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780" yWindow="510" windowWidth="9420" windowHeight="7260" tabRatio="746" firstSheet="1" activeTab="2"/>
  </bookViews>
  <sheets>
    <sheet name="NEO 5322121" sheetId="18" r:id="rId1"/>
    <sheet name="Holiday Schedule" sheetId="11" r:id="rId2"/>
    <sheet name="NEO 5322121 Aggressive LTs" sheetId="21" r:id="rId3"/>
    <sheet name="QN Slow Moving" sheetId="14" r:id="rId4"/>
    <sheet name="YIELD" sheetId="12" r:id="rId5"/>
    <sheet name="EQN timeline" sheetId="13" r:id="rId6"/>
    <sheet name="NEO Inventory" sheetId="15" r:id="rId7"/>
    <sheet name="Sheet1" sheetId="16" r:id="rId8"/>
    <sheet name="Sheet1 (2)" sheetId="17" r:id="rId9"/>
    <sheet name="Sheet2" sheetId="19" r:id="rId10"/>
    <sheet name="Sheet3" sheetId="20" r:id="rId11"/>
    <sheet name="Sheet4" sheetId="22" r:id="rId12"/>
    <sheet name="Sheet5" sheetId="23" r:id="rId13"/>
  </sheets>
  <externalReferences>
    <externalReference r:id="rId14"/>
    <externalReference r:id="rId15"/>
  </externalReferences>
  <definedNames>
    <definedName name="_xlnm._FilterDatabase" localSheetId="0" hidden="1">'NEO 5322121'!#REF!</definedName>
    <definedName name="_xlnm._FilterDatabase" localSheetId="2" hidden="1">'NEO 5322121 Aggressive LTs'!#REF!</definedName>
    <definedName name="MODCENTER">[1]Sheet4!$C$1:$C$12</definedName>
    <definedName name="_xlnm.Print_Area" localSheetId="0">'NEO 5322121'!$A$2:$V$14</definedName>
    <definedName name="_xlnm.Print_Area" localSheetId="2">'NEO 5322121 Aggressive LTs'!$A$1:$KG$38</definedName>
    <definedName name="_xlnm.Print_Titles" localSheetId="0">'NEO 5322121'!$A:$B,'NEO 5322121'!$2:$2</definedName>
    <definedName name="_xlnm.Print_Titles" localSheetId="2">'NEO 5322121 Aggressive LTs'!$B:$C,'NEO 5322121 Aggressive LTs'!$1:$1</definedName>
    <definedName name="Z_0BE590D7_9B57_41EF_98F4_E98BE5E9B6D7_.wvu.Cols" localSheetId="0" hidden="1">'NEO 5322121'!#REF!,'NEO 5322121'!#REF!</definedName>
    <definedName name="Z_0BE590D7_9B57_41EF_98F4_E98BE5E9B6D7_.wvu.Cols" localSheetId="2" hidden="1">'NEO 5322121 Aggressive LTs'!#REF!,'NEO 5322121 Aggressive LTs'!#REF!</definedName>
    <definedName name="Z_0BE590D7_9B57_41EF_98F4_E98BE5E9B6D7_.wvu.PrintArea" localSheetId="0" hidden="1">'NEO 5322121'!$A$2:$V$14</definedName>
    <definedName name="Z_0BE590D7_9B57_41EF_98F4_E98BE5E9B6D7_.wvu.PrintArea" localSheetId="2" hidden="1">'NEO 5322121 Aggressive LTs'!$B$1:$C$12</definedName>
    <definedName name="Z_0BE590D7_9B57_41EF_98F4_E98BE5E9B6D7_.wvu.PrintTitles" localSheetId="0" hidden="1">'NEO 5322121'!$A:$B,'NEO 5322121'!$2:$2</definedName>
    <definedName name="Z_0BE590D7_9B57_41EF_98F4_E98BE5E9B6D7_.wvu.PrintTitles" localSheetId="2" hidden="1">'NEO 5322121 Aggressive LTs'!$B:$C,'NEO 5322121 Aggressive LTs'!$1:$1</definedName>
    <definedName name="Z_11D44899_C9DD_4846_AB78_395825C505E7_.wvu.Cols" localSheetId="0" hidden="1">'NEO 5322121'!$A:$A</definedName>
    <definedName name="Z_11D44899_C9DD_4846_AB78_395825C505E7_.wvu.Cols" localSheetId="2" hidden="1">'NEO 5322121 Aggressive LTs'!$B:$B</definedName>
    <definedName name="Z_11D44899_C9DD_4846_AB78_395825C505E7_.wvu.PrintArea" localSheetId="0" hidden="1">'NEO 5322121'!$A$2:$V$54</definedName>
    <definedName name="Z_11D44899_C9DD_4846_AB78_395825C505E7_.wvu.PrintArea" localSheetId="2" hidden="1">'NEO 5322121 Aggressive LTs'!$B$1:$C$35</definedName>
    <definedName name="Z_11D44899_C9DD_4846_AB78_395825C505E7_.wvu.PrintTitles" localSheetId="0" hidden="1">'NEO 5322121'!$A:$B,'NEO 5322121'!$2:$4</definedName>
    <definedName name="Z_11D44899_C9DD_4846_AB78_395825C505E7_.wvu.PrintTitles" localSheetId="2" hidden="1">'NEO 5322121 Aggressive LTs'!$B:$C,'NEO 5322121 Aggressive LTs'!$1:$3</definedName>
    <definedName name="Z_11D44899_C9DD_4846_AB78_395825C505E7_.wvu.Rows" localSheetId="0" hidden="1">'NEO 5322121'!#REF!</definedName>
    <definedName name="Z_11D44899_C9DD_4846_AB78_395825C505E7_.wvu.Rows" localSheetId="2" hidden="1">'NEO 5322121 Aggressive LTs'!#REF!</definedName>
    <definedName name="Z_1D4CE1F6_4426_4535_8E63_304E853EC2F3_.wvu.Cols" localSheetId="0" hidden="1">'NEO 5322121'!#REF!,'NEO 5322121'!#REF!</definedName>
    <definedName name="Z_1D4CE1F6_4426_4535_8E63_304E853EC2F3_.wvu.Cols" localSheetId="2" hidden="1">'NEO 5322121 Aggressive LTs'!#REF!,'NEO 5322121 Aggressive LTs'!#REF!</definedName>
    <definedName name="Z_1D4CE1F6_4426_4535_8E63_304E853EC2F3_.wvu.PrintArea" localSheetId="0" hidden="1">'NEO 5322121'!$A$2:$V$14</definedName>
    <definedName name="Z_1D4CE1F6_4426_4535_8E63_304E853EC2F3_.wvu.PrintArea" localSheetId="2" hidden="1">'NEO 5322121 Aggressive LTs'!$B$1:$C$12</definedName>
    <definedName name="Z_1D4CE1F6_4426_4535_8E63_304E853EC2F3_.wvu.PrintTitles" localSheetId="0" hidden="1">'NEO 5322121'!$A:$B,'NEO 5322121'!$2:$2</definedName>
    <definedName name="Z_1D4CE1F6_4426_4535_8E63_304E853EC2F3_.wvu.PrintTitles" localSheetId="2" hidden="1">'NEO 5322121 Aggressive LTs'!$B:$C,'NEO 5322121 Aggressive LTs'!$1:$1</definedName>
    <definedName name="Z_1D4CE1F6_4426_4535_8E63_304E853EC2F3_.wvu.Rows" localSheetId="0" hidden="1">'NEO 5322121'!$48:$54</definedName>
    <definedName name="Z_1D4CE1F6_4426_4535_8E63_304E853EC2F3_.wvu.Rows" localSheetId="2" hidden="1">'NEO 5322121 Aggressive LTs'!$39:$45</definedName>
    <definedName name="Z_1F454292_D289_4A18_A007_435C70A09F18_.wvu.Cols" localSheetId="0" hidden="1">'NEO 5322121'!#REF!,'NEO 5322121'!#REF!</definedName>
    <definedName name="Z_1F454292_D289_4A18_A007_435C70A09F18_.wvu.Cols" localSheetId="2" hidden="1">'NEO 5322121 Aggressive LTs'!#REF!,'NEO 5322121 Aggressive LTs'!#REF!</definedName>
    <definedName name="Z_1F454292_D289_4A18_A007_435C70A09F18_.wvu.PrintArea" localSheetId="0" hidden="1">'NEO 5322121'!$A$2:$V$54</definedName>
    <definedName name="Z_1F454292_D289_4A18_A007_435C70A09F18_.wvu.PrintArea" localSheetId="2" hidden="1">'NEO 5322121 Aggressive LTs'!$B$1:$C$35</definedName>
    <definedName name="Z_1F454292_D289_4A18_A007_435C70A09F18_.wvu.PrintTitles" localSheetId="0" hidden="1">'NEO 5322121'!$A:$B,'NEO 5322121'!$2:$4</definedName>
    <definedName name="Z_1F454292_D289_4A18_A007_435C70A09F18_.wvu.PrintTitles" localSheetId="2" hidden="1">'NEO 5322121 Aggressive LTs'!$B:$C,'NEO 5322121 Aggressive LTs'!$1:$3</definedName>
    <definedName name="Z_3A39A470_C732_4D1E_A514_9DC95A6B4DF7_.wvu.Cols" localSheetId="0" hidden="1">'NEO 5322121'!#REF!,'NEO 5322121'!#REF!</definedName>
    <definedName name="Z_3A39A470_C732_4D1E_A514_9DC95A6B4DF7_.wvu.Cols" localSheetId="2" hidden="1">'NEO 5322121 Aggressive LTs'!#REF!,'NEO 5322121 Aggressive LTs'!#REF!</definedName>
    <definedName name="Z_3A39A470_C732_4D1E_A514_9DC95A6B4DF7_.wvu.PrintArea" localSheetId="0" hidden="1">'NEO 5322121'!$A$2:$V$54</definedName>
    <definedName name="Z_3A39A470_C732_4D1E_A514_9DC95A6B4DF7_.wvu.PrintArea" localSheetId="2" hidden="1">'NEO 5322121 Aggressive LTs'!$B$1:$C$35</definedName>
    <definedName name="Z_3A39A470_C732_4D1E_A514_9DC95A6B4DF7_.wvu.PrintTitles" localSheetId="0" hidden="1">'NEO 5322121'!$A:$B,'NEO 5322121'!$2:$4</definedName>
    <definedName name="Z_3A39A470_C732_4D1E_A514_9DC95A6B4DF7_.wvu.PrintTitles" localSheetId="2" hidden="1">'NEO 5322121 Aggressive LTs'!$B:$C,'NEO 5322121 Aggressive LTs'!$1:$3</definedName>
    <definedName name="Z_3A39A470_C732_4D1E_A514_9DC95A6B4DF7_.wvu.Rows" localSheetId="0" hidden="1">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</definedName>
    <definedName name="Z_3A39A470_C732_4D1E_A514_9DC95A6B4DF7_.wvu.Rows" localSheetId="2" hidden="1">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</definedName>
    <definedName name="Z_66031225_4220_4FD7_93F1_125085CF0F08_.wvu.Cols" localSheetId="0" hidden="1">'NEO 5322121'!#REF!,'NEO 5322121'!#REF!</definedName>
    <definedName name="Z_66031225_4220_4FD7_93F1_125085CF0F08_.wvu.Cols" localSheetId="2" hidden="1">'NEO 5322121 Aggressive LTs'!#REF!,'NEO 5322121 Aggressive LTs'!#REF!</definedName>
    <definedName name="Z_66031225_4220_4FD7_93F1_125085CF0F08_.wvu.PrintArea" localSheetId="0" hidden="1">'NEO 5322121'!$A$2:$V$54</definedName>
    <definedName name="Z_66031225_4220_4FD7_93F1_125085CF0F08_.wvu.PrintArea" localSheetId="2" hidden="1">'NEO 5322121 Aggressive LTs'!$B$1:$C$35</definedName>
    <definedName name="Z_66031225_4220_4FD7_93F1_125085CF0F08_.wvu.PrintTitles" localSheetId="0" hidden="1">'NEO 5322121'!$A:$B,'NEO 5322121'!$2:$2</definedName>
    <definedName name="Z_66031225_4220_4FD7_93F1_125085CF0F08_.wvu.PrintTitles" localSheetId="2" hidden="1">'NEO 5322121 Aggressive LTs'!$B:$C,'NEO 5322121 Aggressive LTs'!$1:$1</definedName>
    <definedName name="Z_90888C16_BF1E_4AA9_A51B_01B84F832767_.wvu.Cols" localSheetId="0" hidden="1">'NEO 5322121'!#REF!,'NEO 5322121'!#REF!</definedName>
    <definedName name="Z_90888C16_BF1E_4AA9_A51B_01B84F832767_.wvu.Cols" localSheetId="2" hidden="1">'NEO 5322121 Aggressive LTs'!#REF!,'NEO 5322121 Aggressive LTs'!#REF!</definedName>
    <definedName name="Z_90888C16_BF1E_4AA9_A51B_01B84F832767_.wvu.PrintArea" localSheetId="0" hidden="1">'NEO 5322121'!$A$2:$V$54</definedName>
    <definedName name="Z_90888C16_BF1E_4AA9_A51B_01B84F832767_.wvu.PrintArea" localSheetId="2" hidden="1">'NEO 5322121 Aggressive LTs'!$B$1:$C$35</definedName>
    <definedName name="Z_90888C16_BF1E_4AA9_A51B_01B84F832767_.wvu.PrintTitles" localSheetId="0" hidden="1">'NEO 5322121'!$A:$B,'NEO 5322121'!$2:$4</definedName>
    <definedName name="Z_90888C16_BF1E_4AA9_A51B_01B84F832767_.wvu.PrintTitles" localSheetId="2" hidden="1">'NEO 5322121 Aggressive LTs'!$B:$C,'NEO 5322121 Aggressive LTs'!$1:$3</definedName>
    <definedName name="Z_90FA62A6_0DE2_4CDD_BD3F_D0DCD9D6BA82_.wvu.Cols" localSheetId="0" hidden="1">'NEO 5322121'!#REF!,'NEO 5322121'!#REF!</definedName>
    <definedName name="Z_90FA62A6_0DE2_4CDD_BD3F_D0DCD9D6BA82_.wvu.Cols" localSheetId="2" hidden="1">'NEO 5322121 Aggressive LTs'!#REF!,'NEO 5322121 Aggressive LTs'!#REF!</definedName>
    <definedName name="Z_90FA62A6_0DE2_4CDD_BD3F_D0DCD9D6BA82_.wvu.PrintArea" localSheetId="0" hidden="1">'NEO 5322121'!$A$2:$V$54</definedName>
    <definedName name="Z_90FA62A6_0DE2_4CDD_BD3F_D0DCD9D6BA82_.wvu.PrintArea" localSheetId="2" hidden="1">'NEO 5322121 Aggressive LTs'!$B$1:$C$35</definedName>
    <definedName name="Z_90FA62A6_0DE2_4CDD_BD3F_D0DCD9D6BA82_.wvu.PrintTitles" localSheetId="0" hidden="1">'NEO 5322121'!$A:$B,'NEO 5322121'!$2:$2</definedName>
    <definedName name="Z_90FA62A6_0DE2_4CDD_BD3F_D0DCD9D6BA82_.wvu.PrintTitles" localSheetId="2" hidden="1">'NEO 5322121 Aggressive LTs'!$B:$C,'NEO 5322121 Aggressive LTs'!$1:$1</definedName>
    <definedName name="Z_A2130C35_4AE4_4C0F_A3E3_4A469E36E224_.wvu.Cols" localSheetId="0" hidden="1">'NEO 5322121'!#REF!,'NEO 5322121'!#REF!</definedName>
    <definedName name="Z_A2130C35_4AE4_4C0F_A3E3_4A469E36E224_.wvu.Cols" localSheetId="2" hidden="1">'NEO 5322121 Aggressive LTs'!#REF!,'NEO 5322121 Aggressive LTs'!#REF!</definedName>
    <definedName name="Z_A2130C35_4AE4_4C0F_A3E3_4A469E36E224_.wvu.PrintArea" localSheetId="0" hidden="1">'NEO 5322121'!$A$2:$V$54</definedName>
    <definedName name="Z_A2130C35_4AE4_4C0F_A3E3_4A469E36E224_.wvu.PrintArea" localSheetId="2" hidden="1">'NEO 5322121 Aggressive LTs'!$B$1:$C$35</definedName>
    <definedName name="Z_A2130C35_4AE4_4C0F_A3E3_4A469E36E224_.wvu.PrintTitles" localSheetId="0" hidden="1">'NEO 5322121'!$A:$B,'NEO 5322121'!$2:$4</definedName>
    <definedName name="Z_A2130C35_4AE4_4C0F_A3E3_4A469E36E224_.wvu.PrintTitles" localSheetId="2" hidden="1">'NEO 5322121 Aggressive LTs'!$B:$C,'NEO 5322121 Aggressive LTs'!$1:$3</definedName>
    <definedName name="Z_A2130C35_4AE4_4C0F_A3E3_4A469E36E224_.wvu.Rows" localSheetId="0" hidden="1">'NEO 5322121'!#REF!,'NEO 5322121'!#REF!,'NEO 5322121'!#REF!,'NEO 5322121'!#REF!,'NEO 5322121'!#REF!,'NEO 5322121'!#REF!,'NEO 5322121'!#REF!</definedName>
    <definedName name="Z_A2130C35_4AE4_4C0F_A3E3_4A469E36E224_.wvu.Rows" localSheetId="2" hidden="1">'NEO 5322121 Aggressive LTs'!#REF!,'NEO 5322121 Aggressive LTs'!#REF!,'NEO 5322121 Aggressive LTs'!#REF!,'NEO 5322121 Aggressive LTs'!#REF!,'NEO 5322121 Aggressive LTs'!#REF!,'NEO 5322121 Aggressive LTs'!#REF!,'NEO 5322121 Aggressive LTs'!#REF!</definedName>
    <definedName name="Z_A9E1151E_110B_4886_8FF7_F59CC791DF8D_.wvu.Cols" localSheetId="0" hidden="1">'NEO 5322121'!#REF!,'NEO 5322121'!#REF!</definedName>
    <definedName name="Z_A9E1151E_110B_4886_8FF7_F59CC791DF8D_.wvu.Cols" localSheetId="2" hidden="1">'NEO 5322121 Aggressive LTs'!#REF!,'NEO 5322121 Aggressive LTs'!#REF!</definedName>
    <definedName name="Z_A9E1151E_110B_4886_8FF7_F59CC791DF8D_.wvu.PrintArea" localSheetId="0" hidden="1">'NEO 5322121'!$A$2:$V$54</definedName>
    <definedName name="Z_A9E1151E_110B_4886_8FF7_F59CC791DF8D_.wvu.PrintArea" localSheetId="2" hidden="1">'NEO 5322121 Aggressive LTs'!$B$1:$C$35</definedName>
    <definedName name="Z_A9E1151E_110B_4886_8FF7_F59CC791DF8D_.wvu.PrintTitles" localSheetId="0" hidden="1">'NEO 5322121'!$A:$B,'NEO 5322121'!$2:$2</definedName>
    <definedName name="Z_A9E1151E_110B_4886_8FF7_F59CC791DF8D_.wvu.PrintTitles" localSheetId="2" hidden="1">'NEO 5322121 Aggressive LTs'!$B:$C,'NEO 5322121 Aggressive LTs'!$1:$1</definedName>
    <definedName name="Z_A9E1151E_110B_4886_8FF7_F59CC791DF8D_.wvu.Rows" localSheetId="0" hidden="1">'NEO 5322121'!$47:$54</definedName>
    <definedName name="Z_A9E1151E_110B_4886_8FF7_F59CC791DF8D_.wvu.Rows" localSheetId="2" hidden="1">'NEO 5322121 Aggressive LTs'!$38:$45</definedName>
    <definedName name="Z_AEFA0024_8B62_4D7F_B489_C1C864D1746C_.wvu.Cols" localSheetId="0" hidden="1">'NEO 5322121'!#REF!,'NEO 5322121'!#REF!</definedName>
    <definedName name="Z_AEFA0024_8B62_4D7F_B489_C1C864D1746C_.wvu.Cols" localSheetId="2" hidden="1">'NEO 5322121 Aggressive LTs'!#REF!,'NEO 5322121 Aggressive LTs'!#REF!</definedName>
    <definedName name="Z_AEFA0024_8B62_4D7F_B489_C1C864D1746C_.wvu.PrintArea" localSheetId="0" hidden="1">'NEO 5322121'!$A$2:$V$54</definedName>
    <definedName name="Z_AEFA0024_8B62_4D7F_B489_C1C864D1746C_.wvu.PrintArea" localSheetId="2" hidden="1">'NEO 5322121 Aggressive LTs'!$B$1:$C$35</definedName>
    <definedName name="Z_AEFA0024_8B62_4D7F_B489_C1C864D1746C_.wvu.PrintTitles" localSheetId="0" hidden="1">'NEO 5322121'!$A:$B,'NEO 5322121'!$2:$4</definedName>
    <definedName name="Z_AEFA0024_8B62_4D7F_B489_C1C864D1746C_.wvu.PrintTitles" localSheetId="2" hidden="1">'NEO 5322121 Aggressive LTs'!$B:$C,'NEO 5322121 Aggressive LTs'!$1:$3</definedName>
    <definedName name="Z_AEFA0024_8B62_4D7F_B489_C1C864D1746C_.wvu.Rows" localSheetId="0" hidden="1">'NEO 5322121'!#REF!,'NEO 5322121'!#REF!</definedName>
    <definedName name="Z_AEFA0024_8B62_4D7F_B489_C1C864D1746C_.wvu.Rows" localSheetId="2" hidden="1">'NEO 5322121 Aggressive LTs'!#REF!,'NEO 5322121 Aggressive LTs'!#REF!</definedName>
    <definedName name="Z_B0A8BFE3_5248_4515_AFCD_8F8C6FA99128_.wvu.Cols" localSheetId="0" hidden="1">'NEO 5322121'!#REF!,'NEO 5322121'!#REF!</definedName>
    <definedName name="Z_B0A8BFE3_5248_4515_AFCD_8F8C6FA99128_.wvu.Cols" localSheetId="2" hidden="1">'NEO 5322121 Aggressive LTs'!#REF!,'NEO 5322121 Aggressive LTs'!#REF!</definedName>
    <definedName name="Z_B0A8BFE3_5248_4515_AFCD_8F8C6FA99128_.wvu.PrintArea" localSheetId="0" hidden="1">'NEO 5322121'!$A$2:$V$14</definedName>
    <definedName name="Z_B0A8BFE3_5248_4515_AFCD_8F8C6FA99128_.wvu.PrintArea" localSheetId="2" hidden="1">'NEO 5322121 Aggressive LTs'!$B$1:$C$12</definedName>
    <definedName name="Z_B0A8BFE3_5248_4515_AFCD_8F8C6FA99128_.wvu.PrintTitles" localSheetId="0" hidden="1">'NEO 5322121'!$A:$B,'NEO 5322121'!$2:$2</definedName>
    <definedName name="Z_B0A8BFE3_5248_4515_AFCD_8F8C6FA99128_.wvu.PrintTitles" localSheetId="2" hidden="1">'NEO 5322121 Aggressive LTs'!$B:$C,'NEO 5322121 Aggressive LTs'!$1:$1</definedName>
    <definedName name="Z_B0A8BFE3_5248_4515_AFCD_8F8C6FA99128_.wvu.Rows" localSheetId="0" hidden="1">'NEO 5322121'!#REF!</definedName>
    <definedName name="Z_B0A8BFE3_5248_4515_AFCD_8F8C6FA99128_.wvu.Rows" localSheetId="2" hidden="1">'NEO 5322121 Aggressive LTs'!#REF!</definedName>
    <definedName name="Z_B82CC96B_7058_4324_9C45_B08260A9F472_.wvu.Cols" localSheetId="0" hidden="1">'NEO 5322121'!#REF!,'NEO 5322121'!#REF!</definedName>
    <definedName name="Z_B82CC96B_7058_4324_9C45_B08260A9F472_.wvu.Cols" localSheetId="2" hidden="1">'NEO 5322121 Aggressive LTs'!#REF!,'NEO 5322121 Aggressive LTs'!#REF!</definedName>
    <definedName name="Z_B82CC96B_7058_4324_9C45_B08260A9F472_.wvu.PrintArea" localSheetId="0" hidden="1">'NEO 5322121'!$A$2:$V$54</definedName>
    <definedName name="Z_B82CC96B_7058_4324_9C45_B08260A9F472_.wvu.PrintArea" localSheetId="2" hidden="1">'NEO 5322121 Aggressive LTs'!$B$1:$C$35</definedName>
    <definedName name="Z_B82CC96B_7058_4324_9C45_B08260A9F472_.wvu.PrintTitles" localSheetId="0" hidden="1">'NEO 5322121'!$A:$B,'NEO 5322121'!$2:$2</definedName>
    <definedName name="Z_B82CC96B_7058_4324_9C45_B08260A9F472_.wvu.PrintTitles" localSheetId="2" hidden="1">'NEO 5322121 Aggressive LTs'!$B:$C,'NEO 5322121 Aggressive LTs'!$1:$1</definedName>
    <definedName name="Z_B82CC96B_7058_4324_9C45_B08260A9F472_.wvu.Rows" localSheetId="0" hidden="1">'NEO 5322121'!$48:$54</definedName>
    <definedName name="Z_B82CC96B_7058_4324_9C45_B08260A9F472_.wvu.Rows" localSheetId="2" hidden="1">'NEO 5322121 Aggressive LTs'!$39:$45</definedName>
    <definedName name="Z_BA91EAF3_E253_428E_A818_235586A46DF6_.wvu.Cols" localSheetId="0" hidden="1">'NEO 5322121'!#REF!,'NEO 5322121'!#REF!</definedName>
    <definedName name="Z_BA91EAF3_E253_428E_A818_235586A46DF6_.wvu.Cols" localSheetId="2" hidden="1">'NEO 5322121 Aggressive LTs'!#REF!,'NEO 5322121 Aggressive LTs'!#REF!</definedName>
    <definedName name="Z_BA91EAF3_E253_428E_A818_235586A46DF6_.wvu.PrintArea" localSheetId="0" hidden="1">'NEO 5322121'!$A$2:$V$14</definedName>
    <definedName name="Z_BA91EAF3_E253_428E_A818_235586A46DF6_.wvu.PrintArea" localSheetId="2" hidden="1">'NEO 5322121 Aggressive LTs'!$B$1:$C$12</definedName>
    <definedName name="Z_BA91EAF3_E253_428E_A818_235586A46DF6_.wvu.PrintTitles" localSheetId="0" hidden="1">'NEO 5322121'!$A:$B,'NEO 5322121'!$2:$2</definedName>
    <definedName name="Z_BA91EAF3_E253_428E_A818_235586A46DF6_.wvu.PrintTitles" localSheetId="2" hidden="1">'NEO 5322121 Aggressive LTs'!$B:$C,'NEO 5322121 Aggressive LTs'!$1:$1</definedName>
    <definedName name="Z_BA91EAF3_E253_428E_A818_235586A46DF6_.wvu.Rows" localSheetId="0" hidden="1">'NEO 5322121'!$48:$54</definedName>
    <definedName name="Z_BA91EAF3_E253_428E_A818_235586A46DF6_.wvu.Rows" localSheetId="2" hidden="1">'NEO 5322121 Aggressive LTs'!$39:$45</definedName>
    <definedName name="Z_CDD49E19_1DC3_4D71_B964_23FE2611B8C1_.wvu.Cols" localSheetId="0" hidden="1">'NEO 5322121'!#REF!,'NEO 5322121'!#REF!</definedName>
    <definedName name="Z_CDD49E19_1DC3_4D71_B964_23FE2611B8C1_.wvu.Cols" localSheetId="2" hidden="1">'NEO 5322121 Aggressive LTs'!#REF!,'NEO 5322121 Aggressive LTs'!#REF!</definedName>
    <definedName name="Z_CDD49E19_1DC3_4D71_B964_23FE2611B8C1_.wvu.PrintArea" localSheetId="0" hidden="1">'NEO 5322121'!$A$2:$V$54</definedName>
    <definedName name="Z_CDD49E19_1DC3_4D71_B964_23FE2611B8C1_.wvu.PrintArea" localSheetId="2" hidden="1">'NEO 5322121 Aggressive LTs'!$B$1:$C$35</definedName>
    <definedName name="Z_CDD49E19_1DC3_4D71_B964_23FE2611B8C1_.wvu.PrintTitles" localSheetId="0" hidden="1">'NEO 5322121'!$A:$B,'NEO 5322121'!$2:$2</definedName>
    <definedName name="Z_CDD49E19_1DC3_4D71_B964_23FE2611B8C1_.wvu.PrintTitles" localSheetId="2" hidden="1">'NEO 5322121 Aggressive LTs'!$B:$C,'NEO 5322121 Aggressive LTs'!$1:$1</definedName>
    <definedName name="Z_DB453A0D_F94D_4948_8C8B_191DBB224182_.wvu.Cols" localSheetId="0" hidden="1">'NEO 5322121'!#REF!,'NEO 5322121'!#REF!</definedName>
    <definedName name="Z_DB453A0D_F94D_4948_8C8B_191DBB224182_.wvu.Cols" localSheetId="2" hidden="1">'NEO 5322121 Aggressive LTs'!#REF!,'NEO 5322121 Aggressive LTs'!#REF!</definedName>
    <definedName name="Z_DB453A0D_F94D_4948_8C8B_191DBB224182_.wvu.PrintArea" localSheetId="0" hidden="1">'NEO 5322121'!$A$2:$V$54</definedName>
    <definedName name="Z_DB453A0D_F94D_4948_8C8B_191DBB224182_.wvu.PrintArea" localSheetId="2" hidden="1">'NEO 5322121 Aggressive LTs'!$B$1:$C$35</definedName>
    <definedName name="Z_DB453A0D_F94D_4948_8C8B_191DBB224182_.wvu.PrintTitles" localSheetId="0" hidden="1">'NEO 5322121'!$A:$B,'NEO 5322121'!$2:$2</definedName>
    <definedName name="Z_DB453A0D_F94D_4948_8C8B_191DBB224182_.wvu.PrintTitles" localSheetId="2" hidden="1">'NEO 5322121 Aggressive LTs'!$B:$C,'NEO 5322121 Aggressive LTs'!$1:$1</definedName>
    <definedName name="Z_DB453A0D_F94D_4948_8C8B_191DBB224182_.wvu.Rows" localSheetId="0" hidden="1">'NEO 5322121'!$47:$54</definedName>
    <definedName name="Z_DB453A0D_F94D_4948_8C8B_191DBB224182_.wvu.Rows" localSheetId="2" hidden="1">'NEO 5322121 Aggressive LTs'!$38:$45</definedName>
    <definedName name="Z_DC008928_AEB8_4E11_A522_C19334576CB0_.wvu.Cols" localSheetId="0" hidden="1">'NEO 5322121'!#REF!,'NEO 5322121'!#REF!</definedName>
    <definedName name="Z_DC008928_AEB8_4E11_A522_C19334576CB0_.wvu.Cols" localSheetId="2" hidden="1">'NEO 5322121 Aggressive LTs'!#REF!,'NEO 5322121 Aggressive LTs'!#REF!</definedName>
    <definedName name="Z_DC008928_AEB8_4E11_A522_C19334576CB0_.wvu.PrintArea" localSheetId="0" hidden="1">'NEO 5322121'!$A$2:$V$54</definedName>
    <definedName name="Z_DC008928_AEB8_4E11_A522_C19334576CB0_.wvu.PrintArea" localSheetId="2" hidden="1">'NEO 5322121 Aggressive LTs'!$B$1:$C$35</definedName>
    <definedName name="Z_DC008928_AEB8_4E11_A522_C19334576CB0_.wvu.PrintTitles" localSheetId="0" hidden="1">'NEO 5322121'!$A:$B,'NEO 5322121'!$2:$4</definedName>
    <definedName name="Z_DC008928_AEB8_4E11_A522_C19334576CB0_.wvu.PrintTitles" localSheetId="2" hidden="1">'NEO 5322121 Aggressive LTs'!$B:$C,'NEO 5322121 Aggressive LTs'!$1:$3</definedName>
    <definedName name="Z_DC008928_AEB8_4E11_A522_C19334576CB0_.wvu.Rows" localSheetId="0" hidden="1">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5322121'!#REF!,'NEO 5322121'!#REF!</definedName>
    <definedName name="Z_DC008928_AEB8_4E11_A522_C19334576CB0_.wvu.Rows" localSheetId="2" hidden="1">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LTs'!#REF!,'NEO 5322121 Aggressive LTs'!#REF!</definedName>
    <definedName name="Z_E4F33B25_9D2D_43E6_BA25_E70A0152A158_.wvu.Cols" localSheetId="0" hidden="1">'NEO 5322121'!#REF!,'NEO 5322121'!#REF!</definedName>
    <definedName name="Z_E4F33B25_9D2D_43E6_BA25_E70A0152A158_.wvu.Cols" localSheetId="2" hidden="1">'NEO 5322121 Aggressive LTs'!#REF!,'NEO 5322121 Aggressive LTs'!#REF!</definedName>
    <definedName name="Z_E4F33B25_9D2D_43E6_BA25_E70A0152A158_.wvu.PrintArea" localSheetId="0" hidden="1">'NEO 5322121'!$A$2:$V$54</definedName>
    <definedName name="Z_E4F33B25_9D2D_43E6_BA25_E70A0152A158_.wvu.PrintArea" localSheetId="2" hidden="1">'NEO 5322121 Aggressive LTs'!$B$1:$C$35</definedName>
    <definedName name="Z_E4F33B25_9D2D_43E6_BA25_E70A0152A158_.wvu.PrintTitles" localSheetId="0" hidden="1">'NEO 5322121'!$A:$A,'NEO 5322121'!$2:$2</definedName>
    <definedName name="Z_E4F33B25_9D2D_43E6_BA25_E70A0152A158_.wvu.PrintTitles" localSheetId="2" hidden="1">'NEO 5322121 Aggressive LTs'!$B:$B,'NEO 5322121 Aggressive LTs'!$1:$1</definedName>
    <definedName name="Z_E4F33B25_9D2D_43E6_BA25_E70A0152A158_.wvu.Rows" localSheetId="0" hidden="1">'NEO 5322121'!#REF!,'NEO 5322121'!#REF!,'NEO 5322121'!#REF!</definedName>
    <definedName name="Z_E4F33B25_9D2D_43E6_BA25_E70A0152A158_.wvu.Rows" localSheetId="2" hidden="1">'NEO 5322121 Aggressive LTs'!#REF!,'NEO 5322121 Aggressive LTs'!#REF!,'NEO 5322121 Aggressive LTs'!#REF!</definedName>
    <definedName name="Z_F0308B2C_89B3_45C5_8B74_50877899B808_.wvu.Cols" localSheetId="0" hidden="1">'NEO 5322121'!#REF!,'NEO 5322121'!#REF!,'NEO 5322121'!#REF!,'NEO 5322121'!$C:$V</definedName>
    <definedName name="Z_F0308B2C_89B3_45C5_8B74_50877899B808_.wvu.Cols" localSheetId="2" hidden="1">'NEO 5322121 Aggressive LTs'!#REF!,'NEO 5322121 Aggressive LTs'!#REF!,'NEO 5322121 Aggressive LTs'!#REF!,'NEO 5322121 Aggressive LTs'!#REF!</definedName>
    <definedName name="Z_F0308B2C_89B3_45C5_8B74_50877899B808_.wvu.FilterData" localSheetId="0" hidden="1">'NEO 5322121'!#REF!</definedName>
    <definedName name="Z_F0308B2C_89B3_45C5_8B74_50877899B808_.wvu.FilterData" localSheetId="2" hidden="1">'NEO 5322121 Aggressive LTs'!#REF!</definedName>
    <definedName name="Z_F0308B2C_89B3_45C5_8B74_50877899B808_.wvu.PrintArea" localSheetId="0" hidden="1">'NEO 5322121'!$A$2:$V$14</definedName>
    <definedName name="Z_F0308B2C_89B3_45C5_8B74_50877899B808_.wvu.PrintArea" localSheetId="2" hidden="1">'NEO 5322121 Aggressive LTs'!$B$1:$C$12</definedName>
    <definedName name="Z_F0308B2C_89B3_45C5_8B74_50877899B808_.wvu.PrintTitles" localSheetId="0" hidden="1">'NEO 5322121'!$A:$B,'NEO 5322121'!$2:$2</definedName>
    <definedName name="Z_F0308B2C_89B3_45C5_8B74_50877899B808_.wvu.PrintTitles" localSheetId="2" hidden="1">'NEO 5322121 Aggressive LTs'!$B:$C,'NEO 5322121 Aggressive LTs'!$1:$1</definedName>
    <definedName name="Z_F0308B2C_89B3_45C5_8B74_50877899B808_.wvu.Rows" localSheetId="0" hidden="1">'NEO 5322121'!#REF!</definedName>
    <definedName name="Z_F0308B2C_89B3_45C5_8B74_50877899B808_.wvu.Rows" localSheetId="2" hidden="1">'NEO 5322121 Aggressive LTs'!#REF!</definedName>
    <definedName name="Z_F1041DE3_33FE_4A0D_BD94_0CEF613E62F2_.wvu.Cols" localSheetId="0" hidden="1">'NEO 5322121'!#REF!,'NEO 5322121'!#REF!</definedName>
    <definedName name="Z_F1041DE3_33FE_4A0D_BD94_0CEF613E62F2_.wvu.Cols" localSheetId="2" hidden="1">'NEO 5322121 Aggressive LTs'!#REF!,'NEO 5322121 Aggressive LTs'!#REF!</definedName>
    <definedName name="Z_F1041DE3_33FE_4A0D_BD94_0CEF613E62F2_.wvu.PrintArea" localSheetId="0" hidden="1">'NEO 5322121'!$A$2:$V$54</definedName>
    <definedName name="Z_F1041DE3_33FE_4A0D_BD94_0CEF613E62F2_.wvu.PrintArea" localSheetId="2" hidden="1">'NEO 5322121 Aggressive LTs'!$B$1:$C$35</definedName>
    <definedName name="Z_F1041DE3_33FE_4A0D_BD94_0CEF613E62F2_.wvu.PrintTitles" localSheetId="0" hidden="1">'NEO 5322121'!$A:$B,'NEO 5322121'!$2:$4</definedName>
    <definedName name="Z_F1041DE3_33FE_4A0D_BD94_0CEF613E62F2_.wvu.PrintTitles" localSheetId="2" hidden="1">'NEO 5322121 Aggressive LTs'!$B:$C,'NEO 5322121 Aggressive LTs'!$1:$3</definedName>
  </definedNames>
  <calcPr calcId="145621"/>
  <customWorkbookViews>
    <customWorkbookView name="Tom Ciampa - Personal View" guid="{0BE590D7-9B57-41EF-98F4-E98BE5E9B6D7}" mergeInterval="0" personalView="1" maximized="1" xWindow="1" yWindow="1" windowWidth="1280" windowHeight="906" tabRatio="603" activeSheetId="1"/>
    <customWorkbookView name="John Pringle - Personal View" guid="{CDD49E19-1DC3-4D71-B964-23FE2611B8C1}" mergeInterval="0" personalView="1" xWindow="12" yWindow="42" windowWidth="711" windowHeight="897" activeSheetId="2"/>
    <customWorkbookView name="Jesse Schultz - Personal View" guid="{DB453A0D-F94D-4948-8C8B-191DBB224182}" mergeInterval="0" personalView="1" maximized="1" windowWidth="1366" windowHeight="518" activeSheetId="2"/>
    <customWorkbookView name="CSC - Personal View" guid="{B82CC96B-7058-4324-9C45-B08260A9F472}" mergeInterval="0" personalView="1" maximized="1" windowWidth="1276" windowHeight="707" activeSheetId="1"/>
    <customWorkbookView name="Catherine Davila - Personal View" guid="{1D4CE1F6-4426-4535-8E63-304E853EC2F3}" mergeInterval="0" personalView="1" maximized="1" yWindow="-5" windowWidth="1276" windowHeight="726" activeSheetId="3"/>
    <customWorkbookView name="James Fitzgerald - Personal View" guid="{B0A8BFE3-5248-4515-AFCD-8F8C6FA99128}" mergeInterval="0" personalView="1" maximized="1" xWindow="1" yWindow="1" windowWidth="1307" windowHeight="500" activeSheetId="1"/>
    <customWorkbookView name="Rega - Personal View" guid="{A9E1151E-110B-4886-8FF7-F59CC791DF8D}" mergeInterval="0" personalView="1" maximized="1" windowWidth="1366" windowHeight="528" activeSheetId="4"/>
    <customWorkbookView name="M107367 - Personal View" guid="{66031225-4220-4FD7-93F1-125085CF0F08}" mergeInterval="0" personalView="1" maximized="1" windowWidth="1596" windowHeight="950" activeSheetId="3"/>
    <customWorkbookView name="Thomas Ciampa - Personal View" guid="{BA91EAF3-E253-428E-A818-235586A46DF6}" mergeInterval="0" personalView="1" maximized="1" windowWidth="1276" windowHeight="550" activeSheetId="1"/>
    <customWorkbookView name="Neil Blanding - Personal View" guid="{90FA62A6-0DE2-4CDD-BD3F-D0DCD9D6BA82}" mergeInterval="0" personalView="1" maximized="1" windowWidth="1600" windowHeight="950" activeSheetId="1"/>
    <customWorkbookView name="Administrator  - Personal View" guid="{F0308B2C-89B3-45C5-8B74-50877899B808}" mergeInterval="0" personalView="1" maximized="1" windowWidth="1362" windowHeight="518" tabRatio="603" activeSheetId="1"/>
  </customWorkbookViews>
</workbook>
</file>

<file path=xl/calcChain.xml><?xml version="1.0" encoding="utf-8"?>
<calcChain xmlns="http://schemas.openxmlformats.org/spreadsheetml/2006/main">
  <c r="DJ12" i="21" l="1"/>
  <c r="JW7" i="21" l="1"/>
  <c r="JW8" i="21"/>
  <c r="JW9" i="21"/>
  <c r="JW10" i="21" s="1"/>
  <c r="JW12" i="21" s="1"/>
  <c r="JW13" i="21" s="1"/>
  <c r="JW14" i="21" s="1"/>
  <c r="JW15" i="21" s="1"/>
  <c r="JW16" i="21" s="1"/>
  <c r="JW17" i="21" s="1"/>
  <c r="JW18" i="21" s="1"/>
  <c r="JW19" i="21" s="1"/>
  <c r="JW20" i="21" s="1"/>
  <c r="JW21" i="21" s="1"/>
  <c r="JW22" i="21" s="1"/>
  <c r="JW23" i="21" s="1"/>
  <c r="JW24" i="21" s="1"/>
  <c r="JW25" i="21" s="1"/>
  <c r="JW26" i="21" s="1"/>
  <c r="JW27" i="21" s="1"/>
  <c r="JW28" i="21" s="1"/>
  <c r="JW29" i="21" s="1"/>
  <c r="JW30" i="21" s="1"/>
  <c r="JW31" i="21" s="1"/>
  <c r="JW32" i="21" s="1"/>
  <c r="JW33" i="21" s="1"/>
  <c r="EN14" i="21"/>
  <c r="EN15" i="21" s="1"/>
  <c r="EN16" i="21" s="1"/>
  <c r="EN17" i="21" s="1"/>
  <c r="EN18" i="21" s="1"/>
  <c r="EN19" i="21" s="1"/>
  <c r="EN20" i="21" s="1"/>
  <c r="EN21" i="21" s="1"/>
  <c r="EN22" i="21" s="1"/>
  <c r="EN23" i="21" s="1"/>
  <c r="EN24" i="21" s="1"/>
  <c r="EN25" i="21" s="1"/>
  <c r="EN26" i="21" s="1"/>
  <c r="EN27" i="21" s="1"/>
  <c r="EN28" i="21" s="1"/>
  <c r="EN29" i="21" s="1"/>
  <c r="EN30" i="21" s="1"/>
  <c r="EN31" i="21" s="1"/>
  <c r="EN32" i="21" s="1"/>
  <c r="EN33" i="21" s="1"/>
  <c r="EY14" i="21"/>
  <c r="EY15" i="21" s="1"/>
  <c r="EY16" i="21" s="1"/>
  <c r="EY17" i="21" s="1"/>
  <c r="EY18" i="21" s="1"/>
  <c r="EY19" i="21" s="1"/>
  <c r="EY20" i="21" s="1"/>
  <c r="EY21" i="21" s="1"/>
  <c r="EY22" i="21" s="1"/>
  <c r="EY23" i="21" s="1"/>
  <c r="EY24" i="21" s="1"/>
  <c r="EY25" i="21" s="1"/>
  <c r="EY26" i="21" s="1"/>
  <c r="EY27" i="21" s="1"/>
  <c r="EY28" i="21" s="1"/>
  <c r="EY29" i="21" s="1"/>
  <c r="EY30" i="21" s="1"/>
  <c r="EY31" i="21" s="1"/>
  <c r="EY32" i="21" s="1"/>
  <c r="EY33" i="21" s="1"/>
  <c r="GE14" i="21"/>
  <c r="GE15" i="21" s="1"/>
  <c r="GE16" i="21" s="1"/>
  <c r="GE17" i="21" s="1"/>
  <c r="GE18" i="21" s="1"/>
  <c r="GE19" i="21" s="1"/>
  <c r="GE20" i="21" s="1"/>
  <c r="GE21" i="21" s="1"/>
  <c r="GE22" i="21" s="1"/>
  <c r="GE23" i="21" s="1"/>
  <c r="GE24" i="21" s="1"/>
  <c r="GE25" i="21" s="1"/>
  <c r="GE26" i="21" s="1"/>
  <c r="GE27" i="21" s="1"/>
  <c r="GE28" i="21" s="1"/>
  <c r="GE29" i="21" s="1"/>
  <c r="GE30" i="21" s="1"/>
  <c r="GE31" i="21" s="1"/>
  <c r="GE32" i="21" s="1"/>
  <c r="GE33" i="21" s="1"/>
  <c r="GO14" i="21"/>
  <c r="GO15" i="21" s="1"/>
  <c r="GO16" i="21" s="1"/>
  <c r="GO17" i="21" s="1"/>
  <c r="GO18" i="21" s="1"/>
  <c r="GO19" i="21" s="1"/>
  <c r="GO20" i="21" s="1"/>
  <c r="GO21" i="21" s="1"/>
  <c r="GO22" i="21" s="1"/>
  <c r="GO23" i="21" s="1"/>
  <c r="GO24" i="21" s="1"/>
  <c r="GO25" i="21" s="1"/>
  <c r="GO26" i="21" s="1"/>
  <c r="GO27" i="21" s="1"/>
  <c r="GO28" i="21" s="1"/>
  <c r="GO29" i="21" s="1"/>
  <c r="GO30" i="21" s="1"/>
  <c r="GO31" i="21" s="1"/>
  <c r="GO32" i="21" s="1"/>
  <c r="GO33" i="21" s="1"/>
  <c r="DS9" i="21"/>
  <c r="DS10" i="21" s="1"/>
  <c r="DS12" i="21" s="1"/>
  <c r="DS13" i="21" s="1"/>
  <c r="DS14" i="21" s="1"/>
  <c r="DS15" i="21" s="1"/>
  <c r="DS16" i="21" s="1"/>
  <c r="DS17" i="21" s="1"/>
  <c r="DS18" i="21" s="1"/>
  <c r="DS19" i="21" s="1"/>
  <c r="DS20" i="21" s="1"/>
  <c r="DS21" i="21" s="1"/>
  <c r="DS22" i="21" s="1"/>
  <c r="DS23" i="21" s="1"/>
  <c r="DS24" i="21" s="1"/>
  <c r="DS25" i="21" s="1"/>
  <c r="DS26" i="21" s="1"/>
  <c r="DS27" i="21" s="1"/>
  <c r="DS28" i="21" s="1"/>
  <c r="DS29" i="21" s="1"/>
  <c r="DS30" i="21" s="1"/>
  <c r="DS31" i="21" s="1"/>
  <c r="DS32" i="21" s="1"/>
  <c r="DS33" i="21" s="1"/>
  <c r="DT9" i="21"/>
  <c r="DT10" i="21" s="1"/>
  <c r="DT12" i="21" s="1"/>
  <c r="DT13" i="21" s="1"/>
  <c r="DT14" i="21" s="1"/>
  <c r="DT15" i="21" s="1"/>
  <c r="DT16" i="21" s="1"/>
  <c r="DT17" i="21" s="1"/>
  <c r="DT18" i="21" s="1"/>
  <c r="DT19" i="21" s="1"/>
  <c r="DT20" i="21" s="1"/>
  <c r="DT21" i="21" s="1"/>
  <c r="DT22" i="21" s="1"/>
  <c r="DT23" i="21" s="1"/>
  <c r="DT24" i="21" s="1"/>
  <c r="DT25" i="21" s="1"/>
  <c r="DT26" i="21" s="1"/>
  <c r="DT27" i="21" s="1"/>
  <c r="DT28" i="21" s="1"/>
  <c r="DT29" i="21" s="1"/>
  <c r="DT30" i="21" s="1"/>
  <c r="DT31" i="21" s="1"/>
  <c r="DT32" i="21" s="1"/>
  <c r="DT33" i="21" s="1"/>
  <c r="DX9" i="21"/>
  <c r="DX10" i="21" s="1"/>
  <c r="DX12" i="21" s="1"/>
  <c r="DX13" i="21" s="1"/>
  <c r="DX14" i="21" s="1"/>
  <c r="DX15" i="21" s="1"/>
  <c r="DX16" i="21" s="1"/>
  <c r="DX17" i="21" s="1"/>
  <c r="DX18" i="21" s="1"/>
  <c r="DX19" i="21" s="1"/>
  <c r="DX20" i="21" s="1"/>
  <c r="DX21" i="21" s="1"/>
  <c r="DX22" i="21" s="1"/>
  <c r="DX23" i="21" s="1"/>
  <c r="DX24" i="21" s="1"/>
  <c r="DX25" i="21" s="1"/>
  <c r="DX26" i="21" s="1"/>
  <c r="DX27" i="21" s="1"/>
  <c r="DX28" i="21" s="1"/>
  <c r="DX29" i="21" s="1"/>
  <c r="DX30" i="21" s="1"/>
  <c r="DX31" i="21" s="1"/>
  <c r="DX32" i="21" s="1"/>
  <c r="DX33" i="21" s="1"/>
  <c r="DY9" i="21"/>
  <c r="DY10" i="21" s="1"/>
  <c r="DY12" i="21" s="1"/>
  <c r="DY13" i="21" s="1"/>
  <c r="DY14" i="21" s="1"/>
  <c r="DY15" i="21" s="1"/>
  <c r="DY16" i="21" s="1"/>
  <c r="DY17" i="21" s="1"/>
  <c r="DY18" i="21" s="1"/>
  <c r="DY19" i="21" s="1"/>
  <c r="DY20" i="21" s="1"/>
  <c r="DY21" i="21" s="1"/>
  <c r="DY22" i="21" s="1"/>
  <c r="DY23" i="21" s="1"/>
  <c r="DY24" i="21" s="1"/>
  <c r="DY25" i="21" s="1"/>
  <c r="DY26" i="21" s="1"/>
  <c r="DY27" i="21" s="1"/>
  <c r="DY28" i="21" s="1"/>
  <c r="DY29" i="21" s="1"/>
  <c r="DY30" i="21" s="1"/>
  <c r="DY31" i="21" s="1"/>
  <c r="DY32" i="21" s="1"/>
  <c r="DY33" i="21" s="1"/>
  <c r="EC9" i="21"/>
  <c r="EC10" i="21" s="1"/>
  <c r="EC12" i="21" s="1"/>
  <c r="EC13" i="21" s="1"/>
  <c r="EC14" i="21" s="1"/>
  <c r="EC15" i="21" s="1"/>
  <c r="EC16" i="21" s="1"/>
  <c r="EC17" i="21" s="1"/>
  <c r="EC18" i="21" s="1"/>
  <c r="EC19" i="21" s="1"/>
  <c r="EC20" i="21" s="1"/>
  <c r="EC21" i="21" s="1"/>
  <c r="EC22" i="21" s="1"/>
  <c r="EC23" i="21" s="1"/>
  <c r="EC24" i="21" s="1"/>
  <c r="EC25" i="21" s="1"/>
  <c r="EC26" i="21" s="1"/>
  <c r="EC27" i="21" s="1"/>
  <c r="EC28" i="21" s="1"/>
  <c r="EC29" i="21" s="1"/>
  <c r="EC30" i="21" s="1"/>
  <c r="EC31" i="21" s="1"/>
  <c r="EC32" i="21" s="1"/>
  <c r="EC33" i="21" s="1"/>
  <c r="EE9" i="21"/>
  <c r="EE10" i="21" s="1"/>
  <c r="EE12" i="21" s="1"/>
  <c r="EE13" i="21" s="1"/>
  <c r="EE14" i="21" s="1"/>
  <c r="EE15" i="21" s="1"/>
  <c r="EE16" i="21" s="1"/>
  <c r="EE17" i="21" s="1"/>
  <c r="EE18" i="21" s="1"/>
  <c r="EE19" i="21" s="1"/>
  <c r="EE20" i="21" s="1"/>
  <c r="EE21" i="21" s="1"/>
  <c r="EE22" i="21" s="1"/>
  <c r="EE23" i="21" s="1"/>
  <c r="EE24" i="21" s="1"/>
  <c r="EE25" i="21" s="1"/>
  <c r="EE26" i="21" s="1"/>
  <c r="EE27" i="21" s="1"/>
  <c r="EE28" i="21" s="1"/>
  <c r="EE29" i="21" s="1"/>
  <c r="EE30" i="21" s="1"/>
  <c r="EE31" i="21" s="1"/>
  <c r="EE32" i="21" s="1"/>
  <c r="EE33" i="21" s="1"/>
  <c r="EI9" i="21"/>
  <c r="EI10" i="21" s="1"/>
  <c r="EI12" i="21" s="1"/>
  <c r="EI13" i="21" s="1"/>
  <c r="EI14" i="21" s="1"/>
  <c r="EI15" i="21" s="1"/>
  <c r="EI16" i="21" s="1"/>
  <c r="EI17" i="21" s="1"/>
  <c r="EI18" i="21" s="1"/>
  <c r="EI19" i="21" s="1"/>
  <c r="EI20" i="21" s="1"/>
  <c r="EI21" i="21" s="1"/>
  <c r="EI22" i="21" s="1"/>
  <c r="EI23" i="21" s="1"/>
  <c r="EI24" i="21" s="1"/>
  <c r="EI25" i="21" s="1"/>
  <c r="EI26" i="21" s="1"/>
  <c r="EI27" i="21" s="1"/>
  <c r="EI28" i="21" s="1"/>
  <c r="EI29" i="21" s="1"/>
  <c r="EI30" i="21" s="1"/>
  <c r="EI31" i="21" s="1"/>
  <c r="EI32" i="21" s="1"/>
  <c r="EI33" i="21" s="1"/>
  <c r="EJ9" i="21"/>
  <c r="EJ10" i="21" s="1"/>
  <c r="EJ12" i="21" s="1"/>
  <c r="EJ13" i="21" s="1"/>
  <c r="EJ14" i="21" s="1"/>
  <c r="EJ15" i="21" s="1"/>
  <c r="EJ16" i="21" s="1"/>
  <c r="EJ17" i="21" s="1"/>
  <c r="EJ18" i="21" s="1"/>
  <c r="EJ19" i="21" s="1"/>
  <c r="EJ20" i="21" s="1"/>
  <c r="EJ21" i="21" s="1"/>
  <c r="EJ22" i="21" s="1"/>
  <c r="EJ23" i="21" s="1"/>
  <c r="EJ24" i="21" s="1"/>
  <c r="EJ25" i="21" s="1"/>
  <c r="EJ26" i="21" s="1"/>
  <c r="EJ27" i="21" s="1"/>
  <c r="EJ28" i="21" s="1"/>
  <c r="EJ29" i="21" s="1"/>
  <c r="EJ30" i="21" s="1"/>
  <c r="EJ31" i="21" s="1"/>
  <c r="EJ32" i="21" s="1"/>
  <c r="EJ33" i="21" s="1"/>
  <c r="EN9" i="21"/>
  <c r="EN10" i="21" s="1"/>
  <c r="EN12" i="21" s="1"/>
  <c r="EN13" i="21" s="1"/>
  <c r="EO9" i="21"/>
  <c r="EO10" i="21" s="1"/>
  <c r="EO12" i="21" s="1"/>
  <c r="EO13" i="21" s="1"/>
  <c r="EO14" i="21" s="1"/>
  <c r="EO15" i="21" s="1"/>
  <c r="EO16" i="21" s="1"/>
  <c r="EO17" i="21" s="1"/>
  <c r="EO18" i="21" s="1"/>
  <c r="EO19" i="21" s="1"/>
  <c r="EO20" i="21" s="1"/>
  <c r="EO21" i="21" s="1"/>
  <c r="EO22" i="21" s="1"/>
  <c r="EO23" i="21" s="1"/>
  <c r="EO24" i="21" s="1"/>
  <c r="EO25" i="21" s="1"/>
  <c r="EO26" i="21" s="1"/>
  <c r="EO27" i="21" s="1"/>
  <c r="EO28" i="21" s="1"/>
  <c r="EO29" i="21" s="1"/>
  <c r="EO30" i="21" s="1"/>
  <c r="EO31" i="21" s="1"/>
  <c r="EO32" i="21" s="1"/>
  <c r="EO33" i="21" s="1"/>
  <c r="ES9" i="21"/>
  <c r="ES10" i="21" s="1"/>
  <c r="ES12" i="21" s="1"/>
  <c r="ES13" i="21" s="1"/>
  <c r="ES14" i="21" s="1"/>
  <c r="ES15" i="21" s="1"/>
  <c r="ES16" i="21" s="1"/>
  <c r="ES17" i="21" s="1"/>
  <c r="ES18" i="21" s="1"/>
  <c r="ES19" i="21" s="1"/>
  <c r="ES20" i="21" s="1"/>
  <c r="ES21" i="21" s="1"/>
  <c r="ES22" i="21" s="1"/>
  <c r="ES23" i="21" s="1"/>
  <c r="ES24" i="21" s="1"/>
  <c r="ES25" i="21" s="1"/>
  <c r="ES26" i="21" s="1"/>
  <c r="ES27" i="21" s="1"/>
  <c r="ES28" i="21" s="1"/>
  <c r="ES29" i="21" s="1"/>
  <c r="ES30" i="21" s="1"/>
  <c r="ES31" i="21" s="1"/>
  <c r="ES32" i="21" s="1"/>
  <c r="ES33" i="21" s="1"/>
  <c r="EU9" i="21"/>
  <c r="EU10" i="21" s="1"/>
  <c r="EU12" i="21" s="1"/>
  <c r="EU13" i="21" s="1"/>
  <c r="EU14" i="21" s="1"/>
  <c r="EU15" i="21" s="1"/>
  <c r="EU16" i="21" s="1"/>
  <c r="EU17" i="21" s="1"/>
  <c r="EU18" i="21" s="1"/>
  <c r="EU19" i="21" s="1"/>
  <c r="EU20" i="21" s="1"/>
  <c r="EU21" i="21" s="1"/>
  <c r="EU22" i="21" s="1"/>
  <c r="EU23" i="21" s="1"/>
  <c r="EU24" i="21" s="1"/>
  <c r="EU25" i="21" s="1"/>
  <c r="EU26" i="21" s="1"/>
  <c r="EU27" i="21" s="1"/>
  <c r="EU28" i="21" s="1"/>
  <c r="EU29" i="21" s="1"/>
  <c r="EU30" i="21" s="1"/>
  <c r="EU31" i="21" s="1"/>
  <c r="EU32" i="21" s="1"/>
  <c r="EU33" i="21" s="1"/>
  <c r="EY9" i="21"/>
  <c r="EY10" i="21" s="1"/>
  <c r="EY12" i="21" s="1"/>
  <c r="EY13" i="21" s="1"/>
  <c r="EZ9" i="21"/>
  <c r="EZ10" i="21" s="1"/>
  <c r="EZ12" i="21" s="1"/>
  <c r="EZ13" i="21" s="1"/>
  <c r="EZ14" i="21" s="1"/>
  <c r="EZ15" i="21" s="1"/>
  <c r="EZ16" i="21" s="1"/>
  <c r="EZ17" i="21" s="1"/>
  <c r="EZ18" i="21" s="1"/>
  <c r="EZ19" i="21" s="1"/>
  <c r="EZ20" i="21" s="1"/>
  <c r="EZ21" i="21" s="1"/>
  <c r="EZ22" i="21" s="1"/>
  <c r="EZ23" i="21" s="1"/>
  <c r="EZ24" i="21" s="1"/>
  <c r="EZ25" i="21" s="1"/>
  <c r="EZ26" i="21" s="1"/>
  <c r="EZ27" i="21" s="1"/>
  <c r="EZ28" i="21" s="1"/>
  <c r="EZ29" i="21" s="1"/>
  <c r="EZ30" i="21" s="1"/>
  <c r="EZ31" i="21" s="1"/>
  <c r="EZ32" i="21" s="1"/>
  <c r="EZ33" i="21" s="1"/>
  <c r="FD9" i="21"/>
  <c r="FD10" i="21" s="1"/>
  <c r="FD12" i="21" s="1"/>
  <c r="FD13" i="21" s="1"/>
  <c r="FD14" i="21" s="1"/>
  <c r="FD15" i="21" s="1"/>
  <c r="FD16" i="21" s="1"/>
  <c r="FD17" i="21" s="1"/>
  <c r="FD18" i="21" s="1"/>
  <c r="FD19" i="21" s="1"/>
  <c r="FD20" i="21" s="1"/>
  <c r="FD21" i="21" s="1"/>
  <c r="FD22" i="21" s="1"/>
  <c r="FD23" i="21" s="1"/>
  <c r="FD24" i="21" s="1"/>
  <c r="FD25" i="21" s="1"/>
  <c r="FD26" i="21" s="1"/>
  <c r="FD27" i="21" s="1"/>
  <c r="FD28" i="21" s="1"/>
  <c r="FD29" i="21" s="1"/>
  <c r="FD30" i="21" s="1"/>
  <c r="FD31" i="21" s="1"/>
  <c r="FD32" i="21" s="1"/>
  <c r="FD33" i="21" s="1"/>
  <c r="FE9" i="21"/>
  <c r="FE10" i="21" s="1"/>
  <c r="FE12" i="21" s="1"/>
  <c r="FE13" i="21" s="1"/>
  <c r="FE14" i="21" s="1"/>
  <c r="FE15" i="21" s="1"/>
  <c r="FE16" i="21" s="1"/>
  <c r="FE17" i="21" s="1"/>
  <c r="FE18" i="21" s="1"/>
  <c r="FE19" i="21" s="1"/>
  <c r="FE20" i="21" s="1"/>
  <c r="FE21" i="21" s="1"/>
  <c r="FE22" i="21" s="1"/>
  <c r="FE23" i="21" s="1"/>
  <c r="FE24" i="21" s="1"/>
  <c r="FE25" i="21" s="1"/>
  <c r="FE26" i="21" s="1"/>
  <c r="FE27" i="21" s="1"/>
  <c r="FE28" i="21" s="1"/>
  <c r="FE29" i="21" s="1"/>
  <c r="FE30" i="21" s="1"/>
  <c r="FE31" i="21" s="1"/>
  <c r="FE32" i="21" s="1"/>
  <c r="FE33" i="21" s="1"/>
  <c r="FI9" i="21"/>
  <c r="FI10" i="21" s="1"/>
  <c r="FI12" i="21" s="1"/>
  <c r="FI13" i="21" s="1"/>
  <c r="FI14" i="21" s="1"/>
  <c r="FI15" i="21" s="1"/>
  <c r="FI16" i="21" s="1"/>
  <c r="FI17" i="21" s="1"/>
  <c r="FI18" i="21" s="1"/>
  <c r="FI19" i="21" s="1"/>
  <c r="FI20" i="21" s="1"/>
  <c r="FI21" i="21" s="1"/>
  <c r="FI22" i="21" s="1"/>
  <c r="FI23" i="21" s="1"/>
  <c r="FI24" i="21" s="1"/>
  <c r="FI25" i="21" s="1"/>
  <c r="FI26" i="21" s="1"/>
  <c r="FI27" i="21" s="1"/>
  <c r="FI28" i="21" s="1"/>
  <c r="FI29" i="21" s="1"/>
  <c r="FI30" i="21" s="1"/>
  <c r="FI31" i="21" s="1"/>
  <c r="FI32" i="21" s="1"/>
  <c r="FI33" i="21" s="1"/>
  <c r="FK9" i="21"/>
  <c r="FK10" i="21" s="1"/>
  <c r="FK12" i="21" s="1"/>
  <c r="FK13" i="21" s="1"/>
  <c r="FK14" i="21" s="1"/>
  <c r="FK15" i="21" s="1"/>
  <c r="FK16" i="21" s="1"/>
  <c r="FK17" i="21" s="1"/>
  <c r="FK18" i="21" s="1"/>
  <c r="FK19" i="21" s="1"/>
  <c r="FK20" i="21" s="1"/>
  <c r="FK21" i="21" s="1"/>
  <c r="FK22" i="21" s="1"/>
  <c r="FK23" i="21" s="1"/>
  <c r="FK24" i="21" s="1"/>
  <c r="FK25" i="21" s="1"/>
  <c r="FK26" i="21" s="1"/>
  <c r="FK27" i="21" s="1"/>
  <c r="FK28" i="21" s="1"/>
  <c r="FK29" i="21" s="1"/>
  <c r="FK30" i="21" s="1"/>
  <c r="FK31" i="21" s="1"/>
  <c r="FK32" i="21" s="1"/>
  <c r="FK33" i="21" s="1"/>
  <c r="FO9" i="21"/>
  <c r="FO10" i="21" s="1"/>
  <c r="FO12" i="21" s="1"/>
  <c r="FO13" i="21" s="1"/>
  <c r="FO14" i="21" s="1"/>
  <c r="FO15" i="21" s="1"/>
  <c r="FO16" i="21" s="1"/>
  <c r="FO17" i="21" s="1"/>
  <c r="FO18" i="21" s="1"/>
  <c r="FO19" i="21" s="1"/>
  <c r="FO20" i="21" s="1"/>
  <c r="FO21" i="21" s="1"/>
  <c r="FO22" i="21" s="1"/>
  <c r="FO23" i="21" s="1"/>
  <c r="FO24" i="21" s="1"/>
  <c r="FO25" i="21" s="1"/>
  <c r="FO26" i="21" s="1"/>
  <c r="FO27" i="21" s="1"/>
  <c r="FO28" i="21" s="1"/>
  <c r="FO29" i="21" s="1"/>
  <c r="FO30" i="21" s="1"/>
  <c r="FO31" i="21" s="1"/>
  <c r="FO32" i="21" s="1"/>
  <c r="FO33" i="21" s="1"/>
  <c r="FP9" i="21"/>
  <c r="FP10" i="21" s="1"/>
  <c r="FP12" i="21" s="1"/>
  <c r="FP13" i="21" s="1"/>
  <c r="FP14" i="21" s="1"/>
  <c r="FP15" i="21" s="1"/>
  <c r="FP16" i="21" s="1"/>
  <c r="FP17" i="21" s="1"/>
  <c r="FP18" i="21" s="1"/>
  <c r="FP19" i="21" s="1"/>
  <c r="FP20" i="21" s="1"/>
  <c r="FP21" i="21" s="1"/>
  <c r="FP22" i="21" s="1"/>
  <c r="FP23" i="21" s="1"/>
  <c r="FP24" i="21" s="1"/>
  <c r="FP25" i="21" s="1"/>
  <c r="FP26" i="21" s="1"/>
  <c r="FP27" i="21" s="1"/>
  <c r="FP28" i="21" s="1"/>
  <c r="FP29" i="21" s="1"/>
  <c r="FP30" i="21" s="1"/>
  <c r="FP31" i="21" s="1"/>
  <c r="FP32" i="21" s="1"/>
  <c r="FP33" i="21" s="1"/>
  <c r="FT9" i="21"/>
  <c r="FT10" i="21" s="1"/>
  <c r="FT12" i="21" s="1"/>
  <c r="FT13" i="21" s="1"/>
  <c r="FT14" i="21" s="1"/>
  <c r="FT15" i="21" s="1"/>
  <c r="FT16" i="21" s="1"/>
  <c r="FT17" i="21" s="1"/>
  <c r="FT18" i="21" s="1"/>
  <c r="FT19" i="21" s="1"/>
  <c r="FT20" i="21" s="1"/>
  <c r="FT21" i="21" s="1"/>
  <c r="FT22" i="21" s="1"/>
  <c r="FT23" i="21" s="1"/>
  <c r="FT24" i="21" s="1"/>
  <c r="FT25" i="21" s="1"/>
  <c r="FT26" i="21" s="1"/>
  <c r="FT27" i="21" s="1"/>
  <c r="FT28" i="21" s="1"/>
  <c r="FT29" i="21" s="1"/>
  <c r="FT30" i="21" s="1"/>
  <c r="FT31" i="21" s="1"/>
  <c r="FT32" i="21" s="1"/>
  <c r="FT33" i="21" s="1"/>
  <c r="FU9" i="21"/>
  <c r="FU10" i="21" s="1"/>
  <c r="FU12" i="21" s="1"/>
  <c r="FU13" i="21" s="1"/>
  <c r="FU14" i="21" s="1"/>
  <c r="FU15" i="21" s="1"/>
  <c r="FU16" i="21" s="1"/>
  <c r="FU17" i="21" s="1"/>
  <c r="FU18" i="21" s="1"/>
  <c r="FU19" i="21" s="1"/>
  <c r="FU20" i="21" s="1"/>
  <c r="FU21" i="21" s="1"/>
  <c r="FU22" i="21" s="1"/>
  <c r="FU23" i="21" s="1"/>
  <c r="FU24" i="21" s="1"/>
  <c r="FU25" i="21" s="1"/>
  <c r="FU26" i="21" s="1"/>
  <c r="FU27" i="21" s="1"/>
  <c r="FU28" i="21" s="1"/>
  <c r="FU29" i="21" s="1"/>
  <c r="FU30" i="21" s="1"/>
  <c r="FU31" i="21" s="1"/>
  <c r="FU32" i="21" s="1"/>
  <c r="FU33" i="21" s="1"/>
  <c r="FY9" i="21"/>
  <c r="FY10" i="21" s="1"/>
  <c r="FY12" i="21" s="1"/>
  <c r="FY13" i="21" s="1"/>
  <c r="FY14" i="21" s="1"/>
  <c r="FY15" i="21" s="1"/>
  <c r="FY16" i="21" s="1"/>
  <c r="FY17" i="21" s="1"/>
  <c r="FY18" i="21" s="1"/>
  <c r="FY19" i="21" s="1"/>
  <c r="FY20" i="21" s="1"/>
  <c r="FY21" i="21" s="1"/>
  <c r="FY22" i="21" s="1"/>
  <c r="FY23" i="21" s="1"/>
  <c r="FY24" i="21" s="1"/>
  <c r="FY25" i="21" s="1"/>
  <c r="FY26" i="21" s="1"/>
  <c r="FY27" i="21" s="1"/>
  <c r="FY28" i="21" s="1"/>
  <c r="FY29" i="21" s="1"/>
  <c r="FY30" i="21" s="1"/>
  <c r="FY31" i="21" s="1"/>
  <c r="FY32" i="21" s="1"/>
  <c r="FY33" i="21" s="1"/>
  <c r="GA9" i="21"/>
  <c r="GA10" i="21" s="1"/>
  <c r="GA12" i="21" s="1"/>
  <c r="GA13" i="21" s="1"/>
  <c r="GA14" i="21" s="1"/>
  <c r="GA15" i="21" s="1"/>
  <c r="GA16" i="21" s="1"/>
  <c r="GA17" i="21" s="1"/>
  <c r="GA18" i="21" s="1"/>
  <c r="GA19" i="21" s="1"/>
  <c r="GA20" i="21" s="1"/>
  <c r="GA21" i="21" s="1"/>
  <c r="GA22" i="21" s="1"/>
  <c r="GA23" i="21" s="1"/>
  <c r="GA24" i="21" s="1"/>
  <c r="GA25" i="21" s="1"/>
  <c r="GA26" i="21" s="1"/>
  <c r="GA27" i="21" s="1"/>
  <c r="GA28" i="21" s="1"/>
  <c r="GA29" i="21" s="1"/>
  <c r="GA30" i="21" s="1"/>
  <c r="GA31" i="21" s="1"/>
  <c r="GA32" i="21" s="1"/>
  <c r="GA33" i="21" s="1"/>
  <c r="GE9" i="21"/>
  <c r="GE10" i="21" s="1"/>
  <c r="GE12" i="21" s="1"/>
  <c r="GE13" i="21" s="1"/>
  <c r="GF9" i="21"/>
  <c r="GF10" i="21" s="1"/>
  <c r="GF12" i="21" s="1"/>
  <c r="GF13" i="21" s="1"/>
  <c r="GF14" i="21" s="1"/>
  <c r="GF15" i="21" s="1"/>
  <c r="GF16" i="21" s="1"/>
  <c r="GF17" i="21" s="1"/>
  <c r="GF18" i="21" s="1"/>
  <c r="GF19" i="21" s="1"/>
  <c r="GF20" i="21" s="1"/>
  <c r="GF21" i="21" s="1"/>
  <c r="GF22" i="21" s="1"/>
  <c r="GF23" i="21" s="1"/>
  <c r="GF24" i="21" s="1"/>
  <c r="GF25" i="21" s="1"/>
  <c r="GF26" i="21" s="1"/>
  <c r="GF27" i="21" s="1"/>
  <c r="GF28" i="21" s="1"/>
  <c r="GF29" i="21" s="1"/>
  <c r="GF30" i="21" s="1"/>
  <c r="GF31" i="21" s="1"/>
  <c r="GF32" i="21" s="1"/>
  <c r="GF33" i="21" s="1"/>
  <c r="GJ9" i="21"/>
  <c r="GJ10" i="21" s="1"/>
  <c r="GJ12" i="21" s="1"/>
  <c r="GJ13" i="21" s="1"/>
  <c r="GJ14" i="21" s="1"/>
  <c r="GJ15" i="21" s="1"/>
  <c r="GJ16" i="21" s="1"/>
  <c r="GJ17" i="21" s="1"/>
  <c r="GJ18" i="21" s="1"/>
  <c r="GJ19" i="21" s="1"/>
  <c r="GJ20" i="21" s="1"/>
  <c r="GJ21" i="21" s="1"/>
  <c r="GJ22" i="21" s="1"/>
  <c r="GJ23" i="21" s="1"/>
  <c r="GJ24" i="21" s="1"/>
  <c r="GJ25" i="21" s="1"/>
  <c r="GJ26" i="21" s="1"/>
  <c r="GJ27" i="21" s="1"/>
  <c r="GJ28" i="21" s="1"/>
  <c r="GJ29" i="21" s="1"/>
  <c r="GJ30" i="21" s="1"/>
  <c r="GJ31" i="21" s="1"/>
  <c r="GJ32" i="21" s="1"/>
  <c r="GJ33" i="21" s="1"/>
  <c r="GK9" i="21"/>
  <c r="GK10" i="21" s="1"/>
  <c r="GK12" i="21" s="1"/>
  <c r="GK13" i="21" s="1"/>
  <c r="GK14" i="21" s="1"/>
  <c r="GK15" i="21" s="1"/>
  <c r="GK16" i="21" s="1"/>
  <c r="GK17" i="21" s="1"/>
  <c r="GK18" i="21" s="1"/>
  <c r="GK19" i="21" s="1"/>
  <c r="GK20" i="21" s="1"/>
  <c r="GK21" i="21" s="1"/>
  <c r="GK22" i="21" s="1"/>
  <c r="GK23" i="21" s="1"/>
  <c r="GK24" i="21" s="1"/>
  <c r="GK25" i="21" s="1"/>
  <c r="GK26" i="21" s="1"/>
  <c r="GK27" i="21" s="1"/>
  <c r="GK28" i="21" s="1"/>
  <c r="GK29" i="21" s="1"/>
  <c r="GK30" i="21" s="1"/>
  <c r="GK31" i="21" s="1"/>
  <c r="GK32" i="21" s="1"/>
  <c r="GK33" i="21" s="1"/>
  <c r="GO9" i="21"/>
  <c r="GO10" i="21" s="1"/>
  <c r="GO12" i="21" s="1"/>
  <c r="GO13" i="21" s="1"/>
  <c r="GQ9" i="21"/>
  <c r="GQ10" i="21" s="1"/>
  <c r="GQ12" i="21" s="1"/>
  <c r="GQ13" i="21" s="1"/>
  <c r="GQ14" i="21" s="1"/>
  <c r="GQ15" i="21" s="1"/>
  <c r="GQ16" i="21" s="1"/>
  <c r="GQ17" i="21" s="1"/>
  <c r="GQ18" i="21" s="1"/>
  <c r="GQ19" i="21" s="1"/>
  <c r="GQ20" i="21" s="1"/>
  <c r="GQ21" i="21" s="1"/>
  <c r="GQ22" i="21" s="1"/>
  <c r="GQ23" i="21" s="1"/>
  <c r="GQ24" i="21" s="1"/>
  <c r="GQ25" i="21" s="1"/>
  <c r="GQ26" i="21" s="1"/>
  <c r="GQ27" i="21" s="1"/>
  <c r="GQ28" i="21" s="1"/>
  <c r="GQ29" i="21" s="1"/>
  <c r="GQ30" i="21" s="1"/>
  <c r="GQ31" i="21" s="1"/>
  <c r="GQ32" i="21" s="1"/>
  <c r="GQ33" i="21" s="1"/>
  <c r="GU9" i="21"/>
  <c r="GU10" i="21" s="1"/>
  <c r="GU12" i="21" s="1"/>
  <c r="GU13" i="21" s="1"/>
  <c r="GU14" i="21" s="1"/>
  <c r="GU15" i="21" s="1"/>
  <c r="GU16" i="21" s="1"/>
  <c r="GU17" i="21" s="1"/>
  <c r="GU18" i="21" s="1"/>
  <c r="GU19" i="21" s="1"/>
  <c r="GU20" i="21" s="1"/>
  <c r="GU21" i="21" s="1"/>
  <c r="GU22" i="21" s="1"/>
  <c r="GU23" i="21" s="1"/>
  <c r="GU24" i="21" s="1"/>
  <c r="GU25" i="21" s="1"/>
  <c r="GU26" i="21" s="1"/>
  <c r="GU27" i="21" s="1"/>
  <c r="GU28" i="21" s="1"/>
  <c r="GU29" i="21" s="1"/>
  <c r="GU30" i="21" s="1"/>
  <c r="GU31" i="21" s="1"/>
  <c r="GU32" i="21" s="1"/>
  <c r="GU33" i="21" s="1"/>
  <c r="GV9" i="21"/>
  <c r="GV10" i="21" s="1"/>
  <c r="GV12" i="21" s="1"/>
  <c r="GV13" i="21" s="1"/>
  <c r="GV14" i="21" s="1"/>
  <c r="GV15" i="21" s="1"/>
  <c r="GV16" i="21" s="1"/>
  <c r="GV17" i="21" s="1"/>
  <c r="GV18" i="21" s="1"/>
  <c r="GV19" i="21" s="1"/>
  <c r="GV20" i="21" s="1"/>
  <c r="GV21" i="21" s="1"/>
  <c r="GV22" i="21" s="1"/>
  <c r="GV23" i="21" s="1"/>
  <c r="GV24" i="21" s="1"/>
  <c r="GV25" i="21" s="1"/>
  <c r="GV26" i="21" s="1"/>
  <c r="GV27" i="21" s="1"/>
  <c r="GV28" i="21" s="1"/>
  <c r="GV29" i="21" s="1"/>
  <c r="GV30" i="21" s="1"/>
  <c r="GV31" i="21" s="1"/>
  <c r="GV32" i="21" s="1"/>
  <c r="GV33" i="21" s="1"/>
  <c r="GZ9" i="21"/>
  <c r="GZ10" i="21" s="1"/>
  <c r="GZ12" i="21" s="1"/>
  <c r="GZ13" i="21" s="1"/>
  <c r="GZ14" i="21" s="1"/>
  <c r="GZ15" i="21" s="1"/>
  <c r="GZ16" i="21" s="1"/>
  <c r="GZ17" i="21" s="1"/>
  <c r="GZ18" i="21" s="1"/>
  <c r="GZ19" i="21" s="1"/>
  <c r="GZ20" i="21" s="1"/>
  <c r="GZ21" i="21" s="1"/>
  <c r="GZ22" i="21" s="1"/>
  <c r="GZ23" i="21" s="1"/>
  <c r="GZ24" i="21" s="1"/>
  <c r="GZ25" i="21" s="1"/>
  <c r="GZ26" i="21" s="1"/>
  <c r="GZ27" i="21" s="1"/>
  <c r="GZ28" i="21" s="1"/>
  <c r="GZ29" i="21" s="1"/>
  <c r="GZ30" i="21" s="1"/>
  <c r="GZ31" i="21" s="1"/>
  <c r="GZ32" i="21" s="1"/>
  <c r="GZ33" i="21" s="1"/>
  <c r="HA9" i="21"/>
  <c r="HA10" i="21" s="1"/>
  <c r="HA12" i="21" s="1"/>
  <c r="HA13" i="21" s="1"/>
  <c r="HA14" i="21" s="1"/>
  <c r="HA15" i="21" s="1"/>
  <c r="HA16" i="21" s="1"/>
  <c r="HA17" i="21" s="1"/>
  <c r="HA18" i="21" s="1"/>
  <c r="HA19" i="21" s="1"/>
  <c r="HA20" i="21" s="1"/>
  <c r="HA21" i="21" s="1"/>
  <c r="HA22" i="21" s="1"/>
  <c r="HA23" i="21" s="1"/>
  <c r="HA24" i="21" s="1"/>
  <c r="HA25" i="21" s="1"/>
  <c r="HA26" i="21" s="1"/>
  <c r="HA27" i="21" s="1"/>
  <c r="HA28" i="21" s="1"/>
  <c r="HA29" i="21" s="1"/>
  <c r="HA30" i="21" s="1"/>
  <c r="HA31" i="21" s="1"/>
  <c r="HA32" i="21" s="1"/>
  <c r="HA33" i="21" s="1"/>
  <c r="HE9" i="21"/>
  <c r="HE10" i="21" s="1"/>
  <c r="HE12" i="21" s="1"/>
  <c r="HE13" i="21" s="1"/>
  <c r="HE14" i="21" s="1"/>
  <c r="HE15" i="21" s="1"/>
  <c r="HE16" i="21" s="1"/>
  <c r="HE17" i="21" s="1"/>
  <c r="HE18" i="21" s="1"/>
  <c r="HE19" i="21" s="1"/>
  <c r="HE20" i="21" s="1"/>
  <c r="HE21" i="21" s="1"/>
  <c r="HE22" i="21" s="1"/>
  <c r="HE23" i="21" s="1"/>
  <c r="HE24" i="21" s="1"/>
  <c r="HE25" i="21" s="1"/>
  <c r="HE26" i="21" s="1"/>
  <c r="HE27" i="21" s="1"/>
  <c r="HE28" i="21" s="1"/>
  <c r="HE29" i="21" s="1"/>
  <c r="HE30" i="21" s="1"/>
  <c r="HE31" i="21" s="1"/>
  <c r="HE32" i="21" s="1"/>
  <c r="HE33" i="21" s="1"/>
  <c r="HG9" i="21"/>
  <c r="HG10" i="21" s="1"/>
  <c r="HG12" i="21" s="1"/>
  <c r="HG13" i="21" s="1"/>
  <c r="HG14" i="21" s="1"/>
  <c r="HG15" i="21" s="1"/>
  <c r="HG16" i="21" s="1"/>
  <c r="HG17" i="21" s="1"/>
  <c r="HG18" i="21" s="1"/>
  <c r="HG19" i="21" s="1"/>
  <c r="HG20" i="21" s="1"/>
  <c r="HG21" i="21" s="1"/>
  <c r="HG22" i="21" s="1"/>
  <c r="HG23" i="21" s="1"/>
  <c r="HG24" i="21" s="1"/>
  <c r="HG25" i="21" s="1"/>
  <c r="HG26" i="21" s="1"/>
  <c r="HG27" i="21" s="1"/>
  <c r="HG28" i="21" s="1"/>
  <c r="HG29" i="21" s="1"/>
  <c r="HG30" i="21" s="1"/>
  <c r="HG31" i="21" s="1"/>
  <c r="HG32" i="21" s="1"/>
  <c r="HG33" i="21" s="1"/>
  <c r="HK9" i="21"/>
  <c r="HK10" i="21" s="1"/>
  <c r="HK12" i="21" s="1"/>
  <c r="HK13" i="21" s="1"/>
  <c r="HK14" i="21" s="1"/>
  <c r="HK15" i="21" s="1"/>
  <c r="HK16" i="21" s="1"/>
  <c r="HK17" i="21" s="1"/>
  <c r="HK18" i="21" s="1"/>
  <c r="HK19" i="21" s="1"/>
  <c r="HK20" i="21" s="1"/>
  <c r="HK21" i="21" s="1"/>
  <c r="HK22" i="21" s="1"/>
  <c r="HK23" i="21" s="1"/>
  <c r="HK24" i="21" s="1"/>
  <c r="HK25" i="21" s="1"/>
  <c r="HK26" i="21" s="1"/>
  <c r="HK27" i="21" s="1"/>
  <c r="HK28" i="21" s="1"/>
  <c r="HK29" i="21" s="1"/>
  <c r="HK30" i="21" s="1"/>
  <c r="HK31" i="21" s="1"/>
  <c r="HK32" i="21" s="1"/>
  <c r="HK33" i="21" s="1"/>
  <c r="HL9" i="21"/>
  <c r="HL10" i="21" s="1"/>
  <c r="HL12" i="21" s="1"/>
  <c r="HL13" i="21" s="1"/>
  <c r="HL14" i="21" s="1"/>
  <c r="HL15" i="21" s="1"/>
  <c r="HL16" i="21" s="1"/>
  <c r="HL17" i="21" s="1"/>
  <c r="HL18" i="21" s="1"/>
  <c r="HL19" i="21" s="1"/>
  <c r="HL20" i="21" s="1"/>
  <c r="HL21" i="21" s="1"/>
  <c r="HL22" i="21" s="1"/>
  <c r="HL23" i="21" s="1"/>
  <c r="HL24" i="21" s="1"/>
  <c r="HL25" i="21" s="1"/>
  <c r="HL26" i="21" s="1"/>
  <c r="HL27" i="21" s="1"/>
  <c r="HL28" i="21" s="1"/>
  <c r="HL29" i="21" s="1"/>
  <c r="HL30" i="21" s="1"/>
  <c r="HL31" i="21" s="1"/>
  <c r="HL32" i="21" s="1"/>
  <c r="HL33" i="21" s="1"/>
  <c r="HP9" i="21"/>
  <c r="HP10" i="21" s="1"/>
  <c r="HP12" i="21" s="1"/>
  <c r="HP13" i="21" s="1"/>
  <c r="HP14" i="21" s="1"/>
  <c r="HP15" i="21" s="1"/>
  <c r="HP16" i="21" s="1"/>
  <c r="HP17" i="21" s="1"/>
  <c r="HP18" i="21" s="1"/>
  <c r="HP19" i="21" s="1"/>
  <c r="HP20" i="21" s="1"/>
  <c r="HP21" i="21" s="1"/>
  <c r="HP22" i="21" s="1"/>
  <c r="HP23" i="21" s="1"/>
  <c r="HP24" i="21" s="1"/>
  <c r="HP25" i="21" s="1"/>
  <c r="HP26" i="21" s="1"/>
  <c r="HP27" i="21" s="1"/>
  <c r="HP28" i="21" s="1"/>
  <c r="HP29" i="21" s="1"/>
  <c r="HP30" i="21" s="1"/>
  <c r="HP31" i="21" s="1"/>
  <c r="HP32" i="21" s="1"/>
  <c r="HP33" i="21" s="1"/>
  <c r="HQ9" i="21"/>
  <c r="HQ10" i="21" s="1"/>
  <c r="HQ12" i="21" s="1"/>
  <c r="HQ13" i="21" s="1"/>
  <c r="HQ14" i="21" s="1"/>
  <c r="HQ15" i="21" s="1"/>
  <c r="HQ16" i="21" s="1"/>
  <c r="HQ17" i="21" s="1"/>
  <c r="HQ18" i="21" s="1"/>
  <c r="HQ19" i="21" s="1"/>
  <c r="HQ20" i="21" s="1"/>
  <c r="HQ21" i="21" s="1"/>
  <c r="HQ22" i="21" s="1"/>
  <c r="HQ23" i="21" s="1"/>
  <c r="HQ24" i="21" s="1"/>
  <c r="HQ25" i="21" s="1"/>
  <c r="HQ26" i="21" s="1"/>
  <c r="HQ27" i="21" s="1"/>
  <c r="HQ28" i="21" s="1"/>
  <c r="HQ29" i="21" s="1"/>
  <c r="HQ30" i="21" s="1"/>
  <c r="HQ31" i="21" s="1"/>
  <c r="HQ32" i="21" s="1"/>
  <c r="HQ33" i="21" s="1"/>
  <c r="HU9" i="21"/>
  <c r="HU10" i="21" s="1"/>
  <c r="HU12" i="21" s="1"/>
  <c r="HU13" i="21" s="1"/>
  <c r="HU14" i="21" s="1"/>
  <c r="HU15" i="21" s="1"/>
  <c r="HU16" i="21" s="1"/>
  <c r="HU17" i="21" s="1"/>
  <c r="HU18" i="21" s="1"/>
  <c r="HU19" i="21" s="1"/>
  <c r="HU20" i="21" s="1"/>
  <c r="HU21" i="21" s="1"/>
  <c r="HU22" i="21" s="1"/>
  <c r="HU23" i="21" s="1"/>
  <c r="HU24" i="21" s="1"/>
  <c r="HU25" i="21" s="1"/>
  <c r="HU26" i="21" s="1"/>
  <c r="HU27" i="21" s="1"/>
  <c r="HU28" i="21" s="1"/>
  <c r="HU29" i="21" s="1"/>
  <c r="HU30" i="21" s="1"/>
  <c r="HU31" i="21" s="1"/>
  <c r="HU32" i="21" s="1"/>
  <c r="HU33" i="21" s="1"/>
  <c r="HW9" i="21"/>
  <c r="HW10" i="21" s="1"/>
  <c r="HW12" i="21" s="1"/>
  <c r="HW13" i="21" s="1"/>
  <c r="HW14" i="21" s="1"/>
  <c r="HW15" i="21" s="1"/>
  <c r="HW16" i="21" s="1"/>
  <c r="HW17" i="21" s="1"/>
  <c r="HW18" i="21" s="1"/>
  <c r="HW19" i="21" s="1"/>
  <c r="HW20" i="21" s="1"/>
  <c r="HW21" i="21" s="1"/>
  <c r="HW22" i="21" s="1"/>
  <c r="HW23" i="21" s="1"/>
  <c r="HW24" i="21" s="1"/>
  <c r="HW25" i="21" s="1"/>
  <c r="HW26" i="21" s="1"/>
  <c r="HW27" i="21" s="1"/>
  <c r="HW28" i="21" s="1"/>
  <c r="HW29" i="21" s="1"/>
  <c r="HW30" i="21" s="1"/>
  <c r="HW31" i="21" s="1"/>
  <c r="HW32" i="21" s="1"/>
  <c r="HW33" i="21" s="1"/>
  <c r="IA9" i="21"/>
  <c r="IA10" i="21" s="1"/>
  <c r="IA12" i="21" s="1"/>
  <c r="IA13" i="21" s="1"/>
  <c r="IA14" i="21" s="1"/>
  <c r="IA15" i="21" s="1"/>
  <c r="IA16" i="21" s="1"/>
  <c r="IA17" i="21" s="1"/>
  <c r="IA18" i="21" s="1"/>
  <c r="IA19" i="21" s="1"/>
  <c r="IA20" i="21" s="1"/>
  <c r="IA21" i="21" s="1"/>
  <c r="IA22" i="21" s="1"/>
  <c r="IA23" i="21" s="1"/>
  <c r="IA24" i="21" s="1"/>
  <c r="IA25" i="21" s="1"/>
  <c r="IA26" i="21" s="1"/>
  <c r="IA27" i="21" s="1"/>
  <c r="IA28" i="21" s="1"/>
  <c r="IA29" i="21" s="1"/>
  <c r="IA30" i="21" s="1"/>
  <c r="IA31" i="21" s="1"/>
  <c r="IA32" i="21" s="1"/>
  <c r="IA33" i="21" s="1"/>
  <c r="IB9" i="21"/>
  <c r="IB10" i="21" s="1"/>
  <c r="IB12" i="21" s="1"/>
  <c r="IB13" i="21" s="1"/>
  <c r="IB14" i="21" s="1"/>
  <c r="IB15" i="21" s="1"/>
  <c r="IB16" i="21" s="1"/>
  <c r="IB17" i="21" s="1"/>
  <c r="IB18" i="21" s="1"/>
  <c r="IB19" i="21" s="1"/>
  <c r="IB20" i="21" s="1"/>
  <c r="IB21" i="21" s="1"/>
  <c r="IB22" i="21" s="1"/>
  <c r="IB23" i="21" s="1"/>
  <c r="IB24" i="21" s="1"/>
  <c r="IB25" i="21" s="1"/>
  <c r="IB26" i="21" s="1"/>
  <c r="IB27" i="21" s="1"/>
  <c r="IB28" i="21" s="1"/>
  <c r="IB29" i="21" s="1"/>
  <c r="IB30" i="21" s="1"/>
  <c r="IB31" i="21" s="1"/>
  <c r="IB32" i="21" s="1"/>
  <c r="IB33" i="21" s="1"/>
  <c r="IF9" i="21"/>
  <c r="IF10" i="21" s="1"/>
  <c r="IF12" i="21" s="1"/>
  <c r="IF13" i="21" s="1"/>
  <c r="IF14" i="21" s="1"/>
  <c r="IF15" i="21" s="1"/>
  <c r="IF16" i="21" s="1"/>
  <c r="IF17" i="21" s="1"/>
  <c r="IF18" i="21" s="1"/>
  <c r="IF19" i="21" s="1"/>
  <c r="IF20" i="21" s="1"/>
  <c r="IF21" i="21" s="1"/>
  <c r="IF22" i="21" s="1"/>
  <c r="IF23" i="21" s="1"/>
  <c r="IF24" i="21" s="1"/>
  <c r="IF25" i="21" s="1"/>
  <c r="IF26" i="21" s="1"/>
  <c r="IF27" i="21" s="1"/>
  <c r="IF28" i="21" s="1"/>
  <c r="IF29" i="21" s="1"/>
  <c r="IF30" i="21" s="1"/>
  <c r="IF31" i="21" s="1"/>
  <c r="IF32" i="21" s="1"/>
  <c r="IF33" i="21" s="1"/>
  <c r="IG9" i="21"/>
  <c r="IG10" i="21" s="1"/>
  <c r="IG12" i="21" s="1"/>
  <c r="IG13" i="21" s="1"/>
  <c r="IG14" i="21" s="1"/>
  <c r="IG15" i="21" s="1"/>
  <c r="IG16" i="21" s="1"/>
  <c r="IG17" i="21" s="1"/>
  <c r="IG18" i="21" s="1"/>
  <c r="IG19" i="21" s="1"/>
  <c r="IG20" i="21" s="1"/>
  <c r="IG21" i="21" s="1"/>
  <c r="IG22" i="21" s="1"/>
  <c r="IG23" i="21" s="1"/>
  <c r="IG24" i="21" s="1"/>
  <c r="IG25" i="21" s="1"/>
  <c r="IG26" i="21" s="1"/>
  <c r="IG27" i="21" s="1"/>
  <c r="IG28" i="21" s="1"/>
  <c r="IG29" i="21" s="1"/>
  <c r="IG30" i="21" s="1"/>
  <c r="IG31" i="21" s="1"/>
  <c r="IG32" i="21" s="1"/>
  <c r="IG33" i="21" s="1"/>
  <c r="IK9" i="21"/>
  <c r="IK10" i="21" s="1"/>
  <c r="IK12" i="21" s="1"/>
  <c r="IK13" i="21" s="1"/>
  <c r="IK14" i="21" s="1"/>
  <c r="IK15" i="21" s="1"/>
  <c r="IK16" i="21" s="1"/>
  <c r="IK17" i="21" s="1"/>
  <c r="IK18" i="21" s="1"/>
  <c r="IK19" i="21" s="1"/>
  <c r="IK20" i="21" s="1"/>
  <c r="IK21" i="21" s="1"/>
  <c r="IK22" i="21" s="1"/>
  <c r="IK23" i="21" s="1"/>
  <c r="IK24" i="21" s="1"/>
  <c r="IK25" i="21" s="1"/>
  <c r="IK26" i="21" s="1"/>
  <c r="IK27" i="21" s="1"/>
  <c r="IK28" i="21" s="1"/>
  <c r="IK29" i="21" s="1"/>
  <c r="IK30" i="21" s="1"/>
  <c r="IK31" i="21" s="1"/>
  <c r="IK32" i="21" s="1"/>
  <c r="IK33" i="21" s="1"/>
  <c r="IM9" i="21"/>
  <c r="IM10" i="21" s="1"/>
  <c r="IM12" i="21" s="1"/>
  <c r="IM13" i="21" s="1"/>
  <c r="IM14" i="21" s="1"/>
  <c r="IM15" i="21" s="1"/>
  <c r="IM16" i="21" s="1"/>
  <c r="IM17" i="21" s="1"/>
  <c r="IM18" i="21" s="1"/>
  <c r="IM19" i="21" s="1"/>
  <c r="IM20" i="21" s="1"/>
  <c r="IM21" i="21" s="1"/>
  <c r="IM22" i="21" s="1"/>
  <c r="IM23" i="21" s="1"/>
  <c r="IM24" i="21" s="1"/>
  <c r="IM25" i="21" s="1"/>
  <c r="IM26" i="21" s="1"/>
  <c r="IM27" i="21" s="1"/>
  <c r="IM28" i="21" s="1"/>
  <c r="IM29" i="21" s="1"/>
  <c r="IM30" i="21" s="1"/>
  <c r="IM31" i="21" s="1"/>
  <c r="IM32" i="21" s="1"/>
  <c r="IM33" i="21" s="1"/>
  <c r="IQ9" i="21"/>
  <c r="IQ10" i="21" s="1"/>
  <c r="IQ12" i="21" s="1"/>
  <c r="IQ13" i="21" s="1"/>
  <c r="IQ14" i="21" s="1"/>
  <c r="IQ15" i="21" s="1"/>
  <c r="IQ16" i="21" s="1"/>
  <c r="IQ17" i="21" s="1"/>
  <c r="IQ18" i="21" s="1"/>
  <c r="IQ19" i="21" s="1"/>
  <c r="IQ20" i="21" s="1"/>
  <c r="IQ21" i="21" s="1"/>
  <c r="IQ22" i="21" s="1"/>
  <c r="IQ23" i="21" s="1"/>
  <c r="IQ24" i="21" s="1"/>
  <c r="IQ25" i="21" s="1"/>
  <c r="IQ26" i="21" s="1"/>
  <c r="IQ27" i="21" s="1"/>
  <c r="IQ28" i="21" s="1"/>
  <c r="IQ29" i="21" s="1"/>
  <c r="IQ30" i="21" s="1"/>
  <c r="IQ31" i="21" s="1"/>
  <c r="IQ32" i="21" s="1"/>
  <c r="IQ33" i="21" s="1"/>
  <c r="IR9" i="21"/>
  <c r="IR10" i="21" s="1"/>
  <c r="IR12" i="21" s="1"/>
  <c r="IR13" i="21" s="1"/>
  <c r="IR14" i="21" s="1"/>
  <c r="IR15" i="21" s="1"/>
  <c r="IR16" i="21" s="1"/>
  <c r="IR17" i="21" s="1"/>
  <c r="IR18" i="21" s="1"/>
  <c r="IR19" i="21" s="1"/>
  <c r="IR20" i="21" s="1"/>
  <c r="IR21" i="21" s="1"/>
  <c r="IR22" i="21" s="1"/>
  <c r="IR23" i="21" s="1"/>
  <c r="IR24" i="21" s="1"/>
  <c r="IR25" i="21" s="1"/>
  <c r="IR26" i="21" s="1"/>
  <c r="IR27" i="21" s="1"/>
  <c r="IR28" i="21" s="1"/>
  <c r="IR29" i="21" s="1"/>
  <c r="IR30" i="21" s="1"/>
  <c r="IR31" i="21" s="1"/>
  <c r="IR32" i="21" s="1"/>
  <c r="IR33" i="21" s="1"/>
  <c r="IV9" i="21"/>
  <c r="IV10" i="21" s="1"/>
  <c r="IV12" i="21" s="1"/>
  <c r="IV13" i="21" s="1"/>
  <c r="IV14" i="21" s="1"/>
  <c r="IV15" i="21" s="1"/>
  <c r="IV16" i="21" s="1"/>
  <c r="IV17" i="21" s="1"/>
  <c r="IV18" i="21" s="1"/>
  <c r="IV19" i="21" s="1"/>
  <c r="IV20" i="21" s="1"/>
  <c r="IV21" i="21" s="1"/>
  <c r="IV22" i="21" s="1"/>
  <c r="IV23" i="21" s="1"/>
  <c r="IV24" i="21" s="1"/>
  <c r="IV25" i="21" s="1"/>
  <c r="IV26" i="21" s="1"/>
  <c r="IV27" i="21" s="1"/>
  <c r="IV28" i="21" s="1"/>
  <c r="IV29" i="21" s="1"/>
  <c r="IV30" i="21" s="1"/>
  <c r="IV31" i="21" s="1"/>
  <c r="IV32" i="21" s="1"/>
  <c r="IV33" i="21" s="1"/>
  <c r="IW9" i="21"/>
  <c r="IW10" i="21" s="1"/>
  <c r="IW12" i="21" s="1"/>
  <c r="IW13" i="21" s="1"/>
  <c r="IW14" i="21" s="1"/>
  <c r="IW15" i="21" s="1"/>
  <c r="IW16" i="21" s="1"/>
  <c r="IW17" i="21" s="1"/>
  <c r="IW18" i="21" s="1"/>
  <c r="IW19" i="21" s="1"/>
  <c r="IW20" i="21" s="1"/>
  <c r="IW21" i="21" s="1"/>
  <c r="IW22" i="21" s="1"/>
  <c r="IW23" i="21" s="1"/>
  <c r="IW24" i="21" s="1"/>
  <c r="IW25" i="21" s="1"/>
  <c r="IW26" i="21" s="1"/>
  <c r="IW27" i="21" s="1"/>
  <c r="IW28" i="21" s="1"/>
  <c r="IW29" i="21" s="1"/>
  <c r="IW30" i="21" s="1"/>
  <c r="IW31" i="21" s="1"/>
  <c r="IW32" i="21" s="1"/>
  <c r="IW33" i="21" s="1"/>
  <c r="JA9" i="21"/>
  <c r="JA10" i="21" s="1"/>
  <c r="JA12" i="21" s="1"/>
  <c r="JA13" i="21" s="1"/>
  <c r="JA14" i="21" s="1"/>
  <c r="JA15" i="21" s="1"/>
  <c r="JA16" i="21" s="1"/>
  <c r="JA17" i="21" s="1"/>
  <c r="JA18" i="21" s="1"/>
  <c r="JA19" i="21" s="1"/>
  <c r="JA20" i="21" s="1"/>
  <c r="JA21" i="21" s="1"/>
  <c r="JA22" i="21" s="1"/>
  <c r="JA23" i="21" s="1"/>
  <c r="JA24" i="21" s="1"/>
  <c r="JA25" i="21" s="1"/>
  <c r="JA26" i="21" s="1"/>
  <c r="JA27" i="21" s="1"/>
  <c r="JA28" i="21" s="1"/>
  <c r="JA29" i="21" s="1"/>
  <c r="JA30" i="21" s="1"/>
  <c r="JA31" i="21" s="1"/>
  <c r="JA32" i="21" s="1"/>
  <c r="JA33" i="21" s="1"/>
  <c r="JC9" i="21"/>
  <c r="JC10" i="21" s="1"/>
  <c r="JC12" i="21" s="1"/>
  <c r="JC13" i="21" s="1"/>
  <c r="JC14" i="21" s="1"/>
  <c r="JC15" i="21" s="1"/>
  <c r="JC16" i="21" s="1"/>
  <c r="JC17" i="21" s="1"/>
  <c r="JC18" i="21" s="1"/>
  <c r="JC19" i="21" s="1"/>
  <c r="JC20" i="21" s="1"/>
  <c r="JC21" i="21" s="1"/>
  <c r="JC22" i="21" s="1"/>
  <c r="JC23" i="21" s="1"/>
  <c r="JC24" i="21" s="1"/>
  <c r="JC25" i="21" s="1"/>
  <c r="JC26" i="21" s="1"/>
  <c r="JC27" i="21" s="1"/>
  <c r="JC28" i="21" s="1"/>
  <c r="JC29" i="21" s="1"/>
  <c r="JC30" i="21" s="1"/>
  <c r="JC31" i="21" s="1"/>
  <c r="JC32" i="21" s="1"/>
  <c r="JC33" i="21" s="1"/>
  <c r="JG9" i="21"/>
  <c r="JG10" i="21" s="1"/>
  <c r="JG12" i="21" s="1"/>
  <c r="JG13" i="21" s="1"/>
  <c r="JG14" i="21" s="1"/>
  <c r="JG15" i="21" s="1"/>
  <c r="JG16" i="21" s="1"/>
  <c r="JG17" i="21" s="1"/>
  <c r="JG18" i="21" s="1"/>
  <c r="JG19" i="21" s="1"/>
  <c r="JG20" i="21" s="1"/>
  <c r="JG21" i="21" s="1"/>
  <c r="JG22" i="21" s="1"/>
  <c r="JG23" i="21" s="1"/>
  <c r="JG24" i="21" s="1"/>
  <c r="JG25" i="21" s="1"/>
  <c r="JG26" i="21" s="1"/>
  <c r="JG27" i="21" s="1"/>
  <c r="JG28" i="21" s="1"/>
  <c r="JG29" i="21" s="1"/>
  <c r="JG30" i="21" s="1"/>
  <c r="JG31" i="21" s="1"/>
  <c r="JG32" i="21" s="1"/>
  <c r="JG33" i="21" s="1"/>
  <c r="JH9" i="21"/>
  <c r="JH10" i="21" s="1"/>
  <c r="JH12" i="21" s="1"/>
  <c r="JH13" i="21" s="1"/>
  <c r="JH14" i="21" s="1"/>
  <c r="JH15" i="21" s="1"/>
  <c r="JH16" i="21" s="1"/>
  <c r="JH17" i="21" s="1"/>
  <c r="JH18" i="21" s="1"/>
  <c r="JH19" i="21" s="1"/>
  <c r="JH20" i="21" s="1"/>
  <c r="JH21" i="21" s="1"/>
  <c r="JH22" i="21" s="1"/>
  <c r="JH23" i="21" s="1"/>
  <c r="JH24" i="21" s="1"/>
  <c r="JH25" i="21" s="1"/>
  <c r="JH26" i="21" s="1"/>
  <c r="JH27" i="21" s="1"/>
  <c r="JH28" i="21" s="1"/>
  <c r="JH29" i="21" s="1"/>
  <c r="JH30" i="21" s="1"/>
  <c r="JH31" i="21" s="1"/>
  <c r="JH32" i="21" s="1"/>
  <c r="JH33" i="21" s="1"/>
  <c r="JL9" i="21"/>
  <c r="JL10" i="21" s="1"/>
  <c r="JL12" i="21" s="1"/>
  <c r="JL13" i="21" s="1"/>
  <c r="JL14" i="21" s="1"/>
  <c r="JL15" i="21" s="1"/>
  <c r="JL16" i="21" s="1"/>
  <c r="JL17" i="21" s="1"/>
  <c r="JL18" i="21" s="1"/>
  <c r="JL19" i="21" s="1"/>
  <c r="JL20" i="21" s="1"/>
  <c r="JL21" i="21" s="1"/>
  <c r="JL22" i="21" s="1"/>
  <c r="JL23" i="21" s="1"/>
  <c r="JL24" i="21" s="1"/>
  <c r="JL25" i="21" s="1"/>
  <c r="JL26" i="21" s="1"/>
  <c r="JL27" i="21" s="1"/>
  <c r="JL28" i="21" s="1"/>
  <c r="JL29" i="21" s="1"/>
  <c r="JL30" i="21" s="1"/>
  <c r="JL31" i="21" s="1"/>
  <c r="JL32" i="21" s="1"/>
  <c r="JL33" i="21" s="1"/>
  <c r="JM9" i="21"/>
  <c r="JM10" i="21" s="1"/>
  <c r="JM12" i="21" s="1"/>
  <c r="JM13" i="21" s="1"/>
  <c r="JM14" i="21" s="1"/>
  <c r="JM15" i="21" s="1"/>
  <c r="JM16" i="21" s="1"/>
  <c r="JM17" i="21" s="1"/>
  <c r="JM18" i="21" s="1"/>
  <c r="JM19" i="21" s="1"/>
  <c r="JM20" i="21" s="1"/>
  <c r="JM21" i="21" s="1"/>
  <c r="JM22" i="21" s="1"/>
  <c r="JM23" i="21" s="1"/>
  <c r="JM24" i="21" s="1"/>
  <c r="JM25" i="21" s="1"/>
  <c r="JM26" i="21" s="1"/>
  <c r="JM27" i="21" s="1"/>
  <c r="JM28" i="21" s="1"/>
  <c r="JM29" i="21" s="1"/>
  <c r="JM30" i="21" s="1"/>
  <c r="JM31" i="21" s="1"/>
  <c r="JM32" i="21" s="1"/>
  <c r="JM33" i="21" s="1"/>
  <c r="JQ9" i="21"/>
  <c r="JQ10" i="21" s="1"/>
  <c r="JQ12" i="21" s="1"/>
  <c r="JQ13" i="21" s="1"/>
  <c r="JQ14" i="21" s="1"/>
  <c r="JQ15" i="21" s="1"/>
  <c r="JQ16" i="21" s="1"/>
  <c r="JQ17" i="21" s="1"/>
  <c r="JQ18" i="21" s="1"/>
  <c r="JQ19" i="21" s="1"/>
  <c r="JQ20" i="21" s="1"/>
  <c r="JQ21" i="21" s="1"/>
  <c r="JQ22" i="21" s="1"/>
  <c r="JQ23" i="21" s="1"/>
  <c r="JQ24" i="21" s="1"/>
  <c r="JQ25" i="21" s="1"/>
  <c r="JQ26" i="21" s="1"/>
  <c r="JQ27" i="21" s="1"/>
  <c r="JQ28" i="21" s="1"/>
  <c r="JQ29" i="21" s="1"/>
  <c r="JQ30" i="21" s="1"/>
  <c r="JQ31" i="21" s="1"/>
  <c r="JQ32" i="21" s="1"/>
  <c r="JQ33" i="21" s="1"/>
  <c r="JS9" i="21"/>
  <c r="JS10" i="21" s="1"/>
  <c r="JS12" i="21" s="1"/>
  <c r="JS13" i="21" s="1"/>
  <c r="JS14" i="21" s="1"/>
  <c r="JS15" i="21" s="1"/>
  <c r="JS16" i="21" s="1"/>
  <c r="JS17" i="21" s="1"/>
  <c r="JS18" i="21" s="1"/>
  <c r="JS19" i="21" s="1"/>
  <c r="JS20" i="21" s="1"/>
  <c r="JS21" i="21" s="1"/>
  <c r="JS22" i="21" s="1"/>
  <c r="JS23" i="21" s="1"/>
  <c r="JS24" i="21" s="1"/>
  <c r="JS25" i="21" s="1"/>
  <c r="JS26" i="21" s="1"/>
  <c r="JS27" i="21" s="1"/>
  <c r="JS28" i="21" s="1"/>
  <c r="JS29" i="21" s="1"/>
  <c r="JS30" i="21" s="1"/>
  <c r="JS31" i="21" s="1"/>
  <c r="JS32" i="21" s="1"/>
  <c r="JS33" i="21" s="1"/>
  <c r="JX9" i="21"/>
  <c r="JX10" i="21" s="1"/>
  <c r="JX12" i="21" s="1"/>
  <c r="JX13" i="21" s="1"/>
  <c r="JX14" i="21" s="1"/>
  <c r="JX15" i="21" s="1"/>
  <c r="JX16" i="21" s="1"/>
  <c r="JX17" i="21" s="1"/>
  <c r="JX18" i="21" s="1"/>
  <c r="JX19" i="21" s="1"/>
  <c r="JX20" i="21" s="1"/>
  <c r="JX21" i="21" s="1"/>
  <c r="JX22" i="21" s="1"/>
  <c r="JX23" i="21" s="1"/>
  <c r="JX24" i="21" s="1"/>
  <c r="JX25" i="21" s="1"/>
  <c r="JX26" i="21" s="1"/>
  <c r="JX27" i="21" s="1"/>
  <c r="JX28" i="21" s="1"/>
  <c r="JX29" i="21" s="1"/>
  <c r="JX30" i="21" s="1"/>
  <c r="JX31" i="21" s="1"/>
  <c r="JX32" i="21" s="1"/>
  <c r="JX33" i="21" s="1"/>
  <c r="JY9" i="21"/>
  <c r="JY10" i="21" s="1"/>
  <c r="JY12" i="21" s="1"/>
  <c r="JY13" i="21" s="1"/>
  <c r="JY14" i="21" s="1"/>
  <c r="JY15" i="21" s="1"/>
  <c r="JY16" i="21" s="1"/>
  <c r="JY17" i="21" s="1"/>
  <c r="JY18" i="21" s="1"/>
  <c r="JY19" i="21" s="1"/>
  <c r="JY20" i="21" s="1"/>
  <c r="JY21" i="21" s="1"/>
  <c r="JY22" i="21" s="1"/>
  <c r="JY23" i="21" s="1"/>
  <c r="JY24" i="21" s="1"/>
  <c r="JY25" i="21" s="1"/>
  <c r="JY26" i="21" s="1"/>
  <c r="JY27" i="21" s="1"/>
  <c r="JY28" i="21" s="1"/>
  <c r="JY29" i="21" s="1"/>
  <c r="JY30" i="21" s="1"/>
  <c r="JY31" i="21" s="1"/>
  <c r="JY32" i="21" s="1"/>
  <c r="JY33" i="21" s="1"/>
  <c r="KC9" i="21"/>
  <c r="KC10" i="21" s="1"/>
  <c r="KC12" i="21" s="1"/>
  <c r="KC13" i="21" s="1"/>
  <c r="KC14" i="21" s="1"/>
  <c r="KC15" i="21" s="1"/>
  <c r="KC16" i="21" s="1"/>
  <c r="KC17" i="21" s="1"/>
  <c r="KC18" i="21" s="1"/>
  <c r="KC19" i="21" s="1"/>
  <c r="KC20" i="21" s="1"/>
  <c r="KC21" i="21" s="1"/>
  <c r="KC22" i="21" s="1"/>
  <c r="KC23" i="21" s="1"/>
  <c r="KC24" i="21" s="1"/>
  <c r="KC25" i="21" s="1"/>
  <c r="KC26" i="21" s="1"/>
  <c r="KC27" i="21" s="1"/>
  <c r="KC28" i="21" s="1"/>
  <c r="KC29" i="21" s="1"/>
  <c r="KC30" i="21" s="1"/>
  <c r="KC31" i="21" s="1"/>
  <c r="KC32" i="21" s="1"/>
  <c r="KC33" i="21" s="1"/>
  <c r="KE9" i="21"/>
  <c r="KE10" i="21" s="1"/>
  <c r="KE12" i="21" s="1"/>
  <c r="KE13" i="21" s="1"/>
  <c r="KE14" i="21" s="1"/>
  <c r="KE15" i="21" s="1"/>
  <c r="KE16" i="21" s="1"/>
  <c r="KE17" i="21" s="1"/>
  <c r="KE18" i="21" s="1"/>
  <c r="KE19" i="21" s="1"/>
  <c r="KE20" i="21" s="1"/>
  <c r="KE21" i="21" s="1"/>
  <c r="KE22" i="21" s="1"/>
  <c r="KE23" i="21" s="1"/>
  <c r="KE24" i="21" s="1"/>
  <c r="KE25" i="21" s="1"/>
  <c r="KE26" i="21" s="1"/>
  <c r="KE27" i="21" s="1"/>
  <c r="KE28" i="21" s="1"/>
  <c r="KE29" i="21" s="1"/>
  <c r="KE30" i="21" s="1"/>
  <c r="KE31" i="21" s="1"/>
  <c r="KE32" i="21" s="1"/>
  <c r="KE33" i="21" s="1"/>
  <c r="CV8" i="21"/>
  <c r="CV9" i="21" s="1"/>
  <c r="CV10" i="21" s="1"/>
  <c r="CV12" i="21" s="1"/>
  <c r="CV13" i="21" s="1"/>
  <c r="CV14" i="21" s="1"/>
  <c r="CV15" i="21" s="1"/>
  <c r="CV16" i="21" s="1"/>
  <c r="CV17" i="21" s="1"/>
  <c r="CV18" i="21" s="1"/>
  <c r="CV19" i="21" s="1"/>
  <c r="CV20" i="21" s="1"/>
  <c r="CV21" i="21" s="1"/>
  <c r="CV22" i="21" s="1"/>
  <c r="CV23" i="21" s="1"/>
  <c r="CV24" i="21" s="1"/>
  <c r="CV25" i="21" s="1"/>
  <c r="CV26" i="21" s="1"/>
  <c r="CV27" i="21" s="1"/>
  <c r="CV28" i="21" s="1"/>
  <c r="CV29" i="21" s="1"/>
  <c r="CV30" i="21" s="1"/>
  <c r="CV31" i="21" s="1"/>
  <c r="CV32" i="21" s="1"/>
  <c r="CV33" i="21" s="1"/>
  <c r="CW8" i="21"/>
  <c r="CW9" i="21" s="1"/>
  <c r="CW10" i="21" s="1"/>
  <c r="CW12" i="21" s="1"/>
  <c r="CW13" i="21" s="1"/>
  <c r="CW14" i="21" s="1"/>
  <c r="CW15" i="21" s="1"/>
  <c r="CW16" i="21" s="1"/>
  <c r="CW17" i="21" s="1"/>
  <c r="CW18" i="21" s="1"/>
  <c r="CW19" i="21" s="1"/>
  <c r="CW20" i="21" s="1"/>
  <c r="CW21" i="21" s="1"/>
  <c r="CW22" i="21" s="1"/>
  <c r="CW23" i="21" s="1"/>
  <c r="CW24" i="21" s="1"/>
  <c r="CW25" i="21" s="1"/>
  <c r="CW26" i="21" s="1"/>
  <c r="CW27" i="21" s="1"/>
  <c r="CW28" i="21" s="1"/>
  <c r="CW29" i="21" s="1"/>
  <c r="CW30" i="21" s="1"/>
  <c r="CW31" i="21" s="1"/>
  <c r="CW32" i="21" s="1"/>
  <c r="CW33" i="21" s="1"/>
  <c r="DE12" i="21"/>
  <c r="DE13" i="21" s="1"/>
  <c r="DE14" i="21" s="1"/>
  <c r="DE15" i="21" s="1"/>
  <c r="DE16" i="21" s="1"/>
  <c r="DE17" i="21" s="1"/>
  <c r="DE18" i="21" s="1"/>
  <c r="DE19" i="21" s="1"/>
  <c r="DE20" i="21" s="1"/>
  <c r="DE21" i="21" s="1"/>
  <c r="DE22" i="21" s="1"/>
  <c r="DE23" i="21" s="1"/>
  <c r="DE24" i="21" s="1"/>
  <c r="DE25" i="21" s="1"/>
  <c r="DE26" i="21" s="1"/>
  <c r="DE27" i="21" s="1"/>
  <c r="DH8" i="21"/>
  <c r="DH9" i="21" s="1"/>
  <c r="DH10" i="21" s="1"/>
  <c r="DH12" i="21" s="1"/>
  <c r="DH13" i="21" s="1"/>
  <c r="DH14" i="21" s="1"/>
  <c r="DH15" i="21" s="1"/>
  <c r="DH16" i="21" s="1"/>
  <c r="DH17" i="21" s="1"/>
  <c r="DH18" i="21" s="1"/>
  <c r="DH19" i="21" s="1"/>
  <c r="DH20" i="21" s="1"/>
  <c r="DH21" i="21" s="1"/>
  <c r="DH22" i="21" s="1"/>
  <c r="DH23" i="21" s="1"/>
  <c r="DH24" i="21" s="1"/>
  <c r="DH25" i="21" s="1"/>
  <c r="DH26" i="21" s="1"/>
  <c r="DH27" i="21" s="1"/>
  <c r="DN8" i="21"/>
  <c r="DN9" i="21" s="1"/>
  <c r="DN10" i="21" s="1"/>
  <c r="DN12" i="21" s="1"/>
  <c r="DN13" i="21" s="1"/>
  <c r="DN14" i="21" s="1"/>
  <c r="DN15" i="21" s="1"/>
  <c r="DN16" i="21" s="1"/>
  <c r="DN17" i="21" s="1"/>
  <c r="DN18" i="21" s="1"/>
  <c r="DN19" i="21" s="1"/>
  <c r="DN20" i="21" s="1"/>
  <c r="DN21" i="21" s="1"/>
  <c r="DQ8" i="21"/>
  <c r="DQ9" i="21" s="1"/>
  <c r="DQ10" i="21" s="1"/>
  <c r="DQ12" i="21" s="1"/>
  <c r="DQ13" i="21" s="1"/>
  <c r="DQ14" i="21" s="1"/>
  <c r="DQ15" i="21" s="1"/>
  <c r="DQ16" i="21" s="1"/>
  <c r="DQ17" i="21" s="1"/>
  <c r="DQ18" i="21" s="1"/>
  <c r="DQ19" i="21" s="1"/>
  <c r="DQ20" i="21" s="1"/>
  <c r="DQ21" i="21" s="1"/>
  <c r="DQ22" i="21" s="1"/>
  <c r="DQ23" i="21" s="1"/>
  <c r="DQ24" i="21" s="1"/>
  <c r="DQ25" i="21" s="1"/>
  <c r="DQ26" i="21" s="1"/>
  <c r="DQ27" i="21" s="1"/>
  <c r="DQ28" i="21" s="1"/>
  <c r="DQ29" i="21" s="1"/>
  <c r="DQ30" i="21" s="1"/>
  <c r="DQ31" i="21" s="1"/>
  <c r="DQ32" i="21" s="1"/>
  <c r="DQ33" i="21" s="1"/>
  <c r="DS8" i="21"/>
  <c r="DT8" i="21"/>
  <c r="DU8" i="21"/>
  <c r="DU9" i="21" s="1"/>
  <c r="DU10" i="21" s="1"/>
  <c r="DU12" i="21" s="1"/>
  <c r="DU13" i="21" s="1"/>
  <c r="DU14" i="21" s="1"/>
  <c r="DU15" i="21" s="1"/>
  <c r="DU16" i="21" s="1"/>
  <c r="DU17" i="21" s="1"/>
  <c r="DU18" i="21" s="1"/>
  <c r="DU19" i="21" s="1"/>
  <c r="DU20" i="21" s="1"/>
  <c r="DU21" i="21" s="1"/>
  <c r="DU22" i="21" s="1"/>
  <c r="DU23" i="21" s="1"/>
  <c r="DU24" i="21" s="1"/>
  <c r="DU25" i="21" s="1"/>
  <c r="DU26" i="21" s="1"/>
  <c r="DU27" i="21" s="1"/>
  <c r="DU28" i="21" s="1"/>
  <c r="DU29" i="21" s="1"/>
  <c r="DU30" i="21" s="1"/>
  <c r="DU31" i="21" s="1"/>
  <c r="DU32" i="21" s="1"/>
  <c r="DU33" i="21" s="1"/>
  <c r="DW8" i="21"/>
  <c r="DW9" i="21" s="1"/>
  <c r="DW10" i="21" s="1"/>
  <c r="DW12" i="21" s="1"/>
  <c r="DW13" i="21" s="1"/>
  <c r="DW14" i="21" s="1"/>
  <c r="DW15" i="21" s="1"/>
  <c r="DW16" i="21" s="1"/>
  <c r="DW17" i="21" s="1"/>
  <c r="DW18" i="21" s="1"/>
  <c r="DW19" i="21" s="1"/>
  <c r="DW20" i="21" s="1"/>
  <c r="DW21" i="21" s="1"/>
  <c r="DW22" i="21" s="1"/>
  <c r="DW23" i="21" s="1"/>
  <c r="DW24" i="21" s="1"/>
  <c r="DW25" i="21" s="1"/>
  <c r="DW26" i="21" s="1"/>
  <c r="DW27" i="21" s="1"/>
  <c r="DW28" i="21" s="1"/>
  <c r="DW29" i="21" s="1"/>
  <c r="DW30" i="21" s="1"/>
  <c r="DW31" i="21" s="1"/>
  <c r="DW32" i="21" s="1"/>
  <c r="DW33" i="21" s="1"/>
  <c r="DX8" i="21"/>
  <c r="DY8" i="21"/>
  <c r="EA8" i="21"/>
  <c r="EA9" i="21" s="1"/>
  <c r="EA10" i="21" s="1"/>
  <c r="EA12" i="21" s="1"/>
  <c r="EA13" i="21" s="1"/>
  <c r="EA14" i="21" s="1"/>
  <c r="EA15" i="21" s="1"/>
  <c r="EA16" i="21" s="1"/>
  <c r="EA17" i="21" s="1"/>
  <c r="EA18" i="21" s="1"/>
  <c r="EA19" i="21" s="1"/>
  <c r="EA20" i="21" s="1"/>
  <c r="EA21" i="21" s="1"/>
  <c r="EA22" i="21" s="1"/>
  <c r="EA23" i="21" s="1"/>
  <c r="EA24" i="21" s="1"/>
  <c r="EA25" i="21" s="1"/>
  <c r="EA26" i="21" s="1"/>
  <c r="EA27" i="21" s="1"/>
  <c r="EA28" i="21" s="1"/>
  <c r="EA29" i="21" s="1"/>
  <c r="EA30" i="21" s="1"/>
  <c r="EA31" i="21" s="1"/>
  <c r="EA32" i="21" s="1"/>
  <c r="EA33" i="21" s="1"/>
  <c r="EB8" i="21"/>
  <c r="EB9" i="21" s="1"/>
  <c r="EB10" i="21" s="1"/>
  <c r="EB12" i="21" s="1"/>
  <c r="EB13" i="21" s="1"/>
  <c r="EB14" i="21" s="1"/>
  <c r="EB15" i="21" s="1"/>
  <c r="EB16" i="21" s="1"/>
  <c r="EB17" i="21" s="1"/>
  <c r="EB18" i="21" s="1"/>
  <c r="EB19" i="21" s="1"/>
  <c r="EB20" i="21" s="1"/>
  <c r="EB21" i="21" s="1"/>
  <c r="EB22" i="21" s="1"/>
  <c r="EB23" i="21" s="1"/>
  <c r="EB24" i="21" s="1"/>
  <c r="EB25" i="21" s="1"/>
  <c r="EB26" i="21" s="1"/>
  <c r="EB27" i="21" s="1"/>
  <c r="EB28" i="21" s="1"/>
  <c r="EB29" i="21" s="1"/>
  <c r="EB30" i="21" s="1"/>
  <c r="EB31" i="21" s="1"/>
  <c r="EB32" i="21" s="1"/>
  <c r="EB33" i="21" s="1"/>
  <c r="EC8" i="21"/>
  <c r="EE8" i="21"/>
  <c r="EF8" i="21"/>
  <c r="EF9" i="21" s="1"/>
  <c r="EF10" i="21" s="1"/>
  <c r="EF12" i="21" s="1"/>
  <c r="EF13" i="21" s="1"/>
  <c r="EF14" i="21" s="1"/>
  <c r="EF15" i="21" s="1"/>
  <c r="EF16" i="21" s="1"/>
  <c r="EF17" i="21" s="1"/>
  <c r="EF18" i="21" s="1"/>
  <c r="EF19" i="21" s="1"/>
  <c r="EF20" i="21" s="1"/>
  <c r="EF21" i="21" s="1"/>
  <c r="EF22" i="21" s="1"/>
  <c r="EF23" i="21" s="1"/>
  <c r="EF24" i="21" s="1"/>
  <c r="EF25" i="21" s="1"/>
  <c r="EF26" i="21" s="1"/>
  <c r="EF27" i="21" s="1"/>
  <c r="EF28" i="21" s="1"/>
  <c r="EF29" i="21" s="1"/>
  <c r="EF30" i="21" s="1"/>
  <c r="EF31" i="21" s="1"/>
  <c r="EF32" i="21" s="1"/>
  <c r="EF33" i="21" s="1"/>
  <c r="EG8" i="21"/>
  <c r="EG9" i="21" s="1"/>
  <c r="EG10" i="21" s="1"/>
  <c r="EG12" i="21" s="1"/>
  <c r="EG13" i="21" s="1"/>
  <c r="EG14" i="21" s="1"/>
  <c r="EG15" i="21" s="1"/>
  <c r="EG16" i="21" s="1"/>
  <c r="EG17" i="21" s="1"/>
  <c r="EG18" i="21" s="1"/>
  <c r="EG19" i="21" s="1"/>
  <c r="EG20" i="21" s="1"/>
  <c r="EG21" i="21" s="1"/>
  <c r="EG22" i="21" s="1"/>
  <c r="EG23" i="21" s="1"/>
  <c r="EG24" i="21" s="1"/>
  <c r="EG25" i="21" s="1"/>
  <c r="EG26" i="21" s="1"/>
  <c r="EG27" i="21" s="1"/>
  <c r="EG28" i="21" s="1"/>
  <c r="EG29" i="21" s="1"/>
  <c r="EG30" i="21" s="1"/>
  <c r="EG31" i="21" s="1"/>
  <c r="EG32" i="21" s="1"/>
  <c r="EG33" i="21" s="1"/>
  <c r="EI8" i="21"/>
  <c r="EJ8" i="21"/>
  <c r="EK8" i="21"/>
  <c r="EK9" i="21" s="1"/>
  <c r="EK10" i="21" s="1"/>
  <c r="EK12" i="21" s="1"/>
  <c r="EK13" i="21" s="1"/>
  <c r="EK14" i="21" s="1"/>
  <c r="EK15" i="21" s="1"/>
  <c r="EK16" i="21" s="1"/>
  <c r="EK17" i="21" s="1"/>
  <c r="EK18" i="21" s="1"/>
  <c r="EK19" i="21" s="1"/>
  <c r="EK20" i="21" s="1"/>
  <c r="EK21" i="21" s="1"/>
  <c r="EK22" i="21" s="1"/>
  <c r="EK23" i="21" s="1"/>
  <c r="EK24" i="21" s="1"/>
  <c r="EK25" i="21" s="1"/>
  <c r="EK26" i="21" s="1"/>
  <c r="EK27" i="21" s="1"/>
  <c r="EK28" i="21" s="1"/>
  <c r="EK29" i="21" s="1"/>
  <c r="EK30" i="21" s="1"/>
  <c r="EK31" i="21" s="1"/>
  <c r="EK32" i="21" s="1"/>
  <c r="EK33" i="21" s="1"/>
  <c r="EM8" i="21"/>
  <c r="EM9" i="21" s="1"/>
  <c r="EM10" i="21" s="1"/>
  <c r="EM12" i="21" s="1"/>
  <c r="EM13" i="21" s="1"/>
  <c r="EM14" i="21" s="1"/>
  <c r="EM15" i="21" s="1"/>
  <c r="EM16" i="21" s="1"/>
  <c r="EM17" i="21" s="1"/>
  <c r="EM18" i="21" s="1"/>
  <c r="EM19" i="21" s="1"/>
  <c r="EM20" i="21" s="1"/>
  <c r="EM21" i="21" s="1"/>
  <c r="EM22" i="21" s="1"/>
  <c r="EM23" i="21" s="1"/>
  <c r="EM24" i="21" s="1"/>
  <c r="EM25" i="21" s="1"/>
  <c r="EM26" i="21" s="1"/>
  <c r="EM27" i="21" s="1"/>
  <c r="EM28" i="21" s="1"/>
  <c r="EM29" i="21" s="1"/>
  <c r="EM30" i="21" s="1"/>
  <c r="EM31" i="21" s="1"/>
  <c r="EM32" i="21" s="1"/>
  <c r="EM33" i="21" s="1"/>
  <c r="EN8" i="21"/>
  <c r="EO8" i="21"/>
  <c r="EQ8" i="21"/>
  <c r="EQ9" i="21" s="1"/>
  <c r="EQ10" i="21" s="1"/>
  <c r="EQ12" i="21" s="1"/>
  <c r="EQ13" i="21" s="1"/>
  <c r="EQ14" i="21" s="1"/>
  <c r="EQ15" i="21" s="1"/>
  <c r="EQ16" i="21" s="1"/>
  <c r="EQ17" i="21" s="1"/>
  <c r="EQ18" i="21" s="1"/>
  <c r="EQ19" i="21" s="1"/>
  <c r="EQ20" i="21" s="1"/>
  <c r="EQ21" i="21" s="1"/>
  <c r="EQ22" i="21" s="1"/>
  <c r="EQ23" i="21" s="1"/>
  <c r="EQ24" i="21" s="1"/>
  <c r="EQ25" i="21" s="1"/>
  <c r="EQ26" i="21" s="1"/>
  <c r="EQ27" i="21" s="1"/>
  <c r="EQ28" i="21" s="1"/>
  <c r="EQ29" i="21" s="1"/>
  <c r="EQ30" i="21" s="1"/>
  <c r="EQ31" i="21" s="1"/>
  <c r="EQ32" i="21" s="1"/>
  <c r="EQ33" i="21" s="1"/>
  <c r="ER8" i="21"/>
  <c r="ER9" i="21" s="1"/>
  <c r="ER10" i="21" s="1"/>
  <c r="ER12" i="21" s="1"/>
  <c r="ER13" i="21" s="1"/>
  <c r="ER14" i="21" s="1"/>
  <c r="ER15" i="21" s="1"/>
  <c r="ER16" i="21" s="1"/>
  <c r="ER17" i="21" s="1"/>
  <c r="ER18" i="21" s="1"/>
  <c r="ER19" i="21" s="1"/>
  <c r="ER20" i="21" s="1"/>
  <c r="ER21" i="21" s="1"/>
  <c r="ER22" i="21" s="1"/>
  <c r="ER23" i="21" s="1"/>
  <c r="ER24" i="21" s="1"/>
  <c r="ER25" i="21" s="1"/>
  <c r="ER26" i="21" s="1"/>
  <c r="ER27" i="21" s="1"/>
  <c r="ER28" i="21" s="1"/>
  <c r="ER29" i="21" s="1"/>
  <c r="ER30" i="21" s="1"/>
  <c r="ER31" i="21" s="1"/>
  <c r="ER32" i="21" s="1"/>
  <c r="ER33" i="21" s="1"/>
  <c r="ES8" i="21"/>
  <c r="EU8" i="21"/>
  <c r="EV8" i="21"/>
  <c r="EV9" i="21" s="1"/>
  <c r="EV10" i="21" s="1"/>
  <c r="EV12" i="21" s="1"/>
  <c r="EV13" i="21" s="1"/>
  <c r="EV14" i="21" s="1"/>
  <c r="EV15" i="21" s="1"/>
  <c r="EV16" i="21" s="1"/>
  <c r="EV17" i="21" s="1"/>
  <c r="EV18" i="21" s="1"/>
  <c r="EV19" i="21" s="1"/>
  <c r="EV20" i="21" s="1"/>
  <c r="EV21" i="21" s="1"/>
  <c r="EV22" i="21" s="1"/>
  <c r="EV23" i="21" s="1"/>
  <c r="EV24" i="21" s="1"/>
  <c r="EV25" i="21" s="1"/>
  <c r="EV26" i="21" s="1"/>
  <c r="EV27" i="21" s="1"/>
  <c r="EV28" i="21" s="1"/>
  <c r="EV29" i="21" s="1"/>
  <c r="EV30" i="21" s="1"/>
  <c r="EV31" i="21" s="1"/>
  <c r="EV32" i="21" s="1"/>
  <c r="EV33" i="21" s="1"/>
  <c r="EW8" i="21"/>
  <c r="EW9" i="21" s="1"/>
  <c r="EW10" i="21" s="1"/>
  <c r="EW12" i="21" s="1"/>
  <c r="EW13" i="21" s="1"/>
  <c r="EW14" i="21" s="1"/>
  <c r="EW15" i="21" s="1"/>
  <c r="EW16" i="21" s="1"/>
  <c r="EW17" i="21" s="1"/>
  <c r="EW18" i="21" s="1"/>
  <c r="EW19" i="21" s="1"/>
  <c r="EW20" i="21" s="1"/>
  <c r="EW21" i="21" s="1"/>
  <c r="EW22" i="21" s="1"/>
  <c r="EW23" i="21" s="1"/>
  <c r="EW24" i="21" s="1"/>
  <c r="EW25" i="21" s="1"/>
  <c r="EW26" i="21" s="1"/>
  <c r="EW27" i="21" s="1"/>
  <c r="EW28" i="21" s="1"/>
  <c r="EW29" i="21" s="1"/>
  <c r="EW30" i="21" s="1"/>
  <c r="EW31" i="21" s="1"/>
  <c r="EW32" i="21" s="1"/>
  <c r="EW33" i="21" s="1"/>
  <c r="EY8" i="21"/>
  <c r="EZ8" i="21"/>
  <c r="FA8" i="21"/>
  <c r="FA9" i="21" s="1"/>
  <c r="FA10" i="21" s="1"/>
  <c r="FA12" i="21" s="1"/>
  <c r="FA13" i="21" s="1"/>
  <c r="FA14" i="21" s="1"/>
  <c r="FA15" i="21" s="1"/>
  <c r="FA16" i="21" s="1"/>
  <c r="FA17" i="21" s="1"/>
  <c r="FA18" i="21" s="1"/>
  <c r="FA19" i="21" s="1"/>
  <c r="FA20" i="21" s="1"/>
  <c r="FA21" i="21" s="1"/>
  <c r="FA22" i="21" s="1"/>
  <c r="FA23" i="21" s="1"/>
  <c r="FA24" i="21" s="1"/>
  <c r="FA25" i="21" s="1"/>
  <c r="FA26" i="21" s="1"/>
  <c r="FA27" i="21" s="1"/>
  <c r="FA28" i="21" s="1"/>
  <c r="FA29" i="21" s="1"/>
  <c r="FA30" i="21" s="1"/>
  <c r="FA31" i="21" s="1"/>
  <c r="FA32" i="21" s="1"/>
  <c r="FA33" i="21" s="1"/>
  <c r="FC8" i="21"/>
  <c r="FC9" i="21" s="1"/>
  <c r="FC10" i="21" s="1"/>
  <c r="FC12" i="21" s="1"/>
  <c r="FC13" i="21" s="1"/>
  <c r="FC14" i="21" s="1"/>
  <c r="FC15" i="21" s="1"/>
  <c r="FC16" i="21" s="1"/>
  <c r="FC17" i="21" s="1"/>
  <c r="FC18" i="21" s="1"/>
  <c r="FC19" i="21" s="1"/>
  <c r="FC20" i="21" s="1"/>
  <c r="FC21" i="21" s="1"/>
  <c r="FC22" i="21" s="1"/>
  <c r="FC23" i="21" s="1"/>
  <c r="FC24" i="21" s="1"/>
  <c r="FC25" i="21" s="1"/>
  <c r="FC26" i="21" s="1"/>
  <c r="FC27" i="21" s="1"/>
  <c r="FC28" i="21" s="1"/>
  <c r="FC29" i="21" s="1"/>
  <c r="FC30" i="21" s="1"/>
  <c r="FC31" i="21" s="1"/>
  <c r="FC32" i="21" s="1"/>
  <c r="FC33" i="21" s="1"/>
  <c r="FD8" i="21"/>
  <c r="FE8" i="21"/>
  <c r="FG8" i="21"/>
  <c r="FG9" i="21" s="1"/>
  <c r="FG10" i="21" s="1"/>
  <c r="FG12" i="21" s="1"/>
  <c r="FG13" i="21" s="1"/>
  <c r="FG14" i="21" s="1"/>
  <c r="FG15" i="21" s="1"/>
  <c r="FG16" i="21" s="1"/>
  <c r="FG17" i="21" s="1"/>
  <c r="FG18" i="21" s="1"/>
  <c r="FG19" i="21" s="1"/>
  <c r="FG20" i="21" s="1"/>
  <c r="FG21" i="21" s="1"/>
  <c r="FG22" i="21" s="1"/>
  <c r="FG23" i="21" s="1"/>
  <c r="FG24" i="21" s="1"/>
  <c r="FG25" i="21" s="1"/>
  <c r="FG26" i="21" s="1"/>
  <c r="FG27" i="21" s="1"/>
  <c r="FG28" i="21" s="1"/>
  <c r="FG29" i="21" s="1"/>
  <c r="FG30" i="21" s="1"/>
  <c r="FG31" i="21" s="1"/>
  <c r="FG32" i="21" s="1"/>
  <c r="FG33" i="21" s="1"/>
  <c r="FH8" i="21"/>
  <c r="FH9" i="21" s="1"/>
  <c r="FH10" i="21" s="1"/>
  <c r="FH12" i="21" s="1"/>
  <c r="FH13" i="21" s="1"/>
  <c r="FH14" i="21" s="1"/>
  <c r="FH15" i="21" s="1"/>
  <c r="FH16" i="21" s="1"/>
  <c r="FH17" i="21" s="1"/>
  <c r="FH18" i="21" s="1"/>
  <c r="FH19" i="21" s="1"/>
  <c r="FH20" i="21" s="1"/>
  <c r="FH21" i="21" s="1"/>
  <c r="FH22" i="21" s="1"/>
  <c r="FH23" i="21" s="1"/>
  <c r="FH24" i="21" s="1"/>
  <c r="FH25" i="21" s="1"/>
  <c r="FH26" i="21" s="1"/>
  <c r="FH27" i="21" s="1"/>
  <c r="FH28" i="21" s="1"/>
  <c r="FH29" i="21" s="1"/>
  <c r="FH30" i="21" s="1"/>
  <c r="FH31" i="21" s="1"/>
  <c r="FH32" i="21" s="1"/>
  <c r="FH33" i="21" s="1"/>
  <c r="FI8" i="21"/>
  <c r="FK8" i="21"/>
  <c r="FL8" i="21"/>
  <c r="FL9" i="21" s="1"/>
  <c r="FL10" i="21" s="1"/>
  <c r="FL12" i="21" s="1"/>
  <c r="FL13" i="21" s="1"/>
  <c r="FL14" i="21" s="1"/>
  <c r="FL15" i="21" s="1"/>
  <c r="FL16" i="21" s="1"/>
  <c r="FL17" i="21" s="1"/>
  <c r="FL18" i="21" s="1"/>
  <c r="FL19" i="21" s="1"/>
  <c r="FL20" i="21" s="1"/>
  <c r="FL21" i="21" s="1"/>
  <c r="FL22" i="21" s="1"/>
  <c r="FL23" i="21" s="1"/>
  <c r="FL24" i="21" s="1"/>
  <c r="FL25" i="21" s="1"/>
  <c r="FL26" i="21" s="1"/>
  <c r="FL27" i="21" s="1"/>
  <c r="FL28" i="21" s="1"/>
  <c r="FL29" i="21" s="1"/>
  <c r="FL30" i="21" s="1"/>
  <c r="FL31" i="21" s="1"/>
  <c r="FL32" i="21" s="1"/>
  <c r="FL33" i="21" s="1"/>
  <c r="FM8" i="21"/>
  <c r="FM9" i="21" s="1"/>
  <c r="FM10" i="21" s="1"/>
  <c r="FM12" i="21" s="1"/>
  <c r="FM13" i="21" s="1"/>
  <c r="FM14" i="21" s="1"/>
  <c r="FM15" i="21" s="1"/>
  <c r="FM16" i="21" s="1"/>
  <c r="FM17" i="21" s="1"/>
  <c r="FM18" i="21" s="1"/>
  <c r="FM19" i="21" s="1"/>
  <c r="FM20" i="21" s="1"/>
  <c r="FM21" i="21" s="1"/>
  <c r="FM22" i="21" s="1"/>
  <c r="FM23" i="21" s="1"/>
  <c r="FM24" i="21" s="1"/>
  <c r="FM25" i="21" s="1"/>
  <c r="FM26" i="21" s="1"/>
  <c r="FM27" i="21" s="1"/>
  <c r="FM28" i="21" s="1"/>
  <c r="FM29" i="21" s="1"/>
  <c r="FM30" i="21" s="1"/>
  <c r="FM31" i="21" s="1"/>
  <c r="FM32" i="21" s="1"/>
  <c r="FM33" i="21" s="1"/>
  <c r="FO8" i="21"/>
  <c r="FP8" i="21"/>
  <c r="FQ8" i="21"/>
  <c r="FQ9" i="21" s="1"/>
  <c r="FQ10" i="21" s="1"/>
  <c r="FQ12" i="21" s="1"/>
  <c r="FQ13" i="21" s="1"/>
  <c r="FQ14" i="21" s="1"/>
  <c r="FQ15" i="21" s="1"/>
  <c r="FQ16" i="21" s="1"/>
  <c r="FQ17" i="21" s="1"/>
  <c r="FQ18" i="21" s="1"/>
  <c r="FQ19" i="21" s="1"/>
  <c r="FQ20" i="21" s="1"/>
  <c r="FQ21" i="21" s="1"/>
  <c r="FQ22" i="21" s="1"/>
  <c r="FQ23" i="21" s="1"/>
  <c r="FQ24" i="21" s="1"/>
  <c r="FQ25" i="21" s="1"/>
  <c r="FQ26" i="21" s="1"/>
  <c r="FQ27" i="21" s="1"/>
  <c r="FQ28" i="21" s="1"/>
  <c r="FQ29" i="21" s="1"/>
  <c r="FQ30" i="21" s="1"/>
  <c r="FQ31" i="21" s="1"/>
  <c r="FQ32" i="21" s="1"/>
  <c r="FQ33" i="21" s="1"/>
  <c r="FS8" i="21"/>
  <c r="FS9" i="21" s="1"/>
  <c r="FS10" i="21" s="1"/>
  <c r="FS12" i="21" s="1"/>
  <c r="FS13" i="21" s="1"/>
  <c r="FS14" i="21" s="1"/>
  <c r="FS15" i="21" s="1"/>
  <c r="FS16" i="21" s="1"/>
  <c r="FS17" i="21" s="1"/>
  <c r="FS18" i="21" s="1"/>
  <c r="FS19" i="21" s="1"/>
  <c r="FS20" i="21" s="1"/>
  <c r="FS21" i="21" s="1"/>
  <c r="FS22" i="21" s="1"/>
  <c r="FS23" i="21" s="1"/>
  <c r="FS24" i="21" s="1"/>
  <c r="FS25" i="21" s="1"/>
  <c r="FS26" i="21" s="1"/>
  <c r="FS27" i="21" s="1"/>
  <c r="FS28" i="21" s="1"/>
  <c r="FS29" i="21" s="1"/>
  <c r="FS30" i="21" s="1"/>
  <c r="FS31" i="21" s="1"/>
  <c r="FS32" i="21" s="1"/>
  <c r="FS33" i="21" s="1"/>
  <c r="FT8" i="21"/>
  <c r="FU8" i="21"/>
  <c r="FW8" i="21"/>
  <c r="FW9" i="21" s="1"/>
  <c r="FW10" i="21" s="1"/>
  <c r="FW12" i="21" s="1"/>
  <c r="FW13" i="21" s="1"/>
  <c r="FW14" i="21" s="1"/>
  <c r="FW15" i="21" s="1"/>
  <c r="FW16" i="21" s="1"/>
  <c r="FW17" i="21" s="1"/>
  <c r="FW18" i="21" s="1"/>
  <c r="FW19" i="21" s="1"/>
  <c r="FW20" i="21" s="1"/>
  <c r="FW21" i="21" s="1"/>
  <c r="FW22" i="21" s="1"/>
  <c r="FW23" i="21" s="1"/>
  <c r="FW24" i="21" s="1"/>
  <c r="FW25" i="21" s="1"/>
  <c r="FW26" i="21" s="1"/>
  <c r="FW27" i="21" s="1"/>
  <c r="FW28" i="21" s="1"/>
  <c r="FW29" i="21" s="1"/>
  <c r="FW30" i="21" s="1"/>
  <c r="FW31" i="21" s="1"/>
  <c r="FW32" i="21" s="1"/>
  <c r="FW33" i="21" s="1"/>
  <c r="FX8" i="21"/>
  <c r="FX9" i="21" s="1"/>
  <c r="FX10" i="21" s="1"/>
  <c r="FX12" i="21" s="1"/>
  <c r="FX13" i="21" s="1"/>
  <c r="FX14" i="21" s="1"/>
  <c r="FX15" i="21" s="1"/>
  <c r="FX16" i="21" s="1"/>
  <c r="FX17" i="21" s="1"/>
  <c r="FX18" i="21" s="1"/>
  <c r="FX19" i="21" s="1"/>
  <c r="FX20" i="21" s="1"/>
  <c r="FX21" i="21" s="1"/>
  <c r="FX22" i="21" s="1"/>
  <c r="FX23" i="21" s="1"/>
  <c r="FX24" i="21" s="1"/>
  <c r="FX25" i="21" s="1"/>
  <c r="FX26" i="21" s="1"/>
  <c r="FX27" i="21" s="1"/>
  <c r="FX28" i="21" s="1"/>
  <c r="FX29" i="21" s="1"/>
  <c r="FX30" i="21" s="1"/>
  <c r="FX31" i="21" s="1"/>
  <c r="FX32" i="21" s="1"/>
  <c r="FX33" i="21" s="1"/>
  <c r="FY8" i="21"/>
  <c r="GA8" i="21"/>
  <c r="GB8" i="21"/>
  <c r="GB9" i="21" s="1"/>
  <c r="GB10" i="21" s="1"/>
  <c r="GB12" i="21" s="1"/>
  <c r="GB13" i="21" s="1"/>
  <c r="GB14" i="21" s="1"/>
  <c r="GB15" i="21" s="1"/>
  <c r="GB16" i="21" s="1"/>
  <c r="GB17" i="21" s="1"/>
  <c r="GB18" i="21" s="1"/>
  <c r="GB19" i="21" s="1"/>
  <c r="GB20" i="21" s="1"/>
  <c r="GB21" i="21" s="1"/>
  <c r="GB22" i="21" s="1"/>
  <c r="GB23" i="21" s="1"/>
  <c r="GB24" i="21" s="1"/>
  <c r="GB25" i="21" s="1"/>
  <c r="GB26" i="21" s="1"/>
  <c r="GB27" i="21" s="1"/>
  <c r="GB28" i="21" s="1"/>
  <c r="GB29" i="21" s="1"/>
  <c r="GB30" i="21" s="1"/>
  <c r="GB31" i="21" s="1"/>
  <c r="GB32" i="21" s="1"/>
  <c r="GB33" i="21" s="1"/>
  <c r="GC8" i="21"/>
  <c r="GC9" i="21" s="1"/>
  <c r="GC10" i="21" s="1"/>
  <c r="GC12" i="21" s="1"/>
  <c r="GC13" i="21" s="1"/>
  <c r="GC14" i="21" s="1"/>
  <c r="GC15" i="21" s="1"/>
  <c r="GC16" i="21" s="1"/>
  <c r="GC17" i="21" s="1"/>
  <c r="GC18" i="21" s="1"/>
  <c r="GC19" i="21" s="1"/>
  <c r="GC20" i="21" s="1"/>
  <c r="GC21" i="21" s="1"/>
  <c r="GC22" i="21" s="1"/>
  <c r="GC23" i="21" s="1"/>
  <c r="GC24" i="21" s="1"/>
  <c r="GC25" i="21" s="1"/>
  <c r="GC26" i="21" s="1"/>
  <c r="GC27" i="21" s="1"/>
  <c r="GC28" i="21" s="1"/>
  <c r="GC29" i="21" s="1"/>
  <c r="GC30" i="21" s="1"/>
  <c r="GC31" i="21" s="1"/>
  <c r="GC32" i="21" s="1"/>
  <c r="GC33" i="21" s="1"/>
  <c r="GE8" i="21"/>
  <c r="GF8" i="21"/>
  <c r="GG8" i="21"/>
  <c r="GG9" i="21" s="1"/>
  <c r="GG10" i="21" s="1"/>
  <c r="GG12" i="21" s="1"/>
  <c r="GG13" i="21" s="1"/>
  <c r="GG14" i="21" s="1"/>
  <c r="GG15" i="21" s="1"/>
  <c r="GG16" i="21" s="1"/>
  <c r="GG17" i="21" s="1"/>
  <c r="GG18" i="21" s="1"/>
  <c r="GG19" i="21" s="1"/>
  <c r="GG20" i="21" s="1"/>
  <c r="GG21" i="21" s="1"/>
  <c r="GG22" i="21" s="1"/>
  <c r="GG23" i="21" s="1"/>
  <c r="GG24" i="21" s="1"/>
  <c r="GG25" i="21" s="1"/>
  <c r="GG26" i="21" s="1"/>
  <c r="GG27" i="21" s="1"/>
  <c r="GG28" i="21" s="1"/>
  <c r="GG29" i="21" s="1"/>
  <c r="GG30" i="21" s="1"/>
  <c r="GG31" i="21" s="1"/>
  <c r="GG32" i="21" s="1"/>
  <c r="GG33" i="21" s="1"/>
  <c r="GI8" i="21"/>
  <c r="GI9" i="21" s="1"/>
  <c r="GI10" i="21" s="1"/>
  <c r="GI12" i="21" s="1"/>
  <c r="GI13" i="21" s="1"/>
  <c r="GI14" i="21" s="1"/>
  <c r="GI15" i="21" s="1"/>
  <c r="GI16" i="21" s="1"/>
  <c r="GI17" i="21" s="1"/>
  <c r="GI18" i="21" s="1"/>
  <c r="GI19" i="21" s="1"/>
  <c r="GI20" i="21" s="1"/>
  <c r="GI21" i="21" s="1"/>
  <c r="GI22" i="21" s="1"/>
  <c r="GI23" i="21" s="1"/>
  <c r="GI24" i="21" s="1"/>
  <c r="GI25" i="21" s="1"/>
  <c r="GI26" i="21" s="1"/>
  <c r="GI27" i="21" s="1"/>
  <c r="GI28" i="21" s="1"/>
  <c r="GI29" i="21" s="1"/>
  <c r="GI30" i="21" s="1"/>
  <c r="GI31" i="21" s="1"/>
  <c r="GI32" i="21" s="1"/>
  <c r="GI33" i="21" s="1"/>
  <c r="GJ8" i="21"/>
  <c r="GK8" i="21"/>
  <c r="GM8" i="21"/>
  <c r="GM9" i="21" s="1"/>
  <c r="GM10" i="21" s="1"/>
  <c r="GM12" i="21" s="1"/>
  <c r="GM13" i="21" s="1"/>
  <c r="GM14" i="21" s="1"/>
  <c r="GM15" i="21" s="1"/>
  <c r="GM16" i="21" s="1"/>
  <c r="GM17" i="21" s="1"/>
  <c r="GM18" i="21" s="1"/>
  <c r="GM19" i="21" s="1"/>
  <c r="GM20" i="21" s="1"/>
  <c r="GM21" i="21" s="1"/>
  <c r="GM22" i="21" s="1"/>
  <c r="GM23" i="21" s="1"/>
  <c r="GM24" i="21" s="1"/>
  <c r="GM25" i="21" s="1"/>
  <c r="GM26" i="21" s="1"/>
  <c r="GM27" i="21" s="1"/>
  <c r="GM28" i="21" s="1"/>
  <c r="GM29" i="21" s="1"/>
  <c r="GM30" i="21" s="1"/>
  <c r="GM31" i="21" s="1"/>
  <c r="GM32" i="21" s="1"/>
  <c r="GM33" i="21" s="1"/>
  <c r="GN8" i="21"/>
  <c r="GN9" i="21" s="1"/>
  <c r="GN10" i="21" s="1"/>
  <c r="GN12" i="21" s="1"/>
  <c r="GN13" i="21" s="1"/>
  <c r="GN14" i="21" s="1"/>
  <c r="GN15" i="21" s="1"/>
  <c r="GN16" i="21" s="1"/>
  <c r="GN17" i="21" s="1"/>
  <c r="GN18" i="21" s="1"/>
  <c r="GN19" i="21" s="1"/>
  <c r="GN20" i="21" s="1"/>
  <c r="GN21" i="21" s="1"/>
  <c r="GN22" i="21" s="1"/>
  <c r="GN23" i="21" s="1"/>
  <c r="GN24" i="21" s="1"/>
  <c r="GN25" i="21" s="1"/>
  <c r="GN26" i="21" s="1"/>
  <c r="GN27" i="21" s="1"/>
  <c r="GN28" i="21" s="1"/>
  <c r="GN29" i="21" s="1"/>
  <c r="GN30" i="21" s="1"/>
  <c r="GN31" i="21" s="1"/>
  <c r="GN32" i="21" s="1"/>
  <c r="GN33" i="21" s="1"/>
  <c r="GO8" i="21"/>
  <c r="GQ8" i="21"/>
  <c r="GR8" i="21"/>
  <c r="GR9" i="21" s="1"/>
  <c r="GR10" i="21" s="1"/>
  <c r="GR12" i="21" s="1"/>
  <c r="GR13" i="21" s="1"/>
  <c r="GR14" i="21" s="1"/>
  <c r="GR15" i="21" s="1"/>
  <c r="GR16" i="21" s="1"/>
  <c r="GR17" i="21" s="1"/>
  <c r="GR18" i="21" s="1"/>
  <c r="GR19" i="21" s="1"/>
  <c r="GR20" i="21" s="1"/>
  <c r="GR21" i="21" s="1"/>
  <c r="GR22" i="21" s="1"/>
  <c r="GR23" i="21" s="1"/>
  <c r="GR24" i="21" s="1"/>
  <c r="GR25" i="21" s="1"/>
  <c r="GR26" i="21" s="1"/>
  <c r="GR27" i="21" s="1"/>
  <c r="GR28" i="21" s="1"/>
  <c r="GR29" i="21" s="1"/>
  <c r="GR30" i="21" s="1"/>
  <c r="GR31" i="21" s="1"/>
  <c r="GR32" i="21" s="1"/>
  <c r="GR33" i="21" s="1"/>
  <c r="GS8" i="21"/>
  <c r="GS9" i="21" s="1"/>
  <c r="GS10" i="21" s="1"/>
  <c r="GS12" i="21" s="1"/>
  <c r="GS13" i="21" s="1"/>
  <c r="GS14" i="21" s="1"/>
  <c r="GS15" i="21" s="1"/>
  <c r="GS16" i="21" s="1"/>
  <c r="GS17" i="21" s="1"/>
  <c r="GS18" i="21" s="1"/>
  <c r="GS19" i="21" s="1"/>
  <c r="GS20" i="21" s="1"/>
  <c r="GS21" i="21" s="1"/>
  <c r="GS22" i="21" s="1"/>
  <c r="GS23" i="21" s="1"/>
  <c r="GS24" i="21" s="1"/>
  <c r="GS25" i="21" s="1"/>
  <c r="GS26" i="21" s="1"/>
  <c r="GS27" i="21" s="1"/>
  <c r="GS28" i="21" s="1"/>
  <c r="GS29" i="21" s="1"/>
  <c r="GS30" i="21" s="1"/>
  <c r="GS31" i="21" s="1"/>
  <c r="GS32" i="21" s="1"/>
  <c r="GS33" i="21" s="1"/>
  <c r="GU8" i="21"/>
  <c r="GV8" i="21"/>
  <c r="GW8" i="21"/>
  <c r="GW9" i="21" s="1"/>
  <c r="GW10" i="21" s="1"/>
  <c r="GW12" i="21" s="1"/>
  <c r="GW13" i="21" s="1"/>
  <c r="GW14" i="21" s="1"/>
  <c r="GW15" i="21" s="1"/>
  <c r="GW16" i="21" s="1"/>
  <c r="GW17" i="21" s="1"/>
  <c r="GW18" i="21" s="1"/>
  <c r="GW19" i="21" s="1"/>
  <c r="GW20" i="21" s="1"/>
  <c r="GW21" i="21" s="1"/>
  <c r="GW22" i="21" s="1"/>
  <c r="GW23" i="21" s="1"/>
  <c r="GW24" i="21" s="1"/>
  <c r="GW25" i="21" s="1"/>
  <c r="GW26" i="21" s="1"/>
  <c r="GW27" i="21" s="1"/>
  <c r="GW28" i="21" s="1"/>
  <c r="GW29" i="21" s="1"/>
  <c r="GW30" i="21" s="1"/>
  <c r="GW31" i="21" s="1"/>
  <c r="GW32" i="21" s="1"/>
  <c r="GW33" i="21" s="1"/>
  <c r="GY8" i="21"/>
  <c r="GY9" i="21" s="1"/>
  <c r="GY10" i="21" s="1"/>
  <c r="GY12" i="21" s="1"/>
  <c r="GY13" i="21" s="1"/>
  <c r="GY14" i="21" s="1"/>
  <c r="GY15" i="21" s="1"/>
  <c r="GY16" i="21" s="1"/>
  <c r="GY17" i="21" s="1"/>
  <c r="GY18" i="21" s="1"/>
  <c r="GY19" i="21" s="1"/>
  <c r="GY20" i="21" s="1"/>
  <c r="GY21" i="21" s="1"/>
  <c r="GY22" i="21" s="1"/>
  <c r="GY23" i="21" s="1"/>
  <c r="GY24" i="21" s="1"/>
  <c r="GY25" i="21" s="1"/>
  <c r="GY26" i="21" s="1"/>
  <c r="GY27" i="21" s="1"/>
  <c r="GY28" i="21" s="1"/>
  <c r="GY29" i="21" s="1"/>
  <c r="GY30" i="21" s="1"/>
  <c r="GY31" i="21" s="1"/>
  <c r="GY32" i="21" s="1"/>
  <c r="GY33" i="21" s="1"/>
  <c r="GZ8" i="21"/>
  <c r="HA8" i="21"/>
  <c r="HC8" i="21"/>
  <c r="HC9" i="21" s="1"/>
  <c r="HC10" i="21" s="1"/>
  <c r="HC12" i="21" s="1"/>
  <c r="HC13" i="21" s="1"/>
  <c r="HC14" i="21" s="1"/>
  <c r="HC15" i="21" s="1"/>
  <c r="HC16" i="21" s="1"/>
  <c r="HC17" i="21" s="1"/>
  <c r="HC18" i="21" s="1"/>
  <c r="HC19" i="21" s="1"/>
  <c r="HC20" i="21" s="1"/>
  <c r="HC21" i="21" s="1"/>
  <c r="HC22" i="21" s="1"/>
  <c r="HC23" i="21" s="1"/>
  <c r="HC24" i="21" s="1"/>
  <c r="HC25" i="21" s="1"/>
  <c r="HC26" i="21" s="1"/>
  <c r="HC27" i="21" s="1"/>
  <c r="HC28" i="21" s="1"/>
  <c r="HC29" i="21" s="1"/>
  <c r="HC30" i="21" s="1"/>
  <c r="HC31" i="21" s="1"/>
  <c r="HC32" i="21" s="1"/>
  <c r="HC33" i="21" s="1"/>
  <c r="HD8" i="21"/>
  <c r="HD9" i="21" s="1"/>
  <c r="HD10" i="21" s="1"/>
  <c r="HD12" i="21" s="1"/>
  <c r="HD13" i="21" s="1"/>
  <c r="HD14" i="21" s="1"/>
  <c r="HD15" i="21" s="1"/>
  <c r="HD16" i="21" s="1"/>
  <c r="HD17" i="21" s="1"/>
  <c r="HD18" i="21" s="1"/>
  <c r="HD19" i="21" s="1"/>
  <c r="HD20" i="21" s="1"/>
  <c r="HD21" i="21" s="1"/>
  <c r="HD22" i="21" s="1"/>
  <c r="HD23" i="21" s="1"/>
  <c r="HD24" i="21" s="1"/>
  <c r="HD25" i="21" s="1"/>
  <c r="HD26" i="21" s="1"/>
  <c r="HD27" i="21" s="1"/>
  <c r="HD28" i="21" s="1"/>
  <c r="HD29" i="21" s="1"/>
  <c r="HD30" i="21" s="1"/>
  <c r="HD31" i="21" s="1"/>
  <c r="HD32" i="21" s="1"/>
  <c r="HD33" i="21" s="1"/>
  <c r="HE8" i="21"/>
  <c r="HG8" i="21"/>
  <c r="HH8" i="21"/>
  <c r="HH9" i="21" s="1"/>
  <c r="HH10" i="21" s="1"/>
  <c r="HH12" i="21" s="1"/>
  <c r="HH13" i="21" s="1"/>
  <c r="HH14" i="21" s="1"/>
  <c r="HH15" i="21" s="1"/>
  <c r="HH16" i="21" s="1"/>
  <c r="HH17" i="21" s="1"/>
  <c r="HH18" i="21" s="1"/>
  <c r="HH19" i="21" s="1"/>
  <c r="HH20" i="21" s="1"/>
  <c r="HH21" i="21" s="1"/>
  <c r="HH22" i="21" s="1"/>
  <c r="HH23" i="21" s="1"/>
  <c r="HH24" i="21" s="1"/>
  <c r="HH25" i="21" s="1"/>
  <c r="HH26" i="21" s="1"/>
  <c r="HH27" i="21" s="1"/>
  <c r="HH28" i="21" s="1"/>
  <c r="HH29" i="21" s="1"/>
  <c r="HH30" i="21" s="1"/>
  <c r="HH31" i="21" s="1"/>
  <c r="HH32" i="21" s="1"/>
  <c r="HH33" i="21" s="1"/>
  <c r="HI8" i="21"/>
  <c r="HI9" i="21" s="1"/>
  <c r="HI10" i="21" s="1"/>
  <c r="HI12" i="21" s="1"/>
  <c r="HI13" i="21" s="1"/>
  <c r="HI14" i="21" s="1"/>
  <c r="HI15" i="21" s="1"/>
  <c r="HI16" i="21" s="1"/>
  <c r="HI17" i="21" s="1"/>
  <c r="HI18" i="21" s="1"/>
  <c r="HI19" i="21" s="1"/>
  <c r="HI20" i="21" s="1"/>
  <c r="HI21" i="21" s="1"/>
  <c r="HI22" i="21" s="1"/>
  <c r="HI23" i="21" s="1"/>
  <c r="HI24" i="21" s="1"/>
  <c r="HI25" i="21" s="1"/>
  <c r="HI26" i="21" s="1"/>
  <c r="HI27" i="21" s="1"/>
  <c r="HI28" i="21" s="1"/>
  <c r="HI29" i="21" s="1"/>
  <c r="HI30" i="21" s="1"/>
  <c r="HI31" i="21" s="1"/>
  <c r="HI32" i="21" s="1"/>
  <c r="HI33" i="21" s="1"/>
  <c r="HK8" i="21"/>
  <c r="HL8" i="21"/>
  <c r="HM8" i="21"/>
  <c r="HM9" i="21" s="1"/>
  <c r="HM10" i="21" s="1"/>
  <c r="HM12" i="21" s="1"/>
  <c r="HM13" i="21" s="1"/>
  <c r="HM14" i="21" s="1"/>
  <c r="HM15" i="21" s="1"/>
  <c r="HM16" i="21" s="1"/>
  <c r="HM17" i="21" s="1"/>
  <c r="HM18" i="21" s="1"/>
  <c r="HM19" i="21" s="1"/>
  <c r="HM20" i="21" s="1"/>
  <c r="HM21" i="21" s="1"/>
  <c r="HM22" i="21" s="1"/>
  <c r="HM23" i="21" s="1"/>
  <c r="HM24" i="21" s="1"/>
  <c r="HM25" i="21" s="1"/>
  <c r="HM26" i="21" s="1"/>
  <c r="HM27" i="21" s="1"/>
  <c r="HM28" i="21" s="1"/>
  <c r="HM29" i="21" s="1"/>
  <c r="HM30" i="21" s="1"/>
  <c r="HM31" i="21" s="1"/>
  <c r="HM32" i="21" s="1"/>
  <c r="HM33" i="21" s="1"/>
  <c r="HO8" i="21"/>
  <c r="HO9" i="21" s="1"/>
  <c r="HO10" i="21" s="1"/>
  <c r="HO12" i="21" s="1"/>
  <c r="HO13" i="21" s="1"/>
  <c r="HO14" i="21" s="1"/>
  <c r="HO15" i="21" s="1"/>
  <c r="HO16" i="21" s="1"/>
  <c r="HO17" i="21" s="1"/>
  <c r="HO18" i="21" s="1"/>
  <c r="HO19" i="21" s="1"/>
  <c r="HO20" i="21" s="1"/>
  <c r="HO21" i="21" s="1"/>
  <c r="HO22" i="21" s="1"/>
  <c r="HO23" i="21" s="1"/>
  <c r="HO24" i="21" s="1"/>
  <c r="HO25" i="21" s="1"/>
  <c r="HO26" i="21" s="1"/>
  <c r="HO27" i="21" s="1"/>
  <c r="HO28" i="21" s="1"/>
  <c r="HO29" i="21" s="1"/>
  <c r="HO30" i="21" s="1"/>
  <c r="HO31" i="21" s="1"/>
  <c r="HO32" i="21" s="1"/>
  <c r="HO33" i="21" s="1"/>
  <c r="HP8" i="21"/>
  <c r="HQ8" i="21"/>
  <c r="HS8" i="21"/>
  <c r="HS9" i="21" s="1"/>
  <c r="HS10" i="21" s="1"/>
  <c r="HS12" i="21" s="1"/>
  <c r="HS13" i="21" s="1"/>
  <c r="HS14" i="21" s="1"/>
  <c r="HS15" i="21" s="1"/>
  <c r="HS16" i="21" s="1"/>
  <c r="HS17" i="21" s="1"/>
  <c r="HS18" i="21" s="1"/>
  <c r="HS19" i="21" s="1"/>
  <c r="HS20" i="21" s="1"/>
  <c r="HS21" i="21" s="1"/>
  <c r="HS22" i="21" s="1"/>
  <c r="HS23" i="21" s="1"/>
  <c r="HS24" i="21" s="1"/>
  <c r="HS25" i="21" s="1"/>
  <c r="HS26" i="21" s="1"/>
  <c r="HS27" i="21" s="1"/>
  <c r="HS28" i="21" s="1"/>
  <c r="HS29" i="21" s="1"/>
  <c r="HS30" i="21" s="1"/>
  <c r="HS31" i="21" s="1"/>
  <c r="HS32" i="21" s="1"/>
  <c r="HS33" i="21" s="1"/>
  <c r="HT8" i="21"/>
  <c r="HT9" i="21" s="1"/>
  <c r="HT10" i="21" s="1"/>
  <c r="HT12" i="21" s="1"/>
  <c r="HT13" i="21" s="1"/>
  <c r="HT14" i="21" s="1"/>
  <c r="HT15" i="21" s="1"/>
  <c r="HT16" i="21" s="1"/>
  <c r="HT17" i="21" s="1"/>
  <c r="HT18" i="21" s="1"/>
  <c r="HT19" i="21" s="1"/>
  <c r="HT20" i="21" s="1"/>
  <c r="HT21" i="21" s="1"/>
  <c r="HT22" i="21" s="1"/>
  <c r="HT23" i="21" s="1"/>
  <c r="HT24" i="21" s="1"/>
  <c r="HT25" i="21" s="1"/>
  <c r="HT26" i="21" s="1"/>
  <c r="HT27" i="21" s="1"/>
  <c r="HT28" i="21" s="1"/>
  <c r="HT29" i="21" s="1"/>
  <c r="HT30" i="21" s="1"/>
  <c r="HT31" i="21" s="1"/>
  <c r="HT32" i="21" s="1"/>
  <c r="HT33" i="21" s="1"/>
  <c r="HU8" i="21"/>
  <c r="HW8" i="21"/>
  <c r="HX8" i="21"/>
  <c r="HX9" i="21" s="1"/>
  <c r="HX10" i="21" s="1"/>
  <c r="HX12" i="21" s="1"/>
  <c r="HX13" i="21" s="1"/>
  <c r="HX14" i="21" s="1"/>
  <c r="HX15" i="21" s="1"/>
  <c r="HX16" i="21" s="1"/>
  <c r="HX17" i="21" s="1"/>
  <c r="HX18" i="21" s="1"/>
  <c r="HX19" i="21" s="1"/>
  <c r="HX20" i="21" s="1"/>
  <c r="HX21" i="21" s="1"/>
  <c r="HX22" i="21" s="1"/>
  <c r="HX23" i="21" s="1"/>
  <c r="HX24" i="21" s="1"/>
  <c r="HX25" i="21" s="1"/>
  <c r="HX26" i="21" s="1"/>
  <c r="HX27" i="21" s="1"/>
  <c r="HX28" i="21" s="1"/>
  <c r="HX29" i="21" s="1"/>
  <c r="HX30" i="21" s="1"/>
  <c r="HX31" i="21" s="1"/>
  <c r="HX32" i="21" s="1"/>
  <c r="HX33" i="21" s="1"/>
  <c r="HY8" i="21"/>
  <c r="HY9" i="21" s="1"/>
  <c r="HY10" i="21" s="1"/>
  <c r="HY12" i="21" s="1"/>
  <c r="HY13" i="21" s="1"/>
  <c r="HY14" i="21" s="1"/>
  <c r="HY15" i="21" s="1"/>
  <c r="HY16" i="21" s="1"/>
  <c r="HY17" i="21" s="1"/>
  <c r="HY18" i="21" s="1"/>
  <c r="HY19" i="21" s="1"/>
  <c r="HY20" i="21" s="1"/>
  <c r="HY21" i="21" s="1"/>
  <c r="HY22" i="21" s="1"/>
  <c r="HY23" i="21" s="1"/>
  <c r="HY24" i="21" s="1"/>
  <c r="HY25" i="21" s="1"/>
  <c r="HY26" i="21" s="1"/>
  <c r="HY27" i="21" s="1"/>
  <c r="HY28" i="21" s="1"/>
  <c r="HY29" i="21" s="1"/>
  <c r="HY30" i="21" s="1"/>
  <c r="HY31" i="21" s="1"/>
  <c r="HY32" i="21" s="1"/>
  <c r="HY33" i="21" s="1"/>
  <c r="IA8" i="21"/>
  <c r="IB8" i="21"/>
  <c r="IC8" i="21"/>
  <c r="IC9" i="21" s="1"/>
  <c r="IC10" i="21" s="1"/>
  <c r="IC12" i="21" s="1"/>
  <c r="IC13" i="21" s="1"/>
  <c r="IC14" i="21" s="1"/>
  <c r="IC15" i="21" s="1"/>
  <c r="IC16" i="21" s="1"/>
  <c r="IC17" i="21" s="1"/>
  <c r="IC18" i="21" s="1"/>
  <c r="IC19" i="21" s="1"/>
  <c r="IC20" i="21" s="1"/>
  <c r="IC21" i="21" s="1"/>
  <c r="IC22" i="21" s="1"/>
  <c r="IC23" i="21" s="1"/>
  <c r="IC24" i="21" s="1"/>
  <c r="IC25" i="21" s="1"/>
  <c r="IC26" i="21" s="1"/>
  <c r="IC27" i="21" s="1"/>
  <c r="IC28" i="21" s="1"/>
  <c r="IC29" i="21" s="1"/>
  <c r="IC30" i="21" s="1"/>
  <c r="IC31" i="21" s="1"/>
  <c r="IC32" i="21" s="1"/>
  <c r="IC33" i="21" s="1"/>
  <c r="IE8" i="21"/>
  <c r="IE9" i="21" s="1"/>
  <c r="IE10" i="21" s="1"/>
  <c r="IE12" i="21" s="1"/>
  <c r="IE13" i="21" s="1"/>
  <c r="IE14" i="21" s="1"/>
  <c r="IE15" i="21" s="1"/>
  <c r="IE16" i="21" s="1"/>
  <c r="IE17" i="21" s="1"/>
  <c r="IE18" i="21" s="1"/>
  <c r="IE19" i="21" s="1"/>
  <c r="IE20" i="21" s="1"/>
  <c r="IE21" i="21" s="1"/>
  <c r="IE22" i="21" s="1"/>
  <c r="IE23" i="21" s="1"/>
  <c r="IE24" i="21" s="1"/>
  <c r="IE25" i="21" s="1"/>
  <c r="IE26" i="21" s="1"/>
  <c r="IE27" i="21" s="1"/>
  <c r="IE28" i="21" s="1"/>
  <c r="IE29" i="21" s="1"/>
  <c r="IE30" i="21" s="1"/>
  <c r="IE31" i="21" s="1"/>
  <c r="IE32" i="21" s="1"/>
  <c r="IE33" i="21" s="1"/>
  <c r="IF8" i="21"/>
  <c r="IG8" i="21"/>
  <c r="II8" i="21"/>
  <c r="II9" i="21" s="1"/>
  <c r="II10" i="21" s="1"/>
  <c r="II12" i="21" s="1"/>
  <c r="II13" i="21" s="1"/>
  <c r="II14" i="21" s="1"/>
  <c r="II15" i="21" s="1"/>
  <c r="II16" i="21" s="1"/>
  <c r="II17" i="21" s="1"/>
  <c r="II18" i="21" s="1"/>
  <c r="II19" i="21" s="1"/>
  <c r="II20" i="21" s="1"/>
  <c r="II21" i="21" s="1"/>
  <c r="II22" i="21" s="1"/>
  <c r="II23" i="21" s="1"/>
  <c r="II24" i="21" s="1"/>
  <c r="II25" i="21" s="1"/>
  <c r="II26" i="21" s="1"/>
  <c r="II27" i="21" s="1"/>
  <c r="II28" i="21" s="1"/>
  <c r="II29" i="21" s="1"/>
  <c r="II30" i="21" s="1"/>
  <c r="II31" i="21" s="1"/>
  <c r="II32" i="21" s="1"/>
  <c r="II33" i="21" s="1"/>
  <c r="IJ8" i="21"/>
  <c r="IJ9" i="21" s="1"/>
  <c r="IJ10" i="21" s="1"/>
  <c r="IJ12" i="21" s="1"/>
  <c r="IJ13" i="21" s="1"/>
  <c r="IJ14" i="21" s="1"/>
  <c r="IJ15" i="21" s="1"/>
  <c r="IJ16" i="21" s="1"/>
  <c r="IJ17" i="21" s="1"/>
  <c r="IJ18" i="21" s="1"/>
  <c r="IJ19" i="21" s="1"/>
  <c r="IJ20" i="21" s="1"/>
  <c r="IJ21" i="21" s="1"/>
  <c r="IJ22" i="21" s="1"/>
  <c r="IJ23" i="21" s="1"/>
  <c r="IJ24" i="21" s="1"/>
  <c r="IJ25" i="21" s="1"/>
  <c r="IJ26" i="21" s="1"/>
  <c r="IJ27" i="21" s="1"/>
  <c r="IJ28" i="21" s="1"/>
  <c r="IJ29" i="21" s="1"/>
  <c r="IJ30" i="21" s="1"/>
  <c r="IJ31" i="21" s="1"/>
  <c r="IJ32" i="21" s="1"/>
  <c r="IJ33" i="21" s="1"/>
  <c r="IK8" i="21"/>
  <c r="IM8" i="21"/>
  <c r="IN8" i="21"/>
  <c r="IN9" i="21" s="1"/>
  <c r="IN10" i="21" s="1"/>
  <c r="IN12" i="21" s="1"/>
  <c r="IN13" i="21" s="1"/>
  <c r="IN14" i="21" s="1"/>
  <c r="IN15" i="21" s="1"/>
  <c r="IN16" i="21" s="1"/>
  <c r="IN17" i="21" s="1"/>
  <c r="IN18" i="21" s="1"/>
  <c r="IN19" i="21" s="1"/>
  <c r="IN20" i="21" s="1"/>
  <c r="IN21" i="21" s="1"/>
  <c r="IN22" i="21" s="1"/>
  <c r="IN23" i="21" s="1"/>
  <c r="IN24" i="21" s="1"/>
  <c r="IN25" i="21" s="1"/>
  <c r="IN26" i="21" s="1"/>
  <c r="IN27" i="21" s="1"/>
  <c r="IN28" i="21" s="1"/>
  <c r="IN29" i="21" s="1"/>
  <c r="IN30" i="21" s="1"/>
  <c r="IN31" i="21" s="1"/>
  <c r="IN32" i="21" s="1"/>
  <c r="IN33" i="21" s="1"/>
  <c r="IO8" i="21"/>
  <c r="IO9" i="21" s="1"/>
  <c r="IO10" i="21" s="1"/>
  <c r="IO12" i="21" s="1"/>
  <c r="IO13" i="21" s="1"/>
  <c r="IO14" i="21" s="1"/>
  <c r="IO15" i="21" s="1"/>
  <c r="IO16" i="21" s="1"/>
  <c r="IO17" i="21" s="1"/>
  <c r="IO18" i="21" s="1"/>
  <c r="IO19" i="21" s="1"/>
  <c r="IO20" i="21" s="1"/>
  <c r="IO21" i="21" s="1"/>
  <c r="IO22" i="21" s="1"/>
  <c r="IO23" i="21" s="1"/>
  <c r="IO24" i="21" s="1"/>
  <c r="IO25" i="21" s="1"/>
  <c r="IO26" i="21" s="1"/>
  <c r="IO27" i="21" s="1"/>
  <c r="IO28" i="21" s="1"/>
  <c r="IO29" i="21" s="1"/>
  <c r="IO30" i="21" s="1"/>
  <c r="IO31" i="21" s="1"/>
  <c r="IO32" i="21" s="1"/>
  <c r="IO33" i="21" s="1"/>
  <c r="IQ8" i="21"/>
  <c r="IR8" i="21"/>
  <c r="IS8" i="21"/>
  <c r="IS9" i="21" s="1"/>
  <c r="IS10" i="21" s="1"/>
  <c r="IS12" i="21" s="1"/>
  <c r="IS13" i="21" s="1"/>
  <c r="IS14" i="21" s="1"/>
  <c r="IS15" i="21" s="1"/>
  <c r="IS16" i="21" s="1"/>
  <c r="IS17" i="21" s="1"/>
  <c r="IS18" i="21" s="1"/>
  <c r="IS19" i="21" s="1"/>
  <c r="IS20" i="21" s="1"/>
  <c r="IS21" i="21" s="1"/>
  <c r="IS22" i="21" s="1"/>
  <c r="IS23" i="21" s="1"/>
  <c r="IS24" i="21" s="1"/>
  <c r="IS25" i="21" s="1"/>
  <c r="IS26" i="21" s="1"/>
  <c r="IS27" i="21" s="1"/>
  <c r="IS28" i="21" s="1"/>
  <c r="IS29" i="21" s="1"/>
  <c r="IS30" i="21" s="1"/>
  <c r="IS31" i="21" s="1"/>
  <c r="IS32" i="21" s="1"/>
  <c r="IS33" i="21" s="1"/>
  <c r="IU8" i="21"/>
  <c r="IU9" i="21" s="1"/>
  <c r="IU10" i="21" s="1"/>
  <c r="IU12" i="21" s="1"/>
  <c r="IU13" i="21" s="1"/>
  <c r="IU14" i="21" s="1"/>
  <c r="IU15" i="21" s="1"/>
  <c r="IU16" i="21" s="1"/>
  <c r="IU17" i="21" s="1"/>
  <c r="IU18" i="21" s="1"/>
  <c r="IU19" i="21" s="1"/>
  <c r="IU20" i="21" s="1"/>
  <c r="IU21" i="21" s="1"/>
  <c r="IU22" i="21" s="1"/>
  <c r="IU23" i="21" s="1"/>
  <c r="IU24" i="21" s="1"/>
  <c r="IU25" i="21" s="1"/>
  <c r="IU26" i="21" s="1"/>
  <c r="IU27" i="21" s="1"/>
  <c r="IU28" i="21" s="1"/>
  <c r="IU29" i="21" s="1"/>
  <c r="IU30" i="21" s="1"/>
  <c r="IU31" i="21" s="1"/>
  <c r="IU32" i="21" s="1"/>
  <c r="IU33" i="21" s="1"/>
  <c r="IV8" i="21"/>
  <c r="IW8" i="21"/>
  <c r="IY8" i="21"/>
  <c r="IY9" i="21" s="1"/>
  <c r="IY10" i="21" s="1"/>
  <c r="IY12" i="21" s="1"/>
  <c r="IY13" i="21" s="1"/>
  <c r="IY14" i="21" s="1"/>
  <c r="IY15" i="21" s="1"/>
  <c r="IY16" i="21" s="1"/>
  <c r="IY17" i="21" s="1"/>
  <c r="IY18" i="21" s="1"/>
  <c r="IY19" i="21" s="1"/>
  <c r="IY20" i="21" s="1"/>
  <c r="IY21" i="21" s="1"/>
  <c r="IY22" i="21" s="1"/>
  <c r="IY23" i="21" s="1"/>
  <c r="IY24" i="21" s="1"/>
  <c r="IY25" i="21" s="1"/>
  <c r="IY26" i="21" s="1"/>
  <c r="IY27" i="21" s="1"/>
  <c r="IY28" i="21" s="1"/>
  <c r="IY29" i="21" s="1"/>
  <c r="IY30" i="21" s="1"/>
  <c r="IY31" i="21" s="1"/>
  <c r="IY32" i="21" s="1"/>
  <c r="IY33" i="21" s="1"/>
  <c r="IZ8" i="21"/>
  <c r="IZ9" i="21" s="1"/>
  <c r="IZ10" i="21" s="1"/>
  <c r="IZ12" i="21" s="1"/>
  <c r="IZ13" i="21" s="1"/>
  <c r="IZ14" i="21" s="1"/>
  <c r="IZ15" i="21" s="1"/>
  <c r="IZ16" i="21" s="1"/>
  <c r="IZ17" i="21" s="1"/>
  <c r="IZ18" i="21" s="1"/>
  <c r="IZ19" i="21" s="1"/>
  <c r="IZ20" i="21" s="1"/>
  <c r="IZ21" i="21" s="1"/>
  <c r="IZ22" i="21" s="1"/>
  <c r="IZ23" i="21" s="1"/>
  <c r="IZ24" i="21" s="1"/>
  <c r="IZ25" i="21" s="1"/>
  <c r="IZ26" i="21" s="1"/>
  <c r="IZ27" i="21" s="1"/>
  <c r="IZ28" i="21" s="1"/>
  <c r="IZ29" i="21" s="1"/>
  <c r="IZ30" i="21" s="1"/>
  <c r="IZ31" i="21" s="1"/>
  <c r="IZ32" i="21" s="1"/>
  <c r="IZ33" i="21" s="1"/>
  <c r="JA8" i="21"/>
  <c r="JC8" i="21"/>
  <c r="JD8" i="21"/>
  <c r="JD9" i="21" s="1"/>
  <c r="JD10" i="21" s="1"/>
  <c r="JD12" i="21" s="1"/>
  <c r="JD13" i="21" s="1"/>
  <c r="JD14" i="21" s="1"/>
  <c r="JD15" i="21" s="1"/>
  <c r="JD16" i="21" s="1"/>
  <c r="JD17" i="21" s="1"/>
  <c r="JD18" i="21" s="1"/>
  <c r="JD19" i="21" s="1"/>
  <c r="JD20" i="21" s="1"/>
  <c r="JD21" i="21" s="1"/>
  <c r="JD22" i="21" s="1"/>
  <c r="JD23" i="21" s="1"/>
  <c r="JD24" i="21" s="1"/>
  <c r="JD25" i="21" s="1"/>
  <c r="JD26" i="21" s="1"/>
  <c r="JD27" i="21" s="1"/>
  <c r="JD28" i="21" s="1"/>
  <c r="JD29" i="21" s="1"/>
  <c r="JD30" i="21" s="1"/>
  <c r="JD31" i="21" s="1"/>
  <c r="JD32" i="21" s="1"/>
  <c r="JD33" i="21" s="1"/>
  <c r="JE8" i="21"/>
  <c r="JE9" i="21" s="1"/>
  <c r="JE10" i="21" s="1"/>
  <c r="JE12" i="21" s="1"/>
  <c r="JE13" i="21" s="1"/>
  <c r="JE14" i="21" s="1"/>
  <c r="JE15" i="21" s="1"/>
  <c r="JE16" i="21" s="1"/>
  <c r="JE17" i="21" s="1"/>
  <c r="JE18" i="21" s="1"/>
  <c r="JE19" i="21" s="1"/>
  <c r="JE20" i="21" s="1"/>
  <c r="JE21" i="21" s="1"/>
  <c r="JE22" i="21" s="1"/>
  <c r="JE23" i="21" s="1"/>
  <c r="JE24" i="21" s="1"/>
  <c r="JE25" i="21" s="1"/>
  <c r="JE26" i="21" s="1"/>
  <c r="JE27" i="21" s="1"/>
  <c r="JE28" i="21" s="1"/>
  <c r="JE29" i="21" s="1"/>
  <c r="JE30" i="21" s="1"/>
  <c r="JE31" i="21" s="1"/>
  <c r="JE32" i="21" s="1"/>
  <c r="JE33" i="21" s="1"/>
  <c r="JG8" i="21"/>
  <c r="JH8" i="21"/>
  <c r="JI8" i="21"/>
  <c r="JI9" i="21" s="1"/>
  <c r="JI10" i="21" s="1"/>
  <c r="JI12" i="21" s="1"/>
  <c r="JI13" i="21" s="1"/>
  <c r="JI14" i="21" s="1"/>
  <c r="JI15" i="21" s="1"/>
  <c r="JI16" i="21" s="1"/>
  <c r="JI17" i="21" s="1"/>
  <c r="JI18" i="21" s="1"/>
  <c r="JI19" i="21" s="1"/>
  <c r="JI20" i="21" s="1"/>
  <c r="JI21" i="21" s="1"/>
  <c r="JI22" i="21" s="1"/>
  <c r="JI23" i="21" s="1"/>
  <c r="JI24" i="21" s="1"/>
  <c r="JI25" i="21" s="1"/>
  <c r="JI26" i="21" s="1"/>
  <c r="JI27" i="21" s="1"/>
  <c r="JI28" i="21" s="1"/>
  <c r="JI29" i="21" s="1"/>
  <c r="JI30" i="21" s="1"/>
  <c r="JI31" i="21" s="1"/>
  <c r="JI32" i="21" s="1"/>
  <c r="JI33" i="21" s="1"/>
  <c r="JK8" i="21"/>
  <c r="JK9" i="21" s="1"/>
  <c r="JK10" i="21" s="1"/>
  <c r="JK12" i="21" s="1"/>
  <c r="JK13" i="21" s="1"/>
  <c r="JK14" i="21" s="1"/>
  <c r="JK15" i="21" s="1"/>
  <c r="JK16" i="21" s="1"/>
  <c r="JK17" i="21" s="1"/>
  <c r="JK18" i="21" s="1"/>
  <c r="JK19" i="21" s="1"/>
  <c r="JK20" i="21" s="1"/>
  <c r="JK21" i="21" s="1"/>
  <c r="JK22" i="21" s="1"/>
  <c r="JK23" i="21" s="1"/>
  <c r="JK24" i="21" s="1"/>
  <c r="JK25" i="21" s="1"/>
  <c r="JK26" i="21" s="1"/>
  <c r="JK27" i="21" s="1"/>
  <c r="JK28" i="21" s="1"/>
  <c r="JK29" i="21" s="1"/>
  <c r="JK30" i="21" s="1"/>
  <c r="JK31" i="21" s="1"/>
  <c r="JK32" i="21" s="1"/>
  <c r="JK33" i="21" s="1"/>
  <c r="JL8" i="21"/>
  <c r="JM8" i="21"/>
  <c r="JO8" i="21"/>
  <c r="JO9" i="21" s="1"/>
  <c r="JO10" i="21" s="1"/>
  <c r="JO12" i="21" s="1"/>
  <c r="JO13" i="21" s="1"/>
  <c r="JO14" i="21" s="1"/>
  <c r="JO15" i="21" s="1"/>
  <c r="JO16" i="21" s="1"/>
  <c r="JO17" i="21" s="1"/>
  <c r="JO18" i="21" s="1"/>
  <c r="JO19" i="21" s="1"/>
  <c r="JO20" i="21" s="1"/>
  <c r="JO21" i="21" s="1"/>
  <c r="JO22" i="21" s="1"/>
  <c r="JO23" i="21" s="1"/>
  <c r="JO24" i="21" s="1"/>
  <c r="JO25" i="21" s="1"/>
  <c r="JO26" i="21" s="1"/>
  <c r="JO27" i="21" s="1"/>
  <c r="JO28" i="21" s="1"/>
  <c r="JO29" i="21" s="1"/>
  <c r="JO30" i="21" s="1"/>
  <c r="JO31" i="21" s="1"/>
  <c r="JO32" i="21" s="1"/>
  <c r="JO33" i="21" s="1"/>
  <c r="JP8" i="21"/>
  <c r="JP9" i="21" s="1"/>
  <c r="JP10" i="21" s="1"/>
  <c r="JP12" i="21" s="1"/>
  <c r="JP13" i="21" s="1"/>
  <c r="JP14" i="21" s="1"/>
  <c r="JP15" i="21" s="1"/>
  <c r="JP16" i="21" s="1"/>
  <c r="JP17" i="21" s="1"/>
  <c r="JP18" i="21" s="1"/>
  <c r="JP19" i="21" s="1"/>
  <c r="JP20" i="21" s="1"/>
  <c r="JP21" i="21" s="1"/>
  <c r="JP22" i="21" s="1"/>
  <c r="JP23" i="21" s="1"/>
  <c r="JP24" i="21" s="1"/>
  <c r="JP25" i="21" s="1"/>
  <c r="JP26" i="21" s="1"/>
  <c r="JP27" i="21" s="1"/>
  <c r="JP28" i="21" s="1"/>
  <c r="JP29" i="21" s="1"/>
  <c r="JP30" i="21" s="1"/>
  <c r="JP31" i="21" s="1"/>
  <c r="JP32" i="21" s="1"/>
  <c r="JP33" i="21" s="1"/>
  <c r="JQ8" i="21"/>
  <c r="JS8" i="21"/>
  <c r="JT8" i="21"/>
  <c r="JT9" i="21" s="1"/>
  <c r="JT10" i="21" s="1"/>
  <c r="JT12" i="21" s="1"/>
  <c r="JT13" i="21" s="1"/>
  <c r="JT14" i="21" s="1"/>
  <c r="JT15" i="21" s="1"/>
  <c r="JT16" i="21" s="1"/>
  <c r="JT17" i="21" s="1"/>
  <c r="JT18" i="21" s="1"/>
  <c r="JT19" i="21" s="1"/>
  <c r="JT20" i="21" s="1"/>
  <c r="JT21" i="21" s="1"/>
  <c r="JT22" i="21" s="1"/>
  <c r="JT23" i="21" s="1"/>
  <c r="JT24" i="21" s="1"/>
  <c r="JT25" i="21" s="1"/>
  <c r="JT26" i="21" s="1"/>
  <c r="JT27" i="21" s="1"/>
  <c r="JT28" i="21" s="1"/>
  <c r="JT29" i="21" s="1"/>
  <c r="JT30" i="21" s="1"/>
  <c r="JT31" i="21" s="1"/>
  <c r="JT32" i="21" s="1"/>
  <c r="JT33" i="21" s="1"/>
  <c r="JU8" i="21"/>
  <c r="JU9" i="21" s="1"/>
  <c r="JU10" i="21" s="1"/>
  <c r="JU12" i="21" s="1"/>
  <c r="JU13" i="21" s="1"/>
  <c r="JU14" i="21" s="1"/>
  <c r="JU15" i="21" s="1"/>
  <c r="JU16" i="21" s="1"/>
  <c r="JU17" i="21" s="1"/>
  <c r="JU18" i="21" s="1"/>
  <c r="JU19" i="21" s="1"/>
  <c r="JU20" i="21" s="1"/>
  <c r="JU21" i="21" s="1"/>
  <c r="JU22" i="21" s="1"/>
  <c r="JU23" i="21" s="1"/>
  <c r="JU24" i="21" s="1"/>
  <c r="JU25" i="21" s="1"/>
  <c r="JU26" i="21" s="1"/>
  <c r="JU27" i="21" s="1"/>
  <c r="JU28" i="21" s="1"/>
  <c r="JU29" i="21" s="1"/>
  <c r="JU30" i="21" s="1"/>
  <c r="JU31" i="21" s="1"/>
  <c r="JU32" i="21" s="1"/>
  <c r="JU33" i="21" s="1"/>
  <c r="JX8" i="21"/>
  <c r="JY8" i="21"/>
  <c r="KA8" i="21"/>
  <c r="KA9" i="21" s="1"/>
  <c r="KA10" i="21" s="1"/>
  <c r="KA12" i="21" s="1"/>
  <c r="KA13" i="21" s="1"/>
  <c r="KA14" i="21" s="1"/>
  <c r="KA15" i="21" s="1"/>
  <c r="KA16" i="21" s="1"/>
  <c r="KA17" i="21" s="1"/>
  <c r="KA18" i="21" s="1"/>
  <c r="KA19" i="21" s="1"/>
  <c r="KA20" i="21" s="1"/>
  <c r="KA21" i="21" s="1"/>
  <c r="KA22" i="21" s="1"/>
  <c r="KA23" i="21" s="1"/>
  <c r="KA24" i="21" s="1"/>
  <c r="KA25" i="21" s="1"/>
  <c r="KA26" i="21" s="1"/>
  <c r="KA27" i="21" s="1"/>
  <c r="KA28" i="21" s="1"/>
  <c r="KA29" i="21" s="1"/>
  <c r="KA30" i="21" s="1"/>
  <c r="KA31" i="21" s="1"/>
  <c r="KA32" i="21" s="1"/>
  <c r="KA33" i="21" s="1"/>
  <c r="KB8" i="21"/>
  <c r="KB9" i="21" s="1"/>
  <c r="KB10" i="21" s="1"/>
  <c r="KB12" i="21" s="1"/>
  <c r="KB13" i="21" s="1"/>
  <c r="KB14" i="21" s="1"/>
  <c r="KB15" i="21" s="1"/>
  <c r="KB16" i="21" s="1"/>
  <c r="KB17" i="21" s="1"/>
  <c r="KB18" i="21" s="1"/>
  <c r="KB19" i="21" s="1"/>
  <c r="KB20" i="21" s="1"/>
  <c r="KB21" i="21" s="1"/>
  <c r="KB22" i="21" s="1"/>
  <c r="KB23" i="21" s="1"/>
  <c r="KB24" i="21" s="1"/>
  <c r="KB25" i="21" s="1"/>
  <c r="KB26" i="21" s="1"/>
  <c r="KB27" i="21" s="1"/>
  <c r="KB28" i="21" s="1"/>
  <c r="KB29" i="21" s="1"/>
  <c r="KB30" i="21" s="1"/>
  <c r="KB31" i="21" s="1"/>
  <c r="KB32" i="21" s="1"/>
  <c r="KB33" i="21" s="1"/>
  <c r="KC8" i="21"/>
  <c r="KE8" i="21"/>
  <c r="KF8" i="21"/>
  <c r="KF9" i="21" s="1"/>
  <c r="KF10" i="21" s="1"/>
  <c r="KF12" i="21" s="1"/>
  <c r="KF13" i="21" s="1"/>
  <c r="KF14" i="21" s="1"/>
  <c r="KF15" i="21" s="1"/>
  <c r="KF16" i="21" s="1"/>
  <c r="KF17" i="21" s="1"/>
  <c r="KF18" i="21" s="1"/>
  <c r="KF19" i="21" s="1"/>
  <c r="KF20" i="21" s="1"/>
  <c r="KF21" i="21" s="1"/>
  <c r="KF22" i="21" s="1"/>
  <c r="KF23" i="21" s="1"/>
  <c r="KF24" i="21" s="1"/>
  <c r="KF25" i="21" s="1"/>
  <c r="KF26" i="21" s="1"/>
  <c r="KF27" i="21" s="1"/>
  <c r="KF28" i="21" s="1"/>
  <c r="KF29" i="21" s="1"/>
  <c r="KF30" i="21" s="1"/>
  <c r="KF31" i="21" s="1"/>
  <c r="KF32" i="21" s="1"/>
  <c r="KF33" i="21" s="1"/>
  <c r="DN7" i="21"/>
  <c r="GC7" i="21"/>
  <c r="CV7" i="21"/>
  <c r="CW7" i="21"/>
  <c r="CX7" i="21"/>
  <c r="CX8" i="21" s="1"/>
  <c r="CX9" i="21" s="1"/>
  <c r="CX10" i="21" s="1"/>
  <c r="CX12" i="21" s="1"/>
  <c r="CX13" i="21" s="1"/>
  <c r="CX14" i="21" s="1"/>
  <c r="CX15" i="21" s="1"/>
  <c r="CX16" i="21" s="1"/>
  <c r="CX17" i="21" s="1"/>
  <c r="CX18" i="21" s="1"/>
  <c r="CX19" i="21" s="1"/>
  <c r="CX20" i="21" s="1"/>
  <c r="CX21" i="21" s="1"/>
  <c r="CX22" i="21" s="1"/>
  <c r="CX23" i="21" s="1"/>
  <c r="CX24" i="21" s="1"/>
  <c r="CX25" i="21" s="1"/>
  <c r="CX26" i="21" s="1"/>
  <c r="CX27" i="21" s="1"/>
  <c r="CX28" i="21" s="1"/>
  <c r="CX29" i="21" s="1"/>
  <c r="CX30" i="21" s="1"/>
  <c r="CX31" i="21" s="1"/>
  <c r="CX32" i="21" s="1"/>
  <c r="CX33" i="21" s="1"/>
  <c r="CY7" i="21"/>
  <c r="CY8" i="21" s="1"/>
  <c r="CY9" i="21" s="1"/>
  <c r="CY10" i="21" s="1"/>
  <c r="CY12" i="21" s="1"/>
  <c r="CZ7" i="21"/>
  <c r="CZ8" i="21" s="1"/>
  <c r="CZ9" i="21" s="1"/>
  <c r="CZ10" i="21" s="1"/>
  <c r="CZ12" i="21" s="1"/>
  <c r="CZ13" i="21" s="1"/>
  <c r="DA7" i="21"/>
  <c r="DA8" i="21" s="1"/>
  <c r="DA9" i="21" s="1"/>
  <c r="DA10" i="21" s="1"/>
  <c r="DA12" i="21" s="1"/>
  <c r="DA13" i="21" s="1"/>
  <c r="DA14" i="21" s="1"/>
  <c r="DA15" i="21" s="1"/>
  <c r="DA16" i="21" s="1"/>
  <c r="DA17" i="21" s="1"/>
  <c r="DA18" i="21" s="1"/>
  <c r="DA19" i="21" s="1"/>
  <c r="DA20" i="21" s="1"/>
  <c r="DA21" i="21" s="1"/>
  <c r="DA22" i="21" s="1"/>
  <c r="DA23" i="21" s="1"/>
  <c r="DA24" i="21" s="1"/>
  <c r="DA25" i="21" s="1"/>
  <c r="DA26" i="21" s="1"/>
  <c r="DA27" i="21" s="1"/>
  <c r="DA28" i="21" s="1"/>
  <c r="DA29" i="21" s="1"/>
  <c r="DA30" i="21" s="1"/>
  <c r="DA31" i="21" s="1"/>
  <c r="DA32" i="21" s="1"/>
  <c r="DA33" i="21" s="1"/>
  <c r="DB7" i="21"/>
  <c r="DB8" i="21" s="1"/>
  <c r="DB9" i="21" s="1"/>
  <c r="DB10" i="21" s="1"/>
  <c r="DB12" i="21" s="1"/>
  <c r="DB13" i="21" s="1"/>
  <c r="DB14" i="21" s="1"/>
  <c r="DB15" i="21" s="1"/>
  <c r="DB16" i="21" s="1"/>
  <c r="DB17" i="21" s="1"/>
  <c r="DB18" i="21" s="1"/>
  <c r="DB19" i="21" s="1"/>
  <c r="DB20" i="21" s="1"/>
  <c r="DB21" i="21" s="1"/>
  <c r="DB22" i="21" s="1"/>
  <c r="DB23" i="21" s="1"/>
  <c r="DB24" i="21" s="1"/>
  <c r="DB25" i="21" s="1"/>
  <c r="DB26" i="21" s="1"/>
  <c r="DB27" i="21" s="1"/>
  <c r="DB28" i="21" s="1"/>
  <c r="DB29" i="21" s="1"/>
  <c r="DB30" i="21" s="1"/>
  <c r="DB31" i="21" s="1"/>
  <c r="DB32" i="21" s="1"/>
  <c r="DB33" i="21" s="1"/>
  <c r="DC7" i="21"/>
  <c r="DC8" i="21" s="1"/>
  <c r="DC9" i="21" s="1"/>
  <c r="DC10" i="21" s="1"/>
  <c r="DC12" i="21" s="1"/>
  <c r="DC13" i="21" s="1"/>
  <c r="DC14" i="21" s="1"/>
  <c r="DC15" i="21" s="1"/>
  <c r="DC16" i="21" s="1"/>
  <c r="DC17" i="21" s="1"/>
  <c r="DC18" i="21" s="1"/>
  <c r="DC19" i="21" s="1"/>
  <c r="DC20" i="21" s="1"/>
  <c r="DC21" i="21" s="1"/>
  <c r="DC22" i="21" s="1"/>
  <c r="DC23" i="21" s="1"/>
  <c r="DC24" i="21" s="1"/>
  <c r="DC25" i="21" s="1"/>
  <c r="DC26" i="21" s="1"/>
  <c r="DC27" i="21" s="1"/>
  <c r="DC28" i="21" s="1"/>
  <c r="DC29" i="21" s="1"/>
  <c r="DC30" i="21" s="1"/>
  <c r="DC31" i="21" s="1"/>
  <c r="DC32" i="21" s="1"/>
  <c r="DC33" i="21" s="1"/>
  <c r="DD12" i="21"/>
  <c r="DD13" i="21" s="1"/>
  <c r="DD14" i="21" s="1"/>
  <c r="DD15" i="21" s="1"/>
  <c r="DD16" i="21" s="1"/>
  <c r="DD17" i="21" s="1"/>
  <c r="DD18" i="21" s="1"/>
  <c r="DD19" i="21" s="1"/>
  <c r="DD20" i="21" s="1"/>
  <c r="DD21" i="21" s="1"/>
  <c r="DD22" i="21" s="1"/>
  <c r="DD23" i="21" s="1"/>
  <c r="DD24" i="21" s="1"/>
  <c r="DD25" i="21" s="1"/>
  <c r="DD26" i="21" s="1"/>
  <c r="DD27" i="21" s="1"/>
  <c r="DF7" i="21"/>
  <c r="DF8" i="21" s="1"/>
  <c r="DF9" i="21" s="1"/>
  <c r="DF10" i="21" s="1"/>
  <c r="DF12" i="21" s="1"/>
  <c r="DF13" i="21" s="1"/>
  <c r="DF14" i="21" s="1"/>
  <c r="DF15" i="21" s="1"/>
  <c r="DF16" i="21" s="1"/>
  <c r="DF17" i="21" s="1"/>
  <c r="DF18" i="21" s="1"/>
  <c r="DF19" i="21" s="1"/>
  <c r="DF20" i="21" s="1"/>
  <c r="DF21" i="21" s="1"/>
  <c r="DF22" i="21" s="1"/>
  <c r="DF23" i="21" s="1"/>
  <c r="DF24" i="21" s="1"/>
  <c r="DF25" i="21" s="1"/>
  <c r="DF26" i="21" s="1"/>
  <c r="DF27" i="21" s="1"/>
  <c r="DF28" i="21" s="1"/>
  <c r="DG7" i="21"/>
  <c r="DG8" i="21" s="1"/>
  <c r="DG9" i="21" s="1"/>
  <c r="DG10" i="21" s="1"/>
  <c r="DG12" i="21" s="1"/>
  <c r="DG13" i="21" s="1"/>
  <c r="DG14" i="21" s="1"/>
  <c r="DG15" i="21" s="1"/>
  <c r="DG16" i="21" s="1"/>
  <c r="DG17" i="21" s="1"/>
  <c r="DG18" i="21" s="1"/>
  <c r="DG19" i="21" s="1"/>
  <c r="DG20" i="21" s="1"/>
  <c r="DG21" i="21" s="1"/>
  <c r="DG22" i="21" s="1"/>
  <c r="DG23" i="21" s="1"/>
  <c r="DG24" i="21" s="1"/>
  <c r="DG25" i="21" s="1"/>
  <c r="DG26" i="21" s="1"/>
  <c r="DG27" i="21" s="1"/>
  <c r="DG28" i="21" s="1"/>
  <c r="DH7" i="21"/>
  <c r="DI7" i="21"/>
  <c r="DI8" i="21" s="1"/>
  <c r="DI9" i="21" s="1"/>
  <c r="DI10" i="21" s="1"/>
  <c r="DI12" i="21" s="1"/>
  <c r="DI13" i="21" s="1"/>
  <c r="DI14" i="21" s="1"/>
  <c r="DI15" i="21" s="1"/>
  <c r="DI16" i="21" s="1"/>
  <c r="DI17" i="21" s="1"/>
  <c r="DI18" i="21" s="1"/>
  <c r="DI19" i="21" s="1"/>
  <c r="DI20" i="21" s="1"/>
  <c r="DI21" i="21" s="1"/>
  <c r="DI22" i="21" s="1"/>
  <c r="DI23" i="21" s="1"/>
  <c r="DI24" i="21" s="1"/>
  <c r="DI25" i="21" s="1"/>
  <c r="DI26" i="21" s="1"/>
  <c r="DI27" i="21" s="1"/>
  <c r="DJ7" i="21"/>
  <c r="DJ8" i="21" s="1"/>
  <c r="DJ9" i="21" s="1"/>
  <c r="DJ10" i="21" s="1"/>
  <c r="DJ13" i="21" s="1"/>
  <c r="DJ14" i="21" s="1"/>
  <c r="DJ15" i="21" s="1"/>
  <c r="DJ16" i="21" s="1"/>
  <c r="DJ17" i="21" s="1"/>
  <c r="DJ18" i="21" s="1"/>
  <c r="DJ19" i="21" s="1"/>
  <c r="DJ20" i="21" s="1"/>
  <c r="DK7" i="21"/>
  <c r="DK8" i="21" s="1"/>
  <c r="DK9" i="21" s="1"/>
  <c r="DK10" i="21" s="1"/>
  <c r="DK12" i="21" s="1"/>
  <c r="DK13" i="21" s="1"/>
  <c r="DK14" i="21" s="1"/>
  <c r="DK15" i="21" s="1"/>
  <c r="DK16" i="21" s="1"/>
  <c r="DK17" i="21" s="1"/>
  <c r="DK18" i="21" s="1"/>
  <c r="DK19" i="21" s="1"/>
  <c r="DK20" i="21" s="1"/>
  <c r="DL7" i="21"/>
  <c r="DL8" i="21" s="1"/>
  <c r="DL9" i="21" s="1"/>
  <c r="DL10" i="21" s="1"/>
  <c r="DL12" i="21" s="1"/>
  <c r="DL13" i="21" s="1"/>
  <c r="DL14" i="21" s="1"/>
  <c r="DL15" i="21" s="1"/>
  <c r="DL16" i="21" s="1"/>
  <c r="DL17" i="21" s="1"/>
  <c r="DL18" i="21" s="1"/>
  <c r="DL19" i="21" s="1"/>
  <c r="DL20" i="21" s="1"/>
  <c r="DM7" i="21"/>
  <c r="DM8" i="21" s="1"/>
  <c r="DM9" i="21" s="1"/>
  <c r="DM10" i="21" s="1"/>
  <c r="DM12" i="21" s="1"/>
  <c r="DM13" i="21" s="1"/>
  <c r="DM14" i="21" s="1"/>
  <c r="DM15" i="21" s="1"/>
  <c r="DM16" i="21" s="1"/>
  <c r="DM17" i="21" s="1"/>
  <c r="DM18" i="21" s="1"/>
  <c r="DM19" i="21" s="1"/>
  <c r="DM20" i="21" s="1"/>
  <c r="DM21" i="21" s="1"/>
  <c r="DO7" i="21"/>
  <c r="DO8" i="21" s="1"/>
  <c r="DO9" i="21" s="1"/>
  <c r="DQ7" i="21"/>
  <c r="DS7" i="21"/>
  <c r="DT7" i="21"/>
  <c r="DU7" i="21"/>
  <c r="DW7" i="21"/>
  <c r="DX7" i="21"/>
  <c r="DY7" i="21"/>
  <c r="EA7" i="21"/>
  <c r="EB7" i="21"/>
  <c r="EC7" i="21"/>
  <c r="EE7" i="21"/>
  <c r="EF7" i="21"/>
  <c r="EG7" i="21"/>
  <c r="EI7" i="21"/>
  <c r="EJ7" i="21"/>
  <c r="EK7" i="21"/>
  <c r="EM7" i="21"/>
  <c r="EN7" i="21"/>
  <c r="EO7" i="21"/>
  <c r="EQ7" i="21"/>
  <c r="ER7" i="21"/>
  <c r="ES7" i="21"/>
  <c r="EU7" i="21"/>
  <c r="EV7" i="21"/>
  <c r="EW7" i="21"/>
  <c r="EY7" i="21"/>
  <c r="EZ7" i="21"/>
  <c r="FA7" i="21"/>
  <c r="FC7" i="21"/>
  <c r="FD7" i="21"/>
  <c r="FE7" i="21"/>
  <c r="FG7" i="21"/>
  <c r="FH7" i="21"/>
  <c r="FI7" i="21"/>
  <c r="FK7" i="21"/>
  <c r="FL7" i="21"/>
  <c r="FM7" i="21"/>
  <c r="FO7" i="21"/>
  <c r="FP7" i="21"/>
  <c r="FQ7" i="21"/>
  <c r="FS7" i="21"/>
  <c r="FT7" i="21"/>
  <c r="FU7" i="21"/>
  <c r="FW7" i="21"/>
  <c r="FX7" i="21"/>
  <c r="FY7" i="21"/>
  <c r="GA7" i="21"/>
  <c r="GB7" i="21"/>
  <c r="GE7" i="21"/>
  <c r="GF7" i="21"/>
  <c r="GG7" i="21"/>
  <c r="GI7" i="21"/>
  <c r="GJ7" i="21"/>
  <c r="GK7" i="21"/>
  <c r="GM7" i="21"/>
  <c r="GN7" i="21"/>
  <c r="GO7" i="21"/>
  <c r="GQ7" i="21"/>
  <c r="GR7" i="21"/>
  <c r="GS7" i="21"/>
  <c r="GU7" i="21"/>
  <c r="GV7" i="21"/>
  <c r="GW7" i="21"/>
  <c r="GY7" i="21"/>
  <c r="GZ7" i="21"/>
  <c r="HA7" i="21"/>
  <c r="HC7" i="21"/>
  <c r="HD7" i="21"/>
  <c r="HE7" i="21"/>
  <c r="HG7" i="21"/>
  <c r="HH7" i="21"/>
  <c r="HI7" i="21"/>
  <c r="HK7" i="21"/>
  <c r="HL7" i="21"/>
  <c r="HM7" i="21"/>
  <c r="HO7" i="21"/>
  <c r="HP7" i="21"/>
  <c r="HQ7" i="21"/>
  <c r="HS7" i="21"/>
  <c r="HT7" i="21"/>
  <c r="HU7" i="21"/>
  <c r="HW7" i="21"/>
  <c r="HX7" i="21"/>
  <c r="HY7" i="21"/>
  <c r="IA7" i="21"/>
  <c r="IB7" i="21"/>
  <c r="IC7" i="21"/>
  <c r="IE7" i="21"/>
  <c r="IF7" i="21"/>
  <c r="IG7" i="21"/>
  <c r="II7" i="21"/>
  <c r="IJ7" i="21"/>
  <c r="IK7" i="21"/>
  <c r="IM7" i="21"/>
  <c r="IN7" i="21"/>
  <c r="IO7" i="21"/>
  <c r="IQ7" i="21"/>
  <c r="IR7" i="21"/>
  <c r="IS7" i="21"/>
  <c r="IU7" i="21"/>
  <c r="IV7" i="21"/>
  <c r="IW7" i="21"/>
  <c r="IY7" i="21"/>
  <c r="IZ7" i="21"/>
  <c r="JA7" i="21"/>
  <c r="JC7" i="21"/>
  <c r="JD7" i="21"/>
  <c r="JE7" i="21"/>
  <c r="JG7" i="21"/>
  <c r="JH7" i="21"/>
  <c r="JI7" i="21"/>
  <c r="JK7" i="21"/>
  <c r="JL7" i="21"/>
  <c r="JM7" i="21"/>
  <c r="JO7" i="21"/>
  <c r="JP7" i="21"/>
  <c r="JQ7" i="21"/>
  <c r="JS7" i="21"/>
  <c r="JT7" i="21"/>
  <c r="JU7" i="21"/>
  <c r="JX7" i="21"/>
  <c r="JY7" i="21"/>
  <c r="KA7" i="21"/>
  <c r="KB7" i="21"/>
  <c r="KC7" i="21"/>
  <c r="KE7" i="21"/>
  <c r="KF7" i="21"/>
  <c r="KG7" i="21"/>
  <c r="KG8" i="21" s="1"/>
  <c r="KG9" i="21" s="1"/>
  <c r="KG10" i="21" s="1"/>
  <c r="KG12" i="21" s="1"/>
  <c r="KG13" i="21" s="1"/>
  <c r="CU7" i="21"/>
  <c r="CU8" i="21" s="1"/>
  <c r="CU9" i="21" s="1"/>
  <c r="CU10" i="21" s="1"/>
  <c r="CU12" i="21" s="1"/>
  <c r="CU13" i="21" s="1"/>
  <c r="CU14" i="21" s="1"/>
  <c r="CU15" i="21" s="1"/>
  <c r="CU16" i="21" s="1"/>
  <c r="CU17" i="21" s="1"/>
  <c r="CU18" i="21" s="1"/>
  <c r="CU19" i="21" s="1"/>
  <c r="CU20" i="21" s="1"/>
  <c r="CU21" i="21" s="1"/>
  <c r="CU22" i="21" s="1"/>
  <c r="CU23" i="21" s="1"/>
  <c r="CU24" i="21" s="1"/>
  <c r="CU25" i="21" s="1"/>
  <c r="CU26" i="21" s="1"/>
  <c r="CU27" i="21" s="1"/>
  <c r="CU28" i="21" s="1"/>
  <c r="CU29" i="21" s="1"/>
  <c r="CU30" i="21" s="1"/>
  <c r="CU31" i="21" s="1"/>
  <c r="CU32" i="21" s="1"/>
  <c r="CU33" i="21" s="1"/>
  <c r="KG15" i="21" l="1"/>
  <c r="KG14" i="21"/>
  <c r="CZ14" i="21"/>
  <c r="CZ15" i="21" s="1"/>
  <c r="CZ16" i="21" s="1"/>
  <c r="CZ17" i="21" s="1"/>
  <c r="CZ18" i="21" s="1"/>
  <c r="CZ19" i="21" s="1"/>
  <c r="CZ20" i="21" s="1"/>
  <c r="CZ21" i="21" s="1"/>
  <c r="CZ22" i="21" s="1"/>
  <c r="CZ23" i="21" s="1"/>
  <c r="CZ24" i="21" s="1"/>
  <c r="CZ25" i="21" s="1"/>
  <c r="CZ26" i="21" s="1"/>
  <c r="CZ27" i="21" s="1"/>
  <c r="CZ28" i="21" s="1"/>
  <c r="CZ29" i="21" s="1"/>
  <c r="CZ30" i="21" s="1"/>
  <c r="CZ31" i="21" s="1"/>
  <c r="CZ32" i="21" s="1"/>
  <c r="CZ33" i="21" s="1"/>
  <c r="CY14" i="21"/>
  <c r="CY15" i="21" s="1"/>
  <c r="CY16" i="21" s="1"/>
  <c r="CY17" i="21" s="1"/>
  <c r="CY18" i="21" s="1"/>
  <c r="CY19" i="21" s="1"/>
  <c r="CY20" i="21" s="1"/>
  <c r="CY21" i="21" s="1"/>
  <c r="CY22" i="21" s="1"/>
  <c r="CY23" i="21" s="1"/>
  <c r="CY24" i="21" s="1"/>
  <c r="CY25" i="21" s="1"/>
  <c r="CY26" i="21" s="1"/>
  <c r="CY27" i="21" s="1"/>
  <c r="CY28" i="21" s="1"/>
  <c r="CY29" i="21" s="1"/>
  <c r="CY30" i="21" s="1"/>
  <c r="CY31" i="21" s="1"/>
  <c r="CY32" i="21" s="1"/>
  <c r="CY33" i="21" s="1"/>
  <c r="CY13" i="21"/>
  <c r="DO10" i="21"/>
  <c r="DO12" i="21" s="1"/>
  <c r="DN22" i="21"/>
  <c r="DN23" i="21" s="1"/>
  <c r="DN24" i="21" s="1"/>
  <c r="DL21" i="21"/>
  <c r="DL22" i="21" s="1"/>
  <c r="DL23" i="21" s="1"/>
  <c r="DL24" i="21" s="1"/>
  <c r="DL25" i="21" s="1"/>
  <c r="DL26" i="21" s="1"/>
  <c r="DL27" i="21" s="1"/>
  <c r="DK21" i="21"/>
  <c r="DK22" i="21" s="1"/>
  <c r="DK23" i="21" s="1"/>
  <c r="DK24" i="21" s="1"/>
  <c r="DK25" i="21" s="1"/>
  <c r="DK26" i="21" s="1"/>
  <c r="DK27" i="21" s="1"/>
  <c r="DK28" i="21" s="1"/>
  <c r="DK29" i="21" s="1"/>
  <c r="DK30" i="21" s="1"/>
  <c r="DK31" i="21" s="1"/>
  <c r="DJ21" i="21"/>
  <c r="DJ22" i="21" s="1"/>
  <c r="DJ23" i="21" s="1"/>
  <c r="DJ24" i="21" s="1"/>
  <c r="DJ25" i="21" s="1"/>
  <c r="DJ26" i="21" s="1"/>
  <c r="DJ27" i="21" s="1"/>
  <c r="DI28" i="21"/>
  <c r="DI29" i="21" s="1"/>
  <c r="DI30" i="21" s="1"/>
  <c r="DI31" i="21" s="1"/>
  <c r="DH28" i="21"/>
  <c r="DH29" i="21" s="1"/>
  <c r="DH30" i="21" s="1"/>
  <c r="DH31" i="21" s="1"/>
  <c r="DE28" i="21"/>
  <c r="DE29" i="21" s="1"/>
  <c r="DE30" i="21" s="1"/>
  <c r="DE31" i="21" s="1"/>
  <c r="DD28" i="21"/>
  <c r="DD29" i="21" s="1"/>
  <c r="DD30" i="21" s="1"/>
  <c r="DD31" i="21" s="1"/>
  <c r="DG29" i="21"/>
  <c r="DG30" i="21" s="1"/>
  <c r="DG31" i="21" s="1"/>
  <c r="DF29" i="21"/>
  <c r="DF30" i="21" s="1"/>
  <c r="DF31" i="21" s="1"/>
  <c r="DM22" i="21"/>
  <c r="DM23" i="21" s="1"/>
  <c r="DM24" i="21" s="1"/>
  <c r="DM25" i="21" s="1"/>
  <c r="DM26" i="21" s="1"/>
  <c r="DM27" i="21" s="1"/>
  <c r="KG16" i="21" l="1"/>
  <c r="KG17" i="21" s="1"/>
  <c r="KG18" i="21" s="1"/>
  <c r="KG19" i="21" s="1"/>
  <c r="DO13" i="21"/>
  <c r="DO14" i="21" s="1"/>
  <c r="DN25" i="21"/>
  <c r="DN26" i="21" s="1"/>
  <c r="DM28" i="21"/>
  <c r="DM29" i="21" s="1"/>
  <c r="DL28" i="21"/>
  <c r="DL29" i="21" s="1"/>
  <c r="DK32" i="21"/>
  <c r="DK33" i="21" s="1"/>
  <c r="DJ28" i="21"/>
  <c r="DJ29" i="21" s="1"/>
  <c r="DJ30" i="21" s="1"/>
  <c r="DJ31" i="21" s="1"/>
  <c r="DI32" i="21"/>
  <c r="DI33" i="21" s="1"/>
  <c r="DH32" i="21"/>
  <c r="DH33" i="21" s="1"/>
  <c r="DG32" i="21"/>
  <c r="DG33" i="21" s="1"/>
  <c r="DF32" i="21"/>
  <c r="DF33" i="21" s="1"/>
  <c r="DE32" i="21"/>
  <c r="DE33" i="21" s="1"/>
  <c r="DD32" i="21"/>
  <c r="DD33" i="21" s="1"/>
  <c r="CL30" i="21"/>
  <c r="CL28" i="21" s="1"/>
  <c r="CL24" i="21"/>
  <c r="CL23" i="21" s="1"/>
  <c r="CL22" i="21" s="1"/>
  <c r="CL21" i="21" s="1"/>
  <c r="CL20" i="21" s="1"/>
  <c r="CL19" i="21" s="1"/>
  <c r="CL18" i="21" s="1"/>
  <c r="CL17" i="21" s="1"/>
  <c r="CL16" i="21" s="1"/>
  <c r="CL15" i="21" s="1"/>
  <c r="CL14" i="21" s="1"/>
  <c r="CL13" i="21" s="1"/>
  <c r="CL12" i="21" s="1"/>
  <c r="CL10" i="21" s="1"/>
  <c r="CL9" i="21" s="1"/>
  <c r="CK24" i="21"/>
  <c r="CK23" i="21" s="1"/>
  <c r="CK22" i="21" s="1"/>
  <c r="CK21" i="21" s="1"/>
  <c r="CK20" i="21" s="1"/>
  <c r="CK19" i="21" s="1"/>
  <c r="CK18" i="21" s="1"/>
  <c r="CK17" i="21" s="1"/>
  <c r="CK16" i="21" s="1"/>
  <c r="CK15" i="21" s="1"/>
  <c r="CK14" i="21" s="1"/>
  <c r="CK13" i="21" s="1"/>
  <c r="CK12" i="21" s="1"/>
  <c r="CK10" i="21" s="1"/>
  <c r="CK9" i="21" s="1"/>
  <c r="CJ23" i="21"/>
  <c r="CJ21" i="21"/>
  <c r="CJ20" i="21" s="1"/>
  <c r="CJ18" i="21"/>
  <c r="CJ17" i="21" s="1"/>
  <c r="CJ16" i="21" s="1"/>
  <c r="CJ15" i="21" s="1"/>
  <c r="CJ14" i="21" s="1"/>
  <c r="CJ13" i="21" s="1"/>
  <c r="CJ12" i="21" s="1"/>
  <c r="CJ10" i="21" s="1"/>
  <c r="CJ9" i="21" s="1"/>
  <c r="KG20" i="21" l="1"/>
  <c r="KG21" i="21" s="1"/>
  <c r="DO15" i="21"/>
  <c r="DO16" i="21" s="1"/>
  <c r="DO17" i="21" s="1"/>
  <c r="DO18" i="21" s="1"/>
  <c r="DN27" i="21"/>
  <c r="DN28" i="21" s="1"/>
  <c r="DN29" i="21" s="1"/>
  <c r="DN30" i="21" s="1"/>
  <c r="DN31" i="21" s="1"/>
  <c r="DN32" i="21" s="1"/>
  <c r="DN33" i="21" s="1"/>
  <c r="DM30" i="21"/>
  <c r="DM31" i="21" s="1"/>
  <c r="DL30" i="21"/>
  <c r="DL31" i="21" s="1"/>
  <c r="DJ32" i="21"/>
  <c r="DJ33" i="21" s="1"/>
  <c r="B1" i="21"/>
  <c r="KG22" i="21" l="1"/>
  <c r="KG23" i="21" s="1"/>
  <c r="KG24" i="21" s="1"/>
  <c r="KG25" i="21" s="1"/>
  <c r="KG26" i="21" s="1"/>
  <c r="KG27" i="21" s="1"/>
  <c r="KG28" i="21" s="1"/>
  <c r="KG29" i="21" s="1"/>
  <c r="KG30" i="21" s="1"/>
  <c r="DO19" i="21"/>
  <c r="DO20" i="21" s="1"/>
  <c r="DM32" i="21"/>
  <c r="DM33" i="21" s="1"/>
  <c r="DL32" i="21"/>
  <c r="DL33" i="21" s="1"/>
  <c r="BI26" i="21"/>
  <c r="BI25" i="21" s="1"/>
  <c r="BI21" i="21"/>
  <c r="BI20" i="21" s="1"/>
  <c r="BI19" i="21" s="1"/>
  <c r="BI18" i="21" s="1"/>
  <c r="BI17" i="21" s="1"/>
  <c r="BI15" i="21"/>
  <c r="BH26" i="21"/>
  <c r="BH25" i="21" s="1"/>
  <c r="BH21" i="21"/>
  <c r="BH20" i="21" s="1"/>
  <c r="BH19" i="21" s="1"/>
  <c r="BH18" i="21" s="1"/>
  <c r="BH17" i="21" s="1"/>
  <c r="BH15" i="21"/>
  <c r="KG31" i="21" l="1"/>
  <c r="KG32" i="21" s="1"/>
  <c r="KG33" i="21" s="1"/>
  <c r="DO21" i="21"/>
  <c r="DO22" i="21" s="1"/>
  <c r="BW15" i="21"/>
  <c r="BW12" i="21" s="1"/>
  <c r="BW10" i="21" s="1"/>
  <c r="BV15" i="21"/>
  <c r="BU15" i="21"/>
  <c r="BU12" i="21" s="1"/>
  <c r="BU10" i="21" s="1"/>
  <c r="BV12" i="21"/>
  <c r="BV10" i="21" s="1"/>
  <c r="AP13" i="21"/>
  <c r="AP12" i="21" s="1"/>
  <c r="AP9" i="21" s="1"/>
  <c r="AP7" i="21" s="1"/>
  <c r="AO9" i="21"/>
  <c r="AO7" i="21" s="1"/>
  <c r="AN9" i="21"/>
  <c r="AN7" i="21" s="1"/>
  <c r="DO23" i="21" l="1"/>
  <c r="DO24" i="21" s="1"/>
  <c r="AL9" i="21"/>
  <c r="AL7" i="21" s="1"/>
  <c r="AK9" i="21"/>
  <c r="AK7" i="21" s="1"/>
  <c r="AJ9" i="21"/>
  <c r="AJ7" i="21" s="1"/>
  <c r="AH7" i="21"/>
  <c r="AG7" i="21"/>
  <c r="AV7" i="21"/>
  <c r="DO25" i="21" l="1"/>
  <c r="DO26" i="21" s="1"/>
  <c r="B34" i="21"/>
  <c r="B35" i="21" s="1"/>
  <c r="DO27" i="21" l="1"/>
  <c r="DO28" i="21" s="1"/>
  <c r="DO29" i="21" s="1"/>
  <c r="DO30" i="21" s="1"/>
  <c r="DO31" i="21" s="1"/>
  <c r="BS15" i="21"/>
  <c r="BS12" i="21" s="1"/>
  <c r="BS10" i="21" s="1"/>
  <c r="BS7" i="21" s="1"/>
  <c r="BQ15" i="21"/>
  <c r="BQ14" i="21" s="1"/>
  <c r="BQ12" i="21" s="1"/>
  <c r="BQ10" i="21" s="1"/>
  <c r="BQ7" i="21" s="1"/>
  <c r="BR15" i="21"/>
  <c r="BR14" i="21" s="1"/>
  <c r="BR12" i="21" s="1"/>
  <c r="BR10" i="21" s="1"/>
  <c r="BR7" i="21" s="1"/>
  <c r="DO32" i="21" l="1"/>
  <c r="DO33" i="21" s="1"/>
  <c r="BL31" i="21"/>
  <c r="BM31" i="21"/>
  <c r="Z9" i="21" l="1"/>
  <c r="CG24" i="21" l="1"/>
  <c r="CG23" i="21" s="1"/>
  <c r="CH24" i="21"/>
  <c r="CH23" i="21" s="1"/>
  <c r="BM27" i="21" l="1"/>
  <c r="BM26" i="21" s="1"/>
  <c r="BM25" i="21" s="1"/>
  <c r="BM24" i="21" s="1"/>
  <c r="BM7" i="21" s="1"/>
  <c r="BL7" i="21"/>
  <c r="BG26" i="21"/>
  <c r="BG25" i="21" s="1"/>
  <c r="BG21" i="21" s="1"/>
  <c r="BG20" i="21" l="1"/>
  <c r="BG19" i="21" s="1"/>
  <c r="BG18" i="21" s="1"/>
  <c r="BG17" i="21" s="1"/>
  <c r="BG15" i="21" s="1"/>
  <c r="D27" i="23" l="1"/>
  <c r="D10" i="23"/>
  <c r="D6" i="23"/>
  <c r="D13" i="23"/>
  <c r="D12" i="23"/>
  <c r="D11" i="23"/>
  <c r="D9" i="23"/>
  <c r="D8" i="23"/>
  <c r="D7" i="23"/>
  <c r="D5" i="23"/>
  <c r="D22" i="23"/>
  <c r="D20" i="23"/>
  <c r="B19" i="23"/>
  <c r="B21" i="23" s="1"/>
  <c r="B22" i="23" s="1"/>
  <c r="D14" i="23"/>
  <c r="D4" i="23"/>
  <c r="D3" i="23"/>
  <c r="D2" i="23"/>
  <c r="D15" i="23" l="1"/>
  <c r="D17" i="23" s="1"/>
  <c r="D24" i="23" l="1"/>
  <c r="E14" i="23" s="1"/>
  <c r="E10" i="23" l="1"/>
  <c r="E12" i="23"/>
  <c r="E9" i="23"/>
  <c r="E3" i="23"/>
  <c r="E15" i="23"/>
  <c r="E13" i="23"/>
  <c r="E2" i="23"/>
  <c r="E11" i="23"/>
  <c r="E8" i="23"/>
  <c r="E6" i="23"/>
  <c r="E4" i="23"/>
  <c r="E7" i="23"/>
  <c r="E5" i="23"/>
  <c r="Y12" i="21" l="1"/>
  <c r="X12" i="21"/>
  <c r="X10" i="21" s="1"/>
  <c r="U12" i="21"/>
  <c r="U9" i="21" s="1"/>
  <c r="T7" i="21" l="1"/>
  <c r="CA7" i="21"/>
  <c r="AH23" i="21"/>
  <c r="AH22" i="21" s="1"/>
  <c r="AH21" i="21" s="1"/>
  <c r="AH20" i="21" s="1"/>
  <c r="AH19" i="21" s="1"/>
  <c r="AH18" i="21" s="1"/>
  <c r="AH17" i="21" s="1"/>
  <c r="AH16" i="21" s="1"/>
  <c r="AH14" i="21" s="1"/>
  <c r="AH12" i="21" s="1"/>
  <c r="AH9" i="21" s="1"/>
  <c r="R14" i="21"/>
  <c r="R13" i="21" s="1"/>
  <c r="R12" i="21" s="1"/>
  <c r="R10" i="21" s="1"/>
  <c r="R9" i="21" s="1"/>
  <c r="N12" i="21"/>
  <c r="M12" i="21"/>
  <c r="L12" i="21"/>
  <c r="L10" i="21" s="1"/>
  <c r="V23" i="21" l="1"/>
  <c r="V22" i="21" s="1"/>
  <c r="V21" i="21" s="1"/>
  <c r="V20" i="21" s="1"/>
  <c r="V19" i="21" s="1"/>
  <c r="U23" i="21" l="1"/>
  <c r="U21" i="21" s="1"/>
  <c r="U19" i="21" s="1"/>
  <c r="U17" i="21" s="1"/>
  <c r="CH30" i="21" l="1"/>
  <c r="CH28" i="21" s="1"/>
  <c r="CG22" i="21"/>
  <c r="CG20" i="21" s="1"/>
  <c r="CG19" i="21" s="1"/>
  <c r="CG18" i="21" s="1"/>
  <c r="CF23" i="21"/>
  <c r="CF18" i="21" s="1"/>
  <c r="CP31" i="21"/>
  <c r="CO31" i="21"/>
  <c r="CN31" i="21"/>
  <c r="BK31" i="21"/>
  <c r="BK7" i="21" s="1"/>
  <c r="BE31" i="21"/>
  <c r="BD31" i="21"/>
  <c r="BC31" i="21"/>
  <c r="BW31" i="21"/>
  <c r="BV31" i="21"/>
  <c r="BU31" i="21"/>
  <c r="BA31" i="21"/>
  <c r="AZ31" i="21"/>
  <c r="AY31" i="21"/>
  <c r="AY19" i="21"/>
  <c r="CH27" i="21" l="1"/>
  <c r="CH22" i="21" s="1"/>
  <c r="CH20" i="21" s="1"/>
  <c r="CH19" i="21" s="1"/>
  <c r="CH18" i="21" s="1"/>
  <c r="CG17" i="21"/>
  <c r="CG16" i="21" s="1"/>
  <c r="CG15" i="21" s="1"/>
  <c r="CG14" i="21" s="1"/>
  <c r="CG13" i="21" s="1"/>
  <c r="CG12" i="21" s="1"/>
  <c r="CG10" i="21" s="1"/>
  <c r="CG9" i="21" s="1"/>
  <c r="CF17" i="21"/>
  <c r="CF16" i="21" s="1"/>
  <c r="CF15" i="21" s="1"/>
  <c r="CF14" i="21" s="1"/>
  <c r="CF13" i="21" s="1"/>
  <c r="CF12" i="21" s="1"/>
  <c r="CF10" i="21" s="1"/>
  <c r="CF9" i="21" s="1"/>
  <c r="BU19" i="21"/>
  <c r="AY17" i="21"/>
  <c r="AY7" i="21" s="1"/>
  <c r="AV31" i="21"/>
  <c r="AW31" i="21"/>
  <c r="B4" i="21"/>
  <c r="KH5" i="21"/>
  <c r="KJ5" i="21"/>
  <c r="KL5" i="21"/>
  <c r="KN5" i="21"/>
  <c r="KP5" i="21"/>
  <c r="KR5" i="21"/>
  <c r="KT5" i="21"/>
  <c r="KV5" i="21"/>
  <c r="KX5" i="21"/>
  <c r="KZ5" i="21"/>
  <c r="LB5" i="21"/>
  <c r="LE5" i="21"/>
  <c r="LF5" i="21" s="1"/>
  <c r="LG5" i="21" s="1"/>
  <c r="LH5" i="21" s="1"/>
  <c r="LI5" i="21" s="1"/>
  <c r="LJ5" i="21" s="1"/>
  <c r="LK5" i="21" s="1"/>
  <c r="LL5" i="21" s="1"/>
  <c r="LM5" i="21" s="1"/>
  <c r="LN5" i="21" s="1"/>
  <c r="LO5" i="21" s="1"/>
  <c r="LP5" i="21" s="1"/>
  <c r="LQ5" i="21" s="1"/>
  <c r="LR5" i="21" s="1"/>
  <c r="LS5" i="21" s="1"/>
  <c r="LT5" i="21" s="1"/>
  <c r="LU5" i="21" s="1"/>
  <c r="LV5" i="21" s="1"/>
  <c r="LW5" i="21" s="1"/>
  <c r="LX5" i="21" s="1"/>
  <c r="LY5" i="21" s="1"/>
  <c r="LZ5" i="21" s="1"/>
  <c r="MA5" i="21" s="1"/>
  <c r="MB5" i="21" s="1"/>
  <c r="MC5" i="21" s="1"/>
  <c r="MD5" i="21" s="1"/>
  <c r="ME5" i="21" s="1"/>
  <c r="MF5" i="21" s="1"/>
  <c r="MG5" i="21" s="1"/>
  <c r="MJ5" i="21"/>
  <c r="MK5" i="21" s="1"/>
  <c r="ML5" i="21" s="1"/>
  <c r="MM5" i="21" s="1"/>
  <c r="MN5" i="21" s="1"/>
  <c r="MO5" i="21" s="1"/>
  <c r="MP5" i="21" s="1"/>
  <c r="MQ5" i="21" s="1"/>
  <c r="MR5" i="21" s="1"/>
  <c r="MS5" i="21" s="1"/>
  <c r="MT5" i="21" s="1"/>
  <c r="MU5" i="21" s="1"/>
  <c r="MV5" i="21" s="1"/>
  <c r="MW5" i="21" s="1"/>
  <c r="MX5" i="21" s="1"/>
  <c r="MY5" i="21" s="1"/>
  <c r="MZ5" i="21" s="1"/>
  <c r="NA5" i="21" s="1"/>
  <c r="NB5" i="21" s="1"/>
  <c r="NC5" i="21" s="1"/>
  <c r="ND5" i="21" s="1"/>
  <c r="NE5" i="21" s="1"/>
  <c r="NF5" i="21" s="1"/>
  <c r="NG5" i="21" s="1"/>
  <c r="NH5" i="21" s="1"/>
  <c r="NI5" i="21" s="1"/>
  <c r="NJ5" i="21" s="1"/>
  <c r="NK5" i="21" s="1"/>
  <c r="NL5" i="21" s="1"/>
  <c r="ZN5" i="21"/>
  <c r="ZO5" i="21" s="1"/>
  <c r="ZP5" i="21" s="1"/>
  <c r="ZQ5" i="21" s="1"/>
  <c r="ZR5" i="21" s="1"/>
  <c r="ZS5" i="21" s="1"/>
  <c r="ZT5" i="21" s="1"/>
  <c r="ZU5" i="21" s="1"/>
  <c r="ZV5" i="21" s="1"/>
  <c r="ZW5" i="21" s="1"/>
  <c r="ZX5" i="21" s="1"/>
  <c r="ZY5" i="21" s="1"/>
  <c r="ZZ5" i="21" s="1"/>
  <c r="AAA5" i="21" s="1"/>
  <c r="AAB5" i="21" s="1"/>
  <c r="AAC5" i="21" s="1"/>
  <c r="AAD5" i="21" s="1"/>
  <c r="AAE5" i="21" s="1"/>
  <c r="AAF5" i="21" s="1"/>
  <c r="AAG5" i="21" s="1"/>
  <c r="AAH5" i="21" s="1"/>
  <c r="AAI5" i="21" s="1"/>
  <c r="AAJ5" i="21" s="1"/>
  <c r="AAK5" i="21" s="1"/>
  <c r="AAL5" i="21" s="1"/>
  <c r="AAM5" i="21" s="1"/>
  <c r="AAN5" i="21" s="1"/>
  <c r="AAO5" i="21" s="1"/>
  <c r="AEF5" i="21"/>
  <c r="AEG5" i="21" s="1"/>
  <c r="AEH5" i="21" s="1"/>
  <c r="AEI5" i="21" s="1"/>
  <c r="AEJ5" i="21" s="1"/>
  <c r="AEK5" i="21" s="1"/>
  <c r="AEN5" i="21"/>
  <c r="AEO5" i="21" s="1"/>
  <c r="AEP5" i="21" s="1"/>
  <c r="AEQ5" i="21" s="1"/>
  <c r="AER5" i="21" s="1"/>
  <c r="AES5" i="21" s="1"/>
  <c r="AET5" i="21" s="1"/>
  <c r="AEU5" i="21" s="1"/>
  <c r="AEV5" i="21" s="1"/>
  <c r="AEW5" i="21" s="1"/>
  <c r="AEX5" i="21" s="1"/>
  <c r="AEY5" i="21" s="1"/>
  <c r="AEZ5" i="21" s="1"/>
  <c r="AFA5" i="21" s="1"/>
  <c r="AFB5" i="21" s="1"/>
  <c r="AFC5" i="21" s="1"/>
  <c r="AFD5" i="21" s="1"/>
  <c r="AFE5" i="21" s="1"/>
  <c r="AFF5" i="21" s="1"/>
  <c r="AFG5" i="21" s="1"/>
  <c r="AFH5" i="21" s="1"/>
  <c r="AFI5" i="21" s="1"/>
  <c r="AFJ5" i="21" s="1"/>
  <c r="AFK5" i="21" s="1"/>
  <c r="AFL5" i="21" s="1"/>
  <c r="AFM5" i="21" s="1"/>
  <c r="AFN5" i="21" s="1"/>
  <c r="AFO5" i="21" s="1"/>
  <c r="AFP5" i="21" s="1"/>
  <c r="AFQ5" i="21" s="1"/>
  <c r="AFR5" i="21" s="1"/>
  <c r="AFS5" i="21" s="1"/>
  <c r="AFT5" i="21" s="1"/>
  <c r="AFU5" i="21" s="1"/>
  <c r="AFV5" i="21" s="1"/>
  <c r="AFW5" i="21" s="1"/>
  <c r="AFX5" i="21" s="1"/>
  <c r="AFY5" i="21" s="1"/>
  <c r="AFZ5" i="21" s="1"/>
  <c r="AGA5" i="21" s="1"/>
  <c r="AGB5" i="21" s="1"/>
  <c r="AGC5" i="21" s="1"/>
  <c r="AGD5" i="21" s="1"/>
  <c r="AGE5" i="21" s="1"/>
  <c r="AGF5" i="21" s="1"/>
  <c r="AGG5" i="21" s="1"/>
  <c r="LZ7" i="21"/>
  <c r="MK7" i="21"/>
  <c r="D7" i="21"/>
  <c r="E9" i="21"/>
  <c r="E7" i="21" s="1"/>
  <c r="F9" i="21"/>
  <c r="F7" i="21" s="1"/>
  <c r="H9" i="21"/>
  <c r="H8" i="21" s="1"/>
  <c r="H7" i="21" s="1"/>
  <c r="I9" i="21"/>
  <c r="I8" i="21" s="1"/>
  <c r="I7" i="21" s="1"/>
  <c r="LZ9" i="21"/>
  <c r="D12" i="21"/>
  <c r="H12" i="21"/>
  <c r="E14" i="21"/>
  <c r="E13" i="21" s="1"/>
  <c r="F14" i="21"/>
  <c r="F13" i="21" s="1"/>
  <c r="I14" i="21"/>
  <c r="J14" i="21"/>
  <c r="J8" i="21" s="1"/>
  <c r="J7" i="21" s="1"/>
  <c r="L14" i="21"/>
  <c r="M14" i="21"/>
  <c r="BP14" i="21"/>
  <c r="BP12" i="21" s="1"/>
  <c r="BP10" i="21" s="1"/>
  <c r="BP9" i="21" s="1"/>
  <c r="BY14" i="21"/>
  <c r="BY12" i="21" s="1"/>
  <c r="BY10" i="21" s="1"/>
  <c r="BY9" i="21" s="1"/>
  <c r="BZ14" i="21"/>
  <c r="BZ12" i="21" s="1"/>
  <c r="BZ10" i="21" s="1"/>
  <c r="BZ9" i="21" s="1"/>
  <c r="CA12" i="21"/>
  <c r="CA10" i="21" s="1"/>
  <c r="CA9" i="21" s="1"/>
  <c r="CB7" i="21" s="1"/>
  <c r="CB12" i="21"/>
  <c r="CB10" i="21" s="1"/>
  <c r="CB9" i="21" s="1"/>
  <c r="CC7" i="21" s="1"/>
  <c r="CC12" i="21"/>
  <c r="CC10" i="21" s="1"/>
  <c r="CC9" i="21" s="1"/>
  <c r="P7" i="21" s="1"/>
  <c r="P14" i="21"/>
  <c r="P12" i="21" s="1"/>
  <c r="P10" i="21" s="1"/>
  <c r="P9" i="21" s="1"/>
  <c r="Q7" i="21" s="1"/>
  <c r="Q12" i="21"/>
  <c r="Q10" i="21" s="1"/>
  <c r="Q9" i="21" s="1"/>
  <c r="R7" i="21" s="1"/>
  <c r="T14" i="21"/>
  <c r="T13" i="21" s="1"/>
  <c r="T12" i="21" s="1"/>
  <c r="T9" i="21" s="1"/>
  <c r="U7" i="21" s="1"/>
  <c r="LZ14" i="21"/>
  <c r="E16" i="21"/>
  <c r="H16" i="21"/>
  <c r="H15" i="21" s="1"/>
  <c r="H14" i="21" s="1"/>
  <c r="I16" i="21"/>
  <c r="J16" i="21"/>
  <c r="L16" i="21"/>
  <c r="M16" i="21"/>
  <c r="N16" i="21"/>
  <c r="CA16" i="21"/>
  <c r="CB16" i="21"/>
  <c r="P16" i="21"/>
  <c r="Q16" i="21"/>
  <c r="T16" i="21"/>
  <c r="U16" i="21"/>
  <c r="V7" i="21" s="1"/>
  <c r="D17" i="21"/>
  <c r="D16" i="21" s="1"/>
  <c r="M18" i="21"/>
  <c r="N18" i="21"/>
  <c r="CA18" i="21"/>
  <c r="CB18" i="21"/>
  <c r="CC18" i="21"/>
  <c r="R18" i="21"/>
  <c r="CC20" i="21"/>
  <c r="T20" i="21"/>
  <c r="T19" i="21" s="1"/>
  <c r="KH21" i="21"/>
  <c r="KH20" i="21" s="1"/>
  <c r="KH19" i="21" s="1"/>
  <c r="KH18" i="21" s="1"/>
  <c r="KH17" i="21" s="1"/>
  <c r="KH16" i="21" s="1"/>
  <c r="KH15" i="21" s="1"/>
  <c r="KH14" i="21" s="1"/>
  <c r="KH13" i="21" s="1"/>
  <c r="KH12" i="21" s="1"/>
  <c r="KH10" i="21" s="1"/>
  <c r="KH9" i="21" s="1"/>
  <c r="KH8" i="21" s="1"/>
  <c r="KH7" i="21" s="1"/>
  <c r="KI21" i="21"/>
  <c r="KI20" i="21" s="1"/>
  <c r="KI19" i="21" s="1"/>
  <c r="KI18" i="21" s="1"/>
  <c r="KI17" i="21" s="1"/>
  <c r="KI16" i="21" s="1"/>
  <c r="KI15" i="21" s="1"/>
  <c r="KI14" i="21" s="1"/>
  <c r="KI13" i="21" s="1"/>
  <c r="KI12" i="21" s="1"/>
  <c r="KI10" i="21" s="1"/>
  <c r="KI9" i="21" s="1"/>
  <c r="KI8" i="21" s="1"/>
  <c r="KI7" i="21" s="1"/>
  <c r="KJ21" i="21"/>
  <c r="KJ20" i="21" s="1"/>
  <c r="KJ19" i="21" s="1"/>
  <c r="KJ18" i="21" s="1"/>
  <c r="KJ17" i="21" s="1"/>
  <c r="KJ16" i="21" s="1"/>
  <c r="KJ15" i="21" s="1"/>
  <c r="KJ14" i="21" s="1"/>
  <c r="KJ13" i="21" s="1"/>
  <c r="KJ12" i="21" s="1"/>
  <c r="KJ10" i="21" s="1"/>
  <c r="KJ9" i="21" s="1"/>
  <c r="KJ8" i="21" s="1"/>
  <c r="KJ7" i="21" s="1"/>
  <c r="KK21" i="21"/>
  <c r="KK20" i="21" s="1"/>
  <c r="KK19" i="21" s="1"/>
  <c r="KK18" i="21" s="1"/>
  <c r="KK17" i="21" s="1"/>
  <c r="KK16" i="21" s="1"/>
  <c r="KK15" i="21" s="1"/>
  <c r="KK14" i="21" s="1"/>
  <c r="KK13" i="21" s="1"/>
  <c r="KK12" i="21" s="1"/>
  <c r="KK10" i="21" s="1"/>
  <c r="KK9" i="21" s="1"/>
  <c r="KK8" i="21" s="1"/>
  <c r="KK7" i="21" s="1"/>
  <c r="KL21" i="21"/>
  <c r="KL20" i="21" s="1"/>
  <c r="KL19" i="21" s="1"/>
  <c r="KL18" i="21" s="1"/>
  <c r="KL17" i="21" s="1"/>
  <c r="KL16" i="21" s="1"/>
  <c r="KL15" i="21" s="1"/>
  <c r="KL14" i="21" s="1"/>
  <c r="KL13" i="21" s="1"/>
  <c r="KL12" i="21" s="1"/>
  <c r="KL10" i="21" s="1"/>
  <c r="KL9" i="21" s="1"/>
  <c r="KL8" i="21" s="1"/>
  <c r="KL7" i="21" s="1"/>
  <c r="KM21" i="21"/>
  <c r="KM20" i="21" s="1"/>
  <c r="KM19" i="21" s="1"/>
  <c r="KM18" i="21" s="1"/>
  <c r="KM17" i="21" s="1"/>
  <c r="KM16" i="21" s="1"/>
  <c r="KM15" i="21" s="1"/>
  <c r="KM14" i="21" s="1"/>
  <c r="KM13" i="21" s="1"/>
  <c r="KM12" i="21" s="1"/>
  <c r="KM10" i="21" s="1"/>
  <c r="KM9" i="21" s="1"/>
  <c r="KM8" i="21" s="1"/>
  <c r="KM7" i="21" s="1"/>
  <c r="KN21" i="21"/>
  <c r="KN20" i="21" s="1"/>
  <c r="KN19" i="21" s="1"/>
  <c r="KN18" i="21" s="1"/>
  <c r="KN17" i="21" s="1"/>
  <c r="KN16" i="21" s="1"/>
  <c r="KN15" i="21" s="1"/>
  <c r="KN14" i="21" s="1"/>
  <c r="KN13" i="21" s="1"/>
  <c r="KN12" i="21" s="1"/>
  <c r="KN10" i="21" s="1"/>
  <c r="KN9" i="21" s="1"/>
  <c r="KN8" i="21" s="1"/>
  <c r="KN7" i="21" s="1"/>
  <c r="KO21" i="21"/>
  <c r="KO20" i="21" s="1"/>
  <c r="KO19" i="21" s="1"/>
  <c r="KO18" i="21" s="1"/>
  <c r="KO17" i="21" s="1"/>
  <c r="KO16" i="21" s="1"/>
  <c r="KO15" i="21" s="1"/>
  <c r="KO14" i="21" s="1"/>
  <c r="KO13" i="21" s="1"/>
  <c r="KO12" i="21" s="1"/>
  <c r="KO10" i="21" s="1"/>
  <c r="KO9" i="21" s="1"/>
  <c r="KO8" i="21" s="1"/>
  <c r="KO7" i="21" s="1"/>
  <c r="KP21" i="21"/>
  <c r="KP20" i="21" s="1"/>
  <c r="KP19" i="21" s="1"/>
  <c r="KP18" i="21" s="1"/>
  <c r="KP17" i="21" s="1"/>
  <c r="KP16" i="21" s="1"/>
  <c r="KP15" i="21" s="1"/>
  <c r="KP14" i="21" s="1"/>
  <c r="KP13" i="21" s="1"/>
  <c r="KP12" i="21" s="1"/>
  <c r="KP10" i="21" s="1"/>
  <c r="KP9" i="21" s="1"/>
  <c r="KP8" i="21" s="1"/>
  <c r="KP7" i="21" s="1"/>
  <c r="KQ21" i="21"/>
  <c r="KQ20" i="21" s="1"/>
  <c r="KQ19" i="21" s="1"/>
  <c r="KQ18" i="21" s="1"/>
  <c r="KQ17" i="21" s="1"/>
  <c r="KQ16" i="21" s="1"/>
  <c r="KQ15" i="21" s="1"/>
  <c r="KQ14" i="21" s="1"/>
  <c r="KQ13" i="21" s="1"/>
  <c r="KQ12" i="21" s="1"/>
  <c r="KQ10" i="21" s="1"/>
  <c r="KQ9" i="21" s="1"/>
  <c r="KQ8" i="21" s="1"/>
  <c r="KQ7" i="21" s="1"/>
  <c r="KR21" i="21"/>
  <c r="KR20" i="21" s="1"/>
  <c r="KR19" i="21" s="1"/>
  <c r="KR18" i="21" s="1"/>
  <c r="KR17" i="21" s="1"/>
  <c r="KR16" i="21" s="1"/>
  <c r="KR15" i="21" s="1"/>
  <c r="KR14" i="21" s="1"/>
  <c r="KR13" i="21" s="1"/>
  <c r="KR12" i="21" s="1"/>
  <c r="KR10" i="21" s="1"/>
  <c r="KR9" i="21" s="1"/>
  <c r="KR8" i="21" s="1"/>
  <c r="KR7" i="21" s="1"/>
  <c r="KS21" i="21"/>
  <c r="KS20" i="21" s="1"/>
  <c r="KS19" i="21" s="1"/>
  <c r="KS18" i="21" s="1"/>
  <c r="KS17" i="21" s="1"/>
  <c r="KS16" i="21" s="1"/>
  <c r="KS15" i="21" s="1"/>
  <c r="KS14" i="21" s="1"/>
  <c r="KS13" i="21" s="1"/>
  <c r="KS12" i="21" s="1"/>
  <c r="KS10" i="21" s="1"/>
  <c r="KS9" i="21" s="1"/>
  <c r="KS8" i="21" s="1"/>
  <c r="KS7" i="21" s="1"/>
  <c r="KT21" i="21"/>
  <c r="KT20" i="21" s="1"/>
  <c r="KT19" i="21" s="1"/>
  <c r="KT18" i="21" s="1"/>
  <c r="KT17" i="21" s="1"/>
  <c r="KT16" i="21" s="1"/>
  <c r="KT15" i="21" s="1"/>
  <c r="KT14" i="21" s="1"/>
  <c r="KT13" i="21" s="1"/>
  <c r="KT12" i="21" s="1"/>
  <c r="KT10" i="21" s="1"/>
  <c r="KT9" i="21" s="1"/>
  <c r="KT8" i="21" s="1"/>
  <c r="KT7" i="21" s="1"/>
  <c r="KU21" i="21"/>
  <c r="KU20" i="21" s="1"/>
  <c r="KU19" i="21" s="1"/>
  <c r="KU18" i="21" s="1"/>
  <c r="KU17" i="21" s="1"/>
  <c r="KU16" i="21" s="1"/>
  <c r="KU15" i="21" s="1"/>
  <c r="KU14" i="21" s="1"/>
  <c r="KU13" i="21" s="1"/>
  <c r="KU12" i="21" s="1"/>
  <c r="KU10" i="21" s="1"/>
  <c r="KU9" i="21" s="1"/>
  <c r="KU8" i="21" s="1"/>
  <c r="KU7" i="21" s="1"/>
  <c r="KV21" i="21"/>
  <c r="KV20" i="21" s="1"/>
  <c r="KV19" i="21" s="1"/>
  <c r="KV18" i="21" s="1"/>
  <c r="KV17" i="21" s="1"/>
  <c r="KV16" i="21" s="1"/>
  <c r="KV15" i="21" s="1"/>
  <c r="KV14" i="21" s="1"/>
  <c r="KV13" i="21" s="1"/>
  <c r="KV12" i="21" s="1"/>
  <c r="KV10" i="21" s="1"/>
  <c r="KV9" i="21" s="1"/>
  <c r="KV8" i="21" s="1"/>
  <c r="KV7" i="21" s="1"/>
  <c r="KW21" i="21"/>
  <c r="KW20" i="21" s="1"/>
  <c r="KW19" i="21" s="1"/>
  <c r="KW18" i="21" s="1"/>
  <c r="KW17" i="21" s="1"/>
  <c r="KW16" i="21" s="1"/>
  <c r="KW15" i="21" s="1"/>
  <c r="KW14" i="21" s="1"/>
  <c r="KW13" i="21" s="1"/>
  <c r="KW12" i="21" s="1"/>
  <c r="KW10" i="21" s="1"/>
  <c r="KW9" i="21" s="1"/>
  <c r="KW8" i="21" s="1"/>
  <c r="KW7" i="21" s="1"/>
  <c r="KX21" i="21"/>
  <c r="KX20" i="21" s="1"/>
  <c r="KX19" i="21" s="1"/>
  <c r="KX18" i="21" s="1"/>
  <c r="KX17" i="21" s="1"/>
  <c r="KX16" i="21" s="1"/>
  <c r="KX15" i="21" s="1"/>
  <c r="KX14" i="21" s="1"/>
  <c r="KX13" i="21" s="1"/>
  <c r="KX12" i="21" s="1"/>
  <c r="KX10" i="21" s="1"/>
  <c r="KX9" i="21" s="1"/>
  <c r="KX8" i="21" s="1"/>
  <c r="KX7" i="21" s="1"/>
  <c r="KY21" i="21"/>
  <c r="KY20" i="21" s="1"/>
  <c r="KY19" i="21" s="1"/>
  <c r="KY18" i="21" s="1"/>
  <c r="KY17" i="21" s="1"/>
  <c r="KY16" i="21" s="1"/>
  <c r="KY15" i="21" s="1"/>
  <c r="KY14" i="21" s="1"/>
  <c r="KY13" i="21" s="1"/>
  <c r="KY12" i="21" s="1"/>
  <c r="KY10" i="21" s="1"/>
  <c r="KY9" i="21" s="1"/>
  <c r="KY8" i="21" s="1"/>
  <c r="KY7" i="21" s="1"/>
  <c r="KZ21" i="21"/>
  <c r="KZ20" i="21" s="1"/>
  <c r="KZ19" i="21" s="1"/>
  <c r="KZ18" i="21" s="1"/>
  <c r="KZ17" i="21" s="1"/>
  <c r="KZ16" i="21" s="1"/>
  <c r="KZ15" i="21" s="1"/>
  <c r="KZ14" i="21" s="1"/>
  <c r="KZ13" i="21" s="1"/>
  <c r="KZ12" i="21" s="1"/>
  <c r="KZ10" i="21" s="1"/>
  <c r="KZ9" i="21" s="1"/>
  <c r="KZ8" i="21" s="1"/>
  <c r="KZ7" i="21" s="1"/>
  <c r="LP21" i="21"/>
  <c r="LP20" i="21" s="1"/>
  <c r="LP19" i="21" s="1"/>
  <c r="LP18" i="21" s="1"/>
  <c r="LP17" i="21" s="1"/>
  <c r="LP16" i="21" s="1"/>
  <c r="LP15" i="21" s="1"/>
  <c r="LP14" i="21" s="1"/>
  <c r="LP13" i="21" s="1"/>
  <c r="LP12" i="21" s="1"/>
  <c r="LP10" i="21" s="1"/>
  <c r="LP9" i="21" s="1"/>
  <c r="LP8" i="21" s="1"/>
  <c r="LP7" i="21" s="1"/>
  <c r="V16" i="21"/>
  <c r="V15" i="21" s="1"/>
  <c r="V12" i="21" s="1"/>
  <c r="V9" i="21" s="1"/>
  <c r="X7" i="21" s="1"/>
  <c r="X23" i="21"/>
  <c r="X22" i="21" s="1"/>
  <c r="X21" i="21" s="1"/>
  <c r="X20" i="21" s="1"/>
  <c r="X19" i="21" s="1"/>
  <c r="X17" i="21" s="1"/>
  <c r="X15" i="21" s="1"/>
  <c r="X9" i="21" s="1"/>
  <c r="Y7" i="21" s="1"/>
  <c r="Y23" i="21"/>
  <c r="Y22" i="21" s="1"/>
  <c r="Y21" i="21" s="1"/>
  <c r="Y20" i="21" s="1"/>
  <c r="Y19" i="21" s="1"/>
  <c r="Y17" i="21" s="1"/>
  <c r="Y16" i="21" s="1"/>
  <c r="Y15" i="21" s="1"/>
  <c r="Y10" i="21" s="1"/>
  <c r="Y9" i="21" s="1"/>
  <c r="Z7" i="21" s="1"/>
  <c r="Z23" i="21"/>
  <c r="Z22" i="21" s="1"/>
  <c r="Z21" i="21" s="1"/>
  <c r="Z20" i="21" s="1"/>
  <c r="Z19" i="21" s="1"/>
  <c r="Z17" i="21" s="1"/>
  <c r="Z16" i="21" s="1"/>
  <c r="Z15" i="21" s="1"/>
  <c r="Z14" i="21" s="1"/>
  <c r="Z12" i="21" s="1"/>
  <c r="AB7" i="21" s="1"/>
  <c r="AB23" i="21"/>
  <c r="AB22" i="21" s="1"/>
  <c r="AB21" i="21" s="1"/>
  <c r="AB20" i="21" s="1"/>
  <c r="AB19" i="21" s="1"/>
  <c r="AB17" i="21" s="1"/>
  <c r="AB16" i="21" s="1"/>
  <c r="AB14" i="21" s="1"/>
  <c r="AB12" i="21" s="1"/>
  <c r="AC23" i="21"/>
  <c r="AC22" i="21" s="1"/>
  <c r="AC21" i="21" s="1"/>
  <c r="AC20" i="21" s="1"/>
  <c r="AC19" i="21" s="1"/>
  <c r="AC17" i="21" s="1"/>
  <c r="AC16" i="21" s="1"/>
  <c r="AC14" i="21" s="1"/>
  <c r="AC12" i="21" s="1"/>
  <c r="LA23" i="21"/>
  <c r="LA22" i="21" s="1"/>
  <c r="LA21" i="21" s="1"/>
  <c r="LA20" i="21" s="1"/>
  <c r="LA19" i="21" s="1"/>
  <c r="LA18" i="21" s="1"/>
  <c r="LA17" i="21" s="1"/>
  <c r="LA16" i="21" s="1"/>
  <c r="LA15" i="21" s="1"/>
  <c r="LA14" i="21" s="1"/>
  <c r="LA13" i="21" s="1"/>
  <c r="LA12" i="21" s="1"/>
  <c r="LA10" i="21" s="1"/>
  <c r="LA9" i="21" s="1"/>
  <c r="LA8" i="21" s="1"/>
  <c r="LA7" i="21" s="1"/>
  <c r="LB23" i="21"/>
  <c r="LB22" i="21" s="1"/>
  <c r="LB21" i="21" s="1"/>
  <c r="LB20" i="21" s="1"/>
  <c r="LB19" i="21" s="1"/>
  <c r="LB18" i="21" s="1"/>
  <c r="LD23" i="21"/>
  <c r="LD22" i="21" s="1"/>
  <c r="LD21" i="21" s="1"/>
  <c r="LD20" i="21" s="1"/>
  <c r="LD19" i="21" s="1"/>
  <c r="LD18" i="21" s="1"/>
  <c r="LD17" i="21" s="1"/>
  <c r="LD16" i="21" s="1"/>
  <c r="LD15" i="21" s="1"/>
  <c r="LD14" i="21" s="1"/>
  <c r="LD13" i="21" s="1"/>
  <c r="LD12" i="21" s="1"/>
  <c r="LD10" i="21" s="1"/>
  <c r="LD9" i="21" s="1"/>
  <c r="LD8" i="21" s="1"/>
  <c r="LD7" i="21" s="1"/>
  <c r="LE23" i="21"/>
  <c r="LE22" i="21" s="1"/>
  <c r="LE21" i="21" s="1"/>
  <c r="LE20" i="21" s="1"/>
  <c r="LE19" i="21" s="1"/>
  <c r="LE18" i="21" s="1"/>
  <c r="LE17" i="21" s="1"/>
  <c r="LE16" i="21" s="1"/>
  <c r="LE15" i="21" s="1"/>
  <c r="LE14" i="21" s="1"/>
  <c r="LE13" i="21" s="1"/>
  <c r="LE12" i="21" s="1"/>
  <c r="LE10" i="21" s="1"/>
  <c r="LE9" i="21" s="1"/>
  <c r="LE8" i="21" s="1"/>
  <c r="LE7" i="21" s="1"/>
  <c r="LF23" i="21"/>
  <c r="LF22" i="21" s="1"/>
  <c r="LF21" i="21" s="1"/>
  <c r="LF20" i="21" s="1"/>
  <c r="LF19" i="21" s="1"/>
  <c r="LF18" i="21" s="1"/>
  <c r="LF17" i="21" s="1"/>
  <c r="LF16" i="21" s="1"/>
  <c r="LF15" i="21" s="1"/>
  <c r="LF14" i="21" s="1"/>
  <c r="LF13" i="21" s="1"/>
  <c r="LF12" i="21" s="1"/>
  <c r="LF10" i="21" s="1"/>
  <c r="LF9" i="21" s="1"/>
  <c r="LF8" i="21" s="1"/>
  <c r="LF7" i="21" s="1"/>
  <c r="LG23" i="21"/>
  <c r="LG22" i="21" s="1"/>
  <c r="LG21" i="21" s="1"/>
  <c r="LG20" i="21" s="1"/>
  <c r="LG19" i="21" s="1"/>
  <c r="LG18" i="21" s="1"/>
  <c r="LG17" i="21" s="1"/>
  <c r="LG16" i="21" s="1"/>
  <c r="LG15" i="21" s="1"/>
  <c r="LG14" i="21" s="1"/>
  <c r="LG13" i="21" s="1"/>
  <c r="LG12" i="21" s="1"/>
  <c r="LG10" i="21" s="1"/>
  <c r="LG9" i="21" s="1"/>
  <c r="LG8" i="21" s="1"/>
  <c r="LG7" i="21" s="1"/>
  <c r="LH23" i="21"/>
  <c r="LH22" i="21" s="1"/>
  <c r="LH21" i="21" s="1"/>
  <c r="LH20" i="21" s="1"/>
  <c r="LH19" i="21" s="1"/>
  <c r="LH18" i="21" s="1"/>
  <c r="LH17" i="21" s="1"/>
  <c r="LH16" i="21" s="1"/>
  <c r="LH15" i="21" s="1"/>
  <c r="LH14" i="21" s="1"/>
  <c r="LH13" i="21" s="1"/>
  <c r="LH12" i="21" s="1"/>
  <c r="LH10" i="21" s="1"/>
  <c r="LH9" i="21" s="1"/>
  <c r="LH8" i="21" s="1"/>
  <c r="LH7" i="21" s="1"/>
  <c r="LI23" i="21"/>
  <c r="LI22" i="21" s="1"/>
  <c r="LI21" i="21" s="1"/>
  <c r="LI20" i="21" s="1"/>
  <c r="LI19" i="21" s="1"/>
  <c r="LI18" i="21" s="1"/>
  <c r="LI17" i="21" s="1"/>
  <c r="LI16" i="21" s="1"/>
  <c r="LI15" i="21" s="1"/>
  <c r="LI14" i="21" s="1"/>
  <c r="LI13" i="21" s="1"/>
  <c r="LI12" i="21" s="1"/>
  <c r="LI10" i="21" s="1"/>
  <c r="LI9" i="21" s="1"/>
  <c r="LI8" i="21" s="1"/>
  <c r="LI7" i="21" s="1"/>
  <c r="LJ23" i="21"/>
  <c r="LJ22" i="21" s="1"/>
  <c r="LJ21" i="21" s="1"/>
  <c r="LJ20" i="21" s="1"/>
  <c r="LJ19" i="21" s="1"/>
  <c r="LJ18" i="21" s="1"/>
  <c r="LJ17" i="21" s="1"/>
  <c r="LJ16" i="21" s="1"/>
  <c r="LJ15" i="21" s="1"/>
  <c r="LJ14" i="21" s="1"/>
  <c r="LJ13" i="21" s="1"/>
  <c r="LJ12" i="21" s="1"/>
  <c r="LJ10" i="21" s="1"/>
  <c r="LJ9" i="21" s="1"/>
  <c r="LJ8" i="21" s="1"/>
  <c r="LJ7" i="21" s="1"/>
  <c r="LK23" i="21"/>
  <c r="LK22" i="21" s="1"/>
  <c r="LK21" i="21" s="1"/>
  <c r="LK20" i="21" s="1"/>
  <c r="LK19" i="21" s="1"/>
  <c r="LK18" i="21" s="1"/>
  <c r="LL23" i="21"/>
  <c r="LL22" i="21" s="1"/>
  <c r="LL21" i="21" s="1"/>
  <c r="LL20" i="21" s="1"/>
  <c r="LL19" i="21" s="1"/>
  <c r="LL18" i="21" s="1"/>
  <c r="LL17" i="21" s="1"/>
  <c r="LL16" i="21" s="1"/>
  <c r="LL15" i="21" s="1"/>
  <c r="LL14" i="21" s="1"/>
  <c r="LL13" i="21" s="1"/>
  <c r="LL12" i="21" s="1"/>
  <c r="LL10" i="21" s="1"/>
  <c r="LL9" i="21" s="1"/>
  <c r="LL8" i="21" s="1"/>
  <c r="LL7" i="21" s="1"/>
  <c r="LM23" i="21"/>
  <c r="LM22" i="21" s="1"/>
  <c r="LM21" i="21" s="1"/>
  <c r="LM20" i="21" s="1"/>
  <c r="LM19" i="21" s="1"/>
  <c r="LM18" i="21" s="1"/>
  <c r="LM17" i="21" s="1"/>
  <c r="LM16" i="21" s="1"/>
  <c r="LM15" i="21" s="1"/>
  <c r="LM14" i="21" s="1"/>
  <c r="LM13" i="21" s="1"/>
  <c r="LM12" i="21" s="1"/>
  <c r="LM10" i="21" s="1"/>
  <c r="LM9" i="21" s="1"/>
  <c r="LM8" i="21" s="1"/>
  <c r="LM7" i="21" s="1"/>
  <c r="LN23" i="21"/>
  <c r="LN22" i="21" s="1"/>
  <c r="LN21" i="21" s="1"/>
  <c r="LN20" i="21" s="1"/>
  <c r="LN19" i="21" s="1"/>
  <c r="LN18" i="21" s="1"/>
  <c r="LN17" i="21" s="1"/>
  <c r="LN16" i="21" s="1"/>
  <c r="LN15" i="21" s="1"/>
  <c r="LN14" i="21" s="1"/>
  <c r="LN13" i="21" s="1"/>
  <c r="LN12" i="21" s="1"/>
  <c r="LN10" i="21" s="1"/>
  <c r="LN9" i="21" s="1"/>
  <c r="LN8" i="21" s="1"/>
  <c r="LN7" i="21" s="1"/>
  <c r="LO23" i="21"/>
  <c r="LO22" i="21" s="1"/>
  <c r="LO21" i="21" s="1"/>
  <c r="LO20" i="21" s="1"/>
  <c r="LO19" i="21" s="1"/>
  <c r="LO18" i="21" s="1"/>
  <c r="LO17" i="21" s="1"/>
  <c r="LO16" i="21" s="1"/>
  <c r="LO15" i="21" s="1"/>
  <c r="LO14" i="21" s="1"/>
  <c r="LO13" i="21" s="1"/>
  <c r="LO12" i="21" s="1"/>
  <c r="LO10" i="21" s="1"/>
  <c r="LO9" i="21" s="1"/>
  <c r="LO8" i="21" s="1"/>
  <c r="LO7" i="21" s="1"/>
  <c r="LZ23" i="21"/>
  <c r="LZ22" i="21" s="1"/>
  <c r="LZ21" i="21" s="1"/>
  <c r="LZ20" i="21" s="1"/>
  <c r="LZ19" i="21" s="1"/>
  <c r="LZ18" i="21" s="1"/>
  <c r="LZ17" i="21" s="1"/>
  <c r="LZ16" i="21" s="1"/>
  <c r="MK23" i="21"/>
  <c r="MK22" i="21" s="1"/>
  <c r="MK21" i="21" s="1"/>
  <c r="MK20" i="21" s="1"/>
  <c r="MK19" i="21" s="1"/>
  <c r="MK18" i="21" s="1"/>
  <c r="MK17" i="21" s="1"/>
  <c r="MK16" i="21" s="1"/>
  <c r="MK15" i="21" s="1"/>
  <c r="MK14" i="21" s="1"/>
  <c r="MK13" i="21" s="1"/>
  <c r="MK12" i="21" s="1"/>
  <c r="MK10" i="21" s="1"/>
  <c r="MK9" i="21" s="1"/>
  <c r="MU23" i="21"/>
  <c r="MU22" i="21" s="1"/>
  <c r="MU21" i="21" s="1"/>
  <c r="MU20" i="21" s="1"/>
  <c r="MU19" i="21" s="1"/>
  <c r="MU18" i="21" s="1"/>
  <c r="MU17" i="21" s="1"/>
  <c r="MU16" i="21" s="1"/>
  <c r="MU15" i="21" s="1"/>
  <c r="MU14" i="21" s="1"/>
  <c r="MU13" i="21" s="1"/>
  <c r="MU12" i="21" s="1"/>
  <c r="MU10" i="21" s="1"/>
  <c r="MU9" i="21" s="1"/>
  <c r="MU8" i="21" s="1"/>
  <c r="MU7" i="21" s="1"/>
  <c r="KJ24" i="21"/>
  <c r="KK24" i="21"/>
  <c r="KL24" i="21"/>
  <c r="KM24" i="21"/>
  <c r="KN24" i="21"/>
  <c r="KO24" i="21"/>
  <c r="KP24" i="21"/>
  <c r="KQ24" i="21"/>
  <c r="KR24" i="21"/>
  <c r="KS24" i="21"/>
  <c r="KT24" i="21"/>
  <c r="KU24" i="21"/>
  <c r="LQ24" i="21"/>
  <c r="LQ23" i="21" s="1"/>
  <c r="LQ22" i="21" s="1"/>
  <c r="LQ21" i="21" s="1"/>
  <c r="LQ20" i="21" s="1"/>
  <c r="LQ19" i="21" s="1"/>
  <c r="LQ18" i="21" s="1"/>
  <c r="LQ17" i="21" s="1"/>
  <c r="LQ16" i="21" s="1"/>
  <c r="LQ15" i="21" s="1"/>
  <c r="LQ14" i="21" s="1"/>
  <c r="LQ13" i="21" s="1"/>
  <c r="LQ12" i="21" s="1"/>
  <c r="LQ10" i="21" s="1"/>
  <c r="LQ9" i="21" s="1"/>
  <c r="LQ8" i="21" s="1"/>
  <c r="LQ7" i="21" s="1"/>
  <c r="LR24" i="21"/>
  <c r="LR23" i="21" s="1"/>
  <c r="LR22" i="21" s="1"/>
  <c r="LR21" i="21" s="1"/>
  <c r="LR20" i="21" s="1"/>
  <c r="LR19" i="21" s="1"/>
  <c r="LR18" i="21" s="1"/>
  <c r="LS24" i="21"/>
  <c r="LS23" i="21" s="1"/>
  <c r="LS22" i="21" s="1"/>
  <c r="LS21" i="21" s="1"/>
  <c r="LS20" i="21" s="1"/>
  <c r="LS19" i="21" s="1"/>
  <c r="LS18" i="21" s="1"/>
  <c r="LS17" i="21" s="1"/>
  <c r="LS16" i="21" s="1"/>
  <c r="LS15" i="21" s="1"/>
  <c r="LS14" i="21" s="1"/>
  <c r="LS13" i="21" s="1"/>
  <c r="LS12" i="21" s="1"/>
  <c r="LS10" i="21" s="1"/>
  <c r="LS9" i="21" s="1"/>
  <c r="LS8" i="21" s="1"/>
  <c r="LS7" i="21" s="1"/>
  <c r="LT24" i="21"/>
  <c r="LT23" i="21" s="1"/>
  <c r="LT22" i="21" s="1"/>
  <c r="LT21" i="21" s="1"/>
  <c r="LT20" i="21" s="1"/>
  <c r="LT19" i="21" s="1"/>
  <c r="LT18" i="21" s="1"/>
  <c r="LT17" i="21" s="1"/>
  <c r="LT16" i="21" s="1"/>
  <c r="LT15" i="21" s="1"/>
  <c r="LT14" i="21" s="1"/>
  <c r="LT13" i="21" s="1"/>
  <c r="LT12" i="21" s="1"/>
  <c r="LT10" i="21" s="1"/>
  <c r="LT9" i="21" s="1"/>
  <c r="LT8" i="21" s="1"/>
  <c r="LT7" i="21" s="1"/>
  <c r="LU24" i="21"/>
  <c r="LU23" i="21" s="1"/>
  <c r="LU22" i="21" s="1"/>
  <c r="LU21" i="21" s="1"/>
  <c r="LU20" i="21" s="1"/>
  <c r="LU19" i="21" s="1"/>
  <c r="LU18" i="21" s="1"/>
  <c r="LU17" i="21" s="1"/>
  <c r="LU16" i="21" s="1"/>
  <c r="LU15" i="21" s="1"/>
  <c r="LU14" i="21" s="1"/>
  <c r="LU13" i="21" s="1"/>
  <c r="LU12" i="21" s="1"/>
  <c r="LU10" i="21" s="1"/>
  <c r="LU9" i="21" s="1"/>
  <c r="LU8" i="21" s="1"/>
  <c r="LU7" i="21" s="1"/>
  <c r="LV24" i="21"/>
  <c r="LV23" i="21" s="1"/>
  <c r="LV22" i="21" s="1"/>
  <c r="LV21" i="21" s="1"/>
  <c r="LV20" i="21" s="1"/>
  <c r="LV19" i="21" s="1"/>
  <c r="LV18" i="21" s="1"/>
  <c r="LV17" i="21" s="1"/>
  <c r="LV16" i="21" s="1"/>
  <c r="LV15" i="21" s="1"/>
  <c r="LV14" i="21" s="1"/>
  <c r="LV13" i="21" s="1"/>
  <c r="LV12" i="21" s="1"/>
  <c r="LV10" i="21" s="1"/>
  <c r="LV9" i="21" s="1"/>
  <c r="LV8" i="21" s="1"/>
  <c r="LV7" i="21" s="1"/>
  <c r="LW24" i="21"/>
  <c r="LW23" i="21" s="1"/>
  <c r="LW22" i="21" s="1"/>
  <c r="LW21" i="21" s="1"/>
  <c r="LW20" i="21" s="1"/>
  <c r="LW19" i="21" s="1"/>
  <c r="LW18" i="21" s="1"/>
  <c r="LW17" i="21" s="1"/>
  <c r="LW16" i="21" s="1"/>
  <c r="LW15" i="21" s="1"/>
  <c r="LW14" i="21" s="1"/>
  <c r="LW13" i="21" s="1"/>
  <c r="LW12" i="21" s="1"/>
  <c r="LW10" i="21" s="1"/>
  <c r="LW9" i="21" s="1"/>
  <c r="LW8" i="21" s="1"/>
  <c r="LW7" i="21" s="1"/>
  <c r="LX24" i="21"/>
  <c r="LX23" i="21" s="1"/>
  <c r="LX22" i="21" s="1"/>
  <c r="LX21" i="21" s="1"/>
  <c r="LX20" i="21" s="1"/>
  <c r="LX19" i="21" s="1"/>
  <c r="LX18" i="21" s="1"/>
  <c r="LX17" i="21" s="1"/>
  <c r="LX16" i="21" s="1"/>
  <c r="LX15" i="21" s="1"/>
  <c r="LX14" i="21" s="1"/>
  <c r="LX13" i="21" s="1"/>
  <c r="LX12" i="21" s="1"/>
  <c r="LX10" i="21" s="1"/>
  <c r="LX9" i="21" s="1"/>
  <c r="LX8" i="21" s="1"/>
  <c r="LX7" i="21" s="1"/>
  <c r="LY24" i="21"/>
  <c r="LY23" i="21" s="1"/>
  <c r="LY22" i="21" s="1"/>
  <c r="LY21" i="21" s="1"/>
  <c r="LY20" i="21" s="1"/>
  <c r="LY19" i="21" s="1"/>
  <c r="LY18" i="21" s="1"/>
  <c r="LY17" i="21" s="1"/>
  <c r="LY16" i="21" s="1"/>
  <c r="LY15" i="21" s="1"/>
  <c r="LY14" i="21" s="1"/>
  <c r="LY13" i="21" s="1"/>
  <c r="LY12" i="21" s="1"/>
  <c r="LY10" i="21" s="1"/>
  <c r="LY9" i="21" s="1"/>
  <c r="LY8" i="21" s="1"/>
  <c r="LY7" i="21" s="1"/>
  <c r="MA24" i="21"/>
  <c r="MA23" i="21" s="1"/>
  <c r="MA22" i="21" s="1"/>
  <c r="MA21" i="21" s="1"/>
  <c r="MA20" i="21" s="1"/>
  <c r="MA19" i="21" s="1"/>
  <c r="MA18" i="21" s="1"/>
  <c r="MA17" i="21" s="1"/>
  <c r="MA16" i="21" s="1"/>
  <c r="MA15" i="21" s="1"/>
  <c r="MA14" i="21" s="1"/>
  <c r="MA13" i="21" s="1"/>
  <c r="MA12" i="21" s="1"/>
  <c r="MA10" i="21" s="1"/>
  <c r="MA9" i="21" s="1"/>
  <c r="MA8" i="21" s="1"/>
  <c r="MA7" i="21" s="1"/>
  <c r="MB24" i="21"/>
  <c r="MB23" i="21" s="1"/>
  <c r="MB22" i="21" s="1"/>
  <c r="MB21" i="21" s="1"/>
  <c r="MB20" i="21" s="1"/>
  <c r="MB19" i="21" s="1"/>
  <c r="MB18" i="21" s="1"/>
  <c r="MB17" i="21" s="1"/>
  <c r="MB16" i="21" s="1"/>
  <c r="MB15" i="21" s="1"/>
  <c r="MB14" i="21" s="1"/>
  <c r="MB13" i="21" s="1"/>
  <c r="MB12" i="21" s="1"/>
  <c r="MB10" i="21" s="1"/>
  <c r="MB9" i="21" s="1"/>
  <c r="MB8" i="21" s="1"/>
  <c r="MB7" i="21" s="1"/>
  <c r="MC24" i="21"/>
  <c r="MC23" i="21" s="1"/>
  <c r="MC22" i="21" s="1"/>
  <c r="MC21" i="21" s="1"/>
  <c r="MC20" i="21" s="1"/>
  <c r="MC19" i="21" s="1"/>
  <c r="MC18" i="21" s="1"/>
  <c r="MC17" i="21" s="1"/>
  <c r="MC16" i="21" s="1"/>
  <c r="MC15" i="21" s="1"/>
  <c r="MC14" i="21" s="1"/>
  <c r="MC13" i="21" s="1"/>
  <c r="MC12" i="21" s="1"/>
  <c r="MC10" i="21" s="1"/>
  <c r="MC9" i="21" s="1"/>
  <c r="MC8" i="21" s="1"/>
  <c r="MC7" i="21" s="1"/>
  <c r="MD24" i="21"/>
  <c r="MD23" i="21" s="1"/>
  <c r="MD22" i="21" s="1"/>
  <c r="MD21" i="21" s="1"/>
  <c r="MD20" i="21" s="1"/>
  <c r="MD19" i="21" s="1"/>
  <c r="MD18" i="21" s="1"/>
  <c r="MD17" i="21" s="1"/>
  <c r="MD16" i="21" s="1"/>
  <c r="MD15" i="21" s="1"/>
  <c r="MD14" i="21" s="1"/>
  <c r="MD13" i="21" s="1"/>
  <c r="MD12" i="21" s="1"/>
  <c r="MD10" i="21" s="1"/>
  <c r="MD9" i="21" s="1"/>
  <c r="MD8" i="21" s="1"/>
  <c r="MD7" i="21" s="1"/>
  <c r="ME24" i="21"/>
  <c r="ME23" i="21" s="1"/>
  <c r="ME22" i="21" s="1"/>
  <c r="ME21" i="21" s="1"/>
  <c r="ME20" i="21" s="1"/>
  <c r="ME19" i="21" s="1"/>
  <c r="ME18" i="21" s="1"/>
  <c r="ME17" i="21" s="1"/>
  <c r="ME16" i="21" s="1"/>
  <c r="ME15" i="21" s="1"/>
  <c r="ME14" i="21" s="1"/>
  <c r="ME13" i="21" s="1"/>
  <c r="ME12" i="21" s="1"/>
  <c r="ME10" i="21" s="1"/>
  <c r="ME9" i="21" s="1"/>
  <c r="ME8" i="21" s="1"/>
  <c r="ME7" i="21" s="1"/>
  <c r="MF24" i="21"/>
  <c r="MF23" i="21" s="1"/>
  <c r="MF22" i="21" s="1"/>
  <c r="MF21" i="21" s="1"/>
  <c r="MF20" i="21" s="1"/>
  <c r="MF19" i="21" s="1"/>
  <c r="MF18" i="21" s="1"/>
  <c r="MF17" i="21" s="1"/>
  <c r="MF16" i="21" s="1"/>
  <c r="MF15" i="21" s="1"/>
  <c r="MF14" i="21" s="1"/>
  <c r="MF13" i="21" s="1"/>
  <c r="MF12" i="21" s="1"/>
  <c r="MF10" i="21" s="1"/>
  <c r="MF9" i="21" s="1"/>
  <c r="MF8" i="21" s="1"/>
  <c r="MF7" i="21" s="1"/>
  <c r="MG24" i="21"/>
  <c r="MG23" i="21" s="1"/>
  <c r="MG22" i="21" s="1"/>
  <c r="MG21" i="21" s="1"/>
  <c r="MG20" i="21" s="1"/>
  <c r="MG19" i="21" s="1"/>
  <c r="MG18" i="21" s="1"/>
  <c r="MG17" i="21" s="1"/>
  <c r="MG16" i="21" s="1"/>
  <c r="MG15" i="21" s="1"/>
  <c r="MG14" i="21" s="1"/>
  <c r="MG13" i="21" s="1"/>
  <c r="MG12" i="21" s="1"/>
  <c r="MG10" i="21" s="1"/>
  <c r="MG9" i="21" s="1"/>
  <c r="MG8" i="21" s="1"/>
  <c r="MG7" i="21" s="1"/>
  <c r="MI24" i="21"/>
  <c r="MI23" i="21" s="1"/>
  <c r="MI22" i="21" s="1"/>
  <c r="MI21" i="21" s="1"/>
  <c r="MI20" i="21" s="1"/>
  <c r="MI19" i="21" s="1"/>
  <c r="MI18" i="21" s="1"/>
  <c r="MI17" i="21" s="1"/>
  <c r="MI16" i="21" s="1"/>
  <c r="MI15" i="21" s="1"/>
  <c r="MI14" i="21" s="1"/>
  <c r="MI13" i="21" s="1"/>
  <c r="MI12" i="21" s="1"/>
  <c r="MI10" i="21" s="1"/>
  <c r="MI9" i="21" s="1"/>
  <c r="MI8" i="21" s="1"/>
  <c r="MI7" i="21" s="1"/>
  <c r="MJ24" i="21"/>
  <c r="MJ23" i="21" s="1"/>
  <c r="MJ22" i="21" s="1"/>
  <c r="MJ21" i="21" s="1"/>
  <c r="MJ20" i="21" s="1"/>
  <c r="MJ19" i="21" s="1"/>
  <c r="MJ18" i="21" s="1"/>
  <c r="MJ17" i="21" s="1"/>
  <c r="MJ16" i="21" s="1"/>
  <c r="MJ15" i="21" s="1"/>
  <c r="MJ14" i="21" s="1"/>
  <c r="MJ13" i="21" s="1"/>
  <c r="MJ12" i="21" s="1"/>
  <c r="MJ10" i="21" s="1"/>
  <c r="MJ9" i="21" s="1"/>
  <c r="MJ8" i="21" s="1"/>
  <c r="MJ7" i="21" s="1"/>
  <c r="ML24" i="21"/>
  <c r="ML23" i="21" s="1"/>
  <c r="ML22" i="21" s="1"/>
  <c r="ML21" i="21" s="1"/>
  <c r="ML20" i="21" s="1"/>
  <c r="ML19" i="21" s="1"/>
  <c r="ML18" i="21" s="1"/>
  <c r="ML17" i="21" s="1"/>
  <c r="ML16" i="21" s="1"/>
  <c r="ML15" i="21" s="1"/>
  <c r="ML14" i="21" s="1"/>
  <c r="ML13" i="21" s="1"/>
  <c r="ML12" i="21" s="1"/>
  <c r="ML10" i="21" s="1"/>
  <c r="ML9" i="21" s="1"/>
  <c r="ML8" i="21" s="1"/>
  <c r="ML7" i="21" s="1"/>
  <c r="MM24" i="21"/>
  <c r="MM23" i="21" s="1"/>
  <c r="MM22" i="21" s="1"/>
  <c r="MM21" i="21" s="1"/>
  <c r="MM20" i="21" s="1"/>
  <c r="MM19" i="21" s="1"/>
  <c r="MM18" i="21" s="1"/>
  <c r="MM17" i="21" s="1"/>
  <c r="MM16" i="21" s="1"/>
  <c r="MM15" i="21" s="1"/>
  <c r="MM14" i="21" s="1"/>
  <c r="MM13" i="21" s="1"/>
  <c r="MM12" i="21" s="1"/>
  <c r="MM10" i="21" s="1"/>
  <c r="MM9" i="21" s="1"/>
  <c r="MM8" i="21" s="1"/>
  <c r="MM7" i="21" s="1"/>
  <c r="MN24" i="21"/>
  <c r="MN23" i="21" s="1"/>
  <c r="MN22" i="21" s="1"/>
  <c r="MN21" i="21" s="1"/>
  <c r="MN20" i="21" s="1"/>
  <c r="MN19" i="21" s="1"/>
  <c r="MN18" i="21" s="1"/>
  <c r="MN17" i="21" s="1"/>
  <c r="MN16" i="21" s="1"/>
  <c r="MN15" i="21" s="1"/>
  <c r="MN14" i="21" s="1"/>
  <c r="MN13" i="21" s="1"/>
  <c r="MN12" i="21" s="1"/>
  <c r="MN10" i="21" s="1"/>
  <c r="MN9" i="21" s="1"/>
  <c r="MN8" i="21" s="1"/>
  <c r="MN7" i="21" s="1"/>
  <c r="MO24" i="21"/>
  <c r="MO23" i="21" s="1"/>
  <c r="MO22" i="21" s="1"/>
  <c r="MO21" i="21" s="1"/>
  <c r="MO20" i="21" s="1"/>
  <c r="MO19" i="21" s="1"/>
  <c r="MO18" i="21" s="1"/>
  <c r="MO17" i="21" s="1"/>
  <c r="MO16" i="21" s="1"/>
  <c r="MO15" i="21" s="1"/>
  <c r="MO14" i="21" s="1"/>
  <c r="MO13" i="21" s="1"/>
  <c r="MO12" i="21" s="1"/>
  <c r="MO10" i="21" s="1"/>
  <c r="MO9" i="21" s="1"/>
  <c r="MO8" i="21" s="1"/>
  <c r="MO7" i="21" s="1"/>
  <c r="MP24" i="21"/>
  <c r="MP23" i="21" s="1"/>
  <c r="MP22" i="21" s="1"/>
  <c r="MP21" i="21" s="1"/>
  <c r="MP20" i="21" s="1"/>
  <c r="MP19" i="21" s="1"/>
  <c r="MP18" i="21" s="1"/>
  <c r="MP17" i="21" s="1"/>
  <c r="MP16" i="21" s="1"/>
  <c r="MP15" i="21" s="1"/>
  <c r="MP14" i="21" s="1"/>
  <c r="MP13" i="21" s="1"/>
  <c r="MP12" i="21" s="1"/>
  <c r="MP10" i="21" s="1"/>
  <c r="MP9" i="21" s="1"/>
  <c r="MP8" i="21" s="1"/>
  <c r="MP7" i="21" s="1"/>
  <c r="MQ24" i="21"/>
  <c r="MQ23" i="21" s="1"/>
  <c r="MQ22" i="21" s="1"/>
  <c r="MQ21" i="21" s="1"/>
  <c r="MQ20" i="21" s="1"/>
  <c r="MQ19" i="21" s="1"/>
  <c r="MQ18" i="21" s="1"/>
  <c r="MR24" i="21"/>
  <c r="MR23" i="21" s="1"/>
  <c r="MR22" i="21" s="1"/>
  <c r="MR21" i="21" s="1"/>
  <c r="MR20" i="21" s="1"/>
  <c r="MR19" i="21" s="1"/>
  <c r="MR18" i="21" s="1"/>
  <c r="MR17" i="21" s="1"/>
  <c r="MR16" i="21" s="1"/>
  <c r="MR15" i="21" s="1"/>
  <c r="MR14" i="21" s="1"/>
  <c r="MR13" i="21" s="1"/>
  <c r="MR12" i="21" s="1"/>
  <c r="MR10" i="21" s="1"/>
  <c r="MR9" i="21" s="1"/>
  <c r="MR8" i="21" s="1"/>
  <c r="MR7" i="21" s="1"/>
  <c r="MS24" i="21"/>
  <c r="MS23" i="21" s="1"/>
  <c r="MS22" i="21" s="1"/>
  <c r="MS21" i="21" s="1"/>
  <c r="MS20" i="21" s="1"/>
  <c r="MS19" i="21" s="1"/>
  <c r="MS18" i="21" s="1"/>
  <c r="MS17" i="21" s="1"/>
  <c r="MS16" i="21" s="1"/>
  <c r="MS15" i="21" s="1"/>
  <c r="MS14" i="21" s="1"/>
  <c r="MS13" i="21" s="1"/>
  <c r="MS12" i="21" s="1"/>
  <c r="MS10" i="21" s="1"/>
  <c r="MS9" i="21" s="1"/>
  <c r="MS8" i="21" s="1"/>
  <c r="MS7" i="21" s="1"/>
  <c r="MT24" i="21"/>
  <c r="MT23" i="21" s="1"/>
  <c r="MT22" i="21" s="1"/>
  <c r="MT21" i="21" s="1"/>
  <c r="MT20" i="21" s="1"/>
  <c r="MT19" i="21" s="1"/>
  <c r="MT18" i="21" s="1"/>
  <c r="NL24" i="21"/>
  <c r="NL23" i="21" s="1"/>
  <c r="NL22" i="21" s="1"/>
  <c r="NL21" i="21" s="1"/>
  <c r="NL20" i="21" s="1"/>
  <c r="NL19" i="21" s="1"/>
  <c r="NL18" i="21" s="1"/>
  <c r="NL17" i="21" s="1"/>
  <c r="NL16" i="21" s="1"/>
  <c r="NL15" i="21" s="1"/>
  <c r="NL14" i="21" s="1"/>
  <c r="NL13" i="21" s="1"/>
  <c r="NL12" i="21" s="1"/>
  <c r="NL10" i="21" s="1"/>
  <c r="NL9" i="21" s="1"/>
  <c r="NL8" i="21" s="1"/>
  <c r="NL7" i="21" s="1"/>
  <c r="OQ24" i="21"/>
  <c r="OQ23" i="21" s="1"/>
  <c r="OQ22" i="21" s="1"/>
  <c r="OQ21" i="21" s="1"/>
  <c r="OQ20" i="21" s="1"/>
  <c r="OQ19" i="21" s="1"/>
  <c r="OQ18" i="21" s="1"/>
  <c r="PV24" i="21"/>
  <c r="PV23" i="21" s="1"/>
  <c r="PV22" i="21" s="1"/>
  <c r="PV21" i="21" s="1"/>
  <c r="PV20" i="21" s="1"/>
  <c r="PV19" i="21" s="1"/>
  <c r="PV18" i="21" s="1"/>
  <c r="PV17" i="21" s="1"/>
  <c r="PV16" i="21" s="1"/>
  <c r="PV15" i="21" s="1"/>
  <c r="PV14" i="21" s="1"/>
  <c r="PV13" i="21" s="1"/>
  <c r="PV12" i="21" s="1"/>
  <c r="PV10" i="21" s="1"/>
  <c r="PV9" i="21" s="1"/>
  <c r="PV8" i="21" s="1"/>
  <c r="PV7" i="21" s="1"/>
  <c r="RA24" i="21"/>
  <c r="RA23" i="21" s="1"/>
  <c r="RA22" i="21" s="1"/>
  <c r="RA21" i="21" s="1"/>
  <c r="RA20" i="21" s="1"/>
  <c r="RA19" i="21" s="1"/>
  <c r="RA18" i="21" s="1"/>
  <c r="RA17" i="21" s="1"/>
  <c r="RA16" i="21" s="1"/>
  <c r="RA15" i="21" s="1"/>
  <c r="RA14" i="21" s="1"/>
  <c r="RA13" i="21" s="1"/>
  <c r="RA12" i="21" s="1"/>
  <c r="RA10" i="21" s="1"/>
  <c r="RA9" i="21" s="1"/>
  <c r="RA8" i="21" s="1"/>
  <c r="RA7" i="21" s="1"/>
  <c r="NE25" i="21"/>
  <c r="NE24" i="21" s="1"/>
  <c r="NE23" i="21" s="1"/>
  <c r="NE22" i="21" s="1"/>
  <c r="NE21" i="21" s="1"/>
  <c r="NE20" i="21" s="1"/>
  <c r="NE19" i="21" s="1"/>
  <c r="NE18" i="21" s="1"/>
  <c r="NE17" i="21" s="1"/>
  <c r="NE16" i="21" s="1"/>
  <c r="NE15" i="21" s="1"/>
  <c r="NE14" i="21" s="1"/>
  <c r="NE13" i="21" s="1"/>
  <c r="NE12" i="21" s="1"/>
  <c r="NE10" i="21" s="1"/>
  <c r="NE9" i="21" s="1"/>
  <c r="NE8" i="21" s="1"/>
  <c r="NE7" i="21" s="1"/>
  <c r="NP25" i="21"/>
  <c r="NP24" i="21" s="1"/>
  <c r="NP23" i="21" s="1"/>
  <c r="NP22" i="21" s="1"/>
  <c r="NP21" i="21" s="1"/>
  <c r="NP20" i="21" s="1"/>
  <c r="NP19" i="21" s="1"/>
  <c r="NP18" i="21" s="1"/>
  <c r="NP17" i="21" s="1"/>
  <c r="NP16" i="21" s="1"/>
  <c r="NP15" i="21" s="1"/>
  <c r="NP14" i="21" s="1"/>
  <c r="NP13" i="21" s="1"/>
  <c r="NP12" i="21" s="1"/>
  <c r="NP10" i="21" s="1"/>
  <c r="NP9" i="21" s="1"/>
  <c r="NP8" i="21" s="1"/>
  <c r="NP7" i="21" s="1"/>
  <c r="OA25" i="21"/>
  <c r="OA24" i="21" s="1"/>
  <c r="OA23" i="21" s="1"/>
  <c r="OA22" i="21" s="1"/>
  <c r="OA21" i="21" s="1"/>
  <c r="OA20" i="21" s="1"/>
  <c r="OA19" i="21" s="1"/>
  <c r="OA18" i="21" s="1"/>
  <c r="ON25" i="21"/>
  <c r="ON24" i="21" s="1"/>
  <c r="ON23" i="21" s="1"/>
  <c r="ON22" i="21" s="1"/>
  <c r="ON21" i="21" s="1"/>
  <c r="ON20" i="21" s="1"/>
  <c r="ON19" i="21" s="1"/>
  <c r="ON18" i="21" s="1"/>
  <c r="ON17" i="21" s="1"/>
  <c r="ON16" i="21" s="1"/>
  <c r="ON15" i="21" s="1"/>
  <c r="ON14" i="21" s="1"/>
  <c r="ON13" i="21" s="1"/>
  <c r="ON12" i="21" s="1"/>
  <c r="ON10" i="21" s="1"/>
  <c r="ON9" i="21" s="1"/>
  <c r="ON8" i="21" s="1"/>
  <c r="ON7" i="21" s="1"/>
  <c r="PA25" i="21"/>
  <c r="PA24" i="21" s="1"/>
  <c r="PA23" i="21" s="1"/>
  <c r="PA22" i="21" s="1"/>
  <c r="PA21" i="21" s="1"/>
  <c r="PA20" i="21" s="1"/>
  <c r="PA19" i="21" s="1"/>
  <c r="PA18" i="21" s="1"/>
  <c r="KH26" i="21"/>
  <c r="KI26" i="21"/>
  <c r="KK26" i="21"/>
  <c r="KM26" i="21"/>
  <c r="KN26" i="21"/>
  <c r="KO26" i="21"/>
  <c r="KP26" i="21"/>
  <c r="KQ26" i="21"/>
  <c r="KR26" i="21"/>
  <c r="KS26" i="21"/>
  <c r="KT26" i="21"/>
  <c r="KU26" i="21"/>
  <c r="KW26" i="21"/>
  <c r="KX26" i="21"/>
  <c r="KZ26" i="21"/>
  <c r="LA26" i="21"/>
  <c r="LB26" i="21"/>
  <c r="LF26" i="21"/>
  <c r="LK26" i="21"/>
  <c r="LO26" i="21"/>
  <c r="LP26" i="21"/>
  <c r="MV26" i="21"/>
  <c r="MV25" i="21" s="1"/>
  <c r="MV24" i="21" s="1"/>
  <c r="MV23" i="21" s="1"/>
  <c r="MV22" i="21" s="1"/>
  <c r="MV21" i="21" s="1"/>
  <c r="MV20" i="21" s="1"/>
  <c r="MV19" i="21" s="1"/>
  <c r="MV18" i="21" s="1"/>
  <c r="MV17" i="21" s="1"/>
  <c r="MV16" i="21" s="1"/>
  <c r="MV15" i="21" s="1"/>
  <c r="MV14" i="21" s="1"/>
  <c r="MV13" i="21" s="1"/>
  <c r="MV12" i="21" s="1"/>
  <c r="MV10" i="21" s="1"/>
  <c r="MV9" i="21" s="1"/>
  <c r="MV8" i="21" s="1"/>
  <c r="MV7" i="21" s="1"/>
  <c r="MW26" i="21"/>
  <c r="MW25" i="21" s="1"/>
  <c r="MW24" i="21" s="1"/>
  <c r="MW23" i="21" s="1"/>
  <c r="MW22" i="21" s="1"/>
  <c r="MW21" i="21" s="1"/>
  <c r="MW20" i="21" s="1"/>
  <c r="MW19" i="21" s="1"/>
  <c r="MW18" i="21" s="1"/>
  <c r="MW17" i="21" s="1"/>
  <c r="MW16" i="21" s="1"/>
  <c r="MW15" i="21" s="1"/>
  <c r="MW14" i="21" s="1"/>
  <c r="MW13" i="21" s="1"/>
  <c r="MW12" i="21" s="1"/>
  <c r="MW10" i="21" s="1"/>
  <c r="MW9" i="21" s="1"/>
  <c r="MW8" i="21" s="1"/>
  <c r="MW7" i="21" s="1"/>
  <c r="MX26" i="21"/>
  <c r="MX25" i="21" s="1"/>
  <c r="MX24" i="21" s="1"/>
  <c r="MX23" i="21" s="1"/>
  <c r="MX22" i="21" s="1"/>
  <c r="MX21" i="21" s="1"/>
  <c r="MX20" i="21" s="1"/>
  <c r="MX19" i="21" s="1"/>
  <c r="MX18" i="21" s="1"/>
  <c r="MX17" i="21" s="1"/>
  <c r="MX16" i="21" s="1"/>
  <c r="MX15" i="21" s="1"/>
  <c r="MX14" i="21" s="1"/>
  <c r="MX13" i="21" s="1"/>
  <c r="MX12" i="21" s="1"/>
  <c r="MX10" i="21" s="1"/>
  <c r="MX9" i="21" s="1"/>
  <c r="MX8" i="21" s="1"/>
  <c r="MX7" i="21" s="1"/>
  <c r="MY26" i="21"/>
  <c r="MY25" i="21" s="1"/>
  <c r="MY24" i="21" s="1"/>
  <c r="MY23" i="21" s="1"/>
  <c r="MY22" i="21" s="1"/>
  <c r="MY21" i="21" s="1"/>
  <c r="MY20" i="21" s="1"/>
  <c r="MY19" i="21" s="1"/>
  <c r="MY18" i="21" s="1"/>
  <c r="MZ26" i="21"/>
  <c r="MZ25" i="21" s="1"/>
  <c r="MZ24" i="21" s="1"/>
  <c r="MZ23" i="21" s="1"/>
  <c r="MZ22" i="21" s="1"/>
  <c r="MZ21" i="21" s="1"/>
  <c r="MZ20" i="21" s="1"/>
  <c r="MZ19" i="21" s="1"/>
  <c r="MZ18" i="21" s="1"/>
  <c r="NA26" i="21"/>
  <c r="NA25" i="21" s="1"/>
  <c r="NA24" i="21" s="1"/>
  <c r="NA23" i="21" s="1"/>
  <c r="NA22" i="21" s="1"/>
  <c r="NA21" i="21" s="1"/>
  <c r="NA20" i="21" s="1"/>
  <c r="NA19" i="21" s="1"/>
  <c r="NA18" i="21" s="1"/>
  <c r="NA17" i="21" s="1"/>
  <c r="NA16" i="21" s="1"/>
  <c r="NA15" i="21" s="1"/>
  <c r="NA14" i="21" s="1"/>
  <c r="NA13" i="21" s="1"/>
  <c r="NA12" i="21" s="1"/>
  <c r="NA10" i="21" s="1"/>
  <c r="NA9" i="21" s="1"/>
  <c r="NA8" i="21" s="1"/>
  <c r="NA7" i="21" s="1"/>
  <c r="NB26" i="21"/>
  <c r="NB25" i="21" s="1"/>
  <c r="NB24" i="21" s="1"/>
  <c r="NB23" i="21" s="1"/>
  <c r="NB22" i="21" s="1"/>
  <c r="NB21" i="21" s="1"/>
  <c r="NB20" i="21" s="1"/>
  <c r="NB19" i="21" s="1"/>
  <c r="NB18" i="21" s="1"/>
  <c r="NB17" i="21" s="1"/>
  <c r="NB16" i="21" s="1"/>
  <c r="NB15" i="21" s="1"/>
  <c r="NB14" i="21" s="1"/>
  <c r="NB13" i="21" s="1"/>
  <c r="NB12" i="21" s="1"/>
  <c r="NB10" i="21" s="1"/>
  <c r="NB9" i="21" s="1"/>
  <c r="NB8" i="21" s="1"/>
  <c r="NB7" i="21" s="1"/>
  <c r="NC26" i="21"/>
  <c r="NC25" i="21" s="1"/>
  <c r="NC24" i="21" s="1"/>
  <c r="NC23" i="21" s="1"/>
  <c r="NC22" i="21" s="1"/>
  <c r="NC21" i="21" s="1"/>
  <c r="NC20" i="21" s="1"/>
  <c r="NC19" i="21" s="1"/>
  <c r="NC18" i="21" s="1"/>
  <c r="NC17" i="21" s="1"/>
  <c r="NC16" i="21" s="1"/>
  <c r="NC15" i="21" s="1"/>
  <c r="NC14" i="21" s="1"/>
  <c r="NC13" i="21" s="1"/>
  <c r="NC12" i="21" s="1"/>
  <c r="NC10" i="21" s="1"/>
  <c r="NC9" i="21" s="1"/>
  <c r="NC8" i="21" s="1"/>
  <c r="NC7" i="21" s="1"/>
  <c r="ND26" i="21"/>
  <c r="ND25" i="21" s="1"/>
  <c r="ND24" i="21" s="1"/>
  <c r="ND23" i="21" s="1"/>
  <c r="ND22" i="21" s="1"/>
  <c r="ND21" i="21" s="1"/>
  <c r="ND20" i="21" s="1"/>
  <c r="ND19" i="21" s="1"/>
  <c r="ND18" i="21" s="1"/>
  <c r="ND17" i="21" s="1"/>
  <c r="ND16" i="21" s="1"/>
  <c r="ND15" i="21" s="1"/>
  <c r="ND14" i="21" s="1"/>
  <c r="ND13" i="21" s="1"/>
  <c r="ND12" i="21" s="1"/>
  <c r="ND10" i="21" s="1"/>
  <c r="ND9" i="21" s="1"/>
  <c r="ND8" i="21" s="1"/>
  <c r="ND7" i="21" s="1"/>
  <c r="NF26" i="21"/>
  <c r="NF25" i="21" s="1"/>
  <c r="NF24" i="21" s="1"/>
  <c r="NF23" i="21" s="1"/>
  <c r="NF22" i="21" s="1"/>
  <c r="NF21" i="21" s="1"/>
  <c r="NF20" i="21" s="1"/>
  <c r="NF19" i="21" s="1"/>
  <c r="NF18" i="21" s="1"/>
  <c r="NF17" i="21" s="1"/>
  <c r="NF16" i="21" s="1"/>
  <c r="NF15" i="21" s="1"/>
  <c r="NF14" i="21" s="1"/>
  <c r="NF13" i="21" s="1"/>
  <c r="NF12" i="21" s="1"/>
  <c r="NF10" i="21" s="1"/>
  <c r="NF9" i="21" s="1"/>
  <c r="NF8" i="21" s="1"/>
  <c r="NF7" i="21" s="1"/>
  <c r="NG26" i="21"/>
  <c r="NG25" i="21" s="1"/>
  <c r="NG24" i="21" s="1"/>
  <c r="NG23" i="21" s="1"/>
  <c r="NG22" i="21" s="1"/>
  <c r="NG21" i="21" s="1"/>
  <c r="NG20" i="21" s="1"/>
  <c r="NG19" i="21" s="1"/>
  <c r="NG18" i="21" s="1"/>
  <c r="NG17" i="21" s="1"/>
  <c r="NG16" i="21" s="1"/>
  <c r="NG15" i="21" s="1"/>
  <c r="NG14" i="21" s="1"/>
  <c r="NG13" i="21" s="1"/>
  <c r="NG12" i="21" s="1"/>
  <c r="NG10" i="21" s="1"/>
  <c r="NG9" i="21" s="1"/>
  <c r="NG8" i="21" s="1"/>
  <c r="NG7" i="21" s="1"/>
  <c r="NH26" i="21"/>
  <c r="NH25" i="21" s="1"/>
  <c r="NH24" i="21" s="1"/>
  <c r="NH23" i="21" s="1"/>
  <c r="NH22" i="21" s="1"/>
  <c r="NH21" i="21" s="1"/>
  <c r="NH20" i="21" s="1"/>
  <c r="NH19" i="21" s="1"/>
  <c r="NH18" i="21" s="1"/>
  <c r="NI26" i="21"/>
  <c r="NI25" i="21" s="1"/>
  <c r="NI24" i="21" s="1"/>
  <c r="NI23" i="21" s="1"/>
  <c r="NI22" i="21" s="1"/>
  <c r="NI21" i="21" s="1"/>
  <c r="NI20" i="21" s="1"/>
  <c r="NI19" i="21" s="1"/>
  <c r="NI18" i="21" s="1"/>
  <c r="NI17" i="21" s="1"/>
  <c r="NI16" i="21" s="1"/>
  <c r="NI15" i="21" s="1"/>
  <c r="NI14" i="21" s="1"/>
  <c r="NI13" i="21" s="1"/>
  <c r="NI12" i="21" s="1"/>
  <c r="NI10" i="21" s="1"/>
  <c r="NI9" i="21" s="1"/>
  <c r="NI8" i="21" s="1"/>
  <c r="NI7" i="21" s="1"/>
  <c r="NJ26" i="21"/>
  <c r="NJ25" i="21" s="1"/>
  <c r="NJ24" i="21" s="1"/>
  <c r="NJ23" i="21" s="1"/>
  <c r="NJ22" i="21" s="1"/>
  <c r="NJ21" i="21" s="1"/>
  <c r="NJ20" i="21" s="1"/>
  <c r="NJ19" i="21" s="1"/>
  <c r="NJ18" i="21" s="1"/>
  <c r="NK26" i="21"/>
  <c r="NK25" i="21" s="1"/>
  <c r="NK24" i="21" s="1"/>
  <c r="NK23" i="21" s="1"/>
  <c r="NK22" i="21" s="1"/>
  <c r="NK21" i="21" s="1"/>
  <c r="NK20" i="21" s="1"/>
  <c r="NK19" i="21" s="1"/>
  <c r="NK18" i="21" s="1"/>
  <c r="NK17" i="21" s="1"/>
  <c r="NK16" i="21" s="1"/>
  <c r="NK15" i="21" s="1"/>
  <c r="NK14" i="21" s="1"/>
  <c r="NK13" i="21" s="1"/>
  <c r="NK12" i="21" s="1"/>
  <c r="NK10" i="21" s="1"/>
  <c r="NK9" i="21" s="1"/>
  <c r="NK8" i="21" s="1"/>
  <c r="NK7" i="21" s="1"/>
  <c r="NL26" i="21"/>
  <c r="NN26" i="21"/>
  <c r="NN25" i="21" s="1"/>
  <c r="NN24" i="21" s="1"/>
  <c r="NN23" i="21" s="1"/>
  <c r="NN22" i="21" s="1"/>
  <c r="NN21" i="21" s="1"/>
  <c r="NN20" i="21" s="1"/>
  <c r="NN19" i="21" s="1"/>
  <c r="NN18" i="21" s="1"/>
  <c r="NO26" i="21"/>
  <c r="NO25" i="21" s="1"/>
  <c r="NO24" i="21" s="1"/>
  <c r="NO23" i="21" s="1"/>
  <c r="NO22" i="21" s="1"/>
  <c r="NO21" i="21" s="1"/>
  <c r="NO20" i="21" s="1"/>
  <c r="NO19" i="21" s="1"/>
  <c r="NO18" i="21" s="1"/>
  <c r="NO17" i="21" s="1"/>
  <c r="NO16" i="21" s="1"/>
  <c r="NO15" i="21" s="1"/>
  <c r="NO14" i="21" s="1"/>
  <c r="NO13" i="21" s="1"/>
  <c r="NO12" i="21" s="1"/>
  <c r="NO10" i="21" s="1"/>
  <c r="NO9" i="21" s="1"/>
  <c r="NO8" i="21" s="1"/>
  <c r="NO7" i="21" s="1"/>
  <c r="KV27" i="21"/>
  <c r="KV26" i="21" s="1"/>
  <c r="KY27" i="21"/>
  <c r="KY26" i="21" s="1"/>
  <c r="LD27" i="21"/>
  <c r="LD26" i="21" s="1"/>
  <c r="LE27" i="21"/>
  <c r="LE26" i="21" s="1"/>
  <c r="LG27" i="21"/>
  <c r="LG26" i="21" s="1"/>
  <c r="LH27" i="21"/>
  <c r="LH26" i="21" s="1"/>
  <c r="LI27" i="21"/>
  <c r="LI26" i="21" s="1"/>
  <c r="LL27" i="21"/>
  <c r="LL26" i="21" s="1"/>
  <c r="LM27" i="21"/>
  <c r="LM26" i="21" s="1"/>
  <c r="LN27" i="21"/>
  <c r="LN26" i="21" s="1"/>
  <c r="MF27" i="21"/>
  <c r="MI27" i="21"/>
  <c r="ML27" i="21"/>
  <c r="MP27" i="21"/>
  <c r="MQ27" i="21"/>
  <c r="NQ27" i="21"/>
  <c r="NQ26" i="21" s="1"/>
  <c r="NQ25" i="21" s="1"/>
  <c r="NQ24" i="21" s="1"/>
  <c r="NQ23" i="21" s="1"/>
  <c r="NQ22" i="21" s="1"/>
  <c r="NQ21" i="21" s="1"/>
  <c r="NQ20" i="21" s="1"/>
  <c r="NQ19" i="21" s="1"/>
  <c r="NQ18" i="21" s="1"/>
  <c r="NR27" i="21"/>
  <c r="NR26" i="21" s="1"/>
  <c r="NR25" i="21" s="1"/>
  <c r="NR24" i="21" s="1"/>
  <c r="NR23" i="21" s="1"/>
  <c r="NR22" i="21" s="1"/>
  <c r="NR21" i="21" s="1"/>
  <c r="NR20" i="21" s="1"/>
  <c r="NR19" i="21" s="1"/>
  <c r="NR18" i="21" s="1"/>
  <c r="NR17" i="21" s="1"/>
  <c r="NR16" i="21" s="1"/>
  <c r="NR15" i="21" s="1"/>
  <c r="NR14" i="21" s="1"/>
  <c r="NR13" i="21" s="1"/>
  <c r="NR12" i="21" s="1"/>
  <c r="NR10" i="21" s="1"/>
  <c r="NR9" i="21" s="1"/>
  <c r="NR8" i="21" s="1"/>
  <c r="NR7" i="21" s="1"/>
  <c r="NS27" i="21"/>
  <c r="NS26" i="21" s="1"/>
  <c r="NS25" i="21" s="1"/>
  <c r="NS24" i="21" s="1"/>
  <c r="NS23" i="21" s="1"/>
  <c r="NS22" i="21" s="1"/>
  <c r="NS21" i="21" s="1"/>
  <c r="NS20" i="21" s="1"/>
  <c r="NS19" i="21" s="1"/>
  <c r="NS18" i="21" s="1"/>
  <c r="NS17" i="21" s="1"/>
  <c r="NS16" i="21" s="1"/>
  <c r="NS15" i="21" s="1"/>
  <c r="NS14" i="21" s="1"/>
  <c r="NS13" i="21" s="1"/>
  <c r="NS12" i="21" s="1"/>
  <c r="NS10" i="21" s="1"/>
  <c r="NS9" i="21" s="1"/>
  <c r="NS8" i="21" s="1"/>
  <c r="NS7" i="21" s="1"/>
  <c r="NT27" i="21"/>
  <c r="NT26" i="21" s="1"/>
  <c r="NT25" i="21" s="1"/>
  <c r="NT24" i="21" s="1"/>
  <c r="NT23" i="21" s="1"/>
  <c r="NT22" i="21" s="1"/>
  <c r="NT21" i="21" s="1"/>
  <c r="NT20" i="21" s="1"/>
  <c r="NT19" i="21" s="1"/>
  <c r="NT18" i="21" s="1"/>
  <c r="NU27" i="21"/>
  <c r="NU26" i="21" s="1"/>
  <c r="NU25" i="21" s="1"/>
  <c r="NU24" i="21" s="1"/>
  <c r="NU23" i="21" s="1"/>
  <c r="NU22" i="21" s="1"/>
  <c r="NU21" i="21" s="1"/>
  <c r="NU20" i="21" s="1"/>
  <c r="NU19" i="21" s="1"/>
  <c r="NU18" i="21" s="1"/>
  <c r="NV27" i="21"/>
  <c r="NV26" i="21" s="1"/>
  <c r="NV25" i="21" s="1"/>
  <c r="NV24" i="21" s="1"/>
  <c r="NV23" i="21" s="1"/>
  <c r="NV22" i="21" s="1"/>
  <c r="NV21" i="21" s="1"/>
  <c r="NV20" i="21" s="1"/>
  <c r="NV19" i="21" s="1"/>
  <c r="NV18" i="21" s="1"/>
  <c r="NV17" i="21" s="1"/>
  <c r="NV16" i="21" s="1"/>
  <c r="NV15" i="21" s="1"/>
  <c r="NV14" i="21" s="1"/>
  <c r="NV13" i="21" s="1"/>
  <c r="NV12" i="21" s="1"/>
  <c r="NV10" i="21" s="1"/>
  <c r="NV9" i="21" s="1"/>
  <c r="NV8" i="21" s="1"/>
  <c r="NV7" i="21" s="1"/>
  <c r="NW27" i="21"/>
  <c r="NW26" i="21" s="1"/>
  <c r="NW25" i="21" s="1"/>
  <c r="NW24" i="21" s="1"/>
  <c r="NW23" i="21" s="1"/>
  <c r="NW22" i="21" s="1"/>
  <c r="NW21" i="21" s="1"/>
  <c r="NW20" i="21" s="1"/>
  <c r="NW19" i="21" s="1"/>
  <c r="NW18" i="21" s="1"/>
  <c r="NW17" i="21" s="1"/>
  <c r="NW16" i="21" s="1"/>
  <c r="NW15" i="21" s="1"/>
  <c r="NW14" i="21" s="1"/>
  <c r="NW13" i="21" s="1"/>
  <c r="NW12" i="21" s="1"/>
  <c r="NW10" i="21" s="1"/>
  <c r="NW9" i="21" s="1"/>
  <c r="NW8" i="21" s="1"/>
  <c r="NW7" i="21" s="1"/>
  <c r="NX27" i="21"/>
  <c r="NX26" i="21" s="1"/>
  <c r="NX25" i="21" s="1"/>
  <c r="NX24" i="21" s="1"/>
  <c r="NX23" i="21" s="1"/>
  <c r="NX22" i="21" s="1"/>
  <c r="NX21" i="21" s="1"/>
  <c r="NX20" i="21" s="1"/>
  <c r="NX19" i="21" s="1"/>
  <c r="NX18" i="21" s="1"/>
  <c r="NX17" i="21" s="1"/>
  <c r="NX16" i="21" s="1"/>
  <c r="NX15" i="21" s="1"/>
  <c r="NX14" i="21" s="1"/>
  <c r="NX13" i="21" s="1"/>
  <c r="NX12" i="21" s="1"/>
  <c r="NX10" i="21" s="1"/>
  <c r="NX9" i="21" s="1"/>
  <c r="NX8" i="21" s="1"/>
  <c r="NX7" i="21" s="1"/>
  <c r="NY27" i="21"/>
  <c r="NY26" i="21" s="1"/>
  <c r="NY25" i="21" s="1"/>
  <c r="NY24" i="21" s="1"/>
  <c r="NY23" i="21" s="1"/>
  <c r="NY22" i="21" s="1"/>
  <c r="NY21" i="21" s="1"/>
  <c r="NY20" i="21" s="1"/>
  <c r="NY19" i="21" s="1"/>
  <c r="NY18" i="21" s="1"/>
  <c r="NZ27" i="21"/>
  <c r="NZ26" i="21" s="1"/>
  <c r="NZ25" i="21" s="1"/>
  <c r="NZ24" i="21" s="1"/>
  <c r="NZ23" i="21" s="1"/>
  <c r="NZ22" i="21" s="1"/>
  <c r="NZ21" i="21" s="1"/>
  <c r="NZ20" i="21" s="1"/>
  <c r="NZ19" i="21" s="1"/>
  <c r="NZ18" i="21" s="1"/>
  <c r="NZ17" i="21" s="1"/>
  <c r="NZ16" i="21" s="1"/>
  <c r="NZ15" i="21" s="1"/>
  <c r="NZ14" i="21" s="1"/>
  <c r="NZ13" i="21" s="1"/>
  <c r="NZ12" i="21" s="1"/>
  <c r="NZ10" i="21" s="1"/>
  <c r="NZ9" i="21" s="1"/>
  <c r="NZ8" i="21" s="1"/>
  <c r="NZ7" i="21" s="1"/>
  <c r="OA27" i="21"/>
  <c r="OB27" i="21"/>
  <c r="OB26" i="21" s="1"/>
  <c r="OB25" i="21" s="1"/>
  <c r="OB24" i="21" s="1"/>
  <c r="OB23" i="21" s="1"/>
  <c r="OB22" i="21" s="1"/>
  <c r="OB21" i="21" s="1"/>
  <c r="OB20" i="21" s="1"/>
  <c r="OB19" i="21" s="1"/>
  <c r="OB18" i="21" s="1"/>
  <c r="OB17" i="21" s="1"/>
  <c r="OB16" i="21" s="1"/>
  <c r="OB15" i="21" s="1"/>
  <c r="OB14" i="21" s="1"/>
  <c r="OB13" i="21" s="1"/>
  <c r="OB12" i="21" s="1"/>
  <c r="OB10" i="21" s="1"/>
  <c r="OB9" i="21" s="1"/>
  <c r="OB8" i="21" s="1"/>
  <c r="OB7" i="21" s="1"/>
  <c r="OC27" i="21"/>
  <c r="OC26" i="21" s="1"/>
  <c r="OC25" i="21" s="1"/>
  <c r="OC24" i="21" s="1"/>
  <c r="OC23" i="21" s="1"/>
  <c r="OC22" i="21" s="1"/>
  <c r="OC21" i="21" s="1"/>
  <c r="OC20" i="21" s="1"/>
  <c r="OC19" i="21" s="1"/>
  <c r="OC18" i="21" s="1"/>
  <c r="OD27" i="21"/>
  <c r="OD26" i="21" s="1"/>
  <c r="OD25" i="21" s="1"/>
  <c r="OD24" i="21" s="1"/>
  <c r="OD23" i="21" s="1"/>
  <c r="OD22" i="21" s="1"/>
  <c r="OD21" i="21" s="1"/>
  <c r="OD20" i="21" s="1"/>
  <c r="OD19" i="21" s="1"/>
  <c r="OD18" i="21" s="1"/>
  <c r="OE27" i="21"/>
  <c r="OE26" i="21" s="1"/>
  <c r="OE25" i="21" s="1"/>
  <c r="OE24" i="21" s="1"/>
  <c r="OE23" i="21" s="1"/>
  <c r="OE22" i="21" s="1"/>
  <c r="OE21" i="21" s="1"/>
  <c r="OE20" i="21" s="1"/>
  <c r="OE19" i="21" s="1"/>
  <c r="OE18" i="21" s="1"/>
  <c r="OE17" i="21" s="1"/>
  <c r="OE16" i="21" s="1"/>
  <c r="OE15" i="21" s="1"/>
  <c r="OE14" i="21" s="1"/>
  <c r="OE13" i="21" s="1"/>
  <c r="OE12" i="21" s="1"/>
  <c r="OE10" i="21" s="1"/>
  <c r="OE9" i="21" s="1"/>
  <c r="OE8" i="21" s="1"/>
  <c r="OE7" i="21" s="1"/>
  <c r="OF27" i="21"/>
  <c r="OF26" i="21" s="1"/>
  <c r="OF25" i="21" s="1"/>
  <c r="OF24" i="21" s="1"/>
  <c r="OF23" i="21" s="1"/>
  <c r="OF22" i="21" s="1"/>
  <c r="OF21" i="21" s="1"/>
  <c r="OF20" i="21" s="1"/>
  <c r="OF19" i="21" s="1"/>
  <c r="OF18" i="21" s="1"/>
  <c r="OG27" i="21"/>
  <c r="OG26" i="21" s="1"/>
  <c r="OG25" i="21" s="1"/>
  <c r="OG24" i="21" s="1"/>
  <c r="OG23" i="21" s="1"/>
  <c r="OG22" i="21" s="1"/>
  <c r="OG21" i="21" s="1"/>
  <c r="OG20" i="21" s="1"/>
  <c r="OG19" i="21" s="1"/>
  <c r="OG18" i="21" s="1"/>
  <c r="OH27" i="21"/>
  <c r="OH26" i="21" s="1"/>
  <c r="OH25" i="21" s="1"/>
  <c r="OH24" i="21" s="1"/>
  <c r="OH23" i="21" s="1"/>
  <c r="OH22" i="21" s="1"/>
  <c r="OH21" i="21" s="1"/>
  <c r="OH20" i="21" s="1"/>
  <c r="OH19" i="21" s="1"/>
  <c r="OH18" i="21" s="1"/>
  <c r="OH17" i="21" s="1"/>
  <c r="OH16" i="21" s="1"/>
  <c r="OH15" i="21" s="1"/>
  <c r="OH14" i="21" s="1"/>
  <c r="OH13" i="21" s="1"/>
  <c r="OH12" i="21" s="1"/>
  <c r="OH10" i="21" s="1"/>
  <c r="OH9" i="21" s="1"/>
  <c r="OH8" i="21" s="1"/>
  <c r="OH7" i="21" s="1"/>
  <c r="OI27" i="21"/>
  <c r="OI26" i="21" s="1"/>
  <c r="OI25" i="21" s="1"/>
  <c r="OI24" i="21" s="1"/>
  <c r="OI23" i="21" s="1"/>
  <c r="OI22" i="21" s="1"/>
  <c r="OI21" i="21" s="1"/>
  <c r="OI20" i="21" s="1"/>
  <c r="OI19" i="21" s="1"/>
  <c r="OI18" i="21" s="1"/>
  <c r="OJ27" i="21"/>
  <c r="OJ26" i="21" s="1"/>
  <c r="OJ25" i="21" s="1"/>
  <c r="OJ24" i="21" s="1"/>
  <c r="OJ23" i="21" s="1"/>
  <c r="OJ22" i="21" s="1"/>
  <c r="OJ21" i="21" s="1"/>
  <c r="OJ20" i="21" s="1"/>
  <c r="OJ19" i="21" s="1"/>
  <c r="OJ18" i="21" s="1"/>
  <c r="OJ17" i="21" s="1"/>
  <c r="OJ16" i="21" s="1"/>
  <c r="OJ15" i="21" s="1"/>
  <c r="OJ14" i="21" s="1"/>
  <c r="OJ13" i="21" s="1"/>
  <c r="OJ12" i="21" s="1"/>
  <c r="OJ10" i="21" s="1"/>
  <c r="OJ9" i="21" s="1"/>
  <c r="OJ8" i="21" s="1"/>
  <c r="OJ7" i="21" s="1"/>
  <c r="OK27" i="21"/>
  <c r="OK26" i="21" s="1"/>
  <c r="OK25" i="21" s="1"/>
  <c r="OK24" i="21" s="1"/>
  <c r="OK23" i="21" s="1"/>
  <c r="OK22" i="21" s="1"/>
  <c r="OK21" i="21" s="1"/>
  <c r="OK20" i="21" s="1"/>
  <c r="OK19" i="21" s="1"/>
  <c r="OK18" i="21" s="1"/>
  <c r="OK17" i="21" s="1"/>
  <c r="OK16" i="21" s="1"/>
  <c r="OK15" i="21" s="1"/>
  <c r="OK14" i="21" s="1"/>
  <c r="OK13" i="21" s="1"/>
  <c r="OK12" i="21" s="1"/>
  <c r="OK10" i="21" s="1"/>
  <c r="OK9" i="21" s="1"/>
  <c r="OK8" i="21" s="1"/>
  <c r="OK7" i="21" s="1"/>
  <c r="OL27" i="21"/>
  <c r="OL26" i="21" s="1"/>
  <c r="OL25" i="21" s="1"/>
  <c r="OL24" i="21" s="1"/>
  <c r="OL23" i="21" s="1"/>
  <c r="OL22" i="21" s="1"/>
  <c r="OL21" i="21" s="1"/>
  <c r="OL20" i="21" s="1"/>
  <c r="OL19" i="21" s="1"/>
  <c r="OL18" i="21" s="1"/>
  <c r="OL17" i="21" s="1"/>
  <c r="OL16" i="21" s="1"/>
  <c r="OL15" i="21" s="1"/>
  <c r="OL14" i="21" s="1"/>
  <c r="OL13" i="21" s="1"/>
  <c r="OL12" i="21" s="1"/>
  <c r="OL10" i="21" s="1"/>
  <c r="OL9" i="21" s="1"/>
  <c r="OL8" i="21" s="1"/>
  <c r="OL7" i="21" s="1"/>
  <c r="OM27" i="21"/>
  <c r="OM26" i="21" s="1"/>
  <c r="OM25" i="21" s="1"/>
  <c r="OM24" i="21" s="1"/>
  <c r="OM23" i="21" s="1"/>
  <c r="OM22" i="21" s="1"/>
  <c r="OM21" i="21" s="1"/>
  <c r="OM20" i="21" s="1"/>
  <c r="OM19" i="21" s="1"/>
  <c r="OM18" i="21" s="1"/>
  <c r="OM17" i="21" s="1"/>
  <c r="OM16" i="21" s="1"/>
  <c r="OM15" i="21" s="1"/>
  <c r="OM14" i="21" s="1"/>
  <c r="OM13" i="21" s="1"/>
  <c r="OM12" i="21" s="1"/>
  <c r="OM10" i="21" s="1"/>
  <c r="OM9" i="21" s="1"/>
  <c r="OM8" i="21" s="1"/>
  <c r="OM7" i="21" s="1"/>
  <c r="ON27" i="21"/>
  <c r="AP19" i="21"/>
  <c r="AR27" i="21"/>
  <c r="AR25" i="21" s="1"/>
  <c r="AR23" i="21" s="1"/>
  <c r="AR22" i="21" s="1"/>
  <c r="AR21" i="21" s="1"/>
  <c r="AR20" i="21" s="1"/>
  <c r="AR19" i="21" s="1"/>
  <c r="AR18" i="21" s="1"/>
  <c r="AS28" i="21"/>
  <c r="AS27" i="21" s="1"/>
  <c r="AS25" i="21" s="1"/>
  <c r="AS23" i="21" s="1"/>
  <c r="AS22" i="21" s="1"/>
  <c r="AS21" i="21" s="1"/>
  <c r="AS20" i="21" s="1"/>
  <c r="AS19" i="21" s="1"/>
  <c r="AS18" i="21" s="1"/>
  <c r="AS17" i="21" s="1"/>
  <c r="AS12" i="21" s="1"/>
  <c r="AS7" i="21" s="1"/>
  <c r="AT28" i="21"/>
  <c r="AT27" i="21" s="1"/>
  <c r="AT25" i="21" s="1"/>
  <c r="AT23" i="21" s="1"/>
  <c r="AT22" i="21" s="1"/>
  <c r="AT21" i="21" s="1"/>
  <c r="AT20" i="21" s="1"/>
  <c r="AT19" i="21" s="1"/>
  <c r="KX28" i="21"/>
  <c r="LJ28" i="21"/>
  <c r="LJ27" i="21" s="1"/>
  <c r="LJ26" i="21" s="1"/>
  <c r="LK28" i="21"/>
  <c r="NJ28" i="21"/>
  <c r="NK28" i="21"/>
  <c r="NL28" i="21"/>
  <c r="AD23" i="21"/>
  <c r="AD22" i="21" s="1"/>
  <c r="AD21" i="21" s="1"/>
  <c r="AD20" i="21" s="1"/>
  <c r="AD19" i="21" s="1"/>
  <c r="AF23" i="21"/>
  <c r="AF22" i="21" s="1"/>
  <c r="AF21" i="21" s="1"/>
  <c r="AF20" i="21" s="1"/>
  <c r="AF19" i="21" s="1"/>
  <c r="AF18" i="21" s="1"/>
  <c r="AH27" i="21"/>
  <c r="AH26" i="21" s="1"/>
  <c r="AG23" i="21" s="1"/>
  <c r="AG22" i="21" s="1"/>
  <c r="AG21" i="21" s="1"/>
  <c r="AG20" i="21" s="1"/>
  <c r="AG19" i="21" s="1"/>
  <c r="AG18" i="21" s="1"/>
  <c r="AN19" i="21"/>
  <c r="NN28" i="21"/>
  <c r="NO28" i="21"/>
  <c r="NP28" i="21"/>
  <c r="OO28" i="21"/>
  <c r="OO27" i="21" s="1"/>
  <c r="OO26" i="21" s="1"/>
  <c r="OO25" i="21" s="1"/>
  <c r="OO24" i="21" s="1"/>
  <c r="OO23" i="21" s="1"/>
  <c r="OO22" i="21" s="1"/>
  <c r="OO21" i="21" s="1"/>
  <c r="OO20" i="21" s="1"/>
  <c r="OO19" i="21" s="1"/>
  <c r="OO18" i="21" s="1"/>
  <c r="OP28" i="21"/>
  <c r="OP27" i="21" s="1"/>
  <c r="OP26" i="21" s="1"/>
  <c r="OP25" i="21" s="1"/>
  <c r="OP24" i="21" s="1"/>
  <c r="OP23" i="21" s="1"/>
  <c r="OP22" i="21" s="1"/>
  <c r="OP21" i="21" s="1"/>
  <c r="OP20" i="21" s="1"/>
  <c r="OP19" i="21" s="1"/>
  <c r="OP18" i="21" s="1"/>
  <c r="OQ28" i="21"/>
  <c r="OQ27" i="21" s="1"/>
  <c r="OQ26" i="21" s="1"/>
  <c r="OS28" i="21"/>
  <c r="OS27" i="21" s="1"/>
  <c r="OS26" i="21" s="1"/>
  <c r="OS25" i="21" s="1"/>
  <c r="OS24" i="21" s="1"/>
  <c r="OS23" i="21" s="1"/>
  <c r="OS22" i="21" s="1"/>
  <c r="OS21" i="21" s="1"/>
  <c r="OS20" i="21" s="1"/>
  <c r="OS19" i="21" s="1"/>
  <c r="OS18" i="21" s="1"/>
  <c r="OT28" i="21"/>
  <c r="OT27" i="21" s="1"/>
  <c r="OT26" i="21" s="1"/>
  <c r="OT25" i="21" s="1"/>
  <c r="OT24" i="21" s="1"/>
  <c r="OT23" i="21" s="1"/>
  <c r="OT22" i="21" s="1"/>
  <c r="OT21" i="21" s="1"/>
  <c r="OT20" i="21" s="1"/>
  <c r="OT19" i="21" s="1"/>
  <c r="OT18" i="21" s="1"/>
  <c r="OU28" i="21"/>
  <c r="OU27" i="21" s="1"/>
  <c r="OU26" i="21" s="1"/>
  <c r="OU25" i="21" s="1"/>
  <c r="OU24" i="21" s="1"/>
  <c r="OU23" i="21" s="1"/>
  <c r="OU22" i="21" s="1"/>
  <c r="OU21" i="21" s="1"/>
  <c r="OU20" i="21" s="1"/>
  <c r="OU19" i="21" s="1"/>
  <c r="OU18" i="21" s="1"/>
  <c r="OV29" i="21"/>
  <c r="OW29" i="21"/>
  <c r="OW28" i="21" s="1"/>
  <c r="OW27" i="21" s="1"/>
  <c r="OW26" i="21" s="1"/>
  <c r="OW25" i="21" s="1"/>
  <c r="OW24" i="21" s="1"/>
  <c r="OW23" i="21" s="1"/>
  <c r="OW22" i="21" s="1"/>
  <c r="OW21" i="21" s="1"/>
  <c r="OW20" i="21" s="1"/>
  <c r="OW19" i="21" s="1"/>
  <c r="OW18" i="21" s="1"/>
  <c r="OX29" i="21"/>
  <c r="OX28" i="21" s="1"/>
  <c r="OX27" i="21" s="1"/>
  <c r="OX26" i="21" s="1"/>
  <c r="OX25" i="21" s="1"/>
  <c r="OX24" i="21" s="1"/>
  <c r="OX23" i="21" s="1"/>
  <c r="OX22" i="21" s="1"/>
  <c r="OX21" i="21" s="1"/>
  <c r="OX20" i="21" s="1"/>
  <c r="OX19" i="21" s="1"/>
  <c r="OX18" i="21" s="1"/>
  <c r="OY29" i="21"/>
  <c r="OY28" i="21" s="1"/>
  <c r="OY27" i="21" s="1"/>
  <c r="OY26" i="21" s="1"/>
  <c r="OY25" i="21" s="1"/>
  <c r="OY24" i="21" s="1"/>
  <c r="OY23" i="21" s="1"/>
  <c r="OY22" i="21" s="1"/>
  <c r="OY21" i="21" s="1"/>
  <c r="OY20" i="21" s="1"/>
  <c r="OY19" i="21" s="1"/>
  <c r="OY18" i="21" s="1"/>
  <c r="OZ29" i="21"/>
  <c r="PA29" i="21"/>
  <c r="PA28" i="21" s="1"/>
  <c r="PA27" i="21" s="1"/>
  <c r="PB29" i="21"/>
  <c r="PC29" i="21"/>
  <c r="PC28" i="21" s="1"/>
  <c r="PC27" i="21" s="1"/>
  <c r="PC26" i="21" s="1"/>
  <c r="PC25" i="21" s="1"/>
  <c r="PC24" i="21" s="1"/>
  <c r="PC23" i="21" s="1"/>
  <c r="PC22" i="21" s="1"/>
  <c r="PC21" i="21" s="1"/>
  <c r="PC20" i="21" s="1"/>
  <c r="PC19" i="21" s="1"/>
  <c r="PC18" i="21" s="1"/>
  <c r="PD29" i="21"/>
  <c r="PE29" i="21"/>
  <c r="PE28" i="21" s="1"/>
  <c r="PE27" i="21" s="1"/>
  <c r="PE26" i="21" s="1"/>
  <c r="PE25" i="21" s="1"/>
  <c r="PE24" i="21" s="1"/>
  <c r="PE23" i="21" s="1"/>
  <c r="PE22" i="21" s="1"/>
  <c r="PE21" i="21" s="1"/>
  <c r="PE20" i="21" s="1"/>
  <c r="PE19" i="21" s="1"/>
  <c r="PE18" i="21" s="1"/>
  <c r="PF29" i="21"/>
  <c r="PF28" i="21" s="1"/>
  <c r="PF27" i="21" s="1"/>
  <c r="PF26" i="21" s="1"/>
  <c r="PF25" i="21" s="1"/>
  <c r="PF24" i="21" s="1"/>
  <c r="PF23" i="21" s="1"/>
  <c r="PF22" i="21" s="1"/>
  <c r="PF21" i="21" s="1"/>
  <c r="PF20" i="21" s="1"/>
  <c r="PF19" i="21" s="1"/>
  <c r="PF18" i="21" s="1"/>
  <c r="PG29" i="21"/>
  <c r="PG28" i="21" s="1"/>
  <c r="PG27" i="21" s="1"/>
  <c r="PG26" i="21" s="1"/>
  <c r="PG25" i="21" s="1"/>
  <c r="PG24" i="21" s="1"/>
  <c r="PG23" i="21" s="1"/>
  <c r="PG22" i="21" s="1"/>
  <c r="PG21" i="21" s="1"/>
  <c r="PG20" i="21" s="1"/>
  <c r="PG19" i="21" s="1"/>
  <c r="PG18" i="21" s="1"/>
  <c r="PH29" i="21"/>
  <c r="PI29" i="21"/>
  <c r="PI28" i="21" s="1"/>
  <c r="PI27" i="21" s="1"/>
  <c r="PI26" i="21" s="1"/>
  <c r="PI25" i="21" s="1"/>
  <c r="PI24" i="21" s="1"/>
  <c r="PI23" i="21" s="1"/>
  <c r="PI22" i="21" s="1"/>
  <c r="PI21" i="21" s="1"/>
  <c r="PI20" i="21" s="1"/>
  <c r="PI19" i="21" s="1"/>
  <c r="PI18" i="21" s="1"/>
  <c r="PJ29" i="21"/>
  <c r="PK29" i="21"/>
  <c r="PK28" i="21" s="1"/>
  <c r="PK27" i="21" s="1"/>
  <c r="PK26" i="21" s="1"/>
  <c r="PK25" i="21" s="1"/>
  <c r="PK24" i="21" s="1"/>
  <c r="PK23" i="21" s="1"/>
  <c r="PK22" i="21" s="1"/>
  <c r="PK21" i="21" s="1"/>
  <c r="PK20" i="21" s="1"/>
  <c r="PK19" i="21" s="1"/>
  <c r="PK18" i="21" s="1"/>
  <c r="PL29" i="21"/>
  <c r="PM29" i="21"/>
  <c r="PM28" i="21" s="1"/>
  <c r="PM27" i="21" s="1"/>
  <c r="PM26" i="21" s="1"/>
  <c r="PM25" i="21" s="1"/>
  <c r="PM24" i="21" s="1"/>
  <c r="PM23" i="21" s="1"/>
  <c r="PM22" i="21" s="1"/>
  <c r="PM21" i="21" s="1"/>
  <c r="PM20" i="21" s="1"/>
  <c r="PM19" i="21" s="1"/>
  <c r="PM18" i="21" s="1"/>
  <c r="PN29" i="21"/>
  <c r="PO29" i="21"/>
  <c r="PO28" i="21" s="1"/>
  <c r="PO27" i="21" s="1"/>
  <c r="PO26" i="21" s="1"/>
  <c r="PO25" i="21" s="1"/>
  <c r="PO24" i="21" s="1"/>
  <c r="PO23" i="21" s="1"/>
  <c r="PO22" i="21" s="1"/>
  <c r="PO21" i="21" s="1"/>
  <c r="PO20" i="21" s="1"/>
  <c r="PO19" i="21" s="1"/>
  <c r="PO18" i="21" s="1"/>
  <c r="PP29" i="21"/>
  <c r="PS29" i="21"/>
  <c r="PS28" i="21" s="1"/>
  <c r="PS27" i="21" s="1"/>
  <c r="PS26" i="21" s="1"/>
  <c r="PS25" i="21" s="1"/>
  <c r="PS24" i="21" s="1"/>
  <c r="PS23" i="21" s="1"/>
  <c r="PS22" i="21" s="1"/>
  <c r="PS21" i="21" s="1"/>
  <c r="PS20" i="21" s="1"/>
  <c r="PS19" i="21" s="1"/>
  <c r="PS18" i="21" s="1"/>
  <c r="TR29" i="21"/>
  <c r="NH30" i="21"/>
  <c r="NN30" i="21"/>
  <c r="NZ30" i="21"/>
  <c r="OA30" i="21"/>
  <c r="OF30" i="21"/>
  <c r="PQ30" i="21"/>
  <c r="PQ29" i="21" s="1"/>
  <c r="PR30" i="21"/>
  <c r="PR29" i="21" s="1"/>
  <c r="PT30" i="21"/>
  <c r="PT29" i="21" s="1"/>
  <c r="PU30" i="21"/>
  <c r="PU29" i="21" s="1"/>
  <c r="PU28" i="21" s="1"/>
  <c r="PU27" i="21" s="1"/>
  <c r="PU26" i="21" s="1"/>
  <c r="PU25" i="21" s="1"/>
  <c r="PU24" i="21" s="1"/>
  <c r="PU23" i="21" s="1"/>
  <c r="PU22" i="21" s="1"/>
  <c r="PU21" i="21" s="1"/>
  <c r="PU20" i="21" s="1"/>
  <c r="PU19" i="21" s="1"/>
  <c r="PU18" i="21" s="1"/>
  <c r="PV30" i="21"/>
  <c r="PV29" i="21" s="1"/>
  <c r="PX30" i="21"/>
  <c r="PX29" i="21" s="1"/>
  <c r="PX28" i="21" s="1"/>
  <c r="PX27" i="21" s="1"/>
  <c r="PX26" i="21" s="1"/>
  <c r="PX25" i="21" s="1"/>
  <c r="PX24" i="21" s="1"/>
  <c r="PX23" i="21" s="1"/>
  <c r="PX22" i="21" s="1"/>
  <c r="PX21" i="21" s="1"/>
  <c r="PX20" i="21" s="1"/>
  <c r="PX19" i="21" s="1"/>
  <c r="PX18" i="21" s="1"/>
  <c r="PY30" i="21"/>
  <c r="PY29" i="21" s="1"/>
  <c r="PZ30" i="21"/>
  <c r="PZ29" i="21" s="1"/>
  <c r="QA30" i="21"/>
  <c r="QA29" i="21" s="1"/>
  <c r="QB30" i="21"/>
  <c r="QB29" i="21" s="1"/>
  <c r="QB28" i="21" s="1"/>
  <c r="QB27" i="21" s="1"/>
  <c r="QB26" i="21" s="1"/>
  <c r="QB25" i="21" s="1"/>
  <c r="QB24" i="21" s="1"/>
  <c r="QB23" i="21" s="1"/>
  <c r="QB22" i="21" s="1"/>
  <c r="QB21" i="21" s="1"/>
  <c r="QB20" i="21" s="1"/>
  <c r="QB19" i="21" s="1"/>
  <c r="QB18" i="21" s="1"/>
  <c r="QC30" i="21"/>
  <c r="QC29" i="21" s="1"/>
  <c r="QD30" i="21"/>
  <c r="QD29" i="21" s="1"/>
  <c r="QE30" i="21"/>
  <c r="QE29" i="21" s="1"/>
  <c r="QF30" i="21"/>
  <c r="QF29" i="21" s="1"/>
  <c r="QF28" i="21" s="1"/>
  <c r="QF27" i="21" s="1"/>
  <c r="QF26" i="21" s="1"/>
  <c r="QF25" i="21" s="1"/>
  <c r="QF24" i="21" s="1"/>
  <c r="QF23" i="21" s="1"/>
  <c r="QF22" i="21" s="1"/>
  <c r="QF21" i="21" s="1"/>
  <c r="QF20" i="21" s="1"/>
  <c r="QF19" i="21" s="1"/>
  <c r="QF18" i="21" s="1"/>
  <c r="QG30" i="21"/>
  <c r="QG29" i="21" s="1"/>
  <c r="QH30" i="21"/>
  <c r="QH29" i="21" s="1"/>
  <c r="QU30" i="21"/>
  <c r="QU29" i="21" s="1"/>
  <c r="QY30" i="21"/>
  <c r="QY29" i="21" s="1"/>
  <c r="RA30" i="21"/>
  <c r="RA29" i="21" s="1"/>
  <c r="RC30" i="21"/>
  <c r="RC29" i="21" s="1"/>
  <c r="RD30" i="21"/>
  <c r="RD29" i="21" s="1"/>
  <c r="RF30" i="21"/>
  <c r="RF29" i="21" s="1"/>
  <c r="RH30" i="21"/>
  <c r="RH29" i="21" s="1"/>
  <c r="RI30" i="21"/>
  <c r="RI29" i="21" s="1"/>
  <c r="RI28" i="21" s="1"/>
  <c r="RI27" i="21" s="1"/>
  <c r="RI26" i="21" s="1"/>
  <c r="RI25" i="21" s="1"/>
  <c r="RI24" i="21" s="1"/>
  <c r="RI23" i="21" s="1"/>
  <c r="RI22" i="21" s="1"/>
  <c r="RI21" i="21" s="1"/>
  <c r="RI20" i="21" s="1"/>
  <c r="RI19" i="21" s="1"/>
  <c r="RI18" i="21" s="1"/>
  <c r="RL30" i="21"/>
  <c r="RL29" i="21" s="1"/>
  <c r="RN30" i="21"/>
  <c r="RN29" i="21" s="1"/>
  <c r="QM31" i="21"/>
  <c r="QM30" i="21" s="1"/>
  <c r="QM29" i="21" s="1"/>
  <c r="QN31" i="21"/>
  <c r="QN30" i="21" s="1"/>
  <c r="QN29" i="21" s="1"/>
  <c r="QN28" i="21" s="1"/>
  <c r="QN27" i="21" s="1"/>
  <c r="QN26" i="21" s="1"/>
  <c r="QN25" i="21" s="1"/>
  <c r="QN24" i="21" s="1"/>
  <c r="QN23" i="21" s="1"/>
  <c r="QN22" i="21" s="1"/>
  <c r="QN21" i="21" s="1"/>
  <c r="QN20" i="21" s="1"/>
  <c r="QN19" i="21" s="1"/>
  <c r="QN18" i="21" s="1"/>
  <c r="QO31" i="21"/>
  <c r="QO30" i="21" s="1"/>
  <c r="QO29" i="21" s="1"/>
  <c r="QP31" i="21"/>
  <c r="QP30" i="21" s="1"/>
  <c r="QP29" i="21" s="1"/>
  <c r="QR31" i="21"/>
  <c r="QR30" i="21" s="1"/>
  <c r="QR29" i="21" s="1"/>
  <c r="QR28" i="21" s="1"/>
  <c r="QR27" i="21" s="1"/>
  <c r="QR26" i="21" s="1"/>
  <c r="QR25" i="21" s="1"/>
  <c r="QR24" i="21" s="1"/>
  <c r="QR23" i="21" s="1"/>
  <c r="QR22" i="21" s="1"/>
  <c r="QR21" i="21" s="1"/>
  <c r="QR20" i="21" s="1"/>
  <c r="QR19" i="21" s="1"/>
  <c r="QR18" i="21" s="1"/>
  <c r="QS31" i="21"/>
  <c r="QS30" i="21" s="1"/>
  <c r="QS29" i="21" s="1"/>
  <c r="QX31" i="21"/>
  <c r="QX30" i="21" s="1"/>
  <c r="QX29" i="21" s="1"/>
  <c r="RE31" i="21"/>
  <c r="RE30" i="21" s="1"/>
  <c r="RE29" i="21" s="1"/>
  <c r="RE28" i="21" s="1"/>
  <c r="RE27" i="21" s="1"/>
  <c r="RE26" i="21" s="1"/>
  <c r="RE25" i="21" s="1"/>
  <c r="RE24" i="21" s="1"/>
  <c r="RE23" i="21" s="1"/>
  <c r="RE22" i="21" s="1"/>
  <c r="RE21" i="21" s="1"/>
  <c r="RE20" i="21" s="1"/>
  <c r="RE19" i="21" s="1"/>
  <c r="RE18" i="21" s="1"/>
  <c r="RG31" i="21"/>
  <c r="RJ31" i="21"/>
  <c r="RJ30" i="21" s="1"/>
  <c r="RJ29" i="21" s="1"/>
  <c r="RK31" i="21"/>
  <c r="RK30" i="21" s="1"/>
  <c r="RK29" i="21" s="1"/>
  <c r="RP31" i="21"/>
  <c r="RP30" i="21" s="1"/>
  <c r="RP29" i="21" s="1"/>
  <c r="AT32" i="21"/>
  <c r="AT30" i="21" s="1"/>
  <c r="AT29" i="21" s="1"/>
  <c r="PP32" i="21"/>
  <c r="QI32" i="21"/>
  <c r="QI31" i="21" s="1"/>
  <c r="QJ32" i="21"/>
  <c r="QJ31" i="21" s="1"/>
  <c r="QK32" i="21"/>
  <c r="QK31" i="21" s="1"/>
  <c r="QK30" i="21" s="1"/>
  <c r="QK29" i="21" s="1"/>
  <c r="QL32" i="21"/>
  <c r="QL31" i="21" s="1"/>
  <c r="QQ32" i="21"/>
  <c r="QQ31" i="21" s="1"/>
  <c r="QT32" i="21"/>
  <c r="QT31" i="21" s="1"/>
  <c r="QV32" i="21"/>
  <c r="QV31" i="21" s="1"/>
  <c r="QW32" i="21"/>
  <c r="QW31" i="21" s="1"/>
  <c r="QW30" i="21" s="1"/>
  <c r="QW29" i="21" s="1"/>
  <c r="QZ32" i="21"/>
  <c r="QZ31" i="21" s="1"/>
  <c r="RA32" i="21"/>
  <c r="RM32" i="21"/>
  <c r="RM31" i="21" s="1"/>
  <c r="RO32" i="21"/>
  <c r="RO31" i="21" s="1"/>
  <c r="RQ32" i="21"/>
  <c r="RQ31" i="21" s="1"/>
  <c r="RQ30" i="21" s="1"/>
  <c r="RQ29" i="21" s="1"/>
  <c r="RR32" i="21"/>
  <c r="RR31" i="21" s="1"/>
  <c r="RR30" i="21" s="1"/>
  <c r="RR29" i="21" s="1"/>
  <c r="RS32" i="21"/>
  <c r="RS31" i="21" s="1"/>
  <c r="RT32" i="21"/>
  <c r="RT31" i="21" s="1"/>
  <c r="RT30" i="21" s="1"/>
  <c r="RT29" i="21" s="1"/>
  <c r="RU32" i="21"/>
  <c r="RU31" i="21" s="1"/>
  <c r="RV32" i="21"/>
  <c r="RV31" i="21" s="1"/>
  <c r="RV30" i="21" s="1"/>
  <c r="RV29" i="21" s="1"/>
  <c r="RW32" i="21"/>
  <c r="RW31" i="21" s="1"/>
  <c r="RX32" i="21"/>
  <c r="RX31" i="21" s="1"/>
  <c r="RY32" i="21"/>
  <c r="RY31" i="21" s="1"/>
  <c r="RY30" i="21" s="1"/>
  <c r="RY29" i="21" s="1"/>
  <c r="RY28" i="21" s="1"/>
  <c r="RY27" i="21" s="1"/>
  <c r="RY26" i="21" s="1"/>
  <c r="RY25" i="21" s="1"/>
  <c r="RY24" i="21" s="1"/>
  <c r="RY23" i="21" s="1"/>
  <c r="RY22" i="21" s="1"/>
  <c r="RY21" i="21" s="1"/>
  <c r="RY20" i="21" s="1"/>
  <c r="RY19" i="21" s="1"/>
  <c r="RY18" i="21" s="1"/>
  <c r="RZ32" i="21"/>
  <c r="RZ31" i="21" s="1"/>
  <c r="RZ30" i="21" s="1"/>
  <c r="RZ29" i="21" s="1"/>
  <c r="SA32" i="21"/>
  <c r="SA31" i="21" s="1"/>
  <c r="SA30" i="21" s="1"/>
  <c r="SA29" i="21" s="1"/>
  <c r="SB32" i="21"/>
  <c r="SB31" i="21" s="1"/>
  <c r="SC32" i="21"/>
  <c r="SC31" i="21" s="1"/>
  <c r="SC30" i="21" s="1"/>
  <c r="SC29" i="21" s="1"/>
  <c r="SC28" i="21" s="1"/>
  <c r="SC27" i="21" s="1"/>
  <c r="SC26" i="21" s="1"/>
  <c r="SC25" i="21" s="1"/>
  <c r="SC24" i="21" s="1"/>
  <c r="SC23" i="21" s="1"/>
  <c r="SC22" i="21" s="1"/>
  <c r="SC21" i="21" s="1"/>
  <c r="SC20" i="21" s="1"/>
  <c r="SC19" i="21" s="1"/>
  <c r="SC18" i="21" s="1"/>
  <c r="SD32" i="21"/>
  <c r="SD31" i="21" s="1"/>
  <c r="SD30" i="21" s="1"/>
  <c r="SD29" i="21" s="1"/>
  <c r="SE32" i="21"/>
  <c r="SE31" i="21" s="1"/>
  <c r="SF32" i="21"/>
  <c r="SF31" i="21" s="1"/>
  <c r="SF30" i="21" s="1"/>
  <c r="SF29" i="21" s="1"/>
  <c r="SH32" i="21"/>
  <c r="SH31" i="21" s="1"/>
  <c r="SH30" i="21" s="1"/>
  <c r="SH29" i="21" s="1"/>
  <c r="SI32" i="21"/>
  <c r="SI31" i="21" s="1"/>
  <c r="SI30" i="21" s="1"/>
  <c r="SI29" i="21" s="1"/>
  <c r="SJ32" i="21"/>
  <c r="SJ31" i="21" s="1"/>
  <c r="SK32" i="21"/>
  <c r="SK31" i="21" s="1"/>
  <c r="SK30" i="21" s="1"/>
  <c r="SK29" i="21" s="1"/>
  <c r="SL32" i="21"/>
  <c r="SL31" i="21" s="1"/>
  <c r="SM32" i="21"/>
  <c r="SM31" i="21" s="1"/>
  <c r="SM30" i="21" s="1"/>
  <c r="SM29" i="21" s="1"/>
  <c r="SN32" i="21"/>
  <c r="SN31" i="21" s="1"/>
  <c r="SO32" i="21"/>
  <c r="SO31" i="21" s="1"/>
  <c r="SP32" i="21"/>
  <c r="SP31" i="21" s="1"/>
  <c r="SP30" i="21" s="1"/>
  <c r="SP29" i="21" s="1"/>
  <c r="SP28" i="21" s="1"/>
  <c r="SP27" i="21" s="1"/>
  <c r="SP26" i="21" s="1"/>
  <c r="SP25" i="21" s="1"/>
  <c r="SP24" i="21" s="1"/>
  <c r="SP23" i="21" s="1"/>
  <c r="SP22" i="21" s="1"/>
  <c r="SP21" i="21" s="1"/>
  <c r="SP20" i="21" s="1"/>
  <c r="SP19" i="21" s="1"/>
  <c r="SP18" i="21" s="1"/>
  <c r="SQ32" i="21"/>
  <c r="SQ31" i="21" s="1"/>
  <c r="SQ30" i="21" s="1"/>
  <c r="SQ29" i="21" s="1"/>
  <c r="SR32" i="21"/>
  <c r="SR31" i="21" s="1"/>
  <c r="SS32" i="21"/>
  <c r="SS31" i="21" s="1"/>
  <c r="SS30" i="21" s="1"/>
  <c r="SS29" i="21" s="1"/>
  <c r="ST32" i="21"/>
  <c r="ST31" i="21" s="1"/>
  <c r="SU32" i="21"/>
  <c r="SU31" i="21" s="1"/>
  <c r="SU30" i="21" s="1"/>
  <c r="SU29" i="21" s="1"/>
  <c r="SV32" i="21"/>
  <c r="SV31" i="21" s="1"/>
  <c r="SW32" i="21"/>
  <c r="SW31" i="21" s="1"/>
  <c r="SW30" i="21" s="1"/>
  <c r="SW29" i="21" s="1"/>
  <c r="SX32" i="21"/>
  <c r="SX31" i="21" s="1"/>
  <c r="SX30" i="21" s="1"/>
  <c r="SX29" i="21" s="1"/>
  <c r="SY32" i="21"/>
  <c r="SY31" i="21" s="1"/>
  <c r="SY30" i="21" s="1"/>
  <c r="SY29" i="21" s="1"/>
  <c r="SZ32" i="21"/>
  <c r="SZ31" i="21" s="1"/>
  <c r="TA32" i="21"/>
  <c r="TA31" i="21" s="1"/>
  <c r="TA30" i="21" s="1"/>
  <c r="TA29" i="21" s="1"/>
  <c r="TB32" i="21"/>
  <c r="TB31" i="21" s="1"/>
  <c r="TC32" i="21"/>
  <c r="TC31" i="21" s="1"/>
  <c r="TC30" i="21" s="1"/>
  <c r="TC29" i="21" s="1"/>
  <c r="TD32" i="21"/>
  <c r="TD31" i="21" s="1"/>
  <c r="TE32" i="21"/>
  <c r="TE31" i="21" s="1"/>
  <c r="TF32" i="21"/>
  <c r="TF31" i="21" s="1"/>
  <c r="TF30" i="21" s="1"/>
  <c r="TF29" i="21" s="1"/>
  <c r="TF28" i="21" s="1"/>
  <c r="TF27" i="21" s="1"/>
  <c r="TF26" i="21" s="1"/>
  <c r="TF25" i="21" s="1"/>
  <c r="TF24" i="21" s="1"/>
  <c r="TF23" i="21" s="1"/>
  <c r="TF22" i="21" s="1"/>
  <c r="TF21" i="21" s="1"/>
  <c r="TF20" i="21" s="1"/>
  <c r="TF19" i="21" s="1"/>
  <c r="TF18" i="21" s="1"/>
  <c r="TG32" i="21"/>
  <c r="TG31" i="21" s="1"/>
  <c r="TG30" i="21" s="1"/>
  <c r="TG29" i="21" s="1"/>
  <c r="TH32" i="21"/>
  <c r="TH31" i="21" s="1"/>
  <c r="TH30" i="21" s="1"/>
  <c r="TH29" i="21" s="1"/>
  <c r="TI32" i="21"/>
  <c r="TI31" i="21" s="1"/>
  <c r="TJ32" i="21"/>
  <c r="TJ31" i="21" s="1"/>
  <c r="TJ30" i="21" s="1"/>
  <c r="TJ29" i="21" s="1"/>
  <c r="TJ28" i="21" s="1"/>
  <c r="TJ27" i="21" s="1"/>
  <c r="TJ26" i="21" s="1"/>
  <c r="TJ25" i="21" s="1"/>
  <c r="TJ24" i="21" s="1"/>
  <c r="TJ23" i="21" s="1"/>
  <c r="TJ22" i="21" s="1"/>
  <c r="TJ21" i="21" s="1"/>
  <c r="TJ20" i="21" s="1"/>
  <c r="TJ19" i="21" s="1"/>
  <c r="TJ18" i="21" s="1"/>
  <c r="TK32" i="21"/>
  <c r="TK31" i="21" s="1"/>
  <c r="TK30" i="21" s="1"/>
  <c r="TK29" i="21" s="1"/>
  <c r="TM32" i="21"/>
  <c r="TM31" i="21" s="1"/>
  <c r="TN32" i="21"/>
  <c r="TN31" i="21" s="1"/>
  <c r="TN30" i="21" s="1"/>
  <c r="TN29" i="21" s="1"/>
  <c r="TO32" i="21"/>
  <c r="TO31" i="21" s="1"/>
  <c r="TO30" i="21" s="1"/>
  <c r="TO29" i="21" s="1"/>
  <c r="TP32" i="21"/>
  <c r="TP31" i="21" s="1"/>
  <c r="TP30" i="21" s="1"/>
  <c r="TP29" i="21" s="1"/>
  <c r="TQ32" i="21"/>
  <c r="TQ31" i="21" s="1"/>
  <c r="NO33" i="21"/>
  <c r="OL33" i="21"/>
  <c r="OL31" i="21" s="1"/>
  <c r="OM33" i="21"/>
  <c r="OM31" i="21" s="1"/>
  <c r="OM30" i="21" s="1"/>
  <c r="ON33" i="21"/>
  <c r="ON31" i="21" s="1"/>
  <c r="OT33" i="21"/>
  <c r="OT31" i="21" s="1"/>
  <c r="OU33" i="21"/>
  <c r="OY33" i="21"/>
  <c r="OZ33" i="21"/>
  <c r="PA33" i="21"/>
  <c r="PB33" i="21"/>
  <c r="PC33" i="21"/>
  <c r="PD33" i="21"/>
  <c r="PE33" i="21"/>
  <c r="PF33" i="21"/>
  <c r="PG33" i="21"/>
  <c r="PH33" i="21"/>
  <c r="PK33" i="21"/>
  <c r="PL33" i="21"/>
  <c r="PM33" i="21"/>
  <c r="TR33" i="21"/>
  <c r="TR32" i="21" s="1"/>
  <c r="TR31" i="21" s="1"/>
  <c r="TS33" i="21"/>
  <c r="TT33" i="21"/>
  <c r="TU33" i="21"/>
  <c r="TU32" i="21" s="1"/>
  <c r="TU31" i="21" s="1"/>
  <c r="TV33" i="21"/>
  <c r="TW33" i="21"/>
  <c r="TX33" i="21"/>
  <c r="TY33" i="21"/>
  <c r="TY32" i="21" s="1"/>
  <c r="TY31" i="21" s="1"/>
  <c r="TZ33" i="21"/>
  <c r="UA33" i="21"/>
  <c r="UB33" i="21"/>
  <c r="UC33" i="21"/>
  <c r="UD33" i="21"/>
  <c r="UE33" i="21"/>
  <c r="UF33" i="21"/>
  <c r="UG33" i="21"/>
  <c r="UG32" i="21" s="1"/>
  <c r="UG31" i="21" s="1"/>
  <c r="UH33" i="21"/>
  <c r="UI33" i="21"/>
  <c r="UJ33" i="21"/>
  <c r="UK33" i="21"/>
  <c r="UK32" i="21" s="1"/>
  <c r="UK31" i="21" s="1"/>
  <c r="UL33" i="21"/>
  <c r="UM33" i="21"/>
  <c r="UN33" i="21"/>
  <c r="UO33" i="21"/>
  <c r="UP33" i="21"/>
  <c r="UR33" i="21"/>
  <c r="US33" i="21"/>
  <c r="UT33" i="21"/>
  <c r="UT32" i="21" s="1"/>
  <c r="UT31" i="21" s="1"/>
  <c r="UU33" i="21"/>
  <c r="UV33" i="21"/>
  <c r="UW33" i="21"/>
  <c r="UX33" i="21"/>
  <c r="UX32" i="21" s="1"/>
  <c r="UX31" i="21" s="1"/>
  <c r="UY33" i="21"/>
  <c r="UZ33" i="21"/>
  <c r="VA33" i="21"/>
  <c r="VB33" i="21"/>
  <c r="VC33" i="21"/>
  <c r="VD33" i="21"/>
  <c r="VE33" i="21"/>
  <c r="VF33" i="21"/>
  <c r="VF32" i="21" s="1"/>
  <c r="VF31" i="21" s="1"/>
  <c r="VG33" i="21"/>
  <c r="VH33" i="21"/>
  <c r="VI33" i="21"/>
  <c r="VJ33" i="21"/>
  <c r="VK33" i="21"/>
  <c r="VL33" i="21"/>
  <c r="VM33" i="21"/>
  <c r="VN33" i="21"/>
  <c r="VO33" i="21"/>
  <c r="VP33" i="21"/>
  <c r="VQ33" i="21"/>
  <c r="VR33" i="21"/>
  <c r="VR32" i="21" s="1"/>
  <c r="VR31" i="21" s="1"/>
  <c r="VS33" i="21"/>
  <c r="VT33" i="21"/>
  <c r="VU33" i="21"/>
  <c r="VW33" i="21"/>
  <c r="VW32" i="21" s="1"/>
  <c r="VW31" i="21" s="1"/>
  <c r="VX33" i="21"/>
  <c r="VY33" i="21"/>
  <c r="VZ33" i="21"/>
  <c r="WA33" i="21"/>
  <c r="WB33" i="21"/>
  <c r="WC33" i="21"/>
  <c r="WD33" i="21"/>
  <c r="WE33" i="21"/>
  <c r="WE32" i="21" s="1"/>
  <c r="WE31" i="21" s="1"/>
  <c r="WF33" i="21"/>
  <c r="WG33" i="21"/>
  <c r="WH33" i="21"/>
  <c r="WI33" i="21"/>
  <c r="WJ33" i="21"/>
  <c r="WK33" i="21"/>
  <c r="WL33" i="21"/>
  <c r="WM33" i="21"/>
  <c r="WN33" i="21"/>
  <c r="WO33" i="21"/>
  <c r="WP33" i="21"/>
  <c r="WQ33" i="21"/>
  <c r="WQ32" i="21" s="1"/>
  <c r="WQ31" i="21" s="1"/>
  <c r="WR33" i="21"/>
  <c r="WS33" i="21"/>
  <c r="WT33" i="21"/>
  <c r="WU33" i="21"/>
  <c r="WU32" i="21" s="1"/>
  <c r="WU31" i="21" s="1"/>
  <c r="WV33" i="21"/>
  <c r="WW33" i="21"/>
  <c r="WX33" i="21"/>
  <c r="WY33" i="21"/>
  <c r="WZ33" i="21"/>
  <c r="XB33" i="21"/>
  <c r="XC33" i="21"/>
  <c r="XD33" i="21"/>
  <c r="XD32" i="21" s="1"/>
  <c r="XD31" i="21" s="1"/>
  <c r="XE33" i="21"/>
  <c r="XF33" i="21"/>
  <c r="XG33" i="21"/>
  <c r="XH33" i="21"/>
  <c r="XH32" i="21" s="1"/>
  <c r="XH31" i="21" s="1"/>
  <c r="XI33" i="21"/>
  <c r="XJ33" i="21"/>
  <c r="XK33" i="21"/>
  <c r="XL33" i="21"/>
  <c r="XL32" i="21" s="1"/>
  <c r="XL31" i="21" s="1"/>
  <c r="XM33" i="21"/>
  <c r="XN33" i="21"/>
  <c r="XO33" i="21"/>
  <c r="XP33" i="21"/>
  <c r="XQ33" i="21"/>
  <c r="XR33" i="21"/>
  <c r="XS33" i="21"/>
  <c r="XT33" i="21"/>
  <c r="XT32" i="21" s="1"/>
  <c r="XT31" i="21" s="1"/>
  <c r="XU33" i="21"/>
  <c r="XV33" i="21"/>
  <c r="XW33" i="21"/>
  <c r="XX33" i="21"/>
  <c r="XX32" i="21" s="1"/>
  <c r="XX31" i="21" s="1"/>
  <c r="XY33" i="21"/>
  <c r="XZ33" i="21"/>
  <c r="YA33" i="21"/>
  <c r="YB33" i="21"/>
  <c r="YB32" i="21" s="1"/>
  <c r="YB31" i="21" s="1"/>
  <c r="YC33" i="21"/>
  <c r="YD33" i="21"/>
  <c r="YE33" i="21"/>
  <c r="YG33" i="21"/>
  <c r="YG32" i="21" s="1"/>
  <c r="YG31" i="21" s="1"/>
  <c r="YH33" i="21"/>
  <c r="YI33" i="21"/>
  <c r="YJ33" i="21"/>
  <c r="YK33" i="21"/>
  <c r="YK32" i="21" s="1"/>
  <c r="YK31" i="21" s="1"/>
  <c r="YL33" i="21"/>
  <c r="YM33" i="21"/>
  <c r="YN33" i="21"/>
  <c r="YO33" i="21"/>
  <c r="YP33" i="21"/>
  <c r="YQ33" i="21"/>
  <c r="YR33" i="21"/>
  <c r="YS33" i="21"/>
  <c r="YS32" i="21" s="1"/>
  <c r="YS31" i="21" s="1"/>
  <c r="YT33" i="21"/>
  <c r="YU33" i="21"/>
  <c r="YV33" i="21"/>
  <c r="YW33" i="21"/>
  <c r="YW32" i="21" s="1"/>
  <c r="YW31" i="21" s="1"/>
  <c r="YX33" i="21"/>
  <c r="YY33" i="21"/>
  <c r="YZ33" i="21"/>
  <c r="ZA33" i="21"/>
  <c r="ZB33" i="21"/>
  <c r="ZC33" i="21"/>
  <c r="ZD33" i="21"/>
  <c r="ZE33" i="21"/>
  <c r="ZE32" i="21" s="1"/>
  <c r="ZE31" i="21" s="1"/>
  <c r="ZF33" i="21"/>
  <c r="ZG33" i="21"/>
  <c r="ZH33" i="21"/>
  <c r="ZI33" i="21"/>
  <c r="ZI32" i="21" s="1"/>
  <c r="ZI31" i="21" s="1"/>
  <c r="ZJ33" i="21"/>
  <c r="ZL33" i="21"/>
  <c r="ZM33" i="21"/>
  <c r="ZN33" i="21"/>
  <c r="ZO33" i="21"/>
  <c r="ZP33" i="21"/>
  <c r="ZQ33" i="21"/>
  <c r="ZR33" i="21"/>
  <c r="ZS33" i="21"/>
  <c r="ZT33" i="21"/>
  <c r="ZU33" i="21"/>
  <c r="ZV33" i="21"/>
  <c r="ZV32" i="21" s="1"/>
  <c r="ZV31" i="21" s="1"/>
  <c r="ZW33" i="21"/>
  <c r="ZX33" i="21"/>
  <c r="ZY33" i="21"/>
  <c r="ZZ33" i="21"/>
  <c r="ZZ32" i="21" s="1"/>
  <c r="ZZ31" i="21" s="1"/>
  <c r="AAA33" i="21"/>
  <c r="AAB33" i="21"/>
  <c r="AAC33" i="21"/>
  <c r="AAD33" i="21"/>
  <c r="AAD32" i="21" s="1"/>
  <c r="AAD31" i="21" s="1"/>
  <c r="AAE33" i="21"/>
  <c r="AAF33" i="21"/>
  <c r="AAG33" i="21"/>
  <c r="AAH33" i="21"/>
  <c r="AAI33" i="21"/>
  <c r="AAJ33" i="21"/>
  <c r="AAK33" i="21"/>
  <c r="AAL33" i="21"/>
  <c r="AAL32" i="21" s="1"/>
  <c r="AAL31" i="21" s="1"/>
  <c r="AAM33" i="21"/>
  <c r="AAN33" i="21"/>
  <c r="AAO33" i="21"/>
  <c r="AAQ33" i="21"/>
  <c r="AAR33" i="21"/>
  <c r="AAS33" i="21"/>
  <c r="AAT33" i="21"/>
  <c r="AAU33" i="21"/>
  <c r="AAU32" i="21" s="1"/>
  <c r="AAU31" i="21" s="1"/>
  <c r="AAV33" i="21"/>
  <c r="AAW33" i="21"/>
  <c r="AAX33" i="21"/>
  <c r="AAY33" i="21"/>
  <c r="AAZ33" i="21"/>
  <c r="ABA33" i="21"/>
  <c r="ABB33" i="21"/>
  <c r="ABC33" i="21"/>
  <c r="ABC32" i="21" s="1"/>
  <c r="ABC31" i="21" s="1"/>
  <c r="ABD33" i="21"/>
  <c r="ABE33" i="21"/>
  <c r="ABF33" i="21"/>
  <c r="ABG33" i="21"/>
  <c r="ABG32" i="21" s="1"/>
  <c r="ABG31" i="21" s="1"/>
  <c r="ABH33" i="21"/>
  <c r="ABI33" i="21"/>
  <c r="ABJ33" i="21"/>
  <c r="ABK33" i="21"/>
  <c r="ABK32" i="21" s="1"/>
  <c r="ABK31" i="21" s="1"/>
  <c r="ABL33" i="21"/>
  <c r="ABM33" i="21"/>
  <c r="ABN33" i="21"/>
  <c r="ABO33" i="21"/>
  <c r="ABP33" i="21"/>
  <c r="ABQ33" i="21"/>
  <c r="ABR33" i="21"/>
  <c r="ABS33" i="21"/>
  <c r="ABT33" i="21"/>
  <c r="ABV33" i="21"/>
  <c r="ABW33" i="21"/>
  <c r="ABX33" i="21"/>
  <c r="ABX32" i="21" s="1"/>
  <c r="ABX31" i="21" s="1"/>
  <c r="ABY33" i="21"/>
  <c r="ABZ33" i="21"/>
  <c r="ACA33" i="21"/>
  <c r="ACC32" i="21"/>
  <c r="ACF33" i="21"/>
  <c r="ACF31" i="21" s="1"/>
  <c r="ACK33" i="21"/>
  <c r="ACQ33" i="21"/>
  <c r="ACS32" i="21"/>
  <c r="F34" i="21"/>
  <c r="MO34" i="21"/>
  <c r="OA34" i="21"/>
  <c r="PS34" i="21"/>
  <c r="AFF32" i="21" l="1"/>
  <c r="AED32" i="21"/>
  <c r="AFC33" i="21"/>
  <c r="AEP32" i="21"/>
  <c r="ADY33" i="21"/>
  <c r="AFN32" i="21"/>
  <c r="ADV33" i="21"/>
  <c r="AFK32" i="21"/>
  <c r="AEG33" i="21"/>
  <c r="AB9" i="21"/>
  <c r="AC7" i="21" s="1"/>
  <c r="AC9" i="21"/>
  <c r="AD7" i="21" s="1"/>
  <c r="AO19" i="21"/>
  <c r="AGD33" i="21"/>
  <c r="AFS32" i="21"/>
  <c r="AEX33" i="21"/>
  <c r="AEM32" i="21"/>
  <c r="AGE33" i="21"/>
  <c r="AGE31" i="21" s="1"/>
  <c r="AFZ33" i="21"/>
  <c r="AFO33" i="21"/>
  <c r="AFO31" i="21" s="1"/>
  <c r="AFJ32" i="21"/>
  <c r="AEY33" i="21"/>
  <c r="AEY31" i="21" s="1"/>
  <c r="AET33" i="21"/>
  <c r="AET31" i="21" s="1"/>
  <c r="AEH33" i="21"/>
  <c r="AEH31" i="21" s="1"/>
  <c r="AEC33" i="21"/>
  <c r="AEC31" i="21" s="1"/>
  <c r="ADQ33" i="21"/>
  <c r="ADI33" i="21"/>
  <c r="ADA32" i="21"/>
  <c r="AFW32" i="21"/>
  <c r="AFR33" i="21"/>
  <c r="AFG32" i="21"/>
  <c r="AFB32" i="21"/>
  <c r="AEQ32" i="21"/>
  <c r="AEK32" i="21"/>
  <c r="ADZ32" i="21"/>
  <c r="ADU33" i="21"/>
  <c r="ADM33" i="21"/>
  <c r="ADM31" i="21" s="1"/>
  <c r="ADM30" i="21" s="1"/>
  <c r="ADM29" i="21" s="1"/>
  <c r="ADE32" i="21"/>
  <c r="ACX32" i="21"/>
  <c r="ADG32" i="21"/>
  <c r="ADO32" i="21"/>
  <c r="ADW33" i="21"/>
  <c r="AEE32" i="21"/>
  <c r="AEN32" i="21"/>
  <c r="AEV32" i="21"/>
  <c r="AFD32" i="21"/>
  <c r="AFL32" i="21"/>
  <c r="AFT32" i="21"/>
  <c r="AGB32" i="21"/>
  <c r="ADB33" i="21"/>
  <c r="ADB31" i="21" s="1"/>
  <c r="ADF33" i="21"/>
  <c r="ADJ32" i="21"/>
  <c r="ADN33" i="21"/>
  <c r="ADR33" i="21"/>
  <c r="ADR31" i="21" s="1"/>
  <c r="CH17" i="21"/>
  <c r="BU17" i="21"/>
  <c r="VB32" i="21"/>
  <c r="VB31" i="21" s="1"/>
  <c r="NH17" i="21"/>
  <c r="NH16" i="21" s="1"/>
  <c r="NH15" i="21" s="1"/>
  <c r="NH14" i="21" s="1"/>
  <c r="NH13" i="21" s="1"/>
  <c r="NH12" i="21" s="1"/>
  <c r="NH10" i="21" s="1"/>
  <c r="NH9" i="21" s="1"/>
  <c r="NH8" i="21" s="1"/>
  <c r="NH7" i="21" s="1"/>
  <c r="TE30" i="21"/>
  <c r="TE29" i="21" s="1"/>
  <c r="QJ30" i="21"/>
  <c r="QJ29" i="21" s="1"/>
  <c r="QJ28" i="21" s="1"/>
  <c r="QJ27" i="21" s="1"/>
  <c r="QJ26" i="21" s="1"/>
  <c r="QJ25" i="21" s="1"/>
  <c r="QJ24" i="21" s="1"/>
  <c r="QJ23" i="21" s="1"/>
  <c r="QJ22" i="21" s="1"/>
  <c r="QJ21" i="21" s="1"/>
  <c r="QJ20" i="21" s="1"/>
  <c r="QJ19" i="21" s="1"/>
  <c r="QJ18" i="21" s="1"/>
  <c r="LK17" i="21"/>
  <c r="LK16" i="21" s="1"/>
  <c r="LK15" i="21" s="1"/>
  <c r="LK14" i="21" s="1"/>
  <c r="LK13" i="21" s="1"/>
  <c r="LK12" i="21" s="1"/>
  <c r="LK10" i="21" s="1"/>
  <c r="LK9" i="21" s="1"/>
  <c r="LK8" i="21" s="1"/>
  <c r="LK7" i="21" s="1"/>
  <c r="MQ17" i="21"/>
  <c r="MQ16" i="21" s="1"/>
  <c r="MQ15" i="21" s="1"/>
  <c r="MQ14" i="21" s="1"/>
  <c r="MQ13" i="21" s="1"/>
  <c r="MQ12" i="21" s="1"/>
  <c r="MQ10" i="21" s="1"/>
  <c r="MQ9" i="21" s="1"/>
  <c r="MQ8" i="21" s="1"/>
  <c r="MQ7" i="21" s="1"/>
  <c r="RC28" i="21"/>
  <c r="RC27" i="21" s="1"/>
  <c r="RC26" i="21" s="1"/>
  <c r="RC25" i="21" s="1"/>
  <c r="RC24" i="21" s="1"/>
  <c r="RC23" i="21" s="1"/>
  <c r="RC22" i="21" s="1"/>
  <c r="RC21" i="21" s="1"/>
  <c r="RC20" i="21" s="1"/>
  <c r="RC19" i="21" s="1"/>
  <c r="RC18" i="21" s="1"/>
  <c r="ZM32" i="21"/>
  <c r="ZM31" i="21" s="1"/>
  <c r="ZM30" i="21" s="1"/>
  <c r="ZM29" i="21" s="1"/>
  <c r="ZM28" i="21" s="1"/>
  <c r="ZM27" i="21" s="1"/>
  <c r="ZM26" i="21" s="1"/>
  <c r="ZM25" i="21" s="1"/>
  <c r="ZM24" i="21" s="1"/>
  <c r="ZM23" i="21" s="1"/>
  <c r="ZM22" i="21" s="1"/>
  <c r="ZM21" i="21" s="1"/>
  <c r="ZM20" i="21" s="1"/>
  <c r="ZM19" i="21" s="1"/>
  <c r="ZM18" i="21" s="1"/>
  <c r="SO30" i="21"/>
  <c r="SO29" i="21" s="1"/>
  <c r="SO28" i="21" s="1"/>
  <c r="SO27" i="21" s="1"/>
  <c r="SO26" i="21" s="1"/>
  <c r="SO25" i="21" s="1"/>
  <c r="SO24" i="21" s="1"/>
  <c r="SO23" i="21" s="1"/>
  <c r="SO22" i="21" s="1"/>
  <c r="SO21" i="21" s="1"/>
  <c r="SO20" i="21" s="1"/>
  <c r="SO19" i="21" s="1"/>
  <c r="SO18" i="21" s="1"/>
  <c r="BW19" i="21"/>
  <c r="BV19" i="21"/>
  <c r="XP32" i="21"/>
  <c r="XP31" i="21" s="1"/>
  <c r="ST30" i="21"/>
  <c r="ST29" i="21" s="1"/>
  <c r="ST28" i="21" s="1"/>
  <c r="ST27" i="21" s="1"/>
  <c r="ST26" i="21" s="1"/>
  <c r="ST25" i="21" s="1"/>
  <c r="ST24" i="21" s="1"/>
  <c r="ST23" i="21" s="1"/>
  <c r="ST22" i="21" s="1"/>
  <c r="ST21" i="21" s="1"/>
  <c r="ST20" i="21" s="1"/>
  <c r="ST19" i="21" s="1"/>
  <c r="ST18" i="21" s="1"/>
  <c r="QZ30" i="21"/>
  <c r="QZ29" i="21" s="1"/>
  <c r="QQ30" i="21"/>
  <c r="QQ29" i="21" s="1"/>
  <c r="QQ28" i="21" s="1"/>
  <c r="QQ27" i="21" s="1"/>
  <c r="QQ26" i="21" s="1"/>
  <c r="QQ25" i="21" s="1"/>
  <c r="QQ24" i="21" s="1"/>
  <c r="QQ23" i="21" s="1"/>
  <c r="QQ22" i="21" s="1"/>
  <c r="QQ21" i="21" s="1"/>
  <c r="QQ20" i="21" s="1"/>
  <c r="QQ19" i="21" s="1"/>
  <c r="QQ18" i="21" s="1"/>
  <c r="WA32" i="21"/>
  <c r="WA31" i="21" s="1"/>
  <c r="ABS32" i="21"/>
  <c r="ABS31" i="21" s="1"/>
  <c r="ABS30" i="21" s="1"/>
  <c r="ABS29" i="21" s="1"/>
  <c r="AAQ32" i="21"/>
  <c r="AAQ31" i="21" s="1"/>
  <c r="ZN32" i="21"/>
  <c r="ZN31" i="21" s="1"/>
  <c r="ZN30" i="21" s="1"/>
  <c r="ZN29" i="21" s="1"/>
  <c r="YO32" i="21"/>
  <c r="YO31" i="21" s="1"/>
  <c r="UO32" i="21"/>
  <c r="UO31" i="21" s="1"/>
  <c r="UO30" i="21" s="1"/>
  <c r="UO29" i="21" s="1"/>
  <c r="WM32" i="21"/>
  <c r="WM31" i="21" s="1"/>
  <c r="WM30" i="21" s="1"/>
  <c r="WM29" i="21" s="1"/>
  <c r="VJ32" i="21"/>
  <c r="VJ31" i="21" s="1"/>
  <c r="TT32" i="21"/>
  <c r="TT31" i="21" s="1"/>
  <c r="TT30" i="21" s="1"/>
  <c r="TT29" i="21" s="1"/>
  <c r="TT28" i="21" s="1"/>
  <c r="TT27" i="21" s="1"/>
  <c r="TT26" i="21" s="1"/>
  <c r="TT25" i="21" s="1"/>
  <c r="TT24" i="21" s="1"/>
  <c r="TT23" i="21" s="1"/>
  <c r="TT22" i="21" s="1"/>
  <c r="TT21" i="21" s="1"/>
  <c r="TT20" i="21" s="1"/>
  <c r="TT19" i="21" s="1"/>
  <c r="TT18" i="21" s="1"/>
  <c r="RX30" i="21"/>
  <c r="RX29" i="21" s="1"/>
  <c r="AZ19" i="21"/>
  <c r="SZ30" i="21"/>
  <c r="SZ29" i="21" s="1"/>
  <c r="SR30" i="21"/>
  <c r="SR29" i="21" s="1"/>
  <c r="SJ30" i="21"/>
  <c r="SJ29" i="21" s="1"/>
  <c r="LB17" i="21"/>
  <c r="LB16" i="21" s="1"/>
  <c r="LB15" i="21" s="1"/>
  <c r="LB14" i="21" s="1"/>
  <c r="LB13" i="21" s="1"/>
  <c r="LB12" i="21" s="1"/>
  <c r="LB10" i="21" s="1"/>
  <c r="LB9" i="21" s="1"/>
  <c r="LB8" i="21" s="1"/>
  <c r="LB7" i="21" s="1"/>
  <c r="AAY32" i="21"/>
  <c r="AAY31" i="21" s="1"/>
  <c r="AAY30" i="21" s="1"/>
  <c r="AAY29" i="21" s="1"/>
  <c r="TS32" i="21"/>
  <c r="TS31" i="21" s="1"/>
  <c r="TS30" i="21" s="1"/>
  <c r="TS29" i="21" s="1"/>
  <c r="TQ30" i="21"/>
  <c r="TQ29" i="21" s="1"/>
  <c r="SA28" i="21"/>
  <c r="SA27" i="21" s="1"/>
  <c r="SA26" i="21" s="1"/>
  <c r="SA25" i="21" s="1"/>
  <c r="SA24" i="21" s="1"/>
  <c r="SA23" i="21" s="1"/>
  <c r="SA22" i="21" s="1"/>
  <c r="SA21" i="21" s="1"/>
  <c r="SA20" i="21" s="1"/>
  <c r="SA19" i="21" s="1"/>
  <c r="SA18" i="21" s="1"/>
  <c r="ABO32" i="21"/>
  <c r="ABO31" i="21" s="1"/>
  <c r="ABO30" i="21" s="1"/>
  <c r="ABO29" i="21" s="1"/>
  <c r="ZR32" i="21"/>
  <c r="ZR31" i="21" s="1"/>
  <c r="ZR30" i="21" s="1"/>
  <c r="ZR29" i="21" s="1"/>
  <c r="WY32" i="21"/>
  <c r="WY31" i="21" s="1"/>
  <c r="WY30" i="21" s="1"/>
  <c r="WY29" i="21" s="1"/>
  <c r="WI32" i="21"/>
  <c r="WI31" i="21" s="1"/>
  <c r="WI30" i="21" s="1"/>
  <c r="WI29" i="21" s="1"/>
  <c r="PA31" i="21"/>
  <c r="NO31" i="21"/>
  <c r="UC32" i="21"/>
  <c r="UC31" i="21" s="1"/>
  <c r="UC30" i="21" s="1"/>
  <c r="UC29" i="21" s="1"/>
  <c r="RK28" i="21"/>
  <c r="RK27" i="21" s="1"/>
  <c r="RK26" i="21" s="1"/>
  <c r="RK25" i="21" s="1"/>
  <c r="RK24" i="21" s="1"/>
  <c r="RK23" i="21" s="1"/>
  <c r="RK22" i="21" s="1"/>
  <c r="RK21" i="21" s="1"/>
  <c r="RK20" i="21" s="1"/>
  <c r="RK19" i="21" s="1"/>
  <c r="RK18" i="21" s="1"/>
  <c r="ACV33" i="21"/>
  <c r="ACV32" i="21"/>
  <c r="VN32" i="21"/>
  <c r="VN31" i="21" s="1"/>
  <c r="VN30" i="21" s="1"/>
  <c r="VN29" i="21" s="1"/>
  <c r="TH28" i="21"/>
  <c r="TH27" i="21" s="1"/>
  <c r="TH26" i="21" s="1"/>
  <c r="TH25" i="21" s="1"/>
  <c r="TH24" i="21" s="1"/>
  <c r="TH23" i="21" s="1"/>
  <c r="TH22" i="21" s="1"/>
  <c r="TH21" i="21" s="1"/>
  <c r="TH20" i="21" s="1"/>
  <c r="TH19" i="21" s="1"/>
  <c r="TH18" i="21" s="1"/>
  <c r="AAH32" i="21"/>
  <c r="AAH31" i="21" s="1"/>
  <c r="RS30" i="21"/>
  <c r="RS29" i="21" s="1"/>
  <c r="QD28" i="21"/>
  <c r="QD27" i="21" s="1"/>
  <c r="QD26" i="21" s="1"/>
  <c r="QD25" i="21" s="1"/>
  <c r="QD24" i="21" s="1"/>
  <c r="QD23" i="21" s="1"/>
  <c r="QD22" i="21" s="1"/>
  <c r="QD21" i="21" s="1"/>
  <c r="QD20" i="21" s="1"/>
  <c r="QD19" i="21" s="1"/>
  <c r="QD18" i="21" s="1"/>
  <c r="ZA32" i="21"/>
  <c r="ZA31" i="21" s="1"/>
  <c r="ZA30" i="21" s="1"/>
  <c r="ZA29" i="21" s="1"/>
  <c r="ACM32" i="21"/>
  <c r="ACM33" i="21"/>
  <c r="ACM31" i="21" s="1"/>
  <c r="ACA32" i="21"/>
  <c r="ACA31" i="21" s="1"/>
  <c r="ACA30" i="21" s="1"/>
  <c r="ACA29" i="21" s="1"/>
  <c r="ACA28" i="21" s="1"/>
  <c r="ACA27" i="21" s="1"/>
  <c r="ACA26" i="21" s="1"/>
  <c r="ACA25" i="21" s="1"/>
  <c r="ACA24" i="21" s="1"/>
  <c r="ACA23" i="21" s="1"/>
  <c r="ACA22" i="21" s="1"/>
  <c r="ACA21" i="21" s="1"/>
  <c r="ACA20" i="21" s="1"/>
  <c r="ACA19" i="21" s="1"/>
  <c r="ACA18" i="21" s="1"/>
  <c r="ACL32" i="21"/>
  <c r="ACL33" i="21"/>
  <c r="ABW32" i="21"/>
  <c r="ABW31" i="21" s="1"/>
  <c r="ABF32" i="21"/>
  <c r="ABF31" i="21" s="1"/>
  <c r="AAO32" i="21"/>
  <c r="AAO31" i="21" s="1"/>
  <c r="ZH32" i="21"/>
  <c r="ZH31" i="21" s="1"/>
  <c r="YR32" i="21"/>
  <c r="YR31" i="21" s="1"/>
  <c r="PT28" i="21"/>
  <c r="PT27" i="21" s="1"/>
  <c r="PT26" i="21" s="1"/>
  <c r="PT25" i="21" s="1"/>
  <c r="PT24" i="21" s="1"/>
  <c r="PT23" i="21" s="1"/>
  <c r="PT22" i="21" s="1"/>
  <c r="PT21" i="21" s="1"/>
  <c r="PT20" i="21" s="1"/>
  <c r="PT19" i="21" s="1"/>
  <c r="PT18" i="21" s="1"/>
  <c r="SS28" i="21"/>
  <c r="SS27" i="21" s="1"/>
  <c r="SS26" i="21" s="1"/>
  <c r="SS25" i="21" s="1"/>
  <c r="SS24" i="21" s="1"/>
  <c r="SS23" i="21" s="1"/>
  <c r="SS22" i="21" s="1"/>
  <c r="SS21" i="21" s="1"/>
  <c r="SS20" i="21" s="1"/>
  <c r="SS19" i="21" s="1"/>
  <c r="SS18" i="21" s="1"/>
  <c r="ABZ32" i="21"/>
  <c r="ABZ31" i="21" s="1"/>
  <c r="ABQ32" i="21"/>
  <c r="ABQ31" i="21" s="1"/>
  <c r="ABI32" i="21"/>
  <c r="ABI31" i="21" s="1"/>
  <c r="ABA32" i="21"/>
  <c r="ABA31" i="21" s="1"/>
  <c r="AAS32" i="21"/>
  <c r="AAS31" i="21" s="1"/>
  <c r="AAJ32" i="21"/>
  <c r="AAJ31" i="21" s="1"/>
  <c r="AAB32" i="21"/>
  <c r="AAB31" i="21" s="1"/>
  <c r="ZT32" i="21"/>
  <c r="ZT31" i="21" s="1"/>
  <c r="ZL32" i="21"/>
  <c r="ZL31" i="21" s="1"/>
  <c r="ZC32" i="21"/>
  <c r="ZC31" i="21" s="1"/>
  <c r="YU32" i="21"/>
  <c r="YU31" i="21" s="1"/>
  <c r="YM32" i="21"/>
  <c r="YM31" i="21" s="1"/>
  <c r="XF32" i="21"/>
  <c r="XF31" i="21" s="1"/>
  <c r="VY32" i="21"/>
  <c r="VY31" i="21" s="1"/>
  <c r="XQ32" i="21"/>
  <c r="XQ31" i="21" s="1"/>
  <c r="WJ32" i="21"/>
  <c r="WJ31" i="21" s="1"/>
  <c r="VC32" i="21"/>
  <c r="VC31" i="21" s="1"/>
  <c r="TV32" i="21"/>
  <c r="TV31" i="21" s="1"/>
  <c r="RZ28" i="21"/>
  <c r="RZ27" i="21" s="1"/>
  <c r="RZ26" i="21" s="1"/>
  <c r="RZ25" i="21" s="1"/>
  <c r="RZ24" i="21" s="1"/>
  <c r="RZ23" i="21" s="1"/>
  <c r="RZ22" i="21" s="1"/>
  <c r="RZ21" i="21" s="1"/>
  <c r="RZ20" i="21" s="1"/>
  <c r="RZ19" i="21" s="1"/>
  <c r="RZ18" i="21" s="1"/>
  <c r="QS28" i="21"/>
  <c r="QS27" i="21" s="1"/>
  <c r="QS26" i="21" s="1"/>
  <c r="QS25" i="21" s="1"/>
  <c r="QS24" i="21" s="1"/>
  <c r="QS23" i="21" s="1"/>
  <c r="QS22" i="21" s="1"/>
  <c r="QS21" i="21" s="1"/>
  <c r="QS20" i="21" s="1"/>
  <c r="QS19" i="21" s="1"/>
  <c r="QS18" i="21" s="1"/>
  <c r="QO28" i="21"/>
  <c r="QO27" i="21" s="1"/>
  <c r="QO26" i="21" s="1"/>
  <c r="QO25" i="21" s="1"/>
  <c r="QO24" i="21" s="1"/>
  <c r="QO23" i="21" s="1"/>
  <c r="QO22" i="21" s="1"/>
  <c r="QO21" i="21" s="1"/>
  <c r="QO20" i="21" s="1"/>
  <c r="QO19" i="21" s="1"/>
  <c r="QO18" i="21" s="1"/>
  <c r="SH28" i="21"/>
  <c r="SH27" i="21" s="1"/>
  <c r="SH26" i="21" s="1"/>
  <c r="SH25" i="21" s="1"/>
  <c r="SH24" i="21" s="1"/>
  <c r="SH23" i="21" s="1"/>
  <c r="SH22" i="21" s="1"/>
  <c r="SH21" i="21" s="1"/>
  <c r="SH20" i="21" s="1"/>
  <c r="SH19" i="21" s="1"/>
  <c r="SH18" i="21" s="1"/>
  <c r="ACP32" i="21"/>
  <c r="ACP33" i="21"/>
  <c r="ABL32" i="21"/>
  <c r="ABL31" i="21" s="1"/>
  <c r="AAV32" i="21"/>
  <c r="AAV31" i="21" s="1"/>
  <c r="AAE32" i="21"/>
  <c r="AAE31" i="21" s="1"/>
  <c r="ZO32" i="21"/>
  <c r="ZO31" i="21" s="1"/>
  <c r="YX32" i="21"/>
  <c r="YX31" i="21" s="1"/>
  <c r="TO28" i="21"/>
  <c r="TO27" i="21" s="1"/>
  <c r="TO26" i="21" s="1"/>
  <c r="TO25" i="21" s="1"/>
  <c r="TO24" i="21" s="1"/>
  <c r="TO23" i="21" s="1"/>
  <c r="TO22" i="21" s="1"/>
  <c r="TO21" i="21" s="1"/>
  <c r="TO20" i="21" s="1"/>
  <c r="TO19" i="21" s="1"/>
  <c r="TO18" i="21" s="1"/>
  <c r="RQ28" i="21"/>
  <c r="RQ27" i="21" s="1"/>
  <c r="RQ26" i="21" s="1"/>
  <c r="RQ25" i="21" s="1"/>
  <c r="RQ24" i="21" s="1"/>
  <c r="RQ23" i="21" s="1"/>
  <c r="RQ22" i="21" s="1"/>
  <c r="RQ21" i="21" s="1"/>
  <c r="RQ20" i="21" s="1"/>
  <c r="RQ19" i="21" s="1"/>
  <c r="RQ18" i="21" s="1"/>
  <c r="ACT32" i="21"/>
  <c r="ACT33" i="21"/>
  <c r="ACD32" i="21"/>
  <c r="ACD33" i="21"/>
  <c r="PC17" i="21"/>
  <c r="PC16" i="21" s="1"/>
  <c r="PC15" i="21" s="1"/>
  <c r="PC14" i="21" s="1"/>
  <c r="PC13" i="21" s="1"/>
  <c r="PC12" i="21" s="1"/>
  <c r="PC10" i="21" s="1"/>
  <c r="PC9" i="21" s="1"/>
  <c r="PC8" i="21" s="1"/>
  <c r="PC7" i="21" s="1"/>
  <c r="ACH32" i="21"/>
  <c r="ACH33" i="21"/>
  <c r="AAL30" i="21"/>
  <c r="AAL29" i="21" s="1"/>
  <c r="ZE30" i="21"/>
  <c r="ZE29" i="21" s="1"/>
  <c r="YK30" i="21"/>
  <c r="YK29" i="21" s="1"/>
  <c r="XT30" i="21"/>
  <c r="XT29" i="21" s="1"/>
  <c r="XD30" i="21"/>
  <c r="XD29" i="21" s="1"/>
  <c r="VW30" i="21"/>
  <c r="VW29" i="21" s="1"/>
  <c r="VF30" i="21"/>
  <c r="VF29" i="21" s="1"/>
  <c r="TY30" i="21"/>
  <c r="TY29" i="21" s="1"/>
  <c r="YH32" i="21"/>
  <c r="YH31" i="21" s="1"/>
  <c r="WZ32" i="21"/>
  <c r="WZ31" i="21" s="1"/>
  <c r="VS32" i="21"/>
  <c r="VS31" i="21" s="1"/>
  <c r="UL32" i="21"/>
  <c r="UL31" i="21" s="1"/>
  <c r="TP28" i="21"/>
  <c r="TP27" i="21" s="1"/>
  <c r="TP26" i="21" s="1"/>
  <c r="TP25" i="21" s="1"/>
  <c r="TP24" i="21" s="1"/>
  <c r="TP23" i="21" s="1"/>
  <c r="TP22" i="21" s="1"/>
  <c r="TP21" i="21" s="1"/>
  <c r="TP20" i="21" s="1"/>
  <c r="TP19" i="21" s="1"/>
  <c r="TP18" i="21" s="1"/>
  <c r="SY28" i="21"/>
  <c r="SY27" i="21" s="1"/>
  <c r="SY26" i="21" s="1"/>
  <c r="SY25" i="21" s="1"/>
  <c r="SY24" i="21" s="1"/>
  <c r="SY23" i="21" s="1"/>
  <c r="SY22" i="21" s="1"/>
  <c r="SY21" i="21" s="1"/>
  <c r="SY20" i="21" s="1"/>
  <c r="SY19" i="21" s="1"/>
  <c r="SY18" i="21" s="1"/>
  <c r="SM28" i="21"/>
  <c r="SM27" i="21" s="1"/>
  <c r="SM26" i="21" s="1"/>
  <c r="SM25" i="21" s="1"/>
  <c r="SM24" i="21" s="1"/>
  <c r="SM23" i="21" s="1"/>
  <c r="SM22" i="21" s="1"/>
  <c r="SM21" i="21" s="1"/>
  <c r="SM20" i="21" s="1"/>
  <c r="SM19" i="21" s="1"/>
  <c r="SM18" i="21" s="1"/>
  <c r="SI28" i="21"/>
  <c r="SI27" i="21" s="1"/>
  <c r="SI26" i="21" s="1"/>
  <c r="SI25" i="21" s="1"/>
  <c r="SI24" i="21" s="1"/>
  <c r="SI23" i="21" s="1"/>
  <c r="SI22" i="21" s="1"/>
  <c r="SI21" i="21" s="1"/>
  <c r="SI20" i="21" s="1"/>
  <c r="SI19" i="21" s="1"/>
  <c r="SI18" i="21" s="1"/>
  <c r="RR28" i="21"/>
  <c r="RR27" i="21" s="1"/>
  <c r="RR26" i="21" s="1"/>
  <c r="RR25" i="21" s="1"/>
  <c r="RR24" i="21" s="1"/>
  <c r="RR23" i="21" s="1"/>
  <c r="RR22" i="21" s="1"/>
  <c r="RR21" i="21" s="1"/>
  <c r="RR20" i="21" s="1"/>
  <c r="RR19" i="21" s="1"/>
  <c r="RR18" i="21" s="1"/>
  <c r="RA28" i="21"/>
  <c r="RA27" i="21" s="1"/>
  <c r="RA26" i="21" s="1"/>
  <c r="QU28" i="21"/>
  <c r="QU27" i="21" s="1"/>
  <c r="QU26" i="21" s="1"/>
  <c r="QU25" i="21" s="1"/>
  <c r="QU24" i="21" s="1"/>
  <c r="QU23" i="21" s="1"/>
  <c r="QU22" i="21" s="1"/>
  <c r="QU21" i="21" s="1"/>
  <c r="QU20" i="21" s="1"/>
  <c r="QU19" i="21" s="1"/>
  <c r="QU18" i="21" s="1"/>
  <c r="SX28" i="21"/>
  <c r="SX27" i="21" s="1"/>
  <c r="SX26" i="21" s="1"/>
  <c r="SX25" i="21" s="1"/>
  <c r="SX24" i="21" s="1"/>
  <c r="SX23" i="21" s="1"/>
  <c r="SX22" i="21" s="1"/>
  <c r="SX21" i="21" s="1"/>
  <c r="SX20" i="21" s="1"/>
  <c r="SX19" i="21" s="1"/>
  <c r="SX18" i="21" s="1"/>
  <c r="QE28" i="21"/>
  <c r="QE27" i="21" s="1"/>
  <c r="QE26" i="21" s="1"/>
  <c r="QE25" i="21" s="1"/>
  <c r="QE24" i="21" s="1"/>
  <c r="QE23" i="21" s="1"/>
  <c r="QE22" i="21" s="1"/>
  <c r="QE21" i="21" s="1"/>
  <c r="QE20" i="21" s="1"/>
  <c r="QE19" i="21" s="1"/>
  <c r="QE18" i="21" s="1"/>
  <c r="OZ28" i="21"/>
  <c r="OZ27" i="21" s="1"/>
  <c r="OZ26" i="21" s="1"/>
  <c r="OZ25" i="21" s="1"/>
  <c r="OZ24" i="21" s="1"/>
  <c r="OZ23" i="21" s="1"/>
  <c r="OZ22" i="21" s="1"/>
  <c r="OZ21" i="21" s="1"/>
  <c r="OZ20" i="21" s="1"/>
  <c r="OZ19" i="21" s="1"/>
  <c r="OZ18" i="21" s="1"/>
  <c r="AGA32" i="21"/>
  <c r="AGA33" i="21"/>
  <c r="AEU32" i="21"/>
  <c r="AEU33" i="21"/>
  <c r="ACO33" i="21"/>
  <c r="ACO32" i="21"/>
  <c r="ABH32" i="21"/>
  <c r="ABH31" i="21" s="1"/>
  <c r="AAZ32" i="21"/>
  <c r="AAZ31" i="21" s="1"/>
  <c r="AAA32" i="21"/>
  <c r="AAA31" i="21" s="1"/>
  <c r="ZS32" i="21"/>
  <c r="ZS31" i="21" s="1"/>
  <c r="YT32" i="21"/>
  <c r="YT31" i="21" s="1"/>
  <c r="YL32" i="21"/>
  <c r="YL31" i="21" s="1"/>
  <c r="XM32" i="21"/>
  <c r="XM31" i="21" s="1"/>
  <c r="XE32" i="21"/>
  <c r="XE31" i="21" s="1"/>
  <c r="WF32" i="21"/>
  <c r="WF31" i="21" s="1"/>
  <c r="VX32" i="21"/>
  <c r="VX31" i="21" s="1"/>
  <c r="UY32" i="21"/>
  <c r="UY31" i="21" s="1"/>
  <c r="UP32" i="21"/>
  <c r="UP31" i="21" s="1"/>
  <c r="ABM32" i="21"/>
  <c r="ABM31" i="21" s="1"/>
  <c r="AAF32" i="21"/>
  <c r="AAF31" i="21" s="1"/>
  <c r="XL30" i="21"/>
  <c r="XL29" i="21" s="1"/>
  <c r="UX30" i="21"/>
  <c r="UX29" i="21" s="1"/>
  <c r="ZY32" i="21"/>
  <c r="ZY31" i="21" s="1"/>
  <c r="XK32" i="21"/>
  <c r="XK31" i="21" s="1"/>
  <c r="UW32" i="21"/>
  <c r="UW31" i="21" s="1"/>
  <c r="SP17" i="21"/>
  <c r="SP16" i="21" s="1"/>
  <c r="SP15" i="21" s="1"/>
  <c r="SP14" i="21" s="1"/>
  <c r="SP13" i="21" s="1"/>
  <c r="SP12" i="21" s="1"/>
  <c r="SP10" i="21" s="1"/>
  <c r="SP9" i="21" s="1"/>
  <c r="SP8" i="21" s="1"/>
  <c r="SP7" i="21" s="1"/>
  <c r="SE30" i="21"/>
  <c r="SE29" i="21" s="1"/>
  <c r="RH28" i="21"/>
  <c r="RH27" i="21" s="1"/>
  <c r="RH26" i="21" s="1"/>
  <c r="RH25" i="21" s="1"/>
  <c r="RH24" i="21" s="1"/>
  <c r="RH23" i="21" s="1"/>
  <c r="RH22" i="21" s="1"/>
  <c r="RH21" i="21" s="1"/>
  <c r="RH20" i="21" s="1"/>
  <c r="RH19" i="21" s="1"/>
  <c r="RH18" i="21" s="1"/>
  <c r="PV28" i="21"/>
  <c r="PV27" i="21" s="1"/>
  <c r="PV26" i="21" s="1"/>
  <c r="PQ28" i="21"/>
  <c r="PQ27" i="21" s="1"/>
  <c r="PQ26" i="21" s="1"/>
  <c r="PQ25" i="21" s="1"/>
  <c r="PQ24" i="21" s="1"/>
  <c r="PQ23" i="21" s="1"/>
  <c r="PQ22" i="21" s="1"/>
  <c r="PQ21" i="21" s="1"/>
  <c r="PQ20" i="21" s="1"/>
  <c r="PQ19" i="21" s="1"/>
  <c r="PQ18" i="21" s="1"/>
  <c r="QP28" i="21"/>
  <c r="QP27" i="21" s="1"/>
  <c r="QP26" i="21" s="1"/>
  <c r="QP25" i="21" s="1"/>
  <c r="QP24" i="21" s="1"/>
  <c r="QP23" i="21" s="1"/>
  <c r="QP22" i="21" s="1"/>
  <c r="QP21" i="21" s="1"/>
  <c r="QP20" i="21" s="1"/>
  <c r="QP19" i="21" s="1"/>
  <c r="QP18" i="21" s="1"/>
  <c r="PZ28" i="21"/>
  <c r="PZ27" i="21" s="1"/>
  <c r="PZ26" i="21" s="1"/>
  <c r="PZ25" i="21" s="1"/>
  <c r="PZ24" i="21" s="1"/>
  <c r="PZ23" i="21" s="1"/>
  <c r="PZ22" i="21" s="1"/>
  <c r="PZ21" i="21" s="1"/>
  <c r="PZ20" i="21" s="1"/>
  <c r="PZ19" i="21" s="1"/>
  <c r="PZ18" i="21" s="1"/>
  <c r="PK17" i="21"/>
  <c r="PK16" i="21" s="1"/>
  <c r="PK15" i="21" s="1"/>
  <c r="PK14" i="21" s="1"/>
  <c r="PK13" i="21" s="1"/>
  <c r="PK12" i="21" s="1"/>
  <c r="PK10" i="21" s="1"/>
  <c r="PK9" i="21" s="1"/>
  <c r="PK8" i="21" s="1"/>
  <c r="PK7" i="21" s="1"/>
  <c r="RV28" i="21"/>
  <c r="RV27" i="21" s="1"/>
  <c r="RV26" i="21" s="1"/>
  <c r="RV25" i="21" s="1"/>
  <c r="RV24" i="21" s="1"/>
  <c r="RV23" i="21" s="1"/>
  <c r="RV22" i="21" s="1"/>
  <c r="RV21" i="21" s="1"/>
  <c r="RV20" i="21" s="1"/>
  <c r="RV19" i="21" s="1"/>
  <c r="RV18" i="21" s="1"/>
  <c r="ACR33" i="21"/>
  <c r="ACR32" i="21"/>
  <c r="ACN33" i="21"/>
  <c r="ACN32" i="21"/>
  <c r="ACJ33" i="21"/>
  <c r="ACJ32" i="21"/>
  <c r="ACF30" i="21"/>
  <c r="ACF29" i="21" s="1"/>
  <c r="ACB33" i="21"/>
  <c r="ACB32" i="21"/>
  <c r="ACK31" i="21"/>
  <c r="ABR32" i="21"/>
  <c r="ABR31" i="21" s="1"/>
  <c r="ABN32" i="21"/>
  <c r="ABN31" i="21" s="1"/>
  <c r="ABB32" i="21"/>
  <c r="ABB31" i="21" s="1"/>
  <c r="AAX32" i="21"/>
  <c r="AAX31" i="21" s="1"/>
  <c r="AAK32" i="21"/>
  <c r="AAK31" i="21" s="1"/>
  <c r="AAG32" i="21"/>
  <c r="AAG31" i="21" s="1"/>
  <c r="ZU32" i="21"/>
  <c r="ZU31" i="21" s="1"/>
  <c r="ZQ32" i="21"/>
  <c r="ZQ31" i="21" s="1"/>
  <c r="ZD32" i="21"/>
  <c r="ZD31" i="21" s="1"/>
  <c r="YZ32" i="21"/>
  <c r="YZ31" i="21" s="1"/>
  <c r="YN32" i="21"/>
  <c r="YN31" i="21" s="1"/>
  <c r="YJ32" i="21"/>
  <c r="YJ31" i="21" s="1"/>
  <c r="XS32" i="21"/>
  <c r="XS31" i="21" s="1"/>
  <c r="XC32" i="21"/>
  <c r="XC31" i="21" s="1"/>
  <c r="WL32" i="21"/>
  <c r="WL31" i="21" s="1"/>
  <c r="VU32" i="21"/>
  <c r="VU31" i="21" s="1"/>
  <c r="VE32" i="21"/>
  <c r="VE31" i="21" s="1"/>
  <c r="UN32" i="21"/>
  <c r="UN31" i="21" s="1"/>
  <c r="TX32" i="21"/>
  <c r="TX31" i="21" s="1"/>
  <c r="ABV32" i="21"/>
  <c r="ABV31" i="21" s="1"/>
  <c r="ABE32" i="21"/>
  <c r="ABE31" i="21" s="1"/>
  <c r="AAN32" i="21"/>
  <c r="AAN31" i="21" s="1"/>
  <c r="ZX32" i="21"/>
  <c r="ZX31" i="21" s="1"/>
  <c r="ZG32" i="21"/>
  <c r="ZG31" i="21" s="1"/>
  <c r="YQ32" i="21"/>
  <c r="YQ31" i="21" s="1"/>
  <c r="YB30" i="21"/>
  <c r="YB29" i="21" s="1"/>
  <c r="WU30" i="21"/>
  <c r="WU29" i="21" s="1"/>
  <c r="UG30" i="21"/>
  <c r="UG29" i="21" s="1"/>
  <c r="ACC33" i="21"/>
  <c r="XV32" i="21"/>
  <c r="XV31" i="21" s="1"/>
  <c r="WD32" i="21"/>
  <c r="WD31" i="21" s="1"/>
  <c r="VH32" i="21"/>
  <c r="VH31" i="21" s="1"/>
  <c r="OL30" i="21"/>
  <c r="ACK32" i="21"/>
  <c r="AAT32" i="21"/>
  <c r="AAT31" i="21" s="1"/>
  <c r="ZW32" i="21"/>
  <c r="ZW31" i="21" s="1"/>
  <c r="YE32" i="21"/>
  <c r="YE31" i="21" s="1"/>
  <c r="XO32" i="21"/>
  <c r="XO31" i="21" s="1"/>
  <c r="WX32" i="21"/>
  <c r="WX31" i="21" s="1"/>
  <c r="WH32" i="21"/>
  <c r="WH31" i="21" s="1"/>
  <c r="VQ32" i="21"/>
  <c r="VQ31" i="21" s="1"/>
  <c r="VA32" i="21"/>
  <c r="VA31" i="21" s="1"/>
  <c r="UJ32" i="21"/>
  <c r="UJ31" i="21" s="1"/>
  <c r="ZV30" i="21"/>
  <c r="ZV29" i="21" s="1"/>
  <c r="XH30" i="21"/>
  <c r="XH29" i="21" s="1"/>
  <c r="UT30" i="21"/>
  <c r="UT29" i="21" s="1"/>
  <c r="TM30" i="21"/>
  <c r="TM29" i="21" s="1"/>
  <c r="RU30" i="21"/>
  <c r="RU29" i="21" s="1"/>
  <c r="QM28" i="21"/>
  <c r="QM27" i="21" s="1"/>
  <c r="QM26" i="21" s="1"/>
  <c r="QM25" i="21" s="1"/>
  <c r="QM24" i="21" s="1"/>
  <c r="QM23" i="21" s="1"/>
  <c r="QM22" i="21" s="1"/>
  <c r="QM21" i="21" s="1"/>
  <c r="QM20" i="21" s="1"/>
  <c r="QM19" i="21" s="1"/>
  <c r="QM18" i="21" s="1"/>
  <c r="RE17" i="21"/>
  <c r="RE16" i="21" s="1"/>
  <c r="RE15" i="21" s="1"/>
  <c r="RE14" i="21" s="1"/>
  <c r="RE13" i="21" s="1"/>
  <c r="RE12" i="21" s="1"/>
  <c r="RE10" i="21" s="1"/>
  <c r="RE9" i="21" s="1"/>
  <c r="RE8" i="21" s="1"/>
  <c r="RE7" i="21" s="1"/>
  <c r="QG28" i="21"/>
  <c r="QG27" i="21" s="1"/>
  <c r="QG26" i="21" s="1"/>
  <c r="QG25" i="21" s="1"/>
  <c r="QG24" i="21" s="1"/>
  <c r="QG23" i="21" s="1"/>
  <c r="QG22" i="21" s="1"/>
  <c r="QG21" i="21" s="1"/>
  <c r="QG20" i="21" s="1"/>
  <c r="QG19" i="21" s="1"/>
  <c r="QG18" i="21" s="1"/>
  <c r="RP28" i="21"/>
  <c r="RP27" i="21" s="1"/>
  <c r="RP26" i="21" s="1"/>
  <c r="RP25" i="21" s="1"/>
  <c r="RP24" i="21" s="1"/>
  <c r="RP23" i="21" s="1"/>
  <c r="RP22" i="21" s="1"/>
  <c r="RP21" i="21" s="1"/>
  <c r="RP20" i="21" s="1"/>
  <c r="RP19" i="21" s="1"/>
  <c r="RP18" i="21" s="1"/>
  <c r="PI17" i="21"/>
  <c r="PI16" i="21" s="1"/>
  <c r="PI15" i="21" s="1"/>
  <c r="PI14" i="21" s="1"/>
  <c r="PI13" i="21" s="1"/>
  <c r="PI12" i="21" s="1"/>
  <c r="PI10" i="21" s="1"/>
  <c r="PI9" i="21" s="1"/>
  <c r="PI8" i="21" s="1"/>
  <c r="PI7" i="21" s="1"/>
  <c r="TC28" i="21"/>
  <c r="TC27" i="21" s="1"/>
  <c r="TC26" i="21" s="1"/>
  <c r="TC25" i="21" s="1"/>
  <c r="TC24" i="21" s="1"/>
  <c r="TC23" i="21" s="1"/>
  <c r="TC22" i="21" s="1"/>
  <c r="TC21" i="21" s="1"/>
  <c r="TC20" i="21" s="1"/>
  <c r="TC19" i="21" s="1"/>
  <c r="TC18" i="21" s="1"/>
  <c r="RL28" i="21"/>
  <c r="RL27" i="21" s="1"/>
  <c r="RL26" i="21" s="1"/>
  <c r="RL25" i="21" s="1"/>
  <c r="RL24" i="21" s="1"/>
  <c r="RL23" i="21" s="1"/>
  <c r="RL22" i="21" s="1"/>
  <c r="RL21" i="21" s="1"/>
  <c r="RL20" i="21" s="1"/>
  <c r="RL19" i="21" s="1"/>
  <c r="RL18" i="21" s="1"/>
  <c r="PN28" i="21"/>
  <c r="PN27" i="21" s="1"/>
  <c r="PN26" i="21" s="1"/>
  <c r="PN25" i="21" s="1"/>
  <c r="PN24" i="21" s="1"/>
  <c r="PN23" i="21" s="1"/>
  <c r="PN22" i="21" s="1"/>
  <c r="PN21" i="21" s="1"/>
  <c r="PN20" i="21" s="1"/>
  <c r="PN19" i="21" s="1"/>
  <c r="PN18" i="21" s="1"/>
  <c r="PB28" i="21"/>
  <c r="PB27" i="21" s="1"/>
  <c r="PB26" i="21" s="1"/>
  <c r="PB25" i="21" s="1"/>
  <c r="PB24" i="21" s="1"/>
  <c r="PB23" i="21" s="1"/>
  <c r="PB22" i="21" s="1"/>
  <c r="PB21" i="21" s="1"/>
  <c r="PB20" i="21" s="1"/>
  <c r="PB19" i="21" s="1"/>
  <c r="PB18" i="21" s="1"/>
  <c r="SQ28" i="21"/>
  <c r="SQ27" i="21" s="1"/>
  <c r="SQ26" i="21" s="1"/>
  <c r="SQ25" i="21" s="1"/>
  <c r="SQ24" i="21" s="1"/>
  <c r="SQ23" i="21" s="1"/>
  <c r="SQ22" i="21" s="1"/>
  <c r="SQ21" i="21" s="1"/>
  <c r="SQ20" i="21" s="1"/>
  <c r="SQ19" i="21" s="1"/>
  <c r="SQ18" i="21" s="1"/>
  <c r="RJ28" i="21"/>
  <c r="RJ27" i="21" s="1"/>
  <c r="RJ26" i="21" s="1"/>
  <c r="RJ25" i="21" s="1"/>
  <c r="RJ24" i="21" s="1"/>
  <c r="RJ23" i="21" s="1"/>
  <c r="RJ22" i="21" s="1"/>
  <c r="RJ21" i="21" s="1"/>
  <c r="RJ20" i="21" s="1"/>
  <c r="RJ19" i="21" s="1"/>
  <c r="RJ18" i="21" s="1"/>
  <c r="QC28" i="21"/>
  <c r="QC27" i="21" s="1"/>
  <c r="QC26" i="21" s="1"/>
  <c r="QC25" i="21" s="1"/>
  <c r="QC24" i="21" s="1"/>
  <c r="QC23" i="21" s="1"/>
  <c r="QC22" i="21" s="1"/>
  <c r="QC21" i="21" s="1"/>
  <c r="QC20" i="21" s="1"/>
  <c r="QC19" i="21" s="1"/>
  <c r="QC18" i="21" s="1"/>
  <c r="PM17" i="21"/>
  <c r="PM16" i="21" s="1"/>
  <c r="PM15" i="21" s="1"/>
  <c r="PM14" i="21" s="1"/>
  <c r="PM13" i="21" s="1"/>
  <c r="PM12" i="21" s="1"/>
  <c r="PM10" i="21" s="1"/>
  <c r="PM9" i="21" s="1"/>
  <c r="PM8" i="21" s="1"/>
  <c r="PM7" i="21" s="1"/>
  <c r="OU17" i="21"/>
  <c r="OU16" i="21" s="1"/>
  <c r="OU15" i="21" s="1"/>
  <c r="OU14" i="21" s="1"/>
  <c r="OU13" i="21" s="1"/>
  <c r="OU12" i="21" s="1"/>
  <c r="OU10" i="21" s="1"/>
  <c r="OU9" i="21" s="1"/>
  <c r="OU8" i="21" s="1"/>
  <c r="OU7" i="21" s="1"/>
  <c r="OP17" i="21"/>
  <c r="OP16" i="21" s="1"/>
  <c r="OP15" i="21" s="1"/>
  <c r="OP14" i="21" s="1"/>
  <c r="OP13" i="21" s="1"/>
  <c r="OP12" i="21" s="1"/>
  <c r="OP10" i="21" s="1"/>
  <c r="OP9" i="21" s="1"/>
  <c r="OP8" i="21" s="1"/>
  <c r="OP7" i="21" s="1"/>
  <c r="AF17" i="21"/>
  <c r="AF16" i="21" s="1"/>
  <c r="AF14" i="21" s="1"/>
  <c r="AF12" i="21" s="1"/>
  <c r="AF9" i="21" s="1"/>
  <c r="OI17" i="21"/>
  <c r="OI16" i="21" s="1"/>
  <c r="OI15" i="21" s="1"/>
  <c r="OI14" i="21" s="1"/>
  <c r="OI13" i="21" s="1"/>
  <c r="OI12" i="21" s="1"/>
  <c r="OI10" i="21" s="1"/>
  <c r="OI9" i="21" s="1"/>
  <c r="OI8" i="21" s="1"/>
  <c r="OI7" i="21" s="1"/>
  <c r="AR12" i="21"/>
  <c r="NJ17" i="21"/>
  <c r="NJ16" i="21" s="1"/>
  <c r="NJ15" i="21" s="1"/>
  <c r="NJ14" i="21" s="1"/>
  <c r="NJ13" i="21" s="1"/>
  <c r="NJ12" i="21" s="1"/>
  <c r="NJ10" i="21" s="1"/>
  <c r="NJ9" i="21" s="1"/>
  <c r="NJ8" i="21" s="1"/>
  <c r="NJ7" i="21" s="1"/>
  <c r="MY17" i="21"/>
  <c r="MY16" i="21" s="1"/>
  <c r="MY15" i="21" s="1"/>
  <c r="MY14" i="21" s="1"/>
  <c r="MY13" i="21" s="1"/>
  <c r="MY12" i="21" s="1"/>
  <c r="MY10" i="21" s="1"/>
  <c r="MY9" i="21" s="1"/>
  <c r="MY8" i="21" s="1"/>
  <c r="MY7" i="21" s="1"/>
  <c r="OF17" i="21"/>
  <c r="OF16" i="21" s="1"/>
  <c r="OF15" i="21" s="1"/>
  <c r="OF14" i="21" s="1"/>
  <c r="OF13" i="21" s="1"/>
  <c r="OF12" i="21" s="1"/>
  <c r="OF10" i="21" s="1"/>
  <c r="OF9" i="21" s="1"/>
  <c r="OF8" i="21" s="1"/>
  <c r="OF7" i="21" s="1"/>
  <c r="MT17" i="21"/>
  <c r="MT16" i="21" s="1"/>
  <c r="MT15" i="21" s="1"/>
  <c r="MT14" i="21" s="1"/>
  <c r="MT13" i="21" s="1"/>
  <c r="MT12" i="21" s="1"/>
  <c r="MT10" i="21" s="1"/>
  <c r="MT9" i="21" s="1"/>
  <c r="MT8" i="21" s="1"/>
  <c r="MT7" i="21" s="1"/>
  <c r="OA17" i="21"/>
  <c r="OA16" i="21" s="1"/>
  <c r="OA15" i="21" s="1"/>
  <c r="OA14" i="21" s="1"/>
  <c r="OA13" i="21" s="1"/>
  <c r="OA12" i="21" s="1"/>
  <c r="OA10" i="21" s="1"/>
  <c r="OA9" i="21" s="1"/>
  <c r="OA8" i="21" s="1"/>
  <c r="OA7" i="21" s="1"/>
  <c r="ACU33" i="21"/>
  <c r="ACU32" i="21"/>
  <c r="ACQ31" i="21"/>
  <c r="ACI33" i="21"/>
  <c r="ACI32" i="21"/>
  <c r="ACE32" i="21"/>
  <c r="ACE33" i="21"/>
  <c r="YI32" i="21"/>
  <c r="YI31" i="21" s="1"/>
  <c r="YD32" i="21"/>
  <c r="YD31" i="21" s="1"/>
  <c r="XZ32" i="21"/>
  <c r="XZ31" i="21" s="1"/>
  <c r="XR32" i="21"/>
  <c r="XR31" i="21" s="1"/>
  <c r="XN32" i="21"/>
  <c r="XN31" i="21" s="1"/>
  <c r="XJ32" i="21"/>
  <c r="XJ31" i="21" s="1"/>
  <c r="XB32" i="21"/>
  <c r="XB31" i="21" s="1"/>
  <c r="WW32" i="21"/>
  <c r="WW31" i="21" s="1"/>
  <c r="WS32" i="21"/>
  <c r="WS31" i="21" s="1"/>
  <c r="WK32" i="21"/>
  <c r="WK31" i="21" s="1"/>
  <c r="WG32" i="21"/>
  <c r="WG31" i="21" s="1"/>
  <c r="WC32" i="21"/>
  <c r="WC31" i="21" s="1"/>
  <c r="VT32" i="21"/>
  <c r="VT31" i="21" s="1"/>
  <c r="VP32" i="21"/>
  <c r="VP31" i="21" s="1"/>
  <c r="VL32" i="21"/>
  <c r="VL31" i="21" s="1"/>
  <c r="VD32" i="21"/>
  <c r="VD31" i="21" s="1"/>
  <c r="UZ32" i="21"/>
  <c r="UZ31" i="21" s="1"/>
  <c r="UV32" i="21"/>
  <c r="UV31" i="21" s="1"/>
  <c r="UM32" i="21"/>
  <c r="UM31" i="21" s="1"/>
  <c r="UI32" i="21"/>
  <c r="UI31" i="21" s="1"/>
  <c r="UE32" i="21"/>
  <c r="UE31" i="21" s="1"/>
  <c r="TW32" i="21"/>
  <c r="TW31" i="21" s="1"/>
  <c r="XG32" i="21"/>
  <c r="XG31" i="21" s="1"/>
  <c r="VZ32" i="21"/>
  <c r="VZ31" i="21" s="1"/>
  <c r="US32" i="21"/>
  <c r="US31" i="21" s="1"/>
  <c r="TU30" i="21"/>
  <c r="TU29" i="21" s="1"/>
  <c r="ACS33" i="21"/>
  <c r="WT32" i="21"/>
  <c r="WT31" i="21" s="1"/>
  <c r="UF32" i="21"/>
  <c r="UF31" i="21" s="1"/>
  <c r="ACF32" i="21"/>
  <c r="ABJ32" i="21"/>
  <c r="ABJ31" i="21" s="1"/>
  <c r="AAM32" i="21"/>
  <c r="AAM31" i="21" s="1"/>
  <c r="YV32" i="21"/>
  <c r="YV31" i="21" s="1"/>
  <c r="XY32" i="21"/>
  <c r="XY31" i="21" s="1"/>
  <c r="XI32" i="21"/>
  <c r="XI31" i="21" s="1"/>
  <c r="WR32" i="21"/>
  <c r="WR31" i="21" s="1"/>
  <c r="WB32" i="21"/>
  <c r="WB31" i="21" s="1"/>
  <c r="VK32" i="21"/>
  <c r="VK31" i="21" s="1"/>
  <c r="UU32" i="21"/>
  <c r="UU31" i="21" s="1"/>
  <c r="UD32" i="21"/>
  <c r="UD31" i="21" s="1"/>
  <c r="TN28" i="21"/>
  <c r="TN27" i="21" s="1"/>
  <c r="TN26" i="21" s="1"/>
  <c r="TN25" i="21" s="1"/>
  <c r="TN24" i="21" s="1"/>
  <c r="TN23" i="21" s="1"/>
  <c r="TN22" i="21" s="1"/>
  <c r="TN21" i="21" s="1"/>
  <c r="TN20" i="21" s="1"/>
  <c r="TN19" i="21" s="1"/>
  <c r="TN18" i="21" s="1"/>
  <c r="TA28" i="21"/>
  <c r="TA27" i="21" s="1"/>
  <c r="TA26" i="21" s="1"/>
  <c r="TA25" i="21" s="1"/>
  <c r="TA24" i="21" s="1"/>
  <c r="TA23" i="21" s="1"/>
  <c r="TA22" i="21" s="1"/>
  <c r="TA21" i="21" s="1"/>
  <c r="TA20" i="21" s="1"/>
  <c r="TA19" i="21" s="1"/>
  <c r="TA18" i="21" s="1"/>
  <c r="SW28" i="21"/>
  <c r="SW27" i="21" s="1"/>
  <c r="SW26" i="21" s="1"/>
  <c r="SW25" i="21" s="1"/>
  <c r="SW24" i="21" s="1"/>
  <c r="SW23" i="21" s="1"/>
  <c r="SW22" i="21" s="1"/>
  <c r="SW21" i="21" s="1"/>
  <c r="SW20" i="21" s="1"/>
  <c r="SW19" i="21" s="1"/>
  <c r="SW18" i="21" s="1"/>
  <c r="SK28" i="21"/>
  <c r="SK27" i="21" s="1"/>
  <c r="SK26" i="21" s="1"/>
  <c r="SK25" i="21" s="1"/>
  <c r="SK24" i="21" s="1"/>
  <c r="SK23" i="21" s="1"/>
  <c r="SK22" i="21" s="1"/>
  <c r="SK21" i="21" s="1"/>
  <c r="SK20" i="21" s="1"/>
  <c r="SK19" i="21" s="1"/>
  <c r="SK18" i="21" s="1"/>
  <c r="SF28" i="21"/>
  <c r="SF27" i="21" s="1"/>
  <c r="SF26" i="21" s="1"/>
  <c r="SF25" i="21" s="1"/>
  <c r="SF24" i="21" s="1"/>
  <c r="SF23" i="21" s="1"/>
  <c r="SF22" i="21" s="1"/>
  <c r="SF21" i="21" s="1"/>
  <c r="SF20" i="21" s="1"/>
  <c r="SF19" i="21" s="1"/>
  <c r="SF18" i="21" s="1"/>
  <c r="RT28" i="21"/>
  <c r="RT27" i="21" s="1"/>
  <c r="RT26" i="21" s="1"/>
  <c r="RT25" i="21" s="1"/>
  <c r="RT24" i="21" s="1"/>
  <c r="RT23" i="21" s="1"/>
  <c r="RT22" i="21" s="1"/>
  <c r="RT21" i="21" s="1"/>
  <c r="RT20" i="21" s="1"/>
  <c r="RT19" i="21" s="1"/>
  <c r="RT18" i="21" s="1"/>
  <c r="RO30" i="21"/>
  <c r="RO29" i="21" s="1"/>
  <c r="QW28" i="21"/>
  <c r="QW27" i="21" s="1"/>
  <c r="QW26" i="21" s="1"/>
  <c r="QW25" i="21" s="1"/>
  <c r="QW24" i="21" s="1"/>
  <c r="QW23" i="21" s="1"/>
  <c r="QW22" i="21" s="1"/>
  <c r="QW21" i="21" s="1"/>
  <c r="QW20" i="21" s="1"/>
  <c r="QW19" i="21" s="1"/>
  <c r="QW18" i="21" s="1"/>
  <c r="QL30" i="21"/>
  <c r="QL29" i="21" s="1"/>
  <c r="XX30" i="21"/>
  <c r="XX29" i="21" s="1"/>
  <c r="TK28" i="21"/>
  <c r="TK27" i="21" s="1"/>
  <c r="TK26" i="21" s="1"/>
  <c r="TK25" i="21" s="1"/>
  <c r="TK24" i="21" s="1"/>
  <c r="TK23" i="21" s="1"/>
  <c r="TK22" i="21" s="1"/>
  <c r="TK21" i="21" s="1"/>
  <c r="TK20" i="21" s="1"/>
  <c r="TK19" i="21" s="1"/>
  <c r="TK18" i="21" s="1"/>
  <c r="TF17" i="21"/>
  <c r="TF16" i="21" s="1"/>
  <c r="TF15" i="21" s="1"/>
  <c r="TF14" i="21" s="1"/>
  <c r="TF13" i="21" s="1"/>
  <c r="TF12" i="21" s="1"/>
  <c r="TF10" i="21" s="1"/>
  <c r="TF9" i="21" s="1"/>
  <c r="TF8" i="21" s="1"/>
  <c r="TF7" i="21" s="1"/>
  <c r="SV30" i="21"/>
  <c r="SV29" i="21" s="1"/>
  <c r="RI17" i="21"/>
  <c r="RI16" i="21" s="1"/>
  <c r="RI15" i="21" s="1"/>
  <c r="RI14" i="21" s="1"/>
  <c r="RI13" i="21" s="1"/>
  <c r="RI12" i="21" s="1"/>
  <c r="RI10" i="21" s="1"/>
  <c r="RI9" i="21" s="1"/>
  <c r="RI8" i="21" s="1"/>
  <c r="RI7" i="21" s="1"/>
  <c r="RD28" i="21"/>
  <c r="RD27" i="21" s="1"/>
  <c r="RD26" i="21" s="1"/>
  <c r="RD25" i="21" s="1"/>
  <c r="RD24" i="21" s="1"/>
  <c r="RD23" i="21" s="1"/>
  <c r="RD22" i="21" s="1"/>
  <c r="RD21" i="21" s="1"/>
  <c r="RD20" i="21" s="1"/>
  <c r="RD19" i="21" s="1"/>
  <c r="RD18" i="21" s="1"/>
  <c r="QY28" i="21"/>
  <c r="QY27" i="21" s="1"/>
  <c r="QY26" i="21" s="1"/>
  <c r="QY25" i="21" s="1"/>
  <c r="QY24" i="21" s="1"/>
  <c r="QY23" i="21" s="1"/>
  <c r="QY22" i="21" s="1"/>
  <c r="QY21" i="21" s="1"/>
  <c r="QY20" i="21" s="1"/>
  <c r="QY19" i="21" s="1"/>
  <c r="QY18" i="21" s="1"/>
  <c r="QF17" i="21"/>
  <c r="QF16" i="21" s="1"/>
  <c r="QF15" i="21" s="1"/>
  <c r="QF14" i="21" s="1"/>
  <c r="QF13" i="21" s="1"/>
  <c r="QF12" i="21" s="1"/>
  <c r="QF10" i="21" s="1"/>
  <c r="QF9" i="21" s="1"/>
  <c r="QF8" i="21" s="1"/>
  <c r="QF7" i="21" s="1"/>
  <c r="QB17" i="21"/>
  <c r="QB16" i="21" s="1"/>
  <c r="QB15" i="21" s="1"/>
  <c r="QB14" i="21" s="1"/>
  <c r="QB13" i="21" s="1"/>
  <c r="QB12" i="21" s="1"/>
  <c r="QB10" i="21" s="1"/>
  <c r="QB9" i="21" s="1"/>
  <c r="QB8" i="21" s="1"/>
  <c r="QB7" i="21" s="1"/>
  <c r="PX17" i="21"/>
  <c r="PX16" i="21" s="1"/>
  <c r="PX15" i="21" s="1"/>
  <c r="PX14" i="21" s="1"/>
  <c r="PX13" i="21" s="1"/>
  <c r="PX12" i="21" s="1"/>
  <c r="PX10" i="21" s="1"/>
  <c r="PX9" i="21" s="1"/>
  <c r="PX8" i="21" s="1"/>
  <c r="PX7" i="21" s="1"/>
  <c r="PR28" i="21"/>
  <c r="PR27" i="21" s="1"/>
  <c r="PR26" i="21" s="1"/>
  <c r="PR25" i="21" s="1"/>
  <c r="PR24" i="21" s="1"/>
  <c r="PR23" i="21" s="1"/>
  <c r="PR22" i="21" s="1"/>
  <c r="PR21" i="21" s="1"/>
  <c r="PR20" i="21" s="1"/>
  <c r="PR19" i="21" s="1"/>
  <c r="PR18" i="21" s="1"/>
  <c r="TR28" i="21"/>
  <c r="TR27" i="21" s="1"/>
  <c r="TR26" i="21" s="1"/>
  <c r="TR25" i="21" s="1"/>
  <c r="TR24" i="21" s="1"/>
  <c r="TR23" i="21" s="1"/>
  <c r="TR22" i="21" s="1"/>
  <c r="TR21" i="21" s="1"/>
  <c r="TR20" i="21" s="1"/>
  <c r="TR19" i="21" s="1"/>
  <c r="TR18" i="21" s="1"/>
  <c r="RF28" i="21"/>
  <c r="RF27" i="21" s="1"/>
  <c r="RF26" i="21" s="1"/>
  <c r="RF25" i="21" s="1"/>
  <c r="RF24" i="21" s="1"/>
  <c r="RF23" i="21" s="1"/>
  <c r="RF22" i="21" s="1"/>
  <c r="RF21" i="21" s="1"/>
  <c r="RF20" i="21" s="1"/>
  <c r="RF19" i="21" s="1"/>
  <c r="RF18" i="21" s="1"/>
  <c r="PY28" i="21"/>
  <c r="PY27" i="21" s="1"/>
  <c r="PY26" i="21" s="1"/>
  <c r="PY25" i="21" s="1"/>
  <c r="PY24" i="21" s="1"/>
  <c r="PY23" i="21" s="1"/>
  <c r="PY22" i="21" s="1"/>
  <c r="PY21" i="21" s="1"/>
  <c r="PY20" i="21" s="1"/>
  <c r="PY19" i="21" s="1"/>
  <c r="PY18" i="21" s="1"/>
  <c r="PE17" i="21"/>
  <c r="PE16" i="21" s="1"/>
  <c r="PE15" i="21" s="1"/>
  <c r="PE14" i="21" s="1"/>
  <c r="PE13" i="21" s="1"/>
  <c r="PE12" i="21" s="1"/>
  <c r="PE10" i="21" s="1"/>
  <c r="PE9" i="21" s="1"/>
  <c r="PE8" i="21" s="1"/>
  <c r="PE7" i="21" s="1"/>
  <c r="AT17" i="21"/>
  <c r="AT16" i="21" s="1"/>
  <c r="AT7" i="21" s="1"/>
  <c r="OS17" i="21"/>
  <c r="OS16" i="21" s="1"/>
  <c r="OS15" i="21" s="1"/>
  <c r="OS14" i="21" s="1"/>
  <c r="OS13" i="21" s="1"/>
  <c r="OS12" i="21" s="1"/>
  <c r="OS10" i="21" s="1"/>
  <c r="OS9" i="21" s="1"/>
  <c r="OS8" i="21" s="1"/>
  <c r="OS7" i="21" s="1"/>
  <c r="OD17" i="21"/>
  <c r="OD16" i="21" s="1"/>
  <c r="OD15" i="21" s="1"/>
  <c r="OD14" i="21" s="1"/>
  <c r="OD13" i="21" s="1"/>
  <c r="OD12" i="21" s="1"/>
  <c r="OD10" i="21" s="1"/>
  <c r="OD9" i="21" s="1"/>
  <c r="OD8" i="21" s="1"/>
  <c r="OD7" i="21" s="1"/>
  <c r="NN17" i="21"/>
  <c r="NN16" i="21" s="1"/>
  <c r="NN15" i="21" s="1"/>
  <c r="NN14" i="21" s="1"/>
  <c r="NN13" i="21" s="1"/>
  <c r="NN12" i="21" s="1"/>
  <c r="NN10" i="21" s="1"/>
  <c r="NN9" i="21" s="1"/>
  <c r="NN8" i="21" s="1"/>
  <c r="NN7" i="21" s="1"/>
  <c r="MZ17" i="21"/>
  <c r="MZ16" i="21" s="1"/>
  <c r="MZ15" i="21" s="1"/>
  <c r="MZ14" i="21" s="1"/>
  <c r="MZ13" i="21" s="1"/>
  <c r="MZ12" i="21" s="1"/>
  <c r="MZ10" i="21" s="1"/>
  <c r="MZ9" i="21" s="1"/>
  <c r="MZ8" i="21" s="1"/>
  <c r="MZ7" i="21" s="1"/>
  <c r="PA17" i="21"/>
  <c r="PA16" i="21" s="1"/>
  <c r="PA15" i="21" s="1"/>
  <c r="PA14" i="21" s="1"/>
  <c r="PA13" i="21" s="1"/>
  <c r="PA12" i="21" s="1"/>
  <c r="PA10" i="21" s="1"/>
  <c r="PA9" i="21" s="1"/>
  <c r="PA8" i="21" s="1"/>
  <c r="PA7" i="21" s="1"/>
  <c r="LR17" i="21"/>
  <c r="LR16" i="21" s="1"/>
  <c r="LR15" i="21" s="1"/>
  <c r="LR14" i="21" s="1"/>
  <c r="LR13" i="21" s="1"/>
  <c r="LR12" i="21" s="1"/>
  <c r="LR10" i="21" s="1"/>
  <c r="LR9" i="21" s="1"/>
  <c r="LR8" i="21" s="1"/>
  <c r="LR7" i="21" s="1"/>
  <c r="ADV32" i="21"/>
  <c r="ACW32" i="21"/>
  <c r="ACW33" i="21"/>
  <c r="ACG32" i="21"/>
  <c r="ACG33" i="21"/>
  <c r="ABY32" i="21"/>
  <c r="ABY31" i="21" s="1"/>
  <c r="ABP32" i="21"/>
  <c r="ABP31" i="21" s="1"/>
  <c r="AAR32" i="21"/>
  <c r="AAR31" i="21" s="1"/>
  <c r="AAI32" i="21"/>
  <c r="AAI31" i="21" s="1"/>
  <c r="ZJ32" i="21"/>
  <c r="ZJ31" i="21" s="1"/>
  <c r="ZB32" i="21"/>
  <c r="ZB31" i="21" s="1"/>
  <c r="YC32" i="21"/>
  <c r="YC31" i="21" s="1"/>
  <c r="XU32" i="21"/>
  <c r="XU31" i="21" s="1"/>
  <c r="WV32" i="21"/>
  <c r="WV31" i="21" s="1"/>
  <c r="WN32" i="21"/>
  <c r="WN31" i="21" s="1"/>
  <c r="VO32" i="21"/>
  <c r="VO31" i="21" s="1"/>
  <c r="VG32" i="21"/>
  <c r="VG31" i="21" s="1"/>
  <c r="UH32" i="21"/>
  <c r="UH31" i="21" s="1"/>
  <c r="TZ32" i="21"/>
  <c r="TZ31" i="21" s="1"/>
  <c r="AAW32" i="21"/>
  <c r="AAW31" i="21" s="1"/>
  <c r="ZP32" i="21"/>
  <c r="ZP31" i="21" s="1"/>
  <c r="YY32" i="21"/>
  <c r="YY31" i="21" s="1"/>
  <c r="WE30" i="21"/>
  <c r="WE29" i="21" s="1"/>
  <c r="WO32" i="21"/>
  <c r="WO31" i="21" s="1"/>
  <c r="UA32" i="21"/>
  <c r="UA31" i="21" s="1"/>
  <c r="ON30" i="21"/>
  <c r="ABD32" i="21"/>
  <c r="ABD31" i="21" s="1"/>
  <c r="YP32" i="21"/>
  <c r="YP31" i="21" s="1"/>
  <c r="TD30" i="21"/>
  <c r="TD29" i="21" s="1"/>
  <c r="SN30" i="21"/>
  <c r="SN29" i="21" s="1"/>
  <c r="RW30" i="21"/>
  <c r="RW29" i="21" s="1"/>
  <c r="RM30" i="21"/>
  <c r="RM29" i="21" s="1"/>
  <c r="QV30" i="21"/>
  <c r="QV29" i="21" s="1"/>
  <c r="ABC30" i="21"/>
  <c r="ABC29" i="21" s="1"/>
  <c r="TB30" i="21"/>
  <c r="TB29" i="21" s="1"/>
  <c r="SU28" i="21"/>
  <c r="SU27" i="21" s="1"/>
  <c r="SU26" i="21" s="1"/>
  <c r="SU25" i="21" s="1"/>
  <c r="SU24" i="21" s="1"/>
  <c r="SU23" i="21" s="1"/>
  <c r="SU22" i="21" s="1"/>
  <c r="SU21" i="21" s="1"/>
  <c r="SU20" i="21" s="1"/>
  <c r="SU19" i="21" s="1"/>
  <c r="SU18" i="21" s="1"/>
  <c r="TJ17" i="21"/>
  <c r="TJ16" i="21" s="1"/>
  <c r="TJ15" i="21" s="1"/>
  <c r="TJ14" i="21" s="1"/>
  <c r="TJ13" i="21" s="1"/>
  <c r="TJ12" i="21" s="1"/>
  <c r="TJ10" i="21" s="1"/>
  <c r="TJ9" i="21" s="1"/>
  <c r="TJ8" i="21" s="1"/>
  <c r="TJ7" i="21" s="1"/>
  <c r="SC17" i="21"/>
  <c r="SC16" i="21" s="1"/>
  <c r="SC15" i="21" s="1"/>
  <c r="SC14" i="21" s="1"/>
  <c r="SC13" i="21" s="1"/>
  <c r="SC12" i="21" s="1"/>
  <c r="SC10" i="21" s="1"/>
  <c r="SC9" i="21" s="1"/>
  <c r="SC8" i="21" s="1"/>
  <c r="SC7" i="21" s="1"/>
  <c r="QX28" i="21"/>
  <c r="QX27" i="21" s="1"/>
  <c r="QX26" i="21" s="1"/>
  <c r="QX25" i="21" s="1"/>
  <c r="QX24" i="21" s="1"/>
  <c r="QX23" i="21" s="1"/>
  <c r="QX22" i="21" s="1"/>
  <c r="QX21" i="21" s="1"/>
  <c r="QX20" i="21" s="1"/>
  <c r="QX19" i="21" s="1"/>
  <c r="QX18" i="21" s="1"/>
  <c r="QA28" i="21"/>
  <c r="QA27" i="21" s="1"/>
  <c r="QA26" i="21" s="1"/>
  <c r="QA25" i="21" s="1"/>
  <c r="QA24" i="21" s="1"/>
  <c r="QA23" i="21" s="1"/>
  <c r="QA22" i="21" s="1"/>
  <c r="QA21" i="21" s="1"/>
  <c r="QA20" i="21" s="1"/>
  <c r="QA19" i="21" s="1"/>
  <c r="QA18" i="21" s="1"/>
  <c r="PO17" i="21"/>
  <c r="PO16" i="21" s="1"/>
  <c r="PO15" i="21" s="1"/>
  <c r="PO14" i="21" s="1"/>
  <c r="PO13" i="21" s="1"/>
  <c r="PO12" i="21" s="1"/>
  <c r="PO10" i="21" s="1"/>
  <c r="PO9" i="21" s="1"/>
  <c r="PO8" i="21" s="1"/>
  <c r="PO7" i="21" s="1"/>
  <c r="PS17" i="21"/>
  <c r="PS16" i="21" s="1"/>
  <c r="PS15" i="21" s="1"/>
  <c r="PS14" i="21" s="1"/>
  <c r="PS13" i="21" s="1"/>
  <c r="PS12" i="21" s="1"/>
  <c r="PS10" i="21" s="1"/>
  <c r="PS9" i="21" s="1"/>
  <c r="PS8" i="21" s="1"/>
  <c r="PS7" i="21" s="1"/>
  <c r="PH28" i="21"/>
  <c r="PH27" i="21" s="1"/>
  <c r="PH26" i="21" s="1"/>
  <c r="PH25" i="21" s="1"/>
  <c r="PH24" i="21" s="1"/>
  <c r="PH23" i="21" s="1"/>
  <c r="PH22" i="21" s="1"/>
  <c r="PH21" i="21" s="1"/>
  <c r="PH20" i="21" s="1"/>
  <c r="PH19" i="21" s="1"/>
  <c r="PH18" i="21" s="1"/>
  <c r="PD28" i="21"/>
  <c r="PD27" i="21" s="1"/>
  <c r="PD26" i="21" s="1"/>
  <c r="PD25" i="21" s="1"/>
  <c r="PD24" i="21" s="1"/>
  <c r="PD23" i="21" s="1"/>
  <c r="PD22" i="21" s="1"/>
  <c r="PD21" i="21" s="1"/>
  <c r="PD20" i="21" s="1"/>
  <c r="PD19" i="21" s="1"/>
  <c r="PD18" i="21" s="1"/>
  <c r="OV28" i="21"/>
  <c r="OV27" i="21" s="1"/>
  <c r="OV26" i="21" s="1"/>
  <c r="OV25" i="21" s="1"/>
  <c r="OV24" i="21" s="1"/>
  <c r="OV23" i="21" s="1"/>
  <c r="OV22" i="21" s="1"/>
  <c r="OV21" i="21" s="1"/>
  <c r="OV20" i="21" s="1"/>
  <c r="OV19" i="21" s="1"/>
  <c r="OV18" i="21" s="1"/>
  <c r="TG28" i="21"/>
  <c r="TG27" i="21" s="1"/>
  <c r="TG26" i="21" s="1"/>
  <c r="TG25" i="21" s="1"/>
  <c r="TG24" i="21" s="1"/>
  <c r="TG23" i="21" s="1"/>
  <c r="TG22" i="21" s="1"/>
  <c r="TG21" i="21" s="1"/>
  <c r="TG20" i="21" s="1"/>
  <c r="TG19" i="21" s="1"/>
  <c r="TG18" i="21" s="1"/>
  <c r="PL28" i="21"/>
  <c r="PL27" i="21" s="1"/>
  <c r="PL26" i="21" s="1"/>
  <c r="PL25" i="21" s="1"/>
  <c r="PL24" i="21" s="1"/>
  <c r="PL23" i="21" s="1"/>
  <c r="PL22" i="21" s="1"/>
  <c r="PL21" i="21" s="1"/>
  <c r="PL20" i="21" s="1"/>
  <c r="PL19" i="21" s="1"/>
  <c r="PL18" i="21" s="1"/>
  <c r="AN17" i="21"/>
  <c r="AD17" i="21"/>
  <c r="AD16" i="21" s="1"/>
  <c r="AD14" i="21" s="1"/>
  <c r="AD12" i="21" s="1"/>
  <c r="OO17" i="21"/>
  <c r="OO16" i="21" s="1"/>
  <c r="OO15" i="21" s="1"/>
  <c r="OO14" i="21" s="1"/>
  <c r="OO13" i="21" s="1"/>
  <c r="OO12" i="21" s="1"/>
  <c r="OO10" i="21" s="1"/>
  <c r="OO9" i="21" s="1"/>
  <c r="OO8" i="21" s="1"/>
  <c r="OO7" i="21" s="1"/>
  <c r="OG17" i="21"/>
  <c r="OG16" i="21" s="1"/>
  <c r="OG15" i="21" s="1"/>
  <c r="OG14" i="21" s="1"/>
  <c r="OG13" i="21" s="1"/>
  <c r="OG12" i="21" s="1"/>
  <c r="OG10" i="21" s="1"/>
  <c r="OG9" i="21" s="1"/>
  <c r="OG8" i="21" s="1"/>
  <c r="OG7" i="21" s="1"/>
  <c r="OC17" i="21"/>
  <c r="OC16" i="21" s="1"/>
  <c r="OC15" i="21" s="1"/>
  <c r="OC14" i="21" s="1"/>
  <c r="OC13" i="21" s="1"/>
  <c r="OC12" i="21" s="1"/>
  <c r="OC10" i="21" s="1"/>
  <c r="OC9" i="21" s="1"/>
  <c r="OC8" i="21" s="1"/>
  <c r="OC7" i="21" s="1"/>
  <c r="NY17" i="21"/>
  <c r="NY16" i="21" s="1"/>
  <c r="NY15" i="21" s="1"/>
  <c r="NY14" i="21" s="1"/>
  <c r="NY13" i="21" s="1"/>
  <c r="NY12" i="21" s="1"/>
  <c r="NY10" i="21" s="1"/>
  <c r="NY9" i="21" s="1"/>
  <c r="NY8" i="21" s="1"/>
  <c r="NY7" i="21" s="1"/>
  <c r="NU17" i="21"/>
  <c r="NU16" i="21" s="1"/>
  <c r="NU15" i="21" s="1"/>
  <c r="NU14" i="21" s="1"/>
  <c r="NU13" i="21" s="1"/>
  <c r="NU12" i="21" s="1"/>
  <c r="NU10" i="21" s="1"/>
  <c r="NU9" i="21" s="1"/>
  <c r="NU8" i="21" s="1"/>
  <c r="NU7" i="21" s="1"/>
  <c r="NQ17" i="21"/>
  <c r="NQ16" i="21" s="1"/>
  <c r="NQ15" i="21" s="1"/>
  <c r="NQ14" i="21" s="1"/>
  <c r="NQ13" i="21" s="1"/>
  <c r="NQ12" i="21" s="1"/>
  <c r="NQ10" i="21" s="1"/>
  <c r="NQ9" i="21" s="1"/>
  <c r="NQ8" i="21" s="1"/>
  <c r="NQ7" i="21" s="1"/>
  <c r="NT17" i="21"/>
  <c r="NT16" i="21" s="1"/>
  <c r="NT15" i="21" s="1"/>
  <c r="NT14" i="21" s="1"/>
  <c r="NT13" i="21" s="1"/>
  <c r="NT12" i="21" s="1"/>
  <c r="NT10" i="21" s="1"/>
  <c r="NT9" i="21" s="1"/>
  <c r="NT8" i="21" s="1"/>
  <c r="NT7" i="21" s="1"/>
  <c r="AP17" i="21"/>
  <c r="AFV33" i="21"/>
  <c r="AFV32" i="21"/>
  <c r="AFR32" i="21"/>
  <c r="AFF33" i="21"/>
  <c r="ABX30" i="21"/>
  <c r="ABX29" i="21" s="1"/>
  <c r="ABK30" i="21"/>
  <c r="ABK29" i="21" s="1"/>
  <c r="ABG30" i="21"/>
  <c r="ABG29" i="21" s="1"/>
  <c r="AAU30" i="21"/>
  <c r="AAU29" i="21" s="1"/>
  <c r="AAD30" i="21"/>
  <c r="AAD29" i="21" s="1"/>
  <c r="ZZ30" i="21"/>
  <c r="ZZ29" i="21" s="1"/>
  <c r="ZI30" i="21"/>
  <c r="ZI29" i="21" s="1"/>
  <c r="YW30" i="21"/>
  <c r="YW29" i="21" s="1"/>
  <c r="YS30" i="21"/>
  <c r="YS29" i="21" s="1"/>
  <c r="YG30" i="21"/>
  <c r="YG29" i="21" s="1"/>
  <c r="XW32" i="21"/>
  <c r="XW31" i="21" s="1"/>
  <c r="WP32" i="21"/>
  <c r="WP31" i="21" s="1"/>
  <c r="VR30" i="21"/>
  <c r="VR29" i="21" s="1"/>
  <c r="VI32" i="21"/>
  <c r="VI31" i="21" s="1"/>
  <c r="UK30" i="21"/>
  <c r="UK29" i="21" s="1"/>
  <c r="UB32" i="21"/>
  <c r="UB31" i="21" s="1"/>
  <c r="YA32" i="21"/>
  <c r="YA31" i="21" s="1"/>
  <c r="VM32" i="21"/>
  <c r="VM31" i="21" s="1"/>
  <c r="UR32" i="21"/>
  <c r="UR31" i="21" s="1"/>
  <c r="ACQ32" i="21"/>
  <c r="ABT32" i="21"/>
  <c r="ABT31" i="21" s="1"/>
  <c r="AAC32" i="21"/>
  <c r="AAC31" i="21" s="1"/>
  <c r="ZF32" i="21"/>
  <c r="ZF31" i="21" s="1"/>
  <c r="QT30" i="21"/>
  <c r="QT29" i="21" s="1"/>
  <c r="WQ30" i="21"/>
  <c r="WQ29" i="21" s="1"/>
  <c r="SL30" i="21"/>
  <c r="SL29" i="21" s="1"/>
  <c r="SD28" i="21"/>
  <c r="SD27" i="21" s="1"/>
  <c r="SD26" i="21" s="1"/>
  <c r="SD25" i="21" s="1"/>
  <c r="SD24" i="21" s="1"/>
  <c r="SD23" i="21" s="1"/>
  <c r="SD22" i="21" s="1"/>
  <c r="SD21" i="21" s="1"/>
  <c r="SD20" i="21" s="1"/>
  <c r="SD19" i="21" s="1"/>
  <c r="SD18" i="21" s="1"/>
  <c r="RY17" i="21"/>
  <c r="RY16" i="21" s="1"/>
  <c r="RY15" i="21" s="1"/>
  <c r="RY14" i="21" s="1"/>
  <c r="RY13" i="21" s="1"/>
  <c r="RY12" i="21" s="1"/>
  <c r="RY10" i="21" s="1"/>
  <c r="RY9" i="21" s="1"/>
  <c r="RY8" i="21" s="1"/>
  <c r="RY7" i="21" s="1"/>
  <c r="QR17" i="21"/>
  <c r="QR16" i="21" s="1"/>
  <c r="QR15" i="21" s="1"/>
  <c r="QR14" i="21" s="1"/>
  <c r="QR13" i="21" s="1"/>
  <c r="QR12" i="21" s="1"/>
  <c r="QR10" i="21" s="1"/>
  <c r="QR9" i="21" s="1"/>
  <c r="QR8" i="21" s="1"/>
  <c r="QR7" i="21" s="1"/>
  <c r="QN17" i="21"/>
  <c r="QN16" i="21" s="1"/>
  <c r="QN15" i="21" s="1"/>
  <c r="QN14" i="21" s="1"/>
  <c r="QN13" i="21" s="1"/>
  <c r="QN12" i="21" s="1"/>
  <c r="QN10" i="21" s="1"/>
  <c r="QN9" i="21" s="1"/>
  <c r="QN8" i="21" s="1"/>
  <c r="QN7" i="21" s="1"/>
  <c r="RN28" i="21"/>
  <c r="RN27" i="21" s="1"/>
  <c r="RN26" i="21" s="1"/>
  <c r="RN25" i="21" s="1"/>
  <c r="RN24" i="21" s="1"/>
  <c r="RN23" i="21" s="1"/>
  <c r="RN22" i="21" s="1"/>
  <c r="RN21" i="21" s="1"/>
  <c r="RN20" i="21" s="1"/>
  <c r="RN19" i="21" s="1"/>
  <c r="RN18" i="21" s="1"/>
  <c r="QH28" i="21"/>
  <c r="QH27" i="21" s="1"/>
  <c r="QH26" i="21" s="1"/>
  <c r="QH25" i="21" s="1"/>
  <c r="QH24" i="21" s="1"/>
  <c r="QH23" i="21" s="1"/>
  <c r="QH22" i="21" s="1"/>
  <c r="QH21" i="21" s="1"/>
  <c r="QH20" i="21" s="1"/>
  <c r="QH19" i="21" s="1"/>
  <c r="QH18" i="21" s="1"/>
  <c r="PJ28" i="21"/>
  <c r="PJ27" i="21" s="1"/>
  <c r="PJ26" i="21" s="1"/>
  <c r="PJ25" i="21" s="1"/>
  <c r="PJ24" i="21" s="1"/>
  <c r="PJ23" i="21" s="1"/>
  <c r="PJ22" i="21" s="1"/>
  <c r="PJ21" i="21" s="1"/>
  <c r="PJ20" i="21" s="1"/>
  <c r="PJ19" i="21" s="1"/>
  <c r="PJ18" i="21" s="1"/>
  <c r="PP28" i="21"/>
  <c r="PP27" i="21" s="1"/>
  <c r="PP26" i="21" s="1"/>
  <c r="PP25" i="21" s="1"/>
  <c r="PP24" i="21" s="1"/>
  <c r="PP23" i="21" s="1"/>
  <c r="PP22" i="21" s="1"/>
  <c r="PP21" i="21" s="1"/>
  <c r="PP20" i="21" s="1"/>
  <c r="PP19" i="21" s="1"/>
  <c r="PP18" i="21" s="1"/>
  <c r="PG17" i="21"/>
  <c r="PG16" i="21" s="1"/>
  <c r="PG15" i="21" s="1"/>
  <c r="PG14" i="21" s="1"/>
  <c r="PG13" i="21" s="1"/>
  <c r="PG12" i="21" s="1"/>
  <c r="PG10" i="21" s="1"/>
  <c r="PG9" i="21" s="1"/>
  <c r="PG8" i="21" s="1"/>
  <c r="PG7" i="21" s="1"/>
  <c r="OY17" i="21"/>
  <c r="OY16" i="21" s="1"/>
  <c r="OY15" i="21" s="1"/>
  <c r="OY14" i="21" s="1"/>
  <c r="OY13" i="21" s="1"/>
  <c r="OY12" i="21" s="1"/>
  <c r="OY10" i="21" s="1"/>
  <c r="OY9" i="21" s="1"/>
  <c r="OY8" i="21" s="1"/>
  <c r="OY7" i="21" s="1"/>
  <c r="QK28" i="21"/>
  <c r="QK27" i="21" s="1"/>
  <c r="QK26" i="21" s="1"/>
  <c r="QK25" i="21" s="1"/>
  <c r="QK24" i="21" s="1"/>
  <c r="QK23" i="21" s="1"/>
  <c r="QK22" i="21" s="1"/>
  <c r="QK21" i="21" s="1"/>
  <c r="QK20" i="21" s="1"/>
  <c r="QK19" i="21" s="1"/>
  <c r="QK18" i="21" s="1"/>
  <c r="PF17" i="21"/>
  <c r="PF16" i="21" s="1"/>
  <c r="PF15" i="21" s="1"/>
  <c r="PF14" i="21" s="1"/>
  <c r="PF13" i="21" s="1"/>
  <c r="PF12" i="21" s="1"/>
  <c r="PF10" i="21" s="1"/>
  <c r="PF9" i="21" s="1"/>
  <c r="PF8" i="21" s="1"/>
  <c r="PF7" i="21" s="1"/>
  <c r="OX17" i="21"/>
  <c r="OX16" i="21" s="1"/>
  <c r="OX15" i="21" s="1"/>
  <c r="OX14" i="21" s="1"/>
  <c r="OX13" i="21" s="1"/>
  <c r="OX12" i="21" s="1"/>
  <c r="OX10" i="21" s="1"/>
  <c r="OX9" i="21" s="1"/>
  <c r="OX8" i="21" s="1"/>
  <c r="OX7" i="21" s="1"/>
  <c r="PU17" i="21"/>
  <c r="PU16" i="21" s="1"/>
  <c r="PU15" i="21" s="1"/>
  <c r="PU14" i="21" s="1"/>
  <c r="PU13" i="21" s="1"/>
  <c r="PU12" i="21" s="1"/>
  <c r="PU10" i="21" s="1"/>
  <c r="PU9" i="21" s="1"/>
  <c r="PU8" i="21" s="1"/>
  <c r="PU7" i="21" s="1"/>
  <c r="OW17" i="21"/>
  <c r="OW16" i="21" s="1"/>
  <c r="OW15" i="21" s="1"/>
  <c r="OW14" i="21" s="1"/>
  <c r="OW13" i="21" s="1"/>
  <c r="OW12" i="21" s="1"/>
  <c r="OW10" i="21" s="1"/>
  <c r="OW9" i="21" s="1"/>
  <c r="OW8" i="21" s="1"/>
  <c r="OW7" i="21" s="1"/>
  <c r="AG17" i="21"/>
  <c r="AG16" i="21" s="1"/>
  <c r="AG14" i="21" s="1"/>
  <c r="AG12" i="21" s="1"/>
  <c r="AG9" i="21" s="1"/>
  <c r="OT17" i="21"/>
  <c r="OT16" i="21" s="1"/>
  <c r="OT15" i="21" s="1"/>
  <c r="OT14" i="21" s="1"/>
  <c r="OT13" i="21" s="1"/>
  <c r="OT12" i="21" s="1"/>
  <c r="OT10" i="21" s="1"/>
  <c r="OT9" i="21" s="1"/>
  <c r="OT8" i="21" s="1"/>
  <c r="OT7" i="21" s="1"/>
  <c r="OQ17" i="21"/>
  <c r="OQ16" i="21" s="1"/>
  <c r="OQ15" i="21" s="1"/>
  <c r="OQ14" i="21" s="1"/>
  <c r="OQ13" i="21" s="1"/>
  <c r="OQ12" i="21" s="1"/>
  <c r="OQ10" i="21" s="1"/>
  <c r="OQ9" i="21" s="1"/>
  <c r="OQ8" i="21" s="1"/>
  <c r="OQ7" i="21" s="1"/>
  <c r="TI30" i="21"/>
  <c r="TI29" i="21" s="1"/>
  <c r="SB30" i="21"/>
  <c r="SB29" i="21" s="1"/>
  <c r="QI30" i="21"/>
  <c r="QI29" i="21" s="1"/>
  <c r="RG30" i="21"/>
  <c r="RG29" i="21" s="1"/>
  <c r="AED33" i="21" l="1"/>
  <c r="AED31" i="21" s="1"/>
  <c r="AFY33" i="21"/>
  <c r="AGE32" i="21"/>
  <c r="AGG33" i="21"/>
  <c r="AEP33" i="21"/>
  <c r="AEP31" i="21" s="1"/>
  <c r="ADL32" i="21"/>
  <c r="AFA32" i="21"/>
  <c r="AFK33" i="21"/>
  <c r="AEG32" i="21"/>
  <c r="AFN33" i="21"/>
  <c r="AFN31" i="21" s="1"/>
  <c r="AFB33" i="21"/>
  <c r="ADT32" i="21"/>
  <c r="ADU32" i="21"/>
  <c r="AFC32" i="21"/>
  <c r="ADD33" i="21"/>
  <c r="ADY32" i="21"/>
  <c r="AEJ32" i="21"/>
  <c r="ADA33" i="21"/>
  <c r="AEC30" i="21"/>
  <c r="AEC29" i="21" s="1"/>
  <c r="AEC28" i="21" s="1"/>
  <c r="AEC27" i="21" s="1"/>
  <c r="AEC26" i="21" s="1"/>
  <c r="AEC25" i="21" s="1"/>
  <c r="AEC24" i="21" s="1"/>
  <c r="AEC23" i="21" s="1"/>
  <c r="AEC22" i="21" s="1"/>
  <c r="AEC21" i="21" s="1"/>
  <c r="AEC20" i="21" s="1"/>
  <c r="AEC19" i="21" s="1"/>
  <c r="AEC18" i="21" s="1"/>
  <c r="ADM32" i="21"/>
  <c r="ADC33" i="21"/>
  <c r="AEK33" i="21"/>
  <c r="AEM33" i="21"/>
  <c r="CH16" i="21"/>
  <c r="CH15" i="21" s="1"/>
  <c r="CH14" i="21" s="1"/>
  <c r="CH13" i="21" s="1"/>
  <c r="CH12" i="21" s="1"/>
  <c r="CH10" i="21" s="1"/>
  <c r="CH9" i="21" s="1"/>
  <c r="AFJ33" i="21"/>
  <c r="BD19" i="21"/>
  <c r="BD18" i="21" s="1"/>
  <c r="BD17" i="21" s="1"/>
  <c r="BD16" i="21" s="1"/>
  <c r="BD15" i="21" s="1"/>
  <c r="BD14" i="21" s="1"/>
  <c r="BD13" i="21" s="1"/>
  <c r="BD12" i="21" s="1"/>
  <c r="BD10" i="21" s="1"/>
  <c r="AFP33" i="21"/>
  <c r="BE19" i="21"/>
  <c r="BE18" i="21" s="1"/>
  <c r="BE17" i="21" s="1"/>
  <c r="BE16" i="21" s="1"/>
  <c r="BE15" i="21" s="1"/>
  <c r="BE14" i="21" s="1"/>
  <c r="BE13" i="21" s="1"/>
  <c r="BE12" i="21" s="1"/>
  <c r="BE10" i="21" s="1"/>
  <c r="BC19" i="21"/>
  <c r="AR7" i="21"/>
  <c r="AD9" i="21"/>
  <c r="AF7" i="21" s="1"/>
  <c r="AO17" i="21"/>
  <c r="BU7" i="21"/>
  <c r="AFI32" i="21"/>
  <c r="ADQ32" i="21"/>
  <c r="AEO32" i="21"/>
  <c r="ADP33" i="21"/>
  <c r="ADP31" i="21" s="1"/>
  <c r="AEW33" i="21"/>
  <c r="AEW31" i="21" s="1"/>
  <c r="ADZ33" i="21"/>
  <c r="AGD32" i="21"/>
  <c r="AFU33" i="21"/>
  <c r="AFS33" i="21"/>
  <c r="AEB32" i="21"/>
  <c r="AEX32" i="21"/>
  <c r="AFW33" i="21"/>
  <c r="AEH32" i="21"/>
  <c r="ADI32" i="21"/>
  <c r="AET30" i="21"/>
  <c r="AET29" i="21" s="1"/>
  <c r="ADX32" i="21"/>
  <c r="AEE33" i="21"/>
  <c r="ACY33" i="21"/>
  <c r="ADE33" i="21"/>
  <c r="ADE31" i="21" s="1"/>
  <c r="ACX33" i="21"/>
  <c r="ACX31" i="21" s="1"/>
  <c r="AFZ32" i="21"/>
  <c r="AFL33" i="21"/>
  <c r="AFL31" i="21" s="1"/>
  <c r="AEF33" i="21"/>
  <c r="AFZ31" i="21"/>
  <c r="AEC32" i="21"/>
  <c r="AFG33" i="21"/>
  <c r="AEY32" i="21"/>
  <c r="AGC32" i="21"/>
  <c r="ADO33" i="21"/>
  <c r="ADO31" i="21" s="1"/>
  <c r="AEV33" i="21"/>
  <c r="AEV31" i="21" s="1"/>
  <c r="AGB33" i="21"/>
  <c r="AEQ33" i="21"/>
  <c r="AFE32" i="21"/>
  <c r="AFM32" i="21"/>
  <c r="AET32" i="21"/>
  <c r="AFO32" i="21"/>
  <c r="AFX33" i="21"/>
  <c r="ADJ33" i="21"/>
  <c r="ADN32" i="21"/>
  <c r="AEZ32" i="21"/>
  <c r="ADS33" i="21"/>
  <c r="AGF32" i="21"/>
  <c r="AER33" i="21"/>
  <c r="ADK32" i="21"/>
  <c r="ADW32" i="21"/>
  <c r="AEI33" i="21"/>
  <c r="AFD33" i="21"/>
  <c r="AEA33" i="21"/>
  <c r="AFH32" i="21"/>
  <c r="ADF32" i="21"/>
  <c r="ADG33" i="21"/>
  <c r="AEN33" i="21"/>
  <c r="AEN31" i="21" s="1"/>
  <c r="AFT33" i="21"/>
  <c r="ADB32" i="21"/>
  <c r="ADR32" i="21"/>
  <c r="AAH30" i="21"/>
  <c r="AAH29" i="21" s="1"/>
  <c r="YO30" i="21"/>
  <c r="YO29" i="21" s="1"/>
  <c r="SZ28" i="21"/>
  <c r="SZ27" i="21" s="1"/>
  <c r="SZ26" i="21" s="1"/>
  <c r="SZ25" i="21" s="1"/>
  <c r="SZ24" i="21" s="1"/>
  <c r="SZ23" i="21" s="1"/>
  <c r="SZ22" i="21" s="1"/>
  <c r="SZ21" i="21" s="1"/>
  <c r="SZ20" i="21" s="1"/>
  <c r="SZ19" i="21" s="1"/>
  <c r="SZ18" i="21" s="1"/>
  <c r="VJ30" i="21"/>
  <c r="VJ29" i="21" s="1"/>
  <c r="VJ28" i="21" s="1"/>
  <c r="VJ27" i="21" s="1"/>
  <c r="VJ26" i="21" s="1"/>
  <c r="VJ25" i="21" s="1"/>
  <c r="VJ24" i="21" s="1"/>
  <c r="VJ23" i="21" s="1"/>
  <c r="VJ22" i="21" s="1"/>
  <c r="VJ21" i="21" s="1"/>
  <c r="VJ20" i="21" s="1"/>
  <c r="VJ19" i="21" s="1"/>
  <c r="VJ18" i="21" s="1"/>
  <c r="AAQ30" i="21"/>
  <c r="AAQ29" i="21" s="1"/>
  <c r="TE28" i="21"/>
  <c r="TE27" i="21" s="1"/>
  <c r="TE26" i="21" s="1"/>
  <c r="TE25" i="21" s="1"/>
  <c r="TE24" i="21" s="1"/>
  <c r="TE23" i="21" s="1"/>
  <c r="TE22" i="21" s="1"/>
  <c r="TE21" i="21" s="1"/>
  <c r="TE20" i="21" s="1"/>
  <c r="TE19" i="21" s="1"/>
  <c r="TE18" i="21" s="1"/>
  <c r="VB30" i="21"/>
  <c r="VB29" i="21" s="1"/>
  <c r="VB28" i="21" s="1"/>
  <c r="VB27" i="21" s="1"/>
  <c r="VB26" i="21" s="1"/>
  <c r="VB25" i="21" s="1"/>
  <c r="VB24" i="21" s="1"/>
  <c r="VB23" i="21" s="1"/>
  <c r="VB22" i="21" s="1"/>
  <c r="VB21" i="21" s="1"/>
  <c r="VB20" i="21" s="1"/>
  <c r="VB19" i="21" s="1"/>
  <c r="VB18" i="21" s="1"/>
  <c r="RX28" i="21"/>
  <c r="RX27" i="21" s="1"/>
  <c r="RX26" i="21" s="1"/>
  <c r="RX25" i="21" s="1"/>
  <c r="RX24" i="21" s="1"/>
  <c r="RX23" i="21" s="1"/>
  <c r="RX22" i="21" s="1"/>
  <c r="RX21" i="21" s="1"/>
  <c r="RX20" i="21" s="1"/>
  <c r="RX19" i="21" s="1"/>
  <c r="RX18" i="21" s="1"/>
  <c r="WA30" i="21"/>
  <c r="WA29" i="21" s="1"/>
  <c r="WA28" i="21" s="1"/>
  <c r="WA27" i="21" s="1"/>
  <c r="WA26" i="21" s="1"/>
  <c r="WA25" i="21" s="1"/>
  <c r="WA24" i="21" s="1"/>
  <c r="WA23" i="21" s="1"/>
  <c r="WA22" i="21" s="1"/>
  <c r="WA21" i="21" s="1"/>
  <c r="WA20" i="21" s="1"/>
  <c r="WA19" i="21" s="1"/>
  <c r="WA18" i="21" s="1"/>
  <c r="QZ28" i="21"/>
  <c r="QZ27" i="21" s="1"/>
  <c r="QZ26" i="21" s="1"/>
  <c r="QZ25" i="21" s="1"/>
  <c r="QZ24" i="21" s="1"/>
  <c r="QZ23" i="21" s="1"/>
  <c r="QZ22" i="21" s="1"/>
  <c r="QZ21" i="21" s="1"/>
  <c r="QZ20" i="21" s="1"/>
  <c r="QZ19" i="21" s="1"/>
  <c r="QZ18" i="21" s="1"/>
  <c r="QZ17" i="21" s="1"/>
  <c r="QZ16" i="21" s="1"/>
  <c r="QZ15" i="21" s="1"/>
  <c r="QZ14" i="21" s="1"/>
  <c r="QZ13" i="21" s="1"/>
  <c r="QZ12" i="21" s="1"/>
  <c r="QZ10" i="21" s="1"/>
  <c r="QZ9" i="21" s="1"/>
  <c r="QZ8" i="21" s="1"/>
  <c r="QZ7" i="21" s="1"/>
  <c r="XP30" i="21"/>
  <c r="XP29" i="21" s="1"/>
  <c r="XP28" i="21" s="1"/>
  <c r="XP27" i="21" s="1"/>
  <c r="XP26" i="21" s="1"/>
  <c r="XP25" i="21" s="1"/>
  <c r="XP24" i="21" s="1"/>
  <c r="XP23" i="21" s="1"/>
  <c r="XP22" i="21" s="1"/>
  <c r="XP21" i="21" s="1"/>
  <c r="XP20" i="21" s="1"/>
  <c r="XP19" i="21" s="1"/>
  <c r="XP18" i="21" s="1"/>
  <c r="SJ28" i="21"/>
  <c r="SJ27" i="21" s="1"/>
  <c r="SJ26" i="21" s="1"/>
  <c r="SJ25" i="21" s="1"/>
  <c r="SJ24" i="21" s="1"/>
  <c r="SJ23" i="21" s="1"/>
  <c r="SJ22" i="21" s="1"/>
  <c r="SJ21" i="21" s="1"/>
  <c r="SJ20" i="21" s="1"/>
  <c r="SJ19" i="21" s="1"/>
  <c r="SJ18" i="21" s="1"/>
  <c r="RS28" i="21"/>
  <c r="RS27" i="21" s="1"/>
  <c r="RS26" i="21" s="1"/>
  <c r="RS25" i="21" s="1"/>
  <c r="RS24" i="21" s="1"/>
  <c r="RS23" i="21" s="1"/>
  <c r="RS22" i="21" s="1"/>
  <c r="RS21" i="21" s="1"/>
  <c r="RS20" i="21" s="1"/>
  <c r="RS19" i="21" s="1"/>
  <c r="RS18" i="21" s="1"/>
  <c r="RK17" i="21"/>
  <c r="RK16" i="21" s="1"/>
  <c r="RK15" i="21" s="1"/>
  <c r="RK14" i="21" s="1"/>
  <c r="RK13" i="21" s="1"/>
  <c r="RK12" i="21" s="1"/>
  <c r="RK10" i="21" s="1"/>
  <c r="RK9" i="21" s="1"/>
  <c r="RK8" i="21" s="1"/>
  <c r="RK7" i="21" s="1"/>
  <c r="RC17" i="21"/>
  <c r="RC16" i="21" s="1"/>
  <c r="RC15" i="21" s="1"/>
  <c r="RC14" i="21" s="1"/>
  <c r="RC13" i="21" s="1"/>
  <c r="RC12" i="21" s="1"/>
  <c r="RC10" i="21" s="1"/>
  <c r="RC9" i="21" s="1"/>
  <c r="RC8" i="21" s="1"/>
  <c r="RC7" i="21" s="1"/>
  <c r="ST17" i="21"/>
  <c r="ST16" i="21" s="1"/>
  <c r="ST15" i="21" s="1"/>
  <c r="ST14" i="21" s="1"/>
  <c r="ST13" i="21" s="1"/>
  <c r="ST12" i="21" s="1"/>
  <c r="ST10" i="21" s="1"/>
  <c r="ST9" i="21" s="1"/>
  <c r="ST8" i="21" s="1"/>
  <c r="ST7" i="21" s="1"/>
  <c r="QD17" i="21"/>
  <c r="QD16" i="21" s="1"/>
  <c r="QD15" i="21" s="1"/>
  <c r="QD14" i="21" s="1"/>
  <c r="QD13" i="21" s="1"/>
  <c r="QD12" i="21" s="1"/>
  <c r="QD10" i="21" s="1"/>
  <c r="QD9" i="21" s="1"/>
  <c r="QD8" i="21" s="1"/>
  <c r="QD7" i="21" s="1"/>
  <c r="BA17" i="21"/>
  <c r="BA15" i="21" s="1"/>
  <c r="BA7" i="21" s="1"/>
  <c r="SA17" i="21"/>
  <c r="SA16" i="21" s="1"/>
  <c r="SA15" i="21" s="1"/>
  <c r="SA14" i="21" s="1"/>
  <c r="SA13" i="21" s="1"/>
  <c r="SA12" i="21" s="1"/>
  <c r="SA10" i="21" s="1"/>
  <c r="SA9" i="21" s="1"/>
  <c r="SA8" i="21" s="1"/>
  <c r="SA7" i="21" s="1"/>
  <c r="TQ28" i="21"/>
  <c r="TQ27" i="21" s="1"/>
  <c r="TQ26" i="21" s="1"/>
  <c r="TQ25" i="21" s="1"/>
  <c r="TQ24" i="21" s="1"/>
  <c r="TQ23" i="21" s="1"/>
  <c r="TQ22" i="21" s="1"/>
  <c r="TQ21" i="21" s="1"/>
  <c r="TQ20" i="21" s="1"/>
  <c r="TQ19" i="21" s="1"/>
  <c r="TQ18" i="21" s="1"/>
  <c r="AZ17" i="21"/>
  <c r="AZ7" i="21" s="1"/>
  <c r="ACV31" i="21"/>
  <c r="NO30" i="21"/>
  <c r="SR28" i="21"/>
  <c r="SR27" i="21" s="1"/>
  <c r="SR26" i="21" s="1"/>
  <c r="SR25" i="21" s="1"/>
  <c r="SR24" i="21" s="1"/>
  <c r="SR23" i="21" s="1"/>
  <c r="SR22" i="21" s="1"/>
  <c r="SR21" i="21" s="1"/>
  <c r="SR20" i="21" s="1"/>
  <c r="SR19" i="21" s="1"/>
  <c r="SR18" i="21" s="1"/>
  <c r="TH17" i="21"/>
  <c r="TH16" i="21" s="1"/>
  <c r="TH15" i="21" s="1"/>
  <c r="TH14" i="21" s="1"/>
  <c r="TH13" i="21" s="1"/>
  <c r="TH12" i="21" s="1"/>
  <c r="TH10" i="21" s="1"/>
  <c r="TH9" i="21" s="1"/>
  <c r="TH8" i="21" s="1"/>
  <c r="TH7" i="21" s="1"/>
  <c r="AW7" i="21"/>
  <c r="AU23" i="21"/>
  <c r="AU22" i="21" s="1"/>
  <c r="AU21" i="21" s="1"/>
  <c r="AU20" i="21" s="1"/>
  <c r="AU19" i="21" s="1"/>
  <c r="AU18" i="21" s="1"/>
  <c r="SB28" i="21"/>
  <c r="SB27" i="21" s="1"/>
  <c r="SB26" i="21" s="1"/>
  <c r="SB25" i="21" s="1"/>
  <c r="SB24" i="21" s="1"/>
  <c r="SB23" i="21" s="1"/>
  <c r="SB22" i="21" s="1"/>
  <c r="SB21" i="21" s="1"/>
  <c r="SB20" i="21" s="1"/>
  <c r="SB19" i="21" s="1"/>
  <c r="SB18" i="21" s="1"/>
  <c r="TB28" i="21"/>
  <c r="TB27" i="21" s="1"/>
  <c r="TB26" i="21" s="1"/>
  <c r="TB25" i="21" s="1"/>
  <c r="TB24" i="21" s="1"/>
  <c r="TB23" i="21" s="1"/>
  <c r="TB22" i="21" s="1"/>
  <c r="TB21" i="21" s="1"/>
  <c r="TB20" i="21" s="1"/>
  <c r="TB19" i="21" s="1"/>
  <c r="TB18" i="21" s="1"/>
  <c r="RM28" i="21"/>
  <c r="RM27" i="21" s="1"/>
  <c r="RM26" i="21" s="1"/>
  <c r="RM25" i="21" s="1"/>
  <c r="RM24" i="21" s="1"/>
  <c r="RM23" i="21" s="1"/>
  <c r="RM22" i="21" s="1"/>
  <c r="RM21" i="21" s="1"/>
  <c r="RM20" i="21" s="1"/>
  <c r="RM19" i="21" s="1"/>
  <c r="RM18" i="21" s="1"/>
  <c r="SN28" i="21"/>
  <c r="SN27" i="21" s="1"/>
  <c r="SN26" i="21" s="1"/>
  <c r="SN25" i="21" s="1"/>
  <c r="SN24" i="21" s="1"/>
  <c r="SN23" i="21" s="1"/>
  <c r="SN22" i="21" s="1"/>
  <c r="SN21" i="21" s="1"/>
  <c r="SN20" i="21" s="1"/>
  <c r="SN19" i="21" s="1"/>
  <c r="SN18" i="21" s="1"/>
  <c r="YP30" i="21"/>
  <c r="YP29" i="21" s="1"/>
  <c r="UA30" i="21"/>
  <c r="UA29" i="21" s="1"/>
  <c r="YY30" i="21"/>
  <c r="YY29" i="21" s="1"/>
  <c r="AAW30" i="21"/>
  <c r="AAW29" i="21" s="1"/>
  <c r="ADV31" i="21"/>
  <c r="AFC31" i="21"/>
  <c r="AGE30" i="21"/>
  <c r="AGE29" i="21" s="1"/>
  <c r="QY17" i="21"/>
  <c r="QY16" i="21" s="1"/>
  <c r="QY15" i="21" s="1"/>
  <c r="QY14" i="21" s="1"/>
  <c r="QY13" i="21" s="1"/>
  <c r="QY12" i="21" s="1"/>
  <c r="QY10" i="21" s="1"/>
  <c r="QY9" i="21" s="1"/>
  <c r="QY8" i="21" s="1"/>
  <c r="QY7" i="21" s="1"/>
  <c r="TK17" i="21"/>
  <c r="TK16" i="21" s="1"/>
  <c r="TK15" i="21" s="1"/>
  <c r="TK14" i="21" s="1"/>
  <c r="TK13" i="21" s="1"/>
  <c r="TK12" i="21" s="1"/>
  <c r="TK10" i="21" s="1"/>
  <c r="TK9" i="21" s="1"/>
  <c r="TK8" i="21" s="1"/>
  <c r="TK7" i="21" s="1"/>
  <c r="QL28" i="21"/>
  <c r="QL27" i="21" s="1"/>
  <c r="QL26" i="21" s="1"/>
  <c r="QL25" i="21" s="1"/>
  <c r="QL24" i="21" s="1"/>
  <c r="QL23" i="21" s="1"/>
  <c r="QL22" i="21" s="1"/>
  <c r="QL21" i="21" s="1"/>
  <c r="QL20" i="21" s="1"/>
  <c r="QL19" i="21" s="1"/>
  <c r="QL18" i="21" s="1"/>
  <c r="RO28" i="21"/>
  <c r="RO27" i="21" s="1"/>
  <c r="RO26" i="21" s="1"/>
  <c r="RO25" i="21" s="1"/>
  <c r="RO24" i="21" s="1"/>
  <c r="RO23" i="21" s="1"/>
  <c r="RO22" i="21" s="1"/>
  <c r="RO21" i="21" s="1"/>
  <c r="RO20" i="21" s="1"/>
  <c r="RO19" i="21" s="1"/>
  <c r="RO18" i="21" s="1"/>
  <c r="SF17" i="21"/>
  <c r="SF16" i="21" s="1"/>
  <c r="SF15" i="21" s="1"/>
  <c r="SF14" i="21" s="1"/>
  <c r="SF13" i="21" s="1"/>
  <c r="SF12" i="21" s="1"/>
  <c r="SF10" i="21" s="1"/>
  <c r="SF9" i="21" s="1"/>
  <c r="SF8" i="21" s="1"/>
  <c r="SF7" i="21" s="1"/>
  <c r="SW17" i="21"/>
  <c r="SW16" i="21" s="1"/>
  <c r="SW15" i="21" s="1"/>
  <c r="SW14" i="21" s="1"/>
  <c r="SW13" i="21" s="1"/>
  <c r="SW12" i="21" s="1"/>
  <c r="SW10" i="21" s="1"/>
  <c r="SW9" i="21" s="1"/>
  <c r="SW8" i="21" s="1"/>
  <c r="SW7" i="21" s="1"/>
  <c r="TN17" i="21"/>
  <c r="TN16" i="21" s="1"/>
  <c r="TN15" i="21" s="1"/>
  <c r="TN14" i="21" s="1"/>
  <c r="TN13" i="21" s="1"/>
  <c r="TN12" i="21" s="1"/>
  <c r="TN10" i="21" s="1"/>
  <c r="TN9" i="21" s="1"/>
  <c r="TN8" i="21" s="1"/>
  <c r="TN7" i="21" s="1"/>
  <c r="WB30" i="21"/>
  <c r="WB29" i="21" s="1"/>
  <c r="YV30" i="21"/>
  <c r="YV29" i="21" s="1"/>
  <c r="TW30" i="21"/>
  <c r="TW29" i="21" s="1"/>
  <c r="UI30" i="21"/>
  <c r="UI29" i="21" s="1"/>
  <c r="UV30" i="21"/>
  <c r="UV29" i="21" s="1"/>
  <c r="VD30" i="21"/>
  <c r="VD29" i="21" s="1"/>
  <c r="VP30" i="21"/>
  <c r="VP29" i="21" s="1"/>
  <c r="WC30" i="21"/>
  <c r="WC29" i="21" s="1"/>
  <c r="WK30" i="21"/>
  <c r="WK29" i="21" s="1"/>
  <c r="WW30" i="21"/>
  <c r="WW29" i="21" s="1"/>
  <c r="XJ30" i="21"/>
  <c r="XJ29" i="21" s="1"/>
  <c r="XR30" i="21"/>
  <c r="XR29" i="21" s="1"/>
  <c r="YD30" i="21"/>
  <c r="YD29" i="21" s="1"/>
  <c r="ACQ30" i="21"/>
  <c r="ACQ29" i="21" s="1"/>
  <c r="AGG32" i="21"/>
  <c r="QG17" i="21"/>
  <c r="QG16" i="21" s="1"/>
  <c r="QG15" i="21" s="1"/>
  <c r="QG14" i="21" s="1"/>
  <c r="QG13" i="21" s="1"/>
  <c r="QG12" i="21" s="1"/>
  <c r="QG10" i="21" s="1"/>
  <c r="QG9" i="21" s="1"/>
  <c r="QG8" i="21" s="1"/>
  <c r="QG7" i="21" s="1"/>
  <c r="RU28" i="21"/>
  <c r="RU27" i="21" s="1"/>
  <c r="RU26" i="21" s="1"/>
  <c r="RU25" i="21" s="1"/>
  <c r="RU24" i="21" s="1"/>
  <c r="RU23" i="21" s="1"/>
  <c r="RU22" i="21" s="1"/>
  <c r="RU21" i="21" s="1"/>
  <c r="RU20" i="21" s="1"/>
  <c r="RU19" i="21" s="1"/>
  <c r="RU18" i="21" s="1"/>
  <c r="VQ30" i="21"/>
  <c r="VQ29" i="21" s="1"/>
  <c r="YE30" i="21"/>
  <c r="YE29" i="21" s="1"/>
  <c r="AAT30" i="21"/>
  <c r="AAT29" i="21" s="1"/>
  <c r="VH30" i="21"/>
  <c r="VH29" i="21" s="1"/>
  <c r="XV30" i="21"/>
  <c r="XV29" i="21" s="1"/>
  <c r="UG28" i="21"/>
  <c r="UG27" i="21" s="1"/>
  <c r="UG26" i="21" s="1"/>
  <c r="UG25" i="21" s="1"/>
  <c r="UG24" i="21" s="1"/>
  <c r="UG23" i="21" s="1"/>
  <c r="UG22" i="21" s="1"/>
  <c r="UG21" i="21" s="1"/>
  <c r="UG20" i="21" s="1"/>
  <c r="UG19" i="21" s="1"/>
  <c r="UG18" i="21" s="1"/>
  <c r="WU28" i="21"/>
  <c r="WU27" i="21" s="1"/>
  <c r="WU26" i="21" s="1"/>
  <c r="WU25" i="21" s="1"/>
  <c r="WU24" i="21" s="1"/>
  <c r="WU23" i="21" s="1"/>
  <c r="WU22" i="21" s="1"/>
  <c r="WU21" i="21" s="1"/>
  <c r="WU20" i="21" s="1"/>
  <c r="WU19" i="21" s="1"/>
  <c r="WU18" i="21" s="1"/>
  <c r="YQ30" i="21"/>
  <c r="YQ29" i="21" s="1"/>
  <c r="ZX30" i="21"/>
  <c r="ZX29" i="21" s="1"/>
  <c r="ABE30" i="21"/>
  <c r="ABE29" i="21" s="1"/>
  <c r="VE30" i="21"/>
  <c r="VE29" i="21" s="1"/>
  <c r="ACB31" i="21"/>
  <c r="ACJ31" i="21"/>
  <c r="ACR31" i="21"/>
  <c r="PZ17" i="21"/>
  <c r="PZ16" i="21" s="1"/>
  <c r="PZ15" i="21" s="1"/>
  <c r="PZ14" i="21" s="1"/>
  <c r="PZ13" i="21" s="1"/>
  <c r="PZ12" i="21" s="1"/>
  <c r="PZ10" i="21" s="1"/>
  <c r="PZ9" i="21" s="1"/>
  <c r="PZ8" i="21" s="1"/>
  <c r="PZ7" i="21" s="1"/>
  <c r="PQ17" i="21"/>
  <c r="PQ16" i="21" s="1"/>
  <c r="PQ15" i="21" s="1"/>
  <c r="PQ14" i="21" s="1"/>
  <c r="PQ13" i="21" s="1"/>
  <c r="PQ12" i="21" s="1"/>
  <c r="PQ10" i="21" s="1"/>
  <c r="PQ9" i="21" s="1"/>
  <c r="PQ8" i="21" s="1"/>
  <c r="PQ7" i="21" s="1"/>
  <c r="RH17" i="21"/>
  <c r="RH16" i="21" s="1"/>
  <c r="RH15" i="21" s="1"/>
  <c r="RH14" i="21" s="1"/>
  <c r="RH13" i="21" s="1"/>
  <c r="RH12" i="21" s="1"/>
  <c r="RH10" i="21" s="1"/>
  <c r="RH9" i="21" s="1"/>
  <c r="RH8" i="21" s="1"/>
  <c r="RH7" i="21" s="1"/>
  <c r="UY30" i="21"/>
  <c r="UY29" i="21" s="1"/>
  <c r="WF30" i="21"/>
  <c r="WF29" i="21" s="1"/>
  <c r="XM30" i="21"/>
  <c r="XM29" i="21" s="1"/>
  <c r="YT30" i="21"/>
  <c r="YT29" i="21" s="1"/>
  <c r="AAA30" i="21"/>
  <c r="AAA29" i="21" s="1"/>
  <c r="ABH30" i="21"/>
  <c r="ABH29" i="21" s="1"/>
  <c r="ADN31" i="21"/>
  <c r="AEU31" i="21"/>
  <c r="AGA31" i="21"/>
  <c r="UL30" i="21"/>
  <c r="UL29" i="21" s="1"/>
  <c r="WZ30" i="21"/>
  <c r="WZ29" i="21" s="1"/>
  <c r="ACT31" i="21"/>
  <c r="ADW31" i="21"/>
  <c r="YX30" i="21"/>
  <c r="YX29" i="21" s="1"/>
  <c r="AAE30" i="21"/>
  <c r="AAE29" i="21" s="1"/>
  <c r="ABL30" i="21"/>
  <c r="ABL29" i="21" s="1"/>
  <c r="VC30" i="21"/>
  <c r="VC29" i="21" s="1"/>
  <c r="XQ30" i="21"/>
  <c r="XQ29" i="21" s="1"/>
  <c r="ABW30" i="21"/>
  <c r="ABW29" i="21" s="1"/>
  <c r="SD17" i="21"/>
  <c r="SD16" i="21" s="1"/>
  <c r="SD15" i="21" s="1"/>
  <c r="SD14" i="21" s="1"/>
  <c r="SD13" i="21" s="1"/>
  <c r="SD12" i="21" s="1"/>
  <c r="SD10" i="21" s="1"/>
  <c r="SD9" i="21" s="1"/>
  <c r="SD8" i="21" s="1"/>
  <c r="SD7" i="21" s="1"/>
  <c r="UC28" i="21"/>
  <c r="UC27" i="21" s="1"/>
  <c r="UC26" i="21" s="1"/>
  <c r="UC25" i="21" s="1"/>
  <c r="UC24" i="21" s="1"/>
  <c r="UC23" i="21" s="1"/>
  <c r="UC22" i="21" s="1"/>
  <c r="UC21" i="21" s="1"/>
  <c r="UC20" i="21" s="1"/>
  <c r="UC19" i="21" s="1"/>
  <c r="UC18" i="21" s="1"/>
  <c r="AAC30" i="21"/>
  <c r="AAC29" i="21" s="1"/>
  <c r="UK28" i="21"/>
  <c r="UK27" i="21" s="1"/>
  <c r="UK26" i="21" s="1"/>
  <c r="UK25" i="21" s="1"/>
  <c r="UK24" i="21" s="1"/>
  <c r="UK23" i="21" s="1"/>
  <c r="UK22" i="21" s="1"/>
  <c r="UK21" i="21" s="1"/>
  <c r="UK20" i="21" s="1"/>
  <c r="UK19" i="21" s="1"/>
  <c r="UK18" i="21" s="1"/>
  <c r="VR28" i="21"/>
  <c r="VR27" i="21" s="1"/>
  <c r="VR26" i="21" s="1"/>
  <c r="VR25" i="21" s="1"/>
  <c r="VR24" i="21" s="1"/>
  <c r="VR23" i="21" s="1"/>
  <c r="VR22" i="21" s="1"/>
  <c r="VR21" i="21" s="1"/>
  <c r="VR20" i="21" s="1"/>
  <c r="VR19" i="21" s="1"/>
  <c r="VR18" i="21" s="1"/>
  <c r="WY28" i="21"/>
  <c r="WY27" i="21" s="1"/>
  <c r="WY26" i="21" s="1"/>
  <c r="WY25" i="21" s="1"/>
  <c r="WY24" i="21" s="1"/>
  <c r="WY23" i="21" s="1"/>
  <c r="WY22" i="21" s="1"/>
  <c r="WY21" i="21" s="1"/>
  <c r="WY20" i="21" s="1"/>
  <c r="WY19" i="21" s="1"/>
  <c r="WY18" i="21" s="1"/>
  <c r="YG28" i="21"/>
  <c r="YG27" i="21" s="1"/>
  <c r="YG26" i="21" s="1"/>
  <c r="YG25" i="21" s="1"/>
  <c r="YG24" i="21" s="1"/>
  <c r="YG23" i="21" s="1"/>
  <c r="YG22" i="21" s="1"/>
  <c r="YG21" i="21" s="1"/>
  <c r="YG20" i="21" s="1"/>
  <c r="YG19" i="21" s="1"/>
  <c r="YG18" i="21" s="1"/>
  <c r="YW28" i="21"/>
  <c r="YW27" i="21" s="1"/>
  <c r="YW26" i="21" s="1"/>
  <c r="YW25" i="21" s="1"/>
  <c r="YW24" i="21" s="1"/>
  <c r="YW23" i="21" s="1"/>
  <c r="YW22" i="21" s="1"/>
  <c r="YW21" i="21" s="1"/>
  <c r="YW20" i="21" s="1"/>
  <c r="YW19" i="21" s="1"/>
  <c r="YW18" i="21" s="1"/>
  <c r="ZN28" i="21"/>
  <c r="ZN27" i="21" s="1"/>
  <c r="ZN26" i="21" s="1"/>
  <c r="ZN25" i="21" s="1"/>
  <c r="ZN24" i="21" s="1"/>
  <c r="ZN23" i="21" s="1"/>
  <c r="ZN22" i="21" s="1"/>
  <c r="ZN21" i="21" s="1"/>
  <c r="ZN20" i="21" s="1"/>
  <c r="ZN19" i="21" s="1"/>
  <c r="ZN18" i="21" s="1"/>
  <c r="AAD28" i="21"/>
  <c r="AAD27" i="21" s="1"/>
  <c r="AAD26" i="21" s="1"/>
  <c r="AAD25" i="21" s="1"/>
  <c r="AAD24" i="21" s="1"/>
  <c r="AAD23" i="21" s="1"/>
  <c r="AAD22" i="21" s="1"/>
  <c r="AAD21" i="21" s="1"/>
  <c r="AAD20" i="21" s="1"/>
  <c r="AAD19" i="21" s="1"/>
  <c r="AAD18" i="21" s="1"/>
  <c r="AAU28" i="21"/>
  <c r="AAU27" i="21" s="1"/>
  <c r="AAU26" i="21" s="1"/>
  <c r="AAU25" i="21" s="1"/>
  <c r="AAU24" i="21" s="1"/>
  <c r="AAU23" i="21" s="1"/>
  <c r="AAU22" i="21" s="1"/>
  <c r="AAU21" i="21" s="1"/>
  <c r="AAU20" i="21" s="1"/>
  <c r="AAU19" i="21" s="1"/>
  <c r="AAU18" i="21" s="1"/>
  <c r="ABK28" i="21"/>
  <c r="ABK27" i="21" s="1"/>
  <c r="ABK26" i="21" s="1"/>
  <c r="ABK25" i="21" s="1"/>
  <c r="ABK24" i="21" s="1"/>
  <c r="ABK23" i="21" s="1"/>
  <c r="ABK22" i="21" s="1"/>
  <c r="ABK21" i="21" s="1"/>
  <c r="ABK20" i="21" s="1"/>
  <c r="ABK19" i="21" s="1"/>
  <c r="ABK18" i="21" s="1"/>
  <c r="TI28" i="21"/>
  <c r="TI27" i="21" s="1"/>
  <c r="TI26" i="21" s="1"/>
  <c r="TI25" i="21" s="1"/>
  <c r="TI24" i="21" s="1"/>
  <c r="TI23" i="21" s="1"/>
  <c r="TI22" i="21" s="1"/>
  <c r="TI21" i="21" s="1"/>
  <c r="TI20" i="21" s="1"/>
  <c r="TI19" i="21" s="1"/>
  <c r="TI18" i="21" s="1"/>
  <c r="QK17" i="21"/>
  <c r="QK16" i="21" s="1"/>
  <c r="QK15" i="21" s="1"/>
  <c r="QK14" i="21" s="1"/>
  <c r="QK13" i="21" s="1"/>
  <c r="QK12" i="21" s="1"/>
  <c r="QK10" i="21" s="1"/>
  <c r="QK9" i="21" s="1"/>
  <c r="QK8" i="21" s="1"/>
  <c r="QK7" i="21" s="1"/>
  <c r="PP17" i="21"/>
  <c r="PP16" i="21" s="1"/>
  <c r="PP15" i="21" s="1"/>
  <c r="PP14" i="21" s="1"/>
  <c r="PP13" i="21" s="1"/>
  <c r="PP12" i="21" s="1"/>
  <c r="PP10" i="21" s="1"/>
  <c r="PP9" i="21" s="1"/>
  <c r="PP8" i="21" s="1"/>
  <c r="PP7" i="21" s="1"/>
  <c r="QH17" i="21"/>
  <c r="QH16" i="21" s="1"/>
  <c r="QH15" i="21" s="1"/>
  <c r="QH14" i="21" s="1"/>
  <c r="QH13" i="21" s="1"/>
  <c r="QH12" i="21" s="1"/>
  <c r="QH10" i="21" s="1"/>
  <c r="QH9" i="21" s="1"/>
  <c r="QH8" i="21" s="1"/>
  <c r="QH7" i="21" s="1"/>
  <c r="SL28" i="21"/>
  <c r="SL27" i="21" s="1"/>
  <c r="SL26" i="21" s="1"/>
  <c r="SL25" i="21" s="1"/>
  <c r="SL24" i="21" s="1"/>
  <c r="SL23" i="21" s="1"/>
  <c r="SL22" i="21" s="1"/>
  <c r="SL21" i="21" s="1"/>
  <c r="SL20" i="21" s="1"/>
  <c r="SL19" i="21" s="1"/>
  <c r="SL18" i="21" s="1"/>
  <c r="QT28" i="21"/>
  <c r="QT27" i="21" s="1"/>
  <c r="QT26" i="21" s="1"/>
  <c r="QT25" i="21" s="1"/>
  <c r="QT24" i="21" s="1"/>
  <c r="QT23" i="21" s="1"/>
  <c r="QT22" i="21" s="1"/>
  <c r="QT21" i="21" s="1"/>
  <c r="QT20" i="21" s="1"/>
  <c r="QT19" i="21" s="1"/>
  <c r="QT18" i="21" s="1"/>
  <c r="ABT30" i="21"/>
  <c r="ABT29" i="21" s="1"/>
  <c r="VM30" i="21"/>
  <c r="VM29" i="21" s="1"/>
  <c r="UB30" i="21"/>
  <c r="UB29" i="21" s="1"/>
  <c r="VI30" i="21"/>
  <c r="VI29" i="21" s="1"/>
  <c r="WP30" i="21"/>
  <c r="WP29" i="21" s="1"/>
  <c r="XW30" i="21"/>
  <c r="XW29" i="21" s="1"/>
  <c r="AES32" i="21"/>
  <c r="AES33" i="21"/>
  <c r="ADI31" i="21"/>
  <c r="ADQ31" i="21"/>
  <c r="ADY31" i="21"/>
  <c r="AEG31" i="21"/>
  <c r="AEX31" i="21"/>
  <c r="AFF31" i="21"/>
  <c r="AFV31" i="21"/>
  <c r="AGD31" i="21"/>
  <c r="PL17" i="21"/>
  <c r="PL16" i="21" s="1"/>
  <c r="PL15" i="21" s="1"/>
  <c r="PL14" i="21" s="1"/>
  <c r="PL13" i="21" s="1"/>
  <c r="PL12" i="21" s="1"/>
  <c r="PL10" i="21" s="1"/>
  <c r="PL9" i="21" s="1"/>
  <c r="PL8" i="21" s="1"/>
  <c r="PL7" i="21" s="1"/>
  <c r="OV17" i="21"/>
  <c r="OV16" i="21" s="1"/>
  <c r="OV15" i="21" s="1"/>
  <c r="OV14" i="21" s="1"/>
  <c r="OV13" i="21" s="1"/>
  <c r="OV12" i="21" s="1"/>
  <c r="OV10" i="21" s="1"/>
  <c r="OV9" i="21" s="1"/>
  <c r="OV8" i="21" s="1"/>
  <c r="OV7" i="21" s="1"/>
  <c r="PH17" i="21"/>
  <c r="PH16" i="21" s="1"/>
  <c r="PH15" i="21" s="1"/>
  <c r="PH14" i="21" s="1"/>
  <c r="PH13" i="21" s="1"/>
  <c r="PH12" i="21" s="1"/>
  <c r="PH10" i="21" s="1"/>
  <c r="PH9" i="21" s="1"/>
  <c r="PH8" i="21" s="1"/>
  <c r="PH7" i="21" s="1"/>
  <c r="QA17" i="21"/>
  <c r="QA16" i="21" s="1"/>
  <c r="QA15" i="21" s="1"/>
  <c r="QA14" i="21" s="1"/>
  <c r="QA13" i="21" s="1"/>
  <c r="QA12" i="21" s="1"/>
  <c r="QA10" i="21" s="1"/>
  <c r="QA9" i="21" s="1"/>
  <c r="QA8" i="21" s="1"/>
  <c r="QA7" i="21" s="1"/>
  <c r="ACG31" i="21"/>
  <c r="RF17" i="21"/>
  <c r="RF16" i="21" s="1"/>
  <c r="RF15" i="21" s="1"/>
  <c r="RF14" i="21" s="1"/>
  <c r="RF13" i="21" s="1"/>
  <c r="RF12" i="21" s="1"/>
  <c r="RF10" i="21" s="1"/>
  <c r="RF9" i="21" s="1"/>
  <c r="RF8" i="21" s="1"/>
  <c r="RF7" i="21" s="1"/>
  <c r="PR17" i="21"/>
  <c r="PR16" i="21" s="1"/>
  <c r="PR15" i="21" s="1"/>
  <c r="PR14" i="21" s="1"/>
  <c r="PR13" i="21" s="1"/>
  <c r="PR12" i="21" s="1"/>
  <c r="PR10" i="21" s="1"/>
  <c r="PR9" i="21" s="1"/>
  <c r="PR8" i="21" s="1"/>
  <c r="PR7" i="21" s="1"/>
  <c r="UD30" i="21"/>
  <c r="UD29" i="21" s="1"/>
  <c r="WR30" i="21"/>
  <c r="WR29" i="21" s="1"/>
  <c r="AAM30" i="21"/>
  <c r="AAM29" i="21" s="1"/>
  <c r="QC17" i="21"/>
  <c r="QC16" i="21" s="1"/>
  <c r="QC15" i="21" s="1"/>
  <c r="QC14" i="21" s="1"/>
  <c r="QC13" i="21" s="1"/>
  <c r="QC12" i="21" s="1"/>
  <c r="QC10" i="21" s="1"/>
  <c r="QC9" i="21" s="1"/>
  <c r="QC8" i="21" s="1"/>
  <c r="QC7" i="21" s="1"/>
  <c r="SQ17" i="21"/>
  <c r="SQ16" i="21" s="1"/>
  <c r="SQ15" i="21" s="1"/>
  <c r="SQ14" i="21" s="1"/>
  <c r="SQ13" i="21" s="1"/>
  <c r="SQ12" i="21" s="1"/>
  <c r="SQ10" i="21" s="1"/>
  <c r="SQ9" i="21" s="1"/>
  <c r="SQ8" i="21" s="1"/>
  <c r="SQ7" i="21" s="1"/>
  <c r="PN17" i="21"/>
  <c r="PN16" i="21" s="1"/>
  <c r="PN15" i="21" s="1"/>
  <c r="PN14" i="21" s="1"/>
  <c r="PN13" i="21" s="1"/>
  <c r="PN12" i="21" s="1"/>
  <c r="PN10" i="21" s="1"/>
  <c r="PN9" i="21" s="1"/>
  <c r="PN8" i="21" s="1"/>
  <c r="PN7" i="21" s="1"/>
  <c r="TC17" i="21"/>
  <c r="TC16" i="21" s="1"/>
  <c r="TC15" i="21" s="1"/>
  <c r="TC14" i="21" s="1"/>
  <c r="TC13" i="21" s="1"/>
  <c r="TC12" i="21" s="1"/>
  <c r="TC10" i="21" s="1"/>
  <c r="TC9" i="21" s="1"/>
  <c r="TC8" i="21" s="1"/>
  <c r="TC7" i="21" s="1"/>
  <c r="UT28" i="21"/>
  <c r="UT27" i="21" s="1"/>
  <c r="UT26" i="21" s="1"/>
  <c r="UT25" i="21" s="1"/>
  <c r="UT24" i="21" s="1"/>
  <c r="UT23" i="21" s="1"/>
  <c r="UT22" i="21" s="1"/>
  <c r="UT21" i="21" s="1"/>
  <c r="UT20" i="21" s="1"/>
  <c r="UT19" i="21" s="1"/>
  <c r="UT18" i="21" s="1"/>
  <c r="ZV28" i="21"/>
  <c r="ZV27" i="21" s="1"/>
  <c r="ZV26" i="21" s="1"/>
  <c r="ZV25" i="21" s="1"/>
  <c r="ZV24" i="21" s="1"/>
  <c r="ZV23" i="21" s="1"/>
  <c r="ZV22" i="21" s="1"/>
  <c r="ZV21" i="21" s="1"/>
  <c r="ZV20" i="21" s="1"/>
  <c r="ZV19" i="21" s="1"/>
  <c r="ZV18" i="21" s="1"/>
  <c r="WH30" i="21"/>
  <c r="WH29" i="21" s="1"/>
  <c r="WD30" i="21"/>
  <c r="WD29" i="21" s="1"/>
  <c r="ACC31" i="21"/>
  <c r="UN30" i="21"/>
  <c r="UN29" i="21" s="1"/>
  <c r="VU30" i="21"/>
  <c r="VU29" i="21" s="1"/>
  <c r="XC30" i="21"/>
  <c r="XC29" i="21" s="1"/>
  <c r="YJ30" i="21"/>
  <c r="YJ29" i="21" s="1"/>
  <c r="YZ30" i="21"/>
  <c r="YZ29" i="21" s="1"/>
  <c r="AAG30" i="21"/>
  <c r="AAG29" i="21" s="1"/>
  <c r="AAX30" i="21"/>
  <c r="AAX29" i="21" s="1"/>
  <c r="ABN30" i="21"/>
  <c r="ABN29" i="21" s="1"/>
  <c r="SE28" i="21"/>
  <c r="SE27" i="21" s="1"/>
  <c r="SE26" i="21" s="1"/>
  <c r="SE25" i="21" s="1"/>
  <c r="SE24" i="21" s="1"/>
  <c r="SE23" i="21" s="1"/>
  <c r="SE22" i="21" s="1"/>
  <c r="SE21" i="21" s="1"/>
  <c r="SE20" i="21" s="1"/>
  <c r="SE19" i="21" s="1"/>
  <c r="SE18" i="21" s="1"/>
  <c r="XK30" i="21"/>
  <c r="XK29" i="21" s="1"/>
  <c r="XL28" i="21"/>
  <c r="XL27" i="21" s="1"/>
  <c r="XL26" i="21" s="1"/>
  <c r="XL25" i="21" s="1"/>
  <c r="XL24" i="21" s="1"/>
  <c r="XL23" i="21" s="1"/>
  <c r="XL22" i="21" s="1"/>
  <c r="XL21" i="21" s="1"/>
  <c r="XL20" i="21" s="1"/>
  <c r="XL19" i="21" s="1"/>
  <c r="XL18" i="21" s="1"/>
  <c r="ABM30" i="21"/>
  <c r="ABM29" i="21" s="1"/>
  <c r="QE17" i="21"/>
  <c r="QE16" i="21" s="1"/>
  <c r="QE15" i="21" s="1"/>
  <c r="QE14" i="21" s="1"/>
  <c r="QE13" i="21" s="1"/>
  <c r="QE12" i="21" s="1"/>
  <c r="QE10" i="21" s="1"/>
  <c r="QE9" i="21" s="1"/>
  <c r="QE8" i="21" s="1"/>
  <c r="QE7" i="21" s="1"/>
  <c r="QU17" i="21"/>
  <c r="QU16" i="21" s="1"/>
  <c r="QU15" i="21" s="1"/>
  <c r="QU14" i="21" s="1"/>
  <c r="QU13" i="21" s="1"/>
  <c r="QU12" i="21" s="1"/>
  <c r="QU10" i="21" s="1"/>
  <c r="QU9" i="21" s="1"/>
  <c r="QU8" i="21" s="1"/>
  <c r="QU7" i="21" s="1"/>
  <c r="RR17" i="21"/>
  <c r="RR16" i="21" s="1"/>
  <c r="RR15" i="21" s="1"/>
  <c r="RR14" i="21" s="1"/>
  <c r="RR13" i="21" s="1"/>
  <c r="RR12" i="21" s="1"/>
  <c r="RR10" i="21" s="1"/>
  <c r="RR9" i="21" s="1"/>
  <c r="RR8" i="21" s="1"/>
  <c r="RR7" i="21" s="1"/>
  <c r="SM17" i="21"/>
  <c r="SM16" i="21" s="1"/>
  <c r="SM15" i="21" s="1"/>
  <c r="SM14" i="21" s="1"/>
  <c r="SM13" i="21" s="1"/>
  <c r="SM12" i="21" s="1"/>
  <c r="SM10" i="21" s="1"/>
  <c r="SM9" i="21" s="1"/>
  <c r="SM8" i="21" s="1"/>
  <c r="SM7" i="21" s="1"/>
  <c r="TP17" i="21"/>
  <c r="TP16" i="21" s="1"/>
  <c r="TP15" i="21" s="1"/>
  <c r="TP14" i="21" s="1"/>
  <c r="TP13" i="21" s="1"/>
  <c r="TP12" i="21" s="1"/>
  <c r="TP10" i="21" s="1"/>
  <c r="TP9" i="21" s="1"/>
  <c r="TP8" i="21" s="1"/>
  <c r="TP7" i="21" s="1"/>
  <c r="TY28" i="21"/>
  <c r="TY27" i="21" s="1"/>
  <c r="TY26" i="21" s="1"/>
  <c r="TY25" i="21" s="1"/>
  <c r="TY24" i="21" s="1"/>
  <c r="TY23" i="21" s="1"/>
  <c r="TY22" i="21" s="1"/>
  <c r="TY21" i="21" s="1"/>
  <c r="TY20" i="21" s="1"/>
  <c r="TY19" i="21" s="1"/>
  <c r="TY18" i="21" s="1"/>
  <c r="VF28" i="21"/>
  <c r="VF27" i="21" s="1"/>
  <c r="VF26" i="21" s="1"/>
  <c r="VF25" i="21" s="1"/>
  <c r="VF24" i="21" s="1"/>
  <c r="VF23" i="21" s="1"/>
  <c r="VF22" i="21" s="1"/>
  <c r="VF21" i="21" s="1"/>
  <c r="VF20" i="21" s="1"/>
  <c r="VF19" i="21" s="1"/>
  <c r="VF18" i="21" s="1"/>
  <c r="WM28" i="21"/>
  <c r="WM27" i="21" s="1"/>
  <c r="WM26" i="21" s="1"/>
  <c r="WM25" i="21" s="1"/>
  <c r="WM24" i="21" s="1"/>
  <c r="WM23" i="21" s="1"/>
  <c r="WM22" i="21" s="1"/>
  <c r="WM21" i="21" s="1"/>
  <c r="WM20" i="21" s="1"/>
  <c r="WM19" i="21" s="1"/>
  <c r="WM18" i="21" s="1"/>
  <c r="XT28" i="21"/>
  <c r="XT27" i="21" s="1"/>
  <c r="XT26" i="21" s="1"/>
  <c r="XT25" i="21" s="1"/>
  <c r="XT24" i="21" s="1"/>
  <c r="XT23" i="21" s="1"/>
  <c r="XT22" i="21" s="1"/>
  <c r="XT21" i="21" s="1"/>
  <c r="XT20" i="21" s="1"/>
  <c r="XT19" i="21" s="1"/>
  <c r="XT18" i="21" s="1"/>
  <c r="ZE28" i="21"/>
  <c r="ZE27" i="21" s="1"/>
  <c r="ZE26" i="21" s="1"/>
  <c r="ZE25" i="21" s="1"/>
  <c r="ZE24" i="21" s="1"/>
  <c r="ZE23" i="21" s="1"/>
  <c r="ZE22" i="21" s="1"/>
  <c r="ZE21" i="21" s="1"/>
  <c r="ZE20" i="21" s="1"/>
  <c r="ZE19" i="21" s="1"/>
  <c r="ZE18" i="21" s="1"/>
  <c r="AAL28" i="21"/>
  <c r="AAL27" i="21" s="1"/>
  <c r="AAL26" i="21" s="1"/>
  <c r="AAL25" i="21" s="1"/>
  <c r="AAL24" i="21" s="1"/>
  <c r="AAL23" i="21" s="1"/>
  <c r="AAL22" i="21" s="1"/>
  <c r="AAL21" i="21" s="1"/>
  <c r="AAL20" i="21" s="1"/>
  <c r="AAL19" i="21" s="1"/>
  <c r="AAL18" i="21" s="1"/>
  <c r="ABS28" i="21"/>
  <c r="ABS27" i="21" s="1"/>
  <c r="ABS26" i="21" s="1"/>
  <c r="ABS25" i="21" s="1"/>
  <c r="ABS24" i="21" s="1"/>
  <c r="ABS23" i="21" s="1"/>
  <c r="ABS22" i="21" s="1"/>
  <c r="ABS21" i="21" s="1"/>
  <c r="ABS20" i="21" s="1"/>
  <c r="ABS19" i="21" s="1"/>
  <c r="ABS18" i="21" s="1"/>
  <c r="TO17" i="21"/>
  <c r="TO16" i="21" s="1"/>
  <c r="TO15" i="21" s="1"/>
  <c r="TO14" i="21" s="1"/>
  <c r="TO13" i="21" s="1"/>
  <c r="TO12" i="21" s="1"/>
  <c r="TO10" i="21" s="1"/>
  <c r="TO9" i="21" s="1"/>
  <c r="TO8" i="21" s="1"/>
  <c r="TO7" i="21" s="1"/>
  <c r="QO17" i="21"/>
  <c r="QO16" i="21" s="1"/>
  <c r="QO15" i="21" s="1"/>
  <c r="QO14" i="21" s="1"/>
  <c r="QO13" i="21" s="1"/>
  <c r="QO12" i="21" s="1"/>
  <c r="QO10" i="21" s="1"/>
  <c r="QO9" i="21" s="1"/>
  <c r="QO8" i="21" s="1"/>
  <c r="QO7" i="21" s="1"/>
  <c r="RZ17" i="21"/>
  <c r="RZ16" i="21" s="1"/>
  <c r="RZ15" i="21" s="1"/>
  <c r="RZ14" i="21" s="1"/>
  <c r="RZ13" i="21" s="1"/>
  <c r="RZ12" i="21" s="1"/>
  <c r="RZ10" i="21" s="1"/>
  <c r="RZ9" i="21" s="1"/>
  <c r="RZ8" i="21" s="1"/>
  <c r="RZ7" i="21" s="1"/>
  <c r="XF30" i="21"/>
  <c r="XF29" i="21" s="1"/>
  <c r="YU30" i="21"/>
  <c r="YU29" i="21" s="1"/>
  <c r="ZL30" i="21"/>
  <c r="ZL29" i="21" s="1"/>
  <c r="AAB30" i="21"/>
  <c r="AAB29" i="21" s="1"/>
  <c r="AAS30" i="21"/>
  <c r="AAS29" i="21" s="1"/>
  <c r="ABI30" i="21"/>
  <c r="ABI29" i="21" s="1"/>
  <c r="ABZ30" i="21"/>
  <c r="ABZ29" i="21" s="1"/>
  <c r="PT17" i="21"/>
  <c r="PT16" i="21" s="1"/>
  <c r="PT15" i="21" s="1"/>
  <c r="PT14" i="21" s="1"/>
  <c r="PT13" i="21" s="1"/>
  <c r="PT12" i="21" s="1"/>
  <c r="PT10" i="21" s="1"/>
  <c r="PT9" i="21" s="1"/>
  <c r="PT8" i="21" s="1"/>
  <c r="PT7" i="21" s="1"/>
  <c r="TT17" i="21"/>
  <c r="TT16" i="21" s="1"/>
  <c r="TT15" i="21" s="1"/>
  <c r="TT14" i="21" s="1"/>
  <c r="TT13" i="21" s="1"/>
  <c r="TT12" i="21" s="1"/>
  <c r="TT10" i="21" s="1"/>
  <c r="TT9" i="21" s="1"/>
  <c r="TT8" i="21" s="1"/>
  <c r="TT7" i="21" s="1"/>
  <c r="YR30" i="21"/>
  <c r="YR29" i="21" s="1"/>
  <c r="AAO30" i="21"/>
  <c r="AAO29" i="21" s="1"/>
  <c r="WQ28" i="21"/>
  <c r="WQ27" i="21" s="1"/>
  <c r="WQ26" i="21" s="1"/>
  <c r="WQ25" i="21" s="1"/>
  <c r="WQ24" i="21" s="1"/>
  <c r="WQ23" i="21" s="1"/>
  <c r="WQ22" i="21" s="1"/>
  <c r="WQ21" i="21" s="1"/>
  <c r="WQ20" i="21" s="1"/>
  <c r="WQ19" i="21" s="1"/>
  <c r="WQ18" i="21" s="1"/>
  <c r="YS28" i="21"/>
  <c r="YS27" i="21" s="1"/>
  <c r="YS26" i="21" s="1"/>
  <c r="YS25" i="21" s="1"/>
  <c r="YS24" i="21" s="1"/>
  <c r="YS23" i="21" s="1"/>
  <c r="YS22" i="21" s="1"/>
  <c r="YS21" i="21" s="1"/>
  <c r="YS20" i="21" s="1"/>
  <c r="YS19" i="21" s="1"/>
  <c r="YS18" i="21" s="1"/>
  <c r="ZI28" i="21"/>
  <c r="ZI27" i="21" s="1"/>
  <c r="ZI26" i="21" s="1"/>
  <c r="ZI25" i="21" s="1"/>
  <c r="ZI24" i="21" s="1"/>
  <c r="ZI23" i="21" s="1"/>
  <c r="ZI22" i="21" s="1"/>
  <c r="ZI21" i="21" s="1"/>
  <c r="ZI20" i="21" s="1"/>
  <c r="ZI19" i="21" s="1"/>
  <c r="ZI18" i="21" s="1"/>
  <c r="ZZ28" i="21"/>
  <c r="ZZ27" i="21" s="1"/>
  <c r="ZZ26" i="21" s="1"/>
  <c r="ZZ25" i="21" s="1"/>
  <c r="ZZ24" i="21" s="1"/>
  <c r="ZZ23" i="21" s="1"/>
  <c r="ZZ22" i="21" s="1"/>
  <c r="ZZ21" i="21" s="1"/>
  <c r="ZZ20" i="21" s="1"/>
  <c r="ZZ19" i="21" s="1"/>
  <c r="ZZ18" i="21" s="1"/>
  <c r="ABG28" i="21"/>
  <c r="ABG27" i="21" s="1"/>
  <c r="ABG26" i="21" s="1"/>
  <c r="ABG25" i="21" s="1"/>
  <c r="ABG24" i="21" s="1"/>
  <c r="ABG23" i="21" s="1"/>
  <c r="ABG22" i="21" s="1"/>
  <c r="ABG21" i="21" s="1"/>
  <c r="ABG20" i="21" s="1"/>
  <c r="ABG19" i="21" s="1"/>
  <c r="ABG18" i="21" s="1"/>
  <c r="ABX28" i="21"/>
  <c r="ABX27" i="21" s="1"/>
  <c r="ABX26" i="21" s="1"/>
  <c r="ABX25" i="21" s="1"/>
  <c r="ABX24" i="21" s="1"/>
  <c r="ABX23" i="21" s="1"/>
  <c r="ABX22" i="21" s="1"/>
  <c r="ABX21" i="21" s="1"/>
  <c r="ABX20" i="21" s="1"/>
  <c r="ABX19" i="21" s="1"/>
  <c r="ABX18" i="21" s="1"/>
  <c r="QV28" i="21"/>
  <c r="QV27" i="21" s="1"/>
  <c r="QV26" i="21" s="1"/>
  <c r="QV25" i="21" s="1"/>
  <c r="QV24" i="21" s="1"/>
  <c r="QV23" i="21" s="1"/>
  <c r="QV22" i="21" s="1"/>
  <c r="QV21" i="21" s="1"/>
  <c r="QV20" i="21" s="1"/>
  <c r="QV19" i="21" s="1"/>
  <c r="QV18" i="21" s="1"/>
  <c r="RW28" i="21"/>
  <c r="RW27" i="21" s="1"/>
  <c r="RW26" i="21" s="1"/>
  <c r="RW25" i="21" s="1"/>
  <c r="RW24" i="21" s="1"/>
  <c r="RW23" i="21" s="1"/>
  <c r="RW22" i="21" s="1"/>
  <c r="RW21" i="21" s="1"/>
  <c r="RW20" i="21" s="1"/>
  <c r="RW19" i="21" s="1"/>
  <c r="RW18" i="21" s="1"/>
  <c r="TD28" i="21"/>
  <c r="TD27" i="21" s="1"/>
  <c r="TD26" i="21" s="1"/>
  <c r="TD25" i="21" s="1"/>
  <c r="TD24" i="21" s="1"/>
  <c r="TD23" i="21" s="1"/>
  <c r="TD22" i="21" s="1"/>
  <c r="TD21" i="21" s="1"/>
  <c r="TD20" i="21" s="1"/>
  <c r="TD19" i="21" s="1"/>
  <c r="TD18" i="21" s="1"/>
  <c r="WO30" i="21"/>
  <c r="WO29" i="21" s="1"/>
  <c r="WE28" i="21"/>
  <c r="WE27" i="21" s="1"/>
  <c r="WE26" i="21" s="1"/>
  <c r="WE25" i="21" s="1"/>
  <c r="WE24" i="21" s="1"/>
  <c r="WE23" i="21" s="1"/>
  <c r="WE22" i="21" s="1"/>
  <c r="WE21" i="21" s="1"/>
  <c r="WE20" i="21" s="1"/>
  <c r="WE19" i="21" s="1"/>
  <c r="WE18" i="21" s="1"/>
  <c r="ZP30" i="21"/>
  <c r="ZP29" i="21" s="1"/>
  <c r="TZ30" i="21"/>
  <c r="TZ29" i="21" s="1"/>
  <c r="VG30" i="21"/>
  <c r="VG29" i="21" s="1"/>
  <c r="WN30" i="21"/>
  <c r="WN29" i="21" s="1"/>
  <c r="XU30" i="21"/>
  <c r="XU29" i="21" s="1"/>
  <c r="ZB30" i="21"/>
  <c r="ZB29" i="21" s="1"/>
  <c r="AAI30" i="21"/>
  <c r="AAI29" i="21" s="1"/>
  <c r="ABP30" i="21"/>
  <c r="ABP29" i="21" s="1"/>
  <c r="ADF31" i="21"/>
  <c r="AFO30" i="21"/>
  <c r="AFO29" i="21" s="1"/>
  <c r="RD17" i="21"/>
  <c r="RD16" i="21" s="1"/>
  <c r="RD15" i="21" s="1"/>
  <c r="RD14" i="21" s="1"/>
  <c r="RD13" i="21" s="1"/>
  <c r="RD12" i="21" s="1"/>
  <c r="RD10" i="21" s="1"/>
  <c r="RD9" i="21" s="1"/>
  <c r="RD8" i="21" s="1"/>
  <c r="RD7" i="21" s="1"/>
  <c r="TS28" i="21"/>
  <c r="TS27" i="21" s="1"/>
  <c r="TS26" i="21" s="1"/>
  <c r="TS25" i="21" s="1"/>
  <c r="TS24" i="21" s="1"/>
  <c r="TS23" i="21" s="1"/>
  <c r="TS22" i="21" s="1"/>
  <c r="TS21" i="21" s="1"/>
  <c r="TS20" i="21" s="1"/>
  <c r="TS19" i="21" s="1"/>
  <c r="TS18" i="21" s="1"/>
  <c r="XX28" i="21"/>
  <c r="XX27" i="21" s="1"/>
  <c r="XX26" i="21" s="1"/>
  <c r="XX25" i="21" s="1"/>
  <c r="XX24" i="21" s="1"/>
  <c r="XX23" i="21" s="1"/>
  <c r="XX22" i="21" s="1"/>
  <c r="XX21" i="21" s="1"/>
  <c r="XX20" i="21" s="1"/>
  <c r="XX19" i="21" s="1"/>
  <c r="XX18" i="21" s="1"/>
  <c r="QW17" i="21"/>
  <c r="QW16" i="21" s="1"/>
  <c r="QW15" i="21" s="1"/>
  <c r="QW14" i="21" s="1"/>
  <c r="QW13" i="21" s="1"/>
  <c r="QW12" i="21" s="1"/>
  <c r="QW10" i="21" s="1"/>
  <c r="QW9" i="21" s="1"/>
  <c r="QW8" i="21" s="1"/>
  <c r="QW7" i="21" s="1"/>
  <c r="RT17" i="21"/>
  <c r="RT16" i="21" s="1"/>
  <c r="RT15" i="21" s="1"/>
  <c r="RT14" i="21" s="1"/>
  <c r="RT13" i="21" s="1"/>
  <c r="RT12" i="21" s="1"/>
  <c r="RT10" i="21" s="1"/>
  <c r="RT9" i="21" s="1"/>
  <c r="RT8" i="21" s="1"/>
  <c r="RT7" i="21" s="1"/>
  <c r="SK17" i="21"/>
  <c r="SK16" i="21" s="1"/>
  <c r="SK15" i="21" s="1"/>
  <c r="SK14" i="21" s="1"/>
  <c r="SK13" i="21" s="1"/>
  <c r="SK12" i="21" s="1"/>
  <c r="SK10" i="21" s="1"/>
  <c r="SK9" i="21" s="1"/>
  <c r="SK8" i="21" s="1"/>
  <c r="SK7" i="21" s="1"/>
  <c r="TA17" i="21"/>
  <c r="TA16" i="21" s="1"/>
  <c r="TA15" i="21" s="1"/>
  <c r="TA14" i="21" s="1"/>
  <c r="TA13" i="21" s="1"/>
  <c r="TA12" i="21" s="1"/>
  <c r="TA10" i="21" s="1"/>
  <c r="TA9" i="21" s="1"/>
  <c r="TA8" i="21" s="1"/>
  <c r="TA7" i="21" s="1"/>
  <c r="UU30" i="21"/>
  <c r="UU29" i="21" s="1"/>
  <c r="XI30" i="21"/>
  <c r="XI29" i="21" s="1"/>
  <c r="ABJ30" i="21"/>
  <c r="ABJ29" i="21" s="1"/>
  <c r="WT30" i="21"/>
  <c r="WT29" i="21" s="1"/>
  <c r="TU28" i="21"/>
  <c r="TU27" i="21" s="1"/>
  <c r="TU26" i="21" s="1"/>
  <c r="TU25" i="21" s="1"/>
  <c r="TU24" i="21" s="1"/>
  <c r="TU23" i="21" s="1"/>
  <c r="TU22" i="21" s="1"/>
  <c r="TU21" i="21" s="1"/>
  <c r="TU20" i="21" s="1"/>
  <c r="TU19" i="21" s="1"/>
  <c r="TU18" i="21" s="1"/>
  <c r="WI28" i="21"/>
  <c r="WI27" i="21" s="1"/>
  <c r="WI26" i="21" s="1"/>
  <c r="WI25" i="21" s="1"/>
  <c r="WI24" i="21" s="1"/>
  <c r="WI23" i="21" s="1"/>
  <c r="WI22" i="21" s="1"/>
  <c r="WI21" i="21" s="1"/>
  <c r="WI20" i="21" s="1"/>
  <c r="WI19" i="21" s="1"/>
  <c r="WI18" i="21" s="1"/>
  <c r="UE30" i="21"/>
  <c r="UE29" i="21" s="1"/>
  <c r="UM30" i="21"/>
  <c r="UM29" i="21" s="1"/>
  <c r="UZ30" i="21"/>
  <c r="UZ29" i="21" s="1"/>
  <c r="VL30" i="21"/>
  <c r="VL29" i="21" s="1"/>
  <c r="VT30" i="21"/>
  <c r="VT29" i="21" s="1"/>
  <c r="WG30" i="21"/>
  <c r="WG29" i="21" s="1"/>
  <c r="WS30" i="21"/>
  <c r="WS29" i="21" s="1"/>
  <c r="XB30" i="21"/>
  <c r="XB29" i="21" s="1"/>
  <c r="XN30" i="21"/>
  <c r="XN29" i="21" s="1"/>
  <c r="XZ30" i="21"/>
  <c r="XZ29" i="21" s="1"/>
  <c r="YI30" i="21"/>
  <c r="YI29" i="21" s="1"/>
  <c r="ACI31" i="21"/>
  <c r="ACU31" i="21"/>
  <c r="RP17" i="21"/>
  <c r="RP16" i="21" s="1"/>
  <c r="RP15" i="21" s="1"/>
  <c r="RP14" i="21" s="1"/>
  <c r="RP13" i="21" s="1"/>
  <c r="RP12" i="21" s="1"/>
  <c r="RP10" i="21" s="1"/>
  <c r="RP9" i="21" s="1"/>
  <c r="RP8" i="21" s="1"/>
  <c r="RP7" i="21" s="1"/>
  <c r="QQ17" i="21"/>
  <c r="QQ16" i="21" s="1"/>
  <c r="QQ15" i="21" s="1"/>
  <c r="QQ14" i="21" s="1"/>
  <c r="QQ13" i="21" s="1"/>
  <c r="QQ12" i="21" s="1"/>
  <c r="QQ10" i="21" s="1"/>
  <c r="QQ9" i="21" s="1"/>
  <c r="QQ8" i="21" s="1"/>
  <c r="QQ7" i="21" s="1"/>
  <c r="UJ30" i="21"/>
  <c r="UJ29" i="21" s="1"/>
  <c r="WX30" i="21"/>
  <c r="WX29" i="21" s="1"/>
  <c r="ZA28" i="21"/>
  <c r="ZA27" i="21" s="1"/>
  <c r="ZA26" i="21" s="1"/>
  <c r="ZA25" i="21" s="1"/>
  <c r="ZA24" i="21" s="1"/>
  <c r="ZA23" i="21" s="1"/>
  <c r="ZA22" i="21" s="1"/>
  <c r="ZA21" i="21" s="1"/>
  <c r="ZA20" i="21" s="1"/>
  <c r="ZA19" i="21" s="1"/>
  <c r="ZA18" i="21" s="1"/>
  <c r="ABO28" i="21"/>
  <c r="ABO27" i="21" s="1"/>
  <c r="ABO26" i="21" s="1"/>
  <c r="ABO25" i="21" s="1"/>
  <c r="ABO24" i="21" s="1"/>
  <c r="ABO23" i="21" s="1"/>
  <c r="ABO22" i="21" s="1"/>
  <c r="ABO21" i="21" s="1"/>
  <c r="ABO20" i="21" s="1"/>
  <c r="ABO19" i="21" s="1"/>
  <c r="ABO18" i="21" s="1"/>
  <c r="VN28" i="21"/>
  <c r="VN27" i="21" s="1"/>
  <c r="VN26" i="21" s="1"/>
  <c r="VN25" i="21" s="1"/>
  <c r="VN24" i="21" s="1"/>
  <c r="VN23" i="21" s="1"/>
  <c r="VN22" i="21" s="1"/>
  <c r="VN21" i="21" s="1"/>
  <c r="VN20" i="21" s="1"/>
  <c r="VN19" i="21" s="1"/>
  <c r="VN18" i="21" s="1"/>
  <c r="YB28" i="21"/>
  <c r="YB27" i="21" s="1"/>
  <c r="YB26" i="21" s="1"/>
  <c r="YB25" i="21" s="1"/>
  <c r="YB24" i="21" s="1"/>
  <c r="YB23" i="21" s="1"/>
  <c r="YB22" i="21" s="1"/>
  <c r="YB21" i="21" s="1"/>
  <c r="YB20" i="21" s="1"/>
  <c r="YB19" i="21" s="1"/>
  <c r="YB18" i="21" s="1"/>
  <c r="ZG30" i="21"/>
  <c r="ZG29" i="21" s="1"/>
  <c r="AAN30" i="21"/>
  <c r="AAN29" i="21" s="1"/>
  <c r="ABV30" i="21"/>
  <c r="ABV29" i="21" s="1"/>
  <c r="ZQ30" i="21"/>
  <c r="ZQ29" i="21" s="1"/>
  <c r="ACK30" i="21"/>
  <c r="ACK29" i="21" s="1"/>
  <c r="ACF28" i="21"/>
  <c r="ACF27" i="21" s="1"/>
  <c r="ACF26" i="21" s="1"/>
  <c r="ACF25" i="21" s="1"/>
  <c r="ACF24" i="21" s="1"/>
  <c r="ACF23" i="21" s="1"/>
  <c r="ACF22" i="21" s="1"/>
  <c r="ACF21" i="21" s="1"/>
  <c r="ACF20" i="21" s="1"/>
  <c r="ACF19" i="21" s="1"/>
  <c r="ACF18" i="21" s="1"/>
  <c r="ACN31" i="21"/>
  <c r="QP17" i="21"/>
  <c r="QP16" i="21" s="1"/>
  <c r="QP15" i="21" s="1"/>
  <c r="QP14" i="21" s="1"/>
  <c r="QP13" i="21" s="1"/>
  <c r="QP12" i="21" s="1"/>
  <c r="QP10" i="21" s="1"/>
  <c r="QP9" i="21" s="1"/>
  <c r="QP8" i="21" s="1"/>
  <c r="QP7" i="21" s="1"/>
  <c r="ZY30" i="21"/>
  <c r="ZY29" i="21" s="1"/>
  <c r="VS30" i="21"/>
  <c r="VS29" i="21" s="1"/>
  <c r="YH30" i="21"/>
  <c r="YH29" i="21" s="1"/>
  <c r="ACH31" i="21"/>
  <c r="ACD31" i="21"/>
  <c r="ZO30" i="21"/>
  <c r="ZO29" i="21" s="1"/>
  <c r="AAV30" i="21"/>
  <c r="AAV29" i="21" s="1"/>
  <c r="ACP31" i="21"/>
  <c r="TV30" i="21"/>
  <c r="TV29" i="21" s="1"/>
  <c r="WJ30" i="21"/>
  <c r="WJ29" i="21" s="1"/>
  <c r="ACL31" i="21"/>
  <c r="RG28" i="21"/>
  <c r="RG27" i="21" s="1"/>
  <c r="RG26" i="21" s="1"/>
  <c r="RG25" i="21" s="1"/>
  <c r="RG24" i="21" s="1"/>
  <c r="RG23" i="21" s="1"/>
  <c r="RG22" i="21" s="1"/>
  <c r="RG21" i="21" s="1"/>
  <c r="RG20" i="21" s="1"/>
  <c r="RG19" i="21" s="1"/>
  <c r="RG18" i="21" s="1"/>
  <c r="QI28" i="21"/>
  <c r="QI27" i="21" s="1"/>
  <c r="QI26" i="21" s="1"/>
  <c r="QI25" i="21" s="1"/>
  <c r="QI24" i="21" s="1"/>
  <c r="QI23" i="21" s="1"/>
  <c r="QI22" i="21" s="1"/>
  <c r="QI21" i="21" s="1"/>
  <c r="QI20" i="21" s="1"/>
  <c r="QI19" i="21" s="1"/>
  <c r="QI18" i="21" s="1"/>
  <c r="PJ17" i="21"/>
  <c r="PJ16" i="21" s="1"/>
  <c r="PJ15" i="21" s="1"/>
  <c r="PJ14" i="21" s="1"/>
  <c r="PJ13" i="21" s="1"/>
  <c r="PJ12" i="21" s="1"/>
  <c r="PJ10" i="21" s="1"/>
  <c r="PJ9" i="21" s="1"/>
  <c r="PJ8" i="21" s="1"/>
  <c r="PJ7" i="21" s="1"/>
  <c r="RN17" i="21"/>
  <c r="RN16" i="21" s="1"/>
  <c r="RN15" i="21" s="1"/>
  <c r="RN14" i="21" s="1"/>
  <c r="RN13" i="21" s="1"/>
  <c r="RN12" i="21" s="1"/>
  <c r="RN10" i="21" s="1"/>
  <c r="RN9" i="21" s="1"/>
  <c r="RN8" i="21" s="1"/>
  <c r="RN7" i="21" s="1"/>
  <c r="SO17" i="21"/>
  <c r="SO16" i="21" s="1"/>
  <c r="SO15" i="21" s="1"/>
  <c r="SO14" i="21" s="1"/>
  <c r="SO13" i="21" s="1"/>
  <c r="SO12" i="21" s="1"/>
  <c r="SO10" i="21" s="1"/>
  <c r="SO9" i="21" s="1"/>
  <c r="SO8" i="21" s="1"/>
  <c r="SO7" i="21" s="1"/>
  <c r="ZF30" i="21"/>
  <c r="ZF29" i="21" s="1"/>
  <c r="UR30" i="21"/>
  <c r="UR29" i="21" s="1"/>
  <c r="YA30" i="21"/>
  <c r="YA29" i="21" s="1"/>
  <c r="ADM28" i="21"/>
  <c r="ADM27" i="21" s="1"/>
  <c r="ADM26" i="21" s="1"/>
  <c r="ADM25" i="21" s="1"/>
  <c r="ADM24" i="21" s="1"/>
  <c r="ADM23" i="21" s="1"/>
  <c r="ADM22" i="21" s="1"/>
  <c r="ADM21" i="21" s="1"/>
  <c r="ADM20" i="21" s="1"/>
  <c r="ADM19" i="21" s="1"/>
  <c r="ADM18" i="21" s="1"/>
  <c r="ADU31" i="21"/>
  <c r="AFR31" i="21"/>
  <c r="TG17" i="21"/>
  <c r="TG16" i="21" s="1"/>
  <c r="TG15" i="21" s="1"/>
  <c r="TG14" i="21" s="1"/>
  <c r="TG13" i="21" s="1"/>
  <c r="TG12" i="21" s="1"/>
  <c r="TG10" i="21" s="1"/>
  <c r="TG9" i="21" s="1"/>
  <c r="TG8" i="21" s="1"/>
  <c r="TG7" i="21" s="1"/>
  <c r="PD17" i="21"/>
  <c r="PD16" i="21" s="1"/>
  <c r="PD15" i="21" s="1"/>
  <c r="PD14" i="21" s="1"/>
  <c r="PD13" i="21" s="1"/>
  <c r="PD12" i="21" s="1"/>
  <c r="PD10" i="21" s="1"/>
  <c r="PD9" i="21" s="1"/>
  <c r="PD8" i="21" s="1"/>
  <c r="PD7" i="21" s="1"/>
  <c r="QX17" i="21"/>
  <c r="QX16" i="21" s="1"/>
  <c r="QX15" i="21" s="1"/>
  <c r="QX14" i="21" s="1"/>
  <c r="QX13" i="21" s="1"/>
  <c r="QX12" i="21" s="1"/>
  <c r="QX10" i="21" s="1"/>
  <c r="QX9" i="21" s="1"/>
  <c r="QX8" i="21" s="1"/>
  <c r="QX7" i="21" s="1"/>
  <c r="SU17" i="21"/>
  <c r="SU16" i="21" s="1"/>
  <c r="SU15" i="21" s="1"/>
  <c r="SU14" i="21" s="1"/>
  <c r="SU13" i="21" s="1"/>
  <c r="SU12" i="21" s="1"/>
  <c r="SU10" i="21" s="1"/>
  <c r="SU9" i="21" s="1"/>
  <c r="SU8" i="21" s="1"/>
  <c r="SU7" i="21" s="1"/>
  <c r="ABC28" i="21"/>
  <c r="ABC27" i="21" s="1"/>
  <c r="ABC26" i="21" s="1"/>
  <c r="ABC25" i="21" s="1"/>
  <c r="ABC24" i="21" s="1"/>
  <c r="ABC23" i="21" s="1"/>
  <c r="ABC22" i="21" s="1"/>
  <c r="ABC21" i="21" s="1"/>
  <c r="ABC20" i="21" s="1"/>
  <c r="ABC19" i="21" s="1"/>
  <c r="ABC18" i="21" s="1"/>
  <c r="ABD30" i="21"/>
  <c r="ABD29" i="21" s="1"/>
  <c r="ACM30" i="21"/>
  <c r="ACM29" i="21" s="1"/>
  <c r="UH30" i="21"/>
  <c r="UH29" i="21" s="1"/>
  <c r="VO30" i="21"/>
  <c r="VO29" i="21" s="1"/>
  <c r="WV30" i="21"/>
  <c r="WV29" i="21" s="1"/>
  <c r="YC30" i="21"/>
  <c r="YC29" i="21" s="1"/>
  <c r="ZJ30" i="21"/>
  <c r="ZJ29" i="21" s="1"/>
  <c r="AAR30" i="21"/>
  <c r="AAR29" i="21" s="1"/>
  <c r="ABY30" i="21"/>
  <c r="ABY29" i="21" s="1"/>
  <c r="ACW31" i="21"/>
  <c r="PY17" i="21"/>
  <c r="PY16" i="21" s="1"/>
  <c r="PY15" i="21" s="1"/>
  <c r="PY14" i="21" s="1"/>
  <c r="PY13" i="21" s="1"/>
  <c r="PY12" i="21" s="1"/>
  <c r="PY10" i="21" s="1"/>
  <c r="PY9" i="21" s="1"/>
  <c r="PY8" i="21" s="1"/>
  <c r="PY7" i="21" s="1"/>
  <c r="TR17" i="21"/>
  <c r="TR16" i="21" s="1"/>
  <c r="TR15" i="21" s="1"/>
  <c r="TR14" i="21" s="1"/>
  <c r="TR13" i="21" s="1"/>
  <c r="TR12" i="21" s="1"/>
  <c r="TR10" i="21" s="1"/>
  <c r="TR9" i="21" s="1"/>
  <c r="TR8" i="21" s="1"/>
  <c r="TR7" i="21" s="1"/>
  <c r="SV28" i="21"/>
  <c r="SV27" i="21" s="1"/>
  <c r="SV26" i="21" s="1"/>
  <c r="SV25" i="21" s="1"/>
  <c r="SV24" i="21" s="1"/>
  <c r="SV23" i="21" s="1"/>
  <c r="SV22" i="21" s="1"/>
  <c r="SV21" i="21" s="1"/>
  <c r="SV20" i="21" s="1"/>
  <c r="SV19" i="21" s="1"/>
  <c r="SV18" i="21" s="1"/>
  <c r="VK30" i="21"/>
  <c r="VK29" i="21" s="1"/>
  <c r="XY30" i="21"/>
  <c r="XY29" i="21" s="1"/>
  <c r="UF30" i="21"/>
  <c r="UF29" i="21" s="1"/>
  <c r="ACS31" i="21"/>
  <c r="US30" i="21"/>
  <c r="US29" i="21" s="1"/>
  <c r="VZ30" i="21"/>
  <c r="VZ29" i="21" s="1"/>
  <c r="XG30" i="21"/>
  <c r="XG29" i="21" s="1"/>
  <c r="ACE31" i="21"/>
  <c r="AFQ32" i="21"/>
  <c r="AFQ33" i="21"/>
  <c r="RJ17" i="21"/>
  <c r="RJ16" i="21" s="1"/>
  <c r="RJ15" i="21" s="1"/>
  <c r="RJ14" i="21" s="1"/>
  <c r="RJ13" i="21" s="1"/>
  <c r="RJ12" i="21" s="1"/>
  <c r="RJ10" i="21" s="1"/>
  <c r="RJ9" i="21" s="1"/>
  <c r="RJ8" i="21" s="1"/>
  <c r="RJ7" i="21" s="1"/>
  <c r="PB17" i="21"/>
  <c r="PB16" i="21" s="1"/>
  <c r="PB15" i="21" s="1"/>
  <c r="PB14" i="21" s="1"/>
  <c r="PB13" i="21" s="1"/>
  <c r="PB12" i="21" s="1"/>
  <c r="PB10" i="21" s="1"/>
  <c r="PB9" i="21" s="1"/>
  <c r="PB8" i="21" s="1"/>
  <c r="PB7" i="21" s="1"/>
  <c r="RL17" i="21"/>
  <c r="RL16" i="21" s="1"/>
  <c r="RL15" i="21" s="1"/>
  <c r="RL14" i="21" s="1"/>
  <c r="RL13" i="21" s="1"/>
  <c r="RL12" i="21" s="1"/>
  <c r="RL10" i="21" s="1"/>
  <c r="RL9" i="21" s="1"/>
  <c r="RL8" i="21" s="1"/>
  <c r="RL7" i="21" s="1"/>
  <c r="QM17" i="21"/>
  <c r="QM16" i="21" s="1"/>
  <c r="QM15" i="21" s="1"/>
  <c r="QM14" i="21" s="1"/>
  <c r="QM13" i="21" s="1"/>
  <c r="QM12" i="21" s="1"/>
  <c r="QM10" i="21" s="1"/>
  <c r="QM9" i="21" s="1"/>
  <c r="QM8" i="21" s="1"/>
  <c r="QM7" i="21" s="1"/>
  <c r="TM28" i="21"/>
  <c r="TM27" i="21" s="1"/>
  <c r="TM26" i="21" s="1"/>
  <c r="TM25" i="21" s="1"/>
  <c r="TM24" i="21" s="1"/>
  <c r="TM23" i="21" s="1"/>
  <c r="TM22" i="21" s="1"/>
  <c r="TM21" i="21" s="1"/>
  <c r="TM20" i="21" s="1"/>
  <c r="TM19" i="21" s="1"/>
  <c r="TM18" i="21" s="1"/>
  <c r="XH28" i="21"/>
  <c r="XH27" i="21" s="1"/>
  <c r="XH26" i="21" s="1"/>
  <c r="XH25" i="21" s="1"/>
  <c r="XH24" i="21" s="1"/>
  <c r="XH23" i="21" s="1"/>
  <c r="XH22" i="21" s="1"/>
  <c r="XH21" i="21" s="1"/>
  <c r="XH20" i="21" s="1"/>
  <c r="XH19" i="21" s="1"/>
  <c r="XH18" i="21" s="1"/>
  <c r="VA30" i="21"/>
  <c r="VA29" i="21" s="1"/>
  <c r="XO30" i="21"/>
  <c r="XO29" i="21" s="1"/>
  <c r="ZW30" i="21"/>
  <c r="ZW29" i="21" s="1"/>
  <c r="TX30" i="21"/>
  <c r="TX29" i="21" s="1"/>
  <c r="WL30" i="21"/>
  <c r="WL29" i="21" s="1"/>
  <c r="XS30" i="21"/>
  <c r="XS29" i="21" s="1"/>
  <c r="YN30" i="21"/>
  <c r="YN29" i="21" s="1"/>
  <c r="ZD30" i="21"/>
  <c r="ZD29" i="21" s="1"/>
  <c r="ZU30" i="21"/>
  <c r="ZU29" i="21" s="1"/>
  <c r="AAK30" i="21"/>
  <c r="AAK29" i="21" s="1"/>
  <c r="ABB30" i="21"/>
  <c r="ABB29" i="21" s="1"/>
  <c r="ABR30" i="21"/>
  <c r="ABR29" i="21" s="1"/>
  <c r="ADH33" i="21"/>
  <c r="ADH32" i="21"/>
  <c r="RV17" i="21"/>
  <c r="RV16" i="21" s="1"/>
  <c r="RV15" i="21" s="1"/>
  <c r="RV14" i="21" s="1"/>
  <c r="RV13" i="21" s="1"/>
  <c r="RV12" i="21" s="1"/>
  <c r="RV10" i="21" s="1"/>
  <c r="RV9" i="21" s="1"/>
  <c r="RV8" i="21" s="1"/>
  <c r="RV7" i="21" s="1"/>
  <c r="UW30" i="21"/>
  <c r="UW29" i="21" s="1"/>
  <c r="UX28" i="21"/>
  <c r="UX27" i="21" s="1"/>
  <c r="UX26" i="21" s="1"/>
  <c r="UX25" i="21" s="1"/>
  <c r="UX24" i="21" s="1"/>
  <c r="UX23" i="21" s="1"/>
  <c r="UX22" i="21" s="1"/>
  <c r="UX21" i="21" s="1"/>
  <c r="UX20" i="21" s="1"/>
  <c r="UX19" i="21" s="1"/>
  <c r="UX18" i="21" s="1"/>
  <c r="AAF30" i="21"/>
  <c r="AAF29" i="21" s="1"/>
  <c r="UP30" i="21"/>
  <c r="UP29" i="21" s="1"/>
  <c r="VX30" i="21"/>
  <c r="VX29" i="21" s="1"/>
  <c r="XE30" i="21"/>
  <c r="XE29" i="21" s="1"/>
  <c r="YL30" i="21"/>
  <c r="YL29" i="21" s="1"/>
  <c r="ZS30" i="21"/>
  <c r="ZS29" i="21" s="1"/>
  <c r="AAZ30" i="21"/>
  <c r="AAZ29" i="21" s="1"/>
  <c r="ACO31" i="21"/>
  <c r="ADB30" i="21"/>
  <c r="ADB29" i="21" s="1"/>
  <c r="ADR30" i="21"/>
  <c r="ADR29" i="21" s="1"/>
  <c r="AEH30" i="21"/>
  <c r="AEH29" i="21" s="1"/>
  <c r="AEY30" i="21"/>
  <c r="AEY29" i="21" s="1"/>
  <c r="OZ17" i="21"/>
  <c r="OZ16" i="21" s="1"/>
  <c r="OZ15" i="21" s="1"/>
  <c r="OZ14" i="21" s="1"/>
  <c r="OZ13" i="21" s="1"/>
  <c r="OZ12" i="21" s="1"/>
  <c r="OZ10" i="21" s="1"/>
  <c r="OZ9" i="21" s="1"/>
  <c r="OZ8" i="21" s="1"/>
  <c r="OZ7" i="21" s="1"/>
  <c r="SX17" i="21"/>
  <c r="SX16" i="21" s="1"/>
  <c r="SX15" i="21" s="1"/>
  <c r="SX14" i="21" s="1"/>
  <c r="SX13" i="21" s="1"/>
  <c r="SX12" i="21" s="1"/>
  <c r="SX10" i="21" s="1"/>
  <c r="SX9" i="21" s="1"/>
  <c r="SX8" i="21" s="1"/>
  <c r="SX7" i="21" s="1"/>
  <c r="SI17" i="21"/>
  <c r="SI16" i="21" s="1"/>
  <c r="SI15" i="21" s="1"/>
  <c r="SI14" i="21" s="1"/>
  <c r="SI13" i="21" s="1"/>
  <c r="SI12" i="21" s="1"/>
  <c r="SI10" i="21" s="1"/>
  <c r="SI9" i="21" s="1"/>
  <c r="SI8" i="21" s="1"/>
  <c r="SI7" i="21" s="1"/>
  <c r="SY17" i="21"/>
  <c r="SY16" i="21" s="1"/>
  <c r="SY15" i="21" s="1"/>
  <c r="SY14" i="21" s="1"/>
  <c r="SY13" i="21" s="1"/>
  <c r="SY12" i="21" s="1"/>
  <c r="SY10" i="21" s="1"/>
  <c r="SY9" i="21" s="1"/>
  <c r="SY8" i="21" s="1"/>
  <c r="SY7" i="21" s="1"/>
  <c r="ZM17" i="21"/>
  <c r="ZM16" i="21" s="1"/>
  <c r="ZM15" i="21" s="1"/>
  <c r="ZM14" i="21" s="1"/>
  <c r="ZM13" i="21" s="1"/>
  <c r="ZM12" i="21" s="1"/>
  <c r="ZM10" i="21" s="1"/>
  <c r="ZM9" i="21" s="1"/>
  <c r="ZM8" i="21" s="1"/>
  <c r="ZM7" i="21" s="1"/>
  <c r="UO28" i="21"/>
  <c r="UO27" i="21" s="1"/>
  <c r="UO26" i="21" s="1"/>
  <c r="UO25" i="21" s="1"/>
  <c r="UO24" i="21" s="1"/>
  <c r="UO23" i="21" s="1"/>
  <c r="UO22" i="21" s="1"/>
  <c r="UO21" i="21" s="1"/>
  <c r="UO20" i="21" s="1"/>
  <c r="UO19" i="21" s="1"/>
  <c r="UO18" i="21" s="1"/>
  <c r="VW28" i="21"/>
  <c r="VW27" i="21" s="1"/>
  <c r="VW26" i="21" s="1"/>
  <c r="VW25" i="21" s="1"/>
  <c r="VW24" i="21" s="1"/>
  <c r="VW23" i="21" s="1"/>
  <c r="VW22" i="21" s="1"/>
  <c r="VW21" i="21" s="1"/>
  <c r="VW20" i="21" s="1"/>
  <c r="VW19" i="21" s="1"/>
  <c r="VW18" i="21" s="1"/>
  <c r="XD28" i="21"/>
  <c r="XD27" i="21" s="1"/>
  <c r="XD26" i="21" s="1"/>
  <c r="XD25" i="21" s="1"/>
  <c r="XD24" i="21" s="1"/>
  <c r="XD23" i="21" s="1"/>
  <c r="XD22" i="21" s="1"/>
  <c r="XD21" i="21" s="1"/>
  <c r="XD20" i="21" s="1"/>
  <c r="XD19" i="21" s="1"/>
  <c r="XD18" i="21" s="1"/>
  <c r="YK28" i="21"/>
  <c r="YK27" i="21" s="1"/>
  <c r="YK26" i="21" s="1"/>
  <c r="YK25" i="21" s="1"/>
  <c r="YK24" i="21" s="1"/>
  <c r="YK23" i="21" s="1"/>
  <c r="YK22" i="21" s="1"/>
  <c r="YK21" i="21" s="1"/>
  <c r="YK20" i="21" s="1"/>
  <c r="YK19" i="21" s="1"/>
  <c r="YK18" i="21" s="1"/>
  <c r="ZR28" i="21"/>
  <c r="ZR27" i="21" s="1"/>
  <c r="ZR26" i="21" s="1"/>
  <c r="ZR25" i="21" s="1"/>
  <c r="ZR24" i="21" s="1"/>
  <c r="ZR23" i="21" s="1"/>
  <c r="ZR22" i="21" s="1"/>
  <c r="ZR21" i="21" s="1"/>
  <c r="ZR20" i="21" s="1"/>
  <c r="ZR19" i="21" s="1"/>
  <c r="ZR18" i="21" s="1"/>
  <c r="AAY28" i="21"/>
  <c r="AAY27" i="21" s="1"/>
  <c r="AAY26" i="21" s="1"/>
  <c r="AAY25" i="21" s="1"/>
  <c r="AAY24" i="21" s="1"/>
  <c r="AAY23" i="21" s="1"/>
  <c r="AAY22" i="21" s="1"/>
  <c r="AAY21" i="21" s="1"/>
  <c r="AAY20" i="21" s="1"/>
  <c r="AAY19" i="21" s="1"/>
  <c r="AAY18" i="21" s="1"/>
  <c r="RQ17" i="21"/>
  <c r="RQ16" i="21" s="1"/>
  <c r="RQ15" i="21" s="1"/>
  <c r="RQ14" i="21" s="1"/>
  <c r="RQ13" i="21" s="1"/>
  <c r="RQ12" i="21" s="1"/>
  <c r="RQ10" i="21" s="1"/>
  <c r="RQ9" i="21" s="1"/>
  <c r="RQ8" i="21" s="1"/>
  <c r="RQ7" i="21" s="1"/>
  <c r="QJ17" i="21"/>
  <c r="QJ16" i="21" s="1"/>
  <c r="QJ15" i="21" s="1"/>
  <c r="QJ14" i="21" s="1"/>
  <c r="QJ13" i="21" s="1"/>
  <c r="QJ12" i="21" s="1"/>
  <c r="QJ10" i="21" s="1"/>
  <c r="QJ9" i="21" s="1"/>
  <c r="QJ8" i="21" s="1"/>
  <c r="QJ7" i="21" s="1"/>
  <c r="SH17" i="21"/>
  <c r="SH16" i="21" s="1"/>
  <c r="SH15" i="21" s="1"/>
  <c r="SH14" i="21" s="1"/>
  <c r="SH13" i="21" s="1"/>
  <c r="SH12" i="21" s="1"/>
  <c r="SH10" i="21" s="1"/>
  <c r="SH9" i="21" s="1"/>
  <c r="SH8" i="21" s="1"/>
  <c r="SH7" i="21" s="1"/>
  <c r="QS17" i="21"/>
  <c r="QS16" i="21" s="1"/>
  <c r="QS15" i="21" s="1"/>
  <c r="QS14" i="21" s="1"/>
  <c r="QS13" i="21" s="1"/>
  <c r="QS12" i="21" s="1"/>
  <c r="QS10" i="21" s="1"/>
  <c r="QS9" i="21" s="1"/>
  <c r="QS8" i="21" s="1"/>
  <c r="QS7" i="21" s="1"/>
  <c r="VY30" i="21"/>
  <c r="VY29" i="21" s="1"/>
  <c r="YM30" i="21"/>
  <c r="YM29" i="21" s="1"/>
  <c r="ZC30" i="21"/>
  <c r="ZC29" i="21" s="1"/>
  <c r="ZT30" i="21"/>
  <c r="ZT29" i="21" s="1"/>
  <c r="AAJ30" i="21"/>
  <c r="AAJ29" i="21" s="1"/>
  <c r="ABA30" i="21"/>
  <c r="ABA29" i="21" s="1"/>
  <c r="ABQ30" i="21"/>
  <c r="ABQ29" i="21" s="1"/>
  <c r="SS17" i="21"/>
  <c r="SS16" i="21" s="1"/>
  <c r="SS15" i="21" s="1"/>
  <c r="SS14" i="21" s="1"/>
  <c r="SS13" i="21" s="1"/>
  <c r="SS12" i="21" s="1"/>
  <c r="SS10" i="21" s="1"/>
  <c r="SS9" i="21" s="1"/>
  <c r="SS8" i="21" s="1"/>
  <c r="SS7" i="21" s="1"/>
  <c r="ACA17" i="21"/>
  <c r="ACA16" i="21" s="1"/>
  <c r="ACA15" i="21" s="1"/>
  <c r="ACA14" i="21" s="1"/>
  <c r="ACA13" i="21" s="1"/>
  <c r="ACA12" i="21" s="1"/>
  <c r="ACA10" i="21" s="1"/>
  <c r="ACA9" i="21" s="1"/>
  <c r="ACA8" i="21" s="1"/>
  <c r="ACA7" i="21" s="1"/>
  <c r="ZH30" i="21"/>
  <c r="ZH29" i="21" s="1"/>
  <c r="ABF30" i="21"/>
  <c r="ABF29" i="21" s="1"/>
  <c r="BC17" i="21" l="1"/>
  <c r="BC16" i="21" s="1"/>
  <c r="BC15" i="21" s="1"/>
  <c r="BC13" i="21" s="1"/>
  <c r="BC12" i="21" s="1"/>
  <c r="BC10" i="21" s="1"/>
  <c r="AFK31" i="21"/>
  <c r="AFK30" i="21" s="1"/>
  <c r="AFK29" i="21" s="1"/>
  <c r="AFY32" i="21"/>
  <c r="ADL33" i="21"/>
  <c r="ADL31" i="21" s="1"/>
  <c r="ADA31" i="21"/>
  <c r="AFA33" i="21"/>
  <c r="ADT33" i="21"/>
  <c r="ADD32" i="21"/>
  <c r="AEF31" i="21"/>
  <c r="AEF30" i="21" s="1"/>
  <c r="AEF29" i="21" s="1"/>
  <c r="AFB31" i="21"/>
  <c r="AFB30" i="21" s="1"/>
  <c r="AFB29" i="21" s="1"/>
  <c r="AEK31" i="21"/>
  <c r="AEM31" i="21"/>
  <c r="AEM30" i="21" s="1"/>
  <c r="AEM29" i="21" s="1"/>
  <c r="AEJ33" i="21"/>
  <c r="ADC32" i="21"/>
  <c r="AFJ31" i="21"/>
  <c r="ACY31" i="21"/>
  <c r="ADZ31" i="21"/>
  <c r="BW7" i="21"/>
  <c r="AFS31" i="21"/>
  <c r="AFI33" i="21"/>
  <c r="AFI31" i="21" s="1"/>
  <c r="AFW31" i="21"/>
  <c r="AFP32" i="21"/>
  <c r="AEQ31" i="21"/>
  <c r="AEW32" i="21"/>
  <c r="ADP32" i="21"/>
  <c r="BE7" i="21"/>
  <c r="BD7" i="21"/>
  <c r="AFU32" i="21"/>
  <c r="AFZ30" i="21"/>
  <c r="AFZ29" i="21" s="1"/>
  <c r="AEB33" i="21"/>
  <c r="AEB31" i="21" s="1"/>
  <c r="AEF32" i="21"/>
  <c r="AFM33" i="21"/>
  <c r="AEO33" i="21"/>
  <c r="AEE31" i="21"/>
  <c r="AEE30" i="21" s="1"/>
  <c r="AEE29" i="21" s="1"/>
  <c r="ADJ31" i="21"/>
  <c r="ADJ30" i="21" s="1"/>
  <c r="ADJ29" i="21" s="1"/>
  <c r="BV7" i="21"/>
  <c r="BC7" i="21"/>
  <c r="AFE33" i="21"/>
  <c r="ADX33" i="21"/>
  <c r="AET28" i="21"/>
  <c r="AET27" i="21" s="1"/>
  <c r="AET26" i="21" s="1"/>
  <c r="AET25" i="21" s="1"/>
  <c r="AET24" i="21" s="1"/>
  <c r="AET23" i="21" s="1"/>
  <c r="AET22" i="21" s="1"/>
  <c r="AET21" i="21" s="1"/>
  <c r="AET20" i="21" s="1"/>
  <c r="AET19" i="21" s="1"/>
  <c r="AET18" i="21" s="1"/>
  <c r="AFX32" i="21"/>
  <c r="AGC33" i="21"/>
  <c r="AGC31" i="21" s="1"/>
  <c r="AFG31" i="21"/>
  <c r="AFG30" i="21" s="1"/>
  <c r="AFG29" i="21" s="1"/>
  <c r="AGB31" i="21"/>
  <c r="ACY32" i="21"/>
  <c r="ADS32" i="21"/>
  <c r="AEI32" i="21"/>
  <c r="AEZ33" i="21"/>
  <c r="RS17" i="21"/>
  <c r="RS16" i="21" s="1"/>
  <c r="RS15" i="21" s="1"/>
  <c r="RS14" i="21" s="1"/>
  <c r="RS13" i="21" s="1"/>
  <c r="RS12" i="21" s="1"/>
  <c r="RS10" i="21" s="1"/>
  <c r="RS9" i="21" s="1"/>
  <c r="RS8" i="21" s="1"/>
  <c r="RS7" i="21" s="1"/>
  <c r="AER32" i="21"/>
  <c r="TE17" i="21"/>
  <c r="TE16" i="21" s="1"/>
  <c r="TE15" i="21" s="1"/>
  <c r="TE14" i="21" s="1"/>
  <c r="TE13" i="21" s="1"/>
  <c r="TE12" i="21" s="1"/>
  <c r="TE10" i="21" s="1"/>
  <c r="TE9" i="21" s="1"/>
  <c r="TE8" i="21" s="1"/>
  <c r="TE7" i="21" s="1"/>
  <c r="AGF33" i="21"/>
  <c r="ADK33" i="21"/>
  <c r="AEA32" i="21"/>
  <c r="AFD31" i="21"/>
  <c r="AFD30" i="21" s="1"/>
  <c r="AFD29" i="21" s="1"/>
  <c r="AFT31" i="21"/>
  <c r="AFH33" i="21"/>
  <c r="ADG31" i="21"/>
  <c r="ADG30" i="21" s="1"/>
  <c r="ADG29" i="21" s="1"/>
  <c r="AAH28" i="21"/>
  <c r="AAH27" i="21" s="1"/>
  <c r="AAH26" i="21" s="1"/>
  <c r="AAH25" i="21" s="1"/>
  <c r="AAH24" i="21" s="1"/>
  <c r="AAH23" i="21" s="1"/>
  <c r="AAH22" i="21" s="1"/>
  <c r="AAH21" i="21" s="1"/>
  <c r="AAH20" i="21" s="1"/>
  <c r="AAH19" i="21" s="1"/>
  <c r="AAH18" i="21" s="1"/>
  <c r="YO28" i="21"/>
  <c r="YO27" i="21" s="1"/>
  <c r="YO26" i="21" s="1"/>
  <c r="YO25" i="21" s="1"/>
  <c r="YO24" i="21" s="1"/>
  <c r="YO23" i="21" s="1"/>
  <c r="YO22" i="21" s="1"/>
  <c r="YO21" i="21" s="1"/>
  <c r="YO20" i="21" s="1"/>
  <c r="YO19" i="21" s="1"/>
  <c r="YO18" i="21" s="1"/>
  <c r="YO17" i="21" s="1"/>
  <c r="YO16" i="21" s="1"/>
  <c r="YO15" i="21" s="1"/>
  <c r="YO14" i="21" s="1"/>
  <c r="YO13" i="21" s="1"/>
  <c r="YO12" i="21" s="1"/>
  <c r="YO10" i="21" s="1"/>
  <c r="YO9" i="21" s="1"/>
  <c r="YO8" i="21" s="1"/>
  <c r="YO7" i="21" s="1"/>
  <c r="SZ17" i="21"/>
  <c r="SZ16" i="21" s="1"/>
  <c r="SZ15" i="21" s="1"/>
  <c r="SZ14" i="21" s="1"/>
  <c r="SZ13" i="21" s="1"/>
  <c r="SZ12" i="21" s="1"/>
  <c r="SZ10" i="21" s="1"/>
  <c r="SZ9" i="21" s="1"/>
  <c r="SZ8" i="21" s="1"/>
  <c r="SZ7" i="21" s="1"/>
  <c r="AAQ28" i="21"/>
  <c r="AAQ27" i="21" s="1"/>
  <c r="AAQ26" i="21" s="1"/>
  <c r="AAQ25" i="21" s="1"/>
  <c r="AAQ24" i="21" s="1"/>
  <c r="AAQ23" i="21" s="1"/>
  <c r="AAQ22" i="21" s="1"/>
  <c r="AAQ21" i="21" s="1"/>
  <c r="AAQ20" i="21" s="1"/>
  <c r="AAQ19" i="21" s="1"/>
  <c r="AAQ18" i="21" s="1"/>
  <c r="AAQ17" i="21" s="1"/>
  <c r="AAQ16" i="21" s="1"/>
  <c r="AAQ15" i="21" s="1"/>
  <c r="AAQ14" i="21" s="1"/>
  <c r="AAQ13" i="21" s="1"/>
  <c r="AAQ12" i="21" s="1"/>
  <c r="AAQ10" i="21" s="1"/>
  <c r="AAQ9" i="21" s="1"/>
  <c r="AAQ8" i="21" s="1"/>
  <c r="AAQ7" i="21" s="1"/>
  <c r="RX17" i="21"/>
  <c r="RX16" i="21" s="1"/>
  <c r="RX15" i="21" s="1"/>
  <c r="RX14" i="21" s="1"/>
  <c r="RX13" i="21" s="1"/>
  <c r="RX12" i="21" s="1"/>
  <c r="RX10" i="21" s="1"/>
  <c r="RX9" i="21" s="1"/>
  <c r="RX8" i="21" s="1"/>
  <c r="RX7" i="21" s="1"/>
  <c r="TQ17" i="21"/>
  <c r="TQ16" i="21" s="1"/>
  <c r="TQ15" i="21" s="1"/>
  <c r="TQ14" i="21" s="1"/>
  <c r="TQ13" i="21" s="1"/>
  <c r="TQ12" i="21" s="1"/>
  <c r="TQ10" i="21" s="1"/>
  <c r="TQ9" i="21" s="1"/>
  <c r="TQ8" i="21" s="1"/>
  <c r="TQ7" i="21" s="1"/>
  <c r="SJ17" i="21"/>
  <c r="SJ16" i="21" s="1"/>
  <c r="SJ15" i="21" s="1"/>
  <c r="SJ14" i="21" s="1"/>
  <c r="SJ13" i="21" s="1"/>
  <c r="SJ12" i="21" s="1"/>
  <c r="SJ10" i="21" s="1"/>
  <c r="SJ9" i="21" s="1"/>
  <c r="SJ8" i="21" s="1"/>
  <c r="SJ7" i="21" s="1"/>
  <c r="SR17" i="21"/>
  <c r="SR16" i="21" s="1"/>
  <c r="SR15" i="21" s="1"/>
  <c r="SR14" i="21" s="1"/>
  <c r="SR13" i="21" s="1"/>
  <c r="SR12" i="21" s="1"/>
  <c r="SR10" i="21" s="1"/>
  <c r="SR9" i="21" s="1"/>
  <c r="SR8" i="21" s="1"/>
  <c r="SR7" i="21" s="1"/>
  <c r="ACV30" i="21"/>
  <c r="ACV29" i="21" s="1"/>
  <c r="AU17" i="21"/>
  <c r="AU16" i="21" s="1"/>
  <c r="AU14" i="21" s="1"/>
  <c r="AU12" i="21" s="1"/>
  <c r="AU7" i="21" s="1"/>
  <c r="VT28" i="21"/>
  <c r="VT27" i="21" s="1"/>
  <c r="VT26" i="21" s="1"/>
  <c r="VT25" i="21" s="1"/>
  <c r="VT24" i="21" s="1"/>
  <c r="VT23" i="21" s="1"/>
  <c r="VT22" i="21" s="1"/>
  <c r="VT21" i="21" s="1"/>
  <c r="VT20" i="21" s="1"/>
  <c r="VT19" i="21" s="1"/>
  <c r="VT18" i="21" s="1"/>
  <c r="UZ28" i="21"/>
  <c r="UZ27" i="21" s="1"/>
  <c r="UZ26" i="21" s="1"/>
  <c r="UZ25" i="21" s="1"/>
  <c r="UZ24" i="21" s="1"/>
  <c r="UZ23" i="21" s="1"/>
  <c r="UZ22" i="21" s="1"/>
  <c r="UZ21" i="21" s="1"/>
  <c r="UZ20" i="21" s="1"/>
  <c r="UZ19" i="21" s="1"/>
  <c r="UZ18" i="21" s="1"/>
  <c r="UE28" i="21"/>
  <c r="UE27" i="21" s="1"/>
  <c r="UE26" i="21" s="1"/>
  <c r="UE25" i="21" s="1"/>
  <c r="UE24" i="21" s="1"/>
  <c r="UE23" i="21" s="1"/>
  <c r="UE22" i="21" s="1"/>
  <c r="UE21" i="21" s="1"/>
  <c r="UE20" i="21" s="1"/>
  <c r="UE19" i="21" s="1"/>
  <c r="UE18" i="21" s="1"/>
  <c r="ZI17" i="21"/>
  <c r="ZI16" i="21" s="1"/>
  <c r="ZI15" i="21" s="1"/>
  <c r="ZI14" i="21" s="1"/>
  <c r="ZI13" i="21" s="1"/>
  <c r="ZI12" i="21" s="1"/>
  <c r="ZI10" i="21" s="1"/>
  <c r="ZI9" i="21" s="1"/>
  <c r="ZI8" i="21" s="1"/>
  <c r="ZI7" i="21" s="1"/>
  <c r="ADS31" i="21"/>
  <c r="XT17" i="21"/>
  <c r="XT16" i="21" s="1"/>
  <c r="XT15" i="21" s="1"/>
  <c r="XT14" i="21" s="1"/>
  <c r="XT13" i="21" s="1"/>
  <c r="XT12" i="21" s="1"/>
  <c r="XT10" i="21" s="1"/>
  <c r="XT9" i="21" s="1"/>
  <c r="XT8" i="21" s="1"/>
  <c r="XT7" i="21" s="1"/>
  <c r="AEX30" i="21"/>
  <c r="AEX29" i="21" s="1"/>
  <c r="XW28" i="21"/>
  <c r="XW27" i="21" s="1"/>
  <c r="XW26" i="21" s="1"/>
  <c r="XW25" i="21" s="1"/>
  <c r="XW24" i="21" s="1"/>
  <c r="XW23" i="21" s="1"/>
  <c r="XW22" i="21" s="1"/>
  <c r="XW21" i="21" s="1"/>
  <c r="XW20" i="21" s="1"/>
  <c r="XW19" i="21" s="1"/>
  <c r="XW18" i="21" s="1"/>
  <c r="VI28" i="21"/>
  <c r="VI27" i="21" s="1"/>
  <c r="VI26" i="21" s="1"/>
  <c r="VI25" i="21" s="1"/>
  <c r="VI24" i="21" s="1"/>
  <c r="VI23" i="21" s="1"/>
  <c r="VI22" i="21" s="1"/>
  <c r="VI21" i="21" s="1"/>
  <c r="VI20" i="21" s="1"/>
  <c r="VI19" i="21" s="1"/>
  <c r="VI18" i="21" s="1"/>
  <c r="AER31" i="21"/>
  <c r="UG17" i="21"/>
  <c r="UG16" i="21" s="1"/>
  <c r="UG15" i="21" s="1"/>
  <c r="UG14" i="21" s="1"/>
  <c r="UG13" i="21" s="1"/>
  <c r="UG12" i="21" s="1"/>
  <c r="UG10" i="21" s="1"/>
  <c r="UG9" i="21" s="1"/>
  <c r="UG8" i="21" s="1"/>
  <c r="UG7" i="21" s="1"/>
  <c r="YD28" i="21"/>
  <c r="YD27" i="21" s="1"/>
  <c r="YD26" i="21" s="1"/>
  <c r="YD25" i="21" s="1"/>
  <c r="YD24" i="21" s="1"/>
  <c r="YD23" i="21" s="1"/>
  <c r="YD22" i="21" s="1"/>
  <c r="YD21" i="21" s="1"/>
  <c r="YD20" i="21" s="1"/>
  <c r="YD19" i="21" s="1"/>
  <c r="YD18" i="21" s="1"/>
  <c r="WK28" i="21"/>
  <c r="WK27" i="21" s="1"/>
  <c r="WK26" i="21" s="1"/>
  <c r="WK25" i="21" s="1"/>
  <c r="WK24" i="21" s="1"/>
  <c r="WK23" i="21" s="1"/>
  <c r="WK22" i="21" s="1"/>
  <c r="WK21" i="21" s="1"/>
  <c r="WK20" i="21" s="1"/>
  <c r="WK19" i="21" s="1"/>
  <c r="WK18" i="21" s="1"/>
  <c r="UV28" i="21"/>
  <c r="UV27" i="21" s="1"/>
  <c r="UV26" i="21" s="1"/>
  <c r="UV25" i="21" s="1"/>
  <c r="UV24" i="21" s="1"/>
  <c r="UV23" i="21" s="1"/>
  <c r="UV22" i="21" s="1"/>
  <c r="UV21" i="21" s="1"/>
  <c r="UV20" i="21" s="1"/>
  <c r="UV19" i="21" s="1"/>
  <c r="UV18" i="21" s="1"/>
  <c r="AEW30" i="21"/>
  <c r="AEW29" i="21" s="1"/>
  <c r="AEH28" i="21"/>
  <c r="AEH27" i="21" s="1"/>
  <c r="AEH26" i="21" s="1"/>
  <c r="AEH25" i="21" s="1"/>
  <c r="AEH24" i="21" s="1"/>
  <c r="AEH23" i="21" s="1"/>
  <c r="AEH22" i="21" s="1"/>
  <c r="AEH21" i="21" s="1"/>
  <c r="AEH20" i="21" s="1"/>
  <c r="AEH19" i="21" s="1"/>
  <c r="AEH18" i="21" s="1"/>
  <c r="ZS28" i="21"/>
  <c r="ZS27" i="21" s="1"/>
  <c r="ZS26" i="21" s="1"/>
  <c r="ZS25" i="21" s="1"/>
  <c r="ZS24" i="21" s="1"/>
  <c r="ZS23" i="21" s="1"/>
  <c r="ZS22" i="21" s="1"/>
  <c r="ZS21" i="21" s="1"/>
  <c r="ZS20" i="21" s="1"/>
  <c r="ZS19" i="21" s="1"/>
  <c r="ZS18" i="21" s="1"/>
  <c r="UP28" i="21"/>
  <c r="UP27" i="21" s="1"/>
  <c r="UP26" i="21" s="1"/>
  <c r="UP25" i="21" s="1"/>
  <c r="UP24" i="21" s="1"/>
  <c r="UP23" i="21" s="1"/>
  <c r="UP22" i="21" s="1"/>
  <c r="UP21" i="21" s="1"/>
  <c r="UP20" i="21" s="1"/>
  <c r="UP19" i="21" s="1"/>
  <c r="UP18" i="21" s="1"/>
  <c r="XS28" i="21"/>
  <c r="XS27" i="21" s="1"/>
  <c r="XS26" i="21" s="1"/>
  <c r="XS25" i="21" s="1"/>
  <c r="XS24" i="21" s="1"/>
  <c r="XS23" i="21" s="1"/>
  <c r="XS22" i="21" s="1"/>
  <c r="XS21" i="21" s="1"/>
  <c r="XS20" i="21" s="1"/>
  <c r="XS19" i="21" s="1"/>
  <c r="XS18" i="21" s="1"/>
  <c r="TX28" i="21"/>
  <c r="TX27" i="21" s="1"/>
  <c r="TX26" i="21" s="1"/>
  <c r="TX25" i="21" s="1"/>
  <c r="TX24" i="21" s="1"/>
  <c r="TX23" i="21" s="1"/>
  <c r="TX22" i="21" s="1"/>
  <c r="TX21" i="21" s="1"/>
  <c r="TX20" i="21" s="1"/>
  <c r="TX19" i="21" s="1"/>
  <c r="TX18" i="21" s="1"/>
  <c r="XO28" i="21"/>
  <c r="XO27" i="21" s="1"/>
  <c r="XO26" i="21" s="1"/>
  <c r="XO25" i="21" s="1"/>
  <c r="XO24" i="21" s="1"/>
  <c r="XO23" i="21" s="1"/>
  <c r="XO22" i="21" s="1"/>
  <c r="XO21" i="21" s="1"/>
  <c r="XO20" i="21" s="1"/>
  <c r="XO19" i="21" s="1"/>
  <c r="XO18" i="21" s="1"/>
  <c r="SV17" i="21"/>
  <c r="SV16" i="21" s="1"/>
  <c r="SV15" i="21" s="1"/>
  <c r="SV14" i="21" s="1"/>
  <c r="SV13" i="21" s="1"/>
  <c r="SV12" i="21" s="1"/>
  <c r="SV10" i="21" s="1"/>
  <c r="SV9" i="21" s="1"/>
  <c r="SV8" i="21" s="1"/>
  <c r="SV7" i="21" s="1"/>
  <c r="WA17" i="21"/>
  <c r="WA16" i="21" s="1"/>
  <c r="WA15" i="21" s="1"/>
  <c r="WA14" i="21" s="1"/>
  <c r="WA13" i="21" s="1"/>
  <c r="WA12" i="21" s="1"/>
  <c r="WA10" i="21" s="1"/>
  <c r="WA9" i="21" s="1"/>
  <c r="WA8" i="21" s="1"/>
  <c r="WA7" i="21" s="1"/>
  <c r="AFR30" i="21"/>
  <c r="AFR29" i="21" s="1"/>
  <c r="ADU30" i="21"/>
  <c r="ADU29" i="21" s="1"/>
  <c r="ADE30" i="21"/>
  <c r="ADE29" i="21" s="1"/>
  <c r="UJ28" i="21"/>
  <c r="UJ27" i="21" s="1"/>
  <c r="UJ26" i="21" s="1"/>
  <c r="UJ25" i="21" s="1"/>
  <c r="UJ24" i="21" s="1"/>
  <c r="UJ23" i="21" s="1"/>
  <c r="UJ22" i="21" s="1"/>
  <c r="UJ21" i="21" s="1"/>
  <c r="UJ20" i="21" s="1"/>
  <c r="UJ19" i="21" s="1"/>
  <c r="UJ18" i="21" s="1"/>
  <c r="TU17" i="21"/>
  <c r="TU16" i="21" s="1"/>
  <c r="TU15" i="21" s="1"/>
  <c r="TU14" i="21" s="1"/>
  <c r="TU13" i="21" s="1"/>
  <c r="TU12" i="21" s="1"/>
  <c r="TU10" i="21" s="1"/>
  <c r="TU9" i="21" s="1"/>
  <c r="TU8" i="21" s="1"/>
  <c r="TU7" i="21" s="1"/>
  <c r="UU28" i="21"/>
  <c r="UU27" i="21" s="1"/>
  <c r="UU26" i="21" s="1"/>
  <c r="UU25" i="21" s="1"/>
  <c r="UU24" i="21" s="1"/>
  <c r="UU23" i="21" s="1"/>
  <c r="UU22" i="21" s="1"/>
  <c r="UU21" i="21" s="1"/>
  <c r="UU20" i="21" s="1"/>
  <c r="UU19" i="21" s="1"/>
  <c r="UU18" i="21" s="1"/>
  <c r="ZB28" i="21"/>
  <c r="ZB27" i="21" s="1"/>
  <c r="ZB26" i="21" s="1"/>
  <c r="ZB25" i="21" s="1"/>
  <c r="ZB24" i="21" s="1"/>
  <c r="ZB23" i="21" s="1"/>
  <c r="ZB22" i="21" s="1"/>
  <c r="ZB21" i="21" s="1"/>
  <c r="ZB20" i="21" s="1"/>
  <c r="ZB19" i="21" s="1"/>
  <c r="ZB18" i="21" s="1"/>
  <c r="TZ28" i="21"/>
  <c r="TZ27" i="21" s="1"/>
  <c r="TZ26" i="21" s="1"/>
  <c r="TZ25" i="21" s="1"/>
  <c r="TZ24" i="21" s="1"/>
  <c r="TZ23" i="21" s="1"/>
  <c r="TZ22" i="21" s="1"/>
  <c r="TZ21" i="21" s="1"/>
  <c r="TZ20" i="21" s="1"/>
  <c r="TZ19" i="21" s="1"/>
  <c r="TZ18" i="21" s="1"/>
  <c r="WQ17" i="21"/>
  <c r="WQ16" i="21" s="1"/>
  <c r="WQ15" i="21" s="1"/>
  <c r="WQ14" i="21" s="1"/>
  <c r="WQ13" i="21" s="1"/>
  <c r="WQ12" i="21" s="1"/>
  <c r="WQ10" i="21" s="1"/>
  <c r="WQ9" i="21" s="1"/>
  <c r="WQ8" i="21" s="1"/>
  <c r="WQ7" i="21" s="1"/>
  <c r="AAB28" i="21"/>
  <c r="AAB27" i="21" s="1"/>
  <c r="AAB26" i="21" s="1"/>
  <c r="AAB25" i="21" s="1"/>
  <c r="AAB24" i="21" s="1"/>
  <c r="AAB23" i="21" s="1"/>
  <c r="AAB22" i="21" s="1"/>
  <c r="AAB21" i="21" s="1"/>
  <c r="AAB20" i="21" s="1"/>
  <c r="AAB19" i="21" s="1"/>
  <c r="AAB18" i="21" s="1"/>
  <c r="AAL17" i="21"/>
  <c r="AAL16" i="21" s="1"/>
  <c r="AAL15" i="21" s="1"/>
  <c r="AAL14" i="21" s="1"/>
  <c r="AAL13" i="21" s="1"/>
  <c r="AAL12" i="21" s="1"/>
  <c r="AAL10" i="21" s="1"/>
  <c r="AAL9" i="21" s="1"/>
  <c r="AAL8" i="21" s="1"/>
  <c r="AAL7" i="21" s="1"/>
  <c r="ABN28" i="21"/>
  <c r="ABN27" i="21" s="1"/>
  <c r="ABN26" i="21" s="1"/>
  <c r="ABN25" i="21" s="1"/>
  <c r="ABN24" i="21" s="1"/>
  <c r="ABN23" i="21" s="1"/>
  <c r="ABN22" i="21" s="1"/>
  <c r="ABN21" i="21" s="1"/>
  <c r="ABN20" i="21" s="1"/>
  <c r="ABN19" i="21" s="1"/>
  <c r="ABN18" i="21" s="1"/>
  <c r="YJ28" i="21"/>
  <c r="YJ27" i="21" s="1"/>
  <c r="YJ26" i="21" s="1"/>
  <c r="YJ25" i="21" s="1"/>
  <c r="YJ24" i="21" s="1"/>
  <c r="YJ23" i="21" s="1"/>
  <c r="YJ22" i="21" s="1"/>
  <c r="YJ21" i="21" s="1"/>
  <c r="YJ20" i="21" s="1"/>
  <c r="YJ19" i="21" s="1"/>
  <c r="YJ18" i="21" s="1"/>
  <c r="UT17" i="21"/>
  <c r="UT16" i="21" s="1"/>
  <c r="UT15" i="21" s="1"/>
  <c r="UT14" i="21" s="1"/>
  <c r="UT13" i="21" s="1"/>
  <c r="UT12" i="21" s="1"/>
  <c r="UT10" i="21" s="1"/>
  <c r="UT9" i="21" s="1"/>
  <c r="UT8" i="21" s="1"/>
  <c r="UT7" i="21" s="1"/>
  <c r="ABQ28" i="21"/>
  <c r="ABQ27" i="21" s="1"/>
  <c r="ABQ26" i="21" s="1"/>
  <c r="ABQ25" i="21" s="1"/>
  <c r="ABQ24" i="21" s="1"/>
  <c r="ABQ23" i="21" s="1"/>
  <c r="ABQ22" i="21" s="1"/>
  <c r="ABQ21" i="21" s="1"/>
  <c r="ABQ20" i="21" s="1"/>
  <c r="ABQ19" i="21" s="1"/>
  <c r="ABQ18" i="21" s="1"/>
  <c r="AAJ28" i="21"/>
  <c r="AAJ27" i="21" s="1"/>
  <c r="AAJ26" i="21" s="1"/>
  <c r="AAJ25" i="21" s="1"/>
  <c r="AAJ24" i="21" s="1"/>
  <c r="AAJ23" i="21" s="1"/>
  <c r="AAJ22" i="21" s="1"/>
  <c r="AAJ21" i="21" s="1"/>
  <c r="AAJ20" i="21" s="1"/>
  <c r="AAJ19" i="21" s="1"/>
  <c r="AAJ18" i="21" s="1"/>
  <c r="ZC28" i="21"/>
  <c r="ZC27" i="21" s="1"/>
  <c r="ZC26" i="21" s="1"/>
  <c r="ZC25" i="21" s="1"/>
  <c r="ZC24" i="21" s="1"/>
  <c r="ZC23" i="21" s="1"/>
  <c r="ZC22" i="21" s="1"/>
  <c r="ZC21" i="21" s="1"/>
  <c r="ZC20" i="21" s="1"/>
  <c r="ZC19" i="21" s="1"/>
  <c r="ZC18" i="21" s="1"/>
  <c r="VY28" i="21"/>
  <c r="VY27" i="21" s="1"/>
  <c r="VY26" i="21" s="1"/>
  <c r="VY25" i="21" s="1"/>
  <c r="VY24" i="21" s="1"/>
  <c r="VY23" i="21" s="1"/>
  <c r="VY22" i="21" s="1"/>
  <c r="VY21" i="21" s="1"/>
  <c r="VY20" i="21" s="1"/>
  <c r="VY19" i="21" s="1"/>
  <c r="VY18" i="21" s="1"/>
  <c r="ZR17" i="21"/>
  <c r="ZR16" i="21" s="1"/>
  <c r="ZR15" i="21" s="1"/>
  <c r="ZR14" i="21" s="1"/>
  <c r="ZR13" i="21" s="1"/>
  <c r="ZR12" i="21" s="1"/>
  <c r="ZR10" i="21" s="1"/>
  <c r="ZR9" i="21" s="1"/>
  <c r="ZR8" i="21" s="1"/>
  <c r="ZR7" i="21" s="1"/>
  <c r="XD17" i="21"/>
  <c r="XD16" i="21" s="1"/>
  <c r="XD15" i="21" s="1"/>
  <c r="XD14" i="21" s="1"/>
  <c r="XD13" i="21" s="1"/>
  <c r="XD12" i="21" s="1"/>
  <c r="XD10" i="21" s="1"/>
  <c r="XD9" i="21" s="1"/>
  <c r="XD8" i="21" s="1"/>
  <c r="XD7" i="21" s="1"/>
  <c r="UO17" i="21"/>
  <c r="UO16" i="21" s="1"/>
  <c r="UO15" i="21" s="1"/>
  <c r="UO14" i="21" s="1"/>
  <c r="UO13" i="21" s="1"/>
  <c r="UO12" i="21" s="1"/>
  <c r="UO10" i="21" s="1"/>
  <c r="UO9" i="21" s="1"/>
  <c r="UO8" i="21" s="1"/>
  <c r="UO7" i="21" s="1"/>
  <c r="AAF28" i="21"/>
  <c r="AAF27" i="21" s="1"/>
  <c r="AAF26" i="21" s="1"/>
  <c r="AAF25" i="21" s="1"/>
  <c r="AAF24" i="21" s="1"/>
  <c r="AAF23" i="21" s="1"/>
  <c r="AAF22" i="21" s="1"/>
  <c r="AAF21" i="21" s="1"/>
  <c r="AAF20" i="21" s="1"/>
  <c r="AAF19" i="21" s="1"/>
  <c r="AAF18" i="21" s="1"/>
  <c r="ABB28" i="21"/>
  <c r="ABB27" i="21" s="1"/>
  <c r="ABB26" i="21" s="1"/>
  <c r="ABB25" i="21" s="1"/>
  <c r="ABB24" i="21" s="1"/>
  <c r="ABB23" i="21" s="1"/>
  <c r="ABB22" i="21" s="1"/>
  <c r="ABB21" i="21" s="1"/>
  <c r="ABB20" i="21" s="1"/>
  <c r="ABB19" i="21" s="1"/>
  <c r="ABB18" i="21" s="1"/>
  <c r="YN28" i="21"/>
  <c r="YN27" i="21" s="1"/>
  <c r="YN26" i="21" s="1"/>
  <c r="YN25" i="21" s="1"/>
  <c r="YN24" i="21" s="1"/>
  <c r="YN23" i="21" s="1"/>
  <c r="YN22" i="21" s="1"/>
  <c r="YN21" i="21" s="1"/>
  <c r="YN20" i="21" s="1"/>
  <c r="YN19" i="21" s="1"/>
  <c r="YN18" i="21" s="1"/>
  <c r="ADD31" i="21"/>
  <c r="AAR28" i="21"/>
  <c r="AAR27" i="21" s="1"/>
  <c r="AAR26" i="21" s="1"/>
  <c r="AAR25" i="21" s="1"/>
  <c r="AAR24" i="21" s="1"/>
  <c r="AAR23" i="21" s="1"/>
  <c r="AAR22" i="21" s="1"/>
  <c r="AAR21" i="21" s="1"/>
  <c r="AAR20" i="21" s="1"/>
  <c r="AAR19" i="21" s="1"/>
  <c r="AAR18" i="21" s="1"/>
  <c r="YC28" i="21"/>
  <c r="YC27" i="21" s="1"/>
  <c r="YC26" i="21" s="1"/>
  <c r="YC25" i="21" s="1"/>
  <c r="YC24" i="21" s="1"/>
  <c r="YC23" i="21" s="1"/>
  <c r="YC22" i="21" s="1"/>
  <c r="YC21" i="21" s="1"/>
  <c r="YC20" i="21" s="1"/>
  <c r="YC19" i="21" s="1"/>
  <c r="YC18" i="21" s="1"/>
  <c r="VO28" i="21"/>
  <c r="VO27" i="21" s="1"/>
  <c r="VO26" i="21" s="1"/>
  <c r="VO25" i="21" s="1"/>
  <c r="VO24" i="21" s="1"/>
  <c r="VO23" i="21" s="1"/>
  <c r="VO22" i="21" s="1"/>
  <c r="VO21" i="21" s="1"/>
  <c r="VO20" i="21" s="1"/>
  <c r="VO19" i="21" s="1"/>
  <c r="VO18" i="21" s="1"/>
  <c r="AEC17" i="21"/>
  <c r="AEC16" i="21" s="1"/>
  <c r="AEC15" i="21" s="1"/>
  <c r="AEC14" i="21" s="1"/>
  <c r="AEC13" i="21" s="1"/>
  <c r="AEC12" i="21" s="1"/>
  <c r="AEC10" i="21" s="1"/>
  <c r="AEC9" i="21" s="1"/>
  <c r="AEC8" i="21" s="1"/>
  <c r="AEC7" i="21" s="1"/>
  <c r="ADM17" i="21"/>
  <c r="ADM16" i="21" s="1"/>
  <c r="ADM15" i="21" s="1"/>
  <c r="ADM14" i="21" s="1"/>
  <c r="ADM13" i="21" s="1"/>
  <c r="ADM12" i="21" s="1"/>
  <c r="ADM10" i="21" s="1"/>
  <c r="ADM9" i="21" s="1"/>
  <c r="ADM8" i="21" s="1"/>
  <c r="ADM7" i="21" s="1"/>
  <c r="AFY31" i="21"/>
  <c r="AAV28" i="21"/>
  <c r="AAV27" i="21" s="1"/>
  <c r="AAV26" i="21" s="1"/>
  <c r="AAV25" i="21" s="1"/>
  <c r="AAV24" i="21" s="1"/>
  <c r="AAV23" i="21" s="1"/>
  <c r="AAV22" i="21" s="1"/>
  <c r="AAV21" i="21" s="1"/>
  <c r="AAV20" i="21" s="1"/>
  <c r="AAV19" i="21" s="1"/>
  <c r="AAV18" i="21" s="1"/>
  <c r="VS28" i="21"/>
  <c r="VS27" i="21" s="1"/>
  <c r="VS26" i="21" s="1"/>
  <c r="VS25" i="21" s="1"/>
  <c r="VS24" i="21" s="1"/>
  <c r="VS23" i="21" s="1"/>
  <c r="VS22" i="21" s="1"/>
  <c r="VS21" i="21" s="1"/>
  <c r="VS20" i="21" s="1"/>
  <c r="VS19" i="21" s="1"/>
  <c r="VS18" i="21" s="1"/>
  <c r="ABV28" i="21"/>
  <c r="ABV27" i="21" s="1"/>
  <c r="ABV26" i="21" s="1"/>
  <c r="ABV25" i="21" s="1"/>
  <c r="ABV24" i="21" s="1"/>
  <c r="ABV23" i="21" s="1"/>
  <c r="ABV22" i="21" s="1"/>
  <c r="ABV21" i="21" s="1"/>
  <c r="ABV20" i="21" s="1"/>
  <c r="ABV19" i="21" s="1"/>
  <c r="ABV18" i="21" s="1"/>
  <c r="ZG28" i="21"/>
  <c r="ZG27" i="21" s="1"/>
  <c r="ZG26" i="21" s="1"/>
  <c r="ZG25" i="21" s="1"/>
  <c r="ZG24" i="21" s="1"/>
  <c r="ZG23" i="21" s="1"/>
  <c r="ZG22" i="21" s="1"/>
  <c r="ZG21" i="21" s="1"/>
  <c r="ZG20" i="21" s="1"/>
  <c r="ZG19" i="21" s="1"/>
  <c r="ZG18" i="21" s="1"/>
  <c r="VN17" i="21"/>
  <c r="VN16" i="21" s="1"/>
  <c r="VN15" i="21" s="1"/>
  <c r="VN14" i="21" s="1"/>
  <c r="VN13" i="21" s="1"/>
  <c r="VN12" i="21" s="1"/>
  <c r="VN10" i="21" s="1"/>
  <c r="VN9" i="21" s="1"/>
  <c r="VN8" i="21" s="1"/>
  <c r="VN7" i="21" s="1"/>
  <c r="ABO17" i="21"/>
  <c r="ABO16" i="21" s="1"/>
  <c r="ABO15" i="21" s="1"/>
  <c r="ABO14" i="21" s="1"/>
  <c r="ABO13" i="21" s="1"/>
  <c r="ABO12" i="21" s="1"/>
  <c r="ABO10" i="21" s="1"/>
  <c r="ABO9" i="21" s="1"/>
  <c r="ABO8" i="21" s="1"/>
  <c r="ABO7" i="21" s="1"/>
  <c r="XZ28" i="21"/>
  <c r="XZ27" i="21" s="1"/>
  <c r="XZ26" i="21" s="1"/>
  <c r="XZ25" i="21" s="1"/>
  <c r="XZ24" i="21" s="1"/>
  <c r="XZ23" i="21" s="1"/>
  <c r="XZ22" i="21" s="1"/>
  <c r="XZ21" i="21" s="1"/>
  <c r="XZ20" i="21" s="1"/>
  <c r="XZ19" i="21" s="1"/>
  <c r="XZ18" i="21" s="1"/>
  <c r="XB28" i="21"/>
  <c r="XB27" i="21" s="1"/>
  <c r="XB26" i="21" s="1"/>
  <c r="XB25" i="21" s="1"/>
  <c r="XB24" i="21" s="1"/>
  <c r="XB23" i="21" s="1"/>
  <c r="XB22" i="21" s="1"/>
  <c r="XB21" i="21" s="1"/>
  <c r="XB20" i="21" s="1"/>
  <c r="XB19" i="21" s="1"/>
  <c r="XB18" i="21" s="1"/>
  <c r="VL28" i="21"/>
  <c r="VL27" i="21" s="1"/>
  <c r="VL26" i="21" s="1"/>
  <c r="VL25" i="21" s="1"/>
  <c r="VL24" i="21" s="1"/>
  <c r="VL23" i="21" s="1"/>
  <c r="VL22" i="21" s="1"/>
  <c r="VL21" i="21" s="1"/>
  <c r="VL20" i="21" s="1"/>
  <c r="VL19" i="21" s="1"/>
  <c r="VL18" i="21" s="1"/>
  <c r="UM28" i="21"/>
  <c r="UM27" i="21" s="1"/>
  <c r="UM26" i="21" s="1"/>
  <c r="UM25" i="21" s="1"/>
  <c r="UM24" i="21" s="1"/>
  <c r="UM23" i="21" s="1"/>
  <c r="UM22" i="21" s="1"/>
  <c r="UM21" i="21" s="1"/>
  <c r="UM20" i="21" s="1"/>
  <c r="UM19" i="21" s="1"/>
  <c r="UM18" i="21" s="1"/>
  <c r="ZP28" i="21"/>
  <c r="ZP27" i="21" s="1"/>
  <c r="ZP26" i="21" s="1"/>
  <c r="ZP25" i="21" s="1"/>
  <c r="ZP24" i="21" s="1"/>
  <c r="ZP23" i="21" s="1"/>
  <c r="ZP22" i="21" s="1"/>
  <c r="ZP21" i="21" s="1"/>
  <c r="ZP20" i="21" s="1"/>
  <c r="ZP19" i="21" s="1"/>
  <c r="ZP18" i="21" s="1"/>
  <c r="WO28" i="21"/>
  <c r="WO27" i="21" s="1"/>
  <c r="WO26" i="21" s="1"/>
  <c r="WO25" i="21" s="1"/>
  <c r="WO24" i="21" s="1"/>
  <c r="WO23" i="21" s="1"/>
  <c r="WO22" i="21" s="1"/>
  <c r="WO21" i="21" s="1"/>
  <c r="WO20" i="21" s="1"/>
  <c r="WO19" i="21" s="1"/>
  <c r="WO18" i="21" s="1"/>
  <c r="ABX17" i="21"/>
  <c r="ABX16" i="21" s="1"/>
  <c r="ABX15" i="21" s="1"/>
  <c r="ABX14" i="21" s="1"/>
  <c r="ABX13" i="21" s="1"/>
  <c r="ABX12" i="21" s="1"/>
  <c r="ABX10" i="21" s="1"/>
  <c r="ABX9" i="21" s="1"/>
  <c r="ABX8" i="21" s="1"/>
  <c r="ABX7" i="21" s="1"/>
  <c r="ZZ17" i="21"/>
  <c r="ZZ16" i="21" s="1"/>
  <c r="ZZ15" i="21" s="1"/>
  <c r="ZZ14" i="21" s="1"/>
  <c r="ZZ13" i="21" s="1"/>
  <c r="ZZ12" i="21" s="1"/>
  <c r="ZZ10" i="21" s="1"/>
  <c r="ZZ9" i="21" s="1"/>
  <c r="ZZ8" i="21" s="1"/>
  <c r="ZZ7" i="21" s="1"/>
  <c r="YS17" i="21"/>
  <c r="YS16" i="21" s="1"/>
  <c r="YS15" i="21" s="1"/>
  <c r="YS14" i="21" s="1"/>
  <c r="YS13" i="21" s="1"/>
  <c r="YS12" i="21" s="1"/>
  <c r="YS10" i="21" s="1"/>
  <c r="YS9" i="21" s="1"/>
  <c r="YS8" i="21" s="1"/>
  <c r="YS7" i="21" s="1"/>
  <c r="ABZ28" i="21"/>
  <c r="ABZ27" i="21" s="1"/>
  <c r="ABZ26" i="21" s="1"/>
  <c r="ABZ25" i="21" s="1"/>
  <c r="ABZ24" i="21" s="1"/>
  <c r="ABZ23" i="21" s="1"/>
  <c r="ABZ22" i="21" s="1"/>
  <c r="ABZ21" i="21" s="1"/>
  <c r="ABZ20" i="21" s="1"/>
  <c r="ABZ19" i="21" s="1"/>
  <c r="ABZ18" i="21" s="1"/>
  <c r="AAS28" i="21"/>
  <c r="AAS27" i="21" s="1"/>
  <c r="AAS26" i="21" s="1"/>
  <c r="AAS25" i="21" s="1"/>
  <c r="AAS24" i="21" s="1"/>
  <c r="AAS23" i="21" s="1"/>
  <c r="AAS22" i="21" s="1"/>
  <c r="AAS21" i="21" s="1"/>
  <c r="AAS20" i="21" s="1"/>
  <c r="AAS19" i="21" s="1"/>
  <c r="AAS18" i="21" s="1"/>
  <c r="WM17" i="21"/>
  <c r="WM16" i="21" s="1"/>
  <c r="WM15" i="21" s="1"/>
  <c r="WM14" i="21" s="1"/>
  <c r="WM13" i="21" s="1"/>
  <c r="WM12" i="21" s="1"/>
  <c r="WM10" i="21" s="1"/>
  <c r="WM9" i="21" s="1"/>
  <c r="WM8" i="21" s="1"/>
  <c r="WM7" i="21" s="1"/>
  <c r="TY17" i="21"/>
  <c r="TY16" i="21" s="1"/>
  <c r="TY15" i="21" s="1"/>
  <c r="TY14" i="21" s="1"/>
  <c r="TY13" i="21" s="1"/>
  <c r="TY12" i="21" s="1"/>
  <c r="TY10" i="21" s="1"/>
  <c r="TY9" i="21" s="1"/>
  <c r="TY8" i="21" s="1"/>
  <c r="TY7" i="21" s="1"/>
  <c r="XL17" i="21"/>
  <c r="XL16" i="21" s="1"/>
  <c r="XL15" i="21" s="1"/>
  <c r="XL14" i="21" s="1"/>
  <c r="XL13" i="21" s="1"/>
  <c r="XL12" i="21" s="1"/>
  <c r="XL10" i="21" s="1"/>
  <c r="XL9" i="21" s="1"/>
  <c r="XL8" i="21" s="1"/>
  <c r="XL7" i="21" s="1"/>
  <c r="AES31" i="21"/>
  <c r="WP28" i="21"/>
  <c r="WP27" i="21" s="1"/>
  <c r="WP26" i="21" s="1"/>
  <c r="WP25" i="21" s="1"/>
  <c r="WP24" i="21" s="1"/>
  <c r="WP23" i="21" s="1"/>
  <c r="WP22" i="21" s="1"/>
  <c r="WP21" i="21" s="1"/>
  <c r="WP20" i="21" s="1"/>
  <c r="WP19" i="21" s="1"/>
  <c r="WP18" i="21" s="1"/>
  <c r="UB28" i="21"/>
  <c r="UB27" i="21" s="1"/>
  <c r="UB26" i="21" s="1"/>
  <c r="UB25" i="21" s="1"/>
  <c r="UB24" i="21" s="1"/>
  <c r="UB23" i="21" s="1"/>
  <c r="UB22" i="21" s="1"/>
  <c r="UB21" i="21" s="1"/>
  <c r="UB20" i="21" s="1"/>
  <c r="UB19" i="21" s="1"/>
  <c r="UB18" i="21" s="1"/>
  <c r="AFX31" i="21"/>
  <c r="ADW30" i="21"/>
  <c r="ADW29" i="21" s="1"/>
  <c r="WZ28" i="21"/>
  <c r="WZ27" i="21" s="1"/>
  <c r="WZ26" i="21" s="1"/>
  <c r="WZ25" i="21" s="1"/>
  <c r="WZ24" i="21" s="1"/>
  <c r="WZ23" i="21" s="1"/>
  <c r="WZ22" i="21" s="1"/>
  <c r="WZ21" i="21" s="1"/>
  <c r="WZ20" i="21" s="1"/>
  <c r="WZ19" i="21" s="1"/>
  <c r="WZ18" i="21" s="1"/>
  <c r="AAA28" i="21"/>
  <c r="AAA27" i="21" s="1"/>
  <c r="AAA26" i="21" s="1"/>
  <c r="AAA25" i="21" s="1"/>
  <c r="AAA24" i="21" s="1"/>
  <c r="AAA23" i="21" s="1"/>
  <c r="AAA22" i="21" s="1"/>
  <c r="AAA21" i="21" s="1"/>
  <c r="AAA20" i="21" s="1"/>
  <c r="AAA19" i="21" s="1"/>
  <c r="AAA18" i="21" s="1"/>
  <c r="XM28" i="21"/>
  <c r="XM27" i="21" s="1"/>
  <c r="XM26" i="21" s="1"/>
  <c r="XM25" i="21" s="1"/>
  <c r="XM24" i="21" s="1"/>
  <c r="XM23" i="21" s="1"/>
  <c r="XM22" i="21" s="1"/>
  <c r="XM21" i="21" s="1"/>
  <c r="XM20" i="21" s="1"/>
  <c r="XM19" i="21" s="1"/>
  <c r="XM18" i="21" s="1"/>
  <c r="UY28" i="21"/>
  <c r="UY27" i="21" s="1"/>
  <c r="UY26" i="21" s="1"/>
  <c r="UY25" i="21" s="1"/>
  <c r="UY24" i="21" s="1"/>
  <c r="UY23" i="21" s="1"/>
  <c r="UY22" i="21" s="1"/>
  <c r="UY21" i="21" s="1"/>
  <c r="UY20" i="21" s="1"/>
  <c r="UY19" i="21" s="1"/>
  <c r="UY18" i="21" s="1"/>
  <c r="ACJ30" i="21"/>
  <c r="ACJ29" i="21" s="1"/>
  <c r="ZX28" i="21"/>
  <c r="ZX27" i="21" s="1"/>
  <c r="ZX26" i="21" s="1"/>
  <c r="ZX25" i="21" s="1"/>
  <c r="ZX24" i="21" s="1"/>
  <c r="ZX23" i="21" s="1"/>
  <c r="ZX22" i="21" s="1"/>
  <c r="ZX21" i="21" s="1"/>
  <c r="ZX20" i="21" s="1"/>
  <c r="ZX19" i="21" s="1"/>
  <c r="ZX18" i="21" s="1"/>
  <c r="WU17" i="21"/>
  <c r="WU16" i="21" s="1"/>
  <c r="WU15" i="21" s="1"/>
  <c r="WU14" i="21" s="1"/>
  <c r="WU13" i="21" s="1"/>
  <c r="WU12" i="21" s="1"/>
  <c r="WU10" i="21" s="1"/>
  <c r="WU9" i="21" s="1"/>
  <c r="WU8" i="21" s="1"/>
  <c r="WU7" i="21" s="1"/>
  <c r="XV28" i="21"/>
  <c r="XV27" i="21" s="1"/>
  <c r="XV26" i="21" s="1"/>
  <c r="XV25" i="21" s="1"/>
  <c r="XV24" i="21" s="1"/>
  <c r="XV23" i="21" s="1"/>
  <c r="XV22" i="21" s="1"/>
  <c r="XV21" i="21" s="1"/>
  <c r="XV20" i="21" s="1"/>
  <c r="XV19" i="21" s="1"/>
  <c r="XV18" i="21" s="1"/>
  <c r="AGG31" i="21"/>
  <c r="XR28" i="21"/>
  <c r="XR27" i="21" s="1"/>
  <c r="XR26" i="21" s="1"/>
  <c r="XR25" i="21" s="1"/>
  <c r="XR24" i="21" s="1"/>
  <c r="XR23" i="21" s="1"/>
  <c r="XR22" i="21" s="1"/>
  <c r="XR21" i="21" s="1"/>
  <c r="XR20" i="21" s="1"/>
  <c r="XR19" i="21" s="1"/>
  <c r="XR18" i="21" s="1"/>
  <c r="WC28" i="21"/>
  <c r="WC27" i="21" s="1"/>
  <c r="WC26" i="21" s="1"/>
  <c r="WC25" i="21" s="1"/>
  <c r="WC24" i="21" s="1"/>
  <c r="WC23" i="21" s="1"/>
  <c r="WC22" i="21" s="1"/>
  <c r="WC21" i="21" s="1"/>
  <c r="WC20" i="21" s="1"/>
  <c r="WC19" i="21" s="1"/>
  <c r="WC18" i="21" s="1"/>
  <c r="VD28" i="21"/>
  <c r="VD27" i="21" s="1"/>
  <c r="VD26" i="21" s="1"/>
  <c r="VD25" i="21" s="1"/>
  <c r="VD24" i="21" s="1"/>
  <c r="VD23" i="21" s="1"/>
  <c r="VD22" i="21" s="1"/>
  <c r="VD21" i="21" s="1"/>
  <c r="VD20" i="21" s="1"/>
  <c r="VD19" i="21" s="1"/>
  <c r="VD18" i="21" s="1"/>
  <c r="UI28" i="21"/>
  <c r="UI27" i="21" s="1"/>
  <c r="UI26" i="21" s="1"/>
  <c r="UI25" i="21" s="1"/>
  <c r="UI24" i="21" s="1"/>
  <c r="UI23" i="21" s="1"/>
  <c r="UI22" i="21" s="1"/>
  <c r="UI21" i="21" s="1"/>
  <c r="UI20" i="21" s="1"/>
  <c r="UI19" i="21" s="1"/>
  <c r="UI18" i="21" s="1"/>
  <c r="QL17" i="21"/>
  <c r="QL16" i="21" s="1"/>
  <c r="QL15" i="21" s="1"/>
  <c r="QL14" i="21" s="1"/>
  <c r="QL13" i="21" s="1"/>
  <c r="QL12" i="21" s="1"/>
  <c r="QL10" i="21" s="1"/>
  <c r="QL9" i="21" s="1"/>
  <c r="QL8" i="21" s="1"/>
  <c r="QL7" i="21" s="1"/>
  <c r="AAW28" i="21"/>
  <c r="AAW27" i="21" s="1"/>
  <c r="AAW26" i="21" s="1"/>
  <c r="AAW25" i="21" s="1"/>
  <c r="AAW24" i="21" s="1"/>
  <c r="AAW23" i="21" s="1"/>
  <c r="AAW22" i="21" s="1"/>
  <c r="AAW21" i="21" s="1"/>
  <c r="AAW20" i="21" s="1"/>
  <c r="AAW19" i="21" s="1"/>
  <c r="AAW18" i="21" s="1"/>
  <c r="AFP31" i="21"/>
  <c r="ADC31" i="21"/>
  <c r="ADR28" i="21"/>
  <c r="ADR27" i="21" s="1"/>
  <c r="ADR26" i="21" s="1"/>
  <c r="ADR25" i="21" s="1"/>
  <c r="ADR24" i="21" s="1"/>
  <c r="ADR23" i="21" s="1"/>
  <c r="ADR22" i="21" s="1"/>
  <c r="ADR21" i="21" s="1"/>
  <c r="ADR20" i="21" s="1"/>
  <c r="ADR19" i="21" s="1"/>
  <c r="ADR18" i="21" s="1"/>
  <c r="AAZ28" i="21"/>
  <c r="AAZ27" i="21" s="1"/>
  <c r="AAZ26" i="21" s="1"/>
  <c r="AAZ25" i="21" s="1"/>
  <c r="AAZ24" i="21" s="1"/>
  <c r="AAZ23" i="21" s="1"/>
  <c r="AAZ22" i="21" s="1"/>
  <c r="AAZ21" i="21" s="1"/>
  <c r="AAZ20" i="21" s="1"/>
  <c r="AAZ19" i="21" s="1"/>
  <c r="AAZ18" i="21" s="1"/>
  <c r="YL28" i="21"/>
  <c r="YL27" i="21" s="1"/>
  <c r="YL26" i="21" s="1"/>
  <c r="YL25" i="21" s="1"/>
  <c r="YL24" i="21" s="1"/>
  <c r="YL23" i="21" s="1"/>
  <c r="YL22" i="21" s="1"/>
  <c r="YL21" i="21" s="1"/>
  <c r="YL20" i="21" s="1"/>
  <c r="YL19" i="21" s="1"/>
  <c r="YL18" i="21" s="1"/>
  <c r="VX28" i="21"/>
  <c r="VX27" i="21" s="1"/>
  <c r="VX26" i="21" s="1"/>
  <c r="VX25" i="21" s="1"/>
  <c r="VX24" i="21" s="1"/>
  <c r="VX23" i="21" s="1"/>
  <c r="VX22" i="21" s="1"/>
  <c r="VX21" i="21" s="1"/>
  <c r="VX20" i="21" s="1"/>
  <c r="VX19" i="21" s="1"/>
  <c r="VX18" i="21" s="1"/>
  <c r="UW28" i="21"/>
  <c r="UW27" i="21" s="1"/>
  <c r="UW26" i="21" s="1"/>
  <c r="UW25" i="21" s="1"/>
  <c r="UW24" i="21" s="1"/>
  <c r="UW23" i="21" s="1"/>
  <c r="UW22" i="21" s="1"/>
  <c r="UW21" i="21" s="1"/>
  <c r="UW20" i="21" s="1"/>
  <c r="UW19" i="21" s="1"/>
  <c r="UW18" i="21" s="1"/>
  <c r="ZU28" i="21"/>
  <c r="ZU27" i="21" s="1"/>
  <c r="ZU26" i="21" s="1"/>
  <c r="ZU25" i="21" s="1"/>
  <c r="ZU24" i="21" s="1"/>
  <c r="ZU23" i="21" s="1"/>
  <c r="ZU22" i="21" s="1"/>
  <c r="ZU21" i="21" s="1"/>
  <c r="ZU20" i="21" s="1"/>
  <c r="ZU19" i="21" s="1"/>
  <c r="ZU18" i="21" s="1"/>
  <c r="TM17" i="21"/>
  <c r="TM16" i="21" s="1"/>
  <c r="TM15" i="21" s="1"/>
  <c r="TM14" i="21" s="1"/>
  <c r="TM13" i="21" s="1"/>
  <c r="TM12" i="21" s="1"/>
  <c r="TM10" i="21" s="1"/>
  <c r="TM9" i="21" s="1"/>
  <c r="TM8" i="21" s="1"/>
  <c r="TM7" i="21" s="1"/>
  <c r="US28" i="21"/>
  <c r="US27" i="21" s="1"/>
  <c r="US26" i="21" s="1"/>
  <c r="US25" i="21" s="1"/>
  <c r="US24" i="21" s="1"/>
  <c r="US23" i="21" s="1"/>
  <c r="US22" i="21" s="1"/>
  <c r="US21" i="21" s="1"/>
  <c r="US20" i="21" s="1"/>
  <c r="US19" i="21" s="1"/>
  <c r="US18" i="21" s="1"/>
  <c r="ABC17" i="21"/>
  <c r="ABC16" i="21" s="1"/>
  <c r="ABC15" i="21" s="1"/>
  <c r="ABC14" i="21" s="1"/>
  <c r="ABC13" i="21" s="1"/>
  <c r="ABC12" i="21" s="1"/>
  <c r="ABC10" i="21" s="1"/>
  <c r="ABC9" i="21" s="1"/>
  <c r="ABC8" i="21" s="1"/>
  <c r="ABC7" i="21" s="1"/>
  <c r="YA28" i="21"/>
  <c r="YA27" i="21" s="1"/>
  <c r="YA26" i="21" s="1"/>
  <c r="YA25" i="21" s="1"/>
  <c r="YA24" i="21" s="1"/>
  <c r="YA23" i="21" s="1"/>
  <c r="YA22" i="21" s="1"/>
  <c r="YA21" i="21" s="1"/>
  <c r="YA20" i="21" s="1"/>
  <c r="YA19" i="21" s="1"/>
  <c r="YA18" i="21" s="1"/>
  <c r="ZF28" i="21"/>
  <c r="ZF27" i="21" s="1"/>
  <c r="ZF26" i="21" s="1"/>
  <c r="ZF25" i="21" s="1"/>
  <c r="ZF24" i="21" s="1"/>
  <c r="ZF23" i="21" s="1"/>
  <c r="ZF22" i="21" s="1"/>
  <c r="ZF21" i="21" s="1"/>
  <c r="ZF20" i="21" s="1"/>
  <c r="ZF19" i="21" s="1"/>
  <c r="ZF18" i="21" s="1"/>
  <c r="TV28" i="21"/>
  <c r="TV27" i="21" s="1"/>
  <c r="TV26" i="21" s="1"/>
  <c r="TV25" i="21" s="1"/>
  <c r="TV24" i="21" s="1"/>
  <c r="TV23" i="21" s="1"/>
  <c r="TV22" i="21" s="1"/>
  <c r="TV21" i="21" s="1"/>
  <c r="TV20" i="21" s="1"/>
  <c r="TV19" i="21" s="1"/>
  <c r="TV18" i="21" s="1"/>
  <c r="ACH30" i="21"/>
  <c r="ACH29" i="21" s="1"/>
  <c r="ACN30" i="21"/>
  <c r="ACN29" i="21" s="1"/>
  <c r="WX28" i="21"/>
  <c r="WX27" i="21" s="1"/>
  <c r="WX26" i="21" s="1"/>
  <c r="WX25" i="21" s="1"/>
  <c r="WX24" i="21" s="1"/>
  <c r="WX23" i="21" s="1"/>
  <c r="WX22" i="21" s="1"/>
  <c r="WX21" i="21" s="1"/>
  <c r="WX20" i="21" s="1"/>
  <c r="WX19" i="21" s="1"/>
  <c r="WX18" i="21" s="1"/>
  <c r="ACI30" i="21"/>
  <c r="ACI29" i="21" s="1"/>
  <c r="WG28" i="21"/>
  <c r="WG27" i="21" s="1"/>
  <c r="WG26" i="21" s="1"/>
  <c r="WG25" i="21" s="1"/>
  <c r="WG24" i="21" s="1"/>
  <c r="WG23" i="21" s="1"/>
  <c r="WG22" i="21" s="1"/>
  <c r="WG21" i="21" s="1"/>
  <c r="WG20" i="21" s="1"/>
  <c r="WG19" i="21" s="1"/>
  <c r="WG18" i="21" s="1"/>
  <c r="VB17" i="21"/>
  <c r="VB16" i="21" s="1"/>
  <c r="VB15" i="21" s="1"/>
  <c r="VB14" i="21" s="1"/>
  <c r="VB13" i="21" s="1"/>
  <c r="VB12" i="21" s="1"/>
  <c r="VB10" i="21" s="1"/>
  <c r="VB9" i="21" s="1"/>
  <c r="VB8" i="21" s="1"/>
  <c r="VB7" i="21" s="1"/>
  <c r="WT28" i="21"/>
  <c r="WT27" i="21" s="1"/>
  <c r="WT26" i="21" s="1"/>
  <c r="WT25" i="21" s="1"/>
  <c r="WT24" i="21" s="1"/>
  <c r="WT23" i="21" s="1"/>
  <c r="WT22" i="21" s="1"/>
  <c r="WT21" i="21" s="1"/>
  <c r="WT20" i="21" s="1"/>
  <c r="WT19" i="21" s="1"/>
  <c r="WT18" i="21" s="1"/>
  <c r="XI28" i="21"/>
  <c r="XI27" i="21" s="1"/>
  <c r="XI26" i="21" s="1"/>
  <c r="XI25" i="21" s="1"/>
  <c r="XI24" i="21" s="1"/>
  <c r="XI23" i="21" s="1"/>
  <c r="XI22" i="21" s="1"/>
  <c r="XI21" i="21" s="1"/>
  <c r="XI20" i="21" s="1"/>
  <c r="XI19" i="21" s="1"/>
  <c r="XI18" i="21" s="1"/>
  <c r="AFO28" i="21"/>
  <c r="AFO27" i="21" s="1"/>
  <c r="AFO26" i="21" s="1"/>
  <c r="AFO25" i="21" s="1"/>
  <c r="AFO24" i="21" s="1"/>
  <c r="AFO23" i="21" s="1"/>
  <c r="AFO22" i="21" s="1"/>
  <c r="AFO21" i="21" s="1"/>
  <c r="AFO20" i="21" s="1"/>
  <c r="AFO19" i="21" s="1"/>
  <c r="AFO18" i="21" s="1"/>
  <c r="ADF30" i="21"/>
  <c r="ADF29" i="21" s="1"/>
  <c r="ADP30" i="21"/>
  <c r="ADP29" i="21" s="1"/>
  <c r="XU28" i="21"/>
  <c r="XU27" i="21" s="1"/>
  <c r="XU26" i="21" s="1"/>
  <c r="XU25" i="21" s="1"/>
  <c r="XU24" i="21" s="1"/>
  <c r="XU23" i="21" s="1"/>
  <c r="XU22" i="21" s="1"/>
  <c r="XU21" i="21" s="1"/>
  <c r="XU20" i="21" s="1"/>
  <c r="XU19" i="21" s="1"/>
  <c r="XU18" i="21" s="1"/>
  <c r="TD17" i="21"/>
  <c r="TD16" i="21" s="1"/>
  <c r="TD15" i="21" s="1"/>
  <c r="TD14" i="21" s="1"/>
  <c r="TD13" i="21" s="1"/>
  <c r="TD12" i="21" s="1"/>
  <c r="TD10" i="21" s="1"/>
  <c r="TD9" i="21" s="1"/>
  <c r="TD8" i="21" s="1"/>
  <c r="TD7" i="21" s="1"/>
  <c r="AAO28" i="21"/>
  <c r="AAO27" i="21" s="1"/>
  <c r="AAO26" i="21" s="1"/>
  <c r="AAO25" i="21" s="1"/>
  <c r="AAO24" i="21" s="1"/>
  <c r="AAO23" i="21" s="1"/>
  <c r="AAO22" i="21" s="1"/>
  <c r="AAO21" i="21" s="1"/>
  <c r="AAO20" i="21" s="1"/>
  <c r="AAO19" i="21" s="1"/>
  <c r="AAO18" i="21" s="1"/>
  <c r="ZL28" i="21"/>
  <c r="ZL27" i="21" s="1"/>
  <c r="ZL26" i="21" s="1"/>
  <c r="ZL25" i="21" s="1"/>
  <c r="ZL24" i="21" s="1"/>
  <c r="ZL23" i="21" s="1"/>
  <c r="ZL22" i="21" s="1"/>
  <c r="ZL21" i="21" s="1"/>
  <c r="ZL20" i="21" s="1"/>
  <c r="ZL19" i="21" s="1"/>
  <c r="ZL18" i="21" s="1"/>
  <c r="XF28" i="21"/>
  <c r="XF27" i="21" s="1"/>
  <c r="XF26" i="21" s="1"/>
  <c r="XF25" i="21" s="1"/>
  <c r="XF24" i="21" s="1"/>
  <c r="XF23" i="21" s="1"/>
  <c r="XF22" i="21" s="1"/>
  <c r="XF21" i="21" s="1"/>
  <c r="XF20" i="21" s="1"/>
  <c r="XF19" i="21" s="1"/>
  <c r="XF18" i="21" s="1"/>
  <c r="ABS17" i="21"/>
  <c r="ABS16" i="21" s="1"/>
  <c r="ABS15" i="21" s="1"/>
  <c r="ABS14" i="21" s="1"/>
  <c r="ABS13" i="21" s="1"/>
  <c r="ABS12" i="21" s="1"/>
  <c r="ABS10" i="21" s="1"/>
  <c r="ABS9" i="21" s="1"/>
  <c r="ABS8" i="21" s="1"/>
  <c r="ABS7" i="21" s="1"/>
  <c r="XK28" i="21"/>
  <c r="XK27" i="21" s="1"/>
  <c r="XK26" i="21" s="1"/>
  <c r="XK25" i="21" s="1"/>
  <c r="XK24" i="21" s="1"/>
  <c r="XK23" i="21" s="1"/>
  <c r="XK22" i="21" s="1"/>
  <c r="XK21" i="21" s="1"/>
  <c r="XK20" i="21" s="1"/>
  <c r="XK19" i="21" s="1"/>
  <c r="XK18" i="21" s="1"/>
  <c r="AAX28" i="21"/>
  <c r="AAX27" i="21" s="1"/>
  <c r="AAX26" i="21" s="1"/>
  <c r="AAX25" i="21" s="1"/>
  <c r="AAX24" i="21" s="1"/>
  <c r="AAX23" i="21" s="1"/>
  <c r="AAX22" i="21" s="1"/>
  <c r="AAX21" i="21" s="1"/>
  <c r="AAX20" i="21" s="1"/>
  <c r="AAX19" i="21" s="1"/>
  <c r="AAX18" i="21" s="1"/>
  <c r="XC28" i="21"/>
  <c r="XC27" i="21" s="1"/>
  <c r="XC26" i="21" s="1"/>
  <c r="XC25" i="21" s="1"/>
  <c r="XC24" i="21" s="1"/>
  <c r="XC23" i="21" s="1"/>
  <c r="XC22" i="21" s="1"/>
  <c r="XC21" i="21" s="1"/>
  <c r="XC20" i="21" s="1"/>
  <c r="XC19" i="21" s="1"/>
  <c r="XC18" i="21" s="1"/>
  <c r="WD28" i="21"/>
  <c r="WD27" i="21" s="1"/>
  <c r="WD26" i="21" s="1"/>
  <c r="WD25" i="21" s="1"/>
  <c r="WD24" i="21" s="1"/>
  <c r="WD23" i="21" s="1"/>
  <c r="WD22" i="21" s="1"/>
  <c r="WD21" i="21" s="1"/>
  <c r="WD20" i="21" s="1"/>
  <c r="WD19" i="21" s="1"/>
  <c r="WD18" i="21" s="1"/>
  <c r="WR28" i="21"/>
  <c r="WR27" i="21" s="1"/>
  <c r="WR26" i="21" s="1"/>
  <c r="WR25" i="21" s="1"/>
  <c r="WR24" i="21" s="1"/>
  <c r="WR23" i="21" s="1"/>
  <c r="WR22" i="21" s="1"/>
  <c r="WR21" i="21" s="1"/>
  <c r="WR20" i="21" s="1"/>
  <c r="WR19" i="21" s="1"/>
  <c r="WR18" i="21" s="1"/>
  <c r="ACG30" i="21"/>
  <c r="ACG29" i="21" s="1"/>
  <c r="SL17" i="21"/>
  <c r="SL16" i="21" s="1"/>
  <c r="SL15" i="21" s="1"/>
  <c r="SL14" i="21" s="1"/>
  <c r="SL13" i="21" s="1"/>
  <c r="SL12" i="21" s="1"/>
  <c r="SL10" i="21" s="1"/>
  <c r="SL9" i="21" s="1"/>
  <c r="SL8" i="21" s="1"/>
  <c r="SL7" i="21" s="1"/>
  <c r="ABK17" i="21"/>
  <c r="ABK16" i="21" s="1"/>
  <c r="ABK15" i="21" s="1"/>
  <c r="ABK14" i="21" s="1"/>
  <c r="ABK13" i="21" s="1"/>
  <c r="ABK12" i="21" s="1"/>
  <c r="ABK10" i="21" s="1"/>
  <c r="ABK9" i="21" s="1"/>
  <c r="ABK8" i="21" s="1"/>
  <c r="ABK7" i="21" s="1"/>
  <c r="AAD17" i="21"/>
  <c r="AAD16" i="21" s="1"/>
  <c r="AAD15" i="21" s="1"/>
  <c r="AAD14" i="21" s="1"/>
  <c r="AAD13" i="21" s="1"/>
  <c r="AAD12" i="21" s="1"/>
  <c r="AAD10" i="21" s="1"/>
  <c r="AAD9" i="21" s="1"/>
  <c r="AAD8" i="21" s="1"/>
  <c r="AAD7" i="21" s="1"/>
  <c r="YW17" i="21"/>
  <c r="YW16" i="21" s="1"/>
  <c r="YW15" i="21" s="1"/>
  <c r="YW14" i="21" s="1"/>
  <c r="YW13" i="21" s="1"/>
  <c r="YW12" i="21" s="1"/>
  <c r="YW10" i="21" s="1"/>
  <c r="YW9" i="21" s="1"/>
  <c r="YW8" i="21" s="1"/>
  <c r="YW7" i="21" s="1"/>
  <c r="WY17" i="21"/>
  <c r="WY16" i="21" s="1"/>
  <c r="WY15" i="21" s="1"/>
  <c r="WY14" i="21" s="1"/>
  <c r="WY13" i="21" s="1"/>
  <c r="WY12" i="21" s="1"/>
  <c r="WY10" i="21" s="1"/>
  <c r="WY9" i="21" s="1"/>
  <c r="WY8" i="21" s="1"/>
  <c r="WY7" i="21" s="1"/>
  <c r="UK17" i="21"/>
  <c r="UK16" i="21" s="1"/>
  <c r="UK15" i="21" s="1"/>
  <c r="UK14" i="21" s="1"/>
  <c r="UK13" i="21" s="1"/>
  <c r="UK12" i="21" s="1"/>
  <c r="UK10" i="21" s="1"/>
  <c r="UK9" i="21" s="1"/>
  <c r="UK8" i="21" s="1"/>
  <c r="UK7" i="21" s="1"/>
  <c r="AAC28" i="21"/>
  <c r="AAC27" i="21" s="1"/>
  <c r="AAC26" i="21" s="1"/>
  <c r="AAC25" i="21" s="1"/>
  <c r="AAC24" i="21" s="1"/>
  <c r="AAC23" i="21" s="1"/>
  <c r="AAC22" i="21" s="1"/>
  <c r="AAC21" i="21" s="1"/>
  <c r="AAC20" i="21" s="1"/>
  <c r="AAC19" i="21" s="1"/>
  <c r="AAC18" i="21" s="1"/>
  <c r="AFL30" i="21"/>
  <c r="AFL29" i="21" s="1"/>
  <c r="ACX30" i="21"/>
  <c r="ACX29" i="21" s="1"/>
  <c r="XQ28" i="21"/>
  <c r="XQ27" i="21" s="1"/>
  <c r="XQ26" i="21" s="1"/>
  <c r="XQ25" i="21" s="1"/>
  <c r="XQ24" i="21" s="1"/>
  <c r="XQ23" i="21" s="1"/>
  <c r="XQ22" i="21" s="1"/>
  <c r="XQ21" i="21" s="1"/>
  <c r="XQ20" i="21" s="1"/>
  <c r="XQ19" i="21" s="1"/>
  <c r="XQ18" i="21" s="1"/>
  <c r="ABL28" i="21"/>
  <c r="ABL27" i="21" s="1"/>
  <c r="ABL26" i="21" s="1"/>
  <c r="ABL25" i="21" s="1"/>
  <c r="ABL24" i="21" s="1"/>
  <c r="ABL23" i="21" s="1"/>
  <c r="ABL22" i="21" s="1"/>
  <c r="ABL21" i="21" s="1"/>
  <c r="ABL20" i="21" s="1"/>
  <c r="ABL19" i="21" s="1"/>
  <c r="ABL18" i="21" s="1"/>
  <c r="YX28" i="21"/>
  <c r="YX27" i="21" s="1"/>
  <c r="YX26" i="21" s="1"/>
  <c r="YX25" i="21" s="1"/>
  <c r="YX24" i="21" s="1"/>
  <c r="YX23" i="21" s="1"/>
  <c r="YX22" i="21" s="1"/>
  <c r="YX21" i="21" s="1"/>
  <c r="YX20" i="21" s="1"/>
  <c r="YX19" i="21" s="1"/>
  <c r="YX18" i="21" s="1"/>
  <c r="AGA30" i="21"/>
  <c r="AGA29" i="21" s="1"/>
  <c r="AEU30" i="21"/>
  <c r="AEU29" i="21" s="1"/>
  <c r="ADN30" i="21"/>
  <c r="ADN29" i="21" s="1"/>
  <c r="VE28" i="21"/>
  <c r="VE27" i="21" s="1"/>
  <c r="VE26" i="21" s="1"/>
  <c r="VE25" i="21" s="1"/>
  <c r="VE24" i="21" s="1"/>
  <c r="VE23" i="21" s="1"/>
  <c r="VE22" i="21" s="1"/>
  <c r="VE21" i="21" s="1"/>
  <c r="VE20" i="21" s="1"/>
  <c r="VE19" i="21" s="1"/>
  <c r="VE18" i="21" s="1"/>
  <c r="AAT28" i="21"/>
  <c r="AAT27" i="21" s="1"/>
  <c r="AAT26" i="21" s="1"/>
  <c r="AAT25" i="21" s="1"/>
  <c r="AAT24" i="21" s="1"/>
  <c r="AAT23" i="21" s="1"/>
  <c r="AAT22" i="21" s="1"/>
  <c r="AAT21" i="21" s="1"/>
  <c r="AAT20" i="21" s="1"/>
  <c r="AAT19" i="21" s="1"/>
  <c r="AAT18" i="21" s="1"/>
  <c r="VQ28" i="21"/>
  <c r="VQ27" i="21" s="1"/>
  <c r="VQ26" i="21" s="1"/>
  <c r="VQ25" i="21" s="1"/>
  <c r="VQ24" i="21" s="1"/>
  <c r="VQ23" i="21" s="1"/>
  <c r="VQ22" i="21" s="1"/>
  <c r="VQ21" i="21" s="1"/>
  <c r="VQ20" i="21" s="1"/>
  <c r="VQ19" i="21" s="1"/>
  <c r="VQ18" i="21" s="1"/>
  <c r="ACQ28" i="21"/>
  <c r="ACQ27" i="21" s="1"/>
  <c r="ACQ26" i="21" s="1"/>
  <c r="ACQ25" i="21" s="1"/>
  <c r="ACQ24" i="21" s="1"/>
  <c r="ACQ23" i="21" s="1"/>
  <c r="ACQ22" i="21" s="1"/>
  <c r="ACQ21" i="21" s="1"/>
  <c r="ACQ20" i="21" s="1"/>
  <c r="ACQ19" i="21" s="1"/>
  <c r="ACQ18" i="21" s="1"/>
  <c r="WW28" i="21"/>
  <c r="WW27" i="21" s="1"/>
  <c r="WW26" i="21" s="1"/>
  <c r="WW25" i="21" s="1"/>
  <c r="WW24" i="21" s="1"/>
  <c r="WW23" i="21" s="1"/>
  <c r="WW22" i="21" s="1"/>
  <c r="WW21" i="21" s="1"/>
  <c r="WW20" i="21" s="1"/>
  <c r="WW19" i="21" s="1"/>
  <c r="WW18" i="21" s="1"/>
  <c r="WB28" i="21"/>
  <c r="WB27" i="21" s="1"/>
  <c r="WB26" i="21" s="1"/>
  <c r="WB25" i="21" s="1"/>
  <c r="WB24" i="21" s="1"/>
  <c r="WB23" i="21" s="1"/>
  <c r="WB22" i="21" s="1"/>
  <c r="WB21" i="21" s="1"/>
  <c r="WB20" i="21" s="1"/>
  <c r="WB19" i="21" s="1"/>
  <c r="WB18" i="21" s="1"/>
  <c r="AGE28" i="21"/>
  <c r="AGE27" i="21" s="1"/>
  <c r="AGE26" i="21" s="1"/>
  <c r="AGE25" i="21" s="1"/>
  <c r="AGE24" i="21" s="1"/>
  <c r="AGE23" i="21" s="1"/>
  <c r="AGE22" i="21" s="1"/>
  <c r="AGE21" i="21" s="1"/>
  <c r="AGE20" i="21" s="1"/>
  <c r="AGE19" i="21" s="1"/>
  <c r="AGE18" i="21" s="1"/>
  <c r="ADV30" i="21"/>
  <c r="ADV29" i="21" s="1"/>
  <c r="UA28" i="21"/>
  <c r="UA27" i="21" s="1"/>
  <c r="UA26" i="21" s="1"/>
  <c r="UA25" i="21" s="1"/>
  <c r="UA24" i="21" s="1"/>
  <c r="UA23" i="21" s="1"/>
  <c r="UA22" i="21" s="1"/>
  <c r="UA21" i="21" s="1"/>
  <c r="UA20" i="21" s="1"/>
  <c r="UA19" i="21" s="1"/>
  <c r="UA18" i="21" s="1"/>
  <c r="SN17" i="21"/>
  <c r="SN16" i="21" s="1"/>
  <c r="SN15" i="21" s="1"/>
  <c r="SN14" i="21" s="1"/>
  <c r="SN13" i="21" s="1"/>
  <c r="SN12" i="21" s="1"/>
  <c r="SN10" i="21" s="1"/>
  <c r="SN9" i="21" s="1"/>
  <c r="SN8" i="21" s="1"/>
  <c r="SN7" i="21" s="1"/>
  <c r="TB17" i="21"/>
  <c r="TB16" i="21" s="1"/>
  <c r="TB15" i="21" s="1"/>
  <c r="TB14" i="21" s="1"/>
  <c r="TB13" i="21" s="1"/>
  <c r="TB12" i="21" s="1"/>
  <c r="TB10" i="21" s="1"/>
  <c r="TB9" i="21" s="1"/>
  <c r="TB8" i="21" s="1"/>
  <c r="TB7" i="21" s="1"/>
  <c r="WS28" i="21"/>
  <c r="WS27" i="21" s="1"/>
  <c r="WS26" i="21" s="1"/>
  <c r="WS25" i="21" s="1"/>
  <c r="WS24" i="21" s="1"/>
  <c r="WS23" i="21" s="1"/>
  <c r="WS22" i="21" s="1"/>
  <c r="WS21" i="21" s="1"/>
  <c r="WS20" i="21" s="1"/>
  <c r="WS19" i="21" s="1"/>
  <c r="WS18" i="21" s="1"/>
  <c r="ABF28" i="21"/>
  <c r="ABF27" i="21" s="1"/>
  <c r="ABF26" i="21" s="1"/>
  <c r="ABF25" i="21" s="1"/>
  <c r="ABF24" i="21" s="1"/>
  <c r="ABF23" i="21" s="1"/>
  <c r="ABF22" i="21" s="1"/>
  <c r="ABF21" i="21" s="1"/>
  <c r="ABF20" i="21" s="1"/>
  <c r="ABF19" i="21" s="1"/>
  <c r="ABF18" i="21" s="1"/>
  <c r="AEY28" i="21"/>
  <c r="AEY27" i="21" s="1"/>
  <c r="AEY26" i="21" s="1"/>
  <c r="AEY25" i="21" s="1"/>
  <c r="AEY24" i="21" s="1"/>
  <c r="AEY23" i="21" s="1"/>
  <c r="AEY22" i="21" s="1"/>
  <c r="AEY21" i="21" s="1"/>
  <c r="AEY20" i="21" s="1"/>
  <c r="AEY19" i="21" s="1"/>
  <c r="AEY18" i="21" s="1"/>
  <c r="ADH31" i="21"/>
  <c r="WL28" i="21"/>
  <c r="WL27" i="21" s="1"/>
  <c r="WL26" i="21" s="1"/>
  <c r="WL25" i="21" s="1"/>
  <c r="WL24" i="21" s="1"/>
  <c r="WL23" i="21" s="1"/>
  <c r="WL22" i="21" s="1"/>
  <c r="WL21" i="21" s="1"/>
  <c r="WL20" i="21" s="1"/>
  <c r="WL19" i="21" s="1"/>
  <c r="WL18" i="21" s="1"/>
  <c r="ZW28" i="21"/>
  <c r="ZW27" i="21" s="1"/>
  <c r="ZW26" i="21" s="1"/>
  <c r="ZW25" i="21" s="1"/>
  <c r="ZW24" i="21" s="1"/>
  <c r="ZW23" i="21" s="1"/>
  <c r="ZW22" i="21" s="1"/>
  <c r="ZW21" i="21" s="1"/>
  <c r="ZW20" i="21" s="1"/>
  <c r="ZW19" i="21" s="1"/>
  <c r="ZW18" i="21" s="1"/>
  <c r="VA28" i="21"/>
  <c r="VA27" i="21" s="1"/>
  <c r="VA26" i="21" s="1"/>
  <c r="VA25" i="21" s="1"/>
  <c r="VA24" i="21" s="1"/>
  <c r="VA23" i="21" s="1"/>
  <c r="VA22" i="21" s="1"/>
  <c r="VA21" i="21" s="1"/>
  <c r="VA20" i="21" s="1"/>
  <c r="VA19" i="21" s="1"/>
  <c r="VA18" i="21" s="1"/>
  <c r="XG28" i="21"/>
  <c r="XG27" i="21" s="1"/>
  <c r="XG26" i="21" s="1"/>
  <c r="XG25" i="21" s="1"/>
  <c r="XG24" i="21" s="1"/>
  <c r="XG23" i="21" s="1"/>
  <c r="XG22" i="21" s="1"/>
  <c r="XG21" i="21" s="1"/>
  <c r="XG20" i="21" s="1"/>
  <c r="XG19" i="21" s="1"/>
  <c r="XG18" i="21" s="1"/>
  <c r="UF28" i="21"/>
  <c r="UF27" i="21" s="1"/>
  <c r="UF26" i="21" s="1"/>
  <c r="UF25" i="21" s="1"/>
  <c r="UF24" i="21" s="1"/>
  <c r="UF23" i="21" s="1"/>
  <c r="UF22" i="21" s="1"/>
  <c r="UF21" i="21" s="1"/>
  <c r="UF20" i="21" s="1"/>
  <c r="UF19" i="21" s="1"/>
  <c r="UF18" i="21" s="1"/>
  <c r="VK28" i="21"/>
  <c r="VK27" i="21" s="1"/>
  <c r="VK26" i="21" s="1"/>
  <c r="VK25" i="21" s="1"/>
  <c r="VK24" i="21" s="1"/>
  <c r="VK23" i="21" s="1"/>
  <c r="VK22" i="21" s="1"/>
  <c r="VK21" i="21" s="1"/>
  <c r="VK20" i="21" s="1"/>
  <c r="VK19" i="21" s="1"/>
  <c r="VK18" i="21" s="1"/>
  <c r="ACW30" i="21"/>
  <c r="ACW29" i="21" s="1"/>
  <c r="ACM28" i="21"/>
  <c r="ACM27" i="21" s="1"/>
  <c r="ACM26" i="21" s="1"/>
  <c r="ACM25" i="21" s="1"/>
  <c r="ACM24" i="21" s="1"/>
  <c r="ACM23" i="21" s="1"/>
  <c r="ACM22" i="21" s="1"/>
  <c r="ACM21" i="21" s="1"/>
  <c r="ACM20" i="21" s="1"/>
  <c r="ACM19" i="21" s="1"/>
  <c r="ACM18" i="21" s="1"/>
  <c r="QI17" i="21"/>
  <c r="QI16" i="21" s="1"/>
  <c r="QI15" i="21" s="1"/>
  <c r="QI14" i="21" s="1"/>
  <c r="QI13" i="21" s="1"/>
  <c r="QI12" i="21" s="1"/>
  <c r="QI10" i="21" s="1"/>
  <c r="QI9" i="21" s="1"/>
  <c r="QI8" i="21" s="1"/>
  <c r="QI7" i="21" s="1"/>
  <c r="AEV30" i="21"/>
  <c r="AEV29" i="21" s="1"/>
  <c r="ACL30" i="21"/>
  <c r="ACL29" i="21" s="1"/>
  <c r="ACK28" i="21"/>
  <c r="ACK27" i="21" s="1"/>
  <c r="ACK26" i="21" s="1"/>
  <c r="ACK25" i="21" s="1"/>
  <c r="ACK24" i="21" s="1"/>
  <c r="ACK23" i="21" s="1"/>
  <c r="ACK22" i="21" s="1"/>
  <c r="ACK21" i="21" s="1"/>
  <c r="ACK20" i="21" s="1"/>
  <c r="ACK19" i="21" s="1"/>
  <c r="ACK18" i="21" s="1"/>
  <c r="XP17" i="21"/>
  <c r="XP16" i="21" s="1"/>
  <c r="XP15" i="21" s="1"/>
  <c r="XP14" i="21" s="1"/>
  <c r="XP13" i="21" s="1"/>
  <c r="XP12" i="21" s="1"/>
  <c r="XP10" i="21" s="1"/>
  <c r="XP9" i="21" s="1"/>
  <c r="XP8" i="21" s="1"/>
  <c r="XP7" i="21" s="1"/>
  <c r="XX17" i="21"/>
  <c r="XX16" i="21" s="1"/>
  <c r="XX15" i="21" s="1"/>
  <c r="XX14" i="21" s="1"/>
  <c r="XX13" i="21" s="1"/>
  <c r="XX12" i="21" s="1"/>
  <c r="XX10" i="21" s="1"/>
  <c r="XX9" i="21" s="1"/>
  <c r="XX8" i="21" s="1"/>
  <c r="XX7" i="21" s="1"/>
  <c r="AAI28" i="21"/>
  <c r="AAI27" i="21" s="1"/>
  <c r="AAI26" i="21" s="1"/>
  <c r="AAI25" i="21" s="1"/>
  <c r="AAI24" i="21" s="1"/>
  <c r="AAI23" i="21" s="1"/>
  <c r="AAI22" i="21" s="1"/>
  <c r="AAI21" i="21" s="1"/>
  <c r="AAI20" i="21" s="1"/>
  <c r="AAI19" i="21" s="1"/>
  <c r="AAI18" i="21" s="1"/>
  <c r="VG28" i="21"/>
  <c r="VG27" i="21" s="1"/>
  <c r="VG26" i="21" s="1"/>
  <c r="VG25" i="21" s="1"/>
  <c r="VG24" i="21" s="1"/>
  <c r="VG23" i="21" s="1"/>
  <c r="VG22" i="21" s="1"/>
  <c r="VG21" i="21" s="1"/>
  <c r="VG20" i="21" s="1"/>
  <c r="VG19" i="21" s="1"/>
  <c r="VG18" i="21" s="1"/>
  <c r="QV17" i="21"/>
  <c r="QV16" i="21" s="1"/>
  <c r="QV15" i="21" s="1"/>
  <c r="QV14" i="21" s="1"/>
  <c r="QV13" i="21" s="1"/>
  <c r="QV12" i="21" s="1"/>
  <c r="QV10" i="21" s="1"/>
  <c r="QV9" i="21" s="1"/>
  <c r="QV8" i="21" s="1"/>
  <c r="QV7" i="21" s="1"/>
  <c r="ZE17" i="21"/>
  <c r="ZE16" i="21" s="1"/>
  <c r="ZE15" i="21" s="1"/>
  <c r="ZE14" i="21" s="1"/>
  <c r="ZE13" i="21" s="1"/>
  <c r="ZE12" i="21" s="1"/>
  <c r="ZE10" i="21" s="1"/>
  <c r="ZE9" i="21" s="1"/>
  <c r="ZE8" i="21" s="1"/>
  <c r="ZE7" i="21" s="1"/>
  <c r="YZ28" i="21"/>
  <c r="YZ27" i="21" s="1"/>
  <c r="YZ26" i="21" s="1"/>
  <c r="YZ25" i="21" s="1"/>
  <c r="YZ24" i="21" s="1"/>
  <c r="YZ23" i="21" s="1"/>
  <c r="YZ22" i="21" s="1"/>
  <c r="YZ21" i="21" s="1"/>
  <c r="YZ20" i="21" s="1"/>
  <c r="YZ19" i="21" s="1"/>
  <c r="YZ18" i="21" s="1"/>
  <c r="UN28" i="21"/>
  <c r="UN27" i="21" s="1"/>
  <c r="UN26" i="21" s="1"/>
  <c r="UN25" i="21" s="1"/>
  <c r="UN24" i="21" s="1"/>
  <c r="UN23" i="21" s="1"/>
  <c r="UN22" i="21" s="1"/>
  <c r="UN21" i="21" s="1"/>
  <c r="UN20" i="21" s="1"/>
  <c r="UN19" i="21" s="1"/>
  <c r="UN18" i="21" s="1"/>
  <c r="ZV17" i="21"/>
  <c r="ZV16" i="21" s="1"/>
  <c r="ZV15" i="21" s="1"/>
  <c r="ZV14" i="21" s="1"/>
  <c r="ZV13" i="21" s="1"/>
  <c r="ZV12" i="21" s="1"/>
  <c r="ZV10" i="21" s="1"/>
  <c r="ZV9" i="21" s="1"/>
  <c r="ZV8" i="21" s="1"/>
  <c r="ZV7" i="21" s="1"/>
  <c r="AFV30" i="21"/>
  <c r="AFV29" i="21" s="1"/>
  <c r="AFF30" i="21"/>
  <c r="AFF29" i="21" s="1"/>
  <c r="AEP30" i="21"/>
  <c r="AEP29" i="21" s="1"/>
  <c r="ADY30" i="21"/>
  <c r="ADY29" i="21" s="1"/>
  <c r="ADI30" i="21"/>
  <c r="ADI29" i="21" s="1"/>
  <c r="ABT28" i="21"/>
  <c r="ABT27" i="21" s="1"/>
  <c r="ABT26" i="21" s="1"/>
  <c r="ABT25" i="21" s="1"/>
  <c r="ABT24" i="21" s="1"/>
  <c r="ABT23" i="21" s="1"/>
  <c r="ABT22" i="21" s="1"/>
  <c r="ABT21" i="21" s="1"/>
  <c r="ABT20" i="21" s="1"/>
  <c r="ABT19" i="21" s="1"/>
  <c r="ABT18" i="21" s="1"/>
  <c r="ABA28" i="21"/>
  <c r="ABA27" i="21" s="1"/>
  <c r="ABA26" i="21" s="1"/>
  <c r="ABA25" i="21" s="1"/>
  <c r="ABA24" i="21" s="1"/>
  <c r="ABA23" i="21" s="1"/>
  <c r="ABA22" i="21" s="1"/>
  <c r="ABA21" i="21" s="1"/>
  <c r="ABA20" i="21" s="1"/>
  <c r="ABA19" i="21" s="1"/>
  <c r="ABA18" i="21" s="1"/>
  <c r="YM28" i="21"/>
  <c r="YM27" i="21" s="1"/>
  <c r="YM26" i="21" s="1"/>
  <c r="YM25" i="21" s="1"/>
  <c r="YM24" i="21" s="1"/>
  <c r="YM23" i="21" s="1"/>
  <c r="YM22" i="21" s="1"/>
  <c r="YM21" i="21" s="1"/>
  <c r="YM20" i="21" s="1"/>
  <c r="YM19" i="21" s="1"/>
  <c r="YM18" i="21" s="1"/>
  <c r="AAY17" i="21"/>
  <c r="AAY16" i="21" s="1"/>
  <c r="AAY15" i="21" s="1"/>
  <c r="AAY14" i="21" s="1"/>
  <c r="AAY13" i="21" s="1"/>
  <c r="AAY12" i="21" s="1"/>
  <c r="AAY10" i="21" s="1"/>
  <c r="AAY9" i="21" s="1"/>
  <c r="AAY8" i="21" s="1"/>
  <c r="AAY7" i="21" s="1"/>
  <c r="YK17" i="21"/>
  <c r="YK16" i="21" s="1"/>
  <c r="YK15" i="21" s="1"/>
  <c r="YK14" i="21" s="1"/>
  <c r="YK13" i="21" s="1"/>
  <c r="YK12" i="21" s="1"/>
  <c r="YK10" i="21" s="1"/>
  <c r="YK9" i="21" s="1"/>
  <c r="YK8" i="21" s="1"/>
  <c r="YK7" i="21" s="1"/>
  <c r="VW17" i="21"/>
  <c r="VW16" i="21" s="1"/>
  <c r="VW15" i="21" s="1"/>
  <c r="VW14" i="21" s="1"/>
  <c r="VW13" i="21" s="1"/>
  <c r="VW12" i="21" s="1"/>
  <c r="VW10" i="21" s="1"/>
  <c r="VW9" i="21" s="1"/>
  <c r="VW8" i="21" s="1"/>
  <c r="VW7" i="21" s="1"/>
  <c r="UX17" i="21"/>
  <c r="UX16" i="21" s="1"/>
  <c r="UX15" i="21" s="1"/>
  <c r="UX14" i="21" s="1"/>
  <c r="UX13" i="21" s="1"/>
  <c r="UX12" i="21" s="1"/>
  <c r="UX10" i="21" s="1"/>
  <c r="UX9" i="21" s="1"/>
  <c r="UX8" i="21" s="1"/>
  <c r="UX7" i="21" s="1"/>
  <c r="ABR28" i="21"/>
  <c r="ABR27" i="21" s="1"/>
  <c r="ABR26" i="21" s="1"/>
  <c r="ABR25" i="21" s="1"/>
  <c r="ABR24" i="21" s="1"/>
  <c r="ABR23" i="21" s="1"/>
  <c r="ABR22" i="21" s="1"/>
  <c r="ABR21" i="21" s="1"/>
  <c r="ABR20" i="21" s="1"/>
  <c r="ABR19" i="21" s="1"/>
  <c r="ABR18" i="21" s="1"/>
  <c r="AAK28" i="21"/>
  <c r="AAK27" i="21" s="1"/>
  <c r="AAK26" i="21" s="1"/>
  <c r="AAK25" i="21" s="1"/>
  <c r="AAK24" i="21" s="1"/>
  <c r="AAK23" i="21" s="1"/>
  <c r="AAK22" i="21" s="1"/>
  <c r="AAK21" i="21" s="1"/>
  <c r="AAK20" i="21" s="1"/>
  <c r="AAK19" i="21" s="1"/>
  <c r="AAK18" i="21" s="1"/>
  <c r="ZD28" i="21"/>
  <c r="ZD27" i="21" s="1"/>
  <c r="ZD26" i="21" s="1"/>
  <c r="ZD25" i="21" s="1"/>
  <c r="ZD24" i="21" s="1"/>
  <c r="ZD23" i="21" s="1"/>
  <c r="ZD22" i="21" s="1"/>
  <c r="ZD21" i="21" s="1"/>
  <c r="ZD20" i="21" s="1"/>
  <c r="ZD19" i="21" s="1"/>
  <c r="ZD18" i="21" s="1"/>
  <c r="AFQ31" i="21"/>
  <c r="ACE30" i="21"/>
  <c r="ACE29" i="21" s="1"/>
  <c r="VZ28" i="21"/>
  <c r="VZ27" i="21" s="1"/>
  <c r="VZ26" i="21" s="1"/>
  <c r="VZ25" i="21" s="1"/>
  <c r="VZ24" i="21" s="1"/>
  <c r="VZ23" i="21" s="1"/>
  <c r="VZ22" i="21" s="1"/>
  <c r="VZ21" i="21" s="1"/>
  <c r="VZ20" i="21" s="1"/>
  <c r="VZ19" i="21" s="1"/>
  <c r="VZ18" i="21" s="1"/>
  <c r="ABY28" i="21"/>
  <c r="ABY27" i="21" s="1"/>
  <c r="ABY26" i="21" s="1"/>
  <c r="ABY25" i="21" s="1"/>
  <c r="ABY24" i="21" s="1"/>
  <c r="ABY23" i="21" s="1"/>
  <c r="ABY22" i="21" s="1"/>
  <c r="ABY21" i="21" s="1"/>
  <c r="ABY20" i="21" s="1"/>
  <c r="ABY19" i="21" s="1"/>
  <c r="ABY18" i="21" s="1"/>
  <c r="ZJ28" i="21"/>
  <c r="ZJ27" i="21" s="1"/>
  <c r="ZJ26" i="21" s="1"/>
  <c r="ZJ25" i="21" s="1"/>
  <c r="ZJ24" i="21" s="1"/>
  <c r="ZJ23" i="21" s="1"/>
  <c r="ZJ22" i="21" s="1"/>
  <c r="ZJ21" i="21" s="1"/>
  <c r="ZJ20" i="21" s="1"/>
  <c r="ZJ19" i="21" s="1"/>
  <c r="ZJ18" i="21" s="1"/>
  <c r="WV28" i="21"/>
  <c r="WV27" i="21" s="1"/>
  <c r="WV26" i="21" s="1"/>
  <c r="WV25" i="21" s="1"/>
  <c r="WV24" i="21" s="1"/>
  <c r="WV23" i="21" s="1"/>
  <c r="WV22" i="21" s="1"/>
  <c r="WV21" i="21" s="1"/>
  <c r="WV20" i="21" s="1"/>
  <c r="WV19" i="21" s="1"/>
  <c r="WV18" i="21" s="1"/>
  <c r="UH28" i="21"/>
  <c r="UH27" i="21" s="1"/>
  <c r="UH26" i="21" s="1"/>
  <c r="UH25" i="21" s="1"/>
  <c r="UH24" i="21" s="1"/>
  <c r="UH23" i="21" s="1"/>
  <c r="UH22" i="21" s="1"/>
  <c r="UH21" i="21" s="1"/>
  <c r="UH20" i="21" s="1"/>
  <c r="UH19" i="21" s="1"/>
  <c r="UH18" i="21" s="1"/>
  <c r="UR28" i="21"/>
  <c r="UR27" i="21" s="1"/>
  <c r="UR26" i="21" s="1"/>
  <c r="UR25" i="21" s="1"/>
  <c r="UR24" i="21" s="1"/>
  <c r="UR23" i="21" s="1"/>
  <c r="UR22" i="21" s="1"/>
  <c r="UR21" i="21" s="1"/>
  <c r="UR20" i="21" s="1"/>
  <c r="UR19" i="21" s="1"/>
  <c r="UR18" i="21" s="1"/>
  <c r="AEA31" i="21"/>
  <c r="ACP30" i="21"/>
  <c r="ACP29" i="21" s="1"/>
  <c r="ZO28" i="21"/>
  <c r="ZO27" i="21" s="1"/>
  <c r="ZO26" i="21" s="1"/>
  <c r="ZO25" i="21" s="1"/>
  <c r="ZO24" i="21" s="1"/>
  <c r="ZO23" i="21" s="1"/>
  <c r="ZO22" i="21" s="1"/>
  <c r="ZO21" i="21" s="1"/>
  <c r="ZO20" i="21" s="1"/>
  <c r="ZO19" i="21" s="1"/>
  <c r="ZO18" i="21" s="1"/>
  <c r="AEN30" i="21"/>
  <c r="AEN29" i="21" s="1"/>
  <c r="ACD30" i="21"/>
  <c r="ACD29" i="21" s="1"/>
  <c r="YH28" i="21"/>
  <c r="YH27" i="21" s="1"/>
  <c r="YH26" i="21" s="1"/>
  <c r="YH25" i="21" s="1"/>
  <c r="YH24" i="21" s="1"/>
  <c r="YH23" i="21" s="1"/>
  <c r="YH22" i="21" s="1"/>
  <c r="YH21" i="21" s="1"/>
  <c r="YH20" i="21" s="1"/>
  <c r="YH19" i="21" s="1"/>
  <c r="YH18" i="21" s="1"/>
  <c r="ACF17" i="21"/>
  <c r="ACF16" i="21" s="1"/>
  <c r="ACF15" i="21" s="1"/>
  <c r="ACF14" i="21" s="1"/>
  <c r="ACF13" i="21" s="1"/>
  <c r="ACF12" i="21" s="1"/>
  <c r="ACF10" i="21" s="1"/>
  <c r="ACF9" i="21" s="1"/>
  <c r="ACF8" i="21" s="1"/>
  <c r="ACF7" i="21" s="1"/>
  <c r="AAN28" i="21"/>
  <c r="AAN27" i="21" s="1"/>
  <c r="AAN26" i="21" s="1"/>
  <c r="AAN25" i="21" s="1"/>
  <c r="AAN24" i="21" s="1"/>
  <c r="AAN23" i="21" s="1"/>
  <c r="AAN22" i="21" s="1"/>
  <c r="AAN21" i="21" s="1"/>
  <c r="AAN20" i="21" s="1"/>
  <c r="AAN19" i="21" s="1"/>
  <c r="AAN18" i="21" s="1"/>
  <c r="YB17" i="21"/>
  <c r="YB16" i="21" s="1"/>
  <c r="YB15" i="21" s="1"/>
  <c r="YB14" i="21" s="1"/>
  <c r="YB13" i="21" s="1"/>
  <c r="YB12" i="21" s="1"/>
  <c r="YB10" i="21" s="1"/>
  <c r="YB9" i="21" s="1"/>
  <c r="YB8" i="21" s="1"/>
  <c r="YB7" i="21" s="1"/>
  <c r="ZA17" i="21"/>
  <c r="ZA16" i="21" s="1"/>
  <c r="ZA15" i="21" s="1"/>
  <c r="ZA14" i="21" s="1"/>
  <c r="ZA13" i="21" s="1"/>
  <c r="ZA12" i="21" s="1"/>
  <c r="ZA10" i="21" s="1"/>
  <c r="ZA9" i="21" s="1"/>
  <c r="ZA8" i="21" s="1"/>
  <c r="ZA7" i="21" s="1"/>
  <c r="ACU30" i="21"/>
  <c r="ACU29" i="21" s="1"/>
  <c r="YI28" i="21"/>
  <c r="YI27" i="21" s="1"/>
  <c r="YI26" i="21" s="1"/>
  <c r="YI25" i="21" s="1"/>
  <c r="YI24" i="21" s="1"/>
  <c r="YI23" i="21" s="1"/>
  <c r="YI22" i="21" s="1"/>
  <c r="YI21" i="21" s="1"/>
  <c r="YI20" i="21" s="1"/>
  <c r="YI19" i="21" s="1"/>
  <c r="YI18" i="21" s="1"/>
  <c r="XN28" i="21"/>
  <c r="XN27" i="21" s="1"/>
  <c r="XN26" i="21" s="1"/>
  <c r="XN25" i="21" s="1"/>
  <c r="XN24" i="21" s="1"/>
  <c r="XN23" i="21" s="1"/>
  <c r="XN22" i="21" s="1"/>
  <c r="XN21" i="21" s="1"/>
  <c r="XN20" i="21" s="1"/>
  <c r="XN19" i="21" s="1"/>
  <c r="XN18" i="21" s="1"/>
  <c r="WE17" i="21"/>
  <c r="WE16" i="21" s="1"/>
  <c r="WE15" i="21" s="1"/>
  <c r="WE14" i="21" s="1"/>
  <c r="WE13" i="21" s="1"/>
  <c r="WE12" i="21" s="1"/>
  <c r="WE10" i="21" s="1"/>
  <c r="WE9" i="21" s="1"/>
  <c r="WE8" i="21" s="1"/>
  <c r="WE7" i="21" s="1"/>
  <c r="ABG17" i="21"/>
  <c r="ABG16" i="21" s="1"/>
  <c r="ABG15" i="21" s="1"/>
  <c r="ABG14" i="21" s="1"/>
  <c r="ABG13" i="21" s="1"/>
  <c r="ABG12" i="21" s="1"/>
  <c r="ABG10" i="21" s="1"/>
  <c r="ABG9" i="21" s="1"/>
  <c r="ABG8" i="21" s="1"/>
  <c r="ABG7" i="21" s="1"/>
  <c r="ABI28" i="21"/>
  <c r="ABI27" i="21" s="1"/>
  <c r="ABI26" i="21" s="1"/>
  <c r="ABI25" i="21" s="1"/>
  <c r="ABI24" i="21" s="1"/>
  <c r="ABI23" i="21" s="1"/>
  <c r="ABI22" i="21" s="1"/>
  <c r="ABI21" i="21" s="1"/>
  <c r="ABI20" i="21" s="1"/>
  <c r="ABI19" i="21" s="1"/>
  <c r="ABI18" i="21" s="1"/>
  <c r="VF17" i="21"/>
  <c r="VF16" i="21" s="1"/>
  <c r="VF15" i="21" s="1"/>
  <c r="VF14" i="21" s="1"/>
  <c r="VF13" i="21" s="1"/>
  <c r="VF12" i="21" s="1"/>
  <c r="VF10" i="21" s="1"/>
  <c r="VF9" i="21" s="1"/>
  <c r="VF8" i="21" s="1"/>
  <c r="VF7" i="21" s="1"/>
  <c r="ABM28" i="21"/>
  <c r="ABM27" i="21" s="1"/>
  <c r="ABM26" i="21" s="1"/>
  <c r="ABM25" i="21" s="1"/>
  <c r="ABM24" i="21" s="1"/>
  <c r="ABM23" i="21" s="1"/>
  <c r="ABM22" i="21" s="1"/>
  <c r="ABM21" i="21" s="1"/>
  <c r="ABM20" i="21" s="1"/>
  <c r="ABM19" i="21" s="1"/>
  <c r="ABM18" i="21" s="1"/>
  <c r="QT17" i="21"/>
  <c r="QT16" i="21" s="1"/>
  <c r="QT15" i="21" s="1"/>
  <c r="QT14" i="21" s="1"/>
  <c r="QT13" i="21" s="1"/>
  <c r="QT12" i="21" s="1"/>
  <c r="QT10" i="21" s="1"/>
  <c r="QT9" i="21" s="1"/>
  <c r="QT8" i="21" s="1"/>
  <c r="QT7" i="21" s="1"/>
  <c r="ABH28" i="21"/>
  <c r="ABH27" i="21" s="1"/>
  <c r="ABH26" i="21" s="1"/>
  <c r="ABH25" i="21" s="1"/>
  <c r="ABH24" i="21" s="1"/>
  <c r="ABH23" i="21" s="1"/>
  <c r="ABH22" i="21" s="1"/>
  <c r="ABH21" i="21" s="1"/>
  <c r="ABH20" i="21" s="1"/>
  <c r="ABH19" i="21" s="1"/>
  <c r="ABH18" i="21" s="1"/>
  <c r="YT28" i="21"/>
  <c r="YT27" i="21" s="1"/>
  <c r="YT26" i="21" s="1"/>
  <c r="YT25" i="21" s="1"/>
  <c r="YT24" i="21" s="1"/>
  <c r="YT23" i="21" s="1"/>
  <c r="YT22" i="21" s="1"/>
  <c r="YT21" i="21" s="1"/>
  <c r="YT20" i="21" s="1"/>
  <c r="YT19" i="21" s="1"/>
  <c r="YT18" i="21" s="1"/>
  <c r="WF28" i="21"/>
  <c r="WF27" i="21" s="1"/>
  <c r="WF26" i="21" s="1"/>
  <c r="WF25" i="21" s="1"/>
  <c r="WF24" i="21" s="1"/>
  <c r="WF23" i="21" s="1"/>
  <c r="WF22" i="21" s="1"/>
  <c r="WF21" i="21" s="1"/>
  <c r="WF20" i="21" s="1"/>
  <c r="WF19" i="21" s="1"/>
  <c r="WF18" i="21" s="1"/>
  <c r="ABE28" i="21"/>
  <c r="ABE27" i="21" s="1"/>
  <c r="ABE26" i="21" s="1"/>
  <c r="ABE25" i="21" s="1"/>
  <c r="ABE24" i="21" s="1"/>
  <c r="ABE23" i="21" s="1"/>
  <c r="ABE22" i="21" s="1"/>
  <c r="ABE21" i="21" s="1"/>
  <c r="ABE20" i="21" s="1"/>
  <c r="ABE19" i="21" s="1"/>
  <c r="ABE18" i="21" s="1"/>
  <c r="YQ28" i="21"/>
  <c r="YQ27" i="21" s="1"/>
  <c r="YQ26" i="21" s="1"/>
  <c r="YQ25" i="21" s="1"/>
  <c r="YQ24" i="21" s="1"/>
  <c r="YQ23" i="21" s="1"/>
  <c r="YQ22" i="21" s="1"/>
  <c r="YQ21" i="21" s="1"/>
  <c r="YQ20" i="21" s="1"/>
  <c r="YQ19" i="21" s="1"/>
  <c r="YQ18" i="21" s="1"/>
  <c r="VH28" i="21"/>
  <c r="VH27" i="21" s="1"/>
  <c r="VH26" i="21" s="1"/>
  <c r="VH25" i="21" s="1"/>
  <c r="VH24" i="21" s="1"/>
  <c r="VH23" i="21" s="1"/>
  <c r="VH22" i="21" s="1"/>
  <c r="VH21" i="21" s="1"/>
  <c r="VH20" i="21" s="1"/>
  <c r="VH19" i="21" s="1"/>
  <c r="VH18" i="21" s="1"/>
  <c r="XJ28" i="21"/>
  <c r="XJ27" i="21" s="1"/>
  <c r="XJ26" i="21" s="1"/>
  <c r="XJ25" i="21" s="1"/>
  <c r="XJ24" i="21" s="1"/>
  <c r="XJ23" i="21" s="1"/>
  <c r="XJ22" i="21" s="1"/>
  <c r="XJ21" i="21" s="1"/>
  <c r="XJ20" i="21" s="1"/>
  <c r="XJ19" i="21" s="1"/>
  <c r="XJ18" i="21" s="1"/>
  <c r="VP28" i="21"/>
  <c r="VP27" i="21" s="1"/>
  <c r="VP26" i="21" s="1"/>
  <c r="VP25" i="21" s="1"/>
  <c r="VP24" i="21" s="1"/>
  <c r="VP23" i="21" s="1"/>
  <c r="VP22" i="21" s="1"/>
  <c r="VP21" i="21" s="1"/>
  <c r="VP20" i="21" s="1"/>
  <c r="VP19" i="21" s="1"/>
  <c r="VP18" i="21" s="1"/>
  <c r="TW28" i="21"/>
  <c r="TW27" i="21" s="1"/>
  <c r="TW26" i="21" s="1"/>
  <c r="TW25" i="21" s="1"/>
  <c r="TW24" i="21" s="1"/>
  <c r="TW23" i="21" s="1"/>
  <c r="TW22" i="21" s="1"/>
  <c r="TW21" i="21" s="1"/>
  <c r="TW20" i="21" s="1"/>
  <c r="TW19" i="21" s="1"/>
  <c r="TW18" i="21" s="1"/>
  <c r="YY28" i="21"/>
  <c r="YY27" i="21" s="1"/>
  <c r="YY26" i="21" s="1"/>
  <c r="YY25" i="21" s="1"/>
  <c r="YY24" i="21" s="1"/>
  <c r="YY23" i="21" s="1"/>
  <c r="YY22" i="21" s="1"/>
  <c r="YY21" i="21" s="1"/>
  <c r="YY20" i="21" s="1"/>
  <c r="YY19" i="21" s="1"/>
  <c r="YY18" i="21" s="1"/>
  <c r="AEI31" i="21"/>
  <c r="ZH28" i="21"/>
  <c r="ZH27" i="21" s="1"/>
  <c r="ZH26" i="21" s="1"/>
  <c r="ZH25" i="21" s="1"/>
  <c r="ZH24" i="21" s="1"/>
  <c r="ZH23" i="21" s="1"/>
  <c r="ZH22" i="21" s="1"/>
  <c r="ZH21" i="21" s="1"/>
  <c r="ZH20" i="21" s="1"/>
  <c r="ZH19" i="21" s="1"/>
  <c r="ZH18" i="21" s="1"/>
  <c r="ZT28" i="21"/>
  <c r="ZT27" i="21" s="1"/>
  <c r="ZT26" i="21" s="1"/>
  <c r="ZT25" i="21" s="1"/>
  <c r="ZT24" i="21" s="1"/>
  <c r="ZT23" i="21" s="1"/>
  <c r="ZT22" i="21" s="1"/>
  <c r="ZT21" i="21" s="1"/>
  <c r="ZT20" i="21" s="1"/>
  <c r="ZT19" i="21" s="1"/>
  <c r="ZT18" i="21" s="1"/>
  <c r="ADB28" i="21"/>
  <c r="ADB27" i="21" s="1"/>
  <c r="ADB26" i="21" s="1"/>
  <c r="ADB25" i="21" s="1"/>
  <c r="ADB24" i="21" s="1"/>
  <c r="ADB23" i="21" s="1"/>
  <c r="ADB22" i="21" s="1"/>
  <c r="ADB21" i="21" s="1"/>
  <c r="ADB20" i="21" s="1"/>
  <c r="ADB19" i="21" s="1"/>
  <c r="ADB18" i="21" s="1"/>
  <c r="ACO30" i="21"/>
  <c r="ACO29" i="21" s="1"/>
  <c r="XE28" i="21"/>
  <c r="XE27" i="21" s="1"/>
  <c r="XE26" i="21" s="1"/>
  <c r="XE25" i="21" s="1"/>
  <c r="XE24" i="21" s="1"/>
  <c r="XE23" i="21" s="1"/>
  <c r="XE22" i="21" s="1"/>
  <c r="XE21" i="21" s="1"/>
  <c r="XE20" i="21" s="1"/>
  <c r="XE19" i="21" s="1"/>
  <c r="XE18" i="21" s="1"/>
  <c r="AFU31" i="21"/>
  <c r="XH17" i="21"/>
  <c r="XH16" i="21" s="1"/>
  <c r="XH15" i="21" s="1"/>
  <c r="XH14" i="21" s="1"/>
  <c r="XH13" i="21" s="1"/>
  <c r="XH12" i="21" s="1"/>
  <c r="XH10" i="21" s="1"/>
  <c r="XH9" i="21" s="1"/>
  <c r="XH8" i="21" s="1"/>
  <c r="XH7" i="21" s="1"/>
  <c r="ACS30" i="21"/>
  <c r="ACS29" i="21" s="1"/>
  <c r="XY28" i="21"/>
  <c r="XY27" i="21" s="1"/>
  <c r="XY26" i="21" s="1"/>
  <c r="XY25" i="21" s="1"/>
  <c r="XY24" i="21" s="1"/>
  <c r="XY23" i="21" s="1"/>
  <c r="XY22" i="21" s="1"/>
  <c r="XY21" i="21" s="1"/>
  <c r="XY20" i="21" s="1"/>
  <c r="XY19" i="21" s="1"/>
  <c r="XY18" i="21" s="1"/>
  <c r="ABD28" i="21"/>
  <c r="ABD27" i="21" s="1"/>
  <c r="ABD26" i="21" s="1"/>
  <c r="ABD25" i="21" s="1"/>
  <c r="ABD24" i="21" s="1"/>
  <c r="ABD23" i="21" s="1"/>
  <c r="ABD22" i="21" s="1"/>
  <c r="ABD21" i="21" s="1"/>
  <c r="ABD20" i="21" s="1"/>
  <c r="ABD19" i="21" s="1"/>
  <c r="ABD18" i="21" s="1"/>
  <c r="RG17" i="21"/>
  <c r="RG16" i="21" s="1"/>
  <c r="RG15" i="21" s="1"/>
  <c r="RG14" i="21" s="1"/>
  <c r="RG13" i="21" s="1"/>
  <c r="RG12" i="21" s="1"/>
  <c r="RG10" i="21" s="1"/>
  <c r="RG9" i="21" s="1"/>
  <c r="RG8" i="21" s="1"/>
  <c r="RG7" i="21" s="1"/>
  <c r="ADO30" i="21"/>
  <c r="ADO29" i="21" s="1"/>
  <c r="WJ28" i="21"/>
  <c r="WJ27" i="21" s="1"/>
  <c r="WJ26" i="21" s="1"/>
  <c r="WJ25" i="21" s="1"/>
  <c r="WJ24" i="21" s="1"/>
  <c r="WJ23" i="21" s="1"/>
  <c r="WJ22" i="21" s="1"/>
  <c r="WJ21" i="21" s="1"/>
  <c r="WJ20" i="21" s="1"/>
  <c r="WJ19" i="21" s="1"/>
  <c r="WJ18" i="21" s="1"/>
  <c r="ZY28" i="21"/>
  <c r="ZY27" i="21" s="1"/>
  <c r="ZY26" i="21" s="1"/>
  <c r="ZY25" i="21" s="1"/>
  <c r="ZY24" i="21" s="1"/>
  <c r="ZY23" i="21" s="1"/>
  <c r="ZY22" i="21" s="1"/>
  <c r="ZY21" i="21" s="1"/>
  <c r="ZY20" i="21" s="1"/>
  <c r="ZY19" i="21" s="1"/>
  <c r="ZY18" i="21" s="1"/>
  <c r="ZQ28" i="21"/>
  <c r="ZQ27" i="21" s="1"/>
  <c r="ZQ26" i="21" s="1"/>
  <c r="ZQ25" i="21" s="1"/>
  <c r="ZQ24" i="21" s="1"/>
  <c r="ZQ23" i="21" s="1"/>
  <c r="ZQ22" i="21" s="1"/>
  <c r="ZQ21" i="21" s="1"/>
  <c r="ZQ20" i="21" s="1"/>
  <c r="ZQ19" i="21" s="1"/>
  <c r="ZQ18" i="21" s="1"/>
  <c r="WI17" i="21"/>
  <c r="WI16" i="21" s="1"/>
  <c r="WI15" i="21" s="1"/>
  <c r="WI14" i="21" s="1"/>
  <c r="WI13" i="21" s="1"/>
  <c r="WI12" i="21" s="1"/>
  <c r="WI10" i="21" s="1"/>
  <c r="WI9" i="21" s="1"/>
  <c r="WI8" i="21" s="1"/>
  <c r="WI7" i="21" s="1"/>
  <c r="ABJ28" i="21"/>
  <c r="ABJ27" i="21" s="1"/>
  <c r="ABJ26" i="21" s="1"/>
  <c r="ABJ25" i="21" s="1"/>
  <c r="ABJ24" i="21" s="1"/>
  <c r="ABJ23" i="21" s="1"/>
  <c r="ABJ22" i="21" s="1"/>
  <c r="ABJ21" i="21" s="1"/>
  <c r="ABJ20" i="21" s="1"/>
  <c r="ABJ19" i="21" s="1"/>
  <c r="ABJ18" i="21" s="1"/>
  <c r="TS17" i="21"/>
  <c r="TS16" i="21" s="1"/>
  <c r="TS15" i="21" s="1"/>
  <c r="TS14" i="21" s="1"/>
  <c r="TS13" i="21" s="1"/>
  <c r="TS12" i="21" s="1"/>
  <c r="TS10" i="21" s="1"/>
  <c r="TS9" i="21" s="1"/>
  <c r="TS8" i="21" s="1"/>
  <c r="TS7" i="21" s="1"/>
  <c r="ABP28" i="21"/>
  <c r="ABP27" i="21" s="1"/>
  <c r="ABP26" i="21" s="1"/>
  <c r="ABP25" i="21" s="1"/>
  <c r="ABP24" i="21" s="1"/>
  <c r="ABP23" i="21" s="1"/>
  <c r="ABP22" i="21" s="1"/>
  <c r="ABP21" i="21" s="1"/>
  <c r="ABP20" i="21" s="1"/>
  <c r="ABP19" i="21" s="1"/>
  <c r="ABP18" i="21" s="1"/>
  <c r="WN28" i="21"/>
  <c r="WN27" i="21" s="1"/>
  <c r="WN26" i="21" s="1"/>
  <c r="WN25" i="21" s="1"/>
  <c r="WN24" i="21" s="1"/>
  <c r="WN23" i="21" s="1"/>
  <c r="WN22" i="21" s="1"/>
  <c r="WN21" i="21" s="1"/>
  <c r="WN20" i="21" s="1"/>
  <c r="WN19" i="21" s="1"/>
  <c r="WN18" i="21" s="1"/>
  <c r="RW17" i="21"/>
  <c r="RW16" i="21" s="1"/>
  <c r="RW15" i="21" s="1"/>
  <c r="RW14" i="21" s="1"/>
  <c r="RW13" i="21" s="1"/>
  <c r="RW12" i="21" s="1"/>
  <c r="RW10" i="21" s="1"/>
  <c r="RW9" i="21" s="1"/>
  <c r="RW8" i="21" s="1"/>
  <c r="RW7" i="21" s="1"/>
  <c r="YR28" i="21"/>
  <c r="YR27" i="21" s="1"/>
  <c r="YR26" i="21" s="1"/>
  <c r="YR25" i="21" s="1"/>
  <c r="YR24" i="21" s="1"/>
  <c r="YR23" i="21" s="1"/>
  <c r="YR22" i="21" s="1"/>
  <c r="YR21" i="21" s="1"/>
  <c r="YR20" i="21" s="1"/>
  <c r="YR19" i="21" s="1"/>
  <c r="YR18" i="21" s="1"/>
  <c r="YU28" i="21"/>
  <c r="YU27" i="21" s="1"/>
  <c r="YU26" i="21" s="1"/>
  <c r="YU25" i="21" s="1"/>
  <c r="YU24" i="21" s="1"/>
  <c r="YU23" i="21" s="1"/>
  <c r="YU22" i="21" s="1"/>
  <c r="YU21" i="21" s="1"/>
  <c r="YU20" i="21" s="1"/>
  <c r="YU19" i="21" s="1"/>
  <c r="YU18" i="21" s="1"/>
  <c r="SE17" i="21"/>
  <c r="SE16" i="21" s="1"/>
  <c r="SE15" i="21" s="1"/>
  <c r="SE14" i="21" s="1"/>
  <c r="SE13" i="21" s="1"/>
  <c r="SE12" i="21" s="1"/>
  <c r="SE10" i="21" s="1"/>
  <c r="SE9" i="21" s="1"/>
  <c r="SE8" i="21" s="1"/>
  <c r="SE7" i="21" s="1"/>
  <c r="AAG28" i="21"/>
  <c r="AAG27" i="21" s="1"/>
  <c r="AAG26" i="21" s="1"/>
  <c r="AAG25" i="21" s="1"/>
  <c r="AAG24" i="21" s="1"/>
  <c r="AAG23" i="21" s="1"/>
  <c r="AAG22" i="21" s="1"/>
  <c r="AAG21" i="21" s="1"/>
  <c r="AAG20" i="21" s="1"/>
  <c r="AAG19" i="21" s="1"/>
  <c r="AAG18" i="21" s="1"/>
  <c r="VU28" i="21"/>
  <c r="VU27" i="21" s="1"/>
  <c r="VU26" i="21" s="1"/>
  <c r="VU25" i="21" s="1"/>
  <c r="VU24" i="21" s="1"/>
  <c r="VU23" i="21" s="1"/>
  <c r="VU22" i="21" s="1"/>
  <c r="VU21" i="21" s="1"/>
  <c r="VU20" i="21" s="1"/>
  <c r="VU19" i="21" s="1"/>
  <c r="VU18" i="21" s="1"/>
  <c r="ACC30" i="21"/>
  <c r="ACC29" i="21" s="1"/>
  <c r="WH28" i="21"/>
  <c r="WH27" i="21" s="1"/>
  <c r="WH26" i="21" s="1"/>
  <c r="WH25" i="21" s="1"/>
  <c r="WH24" i="21" s="1"/>
  <c r="WH23" i="21" s="1"/>
  <c r="WH22" i="21" s="1"/>
  <c r="WH21" i="21" s="1"/>
  <c r="WH20" i="21" s="1"/>
  <c r="WH19" i="21" s="1"/>
  <c r="WH18" i="21" s="1"/>
  <c r="AAM28" i="21"/>
  <c r="AAM27" i="21" s="1"/>
  <c r="AAM26" i="21" s="1"/>
  <c r="AAM25" i="21" s="1"/>
  <c r="AAM24" i="21" s="1"/>
  <c r="AAM23" i="21" s="1"/>
  <c r="AAM22" i="21" s="1"/>
  <c r="AAM21" i="21" s="1"/>
  <c r="AAM20" i="21" s="1"/>
  <c r="AAM19" i="21" s="1"/>
  <c r="AAM18" i="21" s="1"/>
  <c r="UD28" i="21"/>
  <c r="UD27" i="21" s="1"/>
  <c r="UD26" i="21" s="1"/>
  <c r="UD25" i="21" s="1"/>
  <c r="UD24" i="21" s="1"/>
  <c r="UD23" i="21" s="1"/>
  <c r="UD22" i="21" s="1"/>
  <c r="UD21" i="21" s="1"/>
  <c r="UD20" i="21" s="1"/>
  <c r="UD19" i="21" s="1"/>
  <c r="UD18" i="21" s="1"/>
  <c r="AGD30" i="21"/>
  <c r="AGD29" i="21" s="1"/>
  <c r="AFN30" i="21"/>
  <c r="AFN29" i="21" s="1"/>
  <c r="AEG30" i="21"/>
  <c r="AEG29" i="21" s="1"/>
  <c r="ADQ30" i="21"/>
  <c r="ADQ29" i="21" s="1"/>
  <c r="VM28" i="21"/>
  <c r="VM27" i="21" s="1"/>
  <c r="VM26" i="21" s="1"/>
  <c r="VM25" i="21" s="1"/>
  <c r="VM24" i="21" s="1"/>
  <c r="VM23" i="21" s="1"/>
  <c r="VM22" i="21" s="1"/>
  <c r="VM21" i="21" s="1"/>
  <c r="VM20" i="21" s="1"/>
  <c r="VM19" i="21" s="1"/>
  <c r="VM18" i="21" s="1"/>
  <c r="TI17" i="21"/>
  <c r="TI16" i="21" s="1"/>
  <c r="TI15" i="21" s="1"/>
  <c r="TI14" i="21" s="1"/>
  <c r="TI13" i="21" s="1"/>
  <c r="TI12" i="21" s="1"/>
  <c r="TI10" i="21" s="1"/>
  <c r="TI9" i="21" s="1"/>
  <c r="TI8" i="21" s="1"/>
  <c r="TI7" i="21" s="1"/>
  <c r="AAU17" i="21"/>
  <c r="AAU16" i="21" s="1"/>
  <c r="AAU15" i="21" s="1"/>
  <c r="AAU14" i="21" s="1"/>
  <c r="AAU13" i="21" s="1"/>
  <c r="AAU12" i="21" s="1"/>
  <c r="AAU10" i="21" s="1"/>
  <c r="AAU9" i="21" s="1"/>
  <c r="AAU8" i="21" s="1"/>
  <c r="AAU7" i="21" s="1"/>
  <c r="ZN17" i="21"/>
  <c r="ZN16" i="21" s="1"/>
  <c r="ZN15" i="21" s="1"/>
  <c r="ZN14" i="21" s="1"/>
  <c r="ZN13" i="21" s="1"/>
  <c r="ZN12" i="21" s="1"/>
  <c r="ZN10" i="21" s="1"/>
  <c r="ZN9" i="21" s="1"/>
  <c r="ZN8" i="21" s="1"/>
  <c r="ZN7" i="21" s="1"/>
  <c r="YG17" i="21"/>
  <c r="YG16" i="21" s="1"/>
  <c r="YG15" i="21" s="1"/>
  <c r="YG14" i="21" s="1"/>
  <c r="YG13" i="21" s="1"/>
  <c r="YG12" i="21" s="1"/>
  <c r="YG10" i="21" s="1"/>
  <c r="YG9" i="21" s="1"/>
  <c r="YG8" i="21" s="1"/>
  <c r="YG7" i="21" s="1"/>
  <c r="VR17" i="21"/>
  <c r="VR16" i="21" s="1"/>
  <c r="VR15" i="21" s="1"/>
  <c r="VR14" i="21" s="1"/>
  <c r="VR13" i="21" s="1"/>
  <c r="VR12" i="21" s="1"/>
  <c r="VR10" i="21" s="1"/>
  <c r="VR9" i="21" s="1"/>
  <c r="VR8" i="21" s="1"/>
  <c r="VR7" i="21" s="1"/>
  <c r="UC17" i="21"/>
  <c r="UC16" i="21" s="1"/>
  <c r="UC15" i="21" s="1"/>
  <c r="UC14" i="21" s="1"/>
  <c r="UC13" i="21" s="1"/>
  <c r="UC12" i="21" s="1"/>
  <c r="UC10" i="21" s="1"/>
  <c r="UC9" i="21" s="1"/>
  <c r="UC8" i="21" s="1"/>
  <c r="UC7" i="21" s="1"/>
  <c r="ABW28" i="21"/>
  <c r="ABW27" i="21" s="1"/>
  <c r="ABW26" i="21" s="1"/>
  <c r="ABW25" i="21" s="1"/>
  <c r="ABW24" i="21" s="1"/>
  <c r="ABW23" i="21" s="1"/>
  <c r="ABW22" i="21" s="1"/>
  <c r="ABW21" i="21" s="1"/>
  <c r="ABW20" i="21" s="1"/>
  <c r="ABW19" i="21" s="1"/>
  <c r="ABW18" i="21" s="1"/>
  <c r="VC28" i="21"/>
  <c r="VC27" i="21" s="1"/>
  <c r="VC26" i="21" s="1"/>
  <c r="VC25" i="21" s="1"/>
  <c r="VC24" i="21" s="1"/>
  <c r="VC23" i="21" s="1"/>
  <c r="VC22" i="21" s="1"/>
  <c r="VC21" i="21" s="1"/>
  <c r="VC20" i="21" s="1"/>
  <c r="VC19" i="21" s="1"/>
  <c r="VC18" i="21" s="1"/>
  <c r="AAE28" i="21"/>
  <c r="AAE27" i="21" s="1"/>
  <c r="AAE26" i="21" s="1"/>
  <c r="AAE25" i="21" s="1"/>
  <c r="AAE24" i="21" s="1"/>
  <c r="AAE23" i="21" s="1"/>
  <c r="AAE22" i="21" s="1"/>
  <c r="AAE21" i="21" s="1"/>
  <c r="AAE20" i="21" s="1"/>
  <c r="AAE19" i="21" s="1"/>
  <c r="AAE18" i="21" s="1"/>
  <c r="ACT30" i="21"/>
  <c r="ACT29" i="21" s="1"/>
  <c r="UL28" i="21"/>
  <c r="UL27" i="21" s="1"/>
  <c r="UL26" i="21" s="1"/>
  <c r="UL25" i="21" s="1"/>
  <c r="UL24" i="21" s="1"/>
  <c r="UL23" i="21" s="1"/>
  <c r="UL22" i="21" s="1"/>
  <c r="UL21" i="21" s="1"/>
  <c r="UL20" i="21" s="1"/>
  <c r="UL19" i="21" s="1"/>
  <c r="UL18" i="21" s="1"/>
  <c r="AED30" i="21"/>
  <c r="AED29" i="21" s="1"/>
  <c r="ACR30" i="21"/>
  <c r="ACR29" i="21" s="1"/>
  <c r="ACB30" i="21"/>
  <c r="ACB29" i="21" s="1"/>
  <c r="YE28" i="21"/>
  <c r="YE27" i="21" s="1"/>
  <c r="YE26" i="21" s="1"/>
  <c r="YE25" i="21" s="1"/>
  <c r="YE24" i="21" s="1"/>
  <c r="YE23" i="21" s="1"/>
  <c r="YE22" i="21" s="1"/>
  <c r="YE21" i="21" s="1"/>
  <c r="YE20" i="21" s="1"/>
  <c r="YE19" i="21" s="1"/>
  <c r="YE18" i="21" s="1"/>
  <c r="RU17" i="21"/>
  <c r="RU16" i="21" s="1"/>
  <c r="RU15" i="21" s="1"/>
  <c r="RU14" i="21" s="1"/>
  <c r="RU13" i="21" s="1"/>
  <c r="RU12" i="21" s="1"/>
  <c r="RU10" i="21" s="1"/>
  <c r="RU9" i="21" s="1"/>
  <c r="RU8" i="21" s="1"/>
  <c r="RU7" i="21" s="1"/>
  <c r="YV28" i="21"/>
  <c r="YV27" i="21" s="1"/>
  <c r="YV26" i="21" s="1"/>
  <c r="YV25" i="21" s="1"/>
  <c r="YV24" i="21" s="1"/>
  <c r="YV23" i="21" s="1"/>
  <c r="YV22" i="21" s="1"/>
  <c r="YV21" i="21" s="1"/>
  <c r="YV20" i="21" s="1"/>
  <c r="YV19" i="21" s="1"/>
  <c r="YV18" i="21" s="1"/>
  <c r="RO17" i="21"/>
  <c r="RO16" i="21" s="1"/>
  <c r="RO15" i="21" s="1"/>
  <c r="RO14" i="21" s="1"/>
  <c r="RO13" i="21" s="1"/>
  <c r="RO12" i="21" s="1"/>
  <c r="RO10" i="21" s="1"/>
  <c r="RO9" i="21" s="1"/>
  <c r="RO8" i="21" s="1"/>
  <c r="RO7" i="21" s="1"/>
  <c r="VJ17" i="21"/>
  <c r="VJ16" i="21" s="1"/>
  <c r="VJ15" i="21" s="1"/>
  <c r="VJ14" i="21" s="1"/>
  <c r="VJ13" i="21" s="1"/>
  <c r="VJ12" i="21" s="1"/>
  <c r="VJ10" i="21" s="1"/>
  <c r="VJ9" i="21" s="1"/>
  <c r="VJ8" i="21" s="1"/>
  <c r="VJ7" i="21" s="1"/>
  <c r="AFC30" i="21"/>
  <c r="AFC29" i="21" s="1"/>
  <c r="YP28" i="21"/>
  <c r="YP27" i="21" s="1"/>
  <c r="YP26" i="21" s="1"/>
  <c r="YP25" i="21" s="1"/>
  <c r="YP24" i="21" s="1"/>
  <c r="YP23" i="21" s="1"/>
  <c r="YP22" i="21" s="1"/>
  <c r="YP21" i="21" s="1"/>
  <c r="YP20" i="21" s="1"/>
  <c r="YP19" i="21" s="1"/>
  <c r="YP18" i="21" s="1"/>
  <c r="RM17" i="21"/>
  <c r="RM16" i="21" s="1"/>
  <c r="RM15" i="21" s="1"/>
  <c r="RM14" i="21" s="1"/>
  <c r="RM13" i="21" s="1"/>
  <c r="RM12" i="21" s="1"/>
  <c r="RM10" i="21" s="1"/>
  <c r="RM9" i="21" s="1"/>
  <c r="RM8" i="21" s="1"/>
  <c r="RM7" i="21" s="1"/>
  <c r="SB17" i="21"/>
  <c r="SB16" i="21" s="1"/>
  <c r="SB15" i="21" s="1"/>
  <c r="SB14" i="21" s="1"/>
  <c r="SB13" i="21" s="1"/>
  <c r="SB12" i="21" s="1"/>
  <c r="SB10" i="21" s="1"/>
  <c r="SB9" i="21" s="1"/>
  <c r="SB8" i="21" s="1"/>
  <c r="SB7" i="21" s="1"/>
  <c r="AFA31" i="21" l="1"/>
  <c r="AFA30" i="21" s="1"/>
  <c r="AFA29" i="21" s="1"/>
  <c r="AFS30" i="21"/>
  <c r="AFS29" i="21" s="1"/>
  <c r="ADZ30" i="21"/>
  <c r="ADZ29" i="21" s="1"/>
  <c r="ADA30" i="21"/>
  <c r="ADA29" i="21" s="1"/>
  <c r="ADT31" i="21"/>
  <c r="ACY30" i="21"/>
  <c r="ACY29" i="21" s="1"/>
  <c r="ACY28" i="21" s="1"/>
  <c r="ACY27" i="21" s="1"/>
  <c r="ACY26" i="21" s="1"/>
  <c r="ACY25" i="21" s="1"/>
  <c r="ACY24" i="21" s="1"/>
  <c r="ACY23" i="21" s="1"/>
  <c r="ACY22" i="21" s="1"/>
  <c r="ACY21" i="21" s="1"/>
  <c r="ACY20" i="21" s="1"/>
  <c r="ACY19" i="21" s="1"/>
  <c r="ACY18" i="21" s="1"/>
  <c r="AEJ31" i="21"/>
  <c r="AEJ30" i="21" s="1"/>
  <c r="AEJ29" i="21" s="1"/>
  <c r="AEK30" i="21"/>
  <c r="AEK29" i="21" s="1"/>
  <c r="AEK28" i="21" s="1"/>
  <c r="AEK27" i="21" s="1"/>
  <c r="AEK26" i="21" s="1"/>
  <c r="AEK25" i="21" s="1"/>
  <c r="AEK24" i="21" s="1"/>
  <c r="AEK23" i="21" s="1"/>
  <c r="AEK22" i="21" s="1"/>
  <c r="AEK21" i="21" s="1"/>
  <c r="AEK20" i="21" s="1"/>
  <c r="AEK19" i="21" s="1"/>
  <c r="AEK18" i="21" s="1"/>
  <c r="AEO31" i="21"/>
  <c r="AEO30" i="21" s="1"/>
  <c r="AEO29" i="21" s="1"/>
  <c r="AFJ30" i="21"/>
  <c r="AFJ29" i="21" s="1"/>
  <c r="AFJ28" i="21" s="1"/>
  <c r="AFJ27" i="21" s="1"/>
  <c r="AFJ26" i="21" s="1"/>
  <c r="AFJ25" i="21" s="1"/>
  <c r="AFJ24" i="21" s="1"/>
  <c r="AFJ23" i="21" s="1"/>
  <c r="AFJ22" i="21" s="1"/>
  <c r="AFJ21" i="21" s="1"/>
  <c r="AFJ20" i="21" s="1"/>
  <c r="AFJ19" i="21" s="1"/>
  <c r="AFJ18" i="21" s="1"/>
  <c r="AFE31" i="21"/>
  <c r="AEQ30" i="21"/>
  <c r="AEQ29" i="21" s="1"/>
  <c r="AEQ28" i="21" s="1"/>
  <c r="AEQ27" i="21" s="1"/>
  <c r="AEQ26" i="21" s="1"/>
  <c r="AEQ25" i="21" s="1"/>
  <c r="AEQ24" i="21" s="1"/>
  <c r="AEQ23" i="21" s="1"/>
  <c r="AEQ22" i="21" s="1"/>
  <c r="AEQ21" i="21" s="1"/>
  <c r="AEQ20" i="21" s="1"/>
  <c r="AEQ19" i="21" s="1"/>
  <c r="AEQ18" i="21" s="1"/>
  <c r="AGB30" i="21"/>
  <c r="AGB29" i="21" s="1"/>
  <c r="AGC30" i="21"/>
  <c r="AGC29" i="21" s="1"/>
  <c r="ADX31" i="21"/>
  <c r="AFZ28" i="21"/>
  <c r="AFZ27" i="21" s="1"/>
  <c r="AFZ26" i="21" s="1"/>
  <c r="AFZ25" i="21" s="1"/>
  <c r="AFZ24" i="21" s="1"/>
  <c r="AFZ23" i="21" s="1"/>
  <c r="AFZ22" i="21" s="1"/>
  <c r="AFZ21" i="21" s="1"/>
  <c r="AFZ20" i="21" s="1"/>
  <c r="AFZ19" i="21" s="1"/>
  <c r="AFZ18" i="21" s="1"/>
  <c r="AFZ17" i="21" s="1"/>
  <c r="AFZ16" i="21" s="1"/>
  <c r="AFZ15" i="21" s="1"/>
  <c r="AFZ14" i="21" s="1"/>
  <c r="AFZ13" i="21" s="1"/>
  <c r="AFZ12" i="21" s="1"/>
  <c r="AFZ10" i="21" s="1"/>
  <c r="AFZ9" i="21" s="1"/>
  <c r="AFZ8" i="21" s="1"/>
  <c r="AFZ7" i="21" s="1"/>
  <c r="AFW30" i="21"/>
  <c r="AFW29" i="21" s="1"/>
  <c r="AFW28" i="21" s="1"/>
  <c r="AFW27" i="21" s="1"/>
  <c r="AFW26" i="21" s="1"/>
  <c r="AFW25" i="21" s="1"/>
  <c r="AFW24" i="21" s="1"/>
  <c r="AFW23" i="21" s="1"/>
  <c r="AFW22" i="21" s="1"/>
  <c r="AFW21" i="21" s="1"/>
  <c r="AFW20" i="21" s="1"/>
  <c r="AFW19" i="21" s="1"/>
  <c r="AFW18" i="21" s="1"/>
  <c r="AFM31" i="21"/>
  <c r="AFM30" i="21" s="1"/>
  <c r="AFM29" i="21" s="1"/>
  <c r="AET17" i="21"/>
  <c r="AET16" i="21" s="1"/>
  <c r="AET15" i="21" s="1"/>
  <c r="AET14" i="21" s="1"/>
  <c r="AET13" i="21" s="1"/>
  <c r="AET12" i="21" s="1"/>
  <c r="AET10" i="21" s="1"/>
  <c r="AET9" i="21" s="1"/>
  <c r="AET8" i="21" s="1"/>
  <c r="AET7" i="21" s="1"/>
  <c r="AEZ31" i="21"/>
  <c r="AGF31" i="21"/>
  <c r="AGF30" i="21" s="1"/>
  <c r="AGF29" i="21" s="1"/>
  <c r="ADK31" i="21"/>
  <c r="ADK30" i="21" s="1"/>
  <c r="ADK29" i="21" s="1"/>
  <c r="AFT30" i="21"/>
  <c r="AFT29" i="21" s="1"/>
  <c r="AFH31" i="21"/>
  <c r="AAH17" i="21"/>
  <c r="AAH16" i="21" s="1"/>
  <c r="AAH15" i="21" s="1"/>
  <c r="AAH14" i="21" s="1"/>
  <c r="AAH13" i="21" s="1"/>
  <c r="AAH12" i="21" s="1"/>
  <c r="AAH10" i="21" s="1"/>
  <c r="AAH9" i="21" s="1"/>
  <c r="AAH8" i="21" s="1"/>
  <c r="AAH7" i="21" s="1"/>
  <c r="ACV28" i="21"/>
  <c r="ACV27" i="21" s="1"/>
  <c r="ACV26" i="21" s="1"/>
  <c r="ACV25" i="21" s="1"/>
  <c r="ACV24" i="21" s="1"/>
  <c r="ACV23" i="21" s="1"/>
  <c r="ACV22" i="21" s="1"/>
  <c r="ACV21" i="21" s="1"/>
  <c r="ACV20" i="21" s="1"/>
  <c r="ACV19" i="21" s="1"/>
  <c r="ACV18" i="21" s="1"/>
  <c r="YE17" i="21"/>
  <c r="YE16" i="21" s="1"/>
  <c r="YE15" i="21" s="1"/>
  <c r="YE14" i="21" s="1"/>
  <c r="YE13" i="21" s="1"/>
  <c r="YE12" i="21" s="1"/>
  <c r="YE10" i="21" s="1"/>
  <c r="YE9" i="21" s="1"/>
  <c r="YE8" i="21" s="1"/>
  <c r="YE7" i="21" s="1"/>
  <c r="ACR28" i="21"/>
  <c r="ACR27" i="21" s="1"/>
  <c r="ACR26" i="21" s="1"/>
  <c r="ACR25" i="21" s="1"/>
  <c r="ACR24" i="21" s="1"/>
  <c r="ACR23" i="21" s="1"/>
  <c r="ACR22" i="21" s="1"/>
  <c r="ACR21" i="21" s="1"/>
  <c r="ACR20" i="21" s="1"/>
  <c r="ACR19" i="21" s="1"/>
  <c r="ACR18" i="21" s="1"/>
  <c r="AED28" i="21"/>
  <c r="AED27" i="21" s="1"/>
  <c r="AED26" i="21" s="1"/>
  <c r="AED25" i="21" s="1"/>
  <c r="AED24" i="21" s="1"/>
  <c r="AED23" i="21" s="1"/>
  <c r="AED22" i="21" s="1"/>
  <c r="AED21" i="21" s="1"/>
  <c r="AED20" i="21" s="1"/>
  <c r="AED19" i="21" s="1"/>
  <c r="AED18" i="21" s="1"/>
  <c r="AAE17" i="21"/>
  <c r="AAE16" i="21" s="1"/>
  <c r="AAE15" i="21" s="1"/>
  <c r="AAE14" i="21" s="1"/>
  <c r="AAE13" i="21" s="1"/>
  <c r="AAE12" i="21" s="1"/>
  <c r="AAE10" i="21" s="1"/>
  <c r="AAE9" i="21" s="1"/>
  <c r="AAE8" i="21" s="1"/>
  <c r="AAE7" i="21" s="1"/>
  <c r="ADZ28" i="21"/>
  <c r="ADZ27" i="21" s="1"/>
  <c r="ADZ26" i="21" s="1"/>
  <c r="ADZ25" i="21" s="1"/>
  <c r="ADZ24" i="21" s="1"/>
  <c r="ADZ23" i="21" s="1"/>
  <c r="ADZ22" i="21" s="1"/>
  <c r="ADZ21" i="21" s="1"/>
  <c r="ADZ20" i="21" s="1"/>
  <c r="ADZ19" i="21" s="1"/>
  <c r="ADZ18" i="21" s="1"/>
  <c r="VM17" i="21"/>
  <c r="VM16" i="21" s="1"/>
  <c r="VM15" i="21" s="1"/>
  <c r="VM14" i="21" s="1"/>
  <c r="VM13" i="21" s="1"/>
  <c r="VM12" i="21" s="1"/>
  <c r="VM10" i="21" s="1"/>
  <c r="VM9" i="21" s="1"/>
  <c r="VM8" i="21" s="1"/>
  <c r="VM7" i="21" s="1"/>
  <c r="AFN28" i="21"/>
  <c r="AFN27" i="21" s="1"/>
  <c r="AFN26" i="21" s="1"/>
  <c r="AFN25" i="21" s="1"/>
  <c r="AFN24" i="21" s="1"/>
  <c r="AFN23" i="21" s="1"/>
  <c r="AFN22" i="21" s="1"/>
  <c r="AFN21" i="21" s="1"/>
  <c r="AFN20" i="21" s="1"/>
  <c r="AFN19" i="21" s="1"/>
  <c r="AFN18" i="21" s="1"/>
  <c r="WH17" i="21"/>
  <c r="WH16" i="21" s="1"/>
  <c r="WH15" i="21" s="1"/>
  <c r="WH14" i="21" s="1"/>
  <c r="WH13" i="21" s="1"/>
  <c r="WH12" i="21" s="1"/>
  <c r="WH10" i="21" s="1"/>
  <c r="WH9" i="21" s="1"/>
  <c r="WH8" i="21" s="1"/>
  <c r="WH7" i="21" s="1"/>
  <c r="VU17" i="21"/>
  <c r="VU16" i="21" s="1"/>
  <c r="VU15" i="21" s="1"/>
  <c r="VU14" i="21" s="1"/>
  <c r="VU13" i="21" s="1"/>
  <c r="VU12" i="21" s="1"/>
  <c r="VU10" i="21" s="1"/>
  <c r="VU9" i="21" s="1"/>
  <c r="VU8" i="21" s="1"/>
  <c r="VU7" i="21" s="1"/>
  <c r="XY17" i="21"/>
  <c r="XY16" i="21" s="1"/>
  <c r="XY15" i="21" s="1"/>
  <c r="XY14" i="21" s="1"/>
  <c r="XY13" i="21" s="1"/>
  <c r="XY12" i="21" s="1"/>
  <c r="XY10" i="21" s="1"/>
  <c r="XY9" i="21" s="1"/>
  <c r="XY8" i="21" s="1"/>
  <c r="XY7" i="21" s="1"/>
  <c r="AFU30" i="21"/>
  <c r="AFU29" i="21" s="1"/>
  <c r="YY17" i="21"/>
  <c r="YY16" i="21" s="1"/>
  <c r="YY15" i="21" s="1"/>
  <c r="YY14" i="21" s="1"/>
  <c r="YY13" i="21" s="1"/>
  <c r="YY12" i="21" s="1"/>
  <c r="YY10" i="21" s="1"/>
  <c r="YY9" i="21" s="1"/>
  <c r="YY8" i="21" s="1"/>
  <c r="YY7" i="21" s="1"/>
  <c r="YQ17" i="21"/>
  <c r="YQ16" i="21" s="1"/>
  <c r="YQ15" i="21" s="1"/>
  <c r="YQ14" i="21" s="1"/>
  <c r="YQ13" i="21" s="1"/>
  <c r="YQ12" i="21" s="1"/>
  <c r="YQ10" i="21" s="1"/>
  <c r="YQ9" i="21" s="1"/>
  <c r="YQ8" i="21" s="1"/>
  <c r="YQ7" i="21" s="1"/>
  <c r="ABH17" i="21"/>
  <c r="ABH16" i="21" s="1"/>
  <c r="ABH15" i="21" s="1"/>
  <c r="ABH14" i="21" s="1"/>
  <c r="ABH13" i="21" s="1"/>
  <c r="ABH12" i="21" s="1"/>
  <c r="ABH10" i="21" s="1"/>
  <c r="ABH9" i="21" s="1"/>
  <c r="ABH8" i="21" s="1"/>
  <c r="ABH7" i="21" s="1"/>
  <c r="ACU28" i="21"/>
  <c r="ACU27" i="21" s="1"/>
  <c r="ACU26" i="21" s="1"/>
  <c r="ACU25" i="21" s="1"/>
  <c r="ACU24" i="21" s="1"/>
  <c r="ACU23" i="21" s="1"/>
  <c r="ACU22" i="21" s="1"/>
  <c r="ACU21" i="21" s="1"/>
  <c r="ACU20" i="21" s="1"/>
  <c r="ACU19" i="21" s="1"/>
  <c r="ACU18" i="21" s="1"/>
  <c r="ACT28" i="21"/>
  <c r="ACT27" i="21" s="1"/>
  <c r="ACT26" i="21" s="1"/>
  <c r="ACT25" i="21" s="1"/>
  <c r="ACT24" i="21" s="1"/>
  <c r="ACT23" i="21" s="1"/>
  <c r="ACT22" i="21" s="1"/>
  <c r="ACT21" i="21" s="1"/>
  <c r="ACT20" i="21" s="1"/>
  <c r="ACT19" i="21" s="1"/>
  <c r="ACT18" i="21" s="1"/>
  <c r="ACC28" i="21"/>
  <c r="ACC27" i="21" s="1"/>
  <c r="ACC26" i="21" s="1"/>
  <c r="ACC25" i="21" s="1"/>
  <c r="ACC24" i="21" s="1"/>
  <c r="ACC23" i="21" s="1"/>
  <c r="ACC22" i="21" s="1"/>
  <c r="ACC21" i="21" s="1"/>
  <c r="ACC20" i="21" s="1"/>
  <c r="ACC19" i="21" s="1"/>
  <c r="ACC18" i="21" s="1"/>
  <c r="ADV28" i="21"/>
  <c r="ADV27" i="21" s="1"/>
  <c r="ADV26" i="21" s="1"/>
  <c r="ADV25" i="21" s="1"/>
  <c r="ADV24" i="21" s="1"/>
  <c r="ADV23" i="21" s="1"/>
  <c r="ADV22" i="21" s="1"/>
  <c r="ADV21" i="21" s="1"/>
  <c r="ADV20" i="21" s="1"/>
  <c r="ADV19" i="21" s="1"/>
  <c r="ADV18" i="21" s="1"/>
  <c r="ADF28" i="21"/>
  <c r="ADF27" i="21" s="1"/>
  <c r="ADF26" i="21" s="1"/>
  <c r="ADF25" i="21" s="1"/>
  <c r="ADF24" i="21" s="1"/>
  <c r="ADF23" i="21" s="1"/>
  <c r="ADF22" i="21" s="1"/>
  <c r="ADF21" i="21" s="1"/>
  <c r="ADF20" i="21" s="1"/>
  <c r="ADF19" i="21" s="1"/>
  <c r="ADF18" i="21" s="1"/>
  <c r="AES30" i="21"/>
  <c r="AES29" i="21" s="1"/>
  <c r="ADG28" i="21"/>
  <c r="ADG27" i="21" s="1"/>
  <c r="ADG26" i="21" s="1"/>
  <c r="ADG25" i="21" s="1"/>
  <c r="ADG24" i="21" s="1"/>
  <c r="ADG23" i="21" s="1"/>
  <c r="ADG22" i="21" s="1"/>
  <c r="ADG21" i="21" s="1"/>
  <c r="ADG20" i="21" s="1"/>
  <c r="ADG19" i="21" s="1"/>
  <c r="ADG18" i="21" s="1"/>
  <c r="AFY30" i="21"/>
  <c r="AFY29" i="21" s="1"/>
  <c r="ADD30" i="21"/>
  <c r="ADD29" i="21" s="1"/>
  <c r="AEM28" i="21"/>
  <c r="AEM27" i="21" s="1"/>
  <c r="AEM26" i="21" s="1"/>
  <c r="AEM25" i="21" s="1"/>
  <c r="AEM24" i="21" s="1"/>
  <c r="AEM23" i="21" s="1"/>
  <c r="AEM22" i="21" s="1"/>
  <c r="AEM21" i="21" s="1"/>
  <c r="AEM20" i="21" s="1"/>
  <c r="AEM19" i="21" s="1"/>
  <c r="AEM18" i="21" s="1"/>
  <c r="AFD28" i="21"/>
  <c r="AFD27" i="21" s="1"/>
  <c r="AFD26" i="21" s="1"/>
  <c r="AFD25" i="21" s="1"/>
  <c r="AFD24" i="21" s="1"/>
  <c r="AFD23" i="21" s="1"/>
  <c r="AFD22" i="21" s="1"/>
  <c r="AFD21" i="21" s="1"/>
  <c r="AFD20" i="21" s="1"/>
  <c r="AFD19" i="21" s="1"/>
  <c r="AFD18" i="21" s="1"/>
  <c r="YP17" i="21"/>
  <c r="YP16" i="21" s="1"/>
  <c r="YP15" i="21" s="1"/>
  <c r="YP14" i="21" s="1"/>
  <c r="YP13" i="21" s="1"/>
  <c r="YP12" i="21" s="1"/>
  <c r="YP10" i="21" s="1"/>
  <c r="YP9" i="21" s="1"/>
  <c r="YP8" i="21" s="1"/>
  <c r="YP7" i="21" s="1"/>
  <c r="AFK28" i="21"/>
  <c r="AFK27" i="21" s="1"/>
  <c r="AFK26" i="21" s="1"/>
  <c r="AFK25" i="21" s="1"/>
  <c r="AFK24" i="21" s="1"/>
  <c r="AFK23" i="21" s="1"/>
  <c r="AFK22" i="21" s="1"/>
  <c r="AFK21" i="21" s="1"/>
  <c r="AFK20" i="21" s="1"/>
  <c r="AFK19" i="21" s="1"/>
  <c r="AFK18" i="21" s="1"/>
  <c r="AEG28" i="21"/>
  <c r="AEG27" i="21" s="1"/>
  <c r="AEG26" i="21" s="1"/>
  <c r="AEG25" i="21" s="1"/>
  <c r="AEG24" i="21" s="1"/>
  <c r="AEG23" i="21" s="1"/>
  <c r="AEG22" i="21" s="1"/>
  <c r="AEG21" i="21" s="1"/>
  <c r="AEG20" i="21" s="1"/>
  <c r="AEG19" i="21" s="1"/>
  <c r="AEG18" i="21" s="1"/>
  <c r="AGD28" i="21"/>
  <c r="AGD27" i="21" s="1"/>
  <c r="AGD26" i="21" s="1"/>
  <c r="AGD25" i="21" s="1"/>
  <c r="AGD24" i="21" s="1"/>
  <c r="AGD23" i="21" s="1"/>
  <c r="AGD22" i="21" s="1"/>
  <c r="AGD21" i="21" s="1"/>
  <c r="AGD20" i="21" s="1"/>
  <c r="AGD19" i="21" s="1"/>
  <c r="AGD18" i="21" s="1"/>
  <c r="AAG17" i="21"/>
  <c r="AAG16" i="21" s="1"/>
  <c r="AAG15" i="21" s="1"/>
  <c r="AAG14" i="21" s="1"/>
  <c r="AAG13" i="21" s="1"/>
  <c r="AAG12" i="21" s="1"/>
  <c r="AAG10" i="21" s="1"/>
  <c r="AAG9" i="21" s="1"/>
  <c r="AAG8" i="21" s="1"/>
  <c r="AAG7" i="21" s="1"/>
  <c r="YR17" i="21"/>
  <c r="YR16" i="21" s="1"/>
  <c r="YR15" i="21" s="1"/>
  <c r="YR14" i="21" s="1"/>
  <c r="YR13" i="21" s="1"/>
  <c r="YR12" i="21" s="1"/>
  <c r="YR10" i="21" s="1"/>
  <c r="YR9" i="21" s="1"/>
  <c r="YR8" i="21" s="1"/>
  <c r="YR7" i="21" s="1"/>
  <c r="AAI17" i="21"/>
  <c r="AAI16" i="21" s="1"/>
  <c r="AAI15" i="21" s="1"/>
  <c r="AAI14" i="21" s="1"/>
  <c r="AAI13" i="21" s="1"/>
  <c r="AAI12" i="21" s="1"/>
  <c r="AAI10" i="21" s="1"/>
  <c r="AAI9" i="21" s="1"/>
  <c r="AAI8" i="21" s="1"/>
  <c r="AAI7" i="21" s="1"/>
  <c r="VK17" i="21"/>
  <c r="VK16" i="21" s="1"/>
  <c r="VK15" i="21" s="1"/>
  <c r="VK14" i="21" s="1"/>
  <c r="VK13" i="21" s="1"/>
  <c r="VK12" i="21" s="1"/>
  <c r="VK10" i="21" s="1"/>
  <c r="VK9" i="21" s="1"/>
  <c r="VK8" i="21" s="1"/>
  <c r="VK7" i="21" s="1"/>
  <c r="ZW17" i="21"/>
  <c r="ZW16" i="21" s="1"/>
  <c r="ZW15" i="21" s="1"/>
  <c r="ZW14" i="21" s="1"/>
  <c r="ZW13" i="21" s="1"/>
  <c r="ZW12" i="21" s="1"/>
  <c r="ZW10" i="21" s="1"/>
  <c r="ZW9" i="21" s="1"/>
  <c r="ZW8" i="21" s="1"/>
  <c r="ZW7" i="21" s="1"/>
  <c r="WS17" i="21"/>
  <c r="WS16" i="21" s="1"/>
  <c r="WS15" i="21" s="1"/>
  <c r="WS14" i="21" s="1"/>
  <c r="WS13" i="21" s="1"/>
  <c r="WS12" i="21" s="1"/>
  <c r="WS10" i="21" s="1"/>
  <c r="WS9" i="21" s="1"/>
  <c r="WS8" i="21" s="1"/>
  <c r="WS7" i="21" s="1"/>
  <c r="WW17" i="21"/>
  <c r="WW16" i="21" s="1"/>
  <c r="WW15" i="21" s="1"/>
  <c r="WW14" i="21" s="1"/>
  <c r="WW13" i="21" s="1"/>
  <c r="WW12" i="21" s="1"/>
  <c r="WW10" i="21" s="1"/>
  <c r="WW9" i="21" s="1"/>
  <c r="WW8" i="21" s="1"/>
  <c r="WW7" i="21" s="1"/>
  <c r="VE17" i="21"/>
  <c r="VE16" i="21" s="1"/>
  <c r="VE15" i="21" s="1"/>
  <c r="VE14" i="21" s="1"/>
  <c r="VE13" i="21" s="1"/>
  <c r="VE12" i="21" s="1"/>
  <c r="VE10" i="21" s="1"/>
  <c r="VE9" i="21" s="1"/>
  <c r="VE8" i="21" s="1"/>
  <c r="VE7" i="21" s="1"/>
  <c r="ADN28" i="21"/>
  <c r="ADN27" i="21" s="1"/>
  <c r="ADN26" i="21" s="1"/>
  <c r="ADN25" i="21" s="1"/>
  <c r="ADN24" i="21" s="1"/>
  <c r="ADN23" i="21" s="1"/>
  <c r="ADN22" i="21" s="1"/>
  <c r="ADN21" i="21" s="1"/>
  <c r="ADN20" i="21" s="1"/>
  <c r="ADN19" i="21" s="1"/>
  <c r="ADN18" i="21" s="1"/>
  <c r="AGA28" i="21"/>
  <c r="AGA27" i="21" s="1"/>
  <c r="AGA26" i="21" s="1"/>
  <c r="AGA25" i="21" s="1"/>
  <c r="AGA24" i="21" s="1"/>
  <c r="AGA23" i="21" s="1"/>
  <c r="AGA22" i="21" s="1"/>
  <c r="AGA21" i="21" s="1"/>
  <c r="AGA20" i="21" s="1"/>
  <c r="AGA19" i="21" s="1"/>
  <c r="AGA18" i="21" s="1"/>
  <c r="AAC17" i="21"/>
  <c r="AAC16" i="21" s="1"/>
  <c r="AAC15" i="21" s="1"/>
  <c r="AAC14" i="21" s="1"/>
  <c r="AAC13" i="21" s="1"/>
  <c r="AAC12" i="21" s="1"/>
  <c r="AAC10" i="21" s="1"/>
  <c r="AAC9" i="21" s="1"/>
  <c r="AAC8" i="21" s="1"/>
  <c r="AAC7" i="21" s="1"/>
  <c r="XC17" i="21"/>
  <c r="XC16" i="21" s="1"/>
  <c r="XC15" i="21" s="1"/>
  <c r="XC14" i="21" s="1"/>
  <c r="XC13" i="21" s="1"/>
  <c r="XC12" i="21" s="1"/>
  <c r="XC10" i="21" s="1"/>
  <c r="XC9" i="21" s="1"/>
  <c r="XC8" i="21" s="1"/>
  <c r="XC7" i="21" s="1"/>
  <c r="XU17" i="21"/>
  <c r="XU16" i="21" s="1"/>
  <c r="XU15" i="21" s="1"/>
  <c r="XU14" i="21" s="1"/>
  <c r="XU13" i="21" s="1"/>
  <c r="XU12" i="21" s="1"/>
  <c r="XU10" i="21" s="1"/>
  <c r="XU9" i="21" s="1"/>
  <c r="XU8" i="21" s="1"/>
  <c r="XU7" i="21" s="1"/>
  <c r="WG17" i="21"/>
  <c r="WG16" i="21" s="1"/>
  <c r="WG15" i="21" s="1"/>
  <c r="WG14" i="21" s="1"/>
  <c r="WG13" i="21" s="1"/>
  <c r="WG12" i="21" s="1"/>
  <c r="WG10" i="21" s="1"/>
  <c r="WG9" i="21" s="1"/>
  <c r="WG8" i="21" s="1"/>
  <c r="WG7" i="21" s="1"/>
  <c r="TV17" i="21"/>
  <c r="TV16" i="21" s="1"/>
  <c r="TV15" i="21" s="1"/>
  <c r="TV14" i="21" s="1"/>
  <c r="TV13" i="21" s="1"/>
  <c r="TV12" i="21" s="1"/>
  <c r="TV10" i="21" s="1"/>
  <c r="TV9" i="21" s="1"/>
  <c r="TV8" i="21" s="1"/>
  <c r="TV7" i="21" s="1"/>
  <c r="VX17" i="21"/>
  <c r="VX16" i="21" s="1"/>
  <c r="VX15" i="21" s="1"/>
  <c r="VX14" i="21" s="1"/>
  <c r="VX13" i="21" s="1"/>
  <c r="VX12" i="21" s="1"/>
  <c r="VX10" i="21" s="1"/>
  <c r="VX9" i="21" s="1"/>
  <c r="VX8" i="21" s="1"/>
  <c r="VX7" i="21" s="1"/>
  <c r="AAW17" i="21"/>
  <c r="AAW16" i="21" s="1"/>
  <c r="AAW15" i="21" s="1"/>
  <c r="AAW14" i="21" s="1"/>
  <c r="AAW13" i="21" s="1"/>
  <c r="AAW12" i="21" s="1"/>
  <c r="AAW10" i="21" s="1"/>
  <c r="AAW9" i="21" s="1"/>
  <c r="AAW8" i="21" s="1"/>
  <c r="AAW7" i="21" s="1"/>
  <c r="VD17" i="21"/>
  <c r="VD16" i="21" s="1"/>
  <c r="VD15" i="21" s="1"/>
  <c r="VD14" i="21" s="1"/>
  <c r="VD13" i="21" s="1"/>
  <c r="VD12" i="21" s="1"/>
  <c r="VD10" i="21" s="1"/>
  <c r="VD9" i="21" s="1"/>
  <c r="VD8" i="21" s="1"/>
  <c r="VD7" i="21" s="1"/>
  <c r="XV17" i="21"/>
  <c r="XV16" i="21" s="1"/>
  <c r="XV15" i="21" s="1"/>
  <c r="XV14" i="21" s="1"/>
  <c r="XV13" i="21" s="1"/>
  <c r="XV12" i="21" s="1"/>
  <c r="XV10" i="21" s="1"/>
  <c r="XV9" i="21" s="1"/>
  <c r="XV8" i="21" s="1"/>
  <c r="XV7" i="21" s="1"/>
  <c r="AFC28" i="21"/>
  <c r="AFC27" i="21" s="1"/>
  <c r="AFC26" i="21" s="1"/>
  <c r="AFC25" i="21" s="1"/>
  <c r="AFC24" i="21" s="1"/>
  <c r="AFC23" i="21" s="1"/>
  <c r="AFC22" i="21" s="1"/>
  <c r="AFC21" i="21" s="1"/>
  <c r="AFC20" i="21" s="1"/>
  <c r="AFC19" i="21" s="1"/>
  <c r="AFC18" i="21" s="1"/>
  <c r="AFI30" i="21"/>
  <c r="AFI29" i="21" s="1"/>
  <c r="ADO28" i="21"/>
  <c r="ADO27" i="21" s="1"/>
  <c r="ADO26" i="21" s="1"/>
  <c r="ADO25" i="21" s="1"/>
  <c r="ADO24" i="21" s="1"/>
  <c r="ADO23" i="21" s="1"/>
  <c r="ADO22" i="21" s="1"/>
  <c r="ADO21" i="21" s="1"/>
  <c r="ADO20" i="21" s="1"/>
  <c r="ADO19" i="21" s="1"/>
  <c r="ADO18" i="21" s="1"/>
  <c r="ACO28" i="21"/>
  <c r="ACO27" i="21" s="1"/>
  <c r="ACO26" i="21" s="1"/>
  <c r="ACO25" i="21" s="1"/>
  <c r="ACO24" i="21" s="1"/>
  <c r="ACO23" i="21" s="1"/>
  <c r="ACO22" i="21" s="1"/>
  <c r="ACO21" i="21" s="1"/>
  <c r="ACO20" i="21" s="1"/>
  <c r="ACO19" i="21" s="1"/>
  <c r="ACO18" i="21" s="1"/>
  <c r="AFS28" i="21"/>
  <c r="AFS27" i="21" s="1"/>
  <c r="AFS26" i="21" s="1"/>
  <c r="AFS25" i="21" s="1"/>
  <c r="AFS24" i="21" s="1"/>
  <c r="AFS23" i="21" s="1"/>
  <c r="AFS22" i="21" s="1"/>
  <c r="AFS21" i="21" s="1"/>
  <c r="AFS20" i="21" s="1"/>
  <c r="AFS19" i="21" s="1"/>
  <c r="AFS18" i="21" s="1"/>
  <c r="ACP28" i="21"/>
  <c r="ACP27" i="21" s="1"/>
  <c r="ACP26" i="21" s="1"/>
  <c r="ACP25" i="21" s="1"/>
  <c r="ACP24" i="21" s="1"/>
  <c r="ACP23" i="21" s="1"/>
  <c r="ACP22" i="21" s="1"/>
  <c r="ACP21" i="21" s="1"/>
  <c r="ACP20" i="21" s="1"/>
  <c r="ACP19" i="21" s="1"/>
  <c r="ACP18" i="21" s="1"/>
  <c r="AFQ30" i="21"/>
  <c r="AFQ29" i="21" s="1"/>
  <c r="AFL28" i="21"/>
  <c r="AFL27" i="21" s="1"/>
  <c r="AFL26" i="21" s="1"/>
  <c r="AFL25" i="21" s="1"/>
  <c r="AFL24" i="21" s="1"/>
  <c r="AFL23" i="21" s="1"/>
  <c r="AFL22" i="21" s="1"/>
  <c r="AFL21" i="21" s="1"/>
  <c r="AFL20" i="21" s="1"/>
  <c r="AFL19" i="21" s="1"/>
  <c r="AFL18" i="21" s="1"/>
  <c r="ADP28" i="21"/>
  <c r="ADP27" i="21" s="1"/>
  <c r="ADP26" i="21" s="1"/>
  <c r="ADP25" i="21" s="1"/>
  <c r="ADP24" i="21" s="1"/>
  <c r="ADP23" i="21" s="1"/>
  <c r="ADP22" i="21" s="1"/>
  <c r="ADP21" i="21" s="1"/>
  <c r="ADP20" i="21" s="1"/>
  <c r="ADP19" i="21" s="1"/>
  <c r="ADP18" i="21" s="1"/>
  <c r="ACH28" i="21"/>
  <c r="ACH27" i="21" s="1"/>
  <c r="ACH26" i="21" s="1"/>
  <c r="ACH25" i="21" s="1"/>
  <c r="ACH24" i="21" s="1"/>
  <c r="ACH23" i="21" s="1"/>
  <c r="ACH22" i="21" s="1"/>
  <c r="ACH21" i="21" s="1"/>
  <c r="ACH20" i="21" s="1"/>
  <c r="ACH19" i="21" s="1"/>
  <c r="ACH18" i="21" s="1"/>
  <c r="AGG30" i="21"/>
  <c r="AGG29" i="21" s="1"/>
  <c r="AFX30" i="21"/>
  <c r="AFX29" i="21" s="1"/>
  <c r="AER30" i="21"/>
  <c r="AER29" i="21" s="1"/>
  <c r="YH17" i="21"/>
  <c r="YH16" i="21" s="1"/>
  <c r="YH15" i="21" s="1"/>
  <c r="YH14" i="21" s="1"/>
  <c r="YH13" i="21" s="1"/>
  <c r="YH12" i="21" s="1"/>
  <c r="YH10" i="21" s="1"/>
  <c r="YH9" i="21" s="1"/>
  <c r="YH8" i="21" s="1"/>
  <c r="YH7" i="21" s="1"/>
  <c r="AEN28" i="21"/>
  <c r="AEN27" i="21" s="1"/>
  <c r="AEN26" i="21" s="1"/>
  <c r="AEN25" i="21" s="1"/>
  <c r="AEN24" i="21" s="1"/>
  <c r="AEN23" i="21" s="1"/>
  <c r="AEN22" i="21" s="1"/>
  <c r="AEN21" i="21" s="1"/>
  <c r="AEN20" i="21" s="1"/>
  <c r="AEN19" i="21" s="1"/>
  <c r="AEN18" i="21" s="1"/>
  <c r="UR17" i="21"/>
  <c r="UR16" i="21" s="1"/>
  <c r="UR15" i="21" s="1"/>
  <c r="UR14" i="21" s="1"/>
  <c r="UR13" i="21" s="1"/>
  <c r="UR12" i="21" s="1"/>
  <c r="UR10" i="21" s="1"/>
  <c r="UR9" i="21" s="1"/>
  <c r="UR8" i="21" s="1"/>
  <c r="UR7" i="21" s="1"/>
  <c r="UH17" i="21"/>
  <c r="UH16" i="21" s="1"/>
  <c r="UH15" i="21" s="1"/>
  <c r="UH14" i="21" s="1"/>
  <c r="UH13" i="21" s="1"/>
  <c r="UH12" i="21" s="1"/>
  <c r="UH10" i="21" s="1"/>
  <c r="UH9" i="21" s="1"/>
  <c r="UH8" i="21" s="1"/>
  <c r="UH7" i="21" s="1"/>
  <c r="ZJ17" i="21"/>
  <c r="ZJ16" i="21" s="1"/>
  <c r="ZJ15" i="21" s="1"/>
  <c r="ZJ14" i="21" s="1"/>
  <c r="ZJ13" i="21" s="1"/>
  <c r="ZJ12" i="21" s="1"/>
  <c r="ZJ10" i="21" s="1"/>
  <c r="ZJ9" i="21" s="1"/>
  <c r="ZJ8" i="21" s="1"/>
  <c r="ZJ7" i="21" s="1"/>
  <c r="VZ17" i="21"/>
  <c r="VZ16" i="21" s="1"/>
  <c r="VZ15" i="21" s="1"/>
  <c r="VZ14" i="21" s="1"/>
  <c r="VZ13" i="21" s="1"/>
  <c r="VZ12" i="21" s="1"/>
  <c r="VZ10" i="21" s="1"/>
  <c r="VZ9" i="21" s="1"/>
  <c r="VZ8" i="21" s="1"/>
  <c r="VZ7" i="21" s="1"/>
  <c r="AAK17" i="21"/>
  <c r="AAK16" i="21" s="1"/>
  <c r="AAK15" i="21" s="1"/>
  <c r="AAK14" i="21" s="1"/>
  <c r="AAK13" i="21" s="1"/>
  <c r="AAK12" i="21" s="1"/>
  <c r="AAK10" i="21" s="1"/>
  <c r="AAK9" i="21" s="1"/>
  <c r="AAK8" i="21" s="1"/>
  <c r="AAK7" i="21" s="1"/>
  <c r="YM17" i="21"/>
  <c r="YM16" i="21" s="1"/>
  <c r="YM15" i="21" s="1"/>
  <c r="YM14" i="21" s="1"/>
  <c r="YM13" i="21" s="1"/>
  <c r="YM12" i="21" s="1"/>
  <c r="YM10" i="21" s="1"/>
  <c r="YM9" i="21" s="1"/>
  <c r="YM8" i="21" s="1"/>
  <c r="YM7" i="21" s="1"/>
  <c r="ABT17" i="21"/>
  <c r="ABT16" i="21" s="1"/>
  <c r="ABT15" i="21" s="1"/>
  <c r="ABT14" i="21" s="1"/>
  <c r="ABT13" i="21" s="1"/>
  <c r="ABT12" i="21" s="1"/>
  <c r="ABT10" i="21" s="1"/>
  <c r="ABT9" i="21" s="1"/>
  <c r="ABT8" i="21" s="1"/>
  <c r="ABT7" i="21" s="1"/>
  <c r="ADY28" i="21"/>
  <c r="ADY27" i="21" s="1"/>
  <c r="ADY26" i="21" s="1"/>
  <c r="ADY25" i="21" s="1"/>
  <c r="ADY24" i="21" s="1"/>
  <c r="ADY23" i="21" s="1"/>
  <c r="ADY22" i="21" s="1"/>
  <c r="ADY21" i="21" s="1"/>
  <c r="ADY20" i="21" s="1"/>
  <c r="ADY19" i="21" s="1"/>
  <c r="ADY18" i="21" s="1"/>
  <c r="AFF28" i="21"/>
  <c r="AFF27" i="21" s="1"/>
  <c r="AFF26" i="21" s="1"/>
  <c r="AFF25" i="21" s="1"/>
  <c r="AFF24" i="21" s="1"/>
  <c r="AFF23" i="21" s="1"/>
  <c r="AFF22" i="21" s="1"/>
  <c r="AFF21" i="21" s="1"/>
  <c r="AFF20" i="21" s="1"/>
  <c r="AFF19" i="21" s="1"/>
  <c r="AFF18" i="21" s="1"/>
  <c r="UN17" i="21"/>
  <c r="UN16" i="21" s="1"/>
  <c r="UN15" i="21" s="1"/>
  <c r="UN14" i="21" s="1"/>
  <c r="UN13" i="21" s="1"/>
  <c r="UN12" i="21" s="1"/>
  <c r="UN10" i="21" s="1"/>
  <c r="UN9" i="21" s="1"/>
  <c r="UN8" i="21" s="1"/>
  <c r="UN7" i="21" s="1"/>
  <c r="VG17" i="21"/>
  <c r="VG16" i="21" s="1"/>
  <c r="VG15" i="21" s="1"/>
  <c r="VG14" i="21" s="1"/>
  <c r="VG13" i="21" s="1"/>
  <c r="VG12" i="21" s="1"/>
  <c r="VG10" i="21" s="1"/>
  <c r="VG9" i="21" s="1"/>
  <c r="VG8" i="21" s="1"/>
  <c r="VG7" i="21" s="1"/>
  <c r="ACK17" i="21"/>
  <c r="ACK16" i="21" s="1"/>
  <c r="ACK15" i="21" s="1"/>
  <c r="ACK14" i="21" s="1"/>
  <c r="ACK13" i="21" s="1"/>
  <c r="ACK12" i="21" s="1"/>
  <c r="ACK10" i="21" s="1"/>
  <c r="ACK9" i="21" s="1"/>
  <c r="ACK8" i="21" s="1"/>
  <c r="ACK7" i="21" s="1"/>
  <c r="AEV28" i="21"/>
  <c r="AEV27" i="21" s="1"/>
  <c r="AEV26" i="21" s="1"/>
  <c r="AEV25" i="21" s="1"/>
  <c r="AEV24" i="21" s="1"/>
  <c r="AEV23" i="21" s="1"/>
  <c r="AEV22" i="21" s="1"/>
  <c r="AEV21" i="21" s="1"/>
  <c r="AEV20" i="21" s="1"/>
  <c r="AEV19" i="21" s="1"/>
  <c r="AEV18" i="21" s="1"/>
  <c r="ACW28" i="21"/>
  <c r="ACW27" i="21" s="1"/>
  <c r="ACW26" i="21" s="1"/>
  <c r="ACW25" i="21" s="1"/>
  <c r="ACW24" i="21" s="1"/>
  <c r="ACW23" i="21" s="1"/>
  <c r="ACW22" i="21" s="1"/>
  <c r="ACW21" i="21" s="1"/>
  <c r="ACW20" i="21" s="1"/>
  <c r="ACW19" i="21" s="1"/>
  <c r="ACW18" i="21" s="1"/>
  <c r="UF17" i="21"/>
  <c r="UF16" i="21" s="1"/>
  <c r="UF15" i="21" s="1"/>
  <c r="UF14" i="21" s="1"/>
  <c r="UF13" i="21" s="1"/>
  <c r="UF12" i="21" s="1"/>
  <c r="UF10" i="21" s="1"/>
  <c r="UF9" i="21" s="1"/>
  <c r="UF8" i="21" s="1"/>
  <c r="UF7" i="21" s="1"/>
  <c r="VA17" i="21"/>
  <c r="VA16" i="21" s="1"/>
  <c r="VA15" i="21" s="1"/>
  <c r="VA14" i="21" s="1"/>
  <c r="VA13" i="21" s="1"/>
  <c r="VA12" i="21" s="1"/>
  <c r="VA10" i="21" s="1"/>
  <c r="VA9" i="21" s="1"/>
  <c r="VA8" i="21" s="1"/>
  <c r="VA7" i="21" s="1"/>
  <c r="WL17" i="21"/>
  <c r="WL16" i="21" s="1"/>
  <c r="WL15" i="21" s="1"/>
  <c r="WL14" i="21" s="1"/>
  <c r="WL13" i="21" s="1"/>
  <c r="WL12" i="21" s="1"/>
  <c r="WL10" i="21" s="1"/>
  <c r="WL9" i="21" s="1"/>
  <c r="WL8" i="21" s="1"/>
  <c r="WL7" i="21" s="1"/>
  <c r="AEY17" i="21"/>
  <c r="AEY16" i="21" s="1"/>
  <c r="AEY15" i="21" s="1"/>
  <c r="AEY14" i="21" s="1"/>
  <c r="AEY13" i="21" s="1"/>
  <c r="AEY12" i="21" s="1"/>
  <c r="AEY10" i="21" s="1"/>
  <c r="AEY9" i="21" s="1"/>
  <c r="AEY8" i="21" s="1"/>
  <c r="AEY7" i="21" s="1"/>
  <c r="UA17" i="21"/>
  <c r="UA16" i="21" s="1"/>
  <c r="UA15" i="21" s="1"/>
  <c r="UA14" i="21" s="1"/>
  <c r="UA13" i="21" s="1"/>
  <c r="UA12" i="21" s="1"/>
  <c r="UA10" i="21" s="1"/>
  <c r="UA9" i="21" s="1"/>
  <c r="UA8" i="21" s="1"/>
  <c r="UA7" i="21" s="1"/>
  <c r="AGE17" i="21"/>
  <c r="AGE16" i="21" s="1"/>
  <c r="AGE15" i="21" s="1"/>
  <c r="AGE14" i="21" s="1"/>
  <c r="AGE13" i="21" s="1"/>
  <c r="AGE12" i="21" s="1"/>
  <c r="AGE10" i="21" s="1"/>
  <c r="AGE9" i="21" s="1"/>
  <c r="AGE8" i="21" s="1"/>
  <c r="AGE7" i="21" s="1"/>
  <c r="AFG28" i="21"/>
  <c r="AFG27" i="21" s="1"/>
  <c r="AFG26" i="21" s="1"/>
  <c r="AFG25" i="21" s="1"/>
  <c r="AFG24" i="21" s="1"/>
  <c r="AFG23" i="21" s="1"/>
  <c r="AFG22" i="21" s="1"/>
  <c r="AFG21" i="21" s="1"/>
  <c r="AFG20" i="21" s="1"/>
  <c r="AFG19" i="21" s="1"/>
  <c r="AFG18" i="21" s="1"/>
  <c r="ACQ17" i="21"/>
  <c r="ACQ16" i="21" s="1"/>
  <c r="ACQ15" i="21" s="1"/>
  <c r="ACQ14" i="21" s="1"/>
  <c r="ACQ13" i="21" s="1"/>
  <c r="ACQ12" i="21" s="1"/>
  <c r="ACQ10" i="21" s="1"/>
  <c r="ACQ9" i="21" s="1"/>
  <c r="ACQ8" i="21" s="1"/>
  <c r="ACQ7" i="21" s="1"/>
  <c r="AAT17" i="21"/>
  <c r="AAT16" i="21" s="1"/>
  <c r="AAT15" i="21" s="1"/>
  <c r="AAT14" i="21" s="1"/>
  <c r="AAT13" i="21" s="1"/>
  <c r="AAT12" i="21" s="1"/>
  <c r="AAT10" i="21" s="1"/>
  <c r="AAT9" i="21" s="1"/>
  <c r="AAT8" i="21" s="1"/>
  <c r="AAT7" i="21" s="1"/>
  <c r="AEU28" i="21"/>
  <c r="AEU27" i="21" s="1"/>
  <c r="AEU26" i="21" s="1"/>
  <c r="AEU25" i="21" s="1"/>
  <c r="AEU24" i="21" s="1"/>
  <c r="AEU23" i="21" s="1"/>
  <c r="AEU22" i="21" s="1"/>
  <c r="AEU21" i="21" s="1"/>
  <c r="AEU20" i="21" s="1"/>
  <c r="AEU19" i="21" s="1"/>
  <c r="AEU18" i="21" s="1"/>
  <c r="YX17" i="21"/>
  <c r="YX16" i="21" s="1"/>
  <c r="YX15" i="21" s="1"/>
  <c r="YX14" i="21" s="1"/>
  <c r="YX13" i="21" s="1"/>
  <c r="YX12" i="21" s="1"/>
  <c r="YX10" i="21" s="1"/>
  <c r="YX9" i="21" s="1"/>
  <c r="YX8" i="21" s="1"/>
  <c r="YX7" i="21" s="1"/>
  <c r="XQ17" i="21"/>
  <c r="XQ16" i="21" s="1"/>
  <c r="XQ15" i="21" s="1"/>
  <c r="XQ14" i="21" s="1"/>
  <c r="XQ13" i="21" s="1"/>
  <c r="XQ12" i="21" s="1"/>
  <c r="XQ10" i="21" s="1"/>
  <c r="XQ9" i="21" s="1"/>
  <c r="XQ8" i="21" s="1"/>
  <c r="XQ7" i="21" s="1"/>
  <c r="ACG28" i="21"/>
  <c r="ACG27" i="21" s="1"/>
  <c r="ACG26" i="21" s="1"/>
  <c r="ACG25" i="21" s="1"/>
  <c r="ACG24" i="21" s="1"/>
  <c r="ACG23" i="21" s="1"/>
  <c r="ACG22" i="21" s="1"/>
  <c r="ACG21" i="21" s="1"/>
  <c r="ACG20" i="21" s="1"/>
  <c r="ACG19" i="21" s="1"/>
  <c r="ACG18" i="21" s="1"/>
  <c r="WD17" i="21"/>
  <c r="WD16" i="21" s="1"/>
  <c r="WD15" i="21" s="1"/>
  <c r="WD14" i="21" s="1"/>
  <c r="WD13" i="21" s="1"/>
  <c r="WD12" i="21" s="1"/>
  <c r="WD10" i="21" s="1"/>
  <c r="WD9" i="21" s="1"/>
  <c r="WD8" i="21" s="1"/>
  <c r="WD7" i="21" s="1"/>
  <c r="AAX17" i="21"/>
  <c r="AAX16" i="21" s="1"/>
  <c r="AAX15" i="21" s="1"/>
  <c r="AAX14" i="21" s="1"/>
  <c r="AAX13" i="21" s="1"/>
  <c r="AAX12" i="21" s="1"/>
  <c r="AAX10" i="21" s="1"/>
  <c r="AAX9" i="21" s="1"/>
  <c r="AAX8" i="21" s="1"/>
  <c r="AAX7" i="21" s="1"/>
  <c r="XF17" i="21"/>
  <c r="XF16" i="21" s="1"/>
  <c r="XF15" i="21" s="1"/>
  <c r="XF14" i="21" s="1"/>
  <c r="XF13" i="21" s="1"/>
  <c r="XF12" i="21" s="1"/>
  <c r="XF10" i="21" s="1"/>
  <c r="XF9" i="21" s="1"/>
  <c r="XF8" i="21" s="1"/>
  <c r="XF7" i="21" s="1"/>
  <c r="AAO17" i="21"/>
  <c r="AAO16" i="21" s="1"/>
  <c r="AAO15" i="21" s="1"/>
  <c r="AAO14" i="21" s="1"/>
  <c r="AAO13" i="21" s="1"/>
  <c r="AAO12" i="21" s="1"/>
  <c r="AAO10" i="21" s="1"/>
  <c r="AAO9" i="21" s="1"/>
  <c r="AAO8" i="21" s="1"/>
  <c r="AAO7" i="21" s="1"/>
  <c r="AFO17" i="21"/>
  <c r="AFO16" i="21" s="1"/>
  <c r="AFO15" i="21" s="1"/>
  <c r="AFO14" i="21" s="1"/>
  <c r="AFO13" i="21" s="1"/>
  <c r="AFO12" i="21" s="1"/>
  <c r="AFO10" i="21" s="1"/>
  <c r="AFO9" i="21" s="1"/>
  <c r="AFO8" i="21" s="1"/>
  <c r="AFO7" i="21" s="1"/>
  <c r="WT17" i="21"/>
  <c r="WT16" i="21" s="1"/>
  <c r="WT15" i="21" s="1"/>
  <c r="WT14" i="21" s="1"/>
  <c r="WT13" i="21" s="1"/>
  <c r="WT12" i="21" s="1"/>
  <c r="WT10" i="21" s="1"/>
  <c r="WT9" i="21" s="1"/>
  <c r="WT8" i="21" s="1"/>
  <c r="WT7" i="21" s="1"/>
  <c r="ACI28" i="21"/>
  <c r="ACI27" i="21" s="1"/>
  <c r="ACI26" i="21" s="1"/>
  <c r="ACI25" i="21" s="1"/>
  <c r="ACI24" i="21" s="1"/>
  <c r="ACI23" i="21" s="1"/>
  <c r="ACI22" i="21" s="1"/>
  <c r="ACI21" i="21" s="1"/>
  <c r="ACI20" i="21" s="1"/>
  <c r="ACI19" i="21" s="1"/>
  <c r="ACI18" i="21" s="1"/>
  <c r="ACN28" i="21"/>
  <c r="ACN27" i="21" s="1"/>
  <c r="ACN26" i="21" s="1"/>
  <c r="ACN25" i="21" s="1"/>
  <c r="ACN24" i="21" s="1"/>
  <c r="ACN23" i="21" s="1"/>
  <c r="ACN22" i="21" s="1"/>
  <c r="ACN21" i="21" s="1"/>
  <c r="ACN20" i="21" s="1"/>
  <c r="ACN19" i="21" s="1"/>
  <c r="ACN18" i="21" s="1"/>
  <c r="ZF17" i="21"/>
  <c r="ZF16" i="21" s="1"/>
  <c r="ZF15" i="21" s="1"/>
  <c r="ZF14" i="21" s="1"/>
  <c r="ZF13" i="21" s="1"/>
  <c r="ZF12" i="21" s="1"/>
  <c r="ZF10" i="21" s="1"/>
  <c r="ZF9" i="21" s="1"/>
  <c r="ZF8" i="21" s="1"/>
  <c r="ZF7" i="21" s="1"/>
  <c r="US17" i="21"/>
  <c r="US16" i="21" s="1"/>
  <c r="US15" i="21" s="1"/>
  <c r="US14" i="21" s="1"/>
  <c r="US13" i="21" s="1"/>
  <c r="US12" i="21" s="1"/>
  <c r="US10" i="21" s="1"/>
  <c r="US9" i="21" s="1"/>
  <c r="US8" i="21" s="1"/>
  <c r="US7" i="21" s="1"/>
  <c r="UW17" i="21"/>
  <c r="UW16" i="21" s="1"/>
  <c r="UW15" i="21" s="1"/>
  <c r="UW14" i="21" s="1"/>
  <c r="UW13" i="21" s="1"/>
  <c r="UW12" i="21" s="1"/>
  <c r="UW10" i="21" s="1"/>
  <c r="UW9" i="21" s="1"/>
  <c r="UW8" i="21" s="1"/>
  <c r="UW7" i="21" s="1"/>
  <c r="YL17" i="21"/>
  <c r="YL16" i="21" s="1"/>
  <c r="YL15" i="21" s="1"/>
  <c r="YL14" i="21" s="1"/>
  <c r="YL13" i="21" s="1"/>
  <c r="YL12" i="21" s="1"/>
  <c r="YL10" i="21" s="1"/>
  <c r="YL9" i="21" s="1"/>
  <c r="YL8" i="21" s="1"/>
  <c r="YL7" i="21" s="1"/>
  <c r="ADR17" i="21"/>
  <c r="ADR16" i="21" s="1"/>
  <c r="ADR15" i="21" s="1"/>
  <c r="ADR14" i="21" s="1"/>
  <c r="ADR13" i="21" s="1"/>
  <c r="ADR12" i="21" s="1"/>
  <c r="ADR10" i="21" s="1"/>
  <c r="ADR9" i="21" s="1"/>
  <c r="ADR8" i="21" s="1"/>
  <c r="ADR7" i="21" s="1"/>
  <c r="AFP30" i="21"/>
  <c r="AFP29" i="21" s="1"/>
  <c r="UI17" i="21"/>
  <c r="UI16" i="21" s="1"/>
  <c r="UI15" i="21" s="1"/>
  <c r="UI14" i="21" s="1"/>
  <c r="UI13" i="21" s="1"/>
  <c r="UI12" i="21" s="1"/>
  <c r="UI10" i="21" s="1"/>
  <c r="UI9" i="21" s="1"/>
  <c r="UI8" i="21" s="1"/>
  <c r="UI7" i="21" s="1"/>
  <c r="WC17" i="21"/>
  <c r="WC16" i="21" s="1"/>
  <c r="WC15" i="21" s="1"/>
  <c r="WC14" i="21" s="1"/>
  <c r="WC13" i="21" s="1"/>
  <c r="WC12" i="21" s="1"/>
  <c r="WC10" i="21" s="1"/>
  <c r="WC9" i="21" s="1"/>
  <c r="WC8" i="21" s="1"/>
  <c r="WC7" i="21" s="1"/>
  <c r="ZX17" i="21"/>
  <c r="ZX16" i="21" s="1"/>
  <c r="ZX15" i="21" s="1"/>
  <c r="ZX14" i="21" s="1"/>
  <c r="ZX13" i="21" s="1"/>
  <c r="ZX12" i="21" s="1"/>
  <c r="ZX10" i="21" s="1"/>
  <c r="ZX9" i="21" s="1"/>
  <c r="ZX8" i="21" s="1"/>
  <c r="ZX7" i="21" s="1"/>
  <c r="UY17" i="21"/>
  <c r="UY16" i="21" s="1"/>
  <c r="UY15" i="21" s="1"/>
  <c r="UY14" i="21" s="1"/>
  <c r="UY13" i="21" s="1"/>
  <c r="UY12" i="21" s="1"/>
  <c r="UY10" i="21" s="1"/>
  <c r="UY9" i="21" s="1"/>
  <c r="UY8" i="21" s="1"/>
  <c r="UY7" i="21" s="1"/>
  <c r="AAA17" i="21"/>
  <c r="AAA16" i="21" s="1"/>
  <c r="AAA15" i="21" s="1"/>
  <c r="AAA14" i="21" s="1"/>
  <c r="AAA13" i="21" s="1"/>
  <c r="AAA12" i="21" s="1"/>
  <c r="AAA10" i="21" s="1"/>
  <c r="AAA9" i="21" s="1"/>
  <c r="AAA8" i="21" s="1"/>
  <c r="AAA7" i="21" s="1"/>
  <c r="ADW28" i="21"/>
  <c r="ADW27" i="21" s="1"/>
  <c r="ADW26" i="21" s="1"/>
  <c r="ADW25" i="21" s="1"/>
  <c r="ADW24" i="21" s="1"/>
  <c r="ADW23" i="21" s="1"/>
  <c r="ADW22" i="21" s="1"/>
  <c r="ADW21" i="21" s="1"/>
  <c r="ADW20" i="21" s="1"/>
  <c r="ADW19" i="21" s="1"/>
  <c r="ADW18" i="21" s="1"/>
  <c r="WP17" i="21"/>
  <c r="WP16" i="21" s="1"/>
  <c r="WP15" i="21" s="1"/>
  <c r="WP14" i="21" s="1"/>
  <c r="WP13" i="21" s="1"/>
  <c r="WP12" i="21" s="1"/>
  <c r="WP10" i="21" s="1"/>
  <c r="WP9" i="21" s="1"/>
  <c r="WP8" i="21" s="1"/>
  <c r="WP7" i="21" s="1"/>
  <c r="AAS17" i="21"/>
  <c r="AAS16" i="21" s="1"/>
  <c r="AAS15" i="21" s="1"/>
  <c r="AAS14" i="21" s="1"/>
  <c r="AAS13" i="21" s="1"/>
  <c r="AAS12" i="21" s="1"/>
  <c r="AAS10" i="21" s="1"/>
  <c r="AAS9" i="21" s="1"/>
  <c r="AAS8" i="21" s="1"/>
  <c r="AAS7" i="21" s="1"/>
  <c r="ZP17" i="21"/>
  <c r="ZP16" i="21" s="1"/>
  <c r="ZP15" i="21" s="1"/>
  <c r="ZP14" i="21" s="1"/>
  <c r="ZP13" i="21" s="1"/>
  <c r="ZP12" i="21" s="1"/>
  <c r="ZP10" i="21" s="1"/>
  <c r="ZP9" i="21" s="1"/>
  <c r="ZP8" i="21" s="1"/>
  <c r="ZP7" i="21" s="1"/>
  <c r="VL17" i="21"/>
  <c r="VL16" i="21" s="1"/>
  <c r="VL15" i="21" s="1"/>
  <c r="VL14" i="21" s="1"/>
  <c r="VL13" i="21" s="1"/>
  <c r="VL12" i="21" s="1"/>
  <c r="VL10" i="21" s="1"/>
  <c r="VL9" i="21" s="1"/>
  <c r="VL8" i="21" s="1"/>
  <c r="VL7" i="21" s="1"/>
  <c r="XZ17" i="21"/>
  <c r="XZ16" i="21" s="1"/>
  <c r="XZ15" i="21" s="1"/>
  <c r="XZ14" i="21" s="1"/>
  <c r="XZ13" i="21" s="1"/>
  <c r="XZ12" i="21" s="1"/>
  <c r="XZ10" i="21" s="1"/>
  <c r="XZ9" i="21" s="1"/>
  <c r="XZ8" i="21" s="1"/>
  <c r="XZ7" i="21" s="1"/>
  <c r="ZG17" i="21"/>
  <c r="ZG16" i="21" s="1"/>
  <c r="ZG15" i="21" s="1"/>
  <c r="ZG14" i="21" s="1"/>
  <c r="ZG13" i="21" s="1"/>
  <c r="ZG12" i="21" s="1"/>
  <c r="ZG10" i="21" s="1"/>
  <c r="ZG9" i="21" s="1"/>
  <c r="ZG8" i="21" s="1"/>
  <c r="ZG7" i="21" s="1"/>
  <c r="VS17" i="21"/>
  <c r="VS16" i="21" s="1"/>
  <c r="VS15" i="21" s="1"/>
  <c r="VS14" i="21" s="1"/>
  <c r="VS13" i="21" s="1"/>
  <c r="VS12" i="21" s="1"/>
  <c r="VS10" i="21" s="1"/>
  <c r="VS9" i="21" s="1"/>
  <c r="VS8" i="21" s="1"/>
  <c r="VS7" i="21" s="1"/>
  <c r="VO17" i="21"/>
  <c r="VO16" i="21" s="1"/>
  <c r="VO15" i="21" s="1"/>
  <c r="VO14" i="21" s="1"/>
  <c r="VO13" i="21" s="1"/>
  <c r="VO12" i="21" s="1"/>
  <c r="VO10" i="21" s="1"/>
  <c r="VO9" i="21" s="1"/>
  <c r="VO8" i="21" s="1"/>
  <c r="VO7" i="21" s="1"/>
  <c r="AAR17" i="21"/>
  <c r="AAR16" i="21" s="1"/>
  <c r="AAR15" i="21" s="1"/>
  <c r="AAR14" i="21" s="1"/>
  <c r="AAR13" i="21" s="1"/>
  <c r="AAR12" i="21" s="1"/>
  <c r="AAR10" i="21" s="1"/>
  <c r="AAR9" i="21" s="1"/>
  <c r="AAR8" i="21" s="1"/>
  <c r="AAR7" i="21" s="1"/>
  <c r="YN17" i="21"/>
  <c r="YN16" i="21" s="1"/>
  <c r="YN15" i="21" s="1"/>
  <c r="YN14" i="21" s="1"/>
  <c r="YN13" i="21" s="1"/>
  <c r="YN12" i="21" s="1"/>
  <c r="YN10" i="21" s="1"/>
  <c r="YN9" i="21" s="1"/>
  <c r="YN8" i="21" s="1"/>
  <c r="YN7" i="21" s="1"/>
  <c r="AAF17" i="21"/>
  <c r="AAF16" i="21" s="1"/>
  <c r="AAF15" i="21" s="1"/>
  <c r="AAF14" i="21" s="1"/>
  <c r="AAF13" i="21" s="1"/>
  <c r="AAF12" i="21" s="1"/>
  <c r="AAF10" i="21" s="1"/>
  <c r="AAF9" i="21" s="1"/>
  <c r="AAF8" i="21" s="1"/>
  <c r="AAF7" i="21" s="1"/>
  <c r="VY17" i="21"/>
  <c r="VY16" i="21" s="1"/>
  <c r="VY15" i="21" s="1"/>
  <c r="VY14" i="21" s="1"/>
  <c r="VY13" i="21" s="1"/>
  <c r="VY12" i="21" s="1"/>
  <c r="VY10" i="21" s="1"/>
  <c r="VY9" i="21" s="1"/>
  <c r="VY8" i="21" s="1"/>
  <c r="VY7" i="21" s="1"/>
  <c r="AAJ17" i="21"/>
  <c r="AAJ16" i="21" s="1"/>
  <c r="AAJ15" i="21" s="1"/>
  <c r="AAJ14" i="21" s="1"/>
  <c r="AAJ13" i="21" s="1"/>
  <c r="AAJ12" i="21" s="1"/>
  <c r="AAJ10" i="21" s="1"/>
  <c r="AAJ9" i="21" s="1"/>
  <c r="AAJ8" i="21" s="1"/>
  <c r="AAJ7" i="21" s="1"/>
  <c r="YJ17" i="21"/>
  <c r="YJ16" i="21" s="1"/>
  <c r="YJ15" i="21" s="1"/>
  <c r="YJ14" i="21" s="1"/>
  <c r="YJ13" i="21" s="1"/>
  <c r="YJ12" i="21" s="1"/>
  <c r="YJ10" i="21" s="1"/>
  <c r="YJ9" i="21" s="1"/>
  <c r="YJ8" i="21" s="1"/>
  <c r="YJ7" i="21" s="1"/>
  <c r="TZ17" i="21"/>
  <c r="TZ16" i="21" s="1"/>
  <c r="TZ15" i="21" s="1"/>
  <c r="TZ14" i="21" s="1"/>
  <c r="TZ13" i="21" s="1"/>
  <c r="TZ12" i="21" s="1"/>
  <c r="TZ10" i="21" s="1"/>
  <c r="TZ9" i="21" s="1"/>
  <c r="TZ8" i="21" s="1"/>
  <c r="TZ7" i="21" s="1"/>
  <c r="UU17" i="21"/>
  <c r="UU16" i="21" s="1"/>
  <c r="UU15" i="21" s="1"/>
  <c r="UU14" i="21" s="1"/>
  <c r="UU13" i="21" s="1"/>
  <c r="UU12" i="21" s="1"/>
  <c r="UU10" i="21" s="1"/>
  <c r="UU9" i="21" s="1"/>
  <c r="UU8" i="21" s="1"/>
  <c r="UU7" i="21" s="1"/>
  <c r="ADE28" i="21"/>
  <c r="ADE27" i="21" s="1"/>
  <c r="ADE26" i="21" s="1"/>
  <c r="ADE25" i="21" s="1"/>
  <c r="ADE24" i="21" s="1"/>
  <c r="ADE23" i="21" s="1"/>
  <c r="ADE22" i="21" s="1"/>
  <c r="ADE21" i="21" s="1"/>
  <c r="ADE20" i="21" s="1"/>
  <c r="ADE19" i="21" s="1"/>
  <c r="ADE18" i="21" s="1"/>
  <c r="AFR28" i="21"/>
  <c r="AFR27" i="21" s="1"/>
  <c r="AFR26" i="21" s="1"/>
  <c r="AFR25" i="21" s="1"/>
  <c r="AFR24" i="21" s="1"/>
  <c r="AFR23" i="21" s="1"/>
  <c r="AFR22" i="21" s="1"/>
  <c r="AFR21" i="21" s="1"/>
  <c r="AFR20" i="21" s="1"/>
  <c r="AFR19" i="21" s="1"/>
  <c r="AFR18" i="21" s="1"/>
  <c r="TX17" i="21"/>
  <c r="TX16" i="21" s="1"/>
  <c r="TX15" i="21" s="1"/>
  <c r="TX14" i="21" s="1"/>
  <c r="TX13" i="21" s="1"/>
  <c r="TX12" i="21" s="1"/>
  <c r="TX10" i="21" s="1"/>
  <c r="TX9" i="21" s="1"/>
  <c r="TX8" i="21" s="1"/>
  <c r="TX7" i="21" s="1"/>
  <c r="UP17" i="21"/>
  <c r="UP16" i="21" s="1"/>
  <c r="UP15" i="21" s="1"/>
  <c r="UP14" i="21" s="1"/>
  <c r="UP13" i="21" s="1"/>
  <c r="UP12" i="21" s="1"/>
  <c r="UP10" i="21" s="1"/>
  <c r="UP9" i="21" s="1"/>
  <c r="UP8" i="21" s="1"/>
  <c r="UP7" i="21" s="1"/>
  <c r="AEH17" i="21"/>
  <c r="AEH16" i="21" s="1"/>
  <c r="AEH15" i="21" s="1"/>
  <c r="AEH14" i="21" s="1"/>
  <c r="AEH13" i="21" s="1"/>
  <c r="AEH12" i="21" s="1"/>
  <c r="AEH10" i="21" s="1"/>
  <c r="AEH9" i="21" s="1"/>
  <c r="AEH8" i="21" s="1"/>
  <c r="AEH7" i="21" s="1"/>
  <c r="UV17" i="21"/>
  <c r="UV16" i="21" s="1"/>
  <c r="UV15" i="21" s="1"/>
  <c r="UV14" i="21" s="1"/>
  <c r="UV13" i="21" s="1"/>
  <c r="UV12" i="21" s="1"/>
  <c r="UV10" i="21" s="1"/>
  <c r="UV9" i="21" s="1"/>
  <c r="UV8" i="21" s="1"/>
  <c r="UV7" i="21" s="1"/>
  <c r="YD17" i="21"/>
  <c r="YD16" i="21" s="1"/>
  <c r="YD15" i="21" s="1"/>
  <c r="YD14" i="21" s="1"/>
  <c r="YD13" i="21" s="1"/>
  <c r="YD12" i="21" s="1"/>
  <c r="YD10" i="21" s="1"/>
  <c r="YD9" i="21" s="1"/>
  <c r="YD8" i="21" s="1"/>
  <c r="YD7" i="21" s="1"/>
  <c r="XW17" i="21"/>
  <c r="XW16" i="21" s="1"/>
  <c r="XW15" i="21" s="1"/>
  <c r="XW14" i="21" s="1"/>
  <c r="XW13" i="21" s="1"/>
  <c r="XW12" i="21" s="1"/>
  <c r="XW10" i="21" s="1"/>
  <c r="XW9" i="21" s="1"/>
  <c r="XW8" i="21" s="1"/>
  <c r="XW7" i="21" s="1"/>
  <c r="ADS30" i="21"/>
  <c r="ADS29" i="21" s="1"/>
  <c r="UZ17" i="21"/>
  <c r="UZ16" i="21" s="1"/>
  <c r="UZ15" i="21" s="1"/>
  <c r="UZ14" i="21" s="1"/>
  <c r="UZ13" i="21" s="1"/>
  <c r="UZ12" i="21" s="1"/>
  <c r="UZ10" i="21" s="1"/>
  <c r="UZ9" i="21" s="1"/>
  <c r="UZ8" i="21" s="1"/>
  <c r="UZ7" i="21" s="1"/>
  <c r="UL17" i="21"/>
  <c r="UL16" i="21" s="1"/>
  <c r="UL15" i="21" s="1"/>
  <c r="UL14" i="21" s="1"/>
  <c r="UL13" i="21" s="1"/>
  <c r="UL12" i="21" s="1"/>
  <c r="UL10" i="21" s="1"/>
  <c r="UL9" i="21" s="1"/>
  <c r="UL8" i="21" s="1"/>
  <c r="UL7" i="21" s="1"/>
  <c r="ABW17" i="21"/>
  <c r="ABW16" i="21" s="1"/>
  <c r="ABW15" i="21" s="1"/>
  <c r="ABW14" i="21" s="1"/>
  <c r="ABW13" i="21" s="1"/>
  <c r="ABW12" i="21" s="1"/>
  <c r="ABW10" i="21" s="1"/>
  <c r="ABW9" i="21" s="1"/>
  <c r="ABW8" i="21" s="1"/>
  <c r="ABW7" i="21" s="1"/>
  <c r="ADQ28" i="21"/>
  <c r="ADQ27" i="21" s="1"/>
  <c r="ADQ26" i="21" s="1"/>
  <c r="ADQ25" i="21" s="1"/>
  <c r="ADQ24" i="21" s="1"/>
  <c r="ADQ23" i="21" s="1"/>
  <c r="ADQ22" i="21" s="1"/>
  <c r="ADQ21" i="21" s="1"/>
  <c r="ADQ20" i="21" s="1"/>
  <c r="ADQ19" i="21" s="1"/>
  <c r="ADQ18" i="21" s="1"/>
  <c r="UD17" i="21"/>
  <c r="UD16" i="21" s="1"/>
  <c r="UD15" i="21" s="1"/>
  <c r="UD14" i="21" s="1"/>
  <c r="UD13" i="21" s="1"/>
  <c r="UD12" i="21" s="1"/>
  <c r="UD10" i="21" s="1"/>
  <c r="UD9" i="21" s="1"/>
  <c r="UD8" i="21" s="1"/>
  <c r="UD7" i="21" s="1"/>
  <c r="YU17" i="21"/>
  <c r="YU16" i="21" s="1"/>
  <c r="YU15" i="21" s="1"/>
  <c r="YU14" i="21" s="1"/>
  <c r="YU13" i="21" s="1"/>
  <c r="YU12" i="21" s="1"/>
  <c r="YU10" i="21" s="1"/>
  <c r="YU9" i="21" s="1"/>
  <c r="YU8" i="21" s="1"/>
  <c r="YU7" i="21" s="1"/>
  <c r="ABP17" i="21"/>
  <c r="ABP16" i="21" s="1"/>
  <c r="ABP15" i="21" s="1"/>
  <c r="ABP14" i="21" s="1"/>
  <c r="ABP13" i="21" s="1"/>
  <c r="ABP12" i="21" s="1"/>
  <c r="ABP10" i="21" s="1"/>
  <c r="ABP9" i="21" s="1"/>
  <c r="ABP8" i="21" s="1"/>
  <c r="ABP7" i="21" s="1"/>
  <c r="ZY17" i="21"/>
  <c r="ZY16" i="21" s="1"/>
  <c r="ZY15" i="21" s="1"/>
  <c r="ZY14" i="21" s="1"/>
  <c r="ZY13" i="21" s="1"/>
  <c r="ZY12" i="21" s="1"/>
  <c r="ZY10" i="21" s="1"/>
  <c r="ZY9" i="21" s="1"/>
  <c r="ZY8" i="21" s="1"/>
  <c r="ZY7" i="21" s="1"/>
  <c r="ZH17" i="21"/>
  <c r="ZH16" i="21" s="1"/>
  <c r="ZH15" i="21" s="1"/>
  <c r="ZH14" i="21" s="1"/>
  <c r="ZH13" i="21" s="1"/>
  <c r="ZH12" i="21" s="1"/>
  <c r="ZH10" i="21" s="1"/>
  <c r="ZH9" i="21" s="1"/>
  <c r="ZH8" i="21" s="1"/>
  <c r="ZH7" i="21" s="1"/>
  <c r="VP17" i="21"/>
  <c r="VP16" i="21" s="1"/>
  <c r="VP15" i="21" s="1"/>
  <c r="VP14" i="21" s="1"/>
  <c r="VP13" i="21" s="1"/>
  <c r="VP12" i="21" s="1"/>
  <c r="VP10" i="21" s="1"/>
  <c r="VP9" i="21" s="1"/>
  <c r="VP8" i="21" s="1"/>
  <c r="VP7" i="21" s="1"/>
  <c r="WF17" i="21"/>
  <c r="WF16" i="21" s="1"/>
  <c r="WF15" i="21" s="1"/>
  <c r="WF14" i="21" s="1"/>
  <c r="WF13" i="21" s="1"/>
  <c r="WF12" i="21" s="1"/>
  <c r="WF10" i="21" s="1"/>
  <c r="WF9" i="21" s="1"/>
  <c r="WF8" i="21" s="1"/>
  <c r="WF7" i="21" s="1"/>
  <c r="XN17" i="21"/>
  <c r="XN16" i="21" s="1"/>
  <c r="XN15" i="21" s="1"/>
  <c r="XN14" i="21" s="1"/>
  <c r="XN13" i="21" s="1"/>
  <c r="XN12" i="21" s="1"/>
  <c r="XN10" i="21" s="1"/>
  <c r="XN9" i="21" s="1"/>
  <c r="XN8" i="21" s="1"/>
  <c r="XN7" i="21" s="1"/>
  <c r="ADJ28" i="21"/>
  <c r="ADJ27" i="21" s="1"/>
  <c r="ADJ26" i="21" s="1"/>
  <c r="ADJ25" i="21" s="1"/>
  <c r="ADJ24" i="21" s="1"/>
  <c r="ADJ23" i="21" s="1"/>
  <c r="ADJ22" i="21" s="1"/>
  <c r="ADJ21" i="21" s="1"/>
  <c r="ADJ20" i="21" s="1"/>
  <c r="ADJ19" i="21" s="1"/>
  <c r="ADJ18" i="21" s="1"/>
  <c r="AEE28" i="21"/>
  <c r="AEE27" i="21" s="1"/>
  <c r="AEE26" i="21" s="1"/>
  <c r="AEE25" i="21" s="1"/>
  <c r="AEE24" i="21" s="1"/>
  <c r="AEE23" i="21" s="1"/>
  <c r="AEE22" i="21" s="1"/>
  <c r="AEE21" i="21" s="1"/>
  <c r="AEE20" i="21" s="1"/>
  <c r="AEE19" i="21" s="1"/>
  <c r="AEE18" i="21" s="1"/>
  <c r="AEB30" i="21"/>
  <c r="AEB29" i="21" s="1"/>
  <c r="ACD28" i="21"/>
  <c r="ACD27" i="21" s="1"/>
  <c r="ACD26" i="21" s="1"/>
  <c r="ACD25" i="21" s="1"/>
  <c r="ACD24" i="21" s="1"/>
  <c r="ACD23" i="21" s="1"/>
  <c r="ACD22" i="21" s="1"/>
  <c r="ACD21" i="21" s="1"/>
  <c r="ACD20" i="21" s="1"/>
  <c r="ACD19" i="21" s="1"/>
  <c r="ACD18" i="21" s="1"/>
  <c r="ADL30" i="21"/>
  <c r="ADL29" i="21" s="1"/>
  <c r="ACL28" i="21"/>
  <c r="ACL27" i="21" s="1"/>
  <c r="ACL26" i="21" s="1"/>
  <c r="ACL25" i="21" s="1"/>
  <c r="ACL24" i="21" s="1"/>
  <c r="ACL23" i="21" s="1"/>
  <c r="ACL22" i="21" s="1"/>
  <c r="ACL21" i="21" s="1"/>
  <c r="ACL20" i="21" s="1"/>
  <c r="ACL19" i="21" s="1"/>
  <c r="ACL18" i="21" s="1"/>
  <c r="ADH30" i="21"/>
  <c r="ADH29" i="21" s="1"/>
  <c r="ACX28" i="21"/>
  <c r="ACX27" i="21" s="1"/>
  <c r="ACX26" i="21" s="1"/>
  <c r="ACX25" i="21" s="1"/>
  <c r="ACX24" i="21" s="1"/>
  <c r="ACX23" i="21" s="1"/>
  <c r="ACX22" i="21" s="1"/>
  <c r="ACX21" i="21" s="1"/>
  <c r="ACX20" i="21" s="1"/>
  <c r="ACX19" i="21" s="1"/>
  <c r="ACX18" i="21" s="1"/>
  <c r="AEF28" i="21"/>
  <c r="AEF27" i="21" s="1"/>
  <c r="AEF26" i="21" s="1"/>
  <c r="AEF25" i="21" s="1"/>
  <c r="AEF24" i="21" s="1"/>
  <c r="AEF23" i="21" s="1"/>
  <c r="AEF22" i="21" s="1"/>
  <c r="AEF21" i="21" s="1"/>
  <c r="AEF20" i="21" s="1"/>
  <c r="AEF19" i="21" s="1"/>
  <c r="AEF18" i="21" s="1"/>
  <c r="YV17" i="21"/>
  <c r="YV16" i="21" s="1"/>
  <c r="YV15" i="21" s="1"/>
  <c r="YV14" i="21" s="1"/>
  <c r="YV13" i="21" s="1"/>
  <c r="YV12" i="21" s="1"/>
  <c r="YV10" i="21" s="1"/>
  <c r="YV9" i="21" s="1"/>
  <c r="YV8" i="21" s="1"/>
  <c r="YV7" i="21" s="1"/>
  <c r="ACB28" i="21"/>
  <c r="ACB27" i="21" s="1"/>
  <c r="ACB26" i="21" s="1"/>
  <c r="ACB25" i="21" s="1"/>
  <c r="ACB24" i="21" s="1"/>
  <c r="ACB23" i="21" s="1"/>
  <c r="ACB22" i="21" s="1"/>
  <c r="ACB21" i="21" s="1"/>
  <c r="ACB20" i="21" s="1"/>
  <c r="ACB19" i="21" s="1"/>
  <c r="ACB18" i="21" s="1"/>
  <c r="VC17" i="21"/>
  <c r="VC16" i="21" s="1"/>
  <c r="VC15" i="21" s="1"/>
  <c r="VC14" i="21" s="1"/>
  <c r="VC13" i="21" s="1"/>
  <c r="VC12" i="21" s="1"/>
  <c r="VC10" i="21" s="1"/>
  <c r="VC9" i="21" s="1"/>
  <c r="VC8" i="21" s="1"/>
  <c r="VC7" i="21" s="1"/>
  <c r="ADA28" i="21"/>
  <c r="ADA27" i="21" s="1"/>
  <c r="ADA26" i="21" s="1"/>
  <c r="ADA25" i="21" s="1"/>
  <c r="ADA24" i="21" s="1"/>
  <c r="ADA23" i="21" s="1"/>
  <c r="ADA22" i="21" s="1"/>
  <c r="ADA21" i="21" s="1"/>
  <c r="ADA20" i="21" s="1"/>
  <c r="ADA19" i="21" s="1"/>
  <c r="ADA18" i="21" s="1"/>
  <c r="AAM17" i="21"/>
  <c r="AAM16" i="21" s="1"/>
  <c r="AAM15" i="21" s="1"/>
  <c r="AAM14" i="21" s="1"/>
  <c r="AAM13" i="21" s="1"/>
  <c r="AAM12" i="21" s="1"/>
  <c r="AAM10" i="21" s="1"/>
  <c r="AAM9" i="21" s="1"/>
  <c r="AAM8" i="21" s="1"/>
  <c r="AAM7" i="21" s="1"/>
  <c r="WN17" i="21"/>
  <c r="WN16" i="21" s="1"/>
  <c r="WN15" i="21" s="1"/>
  <c r="WN14" i="21" s="1"/>
  <c r="WN13" i="21" s="1"/>
  <c r="WN12" i="21" s="1"/>
  <c r="WN10" i="21" s="1"/>
  <c r="WN9" i="21" s="1"/>
  <c r="WN8" i="21" s="1"/>
  <c r="WN7" i="21" s="1"/>
  <c r="ABJ17" i="21"/>
  <c r="ABJ16" i="21" s="1"/>
  <c r="ABJ15" i="21" s="1"/>
  <c r="ABJ14" i="21" s="1"/>
  <c r="ABJ13" i="21" s="1"/>
  <c r="ABJ12" i="21" s="1"/>
  <c r="ABJ10" i="21" s="1"/>
  <c r="ABJ9" i="21" s="1"/>
  <c r="ABJ8" i="21" s="1"/>
  <c r="ABJ7" i="21" s="1"/>
  <c r="ZQ17" i="21"/>
  <c r="ZQ16" i="21" s="1"/>
  <c r="ZQ15" i="21" s="1"/>
  <c r="ZQ14" i="21" s="1"/>
  <c r="ZQ13" i="21" s="1"/>
  <c r="ZQ12" i="21" s="1"/>
  <c r="ZQ10" i="21" s="1"/>
  <c r="ZQ9" i="21" s="1"/>
  <c r="ZQ8" i="21" s="1"/>
  <c r="ZQ7" i="21" s="1"/>
  <c r="WJ17" i="21"/>
  <c r="WJ16" i="21" s="1"/>
  <c r="WJ15" i="21" s="1"/>
  <c r="WJ14" i="21" s="1"/>
  <c r="WJ13" i="21" s="1"/>
  <c r="WJ12" i="21" s="1"/>
  <c r="WJ10" i="21" s="1"/>
  <c r="WJ9" i="21" s="1"/>
  <c r="WJ8" i="21" s="1"/>
  <c r="WJ7" i="21" s="1"/>
  <c r="ABD17" i="21"/>
  <c r="ABD16" i="21" s="1"/>
  <c r="ABD15" i="21" s="1"/>
  <c r="ABD14" i="21" s="1"/>
  <c r="ABD13" i="21" s="1"/>
  <c r="ABD12" i="21" s="1"/>
  <c r="ABD10" i="21" s="1"/>
  <c r="ABD9" i="21" s="1"/>
  <c r="ABD8" i="21" s="1"/>
  <c r="ABD7" i="21" s="1"/>
  <c r="ACS28" i="21"/>
  <c r="ACS27" i="21" s="1"/>
  <c r="ACS26" i="21" s="1"/>
  <c r="ACS25" i="21" s="1"/>
  <c r="ACS24" i="21" s="1"/>
  <c r="ACS23" i="21" s="1"/>
  <c r="ACS22" i="21" s="1"/>
  <c r="ACS21" i="21" s="1"/>
  <c r="ACS20" i="21" s="1"/>
  <c r="ACS19" i="21" s="1"/>
  <c r="ACS18" i="21" s="1"/>
  <c r="XE17" i="21"/>
  <c r="XE16" i="21" s="1"/>
  <c r="XE15" i="21" s="1"/>
  <c r="XE14" i="21" s="1"/>
  <c r="XE13" i="21" s="1"/>
  <c r="XE12" i="21" s="1"/>
  <c r="XE10" i="21" s="1"/>
  <c r="XE9" i="21" s="1"/>
  <c r="XE8" i="21" s="1"/>
  <c r="XE7" i="21" s="1"/>
  <c r="ADB17" i="21"/>
  <c r="ADB16" i="21" s="1"/>
  <c r="ADB15" i="21" s="1"/>
  <c r="ADB14" i="21" s="1"/>
  <c r="ADB13" i="21" s="1"/>
  <c r="ADB12" i="21" s="1"/>
  <c r="ADB10" i="21" s="1"/>
  <c r="ADB9" i="21" s="1"/>
  <c r="ADB8" i="21" s="1"/>
  <c r="ADB7" i="21" s="1"/>
  <c r="ZT17" i="21"/>
  <c r="ZT16" i="21" s="1"/>
  <c r="ZT15" i="21" s="1"/>
  <c r="ZT14" i="21" s="1"/>
  <c r="ZT13" i="21" s="1"/>
  <c r="ZT12" i="21" s="1"/>
  <c r="ZT10" i="21" s="1"/>
  <c r="ZT9" i="21" s="1"/>
  <c r="ZT8" i="21" s="1"/>
  <c r="ZT7" i="21" s="1"/>
  <c r="AEI30" i="21"/>
  <c r="AEI29" i="21" s="1"/>
  <c r="TW17" i="21"/>
  <c r="TW16" i="21" s="1"/>
  <c r="TW15" i="21" s="1"/>
  <c r="TW14" i="21" s="1"/>
  <c r="TW13" i="21" s="1"/>
  <c r="TW12" i="21" s="1"/>
  <c r="TW10" i="21" s="1"/>
  <c r="TW9" i="21" s="1"/>
  <c r="TW8" i="21" s="1"/>
  <c r="TW7" i="21" s="1"/>
  <c r="XJ17" i="21"/>
  <c r="XJ16" i="21" s="1"/>
  <c r="XJ15" i="21" s="1"/>
  <c r="XJ14" i="21" s="1"/>
  <c r="XJ13" i="21" s="1"/>
  <c r="XJ12" i="21" s="1"/>
  <c r="XJ10" i="21" s="1"/>
  <c r="XJ9" i="21" s="1"/>
  <c r="XJ8" i="21" s="1"/>
  <c r="XJ7" i="21" s="1"/>
  <c r="VH17" i="21"/>
  <c r="VH16" i="21" s="1"/>
  <c r="VH15" i="21" s="1"/>
  <c r="VH14" i="21" s="1"/>
  <c r="VH13" i="21" s="1"/>
  <c r="VH12" i="21" s="1"/>
  <c r="VH10" i="21" s="1"/>
  <c r="VH9" i="21" s="1"/>
  <c r="VH8" i="21" s="1"/>
  <c r="VH7" i="21" s="1"/>
  <c r="ABE17" i="21"/>
  <c r="ABE16" i="21" s="1"/>
  <c r="ABE15" i="21" s="1"/>
  <c r="ABE14" i="21" s="1"/>
  <c r="ABE13" i="21" s="1"/>
  <c r="ABE12" i="21" s="1"/>
  <c r="ABE10" i="21" s="1"/>
  <c r="ABE9" i="21" s="1"/>
  <c r="ABE8" i="21" s="1"/>
  <c r="ABE7" i="21" s="1"/>
  <c r="YT17" i="21"/>
  <c r="YT16" i="21" s="1"/>
  <c r="YT15" i="21" s="1"/>
  <c r="YT14" i="21" s="1"/>
  <c r="YT13" i="21" s="1"/>
  <c r="YT12" i="21" s="1"/>
  <c r="YT10" i="21" s="1"/>
  <c r="YT9" i="21" s="1"/>
  <c r="YT8" i="21" s="1"/>
  <c r="YT7" i="21" s="1"/>
  <c r="ABM17" i="21"/>
  <c r="ABM16" i="21" s="1"/>
  <c r="ABM15" i="21" s="1"/>
  <c r="ABM14" i="21" s="1"/>
  <c r="ABM13" i="21" s="1"/>
  <c r="ABM12" i="21" s="1"/>
  <c r="ABM10" i="21" s="1"/>
  <c r="ABM9" i="21" s="1"/>
  <c r="ABM8" i="21" s="1"/>
  <c r="ABM7" i="21" s="1"/>
  <c r="ABI17" i="21"/>
  <c r="ABI16" i="21" s="1"/>
  <c r="ABI15" i="21" s="1"/>
  <c r="ABI14" i="21" s="1"/>
  <c r="ABI13" i="21" s="1"/>
  <c r="ABI12" i="21" s="1"/>
  <c r="ABI10" i="21" s="1"/>
  <c r="ABI9" i="21" s="1"/>
  <c r="ABI8" i="21" s="1"/>
  <c r="ABI7" i="21" s="1"/>
  <c r="YI17" i="21"/>
  <c r="YI16" i="21" s="1"/>
  <c r="YI15" i="21" s="1"/>
  <c r="YI14" i="21" s="1"/>
  <c r="YI13" i="21" s="1"/>
  <c r="YI12" i="21" s="1"/>
  <c r="YI10" i="21" s="1"/>
  <c r="YI9" i="21" s="1"/>
  <c r="YI8" i="21" s="1"/>
  <c r="YI7" i="21" s="1"/>
  <c r="AAN17" i="21"/>
  <c r="AAN16" i="21" s="1"/>
  <c r="AAN15" i="21" s="1"/>
  <c r="AAN14" i="21" s="1"/>
  <c r="AAN13" i="21" s="1"/>
  <c r="AAN12" i="21" s="1"/>
  <c r="AAN10" i="21" s="1"/>
  <c r="AAN9" i="21" s="1"/>
  <c r="AAN8" i="21" s="1"/>
  <c r="AAN7" i="21" s="1"/>
  <c r="ZO17" i="21"/>
  <c r="ZO16" i="21" s="1"/>
  <c r="ZO15" i="21" s="1"/>
  <c r="ZO14" i="21" s="1"/>
  <c r="ZO13" i="21" s="1"/>
  <c r="ZO12" i="21" s="1"/>
  <c r="ZO10" i="21" s="1"/>
  <c r="ZO9" i="21" s="1"/>
  <c r="ZO8" i="21" s="1"/>
  <c r="ZO7" i="21" s="1"/>
  <c r="AEA30" i="21"/>
  <c r="AEA29" i="21" s="1"/>
  <c r="WV17" i="21"/>
  <c r="WV16" i="21" s="1"/>
  <c r="WV15" i="21" s="1"/>
  <c r="WV14" i="21" s="1"/>
  <c r="WV13" i="21" s="1"/>
  <c r="WV12" i="21" s="1"/>
  <c r="WV10" i="21" s="1"/>
  <c r="WV9" i="21" s="1"/>
  <c r="WV8" i="21" s="1"/>
  <c r="WV7" i="21" s="1"/>
  <c r="ABY17" i="21"/>
  <c r="ABY16" i="21" s="1"/>
  <c r="ABY15" i="21" s="1"/>
  <c r="ABY14" i="21" s="1"/>
  <c r="ABY13" i="21" s="1"/>
  <c r="ABY12" i="21" s="1"/>
  <c r="ABY10" i="21" s="1"/>
  <c r="ABY9" i="21" s="1"/>
  <c r="ABY8" i="21" s="1"/>
  <c r="ABY7" i="21" s="1"/>
  <c r="ACE28" i="21"/>
  <c r="ACE27" i="21" s="1"/>
  <c r="ACE26" i="21" s="1"/>
  <c r="ACE25" i="21" s="1"/>
  <c r="ACE24" i="21" s="1"/>
  <c r="ACE23" i="21" s="1"/>
  <c r="ACE22" i="21" s="1"/>
  <c r="ACE21" i="21" s="1"/>
  <c r="ACE20" i="21" s="1"/>
  <c r="ACE19" i="21" s="1"/>
  <c r="ACE18" i="21" s="1"/>
  <c r="ZD17" i="21"/>
  <c r="ZD16" i="21" s="1"/>
  <c r="ZD15" i="21" s="1"/>
  <c r="ZD14" i="21" s="1"/>
  <c r="ZD13" i="21" s="1"/>
  <c r="ZD12" i="21" s="1"/>
  <c r="ZD10" i="21" s="1"/>
  <c r="ZD9" i="21" s="1"/>
  <c r="ZD8" i="21" s="1"/>
  <c r="ZD7" i="21" s="1"/>
  <c r="ABR17" i="21"/>
  <c r="ABR16" i="21" s="1"/>
  <c r="ABR15" i="21" s="1"/>
  <c r="ABR14" i="21" s="1"/>
  <c r="ABR13" i="21" s="1"/>
  <c r="ABR12" i="21" s="1"/>
  <c r="ABR10" i="21" s="1"/>
  <c r="ABR9" i="21" s="1"/>
  <c r="ABR8" i="21" s="1"/>
  <c r="ABR7" i="21" s="1"/>
  <c r="ABA17" i="21"/>
  <c r="ABA16" i="21" s="1"/>
  <c r="ABA15" i="21" s="1"/>
  <c r="ABA14" i="21" s="1"/>
  <c r="ABA13" i="21" s="1"/>
  <c r="ABA12" i="21" s="1"/>
  <c r="ABA10" i="21" s="1"/>
  <c r="ABA9" i="21" s="1"/>
  <c r="ABA8" i="21" s="1"/>
  <c r="ABA7" i="21" s="1"/>
  <c r="ADI28" i="21"/>
  <c r="ADI27" i="21" s="1"/>
  <c r="ADI26" i="21" s="1"/>
  <c r="ADI25" i="21" s="1"/>
  <c r="ADI24" i="21" s="1"/>
  <c r="ADI23" i="21" s="1"/>
  <c r="ADI22" i="21" s="1"/>
  <c r="ADI21" i="21" s="1"/>
  <c r="ADI20" i="21" s="1"/>
  <c r="ADI19" i="21" s="1"/>
  <c r="ADI18" i="21" s="1"/>
  <c r="AEP28" i="21"/>
  <c r="AEP27" i="21" s="1"/>
  <c r="AEP26" i="21" s="1"/>
  <c r="AEP25" i="21" s="1"/>
  <c r="AEP24" i="21" s="1"/>
  <c r="AEP23" i="21" s="1"/>
  <c r="AEP22" i="21" s="1"/>
  <c r="AEP21" i="21" s="1"/>
  <c r="AEP20" i="21" s="1"/>
  <c r="AEP19" i="21" s="1"/>
  <c r="AEP18" i="21" s="1"/>
  <c r="AFV28" i="21"/>
  <c r="AFV27" i="21" s="1"/>
  <c r="AFV26" i="21" s="1"/>
  <c r="AFV25" i="21" s="1"/>
  <c r="AFV24" i="21" s="1"/>
  <c r="AFV23" i="21" s="1"/>
  <c r="AFV22" i="21" s="1"/>
  <c r="AFV21" i="21" s="1"/>
  <c r="AFV20" i="21" s="1"/>
  <c r="AFV19" i="21" s="1"/>
  <c r="AFV18" i="21" s="1"/>
  <c r="YZ17" i="21"/>
  <c r="YZ16" i="21" s="1"/>
  <c r="YZ15" i="21" s="1"/>
  <c r="YZ14" i="21" s="1"/>
  <c r="YZ13" i="21" s="1"/>
  <c r="YZ12" i="21" s="1"/>
  <c r="YZ10" i="21" s="1"/>
  <c r="YZ9" i="21" s="1"/>
  <c r="YZ8" i="21" s="1"/>
  <c r="YZ7" i="21" s="1"/>
  <c r="ACM17" i="21"/>
  <c r="ACM16" i="21" s="1"/>
  <c r="ACM15" i="21" s="1"/>
  <c r="ACM14" i="21" s="1"/>
  <c r="ACM13" i="21" s="1"/>
  <c r="ACM12" i="21" s="1"/>
  <c r="ACM10" i="21" s="1"/>
  <c r="ACM9" i="21" s="1"/>
  <c r="ACM8" i="21" s="1"/>
  <c r="ACM7" i="21" s="1"/>
  <c r="XG17" i="21"/>
  <c r="XG16" i="21" s="1"/>
  <c r="XG15" i="21" s="1"/>
  <c r="XG14" i="21" s="1"/>
  <c r="XG13" i="21" s="1"/>
  <c r="XG12" i="21" s="1"/>
  <c r="XG10" i="21" s="1"/>
  <c r="XG9" i="21" s="1"/>
  <c r="XG8" i="21" s="1"/>
  <c r="XG7" i="21" s="1"/>
  <c r="ABF17" i="21"/>
  <c r="ABF16" i="21" s="1"/>
  <c r="ABF15" i="21" s="1"/>
  <c r="ABF14" i="21" s="1"/>
  <c r="ABF13" i="21" s="1"/>
  <c r="ABF12" i="21" s="1"/>
  <c r="ABF10" i="21" s="1"/>
  <c r="ABF9" i="21" s="1"/>
  <c r="ABF8" i="21" s="1"/>
  <c r="ABF7" i="21" s="1"/>
  <c r="WB17" i="21"/>
  <c r="WB16" i="21" s="1"/>
  <c r="WB15" i="21" s="1"/>
  <c r="WB14" i="21" s="1"/>
  <c r="WB13" i="21" s="1"/>
  <c r="WB12" i="21" s="1"/>
  <c r="WB10" i="21" s="1"/>
  <c r="WB9" i="21" s="1"/>
  <c r="WB8" i="21" s="1"/>
  <c r="WB7" i="21" s="1"/>
  <c r="VQ17" i="21"/>
  <c r="VQ16" i="21" s="1"/>
  <c r="VQ15" i="21" s="1"/>
  <c r="VQ14" i="21" s="1"/>
  <c r="VQ13" i="21" s="1"/>
  <c r="VQ12" i="21" s="1"/>
  <c r="VQ10" i="21" s="1"/>
  <c r="VQ9" i="21" s="1"/>
  <c r="VQ8" i="21" s="1"/>
  <c r="VQ7" i="21" s="1"/>
  <c r="ABL17" i="21"/>
  <c r="ABL16" i="21" s="1"/>
  <c r="ABL15" i="21" s="1"/>
  <c r="ABL14" i="21" s="1"/>
  <c r="ABL13" i="21" s="1"/>
  <c r="ABL12" i="21" s="1"/>
  <c r="ABL10" i="21" s="1"/>
  <c r="ABL9" i="21" s="1"/>
  <c r="ABL8" i="21" s="1"/>
  <c r="ABL7" i="21" s="1"/>
  <c r="WR17" i="21"/>
  <c r="WR16" i="21" s="1"/>
  <c r="WR15" i="21" s="1"/>
  <c r="WR14" i="21" s="1"/>
  <c r="WR13" i="21" s="1"/>
  <c r="WR12" i="21" s="1"/>
  <c r="WR10" i="21" s="1"/>
  <c r="WR9" i="21" s="1"/>
  <c r="WR8" i="21" s="1"/>
  <c r="WR7" i="21" s="1"/>
  <c r="XK17" i="21"/>
  <c r="XK16" i="21" s="1"/>
  <c r="XK15" i="21" s="1"/>
  <c r="XK14" i="21" s="1"/>
  <c r="XK13" i="21" s="1"/>
  <c r="XK12" i="21" s="1"/>
  <c r="XK10" i="21" s="1"/>
  <c r="XK9" i="21" s="1"/>
  <c r="XK8" i="21" s="1"/>
  <c r="XK7" i="21" s="1"/>
  <c r="ZL17" i="21"/>
  <c r="ZL16" i="21" s="1"/>
  <c r="ZL15" i="21" s="1"/>
  <c r="ZL14" i="21" s="1"/>
  <c r="ZL13" i="21" s="1"/>
  <c r="ZL12" i="21" s="1"/>
  <c r="ZL10" i="21" s="1"/>
  <c r="ZL9" i="21" s="1"/>
  <c r="ZL8" i="21" s="1"/>
  <c r="ZL7" i="21" s="1"/>
  <c r="XI17" i="21"/>
  <c r="XI16" i="21" s="1"/>
  <c r="XI15" i="21" s="1"/>
  <c r="XI14" i="21" s="1"/>
  <c r="XI13" i="21" s="1"/>
  <c r="XI12" i="21" s="1"/>
  <c r="XI10" i="21" s="1"/>
  <c r="XI9" i="21" s="1"/>
  <c r="XI8" i="21" s="1"/>
  <c r="XI7" i="21" s="1"/>
  <c r="WX17" i="21"/>
  <c r="WX16" i="21" s="1"/>
  <c r="WX15" i="21" s="1"/>
  <c r="WX14" i="21" s="1"/>
  <c r="WX13" i="21" s="1"/>
  <c r="WX12" i="21" s="1"/>
  <c r="WX10" i="21" s="1"/>
  <c r="WX9" i="21" s="1"/>
  <c r="WX8" i="21" s="1"/>
  <c r="WX7" i="21" s="1"/>
  <c r="YA17" i="21"/>
  <c r="YA16" i="21" s="1"/>
  <c r="YA15" i="21" s="1"/>
  <c r="YA14" i="21" s="1"/>
  <c r="YA13" i="21" s="1"/>
  <c r="YA12" i="21" s="1"/>
  <c r="YA10" i="21" s="1"/>
  <c r="YA9" i="21" s="1"/>
  <c r="YA8" i="21" s="1"/>
  <c r="YA7" i="21" s="1"/>
  <c r="ZU17" i="21"/>
  <c r="ZU16" i="21" s="1"/>
  <c r="ZU15" i="21" s="1"/>
  <c r="ZU14" i="21" s="1"/>
  <c r="ZU13" i="21" s="1"/>
  <c r="ZU12" i="21" s="1"/>
  <c r="ZU10" i="21" s="1"/>
  <c r="ZU9" i="21" s="1"/>
  <c r="ZU8" i="21" s="1"/>
  <c r="ZU7" i="21" s="1"/>
  <c r="AAZ17" i="21"/>
  <c r="AAZ16" i="21" s="1"/>
  <c r="AAZ15" i="21" s="1"/>
  <c r="AAZ14" i="21" s="1"/>
  <c r="AAZ13" i="21" s="1"/>
  <c r="AAZ12" i="21" s="1"/>
  <c r="AAZ10" i="21" s="1"/>
  <c r="AAZ9" i="21" s="1"/>
  <c r="AAZ8" i="21" s="1"/>
  <c r="AAZ7" i="21" s="1"/>
  <c r="ADC30" i="21"/>
  <c r="ADC29" i="21" s="1"/>
  <c r="XR17" i="21"/>
  <c r="XR16" i="21" s="1"/>
  <c r="XR15" i="21" s="1"/>
  <c r="XR14" i="21" s="1"/>
  <c r="XR13" i="21" s="1"/>
  <c r="XR12" i="21" s="1"/>
  <c r="XR10" i="21" s="1"/>
  <c r="XR9" i="21" s="1"/>
  <c r="XR8" i="21" s="1"/>
  <c r="XR7" i="21" s="1"/>
  <c r="ACJ28" i="21"/>
  <c r="ACJ27" i="21" s="1"/>
  <c r="ACJ26" i="21" s="1"/>
  <c r="ACJ25" i="21" s="1"/>
  <c r="ACJ24" i="21" s="1"/>
  <c r="ACJ23" i="21" s="1"/>
  <c r="ACJ22" i="21" s="1"/>
  <c r="ACJ21" i="21" s="1"/>
  <c r="ACJ20" i="21" s="1"/>
  <c r="ACJ19" i="21" s="1"/>
  <c r="ACJ18" i="21" s="1"/>
  <c r="XM17" i="21"/>
  <c r="XM16" i="21" s="1"/>
  <c r="XM15" i="21" s="1"/>
  <c r="XM14" i="21" s="1"/>
  <c r="XM13" i="21" s="1"/>
  <c r="XM12" i="21" s="1"/>
  <c r="XM10" i="21" s="1"/>
  <c r="XM9" i="21" s="1"/>
  <c r="XM8" i="21" s="1"/>
  <c r="XM7" i="21" s="1"/>
  <c r="WZ17" i="21"/>
  <c r="WZ16" i="21" s="1"/>
  <c r="WZ15" i="21" s="1"/>
  <c r="WZ14" i="21" s="1"/>
  <c r="WZ13" i="21" s="1"/>
  <c r="WZ12" i="21" s="1"/>
  <c r="WZ10" i="21" s="1"/>
  <c r="WZ9" i="21" s="1"/>
  <c r="WZ8" i="21" s="1"/>
  <c r="WZ7" i="21" s="1"/>
  <c r="UB17" i="21"/>
  <c r="UB16" i="21" s="1"/>
  <c r="UB15" i="21" s="1"/>
  <c r="UB14" i="21" s="1"/>
  <c r="UB13" i="21" s="1"/>
  <c r="UB12" i="21" s="1"/>
  <c r="UB10" i="21" s="1"/>
  <c r="UB9" i="21" s="1"/>
  <c r="UB8" i="21" s="1"/>
  <c r="UB7" i="21" s="1"/>
  <c r="ABZ17" i="21"/>
  <c r="ABZ16" i="21" s="1"/>
  <c r="ABZ15" i="21" s="1"/>
  <c r="ABZ14" i="21" s="1"/>
  <c r="ABZ13" i="21" s="1"/>
  <c r="ABZ12" i="21" s="1"/>
  <c r="ABZ10" i="21" s="1"/>
  <c r="ABZ9" i="21" s="1"/>
  <c r="ABZ8" i="21" s="1"/>
  <c r="ABZ7" i="21" s="1"/>
  <c r="WO17" i="21"/>
  <c r="WO16" i="21" s="1"/>
  <c r="WO15" i="21" s="1"/>
  <c r="WO14" i="21" s="1"/>
  <c r="WO13" i="21" s="1"/>
  <c r="WO12" i="21" s="1"/>
  <c r="WO10" i="21" s="1"/>
  <c r="WO9" i="21" s="1"/>
  <c r="WO8" i="21" s="1"/>
  <c r="WO7" i="21" s="1"/>
  <c r="UM17" i="21"/>
  <c r="UM16" i="21" s="1"/>
  <c r="UM15" i="21" s="1"/>
  <c r="UM14" i="21" s="1"/>
  <c r="UM13" i="21" s="1"/>
  <c r="UM12" i="21" s="1"/>
  <c r="UM10" i="21" s="1"/>
  <c r="UM9" i="21" s="1"/>
  <c r="UM8" i="21" s="1"/>
  <c r="UM7" i="21" s="1"/>
  <c r="XB17" i="21"/>
  <c r="XB16" i="21" s="1"/>
  <c r="XB15" i="21" s="1"/>
  <c r="XB14" i="21" s="1"/>
  <c r="XB13" i="21" s="1"/>
  <c r="XB12" i="21" s="1"/>
  <c r="XB10" i="21" s="1"/>
  <c r="XB9" i="21" s="1"/>
  <c r="XB8" i="21" s="1"/>
  <c r="XB7" i="21" s="1"/>
  <c r="ABV17" i="21"/>
  <c r="ABV16" i="21" s="1"/>
  <c r="ABV15" i="21" s="1"/>
  <c r="ABV14" i="21" s="1"/>
  <c r="ABV13" i="21" s="1"/>
  <c r="ABV12" i="21" s="1"/>
  <c r="ABV10" i="21" s="1"/>
  <c r="ABV9" i="21" s="1"/>
  <c r="ABV8" i="21" s="1"/>
  <c r="ABV7" i="21" s="1"/>
  <c r="AAV17" i="21"/>
  <c r="AAV16" i="21" s="1"/>
  <c r="AAV15" i="21" s="1"/>
  <c r="AAV14" i="21" s="1"/>
  <c r="AAV13" i="21" s="1"/>
  <c r="AAV12" i="21" s="1"/>
  <c r="AAV10" i="21" s="1"/>
  <c r="AAV9" i="21" s="1"/>
  <c r="AAV8" i="21" s="1"/>
  <c r="AAV7" i="21" s="1"/>
  <c r="YC17" i="21"/>
  <c r="YC16" i="21" s="1"/>
  <c r="YC15" i="21" s="1"/>
  <c r="YC14" i="21" s="1"/>
  <c r="YC13" i="21" s="1"/>
  <c r="YC12" i="21" s="1"/>
  <c r="YC10" i="21" s="1"/>
  <c r="YC9" i="21" s="1"/>
  <c r="YC8" i="21" s="1"/>
  <c r="YC7" i="21" s="1"/>
  <c r="ABB17" i="21"/>
  <c r="ABB16" i="21" s="1"/>
  <c r="ABB15" i="21" s="1"/>
  <c r="ABB14" i="21" s="1"/>
  <c r="ABB13" i="21" s="1"/>
  <c r="ABB12" i="21" s="1"/>
  <c r="ABB10" i="21" s="1"/>
  <c r="ABB9" i="21" s="1"/>
  <c r="ABB8" i="21" s="1"/>
  <c r="ABB7" i="21" s="1"/>
  <c r="ZC17" i="21"/>
  <c r="ZC16" i="21" s="1"/>
  <c r="ZC15" i="21" s="1"/>
  <c r="ZC14" i="21" s="1"/>
  <c r="ZC13" i="21" s="1"/>
  <c r="ZC12" i="21" s="1"/>
  <c r="ZC10" i="21" s="1"/>
  <c r="ZC9" i="21" s="1"/>
  <c r="ZC8" i="21" s="1"/>
  <c r="ZC7" i="21" s="1"/>
  <c r="ABQ17" i="21"/>
  <c r="ABQ16" i="21" s="1"/>
  <c r="ABQ15" i="21" s="1"/>
  <c r="ABQ14" i="21" s="1"/>
  <c r="ABQ13" i="21" s="1"/>
  <c r="ABQ12" i="21" s="1"/>
  <c r="ABQ10" i="21" s="1"/>
  <c r="ABQ9" i="21" s="1"/>
  <c r="ABQ8" i="21" s="1"/>
  <c r="ABQ7" i="21" s="1"/>
  <c r="ABN17" i="21"/>
  <c r="ABN16" i="21" s="1"/>
  <c r="ABN15" i="21" s="1"/>
  <c r="ABN14" i="21" s="1"/>
  <c r="ABN13" i="21" s="1"/>
  <c r="ABN12" i="21" s="1"/>
  <c r="ABN10" i="21" s="1"/>
  <c r="ABN9" i="21" s="1"/>
  <c r="ABN8" i="21" s="1"/>
  <c r="ABN7" i="21" s="1"/>
  <c r="AAB17" i="21"/>
  <c r="AAB16" i="21" s="1"/>
  <c r="AAB15" i="21" s="1"/>
  <c r="AAB14" i="21" s="1"/>
  <c r="AAB13" i="21" s="1"/>
  <c r="AAB12" i="21" s="1"/>
  <c r="AAB10" i="21" s="1"/>
  <c r="AAB9" i="21" s="1"/>
  <c r="AAB8" i="21" s="1"/>
  <c r="AAB7" i="21" s="1"/>
  <c r="ZB17" i="21"/>
  <c r="ZB16" i="21" s="1"/>
  <c r="ZB15" i="21" s="1"/>
  <c r="ZB14" i="21" s="1"/>
  <c r="ZB13" i="21" s="1"/>
  <c r="ZB12" i="21" s="1"/>
  <c r="ZB10" i="21" s="1"/>
  <c r="ZB9" i="21" s="1"/>
  <c r="ZB8" i="21" s="1"/>
  <c r="ZB7" i="21" s="1"/>
  <c r="UJ17" i="21"/>
  <c r="UJ16" i="21" s="1"/>
  <c r="UJ15" i="21" s="1"/>
  <c r="UJ14" i="21" s="1"/>
  <c r="UJ13" i="21" s="1"/>
  <c r="UJ12" i="21" s="1"/>
  <c r="UJ10" i="21" s="1"/>
  <c r="UJ9" i="21" s="1"/>
  <c r="UJ8" i="21" s="1"/>
  <c r="UJ7" i="21" s="1"/>
  <c r="ADU28" i="21"/>
  <c r="ADU27" i="21" s="1"/>
  <c r="ADU26" i="21" s="1"/>
  <c r="ADU25" i="21" s="1"/>
  <c r="ADU24" i="21" s="1"/>
  <c r="ADU23" i="21" s="1"/>
  <c r="ADU22" i="21" s="1"/>
  <c r="ADU21" i="21" s="1"/>
  <c r="ADU20" i="21" s="1"/>
  <c r="ADU19" i="21" s="1"/>
  <c r="ADU18" i="21" s="1"/>
  <c r="AFB28" i="21"/>
  <c r="AFB27" i="21" s="1"/>
  <c r="AFB26" i="21" s="1"/>
  <c r="AFB25" i="21" s="1"/>
  <c r="AFB24" i="21" s="1"/>
  <c r="AFB23" i="21" s="1"/>
  <c r="AFB22" i="21" s="1"/>
  <c r="AFB21" i="21" s="1"/>
  <c r="AFB20" i="21" s="1"/>
  <c r="AFB19" i="21" s="1"/>
  <c r="AFB18" i="21" s="1"/>
  <c r="XO17" i="21"/>
  <c r="XO16" i="21" s="1"/>
  <c r="XO15" i="21" s="1"/>
  <c r="XO14" i="21" s="1"/>
  <c r="XO13" i="21" s="1"/>
  <c r="XO12" i="21" s="1"/>
  <c r="XO10" i="21" s="1"/>
  <c r="XO9" i="21" s="1"/>
  <c r="XO8" i="21" s="1"/>
  <c r="XO7" i="21" s="1"/>
  <c r="XS17" i="21"/>
  <c r="XS16" i="21" s="1"/>
  <c r="XS15" i="21" s="1"/>
  <c r="XS14" i="21" s="1"/>
  <c r="XS13" i="21" s="1"/>
  <c r="XS12" i="21" s="1"/>
  <c r="XS10" i="21" s="1"/>
  <c r="XS9" i="21" s="1"/>
  <c r="XS8" i="21" s="1"/>
  <c r="XS7" i="21" s="1"/>
  <c r="ZS17" i="21"/>
  <c r="ZS16" i="21" s="1"/>
  <c r="ZS15" i="21" s="1"/>
  <c r="ZS14" i="21" s="1"/>
  <c r="ZS13" i="21" s="1"/>
  <c r="ZS12" i="21" s="1"/>
  <c r="ZS10" i="21" s="1"/>
  <c r="ZS9" i="21" s="1"/>
  <c r="ZS8" i="21" s="1"/>
  <c r="ZS7" i="21" s="1"/>
  <c r="AEW28" i="21"/>
  <c r="AEW27" i="21" s="1"/>
  <c r="AEW26" i="21" s="1"/>
  <c r="AEW25" i="21" s="1"/>
  <c r="AEW24" i="21" s="1"/>
  <c r="AEW23" i="21" s="1"/>
  <c r="AEW22" i="21" s="1"/>
  <c r="AEW21" i="21" s="1"/>
  <c r="AEW20" i="21" s="1"/>
  <c r="AEW19" i="21" s="1"/>
  <c r="AEW18" i="21" s="1"/>
  <c r="WK17" i="21"/>
  <c r="WK16" i="21" s="1"/>
  <c r="WK15" i="21" s="1"/>
  <c r="WK14" i="21" s="1"/>
  <c r="WK13" i="21" s="1"/>
  <c r="WK12" i="21" s="1"/>
  <c r="WK10" i="21" s="1"/>
  <c r="WK9" i="21" s="1"/>
  <c r="WK8" i="21" s="1"/>
  <c r="WK7" i="21" s="1"/>
  <c r="VI17" i="21"/>
  <c r="VI16" i="21" s="1"/>
  <c r="VI15" i="21" s="1"/>
  <c r="VI14" i="21" s="1"/>
  <c r="VI13" i="21" s="1"/>
  <c r="VI12" i="21" s="1"/>
  <c r="VI10" i="21" s="1"/>
  <c r="VI9" i="21" s="1"/>
  <c r="VI8" i="21" s="1"/>
  <c r="VI7" i="21" s="1"/>
  <c r="AEX28" i="21"/>
  <c r="AEX27" i="21" s="1"/>
  <c r="AEX26" i="21" s="1"/>
  <c r="AEX25" i="21" s="1"/>
  <c r="AEX24" i="21" s="1"/>
  <c r="AEX23" i="21" s="1"/>
  <c r="AEX22" i="21" s="1"/>
  <c r="AEX21" i="21" s="1"/>
  <c r="AEX20" i="21" s="1"/>
  <c r="AEX19" i="21" s="1"/>
  <c r="AEX18" i="21" s="1"/>
  <c r="UE17" i="21"/>
  <c r="UE16" i="21" s="1"/>
  <c r="UE15" i="21" s="1"/>
  <c r="UE14" i="21" s="1"/>
  <c r="UE13" i="21" s="1"/>
  <c r="UE12" i="21" s="1"/>
  <c r="UE10" i="21" s="1"/>
  <c r="UE9" i="21" s="1"/>
  <c r="UE8" i="21" s="1"/>
  <c r="UE7" i="21" s="1"/>
  <c r="VT17" i="21"/>
  <c r="VT16" i="21" s="1"/>
  <c r="VT15" i="21" s="1"/>
  <c r="VT14" i="21" s="1"/>
  <c r="VT13" i="21" s="1"/>
  <c r="VT12" i="21" s="1"/>
  <c r="VT10" i="21" s="1"/>
  <c r="VT9" i="21" s="1"/>
  <c r="VT8" i="21" s="1"/>
  <c r="VT7" i="21" s="1"/>
  <c r="ADT30" i="21" l="1"/>
  <c r="ADT29" i="21" s="1"/>
  <c r="AFE30" i="21"/>
  <c r="AFE29" i="21" s="1"/>
  <c r="AFE28" i="21" s="1"/>
  <c r="AFE27" i="21" s="1"/>
  <c r="AFE26" i="21" s="1"/>
  <c r="AFE25" i="21" s="1"/>
  <c r="AFE24" i="21" s="1"/>
  <c r="AFE23" i="21" s="1"/>
  <c r="AFE22" i="21" s="1"/>
  <c r="AFE21" i="21" s="1"/>
  <c r="AFE20" i="21" s="1"/>
  <c r="AFE19" i="21" s="1"/>
  <c r="AFE18" i="21" s="1"/>
  <c r="AGB28" i="21"/>
  <c r="AGB27" i="21" s="1"/>
  <c r="AGB26" i="21" s="1"/>
  <c r="AGB25" i="21" s="1"/>
  <c r="AGB24" i="21" s="1"/>
  <c r="AGB23" i="21" s="1"/>
  <c r="AGB22" i="21" s="1"/>
  <c r="AGB21" i="21" s="1"/>
  <c r="AGB20" i="21" s="1"/>
  <c r="AGB19" i="21" s="1"/>
  <c r="AGB18" i="21" s="1"/>
  <c r="AGC28" i="21"/>
  <c r="AGC27" i="21" s="1"/>
  <c r="AGC26" i="21" s="1"/>
  <c r="AGC25" i="21" s="1"/>
  <c r="AGC24" i="21" s="1"/>
  <c r="AGC23" i="21" s="1"/>
  <c r="AGC22" i="21" s="1"/>
  <c r="AGC21" i="21" s="1"/>
  <c r="AGC20" i="21" s="1"/>
  <c r="AGC19" i="21" s="1"/>
  <c r="AGC18" i="21" s="1"/>
  <c r="ADX30" i="21"/>
  <c r="ADX29" i="21" s="1"/>
  <c r="ADX28" i="21" s="1"/>
  <c r="ADX27" i="21" s="1"/>
  <c r="ADX26" i="21" s="1"/>
  <c r="ADX25" i="21" s="1"/>
  <c r="ADX24" i="21" s="1"/>
  <c r="ADX23" i="21" s="1"/>
  <c r="ADX22" i="21" s="1"/>
  <c r="ADX21" i="21" s="1"/>
  <c r="ADX20" i="21" s="1"/>
  <c r="ADX19" i="21" s="1"/>
  <c r="ADX18" i="21" s="1"/>
  <c r="AFM28" i="21"/>
  <c r="AFM27" i="21" s="1"/>
  <c r="AFM26" i="21" s="1"/>
  <c r="AFM25" i="21" s="1"/>
  <c r="AFM24" i="21" s="1"/>
  <c r="AFM23" i="21" s="1"/>
  <c r="AFM22" i="21" s="1"/>
  <c r="AFM21" i="21" s="1"/>
  <c r="AFM20" i="21" s="1"/>
  <c r="AFM19" i="21" s="1"/>
  <c r="AFM18" i="21" s="1"/>
  <c r="AEZ30" i="21"/>
  <c r="AEZ29" i="21" s="1"/>
  <c r="AEZ28" i="21" s="1"/>
  <c r="AEZ27" i="21" s="1"/>
  <c r="AEZ26" i="21" s="1"/>
  <c r="AEZ25" i="21" s="1"/>
  <c r="AEZ24" i="21" s="1"/>
  <c r="AEZ23" i="21" s="1"/>
  <c r="AEZ22" i="21" s="1"/>
  <c r="AEZ21" i="21" s="1"/>
  <c r="AEZ20" i="21" s="1"/>
  <c r="AEZ19" i="21" s="1"/>
  <c r="AEZ18" i="21" s="1"/>
  <c r="AFT28" i="21"/>
  <c r="AFT27" i="21" s="1"/>
  <c r="AFT26" i="21" s="1"/>
  <c r="AFT25" i="21" s="1"/>
  <c r="AFT24" i="21" s="1"/>
  <c r="AFT23" i="21" s="1"/>
  <c r="AFT22" i="21" s="1"/>
  <c r="AFT21" i="21" s="1"/>
  <c r="AFT20" i="21" s="1"/>
  <c r="AFT19" i="21" s="1"/>
  <c r="AFT18" i="21" s="1"/>
  <c r="AFH30" i="21"/>
  <c r="AFH29" i="21" s="1"/>
  <c r="AFH28" i="21" s="1"/>
  <c r="AFH27" i="21" s="1"/>
  <c r="AFH26" i="21" s="1"/>
  <c r="AFH25" i="21" s="1"/>
  <c r="AFH24" i="21" s="1"/>
  <c r="AFH23" i="21" s="1"/>
  <c r="AFH22" i="21" s="1"/>
  <c r="AFH21" i="21" s="1"/>
  <c r="AFH20" i="21" s="1"/>
  <c r="AFH19" i="21" s="1"/>
  <c r="AFH18" i="21" s="1"/>
  <c r="ACV17" i="21"/>
  <c r="ACV16" i="21" s="1"/>
  <c r="ACV15" i="21" s="1"/>
  <c r="ACV14" i="21" s="1"/>
  <c r="ACV13" i="21" s="1"/>
  <c r="ACV12" i="21" s="1"/>
  <c r="ACV10" i="21" s="1"/>
  <c r="ACV9" i="21" s="1"/>
  <c r="ACV8" i="21" s="1"/>
  <c r="ACV7" i="21" s="1"/>
  <c r="AFJ17" i="21"/>
  <c r="AFJ16" i="21" s="1"/>
  <c r="AFJ15" i="21" s="1"/>
  <c r="AFJ14" i="21" s="1"/>
  <c r="AFJ13" i="21" s="1"/>
  <c r="AFJ12" i="21" s="1"/>
  <c r="AFJ10" i="21" s="1"/>
  <c r="AFJ9" i="21" s="1"/>
  <c r="AFJ8" i="21" s="1"/>
  <c r="AFJ7" i="21" s="1"/>
  <c r="ADU17" i="21"/>
  <c r="ADU16" i="21" s="1"/>
  <c r="ADU15" i="21" s="1"/>
  <c r="ADU14" i="21" s="1"/>
  <c r="ADU13" i="21" s="1"/>
  <c r="ADU12" i="21" s="1"/>
  <c r="ADU10" i="21" s="1"/>
  <c r="ADU9" i="21" s="1"/>
  <c r="ADU8" i="21" s="1"/>
  <c r="ADU7" i="21" s="1"/>
  <c r="AEI28" i="21"/>
  <c r="AEI27" i="21" s="1"/>
  <c r="AEI26" i="21" s="1"/>
  <c r="AEI25" i="21" s="1"/>
  <c r="AEI24" i="21" s="1"/>
  <c r="AEI23" i="21" s="1"/>
  <c r="AEI22" i="21" s="1"/>
  <c r="AEI21" i="21" s="1"/>
  <c r="AEI20" i="21" s="1"/>
  <c r="AEI19" i="21" s="1"/>
  <c r="AEI18" i="21" s="1"/>
  <c r="AEK17" i="21"/>
  <c r="AEK16" i="21" s="1"/>
  <c r="AEK15" i="21" s="1"/>
  <c r="AEK14" i="21" s="1"/>
  <c r="AEK13" i="21" s="1"/>
  <c r="AEK12" i="21" s="1"/>
  <c r="AEK10" i="21" s="1"/>
  <c r="AEK9" i="21" s="1"/>
  <c r="AEK8" i="21" s="1"/>
  <c r="AEK7" i="21" s="1"/>
  <c r="AGF28" i="21"/>
  <c r="AGF27" i="21" s="1"/>
  <c r="AGF26" i="21" s="1"/>
  <c r="AGF25" i="21" s="1"/>
  <c r="AGF24" i="21" s="1"/>
  <c r="AGF23" i="21" s="1"/>
  <c r="AGF22" i="21" s="1"/>
  <c r="AGF21" i="21" s="1"/>
  <c r="AGF20" i="21" s="1"/>
  <c r="AGF19" i="21" s="1"/>
  <c r="AGF18" i="21" s="1"/>
  <c r="AFP28" i="21"/>
  <c r="AFP27" i="21" s="1"/>
  <c r="AFP26" i="21" s="1"/>
  <c r="AFP25" i="21" s="1"/>
  <c r="AFP24" i="21" s="1"/>
  <c r="AFP23" i="21" s="1"/>
  <c r="AFP22" i="21" s="1"/>
  <c r="AFP21" i="21" s="1"/>
  <c r="AFP20" i="21" s="1"/>
  <c r="AFP19" i="21" s="1"/>
  <c r="AFP18" i="21" s="1"/>
  <c r="AER28" i="21"/>
  <c r="AER27" i="21" s="1"/>
  <c r="AER26" i="21" s="1"/>
  <c r="AER25" i="21" s="1"/>
  <c r="AER24" i="21" s="1"/>
  <c r="AER23" i="21" s="1"/>
  <c r="AER22" i="21" s="1"/>
  <c r="AER21" i="21" s="1"/>
  <c r="AER20" i="21" s="1"/>
  <c r="AER19" i="21" s="1"/>
  <c r="AER18" i="21" s="1"/>
  <c r="AFX28" i="21"/>
  <c r="AFX27" i="21" s="1"/>
  <c r="AFX26" i="21" s="1"/>
  <c r="AFX25" i="21" s="1"/>
  <c r="AFX24" i="21" s="1"/>
  <c r="AFX23" i="21" s="1"/>
  <c r="AFX22" i="21" s="1"/>
  <c r="AFX21" i="21" s="1"/>
  <c r="AFX20" i="21" s="1"/>
  <c r="AFX19" i="21" s="1"/>
  <c r="AFX18" i="21" s="1"/>
  <c r="ADK28" i="21"/>
  <c r="ADK27" i="21" s="1"/>
  <c r="ADK26" i="21" s="1"/>
  <c r="ADK25" i="21" s="1"/>
  <c r="ADK24" i="21" s="1"/>
  <c r="ADK23" i="21" s="1"/>
  <c r="ADK22" i="21" s="1"/>
  <c r="ADK21" i="21" s="1"/>
  <c r="ADK20" i="21" s="1"/>
  <c r="ADK19" i="21" s="1"/>
  <c r="ADK18" i="21" s="1"/>
  <c r="AEW17" i="21"/>
  <c r="AEW16" i="21" s="1"/>
  <c r="AEW15" i="21" s="1"/>
  <c r="AEW14" i="21" s="1"/>
  <c r="AEW13" i="21" s="1"/>
  <c r="AEW12" i="21" s="1"/>
  <c r="AEW10" i="21" s="1"/>
  <c r="AEW9" i="21" s="1"/>
  <c r="AEW8" i="21" s="1"/>
  <c r="AEW7" i="21" s="1"/>
  <c r="AFB17" i="21"/>
  <c r="AFB16" i="21" s="1"/>
  <c r="AFB15" i="21" s="1"/>
  <c r="AFB14" i="21" s="1"/>
  <c r="AFB13" i="21" s="1"/>
  <c r="AFB12" i="21" s="1"/>
  <c r="AFB10" i="21" s="1"/>
  <c r="AFB9" i="21" s="1"/>
  <c r="AFB8" i="21" s="1"/>
  <c r="AFB7" i="21" s="1"/>
  <c r="AEA28" i="21"/>
  <c r="AEA27" i="21" s="1"/>
  <c r="AEA26" i="21" s="1"/>
  <c r="AEA25" i="21" s="1"/>
  <c r="AEA24" i="21" s="1"/>
  <c r="AEA23" i="21" s="1"/>
  <c r="AEA22" i="21" s="1"/>
  <c r="AEA21" i="21" s="1"/>
  <c r="AEA20" i="21" s="1"/>
  <c r="AEA19" i="21" s="1"/>
  <c r="AEA18" i="21" s="1"/>
  <c r="AFR17" i="21"/>
  <c r="AFR16" i="21" s="1"/>
  <c r="AFR15" i="21" s="1"/>
  <c r="AFR14" i="21" s="1"/>
  <c r="AFR13" i="21" s="1"/>
  <c r="AFR12" i="21" s="1"/>
  <c r="AFR10" i="21" s="1"/>
  <c r="AFR9" i="21" s="1"/>
  <c r="AFR8" i="21" s="1"/>
  <c r="AFR7" i="21" s="1"/>
  <c r="ADE17" i="21"/>
  <c r="ADE16" i="21" s="1"/>
  <c r="ADE15" i="21" s="1"/>
  <c r="ADE14" i="21" s="1"/>
  <c r="ADE13" i="21" s="1"/>
  <c r="ADE12" i="21" s="1"/>
  <c r="ADE10" i="21" s="1"/>
  <c r="ADE9" i="21" s="1"/>
  <c r="ADE8" i="21" s="1"/>
  <c r="ADE7" i="21" s="1"/>
  <c r="ACN17" i="21"/>
  <c r="ACN16" i="21" s="1"/>
  <c r="ACN15" i="21" s="1"/>
  <c r="ACN14" i="21" s="1"/>
  <c r="ACN13" i="21" s="1"/>
  <c r="ACN12" i="21" s="1"/>
  <c r="ACN10" i="21" s="1"/>
  <c r="ACN9" i="21" s="1"/>
  <c r="ACN8" i="21" s="1"/>
  <c r="ACN7" i="21" s="1"/>
  <c r="AEX17" i="21"/>
  <c r="AEX16" i="21" s="1"/>
  <c r="AEX15" i="21" s="1"/>
  <c r="AEX14" i="21" s="1"/>
  <c r="AEX13" i="21" s="1"/>
  <c r="AEX12" i="21" s="1"/>
  <c r="AEX10" i="21" s="1"/>
  <c r="AEX9" i="21" s="1"/>
  <c r="AEX8" i="21" s="1"/>
  <c r="AEX7" i="21" s="1"/>
  <c r="ACJ17" i="21"/>
  <c r="ACJ16" i="21" s="1"/>
  <c r="ACJ15" i="21" s="1"/>
  <c r="ACJ14" i="21" s="1"/>
  <c r="ACJ13" i="21" s="1"/>
  <c r="ACJ12" i="21" s="1"/>
  <c r="ACJ10" i="21" s="1"/>
  <c r="ACJ9" i="21" s="1"/>
  <c r="ACJ8" i="21" s="1"/>
  <c r="ACJ7" i="21" s="1"/>
  <c r="AFV17" i="21"/>
  <c r="AFV16" i="21" s="1"/>
  <c r="AFV15" i="21" s="1"/>
  <c r="AFV14" i="21" s="1"/>
  <c r="AFV13" i="21" s="1"/>
  <c r="AFV12" i="21" s="1"/>
  <c r="AFV10" i="21" s="1"/>
  <c r="AFV9" i="21" s="1"/>
  <c r="AFV8" i="21" s="1"/>
  <c r="AFV7" i="21" s="1"/>
  <c r="ADI17" i="21"/>
  <c r="ADI16" i="21" s="1"/>
  <c r="ADI15" i="21" s="1"/>
  <c r="ADI14" i="21" s="1"/>
  <c r="ADI13" i="21" s="1"/>
  <c r="ADI12" i="21" s="1"/>
  <c r="ADI10" i="21" s="1"/>
  <c r="ADI9" i="21" s="1"/>
  <c r="ADI8" i="21" s="1"/>
  <c r="ADI7" i="21" s="1"/>
  <c r="ACS17" i="21"/>
  <c r="ACS16" i="21" s="1"/>
  <c r="ACS15" i="21" s="1"/>
  <c r="ACS14" i="21" s="1"/>
  <c r="ACS13" i="21" s="1"/>
  <c r="ACS12" i="21" s="1"/>
  <c r="ACS10" i="21" s="1"/>
  <c r="ACS9" i="21" s="1"/>
  <c r="ACS8" i="21" s="1"/>
  <c r="ACS7" i="21" s="1"/>
  <c r="ACB17" i="21"/>
  <c r="ACB16" i="21" s="1"/>
  <c r="ACB15" i="21" s="1"/>
  <c r="ACB14" i="21" s="1"/>
  <c r="ACB13" i="21" s="1"/>
  <c r="ACB12" i="21" s="1"/>
  <c r="ACB10" i="21" s="1"/>
  <c r="ACB9" i="21" s="1"/>
  <c r="ACB8" i="21" s="1"/>
  <c r="ACB7" i="21" s="1"/>
  <c r="AFA28" i="21"/>
  <c r="AFA27" i="21" s="1"/>
  <c r="AFA26" i="21" s="1"/>
  <c r="AFA25" i="21" s="1"/>
  <c r="AFA24" i="21" s="1"/>
  <c r="AFA23" i="21" s="1"/>
  <c r="AFA22" i="21" s="1"/>
  <c r="AFA21" i="21" s="1"/>
  <c r="AFA20" i="21" s="1"/>
  <c r="AFA19" i="21" s="1"/>
  <c r="AFA18" i="21" s="1"/>
  <c r="ACX17" i="21"/>
  <c r="ACX16" i="21" s="1"/>
  <c r="ACX15" i="21" s="1"/>
  <c r="ACX14" i="21" s="1"/>
  <c r="ACX13" i="21" s="1"/>
  <c r="ACX12" i="21" s="1"/>
  <c r="ACX10" i="21" s="1"/>
  <c r="ACX9" i="21" s="1"/>
  <c r="ACX8" i="21" s="1"/>
  <c r="ACX7" i="21" s="1"/>
  <c r="ACL17" i="21"/>
  <c r="ACL16" i="21" s="1"/>
  <c r="ACL15" i="21" s="1"/>
  <c r="ACL14" i="21" s="1"/>
  <c r="ACL13" i="21" s="1"/>
  <c r="ACL12" i="21" s="1"/>
  <c r="ACL10" i="21" s="1"/>
  <c r="ACL9" i="21" s="1"/>
  <c r="ACL8" i="21" s="1"/>
  <c r="ACL7" i="21" s="1"/>
  <c r="ACD17" i="21"/>
  <c r="ACD16" i="21" s="1"/>
  <c r="ACD15" i="21" s="1"/>
  <c r="ACD14" i="21" s="1"/>
  <c r="ACD13" i="21" s="1"/>
  <c r="ACD12" i="21" s="1"/>
  <c r="ACD10" i="21" s="1"/>
  <c r="ACD9" i="21" s="1"/>
  <c r="ACD8" i="21" s="1"/>
  <c r="ACD7" i="21" s="1"/>
  <c r="AEE17" i="21"/>
  <c r="AEE16" i="21" s="1"/>
  <c r="AEE15" i="21" s="1"/>
  <c r="AEE14" i="21" s="1"/>
  <c r="AEE13" i="21" s="1"/>
  <c r="AEE12" i="21" s="1"/>
  <c r="AEE10" i="21" s="1"/>
  <c r="AEE9" i="21" s="1"/>
  <c r="AEE8" i="21" s="1"/>
  <c r="AEE7" i="21" s="1"/>
  <c r="ADQ17" i="21"/>
  <c r="ADQ16" i="21" s="1"/>
  <c r="ADQ15" i="21" s="1"/>
  <c r="ADQ14" i="21" s="1"/>
  <c r="ADQ13" i="21" s="1"/>
  <c r="ADQ12" i="21" s="1"/>
  <c r="ADQ10" i="21" s="1"/>
  <c r="ADQ9" i="21" s="1"/>
  <c r="ADQ8" i="21" s="1"/>
  <c r="ADQ7" i="21" s="1"/>
  <c r="ADW17" i="21"/>
  <c r="ADW16" i="21" s="1"/>
  <c r="ADW15" i="21" s="1"/>
  <c r="ADW14" i="21" s="1"/>
  <c r="ADW13" i="21" s="1"/>
  <c r="ADW12" i="21" s="1"/>
  <c r="ADW10" i="21" s="1"/>
  <c r="ADW9" i="21" s="1"/>
  <c r="ADW8" i="21" s="1"/>
  <c r="ADW7" i="21" s="1"/>
  <c r="ACG17" i="21"/>
  <c r="ACG16" i="21" s="1"/>
  <c r="ACG15" i="21" s="1"/>
  <c r="ACG14" i="21" s="1"/>
  <c r="ACG13" i="21" s="1"/>
  <c r="ACG12" i="21" s="1"/>
  <c r="ACG10" i="21" s="1"/>
  <c r="ACG9" i="21" s="1"/>
  <c r="ACG8" i="21" s="1"/>
  <c r="ACG7" i="21" s="1"/>
  <c r="AEV17" i="21"/>
  <c r="AEV16" i="21" s="1"/>
  <c r="AEV15" i="21" s="1"/>
  <c r="AEV14" i="21" s="1"/>
  <c r="AEV13" i="21" s="1"/>
  <c r="AEV12" i="21" s="1"/>
  <c r="AEV10" i="21" s="1"/>
  <c r="AEV9" i="21" s="1"/>
  <c r="AEV8" i="21" s="1"/>
  <c r="AEV7" i="21" s="1"/>
  <c r="AFF17" i="21"/>
  <c r="AFF16" i="21" s="1"/>
  <c r="AFF15" i="21" s="1"/>
  <c r="AFF14" i="21" s="1"/>
  <c r="AFF13" i="21" s="1"/>
  <c r="AFF12" i="21" s="1"/>
  <c r="AFF10" i="21" s="1"/>
  <c r="AFF9" i="21" s="1"/>
  <c r="AFF8" i="21" s="1"/>
  <c r="AFF7" i="21" s="1"/>
  <c r="AEN17" i="21"/>
  <c r="AEN16" i="21" s="1"/>
  <c r="AEN15" i="21" s="1"/>
  <c r="AEN14" i="21" s="1"/>
  <c r="AEN13" i="21" s="1"/>
  <c r="AEN12" i="21" s="1"/>
  <c r="AEN10" i="21" s="1"/>
  <c r="AEN9" i="21" s="1"/>
  <c r="AEN8" i="21" s="1"/>
  <c r="AEN7" i="21" s="1"/>
  <c r="AEJ28" i="21"/>
  <c r="AEJ27" i="21" s="1"/>
  <c r="AEJ26" i="21" s="1"/>
  <c r="AEJ25" i="21" s="1"/>
  <c r="AEJ24" i="21" s="1"/>
  <c r="AEJ23" i="21" s="1"/>
  <c r="AEJ22" i="21" s="1"/>
  <c r="AEJ21" i="21" s="1"/>
  <c r="AEJ20" i="21" s="1"/>
  <c r="AEJ19" i="21" s="1"/>
  <c r="AEJ18" i="21" s="1"/>
  <c r="AGG28" i="21"/>
  <c r="AGG27" i="21" s="1"/>
  <c r="AGG26" i="21" s="1"/>
  <c r="AGG25" i="21" s="1"/>
  <c r="AGG24" i="21" s="1"/>
  <c r="AGG23" i="21" s="1"/>
  <c r="AGG22" i="21" s="1"/>
  <c r="AGG21" i="21" s="1"/>
  <c r="AGG20" i="21" s="1"/>
  <c r="AGG19" i="21" s="1"/>
  <c r="AGG18" i="21" s="1"/>
  <c r="ADP17" i="21"/>
  <c r="ADP16" i="21" s="1"/>
  <c r="ADP15" i="21" s="1"/>
  <c r="ADP14" i="21" s="1"/>
  <c r="ADP13" i="21" s="1"/>
  <c r="ADP12" i="21" s="1"/>
  <c r="ADP10" i="21" s="1"/>
  <c r="ADP9" i="21" s="1"/>
  <c r="ADP8" i="21" s="1"/>
  <c r="ADP7" i="21" s="1"/>
  <c r="AFQ28" i="21"/>
  <c r="AFQ27" i="21" s="1"/>
  <c r="AFQ26" i="21" s="1"/>
  <c r="AFQ25" i="21" s="1"/>
  <c r="AFQ24" i="21" s="1"/>
  <c r="AFQ23" i="21" s="1"/>
  <c r="AFQ22" i="21" s="1"/>
  <c r="AFQ21" i="21" s="1"/>
  <c r="AFQ20" i="21" s="1"/>
  <c r="AFQ19" i="21" s="1"/>
  <c r="AFQ18" i="21" s="1"/>
  <c r="AFS17" i="21"/>
  <c r="AFS16" i="21" s="1"/>
  <c r="AFS15" i="21" s="1"/>
  <c r="AFS14" i="21" s="1"/>
  <c r="AFS13" i="21" s="1"/>
  <c r="AFS12" i="21" s="1"/>
  <c r="AFS10" i="21" s="1"/>
  <c r="AFS9" i="21" s="1"/>
  <c r="AFS8" i="21" s="1"/>
  <c r="AFS7" i="21" s="1"/>
  <c r="ADO17" i="21"/>
  <c r="ADO16" i="21" s="1"/>
  <c r="ADO15" i="21" s="1"/>
  <c r="ADO14" i="21" s="1"/>
  <c r="ADO13" i="21" s="1"/>
  <c r="ADO12" i="21" s="1"/>
  <c r="ADO10" i="21" s="1"/>
  <c r="ADO9" i="21" s="1"/>
  <c r="ADO8" i="21" s="1"/>
  <c r="ADO7" i="21" s="1"/>
  <c r="AFI28" i="21"/>
  <c r="AFI27" i="21" s="1"/>
  <c r="AFI26" i="21" s="1"/>
  <c r="AFI25" i="21" s="1"/>
  <c r="AFI24" i="21" s="1"/>
  <c r="AFI23" i="21" s="1"/>
  <c r="AFI22" i="21" s="1"/>
  <c r="AFI21" i="21" s="1"/>
  <c r="AFI20" i="21" s="1"/>
  <c r="AFI19" i="21" s="1"/>
  <c r="AFI18" i="21" s="1"/>
  <c r="AGA17" i="21"/>
  <c r="AGA16" i="21" s="1"/>
  <c r="AGA15" i="21" s="1"/>
  <c r="AGA14" i="21" s="1"/>
  <c r="AGA13" i="21" s="1"/>
  <c r="AGA12" i="21" s="1"/>
  <c r="AGA10" i="21" s="1"/>
  <c r="AGA9" i="21" s="1"/>
  <c r="AGA8" i="21" s="1"/>
  <c r="AGA7" i="21" s="1"/>
  <c r="AGD17" i="21"/>
  <c r="AGD16" i="21" s="1"/>
  <c r="AGD15" i="21" s="1"/>
  <c r="AGD14" i="21" s="1"/>
  <c r="AGD13" i="21" s="1"/>
  <c r="AGD12" i="21" s="1"/>
  <c r="AGD10" i="21" s="1"/>
  <c r="AGD9" i="21" s="1"/>
  <c r="AGD8" i="21" s="1"/>
  <c r="AGD7" i="21" s="1"/>
  <c r="AFK17" i="21"/>
  <c r="AFK16" i="21" s="1"/>
  <c r="AFK15" i="21" s="1"/>
  <c r="AFK14" i="21" s="1"/>
  <c r="AFK13" i="21" s="1"/>
  <c r="AFK12" i="21" s="1"/>
  <c r="AFK10" i="21" s="1"/>
  <c r="AFK9" i="21" s="1"/>
  <c r="AFK8" i="21" s="1"/>
  <c r="AFK7" i="21" s="1"/>
  <c r="AEM17" i="21"/>
  <c r="AEM16" i="21" s="1"/>
  <c r="AEM15" i="21" s="1"/>
  <c r="AEM14" i="21" s="1"/>
  <c r="AEM13" i="21" s="1"/>
  <c r="AEM12" i="21" s="1"/>
  <c r="AEM10" i="21" s="1"/>
  <c r="AEM9" i="21" s="1"/>
  <c r="AEM8" i="21" s="1"/>
  <c r="AEM7" i="21" s="1"/>
  <c r="AFY28" i="21"/>
  <c r="AFY27" i="21" s="1"/>
  <c r="AFY26" i="21" s="1"/>
  <c r="AFY25" i="21" s="1"/>
  <c r="AFY24" i="21" s="1"/>
  <c r="AFY23" i="21" s="1"/>
  <c r="AFY22" i="21" s="1"/>
  <c r="AFY21" i="21" s="1"/>
  <c r="AFY20" i="21" s="1"/>
  <c r="AFY19" i="21" s="1"/>
  <c r="AFY18" i="21" s="1"/>
  <c r="AES28" i="21"/>
  <c r="AES27" i="21" s="1"/>
  <c r="AES26" i="21" s="1"/>
  <c r="AES25" i="21" s="1"/>
  <c r="AES24" i="21" s="1"/>
  <c r="AES23" i="21" s="1"/>
  <c r="AES22" i="21" s="1"/>
  <c r="AES21" i="21" s="1"/>
  <c r="AES20" i="21" s="1"/>
  <c r="AES19" i="21" s="1"/>
  <c r="AES18" i="21" s="1"/>
  <c r="ADV17" i="21"/>
  <c r="ADV16" i="21" s="1"/>
  <c r="ADV15" i="21" s="1"/>
  <c r="ADV14" i="21" s="1"/>
  <c r="ADV13" i="21" s="1"/>
  <c r="ADV12" i="21" s="1"/>
  <c r="ADV10" i="21" s="1"/>
  <c r="ADV9" i="21" s="1"/>
  <c r="ADV8" i="21" s="1"/>
  <c r="ADV7" i="21" s="1"/>
  <c r="ACC17" i="21"/>
  <c r="ACC16" i="21" s="1"/>
  <c r="ACC15" i="21" s="1"/>
  <c r="ACC14" i="21" s="1"/>
  <c r="ACC13" i="21" s="1"/>
  <c r="ACC12" i="21" s="1"/>
  <c r="ACC10" i="21" s="1"/>
  <c r="ACC9" i="21" s="1"/>
  <c r="ACC8" i="21" s="1"/>
  <c r="ACC7" i="21" s="1"/>
  <c r="ACU17" i="21"/>
  <c r="ACU16" i="21" s="1"/>
  <c r="ACU15" i="21" s="1"/>
  <c r="ACU14" i="21" s="1"/>
  <c r="ACU13" i="21" s="1"/>
  <c r="ACU12" i="21" s="1"/>
  <c r="ACU10" i="21" s="1"/>
  <c r="ACU9" i="21" s="1"/>
  <c r="ACU8" i="21" s="1"/>
  <c r="ACU7" i="21" s="1"/>
  <c r="AFN17" i="21"/>
  <c r="AFN16" i="21" s="1"/>
  <c r="AFN15" i="21" s="1"/>
  <c r="AFN14" i="21" s="1"/>
  <c r="AFN13" i="21" s="1"/>
  <c r="AFN12" i="21" s="1"/>
  <c r="AFN10" i="21" s="1"/>
  <c r="AFN9" i="21" s="1"/>
  <c r="AFN8" i="21" s="1"/>
  <c r="AFN7" i="21" s="1"/>
  <c r="AED17" i="21"/>
  <c r="AED16" i="21" s="1"/>
  <c r="AED15" i="21" s="1"/>
  <c r="AED14" i="21" s="1"/>
  <c r="AED13" i="21" s="1"/>
  <c r="AED12" i="21" s="1"/>
  <c r="AED10" i="21" s="1"/>
  <c r="AED9" i="21" s="1"/>
  <c r="AED8" i="21" s="1"/>
  <c r="AED7" i="21" s="1"/>
  <c r="ADC28" i="21"/>
  <c r="ADC27" i="21" s="1"/>
  <c r="ADC26" i="21" s="1"/>
  <c r="ADC25" i="21" s="1"/>
  <c r="ADC24" i="21" s="1"/>
  <c r="ADC23" i="21" s="1"/>
  <c r="ADC22" i="21" s="1"/>
  <c r="ADC21" i="21" s="1"/>
  <c r="ADC20" i="21" s="1"/>
  <c r="ADC19" i="21" s="1"/>
  <c r="ADC18" i="21" s="1"/>
  <c r="ADS28" i="21"/>
  <c r="ADS27" i="21" s="1"/>
  <c r="ADS26" i="21" s="1"/>
  <c r="ADS25" i="21" s="1"/>
  <c r="ADS24" i="21" s="1"/>
  <c r="ADS23" i="21" s="1"/>
  <c r="ADS22" i="21" s="1"/>
  <c r="ADS21" i="21" s="1"/>
  <c r="ADS20" i="21" s="1"/>
  <c r="ADS19" i="21" s="1"/>
  <c r="ADS18" i="21" s="1"/>
  <c r="AEP17" i="21"/>
  <c r="AEP16" i="21" s="1"/>
  <c r="AEP15" i="21" s="1"/>
  <c r="AEP14" i="21" s="1"/>
  <c r="AEP13" i="21" s="1"/>
  <c r="AEP12" i="21" s="1"/>
  <c r="AEP10" i="21" s="1"/>
  <c r="AEP9" i="21" s="1"/>
  <c r="AEP8" i="21" s="1"/>
  <c r="AEP7" i="21" s="1"/>
  <c r="ACE17" i="21"/>
  <c r="ACE16" i="21" s="1"/>
  <c r="ACE15" i="21" s="1"/>
  <c r="ACE14" i="21" s="1"/>
  <c r="ACE13" i="21" s="1"/>
  <c r="ACE12" i="21" s="1"/>
  <c r="ACE10" i="21" s="1"/>
  <c r="ACE9" i="21" s="1"/>
  <c r="ACE8" i="21" s="1"/>
  <c r="ACE7" i="21" s="1"/>
  <c r="ADA17" i="21"/>
  <c r="ADA16" i="21" s="1"/>
  <c r="ADA15" i="21" s="1"/>
  <c r="ADA14" i="21" s="1"/>
  <c r="ADA13" i="21" s="1"/>
  <c r="ADA12" i="21" s="1"/>
  <c r="ADA10" i="21" s="1"/>
  <c r="ADA9" i="21" s="1"/>
  <c r="ADA8" i="21" s="1"/>
  <c r="ADA7" i="21" s="1"/>
  <c r="AEF17" i="21"/>
  <c r="AEF16" i="21" s="1"/>
  <c r="AEF15" i="21" s="1"/>
  <c r="AEF14" i="21" s="1"/>
  <c r="AEF13" i="21" s="1"/>
  <c r="AEF12" i="21" s="1"/>
  <c r="AEF10" i="21" s="1"/>
  <c r="AEF9" i="21" s="1"/>
  <c r="AEF8" i="21" s="1"/>
  <c r="AEF7" i="21" s="1"/>
  <c r="ACY17" i="21"/>
  <c r="ACY16" i="21" s="1"/>
  <c r="ACY15" i="21" s="1"/>
  <c r="ACY14" i="21" s="1"/>
  <c r="ACY13" i="21" s="1"/>
  <c r="ACY12" i="21" s="1"/>
  <c r="ACY10" i="21" s="1"/>
  <c r="ACY9" i="21" s="1"/>
  <c r="ACY8" i="21" s="1"/>
  <c r="ACY7" i="21" s="1"/>
  <c r="ADH28" i="21"/>
  <c r="ADH27" i="21" s="1"/>
  <c r="ADH26" i="21" s="1"/>
  <c r="ADH25" i="21" s="1"/>
  <c r="ADH24" i="21" s="1"/>
  <c r="ADH23" i="21" s="1"/>
  <c r="ADH22" i="21" s="1"/>
  <c r="ADH21" i="21" s="1"/>
  <c r="ADH20" i="21" s="1"/>
  <c r="ADH19" i="21" s="1"/>
  <c r="ADH18" i="21" s="1"/>
  <c r="ADL28" i="21"/>
  <c r="ADL27" i="21" s="1"/>
  <c r="ADL26" i="21" s="1"/>
  <c r="ADL25" i="21" s="1"/>
  <c r="ADL24" i="21" s="1"/>
  <c r="ADL23" i="21" s="1"/>
  <c r="ADL22" i="21" s="1"/>
  <c r="ADL21" i="21" s="1"/>
  <c r="ADL20" i="21" s="1"/>
  <c r="ADL19" i="21" s="1"/>
  <c r="ADL18" i="21" s="1"/>
  <c r="AEB28" i="21"/>
  <c r="AEB27" i="21" s="1"/>
  <c r="AEB26" i="21" s="1"/>
  <c r="AEB25" i="21" s="1"/>
  <c r="AEB24" i="21" s="1"/>
  <c r="AEB23" i="21" s="1"/>
  <c r="AEB22" i="21" s="1"/>
  <c r="AEB21" i="21" s="1"/>
  <c r="AEB20" i="21" s="1"/>
  <c r="AEB19" i="21" s="1"/>
  <c r="AEB18" i="21" s="1"/>
  <c r="ADJ17" i="21"/>
  <c r="ADJ16" i="21" s="1"/>
  <c r="ADJ15" i="21" s="1"/>
  <c r="ADJ14" i="21" s="1"/>
  <c r="ADJ13" i="21" s="1"/>
  <c r="ADJ12" i="21" s="1"/>
  <c r="ADJ10" i="21" s="1"/>
  <c r="ADJ9" i="21" s="1"/>
  <c r="ADJ8" i="21" s="1"/>
  <c r="ADJ7" i="21" s="1"/>
  <c r="ACI17" i="21"/>
  <c r="ACI16" i="21" s="1"/>
  <c r="ACI15" i="21" s="1"/>
  <c r="ACI14" i="21" s="1"/>
  <c r="ACI13" i="21" s="1"/>
  <c r="ACI12" i="21" s="1"/>
  <c r="ACI10" i="21" s="1"/>
  <c r="ACI9" i="21" s="1"/>
  <c r="ACI8" i="21" s="1"/>
  <c r="ACI7" i="21" s="1"/>
  <c r="AEU17" i="21"/>
  <c r="AEU16" i="21" s="1"/>
  <c r="AEU15" i="21" s="1"/>
  <c r="AEU14" i="21" s="1"/>
  <c r="AEU13" i="21" s="1"/>
  <c r="AEU12" i="21" s="1"/>
  <c r="AEU10" i="21" s="1"/>
  <c r="AEU9" i="21" s="1"/>
  <c r="AEU8" i="21" s="1"/>
  <c r="AEU7" i="21" s="1"/>
  <c r="AFG17" i="21"/>
  <c r="AFG16" i="21" s="1"/>
  <c r="AFG15" i="21" s="1"/>
  <c r="AFG14" i="21" s="1"/>
  <c r="AFG13" i="21" s="1"/>
  <c r="AFG12" i="21" s="1"/>
  <c r="AFG10" i="21" s="1"/>
  <c r="AFG9" i="21" s="1"/>
  <c r="AFG8" i="21" s="1"/>
  <c r="AFG7" i="21" s="1"/>
  <c r="ACW17" i="21"/>
  <c r="ACW16" i="21" s="1"/>
  <c r="ACW15" i="21" s="1"/>
  <c r="ACW14" i="21" s="1"/>
  <c r="ACW13" i="21" s="1"/>
  <c r="ACW12" i="21" s="1"/>
  <c r="ACW10" i="21" s="1"/>
  <c r="ACW9" i="21" s="1"/>
  <c r="ACW8" i="21" s="1"/>
  <c r="ACW7" i="21" s="1"/>
  <c r="AEO28" i="21"/>
  <c r="AEO27" i="21" s="1"/>
  <c r="AEO26" i="21" s="1"/>
  <c r="AEO25" i="21" s="1"/>
  <c r="AEO24" i="21" s="1"/>
  <c r="AEO23" i="21" s="1"/>
  <c r="AEO22" i="21" s="1"/>
  <c r="AEO21" i="21" s="1"/>
  <c r="AEO20" i="21" s="1"/>
  <c r="AEO19" i="21" s="1"/>
  <c r="AEO18" i="21" s="1"/>
  <c r="ADY17" i="21"/>
  <c r="ADY16" i="21" s="1"/>
  <c r="ADY15" i="21" s="1"/>
  <c r="ADY14" i="21" s="1"/>
  <c r="ADY13" i="21" s="1"/>
  <c r="ADY12" i="21" s="1"/>
  <c r="ADY10" i="21" s="1"/>
  <c r="ADY9" i="21" s="1"/>
  <c r="ADY8" i="21" s="1"/>
  <c r="ADY7" i="21" s="1"/>
  <c r="AFW17" i="21"/>
  <c r="AFW16" i="21" s="1"/>
  <c r="AFW15" i="21" s="1"/>
  <c r="AFW14" i="21" s="1"/>
  <c r="AFW13" i="21" s="1"/>
  <c r="AFW12" i="21" s="1"/>
  <c r="AFW10" i="21" s="1"/>
  <c r="AFW9" i="21" s="1"/>
  <c r="AFW8" i="21" s="1"/>
  <c r="AFW7" i="21" s="1"/>
  <c r="ACH17" i="21"/>
  <c r="ACH16" i="21" s="1"/>
  <c r="ACH15" i="21" s="1"/>
  <c r="ACH14" i="21" s="1"/>
  <c r="ACH13" i="21" s="1"/>
  <c r="ACH12" i="21" s="1"/>
  <c r="ACH10" i="21" s="1"/>
  <c r="ACH9" i="21" s="1"/>
  <c r="ACH8" i="21" s="1"/>
  <c r="ACH7" i="21" s="1"/>
  <c r="AFL17" i="21"/>
  <c r="AFL16" i="21" s="1"/>
  <c r="AFL15" i="21" s="1"/>
  <c r="AFL14" i="21" s="1"/>
  <c r="AFL13" i="21" s="1"/>
  <c r="AFL12" i="21" s="1"/>
  <c r="AFL10" i="21" s="1"/>
  <c r="AFL9" i="21" s="1"/>
  <c r="AFL8" i="21" s="1"/>
  <c r="AFL7" i="21" s="1"/>
  <c r="ACP17" i="21"/>
  <c r="ACP16" i="21" s="1"/>
  <c r="ACP15" i="21" s="1"/>
  <c r="ACP14" i="21" s="1"/>
  <c r="ACP13" i="21" s="1"/>
  <c r="ACP12" i="21" s="1"/>
  <c r="ACP10" i="21" s="1"/>
  <c r="ACP9" i="21" s="1"/>
  <c r="ACP8" i="21" s="1"/>
  <c r="ACP7" i="21" s="1"/>
  <c r="ADT28" i="21"/>
  <c r="ADT27" i="21" s="1"/>
  <c r="ADT26" i="21" s="1"/>
  <c r="ADT25" i="21" s="1"/>
  <c r="ADT24" i="21" s="1"/>
  <c r="ADT23" i="21" s="1"/>
  <c r="ADT22" i="21" s="1"/>
  <c r="ADT21" i="21" s="1"/>
  <c r="ADT20" i="21" s="1"/>
  <c r="ADT19" i="21" s="1"/>
  <c r="ADT18" i="21" s="1"/>
  <c r="ACO17" i="21"/>
  <c r="ACO16" i="21" s="1"/>
  <c r="ACO15" i="21" s="1"/>
  <c r="ACO14" i="21" s="1"/>
  <c r="ACO13" i="21" s="1"/>
  <c r="ACO12" i="21" s="1"/>
  <c r="ACO10" i="21" s="1"/>
  <c r="ACO9" i="21" s="1"/>
  <c r="ACO8" i="21" s="1"/>
  <c r="ACO7" i="21" s="1"/>
  <c r="AEQ17" i="21"/>
  <c r="AEQ16" i="21" s="1"/>
  <c r="AEQ15" i="21" s="1"/>
  <c r="AEQ14" i="21" s="1"/>
  <c r="AEQ13" i="21" s="1"/>
  <c r="AEQ12" i="21" s="1"/>
  <c r="AEQ10" i="21" s="1"/>
  <c r="AEQ9" i="21" s="1"/>
  <c r="AEQ8" i="21" s="1"/>
  <c r="AEQ7" i="21" s="1"/>
  <c r="AFC17" i="21"/>
  <c r="AFC16" i="21" s="1"/>
  <c r="AFC15" i="21" s="1"/>
  <c r="AFC14" i="21" s="1"/>
  <c r="AFC13" i="21" s="1"/>
  <c r="AFC12" i="21" s="1"/>
  <c r="AFC10" i="21" s="1"/>
  <c r="AFC9" i="21" s="1"/>
  <c r="AFC8" i="21" s="1"/>
  <c r="AFC7" i="21" s="1"/>
  <c r="ADN17" i="21"/>
  <c r="ADN16" i="21" s="1"/>
  <c r="ADN15" i="21" s="1"/>
  <c r="ADN14" i="21" s="1"/>
  <c r="ADN13" i="21" s="1"/>
  <c r="ADN12" i="21" s="1"/>
  <c r="ADN10" i="21" s="1"/>
  <c r="ADN9" i="21" s="1"/>
  <c r="ADN8" i="21" s="1"/>
  <c r="ADN7" i="21" s="1"/>
  <c r="AEG17" i="21"/>
  <c r="AEG16" i="21" s="1"/>
  <c r="AEG15" i="21" s="1"/>
  <c r="AEG14" i="21" s="1"/>
  <c r="AEG13" i="21" s="1"/>
  <c r="AEG12" i="21" s="1"/>
  <c r="AEG10" i="21" s="1"/>
  <c r="AEG9" i="21" s="1"/>
  <c r="AEG8" i="21" s="1"/>
  <c r="AEG7" i="21" s="1"/>
  <c r="AFD17" i="21"/>
  <c r="AFD16" i="21" s="1"/>
  <c r="AFD15" i="21" s="1"/>
  <c r="AFD14" i="21" s="1"/>
  <c r="AFD13" i="21" s="1"/>
  <c r="AFD12" i="21" s="1"/>
  <c r="AFD10" i="21" s="1"/>
  <c r="AFD9" i="21" s="1"/>
  <c r="AFD8" i="21" s="1"/>
  <c r="AFD7" i="21" s="1"/>
  <c r="ADD28" i="21"/>
  <c r="ADD27" i="21" s="1"/>
  <c r="ADD26" i="21" s="1"/>
  <c r="ADD25" i="21" s="1"/>
  <c r="ADD24" i="21" s="1"/>
  <c r="ADD23" i="21" s="1"/>
  <c r="ADD22" i="21" s="1"/>
  <c r="ADD21" i="21" s="1"/>
  <c r="ADD20" i="21" s="1"/>
  <c r="ADD19" i="21" s="1"/>
  <c r="ADD18" i="21" s="1"/>
  <c r="ADG17" i="21"/>
  <c r="ADG16" i="21" s="1"/>
  <c r="ADG15" i="21" s="1"/>
  <c r="ADG14" i="21" s="1"/>
  <c r="ADG13" i="21" s="1"/>
  <c r="ADG12" i="21" s="1"/>
  <c r="ADG10" i="21" s="1"/>
  <c r="ADG9" i="21" s="1"/>
  <c r="ADG8" i="21" s="1"/>
  <c r="ADG7" i="21" s="1"/>
  <c r="ADF17" i="21"/>
  <c r="ADF16" i="21" s="1"/>
  <c r="ADF15" i="21" s="1"/>
  <c r="ADF14" i="21" s="1"/>
  <c r="ADF13" i="21" s="1"/>
  <c r="ADF12" i="21" s="1"/>
  <c r="ADF10" i="21" s="1"/>
  <c r="ADF9" i="21" s="1"/>
  <c r="ADF8" i="21" s="1"/>
  <c r="ADF7" i="21" s="1"/>
  <c r="ACT17" i="21"/>
  <c r="ACT16" i="21" s="1"/>
  <c r="ACT15" i="21" s="1"/>
  <c r="ACT14" i="21" s="1"/>
  <c r="ACT13" i="21" s="1"/>
  <c r="ACT12" i="21" s="1"/>
  <c r="ACT10" i="21" s="1"/>
  <c r="ACT9" i="21" s="1"/>
  <c r="ACT8" i="21" s="1"/>
  <c r="ACT7" i="21" s="1"/>
  <c r="AFU28" i="21"/>
  <c r="AFU27" i="21" s="1"/>
  <c r="AFU26" i="21" s="1"/>
  <c r="AFU25" i="21" s="1"/>
  <c r="AFU24" i="21" s="1"/>
  <c r="AFU23" i="21" s="1"/>
  <c r="AFU22" i="21" s="1"/>
  <c r="AFU21" i="21" s="1"/>
  <c r="AFU20" i="21" s="1"/>
  <c r="AFU19" i="21" s="1"/>
  <c r="AFU18" i="21" s="1"/>
  <c r="ADZ17" i="21"/>
  <c r="ADZ16" i="21" s="1"/>
  <c r="ADZ15" i="21" s="1"/>
  <c r="ADZ14" i="21" s="1"/>
  <c r="ADZ13" i="21" s="1"/>
  <c r="ADZ12" i="21" s="1"/>
  <c r="ADZ10" i="21" s="1"/>
  <c r="ADZ9" i="21" s="1"/>
  <c r="ADZ8" i="21" s="1"/>
  <c r="ADZ7" i="21" s="1"/>
  <c r="ACR17" i="21"/>
  <c r="ACR16" i="21" s="1"/>
  <c r="ACR15" i="21" s="1"/>
  <c r="ACR14" i="21" s="1"/>
  <c r="ACR13" i="21" s="1"/>
  <c r="ACR12" i="21" s="1"/>
  <c r="ACR10" i="21" s="1"/>
  <c r="ACR9" i="21" s="1"/>
  <c r="ACR8" i="21" s="1"/>
  <c r="ACR7" i="21" s="1"/>
  <c r="AGC17" i="21" l="1"/>
  <c r="AGC16" i="21" s="1"/>
  <c r="AGC15" i="21" s="1"/>
  <c r="AGC14" i="21" s="1"/>
  <c r="AGC13" i="21" s="1"/>
  <c r="AGC12" i="21" s="1"/>
  <c r="AGC10" i="21" s="1"/>
  <c r="AGC9" i="21" s="1"/>
  <c r="AGC8" i="21" s="1"/>
  <c r="AGC7" i="21" s="1"/>
  <c r="AGB17" i="21"/>
  <c r="AGB16" i="21" s="1"/>
  <c r="AGB15" i="21" s="1"/>
  <c r="AGB14" i="21" s="1"/>
  <c r="AGB13" i="21" s="1"/>
  <c r="AGB12" i="21" s="1"/>
  <c r="AGB10" i="21" s="1"/>
  <c r="AGB9" i="21" s="1"/>
  <c r="AGB8" i="21" s="1"/>
  <c r="AGB7" i="21" s="1"/>
  <c r="AFM17" i="21"/>
  <c r="AFM16" i="21" s="1"/>
  <c r="AFM15" i="21" s="1"/>
  <c r="AFM14" i="21" s="1"/>
  <c r="AFM13" i="21" s="1"/>
  <c r="AFM12" i="21" s="1"/>
  <c r="AFM10" i="21" s="1"/>
  <c r="AFM9" i="21" s="1"/>
  <c r="AFM8" i="21" s="1"/>
  <c r="AFM7" i="21" s="1"/>
  <c r="AFT17" i="21"/>
  <c r="AFT16" i="21" s="1"/>
  <c r="AFT15" i="21" s="1"/>
  <c r="AFT14" i="21" s="1"/>
  <c r="AFT13" i="21" s="1"/>
  <c r="AFT12" i="21" s="1"/>
  <c r="AFT10" i="21" s="1"/>
  <c r="AFT9" i="21" s="1"/>
  <c r="AFT8" i="21" s="1"/>
  <c r="AFT7" i="21" s="1"/>
  <c r="AFU17" i="21"/>
  <c r="AFU16" i="21" s="1"/>
  <c r="AFU15" i="21" s="1"/>
  <c r="AFU14" i="21" s="1"/>
  <c r="AFU13" i="21" s="1"/>
  <c r="AFU12" i="21" s="1"/>
  <c r="AFU10" i="21" s="1"/>
  <c r="AFU9" i="21" s="1"/>
  <c r="AFU8" i="21" s="1"/>
  <c r="AFU7" i="21" s="1"/>
  <c r="ADD17" i="21"/>
  <c r="ADD16" i="21" s="1"/>
  <c r="ADD15" i="21" s="1"/>
  <c r="ADD14" i="21" s="1"/>
  <c r="ADD13" i="21" s="1"/>
  <c r="ADD12" i="21" s="1"/>
  <c r="ADD10" i="21" s="1"/>
  <c r="ADD9" i="21" s="1"/>
  <c r="ADD8" i="21" s="1"/>
  <c r="ADD7" i="21" s="1"/>
  <c r="AEO17" i="21"/>
  <c r="AEO16" i="21" s="1"/>
  <c r="AEO15" i="21" s="1"/>
  <c r="AEO14" i="21" s="1"/>
  <c r="AEO13" i="21" s="1"/>
  <c r="AEO12" i="21" s="1"/>
  <c r="AEO10" i="21" s="1"/>
  <c r="AEO9" i="21" s="1"/>
  <c r="AEO8" i="21" s="1"/>
  <c r="AEO7" i="21" s="1"/>
  <c r="ADL17" i="21"/>
  <c r="ADL16" i="21" s="1"/>
  <c r="ADL15" i="21" s="1"/>
  <c r="ADL14" i="21" s="1"/>
  <c r="ADL13" i="21" s="1"/>
  <c r="ADL12" i="21" s="1"/>
  <c r="ADL10" i="21" s="1"/>
  <c r="ADL9" i="21" s="1"/>
  <c r="ADL8" i="21" s="1"/>
  <c r="ADL7" i="21" s="1"/>
  <c r="ADS17" i="21"/>
  <c r="ADS16" i="21" s="1"/>
  <c r="ADS15" i="21" s="1"/>
  <c r="ADS14" i="21" s="1"/>
  <c r="ADS13" i="21" s="1"/>
  <c r="ADS12" i="21" s="1"/>
  <c r="ADS10" i="21" s="1"/>
  <c r="ADS9" i="21" s="1"/>
  <c r="ADS8" i="21" s="1"/>
  <c r="ADS7" i="21" s="1"/>
  <c r="AFE17" i="21"/>
  <c r="AFE16" i="21" s="1"/>
  <c r="AFE15" i="21" s="1"/>
  <c r="AFE14" i="21" s="1"/>
  <c r="AFE13" i="21" s="1"/>
  <c r="AFE12" i="21" s="1"/>
  <c r="AFE10" i="21" s="1"/>
  <c r="AFE9" i="21" s="1"/>
  <c r="AFE8" i="21" s="1"/>
  <c r="AFE7" i="21" s="1"/>
  <c r="AFY17" i="21"/>
  <c r="AFY16" i="21" s="1"/>
  <c r="AFY15" i="21" s="1"/>
  <c r="AFY14" i="21" s="1"/>
  <c r="AFY13" i="21" s="1"/>
  <c r="AFY12" i="21" s="1"/>
  <c r="AFY10" i="21" s="1"/>
  <c r="AFY9" i="21" s="1"/>
  <c r="AFY8" i="21" s="1"/>
  <c r="AFY7" i="21" s="1"/>
  <c r="AFQ17" i="21"/>
  <c r="AFQ16" i="21" s="1"/>
  <c r="AFQ15" i="21" s="1"/>
  <c r="AFQ14" i="21" s="1"/>
  <c r="AFQ13" i="21" s="1"/>
  <c r="AFQ12" i="21" s="1"/>
  <c r="AFQ10" i="21" s="1"/>
  <c r="AFQ9" i="21" s="1"/>
  <c r="AFQ8" i="21" s="1"/>
  <c r="AFQ7" i="21" s="1"/>
  <c r="AEJ17" i="21"/>
  <c r="AEJ16" i="21" s="1"/>
  <c r="AEJ15" i="21" s="1"/>
  <c r="AEJ14" i="21" s="1"/>
  <c r="AEJ13" i="21" s="1"/>
  <c r="AEJ12" i="21" s="1"/>
  <c r="AEJ10" i="21" s="1"/>
  <c r="AEJ9" i="21" s="1"/>
  <c r="AEJ8" i="21" s="1"/>
  <c r="AEJ7" i="21" s="1"/>
  <c r="AFA17" i="21"/>
  <c r="AFA16" i="21" s="1"/>
  <c r="AFA15" i="21" s="1"/>
  <c r="AFA14" i="21" s="1"/>
  <c r="AFA13" i="21" s="1"/>
  <c r="AFA12" i="21" s="1"/>
  <c r="AFA10" i="21" s="1"/>
  <c r="AFA9" i="21" s="1"/>
  <c r="AFA8" i="21" s="1"/>
  <c r="AFA7" i="21" s="1"/>
  <c r="AEA17" i="21"/>
  <c r="AEA16" i="21" s="1"/>
  <c r="AEA15" i="21" s="1"/>
  <c r="AEA14" i="21" s="1"/>
  <c r="AEA13" i="21" s="1"/>
  <c r="AEA12" i="21" s="1"/>
  <c r="AEA10" i="21" s="1"/>
  <c r="AEA9" i="21" s="1"/>
  <c r="AEA8" i="21" s="1"/>
  <c r="AEA7" i="21" s="1"/>
  <c r="AFX17" i="21"/>
  <c r="AFX16" i="21" s="1"/>
  <c r="AFX15" i="21" s="1"/>
  <c r="AFX14" i="21" s="1"/>
  <c r="AFX13" i="21" s="1"/>
  <c r="AFX12" i="21" s="1"/>
  <c r="AFX10" i="21" s="1"/>
  <c r="AFX9" i="21" s="1"/>
  <c r="AFX8" i="21" s="1"/>
  <c r="AFX7" i="21" s="1"/>
  <c r="AFP17" i="21"/>
  <c r="AFP16" i="21" s="1"/>
  <c r="AFP15" i="21" s="1"/>
  <c r="AFP14" i="21" s="1"/>
  <c r="AFP13" i="21" s="1"/>
  <c r="AFP12" i="21" s="1"/>
  <c r="AFP10" i="21" s="1"/>
  <c r="AFP9" i="21" s="1"/>
  <c r="AFP8" i="21" s="1"/>
  <c r="AFP7" i="21" s="1"/>
  <c r="AFH17" i="21"/>
  <c r="AFH16" i="21" s="1"/>
  <c r="AFH15" i="21" s="1"/>
  <c r="AFH14" i="21" s="1"/>
  <c r="AFH13" i="21" s="1"/>
  <c r="AFH12" i="21" s="1"/>
  <c r="AFH10" i="21" s="1"/>
  <c r="AFH9" i="21" s="1"/>
  <c r="AFH8" i="21" s="1"/>
  <c r="AFH7" i="21" s="1"/>
  <c r="ADT17" i="21"/>
  <c r="ADT16" i="21" s="1"/>
  <c r="ADT15" i="21" s="1"/>
  <c r="ADT14" i="21" s="1"/>
  <c r="ADT13" i="21" s="1"/>
  <c r="ADT12" i="21" s="1"/>
  <c r="ADT10" i="21" s="1"/>
  <c r="ADT9" i="21" s="1"/>
  <c r="ADT8" i="21" s="1"/>
  <c r="ADT7" i="21" s="1"/>
  <c r="AEB17" i="21"/>
  <c r="AEB16" i="21" s="1"/>
  <c r="AEB15" i="21" s="1"/>
  <c r="AEB14" i="21" s="1"/>
  <c r="AEB13" i="21" s="1"/>
  <c r="AEB12" i="21" s="1"/>
  <c r="AEB10" i="21" s="1"/>
  <c r="AEB9" i="21" s="1"/>
  <c r="AEB8" i="21" s="1"/>
  <c r="AEB7" i="21" s="1"/>
  <c r="ADH17" i="21"/>
  <c r="ADH16" i="21" s="1"/>
  <c r="ADH15" i="21" s="1"/>
  <c r="ADH14" i="21" s="1"/>
  <c r="ADH13" i="21" s="1"/>
  <c r="ADH12" i="21" s="1"/>
  <c r="ADH10" i="21" s="1"/>
  <c r="ADH9" i="21" s="1"/>
  <c r="ADH8" i="21" s="1"/>
  <c r="ADH7" i="21" s="1"/>
  <c r="ADC17" i="21"/>
  <c r="ADC16" i="21" s="1"/>
  <c r="ADC15" i="21" s="1"/>
  <c r="ADC14" i="21" s="1"/>
  <c r="ADC13" i="21" s="1"/>
  <c r="ADC12" i="21" s="1"/>
  <c r="ADC10" i="21" s="1"/>
  <c r="ADC9" i="21" s="1"/>
  <c r="ADC8" i="21" s="1"/>
  <c r="ADC7" i="21" s="1"/>
  <c r="AES17" i="21"/>
  <c r="AES16" i="21" s="1"/>
  <c r="AES15" i="21" s="1"/>
  <c r="AES14" i="21" s="1"/>
  <c r="AES13" i="21" s="1"/>
  <c r="AES12" i="21" s="1"/>
  <c r="AES10" i="21" s="1"/>
  <c r="AES9" i="21" s="1"/>
  <c r="AES8" i="21" s="1"/>
  <c r="AES7" i="21" s="1"/>
  <c r="AFI17" i="21"/>
  <c r="AFI16" i="21" s="1"/>
  <c r="AFI15" i="21" s="1"/>
  <c r="AFI14" i="21" s="1"/>
  <c r="AFI13" i="21" s="1"/>
  <c r="AFI12" i="21" s="1"/>
  <c r="AFI10" i="21" s="1"/>
  <c r="AFI9" i="21" s="1"/>
  <c r="AFI8" i="21" s="1"/>
  <c r="AFI7" i="21" s="1"/>
  <c r="AGG17" i="21"/>
  <c r="AGG16" i="21" s="1"/>
  <c r="AGG15" i="21" s="1"/>
  <c r="AGG14" i="21" s="1"/>
  <c r="AGG13" i="21" s="1"/>
  <c r="AGG12" i="21" s="1"/>
  <c r="AGG10" i="21" s="1"/>
  <c r="AGG9" i="21" s="1"/>
  <c r="AGG8" i="21" s="1"/>
  <c r="AGG7" i="21" s="1"/>
  <c r="ADX17" i="21"/>
  <c r="ADX16" i="21" s="1"/>
  <c r="ADX15" i="21" s="1"/>
  <c r="ADX14" i="21" s="1"/>
  <c r="ADX13" i="21" s="1"/>
  <c r="ADX12" i="21" s="1"/>
  <c r="ADX10" i="21" s="1"/>
  <c r="ADX9" i="21" s="1"/>
  <c r="ADX8" i="21" s="1"/>
  <c r="ADX7" i="21" s="1"/>
  <c r="AEZ17" i="21"/>
  <c r="AEZ16" i="21" s="1"/>
  <c r="AEZ15" i="21" s="1"/>
  <c r="AEZ14" i="21" s="1"/>
  <c r="AEZ13" i="21" s="1"/>
  <c r="AEZ12" i="21" s="1"/>
  <c r="AEZ10" i="21" s="1"/>
  <c r="AEZ9" i="21" s="1"/>
  <c r="AEZ8" i="21" s="1"/>
  <c r="AEZ7" i="21" s="1"/>
  <c r="ADK17" i="21"/>
  <c r="ADK16" i="21" s="1"/>
  <c r="ADK15" i="21" s="1"/>
  <c r="ADK14" i="21" s="1"/>
  <c r="ADK13" i="21" s="1"/>
  <c r="ADK12" i="21" s="1"/>
  <c r="ADK10" i="21" s="1"/>
  <c r="ADK9" i="21" s="1"/>
  <c r="ADK8" i="21" s="1"/>
  <c r="ADK7" i="21" s="1"/>
  <c r="AER17" i="21"/>
  <c r="AER16" i="21" s="1"/>
  <c r="AER15" i="21" s="1"/>
  <c r="AER14" i="21" s="1"/>
  <c r="AER13" i="21" s="1"/>
  <c r="AER12" i="21" s="1"/>
  <c r="AER10" i="21" s="1"/>
  <c r="AER9" i="21" s="1"/>
  <c r="AER8" i="21" s="1"/>
  <c r="AER7" i="21" s="1"/>
  <c r="AGF17" i="21"/>
  <c r="AGF16" i="21" s="1"/>
  <c r="AGF15" i="21" s="1"/>
  <c r="AGF14" i="21" s="1"/>
  <c r="AGF13" i="21" s="1"/>
  <c r="AGF12" i="21" s="1"/>
  <c r="AGF10" i="21" s="1"/>
  <c r="AGF9" i="21" s="1"/>
  <c r="AGF8" i="21" s="1"/>
  <c r="AGF7" i="21" s="1"/>
  <c r="AEI17" i="21"/>
  <c r="AEI16" i="21" s="1"/>
  <c r="AEI15" i="21" s="1"/>
  <c r="AEI14" i="21" s="1"/>
  <c r="AEI13" i="21" s="1"/>
  <c r="AEI12" i="21" s="1"/>
  <c r="AEI10" i="21" s="1"/>
  <c r="AEI9" i="21" s="1"/>
  <c r="AEI8" i="21" s="1"/>
  <c r="AEI7" i="21" s="1"/>
  <c r="C51" i="12" l="1"/>
  <c r="B51" i="12"/>
  <c r="C50" i="12" l="1"/>
  <c r="C54" i="12" l="1"/>
  <c r="M12" i="20"/>
  <c r="M6" i="20" l="1"/>
  <c r="M7" i="20"/>
  <c r="M8" i="20"/>
  <c r="M9" i="20"/>
  <c r="M10" i="20"/>
  <c r="M11" i="20"/>
  <c r="L10" i="20"/>
  <c r="K6" i="20"/>
  <c r="K7" i="20"/>
  <c r="K8" i="20"/>
  <c r="K9" i="20"/>
  <c r="K10" i="20"/>
  <c r="K11" i="20"/>
  <c r="K12" i="20"/>
  <c r="K5" i="20"/>
  <c r="L6" i="20"/>
  <c r="L7" i="20"/>
  <c r="L8" i="20"/>
  <c r="L9" i="20"/>
  <c r="L11" i="20"/>
  <c r="L12" i="20"/>
  <c r="L5" i="20"/>
  <c r="G12" i="20"/>
  <c r="E12" i="20"/>
  <c r="DS44" i="18"/>
  <c r="DT44" i="18"/>
  <c r="CP44" i="18"/>
  <c r="CO44" i="18"/>
  <c r="FD6" i="18" l="1"/>
  <c r="FF6" i="18"/>
  <c r="FH6" i="18"/>
  <c r="FJ6" i="18"/>
  <c r="FL6" i="18"/>
  <c r="FN6" i="18"/>
  <c r="FP6" i="18"/>
  <c r="FR6" i="18"/>
  <c r="FT6" i="18"/>
  <c r="FV6" i="18"/>
  <c r="FX6" i="18"/>
  <c r="FZ6" i="18"/>
  <c r="GB6" i="18"/>
  <c r="GD6" i="18"/>
  <c r="GF6" i="18"/>
  <c r="GH6" i="18"/>
  <c r="GJ6" i="18"/>
  <c r="GL6" i="18"/>
  <c r="GN6" i="18"/>
  <c r="GP6" i="18"/>
  <c r="GR6" i="18"/>
  <c r="GT6" i="18"/>
  <c r="GV6" i="18"/>
  <c r="AS60" i="18"/>
  <c r="AV59" i="18"/>
  <c r="A45" i="18"/>
  <c r="AS57" i="18" s="1"/>
  <c r="WK40" i="18"/>
  <c r="WK39" i="18" s="1"/>
  <c r="WK38" i="18" s="1"/>
  <c r="WK48" i="18" s="1"/>
  <c r="WK42" i="18"/>
  <c r="WK49" i="18"/>
  <c r="SV40" i="18"/>
  <c r="SV39" i="18" s="1"/>
  <c r="SV38" i="18" s="1"/>
  <c r="SV49" i="18"/>
  <c r="B50" i="12"/>
  <c r="I14" i="12"/>
  <c r="I15" i="12" s="1"/>
  <c r="I13" i="12"/>
  <c r="M13" i="12" s="1"/>
  <c r="M12" i="12"/>
  <c r="K12" i="12"/>
  <c r="I12" i="12"/>
  <c r="F8" i="12"/>
  <c r="F7" i="12"/>
  <c r="F6" i="12" s="1"/>
  <c r="F5" i="12" s="1"/>
  <c r="F4" i="12" s="1"/>
  <c r="C3" i="12"/>
  <c r="C4" i="12" s="1"/>
  <c r="C5" i="12" s="1"/>
  <c r="C6" i="12" s="1"/>
  <c r="C7" i="12" s="1"/>
  <c r="C8" i="12" s="1"/>
  <c r="WK37" i="18" l="1"/>
  <c r="WK36" i="18" s="1"/>
  <c r="SV37" i="18"/>
  <c r="SV36" i="18" s="1"/>
  <c r="SV48" i="18"/>
  <c r="M15" i="12"/>
  <c r="B10" i="12"/>
  <c r="C10" i="12"/>
  <c r="WK35" i="18" l="1"/>
  <c r="WK34" i="18" s="1"/>
  <c r="WK33" i="18" s="1"/>
  <c r="WK32" i="18" s="1"/>
  <c r="WK51" i="18"/>
  <c r="SV51" i="18"/>
  <c r="SV35" i="18"/>
  <c r="SV34" i="18" s="1"/>
  <c r="SV33" i="18" s="1"/>
  <c r="SV32" i="18" s="1"/>
  <c r="WK31" i="18" l="1"/>
  <c r="WK30" i="18" s="1"/>
  <c r="WK29" i="18" s="1"/>
  <c r="WK28" i="18" s="1"/>
  <c r="WK27" i="18" s="1"/>
  <c r="WK26" i="18" s="1"/>
  <c r="WK25" i="18" s="1"/>
  <c r="WK24" i="18" s="1"/>
  <c r="WK23" i="18" s="1"/>
  <c r="WK22" i="18" s="1"/>
  <c r="WK21" i="18" s="1"/>
  <c r="WK20" i="18" s="1"/>
  <c r="WK50" i="18"/>
  <c r="SV50" i="18"/>
  <c r="SV31" i="18"/>
  <c r="SV30" i="18" s="1"/>
  <c r="SV29" i="18" s="1"/>
  <c r="SV28" i="18" s="1"/>
  <c r="SV27" i="18" s="1"/>
  <c r="SV26" i="18" s="1"/>
  <c r="SV25" i="18" s="1"/>
  <c r="SV24" i="18" s="1"/>
  <c r="SV23" i="18" s="1"/>
  <c r="SV22" i="18" s="1"/>
  <c r="SV21" i="18" s="1"/>
  <c r="SV20" i="18" s="1"/>
  <c r="WK19" i="18" l="1"/>
  <c r="WK18" i="18" s="1"/>
  <c r="WK17" i="18" s="1"/>
  <c r="WK16" i="18" s="1"/>
  <c r="WK15" i="18" s="1"/>
  <c r="WK14" i="18" s="1"/>
  <c r="WK13" i="18" s="1"/>
  <c r="WK12" i="18" s="1"/>
  <c r="WK11" i="18" s="1"/>
  <c r="WK10" i="18" s="1"/>
  <c r="WK9" i="18" s="1"/>
  <c r="WK8" i="18" s="1"/>
  <c r="WK52" i="18"/>
  <c r="WK53" i="18"/>
  <c r="WK54" i="18"/>
  <c r="SV54" i="18"/>
  <c r="SV52" i="18"/>
  <c r="SV19" i="18"/>
  <c r="SV18" i="18" s="1"/>
  <c r="SV17" i="18" s="1"/>
  <c r="SV16" i="18" s="1"/>
  <c r="SV15" i="18" s="1"/>
  <c r="SV14" i="18" s="1"/>
  <c r="SV13" i="18" s="1"/>
  <c r="SV12" i="18" s="1"/>
  <c r="SV11" i="18" s="1"/>
  <c r="SV10" i="18" s="1"/>
  <c r="SV9" i="18" s="1"/>
  <c r="SV8" i="18" s="1"/>
  <c r="SV53" i="18"/>
  <c r="JU44" i="18" l="1"/>
  <c r="LM44" i="18"/>
  <c r="II44" i="18"/>
  <c r="HT16" i="18" l="1"/>
  <c r="FE18" i="18"/>
  <c r="FE16" i="18"/>
  <c r="FE14" i="18"/>
  <c r="YC65" i="18"/>
  <c r="YL58" i="18"/>
  <c r="YL57" i="18"/>
  <c r="YF56" i="18"/>
  <c r="EJ54" i="18"/>
  <c r="EI54" i="18"/>
  <c r="EH54" i="18"/>
  <c r="EG54" i="18"/>
  <c r="EF54" i="18"/>
  <c r="EE54" i="18"/>
  <c r="ED54" i="18"/>
  <c r="EC54" i="18"/>
  <c r="EB54" i="18"/>
  <c r="EA54" i="18"/>
  <c r="DZ54" i="18"/>
  <c r="DY54" i="18"/>
  <c r="DX54" i="18"/>
  <c r="DV54" i="18"/>
  <c r="DR54" i="18"/>
  <c r="DQ54" i="18"/>
  <c r="DP54" i="18"/>
  <c r="DO54" i="18"/>
  <c r="DN54" i="18"/>
  <c r="DM54" i="18"/>
  <c r="DL54" i="18"/>
  <c r="DK54" i="18"/>
  <c r="DJ54" i="18"/>
  <c r="DI54" i="18"/>
  <c r="DH54" i="18"/>
  <c r="DG54" i="18"/>
  <c r="DF54" i="18"/>
  <c r="DE54" i="18"/>
  <c r="DD54" i="18"/>
  <c r="DC54" i="18"/>
  <c r="DB54" i="18"/>
  <c r="DA54" i="18"/>
  <c r="CZ54" i="18"/>
  <c r="CY54" i="18"/>
  <c r="CX54" i="18"/>
  <c r="CW54" i="18"/>
  <c r="CV54" i="18"/>
  <c r="CU54" i="18"/>
  <c r="CT54" i="18"/>
  <c r="CS54" i="18"/>
  <c r="CR54" i="18"/>
  <c r="CP54" i="18"/>
  <c r="CO54" i="18"/>
  <c r="CN54" i="18"/>
  <c r="CM54" i="18"/>
  <c r="CL54" i="18"/>
  <c r="CK54" i="18"/>
  <c r="CJ54" i="18"/>
  <c r="CI54" i="18"/>
  <c r="BW54" i="18"/>
  <c r="BV54" i="18"/>
  <c r="BU54" i="18"/>
  <c r="BT54" i="18"/>
  <c r="BS54" i="18"/>
  <c r="BR54" i="18"/>
  <c r="BQ54" i="18"/>
  <c r="BP54" i="18"/>
  <c r="BO54" i="18"/>
  <c r="BN54" i="18"/>
  <c r="BM54" i="18"/>
  <c r="BL54" i="18"/>
  <c r="BK54" i="18"/>
  <c r="BI54" i="18"/>
  <c r="BH54" i="18"/>
  <c r="BG54" i="18"/>
  <c r="BF54" i="18"/>
  <c r="BE54" i="18"/>
  <c r="BD54" i="18"/>
  <c r="BC54" i="18"/>
  <c r="BB54" i="18"/>
  <c r="BA54" i="18"/>
  <c r="AY54" i="18"/>
  <c r="AV54" i="18"/>
  <c r="AU54" i="18"/>
  <c r="AT54" i="18"/>
  <c r="AS54" i="18"/>
  <c r="AR54" i="18"/>
  <c r="AQ54" i="18"/>
  <c r="AP54" i="18"/>
  <c r="AM54" i="18"/>
  <c r="AL54" i="18"/>
  <c r="AK54" i="18"/>
  <c r="AJ54" i="18"/>
  <c r="AI54" i="18"/>
  <c r="AH54" i="18"/>
  <c r="AG54" i="18"/>
  <c r="AF54" i="18"/>
  <c r="AE54" i="18"/>
  <c r="AD54" i="18"/>
  <c r="AC54" i="18"/>
  <c r="AB54" i="18"/>
  <c r="AA54" i="18"/>
  <c r="Y54" i="18"/>
  <c r="W54" i="18"/>
  <c r="V54" i="18"/>
  <c r="U54" i="18"/>
  <c r="T54" i="18"/>
  <c r="S54" i="18"/>
  <c r="R54" i="18"/>
  <c r="Q54" i="18"/>
  <c r="P54" i="18"/>
  <c r="O54" i="18"/>
  <c r="N54" i="18"/>
  <c r="M54" i="18"/>
  <c r="L54" i="18"/>
  <c r="K54" i="18"/>
  <c r="J54" i="18"/>
  <c r="I54" i="18"/>
  <c r="H54" i="18"/>
  <c r="G54" i="18"/>
  <c r="F54" i="18"/>
  <c r="E54" i="18"/>
  <c r="D54" i="18"/>
  <c r="C54" i="18"/>
  <c r="EJ53" i="18"/>
  <c r="EI53" i="18"/>
  <c r="EH53" i="18"/>
  <c r="EG53" i="18"/>
  <c r="EF53" i="18"/>
  <c r="EE53" i="18"/>
  <c r="ED53" i="18"/>
  <c r="EC53" i="18"/>
  <c r="EB53" i="18"/>
  <c r="EA53" i="18"/>
  <c r="DZ53" i="18"/>
  <c r="DY53" i="18"/>
  <c r="DX53" i="18"/>
  <c r="DV53" i="18"/>
  <c r="DR53" i="18"/>
  <c r="DQ53" i="18"/>
  <c r="DP53" i="18"/>
  <c r="DO53" i="18"/>
  <c r="DN53" i="18"/>
  <c r="DM53" i="18"/>
  <c r="DL53" i="18"/>
  <c r="DK53" i="18"/>
  <c r="DJ53" i="18"/>
  <c r="DI53" i="18"/>
  <c r="DH53" i="18"/>
  <c r="DG53" i="18"/>
  <c r="DF53" i="18"/>
  <c r="DE53" i="18"/>
  <c r="DD53" i="18"/>
  <c r="DC53" i="18"/>
  <c r="DB53" i="18"/>
  <c r="DA53" i="18"/>
  <c r="CZ53" i="18"/>
  <c r="CY53" i="18"/>
  <c r="CX53" i="18"/>
  <c r="CW53" i="18"/>
  <c r="CV53" i="18"/>
  <c r="CU53" i="18"/>
  <c r="CT53" i="18"/>
  <c r="CS53" i="18"/>
  <c r="CR53" i="18"/>
  <c r="CP53" i="18"/>
  <c r="CO53" i="18"/>
  <c r="CN53" i="18"/>
  <c r="CM53" i="18"/>
  <c r="CL53" i="18"/>
  <c r="CK53" i="18"/>
  <c r="CJ53" i="18"/>
  <c r="CI53" i="18"/>
  <c r="BW53" i="18"/>
  <c r="BV53" i="18"/>
  <c r="BU53" i="18"/>
  <c r="BT53" i="18"/>
  <c r="BS53" i="18"/>
  <c r="BR53" i="18"/>
  <c r="BQ53" i="18"/>
  <c r="BP53" i="18"/>
  <c r="BO53" i="18"/>
  <c r="BN53" i="18"/>
  <c r="BM53" i="18"/>
  <c r="BL53" i="18"/>
  <c r="BK53" i="18"/>
  <c r="BI53" i="18"/>
  <c r="BH53" i="18"/>
  <c r="BG53" i="18"/>
  <c r="BF53" i="18"/>
  <c r="BE53" i="18"/>
  <c r="BD53" i="18"/>
  <c r="BC53" i="18"/>
  <c r="BB53" i="18"/>
  <c r="BA53" i="18"/>
  <c r="AY53" i="18"/>
  <c r="AV53" i="18"/>
  <c r="AU53" i="18"/>
  <c r="AT53" i="18"/>
  <c r="AS53" i="18"/>
  <c r="AR53" i="18"/>
  <c r="AQ53" i="18"/>
  <c r="AP53" i="18"/>
  <c r="AM53" i="18"/>
  <c r="AL53" i="18"/>
  <c r="AK53" i="18"/>
  <c r="AJ53" i="18"/>
  <c r="AI53" i="18"/>
  <c r="AH53" i="18"/>
  <c r="AG53" i="18"/>
  <c r="AF53" i="18"/>
  <c r="AE53" i="18"/>
  <c r="AD53" i="18"/>
  <c r="AC53" i="18"/>
  <c r="AB53" i="18"/>
  <c r="AA53" i="18"/>
  <c r="Y53" i="18"/>
  <c r="W53" i="18"/>
  <c r="V53" i="18"/>
  <c r="U53" i="18"/>
  <c r="T53" i="18"/>
  <c r="S53" i="18"/>
  <c r="R53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E53" i="18"/>
  <c r="D53" i="18"/>
  <c r="C53" i="18"/>
  <c r="EJ52" i="18"/>
  <c r="EI52" i="18"/>
  <c r="EH52" i="18"/>
  <c r="EG52" i="18"/>
  <c r="EF52" i="18"/>
  <c r="EE52" i="18"/>
  <c r="ED52" i="18"/>
  <c r="EC52" i="18"/>
  <c r="EB52" i="18"/>
  <c r="EA52" i="18"/>
  <c r="DZ52" i="18"/>
  <c r="DY52" i="18"/>
  <c r="DX52" i="18"/>
  <c r="DV52" i="18"/>
  <c r="DR52" i="18"/>
  <c r="DQ52" i="18"/>
  <c r="DP52" i="18"/>
  <c r="DO52" i="18"/>
  <c r="DN52" i="18"/>
  <c r="DM52" i="18"/>
  <c r="DL52" i="18"/>
  <c r="DK52" i="18"/>
  <c r="DJ52" i="18"/>
  <c r="DI52" i="18"/>
  <c r="DH52" i="18"/>
  <c r="DG52" i="18"/>
  <c r="DF52" i="18"/>
  <c r="DE52" i="18"/>
  <c r="DD52" i="18"/>
  <c r="DC52" i="18"/>
  <c r="DB52" i="18"/>
  <c r="DA52" i="18"/>
  <c r="CZ52" i="18"/>
  <c r="CY52" i="18"/>
  <c r="CX52" i="18"/>
  <c r="CW52" i="18"/>
  <c r="CV52" i="18"/>
  <c r="CU52" i="18"/>
  <c r="CT52" i="18"/>
  <c r="CS52" i="18"/>
  <c r="CR52" i="18"/>
  <c r="CP52" i="18"/>
  <c r="CO52" i="18"/>
  <c r="CN52" i="18"/>
  <c r="CM52" i="18"/>
  <c r="CL52" i="18"/>
  <c r="CK52" i="18"/>
  <c r="CJ52" i="18"/>
  <c r="CI52" i="18"/>
  <c r="BW52" i="18"/>
  <c r="BV52" i="18"/>
  <c r="BU52" i="18"/>
  <c r="BT52" i="18"/>
  <c r="BS52" i="18"/>
  <c r="BR52" i="18"/>
  <c r="BQ52" i="18"/>
  <c r="BP52" i="18"/>
  <c r="BO52" i="18"/>
  <c r="BN52" i="18"/>
  <c r="BM52" i="18"/>
  <c r="BL52" i="18"/>
  <c r="BK52" i="18"/>
  <c r="BI52" i="18"/>
  <c r="BH52" i="18"/>
  <c r="BG52" i="18"/>
  <c r="BF52" i="18"/>
  <c r="BE52" i="18"/>
  <c r="BD52" i="18"/>
  <c r="BC52" i="18"/>
  <c r="BB52" i="18"/>
  <c r="BA52" i="18"/>
  <c r="AY52" i="18"/>
  <c r="AV52" i="18"/>
  <c r="AU52" i="18"/>
  <c r="AT52" i="18"/>
  <c r="AS52" i="18"/>
  <c r="AR52" i="18"/>
  <c r="AQ52" i="18"/>
  <c r="AP52" i="18"/>
  <c r="AM52" i="18"/>
  <c r="AL52" i="18"/>
  <c r="AK52" i="18"/>
  <c r="AJ52" i="18"/>
  <c r="AI52" i="18"/>
  <c r="AH52" i="18"/>
  <c r="AG52" i="18"/>
  <c r="AF52" i="18"/>
  <c r="AE52" i="18"/>
  <c r="AD52" i="18"/>
  <c r="AC52" i="18"/>
  <c r="AB52" i="18"/>
  <c r="AA52" i="18"/>
  <c r="Y52" i="18"/>
  <c r="W52" i="18"/>
  <c r="V52" i="18"/>
  <c r="U52" i="18"/>
  <c r="T52" i="18"/>
  <c r="S52" i="18"/>
  <c r="R52" i="18"/>
  <c r="Q52" i="18"/>
  <c r="P52" i="18"/>
  <c r="O52" i="18"/>
  <c r="N52" i="18"/>
  <c r="M52" i="18"/>
  <c r="L52" i="18"/>
  <c r="K52" i="18"/>
  <c r="J52" i="18"/>
  <c r="I52" i="18"/>
  <c r="H52" i="18"/>
  <c r="G52" i="18"/>
  <c r="F52" i="18"/>
  <c r="E52" i="18"/>
  <c r="D52" i="18"/>
  <c r="C52" i="18"/>
  <c r="NH51" i="18"/>
  <c r="NF51" i="18"/>
  <c r="NC51" i="18"/>
  <c r="NB51" i="18"/>
  <c r="MZ51" i="18"/>
  <c r="MX51" i="18"/>
  <c r="MW51" i="18"/>
  <c r="MU51" i="18"/>
  <c r="MS51" i="18"/>
  <c r="MO51" i="18"/>
  <c r="MB51" i="18"/>
  <c r="MA51" i="18"/>
  <c r="LZ51" i="18"/>
  <c r="LY51" i="18"/>
  <c r="LX51" i="18"/>
  <c r="LW51" i="18"/>
  <c r="LV51" i="18"/>
  <c r="LU51" i="18"/>
  <c r="LT51" i="18"/>
  <c r="LS51" i="18"/>
  <c r="LR51" i="18"/>
  <c r="LP51" i="18"/>
  <c r="LO51" i="18"/>
  <c r="LN51" i="18"/>
  <c r="LM51" i="18"/>
  <c r="LL51" i="18"/>
  <c r="LK51" i="18"/>
  <c r="LJ51" i="18"/>
  <c r="LI51" i="18"/>
  <c r="LH51" i="18"/>
  <c r="LG51" i="18"/>
  <c r="LF51" i="18"/>
  <c r="LE51" i="18"/>
  <c r="LD51" i="18"/>
  <c r="LC51" i="18"/>
  <c r="LB51" i="18"/>
  <c r="LA51" i="18"/>
  <c r="KZ51" i="18"/>
  <c r="KY51" i="18"/>
  <c r="KX51" i="18"/>
  <c r="KW51" i="18"/>
  <c r="KV51" i="18"/>
  <c r="KT51" i="18"/>
  <c r="KS51" i="18"/>
  <c r="KR51" i="18"/>
  <c r="KQ51" i="18"/>
  <c r="KP51" i="18"/>
  <c r="KO51" i="18"/>
  <c r="KM51" i="18"/>
  <c r="KK51" i="18"/>
  <c r="KJ51" i="18"/>
  <c r="KI51" i="18"/>
  <c r="KC51" i="18"/>
  <c r="KB51" i="18"/>
  <c r="KA51" i="18"/>
  <c r="JZ51" i="18"/>
  <c r="JY51" i="18"/>
  <c r="JX51" i="18"/>
  <c r="JW51" i="18"/>
  <c r="JU51" i="18"/>
  <c r="JT51" i="18"/>
  <c r="JS51" i="18"/>
  <c r="JR51" i="18"/>
  <c r="JQ51" i="18"/>
  <c r="JP51" i="18"/>
  <c r="JO51" i="18"/>
  <c r="JN51" i="18"/>
  <c r="JM51" i="18"/>
  <c r="JL51" i="18"/>
  <c r="JK51" i="18"/>
  <c r="JJ51" i="18"/>
  <c r="JH51" i="18"/>
  <c r="JF51" i="18"/>
  <c r="JE51" i="18"/>
  <c r="JD51" i="18"/>
  <c r="JC51" i="18"/>
  <c r="JB51" i="18"/>
  <c r="JA51" i="18"/>
  <c r="IZ51" i="18"/>
  <c r="IY51" i="18"/>
  <c r="IX51" i="18"/>
  <c r="IW51" i="18"/>
  <c r="IV51" i="18"/>
  <c r="IU51" i="18"/>
  <c r="IT51" i="18"/>
  <c r="IS51" i="18"/>
  <c r="IR51" i="18"/>
  <c r="IQ51" i="18"/>
  <c r="IP51" i="18"/>
  <c r="IO51" i="18"/>
  <c r="IN51" i="18"/>
  <c r="IM51" i="18"/>
  <c r="IL51" i="18"/>
  <c r="IK51" i="18"/>
  <c r="IJ51" i="18"/>
  <c r="II51" i="18"/>
  <c r="IH51" i="18"/>
  <c r="IG51" i="18"/>
  <c r="IF51" i="18"/>
  <c r="IE51" i="18"/>
  <c r="ID51" i="18"/>
  <c r="IC51" i="18"/>
  <c r="IA51" i="18"/>
  <c r="HZ51" i="18"/>
  <c r="HY51" i="18"/>
  <c r="HX51" i="18"/>
  <c r="HW51" i="18"/>
  <c r="HV51" i="18"/>
  <c r="HU51" i="18"/>
  <c r="HT51" i="18"/>
  <c r="HS51" i="18"/>
  <c r="HR51" i="18"/>
  <c r="HQ51" i="18"/>
  <c r="HP51" i="18"/>
  <c r="HO51" i="18"/>
  <c r="HN51" i="18"/>
  <c r="HM51" i="18"/>
  <c r="HL51" i="18"/>
  <c r="HK51" i="18"/>
  <c r="HJ51" i="18"/>
  <c r="HI51" i="18"/>
  <c r="HH51" i="18"/>
  <c r="HG51" i="18"/>
  <c r="HF51" i="18"/>
  <c r="HE51" i="18"/>
  <c r="HD51" i="18"/>
  <c r="HC51" i="18"/>
  <c r="HB51" i="18"/>
  <c r="HA51" i="18"/>
  <c r="GZ51" i="18"/>
  <c r="GY51" i="18"/>
  <c r="GX51" i="18"/>
  <c r="GV51" i="18"/>
  <c r="GU51" i="18"/>
  <c r="GT51" i="18"/>
  <c r="GS51" i="18"/>
  <c r="GR51" i="18"/>
  <c r="GQ51" i="18"/>
  <c r="GP51" i="18"/>
  <c r="GO51" i="18"/>
  <c r="GN51" i="18"/>
  <c r="GM51" i="18"/>
  <c r="GL51" i="18"/>
  <c r="GK51" i="18"/>
  <c r="GJ51" i="18"/>
  <c r="GI51" i="18"/>
  <c r="GH51" i="18"/>
  <c r="GG51" i="18"/>
  <c r="GF51" i="18"/>
  <c r="GE51" i="18"/>
  <c r="GD51" i="18"/>
  <c r="GC51" i="18"/>
  <c r="GB51" i="18"/>
  <c r="GA51" i="18"/>
  <c r="FZ51" i="18"/>
  <c r="FY51" i="18"/>
  <c r="FX51" i="18"/>
  <c r="FW51" i="18"/>
  <c r="FV51" i="18"/>
  <c r="FU51" i="18"/>
  <c r="FT51" i="18"/>
  <c r="FS51" i="18"/>
  <c r="FR51" i="18"/>
  <c r="FQ51" i="18"/>
  <c r="FP51" i="18"/>
  <c r="FO51" i="18"/>
  <c r="FN51" i="18"/>
  <c r="FM51" i="18"/>
  <c r="FL51" i="18"/>
  <c r="FK51" i="18"/>
  <c r="FJ51" i="18"/>
  <c r="FI51" i="18"/>
  <c r="FH51" i="18"/>
  <c r="FG51" i="18"/>
  <c r="FF51" i="18"/>
  <c r="FE51" i="18"/>
  <c r="FD51" i="18"/>
  <c r="FC51" i="18"/>
  <c r="FB51" i="18"/>
  <c r="FA51" i="18"/>
  <c r="EY51" i="18"/>
  <c r="EX51" i="18"/>
  <c r="EW51" i="18"/>
  <c r="EV51" i="18"/>
  <c r="EU51" i="18"/>
  <c r="ET51" i="18"/>
  <c r="ES51" i="18"/>
  <c r="ER51" i="18"/>
  <c r="EQ51" i="18"/>
  <c r="EP51" i="18"/>
  <c r="EO51" i="18"/>
  <c r="EN51" i="18"/>
  <c r="EM51" i="18"/>
  <c r="EL51" i="18"/>
  <c r="EK51" i="18"/>
  <c r="EJ51" i="18"/>
  <c r="EI51" i="18"/>
  <c r="EH51" i="18"/>
  <c r="EG51" i="18"/>
  <c r="EF51" i="18"/>
  <c r="EE51" i="18"/>
  <c r="ED51" i="18"/>
  <c r="EC51" i="18"/>
  <c r="EB51" i="18"/>
  <c r="EA51" i="18"/>
  <c r="DZ51" i="18"/>
  <c r="DY51" i="18"/>
  <c r="DX51" i="18"/>
  <c r="DV51" i="18"/>
  <c r="DR51" i="18"/>
  <c r="DQ51" i="18"/>
  <c r="DP51" i="18"/>
  <c r="DO51" i="18"/>
  <c r="DN51" i="18"/>
  <c r="DM51" i="18"/>
  <c r="DL51" i="18"/>
  <c r="DK51" i="18"/>
  <c r="DJ51" i="18"/>
  <c r="DI51" i="18"/>
  <c r="DH51" i="18"/>
  <c r="DG51" i="18"/>
  <c r="DF51" i="18"/>
  <c r="DE51" i="18"/>
  <c r="DD51" i="18"/>
  <c r="DC51" i="18"/>
  <c r="DB51" i="18"/>
  <c r="DA51" i="18"/>
  <c r="CZ51" i="18"/>
  <c r="CY51" i="18"/>
  <c r="CX51" i="18"/>
  <c r="CW51" i="18"/>
  <c r="CV51" i="18"/>
  <c r="CU51" i="18"/>
  <c r="CT51" i="18"/>
  <c r="CS51" i="18"/>
  <c r="CR51" i="18"/>
  <c r="CP51" i="18"/>
  <c r="CO51" i="18"/>
  <c r="CN51" i="18"/>
  <c r="CM51" i="18"/>
  <c r="CL51" i="18"/>
  <c r="CK51" i="18"/>
  <c r="CJ51" i="18"/>
  <c r="CI51" i="18"/>
  <c r="BW51" i="18"/>
  <c r="BV51" i="18"/>
  <c r="BU51" i="18"/>
  <c r="BT51" i="18"/>
  <c r="BS51" i="18"/>
  <c r="BR51" i="18"/>
  <c r="BQ51" i="18"/>
  <c r="BP51" i="18"/>
  <c r="BO51" i="18"/>
  <c r="BN51" i="18"/>
  <c r="BM51" i="18"/>
  <c r="BL51" i="18"/>
  <c r="BK51" i="18"/>
  <c r="BI51" i="18"/>
  <c r="BH51" i="18"/>
  <c r="BG51" i="18"/>
  <c r="BF51" i="18"/>
  <c r="BE51" i="18"/>
  <c r="BD51" i="18"/>
  <c r="BC51" i="18"/>
  <c r="BB51" i="18"/>
  <c r="BA51" i="18"/>
  <c r="AY51" i="18"/>
  <c r="AV51" i="18"/>
  <c r="AU51" i="18"/>
  <c r="AT51" i="18"/>
  <c r="AS51" i="18"/>
  <c r="AR51" i="18"/>
  <c r="AQ51" i="18"/>
  <c r="AP51" i="18"/>
  <c r="AM51" i="18"/>
  <c r="AL51" i="18"/>
  <c r="AK51" i="18"/>
  <c r="AJ51" i="18"/>
  <c r="AI51" i="18"/>
  <c r="AH51" i="18"/>
  <c r="AG51" i="18"/>
  <c r="AF51" i="18"/>
  <c r="AE51" i="18"/>
  <c r="AD51" i="18"/>
  <c r="AC51" i="18"/>
  <c r="AB51" i="18"/>
  <c r="AA51" i="18"/>
  <c r="Y51" i="18"/>
  <c r="W51" i="18"/>
  <c r="V51" i="18"/>
  <c r="U51" i="18"/>
  <c r="T51" i="18"/>
  <c r="S51" i="18"/>
  <c r="R51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E51" i="18"/>
  <c r="D51" i="18"/>
  <c r="C51" i="18"/>
  <c r="KO50" i="18"/>
  <c r="KN50" i="18"/>
  <c r="KM50" i="18"/>
  <c r="KK50" i="18"/>
  <c r="KJ50" i="18"/>
  <c r="KI50" i="18"/>
  <c r="KH50" i="18"/>
  <c r="KG50" i="18"/>
  <c r="KF50" i="18"/>
  <c r="KC50" i="18"/>
  <c r="KB50" i="18"/>
  <c r="KA50" i="18"/>
  <c r="JZ50" i="18"/>
  <c r="JY50" i="18"/>
  <c r="JX50" i="18"/>
  <c r="JW50" i="18"/>
  <c r="JU50" i="18"/>
  <c r="JT50" i="18"/>
  <c r="JS50" i="18"/>
  <c r="JR50" i="18"/>
  <c r="JQ50" i="18"/>
  <c r="JP50" i="18"/>
  <c r="JO50" i="18"/>
  <c r="JN50" i="18"/>
  <c r="JM50" i="18"/>
  <c r="JL50" i="18"/>
  <c r="JK50" i="18"/>
  <c r="JJ50" i="18"/>
  <c r="JI50" i="18"/>
  <c r="JH50" i="18"/>
  <c r="JF50" i="18"/>
  <c r="JE50" i="18"/>
  <c r="JD50" i="18"/>
  <c r="JC50" i="18"/>
  <c r="JB50" i="18"/>
  <c r="JA50" i="18"/>
  <c r="IZ50" i="18"/>
  <c r="IY50" i="18"/>
  <c r="IX50" i="18"/>
  <c r="IW50" i="18"/>
  <c r="IV50" i="18"/>
  <c r="IU50" i="18"/>
  <c r="IT50" i="18"/>
  <c r="IS50" i="18"/>
  <c r="IR50" i="18"/>
  <c r="IQ50" i="18"/>
  <c r="IP50" i="18"/>
  <c r="IO50" i="18"/>
  <c r="IN50" i="18"/>
  <c r="IM50" i="18"/>
  <c r="IL50" i="18"/>
  <c r="IK50" i="18"/>
  <c r="IJ50" i="18"/>
  <c r="II50" i="18"/>
  <c r="IH50" i="18"/>
  <c r="IG50" i="18"/>
  <c r="IF50" i="18"/>
  <c r="IE50" i="18"/>
  <c r="ID50" i="18"/>
  <c r="IC50" i="18"/>
  <c r="IA50" i="18"/>
  <c r="HZ50" i="18"/>
  <c r="HY50" i="18"/>
  <c r="HX50" i="18"/>
  <c r="HW50" i="18"/>
  <c r="HV50" i="18"/>
  <c r="HU50" i="18"/>
  <c r="HT50" i="18"/>
  <c r="HS50" i="18"/>
  <c r="HR50" i="18"/>
  <c r="HQ50" i="18"/>
  <c r="HP50" i="18"/>
  <c r="HO50" i="18"/>
  <c r="HN50" i="18"/>
  <c r="HM50" i="18"/>
  <c r="HL50" i="18"/>
  <c r="HK50" i="18"/>
  <c r="HJ50" i="18"/>
  <c r="HI50" i="18"/>
  <c r="HH50" i="18"/>
  <c r="HG50" i="18"/>
  <c r="HF50" i="18"/>
  <c r="HE50" i="18"/>
  <c r="HD50" i="18"/>
  <c r="HC50" i="18"/>
  <c r="HB50" i="18"/>
  <c r="HA50" i="18"/>
  <c r="GZ50" i="18"/>
  <c r="GY50" i="18"/>
  <c r="GX50" i="18"/>
  <c r="GV50" i="18"/>
  <c r="GU50" i="18"/>
  <c r="GT50" i="18"/>
  <c r="GS50" i="18"/>
  <c r="GR50" i="18"/>
  <c r="GQ50" i="18"/>
  <c r="GP50" i="18"/>
  <c r="GO50" i="18"/>
  <c r="GN50" i="18"/>
  <c r="GM50" i="18"/>
  <c r="GL50" i="18"/>
  <c r="GK50" i="18"/>
  <c r="GJ50" i="18"/>
  <c r="GI50" i="18"/>
  <c r="GH50" i="18"/>
  <c r="GG50" i="18"/>
  <c r="GF50" i="18"/>
  <c r="GE50" i="18"/>
  <c r="GD50" i="18"/>
  <c r="GC50" i="18"/>
  <c r="GB50" i="18"/>
  <c r="GA50" i="18"/>
  <c r="FZ50" i="18"/>
  <c r="FY50" i="18"/>
  <c r="FX50" i="18"/>
  <c r="FW50" i="18"/>
  <c r="FV50" i="18"/>
  <c r="FU50" i="18"/>
  <c r="FT50" i="18"/>
  <c r="FS50" i="18"/>
  <c r="FR50" i="18"/>
  <c r="FQ50" i="18"/>
  <c r="FP50" i="18"/>
  <c r="FO50" i="18"/>
  <c r="FN50" i="18"/>
  <c r="FM50" i="18"/>
  <c r="FL50" i="18"/>
  <c r="FK50" i="18"/>
  <c r="FJ50" i="18"/>
  <c r="FI50" i="18"/>
  <c r="FH50" i="18"/>
  <c r="FG50" i="18"/>
  <c r="FF50" i="18"/>
  <c r="FE50" i="18"/>
  <c r="FD50" i="18"/>
  <c r="FC50" i="18"/>
  <c r="FB50" i="18"/>
  <c r="FA50" i="18"/>
  <c r="EY50" i="18"/>
  <c r="EX50" i="18"/>
  <c r="EW50" i="18"/>
  <c r="EV50" i="18"/>
  <c r="EU50" i="18"/>
  <c r="ET50" i="18"/>
  <c r="ES50" i="18"/>
  <c r="ER50" i="18"/>
  <c r="EQ50" i="18"/>
  <c r="EP50" i="18"/>
  <c r="EO50" i="18"/>
  <c r="EN50" i="18"/>
  <c r="EM50" i="18"/>
  <c r="EL50" i="18"/>
  <c r="EK50" i="18"/>
  <c r="EJ50" i="18"/>
  <c r="EI50" i="18"/>
  <c r="EH50" i="18"/>
  <c r="EG50" i="18"/>
  <c r="EF50" i="18"/>
  <c r="EE50" i="18"/>
  <c r="ED50" i="18"/>
  <c r="EC50" i="18"/>
  <c r="EB50" i="18"/>
  <c r="EA50" i="18"/>
  <c r="DZ50" i="18"/>
  <c r="DY50" i="18"/>
  <c r="DX50" i="18"/>
  <c r="DV50" i="18"/>
  <c r="DR50" i="18"/>
  <c r="DQ50" i="18"/>
  <c r="DP50" i="18"/>
  <c r="DO50" i="18"/>
  <c r="DN50" i="18"/>
  <c r="DM50" i="18"/>
  <c r="DL50" i="18"/>
  <c r="DK50" i="18"/>
  <c r="DJ50" i="18"/>
  <c r="DI50" i="18"/>
  <c r="DH50" i="18"/>
  <c r="DG50" i="18"/>
  <c r="DF50" i="18"/>
  <c r="DE50" i="18"/>
  <c r="DD50" i="18"/>
  <c r="DC50" i="18"/>
  <c r="DB50" i="18"/>
  <c r="DA50" i="18"/>
  <c r="CZ50" i="18"/>
  <c r="CY50" i="18"/>
  <c r="CX50" i="18"/>
  <c r="CW50" i="18"/>
  <c r="CV50" i="18"/>
  <c r="CU50" i="18"/>
  <c r="CT50" i="18"/>
  <c r="CS50" i="18"/>
  <c r="CR50" i="18"/>
  <c r="CP50" i="18"/>
  <c r="CO50" i="18"/>
  <c r="CN50" i="18"/>
  <c r="CM50" i="18"/>
  <c r="CL50" i="18"/>
  <c r="CK50" i="18"/>
  <c r="CJ50" i="18"/>
  <c r="CI50" i="18"/>
  <c r="BW50" i="18"/>
  <c r="BV50" i="18"/>
  <c r="BU50" i="18"/>
  <c r="BT50" i="18"/>
  <c r="BS50" i="18"/>
  <c r="BR50" i="18"/>
  <c r="BQ50" i="18"/>
  <c r="BP50" i="18"/>
  <c r="BO50" i="18"/>
  <c r="BN50" i="18"/>
  <c r="BM50" i="18"/>
  <c r="BL50" i="18"/>
  <c r="BK50" i="18"/>
  <c r="BI50" i="18"/>
  <c r="BH50" i="18"/>
  <c r="BG50" i="18"/>
  <c r="BF50" i="18"/>
  <c r="BE50" i="18"/>
  <c r="BD50" i="18"/>
  <c r="BC50" i="18"/>
  <c r="BB50" i="18"/>
  <c r="BA50" i="18"/>
  <c r="AY50" i="18"/>
  <c r="AV50" i="18"/>
  <c r="AU50" i="18"/>
  <c r="AT50" i="18"/>
  <c r="AS50" i="18"/>
  <c r="AR50" i="18"/>
  <c r="AQ50" i="18"/>
  <c r="AP50" i="18"/>
  <c r="AM50" i="18"/>
  <c r="AL50" i="18"/>
  <c r="AK50" i="18"/>
  <c r="AJ50" i="18"/>
  <c r="AI50" i="18"/>
  <c r="AH50" i="18"/>
  <c r="AG50" i="18"/>
  <c r="AF50" i="18"/>
  <c r="AE50" i="18"/>
  <c r="AD50" i="18"/>
  <c r="AC50" i="18"/>
  <c r="AB50" i="18"/>
  <c r="AA50" i="18"/>
  <c r="Y50" i="18"/>
  <c r="W50" i="18"/>
  <c r="V50" i="18"/>
  <c r="U50" i="18"/>
  <c r="T50" i="18"/>
  <c r="S50" i="18"/>
  <c r="R50" i="18"/>
  <c r="Q50" i="18"/>
  <c r="P50" i="18"/>
  <c r="O50" i="18"/>
  <c r="N50" i="18"/>
  <c r="M50" i="18"/>
  <c r="L50" i="18"/>
  <c r="K50" i="18"/>
  <c r="J50" i="18"/>
  <c r="I50" i="18"/>
  <c r="H50" i="18"/>
  <c r="G50" i="18"/>
  <c r="F50" i="18"/>
  <c r="E50" i="18"/>
  <c r="D50" i="18"/>
  <c r="C50" i="18"/>
  <c r="YQ49" i="18"/>
  <c r="YP49" i="18"/>
  <c r="YO49" i="18"/>
  <c r="YN49" i="18"/>
  <c r="YM49" i="18"/>
  <c r="YL49" i="18"/>
  <c r="YK49" i="18"/>
  <c r="YJ49" i="18"/>
  <c r="YI49" i="18"/>
  <c r="YH49" i="18"/>
  <c r="YG49" i="18"/>
  <c r="YF49" i="18"/>
  <c r="YE49" i="18"/>
  <c r="YD49" i="18"/>
  <c r="YC49" i="18"/>
  <c r="YB49" i="18"/>
  <c r="YA49" i="18"/>
  <c r="XZ49" i="18"/>
  <c r="XY49" i="18"/>
  <c r="XX49" i="18"/>
  <c r="XW49" i="18"/>
  <c r="XV49" i="18"/>
  <c r="XU49" i="18"/>
  <c r="XT49" i="18"/>
  <c r="XS49" i="18"/>
  <c r="XR49" i="18"/>
  <c r="XQ49" i="18"/>
  <c r="XP49" i="18"/>
  <c r="XN49" i="18"/>
  <c r="XM49" i="18"/>
  <c r="XL49" i="18"/>
  <c r="XK49" i="18"/>
  <c r="XJ49" i="18"/>
  <c r="XI49" i="18"/>
  <c r="XH49" i="18"/>
  <c r="XG49" i="18"/>
  <c r="XF49" i="18"/>
  <c r="XE49" i="18"/>
  <c r="XD49" i="18"/>
  <c r="XC49" i="18"/>
  <c r="XB49" i="18"/>
  <c r="XA49" i="18"/>
  <c r="WZ49" i="18"/>
  <c r="WY49" i="18"/>
  <c r="WX49" i="18"/>
  <c r="WW49" i="18"/>
  <c r="WV49" i="18"/>
  <c r="WU49" i="18"/>
  <c r="WT49" i="18"/>
  <c r="WS49" i="18"/>
  <c r="WR49" i="18"/>
  <c r="WQ49" i="18"/>
  <c r="WP49" i="18"/>
  <c r="WO49" i="18"/>
  <c r="WN49" i="18"/>
  <c r="WM49" i="18"/>
  <c r="WL49" i="18"/>
  <c r="WI49" i="18"/>
  <c r="WH49" i="18"/>
  <c r="WG49" i="18"/>
  <c r="WF49" i="18"/>
  <c r="WE49" i="18"/>
  <c r="WD49" i="18"/>
  <c r="WC49" i="18"/>
  <c r="WB49" i="18"/>
  <c r="WA49" i="18"/>
  <c r="VZ49" i="18"/>
  <c r="VY49" i="18"/>
  <c r="VX49" i="18"/>
  <c r="VW49" i="18"/>
  <c r="VV49" i="18"/>
  <c r="VU49" i="18"/>
  <c r="VT49" i="18"/>
  <c r="VS49" i="18"/>
  <c r="VR49" i="18"/>
  <c r="VQ49" i="18"/>
  <c r="VP49" i="18"/>
  <c r="VO49" i="18"/>
  <c r="VN49" i="18"/>
  <c r="VM49" i="18"/>
  <c r="VL49" i="18"/>
  <c r="VK49" i="18"/>
  <c r="VJ49" i="18"/>
  <c r="VI49" i="18"/>
  <c r="VH49" i="18"/>
  <c r="VG49" i="18"/>
  <c r="VF49" i="18"/>
  <c r="VD49" i="18"/>
  <c r="VC49" i="18"/>
  <c r="VB49" i="18"/>
  <c r="VA49" i="18"/>
  <c r="UZ49" i="18"/>
  <c r="UY49" i="18"/>
  <c r="UX49" i="18"/>
  <c r="UW49" i="18"/>
  <c r="UV49" i="18"/>
  <c r="UU49" i="18"/>
  <c r="UT49" i="18"/>
  <c r="US49" i="18"/>
  <c r="UR49" i="18"/>
  <c r="UQ49" i="18"/>
  <c r="UP49" i="18"/>
  <c r="UO49" i="18"/>
  <c r="UN49" i="18"/>
  <c r="UM49" i="18"/>
  <c r="UL49" i="18"/>
  <c r="UK49" i="18"/>
  <c r="UJ49" i="18"/>
  <c r="UI49" i="18"/>
  <c r="UH49" i="18"/>
  <c r="UG49" i="18"/>
  <c r="UF49" i="18"/>
  <c r="UE49" i="18"/>
  <c r="UD49" i="18"/>
  <c r="UC49" i="18"/>
  <c r="UB49" i="18"/>
  <c r="UA49" i="18"/>
  <c r="TY49" i="18"/>
  <c r="TX49" i="18"/>
  <c r="TW49" i="18"/>
  <c r="TV49" i="18"/>
  <c r="TU49" i="18"/>
  <c r="TT49" i="18"/>
  <c r="TS49" i="18"/>
  <c r="TR49" i="18"/>
  <c r="TQ49" i="18"/>
  <c r="TP49" i="18"/>
  <c r="TO49" i="18"/>
  <c r="TN49" i="18"/>
  <c r="TM49" i="18"/>
  <c r="TL49" i="18"/>
  <c r="TK49" i="18"/>
  <c r="TJ49" i="18"/>
  <c r="TI49" i="18"/>
  <c r="TH49" i="18"/>
  <c r="TG49" i="18"/>
  <c r="TF49" i="18"/>
  <c r="TE49" i="18"/>
  <c r="TD49" i="18"/>
  <c r="TC49" i="18"/>
  <c r="TB49" i="18"/>
  <c r="TA49" i="18"/>
  <c r="SZ49" i="18"/>
  <c r="SY49" i="18"/>
  <c r="SX49" i="18"/>
  <c r="SW49" i="18"/>
  <c r="ST49" i="18"/>
  <c r="SS49" i="18"/>
  <c r="SR49" i="18"/>
  <c r="SQ49" i="18"/>
  <c r="SP49" i="18"/>
  <c r="SO49" i="18"/>
  <c r="SN49" i="18"/>
  <c r="SM49" i="18"/>
  <c r="SL49" i="18"/>
  <c r="SK49" i="18"/>
  <c r="SJ49" i="18"/>
  <c r="SI49" i="18"/>
  <c r="SH49" i="18"/>
  <c r="SG49" i="18"/>
  <c r="SF49" i="18"/>
  <c r="SE49" i="18"/>
  <c r="SD49" i="18"/>
  <c r="SC49" i="18"/>
  <c r="SB49" i="18"/>
  <c r="SA49" i="18"/>
  <c r="RZ49" i="18"/>
  <c r="RY49" i="18"/>
  <c r="RX49" i="18"/>
  <c r="RW49" i="18"/>
  <c r="RV49" i="18"/>
  <c r="RU49" i="18"/>
  <c r="RT49" i="18"/>
  <c r="RS49" i="18"/>
  <c r="RR49" i="18"/>
  <c r="RQ49" i="18"/>
  <c r="RO49" i="18"/>
  <c r="RN49" i="18"/>
  <c r="RM49" i="18"/>
  <c r="RL49" i="18"/>
  <c r="RK49" i="18"/>
  <c r="RJ49" i="18"/>
  <c r="RI49" i="18"/>
  <c r="RH49" i="18"/>
  <c r="RG49" i="18"/>
  <c r="RF49" i="18"/>
  <c r="RE49" i="18"/>
  <c r="RD49" i="18"/>
  <c r="RC49" i="18"/>
  <c r="RB49" i="18"/>
  <c r="RA49" i="18"/>
  <c r="QZ49" i="18"/>
  <c r="QY49" i="18"/>
  <c r="QX49" i="18"/>
  <c r="QW49" i="18"/>
  <c r="QV49" i="18"/>
  <c r="QU49" i="18"/>
  <c r="QT49" i="18"/>
  <c r="QS49" i="18"/>
  <c r="QR49" i="18"/>
  <c r="QQ49" i="18"/>
  <c r="QP49" i="18"/>
  <c r="QO49" i="18"/>
  <c r="QN49" i="18"/>
  <c r="QM49" i="18"/>
  <c r="QL49" i="18"/>
  <c r="QJ49" i="18"/>
  <c r="QI49" i="18"/>
  <c r="QH49" i="18"/>
  <c r="PK48" i="18"/>
  <c r="PJ48" i="18"/>
  <c r="PI48" i="18"/>
  <c r="PH48" i="18"/>
  <c r="PG48" i="18"/>
  <c r="PE48" i="18"/>
  <c r="PD48" i="18"/>
  <c r="PC48" i="18"/>
  <c r="PB48" i="18"/>
  <c r="PA48" i="18"/>
  <c r="OZ48" i="18"/>
  <c r="OY48" i="18"/>
  <c r="OX48" i="18"/>
  <c r="OW48" i="18"/>
  <c r="OV48" i="18"/>
  <c r="OU48" i="18"/>
  <c r="OT48" i="18"/>
  <c r="OS48" i="18"/>
  <c r="OR48" i="18"/>
  <c r="OQ48" i="18"/>
  <c r="OP48" i="18"/>
  <c r="OO48" i="18"/>
  <c r="ON48" i="18"/>
  <c r="OM48" i="18"/>
  <c r="OL48" i="18"/>
  <c r="OK48" i="18"/>
  <c r="OJ48" i="18"/>
  <c r="OI48" i="18"/>
  <c r="OH48" i="18"/>
  <c r="OG48" i="18"/>
  <c r="OF48" i="18"/>
  <c r="OE48" i="18"/>
  <c r="OD48" i="18"/>
  <c r="OC48" i="18"/>
  <c r="OB48" i="18"/>
  <c r="NZ48" i="18"/>
  <c r="NY48" i="18"/>
  <c r="NX48" i="18"/>
  <c r="NW48" i="18"/>
  <c r="NV48" i="18"/>
  <c r="NU48" i="18"/>
  <c r="NT48" i="18"/>
  <c r="NS48" i="18"/>
  <c r="NR48" i="18"/>
  <c r="NQ48" i="18"/>
  <c r="NP48" i="18"/>
  <c r="NO48" i="18"/>
  <c r="NN48" i="18"/>
  <c r="NM48" i="18"/>
  <c r="NL48" i="18"/>
  <c r="NK48" i="18"/>
  <c r="NJ48" i="18"/>
  <c r="NI48" i="18"/>
  <c r="NH48" i="18"/>
  <c r="NG48" i="18"/>
  <c r="NF48" i="18"/>
  <c r="NE48" i="18"/>
  <c r="ND48" i="18"/>
  <c r="NC48" i="18"/>
  <c r="NB48" i="18"/>
  <c r="NA48" i="18"/>
  <c r="MZ48" i="18"/>
  <c r="MY48" i="18"/>
  <c r="MX48" i="18"/>
  <c r="MW48" i="18"/>
  <c r="MU48" i="18"/>
  <c r="MT48" i="18"/>
  <c r="MS48" i="18"/>
  <c r="MR48" i="18"/>
  <c r="MQ48" i="18"/>
  <c r="MP48" i="18"/>
  <c r="MO48" i="18"/>
  <c r="MN48" i="18"/>
  <c r="MM48" i="18"/>
  <c r="ML48" i="18"/>
  <c r="MK48" i="18"/>
  <c r="MJ48" i="18"/>
  <c r="MI48" i="18"/>
  <c r="MH48" i="18"/>
  <c r="MG48" i="18"/>
  <c r="MF48" i="18"/>
  <c r="ME48" i="18"/>
  <c r="MD48" i="18"/>
  <c r="MC48" i="18"/>
  <c r="MB48" i="18"/>
  <c r="MA48" i="18"/>
  <c r="LZ48" i="18"/>
  <c r="LY48" i="18"/>
  <c r="LX48" i="18"/>
  <c r="LW48" i="18"/>
  <c r="LV48" i="18"/>
  <c r="LU48" i="18"/>
  <c r="LT48" i="18"/>
  <c r="LS48" i="18"/>
  <c r="LR48" i="18"/>
  <c r="LP48" i="18"/>
  <c r="LO48" i="18"/>
  <c r="LN48" i="18"/>
  <c r="LM48" i="18"/>
  <c r="LL48" i="18"/>
  <c r="LK48" i="18"/>
  <c r="LJ48" i="18"/>
  <c r="LI48" i="18"/>
  <c r="LH48" i="18"/>
  <c r="LD48" i="18"/>
  <c r="LC48" i="18"/>
  <c r="KR48" i="18"/>
  <c r="KQ48" i="18"/>
  <c r="KP48" i="18"/>
  <c r="KM48" i="18"/>
  <c r="KK48" i="18"/>
  <c r="KJ48" i="18"/>
  <c r="KI48" i="18"/>
  <c r="KC48" i="18"/>
  <c r="KB48" i="18"/>
  <c r="KA48" i="18"/>
  <c r="JZ48" i="18"/>
  <c r="JY48" i="18"/>
  <c r="JX48" i="18"/>
  <c r="JW48" i="18"/>
  <c r="JU48" i="18"/>
  <c r="JT48" i="18"/>
  <c r="JS48" i="18"/>
  <c r="JR48" i="18"/>
  <c r="JQ48" i="18"/>
  <c r="JP48" i="18"/>
  <c r="JO48" i="18"/>
  <c r="JN48" i="18"/>
  <c r="JM48" i="18"/>
  <c r="JL48" i="18"/>
  <c r="JK48" i="18"/>
  <c r="JJ48" i="18"/>
  <c r="JH48" i="18"/>
  <c r="JF48" i="18"/>
  <c r="JE48" i="18"/>
  <c r="JD48" i="18"/>
  <c r="JC48" i="18"/>
  <c r="JB48" i="18"/>
  <c r="JA48" i="18"/>
  <c r="IZ48" i="18"/>
  <c r="IY48" i="18"/>
  <c r="IX48" i="18"/>
  <c r="IW48" i="18"/>
  <c r="IV48" i="18"/>
  <c r="IU48" i="18"/>
  <c r="IT48" i="18"/>
  <c r="IS48" i="18"/>
  <c r="IR48" i="18"/>
  <c r="IQ48" i="18"/>
  <c r="IP48" i="18"/>
  <c r="IO48" i="18"/>
  <c r="IN48" i="18"/>
  <c r="IM48" i="18"/>
  <c r="IL48" i="18"/>
  <c r="IK48" i="18"/>
  <c r="IJ48" i="18"/>
  <c r="II48" i="18"/>
  <c r="IH48" i="18"/>
  <c r="IG48" i="18"/>
  <c r="IF48" i="18"/>
  <c r="IE48" i="18"/>
  <c r="ID48" i="18"/>
  <c r="IC48" i="18"/>
  <c r="IA48" i="18"/>
  <c r="HZ48" i="18"/>
  <c r="HY48" i="18"/>
  <c r="HX48" i="18"/>
  <c r="HW48" i="18"/>
  <c r="HV48" i="18"/>
  <c r="HU48" i="18"/>
  <c r="HT48" i="18"/>
  <c r="HS48" i="18"/>
  <c r="HR48" i="18"/>
  <c r="HQ48" i="18"/>
  <c r="HP48" i="18"/>
  <c r="HO48" i="18"/>
  <c r="HN48" i="18"/>
  <c r="HM48" i="18"/>
  <c r="HL48" i="18"/>
  <c r="HK48" i="18"/>
  <c r="HJ48" i="18"/>
  <c r="HI48" i="18"/>
  <c r="HH48" i="18"/>
  <c r="HG48" i="18"/>
  <c r="HF48" i="18"/>
  <c r="HE48" i="18"/>
  <c r="HD48" i="18"/>
  <c r="HC48" i="18"/>
  <c r="HB48" i="18"/>
  <c r="HA48" i="18"/>
  <c r="GZ48" i="18"/>
  <c r="GY48" i="18"/>
  <c r="GX48" i="18"/>
  <c r="GV48" i="18"/>
  <c r="GU48" i="18"/>
  <c r="GT48" i="18"/>
  <c r="GS48" i="18"/>
  <c r="GR48" i="18"/>
  <c r="GQ48" i="18"/>
  <c r="GP48" i="18"/>
  <c r="GO48" i="18"/>
  <c r="GN48" i="18"/>
  <c r="GM48" i="18"/>
  <c r="GL48" i="18"/>
  <c r="GK48" i="18"/>
  <c r="GJ48" i="18"/>
  <c r="GI48" i="18"/>
  <c r="GH48" i="18"/>
  <c r="GG48" i="18"/>
  <c r="GF48" i="18"/>
  <c r="GE48" i="18"/>
  <c r="GD48" i="18"/>
  <c r="GC48" i="18"/>
  <c r="GB48" i="18"/>
  <c r="GA48" i="18"/>
  <c r="FZ48" i="18"/>
  <c r="FY48" i="18"/>
  <c r="FX48" i="18"/>
  <c r="FW48" i="18"/>
  <c r="FV48" i="18"/>
  <c r="FU48" i="18"/>
  <c r="FT48" i="18"/>
  <c r="FS48" i="18"/>
  <c r="FR48" i="18"/>
  <c r="FQ48" i="18"/>
  <c r="FP48" i="18"/>
  <c r="FO48" i="18"/>
  <c r="FN48" i="18"/>
  <c r="FM48" i="18"/>
  <c r="FL48" i="18"/>
  <c r="FK48" i="18"/>
  <c r="FJ48" i="18"/>
  <c r="FI48" i="18"/>
  <c r="FH48" i="18"/>
  <c r="FG48" i="18"/>
  <c r="FF48" i="18"/>
  <c r="FE48" i="18"/>
  <c r="FD48" i="18"/>
  <c r="FC48" i="18"/>
  <c r="FB48" i="18"/>
  <c r="FA48" i="18"/>
  <c r="EY48" i="18"/>
  <c r="EX48" i="18"/>
  <c r="EW48" i="18"/>
  <c r="EV48" i="18"/>
  <c r="EU48" i="18"/>
  <c r="ET48" i="18"/>
  <c r="ES48" i="18"/>
  <c r="ER48" i="18"/>
  <c r="EQ48" i="18"/>
  <c r="EP48" i="18"/>
  <c r="EO48" i="18"/>
  <c r="EN48" i="18"/>
  <c r="EM48" i="18"/>
  <c r="EL48" i="18"/>
  <c r="EK48" i="18"/>
  <c r="EJ48" i="18"/>
  <c r="EI48" i="18"/>
  <c r="EH48" i="18"/>
  <c r="EG48" i="18"/>
  <c r="EF48" i="18"/>
  <c r="EE48" i="18"/>
  <c r="ED48" i="18"/>
  <c r="EC48" i="18"/>
  <c r="EB48" i="18"/>
  <c r="EA48" i="18"/>
  <c r="DZ48" i="18"/>
  <c r="DY48" i="18"/>
  <c r="DX48" i="18"/>
  <c r="DV48" i="18"/>
  <c r="DR48" i="18"/>
  <c r="DQ48" i="18"/>
  <c r="DP48" i="18"/>
  <c r="DO48" i="18"/>
  <c r="DN48" i="18"/>
  <c r="DM48" i="18"/>
  <c r="DL48" i="18"/>
  <c r="DK48" i="18"/>
  <c r="DJ48" i="18"/>
  <c r="DI48" i="18"/>
  <c r="DH48" i="18"/>
  <c r="DG48" i="18"/>
  <c r="DF48" i="18"/>
  <c r="DE48" i="18"/>
  <c r="DD48" i="18"/>
  <c r="DC48" i="18"/>
  <c r="DB48" i="18"/>
  <c r="DA48" i="18"/>
  <c r="CZ48" i="18"/>
  <c r="CY48" i="18"/>
  <c r="CX48" i="18"/>
  <c r="CW48" i="18"/>
  <c r="CV48" i="18"/>
  <c r="CU48" i="18"/>
  <c r="CT48" i="18"/>
  <c r="CS48" i="18"/>
  <c r="CR48" i="18"/>
  <c r="CP48" i="18"/>
  <c r="CO48" i="18"/>
  <c r="CN48" i="18"/>
  <c r="CM48" i="18"/>
  <c r="CL48" i="18"/>
  <c r="CK48" i="18"/>
  <c r="CJ48" i="18"/>
  <c r="CI48" i="18"/>
  <c r="BW48" i="18"/>
  <c r="BV48" i="18"/>
  <c r="BU48" i="18"/>
  <c r="BT48" i="18"/>
  <c r="BS48" i="18"/>
  <c r="BR48" i="18"/>
  <c r="BQ48" i="18"/>
  <c r="BP48" i="18"/>
  <c r="BO48" i="18"/>
  <c r="BN48" i="18"/>
  <c r="BM48" i="18"/>
  <c r="BL48" i="18"/>
  <c r="BK48" i="18"/>
  <c r="BI48" i="18"/>
  <c r="BH48" i="18"/>
  <c r="BG48" i="18"/>
  <c r="BF48" i="18"/>
  <c r="BE48" i="18"/>
  <c r="BD48" i="18"/>
  <c r="BC48" i="18"/>
  <c r="BB48" i="18"/>
  <c r="BA48" i="18"/>
  <c r="AY48" i="18"/>
  <c r="AV48" i="18"/>
  <c r="AU48" i="18"/>
  <c r="AT48" i="18"/>
  <c r="AS48" i="18"/>
  <c r="AR48" i="18"/>
  <c r="AQ48" i="18"/>
  <c r="AP48" i="18"/>
  <c r="AM48" i="18"/>
  <c r="AL48" i="18"/>
  <c r="AK48" i="18"/>
  <c r="AJ48" i="18"/>
  <c r="AI48" i="18"/>
  <c r="AH48" i="18"/>
  <c r="AG48" i="18"/>
  <c r="AF48" i="18"/>
  <c r="AE48" i="18"/>
  <c r="AD48" i="18"/>
  <c r="AC48" i="18"/>
  <c r="AB48" i="18"/>
  <c r="AA48" i="18"/>
  <c r="Y48" i="18"/>
  <c r="W48" i="18"/>
  <c r="V48" i="18"/>
  <c r="U48" i="18"/>
  <c r="T48" i="18"/>
  <c r="S48" i="18"/>
  <c r="R48" i="18"/>
  <c r="Q48" i="18"/>
  <c r="P48" i="18"/>
  <c r="O48" i="18"/>
  <c r="N48" i="18"/>
  <c r="M48" i="18"/>
  <c r="L48" i="18"/>
  <c r="K48" i="18"/>
  <c r="J48" i="18"/>
  <c r="I48" i="18"/>
  <c r="H48" i="18"/>
  <c r="G48" i="18"/>
  <c r="F48" i="18"/>
  <c r="E48" i="18"/>
  <c r="D48" i="18"/>
  <c r="C48" i="18"/>
  <c r="YW47" i="18"/>
  <c r="YY47" i="18" s="1"/>
  <c r="ZA47" i="18" s="1"/>
  <c r="ZC47" i="18" s="1"/>
  <c r="ZE47" i="18" s="1"/>
  <c r="ZG47" i="18" s="1"/>
  <c r="ZI47" i="18" s="1"/>
  <c r="ZK47" i="18" s="1"/>
  <c r="ZM47" i="18" s="1"/>
  <c r="ZO47" i="18" s="1"/>
  <c r="ZQ47" i="18" s="1"/>
  <c r="ZS47" i="18" s="1"/>
  <c r="ZU47" i="18" s="1"/>
  <c r="ZW47" i="18" s="1"/>
  <c r="ZY47" i="18" s="1"/>
  <c r="AAA47" i="18" s="1"/>
  <c r="AAC47" i="18" s="1"/>
  <c r="AAE47" i="18" s="1"/>
  <c r="AAH47" i="18" s="1"/>
  <c r="AAJ47" i="18" s="1"/>
  <c r="AAL47" i="18" s="1"/>
  <c r="AAN47" i="18" s="1"/>
  <c r="AAP47" i="18" s="1"/>
  <c r="AAR47" i="18" s="1"/>
  <c r="AAT47" i="18" s="1"/>
  <c r="AAV47" i="18" s="1"/>
  <c r="AAX47" i="18" s="1"/>
  <c r="AAZ47" i="18" s="1"/>
  <c r="ABB47" i="18" s="1"/>
  <c r="ABD47" i="18" s="1"/>
  <c r="ABF47" i="18" s="1"/>
  <c r="ABH47" i="18" s="1"/>
  <c r="ABJ47" i="18" s="1"/>
  <c r="ABL47" i="18" s="1"/>
  <c r="ABN47" i="18" s="1"/>
  <c r="ABP47" i="18" s="1"/>
  <c r="ABR47" i="18" s="1"/>
  <c r="ABT47" i="18" s="1"/>
  <c r="ABV47" i="18" s="1"/>
  <c r="ABX47" i="18" s="1"/>
  <c r="ABZ47" i="18" s="1"/>
  <c r="US47" i="18"/>
  <c r="UT47" i="18" s="1"/>
  <c r="UU47" i="18" s="1"/>
  <c r="UV47" i="18" s="1"/>
  <c r="UW47" i="18" s="1"/>
  <c r="UX47" i="18" s="1"/>
  <c r="UY47" i="18" s="1"/>
  <c r="UZ47" i="18" s="1"/>
  <c r="VA47" i="18" s="1"/>
  <c r="VB47" i="18" s="1"/>
  <c r="VC47" i="18" s="1"/>
  <c r="VD47" i="18" s="1"/>
  <c r="VF47" i="18" s="1"/>
  <c r="VG47" i="18" s="1"/>
  <c r="VH47" i="18" s="1"/>
  <c r="VI47" i="18" s="1"/>
  <c r="VJ47" i="18" s="1"/>
  <c r="VK47" i="18" s="1"/>
  <c r="VL47" i="18" s="1"/>
  <c r="VM47" i="18" s="1"/>
  <c r="VN47" i="18" s="1"/>
  <c r="VO47" i="18" s="1"/>
  <c r="VP47" i="18" s="1"/>
  <c r="VQ47" i="18" s="1"/>
  <c r="VR47" i="18" s="1"/>
  <c r="VS47" i="18" s="1"/>
  <c r="VT47" i="18" s="1"/>
  <c r="VU47" i="18" s="1"/>
  <c r="VV47" i="18" s="1"/>
  <c r="VW47" i="18" s="1"/>
  <c r="VX47" i="18" s="1"/>
  <c r="VY47" i="18" s="1"/>
  <c r="VZ47" i="18" s="1"/>
  <c r="WA47" i="18" s="1"/>
  <c r="WB47" i="18" s="1"/>
  <c r="WC47" i="18" s="1"/>
  <c r="WD47" i="18" s="1"/>
  <c r="WE47" i="18" s="1"/>
  <c r="WF47" i="18" s="1"/>
  <c r="WG47" i="18" s="1"/>
  <c r="WH47" i="18" s="1"/>
  <c r="WI47" i="18" s="1"/>
  <c r="SW47" i="18"/>
  <c r="SX47" i="18" s="1"/>
  <c r="SY47" i="18" s="1"/>
  <c r="SZ47" i="18" s="1"/>
  <c r="TA47" i="18" s="1"/>
  <c r="TB47" i="18" s="1"/>
  <c r="TC47" i="18" s="1"/>
  <c r="TD47" i="18" s="1"/>
  <c r="TE47" i="18" s="1"/>
  <c r="TF47" i="18" s="1"/>
  <c r="TG47" i="18" s="1"/>
  <c r="TH47" i="18" s="1"/>
  <c r="TI47" i="18" s="1"/>
  <c r="TJ47" i="18" s="1"/>
  <c r="TK47" i="18" s="1"/>
  <c r="TL47" i="18" s="1"/>
  <c r="TM47" i="18" s="1"/>
  <c r="TN47" i="18" s="1"/>
  <c r="TO47" i="18" s="1"/>
  <c r="TP47" i="18" s="1"/>
  <c r="TQ47" i="18" s="1"/>
  <c r="TR47" i="18" s="1"/>
  <c r="TS47" i="18" s="1"/>
  <c r="TT47" i="18" s="1"/>
  <c r="TU47" i="18" s="1"/>
  <c r="TV47" i="18" s="1"/>
  <c r="TW47" i="18" s="1"/>
  <c r="TX47" i="18" s="1"/>
  <c r="TY47" i="18" s="1"/>
  <c r="UA47" i="18" s="1"/>
  <c r="UB47" i="18" s="1"/>
  <c r="UC47" i="18" s="1"/>
  <c r="UD47" i="18" s="1"/>
  <c r="UE47" i="18" s="1"/>
  <c r="UF47" i="18" s="1"/>
  <c r="UG47" i="18" s="1"/>
  <c r="UH47" i="18" s="1"/>
  <c r="UI47" i="18" s="1"/>
  <c r="UJ47" i="18" s="1"/>
  <c r="UK47" i="18" s="1"/>
  <c r="UL47" i="18" s="1"/>
  <c r="UM47" i="18" s="1"/>
  <c r="UN47" i="18" s="1"/>
  <c r="UO47" i="18" s="1"/>
  <c r="UP47" i="18" s="1"/>
  <c r="UQ47" i="18" s="1"/>
  <c r="UR47" i="18" s="1"/>
  <c r="QZ47" i="18"/>
  <c r="RA47" i="18" s="1"/>
  <c r="RB47" i="18" s="1"/>
  <c r="RC47" i="18" s="1"/>
  <c r="RD47" i="18" s="1"/>
  <c r="RE47" i="18" s="1"/>
  <c r="RF47" i="18" s="1"/>
  <c r="RG47" i="18" s="1"/>
  <c r="RH47" i="18" s="1"/>
  <c r="RI47" i="18" s="1"/>
  <c r="RJ47" i="18" s="1"/>
  <c r="RK47" i="18" s="1"/>
  <c r="RL47" i="18" s="1"/>
  <c r="RM47" i="18" s="1"/>
  <c r="RN47" i="18" s="1"/>
  <c r="RO47" i="18" s="1"/>
  <c r="RQ47" i="18" s="1"/>
  <c r="RR47" i="18" s="1"/>
  <c r="RS47" i="18" s="1"/>
  <c r="RT47" i="18" s="1"/>
  <c r="RU47" i="18" s="1"/>
  <c r="RV47" i="18" s="1"/>
  <c r="RW47" i="18" s="1"/>
  <c r="RX47" i="18" s="1"/>
  <c r="RY47" i="18" s="1"/>
  <c r="RZ47" i="18" s="1"/>
  <c r="SA47" i="18" s="1"/>
  <c r="SB47" i="18" s="1"/>
  <c r="SC47" i="18" s="1"/>
  <c r="SD47" i="18" s="1"/>
  <c r="SE47" i="18" s="1"/>
  <c r="SF47" i="18" s="1"/>
  <c r="SG47" i="18" s="1"/>
  <c r="SH47" i="18" s="1"/>
  <c r="SI47" i="18" s="1"/>
  <c r="SJ47" i="18" s="1"/>
  <c r="SK47" i="18" s="1"/>
  <c r="SL47" i="18" s="1"/>
  <c r="SM47" i="18" s="1"/>
  <c r="SN47" i="18" s="1"/>
  <c r="SO47" i="18" s="1"/>
  <c r="SP47" i="18" s="1"/>
  <c r="SQ47" i="18" s="1"/>
  <c r="SR47" i="18" s="1"/>
  <c r="SS47" i="18" s="1"/>
  <c r="ST47" i="18" s="1"/>
  <c r="SV47" i="18" s="1"/>
  <c r="QH47" i="18"/>
  <c r="QI47" i="18" s="1"/>
  <c r="QJ47" i="18" s="1"/>
  <c r="QL47" i="18" s="1"/>
  <c r="QM47" i="18" s="1"/>
  <c r="QN47" i="18" s="1"/>
  <c r="QO47" i="18" s="1"/>
  <c r="QP47" i="18" s="1"/>
  <c r="QQ47" i="18" s="1"/>
  <c r="QR47" i="18" s="1"/>
  <c r="QS47" i="18" s="1"/>
  <c r="QT47" i="18" s="1"/>
  <c r="QU47" i="18" s="1"/>
  <c r="QV47" i="18" s="1"/>
  <c r="QW47" i="18" s="1"/>
  <c r="QX47" i="18" s="1"/>
  <c r="QY47" i="18" s="1"/>
  <c r="PS47" i="18"/>
  <c r="PT47" i="18" s="1"/>
  <c r="PU47" i="18" s="1"/>
  <c r="PV47" i="18" s="1"/>
  <c r="PW47" i="18" s="1"/>
  <c r="PX47" i="18" s="1"/>
  <c r="PY47" i="18" s="1"/>
  <c r="PZ47" i="18" s="1"/>
  <c r="QA47" i="18" s="1"/>
  <c r="QB47" i="18" s="1"/>
  <c r="QC47" i="18" s="1"/>
  <c r="QD47" i="18" s="1"/>
  <c r="QE47" i="18" s="1"/>
  <c r="QF47" i="18" s="1"/>
  <c r="QG47" i="18" s="1"/>
  <c r="PL47" i="18"/>
  <c r="LG47" i="18" s="1"/>
  <c r="KW47" i="18" s="1"/>
  <c r="KX47" i="18" s="1"/>
  <c r="LA47" i="18" s="1"/>
  <c r="LI47" i="18" s="1"/>
  <c r="PA47" i="18"/>
  <c r="PB47" i="18" s="1"/>
  <c r="PC47" i="18" s="1"/>
  <c r="PD47" i="18" s="1"/>
  <c r="PE47" i="18" s="1"/>
  <c r="OU47" i="18"/>
  <c r="OV47" i="18" s="1"/>
  <c r="OW47" i="18" s="1"/>
  <c r="OX47" i="18" s="1"/>
  <c r="OG47" i="18"/>
  <c r="OH47" i="18" s="1"/>
  <c r="OI47" i="18" s="1"/>
  <c r="OJ47" i="18" s="1"/>
  <c r="OK47" i="18" s="1"/>
  <c r="OL47" i="18" s="1"/>
  <c r="OM47" i="18" s="1"/>
  <c r="ON47" i="18" s="1"/>
  <c r="OO47" i="18" s="1"/>
  <c r="OP47" i="18" s="1"/>
  <c r="OQ47" i="18" s="1"/>
  <c r="OR47" i="18" s="1"/>
  <c r="OS47" i="18" s="1"/>
  <c r="OE47" i="18"/>
  <c r="NL47" i="18" s="1"/>
  <c r="NM47" i="18" s="1"/>
  <c r="OF47" i="18" s="1"/>
  <c r="NN47" i="18" s="1"/>
  <c r="NO47" i="18" s="1"/>
  <c r="NP47" i="18" s="1"/>
  <c r="OB47" i="18"/>
  <c r="OC47" i="18" s="1"/>
  <c r="OD47" i="18" s="1"/>
  <c r="NQ47" i="18"/>
  <c r="NR47" i="18" s="1"/>
  <c r="NS47" i="18" s="1"/>
  <c r="NT47" i="18" s="1"/>
  <c r="NU47" i="18" s="1"/>
  <c r="MX47" i="18"/>
  <c r="MY47" i="18" s="1"/>
  <c r="MZ47" i="18" s="1"/>
  <c r="NA47" i="18" s="1"/>
  <c r="NB47" i="18" s="1"/>
  <c r="NC47" i="18" s="1"/>
  <c r="ND47" i="18" s="1"/>
  <c r="NE47" i="18" s="1"/>
  <c r="NF47" i="18" s="1"/>
  <c r="NG47" i="18" s="1"/>
  <c r="NH47" i="18" s="1"/>
  <c r="NI47" i="18" s="1"/>
  <c r="MK47" i="18"/>
  <c r="ML47" i="18" s="1"/>
  <c r="MM47" i="18" s="1"/>
  <c r="MN47" i="18" s="1"/>
  <c r="MO47" i="18" s="1"/>
  <c r="MP47" i="18" s="1"/>
  <c r="MQ47" i="18" s="1"/>
  <c r="MR47" i="18" s="1"/>
  <c r="MS47" i="18" s="1"/>
  <c r="MT47" i="18" s="1"/>
  <c r="MU47" i="18" s="1"/>
  <c r="MW47" i="18" s="1"/>
  <c r="MH47" i="18"/>
  <c r="MA47" i="18"/>
  <c r="MB47" i="18" s="1"/>
  <c r="LZ47" i="18"/>
  <c r="MJ47" i="18" s="1"/>
  <c r="LN47" i="18"/>
  <c r="MG47" i="18" s="1"/>
  <c r="LO47" i="18" s="1"/>
  <c r="LP47" i="18" s="1"/>
  <c r="LR47" i="18" s="1"/>
  <c r="MI47" i="18" s="1"/>
  <c r="LS47" i="18" s="1"/>
  <c r="LT47" i="18" s="1"/>
  <c r="LU47" i="18" s="1"/>
  <c r="LV47" i="18" s="1"/>
  <c r="LW47" i="18" s="1"/>
  <c r="LX47" i="18" s="1"/>
  <c r="LY47" i="18" s="1"/>
  <c r="LK47" i="18"/>
  <c r="LJ47" i="18"/>
  <c r="LF47" i="18"/>
  <c r="LE47" i="18"/>
  <c r="LH47" i="18" s="1"/>
  <c r="LD47" i="18"/>
  <c r="LC47" i="18"/>
  <c r="KY47" i="18"/>
  <c r="KU47" i="18"/>
  <c r="KN47" i="18"/>
  <c r="KT47" i="18" s="1"/>
  <c r="KO47" i="18" s="1"/>
  <c r="KJ47" i="18"/>
  <c r="KK47" i="18" s="1"/>
  <c r="KQ47" i="18" s="1"/>
  <c r="KM47" i="18" s="1"/>
  <c r="KR47" i="18" s="1"/>
  <c r="KB47" i="18"/>
  <c r="KA47" i="18"/>
  <c r="JZ47" i="18"/>
  <c r="JT47" i="18"/>
  <c r="JH47" i="18" s="1"/>
  <c r="JB47" i="18" s="1"/>
  <c r="JU47" i="18" s="1"/>
  <c r="KC47" i="18" s="1"/>
  <c r="JO47" i="18"/>
  <c r="IU47" i="18" s="1"/>
  <c r="IN47" i="18" s="1"/>
  <c r="JW47" i="18" s="1"/>
  <c r="JC47" i="18" s="1"/>
  <c r="IV47" i="18" s="1"/>
  <c r="JX47" i="18" s="1"/>
  <c r="JD47" i="18" s="1"/>
  <c r="IW47" i="18" s="1"/>
  <c r="JY47" i="18" s="1"/>
  <c r="JQ47" i="18" s="1"/>
  <c r="JE47" i="18" s="1"/>
  <c r="IK47" i="18" s="1"/>
  <c r="JR47" i="18" s="1"/>
  <c r="IY47" i="18" s="1"/>
  <c r="JJ47" i="18" s="1"/>
  <c r="IZ47" i="18" s="1"/>
  <c r="JF47" i="18" s="1"/>
  <c r="JS47" i="18" s="1"/>
  <c r="JA47" i="18" s="1"/>
  <c r="JI47" i="18"/>
  <c r="KF47" i="18" s="1"/>
  <c r="PM47" i="18" s="1"/>
  <c r="KS47" i="18" s="1"/>
  <c r="KG47" i="18" s="1"/>
  <c r="KH47" i="18" s="1"/>
  <c r="PN47" i="18" s="1"/>
  <c r="LB47" i="18" s="1"/>
  <c r="KZ47" i="18" s="1"/>
  <c r="KV47" i="18" s="1"/>
  <c r="IC47" i="18"/>
  <c r="ID47" i="18" s="1"/>
  <c r="IE47" i="18" s="1"/>
  <c r="IF47" i="18" s="1"/>
  <c r="IG47" i="18" s="1"/>
  <c r="IS47" i="18" s="1"/>
  <c r="IT47" i="18" s="1"/>
  <c r="II47" i="18" s="1"/>
  <c r="HZ47" i="18"/>
  <c r="HK47" i="18"/>
  <c r="HJ47" i="18" s="1"/>
  <c r="HB47" i="18" s="1"/>
  <c r="HC47" i="18" s="1"/>
  <c r="HD47" i="18"/>
  <c r="HE47" i="18" s="1"/>
  <c r="GU47" i="18"/>
  <c r="GV47" i="18" s="1"/>
  <c r="GE47" i="18" s="1"/>
  <c r="GF47" i="18" s="1"/>
  <c r="GB47" i="18" s="1"/>
  <c r="GG47" i="18" s="1"/>
  <c r="GH47" i="18" s="1"/>
  <c r="GC47" i="18" s="1"/>
  <c r="GP47" i="18" s="1"/>
  <c r="GN47" i="18"/>
  <c r="HL47" i="18" s="1"/>
  <c r="HI47" i="18" s="1"/>
  <c r="GT47" i="18" s="1"/>
  <c r="GO47" i="18" s="1"/>
  <c r="JM47" i="18" s="1"/>
  <c r="HV47" i="18" s="1"/>
  <c r="IQ47" i="18" s="1"/>
  <c r="IR47" i="18" s="1"/>
  <c r="IM47" i="18" s="1"/>
  <c r="HW47" i="18" s="1"/>
  <c r="JK47" i="18" s="1"/>
  <c r="IJ47" i="18" s="1"/>
  <c r="JN47" i="18" s="1"/>
  <c r="IH47" i="18" s="1"/>
  <c r="IL47" i="18" s="1"/>
  <c r="JP47" i="18" s="1"/>
  <c r="GD47" i="18"/>
  <c r="FZ47" i="18" s="1"/>
  <c r="GA47" i="18"/>
  <c r="FX47" i="18"/>
  <c r="FY47" i="18" s="1"/>
  <c r="FK47" i="18"/>
  <c r="FL47" i="18" s="1"/>
  <c r="FM47" i="18" s="1"/>
  <c r="FN47" i="18" s="1"/>
  <c r="FO47" i="18" s="1"/>
  <c r="FP47" i="18" s="1"/>
  <c r="FQ47" i="18" s="1"/>
  <c r="FR47" i="18" s="1"/>
  <c r="FS47" i="18" s="1"/>
  <c r="FT47" i="18" s="1"/>
  <c r="FU47" i="18" s="1"/>
  <c r="FV47" i="18" s="1"/>
  <c r="FW47" i="18" s="1"/>
  <c r="EI47" i="18"/>
  <c r="EJ47" i="18" s="1"/>
  <c r="EK47" i="18" s="1"/>
  <c r="EP47" i="18" s="1"/>
  <c r="EL47" i="18" s="1"/>
  <c r="EM47" i="18" s="1"/>
  <c r="EN47" i="18" s="1"/>
  <c r="EO47" i="18" s="1"/>
  <c r="EQ47" i="18" s="1"/>
  <c r="ER47" i="18" s="1"/>
  <c r="ES47" i="18" s="1"/>
  <c r="ET47" i="18" s="1"/>
  <c r="EU47" i="18" s="1"/>
  <c r="EV47" i="18" s="1"/>
  <c r="EW47" i="18" s="1"/>
  <c r="EX47" i="18" s="1"/>
  <c r="EY47" i="18" s="1"/>
  <c r="FA47" i="18" s="1"/>
  <c r="FB47" i="18" s="1"/>
  <c r="FC47" i="18" s="1"/>
  <c r="FD47" i="18" s="1"/>
  <c r="FE47" i="18" s="1"/>
  <c r="FF47" i="18" s="1"/>
  <c r="FG47" i="18" s="1"/>
  <c r="FH47" i="18" s="1"/>
  <c r="FI47" i="18" s="1"/>
  <c r="FJ47" i="18" s="1"/>
  <c r="DK47" i="18"/>
  <c r="DL47" i="18" s="1"/>
  <c r="DB47" i="18" s="1"/>
  <c r="DX47" i="18" s="1"/>
  <c r="DC47" i="18" s="1"/>
  <c r="DM47" i="18" s="1"/>
  <c r="DD47" i="18" s="1"/>
  <c r="DR47" i="18" s="1"/>
  <c r="DE47" i="18"/>
  <c r="DF47" i="18" s="1"/>
  <c r="DG47" i="18" s="1"/>
  <c r="DH47" i="18" s="1"/>
  <c r="DN47" i="18" s="1"/>
  <c r="DO47" i="18" s="1"/>
  <c r="DI47" i="18" s="1"/>
  <c r="DQ47" i="18" s="1"/>
  <c r="DP47" i="18" s="1"/>
  <c r="DJ47" i="18" s="1"/>
  <c r="CX47" i="18"/>
  <c r="DV47" i="18" s="1"/>
  <c r="CY47" i="18" s="1"/>
  <c r="CN47" i="18" s="1"/>
  <c r="CI47" i="18" s="1"/>
  <c r="CZ47" i="18" s="1"/>
  <c r="CL47" i="18" s="1"/>
  <c r="CK47" i="18"/>
  <c r="CJ47" i="18"/>
  <c r="BW47" i="18"/>
  <c r="CW47" i="18" s="1"/>
  <c r="BV47" i="18"/>
  <c r="BI47" i="18" s="1"/>
  <c r="BH47" i="18" s="1"/>
  <c r="BC47" i="18" s="1"/>
  <c r="BN47" i="18" s="1"/>
  <c r="BU47" i="18"/>
  <c r="BP47" i="18"/>
  <c r="R47" i="18" s="1"/>
  <c r="BM47" i="18"/>
  <c r="BK47" i="18"/>
  <c r="AQ47" i="18" s="1"/>
  <c r="BG47" i="18"/>
  <c r="BE47" i="18"/>
  <c r="BD47" i="18"/>
  <c r="BA47" i="18"/>
  <c r="BB47" i="18" s="1"/>
  <c r="AY47" i="18" s="1"/>
  <c r="BF47" i="18" s="1"/>
  <c r="BT47" i="18" s="1"/>
  <c r="AV47" i="18"/>
  <c r="AT47" i="18"/>
  <c r="BL47" i="18" s="1"/>
  <c r="AE47" i="18" s="1"/>
  <c r="AF47" i="18" s="1"/>
  <c r="AS47" i="18"/>
  <c r="AA47" i="18" s="1"/>
  <c r="AP47" i="18"/>
  <c r="AB47" i="18" s="1"/>
  <c r="AU47" i="18" s="1"/>
  <c r="AJ47" i="18"/>
  <c r="BQ47" i="18" s="1"/>
  <c r="BR47" i="18" s="1"/>
  <c r="AK47" i="18" s="1"/>
  <c r="BS47" i="18" s="1"/>
  <c r="AL47" i="18" s="1"/>
  <c r="AM47" i="18" s="1"/>
  <c r="BO47" i="18" s="1"/>
  <c r="AI47" i="18"/>
  <c r="AH47" i="18"/>
  <c r="AR47" i="18" s="1"/>
  <c r="AG47" i="18"/>
  <c r="AC47" i="18"/>
  <c r="AD47" i="18" s="1"/>
  <c r="Y47" i="18"/>
  <c r="C47" i="18"/>
  <c r="D47" i="18" s="1"/>
  <c r="E47" i="18" s="1"/>
  <c r="F47" i="18" s="1"/>
  <c r="G47" i="18" s="1"/>
  <c r="H47" i="18" s="1"/>
  <c r="I47" i="18" s="1"/>
  <c r="J47" i="18" s="1"/>
  <c r="K47" i="18" s="1"/>
  <c r="L47" i="18" s="1"/>
  <c r="M47" i="18" s="1"/>
  <c r="N47" i="18" s="1"/>
  <c r="O47" i="18" s="1"/>
  <c r="P47" i="18" s="1"/>
  <c r="Q47" i="18" s="1"/>
  <c r="S47" i="18" s="1"/>
  <c r="T47" i="18" s="1"/>
  <c r="U47" i="18" s="1"/>
  <c r="V47" i="18" s="1"/>
  <c r="W47" i="18" s="1"/>
  <c r="A44" i="18"/>
  <c r="BK43" i="18"/>
  <c r="AT43" i="18"/>
  <c r="AS43" i="18"/>
  <c r="AS49" i="18" s="1"/>
  <c r="AP43" i="18"/>
  <c r="AP49" i="18" s="1"/>
  <c r="YQ42" i="18"/>
  <c r="YQ41" i="18" s="1"/>
  <c r="YQ40" i="18" s="1"/>
  <c r="YQ39" i="18" s="1"/>
  <c r="YP42" i="18"/>
  <c r="YP41" i="18" s="1"/>
  <c r="YP40" i="18" s="1"/>
  <c r="YP39" i="18" s="1"/>
  <c r="YO42" i="18"/>
  <c r="YO41" i="18" s="1"/>
  <c r="YO40" i="18" s="1"/>
  <c r="YO39" i="18" s="1"/>
  <c r="YO38" i="18" s="1"/>
  <c r="YN42" i="18"/>
  <c r="YN41" i="18" s="1"/>
  <c r="YN40" i="18" s="1"/>
  <c r="YN39" i="18" s="1"/>
  <c r="YM42" i="18"/>
  <c r="YM41" i="18" s="1"/>
  <c r="YM40" i="18" s="1"/>
  <c r="YM39" i="18" s="1"/>
  <c r="YL42" i="18"/>
  <c r="YL41" i="18" s="1"/>
  <c r="YL40" i="18" s="1"/>
  <c r="YL39" i="18" s="1"/>
  <c r="YL37" i="18" s="1"/>
  <c r="YK42" i="18"/>
  <c r="YK41" i="18" s="1"/>
  <c r="YK40" i="18" s="1"/>
  <c r="YK39" i="18" s="1"/>
  <c r="YJ42" i="18"/>
  <c r="YJ41" i="18" s="1"/>
  <c r="YJ40" i="18" s="1"/>
  <c r="YJ39" i="18" s="1"/>
  <c r="YI42" i="18"/>
  <c r="YI41" i="18" s="1"/>
  <c r="YI40" i="18" s="1"/>
  <c r="YI39" i="18" s="1"/>
  <c r="YH42" i="18"/>
  <c r="YH41" i="18" s="1"/>
  <c r="YH40" i="18" s="1"/>
  <c r="YH39" i="18" s="1"/>
  <c r="YG42" i="18"/>
  <c r="YG41" i="18" s="1"/>
  <c r="YG40" i="18" s="1"/>
  <c r="YG39" i="18" s="1"/>
  <c r="YF42" i="18"/>
  <c r="YF41" i="18" s="1"/>
  <c r="YF40" i="18" s="1"/>
  <c r="YF39" i="18" s="1"/>
  <c r="YE42" i="18"/>
  <c r="YE41" i="18" s="1"/>
  <c r="YE40" i="18" s="1"/>
  <c r="YE39" i="18" s="1"/>
  <c r="YD42" i="18"/>
  <c r="YD41" i="18" s="1"/>
  <c r="YD40" i="18" s="1"/>
  <c r="YD39" i="18" s="1"/>
  <c r="YD37" i="18" s="1"/>
  <c r="YC42" i="18"/>
  <c r="YC41" i="18" s="1"/>
  <c r="YC40" i="18" s="1"/>
  <c r="YC39" i="18" s="1"/>
  <c r="YC38" i="18" s="1"/>
  <c r="YB42" i="18"/>
  <c r="YB41" i="18" s="1"/>
  <c r="YB40" i="18" s="1"/>
  <c r="YB39" i="18" s="1"/>
  <c r="YA42" i="18"/>
  <c r="YA41" i="18" s="1"/>
  <c r="YA40" i="18" s="1"/>
  <c r="YA39" i="18" s="1"/>
  <c r="XZ42" i="18"/>
  <c r="XZ41" i="18" s="1"/>
  <c r="XZ40" i="18" s="1"/>
  <c r="XZ39" i="18" s="1"/>
  <c r="XY42" i="18"/>
  <c r="XY41" i="18" s="1"/>
  <c r="XY40" i="18" s="1"/>
  <c r="XY39" i="18" s="1"/>
  <c r="XX42" i="18"/>
  <c r="XX41" i="18" s="1"/>
  <c r="XX40" i="18" s="1"/>
  <c r="XX39" i="18" s="1"/>
  <c r="XX38" i="18" s="1"/>
  <c r="XW42" i="18"/>
  <c r="XW41" i="18" s="1"/>
  <c r="XW40" i="18" s="1"/>
  <c r="XW39" i="18" s="1"/>
  <c r="XV42" i="18"/>
  <c r="XV41" i="18" s="1"/>
  <c r="XV40" i="18" s="1"/>
  <c r="XV39" i="18" s="1"/>
  <c r="XV37" i="18" s="1"/>
  <c r="XL42" i="18"/>
  <c r="XK42" i="18"/>
  <c r="XJ42" i="18"/>
  <c r="XI42" i="18"/>
  <c r="XH42" i="18"/>
  <c r="XG42" i="18"/>
  <c r="XF42" i="18"/>
  <c r="XE42" i="18"/>
  <c r="XD42" i="18"/>
  <c r="XC42" i="18"/>
  <c r="XB42" i="18"/>
  <c r="XA42" i="18"/>
  <c r="WZ42" i="18"/>
  <c r="WY42" i="18"/>
  <c r="WX42" i="18"/>
  <c r="WW42" i="18"/>
  <c r="WV42" i="18"/>
  <c r="WU42" i="18"/>
  <c r="WT42" i="18"/>
  <c r="WS42" i="18"/>
  <c r="WR42" i="18"/>
  <c r="WQ42" i="18"/>
  <c r="WP42" i="18"/>
  <c r="WO42" i="18"/>
  <c r="WN42" i="18"/>
  <c r="WM42" i="18"/>
  <c r="WL42" i="18"/>
  <c r="WI42" i="18"/>
  <c r="WH42" i="18"/>
  <c r="WG42" i="18"/>
  <c r="WF42" i="18"/>
  <c r="WE42" i="18"/>
  <c r="WD42" i="18"/>
  <c r="WC42" i="18"/>
  <c r="WB42" i="18"/>
  <c r="WA42" i="18"/>
  <c r="VZ42" i="18"/>
  <c r="VY42" i="18"/>
  <c r="VX42" i="18"/>
  <c r="VW42" i="18"/>
  <c r="VV42" i="18"/>
  <c r="VU42" i="18"/>
  <c r="VT42" i="18"/>
  <c r="VS42" i="18"/>
  <c r="VR42" i="18"/>
  <c r="VQ42" i="18"/>
  <c r="VP42" i="18"/>
  <c r="VO42" i="18"/>
  <c r="VN42" i="18"/>
  <c r="VM42" i="18"/>
  <c r="VL42" i="18"/>
  <c r="VK42" i="18"/>
  <c r="VJ42" i="18"/>
  <c r="VI42" i="18"/>
  <c r="VH42" i="18"/>
  <c r="VG42" i="18"/>
  <c r="VF42" i="18"/>
  <c r="VD42" i="18"/>
  <c r="VC42" i="18"/>
  <c r="VB42" i="18"/>
  <c r="VA42" i="18"/>
  <c r="SN42" i="18"/>
  <c r="SM42" i="18"/>
  <c r="SL42" i="18"/>
  <c r="SK42" i="18"/>
  <c r="SJ42" i="18"/>
  <c r="SI42" i="18"/>
  <c r="SH42" i="18"/>
  <c r="SG42" i="18"/>
  <c r="SF42" i="18"/>
  <c r="SE42" i="18"/>
  <c r="SD42" i="18"/>
  <c r="SC42" i="18"/>
  <c r="SB42" i="18"/>
  <c r="SA42" i="18"/>
  <c r="RZ42" i="18"/>
  <c r="RY42" i="18"/>
  <c r="RX42" i="18"/>
  <c r="RW42" i="18"/>
  <c r="RV42" i="18"/>
  <c r="RU42" i="18"/>
  <c r="RT42" i="18"/>
  <c r="RS42" i="18"/>
  <c r="RR42" i="18"/>
  <c r="RQ42" i="18"/>
  <c r="RO42" i="18"/>
  <c r="RN42" i="18"/>
  <c r="RM42" i="18"/>
  <c r="RL42" i="18"/>
  <c r="RK42" i="18"/>
  <c r="RJ42" i="18"/>
  <c r="RI42" i="18"/>
  <c r="RH42" i="18"/>
  <c r="RG42" i="18"/>
  <c r="RF42" i="18"/>
  <c r="RE42" i="18"/>
  <c r="RD42" i="18"/>
  <c r="RC42" i="18"/>
  <c r="RB42" i="18"/>
  <c r="RA42" i="18"/>
  <c r="QZ42" i="18"/>
  <c r="QY42" i="18"/>
  <c r="XU40" i="18"/>
  <c r="XU39" i="18" s="1"/>
  <c r="XU38" i="18" s="1"/>
  <c r="XT40" i="18"/>
  <c r="XT39" i="18" s="1"/>
  <c r="XT38" i="18" s="1"/>
  <c r="XS40" i="18"/>
  <c r="XS39" i="18" s="1"/>
  <c r="XS38" i="18" s="1"/>
  <c r="XR40" i="18"/>
  <c r="XR39" i="18" s="1"/>
  <c r="XR38" i="18" s="1"/>
  <c r="XQ40" i="18"/>
  <c r="XQ39" i="18" s="1"/>
  <c r="XQ38" i="18" s="1"/>
  <c r="XP40" i="18"/>
  <c r="XP39" i="18" s="1"/>
  <c r="XP38" i="18" s="1"/>
  <c r="XN40" i="18"/>
  <c r="XN39" i="18" s="1"/>
  <c r="XN38" i="18" s="1"/>
  <c r="XM40" i="18"/>
  <c r="XM39" i="18" s="1"/>
  <c r="XM38" i="18" s="1"/>
  <c r="XL40" i="18"/>
  <c r="XL39" i="18" s="1"/>
  <c r="XL38" i="18" s="1"/>
  <c r="XK40" i="18"/>
  <c r="XK39" i="18" s="1"/>
  <c r="XK38" i="18" s="1"/>
  <c r="XK48" i="18" s="1"/>
  <c r="XJ40" i="18"/>
  <c r="XJ39" i="18" s="1"/>
  <c r="XJ38" i="18" s="1"/>
  <c r="XI40" i="18"/>
  <c r="XI39" i="18" s="1"/>
  <c r="XI38" i="18" s="1"/>
  <c r="XH40" i="18"/>
  <c r="XH39" i="18" s="1"/>
  <c r="XH38" i="18" s="1"/>
  <c r="XG40" i="18"/>
  <c r="XG39" i="18" s="1"/>
  <c r="XG38" i="18" s="1"/>
  <c r="XG48" i="18" s="1"/>
  <c r="XF40" i="18"/>
  <c r="XF39" i="18" s="1"/>
  <c r="XF38" i="18" s="1"/>
  <c r="XE40" i="18"/>
  <c r="XE39" i="18" s="1"/>
  <c r="XE38" i="18" s="1"/>
  <c r="XD40" i="18"/>
  <c r="XD39" i="18" s="1"/>
  <c r="XD38" i="18" s="1"/>
  <c r="XC40" i="18"/>
  <c r="XC39" i="18" s="1"/>
  <c r="XC38" i="18" s="1"/>
  <c r="XB40" i="18"/>
  <c r="XB39" i="18" s="1"/>
  <c r="XB38" i="18" s="1"/>
  <c r="XA40" i="18"/>
  <c r="XA39" i="18" s="1"/>
  <c r="XA38" i="18" s="1"/>
  <c r="WZ40" i="18"/>
  <c r="WZ39" i="18" s="1"/>
  <c r="WZ38" i="18" s="1"/>
  <c r="WY40" i="18"/>
  <c r="WY39" i="18" s="1"/>
  <c r="WY38" i="18" s="1"/>
  <c r="WY48" i="18" s="1"/>
  <c r="WX40" i="18"/>
  <c r="WX39" i="18" s="1"/>
  <c r="WX38" i="18" s="1"/>
  <c r="WW40" i="18"/>
  <c r="WW39" i="18" s="1"/>
  <c r="WW38" i="18" s="1"/>
  <c r="WV40" i="18"/>
  <c r="WV39" i="18" s="1"/>
  <c r="WV38" i="18" s="1"/>
  <c r="WU40" i="18"/>
  <c r="WU39" i="18" s="1"/>
  <c r="WU38" i="18" s="1"/>
  <c r="WU48" i="18" s="1"/>
  <c r="WT40" i="18"/>
  <c r="WT39" i="18" s="1"/>
  <c r="WT38" i="18" s="1"/>
  <c r="WS40" i="18"/>
  <c r="WS39" i="18" s="1"/>
  <c r="WS38" i="18" s="1"/>
  <c r="WS37" i="18" s="1"/>
  <c r="WS36" i="18" s="1"/>
  <c r="WR40" i="18"/>
  <c r="WR39" i="18" s="1"/>
  <c r="WR38" i="18" s="1"/>
  <c r="WQ40" i="18"/>
  <c r="WQ39" i="18" s="1"/>
  <c r="WQ38" i="18" s="1"/>
  <c r="WQ48" i="18" s="1"/>
  <c r="WP40" i="18"/>
  <c r="WP39" i="18" s="1"/>
  <c r="WP38" i="18" s="1"/>
  <c r="WO40" i="18"/>
  <c r="WO39" i="18" s="1"/>
  <c r="WO38" i="18" s="1"/>
  <c r="WN40" i="18"/>
  <c r="WN39" i="18" s="1"/>
  <c r="WN38" i="18" s="1"/>
  <c r="WM40" i="18"/>
  <c r="WM39" i="18" s="1"/>
  <c r="WM38" i="18" s="1"/>
  <c r="WM48" i="18" s="1"/>
  <c r="WL40" i="18"/>
  <c r="WL39" i="18" s="1"/>
  <c r="WL38" i="18" s="1"/>
  <c r="WI40" i="18"/>
  <c r="WI39" i="18" s="1"/>
  <c r="WI38" i="18" s="1"/>
  <c r="WH40" i="18"/>
  <c r="WH39" i="18" s="1"/>
  <c r="WH38" i="18" s="1"/>
  <c r="WG40" i="18"/>
  <c r="WG39" i="18" s="1"/>
  <c r="WG38" i="18" s="1"/>
  <c r="WF40" i="18"/>
  <c r="WF39" i="18" s="1"/>
  <c r="WF38" i="18" s="1"/>
  <c r="WE40" i="18"/>
  <c r="WE39" i="18" s="1"/>
  <c r="WE38" i="18" s="1"/>
  <c r="WD40" i="18"/>
  <c r="WD39" i="18" s="1"/>
  <c r="WD38" i="18" s="1"/>
  <c r="WC40" i="18"/>
  <c r="WC39" i="18" s="1"/>
  <c r="WC38" i="18" s="1"/>
  <c r="WB40" i="18"/>
  <c r="WB39" i="18" s="1"/>
  <c r="WB38" i="18" s="1"/>
  <c r="WA40" i="18"/>
  <c r="WA39" i="18" s="1"/>
  <c r="WA38" i="18" s="1"/>
  <c r="VZ40" i="18"/>
  <c r="VZ39" i="18" s="1"/>
  <c r="VZ38" i="18" s="1"/>
  <c r="VZ48" i="18" s="1"/>
  <c r="VY40" i="18"/>
  <c r="VY39" i="18" s="1"/>
  <c r="VY38" i="18" s="1"/>
  <c r="VX40" i="18"/>
  <c r="VX39" i="18" s="1"/>
  <c r="VX38" i="18" s="1"/>
  <c r="VW40" i="18"/>
  <c r="VW39" i="18" s="1"/>
  <c r="VW38" i="18" s="1"/>
  <c r="VV40" i="18"/>
  <c r="VV39" i="18" s="1"/>
  <c r="VV38" i="18" s="1"/>
  <c r="VU40" i="18"/>
  <c r="VU39" i="18" s="1"/>
  <c r="VU38" i="18" s="1"/>
  <c r="VT40" i="18"/>
  <c r="VT39" i="18" s="1"/>
  <c r="VT38" i="18" s="1"/>
  <c r="VS40" i="18"/>
  <c r="VS39" i="18" s="1"/>
  <c r="VS38" i="18" s="1"/>
  <c r="VR40" i="18"/>
  <c r="VR39" i="18" s="1"/>
  <c r="VR38" i="18" s="1"/>
  <c r="VR48" i="18" s="1"/>
  <c r="VQ40" i="18"/>
  <c r="VQ39" i="18" s="1"/>
  <c r="VQ38" i="18" s="1"/>
  <c r="VP40" i="18"/>
  <c r="VP39" i="18" s="1"/>
  <c r="VP38" i="18" s="1"/>
  <c r="VO40" i="18"/>
  <c r="VO39" i="18" s="1"/>
  <c r="VO38" i="18" s="1"/>
  <c r="VN40" i="18"/>
  <c r="VN39" i="18" s="1"/>
  <c r="VN38" i="18" s="1"/>
  <c r="VM40" i="18"/>
  <c r="VM39" i="18" s="1"/>
  <c r="VM38" i="18" s="1"/>
  <c r="VL40" i="18"/>
  <c r="VL39" i="18" s="1"/>
  <c r="VL38" i="18" s="1"/>
  <c r="VK40" i="18"/>
  <c r="VK39" i="18" s="1"/>
  <c r="VK38" i="18" s="1"/>
  <c r="VJ40" i="18"/>
  <c r="VJ39" i="18" s="1"/>
  <c r="VJ38" i="18" s="1"/>
  <c r="VJ48" i="18" s="1"/>
  <c r="VI40" i="18"/>
  <c r="VI39" i="18" s="1"/>
  <c r="VI38" i="18" s="1"/>
  <c r="VH40" i="18"/>
  <c r="VH39" i="18" s="1"/>
  <c r="VH38" i="18" s="1"/>
  <c r="VG40" i="18"/>
  <c r="VG39" i="18" s="1"/>
  <c r="VG38" i="18" s="1"/>
  <c r="VF40" i="18"/>
  <c r="VF39" i="18" s="1"/>
  <c r="VF38" i="18" s="1"/>
  <c r="VD40" i="18"/>
  <c r="VD39" i="18" s="1"/>
  <c r="VD38" i="18" s="1"/>
  <c r="VC40" i="18"/>
  <c r="VC39" i="18" s="1"/>
  <c r="VC38" i="18" s="1"/>
  <c r="VB40" i="18"/>
  <c r="VB39" i="18" s="1"/>
  <c r="VB38" i="18" s="1"/>
  <c r="VA40" i="18"/>
  <c r="VA39" i="18" s="1"/>
  <c r="VA38" i="18" s="1"/>
  <c r="UZ40" i="18"/>
  <c r="UZ39" i="18" s="1"/>
  <c r="UZ38" i="18" s="1"/>
  <c r="UY40" i="18"/>
  <c r="UY39" i="18" s="1"/>
  <c r="UY38" i="18" s="1"/>
  <c r="UX40" i="18"/>
  <c r="UX39" i="18" s="1"/>
  <c r="UX38" i="18" s="1"/>
  <c r="UW40" i="18"/>
  <c r="UW39" i="18" s="1"/>
  <c r="UW38" i="18" s="1"/>
  <c r="UW48" i="18" s="1"/>
  <c r="UV40" i="18"/>
  <c r="UV39" i="18" s="1"/>
  <c r="UV38" i="18" s="1"/>
  <c r="UU40" i="18"/>
  <c r="UU39" i="18" s="1"/>
  <c r="UU38" i="18" s="1"/>
  <c r="UT40" i="18"/>
  <c r="UT39" i="18" s="1"/>
  <c r="UT38" i="18" s="1"/>
  <c r="US40" i="18"/>
  <c r="US39" i="18" s="1"/>
  <c r="US38" i="18" s="1"/>
  <c r="US48" i="18" s="1"/>
  <c r="UR40" i="18"/>
  <c r="UR39" i="18" s="1"/>
  <c r="UR38" i="18" s="1"/>
  <c r="UQ40" i="18"/>
  <c r="UQ39" i="18" s="1"/>
  <c r="UQ38" i="18" s="1"/>
  <c r="UP40" i="18"/>
  <c r="UP39" i="18" s="1"/>
  <c r="UP38" i="18" s="1"/>
  <c r="UO40" i="18"/>
  <c r="UO39" i="18" s="1"/>
  <c r="UO38" i="18" s="1"/>
  <c r="UN40" i="18"/>
  <c r="UN39" i="18" s="1"/>
  <c r="UN38" i="18" s="1"/>
  <c r="UM40" i="18"/>
  <c r="UM39" i="18" s="1"/>
  <c r="UM38" i="18" s="1"/>
  <c r="UL40" i="18"/>
  <c r="UL39" i="18" s="1"/>
  <c r="UL38" i="18" s="1"/>
  <c r="UK40" i="18"/>
  <c r="UK39" i="18" s="1"/>
  <c r="UK38" i="18" s="1"/>
  <c r="UJ40" i="18"/>
  <c r="UJ39" i="18" s="1"/>
  <c r="UJ38" i="18" s="1"/>
  <c r="UI40" i="18"/>
  <c r="UI39" i="18" s="1"/>
  <c r="UI38" i="18" s="1"/>
  <c r="UH40" i="18"/>
  <c r="UH39" i="18" s="1"/>
  <c r="UH38" i="18" s="1"/>
  <c r="UG40" i="18"/>
  <c r="UG39" i="18" s="1"/>
  <c r="UG38" i="18" s="1"/>
  <c r="UG48" i="18" s="1"/>
  <c r="UF40" i="18"/>
  <c r="UF39" i="18" s="1"/>
  <c r="UF38" i="18" s="1"/>
  <c r="UE40" i="18"/>
  <c r="UE39" i="18" s="1"/>
  <c r="UE38" i="18" s="1"/>
  <c r="UE37" i="18" s="1"/>
  <c r="UE36" i="18" s="1"/>
  <c r="UD40" i="18"/>
  <c r="UD39" i="18" s="1"/>
  <c r="UD38" i="18" s="1"/>
  <c r="UD48" i="18" s="1"/>
  <c r="UC40" i="18"/>
  <c r="UC39" i="18" s="1"/>
  <c r="UC38" i="18" s="1"/>
  <c r="UC48" i="18" s="1"/>
  <c r="UB40" i="18"/>
  <c r="UB39" i="18" s="1"/>
  <c r="UB38" i="18" s="1"/>
  <c r="UA40" i="18"/>
  <c r="UA39" i="18" s="1"/>
  <c r="UA38" i="18" s="1"/>
  <c r="TY40" i="18"/>
  <c r="TY39" i="18" s="1"/>
  <c r="TY38" i="18" s="1"/>
  <c r="TX40" i="18"/>
  <c r="TX39" i="18" s="1"/>
  <c r="TX38" i="18" s="1"/>
  <c r="TW40" i="18"/>
  <c r="TW39" i="18" s="1"/>
  <c r="TW38" i="18" s="1"/>
  <c r="TV40" i="18"/>
  <c r="TV39" i="18" s="1"/>
  <c r="TV38" i="18" s="1"/>
  <c r="TU40" i="18"/>
  <c r="TU39" i="18" s="1"/>
  <c r="TU38" i="18" s="1"/>
  <c r="TT40" i="18"/>
  <c r="TT39" i="18" s="1"/>
  <c r="TT38" i="18" s="1"/>
  <c r="TS40" i="18"/>
  <c r="TS39" i="18" s="1"/>
  <c r="TS38" i="18" s="1"/>
  <c r="TR40" i="18"/>
  <c r="TR39" i="18" s="1"/>
  <c r="TR38" i="18" s="1"/>
  <c r="TQ40" i="18"/>
  <c r="TQ39" i="18" s="1"/>
  <c r="TQ38" i="18" s="1"/>
  <c r="TP40" i="18"/>
  <c r="TP39" i="18" s="1"/>
  <c r="TP38" i="18" s="1"/>
  <c r="TO40" i="18"/>
  <c r="TO39" i="18" s="1"/>
  <c r="TO38" i="18" s="1"/>
  <c r="TN40" i="18"/>
  <c r="TN39" i="18" s="1"/>
  <c r="TN38" i="18" s="1"/>
  <c r="TM40" i="18"/>
  <c r="TM39" i="18" s="1"/>
  <c r="TM38" i="18" s="1"/>
  <c r="TL40" i="18"/>
  <c r="TL39" i="18" s="1"/>
  <c r="TL38" i="18" s="1"/>
  <c r="TL48" i="18" s="1"/>
  <c r="TK40" i="18"/>
  <c r="TK39" i="18" s="1"/>
  <c r="TK38" i="18" s="1"/>
  <c r="TJ40" i="18"/>
  <c r="TJ39" i="18" s="1"/>
  <c r="TJ38" i="18" s="1"/>
  <c r="TI40" i="18"/>
  <c r="TI39" i="18" s="1"/>
  <c r="TI38" i="18" s="1"/>
  <c r="TH40" i="18"/>
  <c r="TH39" i="18" s="1"/>
  <c r="TH38" i="18" s="1"/>
  <c r="TG40" i="18"/>
  <c r="TG39" i="18" s="1"/>
  <c r="TG38" i="18" s="1"/>
  <c r="TF40" i="18"/>
  <c r="TF39" i="18" s="1"/>
  <c r="TF38" i="18" s="1"/>
  <c r="TE40" i="18"/>
  <c r="TE39" i="18" s="1"/>
  <c r="TE38" i="18" s="1"/>
  <c r="TD40" i="18"/>
  <c r="TD39" i="18" s="1"/>
  <c r="TD38" i="18" s="1"/>
  <c r="TC40" i="18"/>
  <c r="TC39" i="18" s="1"/>
  <c r="TC38" i="18" s="1"/>
  <c r="TB40" i="18"/>
  <c r="TB39" i="18" s="1"/>
  <c r="TB38" i="18" s="1"/>
  <c r="TA40" i="18"/>
  <c r="TA39" i="18" s="1"/>
  <c r="TA38" i="18" s="1"/>
  <c r="SZ40" i="18"/>
  <c r="SZ39" i="18" s="1"/>
  <c r="SZ38" i="18" s="1"/>
  <c r="SY40" i="18"/>
  <c r="SY39" i="18" s="1"/>
  <c r="SY38" i="18" s="1"/>
  <c r="SX40" i="18"/>
  <c r="SX39" i="18" s="1"/>
  <c r="SX38" i="18" s="1"/>
  <c r="SW40" i="18"/>
  <c r="SW39" i="18" s="1"/>
  <c r="SW38" i="18" s="1"/>
  <c r="ST40" i="18"/>
  <c r="ST39" i="18" s="1"/>
  <c r="ST38" i="18" s="1"/>
  <c r="SS40" i="18"/>
  <c r="SS39" i="18" s="1"/>
  <c r="SS38" i="18" s="1"/>
  <c r="SR40" i="18"/>
  <c r="SR39" i="18" s="1"/>
  <c r="SR38" i="18" s="1"/>
  <c r="SQ40" i="18"/>
  <c r="SQ39" i="18" s="1"/>
  <c r="SQ38" i="18" s="1"/>
  <c r="SP40" i="18"/>
  <c r="SP39" i="18" s="1"/>
  <c r="SP38" i="18" s="1"/>
  <c r="SO40" i="18"/>
  <c r="SO39" i="18" s="1"/>
  <c r="SO38" i="18" s="1"/>
  <c r="SN40" i="18"/>
  <c r="SN39" i="18" s="1"/>
  <c r="SN38" i="18" s="1"/>
  <c r="SM40" i="18"/>
  <c r="SM39" i="18" s="1"/>
  <c r="SM38" i="18" s="1"/>
  <c r="SL40" i="18"/>
  <c r="SL39" i="18" s="1"/>
  <c r="SL38" i="18" s="1"/>
  <c r="SK40" i="18"/>
  <c r="SK39" i="18" s="1"/>
  <c r="SK38" i="18" s="1"/>
  <c r="SJ40" i="18"/>
  <c r="SJ39" i="18" s="1"/>
  <c r="SJ38" i="18" s="1"/>
  <c r="SI40" i="18"/>
  <c r="SI39" i="18" s="1"/>
  <c r="SI38" i="18" s="1"/>
  <c r="SI48" i="18" s="1"/>
  <c r="SH40" i="18"/>
  <c r="SH39" i="18" s="1"/>
  <c r="SH38" i="18" s="1"/>
  <c r="SG40" i="18"/>
  <c r="SG39" i="18" s="1"/>
  <c r="SG38" i="18" s="1"/>
  <c r="SF40" i="18"/>
  <c r="SF39" i="18" s="1"/>
  <c r="SF38" i="18" s="1"/>
  <c r="SE40" i="18"/>
  <c r="SE39" i="18" s="1"/>
  <c r="SE38" i="18" s="1"/>
  <c r="SE48" i="18" s="1"/>
  <c r="SD40" i="18"/>
  <c r="SD39" i="18" s="1"/>
  <c r="SD38" i="18" s="1"/>
  <c r="SC40" i="18"/>
  <c r="SC39" i="18" s="1"/>
  <c r="SC38" i="18" s="1"/>
  <c r="SB40" i="18"/>
  <c r="SB39" i="18" s="1"/>
  <c r="SB38" i="18" s="1"/>
  <c r="SA40" i="18"/>
  <c r="SA39" i="18" s="1"/>
  <c r="SA38" i="18" s="1"/>
  <c r="RZ40" i="18"/>
  <c r="RZ39" i="18" s="1"/>
  <c r="RZ38" i="18" s="1"/>
  <c r="RY40" i="18"/>
  <c r="RY39" i="18" s="1"/>
  <c r="RY38" i="18" s="1"/>
  <c r="RX40" i="18"/>
  <c r="RX39" i="18" s="1"/>
  <c r="RX38" i="18" s="1"/>
  <c r="RW40" i="18"/>
  <c r="RW39" i="18" s="1"/>
  <c r="RW38" i="18" s="1"/>
  <c r="RV40" i="18"/>
  <c r="RV39" i="18" s="1"/>
  <c r="RV38" i="18" s="1"/>
  <c r="RU40" i="18"/>
  <c r="RU39" i="18" s="1"/>
  <c r="RU38" i="18" s="1"/>
  <c r="RT40" i="18"/>
  <c r="RT39" i="18" s="1"/>
  <c r="RT38" i="18" s="1"/>
  <c r="RS40" i="18"/>
  <c r="RS39" i="18" s="1"/>
  <c r="RS38" i="18" s="1"/>
  <c r="RR40" i="18"/>
  <c r="RR39" i="18" s="1"/>
  <c r="RR38" i="18" s="1"/>
  <c r="RQ40" i="18"/>
  <c r="RQ39" i="18" s="1"/>
  <c r="RQ38" i="18" s="1"/>
  <c r="RQ37" i="18" s="1"/>
  <c r="RQ36" i="18" s="1"/>
  <c r="RO40" i="18"/>
  <c r="RO39" i="18" s="1"/>
  <c r="RO38" i="18" s="1"/>
  <c r="RN40" i="18"/>
  <c r="RN39" i="18" s="1"/>
  <c r="RN38" i="18" s="1"/>
  <c r="RN48" i="18" s="1"/>
  <c r="RM40" i="18"/>
  <c r="RM39" i="18" s="1"/>
  <c r="RM38" i="18" s="1"/>
  <c r="RL40" i="18"/>
  <c r="RL39" i="18" s="1"/>
  <c r="RL38" i="18" s="1"/>
  <c r="RK40" i="18"/>
  <c r="RK39" i="18" s="1"/>
  <c r="RK38" i="18" s="1"/>
  <c r="RJ40" i="18"/>
  <c r="RJ39" i="18" s="1"/>
  <c r="RJ38" i="18" s="1"/>
  <c r="RI40" i="18"/>
  <c r="RI39" i="18" s="1"/>
  <c r="RI38" i="18" s="1"/>
  <c r="RH40" i="18"/>
  <c r="RH39" i="18" s="1"/>
  <c r="RH38" i="18" s="1"/>
  <c r="RG40" i="18"/>
  <c r="RG39" i="18" s="1"/>
  <c r="RG38" i="18" s="1"/>
  <c r="RF40" i="18"/>
  <c r="RF39" i="18" s="1"/>
  <c r="RF38" i="18" s="1"/>
  <c r="RE40" i="18"/>
  <c r="RE39" i="18" s="1"/>
  <c r="RE38" i="18" s="1"/>
  <c r="RD40" i="18"/>
  <c r="RD39" i="18" s="1"/>
  <c r="RD38" i="18" s="1"/>
  <c r="RC40" i="18"/>
  <c r="RC39" i="18" s="1"/>
  <c r="RC38" i="18" s="1"/>
  <c r="RB40" i="18"/>
  <c r="RB39" i="18" s="1"/>
  <c r="RB38" i="18" s="1"/>
  <c r="RB48" i="18" s="1"/>
  <c r="RA40" i="18"/>
  <c r="RA39" i="18" s="1"/>
  <c r="RA38" i="18" s="1"/>
  <c r="QZ40" i="18"/>
  <c r="QZ39" i="18" s="1"/>
  <c r="QZ38" i="18" s="1"/>
  <c r="QY40" i="18"/>
  <c r="QY39" i="18" s="1"/>
  <c r="QY38" i="18" s="1"/>
  <c r="QX40" i="18"/>
  <c r="QX39" i="18" s="1"/>
  <c r="QX38" i="18" s="1"/>
  <c r="QX48" i="18" s="1"/>
  <c r="QW40" i="18"/>
  <c r="QW39" i="18" s="1"/>
  <c r="QW38" i="18" s="1"/>
  <c r="QV40" i="18"/>
  <c r="QV39" i="18" s="1"/>
  <c r="QV38" i="18" s="1"/>
  <c r="QU40" i="18"/>
  <c r="QU39" i="18" s="1"/>
  <c r="QU38" i="18" s="1"/>
  <c r="QT40" i="18"/>
  <c r="QT39" i="18" s="1"/>
  <c r="QT38" i="18" s="1"/>
  <c r="QS40" i="18"/>
  <c r="QS39" i="18" s="1"/>
  <c r="QS38" i="18" s="1"/>
  <c r="QR40" i="18"/>
  <c r="QR39" i="18" s="1"/>
  <c r="QR38" i="18" s="1"/>
  <c r="QQ40" i="18"/>
  <c r="QQ39" i="18" s="1"/>
  <c r="QQ38" i="18" s="1"/>
  <c r="QP40" i="18"/>
  <c r="QP39" i="18" s="1"/>
  <c r="QP38" i="18" s="1"/>
  <c r="QP48" i="18" s="1"/>
  <c r="QO40" i="18"/>
  <c r="QO39" i="18" s="1"/>
  <c r="QO38" i="18" s="1"/>
  <c r="QN40" i="18"/>
  <c r="QN39" i="18" s="1"/>
  <c r="QN38" i="18" s="1"/>
  <c r="QM40" i="18"/>
  <c r="QM39" i="18" s="1"/>
  <c r="QM38" i="18" s="1"/>
  <c r="QL40" i="18"/>
  <c r="QL39" i="18" s="1"/>
  <c r="QL38" i="18" s="1"/>
  <c r="QL48" i="18" s="1"/>
  <c r="QJ40" i="18"/>
  <c r="QJ39" i="18" s="1"/>
  <c r="QJ38" i="18" s="1"/>
  <c r="QI40" i="18"/>
  <c r="QI39" i="18" s="1"/>
  <c r="QI38" i="18" s="1"/>
  <c r="QI37" i="18" s="1"/>
  <c r="QI36" i="18" s="1"/>
  <c r="QI51" i="18" s="1"/>
  <c r="QH40" i="18"/>
  <c r="QH39" i="18" s="1"/>
  <c r="QH38" i="18" s="1"/>
  <c r="QG40" i="18"/>
  <c r="QG39" i="18" s="1"/>
  <c r="QG38" i="18" s="1"/>
  <c r="QG48" i="18" s="1"/>
  <c r="QF40" i="18"/>
  <c r="QF39" i="18" s="1"/>
  <c r="QF38" i="18" s="1"/>
  <c r="QE40" i="18"/>
  <c r="QE39" i="18" s="1"/>
  <c r="QE38" i="18" s="1"/>
  <c r="QD40" i="18"/>
  <c r="QD39" i="18" s="1"/>
  <c r="QD38" i="18" s="1"/>
  <c r="QC40" i="18"/>
  <c r="QC39" i="18" s="1"/>
  <c r="QC38" i="18" s="1"/>
  <c r="QC48" i="18" s="1"/>
  <c r="QB40" i="18"/>
  <c r="QB39" i="18" s="1"/>
  <c r="QB38" i="18" s="1"/>
  <c r="QA40" i="18"/>
  <c r="QA39" i="18" s="1"/>
  <c r="QA38" i="18" s="1"/>
  <c r="QA37" i="18" s="1"/>
  <c r="QA36" i="18" s="1"/>
  <c r="PZ40" i="18"/>
  <c r="PZ39" i="18" s="1"/>
  <c r="PZ38" i="18" s="1"/>
  <c r="PY40" i="18"/>
  <c r="PY39" i="18" s="1"/>
  <c r="PY38" i="18" s="1"/>
  <c r="PX40" i="18"/>
  <c r="PX39" i="18" s="1"/>
  <c r="PX38" i="18" s="1"/>
  <c r="PW40" i="18"/>
  <c r="PW39" i="18" s="1"/>
  <c r="PW38" i="18" s="1"/>
  <c r="PV40" i="18"/>
  <c r="PV39" i="18" s="1"/>
  <c r="PV38" i="18" s="1"/>
  <c r="PU40" i="18"/>
  <c r="PU39" i="18" s="1"/>
  <c r="PU38" i="18" s="1"/>
  <c r="PU48" i="18" s="1"/>
  <c r="PT40" i="18"/>
  <c r="PT39" i="18" s="1"/>
  <c r="PT38" i="18" s="1"/>
  <c r="PS40" i="18"/>
  <c r="PS39" i="18" s="1"/>
  <c r="PS38" i="18" s="1"/>
  <c r="PR40" i="18"/>
  <c r="PR39" i="18" s="1"/>
  <c r="PR38" i="18" s="1"/>
  <c r="PQ40" i="18"/>
  <c r="PQ39" i="18" s="1"/>
  <c r="PQ38" i="18" s="1"/>
  <c r="PQ48" i="18" s="1"/>
  <c r="PP40" i="18"/>
  <c r="PP39" i="18" s="1"/>
  <c r="PP38" i="18" s="1"/>
  <c r="PE40" i="18"/>
  <c r="PD40" i="18"/>
  <c r="PC40" i="18"/>
  <c r="PB40" i="18"/>
  <c r="PA40" i="18"/>
  <c r="OZ40" i="18"/>
  <c r="OY40" i="18"/>
  <c r="OX40" i="18"/>
  <c r="OW40" i="18"/>
  <c r="OV40" i="18"/>
  <c r="OU40" i="18"/>
  <c r="OT40" i="18"/>
  <c r="OS40" i="18"/>
  <c r="OR40" i="18"/>
  <c r="OQ40" i="18"/>
  <c r="OP40" i="18"/>
  <c r="OO40" i="18"/>
  <c r="ON40" i="18"/>
  <c r="OM40" i="18"/>
  <c r="OL40" i="18"/>
  <c r="OK40" i="18"/>
  <c r="OJ40" i="18"/>
  <c r="OI40" i="18"/>
  <c r="OH40" i="18"/>
  <c r="OG40" i="18"/>
  <c r="PO39" i="18"/>
  <c r="PO38" i="18" s="1"/>
  <c r="PK39" i="18"/>
  <c r="PJ39" i="18"/>
  <c r="PG39" i="18"/>
  <c r="OE39" i="18"/>
  <c r="OD39" i="18"/>
  <c r="OC39" i="18"/>
  <c r="OB39" i="18"/>
  <c r="NZ39" i="18"/>
  <c r="NY39" i="18"/>
  <c r="NX39" i="18"/>
  <c r="NW39" i="18"/>
  <c r="NV39" i="18"/>
  <c r="NT39" i="18"/>
  <c r="NS39" i="18"/>
  <c r="NR39" i="18"/>
  <c r="NQ39" i="18"/>
  <c r="NP39" i="18"/>
  <c r="NO39" i="18"/>
  <c r="NN39" i="18"/>
  <c r="NL39" i="18"/>
  <c r="MJ39" i="18"/>
  <c r="MI39" i="18"/>
  <c r="MH39" i="18"/>
  <c r="MG39" i="18"/>
  <c r="MB39" i="18"/>
  <c r="MA39" i="18"/>
  <c r="LZ39" i="18"/>
  <c r="LY39" i="18"/>
  <c r="LX39" i="18"/>
  <c r="LW39" i="18"/>
  <c r="LV39" i="18"/>
  <c r="LU39" i="18"/>
  <c r="LT39" i="18"/>
  <c r="LS39" i="18"/>
  <c r="LR39" i="18"/>
  <c r="LP39" i="18"/>
  <c r="LO39" i="18"/>
  <c r="LK39" i="18"/>
  <c r="PN38" i="18"/>
  <c r="PN48" i="18" s="1"/>
  <c r="PM38" i="18"/>
  <c r="PM48" i="18" s="1"/>
  <c r="PL38" i="18"/>
  <c r="LG38" i="18"/>
  <c r="LG48" i="18" s="1"/>
  <c r="LF38" i="18"/>
  <c r="LF48" i="18" s="1"/>
  <c r="LE38" i="18"/>
  <c r="LE48" i="18" s="1"/>
  <c r="LB38" i="18"/>
  <c r="LB48" i="18" s="1"/>
  <c r="LA38" i="18"/>
  <c r="LA48" i="18" s="1"/>
  <c r="KZ38" i="18"/>
  <c r="KZ48" i="18" s="1"/>
  <c r="KY38" i="18"/>
  <c r="KY48" i="18" s="1"/>
  <c r="KX38" i="18"/>
  <c r="KX48" i="18" s="1"/>
  <c r="KW38" i="18"/>
  <c r="KW48" i="18" s="1"/>
  <c r="KV38" i="18"/>
  <c r="KV48" i="18" s="1"/>
  <c r="KU38" i="18"/>
  <c r="KU48" i="18" s="1"/>
  <c r="KT38" i="18"/>
  <c r="KT48" i="18" s="1"/>
  <c r="KS38" i="18"/>
  <c r="KS48" i="18" s="1"/>
  <c r="KO38" i="18"/>
  <c r="KO48" i="18" s="1"/>
  <c r="KN38" i="18"/>
  <c r="KN48" i="18" s="1"/>
  <c r="KH38" i="18"/>
  <c r="KG38" i="18"/>
  <c r="KF38" i="18"/>
  <c r="KF48" i="18" s="1"/>
  <c r="JI38" i="18"/>
  <c r="JI48" i="18" s="1"/>
  <c r="PK37" i="18"/>
  <c r="PK36" i="18" s="1"/>
  <c r="PJ37" i="18"/>
  <c r="PJ36" i="18" s="1"/>
  <c r="PJ51" i="18" s="1"/>
  <c r="PI37" i="18"/>
  <c r="PI36" i="18" s="1"/>
  <c r="PH37" i="18"/>
  <c r="PH36" i="18" s="1"/>
  <c r="PG37" i="18"/>
  <c r="PG36" i="18" s="1"/>
  <c r="PE37" i="18"/>
  <c r="PE36" i="18" s="1"/>
  <c r="PE51" i="18" s="1"/>
  <c r="PD37" i="18"/>
  <c r="PD36" i="18" s="1"/>
  <c r="PC37" i="18"/>
  <c r="PC36" i="18" s="1"/>
  <c r="PB37" i="18"/>
  <c r="PB36" i="18" s="1"/>
  <c r="PA37" i="18"/>
  <c r="PA36" i="18" s="1"/>
  <c r="PA51" i="18" s="1"/>
  <c r="OZ37" i="18"/>
  <c r="OZ36" i="18" s="1"/>
  <c r="OZ51" i="18" s="1"/>
  <c r="OY37" i="18"/>
  <c r="OY36" i="18" s="1"/>
  <c r="OX37" i="18"/>
  <c r="OX36" i="18" s="1"/>
  <c r="OW37" i="18"/>
  <c r="OW36" i="18" s="1"/>
  <c r="OW51" i="18" s="1"/>
  <c r="OV37" i="18"/>
  <c r="OV36" i="18" s="1"/>
  <c r="OU37" i="18"/>
  <c r="OU36" i="18" s="1"/>
  <c r="OT37" i="18"/>
  <c r="OT36" i="18" s="1"/>
  <c r="OS37" i="18"/>
  <c r="OS36" i="18" s="1"/>
  <c r="OR37" i="18"/>
  <c r="OR36" i="18" s="1"/>
  <c r="OQ37" i="18"/>
  <c r="OQ36" i="18" s="1"/>
  <c r="OP37" i="18"/>
  <c r="OP36" i="18" s="1"/>
  <c r="OO37" i="18"/>
  <c r="OO36" i="18" s="1"/>
  <c r="OO51" i="18" s="1"/>
  <c r="ON37" i="18"/>
  <c r="ON36" i="18" s="1"/>
  <c r="OM37" i="18"/>
  <c r="OM36" i="18" s="1"/>
  <c r="OL37" i="18"/>
  <c r="OL36" i="18" s="1"/>
  <c r="OK37" i="18"/>
  <c r="OK36" i="18" s="1"/>
  <c r="OJ37" i="18"/>
  <c r="OJ36" i="18" s="1"/>
  <c r="OI37" i="18"/>
  <c r="OI36" i="18" s="1"/>
  <c r="OH37" i="18"/>
  <c r="OH36" i="18" s="1"/>
  <c r="OH51" i="18" s="1"/>
  <c r="OG37" i="18"/>
  <c r="OG36" i="18" s="1"/>
  <c r="OF37" i="18"/>
  <c r="OF36" i="18" s="1"/>
  <c r="OE37" i="18"/>
  <c r="OE36" i="18" s="1"/>
  <c r="OE51" i="18" s="1"/>
  <c r="OD37" i="18"/>
  <c r="OD36" i="18" s="1"/>
  <c r="OC37" i="18"/>
  <c r="OC36" i="18" s="1"/>
  <c r="OB37" i="18"/>
  <c r="OB36" i="18" s="1"/>
  <c r="NZ37" i="18"/>
  <c r="NZ36" i="18" s="1"/>
  <c r="NY37" i="18"/>
  <c r="NY36" i="18" s="1"/>
  <c r="NX37" i="18"/>
  <c r="NX36" i="18" s="1"/>
  <c r="NX51" i="18" s="1"/>
  <c r="NW37" i="18"/>
  <c r="NW36" i="18" s="1"/>
  <c r="NV37" i="18"/>
  <c r="NV36" i="18" s="1"/>
  <c r="NU37" i="18"/>
  <c r="NU36" i="18" s="1"/>
  <c r="NT37" i="18"/>
  <c r="NT36" i="18" s="1"/>
  <c r="NT51" i="18" s="1"/>
  <c r="NS37" i="18"/>
  <c r="NS36" i="18" s="1"/>
  <c r="NR37" i="18"/>
  <c r="NR36" i="18" s="1"/>
  <c r="NQ37" i="18"/>
  <c r="NQ36" i="18" s="1"/>
  <c r="NP37" i="18"/>
  <c r="NP36" i="18" s="1"/>
  <c r="NO37" i="18"/>
  <c r="NO36" i="18" s="1"/>
  <c r="NN37" i="18"/>
  <c r="NN36" i="18" s="1"/>
  <c r="NN51" i="18" s="1"/>
  <c r="NM37" i="18"/>
  <c r="NM36" i="18" s="1"/>
  <c r="NL37" i="18"/>
  <c r="NL36" i="18" s="1"/>
  <c r="NK37" i="18"/>
  <c r="NK36" i="18" s="1"/>
  <c r="NI37" i="18"/>
  <c r="NI36" i="18" s="1"/>
  <c r="NG37" i="18"/>
  <c r="NG36" i="18" s="1"/>
  <c r="MU37" i="18"/>
  <c r="MT37" i="18"/>
  <c r="MT36" i="18" s="1"/>
  <c r="MQ37" i="18"/>
  <c r="MQ36" i="18" s="1"/>
  <c r="MQ51" i="18" s="1"/>
  <c r="MP37" i="18"/>
  <c r="MP36" i="18" s="1"/>
  <c r="MN37" i="18"/>
  <c r="MN36" i="18" s="1"/>
  <c r="MK37" i="18"/>
  <c r="MK36" i="18" s="1"/>
  <c r="MK51" i="18" s="1"/>
  <c r="MF37" i="18"/>
  <c r="MF36" i="18" s="1"/>
  <c r="ME37" i="18"/>
  <c r="ME36" i="18" s="1"/>
  <c r="MD37" i="18"/>
  <c r="MD36" i="18" s="1"/>
  <c r="MC37" i="18"/>
  <c r="MC36" i="18" s="1"/>
  <c r="MC51" i="18" s="1"/>
  <c r="LJ37" i="18"/>
  <c r="NJ36" i="18"/>
  <c r="NE36" i="18"/>
  <c r="ND36" i="18"/>
  <c r="NA36" i="18"/>
  <c r="NA51" i="18" s="1"/>
  <c r="MY36" i="18"/>
  <c r="MR36" i="18"/>
  <c r="MM36" i="18"/>
  <c r="ML36" i="18"/>
  <c r="ML51" i="18" s="1"/>
  <c r="MJ36" i="18"/>
  <c r="MI36" i="18"/>
  <c r="MI51" i="18" s="1"/>
  <c r="MH36" i="18"/>
  <c r="MG36" i="18"/>
  <c r="MG51" i="18" s="1"/>
  <c r="NH35" i="18"/>
  <c r="NH34" i="18" s="1"/>
  <c r="NH33" i="18" s="1"/>
  <c r="NH32" i="18" s="1"/>
  <c r="NF35" i="18"/>
  <c r="NF34" i="18" s="1"/>
  <c r="NF33" i="18" s="1"/>
  <c r="NF32" i="18" s="1"/>
  <c r="NC35" i="18"/>
  <c r="NC34" i="18" s="1"/>
  <c r="NC33" i="18" s="1"/>
  <c r="NC32" i="18" s="1"/>
  <c r="NB35" i="18"/>
  <c r="NB34" i="18" s="1"/>
  <c r="NB33" i="18" s="1"/>
  <c r="NB32" i="18" s="1"/>
  <c r="MZ35" i="18"/>
  <c r="MZ34" i="18" s="1"/>
  <c r="MZ33" i="18" s="1"/>
  <c r="MZ32" i="18" s="1"/>
  <c r="MX35" i="18"/>
  <c r="MX34" i="18" s="1"/>
  <c r="MX33" i="18" s="1"/>
  <c r="MX32" i="18" s="1"/>
  <c r="MW35" i="18"/>
  <c r="MW34" i="18" s="1"/>
  <c r="MW33" i="18" s="1"/>
  <c r="MW32" i="18" s="1"/>
  <c r="MU35" i="18"/>
  <c r="MU34" i="18" s="1"/>
  <c r="MU33" i="18" s="1"/>
  <c r="MU32" i="18" s="1"/>
  <c r="MS35" i="18"/>
  <c r="MS34" i="18" s="1"/>
  <c r="MS33" i="18" s="1"/>
  <c r="MS32" i="18" s="1"/>
  <c r="MS50" i="18" s="1"/>
  <c r="MO35" i="18"/>
  <c r="MO34" i="18" s="1"/>
  <c r="MO33" i="18" s="1"/>
  <c r="MO32" i="18" s="1"/>
  <c r="MB35" i="18"/>
  <c r="MB34" i="18" s="1"/>
  <c r="MB33" i="18" s="1"/>
  <c r="MB32" i="18" s="1"/>
  <c r="MB31" i="18" s="1"/>
  <c r="MB30" i="18" s="1"/>
  <c r="MB29" i="18" s="1"/>
  <c r="MB28" i="18" s="1"/>
  <c r="MB27" i="18" s="1"/>
  <c r="MB26" i="18" s="1"/>
  <c r="MB25" i="18" s="1"/>
  <c r="MB24" i="18" s="1"/>
  <c r="MB23" i="18" s="1"/>
  <c r="MB22" i="18" s="1"/>
  <c r="MB21" i="18" s="1"/>
  <c r="MB20" i="18" s="1"/>
  <c r="MA35" i="18"/>
  <c r="MA34" i="18" s="1"/>
  <c r="MA33" i="18" s="1"/>
  <c r="MA32" i="18" s="1"/>
  <c r="LZ35" i="18"/>
  <c r="LZ34" i="18" s="1"/>
  <c r="LZ33" i="18" s="1"/>
  <c r="LZ32" i="18" s="1"/>
  <c r="LY35" i="18"/>
  <c r="LY34" i="18" s="1"/>
  <c r="LY33" i="18" s="1"/>
  <c r="LY32" i="18" s="1"/>
  <c r="LX35" i="18"/>
  <c r="LX34" i="18" s="1"/>
  <c r="LX33" i="18" s="1"/>
  <c r="LX32" i="18" s="1"/>
  <c r="LW35" i="18"/>
  <c r="LW34" i="18" s="1"/>
  <c r="LW33" i="18" s="1"/>
  <c r="LW32" i="18" s="1"/>
  <c r="LW50" i="18" s="1"/>
  <c r="LV35" i="18"/>
  <c r="LV34" i="18" s="1"/>
  <c r="LV33" i="18" s="1"/>
  <c r="LV32" i="18" s="1"/>
  <c r="LU35" i="18"/>
  <c r="LU34" i="18" s="1"/>
  <c r="LU33" i="18" s="1"/>
  <c r="LU32" i="18" s="1"/>
  <c r="LT35" i="18"/>
  <c r="LT34" i="18" s="1"/>
  <c r="LT33" i="18" s="1"/>
  <c r="LT32" i="18" s="1"/>
  <c r="LS35" i="18"/>
  <c r="LS34" i="18" s="1"/>
  <c r="LS33" i="18" s="1"/>
  <c r="LS32" i="18" s="1"/>
  <c r="LR35" i="18"/>
  <c r="LR34" i="18" s="1"/>
  <c r="LR33" i="18" s="1"/>
  <c r="LR32" i="18" s="1"/>
  <c r="LR50" i="18" s="1"/>
  <c r="LP35" i="18"/>
  <c r="LP34" i="18" s="1"/>
  <c r="LP33" i="18" s="1"/>
  <c r="LP32" i="18" s="1"/>
  <c r="LO35" i="18"/>
  <c r="LO34" i="18" s="1"/>
  <c r="LO33" i="18" s="1"/>
  <c r="LO32" i="18" s="1"/>
  <c r="LN35" i="18"/>
  <c r="LN34" i="18" s="1"/>
  <c r="LN33" i="18" s="1"/>
  <c r="LN32" i="18" s="1"/>
  <c r="LL35" i="18"/>
  <c r="LL34" i="18" s="1"/>
  <c r="LL33" i="18" s="1"/>
  <c r="LL32" i="18" s="1"/>
  <c r="LK35" i="18"/>
  <c r="LK34" i="18" s="1"/>
  <c r="LK33" i="18" s="1"/>
  <c r="LK32" i="18" s="1"/>
  <c r="JZ35" i="18"/>
  <c r="JU35" i="18"/>
  <c r="JT35" i="18"/>
  <c r="JH35" i="18"/>
  <c r="JB35" i="18"/>
  <c r="PL34" i="18"/>
  <c r="PL33" i="18" s="1"/>
  <c r="PL32" i="18" s="1"/>
  <c r="LM34" i="18"/>
  <c r="LM33" i="18" s="1"/>
  <c r="LM32" i="18" s="1"/>
  <c r="LM50" i="18" s="1"/>
  <c r="LJ34" i="18"/>
  <c r="LJ33" i="18" s="1"/>
  <c r="LJ32" i="18" s="1"/>
  <c r="LI34" i="18"/>
  <c r="LI33" i="18" s="1"/>
  <c r="LI32" i="18" s="1"/>
  <c r="LH34" i="18"/>
  <c r="LH33" i="18" s="1"/>
  <c r="LH32" i="18" s="1"/>
  <c r="LG34" i="18"/>
  <c r="LG33" i="18" s="1"/>
  <c r="LG32" i="18" s="1"/>
  <c r="LF34" i="18"/>
  <c r="LF33" i="18" s="1"/>
  <c r="LF32" i="18" s="1"/>
  <c r="LF50" i="18" s="1"/>
  <c r="LE34" i="18"/>
  <c r="LE33" i="18" s="1"/>
  <c r="LE32" i="18" s="1"/>
  <c r="LD34" i="18"/>
  <c r="LD33" i="18" s="1"/>
  <c r="LD32" i="18" s="1"/>
  <c r="LC34" i="18"/>
  <c r="LC33" i="18" s="1"/>
  <c r="LC32" i="18" s="1"/>
  <c r="LB34" i="18"/>
  <c r="LB33" i="18" s="1"/>
  <c r="LB32" i="18" s="1"/>
  <c r="LA33" i="18"/>
  <c r="LA32" i="18" s="1"/>
  <c r="LA50" i="18" s="1"/>
  <c r="KZ33" i="18"/>
  <c r="KZ32" i="18" s="1"/>
  <c r="KY33" i="18"/>
  <c r="KY32" i="18" s="1"/>
  <c r="KX33" i="18"/>
  <c r="KX32" i="18" s="1"/>
  <c r="KX50" i="18" s="1"/>
  <c r="KW33" i="18"/>
  <c r="KW32" i="18" s="1"/>
  <c r="KV33" i="18"/>
  <c r="KV32" i="18" s="1"/>
  <c r="KV50" i="18" s="1"/>
  <c r="KU33" i="18"/>
  <c r="KU32" i="18" s="1"/>
  <c r="KT33" i="18"/>
  <c r="KT32" i="18" s="1"/>
  <c r="KS33" i="18"/>
  <c r="KS32" i="18" s="1"/>
  <c r="KR33" i="18"/>
  <c r="KR32" i="18" s="1"/>
  <c r="KR50" i="18" s="1"/>
  <c r="KQ33" i="18"/>
  <c r="KQ32" i="18" s="1"/>
  <c r="KP33" i="18"/>
  <c r="KP32" i="18" s="1"/>
  <c r="KH33" i="18"/>
  <c r="KG33" i="18"/>
  <c r="KF33" i="18"/>
  <c r="KC33" i="18"/>
  <c r="KB33" i="18"/>
  <c r="KA33" i="18"/>
  <c r="JU33" i="18"/>
  <c r="JT33" i="18"/>
  <c r="JI33" i="18"/>
  <c r="JH33" i="18"/>
  <c r="JB33" i="18"/>
  <c r="KO31" i="18"/>
  <c r="KO30" i="18" s="1"/>
  <c r="KO29" i="18" s="1"/>
  <c r="KO28" i="18" s="1"/>
  <c r="KO27" i="18" s="1"/>
  <c r="KO26" i="18" s="1"/>
  <c r="KO25" i="18" s="1"/>
  <c r="KO24" i="18" s="1"/>
  <c r="KO23" i="18" s="1"/>
  <c r="KO22" i="18" s="1"/>
  <c r="KO21" i="18" s="1"/>
  <c r="KO20" i="18" s="1"/>
  <c r="KN31" i="18"/>
  <c r="KN30" i="18" s="1"/>
  <c r="KN29" i="18" s="1"/>
  <c r="KN28" i="18" s="1"/>
  <c r="KN27" i="18" s="1"/>
  <c r="KN26" i="18" s="1"/>
  <c r="KN25" i="18" s="1"/>
  <c r="KN24" i="18" s="1"/>
  <c r="KN23" i="18" s="1"/>
  <c r="KN22" i="18" s="1"/>
  <c r="KN21" i="18" s="1"/>
  <c r="KN20" i="18" s="1"/>
  <c r="KN19" i="18" s="1"/>
  <c r="KN18" i="18" s="1"/>
  <c r="KN17" i="18" s="1"/>
  <c r="KN16" i="18" s="1"/>
  <c r="KN15" i="18" s="1"/>
  <c r="KN14" i="18" s="1"/>
  <c r="KN13" i="18" s="1"/>
  <c r="KN12" i="18" s="1"/>
  <c r="KN11" i="18" s="1"/>
  <c r="KN10" i="18" s="1"/>
  <c r="KN9" i="18" s="1"/>
  <c r="KN8" i="18" s="1"/>
  <c r="KM31" i="18"/>
  <c r="KM30" i="18" s="1"/>
  <c r="KM29" i="18" s="1"/>
  <c r="KM28" i="18" s="1"/>
  <c r="KM27" i="18" s="1"/>
  <c r="KM26" i="18" s="1"/>
  <c r="KM25" i="18" s="1"/>
  <c r="KM24" i="18" s="1"/>
  <c r="KM23" i="18" s="1"/>
  <c r="KM22" i="18" s="1"/>
  <c r="KM21" i="18" s="1"/>
  <c r="KM20" i="18" s="1"/>
  <c r="KK31" i="18"/>
  <c r="KK30" i="18" s="1"/>
  <c r="KK29" i="18" s="1"/>
  <c r="KK28" i="18" s="1"/>
  <c r="KK27" i="18" s="1"/>
  <c r="KK26" i="18" s="1"/>
  <c r="KK25" i="18" s="1"/>
  <c r="KK24" i="18" s="1"/>
  <c r="KK23" i="18" s="1"/>
  <c r="KK22" i="18" s="1"/>
  <c r="KK21" i="18" s="1"/>
  <c r="KK20" i="18" s="1"/>
  <c r="KJ31" i="18"/>
  <c r="KJ30" i="18" s="1"/>
  <c r="KI31" i="18"/>
  <c r="KI30" i="18" s="1"/>
  <c r="KI29" i="18" s="1"/>
  <c r="KI28" i="18" s="1"/>
  <c r="KI27" i="18" s="1"/>
  <c r="KI26" i="18" s="1"/>
  <c r="KI25" i="18" s="1"/>
  <c r="KI24" i="18" s="1"/>
  <c r="KI23" i="18" s="1"/>
  <c r="KI22" i="18" s="1"/>
  <c r="KI21" i="18" s="1"/>
  <c r="KI20" i="18" s="1"/>
  <c r="KI19" i="18" s="1"/>
  <c r="KI18" i="18" s="1"/>
  <c r="KI17" i="18" s="1"/>
  <c r="KI16" i="18" s="1"/>
  <c r="KI15" i="18" s="1"/>
  <c r="KI14" i="18" s="1"/>
  <c r="KI13" i="18" s="1"/>
  <c r="KI12" i="18" s="1"/>
  <c r="KI11" i="18" s="1"/>
  <c r="KI10" i="18" s="1"/>
  <c r="KI9" i="18" s="1"/>
  <c r="KI8" i="18" s="1"/>
  <c r="KH31" i="18"/>
  <c r="KG31" i="18"/>
  <c r="KF31" i="18"/>
  <c r="KE31" i="18"/>
  <c r="KD31" i="18"/>
  <c r="KC31" i="18"/>
  <c r="KB31" i="18"/>
  <c r="KA31" i="18"/>
  <c r="JZ31" i="18"/>
  <c r="JO31" i="18"/>
  <c r="JL31" i="18"/>
  <c r="JJ31" i="18"/>
  <c r="JJ30" i="18" s="1"/>
  <c r="JI31" i="18"/>
  <c r="JI30" i="18" s="1"/>
  <c r="JH31" i="18"/>
  <c r="JH30" i="18" s="1"/>
  <c r="IU31" i="18"/>
  <c r="IT31" i="18"/>
  <c r="IP31" i="18"/>
  <c r="II31" i="18"/>
  <c r="IG31" i="18"/>
  <c r="IF31" i="18"/>
  <c r="IE31" i="18"/>
  <c r="IC31" i="18"/>
  <c r="IA31" i="18"/>
  <c r="HZ31" i="18"/>
  <c r="HX31" i="18"/>
  <c r="HU31" i="18"/>
  <c r="HT31" i="18"/>
  <c r="HS31" i="18"/>
  <c r="HR31" i="18"/>
  <c r="HQ31" i="18"/>
  <c r="HP31" i="18"/>
  <c r="HO31" i="18"/>
  <c r="JF30" i="18"/>
  <c r="JE30" i="18"/>
  <c r="JD30" i="18"/>
  <c r="HE30" i="18"/>
  <c r="HD30" i="18"/>
  <c r="HD29" i="18" s="1"/>
  <c r="HD28" i="18" s="1"/>
  <c r="GR30" i="18"/>
  <c r="KJ29" i="18"/>
  <c r="KJ28" i="18" s="1"/>
  <c r="KJ27" i="18" s="1"/>
  <c r="KJ26" i="18" s="1"/>
  <c r="KJ25" i="18" s="1"/>
  <c r="KJ24" i="18" s="1"/>
  <c r="KJ23" i="18" s="1"/>
  <c r="KJ22" i="18" s="1"/>
  <c r="KJ21" i="18" s="1"/>
  <c r="KJ20" i="18" s="1"/>
  <c r="KH29" i="18"/>
  <c r="KG29" i="18"/>
  <c r="KG28" i="18" s="1"/>
  <c r="KG27" i="18" s="1"/>
  <c r="KG26" i="18" s="1"/>
  <c r="KG25" i="18" s="1"/>
  <c r="KG24" i="18" s="1"/>
  <c r="KG23" i="18" s="1"/>
  <c r="KG22" i="18" s="1"/>
  <c r="KG21" i="18" s="1"/>
  <c r="KG20" i="18" s="1"/>
  <c r="KG19" i="18" s="1"/>
  <c r="KG18" i="18" s="1"/>
  <c r="KG17" i="18" s="1"/>
  <c r="KG16" i="18" s="1"/>
  <c r="KG15" i="18" s="1"/>
  <c r="KG14" i="18" s="1"/>
  <c r="KG13" i="18" s="1"/>
  <c r="KG12" i="18" s="1"/>
  <c r="KG11" i="18" s="1"/>
  <c r="KG10" i="18" s="1"/>
  <c r="KG9" i="18" s="1"/>
  <c r="KG8" i="18" s="1"/>
  <c r="KF29" i="18"/>
  <c r="KF28" i="18" s="1"/>
  <c r="KF27" i="18" s="1"/>
  <c r="KF26" i="18" s="1"/>
  <c r="KF25" i="18" s="1"/>
  <c r="KF24" i="18" s="1"/>
  <c r="KF23" i="18" s="1"/>
  <c r="KF22" i="18" s="1"/>
  <c r="KF21" i="18" s="1"/>
  <c r="KF20" i="18" s="1"/>
  <c r="KE29" i="18"/>
  <c r="KE28" i="18" s="1"/>
  <c r="KE27" i="18" s="1"/>
  <c r="KE26" i="18" s="1"/>
  <c r="KE25" i="18" s="1"/>
  <c r="KE24" i="18" s="1"/>
  <c r="KE23" i="18" s="1"/>
  <c r="KE22" i="18" s="1"/>
  <c r="KE21" i="18" s="1"/>
  <c r="KE20" i="18" s="1"/>
  <c r="KE19" i="18" s="1"/>
  <c r="KE18" i="18" s="1"/>
  <c r="KE17" i="18" s="1"/>
  <c r="KE16" i="18" s="1"/>
  <c r="KE15" i="18" s="1"/>
  <c r="KE14" i="18" s="1"/>
  <c r="KE13" i="18" s="1"/>
  <c r="KE12" i="18" s="1"/>
  <c r="KE11" i="18" s="1"/>
  <c r="KE10" i="18" s="1"/>
  <c r="KE9" i="18" s="1"/>
  <c r="KE8" i="18" s="1"/>
  <c r="KD29" i="18"/>
  <c r="KD28" i="18" s="1"/>
  <c r="KD27" i="18" s="1"/>
  <c r="KD26" i="18" s="1"/>
  <c r="KD25" i="18" s="1"/>
  <c r="KD24" i="18" s="1"/>
  <c r="KD23" i="18" s="1"/>
  <c r="KD22" i="18" s="1"/>
  <c r="KD21" i="18" s="1"/>
  <c r="KD20" i="18" s="1"/>
  <c r="KD19" i="18" s="1"/>
  <c r="KD18" i="18" s="1"/>
  <c r="KD17" i="18" s="1"/>
  <c r="KD16" i="18" s="1"/>
  <c r="KD15" i="18" s="1"/>
  <c r="KD14" i="18" s="1"/>
  <c r="KD13" i="18" s="1"/>
  <c r="KD12" i="18" s="1"/>
  <c r="KD11" i="18" s="1"/>
  <c r="KD10" i="18" s="1"/>
  <c r="KD9" i="18" s="1"/>
  <c r="KD8" i="18" s="1"/>
  <c r="KC29" i="18"/>
  <c r="KC28" i="18" s="1"/>
  <c r="KC27" i="18" s="1"/>
  <c r="KC26" i="18" s="1"/>
  <c r="KC25" i="18" s="1"/>
  <c r="KC24" i="18" s="1"/>
  <c r="KC23" i="18" s="1"/>
  <c r="KC22" i="18" s="1"/>
  <c r="KC21" i="18" s="1"/>
  <c r="KC20" i="18" s="1"/>
  <c r="KB29" i="18"/>
  <c r="KB28" i="18" s="1"/>
  <c r="KB27" i="18" s="1"/>
  <c r="KB26" i="18" s="1"/>
  <c r="KB25" i="18" s="1"/>
  <c r="KB24" i="18" s="1"/>
  <c r="KB23" i="18" s="1"/>
  <c r="KB22" i="18" s="1"/>
  <c r="KB21" i="18" s="1"/>
  <c r="KB20" i="18" s="1"/>
  <c r="KA29" i="18"/>
  <c r="KA28" i="18" s="1"/>
  <c r="KA27" i="18" s="1"/>
  <c r="KA26" i="18" s="1"/>
  <c r="KA25" i="18" s="1"/>
  <c r="KA24" i="18" s="1"/>
  <c r="KA23" i="18" s="1"/>
  <c r="KA22" i="18" s="1"/>
  <c r="KA21" i="18" s="1"/>
  <c r="KA20" i="18" s="1"/>
  <c r="KA19" i="18" s="1"/>
  <c r="KA18" i="18" s="1"/>
  <c r="KA17" i="18" s="1"/>
  <c r="KA16" i="18" s="1"/>
  <c r="KA15" i="18" s="1"/>
  <c r="KA14" i="18" s="1"/>
  <c r="KA13" i="18" s="1"/>
  <c r="KA12" i="18" s="1"/>
  <c r="KA11" i="18" s="1"/>
  <c r="KA10" i="18" s="1"/>
  <c r="KA9" i="18" s="1"/>
  <c r="KA8" i="18" s="1"/>
  <c r="JZ29" i="18"/>
  <c r="JZ28" i="18" s="1"/>
  <c r="JZ27" i="18" s="1"/>
  <c r="JZ26" i="18" s="1"/>
  <c r="JZ25" i="18" s="1"/>
  <c r="JZ24" i="18" s="1"/>
  <c r="JZ23" i="18" s="1"/>
  <c r="JZ22" i="18" s="1"/>
  <c r="JZ21" i="18" s="1"/>
  <c r="JZ20" i="18" s="1"/>
  <c r="JY29" i="18"/>
  <c r="JY28" i="18" s="1"/>
  <c r="JY27" i="18" s="1"/>
  <c r="JY26" i="18" s="1"/>
  <c r="JY25" i="18" s="1"/>
  <c r="JY24" i="18" s="1"/>
  <c r="JY23" i="18" s="1"/>
  <c r="JY22" i="18" s="1"/>
  <c r="JY21" i="18" s="1"/>
  <c r="JY20" i="18" s="1"/>
  <c r="JX29" i="18"/>
  <c r="JX28" i="18" s="1"/>
  <c r="JX27" i="18" s="1"/>
  <c r="JX26" i="18" s="1"/>
  <c r="JX25" i="18" s="1"/>
  <c r="JX24" i="18" s="1"/>
  <c r="JX23" i="18" s="1"/>
  <c r="JX22" i="18" s="1"/>
  <c r="JX21" i="18" s="1"/>
  <c r="JX20" i="18" s="1"/>
  <c r="JW29" i="18"/>
  <c r="JW28" i="18" s="1"/>
  <c r="JW27" i="18" s="1"/>
  <c r="JW26" i="18" s="1"/>
  <c r="JW25" i="18" s="1"/>
  <c r="JW24" i="18" s="1"/>
  <c r="JW23" i="18" s="1"/>
  <c r="JW22" i="18" s="1"/>
  <c r="JW21" i="18" s="1"/>
  <c r="JW20" i="18" s="1"/>
  <c r="JV29" i="18"/>
  <c r="JV28" i="18" s="1"/>
  <c r="JV27" i="18" s="1"/>
  <c r="JV26" i="18" s="1"/>
  <c r="JV25" i="18" s="1"/>
  <c r="JV24" i="18" s="1"/>
  <c r="JV23" i="18" s="1"/>
  <c r="JV22" i="18" s="1"/>
  <c r="JV21" i="18" s="1"/>
  <c r="JV20" i="18" s="1"/>
  <c r="JV19" i="18" s="1"/>
  <c r="JV18" i="18" s="1"/>
  <c r="JV17" i="18" s="1"/>
  <c r="JV16" i="18" s="1"/>
  <c r="JV15" i="18" s="1"/>
  <c r="JV14" i="18" s="1"/>
  <c r="JV13" i="18" s="1"/>
  <c r="JV12" i="18" s="1"/>
  <c r="JV11" i="18" s="1"/>
  <c r="JV10" i="18" s="1"/>
  <c r="JV9" i="18" s="1"/>
  <c r="JV8" i="18" s="1"/>
  <c r="JU29" i="18"/>
  <c r="JT29" i="18"/>
  <c r="JT28" i="18" s="1"/>
  <c r="JT27" i="18" s="1"/>
  <c r="JT26" i="18" s="1"/>
  <c r="JT25" i="18" s="1"/>
  <c r="JT24" i="18" s="1"/>
  <c r="JT23" i="18" s="1"/>
  <c r="JT22" i="18" s="1"/>
  <c r="JT21" i="18" s="1"/>
  <c r="JT20" i="18" s="1"/>
  <c r="JS29" i="18"/>
  <c r="JS28" i="18" s="1"/>
  <c r="JS27" i="18" s="1"/>
  <c r="JS26" i="18" s="1"/>
  <c r="JS25" i="18" s="1"/>
  <c r="JS24" i="18" s="1"/>
  <c r="JS23" i="18" s="1"/>
  <c r="JS22" i="18" s="1"/>
  <c r="JS21" i="18" s="1"/>
  <c r="JS20" i="18" s="1"/>
  <c r="JS19" i="18" s="1"/>
  <c r="JS18" i="18" s="1"/>
  <c r="JS17" i="18" s="1"/>
  <c r="JS16" i="18" s="1"/>
  <c r="JS15" i="18" s="1"/>
  <c r="JS14" i="18" s="1"/>
  <c r="JS13" i="18" s="1"/>
  <c r="JS12" i="18" s="1"/>
  <c r="JS11" i="18" s="1"/>
  <c r="JS10" i="18" s="1"/>
  <c r="JS9" i="18" s="1"/>
  <c r="JS8" i="18" s="1"/>
  <c r="JR29" i="18"/>
  <c r="JR28" i="18" s="1"/>
  <c r="JR27" i="18" s="1"/>
  <c r="JR26" i="18" s="1"/>
  <c r="JR25" i="18" s="1"/>
  <c r="JR24" i="18" s="1"/>
  <c r="JR23" i="18" s="1"/>
  <c r="JR22" i="18" s="1"/>
  <c r="JR21" i="18" s="1"/>
  <c r="JR20" i="18" s="1"/>
  <c r="JR19" i="18" s="1"/>
  <c r="JR18" i="18" s="1"/>
  <c r="JR17" i="18" s="1"/>
  <c r="JR16" i="18" s="1"/>
  <c r="JR15" i="18" s="1"/>
  <c r="JR14" i="18" s="1"/>
  <c r="JR13" i="18" s="1"/>
  <c r="JR12" i="18" s="1"/>
  <c r="JR11" i="18" s="1"/>
  <c r="JR10" i="18" s="1"/>
  <c r="JR9" i="18" s="1"/>
  <c r="JR8" i="18" s="1"/>
  <c r="JQ29" i="18"/>
  <c r="JQ28" i="18" s="1"/>
  <c r="JQ27" i="18" s="1"/>
  <c r="JQ26" i="18" s="1"/>
  <c r="JQ25" i="18" s="1"/>
  <c r="JQ24" i="18" s="1"/>
  <c r="JQ23" i="18" s="1"/>
  <c r="JQ22" i="18" s="1"/>
  <c r="JQ21" i="18" s="1"/>
  <c r="JQ20" i="18" s="1"/>
  <c r="JQ19" i="18" s="1"/>
  <c r="JQ18" i="18" s="1"/>
  <c r="JQ17" i="18" s="1"/>
  <c r="JQ16" i="18" s="1"/>
  <c r="JQ15" i="18" s="1"/>
  <c r="JQ14" i="18" s="1"/>
  <c r="JQ13" i="18" s="1"/>
  <c r="JQ12" i="18" s="1"/>
  <c r="JQ11" i="18" s="1"/>
  <c r="JQ10" i="18" s="1"/>
  <c r="JQ9" i="18" s="1"/>
  <c r="JQ8" i="18" s="1"/>
  <c r="JP29" i="18"/>
  <c r="JP28" i="18" s="1"/>
  <c r="JP27" i="18" s="1"/>
  <c r="JP26" i="18" s="1"/>
  <c r="JP25" i="18" s="1"/>
  <c r="JP24" i="18" s="1"/>
  <c r="JP23" i="18" s="1"/>
  <c r="JP22" i="18" s="1"/>
  <c r="JP21" i="18" s="1"/>
  <c r="JP20" i="18" s="1"/>
  <c r="JO29" i="18"/>
  <c r="JO28" i="18" s="1"/>
  <c r="JO27" i="18" s="1"/>
  <c r="JO26" i="18" s="1"/>
  <c r="JO25" i="18" s="1"/>
  <c r="JO24" i="18" s="1"/>
  <c r="JO23" i="18" s="1"/>
  <c r="JO22" i="18" s="1"/>
  <c r="JO21" i="18" s="1"/>
  <c r="JO20" i="18" s="1"/>
  <c r="JN29" i="18"/>
  <c r="JN28" i="18" s="1"/>
  <c r="JN27" i="18" s="1"/>
  <c r="JN26" i="18" s="1"/>
  <c r="JN25" i="18" s="1"/>
  <c r="JN24" i="18" s="1"/>
  <c r="JN23" i="18" s="1"/>
  <c r="JN22" i="18" s="1"/>
  <c r="JN21" i="18" s="1"/>
  <c r="JN20" i="18" s="1"/>
  <c r="JM29" i="18"/>
  <c r="JM28" i="18" s="1"/>
  <c r="JM27" i="18" s="1"/>
  <c r="JM26" i="18" s="1"/>
  <c r="JM25" i="18" s="1"/>
  <c r="JM24" i="18" s="1"/>
  <c r="JM23" i="18" s="1"/>
  <c r="JM22" i="18" s="1"/>
  <c r="JM21" i="18" s="1"/>
  <c r="JM20" i="18" s="1"/>
  <c r="JL29" i="18"/>
  <c r="JL28" i="18" s="1"/>
  <c r="JL27" i="18" s="1"/>
  <c r="JL26" i="18" s="1"/>
  <c r="JL25" i="18" s="1"/>
  <c r="JL24" i="18" s="1"/>
  <c r="JL23" i="18" s="1"/>
  <c r="JL22" i="18" s="1"/>
  <c r="JL21" i="18" s="1"/>
  <c r="JL20" i="18" s="1"/>
  <c r="JK29" i="18"/>
  <c r="JK28" i="18" s="1"/>
  <c r="JK27" i="18" s="1"/>
  <c r="JK26" i="18" s="1"/>
  <c r="JK25" i="18" s="1"/>
  <c r="JK24" i="18" s="1"/>
  <c r="JK23" i="18" s="1"/>
  <c r="JK22" i="18" s="1"/>
  <c r="JK21" i="18" s="1"/>
  <c r="JK20" i="18" s="1"/>
  <c r="JK19" i="18" s="1"/>
  <c r="JK18" i="18" s="1"/>
  <c r="JK17" i="18" s="1"/>
  <c r="JK16" i="18" s="1"/>
  <c r="JK15" i="18" s="1"/>
  <c r="JK14" i="18" s="1"/>
  <c r="JK13" i="18" s="1"/>
  <c r="JK12" i="18" s="1"/>
  <c r="JK11" i="18" s="1"/>
  <c r="JK10" i="18" s="1"/>
  <c r="JK9" i="18" s="1"/>
  <c r="JK8" i="18" s="1"/>
  <c r="IK29" i="18"/>
  <c r="IJ29" i="18"/>
  <c r="IF29" i="18"/>
  <c r="IC29" i="18"/>
  <c r="HZ29" i="18"/>
  <c r="HH29" i="18"/>
  <c r="HG29" i="18"/>
  <c r="HG28" i="18" s="1"/>
  <c r="HF29" i="18"/>
  <c r="HF28" i="18" s="1"/>
  <c r="HC29" i="18"/>
  <c r="HC28" i="18" s="1"/>
  <c r="HB29" i="18"/>
  <c r="HB28" i="18" s="1"/>
  <c r="HA29" i="18"/>
  <c r="HA28" i="18" s="1"/>
  <c r="GY29" i="18"/>
  <c r="GY28" i="18" s="1"/>
  <c r="GX29" i="18"/>
  <c r="GX28" i="18" s="1"/>
  <c r="GS29" i="18"/>
  <c r="GS28" i="18" s="1"/>
  <c r="GP29" i="18"/>
  <c r="GP28" i="18" s="1"/>
  <c r="KH27" i="18"/>
  <c r="KH26" i="18" s="1"/>
  <c r="KH25" i="18" s="1"/>
  <c r="KH24" i="18" s="1"/>
  <c r="KH23" i="18" s="1"/>
  <c r="KH22" i="18" s="1"/>
  <c r="KH21" i="18" s="1"/>
  <c r="KH20" i="18" s="1"/>
  <c r="KH19" i="18" s="1"/>
  <c r="KH18" i="18" s="1"/>
  <c r="KH17" i="18" s="1"/>
  <c r="KH16" i="18" s="1"/>
  <c r="KH15" i="18" s="1"/>
  <c r="KH14" i="18" s="1"/>
  <c r="KH13" i="18" s="1"/>
  <c r="KH12" i="18" s="1"/>
  <c r="KH11" i="18" s="1"/>
  <c r="KH10" i="18" s="1"/>
  <c r="KH9" i="18" s="1"/>
  <c r="KH8" i="18" s="1"/>
  <c r="JJ27" i="18"/>
  <c r="JJ26" i="18" s="1"/>
  <c r="JJ25" i="18" s="1"/>
  <c r="JJ24" i="18" s="1"/>
  <c r="JJ23" i="18" s="1"/>
  <c r="JJ22" i="18" s="1"/>
  <c r="JJ21" i="18" s="1"/>
  <c r="JJ20" i="18" s="1"/>
  <c r="JI28" i="18"/>
  <c r="JI27" i="18" s="1"/>
  <c r="JI26" i="18" s="1"/>
  <c r="JI25" i="18" s="1"/>
  <c r="JI24" i="18" s="1"/>
  <c r="JI23" i="18" s="1"/>
  <c r="JI22" i="18" s="1"/>
  <c r="JI21" i="18" s="1"/>
  <c r="JI20" i="18" s="1"/>
  <c r="JH28" i="18"/>
  <c r="JH27" i="18" s="1"/>
  <c r="JH26" i="18" s="1"/>
  <c r="JH25" i="18" s="1"/>
  <c r="JH24" i="18" s="1"/>
  <c r="JH23" i="18" s="1"/>
  <c r="JH22" i="18" s="1"/>
  <c r="JH21" i="18" s="1"/>
  <c r="JH20" i="18" s="1"/>
  <c r="JF28" i="18"/>
  <c r="JF27" i="18" s="1"/>
  <c r="JE28" i="18"/>
  <c r="JE27" i="18" s="1"/>
  <c r="JE26" i="18" s="1"/>
  <c r="JE25" i="18" s="1"/>
  <c r="JE24" i="18" s="1"/>
  <c r="JE23" i="18" s="1"/>
  <c r="JE22" i="18" s="1"/>
  <c r="JE21" i="18" s="1"/>
  <c r="JE20" i="18" s="1"/>
  <c r="JD28" i="18"/>
  <c r="JD27" i="18" s="1"/>
  <c r="JD26" i="18" s="1"/>
  <c r="JD25" i="18" s="1"/>
  <c r="JD24" i="18" s="1"/>
  <c r="JD23" i="18" s="1"/>
  <c r="JD22" i="18" s="1"/>
  <c r="JD21" i="18" s="1"/>
  <c r="JD20" i="18" s="1"/>
  <c r="JC28" i="18"/>
  <c r="JC27" i="18" s="1"/>
  <c r="JC26" i="18" s="1"/>
  <c r="JC25" i="18" s="1"/>
  <c r="JC24" i="18" s="1"/>
  <c r="JC23" i="18" s="1"/>
  <c r="JC22" i="18" s="1"/>
  <c r="JC21" i="18" s="1"/>
  <c r="JC20" i="18" s="1"/>
  <c r="JB28" i="18"/>
  <c r="JB27" i="18" s="1"/>
  <c r="JB26" i="18" s="1"/>
  <c r="JB25" i="18" s="1"/>
  <c r="JB24" i="18" s="1"/>
  <c r="JB23" i="18" s="1"/>
  <c r="JB22" i="18" s="1"/>
  <c r="JB21" i="18" s="1"/>
  <c r="JB20" i="18" s="1"/>
  <c r="JB19" i="18" s="1"/>
  <c r="JB18" i="18" s="1"/>
  <c r="JB17" i="18" s="1"/>
  <c r="JB16" i="18" s="1"/>
  <c r="JB15" i="18" s="1"/>
  <c r="JB14" i="18" s="1"/>
  <c r="JB13" i="18" s="1"/>
  <c r="JB12" i="18" s="1"/>
  <c r="JB11" i="18" s="1"/>
  <c r="JB10" i="18" s="1"/>
  <c r="JB9" i="18" s="1"/>
  <c r="JB8" i="18" s="1"/>
  <c r="JA28" i="18"/>
  <c r="JA27" i="18" s="1"/>
  <c r="JA26" i="18" s="1"/>
  <c r="JA25" i="18" s="1"/>
  <c r="JA24" i="18" s="1"/>
  <c r="JA23" i="18" s="1"/>
  <c r="JA22" i="18" s="1"/>
  <c r="JA21" i="18" s="1"/>
  <c r="JA20" i="18" s="1"/>
  <c r="IZ28" i="18"/>
  <c r="IZ27" i="18" s="1"/>
  <c r="IZ26" i="18" s="1"/>
  <c r="IZ25" i="18" s="1"/>
  <c r="IZ24" i="18" s="1"/>
  <c r="IZ23" i="18" s="1"/>
  <c r="IZ22" i="18" s="1"/>
  <c r="IZ21" i="18" s="1"/>
  <c r="IZ20" i="18" s="1"/>
  <c r="IZ19" i="18" s="1"/>
  <c r="IZ18" i="18" s="1"/>
  <c r="IZ17" i="18" s="1"/>
  <c r="IZ16" i="18" s="1"/>
  <c r="IZ15" i="18" s="1"/>
  <c r="IZ14" i="18" s="1"/>
  <c r="IZ13" i="18" s="1"/>
  <c r="IZ12" i="18" s="1"/>
  <c r="IZ11" i="18" s="1"/>
  <c r="IZ10" i="18" s="1"/>
  <c r="IZ9" i="18" s="1"/>
  <c r="IZ8" i="18" s="1"/>
  <c r="IX28" i="18"/>
  <c r="IX27" i="18" s="1"/>
  <c r="IX26" i="18" s="1"/>
  <c r="IX25" i="18" s="1"/>
  <c r="IX24" i="18" s="1"/>
  <c r="IX23" i="18" s="1"/>
  <c r="IX22" i="18" s="1"/>
  <c r="IX21" i="18" s="1"/>
  <c r="IX20" i="18" s="1"/>
  <c r="IW28" i="18"/>
  <c r="IW27" i="18" s="1"/>
  <c r="IW26" i="18" s="1"/>
  <c r="IW25" i="18" s="1"/>
  <c r="IW24" i="18" s="1"/>
  <c r="IW23" i="18" s="1"/>
  <c r="IW22" i="18" s="1"/>
  <c r="IW21" i="18" s="1"/>
  <c r="IW20" i="18" s="1"/>
  <c r="IV28" i="18"/>
  <c r="IV27" i="18" s="1"/>
  <c r="IU28" i="18"/>
  <c r="IU27" i="18" s="1"/>
  <c r="IU26" i="18" s="1"/>
  <c r="IU25" i="18" s="1"/>
  <c r="IU24" i="18" s="1"/>
  <c r="IU23" i="18" s="1"/>
  <c r="IU22" i="18" s="1"/>
  <c r="IU21" i="18" s="1"/>
  <c r="IU20" i="18" s="1"/>
  <c r="IT28" i="18"/>
  <c r="IT27" i="18" s="1"/>
  <c r="IT26" i="18" s="1"/>
  <c r="IT25" i="18" s="1"/>
  <c r="IT24" i="18" s="1"/>
  <c r="IT23" i="18" s="1"/>
  <c r="IT22" i="18" s="1"/>
  <c r="IT21" i="18" s="1"/>
  <c r="IT20" i="18" s="1"/>
  <c r="IS28" i="18"/>
  <c r="IS27" i="18" s="1"/>
  <c r="IS26" i="18" s="1"/>
  <c r="IS25" i="18" s="1"/>
  <c r="IS24" i="18" s="1"/>
  <c r="IS23" i="18" s="1"/>
  <c r="IS22" i="18" s="1"/>
  <c r="IS21" i="18" s="1"/>
  <c r="IS20" i="18" s="1"/>
  <c r="IR28" i="18"/>
  <c r="IR27" i="18" s="1"/>
  <c r="IR26" i="18" s="1"/>
  <c r="IR25" i="18" s="1"/>
  <c r="IR24" i="18" s="1"/>
  <c r="IR23" i="18" s="1"/>
  <c r="IR22" i="18" s="1"/>
  <c r="IR21" i="18" s="1"/>
  <c r="IR20" i="18" s="1"/>
  <c r="IQ28" i="18"/>
  <c r="IQ27" i="18" s="1"/>
  <c r="IQ26" i="18" s="1"/>
  <c r="IQ25" i="18" s="1"/>
  <c r="IQ24" i="18" s="1"/>
  <c r="IQ23" i="18" s="1"/>
  <c r="IQ22" i="18" s="1"/>
  <c r="IQ21" i="18" s="1"/>
  <c r="IQ20" i="18" s="1"/>
  <c r="IP28" i="18"/>
  <c r="IP27" i="18" s="1"/>
  <c r="IP26" i="18" s="1"/>
  <c r="IP25" i="18" s="1"/>
  <c r="IP24" i="18" s="1"/>
  <c r="IP23" i="18" s="1"/>
  <c r="IP22" i="18" s="1"/>
  <c r="IP21" i="18" s="1"/>
  <c r="IP20" i="18" s="1"/>
  <c r="IP19" i="18" s="1"/>
  <c r="IP18" i="18" s="1"/>
  <c r="IP17" i="18" s="1"/>
  <c r="IP16" i="18" s="1"/>
  <c r="IP15" i="18" s="1"/>
  <c r="IP14" i="18" s="1"/>
  <c r="IP13" i="18" s="1"/>
  <c r="IP12" i="18" s="1"/>
  <c r="IP11" i="18" s="1"/>
  <c r="IP10" i="18" s="1"/>
  <c r="IP9" i="18" s="1"/>
  <c r="IP8" i="18" s="1"/>
  <c r="HJ28" i="18"/>
  <c r="HI28" i="18"/>
  <c r="HH28" i="18"/>
  <c r="HE28" i="18"/>
  <c r="GZ28" i="18"/>
  <c r="GV28" i="18"/>
  <c r="GU28" i="18"/>
  <c r="GT28" i="18"/>
  <c r="GR28" i="18"/>
  <c r="GQ28" i="18"/>
  <c r="GO28" i="18"/>
  <c r="GN28" i="18"/>
  <c r="GM28" i="18"/>
  <c r="GL28" i="18"/>
  <c r="GK28" i="18"/>
  <c r="GJ28" i="18"/>
  <c r="GI28" i="18"/>
  <c r="GH28" i="18"/>
  <c r="GG28" i="18"/>
  <c r="GE28" i="18"/>
  <c r="GC28" i="18"/>
  <c r="GB28" i="18"/>
  <c r="GA28" i="18"/>
  <c r="FZ28" i="18"/>
  <c r="FY28" i="18"/>
  <c r="FX28" i="18"/>
  <c r="JU27" i="18"/>
  <c r="JU26" i="18" s="1"/>
  <c r="JU25" i="18" s="1"/>
  <c r="JU24" i="18" s="1"/>
  <c r="JU23" i="18" s="1"/>
  <c r="JU22" i="18" s="1"/>
  <c r="JU21" i="18" s="1"/>
  <c r="JU20" i="18" s="1"/>
  <c r="IY27" i="18"/>
  <c r="IY26" i="18" s="1"/>
  <c r="IY25" i="18" s="1"/>
  <c r="IY24" i="18" s="1"/>
  <c r="IY23" i="18" s="1"/>
  <c r="IY22" i="18" s="1"/>
  <c r="IY21" i="18" s="1"/>
  <c r="IY20" i="18" s="1"/>
  <c r="JF26" i="18"/>
  <c r="JF25" i="18" s="1"/>
  <c r="JF24" i="18" s="1"/>
  <c r="JF23" i="18" s="1"/>
  <c r="JF22" i="18" s="1"/>
  <c r="JF21" i="18" s="1"/>
  <c r="JF20" i="18" s="1"/>
  <c r="JF19" i="18" s="1"/>
  <c r="JF18" i="18" s="1"/>
  <c r="JF17" i="18" s="1"/>
  <c r="JF16" i="18" s="1"/>
  <c r="JF15" i="18" s="1"/>
  <c r="JF14" i="18" s="1"/>
  <c r="JF13" i="18" s="1"/>
  <c r="JF12" i="18" s="1"/>
  <c r="JF11" i="18" s="1"/>
  <c r="JF10" i="18" s="1"/>
  <c r="JF9" i="18" s="1"/>
  <c r="JF8" i="18" s="1"/>
  <c r="IV26" i="18"/>
  <c r="IV25" i="18" s="1"/>
  <c r="IV24" i="18" s="1"/>
  <c r="IV23" i="18" s="1"/>
  <c r="IV22" i="18" s="1"/>
  <c r="IV21" i="18" s="1"/>
  <c r="IV20" i="18" s="1"/>
  <c r="IV19" i="18" s="1"/>
  <c r="IV18" i="18" s="1"/>
  <c r="IV17" i="18" s="1"/>
  <c r="IV16" i="18" s="1"/>
  <c r="IV15" i="18" s="1"/>
  <c r="IV14" i="18" s="1"/>
  <c r="IV13" i="18" s="1"/>
  <c r="IV12" i="18" s="1"/>
  <c r="IV11" i="18" s="1"/>
  <c r="IV10" i="18" s="1"/>
  <c r="IV9" i="18" s="1"/>
  <c r="IV8" i="18" s="1"/>
  <c r="IN26" i="18"/>
  <c r="IN25" i="18" s="1"/>
  <c r="IN24" i="18" s="1"/>
  <c r="IN23" i="18" s="1"/>
  <c r="IN22" i="18" s="1"/>
  <c r="IN21" i="18" s="1"/>
  <c r="IN20" i="18" s="1"/>
  <c r="IM26" i="18"/>
  <c r="IM25" i="18" s="1"/>
  <c r="IM24" i="18" s="1"/>
  <c r="IM23" i="18" s="1"/>
  <c r="IM22" i="18" s="1"/>
  <c r="IM21" i="18" s="1"/>
  <c r="IM20" i="18" s="1"/>
  <c r="IL26" i="18"/>
  <c r="IL25" i="18" s="1"/>
  <c r="IL24" i="18" s="1"/>
  <c r="IL23" i="18" s="1"/>
  <c r="IL22" i="18" s="1"/>
  <c r="IL21" i="18" s="1"/>
  <c r="IL20" i="18" s="1"/>
  <c r="IK26" i="18"/>
  <c r="IK25" i="18" s="1"/>
  <c r="IK24" i="18" s="1"/>
  <c r="IK23" i="18" s="1"/>
  <c r="IK22" i="18" s="1"/>
  <c r="IK21" i="18" s="1"/>
  <c r="IK20" i="18" s="1"/>
  <c r="IK19" i="18" s="1"/>
  <c r="IK18" i="18" s="1"/>
  <c r="IK17" i="18" s="1"/>
  <c r="IK16" i="18" s="1"/>
  <c r="IK15" i="18" s="1"/>
  <c r="IK14" i="18" s="1"/>
  <c r="IK13" i="18" s="1"/>
  <c r="IK12" i="18" s="1"/>
  <c r="IK11" i="18" s="1"/>
  <c r="IK10" i="18" s="1"/>
  <c r="IK9" i="18" s="1"/>
  <c r="IK8" i="18" s="1"/>
  <c r="IJ26" i="18"/>
  <c r="IJ25" i="18" s="1"/>
  <c r="IJ24" i="18" s="1"/>
  <c r="IJ23" i="18" s="1"/>
  <c r="IJ22" i="18" s="1"/>
  <c r="IJ21" i="18" s="1"/>
  <c r="IJ20" i="18" s="1"/>
  <c r="IJ19" i="18" s="1"/>
  <c r="IJ18" i="18" s="1"/>
  <c r="IJ17" i="18" s="1"/>
  <c r="IJ16" i="18" s="1"/>
  <c r="IJ15" i="18" s="1"/>
  <c r="IJ14" i="18" s="1"/>
  <c r="IJ13" i="18" s="1"/>
  <c r="IJ12" i="18" s="1"/>
  <c r="IJ11" i="18" s="1"/>
  <c r="IJ10" i="18" s="1"/>
  <c r="IJ9" i="18" s="1"/>
  <c r="IJ8" i="18" s="1"/>
  <c r="II26" i="18"/>
  <c r="II25" i="18" s="1"/>
  <c r="II24" i="18" s="1"/>
  <c r="II23" i="18" s="1"/>
  <c r="II22" i="18" s="1"/>
  <c r="II21" i="18" s="1"/>
  <c r="II20" i="18" s="1"/>
  <c r="IH26" i="18"/>
  <c r="IH25" i="18" s="1"/>
  <c r="IH24" i="18" s="1"/>
  <c r="IH23" i="18" s="1"/>
  <c r="IH22" i="18" s="1"/>
  <c r="IH21" i="18" s="1"/>
  <c r="IH20" i="18" s="1"/>
  <c r="IG26" i="18"/>
  <c r="IG25" i="18" s="1"/>
  <c r="IG24" i="18" s="1"/>
  <c r="IG23" i="18" s="1"/>
  <c r="IG22" i="18" s="1"/>
  <c r="IG21" i="18" s="1"/>
  <c r="IG20" i="18" s="1"/>
  <c r="IF26" i="18"/>
  <c r="IF25" i="18" s="1"/>
  <c r="IF24" i="18" s="1"/>
  <c r="IF23" i="18" s="1"/>
  <c r="IF22" i="18" s="1"/>
  <c r="IF21" i="18" s="1"/>
  <c r="IF20" i="18" s="1"/>
  <c r="IF19" i="18" s="1"/>
  <c r="IF18" i="18" s="1"/>
  <c r="IF17" i="18" s="1"/>
  <c r="IF16" i="18" s="1"/>
  <c r="IF15" i="18" s="1"/>
  <c r="IF14" i="18" s="1"/>
  <c r="IF13" i="18" s="1"/>
  <c r="IF12" i="18" s="1"/>
  <c r="IF11" i="18" s="1"/>
  <c r="IF10" i="18" s="1"/>
  <c r="IF9" i="18" s="1"/>
  <c r="IF8" i="18" s="1"/>
  <c r="IE25" i="18"/>
  <c r="IE24" i="18" s="1"/>
  <c r="IE23" i="18" s="1"/>
  <c r="IE22" i="18" s="1"/>
  <c r="IE21" i="18" s="1"/>
  <c r="IE20" i="18" s="1"/>
  <c r="ID26" i="18"/>
  <c r="ID25" i="18" s="1"/>
  <c r="ID24" i="18" s="1"/>
  <c r="ID23" i="18" s="1"/>
  <c r="ID22" i="18" s="1"/>
  <c r="ID21" i="18" s="1"/>
  <c r="ID20" i="18" s="1"/>
  <c r="ID19" i="18" s="1"/>
  <c r="ID18" i="18" s="1"/>
  <c r="ID17" i="18" s="1"/>
  <c r="ID16" i="18" s="1"/>
  <c r="ID15" i="18" s="1"/>
  <c r="ID14" i="18" s="1"/>
  <c r="ID13" i="18" s="1"/>
  <c r="ID12" i="18" s="1"/>
  <c r="ID11" i="18" s="1"/>
  <c r="ID10" i="18" s="1"/>
  <c r="ID9" i="18" s="1"/>
  <c r="ID8" i="18" s="1"/>
  <c r="IC26" i="18"/>
  <c r="IC25" i="18" s="1"/>
  <c r="IC24" i="18" s="1"/>
  <c r="IC23" i="18" s="1"/>
  <c r="IC22" i="18" s="1"/>
  <c r="IC21" i="18" s="1"/>
  <c r="IC20" i="18" s="1"/>
  <c r="IA26" i="18"/>
  <c r="IA25" i="18" s="1"/>
  <c r="IA24" i="18" s="1"/>
  <c r="IA23" i="18" s="1"/>
  <c r="IA22" i="18" s="1"/>
  <c r="IA21" i="18" s="1"/>
  <c r="IA20" i="18" s="1"/>
  <c r="HZ26" i="18"/>
  <c r="HZ25" i="18" s="1"/>
  <c r="HZ24" i="18" s="1"/>
  <c r="HZ23" i="18" s="1"/>
  <c r="HZ22" i="18" s="1"/>
  <c r="HZ21" i="18" s="1"/>
  <c r="HZ20" i="18" s="1"/>
  <c r="HY26" i="18"/>
  <c r="HY25" i="18" s="1"/>
  <c r="HY24" i="18" s="1"/>
  <c r="HY23" i="18" s="1"/>
  <c r="HY22" i="18" s="1"/>
  <c r="HY21" i="18" s="1"/>
  <c r="HY20" i="18" s="1"/>
  <c r="HY19" i="18" s="1"/>
  <c r="HY18" i="18" s="1"/>
  <c r="HY17" i="18" s="1"/>
  <c r="HY16" i="18" s="1"/>
  <c r="HY15" i="18" s="1"/>
  <c r="HY14" i="18" s="1"/>
  <c r="HY13" i="18" s="1"/>
  <c r="HY12" i="18" s="1"/>
  <c r="HY11" i="18" s="1"/>
  <c r="HY10" i="18" s="1"/>
  <c r="HY9" i="18" s="1"/>
  <c r="HY8" i="18" s="1"/>
  <c r="HX26" i="18"/>
  <c r="HX25" i="18" s="1"/>
  <c r="HX24" i="18" s="1"/>
  <c r="HX23" i="18" s="1"/>
  <c r="HX22" i="18" s="1"/>
  <c r="HX21" i="18" s="1"/>
  <c r="HX20" i="18" s="1"/>
  <c r="HW26" i="18"/>
  <c r="HW25" i="18" s="1"/>
  <c r="HW24" i="18" s="1"/>
  <c r="HW23" i="18" s="1"/>
  <c r="HW22" i="18" s="1"/>
  <c r="HW21" i="18" s="1"/>
  <c r="HW20" i="18" s="1"/>
  <c r="HV26" i="18"/>
  <c r="HV25" i="18" s="1"/>
  <c r="HV24" i="18" s="1"/>
  <c r="HV23" i="18" s="1"/>
  <c r="HV22" i="18" s="1"/>
  <c r="HV21" i="18" s="1"/>
  <c r="HV20" i="18" s="1"/>
  <c r="HU26" i="18"/>
  <c r="HU25" i="18" s="1"/>
  <c r="HU24" i="18" s="1"/>
  <c r="HU23" i="18" s="1"/>
  <c r="HU22" i="18" s="1"/>
  <c r="HU21" i="18" s="1"/>
  <c r="HU20" i="18" s="1"/>
  <c r="HU19" i="18" s="1"/>
  <c r="HU18" i="18" s="1"/>
  <c r="HU17" i="18" s="1"/>
  <c r="HU16" i="18" s="1"/>
  <c r="HU15" i="18" s="1"/>
  <c r="HU14" i="18" s="1"/>
  <c r="HU13" i="18" s="1"/>
  <c r="HU12" i="18" s="1"/>
  <c r="HU11" i="18" s="1"/>
  <c r="HU10" i="18" s="1"/>
  <c r="HU9" i="18" s="1"/>
  <c r="HU8" i="18" s="1"/>
  <c r="HS26" i="18"/>
  <c r="HS25" i="18" s="1"/>
  <c r="HS24" i="18" s="1"/>
  <c r="HS23" i="18" s="1"/>
  <c r="HS22" i="18" s="1"/>
  <c r="HS21" i="18" s="1"/>
  <c r="HS20" i="18" s="1"/>
  <c r="HS19" i="18" s="1"/>
  <c r="HS18" i="18" s="1"/>
  <c r="HS17" i="18" s="1"/>
  <c r="HS16" i="18" s="1"/>
  <c r="HS15" i="18" s="1"/>
  <c r="HS14" i="18" s="1"/>
  <c r="HS13" i="18" s="1"/>
  <c r="HS12" i="18" s="1"/>
  <c r="HS11" i="18" s="1"/>
  <c r="HS10" i="18" s="1"/>
  <c r="HS9" i="18" s="1"/>
  <c r="HS8" i="18" s="1"/>
  <c r="HR26" i="18"/>
  <c r="HR25" i="18" s="1"/>
  <c r="HR24" i="18" s="1"/>
  <c r="HR23" i="18" s="1"/>
  <c r="HR22" i="18" s="1"/>
  <c r="HR21" i="18" s="1"/>
  <c r="HR20" i="18" s="1"/>
  <c r="HQ26" i="18"/>
  <c r="HQ25" i="18" s="1"/>
  <c r="HQ24" i="18" s="1"/>
  <c r="HQ23" i="18" s="1"/>
  <c r="HQ22" i="18" s="1"/>
  <c r="HQ21" i="18" s="1"/>
  <c r="HQ20" i="18" s="1"/>
  <c r="HP26" i="18"/>
  <c r="HP25" i="18" s="1"/>
  <c r="HP24" i="18" s="1"/>
  <c r="HP23" i="18" s="1"/>
  <c r="HP22" i="18" s="1"/>
  <c r="HP21" i="18" s="1"/>
  <c r="HP20" i="18" s="1"/>
  <c r="HO26" i="18"/>
  <c r="HO25" i="18" s="1"/>
  <c r="HO24" i="18" s="1"/>
  <c r="HO23" i="18" s="1"/>
  <c r="HO22" i="18" s="1"/>
  <c r="HO21" i="18" s="1"/>
  <c r="HO20" i="18" s="1"/>
  <c r="HO19" i="18" s="1"/>
  <c r="HO18" i="18" s="1"/>
  <c r="HO17" i="18" s="1"/>
  <c r="HO16" i="18" s="1"/>
  <c r="HO15" i="18" s="1"/>
  <c r="HO14" i="18" s="1"/>
  <c r="HO13" i="18" s="1"/>
  <c r="HO12" i="18" s="1"/>
  <c r="HO11" i="18" s="1"/>
  <c r="HO10" i="18" s="1"/>
  <c r="HO9" i="18" s="1"/>
  <c r="HO8" i="18" s="1"/>
  <c r="HN26" i="18"/>
  <c r="HN25" i="18" s="1"/>
  <c r="HN24" i="18" s="1"/>
  <c r="HN23" i="18" s="1"/>
  <c r="HN22" i="18" s="1"/>
  <c r="HN21" i="18" s="1"/>
  <c r="HN20" i="18" s="1"/>
  <c r="HM26" i="18"/>
  <c r="HM25" i="18" s="1"/>
  <c r="HM24" i="18" s="1"/>
  <c r="HM23" i="18" s="1"/>
  <c r="HM22" i="18" s="1"/>
  <c r="HM21" i="18" s="1"/>
  <c r="HM20" i="18" s="1"/>
  <c r="HM19" i="18" s="1"/>
  <c r="HM18" i="18" s="1"/>
  <c r="HM17" i="18" s="1"/>
  <c r="HM16" i="18" s="1"/>
  <c r="HM15" i="18" s="1"/>
  <c r="HM14" i="18" s="1"/>
  <c r="HM13" i="18" s="1"/>
  <c r="HM12" i="18" s="1"/>
  <c r="HM11" i="18" s="1"/>
  <c r="HM10" i="18" s="1"/>
  <c r="HM9" i="18" s="1"/>
  <c r="HM8" i="18" s="1"/>
  <c r="HL26" i="18"/>
  <c r="HL25" i="18" s="1"/>
  <c r="HL24" i="18" s="1"/>
  <c r="HL23" i="18" s="1"/>
  <c r="HL22" i="18" s="1"/>
  <c r="HL21" i="18" s="1"/>
  <c r="HL20" i="18" s="1"/>
  <c r="HK26" i="18"/>
  <c r="HK25" i="18" s="1"/>
  <c r="HK24" i="18" s="1"/>
  <c r="HK23" i="18" s="1"/>
  <c r="HK22" i="18" s="1"/>
  <c r="HK21" i="18" s="1"/>
  <c r="HK20" i="18" s="1"/>
  <c r="GO26" i="18"/>
  <c r="GN26" i="18"/>
  <c r="GM26" i="18"/>
  <c r="GL26" i="18"/>
  <c r="GK26" i="18"/>
  <c r="GJ26" i="18"/>
  <c r="GI26" i="18"/>
  <c r="GH26" i="18"/>
  <c r="GG26" i="18"/>
  <c r="GF26" i="18"/>
  <c r="GE26" i="18"/>
  <c r="GD26" i="18"/>
  <c r="IO25" i="18"/>
  <c r="IO24" i="18" s="1"/>
  <c r="IO23" i="18" s="1"/>
  <c r="IO22" i="18" s="1"/>
  <c r="IO21" i="18" s="1"/>
  <c r="IO20" i="18" s="1"/>
  <c r="IO19" i="18" s="1"/>
  <c r="IO18" i="18" s="1"/>
  <c r="IO17" i="18" s="1"/>
  <c r="IO16" i="18" s="1"/>
  <c r="IO15" i="18" s="1"/>
  <c r="IO14" i="18" s="1"/>
  <c r="IO13" i="18" s="1"/>
  <c r="IO12" i="18" s="1"/>
  <c r="IO11" i="18" s="1"/>
  <c r="IO10" i="18" s="1"/>
  <c r="IO9" i="18" s="1"/>
  <c r="IO8" i="18" s="1"/>
  <c r="HT25" i="18"/>
  <c r="HT24" i="18" s="1"/>
  <c r="HT23" i="18" s="1"/>
  <c r="HT22" i="18" s="1"/>
  <c r="HT21" i="18" s="1"/>
  <c r="HT20" i="18" s="1"/>
  <c r="HI25" i="18"/>
  <c r="HI24" i="18" s="1"/>
  <c r="HI23" i="18" s="1"/>
  <c r="HI22" i="18" s="1"/>
  <c r="HI21" i="18" s="1"/>
  <c r="HI20" i="18" s="1"/>
  <c r="HI19" i="18" s="1"/>
  <c r="HI18" i="18" s="1"/>
  <c r="HI17" i="18" s="1"/>
  <c r="HI16" i="18" s="1"/>
  <c r="HI15" i="18" s="1"/>
  <c r="HI14" i="18" s="1"/>
  <c r="HI13" i="18" s="1"/>
  <c r="HI12" i="18" s="1"/>
  <c r="HI11" i="18" s="1"/>
  <c r="HI10" i="18" s="1"/>
  <c r="HI9" i="18" s="1"/>
  <c r="HI8" i="18" s="1"/>
  <c r="HH25" i="18"/>
  <c r="HH24" i="18" s="1"/>
  <c r="HH23" i="18" s="1"/>
  <c r="HH22" i="18" s="1"/>
  <c r="HH21" i="18" s="1"/>
  <c r="HH20" i="18" s="1"/>
  <c r="HH19" i="18" s="1"/>
  <c r="HH18" i="18" s="1"/>
  <c r="HH17" i="18" s="1"/>
  <c r="HH16" i="18" s="1"/>
  <c r="HH15" i="18" s="1"/>
  <c r="HH14" i="18" s="1"/>
  <c r="HH13" i="18" s="1"/>
  <c r="HH12" i="18" s="1"/>
  <c r="HH11" i="18" s="1"/>
  <c r="HH10" i="18" s="1"/>
  <c r="HH9" i="18" s="1"/>
  <c r="HH8" i="18" s="1"/>
  <c r="HG25" i="18"/>
  <c r="HG24" i="18" s="1"/>
  <c r="HG23" i="18" s="1"/>
  <c r="HG22" i="18" s="1"/>
  <c r="HG21" i="18" s="1"/>
  <c r="HG20" i="18" s="1"/>
  <c r="HF25" i="18"/>
  <c r="HF24" i="18" s="1"/>
  <c r="HF23" i="18" s="1"/>
  <c r="HF22" i="18" s="1"/>
  <c r="HF21" i="18" s="1"/>
  <c r="HF20" i="18" s="1"/>
  <c r="HE25" i="18"/>
  <c r="HE24" i="18" s="1"/>
  <c r="HE23" i="18" s="1"/>
  <c r="HE22" i="18" s="1"/>
  <c r="HE21" i="18" s="1"/>
  <c r="HE20" i="18" s="1"/>
  <c r="HD25" i="18"/>
  <c r="HD24" i="18" s="1"/>
  <c r="HD23" i="18" s="1"/>
  <c r="HD22" i="18" s="1"/>
  <c r="HD21" i="18" s="1"/>
  <c r="HD20" i="18" s="1"/>
  <c r="HD19" i="18" s="1"/>
  <c r="HD18" i="18" s="1"/>
  <c r="HD17" i="18" s="1"/>
  <c r="HD16" i="18" s="1"/>
  <c r="HD15" i="18" s="1"/>
  <c r="HD14" i="18" s="1"/>
  <c r="HD13" i="18" s="1"/>
  <c r="HD12" i="18" s="1"/>
  <c r="HD11" i="18" s="1"/>
  <c r="HD10" i="18" s="1"/>
  <c r="HD9" i="18" s="1"/>
  <c r="HD8" i="18" s="1"/>
  <c r="HC25" i="18"/>
  <c r="HC24" i="18" s="1"/>
  <c r="HC23" i="18" s="1"/>
  <c r="HC22" i="18" s="1"/>
  <c r="HC21" i="18" s="1"/>
  <c r="HC20" i="18" s="1"/>
  <c r="HC19" i="18" s="1"/>
  <c r="HC18" i="18" s="1"/>
  <c r="HC17" i="18" s="1"/>
  <c r="HC16" i="18" s="1"/>
  <c r="HC15" i="18" s="1"/>
  <c r="HC14" i="18" s="1"/>
  <c r="HC13" i="18" s="1"/>
  <c r="HC12" i="18" s="1"/>
  <c r="HC11" i="18" s="1"/>
  <c r="HC10" i="18" s="1"/>
  <c r="HC9" i="18" s="1"/>
  <c r="HC8" i="18" s="1"/>
  <c r="HB25" i="18"/>
  <c r="HB24" i="18" s="1"/>
  <c r="HB23" i="18" s="1"/>
  <c r="HB22" i="18" s="1"/>
  <c r="HB21" i="18" s="1"/>
  <c r="HB20" i="18" s="1"/>
  <c r="HA25" i="18"/>
  <c r="HA24" i="18" s="1"/>
  <c r="HA23" i="18" s="1"/>
  <c r="HA22" i="18" s="1"/>
  <c r="HA21" i="18" s="1"/>
  <c r="HA20" i="18" s="1"/>
  <c r="GZ25" i="18"/>
  <c r="GZ24" i="18" s="1"/>
  <c r="GZ23" i="18" s="1"/>
  <c r="GZ22" i="18" s="1"/>
  <c r="GZ21" i="18" s="1"/>
  <c r="GZ20" i="18" s="1"/>
  <c r="GY25" i="18"/>
  <c r="GY24" i="18" s="1"/>
  <c r="GY23" i="18" s="1"/>
  <c r="GY22" i="18" s="1"/>
  <c r="GY21" i="18" s="1"/>
  <c r="GY20" i="18" s="1"/>
  <c r="GY19" i="18" s="1"/>
  <c r="GY18" i="18" s="1"/>
  <c r="GY17" i="18" s="1"/>
  <c r="GY16" i="18" s="1"/>
  <c r="GY15" i="18" s="1"/>
  <c r="GY14" i="18" s="1"/>
  <c r="GY13" i="18" s="1"/>
  <c r="GY12" i="18" s="1"/>
  <c r="GY11" i="18" s="1"/>
  <c r="GY10" i="18" s="1"/>
  <c r="GY9" i="18" s="1"/>
  <c r="GY8" i="18" s="1"/>
  <c r="GX25" i="18"/>
  <c r="GX24" i="18" s="1"/>
  <c r="GX23" i="18" s="1"/>
  <c r="GX22" i="18" s="1"/>
  <c r="GX21" i="18" s="1"/>
  <c r="GX20" i="18" s="1"/>
  <c r="GV25" i="18"/>
  <c r="GV24" i="18" s="1"/>
  <c r="GV23" i="18" s="1"/>
  <c r="GV22" i="18" s="1"/>
  <c r="GV21" i="18" s="1"/>
  <c r="GV20" i="18" s="1"/>
  <c r="GV19" i="18" s="1"/>
  <c r="GV18" i="18" s="1"/>
  <c r="GV17" i="18" s="1"/>
  <c r="GV16" i="18" s="1"/>
  <c r="GV15" i="18" s="1"/>
  <c r="GV14" i="18" s="1"/>
  <c r="GV13" i="18" s="1"/>
  <c r="GV12" i="18" s="1"/>
  <c r="GV11" i="18" s="1"/>
  <c r="GV10" i="18" s="1"/>
  <c r="GV9" i="18" s="1"/>
  <c r="GV8" i="18" s="1"/>
  <c r="GU25" i="18"/>
  <c r="GU24" i="18" s="1"/>
  <c r="GU23" i="18" s="1"/>
  <c r="GU22" i="18" s="1"/>
  <c r="GU21" i="18" s="1"/>
  <c r="GU20" i="18" s="1"/>
  <c r="FE24" i="18"/>
  <c r="FD24" i="18"/>
  <c r="FC24" i="18"/>
  <c r="FB24" i="18"/>
  <c r="FA24" i="18"/>
  <c r="EY24" i="18"/>
  <c r="EX24" i="18"/>
  <c r="EW24" i="18"/>
  <c r="EV24" i="18"/>
  <c r="EU24" i="18"/>
  <c r="HJ23" i="18"/>
  <c r="HJ22" i="18" s="1"/>
  <c r="HJ21" i="18" s="1"/>
  <c r="HJ20" i="18" s="1"/>
  <c r="GT23" i="18"/>
  <c r="GT22" i="18" s="1"/>
  <c r="GT21" i="18" s="1"/>
  <c r="GT20" i="18" s="1"/>
  <c r="GS23" i="18"/>
  <c r="GS22" i="18" s="1"/>
  <c r="GS21" i="18" s="1"/>
  <c r="GS20" i="18" s="1"/>
  <c r="GR23" i="18"/>
  <c r="GR22" i="18" s="1"/>
  <c r="GR21" i="18" s="1"/>
  <c r="GR20" i="18" s="1"/>
  <c r="GR19" i="18" s="1"/>
  <c r="GR18" i="18" s="1"/>
  <c r="GR17" i="18" s="1"/>
  <c r="GR16" i="18" s="1"/>
  <c r="GR15" i="18" s="1"/>
  <c r="GR14" i="18" s="1"/>
  <c r="GR13" i="18" s="1"/>
  <c r="GR12" i="18" s="1"/>
  <c r="GR11" i="18" s="1"/>
  <c r="GR10" i="18" s="1"/>
  <c r="GR9" i="18" s="1"/>
  <c r="GR8" i="18" s="1"/>
  <c r="GQ23" i="18"/>
  <c r="GQ22" i="18" s="1"/>
  <c r="GQ21" i="18" s="1"/>
  <c r="GQ20" i="18" s="1"/>
  <c r="GQ19" i="18" s="1"/>
  <c r="GQ18" i="18" s="1"/>
  <c r="GQ17" i="18" s="1"/>
  <c r="GQ16" i="18" s="1"/>
  <c r="GQ15" i="18" s="1"/>
  <c r="GQ14" i="18" s="1"/>
  <c r="GQ13" i="18" s="1"/>
  <c r="GQ12" i="18" s="1"/>
  <c r="GQ11" i="18" s="1"/>
  <c r="GQ10" i="18" s="1"/>
  <c r="GQ9" i="18" s="1"/>
  <c r="GQ8" i="18" s="1"/>
  <c r="GP23" i="18"/>
  <c r="GP22" i="18" s="1"/>
  <c r="GP21" i="18" s="1"/>
  <c r="GP20" i="18" s="1"/>
  <c r="GO23" i="18"/>
  <c r="GO22" i="18" s="1"/>
  <c r="GO21" i="18" s="1"/>
  <c r="GO20" i="18" s="1"/>
  <c r="GN23" i="18"/>
  <c r="GN22" i="18" s="1"/>
  <c r="GN21" i="18" s="1"/>
  <c r="GN20" i="18" s="1"/>
  <c r="GN19" i="18" s="1"/>
  <c r="GN18" i="18" s="1"/>
  <c r="GN17" i="18" s="1"/>
  <c r="GN16" i="18" s="1"/>
  <c r="GN15" i="18" s="1"/>
  <c r="GN14" i="18" s="1"/>
  <c r="GN13" i="18" s="1"/>
  <c r="GN12" i="18" s="1"/>
  <c r="GN11" i="18" s="1"/>
  <c r="GN10" i="18" s="1"/>
  <c r="GN9" i="18" s="1"/>
  <c r="GN8" i="18" s="1"/>
  <c r="GM23" i="18"/>
  <c r="GM22" i="18" s="1"/>
  <c r="GM21" i="18" s="1"/>
  <c r="GM20" i="18" s="1"/>
  <c r="GM19" i="18" s="1"/>
  <c r="GM18" i="18" s="1"/>
  <c r="GM17" i="18" s="1"/>
  <c r="GM16" i="18" s="1"/>
  <c r="GM15" i="18" s="1"/>
  <c r="GM14" i="18" s="1"/>
  <c r="GM13" i="18" s="1"/>
  <c r="GM12" i="18" s="1"/>
  <c r="GM11" i="18" s="1"/>
  <c r="GM10" i="18" s="1"/>
  <c r="GM9" i="18" s="1"/>
  <c r="GM8" i="18" s="1"/>
  <c r="GL23" i="18"/>
  <c r="GL22" i="18" s="1"/>
  <c r="GL21" i="18" s="1"/>
  <c r="GL20" i="18" s="1"/>
  <c r="GL19" i="18" s="1"/>
  <c r="GL18" i="18" s="1"/>
  <c r="GL17" i="18" s="1"/>
  <c r="GL16" i="18" s="1"/>
  <c r="GL15" i="18" s="1"/>
  <c r="GL14" i="18" s="1"/>
  <c r="GL13" i="18" s="1"/>
  <c r="GL12" i="18" s="1"/>
  <c r="GL11" i="18" s="1"/>
  <c r="GL10" i="18" s="1"/>
  <c r="GL9" i="18" s="1"/>
  <c r="GL8" i="18" s="1"/>
  <c r="GK23" i="18"/>
  <c r="GK22" i="18" s="1"/>
  <c r="GK21" i="18" s="1"/>
  <c r="GK20" i="18" s="1"/>
  <c r="GJ23" i="18"/>
  <c r="GJ22" i="18" s="1"/>
  <c r="GJ21" i="18" s="1"/>
  <c r="GJ20" i="18" s="1"/>
  <c r="GI23" i="18"/>
  <c r="GI22" i="18" s="1"/>
  <c r="GI21" i="18" s="1"/>
  <c r="GI20" i="18" s="1"/>
  <c r="GH23" i="18"/>
  <c r="GH22" i="18" s="1"/>
  <c r="GH21" i="18" s="1"/>
  <c r="GH20" i="18" s="1"/>
  <c r="GH19" i="18" s="1"/>
  <c r="GH18" i="18" s="1"/>
  <c r="GH17" i="18" s="1"/>
  <c r="GH16" i="18" s="1"/>
  <c r="GH15" i="18" s="1"/>
  <c r="GH14" i="18" s="1"/>
  <c r="GH13" i="18" s="1"/>
  <c r="GH12" i="18" s="1"/>
  <c r="GH11" i="18" s="1"/>
  <c r="GH10" i="18" s="1"/>
  <c r="GH9" i="18" s="1"/>
  <c r="GH8" i="18" s="1"/>
  <c r="GG23" i="18"/>
  <c r="GG22" i="18" s="1"/>
  <c r="GG21" i="18" s="1"/>
  <c r="GG20" i="18" s="1"/>
  <c r="GF23" i="18"/>
  <c r="GF22" i="18" s="1"/>
  <c r="GF21" i="18" s="1"/>
  <c r="GF20" i="18" s="1"/>
  <c r="GF19" i="18" s="1"/>
  <c r="GF18" i="18" s="1"/>
  <c r="GF17" i="18" s="1"/>
  <c r="GF16" i="18" s="1"/>
  <c r="GF15" i="18" s="1"/>
  <c r="GF14" i="18" s="1"/>
  <c r="GF13" i="18" s="1"/>
  <c r="GF12" i="18" s="1"/>
  <c r="GF11" i="18" s="1"/>
  <c r="GF10" i="18" s="1"/>
  <c r="GF9" i="18" s="1"/>
  <c r="GF8" i="18" s="1"/>
  <c r="GE23" i="18"/>
  <c r="GE22" i="18" s="1"/>
  <c r="GE21" i="18" s="1"/>
  <c r="GE20" i="18" s="1"/>
  <c r="GD23" i="18"/>
  <c r="GD22" i="18" s="1"/>
  <c r="GD21" i="18" s="1"/>
  <c r="GD20" i="18" s="1"/>
  <c r="GC23" i="18"/>
  <c r="GC22" i="18" s="1"/>
  <c r="GC21" i="18" s="1"/>
  <c r="GC20" i="18" s="1"/>
  <c r="GB23" i="18"/>
  <c r="GB22" i="18" s="1"/>
  <c r="GB21" i="18" s="1"/>
  <c r="GB20" i="18" s="1"/>
  <c r="GB19" i="18" s="1"/>
  <c r="GB18" i="18" s="1"/>
  <c r="GB17" i="18" s="1"/>
  <c r="GB16" i="18" s="1"/>
  <c r="GB15" i="18" s="1"/>
  <c r="GB14" i="18" s="1"/>
  <c r="GB13" i="18" s="1"/>
  <c r="GB12" i="18" s="1"/>
  <c r="GB11" i="18" s="1"/>
  <c r="GB10" i="18" s="1"/>
  <c r="GB9" i="18" s="1"/>
  <c r="GB8" i="18" s="1"/>
  <c r="GA23" i="18"/>
  <c r="GA22" i="18" s="1"/>
  <c r="GA21" i="18" s="1"/>
  <c r="GA20" i="18" s="1"/>
  <c r="GA19" i="18" s="1"/>
  <c r="GA18" i="18" s="1"/>
  <c r="GA17" i="18" s="1"/>
  <c r="GA16" i="18" s="1"/>
  <c r="GA15" i="18" s="1"/>
  <c r="GA14" i="18" s="1"/>
  <c r="GA13" i="18" s="1"/>
  <c r="GA12" i="18" s="1"/>
  <c r="GA11" i="18" s="1"/>
  <c r="GA10" i="18" s="1"/>
  <c r="GA9" i="18" s="1"/>
  <c r="GA8" i="18" s="1"/>
  <c r="FZ23" i="18"/>
  <c r="FZ22" i="18" s="1"/>
  <c r="FZ21" i="18" s="1"/>
  <c r="FZ20" i="18" s="1"/>
  <c r="FY23" i="18"/>
  <c r="FY22" i="18" s="1"/>
  <c r="FY21" i="18" s="1"/>
  <c r="FY20" i="18" s="1"/>
  <c r="FX23" i="18"/>
  <c r="FX22" i="18" s="1"/>
  <c r="FX21" i="18" s="1"/>
  <c r="FX20" i="18" s="1"/>
  <c r="FW23" i="18"/>
  <c r="FW22" i="18" s="1"/>
  <c r="FW21" i="18" s="1"/>
  <c r="FW20" i="18" s="1"/>
  <c r="FW19" i="18" s="1"/>
  <c r="FW18" i="18" s="1"/>
  <c r="FW17" i="18" s="1"/>
  <c r="FW16" i="18" s="1"/>
  <c r="FW15" i="18" s="1"/>
  <c r="FW14" i="18" s="1"/>
  <c r="FW13" i="18" s="1"/>
  <c r="FW12" i="18" s="1"/>
  <c r="FW11" i="18" s="1"/>
  <c r="FW10" i="18" s="1"/>
  <c r="FW9" i="18" s="1"/>
  <c r="FW8" i="18" s="1"/>
  <c r="FV23" i="18"/>
  <c r="FV22" i="18" s="1"/>
  <c r="FV21" i="18" s="1"/>
  <c r="FV20" i="18" s="1"/>
  <c r="FV19" i="18" s="1"/>
  <c r="FV18" i="18" s="1"/>
  <c r="FV17" i="18" s="1"/>
  <c r="FV16" i="18" s="1"/>
  <c r="FV15" i="18" s="1"/>
  <c r="FV14" i="18" s="1"/>
  <c r="FV13" i="18" s="1"/>
  <c r="FV12" i="18" s="1"/>
  <c r="FV11" i="18" s="1"/>
  <c r="FV10" i="18" s="1"/>
  <c r="FV9" i="18" s="1"/>
  <c r="FV8" i="18" s="1"/>
  <c r="FU23" i="18"/>
  <c r="FU22" i="18" s="1"/>
  <c r="FU21" i="18" s="1"/>
  <c r="FU20" i="18" s="1"/>
  <c r="FT23" i="18"/>
  <c r="FT22" i="18" s="1"/>
  <c r="FT21" i="18" s="1"/>
  <c r="FT20" i="18" s="1"/>
  <c r="FS23" i="18"/>
  <c r="FS22" i="18" s="1"/>
  <c r="FS21" i="18" s="1"/>
  <c r="FS20" i="18" s="1"/>
  <c r="FR23" i="18"/>
  <c r="FR22" i="18" s="1"/>
  <c r="FR21" i="18" s="1"/>
  <c r="FR20" i="18" s="1"/>
  <c r="FR19" i="18" s="1"/>
  <c r="FR18" i="18" s="1"/>
  <c r="FR17" i="18" s="1"/>
  <c r="FR16" i="18" s="1"/>
  <c r="FR15" i="18" s="1"/>
  <c r="FR14" i="18" s="1"/>
  <c r="FR13" i="18" s="1"/>
  <c r="FR12" i="18" s="1"/>
  <c r="FR11" i="18" s="1"/>
  <c r="FR10" i="18" s="1"/>
  <c r="FR9" i="18" s="1"/>
  <c r="FR8" i="18" s="1"/>
  <c r="FQ23" i="18"/>
  <c r="FQ22" i="18" s="1"/>
  <c r="FQ21" i="18" s="1"/>
  <c r="FQ20" i="18" s="1"/>
  <c r="FP23" i="18"/>
  <c r="FP22" i="18" s="1"/>
  <c r="FP21" i="18" s="1"/>
  <c r="FP20" i="18" s="1"/>
  <c r="FP19" i="18" s="1"/>
  <c r="FP18" i="18" s="1"/>
  <c r="FP17" i="18" s="1"/>
  <c r="FP16" i="18" s="1"/>
  <c r="FP15" i="18" s="1"/>
  <c r="FP14" i="18" s="1"/>
  <c r="FP13" i="18" s="1"/>
  <c r="FP12" i="18" s="1"/>
  <c r="FP11" i="18" s="1"/>
  <c r="FP10" i="18" s="1"/>
  <c r="FP9" i="18" s="1"/>
  <c r="FP8" i="18" s="1"/>
  <c r="FO23" i="18"/>
  <c r="FO22" i="18" s="1"/>
  <c r="FO21" i="18" s="1"/>
  <c r="FO20" i="18" s="1"/>
  <c r="FN23" i="18"/>
  <c r="FN22" i="18" s="1"/>
  <c r="FN21" i="18" s="1"/>
  <c r="FN20" i="18" s="1"/>
  <c r="FM23" i="18"/>
  <c r="FM22" i="18" s="1"/>
  <c r="FM21" i="18" s="1"/>
  <c r="FM20" i="18" s="1"/>
  <c r="FL23" i="18"/>
  <c r="FL22" i="18" s="1"/>
  <c r="FL21" i="18" s="1"/>
  <c r="FL20" i="18" s="1"/>
  <c r="FL19" i="18" s="1"/>
  <c r="FL18" i="18" s="1"/>
  <c r="FL17" i="18" s="1"/>
  <c r="FL16" i="18" s="1"/>
  <c r="FL15" i="18" s="1"/>
  <c r="FL14" i="18" s="1"/>
  <c r="FL13" i="18" s="1"/>
  <c r="FL12" i="18" s="1"/>
  <c r="FL11" i="18" s="1"/>
  <c r="FL10" i="18" s="1"/>
  <c r="FL9" i="18" s="1"/>
  <c r="FL8" i="18" s="1"/>
  <c r="FK23" i="18"/>
  <c r="FK22" i="18" s="1"/>
  <c r="FK21" i="18" s="1"/>
  <c r="FK20" i="18" s="1"/>
  <c r="FJ23" i="18"/>
  <c r="FJ22" i="18" s="1"/>
  <c r="FJ21" i="18" s="1"/>
  <c r="FJ20" i="18" s="1"/>
  <c r="FI23" i="18"/>
  <c r="FI22" i="18" s="1"/>
  <c r="FI21" i="18" s="1"/>
  <c r="FI20" i="18" s="1"/>
  <c r="FH23" i="18"/>
  <c r="FH22" i="18" s="1"/>
  <c r="FH21" i="18" s="1"/>
  <c r="FH20" i="18" s="1"/>
  <c r="FH19" i="18" s="1"/>
  <c r="FH18" i="18" s="1"/>
  <c r="FH17" i="18" s="1"/>
  <c r="FH16" i="18" s="1"/>
  <c r="FH15" i="18" s="1"/>
  <c r="FH14" i="18" s="1"/>
  <c r="FH13" i="18" s="1"/>
  <c r="FH12" i="18" s="1"/>
  <c r="FH11" i="18" s="1"/>
  <c r="FH10" i="18" s="1"/>
  <c r="FH9" i="18" s="1"/>
  <c r="FH8" i="18" s="1"/>
  <c r="FG23" i="18"/>
  <c r="FG22" i="18" s="1"/>
  <c r="FG21" i="18" s="1"/>
  <c r="FG20" i="18" s="1"/>
  <c r="FG19" i="18" s="1"/>
  <c r="FG18" i="18" s="1"/>
  <c r="FG17" i="18" s="1"/>
  <c r="FG16" i="18" s="1"/>
  <c r="FG15" i="18" s="1"/>
  <c r="FG14" i="18" s="1"/>
  <c r="FG13" i="18" s="1"/>
  <c r="FG12" i="18" s="1"/>
  <c r="FG11" i="18" s="1"/>
  <c r="FG10" i="18" s="1"/>
  <c r="FG9" i="18" s="1"/>
  <c r="FG8" i="18" s="1"/>
  <c r="FF23" i="18"/>
  <c r="FF22" i="18" s="1"/>
  <c r="FF21" i="18" s="1"/>
  <c r="FF20" i="18" s="1"/>
  <c r="FF19" i="18" s="1"/>
  <c r="FF18" i="18" s="1"/>
  <c r="FF17" i="18" s="1"/>
  <c r="FF16" i="18" s="1"/>
  <c r="FF15" i="18" s="1"/>
  <c r="FF14" i="18" s="1"/>
  <c r="FF13" i="18" s="1"/>
  <c r="FF12" i="18" s="1"/>
  <c r="FF11" i="18" s="1"/>
  <c r="FF10" i="18" s="1"/>
  <c r="FF9" i="18" s="1"/>
  <c r="FF8" i="18" s="1"/>
  <c r="FE22" i="18"/>
  <c r="FE21" i="18" s="1"/>
  <c r="FE20" i="18" s="1"/>
  <c r="FD22" i="18"/>
  <c r="FD21" i="18" s="1"/>
  <c r="FD20" i="18" s="1"/>
  <c r="FC22" i="18"/>
  <c r="FC21" i="18" s="1"/>
  <c r="FC20" i="18" s="1"/>
  <c r="FB22" i="18"/>
  <c r="FB21" i="18" s="1"/>
  <c r="FB20" i="18" s="1"/>
  <c r="FB19" i="18" s="1"/>
  <c r="FB18" i="18" s="1"/>
  <c r="FB17" i="18" s="1"/>
  <c r="FB16" i="18" s="1"/>
  <c r="FB15" i="18" s="1"/>
  <c r="FB14" i="18" s="1"/>
  <c r="FB13" i="18" s="1"/>
  <c r="FB12" i="18" s="1"/>
  <c r="FB11" i="18" s="1"/>
  <c r="FB10" i="18" s="1"/>
  <c r="FB9" i="18" s="1"/>
  <c r="FB8" i="18" s="1"/>
  <c r="FA22" i="18"/>
  <c r="FA21" i="18" s="1"/>
  <c r="FA20" i="18" s="1"/>
  <c r="EY22" i="18"/>
  <c r="EY21" i="18" s="1"/>
  <c r="EY20" i="18" s="1"/>
  <c r="EY19" i="18" s="1"/>
  <c r="EY18" i="18" s="1"/>
  <c r="EY17" i="18" s="1"/>
  <c r="EY16" i="18" s="1"/>
  <c r="EY15" i="18" s="1"/>
  <c r="EY14" i="18" s="1"/>
  <c r="EY13" i="18" s="1"/>
  <c r="EY12" i="18" s="1"/>
  <c r="EY11" i="18" s="1"/>
  <c r="EY10" i="18" s="1"/>
  <c r="EY9" i="18" s="1"/>
  <c r="EY8" i="18" s="1"/>
  <c r="EX22" i="18"/>
  <c r="EX21" i="18" s="1"/>
  <c r="EX20" i="18" s="1"/>
  <c r="EW22" i="18"/>
  <c r="EW21" i="18" s="1"/>
  <c r="EW20" i="18" s="1"/>
  <c r="EV22" i="18"/>
  <c r="EV21" i="18" s="1"/>
  <c r="EV20" i="18" s="1"/>
  <c r="EU22" i="18"/>
  <c r="EU21" i="18" s="1"/>
  <c r="EU20" i="18" s="1"/>
  <c r="EO22" i="18"/>
  <c r="ET20" i="18"/>
  <c r="ET19" i="18" s="1"/>
  <c r="ET18" i="18" s="1"/>
  <c r="ET17" i="18" s="1"/>
  <c r="ET16" i="18" s="1"/>
  <c r="ET15" i="18" s="1"/>
  <c r="ET14" i="18" s="1"/>
  <c r="ET13" i="18" s="1"/>
  <c r="ET12" i="18" s="1"/>
  <c r="ET11" i="18" s="1"/>
  <c r="ET10" i="18" s="1"/>
  <c r="ET9" i="18" s="1"/>
  <c r="ET8" i="18" s="1"/>
  <c r="ES20" i="18"/>
  <c r="ER20" i="18"/>
  <c r="EQ20" i="18"/>
  <c r="EQ19" i="18" s="1"/>
  <c r="EQ18" i="18" s="1"/>
  <c r="EQ17" i="18" s="1"/>
  <c r="EQ16" i="18" s="1"/>
  <c r="EQ15" i="18" s="1"/>
  <c r="EQ14" i="18" s="1"/>
  <c r="EQ13" i="18" s="1"/>
  <c r="EQ12" i="18" s="1"/>
  <c r="EQ11" i="18" s="1"/>
  <c r="EQ10" i="18" s="1"/>
  <c r="EQ9" i="18" s="1"/>
  <c r="EQ8" i="18" s="1"/>
  <c r="EP20" i="18"/>
  <c r="EP19" i="18" s="1"/>
  <c r="EP18" i="18" s="1"/>
  <c r="EP17" i="18" s="1"/>
  <c r="EP16" i="18" s="1"/>
  <c r="EP15" i="18" s="1"/>
  <c r="EP14" i="18" s="1"/>
  <c r="EP13" i="18" s="1"/>
  <c r="EP12" i="18" s="1"/>
  <c r="EP11" i="18" s="1"/>
  <c r="EP10" i="18" s="1"/>
  <c r="EP9" i="18" s="1"/>
  <c r="EP8" i="18" s="1"/>
  <c r="EO20" i="18"/>
  <c r="EO19" i="18" s="1"/>
  <c r="EO18" i="18" s="1"/>
  <c r="EO17" i="18" s="1"/>
  <c r="EO16" i="18" s="1"/>
  <c r="EO15" i="18" s="1"/>
  <c r="EO14" i="18" s="1"/>
  <c r="EO13" i="18" s="1"/>
  <c r="EO12" i="18" s="1"/>
  <c r="EO11" i="18" s="1"/>
  <c r="EO10" i="18" s="1"/>
  <c r="EO9" i="18" s="1"/>
  <c r="EO8" i="18" s="1"/>
  <c r="EN20" i="18"/>
  <c r="EM20" i="18"/>
  <c r="EM19" i="18" s="1"/>
  <c r="EM18" i="18" s="1"/>
  <c r="EM17" i="18" s="1"/>
  <c r="EM16" i="18" s="1"/>
  <c r="EM15" i="18" s="1"/>
  <c r="EM14" i="18" s="1"/>
  <c r="EM13" i="18" s="1"/>
  <c r="EM12" i="18" s="1"/>
  <c r="EM11" i="18" s="1"/>
  <c r="EM10" i="18" s="1"/>
  <c r="EM9" i="18" s="1"/>
  <c r="EM8" i="18" s="1"/>
  <c r="EL20" i="18"/>
  <c r="EL19" i="18" s="1"/>
  <c r="EL18" i="18" s="1"/>
  <c r="EL17" i="18" s="1"/>
  <c r="EL16" i="18" s="1"/>
  <c r="EL15" i="18" s="1"/>
  <c r="EL14" i="18" s="1"/>
  <c r="EL13" i="18" s="1"/>
  <c r="EL12" i="18" s="1"/>
  <c r="EL11" i="18" s="1"/>
  <c r="EL10" i="18" s="1"/>
  <c r="EL9" i="18" s="1"/>
  <c r="EL8" i="18" s="1"/>
  <c r="EK20" i="18"/>
  <c r="EK18" i="18"/>
  <c r="EK17" i="18" s="1"/>
  <c r="EK16" i="18" s="1"/>
  <c r="EK15" i="18" s="1"/>
  <c r="EK14" i="18" s="1"/>
  <c r="EK13" i="18" s="1"/>
  <c r="EK12" i="18" s="1"/>
  <c r="EK11" i="18" s="1"/>
  <c r="EK10" i="18" s="1"/>
  <c r="EK9" i="18" s="1"/>
  <c r="EK8" i="18" s="1"/>
  <c r="DQ19" i="18"/>
  <c r="DQ18" i="18" s="1"/>
  <c r="DA19" i="18"/>
  <c r="DA18" i="18" s="1"/>
  <c r="CV19" i="18"/>
  <c r="CV18" i="18" s="1"/>
  <c r="CU19" i="18"/>
  <c r="CU18" i="18" s="1"/>
  <c r="CT19" i="18"/>
  <c r="CT18" i="18" s="1"/>
  <c r="CS19" i="18"/>
  <c r="CS18" i="18" s="1"/>
  <c r="CR19" i="18"/>
  <c r="CR18" i="18" s="1"/>
  <c r="BW19" i="18"/>
  <c r="EU18" i="18"/>
  <c r="EU16" i="18" s="1"/>
  <c r="EU14" i="18" s="1"/>
  <c r="EU12" i="18" s="1"/>
  <c r="EU11" i="18" s="1"/>
  <c r="EU10" i="18" s="1"/>
  <c r="EU9" i="18" s="1"/>
  <c r="EU8" i="18" s="1"/>
  <c r="EJ18" i="18"/>
  <c r="EI18" i="18"/>
  <c r="EI17" i="18" s="1"/>
  <c r="EI16" i="18" s="1"/>
  <c r="EI15" i="18" s="1"/>
  <c r="EI14" i="18" s="1"/>
  <c r="EI13" i="18" s="1"/>
  <c r="EI12" i="18" s="1"/>
  <c r="EI11" i="18" s="1"/>
  <c r="EI10" i="18" s="1"/>
  <c r="EI9" i="18" s="1"/>
  <c r="EI8" i="18" s="1"/>
  <c r="EH18" i="18"/>
  <c r="EH17" i="18" s="1"/>
  <c r="EH16" i="18" s="1"/>
  <c r="EH15" i="18" s="1"/>
  <c r="EH14" i="18" s="1"/>
  <c r="EH13" i="18" s="1"/>
  <c r="EH12" i="18" s="1"/>
  <c r="EH11" i="18" s="1"/>
  <c r="EH10" i="18" s="1"/>
  <c r="EH9" i="18" s="1"/>
  <c r="EH8" i="18" s="1"/>
  <c r="EG18" i="18"/>
  <c r="EG17" i="18" s="1"/>
  <c r="EG16" i="18" s="1"/>
  <c r="EG15" i="18" s="1"/>
  <c r="EG14" i="18" s="1"/>
  <c r="EG13" i="18" s="1"/>
  <c r="EG12" i="18" s="1"/>
  <c r="EG11" i="18" s="1"/>
  <c r="EG10" i="18" s="1"/>
  <c r="EG9" i="18" s="1"/>
  <c r="EG8" i="18" s="1"/>
  <c r="EF18" i="18"/>
  <c r="EF17" i="18" s="1"/>
  <c r="EF16" i="18" s="1"/>
  <c r="EF15" i="18" s="1"/>
  <c r="EF14" i="18" s="1"/>
  <c r="EF13" i="18" s="1"/>
  <c r="EF12" i="18" s="1"/>
  <c r="EF11" i="18" s="1"/>
  <c r="EF10" i="18" s="1"/>
  <c r="EF9" i="18" s="1"/>
  <c r="EF8" i="18" s="1"/>
  <c r="EE18" i="18"/>
  <c r="EE17" i="18" s="1"/>
  <c r="EE16" i="18" s="1"/>
  <c r="EE15" i="18" s="1"/>
  <c r="EE14" i="18" s="1"/>
  <c r="EE13" i="18" s="1"/>
  <c r="EE12" i="18" s="1"/>
  <c r="EE11" i="18" s="1"/>
  <c r="EE10" i="18" s="1"/>
  <c r="EE9" i="18" s="1"/>
  <c r="EE8" i="18" s="1"/>
  <c r="ED18" i="18"/>
  <c r="ED17" i="18" s="1"/>
  <c r="ED16" i="18" s="1"/>
  <c r="ED15" i="18" s="1"/>
  <c r="ED14" i="18" s="1"/>
  <c r="ED13" i="18" s="1"/>
  <c r="ED12" i="18" s="1"/>
  <c r="ED11" i="18" s="1"/>
  <c r="ED10" i="18" s="1"/>
  <c r="ED9" i="18" s="1"/>
  <c r="ED8" i="18" s="1"/>
  <c r="EC18" i="18"/>
  <c r="EC17" i="18" s="1"/>
  <c r="EC16" i="18" s="1"/>
  <c r="EC15" i="18" s="1"/>
  <c r="EC14" i="18" s="1"/>
  <c r="EC13" i="18" s="1"/>
  <c r="EC12" i="18" s="1"/>
  <c r="EC11" i="18" s="1"/>
  <c r="EC10" i="18" s="1"/>
  <c r="EC9" i="18" s="1"/>
  <c r="EC8" i="18" s="1"/>
  <c r="EB18" i="18"/>
  <c r="EB17" i="18" s="1"/>
  <c r="EB16" i="18" s="1"/>
  <c r="EB15" i="18" s="1"/>
  <c r="EB14" i="18" s="1"/>
  <c r="EB13" i="18" s="1"/>
  <c r="EB12" i="18" s="1"/>
  <c r="EB11" i="18" s="1"/>
  <c r="EB10" i="18" s="1"/>
  <c r="EB9" i="18" s="1"/>
  <c r="EB8" i="18" s="1"/>
  <c r="EA18" i="18"/>
  <c r="EA16" i="18" s="1"/>
  <c r="DZ18" i="18"/>
  <c r="DZ17" i="18" s="1"/>
  <c r="DZ16" i="18" s="1"/>
  <c r="DZ15" i="18" s="1"/>
  <c r="DZ14" i="18" s="1"/>
  <c r="DZ13" i="18" s="1"/>
  <c r="DZ12" i="18" s="1"/>
  <c r="DZ11" i="18" s="1"/>
  <c r="DZ10" i="18" s="1"/>
  <c r="DZ9" i="18" s="1"/>
  <c r="DZ8" i="18" s="1"/>
  <c r="DY18" i="18"/>
  <c r="DY17" i="18" s="1"/>
  <c r="DY16" i="18" s="1"/>
  <c r="DY15" i="18" s="1"/>
  <c r="DY14" i="18" s="1"/>
  <c r="DY13" i="18" s="1"/>
  <c r="DY12" i="18" s="1"/>
  <c r="DY11" i="18" s="1"/>
  <c r="DY10" i="18" s="1"/>
  <c r="DY9" i="18" s="1"/>
  <c r="DY8" i="18" s="1"/>
  <c r="DX18" i="18"/>
  <c r="DX17" i="18" s="1"/>
  <c r="DX16" i="18" s="1"/>
  <c r="DX15" i="18" s="1"/>
  <c r="DX14" i="18" s="1"/>
  <c r="DX13" i="18" s="1"/>
  <c r="DX12" i="18" s="1"/>
  <c r="DX11" i="18" s="1"/>
  <c r="DX10" i="18" s="1"/>
  <c r="DX9" i="18" s="1"/>
  <c r="DX8" i="18" s="1"/>
  <c r="DP18" i="18"/>
  <c r="DO18" i="18"/>
  <c r="DN18" i="18"/>
  <c r="DM18" i="18"/>
  <c r="DL18" i="18"/>
  <c r="DK18" i="18"/>
  <c r="DJ18" i="18"/>
  <c r="DI18" i="18"/>
  <c r="DH18" i="18"/>
  <c r="DG18" i="18"/>
  <c r="DF18" i="18"/>
  <c r="DE18" i="18"/>
  <c r="DD18" i="18"/>
  <c r="DC18" i="18"/>
  <c r="DB18" i="18"/>
  <c r="EJ16" i="18"/>
  <c r="EJ14" i="18" s="1"/>
  <c r="EJ12" i="18" s="1"/>
  <c r="EJ11" i="18" s="1"/>
  <c r="EJ10" i="18" s="1"/>
  <c r="EJ9" i="18" s="1"/>
  <c r="EJ8" i="18" s="1"/>
  <c r="DW16" i="18"/>
  <c r="DW15" i="18" s="1"/>
  <c r="DW14" i="18" s="1"/>
  <c r="DW13" i="18" s="1"/>
  <c r="DW12" i="18" s="1"/>
  <c r="DW11" i="18" s="1"/>
  <c r="DW10" i="18" s="1"/>
  <c r="DW9" i="18" s="1"/>
  <c r="DW8" i="18" s="1"/>
  <c r="DV16" i="18"/>
  <c r="DV15" i="18" s="1"/>
  <c r="DV14" i="18" s="1"/>
  <c r="DV13" i="18" s="1"/>
  <c r="DV12" i="18" s="1"/>
  <c r="DV11" i="18" s="1"/>
  <c r="DV10" i="18" s="1"/>
  <c r="DV9" i="18" s="1"/>
  <c r="DV8" i="18" s="1"/>
  <c r="DT16" i="18"/>
  <c r="DT15" i="18" s="1"/>
  <c r="DT12" i="18" s="1"/>
  <c r="DT11" i="18" s="1"/>
  <c r="DT10" i="18" s="1"/>
  <c r="DT9" i="18" s="1"/>
  <c r="DT8" i="18" s="1"/>
  <c r="DS16" i="18"/>
  <c r="DS15" i="18" s="1"/>
  <c r="DS14" i="18" s="1"/>
  <c r="DS13" i="18" s="1"/>
  <c r="DS12" i="18" s="1"/>
  <c r="DS11" i="18" s="1"/>
  <c r="DS10" i="18" s="1"/>
  <c r="DS9" i="18" s="1"/>
  <c r="DS8" i="18" s="1"/>
  <c r="DR16" i="18"/>
  <c r="DR15" i="18" s="1"/>
  <c r="DR14" i="18" s="1"/>
  <c r="DR13" i="18" s="1"/>
  <c r="DR12" i="18" s="1"/>
  <c r="DR11" i="18" s="1"/>
  <c r="DR10" i="18" s="1"/>
  <c r="DR9" i="18" s="1"/>
  <c r="DR8" i="18" s="1"/>
  <c r="DQ16" i="18"/>
  <c r="DQ15" i="18" s="1"/>
  <c r="DQ14" i="18" s="1"/>
  <c r="DQ13" i="18" s="1"/>
  <c r="DQ12" i="18" s="1"/>
  <c r="DQ11" i="18" s="1"/>
  <c r="DQ10" i="18" s="1"/>
  <c r="DQ9" i="18" s="1"/>
  <c r="DQ8" i="18" s="1"/>
  <c r="DP16" i="18"/>
  <c r="DP15" i="18" s="1"/>
  <c r="DP14" i="18" s="1"/>
  <c r="DP13" i="18" s="1"/>
  <c r="DP12" i="18" s="1"/>
  <c r="DP11" i="18" s="1"/>
  <c r="DP10" i="18" s="1"/>
  <c r="DP9" i="18" s="1"/>
  <c r="DP8" i="18" s="1"/>
  <c r="DO16" i="18"/>
  <c r="DO15" i="18" s="1"/>
  <c r="DO14" i="18" s="1"/>
  <c r="DO13" i="18" s="1"/>
  <c r="DO12" i="18" s="1"/>
  <c r="DO11" i="18" s="1"/>
  <c r="DO10" i="18" s="1"/>
  <c r="DO9" i="18" s="1"/>
  <c r="DO8" i="18" s="1"/>
  <c r="DN16" i="18"/>
  <c r="DN15" i="18" s="1"/>
  <c r="DN14" i="18" s="1"/>
  <c r="DN13" i="18" s="1"/>
  <c r="DN12" i="18" s="1"/>
  <c r="DN11" i="18" s="1"/>
  <c r="DN10" i="18" s="1"/>
  <c r="DN9" i="18" s="1"/>
  <c r="DN8" i="18" s="1"/>
  <c r="DM16" i="18"/>
  <c r="DM15" i="18" s="1"/>
  <c r="DM14" i="18" s="1"/>
  <c r="DM13" i="18" s="1"/>
  <c r="DM12" i="18" s="1"/>
  <c r="DM11" i="18" s="1"/>
  <c r="DM10" i="18" s="1"/>
  <c r="DM9" i="18" s="1"/>
  <c r="DM8" i="18" s="1"/>
  <c r="DL16" i="18"/>
  <c r="DL15" i="18" s="1"/>
  <c r="DL14" i="18" s="1"/>
  <c r="DL13" i="18" s="1"/>
  <c r="DL12" i="18" s="1"/>
  <c r="DL11" i="18" s="1"/>
  <c r="DL10" i="18" s="1"/>
  <c r="DL9" i="18" s="1"/>
  <c r="DL8" i="18" s="1"/>
  <c r="DK16" i="18"/>
  <c r="DK15" i="18" s="1"/>
  <c r="DK14" i="18" s="1"/>
  <c r="DK13" i="18" s="1"/>
  <c r="DK12" i="18" s="1"/>
  <c r="DK11" i="18" s="1"/>
  <c r="DK10" i="18" s="1"/>
  <c r="DK9" i="18" s="1"/>
  <c r="DK8" i="18" s="1"/>
  <c r="DJ16" i="18"/>
  <c r="DJ15" i="18" s="1"/>
  <c r="DI16" i="18"/>
  <c r="DI15" i="18" s="1"/>
  <c r="DI14" i="18" s="1"/>
  <c r="DI13" i="18" s="1"/>
  <c r="DI12" i="18" s="1"/>
  <c r="DI11" i="18" s="1"/>
  <c r="DI10" i="18" s="1"/>
  <c r="DI9" i="18" s="1"/>
  <c r="DI8" i="18" s="1"/>
  <c r="DH16" i="18"/>
  <c r="DH15" i="18" s="1"/>
  <c r="DH14" i="18" s="1"/>
  <c r="DH13" i="18" s="1"/>
  <c r="DH12" i="18" s="1"/>
  <c r="DH11" i="18" s="1"/>
  <c r="DH10" i="18" s="1"/>
  <c r="DH9" i="18" s="1"/>
  <c r="DH8" i="18" s="1"/>
  <c r="DG16" i="18"/>
  <c r="DG15" i="18" s="1"/>
  <c r="DG14" i="18" s="1"/>
  <c r="DG13" i="18" s="1"/>
  <c r="DG12" i="18" s="1"/>
  <c r="DG11" i="18" s="1"/>
  <c r="DG10" i="18" s="1"/>
  <c r="DG9" i="18" s="1"/>
  <c r="DG8" i="18" s="1"/>
  <c r="DF16" i="18"/>
  <c r="DF15" i="18" s="1"/>
  <c r="DF14" i="18" s="1"/>
  <c r="DF13" i="18" s="1"/>
  <c r="DF12" i="18" s="1"/>
  <c r="DF11" i="18" s="1"/>
  <c r="DF10" i="18" s="1"/>
  <c r="DF9" i="18" s="1"/>
  <c r="DF8" i="18" s="1"/>
  <c r="DE16" i="18"/>
  <c r="DE15" i="18" s="1"/>
  <c r="DE14" i="18" s="1"/>
  <c r="DE13" i="18" s="1"/>
  <c r="DE12" i="18" s="1"/>
  <c r="DE11" i="18" s="1"/>
  <c r="DE10" i="18" s="1"/>
  <c r="DE9" i="18" s="1"/>
  <c r="DE8" i="18" s="1"/>
  <c r="DD16" i="18"/>
  <c r="DD15" i="18" s="1"/>
  <c r="DD14" i="18" s="1"/>
  <c r="DD13" i="18" s="1"/>
  <c r="DD12" i="18" s="1"/>
  <c r="DD11" i="18" s="1"/>
  <c r="DD10" i="18" s="1"/>
  <c r="DD9" i="18" s="1"/>
  <c r="DD8" i="18" s="1"/>
  <c r="DC16" i="18"/>
  <c r="DC15" i="18" s="1"/>
  <c r="DC14" i="18" s="1"/>
  <c r="DC13" i="18" s="1"/>
  <c r="DC12" i="18" s="1"/>
  <c r="DC11" i="18" s="1"/>
  <c r="DC10" i="18" s="1"/>
  <c r="DC9" i="18" s="1"/>
  <c r="DC8" i="18" s="1"/>
  <c r="DB16" i="18"/>
  <c r="DB15" i="18" s="1"/>
  <c r="DB14" i="18" s="1"/>
  <c r="DB13" i="18" s="1"/>
  <c r="DB12" i="18" s="1"/>
  <c r="DB11" i="18" s="1"/>
  <c r="DB10" i="18" s="1"/>
  <c r="DB9" i="18" s="1"/>
  <c r="DB8" i="18" s="1"/>
  <c r="EA14" i="18"/>
  <c r="EA12" i="18" s="1"/>
  <c r="EA11" i="18" s="1"/>
  <c r="EA10" i="18" s="1"/>
  <c r="EA9" i="18" s="1"/>
  <c r="EA8" i="18" s="1"/>
  <c r="DJ12" i="18"/>
  <c r="DJ11" i="18" s="1"/>
  <c r="DJ10" i="18" s="1"/>
  <c r="DJ9" i="18" s="1"/>
  <c r="DJ8" i="18" s="1"/>
  <c r="DA14" i="18"/>
  <c r="CZ14" i="18"/>
  <c r="CZ13" i="18" s="1"/>
  <c r="CZ12" i="18" s="1"/>
  <c r="CZ11" i="18" s="1"/>
  <c r="CZ10" i="18" s="1"/>
  <c r="CZ9" i="18" s="1"/>
  <c r="CZ8" i="18" s="1"/>
  <c r="CY14" i="18"/>
  <c r="CY13" i="18" s="1"/>
  <c r="CY12" i="18" s="1"/>
  <c r="CY11" i="18" s="1"/>
  <c r="CY10" i="18" s="1"/>
  <c r="CY9" i="18" s="1"/>
  <c r="CY8" i="18" s="1"/>
  <c r="CX14" i="18"/>
  <c r="CX13" i="18" s="1"/>
  <c r="CX12" i="18" s="1"/>
  <c r="CX11" i="18" s="1"/>
  <c r="CX10" i="18" s="1"/>
  <c r="CX9" i="18" s="1"/>
  <c r="CX8" i="18" s="1"/>
  <c r="CW14" i="18"/>
  <c r="CW13" i="18" s="1"/>
  <c r="CW12" i="18" s="1"/>
  <c r="CW11" i="18" s="1"/>
  <c r="CW10" i="18" s="1"/>
  <c r="CW9" i="18" s="1"/>
  <c r="CW8" i="18" s="1"/>
  <c r="CV14" i="18"/>
  <c r="CV13" i="18" s="1"/>
  <c r="CV12" i="18" s="1"/>
  <c r="CV11" i="18" s="1"/>
  <c r="CV10" i="18" s="1"/>
  <c r="CV9" i="18" s="1"/>
  <c r="CV8" i="18" s="1"/>
  <c r="CU14" i="18"/>
  <c r="CU13" i="18" s="1"/>
  <c r="CU12" i="18" s="1"/>
  <c r="CU11" i="18" s="1"/>
  <c r="CU10" i="18" s="1"/>
  <c r="CU9" i="18" s="1"/>
  <c r="CU8" i="18" s="1"/>
  <c r="CT14" i="18"/>
  <c r="CT13" i="18" s="1"/>
  <c r="CT12" i="18" s="1"/>
  <c r="CT11" i="18" s="1"/>
  <c r="CT10" i="18" s="1"/>
  <c r="CT9" i="18" s="1"/>
  <c r="CT8" i="18" s="1"/>
  <c r="CS14" i="18"/>
  <c r="CR14" i="18"/>
  <c r="CR13" i="18" s="1"/>
  <c r="CR12" i="18" s="1"/>
  <c r="CR11" i="18" s="1"/>
  <c r="CR10" i="18" s="1"/>
  <c r="CR9" i="18" s="1"/>
  <c r="CR8" i="18" s="1"/>
  <c r="CP14" i="18"/>
  <c r="CP13" i="18" s="1"/>
  <c r="CP12" i="18" s="1"/>
  <c r="CP11" i="18" s="1"/>
  <c r="CP10" i="18" s="1"/>
  <c r="CP9" i="18" s="1"/>
  <c r="CP8" i="18" s="1"/>
  <c r="CO14" i="18"/>
  <c r="CO13" i="18" s="1"/>
  <c r="CO12" i="18" s="1"/>
  <c r="CO11" i="18" s="1"/>
  <c r="CO10" i="18" s="1"/>
  <c r="CO9" i="18" s="1"/>
  <c r="CO8" i="18" s="1"/>
  <c r="CN14" i="18"/>
  <c r="CN13" i="18" s="1"/>
  <c r="CN12" i="18" s="1"/>
  <c r="CN11" i="18" s="1"/>
  <c r="CN10" i="18" s="1"/>
  <c r="CN9" i="18" s="1"/>
  <c r="CN8" i="18" s="1"/>
  <c r="CM14" i="18"/>
  <c r="CM13" i="18" s="1"/>
  <c r="CM12" i="18" s="1"/>
  <c r="CM11" i="18" s="1"/>
  <c r="CM10" i="18" s="1"/>
  <c r="CM9" i="18" s="1"/>
  <c r="CM8" i="18" s="1"/>
  <c r="CL14" i="18"/>
  <c r="CL13" i="18" s="1"/>
  <c r="CL12" i="18" s="1"/>
  <c r="CL11" i="18" s="1"/>
  <c r="CL10" i="18" s="1"/>
  <c r="CL9" i="18" s="1"/>
  <c r="CL8" i="18" s="1"/>
  <c r="CK14" i="18"/>
  <c r="CK13" i="18" s="1"/>
  <c r="CK12" i="18" s="1"/>
  <c r="CK11" i="18" s="1"/>
  <c r="CK10" i="18" s="1"/>
  <c r="CK9" i="18" s="1"/>
  <c r="CK8" i="18" s="1"/>
  <c r="CJ14" i="18"/>
  <c r="CJ13" i="18" s="1"/>
  <c r="CJ12" i="18" s="1"/>
  <c r="CJ11" i="18" s="1"/>
  <c r="CJ10" i="18" s="1"/>
  <c r="CJ9" i="18" s="1"/>
  <c r="CJ8" i="18" s="1"/>
  <c r="CI14" i="18"/>
  <c r="CI13" i="18" s="1"/>
  <c r="CI12" i="18" s="1"/>
  <c r="CI11" i="18" s="1"/>
  <c r="CI10" i="18" s="1"/>
  <c r="CI9" i="18" s="1"/>
  <c r="CI8" i="18" s="1"/>
  <c r="CH14" i="18"/>
  <c r="CH13" i="18" s="1"/>
  <c r="CH12" i="18" s="1"/>
  <c r="CH11" i="18" s="1"/>
  <c r="CH10" i="18" s="1"/>
  <c r="CH9" i="18" s="1"/>
  <c r="CH8" i="18" s="1"/>
  <c r="CD14" i="18"/>
  <c r="CD13" i="18" s="1"/>
  <c r="CD12" i="18" s="1"/>
  <c r="CD11" i="18" s="1"/>
  <c r="CD10" i="18" s="1"/>
  <c r="CD9" i="18" s="1"/>
  <c r="CD8" i="18" s="1"/>
  <c r="CS13" i="18"/>
  <c r="CS12" i="18" s="1"/>
  <c r="CS11" i="18" s="1"/>
  <c r="CS10" i="18" s="1"/>
  <c r="CS9" i="18" s="1"/>
  <c r="CS8" i="18" s="1"/>
  <c r="DA12" i="18"/>
  <c r="DA11" i="18" s="1"/>
  <c r="DA10" i="18" s="1"/>
  <c r="DA9" i="18" s="1"/>
  <c r="DA8" i="18" s="1"/>
  <c r="CG12" i="18"/>
  <c r="CG11" i="18" s="1"/>
  <c r="CG10" i="18" s="1"/>
  <c r="CG9" i="18" s="1"/>
  <c r="CG8" i="18" s="1"/>
  <c r="CF12" i="18"/>
  <c r="CF11" i="18" s="1"/>
  <c r="CF10" i="18" s="1"/>
  <c r="CF9" i="18" s="1"/>
  <c r="CF8" i="18" s="1"/>
  <c r="CE12" i="18"/>
  <c r="CE11" i="18" s="1"/>
  <c r="CE10" i="18" s="1"/>
  <c r="CE9" i="18" s="1"/>
  <c r="CE8" i="18" s="1"/>
  <c r="CC12" i="18"/>
  <c r="CC11" i="18" s="1"/>
  <c r="CC10" i="18" s="1"/>
  <c r="CC9" i="18" s="1"/>
  <c r="CC8" i="18" s="1"/>
  <c r="CB12" i="18"/>
  <c r="CB11" i="18" s="1"/>
  <c r="CB10" i="18" s="1"/>
  <c r="CB9" i="18" s="1"/>
  <c r="CB8" i="18" s="1"/>
  <c r="CA12" i="18"/>
  <c r="CA11" i="18" s="1"/>
  <c r="CA10" i="18" s="1"/>
  <c r="CA9" i="18" s="1"/>
  <c r="CA8" i="18" s="1"/>
  <c r="BZ12" i="18"/>
  <c r="BZ11" i="18" s="1"/>
  <c r="BZ10" i="18" s="1"/>
  <c r="BZ9" i="18" s="1"/>
  <c r="BZ8" i="18" s="1"/>
  <c r="BY12" i="18"/>
  <c r="BY11" i="18" s="1"/>
  <c r="BY10" i="18" s="1"/>
  <c r="BY9" i="18" s="1"/>
  <c r="BY8" i="18" s="1"/>
  <c r="BX12" i="18"/>
  <c r="BX11" i="18" s="1"/>
  <c r="BX10" i="18" s="1"/>
  <c r="BX9" i="18" s="1"/>
  <c r="BX8" i="18" s="1"/>
  <c r="BW12" i="18"/>
  <c r="BW11" i="18" s="1"/>
  <c r="BW10" i="18" s="1"/>
  <c r="BW9" i="18" s="1"/>
  <c r="BW8" i="18" s="1"/>
  <c r="BV12" i="18"/>
  <c r="BV11" i="18" s="1"/>
  <c r="BV10" i="18" s="1"/>
  <c r="BV9" i="18" s="1"/>
  <c r="BV8" i="18" s="1"/>
  <c r="BU12" i="18"/>
  <c r="BU11" i="18" s="1"/>
  <c r="BU10" i="18" s="1"/>
  <c r="BU9" i="18" s="1"/>
  <c r="BU8" i="18" s="1"/>
  <c r="BT12" i="18"/>
  <c r="BT11" i="18" s="1"/>
  <c r="BT10" i="18" s="1"/>
  <c r="BT9" i="18" s="1"/>
  <c r="BT8" i="18" s="1"/>
  <c r="BS12" i="18"/>
  <c r="BS11" i="18" s="1"/>
  <c r="BS10" i="18" s="1"/>
  <c r="BS9" i="18" s="1"/>
  <c r="BS8" i="18" s="1"/>
  <c r="BR12" i="18"/>
  <c r="BR11" i="18" s="1"/>
  <c r="BR10" i="18" s="1"/>
  <c r="BR9" i="18" s="1"/>
  <c r="BR8" i="18" s="1"/>
  <c r="BQ12" i="18"/>
  <c r="BQ11" i="18" s="1"/>
  <c r="BQ10" i="18" s="1"/>
  <c r="BQ9" i="18" s="1"/>
  <c r="BQ8" i="18" s="1"/>
  <c r="BP12" i="18"/>
  <c r="BP11" i="18" s="1"/>
  <c r="BP10" i="18" s="1"/>
  <c r="BP9" i="18" s="1"/>
  <c r="BP8" i="18" s="1"/>
  <c r="BI12" i="18"/>
  <c r="BH12" i="18"/>
  <c r="BO11" i="18"/>
  <c r="BO10" i="18" s="1"/>
  <c r="BO9" i="18" s="1"/>
  <c r="BO8" i="18" s="1"/>
  <c r="BN11" i="18"/>
  <c r="BN10" i="18" s="1"/>
  <c r="BN9" i="18" s="1"/>
  <c r="BN8" i="18" s="1"/>
  <c r="BM11" i="18"/>
  <c r="BM10" i="18" s="1"/>
  <c r="BM9" i="18" s="1"/>
  <c r="BM8" i="18" s="1"/>
  <c r="BL10" i="18"/>
  <c r="BL9" i="18" s="1"/>
  <c r="BL8" i="18" s="1"/>
  <c r="BK10" i="18"/>
  <c r="BK9" i="18" s="1"/>
  <c r="BK8" i="18" s="1"/>
  <c r="AM9" i="18"/>
  <c r="AL9" i="18"/>
  <c r="AL8" i="18" s="1"/>
  <c r="AK9" i="18"/>
  <c r="AK8" i="18" s="1"/>
  <c r="AJ9" i="18"/>
  <c r="AJ8" i="18" s="1"/>
  <c r="AI9" i="18"/>
  <c r="AI8" i="18" s="1"/>
  <c r="AH9" i="18"/>
  <c r="AH8" i="18" s="1"/>
  <c r="AG9" i="18"/>
  <c r="AG8" i="18" s="1"/>
  <c r="AF9" i="18"/>
  <c r="AF8" i="18" s="1"/>
  <c r="AE9" i="18"/>
  <c r="AE8" i="18" s="1"/>
  <c r="AD9" i="18"/>
  <c r="AD8" i="18" s="1"/>
  <c r="AC9" i="18"/>
  <c r="AC8" i="18" s="1"/>
  <c r="AB9" i="18"/>
  <c r="AB8" i="18" s="1"/>
  <c r="Z9" i="18"/>
  <c r="Z8" i="18" s="1"/>
  <c r="Y9" i="18"/>
  <c r="Y8" i="18" s="1"/>
  <c r="C9" i="18"/>
  <c r="BI8" i="18"/>
  <c r="BH8" i="18"/>
  <c r="BG8" i="18"/>
  <c r="BF8" i="18"/>
  <c r="BE8" i="18"/>
  <c r="BD8" i="18"/>
  <c r="BC8" i="18"/>
  <c r="BB8" i="18"/>
  <c r="BA8" i="18"/>
  <c r="AZ8" i="18"/>
  <c r="AY8" i="18"/>
  <c r="AX8" i="18"/>
  <c r="AW8" i="18"/>
  <c r="AV8" i="18"/>
  <c r="AU8" i="18"/>
  <c r="AT8" i="18"/>
  <c r="AS8" i="18"/>
  <c r="AR8" i="18"/>
  <c r="AQ8" i="18"/>
  <c r="AP8" i="18"/>
  <c r="AN8" i="18"/>
  <c r="AM8" i="18"/>
  <c r="AA8" i="18"/>
  <c r="W8" i="18"/>
  <c r="V8" i="18"/>
  <c r="U8" i="18"/>
  <c r="T8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AAH6" i="18"/>
  <c r="AAI6" i="18" s="1"/>
  <c r="AAJ6" i="18" s="1"/>
  <c r="AAK6" i="18" s="1"/>
  <c r="AAL6" i="18" s="1"/>
  <c r="AAM6" i="18" s="1"/>
  <c r="AAN6" i="18" s="1"/>
  <c r="AAO6" i="18" s="1"/>
  <c r="AAP6" i="18" s="1"/>
  <c r="AAQ6" i="18" s="1"/>
  <c r="AAR6" i="18" s="1"/>
  <c r="AAS6" i="18" s="1"/>
  <c r="AAT6" i="18" s="1"/>
  <c r="AAU6" i="18" s="1"/>
  <c r="AAV6" i="18" s="1"/>
  <c r="AAW6" i="18" s="1"/>
  <c r="AAX6" i="18" s="1"/>
  <c r="AAY6" i="18" s="1"/>
  <c r="AAZ6" i="18" s="1"/>
  <c r="ABA6" i="18" s="1"/>
  <c r="ABB6" i="18" s="1"/>
  <c r="ABC6" i="18" s="1"/>
  <c r="ABD6" i="18" s="1"/>
  <c r="ABE6" i="18" s="1"/>
  <c r="ABF6" i="18" s="1"/>
  <c r="ABG6" i="18" s="1"/>
  <c r="ABH6" i="18" s="1"/>
  <c r="ABI6" i="18" s="1"/>
  <c r="ABJ6" i="18" s="1"/>
  <c r="ABK6" i="18" s="1"/>
  <c r="ABL6" i="18" s="1"/>
  <c r="ABM6" i="18" s="1"/>
  <c r="ABN6" i="18" s="1"/>
  <c r="ABO6" i="18" s="1"/>
  <c r="ABP6" i="18" s="1"/>
  <c r="ABQ6" i="18" s="1"/>
  <c r="ABR6" i="18" s="1"/>
  <c r="ABS6" i="18" s="1"/>
  <c r="ABT6" i="18" s="1"/>
  <c r="ABU6" i="18" s="1"/>
  <c r="ABV6" i="18" s="1"/>
  <c r="ABW6" i="18" s="1"/>
  <c r="ABX6" i="18" s="1"/>
  <c r="ABY6" i="18" s="1"/>
  <c r="ABZ6" i="18" s="1"/>
  <c r="ACA6" i="18" s="1"/>
  <c r="ZZ6" i="18"/>
  <c r="AAA6" i="18" s="1"/>
  <c r="AAB6" i="18" s="1"/>
  <c r="AAC6" i="18" s="1"/>
  <c r="AAD6" i="18" s="1"/>
  <c r="AAE6" i="18" s="1"/>
  <c r="VH6" i="18"/>
  <c r="VI6" i="18" s="1"/>
  <c r="VJ6" i="18" s="1"/>
  <c r="VK6" i="18" s="1"/>
  <c r="VL6" i="18" s="1"/>
  <c r="VM6" i="18" s="1"/>
  <c r="VN6" i="18" s="1"/>
  <c r="VO6" i="18" s="1"/>
  <c r="VP6" i="18" s="1"/>
  <c r="VQ6" i="18" s="1"/>
  <c r="VR6" i="18" s="1"/>
  <c r="VS6" i="18" s="1"/>
  <c r="VT6" i="18" s="1"/>
  <c r="VU6" i="18" s="1"/>
  <c r="VV6" i="18" s="1"/>
  <c r="VW6" i="18" s="1"/>
  <c r="VX6" i="18" s="1"/>
  <c r="VY6" i="18" s="1"/>
  <c r="VZ6" i="18" s="1"/>
  <c r="WA6" i="18" s="1"/>
  <c r="WB6" i="18" s="1"/>
  <c r="WC6" i="18" s="1"/>
  <c r="WD6" i="18" s="1"/>
  <c r="WE6" i="18" s="1"/>
  <c r="WF6" i="18" s="1"/>
  <c r="WG6" i="18" s="1"/>
  <c r="WH6" i="18" s="1"/>
  <c r="WI6" i="18" s="1"/>
  <c r="GY6" i="18"/>
  <c r="GZ6" i="18" s="1"/>
  <c r="HA6" i="18" s="1"/>
  <c r="HB6" i="18" s="1"/>
  <c r="HC6" i="18" s="1"/>
  <c r="HD6" i="18" s="1"/>
  <c r="HE6" i="18" s="1"/>
  <c r="HF6" i="18" s="1"/>
  <c r="HG6" i="18" s="1"/>
  <c r="HH6" i="18" s="1"/>
  <c r="HI6" i="18" s="1"/>
  <c r="HJ6" i="18" s="1"/>
  <c r="HK6" i="18" s="1"/>
  <c r="HL6" i="18" s="1"/>
  <c r="HM6" i="18" s="1"/>
  <c r="HN6" i="18" s="1"/>
  <c r="HO6" i="18" s="1"/>
  <c r="HP6" i="18" s="1"/>
  <c r="HQ6" i="18" s="1"/>
  <c r="HR6" i="18" s="1"/>
  <c r="HS6" i="18" s="1"/>
  <c r="HT6" i="18" s="1"/>
  <c r="HU6" i="18" s="1"/>
  <c r="HV6" i="18" s="1"/>
  <c r="HW6" i="18" s="1"/>
  <c r="HX6" i="18" s="1"/>
  <c r="HY6" i="18" s="1"/>
  <c r="HZ6" i="18" s="1"/>
  <c r="IA6" i="18" s="1"/>
  <c r="ID6" i="18" s="1"/>
  <c r="IE6" i="18" s="1"/>
  <c r="IF6" i="18" s="1"/>
  <c r="IG6" i="18" s="1"/>
  <c r="IH6" i="18" s="1"/>
  <c r="II6" i="18" s="1"/>
  <c r="IJ6" i="18" s="1"/>
  <c r="IK6" i="18" s="1"/>
  <c r="IL6" i="18" s="1"/>
  <c r="IM6" i="18" s="1"/>
  <c r="IN6" i="18" s="1"/>
  <c r="IO6" i="18" s="1"/>
  <c r="IP6" i="18" s="1"/>
  <c r="IQ6" i="18" s="1"/>
  <c r="IR6" i="18" s="1"/>
  <c r="IS6" i="18" s="1"/>
  <c r="IT6" i="18" s="1"/>
  <c r="IU6" i="18" s="1"/>
  <c r="IV6" i="18" s="1"/>
  <c r="IW6" i="18" s="1"/>
  <c r="IX6" i="18" s="1"/>
  <c r="IY6" i="18" s="1"/>
  <c r="IZ6" i="18" s="1"/>
  <c r="JA6" i="18" s="1"/>
  <c r="JB6" i="18" s="1"/>
  <c r="JC6" i="18" s="1"/>
  <c r="JD6" i="18" s="1"/>
  <c r="JE6" i="18" s="1"/>
  <c r="JF6" i="18" s="1"/>
  <c r="FB6" i="18"/>
  <c r="CS6" i="18"/>
  <c r="CT6" i="18" s="1"/>
  <c r="CU6" i="18" s="1"/>
  <c r="CV6" i="18" s="1"/>
  <c r="CW6" i="18" s="1"/>
  <c r="CX6" i="18" s="1"/>
  <c r="CY6" i="18" s="1"/>
  <c r="CZ6" i="18" s="1"/>
  <c r="DE6" i="18" s="1"/>
  <c r="DF6" i="18" s="1"/>
  <c r="DG6" i="18" s="1"/>
  <c r="DH6" i="18" s="1"/>
  <c r="DI6" i="18" s="1"/>
  <c r="DK6" i="18" s="1"/>
  <c r="DL6" i="18" s="1"/>
  <c r="DM6" i="18" s="1"/>
  <c r="DN6" i="18" s="1"/>
  <c r="DO6" i="18" s="1"/>
  <c r="DP6" i="18" s="1"/>
  <c r="DQ6" i="18" s="1"/>
  <c r="DR6" i="18" s="1"/>
  <c r="DS6" i="18" s="1"/>
  <c r="BL6" i="18"/>
  <c r="BM6" i="18" s="1"/>
  <c r="BN6" i="18" s="1"/>
  <c r="BO6" i="18" s="1"/>
  <c r="BP6" i="18" s="1"/>
  <c r="BQ6" i="18" s="1"/>
  <c r="BR6" i="18" s="1"/>
  <c r="BS6" i="18" s="1"/>
  <c r="BT6" i="18" s="1"/>
  <c r="BU6" i="18" s="1"/>
  <c r="BV6" i="18" s="1"/>
  <c r="BW6" i="18" s="1"/>
  <c r="BX6" i="18" s="1"/>
  <c r="BY6" i="18" s="1"/>
  <c r="BZ6" i="18" s="1"/>
  <c r="CA6" i="18" s="1"/>
  <c r="CB6" i="18" s="1"/>
  <c r="CC6" i="18" s="1"/>
  <c r="CD6" i="18" s="1"/>
  <c r="CE6" i="18" s="1"/>
  <c r="CF6" i="18" s="1"/>
  <c r="CG6" i="18" s="1"/>
  <c r="CH6" i="18" s="1"/>
  <c r="CI6" i="18" s="1"/>
  <c r="CJ6" i="18" s="1"/>
  <c r="CK6" i="18" s="1"/>
  <c r="CL6" i="18" s="1"/>
  <c r="CM6" i="18" s="1"/>
  <c r="CN6" i="18" s="1"/>
  <c r="CO6" i="18" s="1"/>
  <c r="CP6" i="18" s="1"/>
  <c r="AQ6" i="18"/>
  <c r="AR6" i="18" s="1"/>
  <c r="AS6" i="18" s="1"/>
  <c r="AT6" i="18" s="1"/>
  <c r="AU6" i="18" s="1"/>
  <c r="AV6" i="18" s="1"/>
  <c r="AW6" i="18" s="1"/>
  <c r="AX6" i="18" s="1"/>
  <c r="AY6" i="18" s="1"/>
  <c r="AZ6" i="18" s="1"/>
  <c r="BA6" i="18" s="1"/>
  <c r="BB6" i="18" s="1"/>
  <c r="BC6" i="18" s="1"/>
  <c r="BD6" i="18" s="1"/>
  <c r="BE6" i="18" s="1"/>
  <c r="BF6" i="18" s="1"/>
  <c r="BG6" i="18" s="1"/>
  <c r="BH6" i="18" s="1"/>
  <c r="BI6" i="18" s="1"/>
  <c r="Z6" i="18"/>
  <c r="AA6" i="18" s="1"/>
  <c r="AB6" i="18" s="1"/>
  <c r="AC6" i="18" s="1"/>
  <c r="AD6" i="18" s="1"/>
  <c r="AE6" i="18" s="1"/>
  <c r="AF6" i="18" s="1"/>
  <c r="AG6" i="18" s="1"/>
  <c r="AH6" i="18" s="1"/>
  <c r="AI6" i="18" s="1"/>
  <c r="AJ6" i="18" s="1"/>
  <c r="AK6" i="18" s="1"/>
  <c r="AL6" i="18" s="1"/>
  <c r="AM6" i="18" s="1"/>
  <c r="AN6" i="18" s="1"/>
  <c r="A5" i="18"/>
  <c r="A2" i="18"/>
  <c r="WK47" i="18" l="1"/>
  <c r="WL47" i="18" s="1"/>
  <c r="WM47" i="18" s="1"/>
  <c r="WN47" i="18" s="1"/>
  <c r="WO47" i="18" s="1"/>
  <c r="WP47" i="18" s="1"/>
  <c r="WQ47" i="18" s="1"/>
  <c r="WR47" i="18" s="1"/>
  <c r="WS47" i="18" s="1"/>
  <c r="WT47" i="18" s="1"/>
  <c r="WU47" i="18" s="1"/>
  <c r="WV47" i="18" s="1"/>
  <c r="WW47" i="18" s="1"/>
  <c r="WX47" i="18" s="1"/>
  <c r="WY47" i="18" s="1"/>
  <c r="WZ47" i="18" s="1"/>
  <c r="XA47" i="18" s="1"/>
  <c r="XB47" i="18" s="1"/>
  <c r="XC47" i="18" s="1"/>
  <c r="XD47" i="18" s="1"/>
  <c r="XE47" i="18" s="1"/>
  <c r="XF47" i="18" s="1"/>
  <c r="XG47" i="18" s="1"/>
  <c r="XH47" i="18" s="1"/>
  <c r="XI47" i="18" s="1"/>
  <c r="XJ47" i="18" s="1"/>
  <c r="XK47" i="18" s="1"/>
  <c r="XL47" i="18" s="1"/>
  <c r="XM47" i="18" s="1"/>
  <c r="XN47" i="18" s="1"/>
  <c r="XP47" i="18" s="1"/>
  <c r="XQ47" i="18" s="1"/>
  <c r="XR47" i="18" s="1"/>
  <c r="XS47" i="18" s="1"/>
  <c r="XT47" i="18" s="1"/>
  <c r="XU47" i="18" s="1"/>
  <c r="XV47" i="18" s="1"/>
  <c r="XW47" i="18" s="1"/>
  <c r="XX47" i="18" s="1"/>
  <c r="XY47" i="18" s="1"/>
  <c r="XZ47" i="18" s="1"/>
  <c r="YA47" i="18" s="1"/>
  <c r="YB47" i="18" s="1"/>
  <c r="YC47" i="18" s="1"/>
  <c r="YD47" i="18" s="1"/>
  <c r="YE47" i="18" s="1"/>
  <c r="YF47" i="18" s="1"/>
  <c r="YG47" i="18" s="1"/>
  <c r="YH47" i="18" s="1"/>
  <c r="YI47" i="18" s="1"/>
  <c r="YJ47" i="18" s="1"/>
  <c r="YK47" i="18" s="1"/>
  <c r="YL47" i="18" s="1"/>
  <c r="YM47" i="18" s="1"/>
  <c r="YN47" i="18" s="1"/>
  <c r="YO47" i="18" s="1"/>
  <c r="YP47" i="18" s="1"/>
  <c r="YQ47" i="18" s="1"/>
  <c r="YR47" i="18" s="1"/>
  <c r="YS47" i="18" s="1"/>
  <c r="YU47" i="18" s="1"/>
  <c r="YV47" i="18" s="1"/>
  <c r="YX47" i="18" s="1"/>
  <c r="YZ47" i="18" s="1"/>
  <c r="ZB47" i="18" s="1"/>
  <c r="ZD47" i="18" s="1"/>
  <c r="ZF47" i="18" s="1"/>
  <c r="ZH47" i="18" s="1"/>
  <c r="ZJ47" i="18" s="1"/>
  <c r="ZL47" i="18" s="1"/>
  <c r="ZN47" i="18" s="1"/>
  <c r="ZP47" i="18" s="1"/>
  <c r="ZR47" i="18" s="1"/>
  <c r="ZT47" i="18" s="1"/>
  <c r="ZV47" i="18" s="1"/>
  <c r="ZX47" i="18" s="1"/>
  <c r="ZZ47" i="18" s="1"/>
  <c r="AAB47" i="18" s="1"/>
  <c r="AAD47" i="18" s="1"/>
  <c r="AAG47" i="18" s="1"/>
  <c r="AAI47" i="18" s="1"/>
  <c r="AAK47" i="18" s="1"/>
  <c r="AAM47" i="18" s="1"/>
  <c r="AAO47" i="18" s="1"/>
  <c r="AAQ47" i="18" s="1"/>
  <c r="AAS47" i="18" s="1"/>
  <c r="AAU47" i="18" s="1"/>
  <c r="AAW47" i="18" s="1"/>
  <c r="AAY47" i="18" s="1"/>
  <c r="ABA47" i="18" s="1"/>
  <c r="ABC47" i="18" s="1"/>
  <c r="ABE47" i="18" s="1"/>
  <c r="ABG47" i="18" s="1"/>
  <c r="ABI47" i="18" s="1"/>
  <c r="ABK47" i="18" s="1"/>
  <c r="ABM47" i="18" s="1"/>
  <c r="ABO47" i="18" s="1"/>
  <c r="ABQ47" i="18" s="1"/>
  <c r="ABS47" i="18" s="1"/>
  <c r="ABU47" i="18" s="1"/>
  <c r="ABW47" i="18" s="1"/>
  <c r="ABY47" i="18" s="1"/>
  <c r="ACA47" i="18" s="1"/>
  <c r="QX37" i="18"/>
  <c r="QX36" i="18" s="1"/>
  <c r="QX51" i="18" s="1"/>
  <c r="VJ37" i="18"/>
  <c r="VJ36" i="18" s="1"/>
  <c r="VJ51" i="18" s="1"/>
  <c r="UC37" i="18"/>
  <c r="UC36" i="18" s="1"/>
  <c r="UC35" i="18" s="1"/>
  <c r="UC34" i="18" s="1"/>
  <c r="UC33" i="18" s="1"/>
  <c r="UC32" i="18" s="1"/>
  <c r="MC35" i="18"/>
  <c r="MC34" i="18" s="1"/>
  <c r="MC33" i="18" s="1"/>
  <c r="MC32" i="18" s="1"/>
  <c r="MC50" i="18" s="1"/>
  <c r="PA35" i="18"/>
  <c r="PA34" i="18" s="1"/>
  <c r="PA33" i="18" s="1"/>
  <c r="PA32" i="18" s="1"/>
  <c r="PA31" i="18" s="1"/>
  <c r="PA30" i="18" s="1"/>
  <c r="PA29" i="18" s="1"/>
  <c r="PA28" i="18" s="1"/>
  <c r="PA27" i="18" s="1"/>
  <c r="PA26" i="18" s="1"/>
  <c r="PA25" i="18" s="1"/>
  <c r="PA24" i="18" s="1"/>
  <c r="PA23" i="18" s="1"/>
  <c r="PA22" i="18" s="1"/>
  <c r="PA21" i="18" s="1"/>
  <c r="PA20" i="18" s="1"/>
  <c r="MK35" i="18"/>
  <c r="MK34" i="18" s="1"/>
  <c r="MK33" i="18" s="1"/>
  <c r="MK32" i="18" s="1"/>
  <c r="MK31" i="18" s="1"/>
  <c r="MK30" i="18" s="1"/>
  <c r="MK29" i="18" s="1"/>
  <c r="MK28" i="18" s="1"/>
  <c r="MK27" i="18" s="1"/>
  <c r="MK26" i="18" s="1"/>
  <c r="MK25" i="18" s="1"/>
  <c r="MK24" i="18" s="1"/>
  <c r="MK23" i="18" s="1"/>
  <c r="MK22" i="18" s="1"/>
  <c r="MK21" i="18" s="1"/>
  <c r="MK20" i="18" s="1"/>
  <c r="KU36" i="18"/>
  <c r="KU51" i="18" s="1"/>
  <c r="PM37" i="18"/>
  <c r="PM36" i="18" s="1"/>
  <c r="PM51" i="18" s="1"/>
  <c r="XX37" i="18"/>
  <c r="RS48" i="18"/>
  <c r="RS37" i="18"/>
  <c r="RS36" i="18" s="1"/>
  <c r="RS51" i="18" s="1"/>
  <c r="KF36" i="18"/>
  <c r="KF51" i="18" s="1"/>
  <c r="RN37" i="18"/>
  <c r="RN36" i="18" s="1"/>
  <c r="RN51" i="18" s="1"/>
  <c r="US37" i="18"/>
  <c r="US36" i="18" s="1"/>
  <c r="US51" i="18" s="1"/>
  <c r="PQ37" i="18"/>
  <c r="PQ36" i="18" s="1"/>
  <c r="PQ51" i="18" s="1"/>
  <c r="TL37" i="18"/>
  <c r="TL36" i="18" s="1"/>
  <c r="TL51" i="18" s="1"/>
  <c r="XG37" i="18"/>
  <c r="XG36" i="18" s="1"/>
  <c r="XG35" i="18" s="1"/>
  <c r="XG34" i="18" s="1"/>
  <c r="XG33" i="18" s="1"/>
  <c r="XG32" i="18" s="1"/>
  <c r="XG50" i="18" s="1"/>
  <c r="MQ35" i="18"/>
  <c r="MQ34" i="18" s="1"/>
  <c r="MQ33" i="18" s="1"/>
  <c r="MQ32" i="18" s="1"/>
  <c r="MQ50" i="18" s="1"/>
  <c r="PJ35" i="18"/>
  <c r="PJ34" i="18" s="1"/>
  <c r="PJ33" i="18" s="1"/>
  <c r="PJ32" i="18" s="1"/>
  <c r="PJ50" i="18" s="1"/>
  <c r="YD38" i="18"/>
  <c r="YD36" i="18" s="1"/>
  <c r="LM47" i="18"/>
  <c r="NX35" i="18"/>
  <c r="NX34" i="18" s="1"/>
  <c r="NX33" i="18" s="1"/>
  <c r="NX32" i="18" s="1"/>
  <c r="NX50" i="18" s="1"/>
  <c r="OJ51" i="18"/>
  <c r="OJ35" i="18"/>
  <c r="OJ34" i="18" s="1"/>
  <c r="OJ33" i="18" s="1"/>
  <c r="OJ32" i="18" s="1"/>
  <c r="NI51" i="18"/>
  <c r="NI35" i="18"/>
  <c r="NI34" i="18" s="1"/>
  <c r="NI33" i="18" s="1"/>
  <c r="NI32" i="18" s="1"/>
  <c r="NI31" i="18" s="1"/>
  <c r="NI30" i="18" s="1"/>
  <c r="NI29" i="18" s="1"/>
  <c r="NI28" i="18" s="1"/>
  <c r="NI27" i="18" s="1"/>
  <c r="NI26" i="18" s="1"/>
  <c r="NI25" i="18" s="1"/>
  <c r="NI24" i="18" s="1"/>
  <c r="NI23" i="18" s="1"/>
  <c r="NI22" i="18" s="1"/>
  <c r="NI21" i="18" s="1"/>
  <c r="NI20" i="18" s="1"/>
  <c r="YQ37" i="18"/>
  <c r="YQ38" i="18"/>
  <c r="YQ48" i="18" s="1"/>
  <c r="YA38" i="18"/>
  <c r="YA48" i="18" s="1"/>
  <c r="YA37" i="18"/>
  <c r="OU51" i="18"/>
  <c r="OU35" i="18"/>
  <c r="OU34" i="18" s="1"/>
  <c r="OU33" i="18" s="1"/>
  <c r="OU32" i="18" s="1"/>
  <c r="OU31" i="18" s="1"/>
  <c r="OU30" i="18" s="1"/>
  <c r="OU29" i="18" s="1"/>
  <c r="OU28" i="18" s="1"/>
  <c r="OU27" i="18" s="1"/>
  <c r="OU26" i="18" s="1"/>
  <c r="OU25" i="18" s="1"/>
  <c r="OU24" i="18" s="1"/>
  <c r="OU23" i="18" s="1"/>
  <c r="OU22" i="18" s="1"/>
  <c r="OU21" i="18" s="1"/>
  <c r="OU20" i="18" s="1"/>
  <c r="PY48" i="18"/>
  <c r="PY37" i="18"/>
  <c r="PY36" i="18" s="1"/>
  <c r="PY35" i="18" s="1"/>
  <c r="PY34" i="18" s="1"/>
  <c r="PY33" i="18" s="1"/>
  <c r="PY32" i="18" s="1"/>
  <c r="OY47" i="18"/>
  <c r="OZ47" i="18" s="1"/>
  <c r="PR47" i="18"/>
  <c r="MI35" i="18"/>
  <c r="MI34" i="18" s="1"/>
  <c r="MI33" i="18" s="1"/>
  <c r="MI32" i="18" s="1"/>
  <c r="MI50" i="18" s="1"/>
  <c r="PE35" i="18"/>
  <c r="PE34" i="18" s="1"/>
  <c r="PE33" i="18" s="1"/>
  <c r="PE32" i="18" s="1"/>
  <c r="PE50" i="18" s="1"/>
  <c r="KN36" i="18"/>
  <c r="KN51" i="18" s="1"/>
  <c r="NT35" i="18"/>
  <c r="NT34" i="18" s="1"/>
  <c r="NT33" i="18" s="1"/>
  <c r="NT32" i="18" s="1"/>
  <c r="NT31" i="18" s="1"/>
  <c r="NT30" i="18" s="1"/>
  <c r="NT29" i="18" s="1"/>
  <c r="NT28" i="18" s="1"/>
  <c r="NT27" i="18" s="1"/>
  <c r="NT26" i="18" s="1"/>
  <c r="NT25" i="18" s="1"/>
  <c r="NT24" i="18" s="1"/>
  <c r="NT23" i="18" s="1"/>
  <c r="NT22" i="18" s="1"/>
  <c r="NT21" i="18" s="1"/>
  <c r="NT20" i="18" s="1"/>
  <c r="NT53" i="18" s="1"/>
  <c r="OW35" i="18"/>
  <c r="OW34" i="18" s="1"/>
  <c r="OW33" i="18" s="1"/>
  <c r="OW32" i="18" s="1"/>
  <c r="OW50" i="18" s="1"/>
  <c r="JI36" i="18"/>
  <c r="QL37" i="18"/>
  <c r="QL36" i="18" s="1"/>
  <c r="QL35" i="18" s="1"/>
  <c r="QL34" i="18" s="1"/>
  <c r="QL33" i="18" s="1"/>
  <c r="QL32" i="18" s="1"/>
  <c r="RO48" i="18"/>
  <c r="RO37" i="18"/>
  <c r="RO36" i="18" s="1"/>
  <c r="RO51" i="18" s="1"/>
  <c r="RX48" i="18"/>
  <c r="RX37" i="18"/>
  <c r="RX36" i="18" s="1"/>
  <c r="RX35" i="18" s="1"/>
  <c r="RX34" i="18" s="1"/>
  <c r="RX33" i="18" s="1"/>
  <c r="RX32" i="18" s="1"/>
  <c r="UL48" i="18"/>
  <c r="UL37" i="18"/>
  <c r="UL36" i="18" s="1"/>
  <c r="UL35" i="18" s="1"/>
  <c r="UL34" i="18" s="1"/>
  <c r="UL33" i="18" s="1"/>
  <c r="UL32" i="18" s="1"/>
  <c r="WR48" i="18"/>
  <c r="WR37" i="18"/>
  <c r="WR36" i="18" s="1"/>
  <c r="WR35" i="18" s="1"/>
  <c r="WR34" i="18" s="1"/>
  <c r="WR33" i="18" s="1"/>
  <c r="WR32" i="18" s="1"/>
  <c r="WZ48" i="18"/>
  <c r="WZ37" i="18"/>
  <c r="WZ36" i="18" s="1"/>
  <c r="WZ35" i="18" s="1"/>
  <c r="WZ34" i="18" s="1"/>
  <c r="WZ33" i="18" s="1"/>
  <c r="WZ32" i="18" s="1"/>
  <c r="XD37" i="18"/>
  <c r="XD36" i="18" s="1"/>
  <c r="XD51" i="18" s="1"/>
  <c r="XD48" i="18"/>
  <c r="CO47" i="18"/>
  <c r="CM47" i="18" s="1"/>
  <c r="CP47" i="18" s="1"/>
  <c r="CR47" i="18" s="1"/>
  <c r="CS47" i="18" s="1"/>
  <c r="CT47" i="18" s="1"/>
  <c r="CU47" i="18" s="1"/>
  <c r="DA47" i="18" s="1"/>
  <c r="CV47" i="18" s="1"/>
  <c r="DY47" i="18"/>
  <c r="DZ47" i="18" s="1"/>
  <c r="EA47" i="18" s="1"/>
  <c r="EB47" i="18" s="1"/>
  <c r="EC47" i="18" s="1"/>
  <c r="ED47" i="18" s="1"/>
  <c r="EE47" i="18" s="1"/>
  <c r="EF47" i="18" s="1"/>
  <c r="EG47" i="18" s="1"/>
  <c r="EH47" i="18" s="1"/>
  <c r="YO37" i="18"/>
  <c r="KH36" i="18"/>
  <c r="KH48" i="18"/>
  <c r="NG51" i="18"/>
  <c r="NG35" i="18"/>
  <c r="NG34" i="18" s="1"/>
  <c r="NG33" i="18" s="1"/>
  <c r="NG32" i="18" s="1"/>
  <c r="NG31" i="18" s="1"/>
  <c r="NG30" i="18" s="1"/>
  <c r="NG29" i="18" s="1"/>
  <c r="NG28" i="18" s="1"/>
  <c r="NG27" i="18" s="1"/>
  <c r="NG26" i="18" s="1"/>
  <c r="NG25" i="18" s="1"/>
  <c r="NG24" i="18" s="1"/>
  <c r="NG23" i="18" s="1"/>
  <c r="NG22" i="18" s="1"/>
  <c r="NG21" i="18" s="1"/>
  <c r="NG20" i="18" s="1"/>
  <c r="NG53" i="18" s="1"/>
  <c r="ND51" i="18"/>
  <c r="ND35" i="18"/>
  <c r="ND34" i="18" s="1"/>
  <c r="ND33" i="18" s="1"/>
  <c r="ND32" i="18" s="1"/>
  <c r="ND50" i="18" s="1"/>
  <c r="NM51" i="18"/>
  <c r="NM35" i="18"/>
  <c r="NM34" i="18" s="1"/>
  <c r="NM33" i="18" s="1"/>
  <c r="NM32" i="18" s="1"/>
  <c r="NM31" i="18" s="1"/>
  <c r="NM30" i="18" s="1"/>
  <c r="NM29" i="18" s="1"/>
  <c r="NM28" i="18" s="1"/>
  <c r="NM27" i="18" s="1"/>
  <c r="NM26" i="18" s="1"/>
  <c r="NM25" i="18" s="1"/>
  <c r="NM24" i="18" s="1"/>
  <c r="NM23" i="18" s="1"/>
  <c r="NM22" i="18" s="1"/>
  <c r="NM21" i="18" s="1"/>
  <c r="NM20" i="18" s="1"/>
  <c r="OD51" i="18"/>
  <c r="OD35" i="18"/>
  <c r="OD34" i="18" s="1"/>
  <c r="OD33" i="18" s="1"/>
  <c r="OD32" i="18" s="1"/>
  <c r="OD50" i="18" s="1"/>
  <c r="OL51" i="18"/>
  <c r="OL35" i="18"/>
  <c r="OL34" i="18" s="1"/>
  <c r="OL33" i="18" s="1"/>
  <c r="OL32" i="18" s="1"/>
  <c r="OL31" i="18" s="1"/>
  <c r="OL30" i="18" s="1"/>
  <c r="OL29" i="18" s="1"/>
  <c r="OL28" i="18" s="1"/>
  <c r="OL27" i="18" s="1"/>
  <c r="OL26" i="18" s="1"/>
  <c r="OL25" i="18" s="1"/>
  <c r="OL24" i="18" s="1"/>
  <c r="OL23" i="18" s="1"/>
  <c r="OL22" i="18" s="1"/>
  <c r="OL21" i="18" s="1"/>
  <c r="OL20" i="18" s="1"/>
  <c r="OT51" i="18"/>
  <c r="OT35" i="18"/>
  <c r="OT34" i="18" s="1"/>
  <c r="OT33" i="18" s="1"/>
  <c r="OT32" i="18" s="1"/>
  <c r="OT50" i="18" s="1"/>
  <c r="YE38" i="18"/>
  <c r="YE37" i="18"/>
  <c r="OH35" i="18"/>
  <c r="OH34" i="18" s="1"/>
  <c r="OH33" i="18" s="1"/>
  <c r="OH32" i="18" s="1"/>
  <c r="OH31" i="18" s="1"/>
  <c r="OH30" i="18" s="1"/>
  <c r="OH29" i="18" s="1"/>
  <c r="OH28" i="18" s="1"/>
  <c r="OH27" i="18" s="1"/>
  <c r="OH26" i="18" s="1"/>
  <c r="OH25" i="18" s="1"/>
  <c r="OH24" i="18" s="1"/>
  <c r="OH23" i="18" s="1"/>
  <c r="OH22" i="18" s="1"/>
  <c r="OH21" i="18" s="1"/>
  <c r="OH20" i="18" s="1"/>
  <c r="MF51" i="18"/>
  <c r="MF35" i="18"/>
  <c r="MF34" i="18" s="1"/>
  <c r="MF33" i="18" s="1"/>
  <c r="MF32" i="18" s="1"/>
  <c r="MF31" i="18" s="1"/>
  <c r="MF30" i="18" s="1"/>
  <c r="MF29" i="18" s="1"/>
  <c r="MF28" i="18" s="1"/>
  <c r="MF27" i="18" s="1"/>
  <c r="MF26" i="18" s="1"/>
  <c r="MF25" i="18" s="1"/>
  <c r="MF24" i="18" s="1"/>
  <c r="MF23" i="18" s="1"/>
  <c r="MF22" i="18" s="1"/>
  <c r="MF21" i="18" s="1"/>
  <c r="MF20" i="18" s="1"/>
  <c r="NS51" i="18"/>
  <c r="NS35" i="18"/>
  <c r="NS34" i="18" s="1"/>
  <c r="NS33" i="18" s="1"/>
  <c r="NS32" i="18" s="1"/>
  <c r="NS31" i="18" s="1"/>
  <c r="NS30" i="18" s="1"/>
  <c r="NS29" i="18" s="1"/>
  <c r="NS28" i="18" s="1"/>
  <c r="NS27" i="18" s="1"/>
  <c r="NS26" i="18" s="1"/>
  <c r="NS25" i="18" s="1"/>
  <c r="NS24" i="18" s="1"/>
  <c r="NS23" i="18" s="1"/>
  <c r="NS22" i="18" s="1"/>
  <c r="NS21" i="18" s="1"/>
  <c r="NS20" i="18" s="1"/>
  <c r="NS53" i="18" s="1"/>
  <c r="TD48" i="18"/>
  <c r="TD37" i="18"/>
  <c r="TD36" i="18" s="1"/>
  <c r="TD51" i="18" s="1"/>
  <c r="VA48" i="18"/>
  <c r="VA37" i="18"/>
  <c r="VA36" i="18" s="1"/>
  <c r="YN38" i="18"/>
  <c r="YN37" i="18"/>
  <c r="LA31" i="18"/>
  <c r="LA30" i="18" s="1"/>
  <c r="LA29" i="18" s="1"/>
  <c r="LA28" i="18" s="1"/>
  <c r="LA27" i="18" s="1"/>
  <c r="LA26" i="18" s="1"/>
  <c r="LA25" i="18" s="1"/>
  <c r="LA24" i="18" s="1"/>
  <c r="LA23" i="18" s="1"/>
  <c r="LA22" i="18" s="1"/>
  <c r="LA21" i="18" s="1"/>
  <c r="LA20" i="18" s="1"/>
  <c r="LA53" i="18" s="1"/>
  <c r="ML35" i="18"/>
  <c r="ML34" i="18" s="1"/>
  <c r="ML33" i="18" s="1"/>
  <c r="ML32" i="18" s="1"/>
  <c r="ML50" i="18" s="1"/>
  <c r="NA35" i="18"/>
  <c r="NA34" i="18" s="1"/>
  <c r="NA33" i="18" s="1"/>
  <c r="NA32" i="18" s="1"/>
  <c r="NA50" i="18" s="1"/>
  <c r="OZ35" i="18"/>
  <c r="OZ34" i="18" s="1"/>
  <c r="OZ33" i="18" s="1"/>
  <c r="OZ32" i="18" s="1"/>
  <c r="OZ50" i="18" s="1"/>
  <c r="LF31" i="18"/>
  <c r="LF30" i="18" s="1"/>
  <c r="LF29" i="18" s="1"/>
  <c r="LF28" i="18" s="1"/>
  <c r="LF27" i="18" s="1"/>
  <c r="LF26" i="18" s="1"/>
  <c r="LF25" i="18" s="1"/>
  <c r="LF24" i="18" s="1"/>
  <c r="LF23" i="18" s="1"/>
  <c r="LF22" i="18" s="1"/>
  <c r="LF21" i="18" s="1"/>
  <c r="LF20" i="18" s="1"/>
  <c r="LF52" i="18" s="1"/>
  <c r="MG35" i="18"/>
  <c r="MG34" i="18" s="1"/>
  <c r="MG33" i="18" s="1"/>
  <c r="MG32" i="18" s="1"/>
  <c r="MG50" i="18" s="1"/>
  <c r="OE35" i="18"/>
  <c r="OE34" i="18" s="1"/>
  <c r="OE33" i="18" s="1"/>
  <c r="OE32" i="18" s="1"/>
  <c r="OE50" i="18" s="1"/>
  <c r="QX35" i="18"/>
  <c r="QX34" i="18" s="1"/>
  <c r="QX33" i="18" s="1"/>
  <c r="QX32" i="18" s="1"/>
  <c r="QX31" i="18" s="1"/>
  <c r="QX30" i="18" s="1"/>
  <c r="QX29" i="18" s="1"/>
  <c r="QX28" i="18" s="1"/>
  <c r="QX27" i="18" s="1"/>
  <c r="QX26" i="18" s="1"/>
  <c r="QX25" i="18" s="1"/>
  <c r="QX24" i="18" s="1"/>
  <c r="QX23" i="18" s="1"/>
  <c r="QX22" i="18" s="1"/>
  <c r="QX21" i="18" s="1"/>
  <c r="QX20" i="18" s="1"/>
  <c r="RF48" i="18"/>
  <c r="RF37" i="18"/>
  <c r="RF36" i="18" s="1"/>
  <c r="RF35" i="18" s="1"/>
  <c r="RF34" i="18" s="1"/>
  <c r="RF33" i="18" s="1"/>
  <c r="RF32" i="18" s="1"/>
  <c r="SA48" i="18"/>
  <c r="SA37" i="18"/>
  <c r="SA36" i="18" s="1"/>
  <c r="SQ48" i="18"/>
  <c r="SQ37" i="18"/>
  <c r="SQ36" i="18" s="1"/>
  <c r="SQ51" i="18" s="1"/>
  <c r="TH48" i="18"/>
  <c r="TH37" i="18"/>
  <c r="TH36" i="18" s="1"/>
  <c r="TH35" i="18" s="1"/>
  <c r="TH34" i="18" s="1"/>
  <c r="TH33" i="18" s="1"/>
  <c r="TH32" i="18" s="1"/>
  <c r="TT48" i="18"/>
  <c r="TT37" i="18"/>
  <c r="TT36" i="18" s="1"/>
  <c r="TT51" i="18" s="1"/>
  <c r="UO48" i="18"/>
  <c r="UO37" i="18"/>
  <c r="UO36" i="18" s="1"/>
  <c r="VF48" i="18"/>
  <c r="VF37" i="18"/>
  <c r="VF36" i="18" s="1"/>
  <c r="VF35" i="18" s="1"/>
  <c r="VF34" i="18" s="1"/>
  <c r="VF33" i="18" s="1"/>
  <c r="VF32" i="18" s="1"/>
  <c r="VV48" i="18"/>
  <c r="VV37" i="18"/>
  <c r="VV36" i="18" s="1"/>
  <c r="VV51" i="18" s="1"/>
  <c r="WH48" i="18"/>
  <c r="WH37" i="18"/>
  <c r="WH36" i="18" s="1"/>
  <c r="WH51" i="18" s="1"/>
  <c r="XC48" i="18"/>
  <c r="XC37" i="18"/>
  <c r="XC36" i="18" s="1"/>
  <c r="XC51" i="18" s="1"/>
  <c r="XT48" i="18"/>
  <c r="XT37" i="18"/>
  <c r="XT36" i="18" s="1"/>
  <c r="XT51" i="18" s="1"/>
  <c r="QG37" i="18"/>
  <c r="QG36" i="18" s="1"/>
  <c r="VZ37" i="18"/>
  <c r="VZ36" i="18" s="1"/>
  <c r="WU37" i="18"/>
  <c r="WU36" i="18" s="1"/>
  <c r="WU35" i="18" s="1"/>
  <c r="WU34" i="18" s="1"/>
  <c r="WU33" i="18" s="1"/>
  <c r="WU32" i="18" s="1"/>
  <c r="XK37" i="18"/>
  <c r="XK36" i="18" s="1"/>
  <c r="XK51" i="18" s="1"/>
  <c r="YC37" i="18"/>
  <c r="QI35" i="18"/>
  <c r="QI34" i="18" s="1"/>
  <c r="QI33" i="18" s="1"/>
  <c r="QI32" i="18" s="1"/>
  <c r="QI50" i="18" s="1"/>
  <c r="PU37" i="18"/>
  <c r="PU36" i="18" s="1"/>
  <c r="PU51" i="18" s="1"/>
  <c r="QP37" i="18"/>
  <c r="QP36" i="18" s="1"/>
  <c r="QP51" i="18" s="1"/>
  <c r="SE37" i="18"/>
  <c r="SE36" i="18" s="1"/>
  <c r="UG37" i="18"/>
  <c r="UG36" i="18" s="1"/>
  <c r="UG51" i="18" s="1"/>
  <c r="UW37" i="18"/>
  <c r="UW36" i="18" s="1"/>
  <c r="UW51" i="18" s="1"/>
  <c r="VR37" i="18"/>
  <c r="VR36" i="18" s="1"/>
  <c r="WQ37" i="18"/>
  <c r="WQ36" i="18" s="1"/>
  <c r="KX31" i="18"/>
  <c r="KX30" i="18" s="1"/>
  <c r="KX29" i="18" s="1"/>
  <c r="KX28" i="18" s="1"/>
  <c r="KX27" i="18" s="1"/>
  <c r="KX26" i="18" s="1"/>
  <c r="KX25" i="18" s="1"/>
  <c r="KX24" i="18" s="1"/>
  <c r="KX23" i="18" s="1"/>
  <c r="KX22" i="18" s="1"/>
  <c r="KX21" i="18" s="1"/>
  <c r="KX20" i="18" s="1"/>
  <c r="KX19" i="18" s="1"/>
  <c r="KX18" i="18" s="1"/>
  <c r="KX17" i="18" s="1"/>
  <c r="KX16" i="18" s="1"/>
  <c r="KX15" i="18" s="1"/>
  <c r="KX14" i="18" s="1"/>
  <c r="KX13" i="18" s="1"/>
  <c r="KX12" i="18" s="1"/>
  <c r="KX11" i="18" s="1"/>
  <c r="KX10" i="18" s="1"/>
  <c r="KX9" i="18" s="1"/>
  <c r="KX8" i="18" s="1"/>
  <c r="KZ50" i="18"/>
  <c r="KZ31" i="18"/>
  <c r="KZ30" i="18" s="1"/>
  <c r="KZ29" i="18" s="1"/>
  <c r="KZ28" i="18" s="1"/>
  <c r="KZ27" i="18" s="1"/>
  <c r="KZ26" i="18" s="1"/>
  <c r="KZ25" i="18" s="1"/>
  <c r="KZ24" i="18" s="1"/>
  <c r="KZ23" i="18" s="1"/>
  <c r="KZ22" i="18" s="1"/>
  <c r="KZ21" i="18" s="1"/>
  <c r="KZ20" i="18" s="1"/>
  <c r="KZ19" i="18" s="1"/>
  <c r="KZ18" i="18" s="1"/>
  <c r="KZ17" i="18" s="1"/>
  <c r="KZ16" i="18" s="1"/>
  <c r="KZ15" i="18" s="1"/>
  <c r="KZ14" i="18" s="1"/>
  <c r="KZ13" i="18" s="1"/>
  <c r="KZ12" i="18" s="1"/>
  <c r="KZ11" i="18" s="1"/>
  <c r="KZ10" i="18" s="1"/>
  <c r="KZ9" i="18" s="1"/>
  <c r="KZ8" i="18" s="1"/>
  <c r="KS50" i="18"/>
  <c r="KS31" i="18"/>
  <c r="KS30" i="18" s="1"/>
  <c r="KS29" i="18" s="1"/>
  <c r="KS28" i="18" s="1"/>
  <c r="KS27" i="18" s="1"/>
  <c r="KS26" i="18" s="1"/>
  <c r="KS25" i="18" s="1"/>
  <c r="KS24" i="18" s="1"/>
  <c r="KS23" i="18" s="1"/>
  <c r="KS22" i="18" s="1"/>
  <c r="KS21" i="18" s="1"/>
  <c r="KS20" i="18" s="1"/>
  <c r="KS53" i="18" s="1"/>
  <c r="KV31" i="18"/>
  <c r="KV30" i="18" s="1"/>
  <c r="KV29" i="18" s="1"/>
  <c r="KV28" i="18" s="1"/>
  <c r="KV27" i="18" s="1"/>
  <c r="KV26" i="18" s="1"/>
  <c r="KV25" i="18" s="1"/>
  <c r="KV24" i="18" s="1"/>
  <c r="KV23" i="18" s="1"/>
  <c r="KV22" i="18" s="1"/>
  <c r="KV21" i="18" s="1"/>
  <c r="KV20" i="18" s="1"/>
  <c r="KV53" i="18" s="1"/>
  <c r="LM31" i="18"/>
  <c r="LM30" i="18" s="1"/>
  <c r="LM29" i="18" s="1"/>
  <c r="LM28" i="18" s="1"/>
  <c r="LM27" i="18" s="1"/>
  <c r="LM26" i="18" s="1"/>
  <c r="LM25" i="18" s="1"/>
  <c r="LM24" i="18" s="1"/>
  <c r="LM23" i="18" s="1"/>
  <c r="LM22" i="18" s="1"/>
  <c r="LM21" i="18" s="1"/>
  <c r="LM20" i="18" s="1"/>
  <c r="LM54" i="18" s="1"/>
  <c r="NF50" i="18"/>
  <c r="NF31" i="18"/>
  <c r="NF30" i="18" s="1"/>
  <c r="NF29" i="18" s="1"/>
  <c r="NF28" i="18" s="1"/>
  <c r="NF27" i="18" s="1"/>
  <c r="NF26" i="18" s="1"/>
  <c r="NF25" i="18" s="1"/>
  <c r="NF24" i="18" s="1"/>
  <c r="NF23" i="18" s="1"/>
  <c r="NF22" i="18" s="1"/>
  <c r="NF21" i="18" s="1"/>
  <c r="NF20" i="18" s="1"/>
  <c r="NF52" i="18" s="1"/>
  <c r="MS31" i="18"/>
  <c r="MS30" i="18" s="1"/>
  <c r="MS29" i="18" s="1"/>
  <c r="MS28" i="18" s="1"/>
  <c r="MS27" i="18" s="1"/>
  <c r="MS26" i="18" s="1"/>
  <c r="MS25" i="18" s="1"/>
  <c r="MS24" i="18" s="1"/>
  <c r="MS23" i="18" s="1"/>
  <c r="MS22" i="18" s="1"/>
  <c r="MS21" i="18" s="1"/>
  <c r="MS20" i="18" s="1"/>
  <c r="MS53" i="18" s="1"/>
  <c r="LV50" i="18"/>
  <c r="LV31" i="18"/>
  <c r="LV30" i="18" s="1"/>
  <c r="LV29" i="18" s="1"/>
  <c r="LV28" i="18" s="1"/>
  <c r="LV27" i="18" s="1"/>
  <c r="LV26" i="18" s="1"/>
  <c r="LV25" i="18" s="1"/>
  <c r="LV24" i="18" s="1"/>
  <c r="LV23" i="18" s="1"/>
  <c r="LV22" i="18" s="1"/>
  <c r="LV21" i="18" s="1"/>
  <c r="LV20" i="18" s="1"/>
  <c r="LV52" i="18" s="1"/>
  <c r="PS37" i="18"/>
  <c r="PS36" i="18" s="1"/>
  <c r="PS48" i="18"/>
  <c r="LL50" i="18"/>
  <c r="LL31" i="18"/>
  <c r="LL30" i="18" s="1"/>
  <c r="LL29" i="18" s="1"/>
  <c r="LL28" i="18" s="1"/>
  <c r="LL27" i="18" s="1"/>
  <c r="LL26" i="18" s="1"/>
  <c r="LL25" i="18" s="1"/>
  <c r="LL24" i="18" s="1"/>
  <c r="LL23" i="18" s="1"/>
  <c r="LL22" i="18" s="1"/>
  <c r="LL21" i="18" s="1"/>
  <c r="LL20" i="18" s="1"/>
  <c r="LL54" i="18" s="1"/>
  <c r="RQ51" i="18"/>
  <c r="RQ35" i="18"/>
  <c r="RQ34" i="18" s="1"/>
  <c r="RQ33" i="18" s="1"/>
  <c r="RQ32" i="18" s="1"/>
  <c r="RQ31" i="18" s="1"/>
  <c r="RQ30" i="18" s="1"/>
  <c r="RQ29" i="18" s="1"/>
  <c r="RQ28" i="18" s="1"/>
  <c r="RQ27" i="18" s="1"/>
  <c r="RQ26" i="18" s="1"/>
  <c r="RQ25" i="18" s="1"/>
  <c r="RQ24" i="18" s="1"/>
  <c r="RQ23" i="18" s="1"/>
  <c r="RQ22" i="18" s="1"/>
  <c r="RQ21" i="18" s="1"/>
  <c r="RQ20" i="18" s="1"/>
  <c r="UE51" i="18"/>
  <c r="UE35" i="18"/>
  <c r="UE34" i="18" s="1"/>
  <c r="UE33" i="18" s="1"/>
  <c r="UE32" i="18" s="1"/>
  <c r="UE50" i="18" s="1"/>
  <c r="KP50" i="18"/>
  <c r="KP31" i="18"/>
  <c r="KP30" i="18" s="1"/>
  <c r="KP29" i="18" s="1"/>
  <c r="KP28" i="18" s="1"/>
  <c r="KP27" i="18" s="1"/>
  <c r="KP26" i="18" s="1"/>
  <c r="KP25" i="18" s="1"/>
  <c r="KP24" i="18" s="1"/>
  <c r="KP23" i="18" s="1"/>
  <c r="KP22" i="18" s="1"/>
  <c r="KP21" i="18" s="1"/>
  <c r="KP20" i="18" s="1"/>
  <c r="KP53" i="18" s="1"/>
  <c r="KW50" i="18"/>
  <c r="KW31" i="18"/>
  <c r="KW30" i="18" s="1"/>
  <c r="KW29" i="18" s="1"/>
  <c r="KW28" i="18" s="1"/>
  <c r="KW27" i="18" s="1"/>
  <c r="KW26" i="18" s="1"/>
  <c r="KW25" i="18" s="1"/>
  <c r="KW24" i="18" s="1"/>
  <c r="KW23" i="18" s="1"/>
  <c r="KW22" i="18" s="1"/>
  <c r="KW21" i="18" s="1"/>
  <c r="KW20" i="18" s="1"/>
  <c r="KW19" i="18" s="1"/>
  <c r="KW18" i="18" s="1"/>
  <c r="KW17" i="18" s="1"/>
  <c r="KW16" i="18" s="1"/>
  <c r="KW15" i="18" s="1"/>
  <c r="KW14" i="18" s="1"/>
  <c r="KW13" i="18" s="1"/>
  <c r="KW12" i="18" s="1"/>
  <c r="KW11" i="18" s="1"/>
  <c r="KW10" i="18" s="1"/>
  <c r="KW9" i="18" s="1"/>
  <c r="KW8" i="18" s="1"/>
  <c r="PK51" i="18"/>
  <c r="PK35" i="18"/>
  <c r="PK34" i="18" s="1"/>
  <c r="PK33" i="18" s="1"/>
  <c r="PK32" i="18" s="1"/>
  <c r="PK31" i="18" s="1"/>
  <c r="PK30" i="18" s="1"/>
  <c r="PK29" i="18" s="1"/>
  <c r="PK28" i="18" s="1"/>
  <c r="PK27" i="18" s="1"/>
  <c r="PK26" i="18" s="1"/>
  <c r="PK25" i="18" s="1"/>
  <c r="PK24" i="18" s="1"/>
  <c r="PK23" i="18" s="1"/>
  <c r="PK22" i="18" s="1"/>
  <c r="PK21" i="18" s="1"/>
  <c r="PK20" i="18" s="1"/>
  <c r="RJ48" i="18"/>
  <c r="RJ37" i="18"/>
  <c r="RJ36" i="18" s="1"/>
  <c r="RW48" i="18"/>
  <c r="RW37" i="18"/>
  <c r="RW36" i="18" s="1"/>
  <c r="RW51" i="18" s="1"/>
  <c r="TX48" i="18"/>
  <c r="TX37" i="18"/>
  <c r="TX36" i="18" s="1"/>
  <c r="UK48" i="18"/>
  <c r="UK37" i="18"/>
  <c r="UK36" i="18" s="1"/>
  <c r="UK51" i="18" s="1"/>
  <c r="YM38" i="18"/>
  <c r="YM37" i="18"/>
  <c r="XX48" i="18"/>
  <c r="XX36" i="18"/>
  <c r="NL51" i="18"/>
  <c r="NL35" i="18"/>
  <c r="NL34" i="18" s="1"/>
  <c r="NL33" i="18" s="1"/>
  <c r="NL32" i="18" s="1"/>
  <c r="NL31" i="18" s="1"/>
  <c r="NL30" i="18" s="1"/>
  <c r="NL29" i="18" s="1"/>
  <c r="NL28" i="18" s="1"/>
  <c r="NL27" i="18" s="1"/>
  <c r="NL26" i="18" s="1"/>
  <c r="NL25" i="18" s="1"/>
  <c r="NL24" i="18" s="1"/>
  <c r="NL23" i="18" s="1"/>
  <c r="NL22" i="18" s="1"/>
  <c r="NL21" i="18" s="1"/>
  <c r="NL20" i="18" s="1"/>
  <c r="NP51" i="18"/>
  <c r="NP35" i="18"/>
  <c r="NP34" i="18" s="1"/>
  <c r="NP33" i="18" s="1"/>
  <c r="NP32" i="18" s="1"/>
  <c r="NP50" i="18" s="1"/>
  <c r="OC51" i="18"/>
  <c r="OC35" i="18"/>
  <c r="OC34" i="18" s="1"/>
  <c r="OC33" i="18" s="1"/>
  <c r="OC32" i="18" s="1"/>
  <c r="OC31" i="18" s="1"/>
  <c r="OC30" i="18" s="1"/>
  <c r="OC29" i="18" s="1"/>
  <c r="OC28" i="18" s="1"/>
  <c r="OC27" i="18" s="1"/>
  <c r="OC26" i="18" s="1"/>
  <c r="OC25" i="18" s="1"/>
  <c r="OC24" i="18" s="1"/>
  <c r="OC23" i="18" s="1"/>
  <c r="OC22" i="18" s="1"/>
  <c r="OC21" i="18" s="1"/>
  <c r="OC20" i="18" s="1"/>
  <c r="OG51" i="18"/>
  <c r="OG35" i="18"/>
  <c r="OG34" i="18" s="1"/>
  <c r="OG33" i="18" s="1"/>
  <c r="OG32" i="18" s="1"/>
  <c r="OG50" i="18" s="1"/>
  <c r="OK51" i="18"/>
  <c r="OK35" i="18"/>
  <c r="OK34" i="18" s="1"/>
  <c r="OK33" i="18" s="1"/>
  <c r="OK32" i="18" s="1"/>
  <c r="TP48" i="18"/>
  <c r="TP37" i="18"/>
  <c r="TP36" i="18" s="1"/>
  <c r="TP51" i="18" s="1"/>
  <c r="WD48" i="18"/>
  <c r="WD37" i="18"/>
  <c r="WD36" i="18" s="1"/>
  <c r="WD51" i="18" s="1"/>
  <c r="WS51" i="18"/>
  <c r="WS35" i="18"/>
  <c r="WS34" i="18" s="1"/>
  <c r="WS33" i="18" s="1"/>
  <c r="WS32" i="18" s="1"/>
  <c r="WS50" i="18" s="1"/>
  <c r="XW38" i="18"/>
  <c r="XW37" i="18"/>
  <c r="KR31" i="18"/>
  <c r="KR30" i="18" s="1"/>
  <c r="KR29" i="18" s="1"/>
  <c r="KR28" i="18" s="1"/>
  <c r="KR27" i="18" s="1"/>
  <c r="KR26" i="18" s="1"/>
  <c r="KR25" i="18" s="1"/>
  <c r="KR24" i="18" s="1"/>
  <c r="KR23" i="18" s="1"/>
  <c r="KR22" i="18" s="1"/>
  <c r="KR21" i="18" s="1"/>
  <c r="KR20" i="18" s="1"/>
  <c r="KR19" i="18" s="1"/>
  <c r="KR18" i="18" s="1"/>
  <c r="KR17" i="18" s="1"/>
  <c r="KR16" i="18" s="1"/>
  <c r="KR15" i="18" s="1"/>
  <c r="KR14" i="18" s="1"/>
  <c r="KR13" i="18" s="1"/>
  <c r="KR12" i="18" s="1"/>
  <c r="KR11" i="18" s="1"/>
  <c r="KR10" i="18" s="1"/>
  <c r="KR9" i="18" s="1"/>
  <c r="KR8" i="18" s="1"/>
  <c r="LR31" i="18"/>
  <c r="LR30" i="18" s="1"/>
  <c r="LR29" i="18" s="1"/>
  <c r="LR28" i="18" s="1"/>
  <c r="LR27" i="18" s="1"/>
  <c r="LR26" i="18" s="1"/>
  <c r="LR25" i="18" s="1"/>
  <c r="LR24" i="18" s="1"/>
  <c r="LR23" i="18" s="1"/>
  <c r="LR22" i="18" s="1"/>
  <c r="LR21" i="18" s="1"/>
  <c r="LR20" i="18" s="1"/>
  <c r="LR54" i="18" s="1"/>
  <c r="NC50" i="18"/>
  <c r="NC31" i="18"/>
  <c r="NC30" i="18" s="1"/>
  <c r="NC29" i="18" s="1"/>
  <c r="NC28" i="18" s="1"/>
  <c r="NC27" i="18" s="1"/>
  <c r="NC26" i="18" s="1"/>
  <c r="NC25" i="18" s="1"/>
  <c r="NC24" i="18" s="1"/>
  <c r="NC23" i="18" s="1"/>
  <c r="NC22" i="18" s="1"/>
  <c r="NC21" i="18" s="1"/>
  <c r="NC20" i="18" s="1"/>
  <c r="NC54" i="18" s="1"/>
  <c r="PL50" i="18"/>
  <c r="PL31" i="18"/>
  <c r="PL30" i="18" s="1"/>
  <c r="PL29" i="18" s="1"/>
  <c r="PL28" i="18" s="1"/>
  <c r="PL27" i="18" s="1"/>
  <c r="PL26" i="18" s="1"/>
  <c r="PL25" i="18" s="1"/>
  <c r="PL24" i="18" s="1"/>
  <c r="PL23" i="18" s="1"/>
  <c r="PL22" i="18" s="1"/>
  <c r="PL21" i="18" s="1"/>
  <c r="PL20" i="18" s="1"/>
  <c r="PL52" i="18" s="1"/>
  <c r="LS50" i="18"/>
  <c r="LS31" i="18"/>
  <c r="LS30" i="18" s="1"/>
  <c r="LS29" i="18" s="1"/>
  <c r="LS28" i="18" s="1"/>
  <c r="LS27" i="18" s="1"/>
  <c r="LS26" i="18" s="1"/>
  <c r="LS25" i="18" s="1"/>
  <c r="LS24" i="18" s="1"/>
  <c r="LS23" i="18" s="1"/>
  <c r="LS22" i="18" s="1"/>
  <c r="LS21" i="18" s="1"/>
  <c r="LS20" i="18" s="1"/>
  <c r="LS54" i="18" s="1"/>
  <c r="NN35" i="18"/>
  <c r="NN34" i="18" s="1"/>
  <c r="NN33" i="18" s="1"/>
  <c r="NN32" i="18" s="1"/>
  <c r="MY51" i="18"/>
  <c r="MY35" i="18"/>
  <c r="MY34" i="18" s="1"/>
  <c r="MY33" i="18" s="1"/>
  <c r="MY32" i="18" s="1"/>
  <c r="NY51" i="18"/>
  <c r="NY35" i="18"/>
  <c r="NY34" i="18" s="1"/>
  <c r="NY33" i="18" s="1"/>
  <c r="NY32" i="18" s="1"/>
  <c r="NY31" i="18" s="1"/>
  <c r="NY30" i="18" s="1"/>
  <c r="NY29" i="18" s="1"/>
  <c r="NY28" i="18" s="1"/>
  <c r="NY27" i="18" s="1"/>
  <c r="NY26" i="18" s="1"/>
  <c r="NY25" i="18" s="1"/>
  <c r="NY24" i="18" s="1"/>
  <c r="NY23" i="18" s="1"/>
  <c r="NY22" i="18" s="1"/>
  <c r="NY21" i="18" s="1"/>
  <c r="NY20" i="18" s="1"/>
  <c r="OP51" i="18"/>
  <c r="OP35" i="18"/>
  <c r="OP34" i="18" s="1"/>
  <c r="OP33" i="18" s="1"/>
  <c r="OP32" i="18" s="1"/>
  <c r="OP50" i="18" s="1"/>
  <c r="PG51" i="18"/>
  <c r="PG35" i="18"/>
  <c r="PG34" i="18" s="1"/>
  <c r="PG33" i="18" s="1"/>
  <c r="PG32" i="18" s="1"/>
  <c r="PG31" i="18" s="1"/>
  <c r="PG30" i="18" s="1"/>
  <c r="PG29" i="18" s="1"/>
  <c r="PG28" i="18" s="1"/>
  <c r="PG27" i="18" s="1"/>
  <c r="PG26" i="18" s="1"/>
  <c r="PG25" i="18" s="1"/>
  <c r="PG24" i="18" s="1"/>
  <c r="PG23" i="18" s="1"/>
  <c r="PG22" i="18" s="1"/>
  <c r="PG21" i="18" s="1"/>
  <c r="PG20" i="18" s="1"/>
  <c r="WM37" i="18"/>
  <c r="WM36" i="18" s="1"/>
  <c r="WY37" i="18"/>
  <c r="WY36" i="18" s="1"/>
  <c r="WY51" i="18" s="1"/>
  <c r="LE50" i="18"/>
  <c r="LE31" i="18"/>
  <c r="LE30" i="18" s="1"/>
  <c r="LE29" i="18" s="1"/>
  <c r="LE28" i="18" s="1"/>
  <c r="LE27" i="18" s="1"/>
  <c r="LE26" i="18" s="1"/>
  <c r="LE25" i="18" s="1"/>
  <c r="LE24" i="18" s="1"/>
  <c r="LE23" i="18" s="1"/>
  <c r="LE22" i="18" s="1"/>
  <c r="LE21" i="18" s="1"/>
  <c r="LE20" i="18" s="1"/>
  <c r="LE52" i="18" s="1"/>
  <c r="OI51" i="18"/>
  <c r="OI35" i="18"/>
  <c r="OI34" i="18" s="1"/>
  <c r="OI33" i="18" s="1"/>
  <c r="OI32" i="18" s="1"/>
  <c r="OI31" i="18" s="1"/>
  <c r="OI30" i="18" s="1"/>
  <c r="OI29" i="18" s="1"/>
  <c r="OI28" i="18" s="1"/>
  <c r="OI27" i="18" s="1"/>
  <c r="OI26" i="18" s="1"/>
  <c r="OI25" i="18" s="1"/>
  <c r="OI24" i="18" s="1"/>
  <c r="OI23" i="18" s="1"/>
  <c r="OI22" i="18" s="1"/>
  <c r="OI21" i="18" s="1"/>
  <c r="OI20" i="18" s="1"/>
  <c r="QA51" i="18"/>
  <c r="QA35" i="18"/>
  <c r="QA34" i="18" s="1"/>
  <c r="QA33" i="18" s="1"/>
  <c r="QA32" i="18" s="1"/>
  <c r="QA50" i="18" s="1"/>
  <c r="LW31" i="18"/>
  <c r="LW30" i="18" s="1"/>
  <c r="LW29" i="18" s="1"/>
  <c r="LW28" i="18" s="1"/>
  <c r="LW27" i="18" s="1"/>
  <c r="LW26" i="18" s="1"/>
  <c r="LW25" i="18" s="1"/>
  <c r="LW24" i="18" s="1"/>
  <c r="LW23" i="18" s="1"/>
  <c r="LW22" i="18" s="1"/>
  <c r="LW21" i="18" s="1"/>
  <c r="LW20" i="18" s="1"/>
  <c r="LW54" i="18" s="1"/>
  <c r="KT50" i="18"/>
  <c r="KT31" i="18"/>
  <c r="KT30" i="18" s="1"/>
  <c r="KT29" i="18" s="1"/>
  <c r="KT28" i="18" s="1"/>
  <c r="KT27" i="18" s="1"/>
  <c r="KT26" i="18" s="1"/>
  <c r="KT25" i="18" s="1"/>
  <c r="KT24" i="18" s="1"/>
  <c r="KT23" i="18" s="1"/>
  <c r="KT22" i="18" s="1"/>
  <c r="KT21" i="18" s="1"/>
  <c r="KT20" i="18" s="1"/>
  <c r="KT19" i="18" s="1"/>
  <c r="KT18" i="18" s="1"/>
  <c r="KT17" i="18" s="1"/>
  <c r="KT16" i="18" s="1"/>
  <c r="KT15" i="18" s="1"/>
  <c r="KT14" i="18" s="1"/>
  <c r="KT13" i="18" s="1"/>
  <c r="KT12" i="18" s="1"/>
  <c r="KT11" i="18" s="1"/>
  <c r="KT10" i="18" s="1"/>
  <c r="KT9" i="18" s="1"/>
  <c r="KT8" i="18" s="1"/>
  <c r="MX50" i="18"/>
  <c r="MX31" i="18"/>
  <c r="MX30" i="18" s="1"/>
  <c r="MX29" i="18" s="1"/>
  <c r="MX28" i="18" s="1"/>
  <c r="MX27" i="18" s="1"/>
  <c r="MX26" i="18" s="1"/>
  <c r="MX25" i="18" s="1"/>
  <c r="MX24" i="18" s="1"/>
  <c r="MX23" i="18" s="1"/>
  <c r="MX22" i="18" s="1"/>
  <c r="MX21" i="18" s="1"/>
  <c r="MX20" i="18" s="1"/>
  <c r="MX19" i="18" s="1"/>
  <c r="MX18" i="18" s="1"/>
  <c r="MX17" i="18" s="1"/>
  <c r="MX16" i="18" s="1"/>
  <c r="MX15" i="18" s="1"/>
  <c r="MX14" i="18" s="1"/>
  <c r="MX13" i="18" s="1"/>
  <c r="MX12" i="18" s="1"/>
  <c r="MX11" i="18" s="1"/>
  <c r="MX10" i="18" s="1"/>
  <c r="MX9" i="18" s="1"/>
  <c r="MX8" i="18" s="1"/>
  <c r="OO35" i="18"/>
  <c r="OO34" i="18" s="1"/>
  <c r="OO33" i="18" s="1"/>
  <c r="OO32" i="18" s="1"/>
  <c r="MJ51" i="18"/>
  <c r="MJ35" i="18"/>
  <c r="MJ34" i="18" s="1"/>
  <c r="MJ33" i="18" s="1"/>
  <c r="MJ32" i="18" s="1"/>
  <c r="MJ31" i="18" s="1"/>
  <c r="MJ30" i="18" s="1"/>
  <c r="MJ29" i="18" s="1"/>
  <c r="MJ28" i="18" s="1"/>
  <c r="MJ27" i="18" s="1"/>
  <c r="MJ26" i="18" s="1"/>
  <c r="MJ25" i="18" s="1"/>
  <c r="MJ24" i="18" s="1"/>
  <c r="MJ23" i="18" s="1"/>
  <c r="MJ22" i="18" s="1"/>
  <c r="MJ21" i="18" s="1"/>
  <c r="MJ20" i="18" s="1"/>
  <c r="MP51" i="18"/>
  <c r="MP35" i="18"/>
  <c r="MP34" i="18" s="1"/>
  <c r="MP33" i="18" s="1"/>
  <c r="MP32" i="18" s="1"/>
  <c r="MP50" i="18" s="1"/>
  <c r="NR51" i="18"/>
  <c r="NR35" i="18"/>
  <c r="NR34" i="18" s="1"/>
  <c r="NR33" i="18" s="1"/>
  <c r="NR32" i="18" s="1"/>
  <c r="NR31" i="18" s="1"/>
  <c r="NR30" i="18" s="1"/>
  <c r="NR29" i="18" s="1"/>
  <c r="NR28" i="18" s="1"/>
  <c r="NR27" i="18" s="1"/>
  <c r="NR26" i="18" s="1"/>
  <c r="NR25" i="18" s="1"/>
  <c r="NR24" i="18" s="1"/>
  <c r="NR23" i="18" s="1"/>
  <c r="NR22" i="18" s="1"/>
  <c r="NR21" i="18" s="1"/>
  <c r="NR20" i="18" s="1"/>
  <c r="OY51" i="18"/>
  <c r="OY35" i="18"/>
  <c r="OY34" i="18" s="1"/>
  <c r="OY33" i="18" s="1"/>
  <c r="OY32" i="18" s="1"/>
  <c r="OY50" i="18" s="1"/>
  <c r="RB37" i="18"/>
  <c r="RB36" i="18" s="1"/>
  <c r="RB35" i="18" s="1"/>
  <c r="RB34" i="18" s="1"/>
  <c r="RB33" i="18" s="1"/>
  <c r="RB32" i="18" s="1"/>
  <c r="YI38" i="18"/>
  <c r="YI36" i="18" s="1"/>
  <c r="YI37" i="18"/>
  <c r="OS51" i="18"/>
  <c r="OS35" i="18"/>
  <c r="OS34" i="18" s="1"/>
  <c r="OS33" i="18" s="1"/>
  <c r="OS32" i="18" s="1"/>
  <c r="OS31" i="18" s="1"/>
  <c r="OS30" i="18" s="1"/>
  <c r="OS29" i="18" s="1"/>
  <c r="OS28" i="18" s="1"/>
  <c r="OS27" i="18" s="1"/>
  <c r="OS26" i="18" s="1"/>
  <c r="OS25" i="18" s="1"/>
  <c r="OS24" i="18" s="1"/>
  <c r="OS23" i="18" s="1"/>
  <c r="OS22" i="18" s="1"/>
  <c r="OS21" i="18" s="1"/>
  <c r="OS20" i="18" s="1"/>
  <c r="SM48" i="18"/>
  <c r="SM37" i="18"/>
  <c r="SM36" i="18" s="1"/>
  <c r="SZ48" i="18"/>
  <c r="SZ37" i="18"/>
  <c r="SZ36" i="18" s="1"/>
  <c r="SZ51" i="18" s="1"/>
  <c r="VN48" i="18"/>
  <c r="VN37" i="18"/>
  <c r="VN36" i="18" s="1"/>
  <c r="VN51" i="18" s="1"/>
  <c r="XP48" i="18"/>
  <c r="XP37" i="18"/>
  <c r="XP36" i="18" s="1"/>
  <c r="XY38" i="18"/>
  <c r="XY36" i="18" s="1"/>
  <c r="XY51" i="18" s="1"/>
  <c r="XY37" i="18"/>
  <c r="QT48" i="18"/>
  <c r="QT37" i="18"/>
  <c r="QT36" i="18" s="1"/>
  <c r="SX37" i="18"/>
  <c r="SX36" i="18" s="1"/>
  <c r="SX48" i="18"/>
  <c r="VL37" i="18"/>
  <c r="VL36" i="18" s="1"/>
  <c r="VL48" i="18"/>
  <c r="YJ38" i="18"/>
  <c r="YJ37" i="18"/>
  <c r="QI48" i="18"/>
  <c r="PN37" i="18"/>
  <c r="PN36" i="18" s="1"/>
  <c r="QC37" i="18"/>
  <c r="QC36" i="18" s="1"/>
  <c r="SI37" i="18"/>
  <c r="SI36" i="18" s="1"/>
  <c r="SI51" i="18" s="1"/>
  <c r="XV38" i="18"/>
  <c r="XV48" i="18" s="1"/>
  <c r="YL38" i="18"/>
  <c r="IY52" i="18"/>
  <c r="IY53" i="18"/>
  <c r="IY54" i="18"/>
  <c r="IY19" i="18"/>
  <c r="IY18" i="18" s="1"/>
  <c r="IY17" i="18" s="1"/>
  <c r="IY16" i="18" s="1"/>
  <c r="IY15" i="18" s="1"/>
  <c r="IY14" i="18" s="1"/>
  <c r="IY13" i="18" s="1"/>
  <c r="IY12" i="18" s="1"/>
  <c r="IY11" i="18" s="1"/>
  <c r="IY10" i="18" s="1"/>
  <c r="IY9" i="18" s="1"/>
  <c r="IY8" i="18" s="1"/>
  <c r="FU54" i="18"/>
  <c r="FU52" i="18"/>
  <c r="FU53" i="18"/>
  <c r="FU19" i="18"/>
  <c r="FU18" i="18" s="1"/>
  <c r="FU17" i="18" s="1"/>
  <c r="FU16" i="18" s="1"/>
  <c r="FU15" i="18" s="1"/>
  <c r="FU14" i="18" s="1"/>
  <c r="FU13" i="18" s="1"/>
  <c r="FU12" i="18" s="1"/>
  <c r="FU11" i="18" s="1"/>
  <c r="FU10" i="18" s="1"/>
  <c r="FU9" i="18" s="1"/>
  <c r="FU8" i="18" s="1"/>
  <c r="GI54" i="18"/>
  <c r="GI52" i="18"/>
  <c r="GI53" i="18"/>
  <c r="GI19" i="18"/>
  <c r="GI18" i="18" s="1"/>
  <c r="GI17" i="18" s="1"/>
  <c r="GI16" i="18" s="1"/>
  <c r="GI15" i="18" s="1"/>
  <c r="GI14" i="18" s="1"/>
  <c r="GI13" i="18" s="1"/>
  <c r="GI12" i="18" s="1"/>
  <c r="GI11" i="18" s="1"/>
  <c r="GI10" i="18" s="1"/>
  <c r="GI9" i="18" s="1"/>
  <c r="GI8" i="18" s="1"/>
  <c r="GO54" i="18"/>
  <c r="GO53" i="18"/>
  <c r="GO52" i="18"/>
  <c r="GO19" i="18"/>
  <c r="GO18" i="18" s="1"/>
  <c r="GO17" i="18" s="1"/>
  <c r="GO16" i="18" s="1"/>
  <c r="GO15" i="18" s="1"/>
  <c r="GO14" i="18" s="1"/>
  <c r="GO13" i="18" s="1"/>
  <c r="GO12" i="18" s="1"/>
  <c r="GO11" i="18" s="1"/>
  <c r="GO10" i="18" s="1"/>
  <c r="GO9" i="18" s="1"/>
  <c r="GO8" i="18" s="1"/>
  <c r="HG54" i="18"/>
  <c r="HG53" i="18"/>
  <c r="HG52" i="18"/>
  <c r="HG19" i="18"/>
  <c r="HG18" i="18" s="1"/>
  <c r="HG17" i="18" s="1"/>
  <c r="HG16" i="18" s="1"/>
  <c r="HG15" i="18" s="1"/>
  <c r="HG14" i="18" s="1"/>
  <c r="HG13" i="18" s="1"/>
  <c r="HG12" i="18" s="1"/>
  <c r="HG11" i="18" s="1"/>
  <c r="HG10" i="18" s="1"/>
  <c r="HG9" i="18" s="1"/>
  <c r="HG8" i="18" s="1"/>
  <c r="JI54" i="18"/>
  <c r="JI53" i="18"/>
  <c r="JI52" i="18"/>
  <c r="JI19" i="18"/>
  <c r="JI18" i="18" s="1"/>
  <c r="JI17" i="18" s="1"/>
  <c r="JI16" i="18" s="1"/>
  <c r="JI15" i="18" s="1"/>
  <c r="JI14" i="18" s="1"/>
  <c r="JI13" i="18" s="1"/>
  <c r="JI12" i="18" s="1"/>
  <c r="JI11" i="18" s="1"/>
  <c r="JI10" i="18" s="1"/>
  <c r="JI9" i="18" s="1"/>
  <c r="JI8" i="18" s="1"/>
  <c r="MB54" i="18"/>
  <c r="MB53" i="18"/>
  <c r="MB52" i="18"/>
  <c r="MB19" i="18"/>
  <c r="MB18" i="18" s="1"/>
  <c r="MB17" i="18" s="1"/>
  <c r="MB16" i="18" s="1"/>
  <c r="MB15" i="18" s="1"/>
  <c r="MB14" i="18" s="1"/>
  <c r="MB13" i="18" s="1"/>
  <c r="MB12" i="18" s="1"/>
  <c r="MB11" i="18" s="1"/>
  <c r="MB10" i="18" s="1"/>
  <c r="MB9" i="18" s="1"/>
  <c r="MB8" i="18" s="1"/>
  <c r="KF54" i="18"/>
  <c r="KF53" i="18"/>
  <c r="KF52" i="18"/>
  <c r="KF19" i="18"/>
  <c r="KF18" i="18" s="1"/>
  <c r="KF17" i="18" s="1"/>
  <c r="KF16" i="18" s="1"/>
  <c r="KF15" i="18" s="1"/>
  <c r="KF14" i="18" s="1"/>
  <c r="KF13" i="18" s="1"/>
  <c r="KF12" i="18" s="1"/>
  <c r="KF11" i="18" s="1"/>
  <c r="KF10" i="18" s="1"/>
  <c r="KF9" i="18" s="1"/>
  <c r="KF8" i="18" s="1"/>
  <c r="JA53" i="18"/>
  <c r="JA52" i="18"/>
  <c r="JA54" i="18"/>
  <c r="IT54" i="18"/>
  <c r="IT52" i="18"/>
  <c r="IT53" i="18"/>
  <c r="IT19" i="18"/>
  <c r="IT18" i="18" s="1"/>
  <c r="IT17" i="18" s="1"/>
  <c r="IT16" i="18" s="1"/>
  <c r="IT15" i="18" s="1"/>
  <c r="IT14" i="18" s="1"/>
  <c r="IT13" i="18" s="1"/>
  <c r="IT12" i="18" s="1"/>
  <c r="IT11" i="18" s="1"/>
  <c r="IT10" i="18" s="1"/>
  <c r="IT9" i="18" s="1"/>
  <c r="IT8" i="18" s="1"/>
  <c r="JD54" i="18"/>
  <c r="JD53" i="18"/>
  <c r="JD52" i="18"/>
  <c r="JD19" i="18"/>
  <c r="JD18" i="18" s="1"/>
  <c r="JD17" i="18" s="1"/>
  <c r="JD16" i="18" s="1"/>
  <c r="JD15" i="18" s="1"/>
  <c r="JD14" i="18" s="1"/>
  <c r="JD13" i="18" s="1"/>
  <c r="JD12" i="18" s="1"/>
  <c r="JD11" i="18" s="1"/>
  <c r="JD10" i="18" s="1"/>
  <c r="JD9" i="18" s="1"/>
  <c r="JD8" i="18" s="1"/>
  <c r="FK54" i="18"/>
  <c r="FK52" i="18"/>
  <c r="FK53" i="18"/>
  <c r="FK18" i="18"/>
  <c r="FK16" i="18" s="1"/>
  <c r="FK14" i="18" s="1"/>
  <c r="FK12" i="18" s="1"/>
  <c r="FK11" i="18" s="1"/>
  <c r="FK10" i="18" s="1"/>
  <c r="FK9" i="18" s="1"/>
  <c r="FK8" i="18" s="1"/>
  <c r="HP54" i="18"/>
  <c r="HP52" i="18"/>
  <c r="HP53" i="18"/>
  <c r="HP19" i="18"/>
  <c r="HP18" i="18" s="1"/>
  <c r="HP17" i="18" s="1"/>
  <c r="HP16" i="18" s="1"/>
  <c r="HP15" i="18" s="1"/>
  <c r="HP14" i="18" s="1"/>
  <c r="HP13" i="18" s="1"/>
  <c r="HP12" i="18" s="1"/>
  <c r="HP11" i="18" s="1"/>
  <c r="HP10" i="18" s="1"/>
  <c r="HP9" i="18" s="1"/>
  <c r="HP8" i="18" s="1"/>
  <c r="JN54" i="18"/>
  <c r="JN52" i="18"/>
  <c r="JN53" i="18"/>
  <c r="JN19" i="18"/>
  <c r="JN18" i="18" s="1"/>
  <c r="JN17" i="18" s="1"/>
  <c r="JN16" i="18" s="1"/>
  <c r="JN15" i="18" s="1"/>
  <c r="JN14" i="18" s="1"/>
  <c r="JN13" i="18" s="1"/>
  <c r="JN12" i="18" s="1"/>
  <c r="JN11" i="18" s="1"/>
  <c r="JN10" i="18" s="1"/>
  <c r="JN9" i="18" s="1"/>
  <c r="JN8" i="18" s="1"/>
  <c r="HW54" i="18"/>
  <c r="HW53" i="18"/>
  <c r="HW52" i="18"/>
  <c r="HW19" i="18"/>
  <c r="HW18" i="18" s="1"/>
  <c r="HW17" i="18" s="1"/>
  <c r="HW16" i="18" s="1"/>
  <c r="HW15" i="18" s="1"/>
  <c r="HW14" i="18" s="1"/>
  <c r="HW13" i="18" s="1"/>
  <c r="HW12" i="18" s="1"/>
  <c r="HW11" i="18" s="1"/>
  <c r="HW10" i="18" s="1"/>
  <c r="HW9" i="18" s="1"/>
  <c r="HW8" i="18" s="1"/>
  <c r="IN54" i="18"/>
  <c r="IN53" i="18"/>
  <c r="IN52" i="18"/>
  <c r="IN19" i="18"/>
  <c r="IN18" i="18" s="1"/>
  <c r="IN17" i="18" s="1"/>
  <c r="IN16" i="18" s="1"/>
  <c r="IN15" i="18" s="1"/>
  <c r="IN14" i="18" s="1"/>
  <c r="IN13" i="18" s="1"/>
  <c r="IN12" i="18" s="1"/>
  <c r="IN11" i="18" s="1"/>
  <c r="IN10" i="18" s="1"/>
  <c r="IN9" i="18" s="1"/>
  <c r="IN8" i="18" s="1"/>
  <c r="FN54" i="18"/>
  <c r="FN53" i="18"/>
  <c r="FN52" i="18"/>
  <c r="FN19" i="18"/>
  <c r="FN18" i="18" s="1"/>
  <c r="FN17" i="18" s="1"/>
  <c r="FN16" i="18" s="1"/>
  <c r="FN15" i="18" s="1"/>
  <c r="FN14" i="18" s="1"/>
  <c r="FN13" i="18" s="1"/>
  <c r="FN12" i="18" s="1"/>
  <c r="FN11" i="18" s="1"/>
  <c r="FN10" i="18" s="1"/>
  <c r="FN9" i="18" s="1"/>
  <c r="FN8" i="18" s="1"/>
  <c r="FZ54" i="18"/>
  <c r="FZ53" i="18"/>
  <c r="FZ52" i="18"/>
  <c r="FZ19" i="18"/>
  <c r="FZ18" i="18" s="1"/>
  <c r="FZ17" i="18" s="1"/>
  <c r="FZ16" i="18" s="1"/>
  <c r="FZ15" i="18" s="1"/>
  <c r="FZ14" i="18" s="1"/>
  <c r="FZ13" i="18" s="1"/>
  <c r="FZ12" i="18" s="1"/>
  <c r="FZ11" i="18" s="1"/>
  <c r="FZ10" i="18" s="1"/>
  <c r="FZ9" i="18" s="1"/>
  <c r="FZ8" i="18" s="1"/>
  <c r="GZ54" i="18"/>
  <c r="GZ53" i="18"/>
  <c r="GZ52" i="18"/>
  <c r="GZ19" i="18"/>
  <c r="GZ18" i="18" s="1"/>
  <c r="GZ17" i="18" s="1"/>
  <c r="GZ16" i="18" s="1"/>
  <c r="GZ15" i="18" s="1"/>
  <c r="GZ14" i="18" s="1"/>
  <c r="GZ13" i="18" s="1"/>
  <c r="GZ12" i="18" s="1"/>
  <c r="GZ11" i="18" s="1"/>
  <c r="GZ10" i="18" s="1"/>
  <c r="GZ9" i="18" s="1"/>
  <c r="GZ8" i="18" s="1"/>
  <c r="JM54" i="18"/>
  <c r="JM53" i="18"/>
  <c r="JM52" i="18"/>
  <c r="JM19" i="18"/>
  <c r="JM18" i="18" s="1"/>
  <c r="JM17" i="18" s="1"/>
  <c r="JM16" i="18" s="1"/>
  <c r="JM15" i="18" s="1"/>
  <c r="JM14" i="18" s="1"/>
  <c r="JM13" i="18" s="1"/>
  <c r="JM12" i="18" s="1"/>
  <c r="JM11" i="18" s="1"/>
  <c r="JM10" i="18" s="1"/>
  <c r="JM9" i="18" s="1"/>
  <c r="JM8" i="18" s="1"/>
  <c r="ACA43" i="18"/>
  <c r="ABW43" i="18"/>
  <c r="ABS43" i="18"/>
  <c r="ABO43" i="18"/>
  <c r="ABK43" i="18"/>
  <c r="ABG43" i="18"/>
  <c r="ABC43" i="18"/>
  <c r="AAY43" i="18"/>
  <c r="AAU43" i="18"/>
  <c r="AAQ43" i="18"/>
  <c r="AAM43" i="18"/>
  <c r="AAI43" i="18"/>
  <c r="AAD43" i="18"/>
  <c r="ZZ43" i="18"/>
  <c r="ZV43" i="18"/>
  <c r="ZR43" i="18"/>
  <c r="ZN43" i="18"/>
  <c r="ZJ43" i="18"/>
  <c r="ZF43" i="18"/>
  <c r="ZB43" i="18"/>
  <c r="YX43" i="18"/>
  <c r="YS43" i="18"/>
  <c r="QE43" i="18"/>
  <c r="QE49" i="18" s="1"/>
  <c r="QA43" i="18"/>
  <c r="QA49" i="18" s="1"/>
  <c r="PW43" i="18"/>
  <c r="PW49" i="18" s="1"/>
  <c r="PS43" i="18"/>
  <c r="PS49" i="18" s="1"/>
  <c r="PO43" i="18"/>
  <c r="PO49" i="18" s="1"/>
  <c r="PK43" i="18"/>
  <c r="PK49" i="18" s="1"/>
  <c r="PG43" i="18"/>
  <c r="PG49" i="18" s="1"/>
  <c r="PB43" i="18"/>
  <c r="PB49" i="18" s="1"/>
  <c r="OX43" i="18"/>
  <c r="OX49" i="18" s="1"/>
  <c r="OT43" i="18"/>
  <c r="OT49" i="18" s="1"/>
  <c r="OP43" i="18"/>
  <c r="OP49" i="18" s="1"/>
  <c r="OL43" i="18"/>
  <c r="OL49" i="18" s="1"/>
  <c r="OH43" i="18"/>
  <c r="OH49" i="18" s="1"/>
  <c r="OD43" i="18"/>
  <c r="OD49" i="18" s="1"/>
  <c r="NY43" i="18"/>
  <c r="NY49" i="18" s="1"/>
  <c r="NU43" i="18"/>
  <c r="NU49" i="18" s="1"/>
  <c r="NQ43" i="18"/>
  <c r="NQ49" i="18" s="1"/>
  <c r="NM43" i="18"/>
  <c r="NM49" i="18" s="1"/>
  <c r="NI43" i="18"/>
  <c r="NI49" i="18" s="1"/>
  <c r="NE43" i="18"/>
  <c r="NE49" i="18" s="1"/>
  <c r="NA43" i="18"/>
  <c r="NA49" i="18" s="1"/>
  <c r="MW43" i="18"/>
  <c r="MW49" i="18" s="1"/>
  <c r="MR43" i="18"/>
  <c r="MR49" i="18" s="1"/>
  <c r="MN43" i="18"/>
  <c r="MN49" i="18" s="1"/>
  <c r="MJ43" i="18"/>
  <c r="MJ49" i="18" s="1"/>
  <c r="MF43" i="18"/>
  <c r="MF49" i="18" s="1"/>
  <c r="MB43" i="18"/>
  <c r="MB49" i="18" s="1"/>
  <c r="LX43" i="18"/>
  <c r="LX49" i="18" s="1"/>
  <c r="LT43" i="18"/>
  <c r="LT49" i="18" s="1"/>
  <c r="LO43" i="18"/>
  <c r="LO49" i="18" s="1"/>
  <c r="LK43" i="18"/>
  <c r="LK49" i="18" s="1"/>
  <c r="LG43" i="18"/>
  <c r="LG49" i="18" s="1"/>
  <c r="LC43" i="18"/>
  <c r="LC49" i="18" s="1"/>
  <c r="KY43" i="18"/>
  <c r="KY49" i="18" s="1"/>
  <c r="KU43" i="18"/>
  <c r="KU49" i="18" s="1"/>
  <c r="KQ43" i="18"/>
  <c r="KQ49" i="18" s="1"/>
  <c r="KM43" i="18"/>
  <c r="KM49" i="18" s="1"/>
  <c r="KH43" i="18"/>
  <c r="KH49" i="18" s="1"/>
  <c r="KB43" i="18"/>
  <c r="KB49" i="18" s="1"/>
  <c r="JX43" i="18"/>
  <c r="JX49" i="18" s="1"/>
  <c r="JS43" i="18"/>
  <c r="JS49" i="18" s="1"/>
  <c r="JO43" i="18"/>
  <c r="JO49" i="18" s="1"/>
  <c r="JK43" i="18"/>
  <c r="JK49" i="18" s="1"/>
  <c r="JF43" i="18"/>
  <c r="JF49" i="18" s="1"/>
  <c r="JB43" i="18"/>
  <c r="JB49" i="18" s="1"/>
  <c r="IX43" i="18"/>
  <c r="IX49" i="18" s="1"/>
  <c r="IT43" i="18"/>
  <c r="IT49" i="18" s="1"/>
  <c r="IP43" i="18"/>
  <c r="IP49" i="18" s="1"/>
  <c r="IL43" i="18"/>
  <c r="IL49" i="18" s="1"/>
  <c r="IH43" i="18"/>
  <c r="IH49" i="18" s="1"/>
  <c r="ABX43" i="18"/>
  <c r="ABR43" i="18"/>
  <c r="ABM43" i="18"/>
  <c r="ABH43" i="18"/>
  <c r="ABB43" i="18"/>
  <c r="AAW43" i="18"/>
  <c r="AAR43" i="18"/>
  <c r="AAL43" i="18"/>
  <c r="AAG43" i="18"/>
  <c r="AAA43" i="18"/>
  <c r="ZU43" i="18"/>
  <c r="ZP43" i="18"/>
  <c r="ZK43" i="18"/>
  <c r="ZE43" i="18"/>
  <c r="YZ43" i="18"/>
  <c r="YU43" i="18"/>
  <c r="QD43" i="18"/>
  <c r="QD49" i="18" s="1"/>
  <c r="PY43" i="18"/>
  <c r="PY49" i="18" s="1"/>
  <c r="PT43" i="18"/>
  <c r="PT49" i="18" s="1"/>
  <c r="PN43" i="18"/>
  <c r="PN49" i="18" s="1"/>
  <c r="PI43" i="18"/>
  <c r="PI49" i="18" s="1"/>
  <c r="PC43" i="18"/>
  <c r="PC49" i="18" s="1"/>
  <c r="OW43" i="18"/>
  <c r="OW49" i="18" s="1"/>
  <c r="OR43" i="18"/>
  <c r="OR49" i="18" s="1"/>
  <c r="OM43" i="18"/>
  <c r="OM49" i="18" s="1"/>
  <c r="OG43" i="18"/>
  <c r="OG49" i="18" s="1"/>
  <c r="OB43" i="18"/>
  <c r="OB49" i="18" s="1"/>
  <c r="NV43" i="18"/>
  <c r="NV49" i="18" s="1"/>
  <c r="NP43" i="18"/>
  <c r="NP49" i="18" s="1"/>
  <c r="NK43" i="18"/>
  <c r="NK49" i="18" s="1"/>
  <c r="NF43" i="18"/>
  <c r="NF49" i="18" s="1"/>
  <c r="MZ43" i="18"/>
  <c r="MZ49" i="18" s="1"/>
  <c r="MT43" i="18"/>
  <c r="MT49" i="18" s="1"/>
  <c r="MO43" i="18"/>
  <c r="MO49" i="18" s="1"/>
  <c r="MI43" i="18"/>
  <c r="MI49" i="18" s="1"/>
  <c r="MD43" i="18"/>
  <c r="MD49" i="18" s="1"/>
  <c r="LY43" i="18"/>
  <c r="LY49" i="18" s="1"/>
  <c r="LS43" i="18"/>
  <c r="LS49" i="18" s="1"/>
  <c r="LM43" i="18"/>
  <c r="LM49" i="18" s="1"/>
  <c r="LH43" i="18"/>
  <c r="LH49" i="18" s="1"/>
  <c r="LB43" i="18"/>
  <c r="LB49" i="18" s="1"/>
  <c r="KW43" i="18"/>
  <c r="KW49" i="18" s="1"/>
  <c r="KR43" i="18"/>
  <c r="KR49" i="18" s="1"/>
  <c r="KK43" i="18"/>
  <c r="KK49" i="18" s="1"/>
  <c r="KF43" i="18"/>
  <c r="KF49" i="18" s="1"/>
  <c r="JY43" i="18"/>
  <c r="JY49" i="18" s="1"/>
  <c r="JR43" i="18"/>
  <c r="JR49" i="18" s="1"/>
  <c r="JM43" i="18"/>
  <c r="JM49" i="18" s="1"/>
  <c r="JH43" i="18"/>
  <c r="JH49" i="18" s="1"/>
  <c r="JA43" i="18"/>
  <c r="JA49" i="18" s="1"/>
  <c r="IV43" i="18"/>
  <c r="IV49" i="18" s="1"/>
  <c r="IQ43" i="18"/>
  <c r="IQ49" i="18" s="1"/>
  <c r="IK43" i="18"/>
  <c r="IK49" i="18" s="1"/>
  <c r="IF43" i="18"/>
  <c r="IF49" i="18" s="1"/>
  <c r="IA43" i="18"/>
  <c r="IA49" i="18" s="1"/>
  <c r="HW43" i="18"/>
  <c r="HW49" i="18" s="1"/>
  <c r="HS43" i="18"/>
  <c r="HS49" i="18" s="1"/>
  <c r="HO43" i="18"/>
  <c r="HO49" i="18" s="1"/>
  <c r="HK43" i="18"/>
  <c r="HK49" i="18" s="1"/>
  <c r="HG43" i="18"/>
  <c r="HG49" i="18" s="1"/>
  <c r="HC43" i="18"/>
  <c r="HC49" i="18" s="1"/>
  <c r="GY43" i="18"/>
  <c r="GY49" i="18" s="1"/>
  <c r="GT43" i="18"/>
  <c r="GT49" i="18" s="1"/>
  <c r="GP43" i="18"/>
  <c r="GP49" i="18" s="1"/>
  <c r="GL43" i="18"/>
  <c r="GL49" i="18" s="1"/>
  <c r="GH43" i="18"/>
  <c r="GH49" i="18" s="1"/>
  <c r="GD43" i="18"/>
  <c r="GD49" i="18" s="1"/>
  <c r="FZ43" i="18"/>
  <c r="FZ49" i="18" s="1"/>
  <c r="FV43" i="18"/>
  <c r="FV49" i="18" s="1"/>
  <c r="FR43" i="18"/>
  <c r="FR49" i="18" s="1"/>
  <c r="FN43" i="18"/>
  <c r="FN49" i="18" s="1"/>
  <c r="FJ43" i="18"/>
  <c r="FJ49" i="18" s="1"/>
  <c r="FF43" i="18"/>
  <c r="FF49" i="18" s="1"/>
  <c r="FB43" i="18"/>
  <c r="FB49" i="18" s="1"/>
  <c r="EW43" i="18"/>
  <c r="EW49" i="18" s="1"/>
  <c r="ES43" i="18"/>
  <c r="ES49" i="18" s="1"/>
  <c r="EO43" i="18"/>
  <c r="EO49" i="18" s="1"/>
  <c r="EK43" i="18"/>
  <c r="EK49" i="18" s="1"/>
  <c r="EG43" i="18"/>
  <c r="EG49" i="18" s="1"/>
  <c r="EC43" i="18"/>
  <c r="EC49" i="18" s="1"/>
  <c r="DY43" i="18"/>
  <c r="DY49" i="18" s="1"/>
  <c r="DQ43" i="18"/>
  <c r="DQ49" i="18" s="1"/>
  <c r="DM43" i="18"/>
  <c r="DM49" i="18" s="1"/>
  <c r="DI43" i="18"/>
  <c r="DI49" i="18" s="1"/>
  <c r="DE43" i="18"/>
  <c r="DE49" i="18" s="1"/>
  <c r="DA43" i="18"/>
  <c r="DA49" i="18" s="1"/>
  <c r="CW43" i="18"/>
  <c r="CW49" i="18" s="1"/>
  <c r="CS43" i="18"/>
  <c r="CS49" i="18" s="1"/>
  <c r="CN43" i="18"/>
  <c r="CN49" i="18" s="1"/>
  <c r="CJ43" i="18"/>
  <c r="CJ49" i="18" s="1"/>
  <c r="BU43" i="18"/>
  <c r="BU49" i="18" s="1"/>
  <c r="BQ43" i="18"/>
  <c r="BQ49" i="18" s="1"/>
  <c r="BM43" i="18"/>
  <c r="BM49" i="18" s="1"/>
  <c r="BH43" i="18"/>
  <c r="BH49" i="18" s="1"/>
  <c r="BD43" i="18"/>
  <c r="BD49" i="18" s="1"/>
  <c r="AY43" i="18"/>
  <c r="AY49" i="18" s="1"/>
  <c r="AM43" i="18"/>
  <c r="AM49" i="18" s="1"/>
  <c r="AI43" i="18"/>
  <c r="AI49" i="18" s="1"/>
  <c r="AE43" i="18"/>
  <c r="AE49" i="18" s="1"/>
  <c r="AA43" i="18"/>
  <c r="AA49" i="18" s="1"/>
  <c r="U43" i="18"/>
  <c r="U49" i="18" s="1"/>
  <c r="Q43" i="18"/>
  <c r="P49" i="18" s="1"/>
  <c r="M43" i="18"/>
  <c r="L49" i="18" s="1"/>
  <c r="I43" i="18"/>
  <c r="H49" i="18" s="1"/>
  <c r="E43" i="18"/>
  <c r="D49" i="18" s="1"/>
  <c r="ABV43" i="18"/>
  <c r="ABQ43" i="18"/>
  <c r="ABL43" i="18"/>
  <c r="ABF43" i="18"/>
  <c r="ABA43" i="18"/>
  <c r="AAV43" i="18"/>
  <c r="AAP43" i="18"/>
  <c r="AAK43" i="18"/>
  <c r="AAE43" i="18"/>
  <c r="ZY43" i="18"/>
  <c r="ZT43" i="18"/>
  <c r="ZO43" i="18"/>
  <c r="ZI43" i="18"/>
  <c r="ZD43" i="18"/>
  <c r="YY43" i="18"/>
  <c r="YR43" i="18"/>
  <c r="QC43" i="18"/>
  <c r="QC49" i="18" s="1"/>
  <c r="PX43" i="18"/>
  <c r="PX49" i="18" s="1"/>
  <c r="PR43" i="18"/>
  <c r="PR49" i="18" s="1"/>
  <c r="PM43" i="18"/>
  <c r="PM49" i="18" s="1"/>
  <c r="PH43" i="18"/>
  <c r="PH49" i="18" s="1"/>
  <c r="PA43" i="18"/>
  <c r="PA49" i="18" s="1"/>
  <c r="OV43" i="18"/>
  <c r="OV49" i="18" s="1"/>
  <c r="OQ43" i="18"/>
  <c r="OQ49" i="18" s="1"/>
  <c r="OK43" i="18"/>
  <c r="OK49" i="18" s="1"/>
  <c r="OF43" i="18"/>
  <c r="OF49" i="18" s="1"/>
  <c r="NZ43" i="18"/>
  <c r="NZ49" i="18" s="1"/>
  <c r="NT43" i="18"/>
  <c r="NT49" i="18" s="1"/>
  <c r="NO43" i="18"/>
  <c r="NO49" i="18" s="1"/>
  <c r="NJ43" i="18"/>
  <c r="NJ49" i="18" s="1"/>
  <c r="ND43" i="18"/>
  <c r="ND49" i="18" s="1"/>
  <c r="MY43" i="18"/>
  <c r="MY49" i="18" s="1"/>
  <c r="MS43" i="18"/>
  <c r="MS49" i="18" s="1"/>
  <c r="MM43" i="18"/>
  <c r="MM49" i="18" s="1"/>
  <c r="MH43" i="18"/>
  <c r="MH49" i="18" s="1"/>
  <c r="MC43" i="18"/>
  <c r="MC49" i="18" s="1"/>
  <c r="LW43" i="18"/>
  <c r="LW49" i="18" s="1"/>
  <c r="LR43" i="18"/>
  <c r="LR49" i="18" s="1"/>
  <c r="LL43" i="18"/>
  <c r="LL49" i="18" s="1"/>
  <c r="LF43" i="18"/>
  <c r="LF49" i="18" s="1"/>
  <c r="LA43" i="18"/>
  <c r="LA49" i="18" s="1"/>
  <c r="KV43" i="18"/>
  <c r="KV49" i="18" s="1"/>
  <c r="KP43" i="18"/>
  <c r="KP49" i="18" s="1"/>
  <c r="KJ43" i="18"/>
  <c r="KJ49" i="18" s="1"/>
  <c r="KC43" i="18"/>
  <c r="KC49" i="18" s="1"/>
  <c r="JW43" i="18"/>
  <c r="JW49" i="18" s="1"/>
  <c r="JQ43" i="18"/>
  <c r="JQ49" i="18" s="1"/>
  <c r="JL43" i="18"/>
  <c r="JL49" i="18" s="1"/>
  <c r="JE43" i="18"/>
  <c r="JE49" i="18" s="1"/>
  <c r="IZ43" i="18"/>
  <c r="IZ49" i="18" s="1"/>
  <c r="IU43" i="18"/>
  <c r="IU49" i="18" s="1"/>
  <c r="IO43" i="18"/>
  <c r="IO49" i="18" s="1"/>
  <c r="IJ43" i="18"/>
  <c r="IJ49" i="18" s="1"/>
  <c r="IE43" i="18"/>
  <c r="IE49" i="18" s="1"/>
  <c r="HZ43" i="18"/>
  <c r="HZ49" i="18" s="1"/>
  <c r="HV43" i="18"/>
  <c r="HV49" i="18" s="1"/>
  <c r="HR43" i="18"/>
  <c r="HR49" i="18" s="1"/>
  <c r="HN43" i="18"/>
  <c r="HN49" i="18" s="1"/>
  <c r="HJ43" i="18"/>
  <c r="HJ49" i="18" s="1"/>
  <c r="HF43" i="18"/>
  <c r="HF49" i="18" s="1"/>
  <c r="HB43" i="18"/>
  <c r="HB49" i="18" s="1"/>
  <c r="GX43" i="18"/>
  <c r="GX49" i="18" s="1"/>
  <c r="GS43" i="18"/>
  <c r="GS49" i="18" s="1"/>
  <c r="GO43" i="18"/>
  <c r="GO49" i="18" s="1"/>
  <c r="GK43" i="18"/>
  <c r="GK49" i="18" s="1"/>
  <c r="GG43" i="18"/>
  <c r="GG49" i="18" s="1"/>
  <c r="GC43" i="18"/>
  <c r="GC49" i="18" s="1"/>
  <c r="FY43" i="18"/>
  <c r="FY49" i="18" s="1"/>
  <c r="FU43" i="18"/>
  <c r="FU49" i="18" s="1"/>
  <c r="FQ43" i="18"/>
  <c r="FQ49" i="18" s="1"/>
  <c r="FM43" i="18"/>
  <c r="FM49" i="18" s="1"/>
  <c r="FI43" i="18"/>
  <c r="FI49" i="18" s="1"/>
  <c r="FE43" i="18"/>
  <c r="FE49" i="18" s="1"/>
  <c r="FA43" i="18"/>
  <c r="FA49" i="18" s="1"/>
  <c r="EV43" i="18"/>
  <c r="EV49" i="18" s="1"/>
  <c r="ER43" i="18"/>
  <c r="ER49" i="18" s="1"/>
  <c r="EN43" i="18"/>
  <c r="EN49" i="18" s="1"/>
  <c r="EJ43" i="18"/>
  <c r="EJ49" i="18" s="1"/>
  <c r="EF43" i="18"/>
  <c r="EF49" i="18" s="1"/>
  <c r="EB43" i="18"/>
  <c r="EB49" i="18" s="1"/>
  <c r="DX43" i="18"/>
  <c r="DX49" i="18" s="1"/>
  <c r="DP43" i="18"/>
  <c r="DP49" i="18" s="1"/>
  <c r="DL43" i="18"/>
  <c r="DL49" i="18" s="1"/>
  <c r="DH43" i="18"/>
  <c r="DH49" i="18" s="1"/>
  <c r="DD43" i="18"/>
  <c r="DD49" i="18" s="1"/>
  <c r="CZ43" i="18"/>
  <c r="CZ49" i="18" s="1"/>
  <c r="CV43" i="18"/>
  <c r="CV49" i="18" s="1"/>
  <c r="CR43" i="18"/>
  <c r="CR49" i="18" s="1"/>
  <c r="CM43" i="18"/>
  <c r="CM49" i="18" s="1"/>
  <c r="CI43" i="18"/>
  <c r="CI49" i="18" s="1"/>
  <c r="BT43" i="18"/>
  <c r="BT49" i="18" s="1"/>
  <c r="BP43" i="18"/>
  <c r="BG43" i="18"/>
  <c r="BG49" i="18" s="1"/>
  <c r="BC43" i="18"/>
  <c r="BC49" i="18" s="1"/>
  <c r="AV43" i="18"/>
  <c r="AV49" i="18" s="1"/>
  <c r="AR43" i="18"/>
  <c r="AR49" i="18" s="1"/>
  <c r="AL43" i="18"/>
  <c r="AL49" i="18" s="1"/>
  <c r="AH43" i="18"/>
  <c r="AH49" i="18" s="1"/>
  <c r="AD43" i="18"/>
  <c r="AD49" i="18" s="1"/>
  <c r="Y43" i="18"/>
  <c r="Y49" i="18" s="1"/>
  <c r="T43" i="18"/>
  <c r="T49" i="18" s="1"/>
  <c r="P43" i="18"/>
  <c r="O49" i="18" s="1"/>
  <c r="L43" i="18"/>
  <c r="K49" i="18" s="1"/>
  <c r="H43" i="18"/>
  <c r="G49" i="18" s="1"/>
  <c r="D43" i="18"/>
  <c r="C49" i="18" s="1"/>
  <c r="ABT43" i="18"/>
  <c r="ABI43" i="18"/>
  <c r="AAX43" i="18"/>
  <c r="AAN43" i="18"/>
  <c r="AAB43" i="18"/>
  <c r="ZQ43" i="18"/>
  <c r="ZG43" i="18"/>
  <c r="YV43" i="18"/>
  <c r="PZ43" i="18"/>
  <c r="PZ49" i="18" s="1"/>
  <c r="PP43" i="18"/>
  <c r="PP49" i="18" s="1"/>
  <c r="PD43" i="18"/>
  <c r="PD49" i="18" s="1"/>
  <c r="OS43" i="18"/>
  <c r="OS49" i="18" s="1"/>
  <c r="OI43" i="18"/>
  <c r="OI49" i="18" s="1"/>
  <c r="NW43" i="18"/>
  <c r="NW49" i="18" s="1"/>
  <c r="NL43" i="18"/>
  <c r="NL49" i="18" s="1"/>
  <c r="NB43" i="18"/>
  <c r="NB49" i="18" s="1"/>
  <c r="MP43" i="18"/>
  <c r="MP49" i="18" s="1"/>
  <c r="ME43" i="18"/>
  <c r="ME49" i="18" s="1"/>
  <c r="LU43" i="18"/>
  <c r="LU49" i="18" s="1"/>
  <c r="LI43" i="18"/>
  <c r="LI49" i="18" s="1"/>
  <c r="KX43" i="18"/>
  <c r="KX49" i="18" s="1"/>
  <c r="KN43" i="18"/>
  <c r="KN49" i="18" s="1"/>
  <c r="JZ43" i="18"/>
  <c r="JZ49" i="18" s="1"/>
  <c r="JN43" i="18"/>
  <c r="JN49" i="18" s="1"/>
  <c r="JC43" i="18"/>
  <c r="JC49" i="18" s="1"/>
  <c r="IR43" i="18"/>
  <c r="IR49" i="18" s="1"/>
  <c r="IG43" i="18"/>
  <c r="IG49" i="18" s="1"/>
  <c r="HX43" i="18"/>
  <c r="HX49" i="18" s="1"/>
  <c r="HP43" i="18"/>
  <c r="HP49" i="18" s="1"/>
  <c r="HH43" i="18"/>
  <c r="HH49" i="18" s="1"/>
  <c r="GZ43" i="18"/>
  <c r="GZ49" i="18" s="1"/>
  <c r="GQ43" i="18"/>
  <c r="GQ49" i="18" s="1"/>
  <c r="GI43" i="18"/>
  <c r="GI49" i="18" s="1"/>
  <c r="GA43" i="18"/>
  <c r="GA49" i="18" s="1"/>
  <c r="FS43" i="18"/>
  <c r="FS49" i="18" s="1"/>
  <c r="FK43" i="18"/>
  <c r="FK49" i="18" s="1"/>
  <c r="FC43" i="18"/>
  <c r="FC49" i="18" s="1"/>
  <c r="ET43" i="18"/>
  <c r="ET49" i="18" s="1"/>
  <c r="EL43" i="18"/>
  <c r="EL49" i="18" s="1"/>
  <c r="ED43" i="18"/>
  <c r="ED49" i="18" s="1"/>
  <c r="DR43" i="18"/>
  <c r="DR49" i="18" s="1"/>
  <c r="DJ43" i="18"/>
  <c r="DJ49" i="18" s="1"/>
  <c r="DB43" i="18"/>
  <c r="DB49" i="18" s="1"/>
  <c r="CT43" i="18"/>
  <c r="CT49" i="18" s="1"/>
  <c r="CK43" i="18"/>
  <c r="CK49" i="18" s="1"/>
  <c r="BR43" i="18"/>
  <c r="BR49" i="18" s="1"/>
  <c r="BI43" i="18"/>
  <c r="BI49" i="18" s="1"/>
  <c r="BA43" i="18"/>
  <c r="BA49" i="18" s="1"/>
  <c r="AG43" i="18"/>
  <c r="AG49" i="18" s="1"/>
  <c r="W43" i="18"/>
  <c r="W49" i="18" s="1"/>
  <c r="O43" i="18"/>
  <c r="N49" i="18" s="1"/>
  <c r="G43" i="18"/>
  <c r="F49" i="18" s="1"/>
  <c r="ABZ43" i="18"/>
  <c r="ABP43" i="18"/>
  <c r="ABE43" i="18"/>
  <c r="AAT43" i="18"/>
  <c r="AAJ43" i="18"/>
  <c r="ZX43" i="18"/>
  <c r="ZM43" i="18"/>
  <c r="ZC43" i="18"/>
  <c r="QG43" i="18"/>
  <c r="QG49" i="18" s="1"/>
  <c r="PV43" i="18"/>
  <c r="PV49" i="18" s="1"/>
  <c r="PL43" i="18"/>
  <c r="PL49" i="18" s="1"/>
  <c r="OZ43" i="18"/>
  <c r="OZ49" i="18" s="1"/>
  <c r="OO43" i="18"/>
  <c r="OO49" i="18" s="1"/>
  <c r="OE43" i="18"/>
  <c r="OE49" i="18" s="1"/>
  <c r="NS43" i="18"/>
  <c r="NS49" i="18" s="1"/>
  <c r="NH43" i="18"/>
  <c r="NH49" i="18" s="1"/>
  <c r="MX43" i="18"/>
  <c r="MX49" i="18" s="1"/>
  <c r="ML43" i="18"/>
  <c r="ML49" i="18" s="1"/>
  <c r="MA43" i="18"/>
  <c r="MA49" i="18" s="1"/>
  <c r="LP43" i="18"/>
  <c r="LP49" i="18" s="1"/>
  <c r="LE43" i="18"/>
  <c r="LE49" i="18" s="1"/>
  <c r="KT43" i="18"/>
  <c r="KT49" i="18" s="1"/>
  <c r="KI43" i="18"/>
  <c r="KI49" i="18" s="1"/>
  <c r="JU43" i="18"/>
  <c r="JU49" i="18" s="1"/>
  <c r="JJ43" i="18"/>
  <c r="JJ49" i="18" s="1"/>
  <c r="IY43" i="18"/>
  <c r="IY49" i="18" s="1"/>
  <c r="IN43" i="18"/>
  <c r="IN49" i="18" s="1"/>
  <c r="ID43" i="18"/>
  <c r="ID49" i="18" s="1"/>
  <c r="HU43" i="18"/>
  <c r="HU49" i="18" s="1"/>
  <c r="HM43" i="18"/>
  <c r="HM49" i="18" s="1"/>
  <c r="HE43" i="18"/>
  <c r="HE49" i="18" s="1"/>
  <c r="GV43" i="18"/>
  <c r="GV49" i="18" s="1"/>
  <c r="GN43" i="18"/>
  <c r="GN49" i="18" s="1"/>
  <c r="GF43" i="18"/>
  <c r="GF49" i="18" s="1"/>
  <c r="FX43" i="18"/>
  <c r="FX49" i="18" s="1"/>
  <c r="FP43" i="18"/>
  <c r="FP49" i="18" s="1"/>
  <c r="FH43" i="18"/>
  <c r="FH49" i="18" s="1"/>
  <c r="EY43" i="18"/>
  <c r="EY49" i="18" s="1"/>
  <c r="EQ43" i="18"/>
  <c r="EQ49" i="18" s="1"/>
  <c r="EI43" i="18"/>
  <c r="EI49" i="18" s="1"/>
  <c r="EA43" i="18"/>
  <c r="EA49" i="18" s="1"/>
  <c r="DO43" i="18"/>
  <c r="DO49" i="18" s="1"/>
  <c r="DG43" i="18"/>
  <c r="DG49" i="18" s="1"/>
  <c r="CY43" i="18"/>
  <c r="CY49" i="18" s="1"/>
  <c r="CP43" i="18"/>
  <c r="CP49" i="18" s="1"/>
  <c r="BW43" i="18"/>
  <c r="BW49" i="18" s="1"/>
  <c r="BO43" i="18"/>
  <c r="BO49" i="18" s="1"/>
  <c r="BF43" i="18"/>
  <c r="BF49" i="18" s="1"/>
  <c r="AF43" i="18"/>
  <c r="AF49" i="18" s="1"/>
  <c r="V43" i="18"/>
  <c r="V49" i="18" s="1"/>
  <c r="N43" i="18"/>
  <c r="M49" i="18" s="1"/>
  <c r="F43" i="18"/>
  <c r="E49" i="18" s="1"/>
  <c r="ABU43" i="18"/>
  <c r="AAZ43" i="18"/>
  <c r="AAC43" i="18"/>
  <c r="ZH43" i="18"/>
  <c r="QB43" i="18"/>
  <c r="QB49" i="18" s="1"/>
  <c r="PE43" i="18"/>
  <c r="PE49" i="18" s="1"/>
  <c r="OJ43" i="18"/>
  <c r="OJ49" i="18" s="1"/>
  <c r="NN43" i="18"/>
  <c r="NN49" i="18" s="1"/>
  <c r="MQ43" i="18"/>
  <c r="MQ49" i="18" s="1"/>
  <c r="LV43" i="18"/>
  <c r="LV49" i="18" s="1"/>
  <c r="KZ43" i="18"/>
  <c r="KZ49" i="18" s="1"/>
  <c r="KA43" i="18"/>
  <c r="KA49" i="18" s="1"/>
  <c r="JD43" i="18"/>
  <c r="JD49" i="18" s="1"/>
  <c r="II43" i="18"/>
  <c r="II49" i="18" s="1"/>
  <c r="HQ43" i="18"/>
  <c r="HQ49" i="18" s="1"/>
  <c r="HA43" i="18"/>
  <c r="HA49" i="18" s="1"/>
  <c r="GJ43" i="18"/>
  <c r="GJ49" i="18" s="1"/>
  <c r="FT43" i="18"/>
  <c r="FT49" i="18" s="1"/>
  <c r="FD43" i="18"/>
  <c r="FD49" i="18" s="1"/>
  <c r="EM43" i="18"/>
  <c r="EM49" i="18" s="1"/>
  <c r="DV43" i="18"/>
  <c r="DV49" i="18" s="1"/>
  <c r="DC43" i="18"/>
  <c r="DC49" i="18" s="1"/>
  <c r="CL43" i="18"/>
  <c r="CL49" i="18" s="1"/>
  <c r="AC43" i="18"/>
  <c r="AC49" i="18" s="1"/>
  <c r="K43" i="18"/>
  <c r="J49" i="18" s="1"/>
  <c r="ABN43" i="18"/>
  <c r="AAS43" i="18"/>
  <c r="ZW43" i="18"/>
  <c r="ZA43" i="18"/>
  <c r="PU43" i="18"/>
  <c r="PU49" i="18" s="1"/>
  <c r="OY43" i="18"/>
  <c r="OY49" i="18" s="1"/>
  <c r="OC43" i="18"/>
  <c r="OC49" i="18" s="1"/>
  <c r="NG43" i="18"/>
  <c r="NG49" i="18" s="1"/>
  <c r="MK43" i="18"/>
  <c r="MK49" i="18" s="1"/>
  <c r="LN43" i="18"/>
  <c r="LN49" i="18" s="1"/>
  <c r="KS43" i="18"/>
  <c r="KS49" i="18" s="1"/>
  <c r="JT43" i="18"/>
  <c r="JT49" i="18" s="1"/>
  <c r="IW43" i="18"/>
  <c r="IW49" i="18" s="1"/>
  <c r="IC43" i="18"/>
  <c r="IC49" i="18" s="1"/>
  <c r="HL43" i="18"/>
  <c r="HL49" i="18" s="1"/>
  <c r="GU43" i="18"/>
  <c r="GU49" i="18" s="1"/>
  <c r="GE43" i="18"/>
  <c r="GE49" i="18" s="1"/>
  <c r="FO43" i="18"/>
  <c r="FO49" i="18" s="1"/>
  <c r="EX43" i="18"/>
  <c r="EX49" i="18" s="1"/>
  <c r="EH43" i="18"/>
  <c r="EH49" i="18" s="1"/>
  <c r="DN43" i="18"/>
  <c r="DN49" i="18" s="1"/>
  <c r="CX43" i="18"/>
  <c r="CX49" i="18" s="1"/>
  <c r="BV43" i="18"/>
  <c r="BV49" i="18" s="1"/>
  <c r="BE43" i="18"/>
  <c r="BE49" i="18" s="1"/>
  <c r="AB43" i="18"/>
  <c r="J43" i="18"/>
  <c r="I49" i="18" s="1"/>
  <c r="ABJ43" i="18"/>
  <c r="ZS43" i="18"/>
  <c r="PQ43" i="18"/>
  <c r="PQ49" i="18" s="1"/>
  <c r="NX43" i="18"/>
  <c r="NX49" i="18" s="1"/>
  <c r="MG43" i="18"/>
  <c r="MG49" i="18" s="1"/>
  <c r="KO43" i="18"/>
  <c r="KO49" i="18" s="1"/>
  <c r="IS43" i="18"/>
  <c r="IS49" i="18" s="1"/>
  <c r="HI43" i="18"/>
  <c r="HI49" i="18" s="1"/>
  <c r="GB43" i="18"/>
  <c r="GB49" i="18" s="1"/>
  <c r="EU43" i="18"/>
  <c r="EU49" i="18" s="1"/>
  <c r="DK43" i="18"/>
  <c r="DK49" i="18" s="1"/>
  <c r="BS43" i="18"/>
  <c r="BS49" i="18" s="1"/>
  <c r="AJ43" i="18"/>
  <c r="AJ49" i="18" s="1"/>
  <c r="ABD43" i="18"/>
  <c r="ZL43" i="18"/>
  <c r="PJ43" i="18"/>
  <c r="PJ49" i="18" s="1"/>
  <c r="NR43" i="18"/>
  <c r="NR49" i="18" s="1"/>
  <c r="LZ43" i="18"/>
  <c r="LZ49" i="18" s="1"/>
  <c r="KG43" i="18"/>
  <c r="KG49" i="18" s="1"/>
  <c r="IM43" i="18"/>
  <c r="IM49" i="18" s="1"/>
  <c r="HD43" i="18"/>
  <c r="HD49" i="18" s="1"/>
  <c r="FW43" i="18"/>
  <c r="FW49" i="18" s="1"/>
  <c r="EP43" i="18"/>
  <c r="EP49" i="18" s="1"/>
  <c r="DF43" i="18"/>
  <c r="DF49" i="18" s="1"/>
  <c r="BN43" i="18"/>
  <c r="BN49" i="18" s="1"/>
  <c r="S43" i="18"/>
  <c r="S49" i="18" s="1"/>
  <c r="YW43" i="18"/>
  <c r="NC43" i="18"/>
  <c r="NC49" i="18" s="1"/>
  <c r="JP43" i="18"/>
  <c r="JP49" i="18" s="1"/>
  <c r="GR43" i="18"/>
  <c r="GR49" i="18" s="1"/>
  <c r="EE43" i="18"/>
  <c r="EE49" i="18" s="1"/>
  <c r="AAO43" i="18"/>
  <c r="OU43" i="18"/>
  <c r="OU49" i="18" s="1"/>
  <c r="LJ43" i="18"/>
  <c r="LJ49" i="18" s="1"/>
  <c r="HY43" i="18"/>
  <c r="HY49" i="18" s="1"/>
  <c r="FL43" i="18"/>
  <c r="FL49" i="18" s="1"/>
  <c r="CU43" i="18"/>
  <c r="CU49" i="18" s="1"/>
  <c r="ON43" i="18"/>
  <c r="ON49" i="18" s="1"/>
  <c r="HT43" i="18"/>
  <c r="HT49" i="18" s="1"/>
  <c r="CO43" i="18"/>
  <c r="CO49" i="18" s="1"/>
  <c r="ABY43" i="18"/>
  <c r="MU43" i="18"/>
  <c r="MU49" i="18" s="1"/>
  <c r="GM43" i="18"/>
  <c r="GM49" i="18" s="1"/>
  <c r="AAH43" i="18"/>
  <c r="LD43" i="18"/>
  <c r="LD49" i="18" s="1"/>
  <c r="FG43" i="18"/>
  <c r="FG49" i="18" s="1"/>
  <c r="BB43" i="18"/>
  <c r="BB49" i="18" s="1"/>
  <c r="AK43" i="18"/>
  <c r="AK49" i="18" s="1"/>
  <c r="C43" i="18"/>
  <c r="Q49" i="18" s="1"/>
  <c r="QF43" i="18"/>
  <c r="QF49" i="18" s="1"/>
  <c r="JI43" i="18"/>
  <c r="JI49" i="18" s="1"/>
  <c r="DZ43" i="18"/>
  <c r="DZ49" i="18" s="1"/>
  <c r="JA19" i="18"/>
  <c r="JA18" i="18" s="1"/>
  <c r="JA17" i="18" s="1"/>
  <c r="JA16" i="18" s="1"/>
  <c r="JA15" i="18" s="1"/>
  <c r="JA14" i="18" s="1"/>
  <c r="JA13" i="18" s="1"/>
  <c r="JA12" i="18" s="1"/>
  <c r="JA11" i="18" s="1"/>
  <c r="JA10" i="18" s="1"/>
  <c r="JA9" i="18" s="1"/>
  <c r="JA8" i="18" s="1"/>
  <c r="IR54" i="18"/>
  <c r="IR53" i="18"/>
  <c r="IR52" i="18"/>
  <c r="IR19" i="18"/>
  <c r="IR18" i="18" s="1"/>
  <c r="IR17" i="18" s="1"/>
  <c r="IR16" i="18" s="1"/>
  <c r="IR15" i="18" s="1"/>
  <c r="IR14" i="18" s="1"/>
  <c r="IR13" i="18" s="1"/>
  <c r="IR12" i="18" s="1"/>
  <c r="IR11" i="18" s="1"/>
  <c r="IR10" i="18" s="1"/>
  <c r="IR9" i="18" s="1"/>
  <c r="IR8" i="18" s="1"/>
  <c r="JZ54" i="18"/>
  <c r="JZ53" i="18"/>
  <c r="JZ52" i="18"/>
  <c r="JZ19" i="18"/>
  <c r="JZ18" i="18" s="1"/>
  <c r="JZ17" i="18" s="1"/>
  <c r="JZ16" i="18" s="1"/>
  <c r="JZ15" i="18" s="1"/>
  <c r="JZ14" i="18" s="1"/>
  <c r="JZ13" i="18" s="1"/>
  <c r="JZ12" i="18" s="1"/>
  <c r="JZ11" i="18" s="1"/>
  <c r="JZ10" i="18" s="1"/>
  <c r="JZ9" i="18" s="1"/>
  <c r="JZ8" i="18" s="1"/>
  <c r="JT54" i="18"/>
  <c r="JT53" i="18"/>
  <c r="JT52" i="18"/>
  <c r="JT19" i="18"/>
  <c r="JT18" i="18" s="1"/>
  <c r="JT17" i="18" s="1"/>
  <c r="JT16" i="18" s="1"/>
  <c r="JT15" i="18" s="1"/>
  <c r="JT14" i="18" s="1"/>
  <c r="JT13" i="18" s="1"/>
  <c r="JT12" i="18" s="1"/>
  <c r="JT11" i="18" s="1"/>
  <c r="JT10" i="18" s="1"/>
  <c r="JT9" i="18" s="1"/>
  <c r="JT8" i="18" s="1"/>
  <c r="EX54" i="18"/>
  <c r="EX53" i="18"/>
  <c r="EX52" i="18"/>
  <c r="EX19" i="18"/>
  <c r="EX18" i="18" s="1"/>
  <c r="EX17" i="18" s="1"/>
  <c r="EX16" i="18" s="1"/>
  <c r="EX15" i="18" s="1"/>
  <c r="EX14" i="18" s="1"/>
  <c r="EX13" i="18" s="1"/>
  <c r="EX12" i="18" s="1"/>
  <c r="EX11" i="18" s="1"/>
  <c r="EX10" i="18" s="1"/>
  <c r="EX9" i="18" s="1"/>
  <c r="EX8" i="18" s="1"/>
  <c r="JE54" i="18"/>
  <c r="JE52" i="18"/>
  <c r="JE53" i="18"/>
  <c r="JE19" i="18"/>
  <c r="JE18" i="18" s="1"/>
  <c r="JE17" i="18" s="1"/>
  <c r="JE16" i="18" s="1"/>
  <c r="JE15" i="18" s="1"/>
  <c r="JE14" i="18" s="1"/>
  <c r="JE13" i="18" s="1"/>
  <c r="JE12" i="18" s="1"/>
  <c r="JE11" i="18" s="1"/>
  <c r="JE10" i="18" s="1"/>
  <c r="JE9" i="18" s="1"/>
  <c r="JE8" i="18" s="1"/>
  <c r="HL54" i="18"/>
  <c r="HL53" i="18"/>
  <c r="HL52" i="18"/>
  <c r="HL19" i="18"/>
  <c r="HL18" i="18" s="1"/>
  <c r="HL17" i="18" s="1"/>
  <c r="HL16" i="18" s="1"/>
  <c r="HL15" i="18" s="1"/>
  <c r="HL14" i="18" s="1"/>
  <c r="HL13" i="18" s="1"/>
  <c r="HL12" i="18" s="1"/>
  <c r="HL11" i="18" s="1"/>
  <c r="HL10" i="18" s="1"/>
  <c r="HL9" i="18" s="1"/>
  <c r="HL8" i="18" s="1"/>
  <c r="HT54" i="18"/>
  <c r="HT53" i="18"/>
  <c r="HT52" i="18"/>
  <c r="HT19" i="18"/>
  <c r="HT18" i="18" s="1"/>
  <c r="HT12" i="18" s="1"/>
  <c r="HT10" i="18" s="1"/>
  <c r="HT9" i="18" s="1"/>
  <c r="HT8" i="18" s="1"/>
  <c r="EN54" i="18"/>
  <c r="EN52" i="18"/>
  <c r="EN53" i="18"/>
  <c r="EN19" i="18"/>
  <c r="EN18" i="18" s="1"/>
  <c r="EN17" i="18" s="1"/>
  <c r="EN16" i="18" s="1"/>
  <c r="EN15" i="18" s="1"/>
  <c r="EN14" i="18" s="1"/>
  <c r="EN13" i="18" s="1"/>
  <c r="EN12" i="18" s="1"/>
  <c r="EN11" i="18" s="1"/>
  <c r="EN10" i="18" s="1"/>
  <c r="EN9" i="18" s="1"/>
  <c r="EN8" i="18" s="1"/>
  <c r="ER54" i="18"/>
  <c r="ER53" i="18"/>
  <c r="ER52" i="18"/>
  <c r="ER19" i="18"/>
  <c r="ER18" i="18" s="1"/>
  <c r="ER17" i="18" s="1"/>
  <c r="ER16" i="18" s="1"/>
  <c r="ER15" i="18" s="1"/>
  <c r="ER14" i="18" s="1"/>
  <c r="ER13" i="18" s="1"/>
  <c r="ER12" i="18" s="1"/>
  <c r="ER11" i="18" s="1"/>
  <c r="ER10" i="18" s="1"/>
  <c r="ER9" i="18" s="1"/>
  <c r="ER8" i="18" s="1"/>
  <c r="EW54" i="18"/>
  <c r="EW53" i="18"/>
  <c r="EW52" i="18"/>
  <c r="EW19" i="18"/>
  <c r="EW18" i="18" s="1"/>
  <c r="EW17" i="18" s="1"/>
  <c r="EW16" i="18" s="1"/>
  <c r="EW15" i="18" s="1"/>
  <c r="EW14" i="18" s="1"/>
  <c r="EW13" i="18" s="1"/>
  <c r="EW12" i="18" s="1"/>
  <c r="EW11" i="18" s="1"/>
  <c r="EW10" i="18" s="1"/>
  <c r="EW9" i="18" s="1"/>
  <c r="EW8" i="18" s="1"/>
  <c r="FC54" i="18"/>
  <c r="FC52" i="18"/>
  <c r="FC53" i="18"/>
  <c r="FC19" i="18"/>
  <c r="FC18" i="18" s="1"/>
  <c r="FC17" i="18" s="1"/>
  <c r="FC16" i="18" s="1"/>
  <c r="FC15" i="18" s="1"/>
  <c r="FC14" i="18" s="1"/>
  <c r="FC13" i="18" s="1"/>
  <c r="FC12" i="18" s="1"/>
  <c r="FC11" i="18" s="1"/>
  <c r="FC10" i="18" s="1"/>
  <c r="FC9" i="18" s="1"/>
  <c r="FC8" i="18" s="1"/>
  <c r="FI54" i="18"/>
  <c r="FI53" i="18"/>
  <c r="FI52" i="18"/>
  <c r="FI19" i="18"/>
  <c r="FI18" i="18" s="1"/>
  <c r="FI17" i="18" s="1"/>
  <c r="FI16" i="18" s="1"/>
  <c r="FI15" i="18" s="1"/>
  <c r="FI14" i="18" s="1"/>
  <c r="FI13" i="18" s="1"/>
  <c r="FI12" i="18" s="1"/>
  <c r="FI11" i="18" s="1"/>
  <c r="FI10" i="18" s="1"/>
  <c r="FI9" i="18" s="1"/>
  <c r="FI8" i="18" s="1"/>
  <c r="GE54" i="18"/>
  <c r="GE53" i="18"/>
  <c r="GE52" i="18"/>
  <c r="GE19" i="18"/>
  <c r="GE18" i="18" s="1"/>
  <c r="GE17" i="18" s="1"/>
  <c r="GE16" i="18" s="1"/>
  <c r="GE15" i="18" s="1"/>
  <c r="GE14" i="18" s="1"/>
  <c r="GE13" i="18" s="1"/>
  <c r="GE12" i="18" s="1"/>
  <c r="GE11" i="18" s="1"/>
  <c r="GE10" i="18" s="1"/>
  <c r="GE9" i="18" s="1"/>
  <c r="GE8" i="18" s="1"/>
  <c r="GT54" i="18"/>
  <c r="GT53" i="18"/>
  <c r="GT52" i="18"/>
  <c r="GT19" i="18"/>
  <c r="GT18" i="18" s="1"/>
  <c r="GT17" i="18" s="1"/>
  <c r="GT16" i="18" s="1"/>
  <c r="GT15" i="18" s="1"/>
  <c r="GT14" i="18" s="1"/>
  <c r="GT13" i="18" s="1"/>
  <c r="GT12" i="18" s="1"/>
  <c r="GT11" i="18" s="1"/>
  <c r="GT10" i="18" s="1"/>
  <c r="GT9" i="18" s="1"/>
  <c r="GT8" i="18" s="1"/>
  <c r="HK54" i="18"/>
  <c r="HK53" i="18"/>
  <c r="HK52" i="18"/>
  <c r="HK19" i="18"/>
  <c r="HK18" i="18" s="1"/>
  <c r="HK17" i="18" s="1"/>
  <c r="HK16" i="18" s="1"/>
  <c r="HK15" i="18" s="1"/>
  <c r="HK14" i="18" s="1"/>
  <c r="HK13" i="18" s="1"/>
  <c r="HK12" i="18" s="1"/>
  <c r="HK11" i="18" s="1"/>
  <c r="HK10" i="18" s="1"/>
  <c r="HK9" i="18" s="1"/>
  <c r="HK8" i="18" s="1"/>
  <c r="HR54" i="18"/>
  <c r="HR52" i="18"/>
  <c r="HR53" i="18"/>
  <c r="HR19" i="18"/>
  <c r="HR18" i="18" s="1"/>
  <c r="HR17" i="18" s="1"/>
  <c r="HR16" i="18" s="1"/>
  <c r="HR15" i="18" s="1"/>
  <c r="HR14" i="18" s="1"/>
  <c r="HR13" i="18" s="1"/>
  <c r="HR12" i="18" s="1"/>
  <c r="HR11" i="18" s="1"/>
  <c r="HR10" i="18" s="1"/>
  <c r="HR9" i="18" s="1"/>
  <c r="HR8" i="18" s="1"/>
  <c r="IA54" i="18"/>
  <c r="IA53" i="18"/>
  <c r="IA52" i="18"/>
  <c r="IA19" i="18"/>
  <c r="IA18" i="18" s="1"/>
  <c r="IA17" i="18" s="1"/>
  <c r="IA16" i="18" s="1"/>
  <c r="IA15" i="18" s="1"/>
  <c r="IA14" i="18" s="1"/>
  <c r="IA13" i="18" s="1"/>
  <c r="IA12" i="18" s="1"/>
  <c r="II54" i="18"/>
  <c r="II52" i="18"/>
  <c r="II53" i="18"/>
  <c r="II19" i="18"/>
  <c r="II18" i="18" s="1"/>
  <c r="II17" i="18" s="1"/>
  <c r="II16" i="18" s="1"/>
  <c r="II15" i="18" s="1"/>
  <c r="II14" i="18" s="1"/>
  <c r="II13" i="18" s="1"/>
  <c r="II12" i="18" s="1"/>
  <c r="II11" i="18" s="1"/>
  <c r="II10" i="18" s="1"/>
  <c r="II9" i="18" s="1"/>
  <c r="II8" i="18" s="1"/>
  <c r="IS54" i="18"/>
  <c r="IS52" i="18"/>
  <c r="IS53" i="18"/>
  <c r="IS19" i="18"/>
  <c r="IS18" i="18" s="1"/>
  <c r="IS17" i="18" s="1"/>
  <c r="IS16" i="18" s="1"/>
  <c r="IS15" i="18" s="1"/>
  <c r="IS14" i="18" s="1"/>
  <c r="IS13" i="18" s="1"/>
  <c r="IS12" i="18" s="1"/>
  <c r="IS11" i="18" s="1"/>
  <c r="IS10" i="18" s="1"/>
  <c r="IS9" i="18" s="1"/>
  <c r="IS8" i="18" s="1"/>
  <c r="JY54" i="18"/>
  <c r="JY52" i="18"/>
  <c r="JY53" i="18"/>
  <c r="JY19" i="18"/>
  <c r="JY18" i="18" s="1"/>
  <c r="JY17" i="18" s="1"/>
  <c r="JY16" i="18" s="1"/>
  <c r="JY15" i="18" s="1"/>
  <c r="JY14" i="18" s="1"/>
  <c r="JY13" i="18" s="1"/>
  <c r="JY12" i="18" s="1"/>
  <c r="JY11" i="18" s="1"/>
  <c r="JY10" i="18" s="1"/>
  <c r="JY9" i="18" s="1"/>
  <c r="JY8" i="18" s="1"/>
  <c r="KJ54" i="18"/>
  <c r="KJ53" i="18"/>
  <c r="KJ52" i="18"/>
  <c r="KJ19" i="18"/>
  <c r="KJ18" i="18" s="1"/>
  <c r="KJ17" i="18" s="1"/>
  <c r="KJ16" i="18" s="1"/>
  <c r="KJ15" i="18" s="1"/>
  <c r="KJ14" i="18" s="1"/>
  <c r="KJ13" i="18" s="1"/>
  <c r="KJ12" i="18" s="1"/>
  <c r="KJ11" i="18" s="1"/>
  <c r="KJ10" i="18" s="1"/>
  <c r="KJ9" i="18" s="1"/>
  <c r="KJ8" i="18" s="1"/>
  <c r="HA53" i="18"/>
  <c r="HA54" i="18"/>
  <c r="HA52" i="18"/>
  <c r="HA19" i="18"/>
  <c r="HA18" i="18" s="1"/>
  <c r="HA17" i="18" s="1"/>
  <c r="HA16" i="18" s="1"/>
  <c r="HA15" i="18" s="1"/>
  <c r="HA14" i="18" s="1"/>
  <c r="HA13" i="18" s="1"/>
  <c r="HA12" i="18" s="1"/>
  <c r="HA11" i="18" s="1"/>
  <c r="HA10" i="18" s="1"/>
  <c r="HA9" i="18" s="1"/>
  <c r="HA8" i="18" s="1"/>
  <c r="HX54" i="18"/>
  <c r="HX52" i="18"/>
  <c r="HX53" i="18"/>
  <c r="JO54" i="18"/>
  <c r="JO53" i="18"/>
  <c r="JO52" i="18"/>
  <c r="JO19" i="18"/>
  <c r="JO18" i="18" s="1"/>
  <c r="JO17" i="18" s="1"/>
  <c r="JO16" i="18" s="1"/>
  <c r="JO15" i="18" s="1"/>
  <c r="JO14" i="18" s="1"/>
  <c r="JO13" i="18" s="1"/>
  <c r="JO12" i="18" s="1"/>
  <c r="JO11" i="18" s="1"/>
  <c r="JO10" i="18" s="1"/>
  <c r="JO9" i="18" s="1"/>
  <c r="JO8" i="18" s="1"/>
  <c r="KM54" i="18"/>
  <c r="KM53" i="18"/>
  <c r="KM52" i="18"/>
  <c r="HQ54" i="18"/>
  <c r="HQ53" i="18"/>
  <c r="HQ52" i="18"/>
  <c r="HQ19" i="18"/>
  <c r="HQ18" i="18" s="1"/>
  <c r="HQ17" i="18" s="1"/>
  <c r="HQ16" i="18" s="1"/>
  <c r="HQ15" i="18" s="1"/>
  <c r="HQ14" i="18" s="1"/>
  <c r="HQ13" i="18" s="1"/>
  <c r="HQ12" i="18" s="1"/>
  <c r="HQ11" i="18" s="1"/>
  <c r="HQ10" i="18" s="1"/>
  <c r="HQ9" i="18" s="1"/>
  <c r="HQ8" i="18" s="1"/>
  <c r="JW54" i="18"/>
  <c r="JW52" i="18"/>
  <c r="JW53" i="18"/>
  <c r="FM54" i="18"/>
  <c r="FM52" i="18"/>
  <c r="FM53" i="18"/>
  <c r="FM19" i="18"/>
  <c r="FM18" i="18" s="1"/>
  <c r="FM17" i="18" s="1"/>
  <c r="FM16" i="18" s="1"/>
  <c r="FM15" i="18" s="1"/>
  <c r="FM14" i="18" s="1"/>
  <c r="FM13" i="18" s="1"/>
  <c r="FM12" i="18" s="1"/>
  <c r="FM11" i="18" s="1"/>
  <c r="FM10" i="18" s="1"/>
  <c r="FM9" i="18" s="1"/>
  <c r="FM8" i="18" s="1"/>
  <c r="FQ54" i="18"/>
  <c r="FQ53" i="18"/>
  <c r="FQ52" i="18"/>
  <c r="FQ19" i="18"/>
  <c r="FQ18" i="18" s="1"/>
  <c r="FQ17" i="18" s="1"/>
  <c r="FQ16" i="18" s="1"/>
  <c r="FQ15" i="18" s="1"/>
  <c r="FQ14" i="18" s="1"/>
  <c r="FQ13" i="18" s="1"/>
  <c r="FQ12" i="18" s="1"/>
  <c r="FQ11" i="18" s="1"/>
  <c r="FQ10" i="18" s="1"/>
  <c r="FQ9" i="18" s="1"/>
  <c r="FQ8" i="18" s="1"/>
  <c r="GC54" i="18"/>
  <c r="GC52" i="18"/>
  <c r="GC53" i="18"/>
  <c r="GC19" i="18"/>
  <c r="GC18" i="18" s="1"/>
  <c r="GC17" i="18" s="1"/>
  <c r="GC16" i="18" s="1"/>
  <c r="GC15" i="18" s="1"/>
  <c r="GC14" i="18" s="1"/>
  <c r="GC13" i="18" s="1"/>
  <c r="GC12" i="18" s="1"/>
  <c r="GC11" i="18" s="1"/>
  <c r="GC10" i="18" s="1"/>
  <c r="GC9" i="18" s="1"/>
  <c r="GC8" i="18" s="1"/>
  <c r="GG54" i="18"/>
  <c r="GG53" i="18"/>
  <c r="GG52" i="18"/>
  <c r="GG19" i="18"/>
  <c r="GG18" i="18" s="1"/>
  <c r="GG17" i="18" s="1"/>
  <c r="GG16" i="18" s="1"/>
  <c r="GG15" i="18" s="1"/>
  <c r="GG14" i="18" s="1"/>
  <c r="GG13" i="18" s="1"/>
  <c r="GG12" i="18" s="1"/>
  <c r="GG11" i="18" s="1"/>
  <c r="GG10" i="18" s="1"/>
  <c r="GG9" i="18" s="1"/>
  <c r="GG8" i="18" s="1"/>
  <c r="GS54" i="18"/>
  <c r="GS52" i="18"/>
  <c r="GS53" i="18"/>
  <c r="GS19" i="18"/>
  <c r="GS18" i="18" s="1"/>
  <c r="GS17" i="18" s="1"/>
  <c r="GS16" i="18" s="1"/>
  <c r="GS15" i="18" s="1"/>
  <c r="GS14" i="18" s="1"/>
  <c r="GS13" i="18" s="1"/>
  <c r="GS12" i="18" s="1"/>
  <c r="GS11" i="18" s="1"/>
  <c r="GS10" i="18" s="1"/>
  <c r="GS9" i="18" s="1"/>
  <c r="GS8" i="18" s="1"/>
  <c r="IK54" i="18"/>
  <c r="IK53" i="18"/>
  <c r="IK52" i="18"/>
  <c r="KC54" i="18"/>
  <c r="KC53" i="18"/>
  <c r="KC52" i="18"/>
  <c r="IE54" i="18"/>
  <c r="IE53" i="18"/>
  <c r="IE52" i="18"/>
  <c r="IE19" i="18"/>
  <c r="IE18" i="18" s="1"/>
  <c r="IE17" i="18" s="1"/>
  <c r="IE16" i="18" s="1"/>
  <c r="IE15" i="18" s="1"/>
  <c r="IE14" i="18" s="1"/>
  <c r="IE13" i="18" s="1"/>
  <c r="IE12" i="18" s="1"/>
  <c r="IE10" i="18" s="1"/>
  <c r="IE9" i="18" s="1"/>
  <c r="IE8" i="18" s="1"/>
  <c r="HC53" i="18"/>
  <c r="HC54" i="18"/>
  <c r="HC52" i="18"/>
  <c r="KG54" i="18"/>
  <c r="KG52" i="18"/>
  <c r="KG53" i="18"/>
  <c r="LI50" i="18"/>
  <c r="LI31" i="18"/>
  <c r="LI30" i="18" s="1"/>
  <c r="LI29" i="18" s="1"/>
  <c r="LI28" i="18" s="1"/>
  <c r="LI27" i="18" s="1"/>
  <c r="LI26" i="18" s="1"/>
  <c r="LI25" i="18" s="1"/>
  <c r="LI24" i="18" s="1"/>
  <c r="LI23" i="18" s="1"/>
  <c r="LI22" i="18" s="1"/>
  <c r="LI21" i="18" s="1"/>
  <c r="LI20" i="18" s="1"/>
  <c r="LZ50" i="18"/>
  <c r="LZ31" i="18"/>
  <c r="LZ30" i="18" s="1"/>
  <c r="LZ29" i="18" s="1"/>
  <c r="LZ28" i="18" s="1"/>
  <c r="LZ27" i="18" s="1"/>
  <c r="LZ26" i="18" s="1"/>
  <c r="LZ25" i="18" s="1"/>
  <c r="LZ24" i="18" s="1"/>
  <c r="LZ23" i="18" s="1"/>
  <c r="LZ22" i="18" s="1"/>
  <c r="LZ21" i="18" s="1"/>
  <c r="LZ20" i="18" s="1"/>
  <c r="KC19" i="18"/>
  <c r="KC18" i="18" s="1"/>
  <c r="KC17" i="18" s="1"/>
  <c r="KC16" i="18" s="1"/>
  <c r="KC15" i="18" s="1"/>
  <c r="KC14" i="18" s="1"/>
  <c r="KC13" i="18" s="1"/>
  <c r="KC12" i="18" s="1"/>
  <c r="KC11" i="18" s="1"/>
  <c r="KC10" i="18" s="1"/>
  <c r="KC9" i="18" s="1"/>
  <c r="KC8" i="18" s="1"/>
  <c r="KM19" i="18"/>
  <c r="KM18" i="18" s="1"/>
  <c r="KM17" i="18" s="1"/>
  <c r="KM16" i="18" s="1"/>
  <c r="KM15" i="18" s="1"/>
  <c r="KM14" i="18" s="1"/>
  <c r="KM13" i="18" s="1"/>
  <c r="KM12" i="18" s="1"/>
  <c r="KM11" i="18" s="1"/>
  <c r="KM10" i="18" s="1"/>
  <c r="KM9" i="18" s="1"/>
  <c r="KM8" i="18" s="1"/>
  <c r="EK54" i="18"/>
  <c r="EK53" i="18"/>
  <c r="EK52" i="18"/>
  <c r="EO53" i="18"/>
  <c r="EO54" i="18"/>
  <c r="EO52" i="18"/>
  <c r="ES54" i="18"/>
  <c r="ES53" i="18"/>
  <c r="ES52" i="18"/>
  <c r="ES19" i="18"/>
  <c r="ES18" i="18" s="1"/>
  <c r="ES17" i="18" s="1"/>
  <c r="ES16" i="18" s="1"/>
  <c r="ES15" i="18" s="1"/>
  <c r="ES14" i="18" s="1"/>
  <c r="ES13" i="18" s="1"/>
  <c r="ES12" i="18" s="1"/>
  <c r="ES11" i="18" s="1"/>
  <c r="ES10" i="18" s="1"/>
  <c r="ES9" i="18" s="1"/>
  <c r="ES8" i="18" s="1"/>
  <c r="FE54" i="18"/>
  <c r="FE52" i="18"/>
  <c r="FE53" i="18"/>
  <c r="FE12" i="18"/>
  <c r="FE11" i="18" s="1"/>
  <c r="FE10" i="18" s="1"/>
  <c r="FE9" i="18" s="1"/>
  <c r="FE8" i="18" s="1"/>
  <c r="FJ54" i="18"/>
  <c r="FJ53" i="18"/>
  <c r="FJ52" i="18"/>
  <c r="FJ19" i="18"/>
  <c r="FJ18" i="18" s="1"/>
  <c r="FJ17" i="18" s="1"/>
  <c r="FJ16" i="18" s="1"/>
  <c r="FJ15" i="18" s="1"/>
  <c r="FJ14" i="18" s="1"/>
  <c r="FJ13" i="18" s="1"/>
  <c r="FJ12" i="18" s="1"/>
  <c r="FJ11" i="18" s="1"/>
  <c r="FJ10" i="18" s="1"/>
  <c r="FJ9" i="18" s="1"/>
  <c r="FJ8" i="18" s="1"/>
  <c r="FS54" i="18"/>
  <c r="FS53" i="18"/>
  <c r="FS52" i="18"/>
  <c r="FS19" i="18"/>
  <c r="FS18" i="18" s="1"/>
  <c r="FS17" i="18" s="1"/>
  <c r="FS16" i="18" s="1"/>
  <c r="FS15" i="18" s="1"/>
  <c r="FS14" i="18" s="1"/>
  <c r="FS13" i="18" s="1"/>
  <c r="FS12" i="18" s="1"/>
  <c r="FS11" i="18" s="1"/>
  <c r="FS10" i="18" s="1"/>
  <c r="FS9" i="18" s="1"/>
  <c r="FS8" i="18" s="1"/>
  <c r="FY54" i="18"/>
  <c r="FY53" i="18"/>
  <c r="FY52" i="18"/>
  <c r="FY19" i="18"/>
  <c r="FY18" i="18" s="1"/>
  <c r="FY17" i="18" s="1"/>
  <c r="FY16" i="18" s="1"/>
  <c r="FY15" i="18" s="1"/>
  <c r="FY14" i="18" s="1"/>
  <c r="FY13" i="18" s="1"/>
  <c r="FY12" i="18" s="1"/>
  <c r="FY11" i="18" s="1"/>
  <c r="FY10" i="18" s="1"/>
  <c r="FY9" i="18" s="1"/>
  <c r="FY8" i="18" s="1"/>
  <c r="GU54" i="18"/>
  <c r="GU53" i="18"/>
  <c r="GU52" i="18"/>
  <c r="GU19" i="18"/>
  <c r="GU18" i="18" s="1"/>
  <c r="GU17" i="18" s="1"/>
  <c r="GU16" i="18" s="1"/>
  <c r="GU15" i="18" s="1"/>
  <c r="GU14" i="18" s="1"/>
  <c r="GU13" i="18" s="1"/>
  <c r="GU12" i="18" s="1"/>
  <c r="GU11" i="18" s="1"/>
  <c r="GU10" i="18" s="1"/>
  <c r="GU9" i="18" s="1"/>
  <c r="GU8" i="18" s="1"/>
  <c r="HF54" i="18"/>
  <c r="HF53" i="18"/>
  <c r="HF52" i="18"/>
  <c r="HF19" i="18"/>
  <c r="HF18" i="18" s="1"/>
  <c r="HF17" i="18" s="1"/>
  <c r="HF16" i="18" s="1"/>
  <c r="HF15" i="18" s="1"/>
  <c r="HF14" i="18" s="1"/>
  <c r="HF13" i="18" s="1"/>
  <c r="HF12" i="18" s="1"/>
  <c r="HF11" i="18" s="1"/>
  <c r="HF10" i="18" s="1"/>
  <c r="HF9" i="18" s="1"/>
  <c r="HF8" i="18" s="1"/>
  <c r="HV54" i="18"/>
  <c r="HV53" i="18"/>
  <c r="HV52" i="18"/>
  <c r="HV19" i="18"/>
  <c r="HV18" i="18" s="1"/>
  <c r="HV17" i="18" s="1"/>
  <c r="HV16" i="18" s="1"/>
  <c r="HV15" i="18" s="1"/>
  <c r="HV14" i="18" s="1"/>
  <c r="HV13" i="18" s="1"/>
  <c r="HV12" i="18" s="1"/>
  <c r="HV11" i="18" s="1"/>
  <c r="HV10" i="18" s="1"/>
  <c r="HV9" i="18" s="1"/>
  <c r="HV8" i="18" s="1"/>
  <c r="IC54" i="18"/>
  <c r="IC52" i="18"/>
  <c r="IC53" i="18"/>
  <c r="IC19" i="18"/>
  <c r="IC18" i="18" s="1"/>
  <c r="IC17" i="18" s="1"/>
  <c r="IC16" i="18" s="1"/>
  <c r="IC15" i="18" s="1"/>
  <c r="IC14" i="18" s="1"/>
  <c r="IC13" i="18" s="1"/>
  <c r="IC12" i="18" s="1"/>
  <c r="IC11" i="18" s="1"/>
  <c r="IC10" i="18" s="1"/>
  <c r="IC9" i="18" s="1"/>
  <c r="IC8" i="18" s="1"/>
  <c r="IM54" i="18"/>
  <c r="IM53" i="18"/>
  <c r="IM52" i="18"/>
  <c r="IM19" i="18"/>
  <c r="IM18" i="18" s="1"/>
  <c r="IM17" i="18" s="1"/>
  <c r="IM16" i="18" s="1"/>
  <c r="IM15" i="18" s="1"/>
  <c r="IM14" i="18" s="1"/>
  <c r="IM13" i="18" s="1"/>
  <c r="IM12" i="18" s="1"/>
  <c r="IM11" i="18" s="1"/>
  <c r="IM10" i="18" s="1"/>
  <c r="IM9" i="18" s="1"/>
  <c r="IM8" i="18" s="1"/>
  <c r="IW54" i="18"/>
  <c r="IW52" i="18"/>
  <c r="IW53" i="18"/>
  <c r="IW19" i="18"/>
  <c r="IW18" i="18" s="1"/>
  <c r="IW17" i="18" s="1"/>
  <c r="IW16" i="18" s="1"/>
  <c r="IW15" i="18" s="1"/>
  <c r="IW14" i="18" s="1"/>
  <c r="IW13" i="18" s="1"/>
  <c r="IW12" i="18" s="1"/>
  <c r="IW11" i="18" s="1"/>
  <c r="IW10" i="18" s="1"/>
  <c r="IW9" i="18" s="1"/>
  <c r="IW8" i="18" s="1"/>
  <c r="JP54" i="18"/>
  <c r="JP52" i="18"/>
  <c r="JP53" i="18"/>
  <c r="JP19" i="18"/>
  <c r="JP18" i="18" s="1"/>
  <c r="JP17" i="18" s="1"/>
  <c r="JP16" i="18" s="1"/>
  <c r="JP15" i="18" s="1"/>
  <c r="JP14" i="18" s="1"/>
  <c r="JP13" i="18" s="1"/>
  <c r="JP12" i="18" s="1"/>
  <c r="JP11" i="18" s="1"/>
  <c r="JP10" i="18" s="1"/>
  <c r="JP9" i="18" s="1"/>
  <c r="JP8" i="18" s="1"/>
  <c r="KK54" i="18"/>
  <c r="KK53" i="18"/>
  <c r="KK52" i="18"/>
  <c r="KK19" i="18"/>
  <c r="KK18" i="18" s="1"/>
  <c r="KK17" i="18" s="1"/>
  <c r="KK16" i="18" s="1"/>
  <c r="KK15" i="18" s="1"/>
  <c r="KK14" i="18" s="1"/>
  <c r="KK13" i="18" s="1"/>
  <c r="KK12" i="18" s="1"/>
  <c r="KK11" i="18" s="1"/>
  <c r="KK10" i="18" s="1"/>
  <c r="KK9" i="18" s="1"/>
  <c r="KK8" i="18" s="1"/>
  <c r="FT54" i="18"/>
  <c r="FT53" i="18"/>
  <c r="FT52" i="18"/>
  <c r="FT19" i="18"/>
  <c r="FT18" i="18" s="1"/>
  <c r="FT17" i="18" s="1"/>
  <c r="FT16" i="18" s="1"/>
  <c r="FT15" i="18" s="1"/>
  <c r="FT14" i="18" s="1"/>
  <c r="FT13" i="18" s="1"/>
  <c r="FT12" i="18" s="1"/>
  <c r="FT11" i="18" s="1"/>
  <c r="FT10" i="18" s="1"/>
  <c r="FT9" i="18" s="1"/>
  <c r="FT8" i="18" s="1"/>
  <c r="GQ54" i="18"/>
  <c r="GQ52" i="18"/>
  <c r="GQ53" i="18"/>
  <c r="EU54" i="18"/>
  <c r="EU53" i="18"/>
  <c r="EU52" i="18"/>
  <c r="EY54" i="18"/>
  <c r="EY52" i="18"/>
  <c r="EY53" i="18"/>
  <c r="FD54" i="18"/>
  <c r="FD53" i="18"/>
  <c r="FD52" i="18"/>
  <c r="FD19" i="18"/>
  <c r="FD18" i="18" s="1"/>
  <c r="FD17" i="18" s="1"/>
  <c r="FD16" i="18" s="1"/>
  <c r="FD15" i="18" s="1"/>
  <c r="FD14" i="18" s="1"/>
  <c r="FD13" i="18" s="1"/>
  <c r="FD12" i="18" s="1"/>
  <c r="FD11" i="18" s="1"/>
  <c r="FD10" i="18" s="1"/>
  <c r="FD9" i="18" s="1"/>
  <c r="FD8" i="18" s="1"/>
  <c r="GA54" i="18"/>
  <c r="GA52" i="18"/>
  <c r="GA53" i="18"/>
  <c r="IO54" i="18"/>
  <c r="IO52" i="18"/>
  <c r="IO53" i="18"/>
  <c r="KH54" i="18"/>
  <c r="KH53" i="18"/>
  <c r="KH52" i="18"/>
  <c r="HO54" i="18"/>
  <c r="HO53" i="18"/>
  <c r="HO52" i="18"/>
  <c r="JX54" i="18"/>
  <c r="JX53" i="18"/>
  <c r="JX52" i="18"/>
  <c r="JX19" i="18"/>
  <c r="JX18" i="18" s="1"/>
  <c r="JX17" i="18" s="1"/>
  <c r="JX16" i="18" s="1"/>
  <c r="JX15" i="18" s="1"/>
  <c r="JX14" i="18" s="1"/>
  <c r="JX13" i="18" s="1"/>
  <c r="JX12" i="18" s="1"/>
  <c r="JX11" i="18" s="1"/>
  <c r="JX10" i="18" s="1"/>
  <c r="JX9" i="18" s="1"/>
  <c r="JX8" i="18" s="1"/>
  <c r="JQ54" i="18"/>
  <c r="JQ53" i="18"/>
  <c r="JQ52" i="18"/>
  <c r="HM54" i="18"/>
  <c r="HM52" i="18"/>
  <c r="HM53" i="18"/>
  <c r="KA54" i="18"/>
  <c r="KA52" i="18"/>
  <c r="KA53" i="18"/>
  <c r="GB54" i="18"/>
  <c r="GB53" i="18"/>
  <c r="GB52" i="18"/>
  <c r="GJ54" i="18"/>
  <c r="GJ53" i="18"/>
  <c r="GJ52" i="18"/>
  <c r="GJ19" i="18"/>
  <c r="GJ18" i="18" s="1"/>
  <c r="GJ17" i="18" s="1"/>
  <c r="GJ16" i="18" s="1"/>
  <c r="GJ15" i="18" s="1"/>
  <c r="GJ14" i="18" s="1"/>
  <c r="GJ13" i="18" s="1"/>
  <c r="GJ12" i="18" s="1"/>
  <c r="GJ11" i="18" s="1"/>
  <c r="GJ10" i="18" s="1"/>
  <c r="GJ9" i="18" s="1"/>
  <c r="GJ8" i="18" s="1"/>
  <c r="IP54" i="18"/>
  <c r="IP53" i="18"/>
  <c r="IP52" i="18"/>
  <c r="JR54" i="18"/>
  <c r="JR53" i="18"/>
  <c r="JR52" i="18"/>
  <c r="IQ54" i="18"/>
  <c r="IQ52" i="18"/>
  <c r="IQ53" i="18"/>
  <c r="IQ19" i="18"/>
  <c r="IQ18" i="18" s="1"/>
  <c r="IQ17" i="18" s="1"/>
  <c r="IQ16" i="18" s="1"/>
  <c r="IQ15" i="18" s="1"/>
  <c r="IQ14" i="18" s="1"/>
  <c r="IQ13" i="18" s="1"/>
  <c r="IQ12" i="18" s="1"/>
  <c r="IQ11" i="18" s="1"/>
  <c r="IQ10" i="18" s="1"/>
  <c r="IQ9" i="18" s="1"/>
  <c r="IQ8" i="18" s="1"/>
  <c r="KB54" i="18"/>
  <c r="KB53" i="18"/>
  <c r="KB52" i="18"/>
  <c r="KB19" i="18"/>
  <c r="KB18" i="18" s="1"/>
  <c r="KB17" i="18" s="1"/>
  <c r="KB16" i="18" s="1"/>
  <c r="KB15" i="18" s="1"/>
  <c r="KB14" i="18" s="1"/>
  <c r="KB13" i="18" s="1"/>
  <c r="KB12" i="18" s="1"/>
  <c r="KB11" i="18" s="1"/>
  <c r="KB10" i="18" s="1"/>
  <c r="KB9" i="18" s="1"/>
  <c r="KB8" i="18" s="1"/>
  <c r="JK54" i="18"/>
  <c r="JK53" i="18"/>
  <c r="JK52" i="18"/>
  <c r="HX19" i="18"/>
  <c r="HX18" i="18" s="1"/>
  <c r="HX17" i="18" s="1"/>
  <c r="HX16" i="18" s="1"/>
  <c r="HX15" i="18" s="1"/>
  <c r="HX14" i="18" s="1"/>
  <c r="HX13" i="18" s="1"/>
  <c r="HX12" i="18" s="1"/>
  <c r="HX11" i="18" s="1"/>
  <c r="HX10" i="18" s="1"/>
  <c r="HX9" i="18" s="1"/>
  <c r="HX8" i="18" s="1"/>
  <c r="JW19" i="18"/>
  <c r="JW18" i="18" s="1"/>
  <c r="JW17" i="18" s="1"/>
  <c r="JW16" i="18" s="1"/>
  <c r="JW15" i="18" s="1"/>
  <c r="JW14" i="18" s="1"/>
  <c r="JW13" i="18" s="1"/>
  <c r="JW12" i="18" s="1"/>
  <c r="JW11" i="18" s="1"/>
  <c r="JW10" i="18" s="1"/>
  <c r="JW9" i="18" s="1"/>
  <c r="JW8" i="18" s="1"/>
  <c r="FO54" i="18"/>
  <c r="FO53" i="18"/>
  <c r="FO52" i="18"/>
  <c r="FO19" i="18"/>
  <c r="FO18" i="18" s="1"/>
  <c r="FO17" i="18" s="1"/>
  <c r="FO16" i="18" s="1"/>
  <c r="FO15" i="18" s="1"/>
  <c r="FO14" i="18" s="1"/>
  <c r="FO13" i="18" s="1"/>
  <c r="FO12" i="18" s="1"/>
  <c r="FO11" i="18" s="1"/>
  <c r="FO10" i="18" s="1"/>
  <c r="FO9" i="18" s="1"/>
  <c r="FO8" i="18" s="1"/>
  <c r="GD53" i="18"/>
  <c r="GD54" i="18"/>
  <c r="GD52" i="18"/>
  <c r="GD19" i="18"/>
  <c r="GD18" i="18" s="1"/>
  <c r="GD17" i="18" s="1"/>
  <c r="GD16" i="18" s="1"/>
  <c r="GD15" i="18" s="1"/>
  <c r="GD14" i="18" s="1"/>
  <c r="GD13" i="18" s="1"/>
  <c r="GD12" i="18" s="1"/>
  <c r="GD11" i="18" s="1"/>
  <c r="GD10" i="18" s="1"/>
  <c r="GD9" i="18" s="1"/>
  <c r="GD8" i="18" s="1"/>
  <c r="GK54" i="18"/>
  <c r="GK52" i="18"/>
  <c r="GK53" i="18"/>
  <c r="GK19" i="18"/>
  <c r="GK18" i="18" s="1"/>
  <c r="GK17" i="18" s="1"/>
  <c r="GK16" i="18" s="1"/>
  <c r="GK15" i="18" s="1"/>
  <c r="GK14" i="18" s="1"/>
  <c r="GK13" i="18" s="1"/>
  <c r="GK12" i="18" s="1"/>
  <c r="GK11" i="18" s="1"/>
  <c r="GK10" i="18" s="1"/>
  <c r="GK9" i="18" s="1"/>
  <c r="GK8" i="18" s="1"/>
  <c r="GP54" i="18"/>
  <c r="GP53" i="18"/>
  <c r="GP52" i="18"/>
  <c r="GP19" i="18"/>
  <c r="GP18" i="18" s="1"/>
  <c r="GP17" i="18" s="1"/>
  <c r="GP16" i="18" s="1"/>
  <c r="GP15" i="18" s="1"/>
  <c r="GP14" i="18" s="1"/>
  <c r="GP13" i="18" s="1"/>
  <c r="GP12" i="18" s="1"/>
  <c r="GP11" i="18" s="1"/>
  <c r="GP10" i="18" s="1"/>
  <c r="GP9" i="18" s="1"/>
  <c r="GP8" i="18" s="1"/>
  <c r="HB54" i="18"/>
  <c r="HB52" i="18"/>
  <c r="HB53" i="18"/>
  <c r="HB19" i="18"/>
  <c r="HB18" i="18" s="1"/>
  <c r="HB17" i="18" s="1"/>
  <c r="HB16" i="18" s="1"/>
  <c r="HB15" i="18" s="1"/>
  <c r="HB14" i="18" s="1"/>
  <c r="HB13" i="18" s="1"/>
  <c r="HB12" i="18" s="1"/>
  <c r="HB11" i="18" s="1"/>
  <c r="HB10" i="18" s="1"/>
  <c r="HB9" i="18" s="1"/>
  <c r="HB8" i="18" s="1"/>
  <c r="IG54" i="18"/>
  <c r="IG52" i="18"/>
  <c r="IG53" i="18"/>
  <c r="IG19" i="18"/>
  <c r="IG18" i="18" s="1"/>
  <c r="IG17" i="18" s="1"/>
  <c r="IG16" i="18" s="1"/>
  <c r="IG15" i="18" s="1"/>
  <c r="IG14" i="18" s="1"/>
  <c r="IG13" i="18" s="1"/>
  <c r="IG12" i="18" s="1"/>
  <c r="IG11" i="18" s="1"/>
  <c r="IG10" i="18" s="1"/>
  <c r="IG9" i="18" s="1"/>
  <c r="IG8" i="18" s="1"/>
  <c r="JC54" i="18"/>
  <c r="JC53" i="18"/>
  <c r="JC52" i="18"/>
  <c r="JC19" i="18"/>
  <c r="JC18" i="18" s="1"/>
  <c r="JC17" i="18" s="1"/>
  <c r="JC16" i="18" s="1"/>
  <c r="JC15" i="18" s="1"/>
  <c r="JC14" i="18" s="1"/>
  <c r="JC13" i="18" s="1"/>
  <c r="JC12" i="18" s="1"/>
  <c r="JC11" i="18" s="1"/>
  <c r="JC10" i="18" s="1"/>
  <c r="JC9" i="18" s="1"/>
  <c r="JC8" i="18" s="1"/>
  <c r="JJ54" i="18"/>
  <c r="JJ52" i="18"/>
  <c r="JJ53" i="18"/>
  <c r="JJ19" i="18"/>
  <c r="JJ18" i="18" s="1"/>
  <c r="JJ17" i="18" s="1"/>
  <c r="JJ16" i="18" s="1"/>
  <c r="JJ15" i="18" s="1"/>
  <c r="JJ14" i="18" s="1"/>
  <c r="JJ13" i="18" s="1"/>
  <c r="JJ12" i="18" s="1"/>
  <c r="JJ11" i="18" s="1"/>
  <c r="JJ10" i="18" s="1"/>
  <c r="JJ9" i="18" s="1"/>
  <c r="JJ8" i="18" s="1"/>
  <c r="JU54" i="18"/>
  <c r="JU53" i="18"/>
  <c r="JU52" i="18"/>
  <c r="JU19" i="18"/>
  <c r="JU18" i="18" s="1"/>
  <c r="JU17" i="18" s="1"/>
  <c r="JU16" i="18" s="1"/>
  <c r="JU15" i="18" s="1"/>
  <c r="JU14" i="18" s="1"/>
  <c r="JU13" i="18" s="1"/>
  <c r="JU12" i="18" s="1"/>
  <c r="JU11" i="18" s="1"/>
  <c r="JU10" i="18" s="1"/>
  <c r="JU9" i="18" s="1"/>
  <c r="JU8" i="18" s="1"/>
  <c r="GF54" i="18"/>
  <c r="GF52" i="18"/>
  <c r="GF53" i="18"/>
  <c r="IH54" i="18"/>
  <c r="IH53" i="18"/>
  <c r="IH52" i="18"/>
  <c r="IH19" i="18"/>
  <c r="IH18" i="18" s="1"/>
  <c r="IH17" i="18" s="1"/>
  <c r="IH16" i="18" s="1"/>
  <c r="IH15" i="18" s="1"/>
  <c r="IH14" i="18" s="1"/>
  <c r="IH13" i="18" s="1"/>
  <c r="IH12" i="18" s="1"/>
  <c r="IH11" i="18" s="1"/>
  <c r="IH10" i="18" s="1"/>
  <c r="IH9" i="18" s="1"/>
  <c r="IH8" i="18" s="1"/>
  <c r="HI54" i="18"/>
  <c r="HI53" i="18"/>
  <c r="HI52" i="18"/>
  <c r="IX54" i="18"/>
  <c r="IX53" i="18"/>
  <c r="IX52" i="18"/>
  <c r="IX19" i="18"/>
  <c r="IX18" i="18" s="1"/>
  <c r="IX17" i="18" s="1"/>
  <c r="IX16" i="18" s="1"/>
  <c r="IX15" i="18" s="1"/>
  <c r="IX14" i="18" s="1"/>
  <c r="IX13" i="18" s="1"/>
  <c r="IX12" i="18" s="1"/>
  <c r="IX11" i="18" s="1"/>
  <c r="IX10" i="18" s="1"/>
  <c r="IX9" i="18" s="1"/>
  <c r="IX8" i="18" s="1"/>
  <c r="GY54" i="18"/>
  <c r="GY53" i="18"/>
  <c r="GY52" i="18"/>
  <c r="HH54" i="18"/>
  <c r="HH52" i="18"/>
  <c r="HH53" i="18"/>
  <c r="IV54" i="18"/>
  <c r="IV53" i="18"/>
  <c r="IV52" i="18"/>
  <c r="JL54" i="18"/>
  <c r="JL53" i="18"/>
  <c r="JL52" i="18"/>
  <c r="JL19" i="18"/>
  <c r="JL18" i="18" s="1"/>
  <c r="JL17" i="18" s="1"/>
  <c r="JL16" i="18" s="1"/>
  <c r="JL15" i="18" s="1"/>
  <c r="JL14" i="18" s="1"/>
  <c r="JL13" i="18" s="1"/>
  <c r="JL12" i="18" s="1"/>
  <c r="JL11" i="18" s="1"/>
  <c r="JL10" i="18" s="1"/>
  <c r="JL9" i="18" s="1"/>
  <c r="JL8" i="18" s="1"/>
  <c r="GX54" i="18"/>
  <c r="GX53" i="18"/>
  <c r="GX52" i="18"/>
  <c r="GX19" i="18"/>
  <c r="GX18" i="18" s="1"/>
  <c r="GX17" i="18" s="1"/>
  <c r="GX16" i="18" s="1"/>
  <c r="GX15" i="18" s="1"/>
  <c r="GX14" i="18" s="1"/>
  <c r="GX13" i="18" s="1"/>
  <c r="GX12" i="18" s="1"/>
  <c r="GX11" i="18" s="1"/>
  <c r="GX10" i="18" s="1"/>
  <c r="GX9" i="18" s="1"/>
  <c r="GX8" i="18" s="1"/>
  <c r="HS54" i="18"/>
  <c r="HS53" i="18"/>
  <c r="HS52" i="18"/>
  <c r="IJ54" i="18"/>
  <c r="IJ53" i="18"/>
  <c r="IJ52" i="18"/>
  <c r="IU54" i="18"/>
  <c r="IU53" i="18"/>
  <c r="IU52" i="18"/>
  <c r="IU19" i="18"/>
  <c r="IU18" i="18" s="1"/>
  <c r="IU17" i="18" s="1"/>
  <c r="IU16" i="18" s="1"/>
  <c r="IU15" i="18" s="1"/>
  <c r="IU14" i="18" s="1"/>
  <c r="IU13" i="18" s="1"/>
  <c r="IU12" i="18" s="1"/>
  <c r="IU11" i="18" s="1"/>
  <c r="IU10" i="18" s="1"/>
  <c r="IU9" i="18" s="1"/>
  <c r="IU8" i="18" s="1"/>
  <c r="IZ54" i="18"/>
  <c r="IZ53" i="18"/>
  <c r="IZ52" i="18"/>
  <c r="JF54" i="18"/>
  <c r="JF53" i="18"/>
  <c r="JF52" i="18"/>
  <c r="FX54" i="18"/>
  <c r="FX52" i="18"/>
  <c r="FX53" i="18"/>
  <c r="HE54" i="18"/>
  <c r="HE52" i="18"/>
  <c r="HE53" i="18"/>
  <c r="IL54" i="18"/>
  <c r="IL53" i="18"/>
  <c r="IL52" i="18"/>
  <c r="KN54" i="18"/>
  <c r="KN53" i="18"/>
  <c r="KN52" i="18"/>
  <c r="MZ50" i="18"/>
  <c r="MZ31" i="18"/>
  <c r="MZ30" i="18" s="1"/>
  <c r="MZ29" i="18" s="1"/>
  <c r="MZ28" i="18" s="1"/>
  <c r="MZ27" i="18" s="1"/>
  <c r="MZ26" i="18" s="1"/>
  <c r="MZ25" i="18" s="1"/>
  <c r="MZ24" i="18" s="1"/>
  <c r="MZ23" i="18" s="1"/>
  <c r="MZ22" i="18" s="1"/>
  <c r="MZ21" i="18" s="1"/>
  <c r="MZ20" i="18" s="1"/>
  <c r="YB38" i="18"/>
  <c r="YB37" i="18"/>
  <c r="GX47" i="18"/>
  <c r="GI47" i="18" s="1"/>
  <c r="GJ47" i="18" s="1"/>
  <c r="GK47" i="18" s="1"/>
  <c r="GL47" i="18" s="1"/>
  <c r="GY47" i="18" s="1"/>
  <c r="GZ47" i="18" s="1"/>
  <c r="GQ47" i="18" s="1"/>
  <c r="HA47" i="18" s="1"/>
  <c r="HM47" i="18"/>
  <c r="FX19" i="18"/>
  <c r="FX18" i="18" s="1"/>
  <c r="FX17" i="18" s="1"/>
  <c r="FX16" i="18" s="1"/>
  <c r="FX15" i="18" s="1"/>
  <c r="FX14" i="18" s="1"/>
  <c r="FX13" i="18" s="1"/>
  <c r="FX12" i="18" s="1"/>
  <c r="FX11" i="18" s="1"/>
  <c r="FX10" i="18" s="1"/>
  <c r="FX9" i="18" s="1"/>
  <c r="FX8" i="18" s="1"/>
  <c r="HE19" i="18"/>
  <c r="HE18" i="18" s="1"/>
  <c r="HE17" i="18" s="1"/>
  <c r="HE16" i="18" s="1"/>
  <c r="HE15" i="18" s="1"/>
  <c r="HE14" i="18" s="1"/>
  <c r="HE13" i="18" s="1"/>
  <c r="HE12" i="18" s="1"/>
  <c r="HE11" i="18" s="1"/>
  <c r="HE10" i="18" s="1"/>
  <c r="HE9" i="18" s="1"/>
  <c r="HE8" i="18" s="1"/>
  <c r="IL19" i="18"/>
  <c r="IL18" i="18" s="1"/>
  <c r="IL17" i="18" s="1"/>
  <c r="IL16" i="18" s="1"/>
  <c r="IL15" i="18" s="1"/>
  <c r="IL14" i="18" s="1"/>
  <c r="IL13" i="18" s="1"/>
  <c r="IL12" i="18" s="1"/>
  <c r="IL11" i="18" s="1"/>
  <c r="IL10" i="18" s="1"/>
  <c r="IL9" i="18" s="1"/>
  <c r="IL8" i="18" s="1"/>
  <c r="EL54" i="18"/>
  <c r="EL53" i="18"/>
  <c r="EL52" i="18"/>
  <c r="EP54" i="18"/>
  <c r="EP53" i="18"/>
  <c r="EP52" i="18"/>
  <c r="ET54" i="18"/>
  <c r="ET52" i="18"/>
  <c r="ET53" i="18"/>
  <c r="FA54" i="18"/>
  <c r="FA53" i="18"/>
  <c r="FA52" i="18"/>
  <c r="FA19" i="18"/>
  <c r="FA18" i="18" s="1"/>
  <c r="FA17" i="18" s="1"/>
  <c r="FA16" i="18" s="1"/>
  <c r="FA15" i="18" s="1"/>
  <c r="FA14" i="18" s="1"/>
  <c r="FA13" i="18" s="1"/>
  <c r="FA12" i="18" s="1"/>
  <c r="FA11" i="18" s="1"/>
  <c r="FA10" i="18" s="1"/>
  <c r="FA9" i="18" s="1"/>
  <c r="FA8" i="18" s="1"/>
  <c r="FF54" i="18"/>
  <c r="FF53" i="18"/>
  <c r="FF52" i="18"/>
  <c r="FV54" i="18"/>
  <c r="FV53" i="18"/>
  <c r="FV52" i="18"/>
  <c r="GL54" i="18"/>
  <c r="GL53" i="18"/>
  <c r="GL52" i="18"/>
  <c r="HN54" i="18"/>
  <c r="HN53" i="18"/>
  <c r="HN52" i="18"/>
  <c r="HN19" i="18"/>
  <c r="HN18" i="18" s="1"/>
  <c r="HN17" i="18" s="1"/>
  <c r="HN16" i="18" s="1"/>
  <c r="HN15" i="18" s="1"/>
  <c r="HN14" i="18" s="1"/>
  <c r="HN13" i="18" s="1"/>
  <c r="HN12" i="18" s="1"/>
  <c r="HN11" i="18" s="1"/>
  <c r="HN10" i="18" s="1"/>
  <c r="HN9" i="18" s="1"/>
  <c r="HN8" i="18" s="1"/>
  <c r="FP54" i="18"/>
  <c r="FP52" i="18"/>
  <c r="FP53" i="18"/>
  <c r="GV54" i="18"/>
  <c r="GV52" i="18"/>
  <c r="GV53" i="18"/>
  <c r="ID54" i="18"/>
  <c r="ID53" i="18"/>
  <c r="ID52" i="18"/>
  <c r="LY50" i="18"/>
  <c r="LY31" i="18"/>
  <c r="LY30" i="18" s="1"/>
  <c r="LY29" i="18" s="1"/>
  <c r="LY28" i="18" s="1"/>
  <c r="LY27" i="18" s="1"/>
  <c r="LY26" i="18" s="1"/>
  <c r="LY25" i="18" s="1"/>
  <c r="LY24" i="18" s="1"/>
  <c r="LY23" i="18" s="1"/>
  <c r="LY22" i="18" s="1"/>
  <c r="LY21" i="18" s="1"/>
  <c r="LY20" i="18" s="1"/>
  <c r="MO50" i="18"/>
  <c r="MO31" i="18"/>
  <c r="MO30" i="18" s="1"/>
  <c r="MO29" i="18" s="1"/>
  <c r="MO28" i="18" s="1"/>
  <c r="MO27" i="18" s="1"/>
  <c r="MO26" i="18" s="1"/>
  <c r="MO25" i="18" s="1"/>
  <c r="MO24" i="18" s="1"/>
  <c r="MO23" i="18" s="1"/>
  <c r="MO22" i="18" s="1"/>
  <c r="MO21" i="18" s="1"/>
  <c r="MO20" i="18" s="1"/>
  <c r="LK50" i="18"/>
  <c r="LK31" i="18"/>
  <c r="LK30" i="18" s="1"/>
  <c r="LK29" i="18" s="1"/>
  <c r="LK28" i="18" s="1"/>
  <c r="LK27" i="18" s="1"/>
  <c r="LK26" i="18" s="1"/>
  <c r="LK25" i="18" s="1"/>
  <c r="LK24" i="18" s="1"/>
  <c r="LK23" i="18" s="1"/>
  <c r="LK22" i="18" s="1"/>
  <c r="LK21" i="18" s="1"/>
  <c r="LK20" i="18" s="1"/>
  <c r="LP50" i="18"/>
  <c r="LP31" i="18"/>
  <c r="LP30" i="18" s="1"/>
  <c r="LP29" i="18" s="1"/>
  <c r="LP28" i="18" s="1"/>
  <c r="LP27" i="18" s="1"/>
  <c r="LP26" i="18" s="1"/>
  <c r="LP25" i="18" s="1"/>
  <c r="LP24" i="18" s="1"/>
  <c r="LP23" i="18" s="1"/>
  <c r="LP22" i="18" s="1"/>
  <c r="LP21" i="18" s="1"/>
  <c r="LP20" i="18" s="1"/>
  <c r="LU50" i="18"/>
  <c r="LU31" i="18"/>
  <c r="LU30" i="18" s="1"/>
  <c r="LU29" i="18" s="1"/>
  <c r="LU28" i="18" s="1"/>
  <c r="LU27" i="18" s="1"/>
  <c r="LU26" i="18" s="1"/>
  <c r="LU25" i="18" s="1"/>
  <c r="LU24" i="18" s="1"/>
  <c r="LU23" i="18" s="1"/>
  <c r="LU22" i="18" s="1"/>
  <c r="LU21" i="18" s="1"/>
  <c r="LU20" i="18" s="1"/>
  <c r="MD51" i="18"/>
  <c r="MD35" i="18"/>
  <c r="MD34" i="18" s="1"/>
  <c r="MD33" i="18" s="1"/>
  <c r="MD32" i="18" s="1"/>
  <c r="MH35" i="18"/>
  <c r="MH34" i="18" s="1"/>
  <c r="MH33" i="18" s="1"/>
  <c r="MH32" i="18" s="1"/>
  <c r="MH51" i="18"/>
  <c r="MM51" i="18"/>
  <c r="MM35" i="18"/>
  <c r="MM34" i="18" s="1"/>
  <c r="MM33" i="18" s="1"/>
  <c r="MM32" i="18" s="1"/>
  <c r="MR51" i="18"/>
  <c r="MR35" i="18"/>
  <c r="MR34" i="18" s="1"/>
  <c r="MR33" i="18" s="1"/>
  <c r="MR32" i="18" s="1"/>
  <c r="NJ51" i="18"/>
  <c r="NJ35" i="18"/>
  <c r="NJ34" i="18" s="1"/>
  <c r="NJ33" i="18" s="1"/>
  <c r="NJ32" i="18" s="1"/>
  <c r="NO51" i="18"/>
  <c r="NO35" i="18"/>
  <c r="NO34" i="18" s="1"/>
  <c r="NO33" i="18" s="1"/>
  <c r="NO32" i="18" s="1"/>
  <c r="NU51" i="18"/>
  <c r="NU35" i="18"/>
  <c r="NU34" i="18" s="1"/>
  <c r="NU33" i="18" s="1"/>
  <c r="NU32" i="18" s="1"/>
  <c r="NZ51" i="18"/>
  <c r="NZ35" i="18"/>
  <c r="NZ34" i="18" s="1"/>
  <c r="NZ33" i="18" s="1"/>
  <c r="NZ32" i="18" s="1"/>
  <c r="OF51" i="18"/>
  <c r="OF35" i="18"/>
  <c r="OF34" i="18" s="1"/>
  <c r="OF33" i="18" s="1"/>
  <c r="OF32" i="18" s="1"/>
  <c r="OQ51" i="18"/>
  <c r="OQ35" i="18"/>
  <c r="OQ34" i="18" s="1"/>
  <c r="OQ33" i="18" s="1"/>
  <c r="OQ32" i="18" s="1"/>
  <c r="OV35" i="18"/>
  <c r="OV34" i="18" s="1"/>
  <c r="OV33" i="18" s="1"/>
  <c r="OV32" i="18" s="1"/>
  <c r="OV51" i="18"/>
  <c r="PB51" i="18"/>
  <c r="PB35" i="18"/>
  <c r="PB34" i="18" s="1"/>
  <c r="PB33" i="18" s="1"/>
  <c r="PB32" i="18" s="1"/>
  <c r="PH51" i="18"/>
  <c r="PH35" i="18"/>
  <c r="PH34" i="18" s="1"/>
  <c r="PH33" i="18" s="1"/>
  <c r="PH32" i="18" s="1"/>
  <c r="YF38" i="18"/>
  <c r="YF37" i="18"/>
  <c r="YK38" i="18"/>
  <c r="YK37" i="18"/>
  <c r="PP47" i="18"/>
  <c r="PQ47" i="18" s="1"/>
  <c r="OT47" i="18"/>
  <c r="FL53" i="18"/>
  <c r="FL54" i="18"/>
  <c r="FL52" i="18"/>
  <c r="GR54" i="18"/>
  <c r="GR53" i="18"/>
  <c r="GR52" i="18"/>
  <c r="HY54" i="18"/>
  <c r="HY53" i="18"/>
  <c r="HY52" i="18"/>
  <c r="JS54" i="18"/>
  <c r="JS53" i="18"/>
  <c r="JS52" i="18"/>
  <c r="NB50" i="18"/>
  <c r="NB31" i="18"/>
  <c r="NB30" i="18" s="1"/>
  <c r="NB29" i="18" s="1"/>
  <c r="NB28" i="18" s="1"/>
  <c r="NB27" i="18" s="1"/>
  <c r="NB26" i="18" s="1"/>
  <c r="NB25" i="18" s="1"/>
  <c r="NB24" i="18" s="1"/>
  <c r="NB23" i="18" s="1"/>
  <c r="NB22" i="18" s="1"/>
  <c r="NB21" i="18" s="1"/>
  <c r="NB20" i="18" s="1"/>
  <c r="MU50" i="18"/>
  <c r="MU31" i="18"/>
  <c r="MU30" i="18" s="1"/>
  <c r="MU29" i="18" s="1"/>
  <c r="MU28" i="18" s="1"/>
  <c r="MU27" i="18" s="1"/>
  <c r="MU26" i="18" s="1"/>
  <c r="MU25" i="18" s="1"/>
  <c r="MU24" i="18" s="1"/>
  <c r="MU23" i="18" s="1"/>
  <c r="MU22" i="18" s="1"/>
  <c r="MU21" i="18" s="1"/>
  <c r="MU20" i="18" s="1"/>
  <c r="EV54" i="18"/>
  <c r="EV52" i="18"/>
  <c r="EV53" i="18"/>
  <c r="EV19" i="18"/>
  <c r="EV18" i="18" s="1"/>
  <c r="EV17" i="18" s="1"/>
  <c r="EV16" i="18" s="1"/>
  <c r="EV15" i="18" s="1"/>
  <c r="EV14" i="18" s="1"/>
  <c r="EV13" i="18" s="1"/>
  <c r="EV12" i="18" s="1"/>
  <c r="EV11" i="18" s="1"/>
  <c r="EV10" i="18" s="1"/>
  <c r="EV9" i="18" s="1"/>
  <c r="EV8" i="18" s="1"/>
  <c r="FB54" i="18"/>
  <c r="FB53" i="18"/>
  <c r="FB52" i="18"/>
  <c r="FG54" i="18"/>
  <c r="FG53" i="18"/>
  <c r="FG52" i="18"/>
  <c r="FR54" i="18"/>
  <c r="FR53" i="18"/>
  <c r="FR52" i="18"/>
  <c r="FW54" i="18"/>
  <c r="FW53" i="18"/>
  <c r="FW52" i="18"/>
  <c r="GH54" i="18"/>
  <c r="GH53" i="18"/>
  <c r="GH52" i="18"/>
  <c r="GM54" i="18"/>
  <c r="GM53" i="18"/>
  <c r="GM52" i="18"/>
  <c r="HD54" i="18"/>
  <c r="HD53" i="18"/>
  <c r="HD52" i="18"/>
  <c r="HJ54" i="18"/>
  <c r="HJ52" i="18"/>
  <c r="HJ53" i="18"/>
  <c r="HJ19" i="18"/>
  <c r="HJ18" i="18" s="1"/>
  <c r="HJ17" i="18" s="1"/>
  <c r="HJ16" i="18" s="1"/>
  <c r="HJ15" i="18" s="1"/>
  <c r="HJ14" i="18" s="1"/>
  <c r="HJ13" i="18" s="1"/>
  <c r="HJ12" i="18" s="1"/>
  <c r="HJ11" i="18" s="1"/>
  <c r="HJ10" i="18" s="1"/>
  <c r="HJ9" i="18" s="1"/>
  <c r="HJ8" i="18" s="1"/>
  <c r="HZ54" i="18"/>
  <c r="HZ52" i="18"/>
  <c r="HZ53" i="18"/>
  <c r="HZ19" i="18"/>
  <c r="HZ18" i="18" s="1"/>
  <c r="HZ17" i="18" s="1"/>
  <c r="HZ16" i="18" s="1"/>
  <c r="HZ15" i="18" s="1"/>
  <c r="HZ14" i="18" s="1"/>
  <c r="HZ13" i="18" s="1"/>
  <c r="HZ12" i="18" s="1"/>
  <c r="HZ11" i="18" s="1"/>
  <c r="HZ10" i="18" s="1"/>
  <c r="HZ9" i="18" s="1"/>
  <c r="HZ8" i="18" s="1"/>
  <c r="IF54" i="18"/>
  <c r="IF53" i="18"/>
  <c r="IF52" i="18"/>
  <c r="JH54" i="18"/>
  <c r="JH52" i="18"/>
  <c r="JH53" i="18"/>
  <c r="JH19" i="18"/>
  <c r="JH18" i="18" s="1"/>
  <c r="JH17" i="18" s="1"/>
  <c r="JH16" i="18" s="1"/>
  <c r="JH15" i="18" s="1"/>
  <c r="JH14" i="18" s="1"/>
  <c r="JH13" i="18" s="1"/>
  <c r="JH12" i="18" s="1"/>
  <c r="JH11" i="18" s="1"/>
  <c r="JH10" i="18" s="1"/>
  <c r="JH9" i="18" s="1"/>
  <c r="JH8" i="18" s="1"/>
  <c r="KO54" i="18"/>
  <c r="KO53" i="18"/>
  <c r="KO52" i="18"/>
  <c r="KO19" i="18"/>
  <c r="KO18" i="18" s="1"/>
  <c r="KO17" i="18" s="1"/>
  <c r="KO16" i="18" s="1"/>
  <c r="KO15" i="18" s="1"/>
  <c r="KO14" i="18" s="1"/>
  <c r="KO13" i="18" s="1"/>
  <c r="KO12" i="18" s="1"/>
  <c r="KO11" i="18" s="1"/>
  <c r="KO10" i="18" s="1"/>
  <c r="KO9" i="18" s="1"/>
  <c r="KO8" i="18" s="1"/>
  <c r="FH53" i="18"/>
  <c r="FH52" i="18"/>
  <c r="FH54" i="18"/>
  <c r="GN54" i="18"/>
  <c r="GN53" i="18"/>
  <c r="GN52" i="18"/>
  <c r="HU53" i="18"/>
  <c r="HU54" i="18"/>
  <c r="HU52" i="18"/>
  <c r="JB54" i="18"/>
  <c r="JB53" i="18"/>
  <c r="JB52" i="18"/>
  <c r="KI52" i="18"/>
  <c r="KI54" i="18"/>
  <c r="KI53" i="18"/>
  <c r="KQ50" i="18"/>
  <c r="KQ31" i="18"/>
  <c r="KQ30" i="18" s="1"/>
  <c r="KQ29" i="18" s="1"/>
  <c r="KQ28" i="18" s="1"/>
  <c r="KQ27" i="18" s="1"/>
  <c r="KQ26" i="18" s="1"/>
  <c r="KQ25" i="18" s="1"/>
  <c r="KQ24" i="18" s="1"/>
  <c r="KQ23" i="18" s="1"/>
  <c r="KQ22" i="18" s="1"/>
  <c r="KQ21" i="18" s="1"/>
  <c r="KQ20" i="18" s="1"/>
  <c r="KU50" i="18"/>
  <c r="KU31" i="18"/>
  <c r="KU30" i="18" s="1"/>
  <c r="KU29" i="18" s="1"/>
  <c r="KU27" i="18" s="1"/>
  <c r="KU26" i="18" s="1"/>
  <c r="KU25" i="18" s="1"/>
  <c r="KU24" i="18" s="1"/>
  <c r="KU23" i="18" s="1"/>
  <c r="KU22" i="18" s="1"/>
  <c r="KU21" i="18" s="1"/>
  <c r="KU20" i="18" s="1"/>
  <c r="KY50" i="18"/>
  <c r="KY31" i="18"/>
  <c r="KY30" i="18" s="1"/>
  <c r="KY29" i="18" s="1"/>
  <c r="KY28" i="18" s="1"/>
  <c r="KY27" i="18" s="1"/>
  <c r="KY26" i="18" s="1"/>
  <c r="KY25" i="18" s="1"/>
  <c r="KY24" i="18" s="1"/>
  <c r="KY23" i="18" s="1"/>
  <c r="KY22" i="18" s="1"/>
  <c r="KY21" i="18" s="1"/>
  <c r="KY20" i="18" s="1"/>
  <c r="LD50" i="18"/>
  <c r="LD31" i="18"/>
  <c r="LD30" i="18" s="1"/>
  <c r="LD29" i="18" s="1"/>
  <c r="LD28" i="18" s="1"/>
  <c r="LD27" i="18" s="1"/>
  <c r="LD26" i="18" s="1"/>
  <c r="LD25" i="18" s="1"/>
  <c r="LD24" i="18" s="1"/>
  <c r="LD23" i="18" s="1"/>
  <c r="LD22" i="18" s="1"/>
  <c r="LD21" i="18" s="1"/>
  <c r="LD20" i="18" s="1"/>
  <c r="LG50" i="18"/>
  <c r="LG31" i="18"/>
  <c r="LG30" i="18" s="1"/>
  <c r="LG29" i="18" s="1"/>
  <c r="LG28" i="18" s="1"/>
  <c r="LG27" i="18" s="1"/>
  <c r="LG26" i="18" s="1"/>
  <c r="LG25" i="18" s="1"/>
  <c r="LG24" i="18" s="1"/>
  <c r="LG23" i="18" s="1"/>
  <c r="LG22" i="18" s="1"/>
  <c r="LG21" i="18" s="1"/>
  <c r="LG20" i="18" s="1"/>
  <c r="MA50" i="18"/>
  <c r="MA31" i="18"/>
  <c r="MA30" i="18" s="1"/>
  <c r="MA29" i="18" s="1"/>
  <c r="MA28" i="18" s="1"/>
  <c r="MA27" i="18" s="1"/>
  <c r="MA26" i="18" s="1"/>
  <c r="MA25" i="18" s="1"/>
  <c r="MA24" i="18" s="1"/>
  <c r="MA23" i="18" s="1"/>
  <c r="MA22" i="18" s="1"/>
  <c r="MA21" i="18" s="1"/>
  <c r="MA20" i="18" s="1"/>
  <c r="KG36" i="18"/>
  <c r="KG48" i="18"/>
  <c r="PO48" i="18"/>
  <c r="PO37" i="18"/>
  <c r="PO36" i="18" s="1"/>
  <c r="PW48" i="18"/>
  <c r="PW37" i="18"/>
  <c r="PW36" i="18" s="1"/>
  <c r="QE48" i="18"/>
  <c r="QE37" i="18"/>
  <c r="QE36" i="18" s="1"/>
  <c r="QN48" i="18"/>
  <c r="QN37" i="18"/>
  <c r="QN36" i="18" s="1"/>
  <c r="QV48" i="18"/>
  <c r="QV37" i="18"/>
  <c r="QV36" i="18" s="1"/>
  <c r="RD37" i="18"/>
  <c r="RD36" i="18" s="1"/>
  <c r="RD48" i="18"/>
  <c r="RL48" i="18"/>
  <c r="RL37" i="18"/>
  <c r="RL36" i="18" s="1"/>
  <c r="RU48" i="18"/>
  <c r="RU37" i="18"/>
  <c r="RU36" i="18" s="1"/>
  <c r="SC48" i="18"/>
  <c r="SC37" i="18"/>
  <c r="SC36" i="18" s="1"/>
  <c r="SK37" i="18"/>
  <c r="SK36" i="18" s="1"/>
  <c r="SK48" i="18"/>
  <c r="SS48" i="18"/>
  <c r="SS37" i="18"/>
  <c r="SS36" i="18" s="1"/>
  <c r="TB48" i="18"/>
  <c r="TB37" i="18"/>
  <c r="TB36" i="18" s="1"/>
  <c r="TJ48" i="18"/>
  <c r="TJ37" i="18"/>
  <c r="TJ36" i="18" s="1"/>
  <c r="TR37" i="18"/>
  <c r="TR36" i="18" s="1"/>
  <c r="TR48" i="18"/>
  <c r="UA48" i="18"/>
  <c r="UA37" i="18"/>
  <c r="UA36" i="18" s="1"/>
  <c r="UI48" i="18"/>
  <c r="UI37" i="18"/>
  <c r="UI36" i="18" s="1"/>
  <c r="UQ48" i="18"/>
  <c r="UQ37" i="18"/>
  <c r="UQ36" i="18" s="1"/>
  <c r="UY37" i="18"/>
  <c r="UY36" i="18" s="1"/>
  <c r="UY48" i="18"/>
  <c r="VH48" i="18"/>
  <c r="VH37" i="18"/>
  <c r="VH36" i="18" s="1"/>
  <c r="VP48" i="18"/>
  <c r="VP37" i="18"/>
  <c r="VP36" i="18" s="1"/>
  <c r="VX48" i="18"/>
  <c r="VX37" i="18"/>
  <c r="VX36" i="18" s="1"/>
  <c r="WF37" i="18"/>
  <c r="WF36" i="18" s="1"/>
  <c r="WF48" i="18"/>
  <c r="WO48" i="18"/>
  <c r="WO37" i="18"/>
  <c r="WO36" i="18" s="1"/>
  <c r="WW48" i="18"/>
  <c r="WW37" i="18"/>
  <c r="WW36" i="18" s="1"/>
  <c r="XE48" i="18"/>
  <c r="XE37" i="18"/>
  <c r="XE36" i="18" s="1"/>
  <c r="XM37" i="18"/>
  <c r="XM36" i="18" s="1"/>
  <c r="XM48" i="18"/>
  <c r="LH50" i="18"/>
  <c r="LH31" i="18"/>
  <c r="LH30" i="18" s="1"/>
  <c r="LH29" i="18" s="1"/>
  <c r="LH28" i="18" s="1"/>
  <c r="LH27" i="18" s="1"/>
  <c r="LH26" i="18" s="1"/>
  <c r="LH25" i="18" s="1"/>
  <c r="LH24" i="18" s="1"/>
  <c r="LH23" i="18" s="1"/>
  <c r="LH22" i="18" s="1"/>
  <c r="LH21" i="18" s="1"/>
  <c r="LH20" i="18" s="1"/>
  <c r="LO50" i="18"/>
  <c r="LO31" i="18"/>
  <c r="LO30" i="18" s="1"/>
  <c r="LO29" i="18" s="1"/>
  <c r="LO28" i="18" s="1"/>
  <c r="LO27" i="18" s="1"/>
  <c r="LO26" i="18" s="1"/>
  <c r="LO25" i="18" s="1"/>
  <c r="LO24" i="18" s="1"/>
  <c r="LO23" i="18" s="1"/>
  <c r="LO22" i="18" s="1"/>
  <c r="LO21" i="18" s="1"/>
  <c r="LO20" i="18" s="1"/>
  <c r="LX50" i="18"/>
  <c r="LX31" i="18"/>
  <c r="LX30" i="18" s="1"/>
  <c r="LX29" i="18" s="1"/>
  <c r="LX28" i="18" s="1"/>
  <c r="LX27" i="18" s="1"/>
  <c r="LX26" i="18" s="1"/>
  <c r="LX25" i="18" s="1"/>
  <c r="LX24" i="18" s="1"/>
  <c r="LX23" i="18" s="1"/>
  <c r="LX22" i="18" s="1"/>
  <c r="LX21" i="18" s="1"/>
  <c r="LX20" i="18" s="1"/>
  <c r="NH50" i="18"/>
  <c r="NH31" i="18"/>
  <c r="NH30" i="18" s="1"/>
  <c r="NH29" i="18" s="1"/>
  <c r="NH28" i="18" s="1"/>
  <c r="NH27" i="18" s="1"/>
  <c r="NH26" i="18" s="1"/>
  <c r="NH25" i="18" s="1"/>
  <c r="NH24" i="18" s="1"/>
  <c r="NH23" i="18" s="1"/>
  <c r="NH22" i="18" s="1"/>
  <c r="NH21" i="18" s="1"/>
  <c r="NH20" i="18" s="1"/>
  <c r="ME51" i="18"/>
  <c r="ME35" i="18"/>
  <c r="ME34" i="18" s="1"/>
  <c r="ME33" i="18" s="1"/>
  <c r="ME32" i="18" s="1"/>
  <c r="MN51" i="18"/>
  <c r="MN35" i="18"/>
  <c r="MN34" i="18" s="1"/>
  <c r="MN33" i="18" s="1"/>
  <c r="MN32" i="18" s="1"/>
  <c r="MT51" i="18"/>
  <c r="MT35" i="18"/>
  <c r="MT34" i="18" s="1"/>
  <c r="MT33" i="18" s="1"/>
  <c r="MT32" i="18" s="1"/>
  <c r="NE51" i="18"/>
  <c r="NE35" i="18"/>
  <c r="NE34" i="18" s="1"/>
  <c r="NE33" i="18" s="1"/>
  <c r="NE32" i="18" s="1"/>
  <c r="NK51" i="18"/>
  <c r="NK35" i="18"/>
  <c r="NK34" i="18" s="1"/>
  <c r="NK33" i="18" s="1"/>
  <c r="NK32" i="18" s="1"/>
  <c r="NQ51" i="18"/>
  <c r="NQ35" i="18"/>
  <c r="NQ34" i="18" s="1"/>
  <c r="NQ33" i="18" s="1"/>
  <c r="NQ32" i="18" s="1"/>
  <c r="NV51" i="18"/>
  <c r="NV35" i="18"/>
  <c r="NV34" i="18" s="1"/>
  <c r="NV33" i="18" s="1"/>
  <c r="NV32" i="18" s="1"/>
  <c r="OB51" i="18"/>
  <c r="OB35" i="18"/>
  <c r="OB34" i="18" s="1"/>
  <c r="OB33" i="18" s="1"/>
  <c r="OB32" i="18" s="1"/>
  <c r="OM51" i="18"/>
  <c r="OM35" i="18"/>
  <c r="OM34" i="18" s="1"/>
  <c r="OM33" i="18" s="1"/>
  <c r="OM32" i="18" s="1"/>
  <c r="OR51" i="18"/>
  <c r="OR35" i="18"/>
  <c r="OR34" i="18" s="1"/>
  <c r="OR33" i="18" s="1"/>
  <c r="OR32" i="18" s="1"/>
  <c r="OX51" i="18"/>
  <c r="OX35" i="18"/>
  <c r="OX34" i="18" s="1"/>
  <c r="OX33" i="18" s="1"/>
  <c r="OX32" i="18" s="1"/>
  <c r="PC51" i="18"/>
  <c r="PC35" i="18"/>
  <c r="PC34" i="18" s="1"/>
  <c r="PC33" i="18" s="1"/>
  <c r="PC32" i="18" s="1"/>
  <c r="PI51" i="18"/>
  <c r="PI35" i="18"/>
  <c r="PI34" i="18" s="1"/>
  <c r="PI33" i="18" s="1"/>
  <c r="PI32" i="18" s="1"/>
  <c r="UD37" i="18"/>
  <c r="UD36" i="18" s="1"/>
  <c r="YG38" i="18"/>
  <c r="YG37" i="18"/>
  <c r="HF47" i="18"/>
  <c r="HG47" i="18" s="1"/>
  <c r="HH47" i="18" s="1"/>
  <c r="GR47" i="18" s="1"/>
  <c r="GM47" i="18" s="1"/>
  <c r="GS47" i="18" s="1"/>
  <c r="HY47" i="18"/>
  <c r="MB50" i="18"/>
  <c r="LC50" i="18"/>
  <c r="LC31" i="18"/>
  <c r="LC30" i="18" s="1"/>
  <c r="LC29" i="18" s="1"/>
  <c r="LC28" i="18" s="1"/>
  <c r="LC27" i="18" s="1"/>
  <c r="LC26" i="18" s="1"/>
  <c r="LC25" i="18" s="1"/>
  <c r="LC24" i="18" s="1"/>
  <c r="LC23" i="18" s="1"/>
  <c r="LC22" i="18" s="1"/>
  <c r="LC21" i="18" s="1"/>
  <c r="LC20" i="18" s="1"/>
  <c r="LT50" i="18"/>
  <c r="LT31" i="18"/>
  <c r="LT30" i="18" s="1"/>
  <c r="LT29" i="18" s="1"/>
  <c r="LT28" i="18" s="1"/>
  <c r="LT27" i="18" s="1"/>
  <c r="LT26" i="18" s="1"/>
  <c r="LT25" i="18" s="1"/>
  <c r="LT24" i="18" s="1"/>
  <c r="LT23" i="18" s="1"/>
  <c r="LT22" i="18" s="1"/>
  <c r="LT21" i="18" s="1"/>
  <c r="LT20" i="18" s="1"/>
  <c r="LB50" i="18"/>
  <c r="LB31" i="18"/>
  <c r="LB30" i="18" s="1"/>
  <c r="LB29" i="18" s="1"/>
  <c r="LB28" i="18" s="1"/>
  <c r="LB27" i="18" s="1"/>
  <c r="LB26" i="18" s="1"/>
  <c r="LB25" i="18" s="1"/>
  <c r="LB24" i="18" s="1"/>
  <c r="LB23" i="18" s="1"/>
  <c r="LB22" i="18" s="1"/>
  <c r="LB21" i="18" s="1"/>
  <c r="LB20" i="18" s="1"/>
  <c r="LJ50" i="18"/>
  <c r="LJ31" i="18"/>
  <c r="LJ30" i="18" s="1"/>
  <c r="LJ29" i="18" s="1"/>
  <c r="LJ28" i="18" s="1"/>
  <c r="LJ27" i="18" s="1"/>
  <c r="LJ26" i="18" s="1"/>
  <c r="LJ25" i="18" s="1"/>
  <c r="LJ24" i="18" s="1"/>
  <c r="LJ23" i="18" s="1"/>
  <c r="LJ22" i="18" s="1"/>
  <c r="LJ21" i="18" s="1"/>
  <c r="LJ20" i="18" s="1"/>
  <c r="PR48" i="18"/>
  <c r="PR37" i="18"/>
  <c r="PR36" i="18" s="1"/>
  <c r="PV48" i="18"/>
  <c r="PV37" i="18"/>
  <c r="PV36" i="18" s="1"/>
  <c r="PZ37" i="18"/>
  <c r="PZ36" i="18" s="1"/>
  <c r="PZ48" i="18"/>
  <c r="QD48" i="18"/>
  <c r="QD37" i="18"/>
  <c r="QD36" i="18" s="1"/>
  <c r="QH48" i="18"/>
  <c r="QH37" i="18"/>
  <c r="QH36" i="18" s="1"/>
  <c r="QM48" i="18"/>
  <c r="QM37" i="18"/>
  <c r="QM36" i="18" s="1"/>
  <c r="QQ48" i="18"/>
  <c r="QQ37" i="18"/>
  <c r="QQ36" i="18" s="1"/>
  <c r="QU48" i="18"/>
  <c r="QU37" i="18"/>
  <c r="QU36" i="18" s="1"/>
  <c r="QY48" i="18"/>
  <c r="QY37" i="18"/>
  <c r="QY36" i="18" s="1"/>
  <c r="RC48" i="18"/>
  <c r="RC37" i="18"/>
  <c r="RC36" i="18" s="1"/>
  <c r="RG48" i="18"/>
  <c r="RG37" i="18"/>
  <c r="RG36" i="18" s="1"/>
  <c r="RK48" i="18"/>
  <c r="RK37" i="18"/>
  <c r="RK36" i="18" s="1"/>
  <c r="RT48" i="18"/>
  <c r="RT37" i="18"/>
  <c r="RT36" i="18" s="1"/>
  <c r="SB37" i="18"/>
  <c r="SB36" i="18" s="1"/>
  <c r="SB48" i="18"/>
  <c r="SF48" i="18"/>
  <c r="SF37" i="18"/>
  <c r="SF36" i="18" s="1"/>
  <c r="SJ48" i="18"/>
  <c r="SJ37" i="18"/>
  <c r="SJ36" i="18" s="1"/>
  <c r="SN48" i="18"/>
  <c r="SN37" i="18"/>
  <c r="SN36" i="18" s="1"/>
  <c r="SR48" i="18"/>
  <c r="SR37" i="18"/>
  <c r="SR36" i="18" s="1"/>
  <c r="SW48" i="18"/>
  <c r="SW37" i="18"/>
  <c r="SW36" i="18" s="1"/>
  <c r="TA48" i="18"/>
  <c r="TA37" i="18"/>
  <c r="TA36" i="18" s="1"/>
  <c r="TE48" i="18"/>
  <c r="TE37" i="18"/>
  <c r="TE36" i="18" s="1"/>
  <c r="TI48" i="18"/>
  <c r="TI37" i="18"/>
  <c r="TI36" i="18" s="1"/>
  <c r="TM48" i="18"/>
  <c r="TM37" i="18"/>
  <c r="TM36" i="18" s="1"/>
  <c r="TQ48" i="18"/>
  <c r="TQ37" i="18"/>
  <c r="TQ36" i="18" s="1"/>
  <c r="TU48" i="18"/>
  <c r="TU37" i="18"/>
  <c r="TU36" i="18" s="1"/>
  <c r="TY48" i="18"/>
  <c r="TY37" i="18"/>
  <c r="TY36" i="18" s="1"/>
  <c r="UH48" i="18"/>
  <c r="UH37" i="18"/>
  <c r="UH36" i="18" s="1"/>
  <c r="UP37" i="18"/>
  <c r="UP36" i="18" s="1"/>
  <c r="UP48" i="18"/>
  <c r="UT48" i="18"/>
  <c r="UT37" i="18"/>
  <c r="UT36" i="18" s="1"/>
  <c r="UX48" i="18"/>
  <c r="UX37" i="18"/>
  <c r="UX36" i="18" s="1"/>
  <c r="VB48" i="18"/>
  <c r="VB37" i="18"/>
  <c r="VB36" i="18" s="1"/>
  <c r="VG48" i="18"/>
  <c r="VG37" i="18"/>
  <c r="VG36" i="18" s="1"/>
  <c r="VK48" i="18"/>
  <c r="VK37" i="18"/>
  <c r="VK36" i="18" s="1"/>
  <c r="VO48" i="18"/>
  <c r="VO37" i="18"/>
  <c r="VO36" i="18" s="1"/>
  <c r="VS48" i="18"/>
  <c r="VS37" i="18"/>
  <c r="VS36" i="18" s="1"/>
  <c r="VW48" i="18"/>
  <c r="VW37" i="18"/>
  <c r="VW36" i="18" s="1"/>
  <c r="WA48" i="18"/>
  <c r="WA37" i="18"/>
  <c r="WA36" i="18" s="1"/>
  <c r="WE48" i="18"/>
  <c r="WE37" i="18"/>
  <c r="WE36" i="18" s="1"/>
  <c r="WI48" i="18"/>
  <c r="WI37" i="18"/>
  <c r="WI36" i="18" s="1"/>
  <c r="WN48" i="18"/>
  <c r="WN37" i="18"/>
  <c r="WN36" i="18" s="1"/>
  <c r="WV48" i="18"/>
  <c r="WV37" i="18"/>
  <c r="WV36" i="18" s="1"/>
  <c r="XH48" i="18"/>
  <c r="XH37" i="18"/>
  <c r="XH36" i="18" s="1"/>
  <c r="XL48" i="18"/>
  <c r="XL37" i="18"/>
  <c r="XL36" i="18" s="1"/>
  <c r="XQ48" i="18"/>
  <c r="XQ37" i="18"/>
  <c r="XQ36" i="18" s="1"/>
  <c r="XU48" i="18"/>
  <c r="XU37" i="18"/>
  <c r="XU36" i="18" s="1"/>
  <c r="EM53" i="18"/>
  <c r="EM54" i="18"/>
  <c r="EM52" i="18"/>
  <c r="EQ54" i="18"/>
  <c r="EQ52" i="18"/>
  <c r="EQ53" i="18"/>
  <c r="YC48" i="18"/>
  <c r="YC36" i="18"/>
  <c r="LL47" i="18"/>
  <c r="IX47" i="18"/>
  <c r="IO47" i="18" s="1"/>
  <c r="KP47" i="18" s="1"/>
  <c r="KI47" i="18" s="1"/>
  <c r="MW50" i="18"/>
  <c r="MW31" i="18"/>
  <c r="MW30" i="18" s="1"/>
  <c r="MW29" i="18" s="1"/>
  <c r="MW28" i="18" s="1"/>
  <c r="MW27" i="18" s="1"/>
  <c r="MW26" i="18" s="1"/>
  <c r="MW25" i="18" s="1"/>
  <c r="MW24" i="18" s="1"/>
  <c r="MW23" i="18" s="1"/>
  <c r="MW22" i="18" s="1"/>
  <c r="MW21" i="18" s="1"/>
  <c r="MW20" i="18" s="1"/>
  <c r="LN50" i="18"/>
  <c r="LN31" i="18"/>
  <c r="LN30" i="18" s="1"/>
  <c r="LN29" i="18" s="1"/>
  <c r="LN28" i="18" s="1"/>
  <c r="LN27" i="18" s="1"/>
  <c r="LN26" i="18" s="1"/>
  <c r="LN25" i="18" s="1"/>
  <c r="LN24" i="18" s="1"/>
  <c r="LN23" i="18" s="1"/>
  <c r="LN22" i="18" s="1"/>
  <c r="LN21" i="18" s="1"/>
  <c r="LN20" i="18" s="1"/>
  <c r="AT49" i="18"/>
  <c r="BL43" i="18"/>
  <c r="BL49" i="18" s="1"/>
  <c r="MC47" i="18"/>
  <c r="MD47" i="18" s="1"/>
  <c r="ME47" i="18" s="1"/>
  <c r="MF47" i="18" s="1"/>
  <c r="HN47" i="18"/>
  <c r="HO47" i="18" s="1"/>
  <c r="HP47" i="18" s="1"/>
  <c r="IP47" i="18" s="1"/>
  <c r="HX47" i="18" s="1"/>
  <c r="HQ47" i="18" s="1"/>
  <c r="HR47" i="18" s="1"/>
  <c r="HS47" i="18" s="1"/>
  <c r="HT47" i="18" s="1"/>
  <c r="HU47" i="18" s="1"/>
  <c r="JL47" i="18" s="1"/>
  <c r="IA47" i="18" s="1"/>
  <c r="NW51" i="18"/>
  <c r="NW35" i="18"/>
  <c r="NW34" i="18" s="1"/>
  <c r="NW33" i="18" s="1"/>
  <c r="NW32" i="18" s="1"/>
  <c r="ON51" i="18"/>
  <c r="ON35" i="18"/>
  <c r="ON34" i="18" s="1"/>
  <c r="ON33" i="18" s="1"/>
  <c r="ON32" i="18" s="1"/>
  <c r="PD51" i="18"/>
  <c r="PD35" i="18"/>
  <c r="PD34" i="18" s="1"/>
  <c r="PD33" i="18" s="1"/>
  <c r="PD32" i="18" s="1"/>
  <c r="XZ37" i="18"/>
  <c r="XZ38" i="18"/>
  <c r="YH37" i="18"/>
  <c r="YH38" i="18"/>
  <c r="YP37" i="18"/>
  <c r="YP38" i="18"/>
  <c r="NJ47" i="18"/>
  <c r="NK47" i="18" s="1"/>
  <c r="PG47" i="18" s="1"/>
  <c r="PO47" i="18" s="1"/>
  <c r="NY47" i="18" s="1"/>
  <c r="PH47" i="18" s="1"/>
  <c r="NV47" i="18" s="1"/>
  <c r="PJ47" i="18"/>
  <c r="PK47" i="18" s="1"/>
  <c r="PT48" i="18"/>
  <c r="PT37" i="18"/>
  <c r="PT36" i="18" s="1"/>
  <c r="QB48" i="18"/>
  <c r="QB37" i="18"/>
  <c r="QB36" i="18" s="1"/>
  <c r="QJ48" i="18"/>
  <c r="QJ37" i="18"/>
  <c r="QJ36" i="18" s="1"/>
  <c r="QS48" i="18"/>
  <c r="QS37" i="18"/>
  <c r="QS36" i="18" s="1"/>
  <c r="RA48" i="18"/>
  <c r="RA37" i="18"/>
  <c r="RA36" i="18" s="1"/>
  <c r="RI48" i="18"/>
  <c r="RI37" i="18"/>
  <c r="RI36" i="18" s="1"/>
  <c r="RR48" i="18"/>
  <c r="RR37" i="18"/>
  <c r="RR36" i="18" s="1"/>
  <c r="RZ48" i="18"/>
  <c r="RZ37" i="18"/>
  <c r="RZ36" i="18" s="1"/>
  <c r="SH48" i="18"/>
  <c r="SH37" i="18"/>
  <c r="SH36" i="18" s="1"/>
  <c r="SP48" i="18"/>
  <c r="SP37" i="18"/>
  <c r="SP36" i="18" s="1"/>
  <c r="SY48" i="18"/>
  <c r="SY37" i="18"/>
  <c r="SY36" i="18" s="1"/>
  <c r="TG48" i="18"/>
  <c r="TG37" i="18"/>
  <c r="TG36" i="18" s="1"/>
  <c r="TO48" i="18"/>
  <c r="TO37" i="18"/>
  <c r="TO36" i="18" s="1"/>
  <c r="TW48" i="18"/>
  <c r="TW37" i="18"/>
  <c r="TW36" i="18" s="1"/>
  <c r="UF48" i="18"/>
  <c r="UF37" i="18"/>
  <c r="UF36" i="18" s="1"/>
  <c r="UN48" i="18"/>
  <c r="UN37" i="18"/>
  <c r="UN36" i="18" s="1"/>
  <c r="UV48" i="18"/>
  <c r="UV37" i="18"/>
  <c r="UV36" i="18" s="1"/>
  <c r="VD48" i="18"/>
  <c r="VD37" i="18"/>
  <c r="VD36" i="18" s="1"/>
  <c r="VM48" i="18"/>
  <c r="VM37" i="18"/>
  <c r="VM36" i="18" s="1"/>
  <c r="VU48" i="18"/>
  <c r="VU37" i="18"/>
  <c r="VU36" i="18" s="1"/>
  <c r="WC48" i="18"/>
  <c r="WC37" i="18"/>
  <c r="WC36" i="18" s="1"/>
  <c r="WL48" i="18"/>
  <c r="WL37" i="18"/>
  <c r="WL36" i="18" s="1"/>
  <c r="WT48" i="18"/>
  <c r="WT37" i="18"/>
  <c r="WT36" i="18" s="1"/>
  <c r="XB48" i="18"/>
  <c r="XB37" i="18"/>
  <c r="XB36" i="18" s="1"/>
  <c r="XJ48" i="18"/>
  <c r="XJ37" i="18"/>
  <c r="XJ36" i="18" s="1"/>
  <c r="XS48" i="18"/>
  <c r="XS37" i="18"/>
  <c r="XS36" i="18" s="1"/>
  <c r="BK49" i="18"/>
  <c r="AQ43" i="18"/>
  <c r="AQ49" i="18" s="1"/>
  <c r="PL48" i="18"/>
  <c r="PL37" i="18"/>
  <c r="PL36" i="18" s="1"/>
  <c r="PL51" i="18" s="1"/>
  <c r="PP48" i="18"/>
  <c r="PP37" i="18"/>
  <c r="PP36" i="18" s="1"/>
  <c r="PX48" i="18"/>
  <c r="PX37" i="18"/>
  <c r="PX36" i="18" s="1"/>
  <c r="QF48" i="18"/>
  <c r="QF37" i="18"/>
  <c r="QF36" i="18" s="1"/>
  <c r="QO48" i="18"/>
  <c r="QO37" i="18"/>
  <c r="QO36" i="18" s="1"/>
  <c r="QW48" i="18"/>
  <c r="QW37" i="18"/>
  <c r="QW36" i="18" s="1"/>
  <c r="RE48" i="18"/>
  <c r="RE37" i="18"/>
  <c r="RE36" i="18" s="1"/>
  <c r="RM48" i="18"/>
  <c r="RM37" i="18"/>
  <c r="RM36" i="18" s="1"/>
  <c r="RV48" i="18"/>
  <c r="RV37" i="18"/>
  <c r="RV36" i="18" s="1"/>
  <c r="SD48" i="18"/>
  <c r="SD37" i="18"/>
  <c r="SD36" i="18" s="1"/>
  <c r="SL48" i="18"/>
  <c r="SL37" i="18"/>
  <c r="SL36" i="18" s="1"/>
  <c r="ST48" i="18"/>
  <c r="ST37" i="18"/>
  <c r="ST36" i="18" s="1"/>
  <c r="TC48" i="18"/>
  <c r="TC37" i="18"/>
  <c r="TC36" i="18" s="1"/>
  <c r="TK48" i="18"/>
  <c r="TK37" i="18"/>
  <c r="TK36" i="18" s="1"/>
  <c r="TS48" i="18"/>
  <c r="TS37" i="18"/>
  <c r="TS36" i="18" s="1"/>
  <c r="UB48" i="18"/>
  <c r="UB37" i="18"/>
  <c r="UB36" i="18" s="1"/>
  <c r="UJ48" i="18"/>
  <c r="UJ37" i="18"/>
  <c r="UJ36" i="18" s="1"/>
  <c r="UR48" i="18"/>
  <c r="UR37" i="18"/>
  <c r="UR36" i="18" s="1"/>
  <c r="UZ48" i="18"/>
  <c r="UZ37" i="18"/>
  <c r="UZ36" i="18" s="1"/>
  <c r="VI48" i="18"/>
  <c r="VI37" i="18"/>
  <c r="VI36" i="18" s="1"/>
  <c r="VQ48" i="18"/>
  <c r="VQ37" i="18"/>
  <c r="VQ36" i="18" s="1"/>
  <c r="VY48" i="18"/>
  <c r="VY37" i="18"/>
  <c r="VY36" i="18" s="1"/>
  <c r="WG48" i="18"/>
  <c r="WG37" i="18"/>
  <c r="WG36" i="18" s="1"/>
  <c r="WP48" i="18"/>
  <c r="WP37" i="18"/>
  <c r="WP36" i="18" s="1"/>
  <c r="WX48" i="18"/>
  <c r="WX37" i="18"/>
  <c r="WX36" i="18" s="1"/>
  <c r="XF48" i="18"/>
  <c r="XF37" i="18"/>
  <c r="XF36" i="18" s="1"/>
  <c r="XN48" i="18"/>
  <c r="XN37" i="18"/>
  <c r="XN36" i="18" s="1"/>
  <c r="QA48" i="18"/>
  <c r="RQ48" i="18"/>
  <c r="UE48" i="18"/>
  <c r="WS48" i="18"/>
  <c r="QR48" i="18"/>
  <c r="QR37" i="18"/>
  <c r="QR36" i="18" s="1"/>
  <c r="QZ48" i="18"/>
  <c r="QZ37" i="18"/>
  <c r="QZ36" i="18" s="1"/>
  <c r="RH48" i="18"/>
  <c r="RH37" i="18"/>
  <c r="RH36" i="18" s="1"/>
  <c r="RY48" i="18"/>
  <c r="RY37" i="18"/>
  <c r="RY36" i="18" s="1"/>
  <c r="SG48" i="18"/>
  <c r="SG37" i="18"/>
  <c r="SG36" i="18" s="1"/>
  <c r="SO48" i="18"/>
  <c r="SO37" i="18"/>
  <c r="SO36" i="18" s="1"/>
  <c r="TF48" i="18"/>
  <c r="TF37" i="18"/>
  <c r="TF36" i="18" s="1"/>
  <c r="TN48" i="18"/>
  <c r="TN37" i="18"/>
  <c r="TN36" i="18" s="1"/>
  <c r="TV48" i="18"/>
  <c r="TV37" i="18"/>
  <c r="TV36" i="18" s="1"/>
  <c r="UM48" i="18"/>
  <c r="UM37" i="18"/>
  <c r="UM36" i="18" s="1"/>
  <c r="UU48" i="18"/>
  <c r="UU37" i="18"/>
  <c r="UU36" i="18" s="1"/>
  <c r="VC48" i="18"/>
  <c r="VC37" i="18"/>
  <c r="VC36" i="18" s="1"/>
  <c r="VT48" i="18"/>
  <c r="VT37" i="18"/>
  <c r="VT36" i="18" s="1"/>
  <c r="WB48" i="18"/>
  <c r="WB37" i="18"/>
  <c r="WB36" i="18" s="1"/>
  <c r="XA48" i="18"/>
  <c r="XA37" i="18"/>
  <c r="XA36" i="18" s="1"/>
  <c r="XI48" i="18"/>
  <c r="XI37" i="18"/>
  <c r="XI36" i="18" s="1"/>
  <c r="XR48" i="18"/>
  <c r="XR37" i="18"/>
  <c r="XR36" i="18" s="1"/>
  <c r="YO48" i="18"/>
  <c r="YO36" i="18"/>
  <c r="IA11" i="18" l="1"/>
  <c r="IA10" i="18" s="1"/>
  <c r="IA9" i="18" s="1"/>
  <c r="IA8" i="18" s="1"/>
  <c r="PA50" i="18"/>
  <c r="UC51" i="18"/>
  <c r="PU35" i="18"/>
  <c r="PU34" i="18" s="1"/>
  <c r="PU33" i="18" s="1"/>
  <c r="PU32" i="18" s="1"/>
  <c r="PU50" i="18" s="1"/>
  <c r="KV52" i="18"/>
  <c r="RN35" i="18"/>
  <c r="RN34" i="18" s="1"/>
  <c r="RN33" i="18" s="1"/>
  <c r="RN32" i="18" s="1"/>
  <c r="RN50" i="18" s="1"/>
  <c r="KF35" i="18"/>
  <c r="YI48" i="18"/>
  <c r="YD48" i="18"/>
  <c r="OD31" i="18"/>
  <c r="OD30" i="18" s="1"/>
  <c r="OD29" i="18" s="1"/>
  <c r="OD28" i="18" s="1"/>
  <c r="OD27" i="18" s="1"/>
  <c r="OD26" i="18" s="1"/>
  <c r="OD25" i="18" s="1"/>
  <c r="OD24" i="18" s="1"/>
  <c r="OD23" i="18" s="1"/>
  <c r="OD22" i="18" s="1"/>
  <c r="OD21" i="18" s="1"/>
  <c r="OD20" i="18" s="1"/>
  <c r="OD53" i="18" s="1"/>
  <c r="NT50" i="18"/>
  <c r="MG31" i="18"/>
  <c r="MG30" i="18" s="1"/>
  <c r="MG29" i="18" s="1"/>
  <c r="MG28" i="18" s="1"/>
  <c r="MG27" i="18" s="1"/>
  <c r="MG26" i="18" s="1"/>
  <c r="MG25" i="18" s="1"/>
  <c r="MG24" i="18" s="1"/>
  <c r="MG23" i="18" s="1"/>
  <c r="MG22" i="18" s="1"/>
  <c r="MG21" i="18" s="1"/>
  <c r="MG20" i="18" s="1"/>
  <c r="MG52" i="18" s="1"/>
  <c r="MC31" i="18"/>
  <c r="MC30" i="18" s="1"/>
  <c r="MC29" i="18" s="1"/>
  <c r="MC28" i="18" s="1"/>
  <c r="MC27" i="18" s="1"/>
  <c r="MC26" i="18" s="1"/>
  <c r="MC25" i="18" s="1"/>
  <c r="MC24" i="18" s="1"/>
  <c r="MC23" i="18" s="1"/>
  <c r="MC22" i="18" s="1"/>
  <c r="MC21" i="18" s="1"/>
  <c r="MC20" i="18" s="1"/>
  <c r="MC19" i="18" s="1"/>
  <c r="MC18" i="18" s="1"/>
  <c r="MC17" i="18" s="1"/>
  <c r="MC16" i="18" s="1"/>
  <c r="MC15" i="18" s="1"/>
  <c r="MC14" i="18" s="1"/>
  <c r="MC13" i="18" s="1"/>
  <c r="MC12" i="18" s="1"/>
  <c r="MC11" i="18" s="1"/>
  <c r="MC10" i="18" s="1"/>
  <c r="MC9" i="18" s="1"/>
  <c r="MC8" i="18" s="1"/>
  <c r="PM35" i="18"/>
  <c r="PM34" i="18" s="1"/>
  <c r="PM33" i="18" s="1"/>
  <c r="PM32" i="18" s="1"/>
  <c r="PM31" i="18" s="1"/>
  <c r="PM30" i="18" s="1"/>
  <c r="PM29" i="18" s="1"/>
  <c r="PM28" i="18" s="1"/>
  <c r="PM27" i="18" s="1"/>
  <c r="PM26" i="18" s="1"/>
  <c r="PM25" i="18" s="1"/>
  <c r="PM24" i="18" s="1"/>
  <c r="PM23" i="18" s="1"/>
  <c r="PM22" i="18" s="1"/>
  <c r="PM21" i="18" s="1"/>
  <c r="PM20" i="18" s="1"/>
  <c r="PM54" i="18" s="1"/>
  <c r="YQ36" i="18"/>
  <c r="YQ35" i="18" s="1"/>
  <c r="YQ34" i="18" s="1"/>
  <c r="YQ33" i="18" s="1"/>
  <c r="YQ32" i="18" s="1"/>
  <c r="ND31" i="18"/>
  <c r="ND30" i="18" s="1"/>
  <c r="ND29" i="18" s="1"/>
  <c r="ND28" i="18" s="1"/>
  <c r="ND27" i="18" s="1"/>
  <c r="ND26" i="18" s="1"/>
  <c r="ND25" i="18" s="1"/>
  <c r="ND24" i="18" s="1"/>
  <c r="ND23" i="18" s="1"/>
  <c r="ND22" i="18" s="1"/>
  <c r="ND21" i="18" s="1"/>
  <c r="ND20" i="18" s="1"/>
  <c r="ND19" i="18" s="1"/>
  <c r="ND18" i="18" s="1"/>
  <c r="ND17" i="18" s="1"/>
  <c r="ND16" i="18" s="1"/>
  <c r="ND15" i="18" s="1"/>
  <c r="ND14" i="18" s="1"/>
  <c r="ND13" i="18" s="1"/>
  <c r="ND12" i="18" s="1"/>
  <c r="ND11" i="18" s="1"/>
  <c r="ND10" i="18" s="1"/>
  <c r="ND9" i="18" s="1"/>
  <c r="ND8" i="18" s="1"/>
  <c r="VJ35" i="18"/>
  <c r="VJ34" i="18" s="1"/>
  <c r="VJ33" i="18" s="1"/>
  <c r="VJ32" i="18" s="1"/>
  <c r="VJ50" i="18" s="1"/>
  <c r="MK50" i="18"/>
  <c r="RB51" i="18"/>
  <c r="LA19" i="18"/>
  <c r="LA18" i="18" s="1"/>
  <c r="LA17" i="18" s="1"/>
  <c r="LA16" i="18" s="1"/>
  <c r="LA15" i="18" s="1"/>
  <c r="LA14" i="18" s="1"/>
  <c r="LA13" i="18" s="1"/>
  <c r="LA12" i="18" s="1"/>
  <c r="LA11" i="18" s="1"/>
  <c r="LA10" i="18" s="1"/>
  <c r="LA9" i="18" s="1"/>
  <c r="LA8" i="18" s="1"/>
  <c r="NG19" i="18"/>
  <c r="NG18" i="18" s="1"/>
  <c r="NG17" i="18" s="1"/>
  <c r="NG16" i="18" s="1"/>
  <c r="NG15" i="18" s="1"/>
  <c r="NG14" i="18" s="1"/>
  <c r="NG13" i="18" s="1"/>
  <c r="NG12" i="18" s="1"/>
  <c r="NG11" i="18" s="1"/>
  <c r="NG10" i="18" s="1"/>
  <c r="NG9" i="18" s="1"/>
  <c r="NG8" i="18" s="1"/>
  <c r="LA54" i="18"/>
  <c r="QX50" i="18"/>
  <c r="KT52" i="18"/>
  <c r="NI50" i="18"/>
  <c r="PJ31" i="18"/>
  <c r="PJ30" i="18" s="1"/>
  <c r="PJ29" i="18" s="1"/>
  <c r="PJ28" i="18" s="1"/>
  <c r="PJ27" i="18" s="1"/>
  <c r="PJ26" i="18" s="1"/>
  <c r="PJ25" i="18" s="1"/>
  <c r="PJ24" i="18" s="1"/>
  <c r="PJ23" i="18" s="1"/>
  <c r="PJ22" i="18" s="1"/>
  <c r="PJ21" i="18" s="1"/>
  <c r="PJ20" i="18" s="1"/>
  <c r="PJ19" i="18" s="1"/>
  <c r="PJ18" i="18" s="1"/>
  <c r="PJ17" i="18" s="1"/>
  <c r="PJ16" i="18" s="1"/>
  <c r="PJ15" i="18" s="1"/>
  <c r="PJ14" i="18" s="1"/>
  <c r="PJ13" i="18" s="1"/>
  <c r="PJ12" i="18" s="1"/>
  <c r="PJ11" i="18" s="1"/>
  <c r="PJ10" i="18" s="1"/>
  <c r="PJ9" i="18" s="1"/>
  <c r="PJ8" i="18" s="1"/>
  <c r="NX31" i="18"/>
  <c r="NX30" i="18" s="1"/>
  <c r="NX29" i="18" s="1"/>
  <c r="NX28" i="18" s="1"/>
  <c r="NX27" i="18" s="1"/>
  <c r="NX26" i="18" s="1"/>
  <c r="NX25" i="18" s="1"/>
  <c r="NX24" i="18" s="1"/>
  <c r="NX23" i="18" s="1"/>
  <c r="NX22" i="18" s="1"/>
  <c r="NX21" i="18" s="1"/>
  <c r="NX20" i="18" s="1"/>
  <c r="NX19" i="18" s="1"/>
  <c r="NX18" i="18" s="1"/>
  <c r="NX17" i="18" s="1"/>
  <c r="NX16" i="18" s="1"/>
  <c r="NX15" i="18" s="1"/>
  <c r="NX14" i="18" s="1"/>
  <c r="NX13" i="18" s="1"/>
  <c r="NX12" i="18" s="1"/>
  <c r="NX11" i="18" s="1"/>
  <c r="NX10" i="18" s="1"/>
  <c r="NX9" i="18" s="1"/>
  <c r="NX8" i="18" s="1"/>
  <c r="US35" i="18"/>
  <c r="US34" i="18" s="1"/>
  <c r="US33" i="18" s="1"/>
  <c r="US32" i="18" s="1"/>
  <c r="US31" i="18" s="1"/>
  <c r="US30" i="18" s="1"/>
  <c r="US29" i="18" s="1"/>
  <c r="US28" i="18" s="1"/>
  <c r="US27" i="18" s="1"/>
  <c r="US26" i="18" s="1"/>
  <c r="US25" i="18" s="1"/>
  <c r="US24" i="18" s="1"/>
  <c r="US23" i="18" s="1"/>
  <c r="US22" i="18" s="1"/>
  <c r="US21" i="18" s="1"/>
  <c r="US20" i="18" s="1"/>
  <c r="US19" i="18" s="1"/>
  <c r="US18" i="18" s="1"/>
  <c r="US17" i="18" s="1"/>
  <c r="US16" i="18" s="1"/>
  <c r="US15" i="18" s="1"/>
  <c r="US14" i="18" s="1"/>
  <c r="US13" i="18" s="1"/>
  <c r="US12" i="18" s="1"/>
  <c r="US11" i="18" s="1"/>
  <c r="US10" i="18" s="1"/>
  <c r="US9" i="18" s="1"/>
  <c r="US8" i="18" s="1"/>
  <c r="NS50" i="18"/>
  <c r="QL51" i="18"/>
  <c r="RX51" i="18"/>
  <c r="QP35" i="18"/>
  <c r="QP34" i="18" s="1"/>
  <c r="QP33" i="18" s="1"/>
  <c r="QP32" i="18" s="1"/>
  <c r="QP31" i="18" s="1"/>
  <c r="QP30" i="18" s="1"/>
  <c r="QP29" i="18" s="1"/>
  <c r="QP28" i="18" s="1"/>
  <c r="QP27" i="18" s="1"/>
  <c r="QP26" i="18" s="1"/>
  <c r="QP25" i="18" s="1"/>
  <c r="QP24" i="18" s="1"/>
  <c r="QP23" i="18" s="1"/>
  <c r="QP22" i="18" s="1"/>
  <c r="QP21" i="18" s="1"/>
  <c r="QP20" i="18" s="1"/>
  <c r="QP19" i="18" s="1"/>
  <c r="QP18" i="18" s="1"/>
  <c r="QP17" i="18" s="1"/>
  <c r="QP16" i="18" s="1"/>
  <c r="QP15" i="18" s="1"/>
  <c r="QP14" i="18" s="1"/>
  <c r="QP13" i="18" s="1"/>
  <c r="QP12" i="18" s="1"/>
  <c r="QP11" i="18" s="1"/>
  <c r="QP10" i="18" s="1"/>
  <c r="QP9" i="18" s="1"/>
  <c r="QP8" i="18" s="1"/>
  <c r="LF53" i="18"/>
  <c r="XC35" i="18"/>
  <c r="XC34" i="18" s="1"/>
  <c r="XC33" i="18" s="1"/>
  <c r="XC32" i="18" s="1"/>
  <c r="XC31" i="18" s="1"/>
  <c r="XC30" i="18" s="1"/>
  <c r="XC29" i="18" s="1"/>
  <c r="XC28" i="18" s="1"/>
  <c r="XC27" i="18" s="1"/>
  <c r="XC26" i="18" s="1"/>
  <c r="XC25" i="18" s="1"/>
  <c r="XC24" i="18" s="1"/>
  <c r="XC23" i="18" s="1"/>
  <c r="XC22" i="18" s="1"/>
  <c r="XC21" i="18" s="1"/>
  <c r="XC20" i="18" s="1"/>
  <c r="QA31" i="18"/>
  <c r="QA30" i="18" s="1"/>
  <c r="QA29" i="18" s="1"/>
  <c r="QA28" i="18" s="1"/>
  <c r="QA27" i="18" s="1"/>
  <c r="QA26" i="18" s="1"/>
  <c r="QA25" i="18" s="1"/>
  <c r="QA24" i="18" s="1"/>
  <c r="QA23" i="18" s="1"/>
  <c r="QA22" i="18" s="1"/>
  <c r="QA21" i="18" s="1"/>
  <c r="QA20" i="18" s="1"/>
  <c r="QA52" i="18" s="1"/>
  <c r="LA52" i="18"/>
  <c r="LF54" i="18"/>
  <c r="PQ35" i="18"/>
  <c r="PQ34" i="18" s="1"/>
  <c r="PQ33" i="18" s="1"/>
  <c r="PQ32" i="18" s="1"/>
  <c r="PQ31" i="18" s="1"/>
  <c r="PQ30" i="18" s="1"/>
  <c r="PQ29" i="18" s="1"/>
  <c r="PQ28" i="18" s="1"/>
  <c r="PQ27" i="18" s="1"/>
  <c r="PQ26" i="18" s="1"/>
  <c r="PQ25" i="18" s="1"/>
  <c r="PQ24" i="18" s="1"/>
  <c r="PQ23" i="18" s="1"/>
  <c r="PQ22" i="18" s="1"/>
  <c r="PQ21" i="18" s="1"/>
  <c r="PQ20" i="18" s="1"/>
  <c r="PQ53" i="18" s="1"/>
  <c r="TP35" i="18"/>
  <c r="TP34" i="18" s="1"/>
  <c r="TP33" i="18" s="1"/>
  <c r="TP32" i="18" s="1"/>
  <c r="TP50" i="18" s="1"/>
  <c r="TH51" i="18"/>
  <c r="OP31" i="18"/>
  <c r="OP30" i="18" s="1"/>
  <c r="OP29" i="18" s="1"/>
  <c r="OP28" i="18" s="1"/>
  <c r="OP27" i="18" s="1"/>
  <c r="OP26" i="18" s="1"/>
  <c r="OP25" i="18" s="1"/>
  <c r="OP24" i="18" s="1"/>
  <c r="OP23" i="18" s="1"/>
  <c r="OP22" i="18" s="1"/>
  <c r="OP21" i="18" s="1"/>
  <c r="OP20" i="18" s="1"/>
  <c r="OP53" i="18" s="1"/>
  <c r="PY51" i="18"/>
  <c r="MQ31" i="18"/>
  <c r="MQ30" i="18" s="1"/>
  <c r="MQ29" i="18" s="1"/>
  <c r="MQ28" i="18" s="1"/>
  <c r="MQ27" i="18" s="1"/>
  <c r="MQ26" i="18" s="1"/>
  <c r="MQ25" i="18" s="1"/>
  <c r="MQ24" i="18" s="1"/>
  <c r="MQ23" i="18" s="1"/>
  <c r="MQ22" i="18" s="1"/>
  <c r="MQ21" i="18" s="1"/>
  <c r="MQ20" i="18" s="1"/>
  <c r="MQ52" i="18" s="1"/>
  <c r="XG51" i="18"/>
  <c r="UW35" i="18"/>
  <c r="UW34" i="18" s="1"/>
  <c r="UW33" i="18" s="1"/>
  <c r="UW32" i="18" s="1"/>
  <c r="UW31" i="18" s="1"/>
  <c r="UW30" i="18" s="1"/>
  <c r="UW29" i="18" s="1"/>
  <c r="UW28" i="18" s="1"/>
  <c r="UW27" i="18" s="1"/>
  <c r="UW26" i="18" s="1"/>
  <c r="UW25" i="18" s="1"/>
  <c r="UW24" i="18" s="1"/>
  <c r="UW23" i="18" s="1"/>
  <c r="UW22" i="18" s="1"/>
  <c r="UW21" i="18" s="1"/>
  <c r="UW20" i="18" s="1"/>
  <c r="WZ51" i="18"/>
  <c r="OU50" i="18"/>
  <c r="TL35" i="18"/>
  <c r="TL34" i="18" s="1"/>
  <c r="TL33" i="18" s="1"/>
  <c r="TL32" i="18" s="1"/>
  <c r="XK35" i="18"/>
  <c r="XK34" i="18" s="1"/>
  <c r="XK33" i="18" s="1"/>
  <c r="XK32" i="18" s="1"/>
  <c r="XK50" i="18" s="1"/>
  <c r="OY31" i="18"/>
  <c r="OY30" i="18" s="1"/>
  <c r="OY29" i="18" s="1"/>
  <c r="OY28" i="18" s="1"/>
  <c r="OY27" i="18" s="1"/>
  <c r="OY26" i="18" s="1"/>
  <c r="OY25" i="18" s="1"/>
  <c r="OY24" i="18" s="1"/>
  <c r="OY23" i="18" s="1"/>
  <c r="OY22" i="18" s="1"/>
  <c r="OY21" i="18" s="1"/>
  <c r="OY20" i="18" s="1"/>
  <c r="OY53" i="18" s="1"/>
  <c r="MF50" i="18"/>
  <c r="MP31" i="18"/>
  <c r="MP30" i="18" s="1"/>
  <c r="MP29" i="18" s="1"/>
  <c r="MP28" i="18" s="1"/>
  <c r="MP27" i="18" s="1"/>
  <c r="MP26" i="18" s="1"/>
  <c r="MP25" i="18" s="1"/>
  <c r="MP24" i="18" s="1"/>
  <c r="MP23" i="18" s="1"/>
  <c r="MP22" i="18" s="1"/>
  <c r="MP21" i="18" s="1"/>
  <c r="MP20" i="18" s="1"/>
  <c r="MP53" i="18" s="1"/>
  <c r="RS35" i="18"/>
  <c r="RS34" i="18" s="1"/>
  <c r="RS33" i="18" s="1"/>
  <c r="RS32" i="18" s="1"/>
  <c r="OG31" i="18"/>
  <c r="OG30" i="18" s="1"/>
  <c r="OG29" i="18" s="1"/>
  <c r="OG28" i="18" s="1"/>
  <c r="OG27" i="18" s="1"/>
  <c r="OG26" i="18" s="1"/>
  <c r="OG25" i="18" s="1"/>
  <c r="OG24" i="18" s="1"/>
  <c r="OG23" i="18" s="1"/>
  <c r="OG22" i="18" s="1"/>
  <c r="OG21" i="18" s="1"/>
  <c r="OG20" i="18" s="1"/>
  <c r="OG54" i="18" s="1"/>
  <c r="MI31" i="18"/>
  <c r="MI30" i="18" s="1"/>
  <c r="MI29" i="18" s="1"/>
  <c r="MI28" i="18" s="1"/>
  <c r="MI27" i="18" s="1"/>
  <c r="MI26" i="18" s="1"/>
  <c r="MI25" i="18" s="1"/>
  <c r="MI24" i="18" s="1"/>
  <c r="MI23" i="18" s="1"/>
  <c r="MI22" i="18" s="1"/>
  <c r="MI21" i="18" s="1"/>
  <c r="MI20" i="18" s="1"/>
  <c r="MI54" i="18" s="1"/>
  <c r="OW31" i="18"/>
  <c r="OW30" i="18" s="1"/>
  <c r="OW29" i="18" s="1"/>
  <c r="OW28" i="18" s="1"/>
  <c r="OW27" i="18" s="1"/>
  <c r="OW26" i="18" s="1"/>
  <c r="OW25" i="18" s="1"/>
  <c r="OW24" i="18" s="1"/>
  <c r="OW23" i="18" s="1"/>
  <c r="OW22" i="18" s="1"/>
  <c r="OW21" i="18" s="1"/>
  <c r="OW20" i="18" s="1"/>
  <c r="OW54" i="18" s="1"/>
  <c r="YA36" i="18"/>
  <c r="XY48" i="18"/>
  <c r="TT35" i="18"/>
  <c r="TT34" i="18" s="1"/>
  <c r="TT33" i="18" s="1"/>
  <c r="TT32" i="18" s="1"/>
  <c r="TT50" i="18" s="1"/>
  <c r="RO35" i="18"/>
  <c r="RO34" i="18" s="1"/>
  <c r="RO33" i="18" s="1"/>
  <c r="RO32" i="18" s="1"/>
  <c r="RO31" i="18" s="1"/>
  <c r="RO30" i="18" s="1"/>
  <c r="RO29" i="18" s="1"/>
  <c r="RO28" i="18" s="1"/>
  <c r="RO27" i="18" s="1"/>
  <c r="RO26" i="18" s="1"/>
  <c r="RO25" i="18" s="1"/>
  <c r="RO24" i="18" s="1"/>
  <c r="RO23" i="18" s="1"/>
  <c r="RO22" i="18" s="1"/>
  <c r="RO21" i="18" s="1"/>
  <c r="RO20" i="18" s="1"/>
  <c r="NA31" i="18"/>
  <c r="NA30" i="18" s="1"/>
  <c r="NA29" i="18" s="1"/>
  <c r="NA28" i="18" s="1"/>
  <c r="NA27" i="18" s="1"/>
  <c r="NA26" i="18" s="1"/>
  <c r="NA25" i="18" s="1"/>
  <c r="NA24" i="18" s="1"/>
  <c r="NA23" i="18" s="1"/>
  <c r="NA22" i="18" s="1"/>
  <c r="NA21" i="18" s="1"/>
  <c r="NA20" i="18" s="1"/>
  <c r="NA53" i="18" s="1"/>
  <c r="UL51" i="18"/>
  <c r="OT31" i="18"/>
  <c r="OT30" i="18" s="1"/>
  <c r="OT29" i="18" s="1"/>
  <c r="OT28" i="18" s="1"/>
  <c r="OT27" i="18" s="1"/>
  <c r="OT26" i="18" s="1"/>
  <c r="OT25" i="18" s="1"/>
  <c r="OT24" i="18" s="1"/>
  <c r="OT23" i="18" s="1"/>
  <c r="OT22" i="18" s="1"/>
  <c r="OT21" i="18" s="1"/>
  <c r="OT20" i="18" s="1"/>
  <c r="OT53" i="18" s="1"/>
  <c r="ML31" i="18"/>
  <c r="ML30" i="18" s="1"/>
  <c r="ML29" i="18" s="1"/>
  <c r="ML28" i="18" s="1"/>
  <c r="ML27" i="18" s="1"/>
  <c r="ML26" i="18" s="1"/>
  <c r="ML25" i="18" s="1"/>
  <c r="ML24" i="18" s="1"/>
  <c r="ML23" i="18" s="1"/>
  <c r="ML22" i="18" s="1"/>
  <c r="ML21" i="18" s="1"/>
  <c r="ML20" i="18" s="1"/>
  <c r="ML52" i="18" s="1"/>
  <c r="WD35" i="18"/>
  <c r="WD34" i="18" s="1"/>
  <c r="WD33" i="18" s="1"/>
  <c r="WD32" i="18" s="1"/>
  <c r="WD31" i="18" s="1"/>
  <c r="WD30" i="18" s="1"/>
  <c r="WD29" i="18" s="1"/>
  <c r="WD28" i="18" s="1"/>
  <c r="WD27" i="18" s="1"/>
  <c r="WD26" i="18" s="1"/>
  <c r="WD25" i="18" s="1"/>
  <c r="WD24" i="18" s="1"/>
  <c r="WD23" i="18" s="1"/>
  <c r="WD22" i="18" s="1"/>
  <c r="WD21" i="18" s="1"/>
  <c r="WD20" i="18" s="1"/>
  <c r="LE54" i="18"/>
  <c r="XY35" i="18"/>
  <c r="XY34" i="18" s="1"/>
  <c r="XY33" i="18" s="1"/>
  <c r="XY32" i="18" s="1"/>
  <c r="XY50" i="18" s="1"/>
  <c r="RW35" i="18"/>
  <c r="RW34" i="18" s="1"/>
  <c r="RW33" i="18" s="1"/>
  <c r="RW32" i="18" s="1"/>
  <c r="RW31" i="18" s="1"/>
  <c r="RW30" i="18" s="1"/>
  <c r="RW29" i="18" s="1"/>
  <c r="RW28" i="18" s="1"/>
  <c r="RW27" i="18" s="1"/>
  <c r="RW26" i="18" s="1"/>
  <c r="RW25" i="18" s="1"/>
  <c r="RW24" i="18" s="1"/>
  <c r="RW23" i="18" s="1"/>
  <c r="RW22" i="18" s="1"/>
  <c r="RW21" i="18" s="1"/>
  <c r="RW20" i="18" s="1"/>
  <c r="LF19" i="18"/>
  <c r="LF18" i="18" s="1"/>
  <c r="LF17" i="18" s="1"/>
  <c r="LF16" i="18" s="1"/>
  <c r="LF15" i="18" s="1"/>
  <c r="LF14" i="18" s="1"/>
  <c r="LF13" i="18" s="1"/>
  <c r="LF12" i="18" s="1"/>
  <c r="LF11" i="18" s="1"/>
  <c r="LF10" i="18" s="1"/>
  <c r="LF9" i="18" s="1"/>
  <c r="LF8" i="18" s="1"/>
  <c r="PY31" i="18"/>
  <c r="PY30" i="18" s="1"/>
  <c r="PY29" i="18" s="1"/>
  <c r="PY28" i="18" s="1"/>
  <c r="PY27" i="18" s="1"/>
  <c r="PY26" i="18" s="1"/>
  <c r="PY25" i="18" s="1"/>
  <c r="PY24" i="18" s="1"/>
  <c r="PY23" i="18" s="1"/>
  <c r="PY22" i="18" s="1"/>
  <c r="PY21" i="18" s="1"/>
  <c r="PY20" i="18" s="1"/>
  <c r="PY19" i="18" s="1"/>
  <c r="PY18" i="18" s="1"/>
  <c r="PY17" i="18" s="1"/>
  <c r="PY16" i="18" s="1"/>
  <c r="PY15" i="18" s="1"/>
  <c r="PY14" i="18" s="1"/>
  <c r="PY13" i="18" s="1"/>
  <c r="PY12" i="18" s="1"/>
  <c r="PY11" i="18" s="1"/>
  <c r="PY10" i="18" s="1"/>
  <c r="PY9" i="18" s="1"/>
  <c r="PY8" i="18" s="1"/>
  <c r="PY50" i="18"/>
  <c r="OU19" i="18"/>
  <c r="OU18" i="18" s="1"/>
  <c r="OU17" i="18" s="1"/>
  <c r="OU16" i="18" s="1"/>
  <c r="OU15" i="18" s="1"/>
  <c r="OU14" i="18" s="1"/>
  <c r="OU13" i="18" s="1"/>
  <c r="OU12" i="18" s="1"/>
  <c r="OU11" i="18" s="1"/>
  <c r="OU10" i="18" s="1"/>
  <c r="OU9" i="18" s="1"/>
  <c r="OU8" i="18" s="1"/>
  <c r="OU54" i="18"/>
  <c r="OU53" i="18"/>
  <c r="VN35" i="18"/>
  <c r="VN34" i="18" s="1"/>
  <c r="VN33" i="18" s="1"/>
  <c r="VN32" i="18" s="1"/>
  <c r="VN50" i="18" s="1"/>
  <c r="KT54" i="18"/>
  <c r="UG35" i="18"/>
  <c r="UG34" i="18" s="1"/>
  <c r="UG33" i="18" s="1"/>
  <c r="UG32" i="18" s="1"/>
  <c r="UG50" i="18" s="1"/>
  <c r="SQ35" i="18"/>
  <c r="SQ34" i="18" s="1"/>
  <c r="SQ33" i="18" s="1"/>
  <c r="SQ32" i="18" s="1"/>
  <c r="SQ50" i="18" s="1"/>
  <c r="OL50" i="18"/>
  <c r="KS54" i="18"/>
  <c r="PE31" i="18"/>
  <c r="PE30" i="18" s="1"/>
  <c r="PE29" i="18" s="1"/>
  <c r="PE28" i="18" s="1"/>
  <c r="PE27" i="18" s="1"/>
  <c r="PE26" i="18" s="1"/>
  <c r="PE25" i="18" s="1"/>
  <c r="PE24" i="18" s="1"/>
  <c r="PE23" i="18" s="1"/>
  <c r="PE22" i="18" s="1"/>
  <c r="PE21" i="18" s="1"/>
  <c r="PE20" i="18" s="1"/>
  <c r="PE19" i="18" s="1"/>
  <c r="PE18" i="18" s="1"/>
  <c r="PE17" i="18" s="1"/>
  <c r="PE16" i="18" s="1"/>
  <c r="PE15" i="18" s="1"/>
  <c r="PE14" i="18" s="1"/>
  <c r="PE13" i="18" s="1"/>
  <c r="PE12" i="18" s="1"/>
  <c r="PE11" i="18" s="1"/>
  <c r="PE10" i="18" s="1"/>
  <c r="PE9" i="18" s="1"/>
  <c r="PE8" i="18" s="1"/>
  <c r="OJ50" i="18"/>
  <c r="OJ31" i="18"/>
  <c r="OJ30" i="18" s="1"/>
  <c r="OJ29" i="18" s="1"/>
  <c r="OJ28" i="18" s="1"/>
  <c r="OJ27" i="18" s="1"/>
  <c r="OJ26" i="18" s="1"/>
  <c r="OJ25" i="18" s="1"/>
  <c r="OJ24" i="18" s="1"/>
  <c r="OJ23" i="18" s="1"/>
  <c r="OJ22" i="18" s="1"/>
  <c r="OJ21" i="18" s="1"/>
  <c r="OJ20" i="18" s="1"/>
  <c r="JI51" i="18"/>
  <c r="JI35" i="18"/>
  <c r="KX52" i="18"/>
  <c r="NG54" i="18"/>
  <c r="XT35" i="18"/>
  <c r="XT34" i="18" s="1"/>
  <c r="XT33" i="18" s="1"/>
  <c r="XT32" i="18" s="1"/>
  <c r="XT31" i="18" s="1"/>
  <c r="XT30" i="18" s="1"/>
  <c r="XT29" i="18" s="1"/>
  <c r="XT28" i="18" s="1"/>
  <c r="XT27" i="18" s="1"/>
  <c r="XT26" i="18" s="1"/>
  <c r="XT25" i="18" s="1"/>
  <c r="XT24" i="18" s="1"/>
  <c r="XT23" i="18" s="1"/>
  <c r="XT22" i="18" s="1"/>
  <c r="XT21" i="18" s="1"/>
  <c r="XT20" i="18" s="1"/>
  <c r="XV36" i="18"/>
  <c r="XV51" i="18" s="1"/>
  <c r="WH35" i="18"/>
  <c r="WH34" i="18" s="1"/>
  <c r="WH33" i="18" s="1"/>
  <c r="WH32" i="18" s="1"/>
  <c r="WH31" i="18" s="1"/>
  <c r="WH30" i="18" s="1"/>
  <c r="WH29" i="18" s="1"/>
  <c r="WH28" i="18" s="1"/>
  <c r="WH27" i="18" s="1"/>
  <c r="WH26" i="18" s="1"/>
  <c r="WH25" i="18" s="1"/>
  <c r="WH24" i="18" s="1"/>
  <c r="WH23" i="18" s="1"/>
  <c r="WH22" i="18" s="1"/>
  <c r="WH21" i="18" s="1"/>
  <c r="WH20" i="18" s="1"/>
  <c r="SZ35" i="18"/>
  <c r="SZ34" i="18" s="1"/>
  <c r="SZ33" i="18" s="1"/>
  <c r="SZ32" i="18" s="1"/>
  <c r="SZ31" i="18" s="1"/>
  <c r="SZ30" i="18" s="1"/>
  <c r="SZ29" i="18" s="1"/>
  <c r="SZ28" i="18" s="1"/>
  <c r="SZ27" i="18" s="1"/>
  <c r="SZ26" i="18" s="1"/>
  <c r="SZ25" i="18" s="1"/>
  <c r="SZ24" i="18" s="1"/>
  <c r="SZ23" i="18" s="1"/>
  <c r="SZ22" i="18" s="1"/>
  <c r="SZ21" i="18" s="1"/>
  <c r="SZ20" i="18" s="1"/>
  <c r="NM50" i="18"/>
  <c r="KT53" i="18"/>
  <c r="RF51" i="18"/>
  <c r="VF51" i="18"/>
  <c r="MG53" i="18"/>
  <c r="LL52" i="18"/>
  <c r="NF54" i="18"/>
  <c r="WU50" i="18"/>
  <c r="WU31" i="18"/>
  <c r="WU30" i="18" s="1"/>
  <c r="WU29" i="18" s="1"/>
  <c r="WU28" i="18" s="1"/>
  <c r="WU27" i="18" s="1"/>
  <c r="WU26" i="18" s="1"/>
  <c r="WU25" i="18" s="1"/>
  <c r="WU24" i="18" s="1"/>
  <c r="WU23" i="18" s="1"/>
  <c r="WU22" i="18" s="1"/>
  <c r="WU21" i="18" s="1"/>
  <c r="WU20" i="18" s="1"/>
  <c r="WU52" i="18" s="1"/>
  <c r="KH51" i="18"/>
  <c r="KH35" i="18"/>
  <c r="WY35" i="18"/>
  <c r="WY34" i="18" s="1"/>
  <c r="WY33" i="18" s="1"/>
  <c r="WY32" i="18" s="1"/>
  <c r="WY50" i="18" s="1"/>
  <c r="KX54" i="18"/>
  <c r="KS19" i="18"/>
  <c r="KS18" i="18" s="1"/>
  <c r="KS17" i="18" s="1"/>
  <c r="KS16" i="18" s="1"/>
  <c r="KS15" i="18" s="1"/>
  <c r="KS14" i="18" s="1"/>
  <c r="KS13" i="18" s="1"/>
  <c r="KS12" i="18" s="1"/>
  <c r="KS11" i="18" s="1"/>
  <c r="KS10" i="18" s="1"/>
  <c r="KS9" i="18" s="1"/>
  <c r="KS8" i="18" s="1"/>
  <c r="OE31" i="18"/>
  <c r="OE30" i="18" s="1"/>
  <c r="OE29" i="18" s="1"/>
  <c r="OE28" i="18" s="1"/>
  <c r="OE27" i="18" s="1"/>
  <c r="OE26" i="18" s="1"/>
  <c r="OE25" i="18" s="1"/>
  <c r="OE24" i="18" s="1"/>
  <c r="OE23" i="18" s="1"/>
  <c r="OE22" i="18" s="1"/>
  <c r="OE21" i="18" s="1"/>
  <c r="OE20" i="18" s="1"/>
  <c r="OE19" i="18" s="1"/>
  <c r="OE18" i="18" s="1"/>
  <c r="OE17" i="18" s="1"/>
  <c r="OE16" i="18" s="1"/>
  <c r="OE15" i="18" s="1"/>
  <c r="OE14" i="18" s="1"/>
  <c r="OE13" i="18" s="1"/>
  <c r="OE12" i="18" s="1"/>
  <c r="OE11" i="18" s="1"/>
  <c r="OE10" i="18" s="1"/>
  <c r="OE9" i="18" s="1"/>
  <c r="OE8" i="18" s="1"/>
  <c r="OZ31" i="18"/>
  <c r="OZ30" i="18" s="1"/>
  <c r="OZ29" i="18" s="1"/>
  <c r="OZ28" i="18" s="1"/>
  <c r="OZ27" i="18" s="1"/>
  <c r="OZ26" i="18" s="1"/>
  <c r="OZ25" i="18" s="1"/>
  <c r="OZ24" i="18" s="1"/>
  <c r="OZ23" i="18" s="1"/>
  <c r="OZ22" i="18" s="1"/>
  <c r="OZ21" i="18" s="1"/>
  <c r="OZ20" i="18" s="1"/>
  <c r="OZ53" i="18" s="1"/>
  <c r="YN48" i="18"/>
  <c r="YN36" i="18"/>
  <c r="QI31" i="18"/>
  <c r="QI30" i="18" s="1"/>
  <c r="QI29" i="18" s="1"/>
  <c r="QI28" i="18" s="1"/>
  <c r="QI27" i="18" s="1"/>
  <c r="QI26" i="18" s="1"/>
  <c r="QI25" i="18" s="1"/>
  <c r="QI24" i="18" s="1"/>
  <c r="QI23" i="18" s="1"/>
  <c r="QI22" i="18" s="1"/>
  <c r="QI21" i="18" s="1"/>
  <c r="QI20" i="18" s="1"/>
  <c r="QI19" i="18" s="1"/>
  <c r="QI18" i="18" s="1"/>
  <c r="QI17" i="18" s="1"/>
  <c r="QI16" i="18" s="1"/>
  <c r="QI15" i="18" s="1"/>
  <c r="QI14" i="18" s="1"/>
  <c r="QI13" i="18" s="1"/>
  <c r="QI12" i="18" s="1"/>
  <c r="QI11" i="18" s="1"/>
  <c r="QI10" i="18" s="1"/>
  <c r="QI9" i="18" s="1"/>
  <c r="QI8" i="18" s="1"/>
  <c r="UK35" i="18"/>
  <c r="UK34" i="18" s="1"/>
  <c r="UK33" i="18" s="1"/>
  <c r="UK32" i="18" s="1"/>
  <c r="UK50" i="18" s="1"/>
  <c r="XD35" i="18"/>
  <c r="XD34" i="18" s="1"/>
  <c r="XD33" i="18" s="1"/>
  <c r="XD32" i="18" s="1"/>
  <c r="XD50" i="18" s="1"/>
  <c r="NP31" i="18"/>
  <c r="NP30" i="18" s="1"/>
  <c r="NP29" i="18" s="1"/>
  <c r="NP28" i="18" s="1"/>
  <c r="NP27" i="18" s="1"/>
  <c r="NP26" i="18" s="1"/>
  <c r="NP25" i="18" s="1"/>
  <c r="NP24" i="18" s="1"/>
  <c r="NP23" i="18" s="1"/>
  <c r="NP22" i="18" s="1"/>
  <c r="NP21" i="18" s="1"/>
  <c r="NP20" i="18" s="1"/>
  <c r="NP52" i="18" s="1"/>
  <c r="XG31" i="18"/>
  <c r="XG30" i="18" s="1"/>
  <c r="XG29" i="18" s="1"/>
  <c r="XG28" i="18" s="1"/>
  <c r="XG27" i="18" s="1"/>
  <c r="XG26" i="18" s="1"/>
  <c r="XG25" i="18" s="1"/>
  <c r="XG24" i="18" s="1"/>
  <c r="XG23" i="18" s="1"/>
  <c r="XG22" i="18" s="1"/>
  <c r="XG21" i="18" s="1"/>
  <c r="XG20" i="18" s="1"/>
  <c r="XG52" i="18" s="1"/>
  <c r="OH50" i="18"/>
  <c r="RQ50" i="18"/>
  <c r="NG52" i="18"/>
  <c r="KS52" i="18"/>
  <c r="LV19" i="18"/>
  <c r="LV18" i="18" s="1"/>
  <c r="LV17" i="18" s="1"/>
  <c r="LV16" i="18" s="1"/>
  <c r="LV15" i="18" s="1"/>
  <c r="LV14" i="18" s="1"/>
  <c r="LV13" i="18" s="1"/>
  <c r="LV12" i="18" s="1"/>
  <c r="LV11" i="18" s="1"/>
  <c r="LV10" i="18" s="1"/>
  <c r="LV9" i="18" s="1"/>
  <c r="LV8" i="18" s="1"/>
  <c r="TD35" i="18"/>
  <c r="TD34" i="18" s="1"/>
  <c r="TD33" i="18" s="1"/>
  <c r="TD32" i="18" s="1"/>
  <c r="NG50" i="18"/>
  <c r="WU51" i="18"/>
  <c r="VA51" i="18"/>
  <c r="VA35" i="18"/>
  <c r="VA34" i="18" s="1"/>
  <c r="VA33" i="18" s="1"/>
  <c r="VA32" i="18" s="1"/>
  <c r="YE48" i="18"/>
  <c r="YE36" i="18"/>
  <c r="WR51" i="18"/>
  <c r="SI35" i="18"/>
  <c r="SI34" i="18" s="1"/>
  <c r="SI33" i="18" s="1"/>
  <c r="SI32" i="18" s="1"/>
  <c r="SI50" i="18" s="1"/>
  <c r="KX53" i="18"/>
  <c r="QG51" i="18"/>
  <c r="QG35" i="18"/>
  <c r="QG34" i="18" s="1"/>
  <c r="QG33" i="18" s="1"/>
  <c r="QG32" i="18" s="1"/>
  <c r="UO51" i="18"/>
  <c r="UO35" i="18"/>
  <c r="UO34" i="18" s="1"/>
  <c r="UO33" i="18" s="1"/>
  <c r="UO32" i="18" s="1"/>
  <c r="SA51" i="18"/>
  <c r="SA35" i="18"/>
  <c r="SA34" i="18" s="1"/>
  <c r="SA33" i="18" s="1"/>
  <c r="SA32" i="18" s="1"/>
  <c r="VV35" i="18"/>
  <c r="VV34" i="18" s="1"/>
  <c r="VV33" i="18" s="1"/>
  <c r="VV32" i="18" s="1"/>
  <c r="VV31" i="18" s="1"/>
  <c r="VV30" i="18" s="1"/>
  <c r="VV29" i="18" s="1"/>
  <c r="VV28" i="18" s="1"/>
  <c r="VV27" i="18" s="1"/>
  <c r="VV26" i="18" s="1"/>
  <c r="VV25" i="18" s="1"/>
  <c r="VV24" i="18" s="1"/>
  <c r="VV23" i="18" s="1"/>
  <c r="VV22" i="18" s="1"/>
  <c r="VV21" i="18" s="1"/>
  <c r="VV20" i="18" s="1"/>
  <c r="WQ51" i="18"/>
  <c r="WQ35" i="18"/>
  <c r="WQ34" i="18" s="1"/>
  <c r="WQ33" i="18" s="1"/>
  <c r="WQ32" i="18" s="1"/>
  <c r="SE51" i="18"/>
  <c r="SE35" i="18"/>
  <c r="SE34" i="18" s="1"/>
  <c r="SE33" i="18" s="1"/>
  <c r="SE32" i="18" s="1"/>
  <c r="VZ51" i="18"/>
  <c r="VZ35" i="18"/>
  <c r="VZ34" i="18" s="1"/>
  <c r="VZ33" i="18" s="1"/>
  <c r="VZ32" i="18" s="1"/>
  <c r="VR51" i="18"/>
  <c r="VR35" i="18"/>
  <c r="VR34" i="18" s="1"/>
  <c r="VR33" i="18" s="1"/>
  <c r="VR32" i="18" s="1"/>
  <c r="PL54" i="18"/>
  <c r="KP19" i="18"/>
  <c r="KP18" i="18" s="1"/>
  <c r="KP17" i="18" s="1"/>
  <c r="KP16" i="18" s="1"/>
  <c r="KP15" i="18" s="1"/>
  <c r="KP14" i="18" s="1"/>
  <c r="KP13" i="18" s="1"/>
  <c r="KP12" i="18" s="1"/>
  <c r="KP11" i="18" s="1"/>
  <c r="KP10" i="18" s="1"/>
  <c r="KP9" i="18" s="1"/>
  <c r="KP8" i="18" s="1"/>
  <c r="LL53" i="18"/>
  <c r="KV19" i="18"/>
  <c r="KV18" i="18" s="1"/>
  <c r="KV17" i="18" s="1"/>
  <c r="KV16" i="18" s="1"/>
  <c r="KV15" i="18" s="1"/>
  <c r="KV14" i="18" s="1"/>
  <c r="KV13" i="18" s="1"/>
  <c r="KV12" i="18" s="1"/>
  <c r="KV11" i="18" s="1"/>
  <c r="KV10" i="18" s="1"/>
  <c r="KV9" i="18" s="1"/>
  <c r="KV8" i="18" s="1"/>
  <c r="LE53" i="18"/>
  <c r="LV54" i="18"/>
  <c r="KP52" i="18"/>
  <c r="OU52" i="18"/>
  <c r="LL19" i="18"/>
  <c r="LL18" i="18" s="1"/>
  <c r="LL17" i="18" s="1"/>
  <c r="LL16" i="18" s="1"/>
  <c r="LL15" i="18" s="1"/>
  <c r="LL14" i="18" s="1"/>
  <c r="LL13" i="18" s="1"/>
  <c r="LL12" i="18" s="1"/>
  <c r="LL11" i="18" s="1"/>
  <c r="LL10" i="18" s="1"/>
  <c r="LL9" i="18" s="1"/>
  <c r="LL8" i="18" s="1"/>
  <c r="KV54" i="18"/>
  <c r="NF19" i="18"/>
  <c r="NF18" i="18" s="1"/>
  <c r="NF17" i="18" s="1"/>
  <c r="NF16" i="18" s="1"/>
  <c r="NF15" i="18" s="1"/>
  <c r="NF14" i="18" s="1"/>
  <c r="NF13" i="18" s="1"/>
  <c r="NF12" i="18" s="1"/>
  <c r="NF11" i="18" s="1"/>
  <c r="NF10" i="18" s="1"/>
  <c r="NF9" i="18" s="1"/>
  <c r="NF8" i="18" s="1"/>
  <c r="NF53" i="18"/>
  <c r="LE19" i="18"/>
  <c r="LE18" i="18" s="1"/>
  <c r="LE17" i="18" s="1"/>
  <c r="LE16" i="18" s="1"/>
  <c r="LE15" i="18" s="1"/>
  <c r="LE14" i="18" s="1"/>
  <c r="LE13" i="18" s="1"/>
  <c r="LE12" i="18" s="1"/>
  <c r="LE11" i="18" s="1"/>
  <c r="LE10" i="18" s="1"/>
  <c r="LE9" i="18" s="1"/>
  <c r="LE8" i="18" s="1"/>
  <c r="PL53" i="18"/>
  <c r="LV53" i="18"/>
  <c r="MX54" i="18"/>
  <c r="MX53" i="18"/>
  <c r="PL19" i="18"/>
  <c r="PL18" i="18" s="1"/>
  <c r="PL17" i="18" s="1"/>
  <c r="PL16" i="18" s="1"/>
  <c r="PL15" i="18" s="1"/>
  <c r="PL14" i="18" s="1"/>
  <c r="PL13" i="18" s="1"/>
  <c r="PL12" i="18" s="1"/>
  <c r="PL11" i="18" s="1"/>
  <c r="PL10" i="18" s="1"/>
  <c r="PL9" i="18" s="1"/>
  <c r="PL8" i="18" s="1"/>
  <c r="KP54" i="18"/>
  <c r="UE31" i="18"/>
  <c r="UE30" i="18" s="1"/>
  <c r="UE29" i="18" s="1"/>
  <c r="UE28" i="18" s="1"/>
  <c r="UE27" i="18" s="1"/>
  <c r="UE26" i="18" s="1"/>
  <c r="UE25" i="18" s="1"/>
  <c r="UE24" i="18" s="1"/>
  <c r="UE23" i="18" s="1"/>
  <c r="UE22" i="18" s="1"/>
  <c r="UE21" i="18" s="1"/>
  <c r="UE20" i="18" s="1"/>
  <c r="UE52" i="18" s="1"/>
  <c r="KZ53" i="18"/>
  <c r="KW53" i="18"/>
  <c r="LM52" i="18"/>
  <c r="NC52" i="18"/>
  <c r="KR52" i="18"/>
  <c r="KZ54" i="18"/>
  <c r="KR54" i="18"/>
  <c r="MS19" i="18"/>
  <c r="MS18" i="18" s="1"/>
  <c r="MS17" i="18" s="1"/>
  <c r="MS16" i="18" s="1"/>
  <c r="MS15" i="18" s="1"/>
  <c r="MS14" i="18" s="1"/>
  <c r="MS13" i="18" s="1"/>
  <c r="MS12" i="18" s="1"/>
  <c r="MS11" i="18" s="1"/>
  <c r="MS10" i="18" s="1"/>
  <c r="MS9" i="18" s="1"/>
  <c r="MS8" i="18" s="1"/>
  <c r="KZ52" i="18"/>
  <c r="KR53" i="18"/>
  <c r="MS54" i="18"/>
  <c r="KW52" i="18"/>
  <c r="LM19" i="18"/>
  <c r="LM18" i="18" s="1"/>
  <c r="LM17" i="18" s="1"/>
  <c r="LM16" i="18" s="1"/>
  <c r="LM15" i="18" s="1"/>
  <c r="LM14" i="18" s="1"/>
  <c r="LM13" i="18" s="1"/>
  <c r="LM12" i="18" s="1"/>
  <c r="LM11" i="18" s="1"/>
  <c r="LM10" i="18" s="1"/>
  <c r="LM9" i="18" s="1"/>
  <c r="LM8" i="18" s="1"/>
  <c r="LW53" i="18"/>
  <c r="KW54" i="18"/>
  <c r="LM53" i="18"/>
  <c r="NT54" i="18"/>
  <c r="OS50" i="18"/>
  <c r="LR53" i="18"/>
  <c r="LS52" i="18"/>
  <c r="NL50" i="18"/>
  <c r="PK50" i="18"/>
  <c r="NS19" i="18"/>
  <c r="NS18" i="18" s="1"/>
  <c r="NS17" i="18" s="1"/>
  <c r="NS16" i="18" s="1"/>
  <c r="NS15" i="18" s="1"/>
  <c r="NS14" i="18" s="1"/>
  <c r="NS13" i="18" s="1"/>
  <c r="NS12" i="18" s="1"/>
  <c r="NS11" i="18" s="1"/>
  <c r="NS10" i="18" s="1"/>
  <c r="NS9" i="18" s="1"/>
  <c r="NS8" i="18" s="1"/>
  <c r="MS52" i="18"/>
  <c r="LS53" i="18"/>
  <c r="LW52" i="18"/>
  <c r="WS31" i="18"/>
  <c r="WS30" i="18" s="1"/>
  <c r="WS29" i="18" s="1"/>
  <c r="WS28" i="18" s="1"/>
  <c r="WS27" i="18" s="1"/>
  <c r="WS26" i="18" s="1"/>
  <c r="WS25" i="18" s="1"/>
  <c r="WS24" i="18" s="1"/>
  <c r="WS23" i="18" s="1"/>
  <c r="WS22" i="18" s="1"/>
  <c r="WS21" i="18" s="1"/>
  <c r="WS20" i="18" s="1"/>
  <c r="WS19" i="18" s="1"/>
  <c r="WS18" i="18" s="1"/>
  <c r="WS17" i="18" s="1"/>
  <c r="WS16" i="18" s="1"/>
  <c r="WS15" i="18" s="1"/>
  <c r="WS14" i="18" s="1"/>
  <c r="WS13" i="18" s="1"/>
  <c r="WS12" i="18" s="1"/>
  <c r="WS11" i="18" s="1"/>
  <c r="WS10" i="18" s="1"/>
  <c r="WS9" i="18" s="1"/>
  <c r="WS8" i="18" s="1"/>
  <c r="NC53" i="18"/>
  <c r="OC50" i="18"/>
  <c r="OI50" i="18"/>
  <c r="NS52" i="18"/>
  <c r="MX52" i="18"/>
  <c r="NT52" i="18"/>
  <c r="LR52" i="18"/>
  <c r="PG50" i="18"/>
  <c r="NY50" i="18"/>
  <c r="NS54" i="18"/>
  <c r="NR50" i="18"/>
  <c r="NC19" i="18"/>
  <c r="NC18" i="18" s="1"/>
  <c r="NC17" i="18" s="1"/>
  <c r="NC16" i="18" s="1"/>
  <c r="NC15" i="18" s="1"/>
  <c r="NC14" i="18" s="1"/>
  <c r="NC13" i="18" s="1"/>
  <c r="NC12" i="18" s="1"/>
  <c r="NC11" i="18" s="1"/>
  <c r="NC10" i="18" s="1"/>
  <c r="NC9" i="18" s="1"/>
  <c r="NC8" i="18" s="1"/>
  <c r="NT19" i="18"/>
  <c r="NT18" i="18" s="1"/>
  <c r="NT17" i="18" s="1"/>
  <c r="NT16" i="18" s="1"/>
  <c r="NT15" i="18" s="1"/>
  <c r="NT14" i="18" s="1"/>
  <c r="NT13" i="18" s="1"/>
  <c r="NT12" i="18" s="1"/>
  <c r="NT11" i="18" s="1"/>
  <c r="NT10" i="18" s="1"/>
  <c r="NT9" i="18" s="1"/>
  <c r="NT8" i="18" s="1"/>
  <c r="LS19" i="18"/>
  <c r="LS18" i="18" s="1"/>
  <c r="LS17" i="18" s="1"/>
  <c r="LS16" i="18" s="1"/>
  <c r="LS15" i="18" s="1"/>
  <c r="LS14" i="18" s="1"/>
  <c r="LS13" i="18" s="1"/>
  <c r="LS12" i="18" s="1"/>
  <c r="LS11" i="18" s="1"/>
  <c r="LS10" i="18" s="1"/>
  <c r="LS9" i="18" s="1"/>
  <c r="LS8" i="18" s="1"/>
  <c r="LR19" i="18"/>
  <c r="LR18" i="18" s="1"/>
  <c r="LR17" i="18" s="1"/>
  <c r="LR16" i="18" s="1"/>
  <c r="LR15" i="18" s="1"/>
  <c r="LR14" i="18" s="1"/>
  <c r="LR13" i="18" s="1"/>
  <c r="LR12" i="18" s="1"/>
  <c r="LR11" i="18" s="1"/>
  <c r="LR10" i="18" s="1"/>
  <c r="LR9" i="18" s="1"/>
  <c r="LR8" i="18" s="1"/>
  <c r="MJ50" i="18"/>
  <c r="LW19" i="18"/>
  <c r="LW18" i="18" s="1"/>
  <c r="LW17" i="18" s="1"/>
  <c r="LW16" i="18" s="1"/>
  <c r="LW15" i="18" s="1"/>
  <c r="LW14" i="18" s="1"/>
  <c r="LW13" i="18" s="1"/>
  <c r="LW12" i="18" s="1"/>
  <c r="LW11" i="18" s="1"/>
  <c r="LW10" i="18" s="1"/>
  <c r="LW9" i="18" s="1"/>
  <c r="LW8" i="18" s="1"/>
  <c r="XP51" i="18"/>
  <c r="XP35" i="18"/>
  <c r="XP34" i="18" s="1"/>
  <c r="XP33" i="18" s="1"/>
  <c r="XP32" i="18" s="1"/>
  <c r="OO50" i="18"/>
  <c r="OO31" i="18"/>
  <c r="OO30" i="18" s="1"/>
  <c r="OO29" i="18" s="1"/>
  <c r="OO28" i="18" s="1"/>
  <c r="OO27" i="18" s="1"/>
  <c r="OO26" i="18" s="1"/>
  <c r="OO25" i="18" s="1"/>
  <c r="OO24" i="18" s="1"/>
  <c r="OO23" i="18" s="1"/>
  <c r="OO22" i="18" s="1"/>
  <c r="OO21" i="18" s="1"/>
  <c r="OO20" i="18" s="1"/>
  <c r="OK50" i="18"/>
  <c r="OK31" i="18"/>
  <c r="OK30" i="18" s="1"/>
  <c r="OK29" i="18" s="1"/>
  <c r="OK28" i="18" s="1"/>
  <c r="OK27" i="18" s="1"/>
  <c r="OK26" i="18" s="1"/>
  <c r="OK25" i="18" s="1"/>
  <c r="OK24" i="18" s="1"/>
  <c r="OK23" i="18" s="1"/>
  <c r="OK22" i="18" s="1"/>
  <c r="OK21" i="18" s="1"/>
  <c r="OK20" i="18" s="1"/>
  <c r="TX35" i="18"/>
  <c r="TX34" i="18" s="1"/>
  <c r="TX33" i="18" s="1"/>
  <c r="TX32" i="18" s="1"/>
  <c r="TX51" i="18"/>
  <c r="RJ51" i="18"/>
  <c r="RJ35" i="18"/>
  <c r="RJ34" i="18" s="1"/>
  <c r="RJ33" i="18" s="1"/>
  <c r="RJ32" i="18" s="1"/>
  <c r="QC51" i="18"/>
  <c r="QC35" i="18"/>
  <c r="QC34" i="18" s="1"/>
  <c r="QC33" i="18" s="1"/>
  <c r="QC32" i="18" s="1"/>
  <c r="YJ48" i="18"/>
  <c r="YJ36" i="18"/>
  <c r="SX51" i="18"/>
  <c r="SX35" i="18"/>
  <c r="SX34" i="18" s="1"/>
  <c r="SX33" i="18" s="1"/>
  <c r="SX32" i="18" s="1"/>
  <c r="WM51" i="18"/>
  <c r="WM35" i="18"/>
  <c r="WM34" i="18" s="1"/>
  <c r="WM33" i="18" s="1"/>
  <c r="WM32" i="18" s="1"/>
  <c r="YM48" i="18"/>
  <c r="YM36" i="18"/>
  <c r="PS51" i="18"/>
  <c r="PS35" i="18"/>
  <c r="PS34" i="18" s="1"/>
  <c r="PS33" i="18" s="1"/>
  <c r="PS32" i="18" s="1"/>
  <c r="YL48" i="18"/>
  <c r="YL36" i="18"/>
  <c r="PN51" i="18"/>
  <c r="PN35" i="18"/>
  <c r="PN34" i="18" s="1"/>
  <c r="PN33" i="18" s="1"/>
  <c r="PN32" i="18" s="1"/>
  <c r="QT51" i="18"/>
  <c r="QT35" i="18"/>
  <c r="QT34" i="18" s="1"/>
  <c r="QT33" i="18" s="1"/>
  <c r="QT32" i="18" s="1"/>
  <c r="SM51" i="18"/>
  <c r="SM35" i="18"/>
  <c r="SM34" i="18" s="1"/>
  <c r="SM33" i="18" s="1"/>
  <c r="SM32" i="18" s="1"/>
  <c r="MY50" i="18"/>
  <c r="MY31" i="18"/>
  <c r="MY30" i="18" s="1"/>
  <c r="MY29" i="18" s="1"/>
  <c r="MY28" i="18" s="1"/>
  <c r="MY27" i="18" s="1"/>
  <c r="MY26" i="18" s="1"/>
  <c r="MY25" i="18" s="1"/>
  <c r="MY24" i="18" s="1"/>
  <c r="MY23" i="18" s="1"/>
  <c r="MY22" i="18" s="1"/>
  <c r="MY21" i="18" s="1"/>
  <c r="MY20" i="18" s="1"/>
  <c r="XX51" i="18"/>
  <c r="XX35" i="18"/>
  <c r="XX34" i="18" s="1"/>
  <c r="XX33" i="18" s="1"/>
  <c r="XX32" i="18" s="1"/>
  <c r="VL51" i="18"/>
  <c r="VL35" i="18"/>
  <c r="VL34" i="18" s="1"/>
  <c r="VL33" i="18" s="1"/>
  <c r="VL32" i="18" s="1"/>
  <c r="NN50" i="18"/>
  <c r="NN31" i="18"/>
  <c r="NN30" i="18" s="1"/>
  <c r="NN29" i="18" s="1"/>
  <c r="NN28" i="18" s="1"/>
  <c r="NN27" i="18" s="1"/>
  <c r="NN26" i="18" s="1"/>
  <c r="NN25" i="18" s="1"/>
  <c r="NN24" i="18" s="1"/>
  <c r="NN23" i="18" s="1"/>
  <c r="NN22" i="18" s="1"/>
  <c r="NN21" i="18" s="1"/>
  <c r="NN20" i="18" s="1"/>
  <c r="XW48" i="18"/>
  <c r="XW36" i="18"/>
  <c r="XA51" i="18"/>
  <c r="XA35" i="18"/>
  <c r="XA34" i="18" s="1"/>
  <c r="XA33" i="18" s="1"/>
  <c r="XA32" i="18" s="1"/>
  <c r="VC51" i="18"/>
  <c r="VC35" i="18"/>
  <c r="VC34" i="18" s="1"/>
  <c r="VC33" i="18" s="1"/>
  <c r="VC32" i="18" s="1"/>
  <c r="TN51" i="18"/>
  <c r="TN35" i="18"/>
  <c r="TN34" i="18" s="1"/>
  <c r="TN33" i="18" s="1"/>
  <c r="TN32" i="18" s="1"/>
  <c r="RY51" i="18"/>
  <c r="RY35" i="18"/>
  <c r="RY34" i="18" s="1"/>
  <c r="RY33" i="18" s="1"/>
  <c r="RY32" i="18" s="1"/>
  <c r="XN51" i="18"/>
  <c r="XN35" i="18"/>
  <c r="XN34" i="18" s="1"/>
  <c r="XN33" i="18" s="1"/>
  <c r="XN32" i="18" s="1"/>
  <c r="WG51" i="18"/>
  <c r="WG35" i="18"/>
  <c r="WG34" i="18" s="1"/>
  <c r="WG33" i="18" s="1"/>
  <c r="WG32" i="18" s="1"/>
  <c r="UZ51" i="18"/>
  <c r="UZ35" i="18"/>
  <c r="UZ34" i="18" s="1"/>
  <c r="UZ33" i="18" s="1"/>
  <c r="UZ32" i="18" s="1"/>
  <c r="TS51" i="18"/>
  <c r="TS35" i="18"/>
  <c r="TS34" i="18" s="1"/>
  <c r="TS33" i="18" s="1"/>
  <c r="TS32" i="18" s="1"/>
  <c r="RV51" i="18"/>
  <c r="RV35" i="18"/>
  <c r="RV34" i="18" s="1"/>
  <c r="RV33" i="18" s="1"/>
  <c r="RV32" i="18" s="1"/>
  <c r="SB51" i="18"/>
  <c r="SB35" i="18"/>
  <c r="SB34" i="18" s="1"/>
  <c r="SB33" i="18" s="1"/>
  <c r="SB32" i="18" s="1"/>
  <c r="NB54" i="18"/>
  <c r="NB53" i="18"/>
  <c r="NB52" i="18"/>
  <c r="NB19" i="18"/>
  <c r="NB18" i="18" s="1"/>
  <c r="NB17" i="18" s="1"/>
  <c r="NB16" i="18" s="1"/>
  <c r="NB15" i="18" s="1"/>
  <c r="NB14" i="18" s="1"/>
  <c r="NB13" i="18" s="1"/>
  <c r="NB12" i="18" s="1"/>
  <c r="NB11" i="18" s="1"/>
  <c r="NB10" i="18" s="1"/>
  <c r="NB9" i="18" s="1"/>
  <c r="NB8" i="18" s="1"/>
  <c r="PH50" i="18"/>
  <c r="PH31" i="18"/>
  <c r="PH30" i="18" s="1"/>
  <c r="PH29" i="18" s="1"/>
  <c r="PH28" i="18" s="1"/>
  <c r="PH27" i="18" s="1"/>
  <c r="PH26" i="18" s="1"/>
  <c r="PH25" i="18" s="1"/>
  <c r="PH24" i="18" s="1"/>
  <c r="PH23" i="18" s="1"/>
  <c r="PH22" i="18" s="1"/>
  <c r="PH21" i="18" s="1"/>
  <c r="PH20" i="18" s="1"/>
  <c r="NU50" i="18"/>
  <c r="NU31" i="18"/>
  <c r="NU30" i="18" s="1"/>
  <c r="NU29" i="18" s="1"/>
  <c r="NU28" i="18" s="1"/>
  <c r="NU27" i="18" s="1"/>
  <c r="NU26" i="18" s="1"/>
  <c r="NU25" i="18" s="1"/>
  <c r="NU24" i="18" s="1"/>
  <c r="NU23" i="18" s="1"/>
  <c r="NU22" i="18" s="1"/>
  <c r="NU21" i="18" s="1"/>
  <c r="NU20" i="18" s="1"/>
  <c r="MM50" i="18"/>
  <c r="MM31" i="18"/>
  <c r="MM30" i="18" s="1"/>
  <c r="MM29" i="18" s="1"/>
  <c r="MM28" i="18" s="1"/>
  <c r="MM27" i="18" s="1"/>
  <c r="MM26" i="18" s="1"/>
  <c r="MM25" i="18" s="1"/>
  <c r="MM24" i="18" s="1"/>
  <c r="MM23" i="18" s="1"/>
  <c r="MM22" i="18" s="1"/>
  <c r="MM21" i="18" s="1"/>
  <c r="MM20" i="18" s="1"/>
  <c r="MD50" i="18"/>
  <c r="MD31" i="18"/>
  <c r="MD30" i="18" s="1"/>
  <c r="MD29" i="18" s="1"/>
  <c r="MD28" i="18" s="1"/>
  <c r="MD27" i="18" s="1"/>
  <c r="MD26" i="18" s="1"/>
  <c r="MD25" i="18" s="1"/>
  <c r="MD24" i="18" s="1"/>
  <c r="MD23" i="18" s="1"/>
  <c r="MD22" i="18" s="1"/>
  <c r="MD21" i="18" s="1"/>
  <c r="MD20" i="18" s="1"/>
  <c r="PG54" i="18"/>
  <c r="PG53" i="18"/>
  <c r="PG52" i="18"/>
  <c r="PG19" i="18"/>
  <c r="PG18" i="18" s="1"/>
  <c r="PG17" i="18" s="1"/>
  <c r="PG16" i="18" s="1"/>
  <c r="PG15" i="18" s="1"/>
  <c r="PG14" i="18" s="1"/>
  <c r="PG13" i="18" s="1"/>
  <c r="PG12" i="18" s="1"/>
  <c r="PG11" i="18" s="1"/>
  <c r="PG10" i="18" s="1"/>
  <c r="PG9" i="18" s="1"/>
  <c r="PG8" i="18" s="1"/>
  <c r="NY54" i="18"/>
  <c r="NY53" i="18"/>
  <c r="NY52" i="18"/>
  <c r="NY19" i="18"/>
  <c r="NY18" i="18" s="1"/>
  <c r="NY17" i="18" s="1"/>
  <c r="NY16" i="18" s="1"/>
  <c r="NY15" i="18" s="1"/>
  <c r="NY14" i="18" s="1"/>
  <c r="NY13" i="18" s="1"/>
  <c r="NY12" i="18" s="1"/>
  <c r="NY11" i="18" s="1"/>
  <c r="NY10" i="18" s="1"/>
  <c r="NY9" i="18" s="1"/>
  <c r="NY8" i="18" s="1"/>
  <c r="TH50" i="18"/>
  <c r="TH31" i="18"/>
  <c r="TH30" i="18" s="1"/>
  <c r="TH29" i="18" s="1"/>
  <c r="TH28" i="18" s="1"/>
  <c r="TH27" i="18" s="1"/>
  <c r="TH26" i="18" s="1"/>
  <c r="TH25" i="18" s="1"/>
  <c r="TH24" i="18" s="1"/>
  <c r="TH23" i="18" s="1"/>
  <c r="TH22" i="18" s="1"/>
  <c r="TH21" i="18" s="1"/>
  <c r="TH20" i="18" s="1"/>
  <c r="MZ53" i="18"/>
  <c r="MZ54" i="18"/>
  <c r="MZ52" i="18"/>
  <c r="MZ19" i="18"/>
  <c r="MZ18" i="18" s="1"/>
  <c r="MZ17" i="18" s="1"/>
  <c r="MZ16" i="18" s="1"/>
  <c r="MZ15" i="18" s="1"/>
  <c r="MZ14" i="18" s="1"/>
  <c r="MZ13" i="18" s="1"/>
  <c r="MZ12" i="18" s="1"/>
  <c r="MZ11" i="18" s="1"/>
  <c r="MZ10" i="18" s="1"/>
  <c r="MZ9" i="18" s="1"/>
  <c r="MZ8" i="18" s="1"/>
  <c r="WZ50" i="18"/>
  <c r="WZ31" i="18"/>
  <c r="WZ30" i="18" s="1"/>
  <c r="WZ29" i="18" s="1"/>
  <c r="WZ28" i="18" s="1"/>
  <c r="WZ27" i="18" s="1"/>
  <c r="WZ26" i="18" s="1"/>
  <c r="WZ25" i="18" s="1"/>
  <c r="WZ24" i="18" s="1"/>
  <c r="WZ23" i="18" s="1"/>
  <c r="WZ22" i="18" s="1"/>
  <c r="WZ21" i="18" s="1"/>
  <c r="WZ20" i="18" s="1"/>
  <c r="YD51" i="18"/>
  <c r="YD35" i="18"/>
  <c r="YD34" i="18" s="1"/>
  <c r="YD33" i="18" s="1"/>
  <c r="YD32" i="18" s="1"/>
  <c r="XJ51" i="18"/>
  <c r="XJ35" i="18"/>
  <c r="XJ34" i="18" s="1"/>
  <c r="XJ33" i="18" s="1"/>
  <c r="XJ32" i="18" s="1"/>
  <c r="YO51" i="18"/>
  <c r="YO35" i="18"/>
  <c r="YO34" i="18" s="1"/>
  <c r="YO33" i="18" s="1"/>
  <c r="YO32" i="18" s="1"/>
  <c r="XI51" i="18"/>
  <c r="XI35" i="18"/>
  <c r="XI34" i="18" s="1"/>
  <c r="XI33" i="18" s="1"/>
  <c r="XI32" i="18" s="1"/>
  <c r="VT51" i="18"/>
  <c r="VT35" i="18"/>
  <c r="VT34" i="18" s="1"/>
  <c r="VT33" i="18" s="1"/>
  <c r="VT32" i="18" s="1"/>
  <c r="UU51" i="18"/>
  <c r="UU35" i="18"/>
  <c r="UU34" i="18" s="1"/>
  <c r="UU33" i="18" s="1"/>
  <c r="UU32" i="18" s="1"/>
  <c r="TV51" i="18"/>
  <c r="TV35" i="18"/>
  <c r="TV34" i="18" s="1"/>
  <c r="TV33" i="18" s="1"/>
  <c r="TV32" i="18" s="1"/>
  <c r="TF51" i="18"/>
  <c r="TF35" i="18"/>
  <c r="TF34" i="18" s="1"/>
  <c r="TF33" i="18" s="1"/>
  <c r="TF32" i="18" s="1"/>
  <c r="SG51" i="18"/>
  <c r="SG35" i="18"/>
  <c r="SG34" i="18" s="1"/>
  <c r="SG33" i="18" s="1"/>
  <c r="SG32" i="18" s="1"/>
  <c r="RH51" i="18"/>
  <c r="RH35" i="18"/>
  <c r="RH34" i="18" s="1"/>
  <c r="RH33" i="18" s="1"/>
  <c r="RH32" i="18" s="1"/>
  <c r="QR51" i="18"/>
  <c r="QR35" i="18"/>
  <c r="QR34" i="18" s="1"/>
  <c r="QR33" i="18" s="1"/>
  <c r="QR32" i="18" s="1"/>
  <c r="XF51" i="18"/>
  <c r="XF35" i="18"/>
  <c r="XF34" i="18" s="1"/>
  <c r="XF33" i="18" s="1"/>
  <c r="XF32" i="18" s="1"/>
  <c r="WP51" i="18"/>
  <c r="WP35" i="18"/>
  <c r="WP34" i="18" s="1"/>
  <c r="WP33" i="18" s="1"/>
  <c r="WP32" i="18" s="1"/>
  <c r="VY51" i="18"/>
  <c r="VY35" i="18"/>
  <c r="VY34" i="18" s="1"/>
  <c r="VY33" i="18" s="1"/>
  <c r="VY32" i="18" s="1"/>
  <c r="VI51" i="18"/>
  <c r="VI35" i="18"/>
  <c r="VI34" i="18" s="1"/>
  <c r="VI33" i="18" s="1"/>
  <c r="VI32" i="18" s="1"/>
  <c r="UR51" i="18"/>
  <c r="UR35" i="18"/>
  <c r="UR34" i="18" s="1"/>
  <c r="UR33" i="18" s="1"/>
  <c r="UR32" i="18" s="1"/>
  <c r="UB51" i="18"/>
  <c r="UB35" i="18"/>
  <c r="UB34" i="18" s="1"/>
  <c r="UB33" i="18" s="1"/>
  <c r="UB32" i="18" s="1"/>
  <c r="TK51" i="18"/>
  <c r="TK35" i="18"/>
  <c r="TK34" i="18" s="1"/>
  <c r="TK33" i="18" s="1"/>
  <c r="TK32" i="18" s="1"/>
  <c r="ST51" i="18"/>
  <c r="ST35" i="18"/>
  <c r="ST34" i="18" s="1"/>
  <c r="ST33" i="18" s="1"/>
  <c r="ST32" i="18" s="1"/>
  <c r="SD51" i="18"/>
  <c r="SD35" i="18"/>
  <c r="SD34" i="18" s="1"/>
  <c r="SD33" i="18" s="1"/>
  <c r="SD32" i="18" s="1"/>
  <c r="RM51" i="18"/>
  <c r="RM35" i="18"/>
  <c r="RM34" i="18" s="1"/>
  <c r="RM33" i="18" s="1"/>
  <c r="RM32" i="18" s="1"/>
  <c r="QW51" i="18"/>
  <c r="QW35" i="18"/>
  <c r="QW34" i="18" s="1"/>
  <c r="QW33" i="18" s="1"/>
  <c r="QW32" i="18" s="1"/>
  <c r="QF51" i="18"/>
  <c r="QF35" i="18"/>
  <c r="QF34" i="18" s="1"/>
  <c r="QF33" i="18" s="1"/>
  <c r="QF32" i="18" s="1"/>
  <c r="PP51" i="18"/>
  <c r="PP35" i="18"/>
  <c r="PP34" i="18" s="1"/>
  <c r="PP33" i="18" s="1"/>
  <c r="PP32" i="18" s="1"/>
  <c r="PZ51" i="18"/>
  <c r="PZ35" i="18"/>
  <c r="PZ34" i="18" s="1"/>
  <c r="PZ33" i="18" s="1"/>
  <c r="PZ32" i="18" s="1"/>
  <c r="UD51" i="18"/>
  <c r="UD35" i="18"/>
  <c r="UD34" i="18" s="1"/>
  <c r="UD33" i="18" s="1"/>
  <c r="UD32" i="18" s="1"/>
  <c r="XM51" i="18"/>
  <c r="XM35" i="18"/>
  <c r="XM34" i="18" s="1"/>
  <c r="XM33" i="18" s="1"/>
  <c r="XM32" i="18" s="1"/>
  <c r="WF51" i="18"/>
  <c r="WF35" i="18"/>
  <c r="WF34" i="18" s="1"/>
  <c r="WF33" i="18" s="1"/>
  <c r="WF32" i="18" s="1"/>
  <c r="UY51" i="18"/>
  <c r="UY35" i="18"/>
  <c r="UY34" i="18" s="1"/>
  <c r="UY33" i="18" s="1"/>
  <c r="UY32" i="18" s="1"/>
  <c r="TR35" i="18"/>
  <c r="TR34" i="18" s="1"/>
  <c r="TR33" i="18" s="1"/>
  <c r="TR32" i="18" s="1"/>
  <c r="TR51" i="18"/>
  <c r="SK51" i="18"/>
  <c r="SK35" i="18"/>
  <c r="SK34" i="18" s="1"/>
  <c r="SK33" i="18" s="1"/>
  <c r="SK32" i="18" s="1"/>
  <c r="RD51" i="18"/>
  <c r="RD35" i="18"/>
  <c r="RD34" i="18" s="1"/>
  <c r="RD33" i="18" s="1"/>
  <c r="RD32" i="18" s="1"/>
  <c r="KG51" i="18"/>
  <c r="KG35" i="18"/>
  <c r="MU54" i="18"/>
  <c r="MU53" i="18"/>
  <c r="MU52" i="18"/>
  <c r="MU19" i="18"/>
  <c r="MU18" i="18" s="1"/>
  <c r="MU17" i="18" s="1"/>
  <c r="MU16" i="18" s="1"/>
  <c r="MU15" i="18" s="1"/>
  <c r="MU14" i="18" s="1"/>
  <c r="MU13" i="18" s="1"/>
  <c r="MU12" i="18" s="1"/>
  <c r="MU11" i="18" s="1"/>
  <c r="MU10" i="18" s="1"/>
  <c r="MU9" i="18" s="1"/>
  <c r="MU8" i="18" s="1"/>
  <c r="RF50" i="18"/>
  <c r="RF31" i="18"/>
  <c r="RF30" i="18" s="1"/>
  <c r="RF29" i="18" s="1"/>
  <c r="RF28" i="18" s="1"/>
  <c r="RF27" i="18" s="1"/>
  <c r="RF26" i="18" s="1"/>
  <c r="RF25" i="18" s="1"/>
  <c r="RF24" i="18" s="1"/>
  <c r="RF23" i="18" s="1"/>
  <c r="RF22" i="18" s="1"/>
  <c r="RF21" i="18" s="1"/>
  <c r="RF20" i="18" s="1"/>
  <c r="PB50" i="18"/>
  <c r="PB31" i="18"/>
  <c r="PB30" i="18" s="1"/>
  <c r="PB29" i="18" s="1"/>
  <c r="PB28" i="18" s="1"/>
  <c r="PB27" i="18" s="1"/>
  <c r="PB26" i="18" s="1"/>
  <c r="PB25" i="18" s="1"/>
  <c r="PB24" i="18" s="1"/>
  <c r="PB23" i="18" s="1"/>
  <c r="PB22" i="18" s="1"/>
  <c r="PB21" i="18" s="1"/>
  <c r="PB20" i="18" s="1"/>
  <c r="OQ50" i="18"/>
  <c r="OQ31" i="18"/>
  <c r="OQ30" i="18" s="1"/>
  <c r="OQ29" i="18" s="1"/>
  <c r="OQ28" i="18" s="1"/>
  <c r="OQ27" i="18" s="1"/>
  <c r="OQ26" i="18" s="1"/>
  <c r="OQ25" i="18" s="1"/>
  <c r="OQ24" i="18" s="1"/>
  <c r="OQ23" i="18" s="1"/>
  <c r="OQ22" i="18" s="1"/>
  <c r="OQ21" i="18" s="1"/>
  <c r="OQ20" i="18" s="1"/>
  <c r="NZ50" i="18"/>
  <c r="NZ31" i="18"/>
  <c r="NZ30" i="18" s="1"/>
  <c r="NZ29" i="18" s="1"/>
  <c r="NZ28" i="18" s="1"/>
  <c r="NZ27" i="18" s="1"/>
  <c r="NZ26" i="18" s="1"/>
  <c r="NZ25" i="18" s="1"/>
  <c r="NZ24" i="18" s="1"/>
  <c r="NZ23" i="18" s="1"/>
  <c r="NZ22" i="18" s="1"/>
  <c r="NZ21" i="18" s="1"/>
  <c r="NZ20" i="18" s="1"/>
  <c r="NO50" i="18"/>
  <c r="NO31" i="18"/>
  <c r="NO30" i="18" s="1"/>
  <c r="NO29" i="18" s="1"/>
  <c r="NO28" i="18" s="1"/>
  <c r="NO27" i="18" s="1"/>
  <c r="NO26" i="18" s="1"/>
  <c r="NO25" i="18" s="1"/>
  <c r="NO24" i="18" s="1"/>
  <c r="NO23" i="18" s="1"/>
  <c r="NO22" i="18" s="1"/>
  <c r="NO21" i="18" s="1"/>
  <c r="NO20" i="18" s="1"/>
  <c r="MR50" i="18"/>
  <c r="MR31" i="18"/>
  <c r="MR30" i="18" s="1"/>
  <c r="MR29" i="18" s="1"/>
  <c r="MR28" i="18" s="1"/>
  <c r="MR27" i="18" s="1"/>
  <c r="MR26" i="18" s="1"/>
  <c r="MR25" i="18" s="1"/>
  <c r="MR24" i="18" s="1"/>
  <c r="MR23" i="18" s="1"/>
  <c r="MR22" i="18" s="1"/>
  <c r="MR21" i="18" s="1"/>
  <c r="MR20" i="18" s="1"/>
  <c r="RQ54" i="18"/>
  <c r="RQ53" i="18"/>
  <c r="RQ52" i="18"/>
  <c r="RQ19" i="18"/>
  <c r="RQ18" i="18" s="1"/>
  <c r="RQ17" i="18" s="1"/>
  <c r="RQ16" i="18" s="1"/>
  <c r="RQ15" i="18" s="1"/>
  <c r="RQ14" i="18" s="1"/>
  <c r="RQ13" i="18" s="1"/>
  <c r="RQ12" i="18" s="1"/>
  <c r="RQ11" i="18" s="1"/>
  <c r="RQ10" i="18" s="1"/>
  <c r="RQ9" i="18" s="1"/>
  <c r="RQ8" i="18" s="1"/>
  <c r="LU54" i="18"/>
  <c r="LU53" i="18"/>
  <c r="LU52" i="18"/>
  <c r="LU19" i="18"/>
  <c r="LU18" i="18" s="1"/>
  <c r="LU17" i="18" s="1"/>
  <c r="LU16" i="18" s="1"/>
  <c r="LU15" i="18" s="1"/>
  <c r="LU14" i="18" s="1"/>
  <c r="LU13" i="18" s="1"/>
  <c r="LU12" i="18" s="1"/>
  <c r="LU11" i="18" s="1"/>
  <c r="LU10" i="18" s="1"/>
  <c r="LU9" i="18" s="1"/>
  <c r="LU8" i="18" s="1"/>
  <c r="LK54" i="18"/>
  <c r="LK52" i="18"/>
  <c r="LK53" i="18"/>
  <c r="LK19" i="18"/>
  <c r="LK18" i="18" s="1"/>
  <c r="LK17" i="18" s="1"/>
  <c r="LK16" i="18" s="1"/>
  <c r="LK15" i="18" s="1"/>
  <c r="LK14" i="18" s="1"/>
  <c r="LK13" i="18" s="1"/>
  <c r="LK12" i="18" s="1"/>
  <c r="LK11" i="18" s="1"/>
  <c r="LK10" i="18" s="1"/>
  <c r="LK9" i="18" s="1"/>
  <c r="LK8" i="18" s="1"/>
  <c r="MK54" i="18"/>
  <c r="MK52" i="18"/>
  <c r="MK53" i="18"/>
  <c r="MK19" i="18"/>
  <c r="MK18" i="18" s="1"/>
  <c r="MK17" i="18" s="1"/>
  <c r="MK16" i="18" s="1"/>
  <c r="MK15" i="18" s="1"/>
  <c r="MK14" i="18" s="1"/>
  <c r="MK13" i="18" s="1"/>
  <c r="MK12" i="18" s="1"/>
  <c r="MK11" i="18" s="1"/>
  <c r="MK10" i="18" s="1"/>
  <c r="MK9" i="18" s="1"/>
  <c r="MK8" i="18" s="1"/>
  <c r="LY54" i="18"/>
  <c r="LY52" i="18"/>
  <c r="LY53" i="18"/>
  <c r="LY19" i="18"/>
  <c r="LY18" i="18" s="1"/>
  <c r="LY17" i="18" s="1"/>
  <c r="LY16" i="18" s="1"/>
  <c r="LY15" i="18" s="1"/>
  <c r="LY14" i="18" s="1"/>
  <c r="LY13" i="18" s="1"/>
  <c r="LY12" i="18" s="1"/>
  <c r="LY11" i="18" s="1"/>
  <c r="LY10" i="18" s="1"/>
  <c r="LY9" i="18" s="1"/>
  <c r="LY8" i="18" s="1"/>
  <c r="RX50" i="18"/>
  <c r="RX31" i="18"/>
  <c r="RX30" i="18" s="1"/>
  <c r="RX29" i="18" s="1"/>
  <c r="RX28" i="18" s="1"/>
  <c r="RX27" i="18" s="1"/>
  <c r="RX26" i="18" s="1"/>
  <c r="RX25" i="18" s="1"/>
  <c r="RX24" i="18" s="1"/>
  <c r="RX23" i="18" s="1"/>
  <c r="RX22" i="18" s="1"/>
  <c r="RX21" i="18" s="1"/>
  <c r="RX20" i="18" s="1"/>
  <c r="VF50" i="18"/>
  <c r="VF31" i="18"/>
  <c r="VF30" i="18" s="1"/>
  <c r="VF29" i="18" s="1"/>
  <c r="VF28" i="18" s="1"/>
  <c r="VF27" i="18" s="1"/>
  <c r="VF26" i="18" s="1"/>
  <c r="VF25" i="18" s="1"/>
  <c r="VF24" i="18" s="1"/>
  <c r="VF23" i="18" s="1"/>
  <c r="VF22" i="18" s="1"/>
  <c r="VF21" i="18" s="1"/>
  <c r="VF20" i="18" s="1"/>
  <c r="NR54" i="18"/>
  <c r="NR53" i="18"/>
  <c r="NR52" i="18"/>
  <c r="NR19" i="18"/>
  <c r="NR18" i="18" s="1"/>
  <c r="NR17" i="18" s="1"/>
  <c r="NR16" i="18" s="1"/>
  <c r="NR15" i="18" s="1"/>
  <c r="NR14" i="18" s="1"/>
  <c r="NR13" i="18" s="1"/>
  <c r="NR12" i="18" s="1"/>
  <c r="NR11" i="18" s="1"/>
  <c r="NR10" i="18" s="1"/>
  <c r="NR9" i="18" s="1"/>
  <c r="NR8" i="18" s="1"/>
  <c r="LI54" i="18"/>
  <c r="LI53" i="18"/>
  <c r="LI52" i="18"/>
  <c r="LI19" i="18"/>
  <c r="LI18" i="18" s="1"/>
  <c r="LI17" i="18" s="1"/>
  <c r="LI16" i="18" s="1"/>
  <c r="LI15" i="18" s="1"/>
  <c r="LI14" i="18" s="1"/>
  <c r="LI13" i="18" s="1"/>
  <c r="LI12" i="18" s="1"/>
  <c r="LI11" i="18" s="1"/>
  <c r="LI10" i="18" s="1"/>
  <c r="LI9" i="18" s="1"/>
  <c r="LI8" i="18" s="1"/>
  <c r="YW49" i="18"/>
  <c r="YW42" i="18"/>
  <c r="YW41" i="18" s="1"/>
  <c r="YW40" i="18" s="1"/>
  <c r="YW39" i="18" s="1"/>
  <c r="ZL49" i="18"/>
  <c r="ZL42" i="18"/>
  <c r="ZL41" i="18" s="1"/>
  <c r="ZL40" i="18" s="1"/>
  <c r="ZL39" i="18" s="1"/>
  <c r="AB49" i="18"/>
  <c r="AU43" i="18"/>
  <c r="AU49" i="18" s="1"/>
  <c r="ABN42" i="18"/>
  <c r="ABN41" i="18" s="1"/>
  <c r="ABN40" i="18" s="1"/>
  <c r="ABN39" i="18" s="1"/>
  <c r="ABN49" i="18"/>
  <c r="AAZ49" i="18"/>
  <c r="AAZ42" i="18"/>
  <c r="AAZ41" i="18" s="1"/>
  <c r="AAZ40" i="18" s="1"/>
  <c r="AAZ39" i="18" s="1"/>
  <c r="ZX49" i="18"/>
  <c r="ZX42" i="18"/>
  <c r="ZX41" i="18" s="1"/>
  <c r="ZX40" i="18" s="1"/>
  <c r="ZX39" i="18" s="1"/>
  <c r="ABP49" i="18"/>
  <c r="ABP42" i="18"/>
  <c r="ABP41" i="18" s="1"/>
  <c r="ABP40" i="18" s="1"/>
  <c r="ABP39" i="18" s="1"/>
  <c r="ZQ49" i="18"/>
  <c r="ZQ42" i="18"/>
  <c r="ZQ41" i="18" s="1"/>
  <c r="ZQ40" i="18" s="1"/>
  <c r="ZQ39" i="18" s="1"/>
  <c r="ABI49" i="18"/>
  <c r="ABI42" i="18"/>
  <c r="ABI41" i="18" s="1"/>
  <c r="ABI40" i="18" s="1"/>
  <c r="ABI39" i="18" s="1"/>
  <c r="YY49" i="18"/>
  <c r="YY42" i="18"/>
  <c r="YY41" i="18" s="1"/>
  <c r="YY40" i="18" s="1"/>
  <c r="YY39" i="18" s="1"/>
  <c r="ZT49" i="18"/>
  <c r="ZT42" i="18"/>
  <c r="ZT41" i="18" s="1"/>
  <c r="ZT40" i="18" s="1"/>
  <c r="ZT39" i="18" s="1"/>
  <c r="AAP49" i="18"/>
  <c r="AAP42" i="18"/>
  <c r="AAP41" i="18" s="1"/>
  <c r="AAP40" i="18" s="1"/>
  <c r="AAP39" i="18" s="1"/>
  <c r="ABL49" i="18"/>
  <c r="ABL42" i="18"/>
  <c r="ABL41" i="18" s="1"/>
  <c r="ABL40" i="18" s="1"/>
  <c r="ABL39" i="18" s="1"/>
  <c r="YU49" i="18"/>
  <c r="YU42" i="18"/>
  <c r="YU41" i="18" s="1"/>
  <c r="YU40" i="18" s="1"/>
  <c r="YU39" i="18" s="1"/>
  <c r="ZP49" i="18"/>
  <c r="ZP42" i="18"/>
  <c r="ZP41" i="18" s="1"/>
  <c r="ZP40" i="18" s="1"/>
  <c r="ZP39" i="18" s="1"/>
  <c r="AAL42" i="18"/>
  <c r="AAL41" i="18" s="1"/>
  <c r="AAL40" i="18" s="1"/>
  <c r="AAL39" i="18" s="1"/>
  <c r="AAL49" i="18"/>
  <c r="ABH49" i="18"/>
  <c r="ABH42" i="18"/>
  <c r="ABH41" i="18" s="1"/>
  <c r="ABH40" i="18" s="1"/>
  <c r="ABH39" i="18" s="1"/>
  <c r="ZB49" i="18"/>
  <c r="ZB42" i="18"/>
  <c r="ZB41" i="18" s="1"/>
  <c r="ZB40" i="18" s="1"/>
  <c r="ZB39" i="18" s="1"/>
  <c r="ZR49" i="18"/>
  <c r="ZR42" i="18"/>
  <c r="ZR41" i="18" s="1"/>
  <c r="ZR40" i="18" s="1"/>
  <c r="ZR39" i="18" s="1"/>
  <c r="AAI49" i="18"/>
  <c r="AAI42" i="18"/>
  <c r="AAI41" i="18" s="1"/>
  <c r="AAI40" i="18" s="1"/>
  <c r="AAI39" i="18" s="1"/>
  <c r="AAY49" i="18"/>
  <c r="AAY42" i="18"/>
  <c r="AAY41" i="18" s="1"/>
  <c r="AAY40" i="18" s="1"/>
  <c r="AAY39" i="18" s="1"/>
  <c r="ABO49" i="18"/>
  <c r="ABO42" i="18"/>
  <c r="ABO41" i="18" s="1"/>
  <c r="ABO40" i="18" s="1"/>
  <c r="ABO39" i="18" s="1"/>
  <c r="XS51" i="18"/>
  <c r="XS35" i="18"/>
  <c r="XS34" i="18" s="1"/>
  <c r="XS33" i="18" s="1"/>
  <c r="XS32" i="18" s="1"/>
  <c r="XB51" i="18"/>
  <c r="XB35" i="18"/>
  <c r="XB34" i="18" s="1"/>
  <c r="XB33" i="18" s="1"/>
  <c r="XB32" i="18" s="1"/>
  <c r="WL51" i="18"/>
  <c r="WL35" i="18"/>
  <c r="WL34" i="18" s="1"/>
  <c r="WL33" i="18" s="1"/>
  <c r="WL32" i="18" s="1"/>
  <c r="VU51" i="18"/>
  <c r="VU35" i="18"/>
  <c r="VU34" i="18" s="1"/>
  <c r="VU33" i="18" s="1"/>
  <c r="VU32" i="18" s="1"/>
  <c r="VD51" i="18"/>
  <c r="VD35" i="18"/>
  <c r="VD34" i="18" s="1"/>
  <c r="VD33" i="18" s="1"/>
  <c r="VD32" i="18" s="1"/>
  <c r="UN51" i="18"/>
  <c r="UN35" i="18"/>
  <c r="UN34" i="18" s="1"/>
  <c r="UN33" i="18" s="1"/>
  <c r="UN32" i="18" s="1"/>
  <c r="TW51" i="18"/>
  <c r="TW35" i="18"/>
  <c r="TW34" i="18" s="1"/>
  <c r="TW33" i="18" s="1"/>
  <c r="TW32" i="18" s="1"/>
  <c r="TG51" i="18"/>
  <c r="TG35" i="18"/>
  <c r="TG34" i="18" s="1"/>
  <c r="TG33" i="18" s="1"/>
  <c r="TG32" i="18" s="1"/>
  <c r="SP51" i="18"/>
  <c r="SP35" i="18"/>
  <c r="SP34" i="18" s="1"/>
  <c r="SP33" i="18" s="1"/>
  <c r="SP32" i="18" s="1"/>
  <c r="RZ51" i="18"/>
  <c r="RZ35" i="18"/>
  <c r="RZ34" i="18" s="1"/>
  <c r="RZ33" i="18" s="1"/>
  <c r="RZ32" i="18" s="1"/>
  <c r="RI51" i="18"/>
  <c r="RI35" i="18"/>
  <c r="RI34" i="18" s="1"/>
  <c r="RI33" i="18" s="1"/>
  <c r="RI32" i="18" s="1"/>
  <c r="QS51" i="18"/>
  <c r="QS35" i="18"/>
  <c r="QS34" i="18" s="1"/>
  <c r="QS33" i="18" s="1"/>
  <c r="QS32" i="18" s="1"/>
  <c r="QB51" i="18"/>
  <c r="QB35" i="18"/>
  <c r="QB34" i="18" s="1"/>
  <c r="QB33" i="18" s="1"/>
  <c r="QB32" i="18" s="1"/>
  <c r="YH48" i="18"/>
  <c r="YH36" i="18"/>
  <c r="PD50" i="18"/>
  <c r="PD31" i="18"/>
  <c r="PD30" i="18" s="1"/>
  <c r="PD29" i="18" s="1"/>
  <c r="PD28" i="18" s="1"/>
  <c r="PD27" i="18" s="1"/>
  <c r="PD26" i="18" s="1"/>
  <c r="PD25" i="18" s="1"/>
  <c r="PD24" i="18" s="1"/>
  <c r="PD23" i="18" s="1"/>
  <c r="PD22" i="18" s="1"/>
  <c r="PD21" i="18" s="1"/>
  <c r="PD20" i="18" s="1"/>
  <c r="NW50" i="18"/>
  <c r="NW31" i="18"/>
  <c r="NW30" i="18" s="1"/>
  <c r="NW29" i="18" s="1"/>
  <c r="NW28" i="18" s="1"/>
  <c r="NW27" i="18" s="1"/>
  <c r="NW26" i="18" s="1"/>
  <c r="NW25" i="18" s="1"/>
  <c r="NW24" i="18" s="1"/>
  <c r="NW23" i="18" s="1"/>
  <c r="NW22" i="18" s="1"/>
  <c r="NW21" i="18" s="1"/>
  <c r="NW20" i="18" s="1"/>
  <c r="LN54" i="18"/>
  <c r="LN52" i="18"/>
  <c r="LN53" i="18"/>
  <c r="LN19" i="18"/>
  <c r="LN18" i="18" s="1"/>
  <c r="LN17" i="18" s="1"/>
  <c r="LN16" i="18" s="1"/>
  <c r="LN15" i="18" s="1"/>
  <c r="LN14" i="18" s="1"/>
  <c r="LN13" i="18" s="1"/>
  <c r="LN12" i="18" s="1"/>
  <c r="LN11" i="18" s="1"/>
  <c r="LN10" i="18" s="1"/>
  <c r="LN9" i="18" s="1"/>
  <c r="LN8" i="18" s="1"/>
  <c r="NI54" i="18"/>
  <c r="NI53" i="18"/>
  <c r="NI52" i="18"/>
  <c r="NI19" i="18"/>
  <c r="NI18" i="18" s="1"/>
  <c r="NI17" i="18" s="1"/>
  <c r="NI16" i="18" s="1"/>
  <c r="NI15" i="18" s="1"/>
  <c r="NI14" i="18" s="1"/>
  <c r="NI13" i="18" s="1"/>
  <c r="NI12" i="18" s="1"/>
  <c r="NI11" i="18" s="1"/>
  <c r="NI10" i="18" s="1"/>
  <c r="NI9" i="18" s="1"/>
  <c r="NI8" i="18" s="1"/>
  <c r="XU51" i="18"/>
  <c r="XU35" i="18"/>
  <c r="XU34" i="18" s="1"/>
  <c r="XU33" i="18" s="1"/>
  <c r="XU32" i="18" s="1"/>
  <c r="XL51" i="18"/>
  <c r="XL35" i="18"/>
  <c r="XL34" i="18" s="1"/>
  <c r="XL33" i="18" s="1"/>
  <c r="XL32" i="18" s="1"/>
  <c r="WN51" i="18"/>
  <c r="WN35" i="18"/>
  <c r="WN34" i="18" s="1"/>
  <c r="WN33" i="18" s="1"/>
  <c r="WN32" i="18" s="1"/>
  <c r="WE51" i="18"/>
  <c r="WE35" i="18"/>
  <c r="WE34" i="18" s="1"/>
  <c r="WE33" i="18" s="1"/>
  <c r="WE32" i="18" s="1"/>
  <c r="VW51" i="18"/>
  <c r="VW35" i="18"/>
  <c r="VW34" i="18" s="1"/>
  <c r="VW33" i="18" s="1"/>
  <c r="VW32" i="18" s="1"/>
  <c r="VO51" i="18"/>
  <c r="VO35" i="18"/>
  <c r="VO34" i="18" s="1"/>
  <c r="VO33" i="18" s="1"/>
  <c r="VO32" i="18" s="1"/>
  <c r="VG51" i="18"/>
  <c r="VG35" i="18"/>
  <c r="VG34" i="18" s="1"/>
  <c r="VG33" i="18" s="1"/>
  <c r="VG32" i="18" s="1"/>
  <c r="UX51" i="18"/>
  <c r="UX35" i="18"/>
  <c r="UX34" i="18" s="1"/>
  <c r="UX33" i="18" s="1"/>
  <c r="UX32" i="18" s="1"/>
  <c r="TY51" i="18"/>
  <c r="TY35" i="18"/>
  <c r="TY34" i="18" s="1"/>
  <c r="TY33" i="18" s="1"/>
  <c r="TY32" i="18" s="1"/>
  <c r="TQ51" i="18"/>
  <c r="TQ35" i="18"/>
  <c r="TQ34" i="18" s="1"/>
  <c r="TQ33" i="18" s="1"/>
  <c r="TQ32" i="18" s="1"/>
  <c r="TI51" i="18"/>
  <c r="TI35" i="18"/>
  <c r="TI34" i="18" s="1"/>
  <c r="TI33" i="18" s="1"/>
  <c r="TI32" i="18" s="1"/>
  <c r="TA51" i="18"/>
  <c r="TA35" i="18"/>
  <c r="TA34" i="18" s="1"/>
  <c r="TA33" i="18" s="1"/>
  <c r="TA32" i="18" s="1"/>
  <c r="SR51" i="18"/>
  <c r="SR35" i="18"/>
  <c r="SR34" i="18" s="1"/>
  <c r="SR33" i="18" s="1"/>
  <c r="SR32" i="18" s="1"/>
  <c r="SJ51" i="18"/>
  <c r="SJ35" i="18"/>
  <c r="SJ34" i="18" s="1"/>
  <c r="SJ33" i="18" s="1"/>
  <c r="SJ32" i="18" s="1"/>
  <c r="RK51" i="18"/>
  <c r="RK35" i="18"/>
  <c r="RK34" i="18" s="1"/>
  <c r="RK33" i="18" s="1"/>
  <c r="RK32" i="18" s="1"/>
  <c r="RC51" i="18"/>
  <c r="RC35" i="18"/>
  <c r="RC34" i="18" s="1"/>
  <c r="RC33" i="18" s="1"/>
  <c r="RC32" i="18" s="1"/>
  <c r="QU51" i="18"/>
  <c r="QU35" i="18"/>
  <c r="QU34" i="18" s="1"/>
  <c r="QU33" i="18" s="1"/>
  <c r="QU32" i="18" s="1"/>
  <c r="QM51" i="18"/>
  <c r="QM35" i="18"/>
  <c r="QM34" i="18" s="1"/>
  <c r="QM33" i="18" s="1"/>
  <c r="QM32" i="18" s="1"/>
  <c r="QD51" i="18"/>
  <c r="QD35" i="18"/>
  <c r="QD34" i="18" s="1"/>
  <c r="QD33" i="18" s="1"/>
  <c r="QD32" i="18" s="1"/>
  <c r="PV51" i="18"/>
  <c r="PV35" i="18"/>
  <c r="PV34" i="18" s="1"/>
  <c r="PV33" i="18" s="1"/>
  <c r="PV32" i="18" s="1"/>
  <c r="RB50" i="18"/>
  <c r="RB31" i="18"/>
  <c r="RB30" i="18" s="1"/>
  <c r="RB29" i="18" s="1"/>
  <c r="RB28" i="18" s="1"/>
  <c r="RB27" i="18" s="1"/>
  <c r="RB26" i="18" s="1"/>
  <c r="RB25" i="18" s="1"/>
  <c r="RB24" i="18" s="1"/>
  <c r="RB23" i="18" s="1"/>
  <c r="RB22" i="18" s="1"/>
  <c r="RB21" i="18" s="1"/>
  <c r="RB20" i="18" s="1"/>
  <c r="LJ54" i="18"/>
  <c r="LJ52" i="18"/>
  <c r="LJ53" i="18"/>
  <c r="LJ19" i="18"/>
  <c r="LJ18" i="18" s="1"/>
  <c r="LJ17" i="18" s="1"/>
  <c r="LJ16" i="18" s="1"/>
  <c r="LJ15" i="18" s="1"/>
  <c r="LJ14" i="18" s="1"/>
  <c r="LJ13" i="18" s="1"/>
  <c r="LJ12" i="18" s="1"/>
  <c r="LJ11" i="18" s="1"/>
  <c r="LJ10" i="18" s="1"/>
  <c r="LJ9" i="18" s="1"/>
  <c r="LJ8" i="18" s="1"/>
  <c r="YG48" i="18"/>
  <c r="YG36" i="18"/>
  <c r="PI50" i="18"/>
  <c r="PI31" i="18"/>
  <c r="PI30" i="18" s="1"/>
  <c r="PI29" i="18" s="1"/>
  <c r="PI28" i="18" s="1"/>
  <c r="PI27" i="18" s="1"/>
  <c r="PI26" i="18" s="1"/>
  <c r="PI25" i="18" s="1"/>
  <c r="PI24" i="18" s="1"/>
  <c r="PI23" i="18" s="1"/>
  <c r="PI22" i="18" s="1"/>
  <c r="PI21" i="18" s="1"/>
  <c r="PI20" i="18" s="1"/>
  <c r="OX50" i="18"/>
  <c r="OX31" i="18"/>
  <c r="OX30" i="18" s="1"/>
  <c r="OX29" i="18" s="1"/>
  <c r="OX28" i="18" s="1"/>
  <c r="OX27" i="18" s="1"/>
  <c r="OX26" i="18" s="1"/>
  <c r="OX25" i="18" s="1"/>
  <c r="OX24" i="18" s="1"/>
  <c r="OX23" i="18" s="1"/>
  <c r="OX22" i="18" s="1"/>
  <c r="OX21" i="18" s="1"/>
  <c r="OX20" i="18" s="1"/>
  <c r="OM50" i="18"/>
  <c r="OM31" i="18"/>
  <c r="OM30" i="18" s="1"/>
  <c r="OM29" i="18" s="1"/>
  <c r="OM28" i="18" s="1"/>
  <c r="OM27" i="18" s="1"/>
  <c r="OM26" i="18" s="1"/>
  <c r="OM25" i="18" s="1"/>
  <c r="OM24" i="18" s="1"/>
  <c r="OM23" i="18" s="1"/>
  <c r="OM22" i="18" s="1"/>
  <c r="OM21" i="18" s="1"/>
  <c r="OM20" i="18" s="1"/>
  <c r="NV50" i="18"/>
  <c r="NV31" i="18"/>
  <c r="NV30" i="18" s="1"/>
  <c r="NV29" i="18" s="1"/>
  <c r="NV28" i="18" s="1"/>
  <c r="NV27" i="18" s="1"/>
  <c r="NV26" i="18" s="1"/>
  <c r="NV25" i="18" s="1"/>
  <c r="NV24" i="18" s="1"/>
  <c r="NV23" i="18" s="1"/>
  <c r="NV22" i="18" s="1"/>
  <c r="NV21" i="18" s="1"/>
  <c r="NV20" i="18" s="1"/>
  <c r="NK50" i="18"/>
  <c r="NK31" i="18"/>
  <c r="NK30" i="18" s="1"/>
  <c r="NK29" i="18" s="1"/>
  <c r="NK28" i="18" s="1"/>
  <c r="NK27" i="18" s="1"/>
  <c r="NK26" i="18" s="1"/>
  <c r="NK25" i="18" s="1"/>
  <c r="NK24" i="18" s="1"/>
  <c r="NK23" i="18" s="1"/>
  <c r="NK22" i="18" s="1"/>
  <c r="NK21" i="18" s="1"/>
  <c r="NK20" i="18" s="1"/>
  <c r="MT50" i="18"/>
  <c r="MT31" i="18"/>
  <c r="MT30" i="18" s="1"/>
  <c r="MT29" i="18" s="1"/>
  <c r="MT28" i="18" s="1"/>
  <c r="MT27" i="18" s="1"/>
  <c r="MT26" i="18" s="1"/>
  <c r="MT25" i="18" s="1"/>
  <c r="MT24" i="18" s="1"/>
  <c r="MT23" i="18" s="1"/>
  <c r="MT22" i="18" s="1"/>
  <c r="MT21" i="18" s="1"/>
  <c r="MT20" i="18" s="1"/>
  <c r="ME50" i="18"/>
  <c r="ME31" i="18"/>
  <c r="ME30" i="18" s="1"/>
  <c r="ME29" i="18" s="1"/>
  <c r="ME28" i="18" s="1"/>
  <c r="ME27" i="18" s="1"/>
  <c r="ME26" i="18" s="1"/>
  <c r="ME25" i="18" s="1"/>
  <c r="ME24" i="18" s="1"/>
  <c r="ME23" i="18" s="1"/>
  <c r="ME22" i="18" s="1"/>
  <c r="ME21" i="18" s="1"/>
  <c r="ME20" i="18" s="1"/>
  <c r="LX54" i="18"/>
  <c r="LX53" i="18"/>
  <c r="LX52" i="18"/>
  <c r="LX19" i="18"/>
  <c r="LX18" i="18" s="1"/>
  <c r="LX17" i="18" s="1"/>
  <c r="LX16" i="18" s="1"/>
  <c r="LX15" i="18" s="1"/>
  <c r="LX14" i="18" s="1"/>
  <c r="LX13" i="18" s="1"/>
  <c r="LX12" i="18" s="1"/>
  <c r="LX11" i="18" s="1"/>
  <c r="LX10" i="18" s="1"/>
  <c r="LX9" i="18" s="1"/>
  <c r="LX8" i="18" s="1"/>
  <c r="MF54" i="18"/>
  <c r="MF53" i="18"/>
  <c r="MF52" i="18"/>
  <c r="MF19" i="18"/>
  <c r="MF18" i="18" s="1"/>
  <c r="MF17" i="18" s="1"/>
  <c r="MF16" i="18" s="1"/>
  <c r="MF15" i="18" s="1"/>
  <c r="MF14" i="18" s="1"/>
  <c r="MF13" i="18" s="1"/>
  <c r="MF12" i="18" s="1"/>
  <c r="MF11" i="18" s="1"/>
  <c r="MF10" i="18" s="1"/>
  <c r="MF9" i="18" s="1"/>
  <c r="MF8" i="18" s="1"/>
  <c r="LH54" i="18"/>
  <c r="LH52" i="18"/>
  <c r="LH53" i="18"/>
  <c r="LH19" i="18"/>
  <c r="LH18" i="18" s="1"/>
  <c r="LH17" i="18" s="1"/>
  <c r="LH16" i="18" s="1"/>
  <c r="LH15" i="18" s="1"/>
  <c r="LH14" i="18" s="1"/>
  <c r="LH13" i="18" s="1"/>
  <c r="LH12" i="18" s="1"/>
  <c r="LH11" i="18" s="1"/>
  <c r="LH10" i="18" s="1"/>
  <c r="LH9" i="18" s="1"/>
  <c r="LH8" i="18" s="1"/>
  <c r="XE51" i="18"/>
  <c r="XE35" i="18"/>
  <c r="XE34" i="18" s="1"/>
  <c r="XE33" i="18" s="1"/>
  <c r="XE32" i="18" s="1"/>
  <c r="WO51" i="18"/>
  <c r="WO35" i="18"/>
  <c r="WO34" i="18" s="1"/>
  <c r="WO33" i="18" s="1"/>
  <c r="WO32" i="18" s="1"/>
  <c r="VX51" i="18"/>
  <c r="VX35" i="18"/>
  <c r="VX34" i="18" s="1"/>
  <c r="VX33" i="18" s="1"/>
  <c r="VX32" i="18" s="1"/>
  <c r="VH51" i="18"/>
  <c r="VH35" i="18"/>
  <c r="VH34" i="18" s="1"/>
  <c r="VH33" i="18" s="1"/>
  <c r="VH32" i="18" s="1"/>
  <c r="UQ51" i="18"/>
  <c r="UQ35" i="18"/>
  <c r="UQ34" i="18" s="1"/>
  <c r="UQ33" i="18" s="1"/>
  <c r="UQ32" i="18" s="1"/>
  <c r="UA51" i="18"/>
  <c r="UA35" i="18"/>
  <c r="UA34" i="18" s="1"/>
  <c r="UA33" i="18" s="1"/>
  <c r="UA32" i="18" s="1"/>
  <c r="TJ51" i="18"/>
  <c r="TJ35" i="18"/>
  <c r="TJ34" i="18" s="1"/>
  <c r="TJ33" i="18" s="1"/>
  <c r="TJ32" i="18" s="1"/>
  <c r="SS51" i="18"/>
  <c r="SS35" i="18"/>
  <c r="SS34" i="18" s="1"/>
  <c r="SS33" i="18" s="1"/>
  <c r="SS32" i="18" s="1"/>
  <c r="SC51" i="18"/>
  <c r="SC35" i="18"/>
  <c r="SC34" i="18" s="1"/>
  <c r="SC33" i="18" s="1"/>
  <c r="SC32" i="18" s="1"/>
  <c r="RL51" i="18"/>
  <c r="RL35" i="18"/>
  <c r="RL34" i="18" s="1"/>
  <c r="RL33" i="18" s="1"/>
  <c r="RL32" i="18" s="1"/>
  <c r="QV51" i="18"/>
  <c r="QV35" i="18"/>
  <c r="QV34" i="18" s="1"/>
  <c r="QV33" i="18" s="1"/>
  <c r="QV32" i="18" s="1"/>
  <c r="QE51" i="18"/>
  <c r="QE35" i="18"/>
  <c r="QE34" i="18" s="1"/>
  <c r="QE33" i="18" s="1"/>
  <c r="QE32" i="18" s="1"/>
  <c r="PO51" i="18"/>
  <c r="PO35" i="18"/>
  <c r="PO34" i="18" s="1"/>
  <c r="PO33" i="18" s="1"/>
  <c r="PO32" i="18" s="1"/>
  <c r="UC50" i="18"/>
  <c r="UC31" i="18"/>
  <c r="UC30" i="18" s="1"/>
  <c r="UC29" i="18" s="1"/>
  <c r="UC28" i="18" s="1"/>
  <c r="UC27" i="18" s="1"/>
  <c r="UC26" i="18" s="1"/>
  <c r="UC25" i="18" s="1"/>
  <c r="UC24" i="18" s="1"/>
  <c r="UC23" i="18" s="1"/>
  <c r="UC22" i="18" s="1"/>
  <c r="UC21" i="18" s="1"/>
  <c r="UC20" i="18" s="1"/>
  <c r="QX54" i="18"/>
  <c r="QX53" i="18"/>
  <c r="QX52" i="18"/>
  <c r="QX19" i="18"/>
  <c r="QX18" i="18" s="1"/>
  <c r="QX17" i="18" s="1"/>
  <c r="QX16" i="18" s="1"/>
  <c r="QX15" i="18" s="1"/>
  <c r="QX14" i="18" s="1"/>
  <c r="QX13" i="18" s="1"/>
  <c r="QX12" i="18" s="1"/>
  <c r="QX11" i="18" s="1"/>
  <c r="QX10" i="18" s="1"/>
  <c r="QX9" i="18" s="1"/>
  <c r="QX8" i="18" s="1"/>
  <c r="OH54" i="18"/>
  <c r="OH52" i="18"/>
  <c r="OH53" i="18"/>
  <c r="OH19" i="18"/>
  <c r="OH18" i="18" s="1"/>
  <c r="OH17" i="18" s="1"/>
  <c r="OH16" i="18" s="1"/>
  <c r="OH15" i="18" s="1"/>
  <c r="OH14" i="18" s="1"/>
  <c r="OH13" i="18" s="1"/>
  <c r="OH12" i="18" s="1"/>
  <c r="OH11" i="18" s="1"/>
  <c r="OH10" i="18" s="1"/>
  <c r="OH9" i="18" s="1"/>
  <c r="OH8" i="18" s="1"/>
  <c r="NM54" i="18"/>
  <c r="NM53" i="18"/>
  <c r="NM52" i="18"/>
  <c r="NM19" i="18"/>
  <c r="NM18" i="18" s="1"/>
  <c r="NM17" i="18" s="1"/>
  <c r="NM16" i="18" s="1"/>
  <c r="NM15" i="18" s="1"/>
  <c r="NM14" i="18" s="1"/>
  <c r="NM13" i="18" s="1"/>
  <c r="NM12" i="18" s="1"/>
  <c r="NM11" i="18" s="1"/>
  <c r="NM10" i="18" s="1"/>
  <c r="NM9" i="18" s="1"/>
  <c r="NM8" i="18" s="1"/>
  <c r="LG54" i="18"/>
  <c r="LG53" i="18"/>
  <c r="LG52" i="18"/>
  <c r="LG19" i="18"/>
  <c r="LG18" i="18" s="1"/>
  <c r="LG17" i="18" s="1"/>
  <c r="LG16" i="18" s="1"/>
  <c r="LG15" i="18" s="1"/>
  <c r="LG14" i="18" s="1"/>
  <c r="LG13" i="18" s="1"/>
  <c r="LG12" i="18" s="1"/>
  <c r="LG11" i="18" s="1"/>
  <c r="LG10" i="18" s="1"/>
  <c r="LG9" i="18" s="1"/>
  <c r="LG8" i="18" s="1"/>
  <c r="KY54" i="18"/>
  <c r="KY53" i="18"/>
  <c r="KY52" i="18"/>
  <c r="KY19" i="18"/>
  <c r="KY18" i="18" s="1"/>
  <c r="KY17" i="18" s="1"/>
  <c r="KY16" i="18" s="1"/>
  <c r="KY15" i="18" s="1"/>
  <c r="KY14" i="18" s="1"/>
  <c r="KY13" i="18" s="1"/>
  <c r="KY12" i="18" s="1"/>
  <c r="KY11" i="18" s="1"/>
  <c r="KY10" i="18" s="1"/>
  <c r="KY9" i="18" s="1"/>
  <c r="KY8" i="18" s="1"/>
  <c r="KQ54" i="18"/>
  <c r="KQ53" i="18"/>
  <c r="KQ52" i="18"/>
  <c r="KQ19" i="18"/>
  <c r="KQ18" i="18" s="1"/>
  <c r="KQ17" i="18" s="1"/>
  <c r="KQ16" i="18" s="1"/>
  <c r="KQ15" i="18" s="1"/>
  <c r="KQ14" i="18" s="1"/>
  <c r="KQ13" i="18" s="1"/>
  <c r="KQ12" i="18" s="1"/>
  <c r="KQ11" i="18" s="1"/>
  <c r="KQ10" i="18" s="1"/>
  <c r="KQ9" i="18" s="1"/>
  <c r="KQ8" i="18" s="1"/>
  <c r="YF48" i="18"/>
  <c r="YF36" i="18"/>
  <c r="MH50" i="18"/>
  <c r="MH31" i="18"/>
  <c r="MH30" i="18" s="1"/>
  <c r="MH29" i="18" s="1"/>
  <c r="MH28" i="18" s="1"/>
  <c r="MH27" i="18" s="1"/>
  <c r="MH26" i="18" s="1"/>
  <c r="MH25" i="18" s="1"/>
  <c r="MH24" i="18" s="1"/>
  <c r="MH23" i="18" s="1"/>
  <c r="MH22" i="18" s="1"/>
  <c r="MH21" i="18" s="1"/>
  <c r="MH20" i="18" s="1"/>
  <c r="PK54" i="18"/>
  <c r="PK53" i="18"/>
  <c r="PK52" i="18"/>
  <c r="PK19" i="18"/>
  <c r="PK18" i="18" s="1"/>
  <c r="PK17" i="18" s="1"/>
  <c r="PK16" i="18" s="1"/>
  <c r="PK15" i="18" s="1"/>
  <c r="PK14" i="18" s="1"/>
  <c r="PK13" i="18" s="1"/>
  <c r="PK12" i="18" s="1"/>
  <c r="PK11" i="18" s="1"/>
  <c r="PK10" i="18" s="1"/>
  <c r="PK9" i="18" s="1"/>
  <c r="PK8" i="18" s="1"/>
  <c r="ABD49" i="18"/>
  <c r="ABD42" i="18"/>
  <c r="ABD41" i="18" s="1"/>
  <c r="ABD40" i="18" s="1"/>
  <c r="ABD39" i="18" s="1"/>
  <c r="ZS49" i="18"/>
  <c r="ZS42" i="18"/>
  <c r="ZS41" i="18" s="1"/>
  <c r="ZS40" i="18" s="1"/>
  <c r="ZS39" i="18" s="1"/>
  <c r="ZA42" i="18"/>
  <c r="ZA41" i="18" s="1"/>
  <c r="ZA40" i="18" s="1"/>
  <c r="ZA39" i="18" s="1"/>
  <c r="ZA49" i="18"/>
  <c r="ABU49" i="18"/>
  <c r="ABU42" i="18"/>
  <c r="ABU41" i="18" s="1"/>
  <c r="ABU40" i="18" s="1"/>
  <c r="ABU39" i="18" s="1"/>
  <c r="AAJ49" i="18"/>
  <c r="AAJ42" i="18"/>
  <c r="AAJ41" i="18" s="1"/>
  <c r="AAJ40" i="18" s="1"/>
  <c r="AAJ39" i="18" s="1"/>
  <c r="ABZ49" i="18"/>
  <c r="ABZ42" i="18"/>
  <c r="ABZ41" i="18" s="1"/>
  <c r="ABZ40" i="18" s="1"/>
  <c r="ABZ39" i="18" s="1"/>
  <c r="AAB49" i="18"/>
  <c r="AAB42" i="18"/>
  <c r="AAB41" i="18" s="1"/>
  <c r="AAB40" i="18" s="1"/>
  <c r="AAB39" i="18" s="1"/>
  <c r="ABT49" i="18"/>
  <c r="ABT42" i="18"/>
  <c r="ABT41" i="18" s="1"/>
  <c r="ABT40" i="18" s="1"/>
  <c r="ABT39" i="18" s="1"/>
  <c r="ZD49" i="18"/>
  <c r="ZD42" i="18"/>
  <c r="ZD41" i="18" s="1"/>
  <c r="ZD40" i="18" s="1"/>
  <c r="ZD39" i="18" s="1"/>
  <c r="ZY49" i="18"/>
  <c r="ZY42" i="18"/>
  <c r="ZY41" i="18" s="1"/>
  <c r="ZY40" i="18" s="1"/>
  <c r="ZY39" i="18" s="1"/>
  <c r="AAV49" i="18"/>
  <c r="AAV42" i="18"/>
  <c r="AAV41" i="18" s="1"/>
  <c r="AAV40" i="18" s="1"/>
  <c r="AAV39" i="18" s="1"/>
  <c r="ABQ49" i="18"/>
  <c r="ABQ42" i="18"/>
  <c r="ABQ41" i="18" s="1"/>
  <c r="ABQ40" i="18" s="1"/>
  <c r="ABQ39" i="18" s="1"/>
  <c r="YZ49" i="18"/>
  <c r="YZ42" i="18"/>
  <c r="YZ41" i="18" s="1"/>
  <c r="YZ40" i="18" s="1"/>
  <c r="YZ39" i="18" s="1"/>
  <c r="ZU49" i="18"/>
  <c r="ZU42" i="18"/>
  <c r="ZU41" i="18" s="1"/>
  <c r="ZU40" i="18" s="1"/>
  <c r="ZU39" i="18" s="1"/>
  <c r="AAR49" i="18"/>
  <c r="AAR42" i="18"/>
  <c r="AAR41" i="18" s="1"/>
  <c r="AAR40" i="18" s="1"/>
  <c r="AAR39" i="18" s="1"/>
  <c r="ABM49" i="18"/>
  <c r="ABM42" i="18"/>
  <c r="ABM41" i="18" s="1"/>
  <c r="ABM40" i="18" s="1"/>
  <c r="ABM39" i="18" s="1"/>
  <c r="ZF49" i="18"/>
  <c r="ZF42" i="18"/>
  <c r="ZF41" i="18" s="1"/>
  <c r="ZF40" i="18" s="1"/>
  <c r="ZF39" i="18" s="1"/>
  <c r="ZV49" i="18"/>
  <c r="ZV42" i="18"/>
  <c r="ZV41" i="18" s="1"/>
  <c r="ZV40" i="18" s="1"/>
  <c r="ZV39" i="18" s="1"/>
  <c r="AAM49" i="18"/>
  <c r="AAM42" i="18"/>
  <c r="AAM41" i="18" s="1"/>
  <c r="AAM40" i="18" s="1"/>
  <c r="AAM39" i="18" s="1"/>
  <c r="ABC49" i="18"/>
  <c r="ABC42" i="18"/>
  <c r="ABC41" i="18" s="1"/>
  <c r="ABC40" i="18" s="1"/>
  <c r="ABC39" i="18" s="1"/>
  <c r="ABS49" i="18"/>
  <c r="ABS42" i="18"/>
  <c r="ABS41" i="18" s="1"/>
  <c r="ABS40" i="18" s="1"/>
  <c r="ABS39" i="18" s="1"/>
  <c r="XR51" i="18"/>
  <c r="XR35" i="18"/>
  <c r="XR34" i="18" s="1"/>
  <c r="XR33" i="18" s="1"/>
  <c r="XR32" i="18" s="1"/>
  <c r="WB51" i="18"/>
  <c r="WB35" i="18"/>
  <c r="WB34" i="18" s="1"/>
  <c r="WB33" i="18" s="1"/>
  <c r="WB32" i="18" s="1"/>
  <c r="UM51" i="18"/>
  <c r="UM35" i="18"/>
  <c r="UM34" i="18" s="1"/>
  <c r="UM33" i="18" s="1"/>
  <c r="UM32" i="18" s="1"/>
  <c r="SO51" i="18"/>
  <c r="SO35" i="18"/>
  <c r="SO34" i="18" s="1"/>
  <c r="SO33" i="18" s="1"/>
  <c r="SO32" i="18" s="1"/>
  <c r="QZ51" i="18"/>
  <c r="QZ35" i="18"/>
  <c r="QZ34" i="18" s="1"/>
  <c r="QZ33" i="18" s="1"/>
  <c r="QZ32" i="18" s="1"/>
  <c r="WX51" i="18"/>
  <c r="WX35" i="18"/>
  <c r="WX34" i="18" s="1"/>
  <c r="WX33" i="18" s="1"/>
  <c r="WX32" i="18" s="1"/>
  <c r="VQ51" i="18"/>
  <c r="VQ35" i="18"/>
  <c r="VQ34" i="18" s="1"/>
  <c r="VQ33" i="18" s="1"/>
  <c r="VQ32" i="18" s="1"/>
  <c r="UJ51" i="18"/>
  <c r="UJ35" i="18"/>
  <c r="UJ34" i="18" s="1"/>
  <c r="UJ33" i="18" s="1"/>
  <c r="UJ32" i="18" s="1"/>
  <c r="TC51" i="18"/>
  <c r="TC35" i="18"/>
  <c r="TC34" i="18" s="1"/>
  <c r="TC33" i="18" s="1"/>
  <c r="TC32" i="18" s="1"/>
  <c r="SL51" i="18"/>
  <c r="SL35" i="18"/>
  <c r="SL34" i="18" s="1"/>
  <c r="SL33" i="18" s="1"/>
  <c r="SL32" i="18" s="1"/>
  <c r="RE51" i="18"/>
  <c r="RE35" i="18"/>
  <c r="RE34" i="18" s="1"/>
  <c r="RE33" i="18" s="1"/>
  <c r="RE32" i="18" s="1"/>
  <c r="QO51" i="18"/>
  <c r="QO35" i="18"/>
  <c r="QO34" i="18" s="1"/>
  <c r="QO33" i="18" s="1"/>
  <c r="QO32" i="18" s="1"/>
  <c r="PX51" i="18"/>
  <c r="PX35" i="18"/>
  <c r="PX34" i="18" s="1"/>
  <c r="PX33" i="18" s="1"/>
  <c r="PX32" i="18" s="1"/>
  <c r="PI47" i="18"/>
  <c r="NW47" i="18"/>
  <c r="NX47" i="18" s="1"/>
  <c r="NZ47" i="18" s="1"/>
  <c r="UP51" i="18"/>
  <c r="UP35" i="18"/>
  <c r="UP34" i="18" s="1"/>
  <c r="UP33" i="18" s="1"/>
  <c r="UP32" i="18" s="1"/>
  <c r="YI51" i="18"/>
  <c r="YI35" i="18"/>
  <c r="YI34" i="18" s="1"/>
  <c r="YI33" i="18" s="1"/>
  <c r="YI32" i="18" s="1"/>
  <c r="UL50" i="18"/>
  <c r="UL31" i="18"/>
  <c r="UL30" i="18" s="1"/>
  <c r="UL29" i="18" s="1"/>
  <c r="UL28" i="18" s="1"/>
  <c r="UL27" i="18" s="1"/>
  <c r="UL26" i="18" s="1"/>
  <c r="UL25" i="18" s="1"/>
  <c r="UL24" i="18" s="1"/>
  <c r="UL23" i="18" s="1"/>
  <c r="UL22" i="18" s="1"/>
  <c r="UL21" i="18" s="1"/>
  <c r="UL20" i="18" s="1"/>
  <c r="OF50" i="18"/>
  <c r="OF31" i="18"/>
  <c r="OF30" i="18" s="1"/>
  <c r="OF29" i="18" s="1"/>
  <c r="OF28" i="18" s="1"/>
  <c r="OF27" i="18" s="1"/>
  <c r="OF26" i="18" s="1"/>
  <c r="OF25" i="18" s="1"/>
  <c r="OF24" i="18" s="1"/>
  <c r="OF23" i="18" s="1"/>
  <c r="OF22" i="18" s="1"/>
  <c r="OF21" i="18" s="1"/>
  <c r="OF20" i="18" s="1"/>
  <c r="NJ50" i="18"/>
  <c r="NJ31" i="18"/>
  <c r="NJ30" i="18" s="1"/>
  <c r="NJ29" i="18" s="1"/>
  <c r="NJ28" i="18" s="1"/>
  <c r="NJ27" i="18" s="1"/>
  <c r="NJ26" i="18" s="1"/>
  <c r="NJ25" i="18" s="1"/>
  <c r="NJ24" i="18" s="1"/>
  <c r="NJ23" i="18" s="1"/>
  <c r="NJ22" i="18" s="1"/>
  <c r="NJ21" i="18" s="1"/>
  <c r="NJ20" i="18" s="1"/>
  <c r="LP54" i="18"/>
  <c r="LP52" i="18"/>
  <c r="LP53" i="18"/>
  <c r="LP19" i="18"/>
  <c r="LP18" i="18" s="1"/>
  <c r="LP17" i="18" s="1"/>
  <c r="LP16" i="18" s="1"/>
  <c r="LP15" i="18" s="1"/>
  <c r="LP14" i="18" s="1"/>
  <c r="LP13" i="18" s="1"/>
  <c r="LP12" i="18" s="1"/>
  <c r="LP11" i="18" s="1"/>
  <c r="LP10" i="18" s="1"/>
  <c r="LP9" i="18" s="1"/>
  <c r="LP8" i="18" s="1"/>
  <c r="MO54" i="18"/>
  <c r="MO53" i="18"/>
  <c r="MO52" i="18"/>
  <c r="MO19" i="18"/>
  <c r="MO18" i="18" s="1"/>
  <c r="MO17" i="18" s="1"/>
  <c r="MO16" i="18" s="1"/>
  <c r="MO15" i="18" s="1"/>
  <c r="MO14" i="18" s="1"/>
  <c r="MO13" i="18" s="1"/>
  <c r="MO12" i="18" s="1"/>
  <c r="MO11" i="18" s="1"/>
  <c r="MO10" i="18" s="1"/>
  <c r="MO9" i="18" s="1"/>
  <c r="MO8" i="18" s="1"/>
  <c r="PA54" i="18"/>
  <c r="PA53" i="18"/>
  <c r="PA52" i="18"/>
  <c r="PA19" i="18"/>
  <c r="PA18" i="18" s="1"/>
  <c r="PA17" i="18" s="1"/>
  <c r="PA16" i="18" s="1"/>
  <c r="PA15" i="18" s="1"/>
  <c r="PA14" i="18" s="1"/>
  <c r="PA13" i="18" s="1"/>
  <c r="PA12" i="18" s="1"/>
  <c r="PA11" i="18" s="1"/>
  <c r="PA10" i="18" s="1"/>
  <c r="PA9" i="18" s="1"/>
  <c r="PA8" i="18" s="1"/>
  <c r="LZ54" i="18"/>
  <c r="LZ53" i="18"/>
  <c r="LZ52" i="18"/>
  <c r="LZ19" i="18"/>
  <c r="LZ18" i="18" s="1"/>
  <c r="LZ17" i="18" s="1"/>
  <c r="LZ16" i="18" s="1"/>
  <c r="LZ15" i="18" s="1"/>
  <c r="LZ14" i="18" s="1"/>
  <c r="LZ13" i="18" s="1"/>
  <c r="LZ12" i="18" s="1"/>
  <c r="LZ11" i="18" s="1"/>
  <c r="LZ10" i="18" s="1"/>
  <c r="LZ9" i="18" s="1"/>
  <c r="LZ8" i="18" s="1"/>
  <c r="ABY49" i="18"/>
  <c r="ABY42" i="18"/>
  <c r="ABY41" i="18" s="1"/>
  <c r="ABY40" i="18" s="1"/>
  <c r="ABY39" i="18" s="1"/>
  <c r="ABJ49" i="18"/>
  <c r="ABJ42" i="18"/>
  <c r="ABJ41" i="18" s="1"/>
  <c r="ABJ40" i="18" s="1"/>
  <c r="ABJ39" i="18" s="1"/>
  <c r="ZW49" i="18"/>
  <c r="ZW42" i="18"/>
  <c r="ZW41" i="18" s="1"/>
  <c r="ZW40" i="18" s="1"/>
  <c r="ZW39" i="18" s="1"/>
  <c r="ZH49" i="18"/>
  <c r="ZH42" i="18"/>
  <c r="ZH41" i="18" s="1"/>
  <c r="ZH40" i="18" s="1"/>
  <c r="ZH39" i="18" s="1"/>
  <c r="ZC49" i="18"/>
  <c r="ZC42" i="18"/>
  <c r="ZC41" i="18" s="1"/>
  <c r="ZC40" i="18" s="1"/>
  <c r="ZC39" i="18" s="1"/>
  <c r="AAT49" i="18"/>
  <c r="AAT42" i="18"/>
  <c r="AAT41" i="18" s="1"/>
  <c r="AAT40" i="18" s="1"/>
  <c r="AAT39" i="18" s="1"/>
  <c r="YV49" i="18"/>
  <c r="YV42" i="18"/>
  <c r="YV41" i="18" s="1"/>
  <c r="YV40" i="18" s="1"/>
  <c r="YV39" i="18" s="1"/>
  <c r="AAN49" i="18"/>
  <c r="AAN42" i="18"/>
  <c r="AAN41" i="18" s="1"/>
  <c r="AAN40" i="18" s="1"/>
  <c r="AAN39" i="18" s="1"/>
  <c r="ZI49" i="18"/>
  <c r="ZI42" i="18"/>
  <c r="ZI41" i="18" s="1"/>
  <c r="ZI40" i="18" s="1"/>
  <c r="ZI39" i="18" s="1"/>
  <c r="AAE49" i="18"/>
  <c r="AAE42" i="18"/>
  <c r="AAE41" i="18" s="1"/>
  <c r="AAE40" i="18" s="1"/>
  <c r="AAE39" i="18" s="1"/>
  <c r="ABA49" i="18"/>
  <c r="ABA42" i="18"/>
  <c r="ABA41" i="18" s="1"/>
  <c r="ABA40" i="18" s="1"/>
  <c r="ABA39" i="18" s="1"/>
  <c r="ABV49" i="18"/>
  <c r="ABV42" i="18"/>
  <c r="ABV41" i="18" s="1"/>
  <c r="ABV40" i="18" s="1"/>
  <c r="ABV39" i="18" s="1"/>
  <c r="ZE49" i="18"/>
  <c r="ZE42" i="18"/>
  <c r="ZE41" i="18" s="1"/>
  <c r="ZE40" i="18" s="1"/>
  <c r="ZE39" i="18" s="1"/>
  <c r="AAA49" i="18"/>
  <c r="AAA42" i="18"/>
  <c r="AAA41" i="18" s="1"/>
  <c r="AAA40" i="18" s="1"/>
  <c r="AAA39" i="18" s="1"/>
  <c r="AAW49" i="18"/>
  <c r="AAW42" i="18"/>
  <c r="AAW41" i="18" s="1"/>
  <c r="AAW40" i="18" s="1"/>
  <c r="AAW39" i="18" s="1"/>
  <c r="ABR49" i="18"/>
  <c r="ABR42" i="18"/>
  <c r="ABR41" i="18" s="1"/>
  <c r="ABR40" i="18" s="1"/>
  <c r="ABR39" i="18" s="1"/>
  <c r="YS49" i="18"/>
  <c r="YS42" i="18"/>
  <c r="YS41" i="18" s="1"/>
  <c r="YS40" i="18" s="1"/>
  <c r="YS39" i="18" s="1"/>
  <c r="ZJ49" i="18"/>
  <c r="ZJ42" i="18"/>
  <c r="ZJ41" i="18" s="1"/>
  <c r="ZJ40" i="18" s="1"/>
  <c r="ZJ39" i="18" s="1"/>
  <c r="ZZ49" i="18"/>
  <c r="ZZ42" i="18"/>
  <c r="ZZ41" i="18" s="1"/>
  <c r="ZZ40" i="18" s="1"/>
  <c r="ZZ39" i="18" s="1"/>
  <c r="AAQ49" i="18"/>
  <c r="AAQ42" i="18"/>
  <c r="AAQ41" i="18" s="1"/>
  <c r="AAQ40" i="18" s="1"/>
  <c r="AAQ39" i="18" s="1"/>
  <c r="ABG42" i="18"/>
  <c r="ABG41" i="18" s="1"/>
  <c r="ABG40" i="18" s="1"/>
  <c r="ABG39" i="18" s="1"/>
  <c r="ABG49" i="18"/>
  <c r="ABW49" i="18"/>
  <c r="ABW42" i="18"/>
  <c r="ABW41" i="18" s="1"/>
  <c r="ABW40" i="18" s="1"/>
  <c r="ABW39" i="18" s="1"/>
  <c r="WT51" i="18"/>
  <c r="WT35" i="18"/>
  <c r="WT34" i="18" s="1"/>
  <c r="WT33" i="18" s="1"/>
  <c r="WT32" i="18" s="1"/>
  <c r="WC51" i="18"/>
  <c r="WC35" i="18"/>
  <c r="WC34" i="18" s="1"/>
  <c r="WC33" i="18" s="1"/>
  <c r="WC32" i="18" s="1"/>
  <c r="VM51" i="18"/>
  <c r="VM35" i="18"/>
  <c r="VM34" i="18" s="1"/>
  <c r="VM33" i="18" s="1"/>
  <c r="VM32" i="18" s="1"/>
  <c r="UV51" i="18"/>
  <c r="UV35" i="18"/>
  <c r="UV34" i="18" s="1"/>
  <c r="UV33" i="18" s="1"/>
  <c r="UV32" i="18" s="1"/>
  <c r="UF51" i="18"/>
  <c r="UF35" i="18"/>
  <c r="UF34" i="18" s="1"/>
  <c r="UF33" i="18" s="1"/>
  <c r="UF32" i="18" s="1"/>
  <c r="TO51" i="18"/>
  <c r="TO35" i="18"/>
  <c r="TO34" i="18" s="1"/>
  <c r="TO33" i="18" s="1"/>
  <c r="TO32" i="18" s="1"/>
  <c r="SY51" i="18"/>
  <c r="SY35" i="18"/>
  <c r="SY34" i="18" s="1"/>
  <c r="SY33" i="18" s="1"/>
  <c r="SY32" i="18" s="1"/>
  <c r="SH51" i="18"/>
  <c r="SH35" i="18"/>
  <c r="SH34" i="18" s="1"/>
  <c r="SH33" i="18" s="1"/>
  <c r="SH32" i="18" s="1"/>
  <c r="RR51" i="18"/>
  <c r="RR35" i="18"/>
  <c r="RR34" i="18" s="1"/>
  <c r="RR33" i="18" s="1"/>
  <c r="RR32" i="18" s="1"/>
  <c r="RA51" i="18"/>
  <c r="RA35" i="18"/>
  <c r="RA34" i="18" s="1"/>
  <c r="RA33" i="18" s="1"/>
  <c r="RA32" i="18" s="1"/>
  <c r="QJ51" i="18"/>
  <c r="QJ35" i="18"/>
  <c r="QJ34" i="18" s="1"/>
  <c r="QJ33" i="18" s="1"/>
  <c r="QJ32" i="18" s="1"/>
  <c r="PT51" i="18"/>
  <c r="PT35" i="18"/>
  <c r="PT34" i="18" s="1"/>
  <c r="PT33" i="18" s="1"/>
  <c r="PT32" i="18" s="1"/>
  <c r="YP48" i="18"/>
  <c r="YP36" i="18"/>
  <c r="XZ48" i="18"/>
  <c r="XZ36" i="18"/>
  <c r="ON50" i="18"/>
  <c r="ON31" i="18"/>
  <c r="ON30" i="18" s="1"/>
  <c r="ON29" i="18" s="1"/>
  <c r="ON28" i="18" s="1"/>
  <c r="ON27" i="18" s="1"/>
  <c r="ON26" i="18" s="1"/>
  <c r="ON25" i="18" s="1"/>
  <c r="ON24" i="18" s="1"/>
  <c r="ON23" i="18" s="1"/>
  <c r="ON22" i="18" s="1"/>
  <c r="ON21" i="18" s="1"/>
  <c r="ON20" i="18" s="1"/>
  <c r="NL53" i="18"/>
  <c r="NL54" i="18"/>
  <c r="NL52" i="18"/>
  <c r="NL19" i="18"/>
  <c r="NL18" i="18" s="1"/>
  <c r="NL17" i="18" s="1"/>
  <c r="NL16" i="18" s="1"/>
  <c r="NL15" i="18" s="1"/>
  <c r="NL14" i="18" s="1"/>
  <c r="NL13" i="18" s="1"/>
  <c r="NL12" i="18" s="1"/>
  <c r="NL11" i="18" s="1"/>
  <c r="NL10" i="18" s="1"/>
  <c r="NL9" i="18" s="1"/>
  <c r="NL8" i="18" s="1"/>
  <c r="MW54" i="18"/>
  <c r="MW53" i="18"/>
  <c r="MW52" i="18"/>
  <c r="MW19" i="18"/>
  <c r="MW18" i="18" s="1"/>
  <c r="MW17" i="18" s="1"/>
  <c r="MW16" i="18" s="1"/>
  <c r="MW15" i="18" s="1"/>
  <c r="MW14" i="18" s="1"/>
  <c r="MW13" i="18" s="1"/>
  <c r="MW12" i="18" s="1"/>
  <c r="MW11" i="18" s="1"/>
  <c r="MW10" i="18" s="1"/>
  <c r="MW9" i="18" s="1"/>
  <c r="MW8" i="18" s="1"/>
  <c r="YC51" i="18"/>
  <c r="YC35" i="18"/>
  <c r="YC34" i="18" s="1"/>
  <c r="YC33" i="18" s="1"/>
  <c r="YC32" i="18" s="1"/>
  <c r="QL50" i="18"/>
  <c r="QL31" i="18"/>
  <c r="QL30" i="18" s="1"/>
  <c r="QL29" i="18" s="1"/>
  <c r="QL28" i="18" s="1"/>
  <c r="QL27" i="18" s="1"/>
  <c r="QL26" i="18" s="1"/>
  <c r="QL25" i="18" s="1"/>
  <c r="QL24" i="18" s="1"/>
  <c r="QL23" i="18" s="1"/>
  <c r="QL22" i="18" s="1"/>
  <c r="QL21" i="18" s="1"/>
  <c r="QL20" i="18" s="1"/>
  <c r="OS54" i="18"/>
  <c r="OS53" i="18"/>
  <c r="OS52" i="18"/>
  <c r="OS19" i="18"/>
  <c r="OS18" i="18" s="1"/>
  <c r="OS17" i="18" s="1"/>
  <c r="OS16" i="18" s="1"/>
  <c r="OS15" i="18" s="1"/>
  <c r="OS14" i="18" s="1"/>
  <c r="OS13" i="18" s="1"/>
  <c r="OS12" i="18" s="1"/>
  <c r="OS11" i="18" s="1"/>
  <c r="OS10" i="18" s="1"/>
  <c r="OS9" i="18" s="1"/>
  <c r="OS8" i="18" s="1"/>
  <c r="XQ51" i="18"/>
  <c r="XQ35" i="18"/>
  <c r="XQ34" i="18" s="1"/>
  <c r="XQ33" i="18" s="1"/>
  <c r="XQ32" i="18" s="1"/>
  <c r="XH51" i="18"/>
  <c r="XH35" i="18"/>
  <c r="XH34" i="18" s="1"/>
  <c r="XH33" i="18" s="1"/>
  <c r="XH32" i="18" s="1"/>
  <c r="WV51" i="18"/>
  <c r="WV35" i="18"/>
  <c r="WV34" i="18" s="1"/>
  <c r="WV33" i="18" s="1"/>
  <c r="WV32" i="18" s="1"/>
  <c r="WI51" i="18"/>
  <c r="WI35" i="18"/>
  <c r="WI34" i="18" s="1"/>
  <c r="WI33" i="18" s="1"/>
  <c r="WI32" i="18" s="1"/>
  <c r="WA51" i="18"/>
  <c r="WA35" i="18"/>
  <c r="WA34" i="18" s="1"/>
  <c r="WA33" i="18" s="1"/>
  <c r="WA32" i="18" s="1"/>
  <c r="VS51" i="18"/>
  <c r="VS35" i="18"/>
  <c r="VS34" i="18" s="1"/>
  <c r="VS33" i="18" s="1"/>
  <c r="VS32" i="18" s="1"/>
  <c r="VK51" i="18"/>
  <c r="VK35" i="18"/>
  <c r="VK34" i="18" s="1"/>
  <c r="VK33" i="18" s="1"/>
  <c r="VK32" i="18" s="1"/>
  <c r="VB51" i="18"/>
  <c r="VB35" i="18"/>
  <c r="VB34" i="18" s="1"/>
  <c r="VB33" i="18" s="1"/>
  <c r="VB32" i="18" s="1"/>
  <c r="UT51" i="18"/>
  <c r="UT35" i="18"/>
  <c r="UT34" i="18" s="1"/>
  <c r="UT33" i="18" s="1"/>
  <c r="UT32" i="18" s="1"/>
  <c r="UH51" i="18"/>
  <c r="UH35" i="18"/>
  <c r="UH34" i="18" s="1"/>
  <c r="UH33" i="18" s="1"/>
  <c r="UH32" i="18" s="1"/>
  <c r="TU51" i="18"/>
  <c r="TU35" i="18"/>
  <c r="TU34" i="18" s="1"/>
  <c r="TU33" i="18" s="1"/>
  <c r="TU32" i="18" s="1"/>
  <c r="TM51" i="18"/>
  <c r="TM35" i="18"/>
  <c r="TM34" i="18" s="1"/>
  <c r="TM33" i="18" s="1"/>
  <c r="TM32" i="18" s="1"/>
  <c r="TE51" i="18"/>
  <c r="TE35" i="18"/>
  <c r="TE34" i="18" s="1"/>
  <c r="TE33" i="18" s="1"/>
  <c r="TE32" i="18" s="1"/>
  <c r="SW51" i="18"/>
  <c r="SW35" i="18"/>
  <c r="SW34" i="18" s="1"/>
  <c r="SW33" i="18" s="1"/>
  <c r="SW32" i="18" s="1"/>
  <c r="SN51" i="18"/>
  <c r="SN35" i="18"/>
  <c r="SN34" i="18" s="1"/>
  <c r="SN33" i="18" s="1"/>
  <c r="SN32" i="18" s="1"/>
  <c r="SF51" i="18"/>
  <c r="SF35" i="18"/>
  <c r="SF34" i="18" s="1"/>
  <c r="SF33" i="18" s="1"/>
  <c r="SF32" i="18" s="1"/>
  <c r="RT51" i="18"/>
  <c r="RT35" i="18"/>
  <c r="RT34" i="18" s="1"/>
  <c r="RT33" i="18" s="1"/>
  <c r="RT32" i="18" s="1"/>
  <c r="RG51" i="18"/>
  <c r="RG35" i="18"/>
  <c r="RG34" i="18" s="1"/>
  <c r="RG33" i="18" s="1"/>
  <c r="RG32" i="18" s="1"/>
  <c r="QY51" i="18"/>
  <c r="QY35" i="18"/>
  <c r="QY34" i="18" s="1"/>
  <c r="QY33" i="18" s="1"/>
  <c r="QY32" i="18" s="1"/>
  <c r="QQ51" i="18"/>
  <c r="QQ35" i="18"/>
  <c r="QQ34" i="18" s="1"/>
  <c r="QQ33" i="18" s="1"/>
  <c r="QQ32" i="18" s="1"/>
  <c r="QH51" i="18"/>
  <c r="QH35" i="18"/>
  <c r="QH34" i="18" s="1"/>
  <c r="QH33" i="18" s="1"/>
  <c r="QH32" i="18" s="1"/>
  <c r="PR51" i="18"/>
  <c r="PR35" i="18"/>
  <c r="PR34" i="18" s="1"/>
  <c r="PR33" i="18" s="1"/>
  <c r="PR32" i="18" s="1"/>
  <c r="WR50" i="18"/>
  <c r="WR31" i="18"/>
  <c r="WR30" i="18" s="1"/>
  <c r="WR29" i="18" s="1"/>
  <c r="WR28" i="18" s="1"/>
  <c r="WR27" i="18" s="1"/>
  <c r="WR26" i="18" s="1"/>
  <c r="WR25" i="18" s="1"/>
  <c r="WR24" i="18" s="1"/>
  <c r="WR23" i="18" s="1"/>
  <c r="WR22" i="18" s="1"/>
  <c r="WR21" i="18" s="1"/>
  <c r="WR20" i="18" s="1"/>
  <c r="LB54" i="18"/>
  <c r="LB53" i="18"/>
  <c r="LB52" i="18"/>
  <c r="LB19" i="18"/>
  <c r="LB18" i="18" s="1"/>
  <c r="LB17" i="18" s="1"/>
  <c r="LB16" i="18" s="1"/>
  <c r="LB15" i="18" s="1"/>
  <c r="LB14" i="18" s="1"/>
  <c r="LB13" i="18" s="1"/>
  <c r="LB12" i="18" s="1"/>
  <c r="LB11" i="18" s="1"/>
  <c r="LB10" i="18" s="1"/>
  <c r="LB9" i="18" s="1"/>
  <c r="LB8" i="18" s="1"/>
  <c r="LT54" i="18"/>
  <c r="LT53" i="18"/>
  <c r="LT52" i="18"/>
  <c r="LT19" i="18"/>
  <c r="LT18" i="18" s="1"/>
  <c r="LT17" i="18" s="1"/>
  <c r="LT16" i="18" s="1"/>
  <c r="LT15" i="18" s="1"/>
  <c r="LT14" i="18" s="1"/>
  <c r="LT13" i="18" s="1"/>
  <c r="LT12" i="18" s="1"/>
  <c r="LT11" i="18" s="1"/>
  <c r="LT10" i="18" s="1"/>
  <c r="LT9" i="18" s="1"/>
  <c r="LT8" i="18" s="1"/>
  <c r="LC54" i="18"/>
  <c r="LC53" i="18"/>
  <c r="LC52" i="18"/>
  <c r="LC19" i="18"/>
  <c r="LC18" i="18" s="1"/>
  <c r="LC17" i="18" s="1"/>
  <c r="LC16" i="18" s="1"/>
  <c r="LC15" i="18" s="1"/>
  <c r="LC14" i="18" s="1"/>
  <c r="LC13" i="18" s="1"/>
  <c r="LC12" i="18" s="1"/>
  <c r="LC11" i="18" s="1"/>
  <c r="LC10" i="18" s="1"/>
  <c r="LC9" i="18" s="1"/>
  <c r="LC8" i="18" s="1"/>
  <c r="PC50" i="18"/>
  <c r="PC31" i="18"/>
  <c r="PC30" i="18" s="1"/>
  <c r="PC29" i="18" s="1"/>
  <c r="PC28" i="18" s="1"/>
  <c r="PC27" i="18" s="1"/>
  <c r="PC26" i="18" s="1"/>
  <c r="PC25" i="18" s="1"/>
  <c r="PC24" i="18" s="1"/>
  <c r="PC23" i="18" s="1"/>
  <c r="PC22" i="18" s="1"/>
  <c r="PC21" i="18" s="1"/>
  <c r="PC20" i="18" s="1"/>
  <c r="OR50" i="18"/>
  <c r="OR31" i="18"/>
  <c r="OR30" i="18" s="1"/>
  <c r="OR29" i="18" s="1"/>
  <c r="OR28" i="18" s="1"/>
  <c r="OR27" i="18" s="1"/>
  <c r="OR26" i="18" s="1"/>
  <c r="OR25" i="18" s="1"/>
  <c r="OR24" i="18" s="1"/>
  <c r="OR23" i="18" s="1"/>
  <c r="OR22" i="18" s="1"/>
  <c r="OR21" i="18" s="1"/>
  <c r="OR20" i="18" s="1"/>
  <c r="OB50" i="18"/>
  <c r="OB31" i="18"/>
  <c r="OB30" i="18" s="1"/>
  <c r="OB29" i="18" s="1"/>
  <c r="OB28" i="18" s="1"/>
  <c r="OB27" i="18" s="1"/>
  <c r="OB26" i="18" s="1"/>
  <c r="OB25" i="18" s="1"/>
  <c r="OB24" i="18" s="1"/>
  <c r="OB23" i="18" s="1"/>
  <c r="OB22" i="18" s="1"/>
  <c r="OB21" i="18" s="1"/>
  <c r="OB20" i="18" s="1"/>
  <c r="NQ50" i="18"/>
  <c r="NQ31" i="18"/>
  <c r="NQ30" i="18" s="1"/>
  <c r="NQ29" i="18" s="1"/>
  <c r="NQ28" i="18" s="1"/>
  <c r="NQ27" i="18" s="1"/>
  <c r="NQ26" i="18" s="1"/>
  <c r="NQ25" i="18" s="1"/>
  <c r="NQ24" i="18" s="1"/>
  <c r="NQ23" i="18" s="1"/>
  <c r="NQ22" i="18" s="1"/>
  <c r="NQ21" i="18" s="1"/>
  <c r="NQ20" i="18" s="1"/>
  <c r="NE50" i="18"/>
  <c r="NE31" i="18"/>
  <c r="NE30" i="18" s="1"/>
  <c r="NE29" i="18" s="1"/>
  <c r="NE28" i="18" s="1"/>
  <c r="NE27" i="18" s="1"/>
  <c r="NE26" i="18" s="1"/>
  <c r="NE25" i="18" s="1"/>
  <c r="NE24" i="18" s="1"/>
  <c r="NE23" i="18" s="1"/>
  <c r="NE22" i="18" s="1"/>
  <c r="NE21" i="18" s="1"/>
  <c r="NE20" i="18" s="1"/>
  <c r="MN50" i="18"/>
  <c r="MN31" i="18"/>
  <c r="MN30" i="18" s="1"/>
  <c r="MN29" i="18" s="1"/>
  <c r="MN28" i="18" s="1"/>
  <c r="MN27" i="18" s="1"/>
  <c r="MN26" i="18" s="1"/>
  <c r="MN25" i="18" s="1"/>
  <c r="MN24" i="18" s="1"/>
  <c r="MN23" i="18" s="1"/>
  <c r="MN22" i="18" s="1"/>
  <c r="MN21" i="18" s="1"/>
  <c r="MN20" i="18" s="1"/>
  <c r="NH53" i="18"/>
  <c r="NH54" i="18"/>
  <c r="NH52" i="18"/>
  <c r="NH19" i="18"/>
  <c r="NH18" i="18" s="1"/>
  <c r="NH17" i="18" s="1"/>
  <c r="NH16" i="18" s="1"/>
  <c r="NH15" i="18" s="1"/>
  <c r="NH14" i="18" s="1"/>
  <c r="NH13" i="18" s="1"/>
  <c r="NH12" i="18" s="1"/>
  <c r="NH11" i="18" s="1"/>
  <c r="NH10" i="18" s="1"/>
  <c r="NH9" i="18" s="1"/>
  <c r="NH8" i="18" s="1"/>
  <c r="OI54" i="18"/>
  <c r="OI53" i="18"/>
  <c r="OI52" i="18"/>
  <c r="OI19" i="18"/>
  <c r="OI18" i="18" s="1"/>
  <c r="OI17" i="18" s="1"/>
  <c r="OI16" i="18" s="1"/>
  <c r="OI15" i="18" s="1"/>
  <c r="OI14" i="18" s="1"/>
  <c r="OI13" i="18" s="1"/>
  <c r="OI12" i="18" s="1"/>
  <c r="OI11" i="18" s="1"/>
  <c r="OI10" i="18" s="1"/>
  <c r="OI9" i="18" s="1"/>
  <c r="OI8" i="18" s="1"/>
  <c r="LO54" i="18"/>
  <c r="LO53" i="18"/>
  <c r="LO52" i="18"/>
  <c r="LO19" i="18"/>
  <c r="LO18" i="18" s="1"/>
  <c r="LO17" i="18" s="1"/>
  <c r="LO16" i="18" s="1"/>
  <c r="LO15" i="18" s="1"/>
  <c r="LO14" i="18" s="1"/>
  <c r="LO13" i="18" s="1"/>
  <c r="LO12" i="18" s="1"/>
  <c r="LO11" i="18" s="1"/>
  <c r="LO10" i="18" s="1"/>
  <c r="LO9" i="18" s="1"/>
  <c r="LO8" i="18" s="1"/>
  <c r="WW51" i="18"/>
  <c r="WW35" i="18"/>
  <c r="WW34" i="18" s="1"/>
  <c r="WW33" i="18" s="1"/>
  <c r="WW32" i="18" s="1"/>
  <c r="VP51" i="18"/>
  <c r="VP35" i="18"/>
  <c r="VP34" i="18" s="1"/>
  <c r="VP33" i="18" s="1"/>
  <c r="VP32" i="18" s="1"/>
  <c r="UI51" i="18"/>
  <c r="UI35" i="18"/>
  <c r="UI34" i="18" s="1"/>
  <c r="UI33" i="18" s="1"/>
  <c r="UI32" i="18" s="1"/>
  <c r="TB51" i="18"/>
  <c r="TB35" i="18"/>
  <c r="TB34" i="18" s="1"/>
  <c r="TB33" i="18" s="1"/>
  <c r="TB32" i="18" s="1"/>
  <c r="RU51" i="18"/>
  <c r="RU35" i="18"/>
  <c r="RU34" i="18" s="1"/>
  <c r="RU33" i="18" s="1"/>
  <c r="RU32" i="18" s="1"/>
  <c r="QN51" i="18"/>
  <c r="QN35" i="18"/>
  <c r="QN34" i="18" s="1"/>
  <c r="QN33" i="18" s="1"/>
  <c r="QN32" i="18" s="1"/>
  <c r="PW51" i="18"/>
  <c r="PW35" i="18"/>
  <c r="PW34" i="18" s="1"/>
  <c r="PW33" i="18" s="1"/>
  <c r="PW32" i="18" s="1"/>
  <c r="OL54" i="18"/>
  <c r="OL53" i="18"/>
  <c r="OL52" i="18"/>
  <c r="OL19" i="18"/>
  <c r="OL18" i="18" s="1"/>
  <c r="OL17" i="18" s="1"/>
  <c r="OL16" i="18" s="1"/>
  <c r="OL15" i="18" s="1"/>
  <c r="OL14" i="18" s="1"/>
  <c r="OL13" i="18" s="1"/>
  <c r="OL12" i="18" s="1"/>
  <c r="OL11" i="18" s="1"/>
  <c r="OL10" i="18" s="1"/>
  <c r="OL9" i="18" s="1"/>
  <c r="OL8" i="18" s="1"/>
  <c r="OC53" i="18"/>
  <c r="OC54" i="18"/>
  <c r="OC52" i="18"/>
  <c r="OC19" i="18"/>
  <c r="OC18" i="18" s="1"/>
  <c r="OC17" i="18" s="1"/>
  <c r="OC16" i="18" s="1"/>
  <c r="OC15" i="18" s="1"/>
  <c r="OC14" i="18" s="1"/>
  <c r="OC13" i="18" s="1"/>
  <c r="OC12" i="18" s="1"/>
  <c r="OC11" i="18" s="1"/>
  <c r="OC10" i="18" s="1"/>
  <c r="OC9" i="18" s="1"/>
  <c r="OC8" i="18" s="1"/>
  <c r="MA52" i="18"/>
  <c r="MA53" i="18"/>
  <c r="MA54" i="18"/>
  <c r="MA19" i="18"/>
  <c r="MA18" i="18" s="1"/>
  <c r="MA17" i="18" s="1"/>
  <c r="MA16" i="18" s="1"/>
  <c r="MA15" i="18" s="1"/>
  <c r="MA14" i="18" s="1"/>
  <c r="MA13" i="18" s="1"/>
  <c r="MA12" i="18" s="1"/>
  <c r="MA11" i="18" s="1"/>
  <c r="MA10" i="18" s="1"/>
  <c r="MA9" i="18" s="1"/>
  <c r="MA8" i="18" s="1"/>
  <c r="LD54" i="18"/>
  <c r="LD53" i="18"/>
  <c r="LD52" i="18"/>
  <c r="LD19" i="18"/>
  <c r="LD18" i="18" s="1"/>
  <c r="LD17" i="18" s="1"/>
  <c r="LD16" i="18" s="1"/>
  <c r="LD15" i="18" s="1"/>
  <c r="LD14" i="18" s="1"/>
  <c r="LD13" i="18" s="1"/>
  <c r="LD12" i="18" s="1"/>
  <c r="LD11" i="18" s="1"/>
  <c r="LD10" i="18" s="1"/>
  <c r="LD9" i="18" s="1"/>
  <c r="LD8" i="18" s="1"/>
  <c r="KU54" i="18"/>
  <c r="KU53" i="18"/>
  <c r="KU52" i="18"/>
  <c r="KU19" i="18"/>
  <c r="KU18" i="18" s="1"/>
  <c r="KU17" i="18" s="1"/>
  <c r="KU16" i="18" s="1"/>
  <c r="KU15" i="18" s="1"/>
  <c r="KU14" i="18" s="1"/>
  <c r="KU13" i="18" s="1"/>
  <c r="KU12" i="18" s="1"/>
  <c r="KU11" i="18" s="1"/>
  <c r="KU10" i="18" s="1"/>
  <c r="KU9" i="18" s="1"/>
  <c r="KU8" i="18" s="1"/>
  <c r="YK36" i="18"/>
  <c r="YK48" i="18"/>
  <c r="OV50" i="18"/>
  <c r="OV31" i="18"/>
  <c r="OV30" i="18" s="1"/>
  <c r="OV29" i="18" s="1"/>
  <c r="OV28" i="18" s="1"/>
  <c r="OV27" i="18" s="1"/>
  <c r="OV26" i="18" s="1"/>
  <c r="OV25" i="18" s="1"/>
  <c r="OV24" i="18" s="1"/>
  <c r="OV23" i="18" s="1"/>
  <c r="OV22" i="18" s="1"/>
  <c r="OV21" i="18" s="1"/>
  <c r="OV20" i="18" s="1"/>
  <c r="YB48" i="18"/>
  <c r="YB36" i="18"/>
  <c r="AAH42" i="18"/>
  <c r="AAH41" i="18" s="1"/>
  <c r="AAH40" i="18" s="1"/>
  <c r="AAH39" i="18" s="1"/>
  <c r="AAH49" i="18"/>
  <c r="AAO49" i="18"/>
  <c r="AAO42" i="18"/>
  <c r="AAO41" i="18" s="1"/>
  <c r="AAO40" i="18" s="1"/>
  <c r="AAO39" i="18" s="1"/>
  <c r="AAS49" i="18"/>
  <c r="AAS42" i="18"/>
  <c r="AAS41" i="18" s="1"/>
  <c r="AAS40" i="18" s="1"/>
  <c r="AAS39" i="18" s="1"/>
  <c r="AAC49" i="18"/>
  <c r="AAC42" i="18"/>
  <c r="AAC41" i="18" s="1"/>
  <c r="AAC40" i="18" s="1"/>
  <c r="AAC39" i="18" s="1"/>
  <c r="ZM49" i="18"/>
  <c r="ZM42" i="18"/>
  <c r="ZM41" i="18" s="1"/>
  <c r="ZM40" i="18" s="1"/>
  <c r="ZM39" i="18" s="1"/>
  <c r="ABE49" i="18"/>
  <c r="ABE42" i="18"/>
  <c r="ABE41" i="18" s="1"/>
  <c r="ABE40" i="18" s="1"/>
  <c r="ABE39" i="18" s="1"/>
  <c r="ZG49" i="18"/>
  <c r="ZG42" i="18"/>
  <c r="ZG41" i="18" s="1"/>
  <c r="ZG40" i="18" s="1"/>
  <c r="ZG39" i="18" s="1"/>
  <c r="AAX49" i="18"/>
  <c r="AAX42" i="18"/>
  <c r="AAX41" i="18" s="1"/>
  <c r="AAX40" i="18" s="1"/>
  <c r="AAX39" i="18" s="1"/>
  <c r="BP49" i="18"/>
  <c r="R43" i="18"/>
  <c r="R49" i="18" s="1"/>
  <c r="YR49" i="18"/>
  <c r="YR42" i="18"/>
  <c r="YR41" i="18" s="1"/>
  <c r="YR40" i="18" s="1"/>
  <c r="YR39" i="18" s="1"/>
  <c r="ZO49" i="18"/>
  <c r="ZO42" i="18"/>
  <c r="ZO41" i="18" s="1"/>
  <c r="ZO40" i="18" s="1"/>
  <c r="ZO39" i="18" s="1"/>
  <c r="AAK49" i="18"/>
  <c r="AAK42" i="18"/>
  <c r="AAK41" i="18" s="1"/>
  <c r="AAK40" i="18" s="1"/>
  <c r="AAK39" i="18" s="1"/>
  <c r="ABF49" i="18"/>
  <c r="ABF42" i="18"/>
  <c r="ABF41" i="18" s="1"/>
  <c r="ABF40" i="18" s="1"/>
  <c r="ABF39" i="18" s="1"/>
  <c r="ZK49" i="18"/>
  <c r="ZK42" i="18"/>
  <c r="ZK41" i="18" s="1"/>
  <c r="ZK40" i="18" s="1"/>
  <c r="ZK39" i="18" s="1"/>
  <c r="AAG49" i="18"/>
  <c r="AAG42" i="18"/>
  <c r="AAG41" i="18" s="1"/>
  <c r="AAG40" i="18" s="1"/>
  <c r="AAG39" i="18" s="1"/>
  <c r="ABB49" i="18"/>
  <c r="ABB42" i="18"/>
  <c r="ABB41" i="18" s="1"/>
  <c r="ABB40" i="18" s="1"/>
  <c r="ABB39" i="18" s="1"/>
  <c r="ABX42" i="18"/>
  <c r="ABX41" i="18" s="1"/>
  <c r="ABX40" i="18" s="1"/>
  <c r="ABX39" i="18" s="1"/>
  <c r="ABX49" i="18"/>
  <c r="YX49" i="18"/>
  <c r="YX42" i="18"/>
  <c r="YX41" i="18" s="1"/>
  <c r="YX40" i="18" s="1"/>
  <c r="YX39" i="18" s="1"/>
  <c r="ZN49" i="18"/>
  <c r="ZN42" i="18"/>
  <c r="ZN41" i="18" s="1"/>
  <c r="ZN40" i="18" s="1"/>
  <c r="ZN39" i="18" s="1"/>
  <c r="AAD49" i="18"/>
  <c r="AAD42" i="18"/>
  <c r="AAD41" i="18" s="1"/>
  <c r="AAD40" i="18" s="1"/>
  <c r="AAD39" i="18" s="1"/>
  <c r="AAU49" i="18"/>
  <c r="AAU42" i="18"/>
  <c r="AAU41" i="18" s="1"/>
  <c r="AAU40" i="18" s="1"/>
  <c r="AAU39" i="18" s="1"/>
  <c r="ABK49" i="18"/>
  <c r="ABK42" i="18"/>
  <c r="ABK41" i="18" s="1"/>
  <c r="ABK40" i="18" s="1"/>
  <c r="ABK39" i="18" s="1"/>
  <c r="ACA49" i="18"/>
  <c r="ACA42" i="18"/>
  <c r="ACA41" i="18" s="1"/>
  <c r="ACA40" i="18" s="1"/>
  <c r="ACA39" i="18" s="1"/>
  <c r="MJ54" i="18"/>
  <c r="MJ53" i="18"/>
  <c r="MJ52" i="18"/>
  <c r="MJ19" i="18"/>
  <c r="MJ18" i="18" s="1"/>
  <c r="MJ17" i="18" s="1"/>
  <c r="MJ16" i="18" s="1"/>
  <c r="MJ15" i="18" s="1"/>
  <c r="MJ14" i="18" s="1"/>
  <c r="MJ13" i="18" s="1"/>
  <c r="MJ12" i="18" s="1"/>
  <c r="MJ11" i="18" s="1"/>
  <c r="MJ10" i="18" s="1"/>
  <c r="MJ9" i="18" s="1"/>
  <c r="MJ8" i="18" s="1"/>
  <c r="PU31" i="18" l="1"/>
  <c r="PU30" i="18" s="1"/>
  <c r="PU29" i="18" s="1"/>
  <c r="PU28" i="18" s="1"/>
  <c r="PU27" i="18" s="1"/>
  <c r="PU26" i="18" s="1"/>
  <c r="PU25" i="18" s="1"/>
  <c r="PU24" i="18" s="1"/>
  <c r="PU23" i="18" s="1"/>
  <c r="PU22" i="18" s="1"/>
  <c r="PU21" i="18" s="1"/>
  <c r="PU20" i="18" s="1"/>
  <c r="PU53" i="18" s="1"/>
  <c r="MG54" i="18"/>
  <c r="RN31" i="18"/>
  <c r="RN30" i="18" s="1"/>
  <c r="RN29" i="18" s="1"/>
  <c r="RN28" i="18" s="1"/>
  <c r="RN27" i="18" s="1"/>
  <c r="RN26" i="18" s="1"/>
  <c r="RN25" i="18" s="1"/>
  <c r="RN24" i="18" s="1"/>
  <c r="RN23" i="18" s="1"/>
  <c r="RN22" i="18" s="1"/>
  <c r="RN21" i="18" s="1"/>
  <c r="RN20" i="18" s="1"/>
  <c r="RN52" i="18" s="1"/>
  <c r="YQ51" i="18"/>
  <c r="MG19" i="18"/>
  <c r="MG18" i="18" s="1"/>
  <c r="MG17" i="18" s="1"/>
  <c r="MG16" i="18" s="1"/>
  <c r="MG15" i="18" s="1"/>
  <c r="MG14" i="18" s="1"/>
  <c r="MG13" i="18" s="1"/>
  <c r="MG12" i="18" s="1"/>
  <c r="MG11" i="18" s="1"/>
  <c r="MG10" i="18" s="1"/>
  <c r="MG9" i="18" s="1"/>
  <c r="MG8" i="18" s="1"/>
  <c r="UW50" i="18"/>
  <c r="PM19" i="18"/>
  <c r="PM18" i="18" s="1"/>
  <c r="PM17" i="18" s="1"/>
  <c r="PM16" i="18" s="1"/>
  <c r="PM15" i="18" s="1"/>
  <c r="PM14" i="18" s="1"/>
  <c r="PM13" i="18" s="1"/>
  <c r="PM12" i="18" s="1"/>
  <c r="PM11" i="18" s="1"/>
  <c r="PM10" i="18" s="1"/>
  <c r="PM9" i="18" s="1"/>
  <c r="PM8" i="18" s="1"/>
  <c r="OD54" i="18"/>
  <c r="OD19" i="18"/>
  <c r="OD18" i="18" s="1"/>
  <c r="OD17" i="18" s="1"/>
  <c r="OD16" i="18" s="1"/>
  <c r="OD15" i="18" s="1"/>
  <c r="OD14" i="18" s="1"/>
  <c r="OD13" i="18" s="1"/>
  <c r="OD12" i="18" s="1"/>
  <c r="OD11" i="18" s="1"/>
  <c r="OD10" i="18" s="1"/>
  <c r="OD9" i="18" s="1"/>
  <c r="OD8" i="18" s="1"/>
  <c r="XK31" i="18"/>
  <c r="XK30" i="18" s="1"/>
  <c r="XK29" i="18" s="1"/>
  <c r="XK28" i="18" s="1"/>
  <c r="XK27" i="18" s="1"/>
  <c r="XK26" i="18" s="1"/>
  <c r="XK25" i="18" s="1"/>
  <c r="XK24" i="18" s="1"/>
  <c r="XK23" i="18" s="1"/>
  <c r="XK22" i="18" s="1"/>
  <c r="XK21" i="18" s="1"/>
  <c r="XK20" i="18" s="1"/>
  <c r="XK19" i="18" s="1"/>
  <c r="XK18" i="18" s="1"/>
  <c r="XK17" i="18" s="1"/>
  <c r="XK16" i="18" s="1"/>
  <c r="XK15" i="18" s="1"/>
  <c r="XK14" i="18" s="1"/>
  <c r="XK13" i="18" s="1"/>
  <c r="XK12" i="18" s="1"/>
  <c r="XK11" i="18" s="1"/>
  <c r="XK10" i="18" s="1"/>
  <c r="XK9" i="18" s="1"/>
  <c r="XK8" i="18" s="1"/>
  <c r="PM52" i="18"/>
  <c r="PM50" i="18"/>
  <c r="MC52" i="18"/>
  <c r="NP53" i="18"/>
  <c r="OP19" i="18"/>
  <c r="OP18" i="18" s="1"/>
  <c r="OP17" i="18" s="1"/>
  <c r="OP16" i="18" s="1"/>
  <c r="OP15" i="18" s="1"/>
  <c r="OP14" i="18" s="1"/>
  <c r="OP13" i="18" s="1"/>
  <c r="OP12" i="18" s="1"/>
  <c r="OP11" i="18" s="1"/>
  <c r="OP10" i="18" s="1"/>
  <c r="OP9" i="18" s="1"/>
  <c r="OP8" i="18" s="1"/>
  <c r="OD52" i="18"/>
  <c r="PM53" i="18"/>
  <c r="OP54" i="18"/>
  <c r="VJ31" i="18"/>
  <c r="VJ30" i="18" s="1"/>
  <c r="VJ29" i="18" s="1"/>
  <c r="VJ28" i="18" s="1"/>
  <c r="VJ27" i="18" s="1"/>
  <c r="VJ26" i="18" s="1"/>
  <c r="VJ25" i="18" s="1"/>
  <c r="VJ24" i="18" s="1"/>
  <c r="VJ23" i="18" s="1"/>
  <c r="VJ22" i="18" s="1"/>
  <c r="VJ21" i="18" s="1"/>
  <c r="VJ20" i="18" s="1"/>
  <c r="VJ19" i="18" s="1"/>
  <c r="VJ18" i="18" s="1"/>
  <c r="VJ17" i="18" s="1"/>
  <c r="VJ16" i="18" s="1"/>
  <c r="VJ15" i="18" s="1"/>
  <c r="VJ14" i="18" s="1"/>
  <c r="VJ13" i="18" s="1"/>
  <c r="VJ12" i="18" s="1"/>
  <c r="VJ11" i="18" s="1"/>
  <c r="VJ10" i="18" s="1"/>
  <c r="VJ9" i="18" s="1"/>
  <c r="VJ8" i="18" s="1"/>
  <c r="US53" i="18"/>
  <c r="PY52" i="18"/>
  <c r="MC53" i="18"/>
  <c r="MC54" i="18"/>
  <c r="MQ54" i="18"/>
  <c r="ND52" i="18"/>
  <c r="ND53" i="18"/>
  <c r="ND54" i="18"/>
  <c r="NX53" i="18"/>
  <c r="NX54" i="18"/>
  <c r="US54" i="18"/>
  <c r="QA53" i="18"/>
  <c r="ML54" i="18"/>
  <c r="OW19" i="18"/>
  <c r="OW18" i="18" s="1"/>
  <c r="OW17" i="18" s="1"/>
  <c r="OW16" i="18" s="1"/>
  <c r="OW15" i="18" s="1"/>
  <c r="OW14" i="18" s="1"/>
  <c r="OW13" i="18" s="1"/>
  <c r="OW12" i="18" s="1"/>
  <c r="OW11" i="18" s="1"/>
  <c r="OW10" i="18" s="1"/>
  <c r="OW9" i="18" s="1"/>
  <c r="OW8" i="18" s="1"/>
  <c r="US52" i="18"/>
  <c r="QA54" i="18"/>
  <c r="NX52" i="18"/>
  <c r="PJ53" i="18"/>
  <c r="OY54" i="18"/>
  <c r="PJ54" i="18"/>
  <c r="PQ52" i="18"/>
  <c r="PJ52" i="18"/>
  <c r="WH50" i="18"/>
  <c r="OG53" i="18"/>
  <c r="OP52" i="18"/>
  <c r="SI31" i="18"/>
  <c r="SI30" i="18" s="1"/>
  <c r="SI29" i="18" s="1"/>
  <c r="SI28" i="18" s="1"/>
  <c r="SI27" i="18" s="1"/>
  <c r="SI26" i="18" s="1"/>
  <c r="SI25" i="18" s="1"/>
  <c r="SI24" i="18" s="1"/>
  <c r="SI23" i="18" s="1"/>
  <c r="SI22" i="18" s="1"/>
  <c r="SI21" i="18" s="1"/>
  <c r="SI20" i="18" s="1"/>
  <c r="SI52" i="18" s="1"/>
  <c r="US50" i="18"/>
  <c r="WD50" i="18"/>
  <c r="RW50" i="18"/>
  <c r="QP52" i="18"/>
  <c r="QP53" i="18"/>
  <c r="SZ50" i="18"/>
  <c r="TP31" i="18"/>
  <c r="TP30" i="18" s="1"/>
  <c r="TP29" i="18" s="1"/>
  <c r="TP28" i="18" s="1"/>
  <c r="TP27" i="18" s="1"/>
  <c r="TP26" i="18" s="1"/>
  <c r="TP25" i="18" s="1"/>
  <c r="TP24" i="18" s="1"/>
  <c r="TP23" i="18" s="1"/>
  <c r="TP22" i="18" s="1"/>
  <c r="TP21" i="18" s="1"/>
  <c r="TP20" i="18" s="1"/>
  <c r="TP52" i="18" s="1"/>
  <c r="QA19" i="18"/>
  <c r="QA18" i="18" s="1"/>
  <c r="QA17" i="18" s="1"/>
  <c r="QA16" i="18" s="1"/>
  <c r="QA15" i="18" s="1"/>
  <c r="QA14" i="18" s="1"/>
  <c r="QA13" i="18" s="1"/>
  <c r="QA12" i="18" s="1"/>
  <c r="QA11" i="18" s="1"/>
  <c r="QA10" i="18" s="1"/>
  <c r="QA9" i="18" s="1"/>
  <c r="QA8" i="18" s="1"/>
  <c r="QP54" i="18"/>
  <c r="QP50" i="18"/>
  <c r="MP19" i="18"/>
  <c r="MP18" i="18" s="1"/>
  <c r="MP17" i="18" s="1"/>
  <c r="MP16" i="18" s="1"/>
  <c r="MP15" i="18" s="1"/>
  <c r="MP14" i="18" s="1"/>
  <c r="MP13" i="18" s="1"/>
  <c r="MP12" i="18" s="1"/>
  <c r="MP11" i="18" s="1"/>
  <c r="MP10" i="18" s="1"/>
  <c r="MP9" i="18" s="1"/>
  <c r="MP8" i="18" s="1"/>
  <c r="MP52" i="18"/>
  <c r="MP54" i="18"/>
  <c r="RO50" i="18"/>
  <c r="TT31" i="18"/>
  <c r="TT30" i="18" s="1"/>
  <c r="TT29" i="18" s="1"/>
  <c r="TT28" i="18" s="1"/>
  <c r="TT27" i="18" s="1"/>
  <c r="TT26" i="18" s="1"/>
  <c r="TT25" i="18" s="1"/>
  <c r="TT24" i="18" s="1"/>
  <c r="TT23" i="18" s="1"/>
  <c r="TT22" i="18" s="1"/>
  <c r="TT21" i="18" s="1"/>
  <c r="TT20" i="18" s="1"/>
  <c r="TT54" i="18" s="1"/>
  <c r="XT50" i="18"/>
  <c r="XC50" i="18"/>
  <c r="NP54" i="18"/>
  <c r="PY53" i="18"/>
  <c r="VV50" i="18"/>
  <c r="ML53" i="18"/>
  <c r="OW53" i="18"/>
  <c r="OZ52" i="18"/>
  <c r="PQ54" i="18"/>
  <c r="PQ50" i="18"/>
  <c r="MQ19" i="18"/>
  <c r="MQ18" i="18" s="1"/>
  <c r="MQ17" i="18" s="1"/>
  <c r="MQ16" i="18" s="1"/>
  <c r="MQ15" i="18" s="1"/>
  <c r="MQ14" i="18" s="1"/>
  <c r="MQ13" i="18" s="1"/>
  <c r="MQ12" i="18" s="1"/>
  <c r="MQ11" i="18" s="1"/>
  <c r="MQ10" i="18" s="1"/>
  <c r="MQ9" i="18" s="1"/>
  <c r="MQ8" i="18" s="1"/>
  <c r="MQ53" i="18"/>
  <c r="OY19" i="18"/>
  <c r="OY18" i="18" s="1"/>
  <c r="OY17" i="18" s="1"/>
  <c r="OY16" i="18" s="1"/>
  <c r="OY15" i="18" s="1"/>
  <c r="OY14" i="18" s="1"/>
  <c r="OY13" i="18" s="1"/>
  <c r="OY12" i="18" s="1"/>
  <c r="OY11" i="18" s="1"/>
  <c r="OY10" i="18" s="1"/>
  <c r="OY9" i="18" s="1"/>
  <c r="OY8" i="18" s="1"/>
  <c r="OG19" i="18"/>
  <c r="OG18" i="18" s="1"/>
  <c r="OG17" i="18" s="1"/>
  <c r="OG16" i="18" s="1"/>
  <c r="OG15" i="18" s="1"/>
  <c r="OG14" i="18" s="1"/>
  <c r="OG13" i="18" s="1"/>
  <c r="OG12" i="18" s="1"/>
  <c r="OG11" i="18" s="1"/>
  <c r="OG10" i="18" s="1"/>
  <c r="OG9" i="18" s="1"/>
  <c r="OG8" i="18" s="1"/>
  <c r="ML19" i="18"/>
  <c r="ML18" i="18" s="1"/>
  <c r="ML17" i="18" s="1"/>
  <c r="ML16" i="18" s="1"/>
  <c r="ML15" i="18" s="1"/>
  <c r="ML14" i="18" s="1"/>
  <c r="ML13" i="18" s="1"/>
  <c r="ML12" i="18" s="1"/>
  <c r="ML11" i="18" s="1"/>
  <c r="ML10" i="18" s="1"/>
  <c r="ML9" i="18" s="1"/>
  <c r="ML8" i="18" s="1"/>
  <c r="OW52" i="18"/>
  <c r="PQ19" i="18"/>
  <c r="PQ18" i="18" s="1"/>
  <c r="PQ17" i="18" s="1"/>
  <c r="PQ16" i="18" s="1"/>
  <c r="PQ15" i="18" s="1"/>
  <c r="PQ14" i="18" s="1"/>
  <c r="PQ13" i="18" s="1"/>
  <c r="PQ12" i="18" s="1"/>
  <c r="PQ11" i="18" s="1"/>
  <c r="PQ10" i="18" s="1"/>
  <c r="PQ9" i="18" s="1"/>
  <c r="PQ8" i="18" s="1"/>
  <c r="XG19" i="18"/>
  <c r="XG18" i="18" s="1"/>
  <c r="XG17" i="18" s="1"/>
  <c r="XG16" i="18" s="1"/>
  <c r="XG15" i="18" s="1"/>
  <c r="XG14" i="18" s="1"/>
  <c r="XG13" i="18" s="1"/>
  <c r="XG12" i="18" s="1"/>
  <c r="XG11" i="18" s="1"/>
  <c r="XG10" i="18" s="1"/>
  <c r="XG9" i="18" s="1"/>
  <c r="XG8" i="18" s="1"/>
  <c r="QI52" i="18"/>
  <c r="OT52" i="18"/>
  <c r="XG53" i="18"/>
  <c r="NP19" i="18"/>
  <c r="NP18" i="18" s="1"/>
  <c r="NP17" i="18" s="1"/>
  <c r="NP16" i="18" s="1"/>
  <c r="NP15" i="18" s="1"/>
  <c r="NP14" i="18" s="1"/>
  <c r="NP13" i="18" s="1"/>
  <c r="NP12" i="18" s="1"/>
  <c r="NP11" i="18" s="1"/>
  <c r="NP10" i="18" s="1"/>
  <c r="NP9" i="18" s="1"/>
  <c r="NP8" i="18" s="1"/>
  <c r="VN31" i="18"/>
  <c r="VN30" i="18" s="1"/>
  <c r="VN29" i="18" s="1"/>
  <c r="VN28" i="18" s="1"/>
  <c r="VN27" i="18" s="1"/>
  <c r="VN26" i="18" s="1"/>
  <c r="VN25" i="18" s="1"/>
  <c r="VN24" i="18" s="1"/>
  <c r="VN23" i="18" s="1"/>
  <c r="VN22" i="18" s="1"/>
  <c r="VN21" i="18" s="1"/>
  <c r="VN20" i="18" s="1"/>
  <c r="VN53" i="18" s="1"/>
  <c r="OY52" i="18"/>
  <c r="QI53" i="18"/>
  <c r="OG52" i="18"/>
  <c r="OT54" i="18"/>
  <c r="PY54" i="18"/>
  <c r="XY31" i="18"/>
  <c r="XY30" i="18" s="1"/>
  <c r="XY29" i="18" s="1"/>
  <c r="XY28" i="18" s="1"/>
  <c r="XY27" i="18" s="1"/>
  <c r="XY26" i="18" s="1"/>
  <c r="XY25" i="18" s="1"/>
  <c r="XY24" i="18" s="1"/>
  <c r="XY23" i="18" s="1"/>
  <c r="XY22" i="18" s="1"/>
  <c r="XY21" i="18" s="1"/>
  <c r="XY20" i="18" s="1"/>
  <c r="XY52" i="18" s="1"/>
  <c r="SQ31" i="18"/>
  <c r="SQ30" i="18" s="1"/>
  <c r="SQ29" i="18" s="1"/>
  <c r="SQ28" i="18" s="1"/>
  <c r="SQ27" i="18" s="1"/>
  <c r="SQ26" i="18" s="1"/>
  <c r="SQ25" i="18" s="1"/>
  <c r="SQ24" i="18" s="1"/>
  <c r="SQ23" i="18" s="1"/>
  <c r="SQ22" i="18" s="1"/>
  <c r="SQ21" i="18" s="1"/>
  <c r="SQ20" i="18" s="1"/>
  <c r="SQ52" i="18" s="1"/>
  <c r="OE52" i="18"/>
  <c r="RS50" i="18"/>
  <c r="RS31" i="18"/>
  <c r="RS30" i="18" s="1"/>
  <c r="RS29" i="18" s="1"/>
  <c r="RS28" i="18" s="1"/>
  <c r="RS27" i="18" s="1"/>
  <c r="RS26" i="18" s="1"/>
  <c r="RS25" i="18" s="1"/>
  <c r="RS24" i="18" s="1"/>
  <c r="RS23" i="18" s="1"/>
  <c r="RS22" i="18" s="1"/>
  <c r="RS21" i="18" s="1"/>
  <c r="RS20" i="18" s="1"/>
  <c r="XG54" i="18"/>
  <c r="TL50" i="18"/>
  <c r="TL31" i="18"/>
  <c r="TL30" i="18" s="1"/>
  <c r="TL29" i="18" s="1"/>
  <c r="TL28" i="18" s="1"/>
  <c r="TL27" i="18" s="1"/>
  <c r="TL26" i="18" s="1"/>
  <c r="TL25" i="18" s="1"/>
  <c r="TL24" i="18" s="1"/>
  <c r="TL23" i="18" s="1"/>
  <c r="TL22" i="18" s="1"/>
  <c r="TL21" i="18" s="1"/>
  <c r="TL20" i="18" s="1"/>
  <c r="YA35" i="18"/>
  <c r="YA34" i="18" s="1"/>
  <c r="YA33" i="18" s="1"/>
  <c r="YA32" i="18" s="1"/>
  <c r="YA51" i="18"/>
  <c r="OT19" i="18"/>
  <c r="OT18" i="18" s="1"/>
  <c r="OT17" i="18" s="1"/>
  <c r="OT16" i="18" s="1"/>
  <c r="OT15" i="18" s="1"/>
  <c r="OT14" i="18" s="1"/>
  <c r="OT13" i="18" s="1"/>
  <c r="OT12" i="18" s="1"/>
  <c r="OT11" i="18" s="1"/>
  <c r="OT10" i="18" s="1"/>
  <c r="OT9" i="18" s="1"/>
  <c r="OT8" i="18" s="1"/>
  <c r="NA19" i="18"/>
  <c r="NA18" i="18" s="1"/>
  <c r="NA17" i="18" s="1"/>
  <c r="NA16" i="18" s="1"/>
  <c r="NA15" i="18" s="1"/>
  <c r="NA14" i="18" s="1"/>
  <c r="NA13" i="18" s="1"/>
  <c r="NA12" i="18" s="1"/>
  <c r="NA11" i="18" s="1"/>
  <c r="NA10" i="18" s="1"/>
  <c r="NA9" i="18" s="1"/>
  <c r="NA8" i="18" s="1"/>
  <c r="MI52" i="18"/>
  <c r="NA54" i="18"/>
  <c r="WU53" i="18"/>
  <c r="NA52" i="18"/>
  <c r="MI53" i="18"/>
  <c r="MI19" i="18"/>
  <c r="MI18" i="18" s="1"/>
  <c r="MI17" i="18" s="1"/>
  <c r="MI16" i="18" s="1"/>
  <c r="MI15" i="18" s="1"/>
  <c r="MI14" i="18" s="1"/>
  <c r="MI13" i="18" s="1"/>
  <c r="MI12" i="18" s="1"/>
  <c r="MI11" i="18" s="1"/>
  <c r="MI10" i="18" s="1"/>
  <c r="MI9" i="18" s="1"/>
  <c r="MI8" i="18" s="1"/>
  <c r="OE53" i="18"/>
  <c r="UG31" i="18"/>
  <c r="UG30" i="18" s="1"/>
  <c r="UG29" i="18" s="1"/>
  <c r="UG28" i="18" s="1"/>
  <c r="UG27" i="18" s="1"/>
  <c r="UG26" i="18" s="1"/>
  <c r="UG25" i="18" s="1"/>
  <c r="UG24" i="18" s="1"/>
  <c r="UG23" i="18" s="1"/>
  <c r="UG22" i="18" s="1"/>
  <c r="UG21" i="18" s="1"/>
  <c r="UG20" i="18" s="1"/>
  <c r="UG52" i="18" s="1"/>
  <c r="WU54" i="18"/>
  <c r="XV35" i="18"/>
  <c r="XV34" i="18" s="1"/>
  <c r="XV33" i="18" s="1"/>
  <c r="XV32" i="18" s="1"/>
  <c r="XV50" i="18" s="1"/>
  <c r="XD31" i="18"/>
  <c r="XD30" i="18" s="1"/>
  <c r="XD29" i="18" s="1"/>
  <c r="XD28" i="18" s="1"/>
  <c r="XD27" i="18" s="1"/>
  <c r="XD26" i="18" s="1"/>
  <c r="XD25" i="18" s="1"/>
  <c r="XD24" i="18" s="1"/>
  <c r="XD23" i="18" s="1"/>
  <c r="XD22" i="18" s="1"/>
  <c r="XD21" i="18" s="1"/>
  <c r="XD20" i="18" s="1"/>
  <c r="XD52" i="18" s="1"/>
  <c r="UK31" i="18"/>
  <c r="UK30" i="18" s="1"/>
  <c r="UK29" i="18" s="1"/>
  <c r="UK28" i="18" s="1"/>
  <c r="UK27" i="18" s="1"/>
  <c r="UK26" i="18" s="1"/>
  <c r="UK25" i="18" s="1"/>
  <c r="UK24" i="18" s="1"/>
  <c r="UK23" i="18" s="1"/>
  <c r="UK22" i="18" s="1"/>
  <c r="UK21" i="18" s="1"/>
  <c r="UK20" i="18" s="1"/>
  <c r="UK53" i="18" s="1"/>
  <c r="PE54" i="18"/>
  <c r="OJ54" i="18"/>
  <c r="OJ52" i="18"/>
  <c r="OJ19" i="18"/>
  <c r="OJ18" i="18" s="1"/>
  <c r="OJ17" i="18" s="1"/>
  <c r="OJ16" i="18" s="1"/>
  <c r="OJ15" i="18" s="1"/>
  <c r="OJ14" i="18" s="1"/>
  <c r="OJ13" i="18" s="1"/>
  <c r="OJ12" i="18" s="1"/>
  <c r="OJ11" i="18" s="1"/>
  <c r="OJ10" i="18" s="1"/>
  <c r="OJ9" i="18" s="1"/>
  <c r="OJ8" i="18" s="1"/>
  <c r="OJ53" i="18"/>
  <c r="WU19" i="18"/>
  <c r="WU18" i="18" s="1"/>
  <c r="WU17" i="18" s="1"/>
  <c r="WU16" i="18" s="1"/>
  <c r="WU15" i="18" s="1"/>
  <c r="WU14" i="18" s="1"/>
  <c r="WU13" i="18" s="1"/>
  <c r="WU12" i="18" s="1"/>
  <c r="WU11" i="18" s="1"/>
  <c r="WU10" i="18" s="1"/>
  <c r="WU9" i="18" s="1"/>
  <c r="WU8" i="18" s="1"/>
  <c r="WY31" i="18"/>
  <c r="WY30" i="18" s="1"/>
  <c r="WY29" i="18" s="1"/>
  <c r="WY28" i="18" s="1"/>
  <c r="WY27" i="18" s="1"/>
  <c r="WY26" i="18" s="1"/>
  <c r="WY25" i="18" s="1"/>
  <c r="WY24" i="18" s="1"/>
  <c r="WY23" i="18" s="1"/>
  <c r="WY22" i="18" s="1"/>
  <c r="WY21" i="18" s="1"/>
  <c r="WY20" i="18" s="1"/>
  <c r="WY54" i="18" s="1"/>
  <c r="PE53" i="18"/>
  <c r="PE52" i="18"/>
  <c r="QI54" i="18"/>
  <c r="OE54" i="18"/>
  <c r="VA31" i="18"/>
  <c r="VA30" i="18" s="1"/>
  <c r="VA29" i="18" s="1"/>
  <c r="VA28" i="18" s="1"/>
  <c r="VA27" i="18" s="1"/>
  <c r="VA26" i="18" s="1"/>
  <c r="VA25" i="18" s="1"/>
  <c r="VA24" i="18" s="1"/>
  <c r="VA23" i="18" s="1"/>
  <c r="VA22" i="18" s="1"/>
  <c r="VA21" i="18" s="1"/>
  <c r="VA20" i="18" s="1"/>
  <c r="VA50" i="18"/>
  <c r="YN51" i="18"/>
  <c r="YN35" i="18"/>
  <c r="YN34" i="18" s="1"/>
  <c r="YN33" i="18" s="1"/>
  <c r="YN32" i="18" s="1"/>
  <c r="TD50" i="18"/>
  <c r="TD31" i="18"/>
  <c r="TD30" i="18" s="1"/>
  <c r="TD29" i="18" s="1"/>
  <c r="TD28" i="18" s="1"/>
  <c r="TD27" i="18" s="1"/>
  <c r="TD26" i="18" s="1"/>
  <c r="TD25" i="18" s="1"/>
  <c r="TD24" i="18" s="1"/>
  <c r="TD23" i="18" s="1"/>
  <c r="TD22" i="18" s="1"/>
  <c r="TD21" i="18" s="1"/>
  <c r="TD20" i="18" s="1"/>
  <c r="YE35" i="18"/>
  <c r="YE34" i="18" s="1"/>
  <c r="YE33" i="18" s="1"/>
  <c r="YE32" i="18" s="1"/>
  <c r="YE51" i="18"/>
  <c r="OZ19" i="18"/>
  <c r="OZ18" i="18" s="1"/>
  <c r="OZ17" i="18" s="1"/>
  <c r="OZ16" i="18" s="1"/>
  <c r="OZ15" i="18" s="1"/>
  <c r="OZ14" i="18" s="1"/>
  <c r="OZ13" i="18" s="1"/>
  <c r="OZ12" i="18" s="1"/>
  <c r="OZ11" i="18" s="1"/>
  <c r="OZ10" i="18" s="1"/>
  <c r="OZ9" i="18" s="1"/>
  <c r="OZ8" i="18" s="1"/>
  <c r="OZ54" i="18"/>
  <c r="UO31" i="18"/>
  <c r="UO30" i="18" s="1"/>
  <c r="UO29" i="18" s="1"/>
  <c r="UO28" i="18" s="1"/>
  <c r="UO27" i="18" s="1"/>
  <c r="UO26" i="18" s="1"/>
  <c r="UO25" i="18" s="1"/>
  <c r="UO24" i="18" s="1"/>
  <c r="UO23" i="18" s="1"/>
  <c r="UO22" i="18" s="1"/>
  <c r="UO21" i="18" s="1"/>
  <c r="UO20" i="18" s="1"/>
  <c r="UO50" i="18"/>
  <c r="SE50" i="18"/>
  <c r="SE31" i="18"/>
  <c r="SE30" i="18" s="1"/>
  <c r="SE29" i="18" s="1"/>
  <c r="SE28" i="18" s="1"/>
  <c r="SE27" i="18" s="1"/>
  <c r="SE26" i="18" s="1"/>
  <c r="SE25" i="18" s="1"/>
  <c r="SE24" i="18" s="1"/>
  <c r="SE23" i="18" s="1"/>
  <c r="SE22" i="18" s="1"/>
  <c r="SE21" i="18" s="1"/>
  <c r="SE20" i="18" s="1"/>
  <c r="VZ50" i="18"/>
  <c r="VZ31" i="18"/>
  <c r="VZ30" i="18" s="1"/>
  <c r="VZ29" i="18" s="1"/>
  <c r="VZ28" i="18" s="1"/>
  <c r="VZ27" i="18" s="1"/>
  <c r="VZ26" i="18" s="1"/>
  <c r="VZ25" i="18" s="1"/>
  <c r="VZ24" i="18" s="1"/>
  <c r="VZ23" i="18" s="1"/>
  <c r="VZ22" i="18" s="1"/>
  <c r="VZ21" i="18" s="1"/>
  <c r="VZ20" i="18" s="1"/>
  <c r="WQ50" i="18"/>
  <c r="WQ31" i="18"/>
  <c r="WQ30" i="18" s="1"/>
  <c r="WQ29" i="18" s="1"/>
  <c r="WQ28" i="18" s="1"/>
  <c r="WQ27" i="18" s="1"/>
  <c r="WQ26" i="18" s="1"/>
  <c r="WQ25" i="18" s="1"/>
  <c r="WQ24" i="18" s="1"/>
  <c r="WQ23" i="18" s="1"/>
  <c r="WQ22" i="18" s="1"/>
  <c r="WQ21" i="18" s="1"/>
  <c r="WQ20" i="18" s="1"/>
  <c r="SA50" i="18"/>
  <c r="SA31" i="18"/>
  <c r="SA30" i="18" s="1"/>
  <c r="SA29" i="18" s="1"/>
  <c r="SA28" i="18" s="1"/>
  <c r="SA27" i="18" s="1"/>
  <c r="SA26" i="18" s="1"/>
  <c r="SA25" i="18" s="1"/>
  <c r="SA24" i="18" s="1"/>
  <c r="SA23" i="18" s="1"/>
  <c r="SA22" i="18" s="1"/>
  <c r="SA21" i="18" s="1"/>
  <c r="SA20" i="18" s="1"/>
  <c r="QG50" i="18"/>
  <c r="QG31" i="18"/>
  <c r="QG30" i="18" s="1"/>
  <c r="QG29" i="18" s="1"/>
  <c r="QG28" i="18" s="1"/>
  <c r="QG27" i="18" s="1"/>
  <c r="QG26" i="18" s="1"/>
  <c r="QG25" i="18" s="1"/>
  <c r="QG24" i="18" s="1"/>
  <c r="QG23" i="18" s="1"/>
  <c r="QG22" i="18" s="1"/>
  <c r="QG21" i="18" s="1"/>
  <c r="QG20" i="18" s="1"/>
  <c r="VR50" i="18"/>
  <c r="VR31" i="18"/>
  <c r="VR30" i="18" s="1"/>
  <c r="VR29" i="18" s="1"/>
  <c r="VR28" i="18" s="1"/>
  <c r="VR27" i="18" s="1"/>
  <c r="VR26" i="18" s="1"/>
  <c r="VR25" i="18" s="1"/>
  <c r="VR24" i="18" s="1"/>
  <c r="VR23" i="18" s="1"/>
  <c r="VR22" i="18" s="1"/>
  <c r="VR21" i="18" s="1"/>
  <c r="VR20" i="18" s="1"/>
  <c r="UE53" i="18"/>
  <c r="UE54" i="18"/>
  <c r="UE19" i="18"/>
  <c r="UE18" i="18" s="1"/>
  <c r="UE17" i="18" s="1"/>
  <c r="UE16" i="18" s="1"/>
  <c r="UE15" i="18" s="1"/>
  <c r="UE14" i="18" s="1"/>
  <c r="UE13" i="18" s="1"/>
  <c r="UE12" i="18" s="1"/>
  <c r="UE11" i="18" s="1"/>
  <c r="UE10" i="18" s="1"/>
  <c r="UE9" i="18" s="1"/>
  <c r="UE8" i="18" s="1"/>
  <c r="WS52" i="18"/>
  <c r="WS53" i="18"/>
  <c r="WS54" i="18"/>
  <c r="TX31" i="18"/>
  <c r="TX30" i="18" s="1"/>
  <c r="TX29" i="18" s="1"/>
  <c r="TX28" i="18" s="1"/>
  <c r="TX27" i="18" s="1"/>
  <c r="TX26" i="18" s="1"/>
  <c r="TX25" i="18" s="1"/>
  <c r="TX24" i="18" s="1"/>
  <c r="TX23" i="18" s="1"/>
  <c r="TX22" i="18" s="1"/>
  <c r="TX21" i="18" s="1"/>
  <c r="TX20" i="18" s="1"/>
  <c r="TX50" i="18"/>
  <c r="XW51" i="18"/>
  <c r="XW35" i="18"/>
  <c r="XW34" i="18" s="1"/>
  <c r="XW33" i="18" s="1"/>
  <c r="XW32" i="18" s="1"/>
  <c r="VL31" i="18"/>
  <c r="VL30" i="18" s="1"/>
  <c r="VL29" i="18" s="1"/>
  <c r="VL28" i="18" s="1"/>
  <c r="VL27" i="18" s="1"/>
  <c r="VL26" i="18" s="1"/>
  <c r="VL25" i="18" s="1"/>
  <c r="VL24" i="18" s="1"/>
  <c r="VL23" i="18" s="1"/>
  <c r="VL22" i="18" s="1"/>
  <c r="VL21" i="18" s="1"/>
  <c r="VL20" i="18" s="1"/>
  <c r="VL50" i="18"/>
  <c r="XX50" i="18"/>
  <c r="XX31" i="18"/>
  <c r="XX30" i="18" s="1"/>
  <c r="XX29" i="18" s="1"/>
  <c r="XX28" i="18" s="1"/>
  <c r="XX27" i="18" s="1"/>
  <c r="XX26" i="18" s="1"/>
  <c r="XX25" i="18" s="1"/>
  <c r="XX24" i="18" s="1"/>
  <c r="XX23" i="18" s="1"/>
  <c r="XX22" i="18" s="1"/>
  <c r="XX21" i="18" s="1"/>
  <c r="XX20" i="18" s="1"/>
  <c r="SM50" i="18"/>
  <c r="SM31" i="18"/>
  <c r="SM30" i="18" s="1"/>
  <c r="SM29" i="18" s="1"/>
  <c r="SM28" i="18" s="1"/>
  <c r="SM27" i="18" s="1"/>
  <c r="SM26" i="18" s="1"/>
  <c r="SM25" i="18" s="1"/>
  <c r="SM24" i="18" s="1"/>
  <c r="SM23" i="18" s="1"/>
  <c r="SM22" i="18" s="1"/>
  <c r="SM21" i="18" s="1"/>
  <c r="SM20" i="18" s="1"/>
  <c r="PN50" i="18"/>
  <c r="PN31" i="18"/>
  <c r="PN30" i="18" s="1"/>
  <c r="PN29" i="18" s="1"/>
  <c r="PN28" i="18" s="1"/>
  <c r="PN27" i="18" s="1"/>
  <c r="PN26" i="18" s="1"/>
  <c r="PN25" i="18" s="1"/>
  <c r="PN24" i="18" s="1"/>
  <c r="PN23" i="18" s="1"/>
  <c r="PN22" i="18" s="1"/>
  <c r="PN21" i="18" s="1"/>
  <c r="PN20" i="18" s="1"/>
  <c r="PS31" i="18"/>
  <c r="PS30" i="18" s="1"/>
  <c r="PS29" i="18" s="1"/>
  <c r="PS28" i="18" s="1"/>
  <c r="PS27" i="18" s="1"/>
  <c r="PS26" i="18" s="1"/>
  <c r="PS25" i="18" s="1"/>
  <c r="PS24" i="18" s="1"/>
  <c r="PS23" i="18" s="1"/>
  <c r="PS22" i="18" s="1"/>
  <c r="PS21" i="18" s="1"/>
  <c r="PS20" i="18" s="1"/>
  <c r="PS50" i="18"/>
  <c r="WM50" i="18"/>
  <c r="WM31" i="18"/>
  <c r="WM30" i="18" s="1"/>
  <c r="WM29" i="18" s="1"/>
  <c r="WM28" i="18" s="1"/>
  <c r="WM27" i="18" s="1"/>
  <c r="WM26" i="18" s="1"/>
  <c r="WM25" i="18" s="1"/>
  <c r="WM24" i="18" s="1"/>
  <c r="WM23" i="18" s="1"/>
  <c r="WM22" i="18" s="1"/>
  <c r="WM21" i="18" s="1"/>
  <c r="WM20" i="18" s="1"/>
  <c r="YJ51" i="18"/>
  <c r="YJ35" i="18"/>
  <c r="YJ34" i="18" s="1"/>
  <c r="YJ33" i="18" s="1"/>
  <c r="YJ32" i="18" s="1"/>
  <c r="RJ50" i="18"/>
  <c r="RJ31" i="18"/>
  <c r="RJ30" i="18" s="1"/>
  <c r="RJ29" i="18" s="1"/>
  <c r="RJ28" i="18" s="1"/>
  <c r="RJ27" i="18" s="1"/>
  <c r="RJ26" i="18" s="1"/>
  <c r="RJ25" i="18" s="1"/>
  <c r="RJ24" i="18" s="1"/>
  <c r="RJ23" i="18" s="1"/>
  <c r="RJ22" i="18" s="1"/>
  <c r="RJ21" i="18" s="1"/>
  <c r="RJ20" i="18" s="1"/>
  <c r="OK52" i="18"/>
  <c r="OK19" i="18"/>
  <c r="OK18" i="18" s="1"/>
  <c r="OK17" i="18" s="1"/>
  <c r="OK16" i="18" s="1"/>
  <c r="OK15" i="18" s="1"/>
  <c r="OK14" i="18" s="1"/>
  <c r="OK13" i="18" s="1"/>
  <c r="OK12" i="18" s="1"/>
  <c r="OK11" i="18" s="1"/>
  <c r="OK10" i="18" s="1"/>
  <c r="OK9" i="18" s="1"/>
  <c r="OK8" i="18" s="1"/>
  <c r="OK53" i="18"/>
  <c r="OK54" i="18"/>
  <c r="XP50" i="18"/>
  <c r="XP31" i="18"/>
  <c r="XP30" i="18" s="1"/>
  <c r="XP29" i="18" s="1"/>
  <c r="XP28" i="18" s="1"/>
  <c r="XP27" i="18" s="1"/>
  <c r="XP26" i="18" s="1"/>
  <c r="XP25" i="18" s="1"/>
  <c r="XP24" i="18" s="1"/>
  <c r="XP23" i="18" s="1"/>
  <c r="XP22" i="18" s="1"/>
  <c r="XP21" i="18" s="1"/>
  <c r="XP20" i="18" s="1"/>
  <c r="NN54" i="18"/>
  <c r="NN53" i="18"/>
  <c r="NN52" i="18"/>
  <c r="NN19" i="18"/>
  <c r="NN18" i="18" s="1"/>
  <c r="NN17" i="18" s="1"/>
  <c r="NN16" i="18" s="1"/>
  <c r="NN15" i="18" s="1"/>
  <c r="NN14" i="18" s="1"/>
  <c r="NN13" i="18" s="1"/>
  <c r="NN12" i="18" s="1"/>
  <c r="NN11" i="18" s="1"/>
  <c r="NN10" i="18" s="1"/>
  <c r="NN9" i="18" s="1"/>
  <c r="NN8" i="18" s="1"/>
  <c r="MY54" i="18"/>
  <c r="MY53" i="18"/>
  <c r="MY52" i="18"/>
  <c r="MY19" i="18"/>
  <c r="MY18" i="18" s="1"/>
  <c r="MY17" i="18" s="1"/>
  <c r="MY16" i="18" s="1"/>
  <c r="MY15" i="18" s="1"/>
  <c r="MY14" i="18" s="1"/>
  <c r="MY13" i="18" s="1"/>
  <c r="MY12" i="18" s="1"/>
  <c r="MY11" i="18" s="1"/>
  <c r="MY10" i="18" s="1"/>
  <c r="MY9" i="18" s="1"/>
  <c r="MY8" i="18" s="1"/>
  <c r="QT50" i="18"/>
  <c r="QT31" i="18"/>
  <c r="QT30" i="18" s="1"/>
  <c r="QT29" i="18" s="1"/>
  <c r="QT28" i="18" s="1"/>
  <c r="QT27" i="18" s="1"/>
  <c r="QT26" i="18" s="1"/>
  <c r="QT25" i="18" s="1"/>
  <c r="QT24" i="18" s="1"/>
  <c r="QT23" i="18" s="1"/>
  <c r="QT22" i="18" s="1"/>
  <c r="QT21" i="18" s="1"/>
  <c r="QT20" i="18" s="1"/>
  <c r="YL51" i="18"/>
  <c r="YL35" i="18"/>
  <c r="YL34" i="18" s="1"/>
  <c r="YL33" i="18" s="1"/>
  <c r="YL32" i="18" s="1"/>
  <c r="YM35" i="18"/>
  <c r="YM34" i="18" s="1"/>
  <c r="YM33" i="18" s="1"/>
  <c r="YM32" i="18" s="1"/>
  <c r="YM51" i="18"/>
  <c r="SX31" i="18"/>
  <c r="SX30" i="18" s="1"/>
  <c r="SX29" i="18" s="1"/>
  <c r="SX28" i="18" s="1"/>
  <c r="SX27" i="18" s="1"/>
  <c r="SX26" i="18" s="1"/>
  <c r="SX25" i="18" s="1"/>
  <c r="SX24" i="18" s="1"/>
  <c r="SX23" i="18" s="1"/>
  <c r="SX22" i="18" s="1"/>
  <c r="SX21" i="18" s="1"/>
  <c r="SX20" i="18" s="1"/>
  <c r="SX50" i="18"/>
  <c r="QC50" i="18"/>
  <c r="QC31" i="18"/>
  <c r="QC30" i="18" s="1"/>
  <c r="QC29" i="18" s="1"/>
  <c r="QC28" i="18" s="1"/>
  <c r="QC27" i="18" s="1"/>
  <c r="QC26" i="18" s="1"/>
  <c r="QC25" i="18" s="1"/>
  <c r="QC24" i="18" s="1"/>
  <c r="QC23" i="18" s="1"/>
  <c r="QC22" i="18" s="1"/>
  <c r="QC21" i="18" s="1"/>
  <c r="QC20" i="18" s="1"/>
  <c r="OO19" i="18"/>
  <c r="OO18" i="18" s="1"/>
  <c r="OO17" i="18" s="1"/>
  <c r="OO16" i="18" s="1"/>
  <c r="OO15" i="18" s="1"/>
  <c r="OO14" i="18" s="1"/>
  <c r="OO13" i="18" s="1"/>
  <c r="OO12" i="18" s="1"/>
  <c r="OO11" i="18" s="1"/>
  <c r="OO10" i="18" s="1"/>
  <c r="OO9" i="18" s="1"/>
  <c r="OO8" i="18" s="1"/>
  <c r="OO54" i="18"/>
  <c r="OO52" i="18"/>
  <c r="OO53" i="18"/>
  <c r="AAU38" i="18"/>
  <c r="AAU37" i="18"/>
  <c r="AAG37" i="18"/>
  <c r="AAG38" i="18"/>
  <c r="ZO37" i="18"/>
  <c r="ZO38" i="18"/>
  <c r="ZM38" i="18"/>
  <c r="ZM37" i="18"/>
  <c r="OV54" i="18"/>
  <c r="OV52" i="18"/>
  <c r="OV53" i="18"/>
  <c r="OV19" i="18"/>
  <c r="OV18" i="18" s="1"/>
  <c r="OV17" i="18" s="1"/>
  <c r="OV16" i="18" s="1"/>
  <c r="OV15" i="18" s="1"/>
  <c r="OV14" i="18" s="1"/>
  <c r="OV13" i="18" s="1"/>
  <c r="OV12" i="18" s="1"/>
  <c r="OV11" i="18" s="1"/>
  <c r="OV10" i="18" s="1"/>
  <c r="OV9" i="18" s="1"/>
  <c r="OV8" i="18" s="1"/>
  <c r="SZ54" i="18"/>
  <c r="SZ52" i="18"/>
  <c r="SZ53" i="18"/>
  <c r="SZ19" i="18"/>
  <c r="SZ18" i="18" s="1"/>
  <c r="SZ17" i="18" s="1"/>
  <c r="SZ16" i="18" s="1"/>
  <c r="SZ15" i="18" s="1"/>
  <c r="SZ14" i="18" s="1"/>
  <c r="SZ13" i="18" s="1"/>
  <c r="SZ12" i="18" s="1"/>
  <c r="SZ11" i="18" s="1"/>
  <c r="SZ10" i="18" s="1"/>
  <c r="SZ9" i="18" s="1"/>
  <c r="SZ8" i="18" s="1"/>
  <c r="PW50" i="18"/>
  <c r="PW31" i="18"/>
  <c r="PW30" i="18" s="1"/>
  <c r="PW29" i="18" s="1"/>
  <c r="PW28" i="18" s="1"/>
  <c r="PW27" i="18" s="1"/>
  <c r="PW26" i="18" s="1"/>
  <c r="PW25" i="18" s="1"/>
  <c r="PW24" i="18" s="1"/>
  <c r="PW23" i="18" s="1"/>
  <c r="PW22" i="18" s="1"/>
  <c r="PW21" i="18" s="1"/>
  <c r="PW20" i="18" s="1"/>
  <c r="RU50" i="18"/>
  <c r="RU31" i="18"/>
  <c r="RU30" i="18" s="1"/>
  <c r="RU29" i="18" s="1"/>
  <c r="RU28" i="18" s="1"/>
  <c r="RU27" i="18" s="1"/>
  <c r="RU26" i="18" s="1"/>
  <c r="RU25" i="18" s="1"/>
  <c r="RU24" i="18" s="1"/>
  <c r="RU23" i="18" s="1"/>
  <c r="RU22" i="18" s="1"/>
  <c r="RU21" i="18" s="1"/>
  <c r="RU20" i="18" s="1"/>
  <c r="UI50" i="18"/>
  <c r="UI31" i="18"/>
  <c r="UI30" i="18" s="1"/>
  <c r="UI29" i="18" s="1"/>
  <c r="UI28" i="18" s="1"/>
  <c r="UI27" i="18" s="1"/>
  <c r="UI26" i="18" s="1"/>
  <c r="UI25" i="18" s="1"/>
  <c r="UI24" i="18" s="1"/>
  <c r="UI23" i="18" s="1"/>
  <c r="UI22" i="18" s="1"/>
  <c r="UI21" i="18" s="1"/>
  <c r="UI20" i="18" s="1"/>
  <c r="WW50" i="18"/>
  <c r="WW31" i="18"/>
  <c r="WW30" i="18" s="1"/>
  <c r="WW29" i="18" s="1"/>
  <c r="WW28" i="18" s="1"/>
  <c r="WW27" i="18" s="1"/>
  <c r="WW26" i="18" s="1"/>
  <c r="WW25" i="18" s="1"/>
  <c r="WW24" i="18" s="1"/>
  <c r="WW23" i="18" s="1"/>
  <c r="WW22" i="18" s="1"/>
  <c r="WW21" i="18" s="1"/>
  <c r="WW20" i="18" s="1"/>
  <c r="MN54" i="18"/>
  <c r="MN53" i="18"/>
  <c r="MN52" i="18"/>
  <c r="MN19" i="18"/>
  <c r="MN18" i="18" s="1"/>
  <c r="MN17" i="18" s="1"/>
  <c r="MN16" i="18" s="1"/>
  <c r="MN15" i="18" s="1"/>
  <c r="MN14" i="18" s="1"/>
  <c r="MN13" i="18" s="1"/>
  <c r="MN12" i="18" s="1"/>
  <c r="MN11" i="18" s="1"/>
  <c r="MN10" i="18" s="1"/>
  <c r="MN9" i="18" s="1"/>
  <c r="MN8" i="18" s="1"/>
  <c r="NQ54" i="18"/>
  <c r="NQ52" i="18"/>
  <c r="NQ53" i="18"/>
  <c r="NQ19" i="18"/>
  <c r="NQ18" i="18" s="1"/>
  <c r="NQ17" i="18" s="1"/>
  <c r="NQ16" i="18" s="1"/>
  <c r="NQ15" i="18" s="1"/>
  <c r="NQ14" i="18" s="1"/>
  <c r="NQ13" i="18" s="1"/>
  <c r="NQ12" i="18" s="1"/>
  <c r="NQ11" i="18" s="1"/>
  <c r="NQ10" i="18" s="1"/>
  <c r="NQ9" i="18" s="1"/>
  <c r="NQ8" i="18" s="1"/>
  <c r="OR54" i="18"/>
  <c r="OR53" i="18"/>
  <c r="OR52" i="18"/>
  <c r="OR19" i="18"/>
  <c r="OR18" i="18" s="1"/>
  <c r="OR17" i="18" s="1"/>
  <c r="OR16" i="18" s="1"/>
  <c r="OR15" i="18" s="1"/>
  <c r="OR14" i="18" s="1"/>
  <c r="OR13" i="18" s="1"/>
  <c r="OR12" i="18" s="1"/>
  <c r="OR11" i="18" s="1"/>
  <c r="OR10" i="18" s="1"/>
  <c r="OR9" i="18" s="1"/>
  <c r="OR8" i="18" s="1"/>
  <c r="WR54" i="18"/>
  <c r="WR53" i="18"/>
  <c r="WR52" i="18"/>
  <c r="WR19" i="18"/>
  <c r="WR18" i="18" s="1"/>
  <c r="WR17" i="18" s="1"/>
  <c r="WR16" i="18" s="1"/>
  <c r="WR15" i="18" s="1"/>
  <c r="WR14" i="18" s="1"/>
  <c r="WR13" i="18" s="1"/>
  <c r="WR12" i="18" s="1"/>
  <c r="WR11" i="18" s="1"/>
  <c r="WR10" i="18" s="1"/>
  <c r="WR9" i="18" s="1"/>
  <c r="WR8" i="18" s="1"/>
  <c r="QH50" i="18"/>
  <c r="QH31" i="18"/>
  <c r="QH30" i="18" s="1"/>
  <c r="QH29" i="18" s="1"/>
  <c r="QH28" i="18" s="1"/>
  <c r="QH27" i="18" s="1"/>
  <c r="QH26" i="18" s="1"/>
  <c r="QH25" i="18" s="1"/>
  <c r="QH24" i="18" s="1"/>
  <c r="QH23" i="18" s="1"/>
  <c r="QH22" i="18" s="1"/>
  <c r="QH21" i="18" s="1"/>
  <c r="QH20" i="18" s="1"/>
  <c r="QY50" i="18"/>
  <c r="QY31" i="18"/>
  <c r="QY30" i="18" s="1"/>
  <c r="QY29" i="18" s="1"/>
  <c r="QY28" i="18" s="1"/>
  <c r="QY27" i="18" s="1"/>
  <c r="QY26" i="18" s="1"/>
  <c r="QY25" i="18" s="1"/>
  <c r="QY24" i="18" s="1"/>
  <c r="QY23" i="18" s="1"/>
  <c r="QY22" i="18" s="1"/>
  <c r="QY21" i="18" s="1"/>
  <c r="QY20" i="18" s="1"/>
  <c r="RT50" i="18"/>
  <c r="RT31" i="18"/>
  <c r="RT30" i="18" s="1"/>
  <c r="RT29" i="18" s="1"/>
  <c r="RT28" i="18" s="1"/>
  <c r="RT27" i="18" s="1"/>
  <c r="RT26" i="18" s="1"/>
  <c r="RT25" i="18" s="1"/>
  <c r="RT24" i="18" s="1"/>
  <c r="RT23" i="18" s="1"/>
  <c r="RT22" i="18" s="1"/>
  <c r="RT21" i="18" s="1"/>
  <c r="RT20" i="18" s="1"/>
  <c r="SN50" i="18"/>
  <c r="SN31" i="18"/>
  <c r="SN30" i="18" s="1"/>
  <c r="SN29" i="18" s="1"/>
  <c r="SN28" i="18" s="1"/>
  <c r="SN27" i="18" s="1"/>
  <c r="SN26" i="18" s="1"/>
  <c r="SN25" i="18" s="1"/>
  <c r="SN24" i="18" s="1"/>
  <c r="SN23" i="18" s="1"/>
  <c r="SN22" i="18" s="1"/>
  <c r="SN21" i="18" s="1"/>
  <c r="SN20" i="18" s="1"/>
  <c r="TE50" i="18"/>
  <c r="TE31" i="18"/>
  <c r="TE30" i="18" s="1"/>
  <c r="TE29" i="18" s="1"/>
  <c r="TE28" i="18" s="1"/>
  <c r="TE27" i="18" s="1"/>
  <c r="TE26" i="18" s="1"/>
  <c r="TE25" i="18" s="1"/>
  <c r="TE24" i="18" s="1"/>
  <c r="TE23" i="18" s="1"/>
  <c r="TE22" i="18" s="1"/>
  <c r="TE21" i="18" s="1"/>
  <c r="TE20" i="18" s="1"/>
  <c r="TU50" i="18"/>
  <c r="TU31" i="18"/>
  <c r="TU30" i="18" s="1"/>
  <c r="TU29" i="18" s="1"/>
  <c r="TU28" i="18" s="1"/>
  <c r="TU27" i="18" s="1"/>
  <c r="TU26" i="18" s="1"/>
  <c r="TU25" i="18" s="1"/>
  <c r="TU24" i="18" s="1"/>
  <c r="TU23" i="18" s="1"/>
  <c r="TU22" i="18" s="1"/>
  <c r="TU21" i="18" s="1"/>
  <c r="TU20" i="18" s="1"/>
  <c r="UT50" i="18"/>
  <c r="UT31" i="18"/>
  <c r="UT30" i="18" s="1"/>
  <c r="UT29" i="18" s="1"/>
  <c r="UT28" i="18" s="1"/>
  <c r="UT27" i="18" s="1"/>
  <c r="UT26" i="18" s="1"/>
  <c r="UT25" i="18" s="1"/>
  <c r="UT24" i="18" s="1"/>
  <c r="UT23" i="18" s="1"/>
  <c r="UT22" i="18" s="1"/>
  <c r="UT21" i="18" s="1"/>
  <c r="UT20" i="18" s="1"/>
  <c r="VK50" i="18"/>
  <c r="VK31" i="18"/>
  <c r="VK30" i="18" s="1"/>
  <c r="VK29" i="18" s="1"/>
  <c r="VK28" i="18" s="1"/>
  <c r="VK27" i="18" s="1"/>
  <c r="VK26" i="18" s="1"/>
  <c r="VK25" i="18" s="1"/>
  <c r="VK24" i="18" s="1"/>
  <c r="VK23" i="18" s="1"/>
  <c r="VK22" i="18" s="1"/>
  <c r="VK21" i="18" s="1"/>
  <c r="VK20" i="18" s="1"/>
  <c r="WA50" i="18"/>
  <c r="WA31" i="18"/>
  <c r="WA30" i="18" s="1"/>
  <c r="WA29" i="18" s="1"/>
  <c r="WA28" i="18" s="1"/>
  <c r="WA27" i="18" s="1"/>
  <c r="WA26" i="18" s="1"/>
  <c r="WA25" i="18" s="1"/>
  <c r="WA24" i="18" s="1"/>
  <c r="WA23" i="18" s="1"/>
  <c r="WA22" i="18" s="1"/>
  <c r="WA21" i="18" s="1"/>
  <c r="WA20" i="18" s="1"/>
  <c r="WV50" i="18"/>
  <c r="WV31" i="18"/>
  <c r="WV30" i="18" s="1"/>
  <c r="WV29" i="18" s="1"/>
  <c r="WV28" i="18" s="1"/>
  <c r="WV27" i="18" s="1"/>
  <c r="WV26" i="18" s="1"/>
  <c r="WV25" i="18" s="1"/>
  <c r="WV24" i="18" s="1"/>
  <c r="WV23" i="18" s="1"/>
  <c r="WV22" i="18" s="1"/>
  <c r="WV21" i="18" s="1"/>
  <c r="WV20" i="18" s="1"/>
  <c r="XQ50" i="18"/>
  <c r="XQ31" i="18"/>
  <c r="XQ30" i="18" s="1"/>
  <c r="XQ29" i="18" s="1"/>
  <c r="XQ28" i="18" s="1"/>
  <c r="XQ27" i="18" s="1"/>
  <c r="XQ26" i="18" s="1"/>
  <c r="XQ25" i="18" s="1"/>
  <c r="XQ24" i="18" s="1"/>
  <c r="XQ23" i="18" s="1"/>
  <c r="XQ22" i="18" s="1"/>
  <c r="XQ21" i="18" s="1"/>
  <c r="XQ20" i="18" s="1"/>
  <c r="WH54" i="18"/>
  <c r="WH52" i="18"/>
  <c r="WH53" i="18"/>
  <c r="WH19" i="18"/>
  <c r="WH18" i="18" s="1"/>
  <c r="WH17" i="18" s="1"/>
  <c r="WH16" i="18" s="1"/>
  <c r="WH15" i="18" s="1"/>
  <c r="WH14" i="18" s="1"/>
  <c r="WH13" i="18" s="1"/>
  <c r="WH12" i="18" s="1"/>
  <c r="WH11" i="18" s="1"/>
  <c r="WH10" i="18" s="1"/>
  <c r="WH9" i="18" s="1"/>
  <c r="WH8" i="18" s="1"/>
  <c r="XZ51" i="18"/>
  <c r="XZ35" i="18"/>
  <c r="XZ34" i="18" s="1"/>
  <c r="XZ33" i="18" s="1"/>
  <c r="XZ32" i="18" s="1"/>
  <c r="PT50" i="18"/>
  <c r="PT31" i="18"/>
  <c r="PT30" i="18" s="1"/>
  <c r="PT29" i="18" s="1"/>
  <c r="PT28" i="18" s="1"/>
  <c r="PT27" i="18" s="1"/>
  <c r="PT26" i="18" s="1"/>
  <c r="PT25" i="18" s="1"/>
  <c r="PT24" i="18" s="1"/>
  <c r="PT23" i="18" s="1"/>
  <c r="PT22" i="18" s="1"/>
  <c r="PT21" i="18" s="1"/>
  <c r="PT20" i="18" s="1"/>
  <c r="RA50" i="18"/>
  <c r="RA31" i="18"/>
  <c r="RA30" i="18" s="1"/>
  <c r="RA29" i="18" s="1"/>
  <c r="RA28" i="18" s="1"/>
  <c r="RA27" i="18" s="1"/>
  <c r="RA26" i="18" s="1"/>
  <c r="RA25" i="18" s="1"/>
  <c r="RA24" i="18" s="1"/>
  <c r="RA23" i="18" s="1"/>
  <c r="RA22" i="18" s="1"/>
  <c r="RA21" i="18" s="1"/>
  <c r="RA20" i="18" s="1"/>
  <c r="SH50" i="18"/>
  <c r="SH31" i="18"/>
  <c r="SH30" i="18" s="1"/>
  <c r="SH29" i="18" s="1"/>
  <c r="SH28" i="18" s="1"/>
  <c r="SH27" i="18" s="1"/>
  <c r="SH26" i="18" s="1"/>
  <c r="SH25" i="18" s="1"/>
  <c r="SH24" i="18" s="1"/>
  <c r="SH23" i="18" s="1"/>
  <c r="SH22" i="18" s="1"/>
  <c r="SH21" i="18" s="1"/>
  <c r="SH20" i="18" s="1"/>
  <c r="TO50" i="18"/>
  <c r="TO31" i="18"/>
  <c r="TO30" i="18" s="1"/>
  <c r="TO29" i="18" s="1"/>
  <c r="TO28" i="18" s="1"/>
  <c r="TO27" i="18" s="1"/>
  <c r="TO26" i="18" s="1"/>
  <c r="TO25" i="18" s="1"/>
  <c r="TO24" i="18" s="1"/>
  <c r="TO23" i="18" s="1"/>
  <c r="TO22" i="18" s="1"/>
  <c r="TO21" i="18" s="1"/>
  <c r="TO20" i="18" s="1"/>
  <c r="UV50" i="18"/>
  <c r="UV31" i="18"/>
  <c r="UV30" i="18" s="1"/>
  <c r="UV29" i="18" s="1"/>
  <c r="UV28" i="18" s="1"/>
  <c r="UV27" i="18" s="1"/>
  <c r="UV26" i="18" s="1"/>
  <c r="UV25" i="18" s="1"/>
  <c r="UV24" i="18" s="1"/>
  <c r="UV23" i="18" s="1"/>
  <c r="UV22" i="18" s="1"/>
  <c r="UV21" i="18" s="1"/>
  <c r="UV20" i="18" s="1"/>
  <c r="WC50" i="18"/>
  <c r="WC31" i="18"/>
  <c r="WC30" i="18" s="1"/>
  <c r="WC29" i="18" s="1"/>
  <c r="WC28" i="18" s="1"/>
  <c r="WC27" i="18" s="1"/>
  <c r="WC26" i="18" s="1"/>
  <c r="WC25" i="18" s="1"/>
  <c r="WC24" i="18" s="1"/>
  <c r="WC23" i="18" s="1"/>
  <c r="WC22" i="18" s="1"/>
  <c r="WC21" i="18" s="1"/>
  <c r="WC20" i="18" s="1"/>
  <c r="ABW38" i="18"/>
  <c r="ABW37" i="18"/>
  <c r="AAQ38" i="18"/>
  <c r="AAQ37" i="18"/>
  <c r="ZJ38" i="18"/>
  <c r="ZJ37" i="18"/>
  <c r="ABR38" i="18"/>
  <c r="ABR37" i="18"/>
  <c r="AAA37" i="18"/>
  <c r="AAA38" i="18"/>
  <c r="ABV38" i="18"/>
  <c r="ABV37" i="18"/>
  <c r="AAE37" i="18"/>
  <c r="AAE38" i="18"/>
  <c r="AAN37" i="18"/>
  <c r="AAN38" i="18"/>
  <c r="AAT38" i="18"/>
  <c r="AAT37" i="18"/>
  <c r="ZH37" i="18"/>
  <c r="ZH38" i="18"/>
  <c r="ABJ38" i="18"/>
  <c r="ABJ37" i="18"/>
  <c r="NJ54" i="18"/>
  <c r="NJ53" i="18"/>
  <c r="NJ52" i="18"/>
  <c r="NJ19" i="18"/>
  <c r="NJ18" i="18" s="1"/>
  <c r="NJ17" i="18" s="1"/>
  <c r="NJ16" i="18" s="1"/>
  <c r="NJ15" i="18" s="1"/>
  <c r="NJ14" i="18" s="1"/>
  <c r="NJ13" i="18" s="1"/>
  <c r="NJ12" i="18" s="1"/>
  <c r="NJ11" i="18" s="1"/>
  <c r="NJ10" i="18" s="1"/>
  <c r="NJ9" i="18" s="1"/>
  <c r="NJ8" i="18" s="1"/>
  <c r="UL54" i="18"/>
  <c r="UL53" i="18"/>
  <c r="UL52" i="18"/>
  <c r="UL19" i="18"/>
  <c r="UL18" i="18" s="1"/>
  <c r="UL17" i="18" s="1"/>
  <c r="UL16" i="18" s="1"/>
  <c r="UL15" i="18" s="1"/>
  <c r="UL14" i="18" s="1"/>
  <c r="UL13" i="18" s="1"/>
  <c r="UL12" i="18" s="1"/>
  <c r="UL11" i="18" s="1"/>
  <c r="UL10" i="18" s="1"/>
  <c r="UL9" i="18" s="1"/>
  <c r="UL8" i="18" s="1"/>
  <c r="UP50" i="18"/>
  <c r="UP31" i="18"/>
  <c r="UP30" i="18" s="1"/>
  <c r="UP29" i="18" s="1"/>
  <c r="UP28" i="18" s="1"/>
  <c r="UP27" i="18" s="1"/>
  <c r="UP26" i="18" s="1"/>
  <c r="UP25" i="18" s="1"/>
  <c r="UP24" i="18" s="1"/>
  <c r="UP23" i="18" s="1"/>
  <c r="UP22" i="18" s="1"/>
  <c r="UP21" i="18" s="1"/>
  <c r="UP20" i="18" s="1"/>
  <c r="PX50" i="18"/>
  <c r="PX31" i="18"/>
  <c r="PX30" i="18" s="1"/>
  <c r="PX29" i="18" s="1"/>
  <c r="PX28" i="18" s="1"/>
  <c r="PX27" i="18" s="1"/>
  <c r="PX26" i="18" s="1"/>
  <c r="PX25" i="18" s="1"/>
  <c r="PX24" i="18" s="1"/>
  <c r="PX23" i="18" s="1"/>
  <c r="PX22" i="18" s="1"/>
  <c r="PX21" i="18" s="1"/>
  <c r="PX20" i="18" s="1"/>
  <c r="RE50" i="18"/>
  <c r="RE31" i="18"/>
  <c r="RE30" i="18" s="1"/>
  <c r="RE29" i="18" s="1"/>
  <c r="RE28" i="18" s="1"/>
  <c r="RE27" i="18" s="1"/>
  <c r="RE26" i="18" s="1"/>
  <c r="RE25" i="18" s="1"/>
  <c r="RE24" i="18" s="1"/>
  <c r="RE23" i="18" s="1"/>
  <c r="RE22" i="18" s="1"/>
  <c r="RE21" i="18" s="1"/>
  <c r="RE20" i="18" s="1"/>
  <c r="TC50" i="18"/>
  <c r="TC31" i="18"/>
  <c r="TC30" i="18" s="1"/>
  <c r="TC29" i="18" s="1"/>
  <c r="TC28" i="18" s="1"/>
  <c r="TC27" i="18" s="1"/>
  <c r="TC26" i="18" s="1"/>
  <c r="TC25" i="18" s="1"/>
  <c r="TC24" i="18" s="1"/>
  <c r="TC23" i="18" s="1"/>
  <c r="TC22" i="18" s="1"/>
  <c r="TC21" i="18" s="1"/>
  <c r="TC20" i="18" s="1"/>
  <c r="VQ50" i="18"/>
  <c r="VQ31" i="18"/>
  <c r="VQ30" i="18" s="1"/>
  <c r="VQ29" i="18" s="1"/>
  <c r="VQ28" i="18" s="1"/>
  <c r="VQ27" i="18" s="1"/>
  <c r="VQ26" i="18" s="1"/>
  <c r="VQ25" i="18" s="1"/>
  <c r="VQ24" i="18" s="1"/>
  <c r="VQ23" i="18" s="1"/>
  <c r="VQ22" i="18" s="1"/>
  <c r="VQ21" i="18" s="1"/>
  <c r="VQ20" i="18" s="1"/>
  <c r="QZ50" i="18"/>
  <c r="QZ31" i="18"/>
  <c r="QZ30" i="18" s="1"/>
  <c r="QZ29" i="18" s="1"/>
  <c r="QZ28" i="18" s="1"/>
  <c r="QZ27" i="18" s="1"/>
  <c r="QZ26" i="18" s="1"/>
  <c r="QZ25" i="18" s="1"/>
  <c r="QZ24" i="18" s="1"/>
  <c r="QZ23" i="18" s="1"/>
  <c r="QZ22" i="18" s="1"/>
  <c r="QZ21" i="18" s="1"/>
  <c r="QZ20" i="18" s="1"/>
  <c r="UM50" i="18"/>
  <c r="UM31" i="18"/>
  <c r="UM30" i="18" s="1"/>
  <c r="UM29" i="18" s="1"/>
  <c r="UM28" i="18" s="1"/>
  <c r="UM27" i="18" s="1"/>
  <c r="UM26" i="18" s="1"/>
  <c r="UM25" i="18" s="1"/>
  <c r="UM24" i="18" s="1"/>
  <c r="UM23" i="18" s="1"/>
  <c r="UM22" i="18" s="1"/>
  <c r="UM21" i="18" s="1"/>
  <c r="UM20" i="18" s="1"/>
  <c r="XR50" i="18"/>
  <c r="XR31" i="18"/>
  <c r="XR30" i="18" s="1"/>
  <c r="XR29" i="18" s="1"/>
  <c r="XR28" i="18" s="1"/>
  <c r="XR27" i="18" s="1"/>
  <c r="XR26" i="18" s="1"/>
  <c r="XR25" i="18" s="1"/>
  <c r="XR24" i="18" s="1"/>
  <c r="XR23" i="18" s="1"/>
  <c r="XR22" i="18" s="1"/>
  <c r="XR21" i="18" s="1"/>
  <c r="XR20" i="18" s="1"/>
  <c r="ABC38" i="18"/>
  <c r="ABC37" i="18"/>
  <c r="ZV38" i="18"/>
  <c r="ZV37" i="18"/>
  <c r="ABM37" i="18"/>
  <c r="ABM38" i="18"/>
  <c r="ZU38" i="18"/>
  <c r="ZU37" i="18"/>
  <c r="ABQ37" i="18"/>
  <c r="ABQ38" i="18"/>
  <c r="ZY38" i="18"/>
  <c r="ZY37" i="18"/>
  <c r="ABT37" i="18"/>
  <c r="ABT38" i="18"/>
  <c r="ABZ38" i="18"/>
  <c r="ABZ37" i="18"/>
  <c r="ABU37" i="18"/>
  <c r="ABU38" i="18"/>
  <c r="ZS37" i="18"/>
  <c r="ZS38" i="18"/>
  <c r="YF51" i="18"/>
  <c r="YF35" i="18"/>
  <c r="YF34" i="18" s="1"/>
  <c r="YF33" i="18" s="1"/>
  <c r="YF32" i="18" s="1"/>
  <c r="UC54" i="18"/>
  <c r="UC52" i="18"/>
  <c r="UC53" i="18"/>
  <c r="UC19" i="18"/>
  <c r="UC18" i="18" s="1"/>
  <c r="UC17" i="18" s="1"/>
  <c r="UC16" i="18" s="1"/>
  <c r="UC15" i="18" s="1"/>
  <c r="UC14" i="18" s="1"/>
  <c r="UC13" i="18" s="1"/>
  <c r="UC12" i="18" s="1"/>
  <c r="UC11" i="18" s="1"/>
  <c r="UC10" i="18" s="1"/>
  <c r="UC9" i="18" s="1"/>
  <c r="UC8" i="18" s="1"/>
  <c r="QE50" i="18"/>
  <c r="QE31" i="18"/>
  <c r="QE30" i="18" s="1"/>
  <c r="QE29" i="18" s="1"/>
  <c r="QE28" i="18" s="1"/>
  <c r="QE27" i="18" s="1"/>
  <c r="QE26" i="18" s="1"/>
  <c r="QE25" i="18" s="1"/>
  <c r="QE24" i="18" s="1"/>
  <c r="QE23" i="18" s="1"/>
  <c r="QE22" i="18" s="1"/>
  <c r="QE21" i="18" s="1"/>
  <c r="QE20" i="18" s="1"/>
  <c r="RL50" i="18"/>
  <c r="RL31" i="18"/>
  <c r="RL30" i="18" s="1"/>
  <c r="RL29" i="18" s="1"/>
  <c r="RL28" i="18" s="1"/>
  <c r="RL27" i="18" s="1"/>
  <c r="RL26" i="18" s="1"/>
  <c r="RL25" i="18" s="1"/>
  <c r="RL24" i="18" s="1"/>
  <c r="RL23" i="18" s="1"/>
  <c r="RL22" i="18" s="1"/>
  <c r="RL21" i="18" s="1"/>
  <c r="RL20" i="18" s="1"/>
  <c r="SS50" i="18"/>
  <c r="SS31" i="18"/>
  <c r="SS30" i="18" s="1"/>
  <c r="SS29" i="18" s="1"/>
  <c r="SS28" i="18" s="1"/>
  <c r="SS27" i="18" s="1"/>
  <c r="SS26" i="18" s="1"/>
  <c r="SS25" i="18" s="1"/>
  <c r="SS24" i="18" s="1"/>
  <c r="SS23" i="18" s="1"/>
  <c r="SS22" i="18" s="1"/>
  <c r="SS21" i="18" s="1"/>
  <c r="SS20" i="18" s="1"/>
  <c r="UA50" i="18"/>
  <c r="UA31" i="18"/>
  <c r="UA30" i="18" s="1"/>
  <c r="UA29" i="18" s="1"/>
  <c r="UA28" i="18" s="1"/>
  <c r="UA27" i="18" s="1"/>
  <c r="UA26" i="18" s="1"/>
  <c r="UA25" i="18" s="1"/>
  <c r="UA24" i="18" s="1"/>
  <c r="UA23" i="18" s="1"/>
  <c r="UA22" i="18" s="1"/>
  <c r="UA21" i="18" s="1"/>
  <c r="UA20" i="18" s="1"/>
  <c r="VH50" i="18"/>
  <c r="VH31" i="18"/>
  <c r="VH30" i="18" s="1"/>
  <c r="VH29" i="18" s="1"/>
  <c r="VH28" i="18" s="1"/>
  <c r="VH27" i="18" s="1"/>
  <c r="VH26" i="18" s="1"/>
  <c r="VH25" i="18" s="1"/>
  <c r="VH24" i="18" s="1"/>
  <c r="VH23" i="18" s="1"/>
  <c r="VH22" i="18" s="1"/>
  <c r="VH21" i="18" s="1"/>
  <c r="VH20" i="18" s="1"/>
  <c r="WO50" i="18"/>
  <c r="WO31" i="18"/>
  <c r="WO30" i="18" s="1"/>
  <c r="WO29" i="18" s="1"/>
  <c r="WO28" i="18" s="1"/>
  <c r="WO27" i="18" s="1"/>
  <c r="WO26" i="18" s="1"/>
  <c r="WO25" i="18" s="1"/>
  <c r="WO24" i="18" s="1"/>
  <c r="WO23" i="18" s="1"/>
  <c r="WO22" i="18" s="1"/>
  <c r="WO21" i="18" s="1"/>
  <c r="WO20" i="18" s="1"/>
  <c r="MT54" i="18"/>
  <c r="MT53" i="18"/>
  <c r="MT52" i="18"/>
  <c r="MT19" i="18"/>
  <c r="MT18" i="18" s="1"/>
  <c r="MT17" i="18" s="1"/>
  <c r="MT16" i="18" s="1"/>
  <c r="MT15" i="18" s="1"/>
  <c r="MT14" i="18" s="1"/>
  <c r="MT13" i="18" s="1"/>
  <c r="MT12" i="18" s="1"/>
  <c r="MT11" i="18" s="1"/>
  <c r="MT10" i="18" s="1"/>
  <c r="MT9" i="18" s="1"/>
  <c r="MT8" i="18" s="1"/>
  <c r="NV54" i="18"/>
  <c r="NV53" i="18"/>
  <c r="NV52" i="18"/>
  <c r="NV19" i="18"/>
  <c r="NV18" i="18" s="1"/>
  <c r="NV17" i="18" s="1"/>
  <c r="NV16" i="18" s="1"/>
  <c r="NV15" i="18" s="1"/>
  <c r="NV14" i="18" s="1"/>
  <c r="NV13" i="18" s="1"/>
  <c r="NV12" i="18" s="1"/>
  <c r="NV11" i="18" s="1"/>
  <c r="NV10" i="18" s="1"/>
  <c r="NV9" i="18" s="1"/>
  <c r="NV8" i="18" s="1"/>
  <c r="OX54" i="18"/>
  <c r="OX53" i="18"/>
  <c r="OX52" i="18"/>
  <c r="OX19" i="18"/>
  <c r="OX18" i="18" s="1"/>
  <c r="OX17" i="18" s="1"/>
  <c r="OX16" i="18" s="1"/>
  <c r="OX15" i="18" s="1"/>
  <c r="OX14" i="18" s="1"/>
  <c r="OX13" i="18" s="1"/>
  <c r="OX12" i="18" s="1"/>
  <c r="OX11" i="18" s="1"/>
  <c r="OX10" i="18" s="1"/>
  <c r="OX9" i="18" s="1"/>
  <c r="OX8" i="18" s="1"/>
  <c r="WD54" i="18"/>
  <c r="WD53" i="18"/>
  <c r="WD52" i="18"/>
  <c r="WD19" i="18"/>
  <c r="WD18" i="18" s="1"/>
  <c r="WD17" i="18" s="1"/>
  <c r="WD16" i="18" s="1"/>
  <c r="WD15" i="18" s="1"/>
  <c r="WD14" i="18" s="1"/>
  <c r="WD13" i="18" s="1"/>
  <c r="WD12" i="18" s="1"/>
  <c r="WD11" i="18" s="1"/>
  <c r="WD10" i="18" s="1"/>
  <c r="WD9" i="18" s="1"/>
  <c r="WD8" i="18" s="1"/>
  <c r="PV50" i="18"/>
  <c r="PV31" i="18"/>
  <c r="PV30" i="18" s="1"/>
  <c r="PV29" i="18" s="1"/>
  <c r="PV28" i="18" s="1"/>
  <c r="PV27" i="18" s="1"/>
  <c r="PV26" i="18" s="1"/>
  <c r="PV25" i="18" s="1"/>
  <c r="PV24" i="18" s="1"/>
  <c r="PV23" i="18" s="1"/>
  <c r="PV22" i="18" s="1"/>
  <c r="PV21" i="18" s="1"/>
  <c r="PV20" i="18" s="1"/>
  <c r="QM50" i="18"/>
  <c r="QM31" i="18"/>
  <c r="QM30" i="18" s="1"/>
  <c r="QM29" i="18" s="1"/>
  <c r="QM28" i="18" s="1"/>
  <c r="QM27" i="18" s="1"/>
  <c r="QM26" i="18" s="1"/>
  <c r="QM25" i="18" s="1"/>
  <c r="QM24" i="18" s="1"/>
  <c r="QM23" i="18" s="1"/>
  <c r="QM22" i="18" s="1"/>
  <c r="QM21" i="18" s="1"/>
  <c r="QM20" i="18" s="1"/>
  <c r="RC50" i="18"/>
  <c r="RC31" i="18"/>
  <c r="RC30" i="18" s="1"/>
  <c r="RC29" i="18" s="1"/>
  <c r="RC28" i="18" s="1"/>
  <c r="RC27" i="18" s="1"/>
  <c r="RC26" i="18" s="1"/>
  <c r="RC25" i="18" s="1"/>
  <c r="RC24" i="18" s="1"/>
  <c r="RC23" i="18" s="1"/>
  <c r="RC22" i="18" s="1"/>
  <c r="RC21" i="18" s="1"/>
  <c r="RC20" i="18" s="1"/>
  <c r="SJ50" i="18"/>
  <c r="SJ31" i="18"/>
  <c r="SJ30" i="18" s="1"/>
  <c r="SJ29" i="18" s="1"/>
  <c r="SJ28" i="18" s="1"/>
  <c r="SJ27" i="18" s="1"/>
  <c r="SJ26" i="18" s="1"/>
  <c r="SJ25" i="18" s="1"/>
  <c r="SJ24" i="18" s="1"/>
  <c r="SJ23" i="18" s="1"/>
  <c r="SJ22" i="18" s="1"/>
  <c r="SJ21" i="18" s="1"/>
  <c r="SJ20" i="18" s="1"/>
  <c r="TA50" i="18"/>
  <c r="TA31" i="18"/>
  <c r="TA30" i="18" s="1"/>
  <c r="TA29" i="18" s="1"/>
  <c r="TA28" i="18" s="1"/>
  <c r="TA27" i="18" s="1"/>
  <c r="TA26" i="18" s="1"/>
  <c r="TA25" i="18" s="1"/>
  <c r="TA24" i="18" s="1"/>
  <c r="TA23" i="18" s="1"/>
  <c r="TA22" i="18" s="1"/>
  <c r="TA21" i="18" s="1"/>
  <c r="TA20" i="18" s="1"/>
  <c r="TQ50" i="18"/>
  <c r="TQ31" i="18"/>
  <c r="TQ30" i="18" s="1"/>
  <c r="TQ29" i="18" s="1"/>
  <c r="TQ28" i="18" s="1"/>
  <c r="TQ27" i="18" s="1"/>
  <c r="TQ26" i="18" s="1"/>
  <c r="TQ25" i="18" s="1"/>
  <c r="TQ24" i="18" s="1"/>
  <c r="TQ23" i="18" s="1"/>
  <c r="TQ22" i="18" s="1"/>
  <c r="TQ21" i="18" s="1"/>
  <c r="TQ20" i="18" s="1"/>
  <c r="UX50" i="18"/>
  <c r="UX31" i="18"/>
  <c r="UX30" i="18" s="1"/>
  <c r="UX29" i="18" s="1"/>
  <c r="UX28" i="18" s="1"/>
  <c r="UX27" i="18" s="1"/>
  <c r="UX26" i="18" s="1"/>
  <c r="UX25" i="18" s="1"/>
  <c r="UX24" i="18" s="1"/>
  <c r="UX23" i="18" s="1"/>
  <c r="UX22" i="18" s="1"/>
  <c r="UX21" i="18" s="1"/>
  <c r="UX20" i="18" s="1"/>
  <c r="VO50" i="18"/>
  <c r="VO31" i="18"/>
  <c r="VO30" i="18" s="1"/>
  <c r="VO29" i="18" s="1"/>
  <c r="VO28" i="18" s="1"/>
  <c r="VO27" i="18" s="1"/>
  <c r="VO26" i="18" s="1"/>
  <c r="VO25" i="18" s="1"/>
  <c r="VO24" i="18" s="1"/>
  <c r="VO23" i="18" s="1"/>
  <c r="VO22" i="18" s="1"/>
  <c r="VO21" i="18" s="1"/>
  <c r="VO20" i="18" s="1"/>
  <c r="WE50" i="18"/>
  <c r="WE31" i="18"/>
  <c r="WE30" i="18" s="1"/>
  <c r="WE29" i="18" s="1"/>
  <c r="WE28" i="18" s="1"/>
  <c r="WE27" i="18" s="1"/>
  <c r="WE26" i="18" s="1"/>
  <c r="WE25" i="18" s="1"/>
  <c r="WE24" i="18" s="1"/>
  <c r="WE23" i="18" s="1"/>
  <c r="WE22" i="18" s="1"/>
  <c r="WE21" i="18" s="1"/>
  <c r="WE20" i="18" s="1"/>
  <c r="XU50" i="18"/>
  <c r="XU31" i="18"/>
  <c r="XU30" i="18" s="1"/>
  <c r="XU29" i="18" s="1"/>
  <c r="XU28" i="18" s="1"/>
  <c r="XU27" i="18" s="1"/>
  <c r="XU26" i="18" s="1"/>
  <c r="XU25" i="18" s="1"/>
  <c r="XU24" i="18" s="1"/>
  <c r="XU23" i="18" s="1"/>
  <c r="XU22" i="18" s="1"/>
  <c r="XU21" i="18" s="1"/>
  <c r="XU20" i="18" s="1"/>
  <c r="RW54" i="18"/>
  <c r="RW52" i="18"/>
  <c r="RW53" i="18"/>
  <c r="RW19" i="18"/>
  <c r="RW18" i="18" s="1"/>
  <c r="RW17" i="18" s="1"/>
  <c r="RW16" i="18" s="1"/>
  <c r="RW15" i="18" s="1"/>
  <c r="RW14" i="18" s="1"/>
  <c r="RW13" i="18" s="1"/>
  <c r="RW12" i="18" s="1"/>
  <c r="RW11" i="18" s="1"/>
  <c r="RW10" i="18" s="1"/>
  <c r="RW9" i="18" s="1"/>
  <c r="RW8" i="18" s="1"/>
  <c r="PD54" i="18"/>
  <c r="PD53" i="18"/>
  <c r="PD52" i="18"/>
  <c r="PD19" i="18"/>
  <c r="PD18" i="18" s="1"/>
  <c r="PD17" i="18" s="1"/>
  <c r="PD16" i="18" s="1"/>
  <c r="PD15" i="18" s="1"/>
  <c r="PD14" i="18" s="1"/>
  <c r="PD13" i="18" s="1"/>
  <c r="PD12" i="18" s="1"/>
  <c r="PD11" i="18" s="1"/>
  <c r="PD10" i="18" s="1"/>
  <c r="PD9" i="18" s="1"/>
  <c r="PD8" i="18" s="1"/>
  <c r="QB50" i="18"/>
  <c r="QB31" i="18"/>
  <c r="QB30" i="18" s="1"/>
  <c r="QB29" i="18" s="1"/>
  <c r="QB28" i="18" s="1"/>
  <c r="QB27" i="18" s="1"/>
  <c r="QB26" i="18" s="1"/>
  <c r="QB25" i="18" s="1"/>
  <c r="QB24" i="18" s="1"/>
  <c r="QB23" i="18" s="1"/>
  <c r="QB22" i="18" s="1"/>
  <c r="QB21" i="18" s="1"/>
  <c r="QB20" i="18" s="1"/>
  <c r="RI50" i="18"/>
  <c r="RI31" i="18"/>
  <c r="RI30" i="18" s="1"/>
  <c r="RI29" i="18" s="1"/>
  <c r="RI28" i="18" s="1"/>
  <c r="RI27" i="18" s="1"/>
  <c r="RI26" i="18" s="1"/>
  <c r="RI25" i="18" s="1"/>
  <c r="RI24" i="18" s="1"/>
  <c r="RI23" i="18" s="1"/>
  <c r="RI22" i="18" s="1"/>
  <c r="RI21" i="18" s="1"/>
  <c r="RI20" i="18" s="1"/>
  <c r="SP50" i="18"/>
  <c r="SP31" i="18"/>
  <c r="SP30" i="18" s="1"/>
  <c r="SP29" i="18" s="1"/>
  <c r="SP28" i="18" s="1"/>
  <c r="SP27" i="18" s="1"/>
  <c r="SP26" i="18" s="1"/>
  <c r="SP25" i="18" s="1"/>
  <c r="SP24" i="18" s="1"/>
  <c r="SP23" i="18" s="1"/>
  <c r="SP22" i="18" s="1"/>
  <c r="SP21" i="18" s="1"/>
  <c r="SP20" i="18" s="1"/>
  <c r="TW50" i="18"/>
  <c r="TW31" i="18"/>
  <c r="TW30" i="18" s="1"/>
  <c r="TW29" i="18" s="1"/>
  <c r="TW28" i="18" s="1"/>
  <c r="TW27" i="18" s="1"/>
  <c r="TW26" i="18" s="1"/>
  <c r="TW25" i="18" s="1"/>
  <c r="TW24" i="18" s="1"/>
  <c r="TW23" i="18" s="1"/>
  <c r="TW22" i="18" s="1"/>
  <c r="TW21" i="18" s="1"/>
  <c r="TW20" i="18" s="1"/>
  <c r="VD50" i="18"/>
  <c r="VD31" i="18"/>
  <c r="VD30" i="18" s="1"/>
  <c r="VD29" i="18" s="1"/>
  <c r="VD28" i="18" s="1"/>
  <c r="VD27" i="18" s="1"/>
  <c r="VD26" i="18" s="1"/>
  <c r="VD25" i="18" s="1"/>
  <c r="VD24" i="18" s="1"/>
  <c r="VD23" i="18" s="1"/>
  <c r="VD22" i="18" s="1"/>
  <c r="VD21" i="18" s="1"/>
  <c r="VD20" i="18" s="1"/>
  <c r="WL50" i="18"/>
  <c r="WL31" i="18"/>
  <c r="WL30" i="18" s="1"/>
  <c r="WL29" i="18" s="1"/>
  <c r="WL28" i="18" s="1"/>
  <c r="WL27" i="18" s="1"/>
  <c r="WL26" i="18" s="1"/>
  <c r="WL25" i="18" s="1"/>
  <c r="WL24" i="18" s="1"/>
  <c r="WL23" i="18" s="1"/>
  <c r="WL22" i="18" s="1"/>
  <c r="WL21" i="18" s="1"/>
  <c r="WL20" i="18" s="1"/>
  <c r="XS50" i="18"/>
  <c r="XS31" i="18"/>
  <c r="XS30" i="18" s="1"/>
  <c r="XS29" i="18" s="1"/>
  <c r="XS28" i="18" s="1"/>
  <c r="XS27" i="18" s="1"/>
  <c r="XS26" i="18" s="1"/>
  <c r="XS25" i="18" s="1"/>
  <c r="XS24" i="18" s="1"/>
  <c r="XS23" i="18" s="1"/>
  <c r="XS22" i="18" s="1"/>
  <c r="XS21" i="18" s="1"/>
  <c r="XS20" i="18" s="1"/>
  <c r="AAY38" i="18"/>
  <c r="AAY37" i="18"/>
  <c r="ZR38" i="18"/>
  <c r="ZR37" i="18"/>
  <c r="ABH37" i="18"/>
  <c r="ABH38" i="18"/>
  <c r="ZP37" i="18"/>
  <c r="ZP38" i="18"/>
  <c r="ABL37" i="18"/>
  <c r="ABL38" i="18"/>
  <c r="ZT37" i="18"/>
  <c r="ZT38" i="18"/>
  <c r="ABI37" i="18"/>
  <c r="ABI38" i="18"/>
  <c r="ABP37" i="18"/>
  <c r="ABP38" i="18"/>
  <c r="AAZ37" i="18"/>
  <c r="AAZ38" i="18"/>
  <c r="YW38" i="18"/>
  <c r="YW37" i="18"/>
  <c r="RX54" i="18"/>
  <c r="RX53" i="18"/>
  <c r="RX52" i="18"/>
  <c r="RX19" i="18"/>
  <c r="RX18" i="18" s="1"/>
  <c r="RX17" i="18" s="1"/>
  <c r="RX16" i="18" s="1"/>
  <c r="RX15" i="18" s="1"/>
  <c r="RX14" i="18" s="1"/>
  <c r="RX13" i="18" s="1"/>
  <c r="RX12" i="18" s="1"/>
  <c r="RX11" i="18" s="1"/>
  <c r="RX10" i="18" s="1"/>
  <c r="RX9" i="18" s="1"/>
  <c r="RX8" i="18" s="1"/>
  <c r="NO54" i="18"/>
  <c r="NO53" i="18"/>
  <c r="NO52" i="18"/>
  <c r="NO19" i="18"/>
  <c r="NO18" i="18" s="1"/>
  <c r="NO17" i="18" s="1"/>
  <c r="NO16" i="18" s="1"/>
  <c r="NO15" i="18" s="1"/>
  <c r="NO14" i="18" s="1"/>
  <c r="NO13" i="18" s="1"/>
  <c r="NO12" i="18" s="1"/>
  <c r="NO11" i="18" s="1"/>
  <c r="NO10" i="18" s="1"/>
  <c r="NO9" i="18" s="1"/>
  <c r="NO8" i="18" s="1"/>
  <c r="OQ54" i="18"/>
  <c r="OQ53" i="18"/>
  <c r="OQ52" i="18"/>
  <c r="OQ19" i="18"/>
  <c r="OQ18" i="18" s="1"/>
  <c r="OQ17" i="18" s="1"/>
  <c r="OQ16" i="18" s="1"/>
  <c r="OQ15" i="18" s="1"/>
  <c r="OQ14" i="18" s="1"/>
  <c r="OQ13" i="18" s="1"/>
  <c r="OQ12" i="18" s="1"/>
  <c r="OQ11" i="18" s="1"/>
  <c r="OQ10" i="18" s="1"/>
  <c r="OQ9" i="18" s="1"/>
  <c r="OQ8" i="18" s="1"/>
  <c r="RF54" i="18"/>
  <c r="RF52" i="18"/>
  <c r="RF53" i="18"/>
  <c r="RF19" i="18"/>
  <c r="RF18" i="18" s="1"/>
  <c r="RF17" i="18" s="1"/>
  <c r="RF16" i="18" s="1"/>
  <c r="RF15" i="18" s="1"/>
  <c r="RF14" i="18" s="1"/>
  <c r="RF13" i="18" s="1"/>
  <c r="RF12" i="18" s="1"/>
  <c r="RF11" i="18" s="1"/>
  <c r="RF10" i="18" s="1"/>
  <c r="RF9" i="18" s="1"/>
  <c r="RF8" i="18" s="1"/>
  <c r="RD31" i="18"/>
  <c r="RD30" i="18" s="1"/>
  <c r="RD29" i="18" s="1"/>
  <c r="RD28" i="18" s="1"/>
  <c r="RD27" i="18" s="1"/>
  <c r="RD26" i="18" s="1"/>
  <c r="RD25" i="18" s="1"/>
  <c r="RD24" i="18" s="1"/>
  <c r="RD23" i="18" s="1"/>
  <c r="RD22" i="18" s="1"/>
  <c r="RD21" i="18" s="1"/>
  <c r="RD20" i="18" s="1"/>
  <c r="RD50" i="18"/>
  <c r="WF31" i="18"/>
  <c r="WF30" i="18" s="1"/>
  <c r="WF29" i="18" s="1"/>
  <c r="WF28" i="18" s="1"/>
  <c r="WF27" i="18" s="1"/>
  <c r="WF26" i="18" s="1"/>
  <c r="WF25" i="18" s="1"/>
  <c r="WF24" i="18" s="1"/>
  <c r="WF23" i="18" s="1"/>
  <c r="WF22" i="18" s="1"/>
  <c r="WF21" i="18" s="1"/>
  <c r="WF20" i="18" s="1"/>
  <c r="WF50" i="18"/>
  <c r="UD50" i="18"/>
  <c r="UD31" i="18"/>
  <c r="UD30" i="18" s="1"/>
  <c r="UD29" i="18" s="1"/>
  <c r="UD28" i="18" s="1"/>
  <c r="UD27" i="18" s="1"/>
  <c r="UD26" i="18" s="1"/>
  <c r="UD25" i="18" s="1"/>
  <c r="UD24" i="18" s="1"/>
  <c r="UD23" i="18" s="1"/>
  <c r="UD22" i="18" s="1"/>
  <c r="UD21" i="18" s="1"/>
  <c r="UD20" i="18" s="1"/>
  <c r="VV53" i="18"/>
  <c r="VV54" i="18"/>
  <c r="VV52" i="18"/>
  <c r="VV19" i="18"/>
  <c r="VV18" i="18" s="1"/>
  <c r="VV17" i="18" s="1"/>
  <c r="VV16" i="18" s="1"/>
  <c r="VV15" i="18" s="1"/>
  <c r="VV14" i="18" s="1"/>
  <c r="VV13" i="18" s="1"/>
  <c r="VV12" i="18" s="1"/>
  <c r="VV11" i="18" s="1"/>
  <c r="VV10" i="18" s="1"/>
  <c r="VV9" i="18" s="1"/>
  <c r="VV8" i="18" s="1"/>
  <c r="PP50" i="18"/>
  <c r="PP31" i="18"/>
  <c r="PP30" i="18" s="1"/>
  <c r="PP29" i="18" s="1"/>
  <c r="PP28" i="18" s="1"/>
  <c r="PP27" i="18" s="1"/>
  <c r="PP26" i="18" s="1"/>
  <c r="PP25" i="18" s="1"/>
  <c r="PP24" i="18" s="1"/>
  <c r="PP23" i="18" s="1"/>
  <c r="PP22" i="18" s="1"/>
  <c r="PP21" i="18" s="1"/>
  <c r="PP20" i="18" s="1"/>
  <c r="QW50" i="18"/>
  <c r="QW31" i="18"/>
  <c r="QW30" i="18" s="1"/>
  <c r="QW29" i="18" s="1"/>
  <c r="QW28" i="18" s="1"/>
  <c r="QW27" i="18" s="1"/>
  <c r="QW26" i="18" s="1"/>
  <c r="QW25" i="18" s="1"/>
  <c r="QW24" i="18" s="1"/>
  <c r="QW23" i="18" s="1"/>
  <c r="QW22" i="18" s="1"/>
  <c r="QW21" i="18" s="1"/>
  <c r="QW20" i="18" s="1"/>
  <c r="SD50" i="18"/>
  <c r="SD31" i="18"/>
  <c r="SD30" i="18" s="1"/>
  <c r="SD29" i="18" s="1"/>
  <c r="SD28" i="18" s="1"/>
  <c r="SD27" i="18" s="1"/>
  <c r="SD26" i="18" s="1"/>
  <c r="SD25" i="18" s="1"/>
  <c r="SD24" i="18" s="1"/>
  <c r="SD23" i="18" s="1"/>
  <c r="SD22" i="18" s="1"/>
  <c r="SD21" i="18" s="1"/>
  <c r="SD20" i="18" s="1"/>
  <c r="TK50" i="18"/>
  <c r="TK31" i="18"/>
  <c r="TK30" i="18" s="1"/>
  <c r="TK29" i="18" s="1"/>
  <c r="TK28" i="18" s="1"/>
  <c r="TK27" i="18" s="1"/>
  <c r="TK26" i="18" s="1"/>
  <c r="TK25" i="18" s="1"/>
  <c r="TK24" i="18" s="1"/>
  <c r="TK23" i="18" s="1"/>
  <c r="TK22" i="18" s="1"/>
  <c r="TK21" i="18" s="1"/>
  <c r="TK20" i="18" s="1"/>
  <c r="UR50" i="18"/>
  <c r="UR31" i="18"/>
  <c r="UR30" i="18" s="1"/>
  <c r="UR29" i="18" s="1"/>
  <c r="UR28" i="18" s="1"/>
  <c r="UR27" i="18" s="1"/>
  <c r="UR26" i="18" s="1"/>
  <c r="UR25" i="18" s="1"/>
  <c r="UR24" i="18" s="1"/>
  <c r="UR23" i="18" s="1"/>
  <c r="UR22" i="18" s="1"/>
  <c r="UR21" i="18" s="1"/>
  <c r="UR20" i="18" s="1"/>
  <c r="VY50" i="18"/>
  <c r="VY31" i="18"/>
  <c r="VY30" i="18" s="1"/>
  <c r="VY29" i="18" s="1"/>
  <c r="VY28" i="18" s="1"/>
  <c r="VY27" i="18" s="1"/>
  <c r="VY26" i="18" s="1"/>
  <c r="VY25" i="18" s="1"/>
  <c r="VY24" i="18" s="1"/>
  <c r="VY23" i="18" s="1"/>
  <c r="VY22" i="18" s="1"/>
  <c r="VY21" i="18" s="1"/>
  <c r="VY20" i="18" s="1"/>
  <c r="XF50" i="18"/>
  <c r="XF31" i="18"/>
  <c r="XF30" i="18" s="1"/>
  <c r="XF29" i="18" s="1"/>
  <c r="XF28" i="18" s="1"/>
  <c r="XF27" i="18" s="1"/>
  <c r="XF26" i="18" s="1"/>
  <c r="XF25" i="18" s="1"/>
  <c r="XF24" i="18" s="1"/>
  <c r="XF23" i="18" s="1"/>
  <c r="XF22" i="18" s="1"/>
  <c r="XF21" i="18" s="1"/>
  <c r="XF20" i="18" s="1"/>
  <c r="RH50" i="18"/>
  <c r="RH31" i="18"/>
  <c r="RH30" i="18" s="1"/>
  <c r="RH29" i="18" s="1"/>
  <c r="RH28" i="18" s="1"/>
  <c r="RH27" i="18" s="1"/>
  <c r="RH26" i="18" s="1"/>
  <c r="RH25" i="18" s="1"/>
  <c r="RH24" i="18" s="1"/>
  <c r="RH23" i="18" s="1"/>
  <c r="RH22" i="18" s="1"/>
  <c r="RH21" i="18" s="1"/>
  <c r="RH20" i="18" s="1"/>
  <c r="TF50" i="18"/>
  <c r="TF31" i="18"/>
  <c r="TF30" i="18" s="1"/>
  <c r="TF29" i="18" s="1"/>
  <c r="TF28" i="18" s="1"/>
  <c r="TF27" i="18" s="1"/>
  <c r="TF26" i="18" s="1"/>
  <c r="TF25" i="18" s="1"/>
  <c r="TF24" i="18" s="1"/>
  <c r="TF23" i="18" s="1"/>
  <c r="TF22" i="18" s="1"/>
  <c r="TF21" i="18" s="1"/>
  <c r="TF20" i="18" s="1"/>
  <c r="UU50" i="18"/>
  <c r="UU31" i="18"/>
  <c r="UU30" i="18" s="1"/>
  <c r="UU29" i="18" s="1"/>
  <c r="UU28" i="18" s="1"/>
  <c r="UU27" i="18" s="1"/>
  <c r="UU26" i="18" s="1"/>
  <c r="UU25" i="18" s="1"/>
  <c r="UU24" i="18" s="1"/>
  <c r="UU23" i="18" s="1"/>
  <c r="UU22" i="18" s="1"/>
  <c r="UU21" i="18" s="1"/>
  <c r="UU20" i="18" s="1"/>
  <c r="YO50" i="18"/>
  <c r="YO31" i="18"/>
  <c r="YO30" i="18" s="1"/>
  <c r="YO29" i="18" s="1"/>
  <c r="YO28" i="18" s="1"/>
  <c r="YO27" i="18" s="1"/>
  <c r="YO26" i="18" s="1"/>
  <c r="YO25" i="18" s="1"/>
  <c r="YO24" i="18" s="1"/>
  <c r="YO23" i="18" s="1"/>
  <c r="YO22" i="18" s="1"/>
  <c r="YO21" i="18" s="1"/>
  <c r="YO20" i="18" s="1"/>
  <c r="YD50" i="18"/>
  <c r="YD31" i="18"/>
  <c r="YD30" i="18" s="1"/>
  <c r="YD29" i="18" s="1"/>
  <c r="YD28" i="18" s="1"/>
  <c r="YD27" i="18" s="1"/>
  <c r="YD26" i="18" s="1"/>
  <c r="YD25" i="18" s="1"/>
  <c r="YD24" i="18" s="1"/>
  <c r="YD23" i="18" s="1"/>
  <c r="YD22" i="18" s="1"/>
  <c r="YD21" i="18" s="1"/>
  <c r="YD20" i="18" s="1"/>
  <c r="TH53" i="18"/>
  <c r="TH54" i="18"/>
  <c r="TH52" i="18"/>
  <c r="TH19" i="18"/>
  <c r="TH18" i="18" s="1"/>
  <c r="TH17" i="18" s="1"/>
  <c r="TH16" i="18" s="1"/>
  <c r="TH15" i="18" s="1"/>
  <c r="TH14" i="18" s="1"/>
  <c r="TH13" i="18" s="1"/>
  <c r="TH12" i="18" s="1"/>
  <c r="TH11" i="18" s="1"/>
  <c r="TH10" i="18" s="1"/>
  <c r="TH9" i="18" s="1"/>
  <c r="TH8" i="18" s="1"/>
  <c r="MD53" i="18"/>
  <c r="MD54" i="18"/>
  <c r="MD52" i="18"/>
  <c r="MD19" i="18"/>
  <c r="MD18" i="18" s="1"/>
  <c r="MD17" i="18" s="1"/>
  <c r="MD16" i="18" s="1"/>
  <c r="MD15" i="18" s="1"/>
  <c r="MD14" i="18" s="1"/>
  <c r="MD13" i="18" s="1"/>
  <c r="MD12" i="18" s="1"/>
  <c r="MD11" i="18" s="1"/>
  <c r="MD10" i="18" s="1"/>
  <c r="MD9" i="18" s="1"/>
  <c r="MD8" i="18" s="1"/>
  <c r="NU54" i="18"/>
  <c r="NU53" i="18"/>
  <c r="NU52" i="18"/>
  <c r="NU19" i="18"/>
  <c r="NU18" i="18" s="1"/>
  <c r="NU17" i="18" s="1"/>
  <c r="NU16" i="18" s="1"/>
  <c r="NU15" i="18" s="1"/>
  <c r="NU14" i="18" s="1"/>
  <c r="NU13" i="18" s="1"/>
  <c r="NU12" i="18" s="1"/>
  <c r="NU11" i="18" s="1"/>
  <c r="NU10" i="18" s="1"/>
  <c r="NU9" i="18" s="1"/>
  <c r="NU8" i="18" s="1"/>
  <c r="SB50" i="18"/>
  <c r="SB31" i="18"/>
  <c r="SB30" i="18" s="1"/>
  <c r="SB29" i="18" s="1"/>
  <c r="SB28" i="18" s="1"/>
  <c r="SB27" i="18" s="1"/>
  <c r="SB26" i="18" s="1"/>
  <c r="SB25" i="18" s="1"/>
  <c r="SB24" i="18" s="1"/>
  <c r="SB23" i="18" s="1"/>
  <c r="SB22" i="18" s="1"/>
  <c r="SB21" i="18" s="1"/>
  <c r="SB20" i="18" s="1"/>
  <c r="TS50" i="18"/>
  <c r="TS31" i="18"/>
  <c r="TS30" i="18" s="1"/>
  <c r="TS29" i="18" s="1"/>
  <c r="TS28" i="18" s="1"/>
  <c r="TS27" i="18" s="1"/>
  <c r="TS26" i="18" s="1"/>
  <c r="TS25" i="18" s="1"/>
  <c r="TS24" i="18" s="1"/>
  <c r="TS23" i="18" s="1"/>
  <c r="TS22" i="18" s="1"/>
  <c r="TS21" i="18" s="1"/>
  <c r="TS20" i="18" s="1"/>
  <c r="WG50" i="18"/>
  <c r="WG31" i="18"/>
  <c r="WG30" i="18" s="1"/>
  <c r="WG29" i="18" s="1"/>
  <c r="WG28" i="18" s="1"/>
  <c r="WG27" i="18" s="1"/>
  <c r="WG26" i="18" s="1"/>
  <c r="WG25" i="18" s="1"/>
  <c r="WG24" i="18" s="1"/>
  <c r="WG23" i="18" s="1"/>
  <c r="WG22" i="18" s="1"/>
  <c r="WG21" i="18" s="1"/>
  <c r="WG20" i="18" s="1"/>
  <c r="RY50" i="18"/>
  <c r="RY31" i="18"/>
  <c r="RY30" i="18" s="1"/>
  <c r="RY29" i="18" s="1"/>
  <c r="RY28" i="18" s="1"/>
  <c r="RY27" i="18" s="1"/>
  <c r="RY26" i="18" s="1"/>
  <c r="RY25" i="18" s="1"/>
  <c r="RY24" i="18" s="1"/>
  <c r="RY23" i="18" s="1"/>
  <c r="RY22" i="18" s="1"/>
  <c r="RY21" i="18" s="1"/>
  <c r="RY20" i="18" s="1"/>
  <c r="VC50" i="18"/>
  <c r="VC31" i="18"/>
  <c r="VC30" i="18" s="1"/>
  <c r="VC29" i="18" s="1"/>
  <c r="VC28" i="18" s="1"/>
  <c r="VC27" i="18" s="1"/>
  <c r="VC26" i="18" s="1"/>
  <c r="VC25" i="18" s="1"/>
  <c r="VC24" i="18" s="1"/>
  <c r="VC23" i="18" s="1"/>
  <c r="VC22" i="18" s="1"/>
  <c r="VC21" i="18" s="1"/>
  <c r="VC20" i="18" s="1"/>
  <c r="ABX37" i="18"/>
  <c r="ABX38" i="18"/>
  <c r="AAH38" i="18"/>
  <c r="AAH37" i="18"/>
  <c r="TR31" i="18"/>
  <c r="TR30" i="18" s="1"/>
  <c r="TR29" i="18" s="1"/>
  <c r="TR28" i="18" s="1"/>
  <c r="TR27" i="18" s="1"/>
  <c r="TR26" i="18" s="1"/>
  <c r="TR25" i="18" s="1"/>
  <c r="TR24" i="18" s="1"/>
  <c r="TR23" i="18" s="1"/>
  <c r="TR22" i="18" s="1"/>
  <c r="TR21" i="18" s="1"/>
  <c r="TR20" i="18" s="1"/>
  <c r="TR50" i="18"/>
  <c r="ACA38" i="18"/>
  <c r="ACA37" i="18"/>
  <c r="ZN38" i="18"/>
  <c r="ZN37" i="18"/>
  <c r="ABF38" i="18"/>
  <c r="ABF37" i="18"/>
  <c r="ZG37" i="18"/>
  <c r="ZG38" i="18"/>
  <c r="AAS37" i="18"/>
  <c r="AAS38" i="18"/>
  <c r="ABK38" i="18"/>
  <c r="ABK37" i="18"/>
  <c r="AAD38" i="18"/>
  <c r="AAD37" i="18"/>
  <c r="YX38" i="18"/>
  <c r="YX37" i="18"/>
  <c r="ABB38" i="18"/>
  <c r="ABB37" i="18"/>
  <c r="ZK37" i="18"/>
  <c r="ZK38" i="18"/>
  <c r="AAK37" i="18"/>
  <c r="AAK38" i="18"/>
  <c r="YR38" i="18"/>
  <c r="YR37" i="18"/>
  <c r="AAX38" i="18"/>
  <c r="AAX37" i="18"/>
  <c r="ABE37" i="18"/>
  <c r="ABE38" i="18"/>
  <c r="AAC38" i="18"/>
  <c r="AAC37" i="18"/>
  <c r="AAO37" i="18"/>
  <c r="AAO38" i="18"/>
  <c r="YB51" i="18"/>
  <c r="YB35" i="18"/>
  <c r="YB34" i="18" s="1"/>
  <c r="YB33" i="18" s="1"/>
  <c r="YB32" i="18" s="1"/>
  <c r="QN50" i="18"/>
  <c r="QN31" i="18"/>
  <c r="QN30" i="18" s="1"/>
  <c r="QN29" i="18" s="1"/>
  <c r="QN28" i="18" s="1"/>
  <c r="QN27" i="18" s="1"/>
  <c r="QN26" i="18" s="1"/>
  <c r="QN25" i="18" s="1"/>
  <c r="QN24" i="18" s="1"/>
  <c r="QN23" i="18" s="1"/>
  <c r="QN22" i="18" s="1"/>
  <c r="QN21" i="18" s="1"/>
  <c r="QN20" i="18" s="1"/>
  <c r="TB50" i="18"/>
  <c r="TB31" i="18"/>
  <c r="TB30" i="18" s="1"/>
  <c r="TB29" i="18" s="1"/>
  <c r="TB28" i="18" s="1"/>
  <c r="TB27" i="18" s="1"/>
  <c r="TB26" i="18" s="1"/>
  <c r="TB25" i="18" s="1"/>
  <c r="TB24" i="18" s="1"/>
  <c r="TB23" i="18" s="1"/>
  <c r="TB22" i="18" s="1"/>
  <c r="TB21" i="18" s="1"/>
  <c r="TB20" i="18" s="1"/>
  <c r="VP50" i="18"/>
  <c r="VP31" i="18"/>
  <c r="VP30" i="18" s="1"/>
  <c r="VP29" i="18" s="1"/>
  <c r="VP28" i="18" s="1"/>
  <c r="VP27" i="18" s="1"/>
  <c r="VP26" i="18" s="1"/>
  <c r="VP25" i="18" s="1"/>
  <c r="VP24" i="18" s="1"/>
  <c r="VP23" i="18" s="1"/>
  <c r="VP22" i="18" s="1"/>
  <c r="VP21" i="18" s="1"/>
  <c r="VP20" i="18" s="1"/>
  <c r="YQ50" i="18"/>
  <c r="YQ31" i="18"/>
  <c r="YQ30" i="18" s="1"/>
  <c r="YQ29" i="18" s="1"/>
  <c r="YQ28" i="18" s="1"/>
  <c r="YQ27" i="18" s="1"/>
  <c r="YQ26" i="18" s="1"/>
  <c r="YQ25" i="18" s="1"/>
  <c r="YQ24" i="18" s="1"/>
  <c r="YQ23" i="18" s="1"/>
  <c r="YQ22" i="18" s="1"/>
  <c r="YQ21" i="18" s="1"/>
  <c r="YQ20" i="18" s="1"/>
  <c r="NE54" i="18"/>
  <c r="NE53" i="18"/>
  <c r="NE52" i="18"/>
  <c r="NE19" i="18"/>
  <c r="NE18" i="18" s="1"/>
  <c r="NE17" i="18" s="1"/>
  <c r="NE16" i="18" s="1"/>
  <c r="NE15" i="18" s="1"/>
  <c r="NE14" i="18" s="1"/>
  <c r="NE13" i="18" s="1"/>
  <c r="NE12" i="18" s="1"/>
  <c r="NE11" i="18" s="1"/>
  <c r="NE10" i="18" s="1"/>
  <c r="NE9" i="18" s="1"/>
  <c r="NE8" i="18" s="1"/>
  <c r="OB54" i="18"/>
  <c r="OB53" i="18"/>
  <c r="OB52" i="18"/>
  <c r="OB19" i="18"/>
  <c r="OB18" i="18" s="1"/>
  <c r="OB17" i="18" s="1"/>
  <c r="OB16" i="18" s="1"/>
  <c r="OB15" i="18" s="1"/>
  <c r="OB14" i="18" s="1"/>
  <c r="OB13" i="18" s="1"/>
  <c r="OB12" i="18" s="1"/>
  <c r="OB11" i="18" s="1"/>
  <c r="OB10" i="18" s="1"/>
  <c r="OB9" i="18" s="1"/>
  <c r="OB8" i="18" s="1"/>
  <c r="PC54" i="18"/>
  <c r="PC52" i="18"/>
  <c r="PC53" i="18"/>
  <c r="PC19" i="18"/>
  <c r="PC18" i="18" s="1"/>
  <c r="PC17" i="18" s="1"/>
  <c r="PC16" i="18" s="1"/>
  <c r="PC15" i="18" s="1"/>
  <c r="PC14" i="18" s="1"/>
  <c r="PC13" i="18" s="1"/>
  <c r="PC12" i="18" s="1"/>
  <c r="PC11" i="18" s="1"/>
  <c r="PC10" i="18" s="1"/>
  <c r="PC9" i="18" s="1"/>
  <c r="PC8" i="18" s="1"/>
  <c r="RO54" i="18"/>
  <c r="RO53" i="18"/>
  <c r="RO52" i="18"/>
  <c r="RO19" i="18"/>
  <c r="RO18" i="18" s="1"/>
  <c r="RO17" i="18" s="1"/>
  <c r="RO16" i="18" s="1"/>
  <c r="RO15" i="18" s="1"/>
  <c r="RO14" i="18" s="1"/>
  <c r="RO13" i="18" s="1"/>
  <c r="RO12" i="18" s="1"/>
  <c r="RO11" i="18" s="1"/>
  <c r="RO10" i="18" s="1"/>
  <c r="RO9" i="18" s="1"/>
  <c r="RO8" i="18" s="1"/>
  <c r="PR50" i="18"/>
  <c r="PR31" i="18"/>
  <c r="PR30" i="18" s="1"/>
  <c r="PR29" i="18" s="1"/>
  <c r="PR28" i="18" s="1"/>
  <c r="PR27" i="18" s="1"/>
  <c r="PR26" i="18" s="1"/>
  <c r="PR25" i="18" s="1"/>
  <c r="PR24" i="18" s="1"/>
  <c r="PR23" i="18" s="1"/>
  <c r="PR22" i="18" s="1"/>
  <c r="PR21" i="18" s="1"/>
  <c r="PR20" i="18" s="1"/>
  <c r="QQ50" i="18"/>
  <c r="QQ31" i="18"/>
  <c r="QQ30" i="18" s="1"/>
  <c r="QQ29" i="18" s="1"/>
  <c r="QQ28" i="18" s="1"/>
  <c r="QQ27" i="18" s="1"/>
  <c r="QQ26" i="18" s="1"/>
  <c r="QQ25" i="18" s="1"/>
  <c r="QQ24" i="18" s="1"/>
  <c r="QQ23" i="18" s="1"/>
  <c r="QQ22" i="18" s="1"/>
  <c r="QQ21" i="18" s="1"/>
  <c r="QQ20" i="18" s="1"/>
  <c r="RG50" i="18"/>
  <c r="RG31" i="18"/>
  <c r="RG30" i="18" s="1"/>
  <c r="RG29" i="18" s="1"/>
  <c r="RG28" i="18" s="1"/>
  <c r="RG27" i="18" s="1"/>
  <c r="RG26" i="18" s="1"/>
  <c r="RG25" i="18" s="1"/>
  <c r="RG24" i="18" s="1"/>
  <c r="RG23" i="18" s="1"/>
  <c r="RG22" i="18" s="1"/>
  <c r="RG21" i="18" s="1"/>
  <c r="RG20" i="18" s="1"/>
  <c r="SF50" i="18"/>
  <c r="SF31" i="18"/>
  <c r="SF30" i="18" s="1"/>
  <c r="SF29" i="18" s="1"/>
  <c r="SF28" i="18" s="1"/>
  <c r="SF27" i="18" s="1"/>
  <c r="SF26" i="18" s="1"/>
  <c r="SF25" i="18" s="1"/>
  <c r="SF24" i="18" s="1"/>
  <c r="SF23" i="18" s="1"/>
  <c r="SF22" i="18" s="1"/>
  <c r="SF21" i="18" s="1"/>
  <c r="SF20" i="18" s="1"/>
  <c r="SW50" i="18"/>
  <c r="SW31" i="18"/>
  <c r="SW30" i="18" s="1"/>
  <c r="SW29" i="18" s="1"/>
  <c r="SW28" i="18" s="1"/>
  <c r="SW27" i="18" s="1"/>
  <c r="SW26" i="18" s="1"/>
  <c r="SW25" i="18" s="1"/>
  <c r="SW24" i="18" s="1"/>
  <c r="SW23" i="18" s="1"/>
  <c r="SW22" i="18" s="1"/>
  <c r="SW21" i="18" s="1"/>
  <c r="SW20" i="18" s="1"/>
  <c r="TM50" i="18"/>
  <c r="TM31" i="18"/>
  <c r="TM30" i="18" s="1"/>
  <c r="TM29" i="18" s="1"/>
  <c r="TM28" i="18" s="1"/>
  <c r="TM27" i="18" s="1"/>
  <c r="TM26" i="18" s="1"/>
  <c r="TM25" i="18" s="1"/>
  <c r="TM24" i="18" s="1"/>
  <c r="TM23" i="18" s="1"/>
  <c r="TM22" i="18" s="1"/>
  <c r="TM21" i="18" s="1"/>
  <c r="TM20" i="18" s="1"/>
  <c r="UH50" i="18"/>
  <c r="UH31" i="18"/>
  <c r="UH30" i="18" s="1"/>
  <c r="UH29" i="18" s="1"/>
  <c r="UH28" i="18" s="1"/>
  <c r="UH27" i="18" s="1"/>
  <c r="UH26" i="18" s="1"/>
  <c r="UH25" i="18" s="1"/>
  <c r="UH24" i="18" s="1"/>
  <c r="UH23" i="18" s="1"/>
  <c r="UH22" i="18" s="1"/>
  <c r="UH21" i="18" s="1"/>
  <c r="UH20" i="18" s="1"/>
  <c r="VB50" i="18"/>
  <c r="VB31" i="18"/>
  <c r="VB30" i="18" s="1"/>
  <c r="VB29" i="18" s="1"/>
  <c r="VB28" i="18" s="1"/>
  <c r="VB27" i="18" s="1"/>
  <c r="VB26" i="18" s="1"/>
  <c r="VB25" i="18" s="1"/>
  <c r="VB24" i="18" s="1"/>
  <c r="VB23" i="18" s="1"/>
  <c r="VB22" i="18" s="1"/>
  <c r="VB21" i="18" s="1"/>
  <c r="VB20" i="18" s="1"/>
  <c r="VS50" i="18"/>
  <c r="VS31" i="18"/>
  <c r="VS30" i="18" s="1"/>
  <c r="VS29" i="18" s="1"/>
  <c r="VS28" i="18" s="1"/>
  <c r="VS27" i="18" s="1"/>
  <c r="VS26" i="18" s="1"/>
  <c r="VS25" i="18" s="1"/>
  <c r="VS24" i="18" s="1"/>
  <c r="VS23" i="18" s="1"/>
  <c r="VS22" i="18" s="1"/>
  <c r="VS21" i="18" s="1"/>
  <c r="VS20" i="18" s="1"/>
  <c r="WI50" i="18"/>
  <c r="WI31" i="18"/>
  <c r="WI30" i="18" s="1"/>
  <c r="WI29" i="18" s="1"/>
  <c r="WI28" i="18" s="1"/>
  <c r="WI27" i="18" s="1"/>
  <c r="WI26" i="18" s="1"/>
  <c r="WI25" i="18" s="1"/>
  <c r="WI24" i="18" s="1"/>
  <c r="WI23" i="18" s="1"/>
  <c r="WI22" i="18" s="1"/>
  <c r="WI21" i="18" s="1"/>
  <c r="WI20" i="18" s="1"/>
  <c r="XH50" i="18"/>
  <c r="XH31" i="18"/>
  <c r="XH30" i="18" s="1"/>
  <c r="XH29" i="18" s="1"/>
  <c r="XH28" i="18" s="1"/>
  <c r="XH27" i="18" s="1"/>
  <c r="XH26" i="18" s="1"/>
  <c r="XH25" i="18" s="1"/>
  <c r="XH24" i="18" s="1"/>
  <c r="XH23" i="18" s="1"/>
  <c r="XH22" i="18" s="1"/>
  <c r="XH21" i="18" s="1"/>
  <c r="XH20" i="18" s="1"/>
  <c r="QL54" i="18"/>
  <c r="QL53" i="18"/>
  <c r="QL52" i="18"/>
  <c r="QL19" i="18"/>
  <c r="QL18" i="18" s="1"/>
  <c r="QL17" i="18" s="1"/>
  <c r="QL16" i="18" s="1"/>
  <c r="QL15" i="18" s="1"/>
  <c r="QL14" i="18" s="1"/>
  <c r="QL13" i="18" s="1"/>
  <c r="QL12" i="18" s="1"/>
  <c r="QL11" i="18" s="1"/>
  <c r="QL10" i="18" s="1"/>
  <c r="QL9" i="18" s="1"/>
  <c r="QL8" i="18" s="1"/>
  <c r="YC50" i="18"/>
  <c r="YC31" i="18"/>
  <c r="YC30" i="18" s="1"/>
  <c r="YC29" i="18" s="1"/>
  <c r="YC28" i="18" s="1"/>
  <c r="YC27" i="18" s="1"/>
  <c r="YC26" i="18" s="1"/>
  <c r="YC25" i="18" s="1"/>
  <c r="YC24" i="18" s="1"/>
  <c r="YC23" i="18" s="1"/>
  <c r="YC22" i="18" s="1"/>
  <c r="YC21" i="18" s="1"/>
  <c r="YC20" i="18" s="1"/>
  <c r="ON54" i="18"/>
  <c r="ON53" i="18"/>
  <c r="ON52" i="18"/>
  <c r="ON19" i="18"/>
  <c r="ON18" i="18" s="1"/>
  <c r="ON17" i="18" s="1"/>
  <c r="ON16" i="18" s="1"/>
  <c r="ON15" i="18" s="1"/>
  <c r="ON14" i="18" s="1"/>
  <c r="ON13" i="18" s="1"/>
  <c r="ON12" i="18" s="1"/>
  <c r="ON11" i="18" s="1"/>
  <c r="ON10" i="18" s="1"/>
  <c r="ON9" i="18" s="1"/>
  <c r="ON8" i="18" s="1"/>
  <c r="YP51" i="18"/>
  <c r="YP35" i="18"/>
  <c r="YP34" i="18" s="1"/>
  <c r="YP33" i="18" s="1"/>
  <c r="YP32" i="18" s="1"/>
  <c r="QJ50" i="18"/>
  <c r="QJ31" i="18"/>
  <c r="QJ30" i="18" s="1"/>
  <c r="QJ29" i="18" s="1"/>
  <c r="QJ28" i="18" s="1"/>
  <c r="QJ27" i="18" s="1"/>
  <c r="QJ26" i="18" s="1"/>
  <c r="QJ25" i="18" s="1"/>
  <c r="QJ24" i="18" s="1"/>
  <c r="QJ23" i="18" s="1"/>
  <c r="QJ22" i="18" s="1"/>
  <c r="QJ21" i="18" s="1"/>
  <c r="QJ20" i="18" s="1"/>
  <c r="RR50" i="18"/>
  <c r="RR31" i="18"/>
  <c r="RR30" i="18" s="1"/>
  <c r="RR29" i="18" s="1"/>
  <c r="RR28" i="18" s="1"/>
  <c r="RR27" i="18" s="1"/>
  <c r="RR26" i="18" s="1"/>
  <c r="RR25" i="18" s="1"/>
  <c r="RR24" i="18" s="1"/>
  <c r="RR23" i="18" s="1"/>
  <c r="RR22" i="18" s="1"/>
  <c r="RR21" i="18" s="1"/>
  <c r="RR20" i="18" s="1"/>
  <c r="SY50" i="18"/>
  <c r="SY31" i="18"/>
  <c r="SY30" i="18" s="1"/>
  <c r="SY29" i="18" s="1"/>
  <c r="SY28" i="18" s="1"/>
  <c r="SY27" i="18" s="1"/>
  <c r="SY26" i="18" s="1"/>
  <c r="SY25" i="18" s="1"/>
  <c r="SY24" i="18" s="1"/>
  <c r="SY23" i="18" s="1"/>
  <c r="SY22" i="18" s="1"/>
  <c r="SY21" i="18" s="1"/>
  <c r="SY20" i="18" s="1"/>
  <c r="UF50" i="18"/>
  <c r="UF31" i="18"/>
  <c r="UF30" i="18" s="1"/>
  <c r="UF29" i="18" s="1"/>
  <c r="UF28" i="18" s="1"/>
  <c r="UF27" i="18" s="1"/>
  <c r="UF26" i="18" s="1"/>
  <c r="UF25" i="18" s="1"/>
  <c r="UF24" i="18" s="1"/>
  <c r="UF23" i="18" s="1"/>
  <c r="UF22" i="18" s="1"/>
  <c r="UF21" i="18" s="1"/>
  <c r="UF20" i="18" s="1"/>
  <c r="VM50" i="18"/>
  <c r="VM31" i="18"/>
  <c r="VM30" i="18" s="1"/>
  <c r="VM29" i="18" s="1"/>
  <c r="VM28" i="18" s="1"/>
  <c r="VM27" i="18" s="1"/>
  <c r="VM26" i="18" s="1"/>
  <c r="VM25" i="18" s="1"/>
  <c r="VM24" i="18" s="1"/>
  <c r="VM23" i="18" s="1"/>
  <c r="VM22" i="18" s="1"/>
  <c r="VM21" i="18" s="1"/>
  <c r="VM20" i="18" s="1"/>
  <c r="WT50" i="18"/>
  <c r="WT31" i="18"/>
  <c r="WT30" i="18" s="1"/>
  <c r="WT29" i="18" s="1"/>
  <c r="WT28" i="18" s="1"/>
  <c r="WT27" i="18" s="1"/>
  <c r="WT26" i="18" s="1"/>
  <c r="WT25" i="18" s="1"/>
  <c r="WT24" i="18" s="1"/>
  <c r="WT23" i="18" s="1"/>
  <c r="WT22" i="18" s="1"/>
  <c r="WT21" i="18" s="1"/>
  <c r="WT20" i="18" s="1"/>
  <c r="ZZ38" i="18"/>
  <c r="ZZ37" i="18"/>
  <c r="YS38" i="18"/>
  <c r="YS37" i="18"/>
  <c r="AAW37" i="18"/>
  <c r="AAW38" i="18"/>
  <c r="ZE38" i="18"/>
  <c r="ZE37" i="18"/>
  <c r="ABA37" i="18"/>
  <c r="ABA38" i="18"/>
  <c r="ZI38" i="18"/>
  <c r="ZI37" i="18"/>
  <c r="YV37" i="18"/>
  <c r="YV38" i="18"/>
  <c r="ZC37" i="18"/>
  <c r="ZC38" i="18"/>
  <c r="ZW37" i="18"/>
  <c r="ZW38" i="18"/>
  <c r="ABY37" i="18"/>
  <c r="ABY38" i="18"/>
  <c r="OF54" i="18"/>
  <c r="OF53" i="18"/>
  <c r="OF52" i="18"/>
  <c r="OF19" i="18"/>
  <c r="OF18" i="18" s="1"/>
  <c r="OF17" i="18" s="1"/>
  <c r="OF16" i="18" s="1"/>
  <c r="OF15" i="18" s="1"/>
  <c r="OF14" i="18" s="1"/>
  <c r="OF13" i="18" s="1"/>
  <c r="OF12" i="18" s="1"/>
  <c r="OF11" i="18" s="1"/>
  <c r="OF10" i="18" s="1"/>
  <c r="OF9" i="18" s="1"/>
  <c r="OF8" i="18" s="1"/>
  <c r="YI50" i="18"/>
  <c r="YI31" i="18"/>
  <c r="YI30" i="18" s="1"/>
  <c r="YI29" i="18" s="1"/>
  <c r="YI28" i="18" s="1"/>
  <c r="YI27" i="18" s="1"/>
  <c r="YI26" i="18" s="1"/>
  <c r="YI25" i="18" s="1"/>
  <c r="YI24" i="18" s="1"/>
  <c r="YI23" i="18" s="1"/>
  <c r="YI22" i="18" s="1"/>
  <c r="YI21" i="18" s="1"/>
  <c r="YI20" i="18" s="1"/>
  <c r="QO50" i="18"/>
  <c r="QO31" i="18"/>
  <c r="QO30" i="18" s="1"/>
  <c r="QO29" i="18" s="1"/>
  <c r="QO28" i="18" s="1"/>
  <c r="QO27" i="18" s="1"/>
  <c r="QO26" i="18" s="1"/>
  <c r="QO25" i="18" s="1"/>
  <c r="QO24" i="18" s="1"/>
  <c r="QO23" i="18" s="1"/>
  <c r="QO22" i="18" s="1"/>
  <c r="QO21" i="18" s="1"/>
  <c r="QO20" i="18" s="1"/>
  <c r="SL50" i="18"/>
  <c r="SL31" i="18"/>
  <c r="SL30" i="18" s="1"/>
  <c r="SL29" i="18" s="1"/>
  <c r="SL28" i="18" s="1"/>
  <c r="SL27" i="18" s="1"/>
  <c r="SL26" i="18" s="1"/>
  <c r="SL25" i="18" s="1"/>
  <c r="SL24" i="18" s="1"/>
  <c r="SL23" i="18" s="1"/>
  <c r="SL22" i="18" s="1"/>
  <c r="SL21" i="18" s="1"/>
  <c r="SL20" i="18" s="1"/>
  <c r="UJ50" i="18"/>
  <c r="UJ31" i="18"/>
  <c r="UJ30" i="18" s="1"/>
  <c r="UJ29" i="18" s="1"/>
  <c r="UJ28" i="18" s="1"/>
  <c r="UJ27" i="18" s="1"/>
  <c r="UJ26" i="18" s="1"/>
  <c r="UJ25" i="18" s="1"/>
  <c r="UJ24" i="18" s="1"/>
  <c r="UJ23" i="18" s="1"/>
  <c r="UJ22" i="18" s="1"/>
  <c r="UJ21" i="18" s="1"/>
  <c r="UJ20" i="18" s="1"/>
  <c r="WX50" i="18"/>
  <c r="WX31" i="18"/>
  <c r="WX30" i="18" s="1"/>
  <c r="WX29" i="18" s="1"/>
  <c r="WX28" i="18" s="1"/>
  <c r="WX27" i="18" s="1"/>
  <c r="WX26" i="18" s="1"/>
  <c r="WX25" i="18" s="1"/>
  <c r="WX24" i="18" s="1"/>
  <c r="WX23" i="18" s="1"/>
  <c r="WX22" i="18" s="1"/>
  <c r="WX21" i="18" s="1"/>
  <c r="WX20" i="18" s="1"/>
  <c r="SO50" i="18"/>
  <c r="SO31" i="18"/>
  <c r="SO30" i="18" s="1"/>
  <c r="SO29" i="18" s="1"/>
  <c r="SO28" i="18" s="1"/>
  <c r="SO27" i="18" s="1"/>
  <c r="SO26" i="18" s="1"/>
  <c r="SO25" i="18" s="1"/>
  <c r="SO24" i="18" s="1"/>
  <c r="SO23" i="18" s="1"/>
  <c r="SO22" i="18" s="1"/>
  <c r="SO21" i="18" s="1"/>
  <c r="SO20" i="18" s="1"/>
  <c r="WB50" i="18"/>
  <c r="WB31" i="18"/>
  <c r="WB30" i="18" s="1"/>
  <c r="WB29" i="18" s="1"/>
  <c r="WB28" i="18" s="1"/>
  <c r="WB27" i="18" s="1"/>
  <c r="WB26" i="18" s="1"/>
  <c r="WB25" i="18" s="1"/>
  <c r="WB24" i="18" s="1"/>
  <c r="WB23" i="18" s="1"/>
  <c r="WB22" i="18" s="1"/>
  <c r="WB21" i="18" s="1"/>
  <c r="WB20" i="18" s="1"/>
  <c r="ABS38" i="18"/>
  <c r="ABS37" i="18"/>
  <c r="AAM38" i="18"/>
  <c r="AAM37" i="18"/>
  <c r="ZF38" i="18"/>
  <c r="ZF37" i="18"/>
  <c r="AAR37" i="18"/>
  <c r="AAR38" i="18"/>
  <c r="YZ37" i="18"/>
  <c r="YZ38" i="18"/>
  <c r="AAV37" i="18"/>
  <c r="AAV38" i="18"/>
  <c r="ZD37" i="18"/>
  <c r="ZD38" i="18"/>
  <c r="AAB37" i="18"/>
  <c r="AAB38" i="18"/>
  <c r="AAJ37" i="18"/>
  <c r="AAJ38" i="18"/>
  <c r="ABD37" i="18"/>
  <c r="ABD38" i="18"/>
  <c r="MH54" i="18"/>
  <c r="MH53" i="18"/>
  <c r="MH52" i="18"/>
  <c r="MH19" i="18"/>
  <c r="MH18" i="18" s="1"/>
  <c r="MH17" i="18" s="1"/>
  <c r="MH16" i="18" s="1"/>
  <c r="MH15" i="18" s="1"/>
  <c r="MH14" i="18" s="1"/>
  <c r="MH13" i="18" s="1"/>
  <c r="MH12" i="18" s="1"/>
  <c r="MH11" i="18" s="1"/>
  <c r="MH10" i="18" s="1"/>
  <c r="MH9" i="18" s="1"/>
  <c r="MH8" i="18" s="1"/>
  <c r="UW54" i="18"/>
  <c r="UW53" i="18"/>
  <c r="UW52" i="18"/>
  <c r="UW19" i="18"/>
  <c r="UW18" i="18" s="1"/>
  <c r="UW17" i="18" s="1"/>
  <c r="UW16" i="18" s="1"/>
  <c r="UW15" i="18" s="1"/>
  <c r="UW14" i="18" s="1"/>
  <c r="UW13" i="18" s="1"/>
  <c r="UW12" i="18" s="1"/>
  <c r="UW11" i="18" s="1"/>
  <c r="UW10" i="18" s="1"/>
  <c r="UW9" i="18" s="1"/>
  <c r="UW8" i="18" s="1"/>
  <c r="PO50" i="18"/>
  <c r="PO31" i="18"/>
  <c r="PO30" i="18" s="1"/>
  <c r="PO29" i="18" s="1"/>
  <c r="PO28" i="18" s="1"/>
  <c r="PO27" i="18" s="1"/>
  <c r="PO26" i="18" s="1"/>
  <c r="PO25" i="18" s="1"/>
  <c r="PO24" i="18" s="1"/>
  <c r="PO23" i="18" s="1"/>
  <c r="PO22" i="18" s="1"/>
  <c r="PO21" i="18" s="1"/>
  <c r="PO20" i="18" s="1"/>
  <c r="QV50" i="18"/>
  <c r="QV31" i="18"/>
  <c r="QV30" i="18" s="1"/>
  <c r="QV29" i="18" s="1"/>
  <c r="QV28" i="18" s="1"/>
  <c r="QV27" i="18" s="1"/>
  <c r="QV26" i="18" s="1"/>
  <c r="QV25" i="18" s="1"/>
  <c r="QV24" i="18" s="1"/>
  <c r="QV23" i="18" s="1"/>
  <c r="QV22" i="18" s="1"/>
  <c r="QV21" i="18" s="1"/>
  <c r="QV20" i="18" s="1"/>
  <c r="SC50" i="18"/>
  <c r="SC31" i="18"/>
  <c r="SC30" i="18" s="1"/>
  <c r="SC29" i="18" s="1"/>
  <c r="SC28" i="18" s="1"/>
  <c r="SC27" i="18" s="1"/>
  <c r="SC26" i="18" s="1"/>
  <c r="SC25" i="18" s="1"/>
  <c r="SC24" i="18" s="1"/>
  <c r="SC23" i="18" s="1"/>
  <c r="SC22" i="18" s="1"/>
  <c r="SC21" i="18" s="1"/>
  <c r="SC20" i="18" s="1"/>
  <c r="TJ50" i="18"/>
  <c r="TJ31" i="18"/>
  <c r="TJ30" i="18" s="1"/>
  <c r="TJ29" i="18" s="1"/>
  <c r="TJ28" i="18" s="1"/>
  <c r="TJ27" i="18" s="1"/>
  <c r="TJ26" i="18" s="1"/>
  <c r="TJ25" i="18" s="1"/>
  <c r="TJ24" i="18" s="1"/>
  <c r="TJ23" i="18" s="1"/>
  <c r="TJ22" i="18" s="1"/>
  <c r="TJ21" i="18" s="1"/>
  <c r="TJ20" i="18" s="1"/>
  <c r="UQ50" i="18"/>
  <c r="UQ31" i="18"/>
  <c r="UQ30" i="18" s="1"/>
  <c r="UQ29" i="18" s="1"/>
  <c r="UQ28" i="18" s="1"/>
  <c r="UQ27" i="18" s="1"/>
  <c r="UQ26" i="18" s="1"/>
  <c r="UQ25" i="18" s="1"/>
  <c r="UQ24" i="18" s="1"/>
  <c r="UQ23" i="18" s="1"/>
  <c r="UQ22" i="18" s="1"/>
  <c r="UQ21" i="18" s="1"/>
  <c r="UQ20" i="18" s="1"/>
  <c r="VX50" i="18"/>
  <c r="VX31" i="18"/>
  <c r="VX30" i="18" s="1"/>
  <c r="VX29" i="18" s="1"/>
  <c r="VX28" i="18" s="1"/>
  <c r="VX27" i="18" s="1"/>
  <c r="VX26" i="18" s="1"/>
  <c r="VX25" i="18" s="1"/>
  <c r="VX24" i="18" s="1"/>
  <c r="VX23" i="18" s="1"/>
  <c r="VX22" i="18" s="1"/>
  <c r="VX21" i="18" s="1"/>
  <c r="VX20" i="18" s="1"/>
  <c r="XE50" i="18"/>
  <c r="XE31" i="18"/>
  <c r="XE30" i="18" s="1"/>
  <c r="XE29" i="18" s="1"/>
  <c r="XE28" i="18" s="1"/>
  <c r="XE27" i="18" s="1"/>
  <c r="XE26" i="18" s="1"/>
  <c r="XE25" i="18" s="1"/>
  <c r="XE24" i="18" s="1"/>
  <c r="XE23" i="18" s="1"/>
  <c r="XE22" i="18" s="1"/>
  <c r="XE21" i="18" s="1"/>
  <c r="XE20" i="18" s="1"/>
  <c r="ME54" i="18"/>
  <c r="ME52" i="18"/>
  <c r="ME53" i="18"/>
  <c r="ME19" i="18"/>
  <c r="ME18" i="18" s="1"/>
  <c r="ME17" i="18" s="1"/>
  <c r="ME16" i="18" s="1"/>
  <c r="ME15" i="18" s="1"/>
  <c r="ME14" i="18" s="1"/>
  <c r="ME13" i="18" s="1"/>
  <c r="ME12" i="18" s="1"/>
  <c r="ME11" i="18" s="1"/>
  <c r="ME10" i="18" s="1"/>
  <c r="ME9" i="18" s="1"/>
  <c r="ME8" i="18" s="1"/>
  <c r="NK54" i="18"/>
  <c r="NK52" i="18"/>
  <c r="NK53" i="18"/>
  <c r="NK19" i="18"/>
  <c r="NK18" i="18" s="1"/>
  <c r="NK17" i="18" s="1"/>
  <c r="NK16" i="18" s="1"/>
  <c r="NK15" i="18" s="1"/>
  <c r="NK14" i="18" s="1"/>
  <c r="NK13" i="18" s="1"/>
  <c r="NK12" i="18" s="1"/>
  <c r="NK11" i="18" s="1"/>
  <c r="NK10" i="18" s="1"/>
  <c r="NK9" i="18" s="1"/>
  <c r="NK8" i="18" s="1"/>
  <c r="OM54" i="18"/>
  <c r="OM52" i="18"/>
  <c r="OM53" i="18"/>
  <c r="OM19" i="18"/>
  <c r="OM18" i="18" s="1"/>
  <c r="OM17" i="18" s="1"/>
  <c r="OM16" i="18" s="1"/>
  <c r="OM15" i="18" s="1"/>
  <c r="OM14" i="18" s="1"/>
  <c r="OM13" i="18" s="1"/>
  <c r="OM12" i="18" s="1"/>
  <c r="OM11" i="18" s="1"/>
  <c r="OM10" i="18" s="1"/>
  <c r="OM9" i="18" s="1"/>
  <c r="OM8" i="18" s="1"/>
  <c r="PI54" i="18"/>
  <c r="PI52" i="18"/>
  <c r="PI53" i="18"/>
  <c r="PI19" i="18"/>
  <c r="PI18" i="18" s="1"/>
  <c r="PI17" i="18" s="1"/>
  <c r="PI16" i="18" s="1"/>
  <c r="PI15" i="18" s="1"/>
  <c r="PI14" i="18" s="1"/>
  <c r="PI13" i="18" s="1"/>
  <c r="PI12" i="18" s="1"/>
  <c r="PI11" i="18" s="1"/>
  <c r="PI10" i="18" s="1"/>
  <c r="PI9" i="18" s="1"/>
  <c r="PI8" i="18" s="1"/>
  <c r="YG51" i="18"/>
  <c r="YG35" i="18"/>
  <c r="YG34" i="18" s="1"/>
  <c r="YG33" i="18" s="1"/>
  <c r="YG32" i="18" s="1"/>
  <c r="RB54" i="18"/>
  <c r="RB53" i="18"/>
  <c r="RB52" i="18"/>
  <c r="RB19" i="18"/>
  <c r="RB18" i="18" s="1"/>
  <c r="RB17" i="18" s="1"/>
  <c r="RB16" i="18" s="1"/>
  <c r="RB15" i="18" s="1"/>
  <c r="RB14" i="18" s="1"/>
  <c r="RB13" i="18" s="1"/>
  <c r="RB12" i="18" s="1"/>
  <c r="RB11" i="18" s="1"/>
  <c r="RB10" i="18" s="1"/>
  <c r="RB9" i="18" s="1"/>
  <c r="RB8" i="18" s="1"/>
  <c r="XC53" i="18"/>
  <c r="XC52" i="18"/>
  <c r="XC54" i="18"/>
  <c r="XC19" i="18"/>
  <c r="XC18" i="18" s="1"/>
  <c r="XC17" i="18" s="1"/>
  <c r="XC16" i="18" s="1"/>
  <c r="XC15" i="18" s="1"/>
  <c r="XC14" i="18" s="1"/>
  <c r="XC13" i="18" s="1"/>
  <c r="XC12" i="18" s="1"/>
  <c r="XC11" i="18" s="1"/>
  <c r="XC10" i="18" s="1"/>
  <c r="XC9" i="18" s="1"/>
  <c r="XC8" i="18" s="1"/>
  <c r="QD50" i="18"/>
  <c r="QD31" i="18"/>
  <c r="QD30" i="18" s="1"/>
  <c r="QD29" i="18" s="1"/>
  <c r="QD28" i="18" s="1"/>
  <c r="QD27" i="18" s="1"/>
  <c r="QD26" i="18" s="1"/>
  <c r="QD25" i="18" s="1"/>
  <c r="QD24" i="18" s="1"/>
  <c r="QD23" i="18" s="1"/>
  <c r="QD22" i="18" s="1"/>
  <c r="QD21" i="18" s="1"/>
  <c r="QD20" i="18" s="1"/>
  <c r="QU50" i="18"/>
  <c r="QU31" i="18"/>
  <c r="QU30" i="18" s="1"/>
  <c r="QU29" i="18" s="1"/>
  <c r="QU28" i="18" s="1"/>
  <c r="QU27" i="18" s="1"/>
  <c r="QU26" i="18" s="1"/>
  <c r="QU25" i="18" s="1"/>
  <c r="QU24" i="18" s="1"/>
  <c r="QU23" i="18" s="1"/>
  <c r="QU22" i="18" s="1"/>
  <c r="QU21" i="18" s="1"/>
  <c r="QU20" i="18" s="1"/>
  <c r="RK50" i="18"/>
  <c r="RK31" i="18"/>
  <c r="RK30" i="18" s="1"/>
  <c r="RK29" i="18" s="1"/>
  <c r="RK28" i="18" s="1"/>
  <c r="RK27" i="18" s="1"/>
  <c r="RK26" i="18" s="1"/>
  <c r="RK25" i="18" s="1"/>
  <c r="RK24" i="18" s="1"/>
  <c r="RK23" i="18" s="1"/>
  <c r="RK22" i="18" s="1"/>
  <c r="RK21" i="18" s="1"/>
  <c r="RK20" i="18" s="1"/>
  <c r="SR50" i="18"/>
  <c r="SR31" i="18"/>
  <c r="SR30" i="18" s="1"/>
  <c r="SR29" i="18" s="1"/>
  <c r="SR28" i="18" s="1"/>
  <c r="SR27" i="18" s="1"/>
  <c r="SR26" i="18" s="1"/>
  <c r="SR25" i="18" s="1"/>
  <c r="SR24" i="18" s="1"/>
  <c r="SR23" i="18" s="1"/>
  <c r="SR22" i="18" s="1"/>
  <c r="SR21" i="18" s="1"/>
  <c r="SR20" i="18" s="1"/>
  <c r="TI50" i="18"/>
  <c r="TI31" i="18"/>
  <c r="TI30" i="18" s="1"/>
  <c r="TI29" i="18" s="1"/>
  <c r="TI28" i="18" s="1"/>
  <c r="TI27" i="18" s="1"/>
  <c r="TI26" i="18" s="1"/>
  <c r="TI25" i="18" s="1"/>
  <c r="TI24" i="18" s="1"/>
  <c r="TI23" i="18" s="1"/>
  <c r="TI22" i="18" s="1"/>
  <c r="TI21" i="18" s="1"/>
  <c r="TI20" i="18" s="1"/>
  <c r="TY50" i="18"/>
  <c r="TY31" i="18"/>
  <c r="TY30" i="18" s="1"/>
  <c r="TY29" i="18" s="1"/>
  <c r="TY28" i="18" s="1"/>
  <c r="TY27" i="18" s="1"/>
  <c r="TY26" i="18" s="1"/>
  <c r="TY25" i="18" s="1"/>
  <c r="TY24" i="18" s="1"/>
  <c r="TY23" i="18" s="1"/>
  <c r="TY22" i="18" s="1"/>
  <c r="TY21" i="18" s="1"/>
  <c r="TY20" i="18" s="1"/>
  <c r="VG50" i="18"/>
  <c r="VG31" i="18"/>
  <c r="VG30" i="18" s="1"/>
  <c r="VG29" i="18" s="1"/>
  <c r="VG28" i="18" s="1"/>
  <c r="VG27" i="18" s="1"/>
  <c r="VG26" i="18" s="1"/>
  <c r="VG25" i="18" s="1"/>
  <c r="VG24" i="18" s="1"/>
  <c r="VG23" i="18" s="1"/>
  <c r="VG22" i="18" s="1"/>
  <c r="VG21" i="18" s="1"/>
  <c r="VG20" i="18" s="1"/>
  <c r="VW50" i="18"/>
  <c r="VW31" i="18"/>
  <c r="VW30" i="18" s="1"/>
  <c r="VW29" i="18" s="1"/>
  <c r="VW28" i="18" s="1"/>
  <c r="VW27" i="18" s="1"/>
  <c r="VW26" i="18" s="1"/>
  <c r="VW25" i="18" s="1"/>
  <c r="VW24" i="18" s="1"/>
  <c r="VW23" i="18" s="1"/>
  <c r="VW22" i="18" s="1"/>
  <c r="VW21" i="18" s="1"/>
  <c r="VW20" i="18" s="1"/>
  <c r="WN50" i="18"/>
  <c r="WN31" i="18"/>
  <c r="WN30" i="18" s="1"/>
  <c r="WN29" i="18" s="1"/>
  <c r="WN28" i="18" s="1"/>
  <c r="WN27" i="18" s="1"/>
  <c r="WN26" i="18" s="1"/>
  <c r="WN25" i="18" s="1"/>
  <c r="WN24" i="18" s="1"/>
  <c r="WN23" i="18" s="1"/>
  <c r="WN22" i="18" s="1"/>
  <c r="WN21" i="18" s="1"/>
  <c r="WN20" i="18" s="1"/>
  <c r="XL50" i="18"/>
  <c r="XL31" i="18"/>
  <c r="XL30" i="18" s="1"/>
  <c r="XL29" i="18" s="1"/>
  <c r="XL28" i="18" s="1"/>
  <c r="XL27" i="18" s="1"/>
  <c r="XL26" i="18" s="1"/>
  <c r="XL25" i="18" s="1"/>
  <c r="XL24" i="18" s="1"/>
  <c r="XL23" i="18" s="1"/>
  <c r="XL22" i="18" s="1"/>
  <c r="XL21" i="18" s="1"/>
  <c r="XL20" i="18" s="1"/>
  <c r="XT54" i="18"/>
  <c r="XT53" i="18"/>
  <c r="XT52" i="18"/>
  <c r="XT19" i="18"/>
  <c r="XT18" i="18" s="1"/>
  <c r="XT17" i="18" s="1"/>
  <c r="XT16" i="18" s="1"/>
  <c r="XT15" i="18" s="1"/>
  <c r="XT14" i="18" s="1"/>
  <c r="XT13" i="18" s="1"/>
  <c r="XT12" i="18" s="1"/>
  <c r="XT11" i="18" s="1"/>
  <c r="XT10" i="18" s="1"/>
  <c r="XT9" i="18" s="1"/>
  <c r="XT8" i="18" s="1"/>
  <c r="NW54" i="18"/>
  <c r="NW53" i="18"/>
  <c r="NW52" i="18"/>
  <c r="NW19" i="18"/>
  <c r="NW18" i="18" s="1"/>
  <c r="NW17" i="18" s="1"/>
  <c r="NW16" i="18" s="1"/>
  <c r="NW15" i="18" s="1"/>
  <c r="NW14" i="18" s="1"/>
  <c r="NW13" i="18" s="1"/>
  <c r="NW12" i="18" s="1"/>
  <c r="NW11" i="18" s="1"/>
  <c r="NW10" i="18" s="1"/>
  <c r="NW9" i="18" s="1"/>
  <c r="NW8" i="18" s="1"/>
  <c r="YH51" i="18"/>
  <c r="YH35" i="18"/>
  <c r="YH34" i="18" s="1"/>
  <c r="YH33" i="18" s="1"/>
  <c r="YH32" i="18" s="1"/>
  <c r="QS50" i="18"/>
  <c r="QS31" i="18"/>
  <c r="QS30" i="18" s="1"/>
  <c r="QS29" i="18" s="1"/>
  <c r="QS28" i="18" s="1"/>
  <c r="QS27" i="18" s="1"/>
  <c r="QS26" i="18" s="1"/>
  <c r="QS25" i="18" s="1"/>
  <c r="QS24" i="18" s="1"/>
  <c r="QS23" i="18" s="1"/>
  <c r="QS22" i="18" s="1"/>
  <c r="QS21" i="18" s="1"/>
  <c r="QS20" i="18" s="1"/>
  <c r="RZ50" i="18"/>
  <c r="RZ31" i="18"/>
  <c r="RZ30" i="18" s="1"/>
  <c r="RZ29" i="18" s="1"/>
  <c r="RZ28" i="18" s="1"/>
  <c r="RZ27" i="18" s="1"/>
  <c r="RZ26" i="18" s="1"/>
  <c r="RZ25" i="18" s="1"/>
  <c r="RZ24" i="18" s="1"/>
  <c r="RZ23" i="18" s="1"/>
  <c r="RZ22" i="18" s="1"/>
  <c r="RZ21" i="18" s="1"/>
  <c r="RZ20" i="18" s="1"/>
  <c r="TG50" i="18"/>
  <c r="TG31" i="18"/>
  <c r="TG30" i="18" s="1"/>
  <c r="TG29" i="18" s="1"/>
  <c r="TG28" i="18" s="1"/>
  <c r="TG27" i="18" s="1"/>
  <c r="TG26" i="18" s="1"/>
  <c r="TG25" i="18" s="1"/>
  <c r="TG24" i="18" s="1"/>
  <c r="TG23" i="18" s="1"/>
  <c r="TG22" i="18" s="1"/>
  <c r="TG21" i="18" s="1"/>
  <c r="TG20" i="18" s="1"/>
  <c r="UN50" i="18"/>
  <c r="UN31" i="18"/>
  <c r="UN30" i="18" s="1"/>
  <c r="UN29" i="18" s="1"/>
  <c r="UN28" i="18" s="1"/>
  <c r="UN27" i="18" s="1"/>
  <c r="UN26" i="18" s="1"/>
  <c r="UN25" i="18" s="1"/>
  <c r="UN24" i="18" s="1"/>
  <c r="UN23" i="18" s="1"/>
  <c r="UN22" i="18" s="1"/>
  <c r="UN21" i="18" s="1"/>
  <c r="UN20" i="18" s="1"/>
  <c r="VU50" i="18"/>
  <c r="VU31" i="18"/>
  <c r="VU30" i="18" s="1"/>
  <c r="VU29" i="18" s="1"/>
  <c r="VU28" i="18" s="1"/>
  <c r="VU27" i="18" s="1"/>
  <c r="VU26" i="18" s="1"/>
  <c r="VU25" i="18" s="1"/>
  <c r="VU24" i="18" s="1"/>
  <c r="VU23" i="18" s="1"/>
  <c r="VU22" i="18" s="1"/>
  <c r="VU21" i="18" s="1"/>
  <c r="VU20" i="18" s="1"/>
  <c r="XB50" i="18"/>
  <c r="XB31" i="18"/>
  <c r="XB30" i="18" s="1"/>
  <c r="XB29" i="18" s="1"/>
  <c r="XB28" i="18" s="1"/>
  <c r="XB27" i="18" s="1"/>
  <c r="XB26" i="18" s="1"/>
  <c r="XB25" i="18" s="1"/>
  <c r="XB24" i="18" s="1"/>
  <c r="XB23" i="18" s="1"/>
  <c r="XB22" i="18" s="1"/>
  <c r="XB21" i="18" s="1"/>
  <c r="XB20" i="18" s="1"/>
  <c r="ABO38" i="18"/>
  <c r="ABO37" i="18"/>
  <c r="AAI38" i="18"/>
  <c r="AAI37" i="18"/>
  <c r="ZB38" i="18"/>
  <c r="ZB37" i="18"/>
  <c r="YU37" i="18"/>
  <c r="YU38" i="18"/>
  <c r="AAP38" i="18"/>
  <c r="AAP37" i="18"/>
  <c r="YY37" i="18"/>
  <c r="YY38" i="18"/>
  <c r="ZQ38" i="18"/>
  <c r="ZQ37" i="18"/>
  <c r="ZX37" i="18"/>
  <c r="ZX38" i="18"/>
  <c r="ZL37" i="18"/>
  <c r="ZL38" i="18"/>
  <c r="VF54" i="18"/>
  <c r="VF53" i="18"/>
  <c r="VF52" i="18"/>
  <c r="VF19" i="18"/>
  <c r="VF18" i="18" s="1"/>
  <c r="VF17" i="18" s="1"/>
  <c r="VF16" i="18" s="1"/>
  <c r="VF15" i="18" s="1"/>
  <c r="VF14" i="18" s="1"/>
  <c r="VF13" i="18" s="1"/>
  <c r="VF12" i="18" s="1"/>
  <c r="VF11" i="18" s="1"/>
  <c r="VF10" i="18" s="1"/>
  <c r="VF9" i="18" s="1"/>
  <c r="VF8" i="18" s="1"/>
  <c r="MR54" i="18"/>
  <c r="MR53" i="18"/>
  <c r="MR52" i="18"/>
  <c r="MR19" i="18"/>
  <c r="MR18" i="18" s="1"/>
  <c r="MR17" i="18" s="1"/>
  <c r="MR16" i="18" s="1"/>
  <c r="MR15" i="18" s="1"/>
  <c r="MR14" i="18" s="1"/>
  <c r="MR13" i="18" s="1"/>
  <c r="MR12" i="18" s="1"/>
  <c r="MR11" i="18" s="1"/>
  <c r="MR10" i="18" s="1"/>
  <c r="MR9" i="18" s="1"/>
  <c r="MR8" i="18" s="1"/>
  <c r="NZ54" i="18"/>
  <c r="NZ52" i="18"/>
  <c r="NZ53" i="18"/>
  <c r="NZ19" i="18"/>
  <c r="NZ18" i="18" s="1"/>
  <c r="NZ17" i="18" s="1"/>
  <c r="NZ16" i="18" s="1"/>
  <c r="NZ15" i="18" s="1"/>
  <c r="NZ14" i="18" s="1"/>
  <c r="NZ13" i="18" s="1"/>
  <c r="NZ12" i="18" s="1"/>
  <c r="NZ11" i="18" s="1"/>
  <c r="NZ10" i="18" s="1"/>
  <c r="NZ9" i="18" s="1"/>
  <c r="NZ8" i="18" s="1"/>
  <c r="PB54" i="18"/>
  <c r="PB53" i="18"/>
  <c r="PB52" i="18"/>
  <c r="PB19" i="18"/>
  <c r="PB18" i="18" s="1"/>
  <c r="PB17" i="18" s="1"/>
  <c r="PB16" i="18" s="1"/>
  <c r="PB15" i="18" s="1"/>
  <c r="PB14" i="18" s="1"/>
  <c r="PB13" i="18" s="1"/>
  <c r="PB12" i="18" s="1"/>
  <c r="PB11" i="18" s="1"/>
  <c r="PB10" i="18" s="1"/>
  <c r="PB9" i="18" s="1"/>
  <c r="PB8" i="18" s="1"/>
  <c r="SK50" i="18"/>
  <c r="SK31" i="18"/>
  <c r="SK30" i="18" s="1"/>
  <c r="SK29" i="18" s="1"/>
  <c r="SK28" i="18" s="1"/>
  <c r="SK27" i="18" s="1"/>
  <c r="SK26" i="18" s="1"/>
  <c r="SK25" i="18" s="1"/>
  <c r="SK24" i="18" s="1"/>
  <c r="SK23" i="18" s="1"/>
  <c r="SK22" i="18" s="1"/>
  <c r="SK21" i="18" s="1"/>
  <c r="SK20" i="18" s="1"/>
  <c r="UY50" i="18"/>
  <c r="UY31" i="18"/>
  <c r="UY30" i="18" s="1"/>
  <c r="UY29" i="18" s="1"/>
  <c r="UY28" i="18" s="1"/>
  <c r="UY27" i="18" s="1"/>
  <c r="UY26" i="18" s="1"/>
  <c r="UY25" i="18" s="1"/>
  <c r="UY24" i="18" s="1"/>
  <c r="UY23" i="18" s="1"/>
  <c r="UY22" i="18" s="1"/>
  <c r="UY21" i="18" s="1"/>
  <c r="UY20" i="18" s="1"/>
  <c r="XM50" i="18"/>
  <c r="XM31" i="18"/>
  <c r="XM30" i="18" s="1"/>
  <c r="XM29" i="18" s="1"/>
  <c r="XM28" i="18" s="1"/>
  <c r="XM27" i="18" s="1"/>
  <c r="XM26" i="18" s="1"/>
  <c r="XM25" i="18" s="1"/>
  <c r="XM24" i="18" s="1"/>
  <c r="XM23" i="18" s="1"/>
  <c r="XM22" i="18" s="1"/>
  <c r="XM21" i="18" s="1"/>
  <c r="XM20" i="18" s="1"/>
  <c r="PZ50" i="18"/>
  <c r="PZ31" i="18"/>
  <c r="PZ30" i="18" s="1"/>
  <c r="PZ29" i="18" s="1"/>
  <c r="PZ28" i="18" s="1"/>
  <c r="PZ27" i="18" s="1"/>
  <c r="PZ26" i="18" s="1"/>
  <c r="PZ25" i="18" s="1"/>
  <c r="PZ24" i="18" s="1"/>
  <c r="PZ23" i="18" s="1"/>
  <c r="PZ22" i="18" s="1"/>
  <c r="PZ21" i="18" s="1"/>
  <c r="PZ20" i="18" s="1"/>
  <c r="QF50" i="18"/>
  <c r="QF31" i="18"/>
  <c r="QF30" i="18" s="1"/>
  <c r="QF29" i="18" s="1"/>
  <c r="QF28" i="18" s="1"/>
  <c r="QF27" i="18" s="1"/>
  <c r="QF26" i="18" s="1"/>
  <c r="QF25" i="18" s="1"/>
  <c r="QF24" i="18" s="1"/>
  <c r="QF23" i="18" s="1"/>
  <c r="QF22" i="18" s="1"/>
  <c r="QF21" i="18" s="1"/>
  <c r="QF20" i="18" s="1"/>
  <c r="RM50" i="18"/>
  <c r="RM31" i="18"/>
  <c r="RM30" i="18" s="1"/>
  <c r="RM29" i="18" s="1"/>
  <c r="RM28" i="18" s="1"/>
  <c r="RM27" i="18" s="1"/>
  <c r="RM26" i="18" s="1"/>
  <c r="RM25" i="18" s="1"/>
  <c r="RM24" i="18" s="1"/>
  <c r="RM23" i="18" s="1"/>
  <c r="RM22" i="18" s="1"/>
  <c r="RM21" i="18" s="1"/>
  <c r="RM20" i="18" s="1"/>
  <c r="ST50" i="18"/>
  <c r="ST31" i="18"/>
  <c r="ST30" i="18" s="1"/>
  <c r="ST29" i="18" s="1"/>
  <c r="ST28" i="18" s="1"/>
  <c r="ST27" i="18" s="1"/>
  <c r="ST26" i="18" s="1"/>
  <c r="ST25" i="18" s="1"/>
  <c r="ST24" i="18" s="1"/>
  <c r="ST23" i="18" s="1"/>
  <c r="ST22" i="18" s="1"/>
  <c r="ST21" i="18" s="1"/>
  <c r="ST20" i="18" s="1"/>
  <c r="UB50" i="18"/>
  <c r="UB31" i="18"/>
  <c r="UB30" i="18" s="1"/>
  <c r="UB29" i="18" s="1"/>
  <c r="UB28" i="18" s="1"/>
  <c r="UB27" i="18" s="1"/>
  <c r="UB26" i="18" s="1"/>
  <c r="UB25" i="18" s="1"/>
  <c r="UB24" i="18" s="1"/>
  <c r="UB23" i="18" s="1"/>
  <c r="UB22" i="18" s="1"/>
  <c r="UB21" i="18" s="1"/>
  <c r="UB20" i="18" s="1"/>
  <c r="VI50" i="18"/>
  <c r="VI31" i="18"/>
  <c r="VI30" i="18" s="1"/>
  <c r="VI29" i="18" s="1"/>
  <c r="VI28" i="18" s="1"/>
  <c r="VI27" i="18" s="1"/>
  <c r="VI26" i="18" s="1"/>
  <c r="VI25" i="18" s="1"/>
  <c r="VI24" i="18" s="1"/>
  <c r="VI23" i="18" s="1"/>
  <c r="VI22" i="18" s="1"/>
  <c r="VI21" i="18" s="1"/>
  <c r="VI20" i="18" s="1"/>
  <c r="WP50" i="18"/>
  <c r="WP31" i="18"/>
  <c r="WP30" i="18" s="1"/>
  <c r="WP29" i="18" s="1"/>
  <c r="WP28" i="18" s="1"/>
  <c r="WP27" i="18" s="1"/>
  <c r="WP26" i="18" s="1"/>
  <c r="WP25" i="18" s="1"/>
  <c r="WP24" i="18" s="1"/>
  <c r="WP23" i="18" s="1"/>
  <c r="WP22" i="18" s="1"/>
  <c r="WP21" i="18" s="1"/>
  <c r="WP20" i="18" s="1"/>
  <c r="QR50" i="18"/>
  <c r="QR31" i="18"/>
  <c r="QR30" i="18" s="1"/>
  <c r="QR29" i="18" s="1"/>
  <c r="QR28" i="18" s="1"/>
  <c r="QR27" i="18" s="1"/>
  <c r="QR26" i="18" s="1"/>
  <c r="QR25" i="18" s="1"/>
  <c r="QR24" i="18" s="1"/>
  <c r="QR23" i="18" s="1"/>
  <c r="QR22" i="18" s="1"/>
  <c r="QR21" i="18" s="1"/>
  <c r="QR20" i="18" s="1"/>
  <c r="SG50" i="18"/>
  <c r="SG31" i="18"/>
  <c r="SG30" i="18" s="1"/>
  <c r="SG29" i="18" s="1"/>
  <c r="SG28" i="18" s="1"/>
  <c r="SG27" i="18" s="1"/>
  <c r="SG26" i="18" s="1"/>
  <c r="SG25" i="18" s="1"/>
  <c r="SG24" i="18" s="1"/>
  <c r="SG23" i="18" s="1"/>
  <c r="SG22" i="18" s="1"/>
  <c r="SG21" i="18" s="1"/>
  <c r="SG20" i="18" s="1"/>
  <c r="TV50" i="18"/>
  <c r="TV31" i="18"/>
  <c r="TV30" i="18" s="1"/>
  <c r="TV29" i="18" s="1"/>
  <c r="TV28" i="18" s="1"/>
  <c r="TV27" i="18" s="1"/>
  <c r="TV26" i="18" s="1"/>
  <c r="TV25" i="18" s="1"/>
  <c r="TV24" i="18" s="1"/>
  <c r="TV23" i="18" s="1"/>
  <c r="TV22" i="18" s="1"/>
  <c r="TV21" i="18" s="1"/>
  <c r="TV20" i="18" s="1"/>
  <c r="VT50" i="18"/>
  <c r="VT31" i="18"/>
  <c r="VT30" i="18" s="1"/>
  <c r="VT29" i="18" s="1"/>
  <c r="VT28" i="18" s="1"/>
  <c r="VT27" i="18" s="1"/>
  <c r="VT26" i="18" s="1"/>
  <c r="VT25" i="18" s="1"/>
  <c r="VT24" i="18" s="1"/>
  <c r="VT23" i="18" s="1"/>
  <c r="VT22" i="18" s="1"/>
  <c r="VT21" i="18" s="1"/>
  <c r="VT20" i="18" s="1"/>
  <c r="XI50" i="18"/>
  <c r="XI31" i="18"/>
  <c r="XI30" i="18" s="1"/>
  <c r="XI29" i="18" s="1"/>
  <c r="XI28" i="18" s="1"/>
  <c r="XI27" i="18" s="1"/>
  <c r="XI26" i="18" s="1"/>
  <c r="XI25" i="18" s="1"/>
  <c r="XI24" i="18" s="1"/>
  <c r="XI23" i="18" s="1"/>
  <c r="XI22" i="18" s="1"/>
  <c r="XI21" i="18" s="1"/>
  <c r="XI20" i="18" s="1"/>
  <c r="XJ50" i="18"/>
  <c r="XJ31" i="18"/>
  <c r="XJ30" i="18" s="1"/>
  <c r="XJ29" i="18" s="1"/>
  <c r="XJ28" i="18" s="1"/>
  <c r="XJ27" i="18" s="1"/>
  <c r="XJ26" i="18" s="1"/>
  <c r="XJ25" i="18" s="1"/>
  <c r="XJ24" i="18" s="1"/>
  <c r="XJ23" i="18" s="1"/>
  <c r="XJ22" i="18" s="1"/>
  <c r="XJ21" i="18" s="1"/>
  <c r="XJ20" i="18" s="1"/>
  <c r="WZ54" i="18"/>
  <c r="WZ53" i="18"/>
  <c r="WZ52" i="18"/>
  <c r="WZ19" i="18"/>
  <c r="WZ18" i="18" s="1"/>
  <c r="WZ17" i="18" s="1"/>
  <c r="WZ16" i="18" s="1"/>
  <c r="WZ15" i="18" s="1"/>
  <c r="WZ14" i="18" s="1"/>
  <c r="WZ13" i="18" s="1"/>
  <c r="WZ12" i="18" s="1"/>
  <c r="WZ11" i="18" s="1"/>
  <c r="WZ10" i="18" s="1"/>
  <c r="WZ9" i="18" s="1"/>
  <c r="WZ8" i="18" s="1"/>
  <c r="MM54" i="18"/>
  <c r="MM53" i="18"/>
  <c r="MM52" i="18"/>
  <c r="MM19" i="18"/>
  <c r="MM18" i="18" s="1"/>
  <c r="MM17" i="18" s="1"/>
  <c r="MM16" i="18" s="1"/>
  <c r="MM15" i="18" s="1"/>
  <c r="MM14" i="18" s="1"/>
  <c r="MM13" i="18" s="1"/>
  <c r="MM12" i="18" s="1"/>
  <c r="MM11" i="18" s="1"/>
  <c r="MM10" i="18" s="1"/>
  <c r="MM9" i="18" s="1"/>
  <c r="MM8" i="18" s="1"/>
  <c r="PH54" i="18"/>
  <c r="PH53" i="18"/>
  <c r="PH52" i="18"/>
  <c r="PH19" i="18"/>
  <c r="PH18" i="18" s="1"/>
  <c r="PH17" i="18" s="1"/>
  <c r="PH16" i="18" s="1"/>
  <c r="PH15" i="18" s="1"/>
  <c r="PH14" i="18" s="1"/>
  <c r="PH13" i="18" s="1"/>
  <c r="PH12" i="18" s="1"/>
  <c r="PH11" i="18" s="1"/>
  <c r="PH10" i="18" s="1"/>
  <c r="PH9" i="18" s="1"/>
  <c r="PH8" i="18" s="1"/>
  <c r="RV50" i="18"/>
  <c r="RV31" i="18"/>
  <c r="RV30" i="18" s="1"/>
  <c r="RV29" i="18" s="1"/>
  <c r="RV28" i="18" s="1"/>
  <c r="RV27" i="18" s="1"/>
  <c r="RV26" i="18" s="1"/>
  <c r="RV25" i="18" s="1"/>
  <c r="RV24" i="18" s="1"/>
  <c r="RV23" i="18" s="1"/>
  <c r="RV22" i="18" s="1"/>
  <c r="RV21" i="18" s="1"/>
  <c r="RV20" i="18" s="1"/>
  <c r="UZ50" i="18"/>
  <c r="UZ31" i="18"/>
  <c r="UZ30" i="18" s="1"/>
  <c r="UZ29" i="18" s="1"/>
  <c r="UZ28" i="18" s="1"/>
  <c r="UZ27" i="18" s="1"/>
  <c r="UZ26" i="18" s="1"/>
  <c r="UZ25" i="18" s="1"/>
  <c r="UZ24" i="18" s="1"/>
  <c r="UZ23" i="18" s="1"/>
  <c r="UZ22" i="18" s="1"/>
  <c r="UZ21" i="18" s="1"/>
  <c r="UZ20" i="18" s="1"/>
  <c r="XN50" i="18"/>
  <c r="XN31" i="18"/>
  <c r="XN30" i="18" s="1"/>
  <c r="XN29" i="18" s="1"/>
  <c r="XN28" i="18" s="1"/>
  <c r="XN27" i="18" s="1"/>
  <c r="XN26" i="18" s="1"/>
  <c r="XN25" i="18" s="1"/>
  <c r="XN24" i="18" s="1"/>
  <c r="XN23" i="18" s="1"/>
  <c r="XN22" i="18" s="1"/>
  <c r="XN21" i="18" s="1"/>
  <c r="XN20" i="18" s="1"/>
  <c r="TN50" i="18"/>
  <c r="TN31" i="18"/>
  <c r="TN30" i="18" s="1"/>
  <c r="TN29" i="18" s="1"/>
  <c r="TN28" i="18" s="1"/>
  <c r="TN27" i="18" s="1"/>
  <c r="TN26" i="18" s="1"/>
  <c r="TN25" i="18" s="1"/>
  <c r="TN24" i="18" s="1"/>
  <c r="TN23" i="18" s="1"/>
  <c r="TN22" i="18" s="1"/>
  <c r="TN21" i="18" s="1"/>
  <c r="TN20" i="18" s="1"/>
  <c r="XA50" i="18"/>
  <c r="XA31" i="18"/>
  <c r="XA30" i="18" s="1"/>
  <c r="XA29" i="18" s="1"/>
  <c r="XA28" i="18" s="1"/>
  <c r="XA27" i="18" s="1"/>
  <c r="XA26" i="18" s="1"/>
  <c r="XA25" i="18" s="1"/>
  <c r="XA24" i="18" s="1"/>
  <c r="XA23" i="18" s="1"/>
  <c r="XA22" i="18" s="1"/>
  <c r="XA21" i="18" s="1"/>
  <c r="XA20" i="18" s="1"/>
  <c r="YK51" i="18"/>
  <c r="YK35" i="18"/>
  <c r="YK34" i="18" s="1"/>
  <c r="YK33" i="18" s="1"/>
  <c r="YK32" i="18" s="1"/>
  <c r="ABG38" i="18"/>
  <c r="ABG37" i="18"/>
  <c r="ZA38" i="18"/>
  <c r="ZA37" i="18"/>
  <c r="AAL38" i="18"/>
  <c r="AAL37" i="18"/>
  <c r="ABN38" i="18"/>
  <c r="ABN37" i="18"/>
  <c r="PU54" i="18" l="1"/>
  <c r="PU19" i="18"/>
  <c r="PU18" i="18" s="1"/>
  <c r="PU17" i="18" s="1"/>
  <c r="PU16" i="18" s="1"/>
  <c r="PU15" i="18" s="1"/>
  <c r="PU14" i="18" s="1"/>
  <c r="PU13" i="18" s="1"/>
  <c r="PU12" i="18" s="1"/>
  <c r="PU11" i="18" s="1"/>
  <c r="PU10" i="18" s="1"/>
  <c r="PU9" i="18" s="1"/>
  <c r="PU8" i="18" s="1"/>
  <c r="RN19" i="18"/>
  <c r="RN18" i="18" s="1"/>
  <c r="RN17" i="18" s="1"/>
  <c r="RN16" i="18" s="1"/>
  <c r="RN15" i="18" s="1"/>
  <c r="RN14" i="18" s="1"/>
  <c r="RN13" i="18" s="1"/>
  <c r="RN12" i="18" s="1"/>
  <c r="RN11" i="18" s="1"/>
  <c r="RN10" i="18" s="1"/>
  <c r="RN9" i="18" s="1"/>
  <c r="RN8" i="18" s="1"/>
  <c r="PU52" i="18"/>
  <c r="RN53" i="18"/>
  <c r="RN54" i="18"/>
  <c r="VJ52" i="18"/>
  <c r="XK52" i="18"/>
  <c r="TT19" i="18"/>
  <c r="TT18" i="18" s="1"/>
  <c r="TT17" i="18" s="1"/>
  <c r="TT16" i="18" s="1"/>
  <c r="TT15" i="18" s="1"/>
  <c r="TT14" i="18" s="1"/>
  <c r="TT13" i="18" s="1"/>
  <c r="TT12" i="18" s="1"/>
  <c r="TT11" i="18" s="1"/>
  <c r="TT10" i="18" s="1"/>
  <c r="TT9" i="18" s="1"/>
  <c r="TT8" i="18" s="1"/>
  <c r="TP53" i="18"/>
  <c r="XK53" i="18"/>
  <c r="XK54" i="18"/>
  <c r="UG19" i="18"/>
  <c r="UG18" i="18" s="1"/>
  <c r="UG17" i="18" s="1"/>
  <c r="UG16" i="18" s="1"/>
  <c r="UG15" i="18" s="1"/>
  <c r="UG14" i="18" s="1"/>
  <c r="UG13" i="18" s="1"/>
  <c r="UG12" i="18" s="1"/>
  <c r="UG11" i="18" s="1"/>
  <c r="UG10" i="18" s="1"/>
  <c r="UG9" i="18" s="1"/>
  <c r="UG8" i="18" s="1"/>
  <c r="VJ53" i="18"/>
  <c r="VJ54" i="18"/>
  <c r="SQ54" i="18"/>
  <c r="SI53" i="18"/>
  <c r="SI19" i="18"/>
  <c r="SI18" i="18" s="1"/>
  <c r="SI17" i="18" s="1"/>
  <c r="SI16" i="18" s="1"/>
  <c r="SI15" i="18" s="1"/>
  <c r="SI14" i="18" s="1"/>
  <c r="SI13" i="18" s="1"/>
  <c r="SI12" i="18" s="1"/>
  <c r="SI11" i="18" s="1"/>
  <c r="SI10" i="18" s="1"/>
  <c r="SI9" i="18" s="1"/>
  <c r="SI8" i="18" s="1"/>
  <c r="SI54" i="18"/>
  <c r="TP54" i="18"/>
  <c r="TT52" i="18"/>
  <c r="UG53" i="18"/>
  <c r="TT53" i="18"/>
  <c r="TP19" i="18"/>
  <c r="TP18" i="18" s="1"/>
  <c r="TP17" i="18" s="1"/>
  <c r="TP16" i="18" s="1"/>
  <c r="TP15" i="18" s="1"/>
  <c r="TP14" i="18" s="1"/>
  <c r="TP13" i="18" s="1"/>
  <c r="TP12" i="18" s="1"/>
  <c r="TP11" i="18" s="1"/>
  <c r="TP10" i="18" s="1"/>
  <c r="TP9" i="18" s="1"/>
  <c r="TP8" i="18" s="1"/>
  <c r="VN54" i="18"/>
  <c r="WY19" i="18"/>
  <c r="WY18" i="18" s="1"/>
  <c r="WY17" i="18" s="1"/>
  <c r="WY16" i="18" s="1"/>
  <c r="WY15" i="18" s="1"/>
  <c r="WY14" i="18" s="1"/>
  <c r="WY13" i="18" s="1"/>
  <c r="WY12" i="18" s="1"/>
  <c r="WY11" i="18" s="1"/>
  <c r="WY10" i="18" s="1"/>
  <c r="WY9" i="18" s="1"/>
  <c r="WY8" i="18" s="1"/>
  <c r="XV31" i="18"/>
  <c r="XV30" i="18" s="1"/>
  <c r="XV29" i="18" s="1"/>
  <c r="XV28" i="18" s="1"/>
  <c r="XV27" i="18" s="1"/>
  <c r="XV26" i="18" s="1"/>
  <c r="XV25" i="18" s="1"/>
  <c r="XV24" i="18" s="1"/>
  <c r="XV23" i="18" s="1"/>
  <c r="XV22" i="18" s="1"/>
  <c r="XV21" i="18" s="1"/>
  <c r="XV20" i="18" s="1"/>
  <c r="XV52" i="18" s="1"/>
  <c r="VN52" i="18"/>
  <c r="SQ19" i="18"/>
  <c r="SQ18" i="18" s="1"/>
  <c r="SQ17" i="18" s="1"/>
  <c r="SQ16" i="18" s="1"/>
  <c r="SQ15" i="18" s="1"/>
  <c r="SQ14" i="18" s="1"/>
  <c r="SQ13" i="18" s="1"/>
  <c r="SQ12" i="18" s="1"/>
  <c r="SQ11" i="18" s="1"/>
  <c r="SQ10" i="18" s="1"/>
  <c r="SQ9" i="18" s="1"/>
  <c r="SQ8" i="18" s="1"/>
  <c r="SQ53" i="18"/>
  <c r="VN19" i="18"/>
  <c r="VN18" i="18" s="1"/>
  <c r="VN17" i="18" s="1"/>
  <c r="VN16" i="18" s="1"/>
  <c r="VN15" i="18" s="1"/>
  <c r="VN14" i="18" s="1"/>
  <c r="VN13" i="18" s="1"/>
  <c r="VN12" i="18" s="1"/>
  <c r="VN11" i="18" s="1"/>
  <c r="VN10" i="18" s="1"/>
  <c r="VN9" i="18" s="1"/>
  <c r="VN8" i="18" s="1"/>
  <c r="XY53" i="18"/>
  <c r="TL53" i="18"/>
  <c r="TL54" i="18"/>
  <c r="TL19" i="18"/>
  <c r="TL18" i="18" s="1"/>
  <c r="TL17" i="18" s="1"/>
  <c r="TL16" i="18" s="1"/>
  <c r="TL15" i="18" s="1"/>
  <c r="TL14" i="18" s="1"/>
  <c r="TL13" i="18" s="1"/>
  <c r="TL12" i="18" s="1"/>
  <c r="TL11" i="18" s="1"/>
  <c r="TL10" i="18" s="1"/>
  <c r="TL9" i="18" s="1"/>
  <c r="TL8" i="18" s="1"/>
  <c r="TL52" i="18"/>
  <c r="XY19" i="18"/>
  <c r="XY18" i="18" s="1"/>
  <c r="XY17" i="18" s="1"/>
  <c r="XY16" i="18" s="1"/>
  <c r="XY15" i="18" s="1"/>
  <c r="XY14" i="18" s="1"/>
  <c r="XY13" i="18" s="1"/>
  <c r="XY12" i="18" s="1"/>
  <c r="XY11" i="18" s="1"/>
  <c r="XY10" i="18" s="1"/>
  <c r="XY9" i="18" s="1"/>
  <c r="XY8" i="18" s="1"/>
  <c r="UK54" i="18"/>
  <c r="RS54" i="18"/>
  <c r="RS52" i="18"/>
  <c r="RS19" i="18"/>
  <c r="RS18" i="18" s="1"/>
  <c r="RS17" i="18" s="1"/>
  <c r="RS16" i="18" s="1"/>
  <c r="RS15" i="18" s="1"/>
  <c r="RS14" i="18" s="1"/>
  <c r="RS13" i="18" s="1"/>
  <c r="RS12" i="18" s="1"/>
  <c r="RS11" i="18" s="1"/>
  <c r="RS10" i="18" s="1"/>
  <c r="RS9" i="18" s="1"/>
  <c r="RS8" i="18" s="1"/>
  <c r="RS53" i="18"/>
  <c r="XY54" i="18"/>
  <c r="UK19" i="18"/>
  <c r="UK18" i="18" s="1"/>
  <c r="UK17" i="18" s="1"/>
  <c r="UK16" i="18" s="1"/>
  <c r="UK15" i="18" s="1"/>
  <c r="UK14" i="18" s="1"/>
  <c r="UK13" i="18" s="1"/>
  <c r="UK12" i="18" s="1"/>
  <c r="UK11" i="18" s="1"/>
  <c r="UK10" i="18" s="1"/>
  <c r="UK9" i="18" s="1"/>
  <c r="UK8" i="18" s="1"/>
  <c r="UK52" i="18"/>
  <c r="UG54" i="18"/>
  <c r="YA50" i="18"/>
  <c r="YA31" i="18"/>
  <c r="YA30" i="18" s="1"/>
  <c r="YA29" i="18" s="1"/>
  <c r="YA28" i="18" s="1"/>
  <c r="YA27" i="18" s="1"/>
  <c r="YA26" i="18" s="1"/>
  <c r="YA25" i="18" s="1"/>
  <c r="YA24" i="18" s="1"/>
  <c r="YA23" i="18" s="1"/>
  <c r="YA22" i="18" s="1"/>
  <c r="YA21" i="18" s="1"/>
  <c r="YA20" i="18" s="1"/>
  <c r="XD54" i="18"/>
  <c r="WY53" i="18"/>
  <c r="XD53" i="18"/>
  <c r="XD19" i="18"/>
  <c r="XD18" i="18" s="1"/>
  <c r="XD17" i="18" s="1"/>
  <c r="XD16" i="18" s="1"/>
  <c r="XD15" i="18" s="1"/>
  <c r="XD14" i="18" s="1"/>
  <c r="XD13" i="18" s="1"/>
  <c r="XD12" i="18" s="1"/>
  <c r="XD11" i="18" s="1"/>
  <c r="XD10" i="18" s="1"/>
  <c r="XD9" i="18" s="1"/>
  <c r="XD8" i="18" s="1"/>
  <c r="WY52" i="18"/>
  <c r="TD54" i="18"/>
  <c r="TD53" i="18"/>
  <c r="TD52" i="18"/>
  <c r="TD19" i="18"/>
  <c r="TD18" i="18" s="1"/>
  <c r="TD17" i="18" s="1"/>
  <c r="TD16" i="18" s="1"/>
  <c r="TD15" i="18" s="1"/>
  <c r="TD14" i="18" s="1"/>
  <c r="TD13" i="18" s="1"/>
  <c r="TD12" i="18" s="1"/>
  <c r="TD11" i="18" s="1"/>
  <c r="TD10" i="18" s="1"/>
  <c r="TD9" i="18" s="1"/>
  <c r="TD8" i="18" s="1"/>
  <c r="VA54" i="18"/>
  <c r="VA53" i="18"/>
  <c r="VA52" i="18"/>
  <c r="VA19" i="18"/>
  <c r="VA18" i="18" s="1"/>
  <c r="VA17" i="18" s="1"/>
  <c r="VA16" i="18" s="1"/>
  <c r="VA15" i="18" s="1"/>
  <c r="VA14" i="18" s="1"/>
  <c r="VA13" i="18" s="1"/>
  <c r="VA12" i="18" s="1"/>
  <c r="VA11" i="18" s="1"/>
  <c r="VA10" i="18" s="1"/>
  <c r="VA9" i="18" s="1"/>
  <c r="VA8" i="18" s="1"/>
  <c r="YN50" i="18"/>
  <c r="YN31" i="18"/>
  <c r="YN30" i="18" s="1"/>
  <c r="YN29" i="18" s="1"/>
  <c r="YN28" i="18" s="1"/>
  <c r="YN27" i="18" s="1"/>
  <c r="YN26" i="18" s="1"/>
  <c r="YN25" i="18" s="1"/>
  <c r="YN24" i="18" s="1"/>
  <c r="YN23" i="18" s="1"/>
  <c r="YN22" i="18" s="1"/>
  <c r="YN21" i="18" s="1"/>
  <c r="YN20" i="18" s="1"/>
  <c r="YE31" i="18"/>
  <c r="YE30" i="18" s="1"/>
  <c r="YE29" i="18" s="1"/>
  <c r="YE28" i="18" s="1"/>
  <c r="YE27" i="18" s="1"/>
  <c r="YE26" i="18" s="1"/>
  <c r="YE25" i="18" s="1"/>
  <c r="YE24" i="18" s="1"/>
  <c r="YE23" i="18" s="1"/>
  <c r="YE22" i="18" s="1"/>
  <c r="YE21" i="18" s="1"/>
  <c r="YE20" i="18" s="1"/>
  <c r="YE50" i="18"/>
  <c r="VR53" i="18"/>
  <c r="VR52" i="18"/>
  <c r="VR19" i="18"/>
  <c r="VR18" i="18" s="1"/>
  <c r="VR17" i="18" s="1"/>
  <c r="VR16" i="18" s="1"/>
  <c r="VR15" i="18" s="1"/>
  <c r="VR14" i="18" s="1"/>
  <c r="VR13" i="18" s="1"/>
  <c r="VR12" i="18" s="1"/>
  <c r="VR11" i="18" s="1"/>
  <c r="VR10" i="18" s="1"/>
  <c r="VR9" i="18" s="1"/>
  <c r="VR8" i="18" s="1"/>
  <c r="VR54" i="18"/>
  <c r="SA52" i="18"/>
  <c r="SA54" i="18"/>
  <c r="SA19" i="18"/>
  <c r="SA18" i="18" s="1"/>
  <c r="SA17" i="18" s="1"/>
  <c r="SA16" i="18" s="1"/>
  <c r="SA15" i="18" s="1"/>
  <c r="SA14" i="18" s="1"/>
  <c r="SA13" i="18" s="1"/>
  <c r="SA12" i="18" s="1"/>
  <c r="SA11" i="18" s="1"/>
  <c r="SA10" i="18" s="1"/>
  <c r="SA9" i="18" s="1"/>
  <c r="SA8" i="18" s="1"/>
  <c r="SA53" i="18"/>
  <c r="VZ53" i="18"/>
  <c r="VZ52" i="18"/>
  <c r="VZ19" i="18"/>
  <c r="VZ18" i="18" s="1"/>
  <c r="VZ17" i="18" s="1"/>
  <c r="VZ16" i="18" s="1"/>
  <c r="VZ15" i="18" s="1"/>
  <c r="VZ14" i="18" s="1"/>
  <c r="VZ13" i="18" s="1"/>
  <c r="VZ12" i="18" s="1"/>
  <c r="VZ11" i="18" s="1"/>
  <c r="VZ10" i="18" s="1"/>
  <c r="VZ9" i="18" s="1"/>
  <c r="VZ8" i="18" s="1"/>
  <c r="VZ54" i="18"/>
  <c r="SE52" i="18"/>
  <c r="SE19" i="18"/>
  <c r="SE18" i="18" s="1"/>
  <c r="SE17" i="18" s="1"/>
  <c r="SE16" i="18" s="1"/>
  <c r="SE15" i="18" s="1"/>
  <c r="SE14" i="18" s="1"/>
  <c r="SE13" i="18" s="1"/>
  <c r="SE12" i="18" s="1"/>
  <c r="SE11" i="18" s="1"/>
  <c r="SE10" i="18" s="1"/>
  <c r="SE9" i="18" s="1"/>
  <c r="SE8" i="18" s="1"/>
  <c r="SE53" i="18"/>
  <c r="SE54" i="18"/>
  <c r="QG52" i="18"/>
  <c r="QG54" i="18"/>
  <c r="QG19" i="18"/>
  <c r="QG18" i="18" s="1"/>
  <c r="QG17" i="18" s="1"/>
  <c r="QG16" i="18" s="1"/>
  <c r="QG15" i="18" s="1"/>
  <c r="QG14" i="18" s="1"/>
  <c r="QG13" i="18" s="1"/>
  <c r="QG12" i="18" s="1"/>
  <c r="QG11" i="18" s="1"/>
  <c r="QG10" i="18" s="1"/>
  <c r="QG9" i="18" s="1"/>
  <c r="QG8" i="18" s="1"/>
  <c r="QG53" i="18"/>
  <c r="WQ53" i="18"/>
  <c r="WQ52" i="18"/>
  <c r="WQ19" i="18"/>
  <c r="WQ18" i="18" s="1"/>
  <c r="WQ17" i="18" s="1"/>
  <c r="WQ16" i="18" s="1"/>
  <c r="WQ15" i="18" s="1"/>
  <c r="WQ14" i="18" s="1"/>
  <c r="WQ13" i="18" s="1"/>
  <c r="WQ12" i="18" s="1"/>
  <c r="WQ11" i="18" s="1"/>
  <c r="WQ10" i="18" s="1"/>
  <c r="WQ9" i="18" s="1"/>
  <c r="WQ8" i="18" s="1"/>
  <c r="WQ54" i="18"/>
  <c r="UO52" i="18"/>
  <c r="UO19" i="18"/>
  <c r="UO18" i="18" s="1"/>
  <c r="UO17" i="18" s="1"/>
  <c r="UO16" i="18" s="1"/>
  <c r="UO15" i="18" s="1"/>
  <c r="UO14" i="18" s="1"/>
  <c r="UO13" i="18" s="1"/>
  <c r="UO12" i="18" s="1"/>
  <c r="UO11" i="18" s="1"/>
  <c r="UO10" i="18" s="1"/>
  <c r="UO9" i="18" s="1"/>
  <c r="UO8" i="18" s="1"/>
  <c r="UO53" i="18"/>
  <c r="UO54" i="18"/>
  <c r="QC54" i="18"/>
  <c r="QC52" i="18"/>
  <c r="QC53" i="18"/>
  <c r="QC19" i="18"/>
  <c r="QC18" i="18" s="1"/>
  <c r="QC17" i="18" s="1"/>
  <c r="QC16" i="18" s="1"/>
  <c r="QC15" i="18" s="1"/>
  <c r="QC14" i="18" s="1"/>
  <c r="QC13" i="18" s="1"/>
  <c r="QC12" i="18" s="1"/>
  <c r="QC11" i="18" s="1"/>
  <c r="QC10" i="18" s="1"/>
  <c r="QC9" i="18" s="1"/>
  <c r="QC8" i="18" s="1"/>
  <c r="QT54" i="18"/>
  <c r="QT53" i="18"/>
  <c r="QT52" i="18"/>
  <c r="QT19" i="18"/>
  <c r="QT18" i="18" s="1"/>
  <c r="QT17" i="18" s="1"/>
  <c r="QT16" i="18" s="1"/>
  <c r="QT15" i="18" s="1"/>
  <c r="QT14" i="18" s="1"/>
  <c r="QT13" i="18" s="1"/>
  <c r="QT12" i="18" s="1"/>
  <c r="QT11" i="18" s="1"/>
  <c r="QT10" i="18" s="1"/>
  <c r="QT9" i="18" s="1"/>
  <c r="QT8" i="18" s="1"/>
  <c r="RJ54" i="18"/>
  <c r="RJ52" i="18"/>
  <c r="RJ53" i="18"/>
  <c r="RJ19" i="18"/>
  <c r="RJ18" i="18" s="1"/>
  <c r="RJ17" i="18" s="1"/>
  <c r="RJ16" i="18" s="1"/>
  <c r="RJ15" i="18" s="1"/>
  <c r="RJ14" i="18" s="1"/>
  <c r="RJ13" i="18" s="1"/>
  <c r="RJ12" i="18" s="1"/>
  <c r="RJ11" i="18" s="1"/>
  <c r="RJ10" i="18" s="1"/>
  <c r="RJ9" i="18" s="1"/>
  <c r="RJ8" i="18" s="1"/>
  <c r="WM53" i="18"/>
  <c r="WM19" i="18"/>
  <c r="WM18" i="18" s="1"/>
  <c r="WM17" i="18" s="1"/>
  <c r="WM16" i="18" s="1"/>
  <c r="WM15" i="18" s="1"/>
  <c r="WM14" i="18" s="1"/>
  <c r="WM13" i="18" s="1"/>
  <c r="WM12" i="18" s="1"/>
  <c r="WM11" i="18" s="1"/>
  <c r="WM10" i="18" s="1"/>
  <c r="WM9" i="18" s="1"/>
  <c r="WM8" i="18" s="1"/>
  <c r="WM52" i="18"/>
  <c r="WM54" i="18"/>
  <c r="PN53" i="18"/>
  <c r="PN19" i="18"/>
  <c r="PN18" i="18" s="1"/>
  <c r="PN17" i="18" s="1"/>
  <c r="PN16" i="18" s="1"/>
  <c r="PN15" i="18" s="1"/>
  <c r="PN14" i="18" s="1"/>
  <c r="PN13" i="18" s="1"/>
  <c r="PN12" i="18" s="1"/>
  <c r="PN11" i="18" s="1"/>
  <c r="PN10" i="18" s="1"/>
  <c r="PN9" i="18" s="1"/>
  <c r="PN8" i="18" s="1"/>
  <c r="PN52" i="18"/>
  <c r="PN54" i="18"/>
  <c r="XX19" i="18"/>
  <c r="XX18" i="18" s="1"/>
  <c r="XX17" i="18" s="1"/>
  <c r="XX16" i="18" s="1"/>
  <c r="XX15" i="18" s="1"/>
  <c r="XX14" i="18" s="1"/>
  <c r="XX13" i="18" s="1"/>
  <c r="XX12" i="18" s="1"/>
  <c r="XX11" i="18" s="1"/>
  <c r="XX10" i="18" s="1"/>
  <c r="XX9" i="18" s="1"/>
  <c r="XX8" i="18" s="1"/>
  <c r="XX54" i="18"/>
  <c r="XX53" i="18"/>
  <c r="XX52" i="18"/>
  <c r="XW50" i="18"/>
  <c r="XW31" i="18"/>
  <c r="XW30" i="18" s="1"/>
  <c r="XW29" i="18" s="1"/>
  <c r="XW28" i="18" s="1"/>
  <c r="XW27" i="18" s="1"/>
  <c r="XW26" i="18" s="1"/>
  <c r="XW25" i="18" s="1"/>
  <c r="XW24" i="18" s="1"/>
  <c r="XW23" i="18" s="1"/>
  <c r="XW22" i="18" s="1"/>
  <c r="XW21" i="18" s="1"/>
  <c r="XW20" i="18" s="1"/>
  <c r="YL50" i="18"/>
  <c r="YL31" i="18"/>
  <c r="YL30" i="18" s="1"/>
  <c r="YL29" i="18" s="1"/>
  <c r="YL28" i="18" s="1"/>
  <c r="YL27" i="18" s="1"/>
  <c r="YL26" i="18" s="1"/>
  <c r="YL25" i="18" s="1"/>
  <c r="YL24" i="18" s="1"/>
  <c r="YL23" i="18" s="1"/>
  <c r="YL22" i="18" s="1"/>
  <c r="YL21" i="18" s="1"/>
  <c r="YL20" i="18" s="1"/>
  <c r="XP53" i="18"/>
  <c r="XP52" i="18"/>
  <c r="XP19" i="18"/>
  <c r="XP18" i="18" s="1"/>
  <c r="XP17" i="18" s="1"/>
  <c r="XP16" i="18" s="1"/>
  <c r="XP15" i="18" s="1"/>
  <c r="XP14" i="18" s="1"/>
  <c r="XP13" i="18" s="1"/>
  <c r="XP12" i="18" s="1"/>
  <c r="XP11" i="18" s="1"/>
  <c r="XP10" i="18" s="1"/>
  <c r="XP9" i="18" s="1"/>
  <c r="XP8" i="18" s="1"/>
  <c r="XP54" i="18"/>
  <c r="YJ31" i="18"/>
  <c r="YJ30" i="18" s="1"/>
  <c r="YJ29" i="18" s="1"/>
  <c r="YJ28" i="18" s="1"/>
  <c r="YJ27" i="18" s="1"/>
  <c r="YJ26" i="18" s="1"/>
  <c r="YJ25" i="18" s="1"/>
  <c r="YJ24" i="18" s="1"/>
  <c r="YJ23" i="18" s="1"/>
  <c r="YJ22" i="18" s="1"/>
  <c r="YJ21" i="18" s="1"/>
  <c r="YJ20" i="18" s="1"/>
  <c r="YJ50" i="18"/>
  <c r="SM53" i="18"/>
  <c r="SM52" i="18"/>
  <c r="SM19" i="18"/>
  <c r="SM18" i="18" s="1"/>
  <c r="SM17" i="18" s="1"/>
  <c r="SM16" i="18" s="1"/>
  <c r="SM15" i="18" s="1"/>
  <c r="SM14" i="18" s="1"/>
  <c r="SM13" i="18" s="1"/>
  <c r="SM12" i="18" s="1"/>
  <c r="SM11" i="18" s="1"/>
  <c r="SM10" i="18" s="1"/>
  <c r="SM9" i="18" s="1"/>
  <c r="SM8" i="18" s="1"/>
  <c r="SM54" i="18"/>
  <c r="YM31" i="18"/>
  <c r="YM30" i="18" s="1"/>
  <c r="YM29" i="18" s="1"/>
  <c r="YM28" i="18" s="1"/>
  <c r="YM27" i="18" s="1"/>
  <c r="YM26" i="18" s="1"/>
  <c r="YM25" i="18" s="1"/>
  <c r="YM24" i="18" s="1"/>
  <c r="YM23" i="18" s="1"/>
  <c r="YM22" i="18" s="1"/>
  <c r="YM21" i="18" s="1"/>
  <c r="YM20" i="18" s="1"/>
  <c r="YM50" i="18"/>
  <c r="SX19" i="18"/>
  <c r="SX18" i="18" s="1"/>
  <c r="SX17" i="18" s="1"/>
  <c r="SX16" i="18" s="1"/>
  <c r="SX15" i="18" s="1"/>
  <c r="SX14" i="18" s="1"/>
  <c r="SX13" i="18" s="1"/>
  <c r="SX12" i="18" s="1"/>
  <c r="SX11" i="18" s="1"/>
  <c r="SX10" i="18" s="1"/>
  <c r="SX9" i="18" s="1"/>
  <c r="SX8" i="18" s="1"/>
  <c r="SX54" i="18"/>
  <c r="SX53" i="18"/>
  <c r="SX52" i="18"/>
  <c r="PS53" i="18"/>
  <c r="PS52" i="18"/>
  <c r="PS19" i="18"/>
  <c r="PS18" i="18" s="1"/>
  <c r="PS17" i="18" s="1"/>
  <c r="PS16" i="18" s="1"/>
  <c r="PS15" i="18" s="1"/>
  <c r="PS14" i="18" s="1"/>
  <c r="PS13" i="18" s="1"/>
  <c r="PS12" i="18" s="1"/>
  <c r="PS11" i="18" s="1"/>
  <c r="PS10" i="18" s="1"/>
  <c r="PS9" i="18" s="1"/>
  <c r="PS8" i="18" s="1"/>
  <c r="PS54" i="18"/>
  <c r="VL19" i="18"/>
  <c r="VL18" i="18" s="1"/>
  <c r="VL17" i="18" s="1"/>
  <c r="VL16" i="18" s="1"/>
  <c r="VL15" i="18" s="1"/>
  <c r="VL14" i="18" s="1"/>
  <c r="VL13" i="18" s="1"/>
  <c r="VL12" i="18" s="1"/>
  <c r="VL11" i="18" s="1"/>
  <c r="VL10" i="18" s="1"/>
  <c r="VL9" i="18" s="1"/>
  <c r="VL8" i="18" s="1"/>
  <c r="VL54" i="18"/>
  <c r="VL53" i="18"/>
  <c r="VL52" i="18"/>
  <c r="TX52" i="18"/>
  <c r="TX19" i="18"/>
  <c r="TX18" i="18" s="1"/>
  <c r="TX17" i="18" s="1"/>
  <c r="TX16" i="18" s="1"/>
  <c r="TX15" i="18" s="1"/>
  <c r="TX14" i="18" s="1"/>
  <c r="TX13" i="18" s="1"/>
  <c r="TX12" i="18" s="1"/>
  <c r="TX11" i="18" s="1"/>
  <c r="TX10" i="18" s="1"/>
  <c r="TX9" i="18" s="1"/>
  <c r="TX8" i="18" s="1"/>
  <c r="TX54" i="18"/>
  <c r="TX53" i="18"/>
  <c r="YK50" i="18"/>
  <c r="YK31" i="18"/>
  <c r="YK30" i="18" s="1"/>
  <c r="YK29" i="18" s="1"/>
  <c r="YK28" i="18" s="1"/>
  <c r="YK27" i="18" s="1"/>
  <c r="YK26" i="18" s="1"/>
  <c r="YK25" i="18" s="1"/>
  <c r="YK24" i="18" s="1"/>
  <c r="YK23" i="18" s="1"/>
  <c r="YK22" i="18" s="1"/>
  <c r="YK21" i="18" s="1"/>
  <c r="YK20" i="18" s="1"/>
  <c r="UZ54" i="18"/>
  <c r="UZ53" i="18"/>
  <c r="UZ52" i="18"/>
  <c r="UZ19" i="18"/>
  <c r="UZ18" i="18" s="1"/>
  <c r="UZ17" i="18" s="1"/>
  <c r="UZ16" i="18" s="1"/>
  <c r="UZ15" i="18" s="1"/>
  <c r="UZ14" i="18" s="1"/>
  <c r="UZ13" i="18" s="1"/>
  <c r="UZ12" i="18" s="1"/>
  <c r="UZ11" i="18" s="1"/>
  <c r="UZ10" i="18" s="1"/>
  <c r="UZ9" i="18" s="1"/>
  <c r="UZ8" i="18" s="1"/>
  <c r="VT54" i="18"/>
  <c r="VT53" i="18"/>
  <c r="VT52" i="18"/>
  <c r="VT19" i="18"/>
  <c r="VT18" i="18" s="1"/>
  <c r="VT17" i="18" s="1"/>
  <c r="VT16" i="18" s="1"/>
  <c r="VT15" i="18" s="1"/>
  <c r="VT14" i="18" s="1"/>
  <c r="VT13" i="18" s="1"/>
  <c r="VT12" i="18" s="1"/>
  <c r="VT11" i="18" s="1"/>
  <c r="VT10" i="18" s="1"/>
  <c r="VT9" i="18" s="1"/>
  <c r="VT8" i="18" s="1"/>
  <c r="WP54" i="18"/>
  <c r="WP53" i="18"/>
  <c r="WP52" i="18"/>
  <c r="WP19" i="18"/>
  <c r="WP18" i="18" s="1"/>
  <c r="WP17" i="18" s="1"/>
  <c r="WP16" i="18" s="1"/>
  <c r="WP15" i="18" s="1"/>
  <c r="WP14" i="18" s="1"/>
  <c r="WP13" i="18" s="1"/>
  <c r="WP12" i="18" s="1"/>
  <c r="WP11" i="18" s="1"/>
  <c r="WP10" i="18" s="1"/>
  <c r="WP9" i="18" s="1"/>
  <c r="WP8" i="18" s="1"/>
  <c r="RM54" i="18"/>
  <c r="RM53" i="18"/>
  <c r="RM52" i="18"/>
  <c r="RM19" i="18"/>
  <c r="RM18" i="18" s="1"/>
  <c r="RM17" i="18" s="1"/>
  <c r="RM16" i="18" s="1"/>
  <c r="RM15" i="18" s="1"/>
  <c r="RM14" i="18" s="1"/>
  <c r="RM13" i="18" s="1"/>
  <c r="RM12" i="18" s="1"/>
  <c r="RM11" i="18" s="1"/>
  <c r="RM10" i="18" s="1"/>
  <c r="RM9" i="18" s="1"/>
  <c r="RM8" i="18" s="1"/>
  <c r="PZ54" i="18"/>
  <c r="PZ53" i="18"/>
  <c r="PZ52" i="18"/>
  <c r="PZ19" i="18"/>
  <c r="PZ18" i="18" s="1"/>
  <c r="PZ17" i="18" s="1"/>
  <c r="PZ16" i="18" s="1"/>
  <c r="PZ15" i="18" s="1"/>
  <c r="PZ14" i="18" s="1"/>
  <c r="PZ13" i="18" s="1"/>
  <c r="PZ12" i="18" s="1"/>
  <c r="PZ11" i="18" s="1"/>
  <c r="PZ10" i="18" s="1"/>
  <c r="PZ9" i="18" s="1"/>
  <c r="PZ8" i="18" s="1"/>
  <c r="XA54" i="18"/>
  <c r="XA53" i="18"/>
  <c r="XA52" i="18"/>
  <c r="XA19" i="18"/>
  <c r="XA18" i="18" s="1"/>
  <c r="XA17" i="18" s="1"/>
  <c r="XA16" i="18" s="1"/>
  <c r="XA15" i="18" s="1"/>
  <c r="XA14" i="18" s="1"/>
  <c r="XA13" i="18" s="1"/>
  <c r="XA12" i="18" s="1"/>
  <c r="XA11" i="18" s="1"/>
  <c r="XA10" i="18" s="1"/>
  <c r="XA9" i="18" s="1"/>
  <c r="XA8" i="18" s="1"/>
  <c r="XN54" i="18"/>
  <c r="XN53" i="18"/>
  <c r="XN52" i="18"/>
  <c r="XN19" i="18"/>
  <c r="XN18" i="18" s="1"/>
  <c r="XN17" i="18" s="1"/>
  <c r="XN16" i="18" s="1"/>
  <c r="XN15" i="18" s="1"/>
  <c r="XN14" i="18" s="1"/>
  <c r="XN13" i="18" s="1"/>
  <c r="XN12" i="18" s="1"/>
  <c r="XN11" i="18" s="1"/>
  <c r="XN10" i="18" s="1"/>
  <c r="XN9" i="18" s="1"/>
  <c r="XN8" i="18" s="1"/>
  <c r="RV54" i="18"/>
  <c r="RV53" i="18"/>
  <c r="RV52" i="18"/>
  <c r="RV19" i="18"/>
  <c r="RV18" i="18" s="1"/>
  <c r="RV17" i="18" s="1"/>
  <c r="RV16" i="18" s="1"/>
  <c r="RV15" i="18" s="1"/>
  <c r="RV14" i="18" s="1"/>
  <c r="RV13" i="18" s="1"/>
  <c r="RV12" i="18" s="1"/>
  <c r="RV11" i="18" s="1"/>
  <c r="RV10" i="18" s="1"/>
  <c r="RV9" i="18" s="1"/>
  <c r="RV8" i="18" s="1"/>
  <c r="XI54" i="18"/>
  <c r="XI53" i="18"/>
  <c r="XI52" i="18"/>
  <c r="XI19" i="18"/>
  <c r="XI18" i="18" s="1"/>
  <c r="XI17" i="18" s="1"/>
  <c r="XI16" i="18" s="1"/>
  <c r="XI15" i="18" s="1"/>
  <c r="XI14" i="18" s="1"/>
  <c r="XI13" i="18" s="1"/>
  <c r="XI12" i="18" s="1"/>
  <c r="XI11" i="18" s="1"/>
  <c r="XI10" i="18" s="1"/>
  <c r="XI9" i="18" s="1"/>
  <c r="XI8" i="18" s="1"/>
  <c r="TV54" i="18"/>
  <c r="TV53" i="18"/>
  <c r="TV52" i="18"/>
  <c r="TV19" i="18"/>
  <c r="TV18" i="18" s="1"/>
  <c r="TV17" i="18" s="1"/>
  <c r="TV16" i="18" s="1"/>
  <c r="TV15" i="18" s="1"/>
  <c r="TV14" i="18" s="1"/>
  <c r="TV13" i="18" s="1"/>
  <c r="TV12" i="18" s="1"/>
  <c r="TV11" i="18" s="1"/>
  <c r="TV10" i="18" s="1"/>
  <c r="TV9" i="18" s="1"/>
  <c r="TV8" i="18" s="1"/>
  <c r="QR54" i="18"/>
  <c r="QR53" i="18"/>
  <c r="QR52" i="18"/>
  <c r="QR19" i="18"/>
  <c r="QR18" i="18" s="1"/>
  <c r="QR17" i="18" s="1"/>
  <c r="QR16" i="18" s="1"/>
  <c r="QR15" i="18" s="1"/>
  <c r="QR14" i="18" s="1"/>
  <c r="QR13" i="18" s="1"/>
  <c r="QR12" i="18" s="1"/>
  <c r="QR11" i="18" s="1"/>
  <c r="QR10" i="18" s="1"/>
  <c r="QR9" i="18" s="1"/>
  <c r="QR8" i="18" s="1"/>
  <c r="VI54" i="18"/>
  <c r="VI53" i="18"/>
  <c r="VI52" i="18"/>
  <c r="VI19" i="18"/>
  <c r="VI18" i="18" s="1"/>
  <c r="VI17" i="18" s="1"/>
  <c r="VI16" i="18" s="1"/>
  <c r="VI15" i="18" s="1"/>
  <c r="VI14" i="18" s="1"/>
  <c r="VI13" i="18" s="1"/>
  <c r="VI12" i="18" s="1"/>
  <c r="VI11" i="18" s="1"/>
  <c r="VI10" i="18" s="1"/>
  <c r="VI9" i="18" s="1"/>
  <c r="VI8" i="18" s="1"/>
  <c r="ST54" i="18"/>
  <c r="ST53" i="18"/>
  <c r="ST52" i="18"/>
  <c r="ST19" i="18"/>
  <c r="ST18" i="18" s="1"/>
  <c r="ST17" i="18" s="1"/>
  <c r="ST16" i="18" s="1"/>
  <c r="ST15" i="18" s="1"/>
  <c r="ST14" i="18" s="1"/>
  <c r="ST13" i="18" s="1"/>
  <c r="ST12" i="18" s="1"/>
  <c r="ST11" i="18" s="1"/>
  <c r="ST10" i="18" s="1"/>
  <c r="ST9" i="18" s="1"/>
  <c r="ST8" i="18" s="1"/>
  <c r="QF54" i="18"/>
  <c r="QF53" i="18"/>
  <c r="QF52" i="18"/>
  <c r="QF19" i="18"/>
  <c r="QF18" i="18" s="1"/>
  <c r="QF17" i="18" s="1"/>
  <c r="QF16" i="18" s="1"/>
  <c r="QF15" i="18" s="1"/>
  <c r="QF14" i="18" s="1"/>
  <c r="QF13" i="18" s="1"/>
  <c r="QF12" i="18" s="1"/>
  <c r="QF11" i="18" s="1"/>
  <c r="QF10" i="18" s="1"/>
  <c r="QF9" i="18" s="1"/>
  <c r="QF8" i="18" s="1"/>
  <c r="XM54" i="18"/>
  <c r="XM53" i="18"/>
  <c r="XM52" i="18"/>
  <c r="XM19" i="18"/>
  <c r="XM18" i="18" s="1"/>
  <c r="XM17" i="18" s="1"/>
  <c r="XM16" i="18" s="1"/>
  <c r="XM15" i="18" s="1"/>
  <c r="XM14" i="18" s="1"/>
  <c r="XM13" i="18" s="1"/>
  <c r="XM12" i="18" s="1"/>
  <c r="XM11" i="18" s="1"/>
  <c r="XM10" i="18" s="1"/>
  <c r="XM9" i="18" s="1"/>
  <c r="XM8" i="18" s="1"/>
  <c r="SK54" i="18"/>
  <c r="SK52" i="18"/>
  <c r="SK53" i="18"/>
  <c r="SK19" i="18"/>
  <c r="SK18" i="18" s="1"/>
  <c r="SK17" i="18" s="1"/>
  <c r="SK16" i="18" s="1"/>
  <c r="SK15" i="18" s="1"/>
  <c r="SK14" i="18" s="1"/>
  <c r="SK13" i="18" s="1"/>
  <c r="SK12" i="18" s="1"/>
  <c r="SK11" i="18" s="1"/>
  <c r="SK10" i="18" s="1"/>
  <c r="SK9" i="18" s="1"/>
  <c r="SK8" i="18" s="1"/>
  <c r="ZX48" i="18"/>
  <c r="ZX36" i="18"/>
  <c r="YY48" i="18"/>
  <c r="YY36" i="18"/>
  <c r="YU48" i="18"/>
  <c r="YU36" i="18"/>
  <c r="XB54" i="18"/>
  <c r="XB53" i="18"/>
  <c r="XB52" i="18"/>
  <c r="XB19" i="18"/>
  <c r="XB18" i="18" s="1"/>
  <c r="XB17" i="18" s="1"/>
  <c r="XB16" i="18" s="1"/>
  <c r="XB15" i="18" s="1"/>
  <c r="XB14" i="18" s="1"/>
  <c r="XB13" i="18" s="1"/>
  <c r="XB12" i="18" s="1"/>
  <c r="XB11" i="18" s="1"/>
  <c r="XB10" i="18" s="1"/>
  <c r="XB9" i="18" s="1"/>
  <c r="XB8" i="18" s="1"/>
  <c r="UN54" i="18"/>
  <c r="UN53" i="18"/>
  <c r="UN52" i="18"/>
  <c r="UN19" i="18"/>
  <c r="UN18" i="18" s="1"/>
  <c r="UN17" i="18" s="1"/>
  <c r="UN16" i="18" s="1"/>
  <c r="UN15" i="18" s="1"/>
  <c r="UN14" i="18" s="1"/>
  <c r="UN13" i="18" s="1"/>
  <c r="UN12" i="18" s="1"/>
  <c r="UN11" i="18" s="1"/>
  <c r="UN10" i="18" s="1"/>
  <c r="UN9" i="18" s="1"/>
  <c r="UN8" i="18" s="1"/>
  <c r="RZ54" i="18"/>
  <c r="RZ53" i="18"/>
  <c r="RZ52" i="18"/>
  <c r="RZ19" i="18"/>
  <c r="RZ18" i="18" s="1"/>
  <c r="RZ17" i="18" s="1"/>
  <c r="RZ16" i="18" s="1"/>
  <c r="RZ15" i="18" s="1"/>
  <c r="RZ14" i="18" s="1"/>
  <c r="RZ13" i="18" s="1"/>
  <c r="RZ12" i="18" s="1"/>
  <c r="RZ11" i="18" s="1"/>
  <c r="RZ10" i="18" s="1"/>
  <c r="RZ9" i="18" s="1"/>
  <c r="RZ8" i="18" s="1"/>
  <c r="YH50" i="18"/>
  <c r="YH31" i="18"/>
  <c r="YH30" i="18" s="1"/>
  <c r="YH29" i="18" s="1"/>
  <c r="YH28" i="18" s="1"/>
  <c r="YH27" i="18" s="1"/>
  <c r="YH26" i="18" s="1"/>
  <c r="YH25" i="18" s="1"/>
  <c r="YH24" i="18" s="1"/>
  <c r="YH23" i="18" s="1"/>
  <c r="YH22" i="18" s="1"/>
  <c r="YH21" i="18" s="1"/>
  <c r="YH20" i="18" s="1"/>
  <c r="WN54" i="18"/>
  <c r="WN53" i="18"/>
  <c r="WN52" i="18"/>
  <c r="WN19" i="18"/>
  <c r="WN18" i="18" s="1"/>
  <c r="WN17" i="18" s="1"/>
  <c r="WN16" i="18" s="1"/>
  <c r="WN15" i="18" s="1"/>
  <c r="WN14" i="18" s="1"/>
  <c r="WN13" i="18" s="1"/>
  <c r="WN12" i="18" s="1"/>
  <c r="WN11" i="18" s="1"/>
  <c r="WN10" i="18" s="1"/>
  <c r="WN9" i="18" s="1"/>
  <c r="WN8" i="18" s="1"/>
  <c r="VG54" i="18"/>
  <c r="VG53" i="18"/>
  <c r="VG52" i="18"/>
  <c r="VG19" i="18"/>
  <c r="VG18" i="18" s="1"/>
  <c r="VG17" i="18" s="1"/>
  <c r="VG16" i="18" s="1"/>
  <c r="VG15" i="18" s="1"/>
  <c r="VG14" i="18" s="1"/>
  <c r="VG13" i="18" s="1"/>
  <c r="VG12" i="18" s="1"/>
  <c r="VG11" i="18" s="1"/>
  <c r="VG10" i="18" s="1"/>
  <c r="VG9" i="18" s="1"/>
  <c r="VG8" i="18" s="1"/>
  <c r="TI54" i="18"/>
  <c r="TI53" i="18"/>
  <c r="TI52" i="18"/>
  <c r="TI19" i="18"/>
  <c r="TI18" i="18" s="1"/>
  <c r="TI17" i="18" s="1"/>
  <c r="TI16" i="18" s="1"/>
  <c r="TI15" i="18" s="1"/>
  <c r="TI14" i="18" s="1"/>
  <c r="TI13" i="18" s="1"/>
  <c r="TI12" i="18" s="1"/>
  <c r="TI11" i="18" s="1"/>
  <c r="TI10" i="18" s="1"/>
  <c r="TI9" i="18" s="1"/>
  <c r="TI8" i="18" s="1"/>
  <c r="RK54" i="18"/>
  <c r="RK53" i="18"/>
  <c r="RK19" i="18"/>
  <c r="RK18" i="18" s="1"/>
  <c r="RK17" i="18" s="1"/>
  <c r="RK16" i="18" s="1"/>
  <c r="RK15" i="18" s="1"/>
  <c r="RK14" i="18" s="1"/>
  <c r="RK13" i="18" s="1"/>
  <c r="RK12" i="18" s="1"/>
  <c r="RK11" i="18" s="1"/>
  <c r="RK10" i="18" s="1"/>
  <c r="RK9" i="18" s="1"/>
  <c r="RK8" i="18" s="1"/>
  <c r="RK52" i="18"/>
  <c r="QD54" i="18"/>
  <c r="QD53" i="18"/>
  <c r="QD52" i="18"/>
  <c r="QD19" i="18"/>
  <c r="QD18" i="18" s="1"/>
  <c r="QD17" i="18" s="1"/>
  <c r="QD16" i="18" s="1"/>
  <c r="QD15" i="18" s="1"/>
  <c r="QD14" i="18" s="1"/>
  <c r="QD13" i="18" s="1"/>
  <c r="QD12" i="18" s="1"/>
  <c r="QD11" i="18" s="1"/>
  <c r="QD10" i="18" s="1"/>
  <c r="QD9" i="18" s="1"/>
  <c r="QD8" i="18" s="1"/>
  <c r="XE54" i="18"/>
  <c r="XE53" i="18"/>
  <c r="XE52" i="18"/>
  <c r="XE19" i="18"/>
  <c r="XE18" i="18" s="1"/>
  <c r="XE17" i="18" s="1"/>
  <c r="XE16" i="18" s="1"/>
  <c r="XE15" i="18" s="1"/>
  <c r="XE14" i="18" s="1"/>
  <c r="XE13" i="18" s="1"/>
  <c r="XE12" i="18" s="1"/>
  <c r="XE11" i="18" s="1"/>
  <c r="XE10" i="18" s="1"/>
  <c r="XE9" i="18" s="1"/>
  <c r="XE8" i="18" s="1"/>
  <c r="UQ54" i="18"/>
  <c r="UQ52" i="18"/>
  <c r="UQ53" i="18"/>
  <c r="UQ19" i="18"/>
  <c r="UQ18" i="18" s="1"/>
  <c r="UQ17" i="18" s="1"/>
  <c r="UQ16" i="18" s="1"/>
  <c r="UQ15" i="18" s="1"/>
  <c r="UQ14" i="18" s="1"/>
  <c r="UQ13" i="18" s="1"/>
  <c r="UQ12" i="18" s="1"/>
  <c r="UQ11" i="18" s="1"/>
  <c r="UQ10" i="18" s="1"/>
  <c r="UQ9" i="18" s="1"/>
  <c r="UQ8" i="18" s="1"/>
  <c r="SC54" i="18"/>
  <c r="SC53" i="18"/>
  <c r="SC52" i="18"/>
  <c r="SC19" i="18"/>
  <c r="SC18" i="18" s="1"/>
  <c r="SC17" i="18" s="1"/>
  <c r="SC16" i="18" s="1"/>
  <c r="SC15" i="18" s="1"/>
  <c r="SC14" i="18" s="1"/>
  <c r="SC13" i="18" s="1"/>
  <c r="SC12" i="18" s="1"/>
  <c r="SC11" i="18" s="1"/>
  <c r="SC10" i="18" s="1"/>
  <c r="SC9" i="18" s="1"/>
  <c r="SC8" i="18" s="1"/>
  <c r="PO54" i="18"/>
  <c r="PO53" i="18"/>
  <c r="PO52" i="18"/>
  <c r="PO19" i="18"/>
  <c r="PO18" i="18" s="1"/>
  <c r="PO17" i="18" s="1"/>
  <c r="PO16" i="18" s="1"/>
  <c r="PO15" i="18" s="1"/>
  <c r="PO14" i="18" s="1"/>
  <c r="PO13" i="18" s="1"/>
  <c r="PO12" i="18" s="1"/>
  <c r="PO11" i="18" s="1"/>
  <c r="PO10" i="18" s="1"/>
  <c r="PO9" i="18" s="1"/>
  <c r="PO8" i="18" s="1"/>
  <c r="AAJ48" i="18"/>
  <c r="AAJ36" i="18"/>
  <c r="ZD48" i="18"/>
  <c r="ZD36" i="18"/>
  <c r="YZ48" i="18"/>
  <c r="YZ36" i="18"/>
  <c r="SO54" i="18"/>
  <c r="SO53" i="18"/>
  <c r="SO52" i="18"/>
  <c r="SO19" i="18"/>
  <c r="SO18" i="18" s="1"/>
  <c r="SO17" i="18" s="1"/>
  <c r="SO16" i="18" s="1"/>
  <c r="SO15" i="18" s="1"/>
  <c r="SO14" i="18" s="1"/>
  <c r="SO13" i="18" s="1"/>
  <c r="SO12" i="18" s="1"/>
  <c r="SO11" i="18" s="1"/>
  <c r="SO10" i="18" s="1"/>
  <c r="SO9" i="18" s="1"/>
  <c r="SO8" i="18" s="1"/>
  <c r="UJ54" i="18"/>
  <c r="UJ53" i="18"/>
  <c r="UJ52" i="18"/>
  <c r="UJ19" i="18"/>
  <c r="UJ18" i="18" s="1"/>
  <c r="UJ17" i="18" s="1"/>
  <c r="UJ16" i="18" s="1"/>
  <c r="UJ15" i="18" s="1"/>
  <c r="UJ14" i="18" s="1"/>
  <c r="UJ13" i="18" s="1"/>
  <c r="UJ12" i="18" s="1"/>
  <c r="UJ11" i="18" s="1"/>
  <c r="UJ10" i="18" s="1"/>
  <c r="UJ9" i="18" s="1"/>
  <c r="UJ8" i="18" s="1"/>
  <c r="QO54" i="18"/>
  <c r="QO53" i="18"/>
  <c r="QO52" i="18"/>
  <c r="QO19" i="18"/>
  <c r="QO18" i="18" s="1"/>
  <c r="QO17" i="18" s="1"/>
  <c r="QO16" i="18" s="1"/>
  <c r="QO15" i="18" s="1"/>
  <c r="QO14" i="18" s="1"/>
  <c r="QO13" i="18" s="1"/>
  <c r="QO12" i="18" s="1"/>
  <c r="QO11" i="18" s="1"/>
  <c r="QO10" i="18" s="1"/>
  <c r="QO9" i="18" s="1"/>
  <c r="QO8" i="18" s="1"/>
  <c r="ABY48" i="18"/>
  <c r="ABY36" i="18"/>
  <c r="ZC48" i="18"/>
  <c r="ZC36" i="18"/>
  <c r="WT54" i="18"/>
  <c r="WT53" i="18"/>
  <c r="WT52" i="18"/>
  <c r="WT19" i="18"/>
  <c r="WT18" i="18" s="1"/>
  <c r="WT17" i="18" s="1"/>
  <c r="WT16" i="18" s="1"/>
  <c r="WT15" i="18" s="1"/>
  <c r="WT14" i="18" s="1"/>
  <c r="WT13" i="18" s="1"/>
  <c r="WT12" i="18" s="1"/>
  <c r="WT11" i="18" s="1"/>
  <c r="WT10" i="18" s="1"/>
  <c r="WT9" i="18" s="1"/>
  <c r="WT8" i="18" s="1"/>
  <c r="UF54" i="18"/>
  <c r="UF53" i="18"/>
  <c r="UF52" i="18"/>
  <c r="UF19" i="18"/>
  <c r="UF18" i="18" s="1"/>
  <c r="UF17" i="18" s="1"/>
  <c r="UF16" i="18" s="1"/>
  <c r="UF15" i="18" s="1"/>
  <c r="UF14" i="18" s="1"/>
  <c r="UF13" i="18" s="1"/>
  <c r="UF12" i="18" s="1"/>
  <c r="UF11" i="18" s="1"/>
  <c r="UF10" i="18" s="1"/>
  <c r="UF9" i="18" s="1"/>
  <c r="UF8" i="18" s="1"/>
  <c r="RR54" i="18"/>
  <c r="RR53" i="18"/>
  <c r="RR52" i="18"/>
  <c r="RR19" i="18"/>
  <c r="RR18" i="18" s="1"/>
  <c r="RR17" i="18" s="1"/>
  <c r="RR16" i="18" s="1"/>
  <c r="RR15" i="18" s="1"/>
  <c r="RR14" i="18" s="1"/>
  <c r="RR13" i="18" s="1"/>
  <c r="RR12" i="18" s="1"/>
  <c r="RR11" i="18" s="1"/>
  <c r="RR10" i="18" s="1"/>
  <c r="RR9" i="18" s="1"/>
  <c r="RR8" i="18" s="1"/>
  <c r="YP50" i="18"/>
  <c r="YP31" i="18"/>
  <c r="YP30" i="18" s="1"/>
  <c r="YP29" i="18" s="1"/>
  <c r="YP28" i="18" s="1"/>
  <c r="YP27" i="18" s="1"/>
  <c r="YP26" i="18" s="1"/>
  <c r="YP25" i="18" s="1"/>
  <c r="YP24" i="18" s="1"/>
  <c r="YP23" i="18" s="1"/>
  <c r="YP22" i="18" s="1"/>
  <c r="YP21" i="18" s="1"/>
  <c r="YP20" i="18" s="1"/>
  <c r="XH54" i="18"/>
  <c r="XH53" i="18"/>
  <c r="XH52" i="18"/>
  <c r="XH19" i="18"/>
  <c r="XH18" i="18" s="1"/>
  <c r="XH17" i="18" s="1"/>
  <c r="XH16" i="18" s="1"/>
  <c r="XH15" i="18" s="1"/>
  <c r="XH14" i="18" s="1"/>
  <c r="XH13" i="18" s="1"/>
  <c r="XH12" i="18" s="1"/>
  <c r="XH11" i="18" s="1"/>
  <c r="XH10" i="18" s="1"/>
  <c r="XH9" i="18" s="1"/>
  <c r="XH8" i="18" s="1"/>
  <c r="VS54" i="18"/>
  <c r="VS53" i="18"/>
  <c r="VS52" i="18"/>
  <c r="VS19" i="18"/>
  <c r="VS18" i="18" s="1"/>
  <c r="VS17" i="18" s="1"/>
  <c r="VS16" i="18" s="1"/>
  <c r="VS15" i="18" s="1"/>
  <c r="VS14" i="18" s="1"/>
  <c r="VS13" i="18" s="1"/>
  <c r="VS12" i="18" s="1"/>
  <c r="VS11" i="18" s="1"/>
  <c r="VS10" i="18" s="1"/>
  <c r="VS9" i="18" s="1"/>
  <c r="VS8" i="18" s="1"/>
  <c r="UH54" i="18"/>
  <c r="UH53" i="18"/>
  <c r="UH52" i="18"/>
  <c r="UH19" i="18"/>
  <c r="UH18" i="18" s="1"/>
  <c r="UH17" i="18" s="1"/>
  <c r="UH16" i="18" s="1"/>
  <c r="UH15" i="18" s="1"/>
  <c r="UH14" i="18" s="1"/>
  <c r="UH13" i="18" s="1"/>
  <c r="UH12" i="18" s="1"/>
  <c r="UH11" i="18" s="1"/>
  <c r="UH10" i="18" s="1"/>
  <c r="UH9" i="18" s="1"/>
  <c r="UH8" i="18" s="1"/>
  <c r="SW54" i="18"/>
  <c r="SW53" i="18"/>
  <c r="SW52" i="18"/>
  <c r="SW19" i="18"/>
  <c r="SW18" i="18" s="1"/>
  <c r="SW17" i="18" s="1"/>
  <c r="SW16" i="18" s="1"/>
  <c r="SW15" i="18" s="1"/>
  <c r="SW14" i="18" s="1"/>
  <c r="SW13" i="18" s="1"/>
  <c r="SW12" i="18" s="1"/>
  <c r="SW11" i="18" s="1"/>
  <c r="SW10" i="18" s="1"/>
  <c r="SW9" i="18" s="1"/>
  <c r="SW8" i="18" s="1"/>
  <c r="RG54" i="18"/>
  <c r="RG53" i="18"/>
  <c r="RG52" i="18"/>
  <c r="RG19" i="18"/>
  <c r="RG18" i="18" s="1"/>
  <c r="RG17" i="18" s="1"/>
  <c r="RG16" i="18" s="1"/>
  <c r="RG15" i="18" s="1"/>
  <c r="RG14" i="18" s="1"/>
  <c r="RG13" i="18" s="1"/>
  <c r="RG12" i="18" s="1"/>
  <c r="RG11" i="18" s="1"/>
  <c r="RG10" i="18" s="1"/>
  <c r="RG9" i="18" s="1"/>
  <c r="RG8" i="18" s="1"/>
  <c r="PR54" i="18"/>
  <c r="PR53" i="18"/>
  <c r="PR52" i="18"/>
  <c r="PR19" i="18"/>
  <c r="PR18" i="18" s="1"/>
  <c r="PR17" i="18" s="1"/>
  <c r="PR16" i="18" s="1"/>
  <c r="PR15" i="18" s="1"/>
  <c r="PR14" i="18" s="1"/>
  <c r="PR13" i="18" s="1"/>
  <c r="PR12" i="18" s="1"/>
  <c r="PR11" i="18" s="1"/>
  <c r="PR10" i="18" s="1"/>
  <c r="PR9" i="18" s="1"/>
  <c r="PR8" i="18" s="1"/>
  <c r="VP54" i="18"/>
  <c r="VP53" i="18"/>
  <c r="VP52" i="18"/>
  <c r="VP19" i="18"/>
  <c r="VP18" i="18" s="1"/>
  <c r="VP17" i="18" s="1"/>
  <c r="VP16" i="18" s="1"/>
  <c r="VP15" i="18" s="1"/>
  <c r="VP14" i="18" s="1"/>
  <c r="VP13" i="18" s="1"/>
  <c r="VP12" i="18" s="1"/>
  <c r="VP11" i="18" s="1"/>
  <c r="VP10" i="18" s="1"/>
  <c r="VP9" i="18" s="1"/>
  <c r="VP8" i="18" s="1"/>
  <c r="QN54" i="18"/>
  <c r="QN53" i="18"/>
  <c r="QN52" i="18"/>
  <c r="QN19" i="18"/>
  <c r="QN18" i="18" s="1"/>
  <c r="QN17" i="18" s="1"/>
  <c r="QN16" i="18" s="1"/>
  <c r="QN15" i="18" s="1"/>
  <c r="QN14" i="18" s="1"/>
  <c r="QN13" i="18" s="1"/>
  <c r="QN12" i="18" s="1"/>
  <c r="QN11" i="18" s="1"/>
  <c r="QN10" i="18" s="1"/>
  <c r="QN9" i="18" s="1"/>
  <c r="QN8" i="18" s="1"/>
  <c r="AAO48" i="18"/>
  <c r="AAO36" i="18"/>
  <c r="ABE48" i="18"/>
  <c r="ABE36" i="18"/>
  <c r="ZK48" i="18"/>
  <c r="ZK36" i="18"/>
  <c r="ZG48" i="18"/>
  <c r="ZG36" i="18"/>
  <c r="ABX48" i="18"/>
  <c r="ABX36" i="18"/>
  <c r="RY54" i="18"/>
  <c r="RY53" i="18"/>
  <c r="RY52" i="18"/>
  <c r="RY19" i="18"/>
  <c r="RY18" i="18" s="1"/>
  <c r="RY17" i="18" s="1"/>
  <c r="RY16" i="18" s="1"/>
  <c r="RY15" i="18" s="1"/>
  <c r="RY14" i="18" s="1"/>
  <c r="RY13" i="18" s="1"/>
  <c r="RY12" i="18" s="1"/>
  <c r="RY11" i="18" s="1"/>
  <c r="RY10" i="18" s="1"/>
  <c r="RY9" i="18" s="1"/>
  <c r="RY8" i="18" s="1"/>
  <c r="TS54" i="18"/>
  <c r="TS53" i="18"/>
  <c r="TS52" i="18"/>
  <c r="TS19" i="18"/>
  <c r="TS18" i="18" s="1"/>
  <c r="TS17" i="18" s="1"/>
  <c r="TS16" i="18" s="1"/>
  <c r="TS15" i="18" s="1"/>
  <c r="TS14" i="18" s="1"/>
  <c r="TS13" i="18" s="1"/>
  <c r="TS12" i="18" s="1"/>
  <c r="TS11" i="18" s="1"/>
  <c r="TS10" i="18" s="1"/>
  <c r="TS9" i="18" s="1"/>
  <c r="TS8" i="18" s="1"/>
  <c r="YD54" i="18"/>
  <c r="YD53" i="18"/>
  <c r="YD52" i="18"/>
  <c r="YD19" i="18"/>
  <c r="YD18" i="18" s="1"/>
  <c r="YD17" i="18" s="1"/>
  <c r="YD16" i="18" s="1"/>
  <c r="YD15" i="18" s="1"/>
  <c r="YD14" i="18" s="1"/>
  <c r="YD13" i="18" s="1"/>
  <c r="YD12" i="18" s="1"/>
  <c r="YD11" i="18" s="1"/>
  <c r="YD10" i="18" s="1"/>
  <c r="YD9" i="18" s="1"/>
  <c r="YD8" i="18" s="1"/>
  <c r="TF54" i="18"/>
  <c r="TF53" i="18"/>
  <c r="TF52" i="18"/>
  <c r="TF19" i="18"/>
  <c r="TF18" i="18" s="1"/>
  <c r="TF17" i="18" s="1"/>
  <c r="TF16" i="18" s="1"/>
  <c r="TF15" i="18" s="1"/>
  <c r="TF14" i="18" s="1"/>
  <c r="TF13" i="18" s="1"/>
  <c r="TF12" i="18" s="1"/>
  <c r="TF11" i="18" s="1"/>
  <c r="TF10" i="18" s="1"/>
  <c r="TF9" i="18" s="1"/>
  <c r="TF8" i="18" s="1"/>
  <c r="XF54" i="18"/>
  <c r="XF53" i="18"/>
  <c r="XF52" i="18"/>
  <c r="XF19" i="18"/>
  <c r="XF18" i="18" s="1"/>
  <c r="XF17" i="18" s="1"/>
  <c r="XF16" i="18" s="1"/>
  <c r="XF15" i="18" s="1"/>
  <c r="XF14" i="18" s="1"/>
  <c r="XF13" i="18" s="1"/>
  <c r="XF12" i="18" s="1"/>
  <c r="XF11" i="18" s="1"/>
  <c r="XF10" i="18" s="1"/>
  <c r="XF9" i="18" s="1"/>
  <c r="XF8" i="18" s="1"/>
  <c r="UR54" i="18"/>
  <c r="UR53" i="18"/>
  <c r="UR52" i="18"/>
  <c r="UR19" i="18"/>
  <c r="UR18" i="18" s="1"/>
  <c r="UR17" i="18" s="1"/>
  <c r="UR16" i="18" s="1"/>
  <c r="UR15" i="18" s="1"/>
  <c r="UR14" i="18" s="1"/>
  <c r="UR13" i="18" s="1"/>
  <c r="UR12" i="18" s="1"/>
  <c r="UR11" i="18" s="1"/>
  <c r="UR10" i="18" s="1"/>
  <c r="UR9" i="18" s="1"/>
  <c r="UR8" i="18" s="1"/>
  <c r="SD54" i="18"/>
  <c r="SD53" i="18"/>
  <c r="SD52" i="18"/>
  <c r="SD19" i="18"/>
  <c r="SD18" i="18" s="1"/>
  <c r="SD17" i="18" s="1"/>
  <c r="SD16" i="18" s="1"/>
  <c r="SD15" i="18" s="1"/>
  <c r="SD14" i="18" s="1"/>
  <c r="SD13" i="18" s="1"/>
  <c r="SD12" i="18" s="1"/>
  <c r="SD11" i="18" s="1"/>
  <c r="SD10" i="18" s="1"/>
  <c r="SD9" i="18" s="1"/>
  <c r="SD8" i="18" s="1"/>
  <c r="PP54" i="18"/>
  <c r="PP53" i="18"/>
  <c r="PP52" i="18"/>
  <c r="PP19" i="18"/>
  <c r="PP18" i="18" s="1"/>
  <c r="PP17" i="18" s="1"/>
  <c r="PP16" i="18" s="1"/>
  <c r="PP15" i="18" s="1"/>
  <c r="PP14" i="18" s="1"/>
  <c r="PP13" i="18" s="1"/>
  <c r="PP12" i="18" s="1"/>
  <c r="PP11" i="18" s="1"/>
  <c r="PP10" i="18" s="1"/>
  <c r="PP9" i="18" s="1"/>
  <c r="PP8" i="18" s="1"/>
  <c r="ABP48" i="18"/>
  <c r="ABP36" i="18"/>
  <c r="ZT48" i="18"/>
  <c r="ZT36" i="18"/>
  <c r="ZP48" i="18"/>
  <c r="ZP36" i="18"/>
  <c r="XS54" i="18"/>
  <c r="XS53" i="18"/>
  <c r="XS52" i="18"/>
  <c r="XS19" i="18"/>
  <c r="XS18" i="18" s="1"/>
  <c r="XS17" i="18" s="1"/>
  <c r="XS16" i="18" s="1"/>
  <c r="XS15" i="18" s="1"/>
  <c r="XS14" i="18" s="1"/>
  <c r="XS13" i="18" s="1"/>
  <c r="XS12" i="18" s="1"/>
  <c r="XS11" i="18" s="1"/>
  <c r="XS10" i="18" s="1"/>
  <c r="XS9" i="18" s="1"/>
  <c r="XS8" i="18" s="1"/>
  <c r="VD54" i="18"/>
  <c r="VD52" i="18"/>
  <c r="VD53" i="18"/>
  <c r="VD19" i="18"/>
  <c r="VD18" i="18" s="1"/>
  <c r="VD17" i="18" s="1"/>
  <c r="VD16" i="18" s="1"/>
  <c r="VD15" i="18" s="1"/>
  <c r="VD14" i="18" s="1"/>
  <c r="VD13" i="18" s="1"/>
  <c r="VD12" i="18" s="1"/>
  <c r="VD11" i="18" s="1"/>
  <c r="VD10" i="18" s="1"/>
  <c r="VD9" i="18" s="1"/>
  <c r="VD8" i="18" s="1"/>
  <c r="SP54" i="18"/>
  <c r="SP53" i="18"/>
  <c r="SP52" i="18"/>
  <c r="SP19" i="18"/>
  <c r="SP18" i="18" s="1"/>
  <c r="SP17" i="18" s="1"/>
  <c r="SP16" i="18" s="1"/>
  <c r="SP15" i="18" s="1"/>
  <c r="SP14" i="18" s="1"/>
  <c r="SP13" i="18" s="1"/>
  <c r="SP12" i="18" s="1"/>
  <c r="SP11" i="18" s="1"/>
  <c r="SP10" i="18" s="1"/>
  <c r="SP9" i="18" s="1"/>
  <c r="SP8" i="18" s="1"/>
  <c r="QB54" i="18"/>
  <c r="QB53" i="18"/>
  <c r="QB52" i="18"/>
  <c r="QB19" i="18"/>
  <c r="QB18" i="18" s="1"/>
  <c r="QB17" i="18" s="1"/>
  <c r="QB16" i="18" s="1"/>
  <c r="QB15" i="18" s="1"/>
  <c r="QB14" i="18" s="1"/>
  <c r="QB13" i="18" s="1"/>
  <c r="QB12" i="18" s="1"/>
  <c r="QB11" i="18" s="1"/>
  <c r="QB10" i="18" s="1"/>
  <c r="QB9" i="18" s="1"/>
  <c r="QB8" i="18" s="1"/>
  <c r="WE54" i="18"/>
  <c r="WE53" i="18"/>
  <c r="WE52" i="18"/>
  <c r="WE19" i="18"/>
  <c r="WE18" i="18" s="1"/>
  <c r="WE17" i="18" s="1"/>
  <c r="WE16" i="18" s="1"/>
  <c r="WE15" i="18" s="1"/>
  <c r="WE14" i="18" s="1"/>
  <c r="WE13" i="18" s="1"/>
  <c r="WE12" i="18" s="1"/>
  <c r="WE11" i="18" s="1"/>
  <c r="WE10" i="18" s="1"/>
  <c r="WE9" i="18" s="1"/>
  <c r="WE8" i="18" s="1"/>
  <c r="UX54" i="18"/>
  <c r="UX53" i="18"/>
  <c r="UX52" i="18"/>
  <c r="UX19" i="18"/>
  <c r="UX18" i="18" s="1"/>
  <c r="UX17" i="18" s="1"/>
  <c r="UX16" i="18" s="1"/>
  <c r="UX15" i="18" s="1"/>
  <c r="UX14" i="18" s="1"/>
  <c r="UX13" i="18" s="1"/>
  <c r="UX12" i="18" s="1"/>
  <c r="UX11" i="18" s="1"/>
  <c r="UX10" i="18" s="1"/>
  <c r="UX9" i="18" s="1"/>
  <c r="UX8" i="18" s="1"/>
  <c r="TA54" i="18"/>
  <c r="TA53" i="18"/>
  <c r="TA52" i="18"/>
  <c r="TA19" i="18"/>
  <c r="TA18" i="18" s="1"/>
  <c r="TA17" i="18" s="1"/>
  <c r="TA16" i="18" s="1"/>
  <c r="TA15" i="18" s="1"/>
  <c r="TA14" i="18" s="1"/>
  <c r="TA13" i="18" s="1"/>
  <c r="TA12" i="18" s="1"/>
  <c r="TA11" i="18" s="1"/>
  <c r="TA10" i="18" s="1"/>
  <c r="TA9" i="18" s="1"/>
  <c r="TA8" i="18" s="1"/>
  <c r="RC54" i="18"/>
  <c r="RC53" i="18"/>
  <c r="RC52" i="18"/>
  <c r="RC19" i="18"/>
  <c r="RC18" i="18" s="1"/>
  <c r="RC17" i="18" s="1"/>
  <c r="RC16" i="18" s="1"/>
  <c r="RC15" i="18" s="1"/>
  <c r="RC14" i="18" s="1"/>
  <c r="RC13" i="18" s="1"/>
  <c r="RC12" i="18" s="1"/>
  <c r="RC11" i="18" s="1"/>
  <c r="RC10" i="18" s="1"/>
  <c r="RC9" i="18" s="1"/>
  <c r="RC8" i="18" s="1"/>
  <c r="PV54" i="18"/>
  <c r="PV53" i="18"/>
  <c r="PV52" i="18"/>
  <c r="PV19" i="18"/>
  <c r="PV18" i="18" s="1"/>
  <c r="PV17" i="18" s="1"/>
  <c r="PV16" i="18" s="1"/>
  <c r="PV15" i="18" s="1"/>
  <c r="PV14" i="18" s="1"/>
  <c r="PV13" i="18" s="1"/>
  <c r="PV12" i="18" s="1"/>
  <c r="PV11" i="18" s="1"/>
  <c r="PV10" i="18" s="1"/>
  <c r="PV9" i="18" s="1"/>
  <c r="PV8" i="18" s="1"/>
  <c r="WO54" i="18"/>
  <c r="WO53" i="18"/>
  <c r="WO52" i="18"/>
  <c r="WO19" i="18"/>
  <c r="WO18" i="18" s="1"/>
  <c r="WO17" i="18" s="1"/>
  <c r="WO16" i="18" s="1"/>
  <c r="WO15" i="18" s="1"/>
  <c r="WO14" i="18" s="1"/>
  <c r="WO13" i="18" s="1"/>
  <c r="WO12" i="18" s="1"/>
  <c r="WO11" i="18" s="1"/>
  <c r="WO10" i="18" s="1"/>
  <c r="WO9" i="18" s="1"/>
  <c r="WO8" i="18" s="1"/>
  <c r="UA54" i="18"/>
  <c r="UA53" i="18"/>
  <c r="UA52" i="18"/>
  <c r="UA19" i="18"/>
  <c r="UA18" i="18" s="1"/>
  <c r="UA17" i="18" s="1"/>
  <c r="UA16" i="18" s="1"/>
  <c r="UA15" i="18" s="1"/>
  <c r="UA14" i="18" s="1"/>
  <c r="UA13" i="18" s="1"/>
  <c r="UA12" i="18" s="1"/>
  <c r="UA11" i="18" s="1"/>
  <c r="UA10" i="18" s="1"/>
  <c r="UA9" i="18" s="1"/>
  <c r="UA8" i="18" s="1"/>
  <c r="RL54" i="18"/>
  <c r="RL53" i="18"/>
  <c r="RL52" i="18"/>
  <c r="RL19" i="18"/>
  <c r="RL18" i="18" s="1"/>
  <c r="RL17" i="18" s="1"/>
  <c r="RL16" i="18" s="1"/>
  <c r="RL15" i="18" s="1"/>
  <c r="RL14" i="18" s="1"/>
  <c r="RL13" i="18" s="1"/>
  <c r="RL12" i="18" s="1"/>
  <c r="RL11" i="18" s="1"/>
  <c r="RL10" i="18" s="1"/>
  <c r="RL9" i="18" s="1"/>
  <c r="RL8" i="18" s="1"/>
  <c r="YF50" i="18"/>
  <c r="YF31" i="18"/>
  <c r="YF30" i="18" s="1"/>
  <c r="YF29" i="18" s="1"/>
  <c r="YF28" i="18" s="1"/>
  <c r="YF27" i="18" s="1"/>
  <c r="YF26" i="18" s="1"/>
  <c r="YF25" i="18" s="1"/>
  <c r="YF24" i="18" s="1"/>
  <c r="YF23" i="18" s="1"/>
  <c r="YF22" i="18" s="1"/>
  <c r="YF21" i="18" s="1"/>
  <c r="YF20" i="18" s="1"/>
  <c r="ABU48" i="18"/>
  <c r="ABU36" i="18"/>
  <c r="ABT48" i="18"/>
  <c r="ABT36" i="18"/>
  <c r="ABQ48" i="18"/>
  <c r="ABQ36" i="18"/>
  <c r="ABM48" i="18"/>
  <c r="ABM36" i="18"/>
  <c r="UM54" i="18"/>
  <c r="UM53" i="18"/>
  <c r="UM52" i="18"/>
  <c r="UM19" i="18"/>
  <c r="UM18" i="18" s="1"/>
  <c r="UM17" i="18" s="1"/>
  <c r="UM16" i="18" s="1"/>
  <c r="UM15" i="18" s="1"/>
  <c r="UM14" i="18" s="1"/>
  <c r="UM13" i="18" s="1"/>
  <c r="UM12" i="18" s="1"/>
  <c r="UM11" i="18" s="1"/>
  <c r="UM10" i="18" s="1"/>
  <c r="UM9" i="18" s="1"/>
  <c r="UM8" i="18" s="1"/>
  <c r="VQ54" i="18"/>
  <c r="VQ53" i="18"/>
  <c r="VQ52" i="18"/>
  <c r="VQ19" i="18"/>
  <c r="VQ18" i="18" s="1"/>
  <c r="VQ17" i="18" s="1"/>
  <c r="VQ16" i="18" s="1"/>
  <c r="VQ15" i="18" s="1"/>
  <c r="VQ14" i="18" s="1"/>
  <c r="VQ13" i="18" s="1"/>
  <c r="VQ12" i="18" s="1"/>
  <c r="VQ11" i="18" s="1"/>
  <c r="VQ10" i="18" s="1"/>
  <c r="VQ9" i="18" s="1"/>
  <c r="VQ8" i="18" s="1"/>
  <c r="RE54" i="18"/>
  <c r="RE53" i="18"/>
  <c r="RE52" i="18"/>
  <c r="RE19" i="18"/>
  <c r="RE18" i="18" s="1"/>
  <c r="RE17" i="18" s="1"/>
  <c r="RE16" i="18" s="1"/>
  <c r="RE15" i="18" s="1"/>
  <c r="RE14" i="18" s="1"/>
  <c r="RE13" i="18" s="1"/>
  <c r="RE12" i="18" s="1"/>
  <c r="RE11" i="18" s="1"/>
  <c r="RE10" i="18" s="1"/>
  <c r="RE9" i="18" s="1"/>
  <c r="RE8" i="18" s="1"/>
  <c r="UP54" i="18"/>
  <c r="UP53" i="18"/>
  <c r="UP52" i="18"/>
  <c r="UP19" i="18"/>
  <c r="UP18" i="18" s="1"/>
  <c r="UP17" i="18" s="1"/>
  <c r="UP16" i="18" s="1"/>
  <c r="UP15" i="18" s="1"/>
  <c r="UP14" i="18" s="1"/>
  <c r="UP13" i="18" s="1"/>
  <c r="UP12" i="18" s="1"/>
  <c r="UP11" i="18" s="1"/>
  <c r="UP10" i="18" s="1"/>
  <c r="UP9" i="18" s="1"/>
  <c r="UP8" i="18" s="1"/>
  <c r="ZH48" i="18"/>
  <c r="ZH36" i="18"/>
  <c r="AAN36" i="18"/>
  <c r="AAN48" i="18"/>
  <c r="WC54" i="18"/>
  <c r="WC53" i="18"/>
  <c r="WC52" i="18"/>
  <c r="WC19" i="18"/>
  <c r="WC18" i="18" s="1"/>
  <c r="WC17" i="18" s="1"/>
  <c r="WC16" i="18" s="1"/>
  <c r="WC15" i="18" s="1"/>
  <c r="WC14" i="18" s="1"/>
  <c r="WC13" i="18" s="1"/>
  <c r="WC12" i="18" s="1"/>
  <c r="WC11" i="18" s="1"/>
  <c r="WC10" i="18" s="1"/>
  <c r="WC9" i="18" s="1"/>
  <c r="WC8" i="18" s="1"/>
  <c r="TO54" i="18"/>
  <c r="TO53" i="18"/>
  <c r="TO52" i="18"/>
  <c r="TO19" i="18"/>
  <c r="TO18" i="18" s="1"/>
  <c r="TO17" i="18" s="1"/>
  <c r="TO16" i="18" s="1"/>
  <c r="TO15" i="18" s="1"/>
  <c r="TO14" i="18" s="1"/>
  <c r="TO13" i="18" s="1"/>
  <c r="TO12" i="18" s="1"/>
  <c r="TO11" i="18" s="1"/>
  <c r="TO10" i="18" s="1"/>
  <c r="TO9" i="18" s="1"/>
  <c r="TO8" i="18" s="1"/>
  <c r="RA54" i="18"/>
  <c r="RA52" i="18"/>
  <c r="RA53" i="18"/>
  <c r="RA19" i="18"/>
  <c r="RA18" i="18" s="1"/>
  <c r="RA17" i="18" s="1"/>
  <c r="RA16" i="18" s="1"/>
  <c r="RA15" i="18" s="1"/>
  <c r="RA14" i="18" s="1"/>
  <c r="RA13" i="18" s="1"/>
  <c r="RA12" i="18" s="1"/>
  <c r="RA11" i="18" s="1"/>
  <c r="RA10" i="18" s="1"/>
  <c r="RA9" i="18" s="1"/>
  <c r="RA8" i="18" s="1"/>
  <c r="XZ50" i="18"/>
  <c r="XZ31" i="18"/>
  <c r="XZ30" i="18" s="1"/>
  <c r="XZ29" i="18" s="1"/>
  <c r="XZ28" i="18" s="1"/>
  <c r="XZ27" i="18" s="1"/>
  <c r="XZ26" i="18" s="1"/>
  <c r="XZ25" i="18" s="1"/>
  <c r="XZ24" i="18" s="1"/>
  <c r="XZ23" i="18" s="1"/>
  <c r="XZ22" i="18" s="1"/>
  <c r="XZ21" i="18" s="1"/>
  <c r="XZ20" i="18" s="1"/>
  <c r="WV54" i="18"/>
  <c r="WV53" i="18"/>
  <c r="WV52" i="18"/>
  <c r="WV19" i="18"/>
  <c r="WV18" i="18" s="1"/>
  <c r="WV17" i="18" s="1"/>
  <c r="WV16" i="18" s="1"/>
  <c r="WV15" i="18" s="1"/>
  <c r="WV14" i="18" s="1"/>
  <c r="WV13" i="18" s="1"/>
  <c r="WV12" i="18" s="1"/>
  <c r="WV11" i="18" s="1"/>
  <c r="WV10" i="18" s="1"/>
  <c r="WV9" i="18" s="1"/>
  <c r="WV8" i="18" s="1"/>
  <c r="VK54" i="18"/>
  <c r="VK53" i="18"/>
  <c r="VK52" i="18"/>
  <c r="VK19" i="18"/>
  <c r="VK18" i="18" s="1"/>
  <c r="VK17" i="18" s="1"/>
  <c r="VK16" i="18" s="1"/>
  <c r="VK15" i="18" s="1"/>
  <c r="VK14" i="18" s="1"/>
  <c r="VK13" i="18" s="1"/>
  <c r="VK12" i="18" s="1"/>
  <c r="VK11" i="18" s="1"/>
  <c r="VK10" i="18" s="1"/>
  <c r="VK9" i="18" s="1"/>
  <c r="VK8" i="18" s="1"/>
  <c r="TU54" i="18"/>
  <c r="TU53" i="18"/>
  <c r="TU52" i="18"/>
  <c r="TU19" i="18"/>
  <c r="TU18" i="18" s="1"/>
  <c r="TU17" i="18" s="1"/>
  <c r="TU16" i="18" s="1"/>
  <c r="TU15" i="18" s="1"/>
  <c r="TU14" i="18" s="1"/>
  <c r="TU13" i="18" s="1"/>
  <c r="TU12" i="18" s="1"/>
  <c r="TU11" i="18" s="1"/>
  <c r="TU10" i="18" s="1"/>
  <c r="TU9" i="18" s="1"/>
  <c r="TU8" i="18" s="1"/>
  <c r="SN54" i="18"/>
  <c r="SN53" i="18"/>
  <c r="SN52" i="18"/>
  <c r="SN19" i="18"/>
  <c r="SN18" i="18" s="1"/>
  <c r="SN17" i="18" s="1"/>
  <c r="SN16" i="18" s="1"/>
  <c r="SN15" i="18" s="1"/>
  <c r="SN14" i="18" s="1"/>
  <c r="SN13" i="18" s="1"/>
  <c r="SN12" i="18" s="1"/>
  <c r="SN11" i="18" s="1"/>
  <c r="SN10" i="18" s="1"/>
  <c r="SN9" i="18" s="1"/>
  <c r="SN8" i="18" s="1"/>
  <c r="QY54" i="18"/>
  <c r="QY53" i="18"/>
  <c r="QY52" i="18"/>
  <c r="QY19" i="18"/>
  <c r="QY18" i="18" s="1"/>
  <c r="QY17" i="18" s="1"/>
  <c r="QY16" i="18" s="1"/>
  <c r="QY15" i="18" s="1"/>
  <c r="QY14" i="18" s="1"/>
  <c r="QY13" i="18" s="1"/>
  <c r="QY12" i="18" s="1"/>
  <c r="QY11" i="18" s="1"/>
  <c r="QY10" i="18" s="1"/>
  <c r="QY9" i="18" s="1"/>
  <c r="QY8" i="18" s="1"/>
  <c r="WW54" i="18"/>
  <c r="WW52" i="18"/>
  <c r="WW53" i="18"/>
  <c r="WW19" i="18"/>
  <c r="WW18" i="18" s="1"/>
  <c r="WW17" i="18" s="1"/>
  <c r="WW16" i="18" s="1"/>
  <c r="WW15" i="18" s="1"/>
  <c r="WW14" i="18" s="1"/>
  <c r="WW13" i="18" s="1"/>
  <c r="WW12" i="18" s="1"/>
  <c r="WW11" i="18" s="1"/>
  <c r="WW10" i="18" s="1"/>
  <c r="WW9" i="18" s="1"/>
  <c r="WW8" i="18" s="1"/>
  <c r="RU54" i="18"/>
  <c r="RU53" i="18"/>
  <c r="RU52" i="18"/>
  <c r="RU19" i="18"/>
  <c r="RU18" i="18" s="1"/>
  <c r="RU17" i="18" s="1"/>
  <c r="RU16" i="18" s="1"/>
  <c r="RU15" i="18" s="1"/>
  <c r="RU14" i="18" s="1"/>
  <c r="RU13" i="18" s="1"/>
  <c r="RU12" i="18" s="1"/>
  <c r="RU11" i="18" s="1"/>
  <c r="RU10" i="18" s="1"/>
  <c r="RU9" i="18" s="1"/>
  <c r="RU8" i="18" s="1"/>
  <c r="AAG48" i="18"/>
  <c r="AAG36" i="18"/>
  <c r="AAL48" i="18"/>
  <c r="AAL36" i="18"/>
  <c r="ABG48" i="18"/>
  <c r="ABG36" i="18"/>
  <c r="AAI48" i="18"/>
  <c r="AAI36" i="18"/>
  <c r="ZF36" i="18"/>
  <c r="ZF48" i="18"/>
  <c r="ABS36" i="18"/>
  <c r="ABS48" i="18"/>
  <c r="ZI48" i="18"/>
  <c r="ZI36" i="18"/>
  <c r="ZE48" i="18"/>
  <c r="ZE36" i="18"/>
  <c r="YS48" i="18"/>
  <c r="YS36" i="18"/>
  <c r="YR48" i="18"/>
  <c r="YR36" i="18"/>
  <c r="YX48" i="18"/>
  <c r="YX36" i="18"/>
  <c r="ABK48" i="18"/>
  <c r="ABK36" i="18"/>
  <c r="ZN48" i="18"/>
  <c r="ZN36" i="18"/>
  <c r="TR54" i="18"/>
  <c r="TR53" i="18"/>
  <c r="TR52" i="18"/>
  <c r="TR19" i="18"/>
  <c r="TR18" i="18" s="1"/>
  <c r="TR17" i="18" s="1"/>
  <c r="TR16" i="18" s="1"/>
  <c r="TR15" i="18" s="1"/>
  <c r="TR14" i="18" s="1"/>
  <c r="TR13" i="18" s="1"/>
  <c r="TR12" i="18" s="1"/>
  <c r="TR11" i="18" s="1"/>
  <c r="TR10" i="18" s="1"/>
  <c r="TR9" i="18" s="1"/>
  <c r="TR8" i="18" s="1"/>
  <c r="WF54" i="18"/>
  <c r="WF53" i="18"/>
  <c r="WF52" i="18"/>
  <c r="WF19" i="18"/>
  <c r="WF18" i="18" s="1"/>
  <c r="WF17" i="18" s="1"/>
  <c r="WF16" i="18" s="1"/>
  <c r="WF15" i="18" s="1"/>
  <c r="WF14" i="18" s="1"/>
  <c r="WF13" i="18" s="1"/>
  <c r="WF12" i="18" s="1"/>
  <c r="WF11" i="18" s="1"/>
  <c r="WF10" i="18" s="1"/>
  <c r="WF9" i="18" s="1"/>
  <c r="WF8" i="18" s="1"/>
  <c r="YW36" i="18"/>
  <c r="YW48" i="18"/>
  <c r="ZR36" i="18"/>
  <c r="ZR48" i="18"/>
  <c r="ABC48" i="18"/>
  <c r="ABC36" i="18"/>
  <c r="ABV48" i="18"/>
  <c r="ABV36" i="18"/>
  <c r="ABR48" i="18"/>
  <c r="ABR36" i="18"/>
  <c r="AAQ48" i="18"/>
  <c r="AAQ36" i="18"/>
  <c r="ZM48" i="18"/>
  <c r="ZM36" i="18"/>
  <c r="TN54" i="18"/>
  <c r="TN53" i="18"/>
  <c r="TN52" i="18"/>
  <c r="TN19" i="18"/>
  <c r="TN18" i="18" s="1"/>
  <c r="TN17" i="18" s="1"/>
  <c r="TN16" i="18" s="1"/>
  <c r="TN15" i="18" s="1"/>
  <c r="TN14" i="18" s="1"/>
  <c r="TN13" i="18" s="1"/>
  <c r="TN12" i="18" s="1"/>
  <c r="TN11" i="18" s="1"/>
  <c r="TN10" i="18" s="1"/>
  <c r="TN9" i="18" s="1"/>
  <c r="TN8" i="18" s="1"/>
  <c r="XJ54" i="18"/>
  <c r="XJ53" i="18"/>
  <c r="XJ52" i="18"/>
  <c r="XJ19" i="18"/>
  <c r="XJ18" i="18" s="1"/>
  <c r="XJ17" i="18" s="1"/>
  <c r="XJ16" i="18" s="1"/>
  <c r="XJ15" i="18" s="1"/>
  <c r="XJ14" i="18" s="1"/>
  <c r="XJ13" i="18" s="1"/>
  <c r="XJ12" i="18" s="1"/>
  <c r="XJ11" i="18" s="1"/>
  <c r="XJ10" i="18" s="1"/>
  <c r="XJ9" i="18" s="1"/>
  <c r="XJ8" i="18" s="1"/>
  <c r="SG54" i="18"/>
  <c r="SG53" i="18"/>
  <c r="SG52" i="18"/>
  <c r="SG19" i="18"/>
  <c r="SG18" i="18" s="1"/>
  <c r="SG17" i="18" s="1"/>
  <c r="SG16" i="18" s="1"/>
  <c r="SG15" i="18" s="1"/>
  <c r="SG14" i="18" s="1"/>
  <c r="SG13" i="18" s="1"/>
  <c r="SG12" i="18" s="1"/>
  <c r="SG11" i="18" s="1"/>
  <c r="SG10" i="18" s="1"/>
  <c r="SG9" i="18" s="1"/>
  <c r="SG8" i="18" s="1"/>
  <c r="UB54" i="18"/>
  <c r="UB52" i="18"/>
  <c r="UB53" i="18"/>
  <c r="UB19" i="18"/>
  <c r="UB18" i="18" s="1"/>
  <c r="UB17" i="18" s="1"/>
  <c r="UB16" i="18" s="1"/>
  <c r="UB15" i="18" s="1"/>
  <c r="UB14" i="18" s="1"/>
  <c r="UB13" i="18" s="1"/>
  <c r="UB12" i="18" s="1"/>
  <c r="UB11" i="18" s="1"/>
  <c r="UB10" i="18" s="1"/>
  <c r="UB9" i="18" s="1"/>
  <c r="UB8" i="18" s="1"/>
  <c r="UY54" i="18"/>
  <c r="UY53" i="18"/>
  <c r="UY52" i="18"/>
  <c r="UY19" i="18"/>
  <c r="UY18" i="18" s="1"/>
  <c r="UY17" i="18" s="1"/>
  <c r="UY16" i="18" s="1"/>
  <c r="UY15" i="18" s="1"/>
  <c r="UY14" i="18" s="1"/>
  <c r="UY13" i="18" s="1"/>
  <c r="UY12" i="18" s="1"/>
  <c r="UY11" i="18" s="1"/>
  <c r="UY10" i="18" s="1"/>
  <c r="UY9" i="18" s="1"/>
  <c r="UY8" i="18" s="1"/>
  <c r="ZL48" i="18"/>
  <c r="ZL36" i="18"/>
  <c r="VU54" i="18"/>
  <c r="VU52" i="18"/>
  <c r="VU53" i="18"/>
  <c r="VU19" i="18"/>
  <c r="VU18" i="18" s="1"/>
  <c r="VU17" i="18" s="1"/>
  <c r="VU16" i="18" s="1"/>
  <c r="VU15" i="18" s="1"/>
  <c r="VU14" i="18" s="1"/>
  <c r="VU13" i="18" s="1"/>
  <c r="VU12" i="18" s="1"/>
  <c r="VU11" i="18" s="1"/>
  <c r="VU10" i="18" s="1"/>
  <c r="VU9" i="18" s="1"/>
  <c r="VU8" i="18" s="1"/>
  <c r="TG54" i="18"/>
  <c r="TG53" i="18"/>
  <c r="TG52" i="18"/>
  <c r="TG19" i="18"/>
  <c r="TG18" i="18" s="1"/>
  <c r="TG17" i="18" s="1"/>
  <c r="TG16" i="18" s="1"/>
  <c r="TG15" i="18" s="1"/>
  <c r="TG14" i="18" s="1"/>
  <c r="TG13" i="18" s="1"/>
  <c r="TG12" i="18" s="1"/>
  <c r="TG11" i="18" s="1"/>
  <c r="TG10" i="18" s="1"/>
  <c r="TG9" i="18" s="1"/>
  <c r="TG8" i="18" s="1"/>
  <c r="QS54" i="18"/>
  <c r="QS53" i="18"/>
  <c r="QS52" i="18"/>
  <c r="QS19" i="18"/>
  <c r="QS18" i="18" s="1"/>
  <c r="QS17" i="18" s="1"/>
  <c r="QS16" i="18" s="1"/>
  <c r="QS15" i="18" s="1"/>
  <c r="QS14" i="18" s="1"/>
  <c r="QS13" i="18" s="1"/>
  <c r="QS12" i="18" s="1"/>
  <c r="QS11" i="18" s="1"/>
  <c r="QS10" i="18" s="1"/>
  <c r="QS9" i="18" s="1"/>
  <c r="QS8" i="18" s="1"/>
  <c r="XL54" i="18"/>
  <c r="XL53" i="18"/>
  <c r="XL52" i="18"/>
  <c r="XL19" i="18"/>
  <c r="XL18" i="18" s="1"/>
  <c r="XL17" i="18" s="1"/>
  <c r="XL16" i="18" s="1"/>
  <c r="XL15" i="18" s="1"/>
  <c r="XL14" i="18" s="1"/>
  <c r="XL13" i="18" s="1"/>
  <c r="XL12" i="18" s="1"/>
  <c r="XL11" i="18" s="1"/>
  <c r="XL10" i="18" s="1"/>
  <c r="XL9" i="18" s="1"/>
  <c r="XL8" i="18" s="1"/>
  <c r="VW54" i="18"/>
  <c r="VW53" i="18"/>
  <c r="VW52" i="18"/>
  <c r="VW19" i="18"/>
  <c r="VW18" i="18" s="1"/>
  <c r="VW17" i="18" s="1"/>
  <c r="VW16" i="18" s="1"/>
  <c r="VW15" i="18" s="1"/>
  <c r="VW14" i="18" s="1"/>
  <c r="VW13" i="18" s="1"/>
  <c r="VW12" i="18" s="1"/>
  <c r="VW11" i="18" s="1"/>
  <c r="VW10" i="18" s="1"/>
  <c r="VW9" i="18" s="1"/>
  <c r="VW8" i="18" s="1"/>
  <c r="TY54" i="18"/>
  <c r="TY53" i="18"/>
  <c r="TY52" i="18"/>
  <c r="TY19" i="18"/>
  <c r="TY18" i="18" s="1"/>
  <c r="TY17" i="18" s="1"/>
  <c r="TY16" i="18" s="1"/>
  <c r="TY15" i="18" s="1"/>
  <c r="TY14" i="18" s="1"/>
  <c r="TY13" i="18" s="1"/>
  <c r="TY12" i="18" s="1"/>
  <c r="TY11" i="18" s="1"/>
  <c r="TY10" i="18" s="1"/>
  <c r="TY9" i="18" s="1"/>
  <c r="TY8" i="18" s="1"/>
  <c r="SR54" i="18"/>
  <c r="SR53" i="18"/>
  <c r="SR52" i="18"/>
  <c r="SR19" i="18"/>
  <c r="SR18" i="18" s="1"/>
  <c r="SR17" i="18" s="1"/>
  <c r="SR16" i="18" s="1"/>
  <c r="SR15" i="18" s="1"/>
  <c r="SR14" i="18" s="1"/>
  <c r="SR13" i="18" s="1"/>
  <c r="SR12" i="18" s="1"/>
  <c r="SR11" i="18" s="1"/>
  <c r="SR10" i="18" s="1"/>
  <c r="SR9" i="18" s="1"/>
  <c r="SR8" i="18" s="1"/>
  <c r="QU54" i="18"/>
  <c r="QU53" i="18"/>
  <c r="QU52" i="18"/>
  <c r="QU19" i="18"/>
  <c r="QU18" i="18" s="1"/>
  <c r="QU17" i="18" s="1"/>
  <c r="QU16" i="18" s="1"/>
  <c r="QU15" i="18" s="1"/>
  <c r="QU14" i="18" s="1"/>
  <c r="QU13" i="18" s="1"/>
  <c r="QU12" i="18" s="1"/>
  <c r="QU11" i="18" s="1"/>
  <c r="QU10" i="18" s="1"/>
  <c r="QU9" i="18" s="1"/>
  <c r="QU8" i="18" s="1"/>
  <c r="YG50" i="18"/>
  <c r="YG31" i="18"/>
  <c r="YG30" i="18" s="1"/>
  <c r="YG29" i="18" s="1"/>
  <c r="YG28" i="18" s="1"/>
  <c r="YG27" i="18" s="1"/>
  <c r="YG26" i="18" s="1"/>
  <c r="YG25" i="18" s="1"/>
  <c r="YG24" i="18" s="1"/>
  <c r="YG23" i="18" s="1"/>
  <c r="YG22" i="18" s="1"/>
  <c r="YG21" i="18" s="1"/>
  <c r="YG20" i="18" s="1"/>
  <c r="VX54" i="18"/>
  <c r="VX53" i="18"/>
  <c r="VX52" i="18"/>
  <c r="VX19" i="18"/>
  <c r="VX18" i="18" s="1"/>
  <c r="VX17" i="18" s="1"/>
  <c r="VX16" i="18" s="1"/>
  <c r="VX15" i="18" s="1"/>
  <c r="VX14" i="18" s="1"/>
  <c r="VX13" i="18" s="1"/>
  <c r="VX12" i="18" s="1"/>
  <c r="VX11" i="18" s="1"/>
  <c r="VX10" i="18" s="1"/>
  <c r="VX9" i="18" s="1"/>
  <c r="VX8" i="18" s="1"/>
  <c r="TJ54" i="18"/>
  <c r="TJ53" i="18"/>
  <c r="TJ52" i="18"/>
  <c r="TJ19" i="18"/>
  <c r="TJ18" i="18" s="1"/>
  <c r="TJ17" i="18" s="1"/>
  <c r="TJ16" i="18" s="1"/>
  <c r="TJ15" i="18" s="1"/>
  <c r="TJ14" i="18" s="1"/>
  <c r="TJ13" i="18" s="1"/>
  <c r="TJ12" i="18" s="1"/>
  <c r="TJ11" i="18" s="1"/>
  <c r="TJ10" i="18" s="1"/>
  <c r="TJ9" i="18" s="1"/>
  <c r="TJ8" i="18" s="1"/>
  <c r="QV54" i="18"/>
  <c r="QV52" i="18"/>
  <c r="QV53" i="18"/>
  <c r="QV19" i="18"/>
  <c r="QV18" i="18" s="1"/>
  <c r="QV17" i="18" s="1"/>
  <c r="QV16" i="18" s="1"/>
  <c r="QV15" i="18" s="1"/>
  <c r="QV14" i="18" s="1"/>
  <c r="QV13" i="18" s="1"/>
  <c r="QV12" i="18" s="1"/>
  <c r="QV11" i="18" s="1"/>
  <c r="QV10" i="18" s="1"/>
  <c r="QV9" i="18" s="1"/>
  <c r="QV8" i="18" s="1"/>
  <c r="ABD48" i="18"/>
  <c r="ABD36" i="18"/>
  <c r="AAB48" i="18"/>
  <c r="AAB36" i="18"/>
  <c r="AAV48" i="18"/>
  <c r="AAV36" i="18"/>
  <c r="AAR48" i="18"/>
  <c r="AAR36" i="18"/>
  <c r="WB54" i="18"/>
  <c r="WB53" i="18"/>
  <c r="WB52" i="18"/>
  <c r="WB19" i="18"/>
  <c r="WB18" i="18" s="1"/>
  <c r="WB17" i="18" s="1"/>
  <c r="WB16" i="18" s="1"/>
  <c r="WB15" i="18" s="1"/>
  <c r="WB14" i="18" s="1"/>
  <c r="WB13" i="18" s="1"/>
  <c r="WB12" i="18" s="1"/>
  <c r="WB11" i="18" s="1"/>
  <c r="WB10" i="18" s="1"/>
  <c r="WB9" i="18" s="1"/>
  <c r="WB8" i="18" s="1"/>
  <c r="WX54" i="18"/>
  <c r="WX53" i="18"/>
  <c r="WX52" i="18"/>
  <c r="WX19" i="18"/>
  <c r="WX18" i="18" s="1"/>
  <c r="WX17" i="18" s="1"/>
  <c r="WX16" i="18" s="1"/>
  <c r="WX15" i="18" s="1"/>
  <c r="WX14" i="18" s="1"/>
  <c r="WX13" i="18" s="1"/>
  <c r="WX12" i="18" s="1"/>
  <c r="WX11" i="18" s="1"/>
  <c r="WX10" i="18" s="1"/>
  <c r="WX9" i="18" s="1"/>
  <c r="WX8" i="18" s="1"/>
  <c r="SL54" i="18"/>
  <c r="SL53" i="18"/>
  <c r="SL52" i="18"/>
  <c r="SL19" i="18"/>
  <c r="SL18" i="18" s="1"/>
  <c r="SL17" i="18" s="1"/>
  <c r="SL16" i="18" s="1"/>
  <c r="SL15" i="18" s="1"/>
  <c r="SL14" i="18" s="1"/>
  <c r="SL13" i="18" s="1"/>
  <c r="SL12" i="18" s="1"/>
  <c r="SL11" i="18" s="1"/>
  <c r="SL10" i="18" s="1"/>
  <c r="SL9" i="18" s="1"/>
  <c r="SL8" i="18" s="1"/>
  <c r="YI54" i="18"/>
  <c r="YI53" i="18"/>
  <c r="YI52" i="18"/>
  <c r="YI19" i="18"/>
  <c r="YI18" i="18" s="1"/>
  <c r="YI17" i="18" s="1"/>
  <c r="YI16" i="18" s="1"/>
  <c r="YI15" i="18" s="1"/>
  <c r="YI14" i="18" s="1"/>
  <c r="YI13" i="18" s="1"/>
  <c r="YI12" i="18" s="1"/>
  <c r="YI11" i="18" s="1"/>
  <c r="YI10" i="18" s="1"/>
  <c r="YI9" i="18" s="1"/>
  <c r="YI8" i="18" s="1"/>
  <c r="ZW48" i="18"/>
  <c r="ZW36" i="18"/>
  <c r="YV48" i="18"/>
  <c r="YV36" i="18"/>
  <c r="ABA48" i="18"/>
  <c r="ABA36" i="18"/>
  <c r="AAW48" i="18"/>
  <c r="AAW36" i="18"/>
  <c r="VM54" i="18"/>
  <c r="VM53" i="18"/>
  <c r="VM52" i="18"/>
  <c r="VM19" i="18"/>
  <c r="VM18" i="18" s="1"/>
  <c r="VM17" i="18" s="1"/>
  <c r="VM16" i="18" s="1"/>
  <c r="VM15" i="18" s="1"/>
  <c r="VM14" i="18" s="1"/>
  <c r="VM13" i="18" s="1"/>
  <c r="VM12" i="18" s="1"/>
  <c r="VM11" i="18" s="1"/>
  <c r="VM10" i="18" s="1"/>
  <c r="VM9" i="18" s="1"/>
  <c r="VM8" i="18" s="1"/>
  <c r="SY54" i="18"/>
  <c r="SY52" i="18"/>
  <c r="SY53" i="18"/>
  <c r="SY19" i="18"/>
  <c r="SY18" i="18" s="1"/>
  <c r="SY17" i="18" s="1"/>
  <c r="SY16" i="18" s="1"/>
  <c r="SY15" i="18" s="1"/>
  <c r="SY14" i="18" s="1"/>
  <c r="SY13" i="18" s="1"/>
  <c r="SY12" i="18" s="1"/>
  <c r="SY11" i="18" s="1"/>
  <c r="SY10" i="18" s="1"/>
  <c r="SY9" i="18" s="1"/>
  <c r="SY8" i="18" s="1"/>
  <c r="QJ54" i="18"/>
  <c r="QJ53" i="18"/>
  <c r="QJ52" i="18"/>
  <c r="QJ19" i="18"/>
  <c r="QJ18" i="18" s="1"/>
  <c r="QJ17" i="18" s="1"/>
  <c r="QJ16" i="18" s="1"/>
  <c r="QJ15" i="18" s="1"/>
  <c r="QJ14" i="18" s="1"/>
  <c r="QJ13" i="18" s="1"/>
  <c r="QJ12" i="18" s="1"/>
  <c r="QJ11" i="18" s="1"/>
  <c r="QJ10" i="18" s="1"/>
  <c r="QJ9" i="18" s="1"/>
  <c r="QJ8" i="18" s="1"/>
  <c r="YC54" i="18"/>
  <c r="YC53" i="18"/>
  <c r="YC52" i="18"/>
  <c r="YC19" i="18"/>
  <c r="YC18" i="18" s="1"/>
  <c r="YC17" i="18" s="1"/>
  <c r="YC16" i="18" s="1"/>
  <c r="YC15" i="18" s="1"/>
  <c r="YC14" i="18" s="1"/>
  <c r="YC13" i="18" s="1"/>
  <c r="YC12" i="18" s="1"/>
  <c r="YC11" i="18" s="1"/>
  <c r="YC10" i="18" s="1"/>
  <c r="YC9" i="18" s="1"/>
  <c r="YC8" i="18" s="1"/>
  <c r="WI54" i="18"/>
  <c r="WI53" i="18"/>
  <c r="WI52" i="18"/>
  <c r="WI19" i="18"/>
  <c r="WI18" i="18" s="1"/>
  <c r="WI17" i="18" s="1"/>
  <c r="WI16" i="18" s="1"/>
  <c r="WI15" i="18" s="1"/>
  <c r="WI14" i="18" s="1"/>
  <c r="WI13" i="18" s="1"/>
  <c r="WI12" i="18" s="1"/>
  <c r="WI11" i="18" s="1"/>
  <c r="WI10" i="18" s="1"/>
  <c r="WI9" i="18" s="1"/>
  <c r="WI8" i="18" s="1"/>
  <c r="VB54" i="18"/>
  <c r="VB53" i="18"/>
  <c r="VB52" i="18"/>
  <c r="VB19" i="18"/>
  <c r="VB18" i="18" s="1"/>
  <c r="VB17" i="18" s="1"/>
  <c r="VB16" i="18" s="1"/>
  <c r="VB15" i="18" s="1"/>
  <c r="VB14" i="18" s="1"/>
  <c r="VB13" i="18" s="1"/>
  <c r="VB12" i="18" s="1"/>
  <c r="VB11" i="18" s="1"/>
  <c r="VB10" i="18" s="1"/>
  <c r="VB9" i="18" s="1"/>
  <c r="VB8" i="18" s="1"/>
  <c r="TM54" i="18"/>
  <c r="TM53" i="18"/>
  <c r="TM52" i="18"/>
  <c r="TM19" i="18"/>
  <c r="TM18" i="18" s="1"/>
  <c r="TM17" i="18" s="1"/>
  <c r="TM16" i="18" s="1"/>
  <c r="TM15" i="18" s="1"/>
  <c r="TM14" i="18" s="1"/>
  <c r="TM13" i="18" s="1"/>
  <c r="TM12" i="18" s="1"/>
  <c r="TM11" i="18" s="1"/>
  <c r="TM10" i="18" s="1"/>
  <c r="TM9" i="18" s="1"/>
  <c r="TM8" i="18" s="1"/>
  <c r="SF54" i="18"/>
  <c r="SF53" i="18"/>
  <c r="SF52" i="18"/>
  <c r="SF19" i="18"/>
  <c r="SF18" i="18" s="1"/>
  <c r="SF17" i="18" s="1"/>
  <c r="SF16" i="18" s="1"/>
  <c r="SF15" i="18" s="1"/>
  <c r="SF14" i="18" s="1"/>
  <c r="SF13" i="18" s="1"/>
  <c r="SF12" i="18" s="1"/>
  <c r="SF11" i="18" s="1"/>
  <c r="SF10" i="18" s="1"/>
  <c r="SF9" i="18" s="1"/>
  <c r="SF8" i="18" s="1"/>
  <c r="QQ54" i="18"/>
  <c r="QQ53" i="18"/>
  <c r="QQ52" i="18"/>
  <c r="QQ19" i="18"/>
  <c r="QQ18" i="18" s="1"/>
  <c r="QQ17" i="18" s="1"/>
  <c r="QQ16" i="18" s="1"/>
  <c r="QQ15" i="18" s="1"/>
  <c r="QQ14" i="18" s="1"/>
  <c r="QQ13" i="18" s="1"/>
  <c r="QQ12" i="18" s="1"/>
  <c r="QQ11" i="18" s="1"/>
  <c r="QQ10" i="18" s="1"/>
  <c r="QQ9" i="18" s="1"/>
  <c r="QQ8" i="18" s="1"/>
  <c r="YQ54" i="18"/>
  <c r="YQ53" i="18"/>
  <c r="YQ52" i="18"/>
  <c r="YQ19" i="18"/>
  <c r="YQ18" i="18" s="1"/>
  <c r="YQ17" i="18" s="1"/>
  <c r="YQ16" i="18" s="1"/>
  <c r="YQ15" i="18" s="1"/>
  <c r="YQ14" i="18" s="1"/>
  <c r="YQ13" i="18" s="1"/>
  <c r="YQ12" i="18" s="1"/>
  <c r="YQ11" i="18" s="1"/>
  <c r="YQ10" i="18" s="1"/>
  <c r="YQ9" i="18" s="1"/>
  <c r="YQ8" i="18" s="1"/>
  <c r="TB54" i="18"/>
  <c r="TB53" i="18"/>
  <c r="TB52" i="18"/>
  <c r="TB19" i="18"/>
  <c r="TB18" i="18" s="1"/>
  <c r="TB17" i="18" s="1"/>
  <c r="TB16" i="18" s="1"/>
  <c r="TB15" i="18" s="1"/>
  <c r="TB14" i="18" s="1"/>
  <c r="TB13" i="18" s="1"/>
  <c r="TB12" i="18" s="1"/>
  <c r="TB11" i="18" s="1"/>
  <c r="TB10" i="18" s="1"/>
  <c r="TB9" i="18" s="1"/>
  <c r="TB8" i="18" s="1"/>
  <c r="YB50" i="18"/>
  <c r="YB31" i="18"/>
  <c r="YB30" i="18" s="1"/>
  <c r="YB29" i="18" s="1"/>
  <c r="YB28" i="18" s="1"/>
  <c r="YB27" i="18" s="1"/>
  <c r="YB26" i="18" s="1"/>
  <c r="YB25" i="18" s="1"/>
  <c r="YB24" i="18" s="1"/>
  <c r="YB23" i="18" s="1"/>
  <c r="YB22" i="18" s="1"/>
  <c r="YB21" i="18" s="1"/>
  <c r="YB20" i="18" s="1"/>
  <c r="AAK48" i="18"/>
  <c r="AAK36" i="18"/>
  <c r="AAS48" i="18"/>
  <c r="AAS36" i="18"/>
  <c r="VC54" i="18"/>
  <c r="VC53" i="18"/>
  <c r="VC52" i="18"/>
  <c r="VC19" i="18"/>
  <c r="VC18" i="18" s="1"/>
  <c r="VC17" i="18" s="1"/>
  <c r="VC16" i="18" s="1"/>
  <c r="VC15" i="18" s="1"/>
  <c r="VC14" i="18" s="1"/>
  <c r="VC13" i="18" s="1"/>
  <c r="VC12" i="18" s="1"/>
  <c r="VC11" i="18" s="1"/>
  <c r="VC10" i="18" s="1"/>
  <c r="VC9" i="18" s="1"/>
  <c r="VC8" i="18" s="1"/>
  <c r="WG54" i="18"/>
  <c r="WG53" i="18"/>
  <c r="WG52" i="18"/>
  <c r="WG19" i="18"/>
  <c r="WG18" i="18" s="1"/>
  <c r="WG17" i="18" s="1"/>
  <c r="WG16" i="18" s="1"/>
  <c r="WG15" i="18" s="1"/>
  <c r="WG14" i="18" s="1"/>
  <c r="WG13" i="18" s="1"/>
  <c r="WG12" i="18" s="1"/>
  <c r="WG11" i="18" s="1"/>
  <c r="WG10" i="18" s="1"/>
  <c r="WG9" i="18" s="1"/>
  <c r="WG8" i="18" s="1"/>
  <c r="SB54" i="18"/>
  <c r="SB53" i="18"/>
  <c r="SB52" i="18"/>
  <c r="SB19" i="18"/>
  <c r="SB18" i="18" s="1"/>
  <c r="SB17" i="18" s="1"/>
  <c r="SB16" i="18" s="1"/>
  <c r="SB15" i="18" s="1"/>
  <c r="SB14" i="18" s="1"/>
  <c r="SB13" i="18" s="1"/>
  <c r="SB12" i="18" s="1"/>
  <c r="SB11" i="18" s="1"/>
  <c r="SB10" i="18" s="1"/>
  <c r="SB9" i="18" s="1"/>
  <c r="SB8" i="18" s="1"/>
  <c r="YO54" i="18"/>
  <c r="YO53" i="18"/>
  <c r="YO52" i="18"/>
  <c r="YO19" i="18"/>
  <c r="YO18" i="18" s="1"/>
  <c r="YO17" i="18" s="1"/>
  <c r="YO16" i="18" s="1"/>
  <c r="YO15" i="18" s="1"/>
  <c r="YO14" i="18" s="1"/>
  <c r="YO13" i="18" s="1"/>
  <c r="YO12" i="18" s="1"/>
  <c r="YO11" i="18" s="1"/>
  <c r="YO10" i="18" s="1"/>
  <c r="YO9" i="18" s="1"/>
  <c r="YO8" i="18" s="1"/>
  <c r="UU54" i="18"/>
  <c r="UU53" i="18"/>
  <c r="UU52" i="18"/>
  <c r="UU19" i="18"/>
  <c r="UU18" i="18" s="1"/>
  <c r="UU17" i="18" s="1"/>
  <c r="UU16" i="18" s="1"/>
  <c r="UU15" i="18" s="1"/>
  <c r="UU14" i="18" s="1"/>
  <c r="UU13" i="18" s="1"/>
  <c r="UU12" i="18" s="1"/>
  <c r="UU11" i="18" s="1"/>
  <c r="UU10" i="18" s="1"/>
  <c r="UU9" i="18" s="1"/>
  <c r="UU8" i="18" s="1"/>
  <c r="RH54" i="18"/>
  <c r="RH53" i="18"/>
  <c r="RH52" i="18"/>
  <c r="RH19" i="18"/>
  <c r="RH18" i="18" s="1"/>
  <c r="RH17" i="18" s="1"/>
  <c r="RH16" i="18" s="1"/>
  <c r="RH15" i="18" s="1"/>
  <c r="RH14" i="18" s="1"/>
  <c r="RH13" i="18" s="1"/>
  <c r="RH12" i="18" s="1"/>
  <c r="RH11" i="18" s="1"/>
  <c r="RH10" i="18" s="1"/>
  <c r="RH9" i="18" s="1"/>
  <c r="RH8" i="18" s="1"/>
  <c r="VY54" i="18"/>
  <c r="VY53" i="18"/>
  <c r="VY52" i="18"/>
  <c r="VY19" i="18"/>
  <c r="VY18" i="18" s="1"/>
  <c r="VY17" i="18" s="1"/>
  <c r="VY16" i="18" s="1"/>
  <c r="VY15" i="18" s="1"/>
  <c r="VY14" i="18" s="1"/>
  <c r="VY13" i="18" s="1"/>
  <c r="VY12" i="18" s="1"/>
  <c r="VY11" i="18" s="1"/>
  <c r="VY10" i="18" s="1"/>
  <c r="VY9" i="18" s="1"/>
  <c r="VY8" i="18" s="1"/>
  <c r="TK54" i="18"/>
  <c r="TK53" i="18"/>
  <c r="TK52" i="18"/>
  <c r="TK19" i="18"/>
  <c r="TK18" i="18" s="1"/>
  <c r="TK17" i="18" s="1"/>
  <c r="TK16" i="18" s="1"/>
  <c r="TK15" i="18" s="1"/>
  <c r="TK14" i="18" s="1"/>
  <c r="TK13" i="18" s="1"/>
  <c r="TK12" i="18" s="1"/>
  <c r="TK11" i="18" s="1"/>
  <c r="TK10" i="18" s="1"/>
  <c r="TK9" i="18" s="1"/>
  <c r="TK8" i="18" s="1"/>
  <c r="QW54" i="18"/>
  <c r="QW53" i="18"/>
  <c r="QW52" i="18"/>
  <c r="QW19" i="18"/>
  <c r="QW18" i="18" s="1"/>
  <c r="QW17" i="18" s="1"/>
  <c r="QW16" i="18" s="1"/>
  <c r="QW15" i="18" s="1"/>
  <c r="QW14" i="18" s="1"/>
  <c r="QW13" i="18" s="1"/>
  <c r="QW12" i="18" s="1"/>
  <c r="QW11" i="18" s="1"/>
  <c r="QW10" i="18" s="1"/>
  <c r="QW9" i="18" s="1"/>
  <c r="QW8" i="18" s="1"/>
  <c r="UD54" i="18"/>
  <c r="UD53" i="18"/>
  <c r="UD52" i="18"/>
  <c r="UD19" i="18"/>
  <c r="UD18" i="18" s="1"/>
  <c r="UD17" i="18" s="1"/>
  <c r="UD16" i="18" s="1"/>
  <c r="UD15" i="18" s="1"/>
  <c r="UD14" i="18" s="1"/>
  <c r="UD13" i="18" s="1"/>
  <c r="UD12" i="18" s="1"/>
  <c r="UD11" i="18" s="1"/>
  <c r="UD10" i="18" s="1"/>
  <c r="UD9" i="18" s="1"/>
  <c r="UD8" i="18" s="1"/>
  <c r="AAZ48" i="18"/>
  <c r="AAZ36" i="18"/>
  <c r="ABI48" i="18"/>
  <c r="ABI36" i="18"/>
  <c r="ABL48" i="18"/>
  <c r="ABL36" i="18"/>
  <c r="ABH48" i="18"/>
  <c r="ABH36" i="18"/>
  <c r="WL54" i="18"/>
  <c r="WL53" i="18"/>
  <c r="WL52" i="18"/>
  <c r="WL19" i="18"/>
  <c r="WL18" i="18" s="1"/>
  <c r="WL17" i="18" s="1"/>
  <c r="WL16" i="18" s="1"/>
  <c r="WL15" i="18" s="1"/>
  <c r="WL14" i="18" s="1"/>
  <c r="WL13" i="18" s="1"/>
  <c r="WL12" i="18" s="1"/>
  <c r="WL11" i="18" s="1"/>
  <c r="WL10" i="18" s="1"/>
  <c r="WL9" i="18" s="1"/>
  <c r="WL8" i="18" s="1"/>
  <c r="TW54" i="18"/>
  <c r="TW53" i="18"/>
  <c r="TW52" i="18"/>
  <c r="TW19" i="18"/>
  <c r="TW18" i="18" s="1"/>
  <c r="TW17" i="18" s="1"/>
  <c r="TW16" i="18" s="1"/>
  <c r="TW15" i="18" s="1"/>
  <c r="TW14" i="18" s="1"/>
  <c r="TW13" i="18" s="1"/>
  <c r="TW12" i="18" s="1"/>
  <c r="TW11" i="18" s="1"/>
  <c r="TW10" i="18" s="1"/>
  <c r="TW9" i="18" s="1"/>
  <c r="TW8" i="18" s="1"/>
  <c r="RI54" i="18"/>
  <c r="RI53" i="18"/>
  <c r="RI52" i="18"/>
  <c r="RI19" i="18"/>
  <c r="RI18" i="18" s="1"/>
  <c r="RI17" i="18" s="1"/>
  <c r="RI16" i="18" s="1"/>
  <c r="RI15" i="18" s="1"/>
  <c r="RI14" i="18" s="1"/>
  <c r="RI13" i="18" s="1"/>
  <c r="RI12" i="18" s="1"/>
  <c r="RI11" i="18" s="1"/>
  <c r="RI10" i="18" s="1"/>
  <c r="RI9" i="18" s="1"/>
  <c r="RI8" i="18" s="1"/>
  <c r="XU54" i="18"/>
  <c r="XU53" i="18"/>
  <c r="XU52" i="18"/>
  <c r="XU19" i="18"/>
  <c r="XU18" i="18" s="1"/>
  <c r="XU17" i="18" s="1"/>
  <c r="XU16" i="18" s="1"/>
  <c r="XU15" i="18" s="1"/>
  <c r="XU14" i="18" s="1"/>
  <c r="XU13" i="18" s="1"/>
  <c r="XU12" i="18" s="1"/>
  <c r="XU11" i="18" s="1"/>
  <c r="XU10" i="18" s="1"/>
  <c r="XU9" i="18" s="1"/>
  <c r="XU8" i="18" s="1"/>
  <c r="VO54" i="18"/>
  <c r="VO53" i="18"/>
  <c r="VO52" i="18"/>
  <c r="VO19" i="18"/>
  <c r="VO18" i="18" s="1"/>
  <c r="VO17" i="18" s="1"/>
  <c r="VO16" i="18" s="1"/>
  <c r="VO15" i="18" s="1"/>
  <c r="VO14" i="18" s="1"/>
  <c r="VO13" i="18" s="1"/>
  <c r="VO12" i="18" s="1"/>
  <c r="VO11" i="18" s="1"/>
  <c r="VO10" i="18" s="1"/>
  <c r="VO9" i="18" s="1"/>
  <c r="VO8" i="18" s="1"/>
  <c r="TQ54" i="18"/>
  <c r="TQ53" i="18"/>
  <c r="TQ52" i="18"/>
  <c r="TQ19" i="18"/>
  <c r="TQ18" i="18" s="1"/>
  <c r="TQ17" i="18" s="1"/>
  <c r="TQ16" i="18" s="1"/>
  <c r="TQ15" i="18" s="1"/>
  <c r="TQ14" i="18" s="1"/>
  <c r="TQ13" i="18" s="1"/>
  <c r="TQ12" i="18" s="1"/>
  <c r="TQ11" i="18" s="1"/>
  <c r="TQ10" i="18" s="1"/>
  <c r="TQ9" i="18" s="1"/>
  <c r="TQ8" i="18" s="1"/>
  <c r="SJ54" i="18"/>
  <c r="SJ53" i="18"/>
  <c r="SJ52" i="18"/>
  <c r="SJ19" i="18"/>
  <c r="SJ18" i="18" s="1"/>
  <c r="SJ17" i="18" s="1"/>
  <c r="SJ16" i="18" s="1"/>
  <c r="SJ15" i="18" s="1"/>
  <c r="SJ14" i="18" s="1"/>
  <c r="SJ13" i="18" s="1"/>
  <c r="SJ12" i="18" s="1"/>
  <c r="SJ11" i="18" s="1"/>
  <c r="SJ10" i="18" s="1"/>
  <c r="SJ9" i="18" s="1"/>
  <c r="SJ8" i="18" s="1"/>
  <c r="QM54" i="18"/>
  <c r="QM53" i="18"/>
  <c r="QM52" i="18"/>
  <c r="QM19" i="18"/>
  <c r="QM18" i="18" s="1"/>
  <c r="QM17" i="18" s="1"/>
  <c r="QM16" i="18" s="1"/>
  <c r="QM15" i="18" s="1"/>
  <c r="QM14" i="18" s="1"/>
  <c r="QM13" i="18" s="1"/>
  <c r="QM12" i="18" s="1"/>
  <c r="QM11" i="18" s="1"/>
  <c r="QM10" i="18" s="1"/>
  <c r="QM9" i="18" s="1"/>
  <c r="QM8" i="18" s="1"/>
  <c r="VH54" i="18"/>
  <c r="VH53" i="18"/>
  <c r="VH52" i="18"/>
  <c r="VH19" i="18"/>
  <c r="VH18" i="18" s="1"/>
  <c r="VH17" i="18" s="1"/>
  <c r="VH16" i="18" s="1"/>
  <c r="VH15" i="18" s="1"/>
  <c r="VH14" i="18" s="1"/>
  <c r="VH13" i="18" s="1"/>
  <c r="VH12" i="18" s="1"/>
  <c r="VH11" i="18" s="1"/>
  <c r="VH10" i="18" s="1"/>
  <c r="VH9" i="18" s="1"/>
  <c r="VH8" i="18" s="1"/>
  <c r="SS54" i="18"/>
  <c r="SS53" i="18"/>
  <c r="SS52" i="18"/>
  <c r="SS19" i="18"/>
  <c r="SS18" i="18" s="1"/>
  <c r="SS17" i="18" s="1"/>
  <c r="SS16" i="18" s="1"/>
  <c r="SS15" i="18" s="1"/>
  <c r="SS14" i="18" s="1"/>
  <c r="SS13" i="18" s="1"/>
  <c r="SS12" i="18" s="1"/>
  <c r="SS11" i="18" s="1"/>
  <c r="SS10" i="18" s="1"/>
  <c r="SS9" i="18" s="1"/>
  <c r="SS8" i="18" s="1"/>
  <c r="QE54" i="18"/>
  <c r="QE52" i="18"/>
  <c r="QE53" i="18"/>
  <c r="QE19" i="18"/>
  <c r="QE18" i="18" s="1"/>
  <c r="QE17" i="18" s="1"/>
  <c r="QE16" i="18" s="1"/>
  <c r="QE15" i="18" s="1"/>
  <c r="QE14" i="18" s="1"/>
  <c r="QE13" i="18" s="1"/>
  <c r="QE12" i="18" s="1"/>
  <c r="QE11" i="18" s="1"/>
  <c r="QE10" i="18" s="1"/>
  <c r="QE9" i="18" s="1"/>
  <c r="QE8" i="18" s="1"/>
  <c r="ZS48" i="18"/>
  <c r="ZS36" i="18"/>
  <c r="XR54" i="18"/>
  <c r="XR53" i="18"/>
  <c r="XR52" i="18"/>
  <c r="XR19" i="18"/>
  <c r="XR18" i="18" s="1"/>
  <c r="XR17" i="18" s="1"/>
  <c r="XR16" i="18" s="1"/>
  <c r="XR15" i="18" s="1"/>
  <c r="XR14" i="18" s="1"/>
  <c r="XR13" i="18" s="1"/>
  <c r="XR12" i="18" s="1"/>
  <c r="XR11" i="18" s="1"/>
  <c r="XR10" i="18" s="1"/>
  <c r="XR9" i="18" s="1"/>
  <c r="XR8" i="18" s="1"/>
  <c r="QZ54" i="18"/>
  <c r="QZ53" i="18"/>
  <c r="QZ52" i="18"/>
  <c r="QZ19" i="18"/>
  <c r="QZ18" i="18" s="1"/>
  <c r="QZ17" i="18" s="1"/>
  <c r="QZ16" i="18" s="1"/>
  <c r="QZ15" i="18" s="1"/>
  <c r="QZ14" i="18" s="1"/>
  <c r="QZ13" i="18" s="1"/>
  <c r="QZ12" i="18" s="1"/>
  <c r="QZ11" i="18" s="1"/>
  <c r="QZ10" i="18" s="1"/>
  <c r="QZ9" i="18" s="1"/>
  <c r="QZ8" i="18" s="1"/>
  <c r="TC54" i="18"/>
  <c r="TC53" i="18"/>
  <c r="TC52" i="18"/>
  <c r="TC19" i="18"/>
  <c r="TC18" i="18" s="1"/>
  <c r="TC17" i="18" s="1"/>
  <c r="TC16" i="18" s="1"/>
  <c r="TC15" i="18" s="1"/>
  <c r="TC14" i="18" s="1"/>
  <c r="TC13" i="18" s="1"/>
  <c r="TC12" i="18" s="1"/>
  <c r="TC11" i="18" s="1"/>
  <c r="TC10" i="18" s="1"/>
  <c r="TC9" i="18" s="1"/>
  <c r="TC8" i="18" s="1"/>
  <c r="PX54" i="18"/>
  <c r="PX53" i="18"/>
  <c r="PX52" i="18"/>
  <c r="PX19" i="18"/>
  <c r="PX18" i="18" s="1"/>
  <c r="PX17" i="18" s="1"/>
  <c r="PX16" i="18" s="1"/>
  <c r="PX15" i="18" s="1"/>
  <c r="PX14" i="18" s="1"/>
  <c r="PX13" i="18" s="1"/>
  <c r="PX12" i="18" s="1"/>
  <c r="PX11" i="18" s="1"/>
  <c r="PX10" i="18" s="1"/>
  <c r="PX9" i="18" s="1"/>
  <c r="PX8" i="18" s="1"/>
  <c r="AAE48" i="18"/>
  <c r="AAE36" i="18"/>
  <c r="AAA36" i="18"/>
  <c r="AAA48" i="18"/>
  <c r="UV54" i="18"/>
  <c r="UV53" i="18"/>
  <c r="UV52" i="18"/>
  <c r="UV19" i="18"/>
  <c r="UV18" i="18" s="1"/>
  <c r="UV17" i="18" s="1"/>
  <c r="UV16" i="18" s="1"/>
  <c r="UV15" i="18" s="1"/>
  <c r="UV14" i="18" s="1"/>
  <c r="UV13" i="18" s="1"/>
  <c r="UV12" i="18" s="1"/>
  <c r="UV11" i="18" s="1"/>
  <c r="UV10" i="18" s="1"/>
  <c r="UV9" i="18" s="1"/>
  <c r="UV8" i="18" s="1"/>
  <c r="SH54" i="18"/>
  <c r="SH53" i="18"/>
  <c r="SH52" i="18"/>
  <c r="SH19" i="18"/>
  <c r="SH18" i="18" s="1"/>
  <c r="SH17" i="18" s="1"/>
  <c r="SH16" i="18" s="1"/>
  <c r="SH15" i="18" s="1"/>
  <c r="SH14" i="18" s="1"/>
  <c r="SH13" i="18" s="1"/>
  <c r="SH12" i="18" s="1"/>
  <c r="SH11" i="18" s="1"/>
  <c r="SH10" i="18" s="1"/>
  <c r="SH9" i="18" s="1"/>
  <c r="SH8" i="18" s="1"/>
  <c r="PT54" i="18"/>
  <c r="PT53" i="18"/>
  <c r="PT52" i="18"/>
  <c r="PT19" i="18"/>
  <c r="PT18" i="18" s="1"/>
  <c r="PT17" i="18" s="1"/>
  <c r="PT16" i="18" s="1"/>
  <c r="PT15" i="18" s="1"/>
  <c r="PT14" i="18" s="1"/>
  <c r="PT13" i="18" s="1"/>
  <c r="PT12" i="18" s="1"/>
  <c r="PT11" i="18" s="1"/>
  <c r="PT10" i="18" s="1"/>
  <c r="PT9" i="18" s="1"/>
  <c r="PT8" i="18" s="1"/>
  <c r="XQ54" i="18"/>
  <c r="XQ53" i="18"/>
  <c r="XQ52" i="18"/>
  <c r="XQ19" i="18"/>
  <c r="XQ18" i="18" s="1"/>
  <c r="XQ17" i="18" s="1"/>
  <c r="XQ16" i="18" s="1"/>
  <c r="XQ15" i="18" s="1"/>
  <c r="XQ14" i="18" s="1"/>
  <c r="XQ13" i="18" s="1"/>
  <c r="XQ12" i="18" s="1"/>
  <c r="XQ11" i="18" s="1"/>
  <c r="XQ10" i="18" s="1"/>
  <c r="XQ9" i="18" s="1"/>
  <c r="XQ8" i="18" s="1"/>
  <c r="WA54" i="18"/>
  <c r="WA53" i="18"/>
  <c r="WA52" i="18"/>
  <c r="WA19" i="18"/>
  <c r="WA18" i="18" s="1"/>
  <c r="WA17" i="18" s="1"/>
  <c r="WA16" i="18" s="1"/>
  <c r="WA15" i="18" s="1"/>
  <c r="WA14" i="18" s="1"/>
  <c r="WA13" i="18" s="1"/>
  <c r="WA12" i="18" s="1"/>
  <c r="WA11" i="18" s="1"/>
  <c r="WA10" i="18" s="1"/>
  <c r="WA9" i="18" s="1"/>
  <c r="WA8" i="18" s="1"/>
  <c r="UT54" i="18"/>
  <c r="UT53" i="18"/>
  <c r="UT52" i="18"/>
  <c r="UT19" i="18"/>
  <c r="UT18" i="18" s="1"/>
  <c r="UT17" i="18" s="1"/>
  <c r="UT16" i="18" s="1"/>
  <c r="UT15" i="18" s="1"/>
  <c r="UT14" i="18" s="1"/>
  <c r="UT13" i="18" s="1"/>
  <c r="UT12" i="18" s="1"/>
  <c r="UT11" i="18" s="1"/>
  <c r="UT10" i="18" s="1"/>
  <c r="UT9" i="18" s="1"/>
  <c r="UT8" i="18" s="1"/>
  <c r="TE54" i="18"/>
  <c r="TE53" i="18"/>
  <c r="TE52" i="18"/>
  <c r="TE19" i="18"/>
  <c r="TE18" i="18" s="1"/>
  <c r="TE17" i="18" s="1"/>
  <c r="TE16" i="18" s="1"/>
  <c r="TE15" i="18" s="1"/>
  <c r="TE14" i="18" s="1"/>
  <c r="TE13" i="18" s="1"/>
  <c r="TE12" i="18" s="1"/>
  <c r="TE11" i="18" s="1"/>
  <c r="TE10" i="18" s="1"/>
  <c r="TE9" i="18" s="1"/>
  <c r="TE8" i="18" s="1"/>
  <c r="RT54" i="18"/>
  <c r="RT53" i="18"/>
  <c r="RT52" i="18"/>
  <c r="RT19" i="18"/>
  <c r="RT18" i="18" s="1"/>
  <c r="RT17" i="18" s="1"/>
  <c r="RT16" i="18" s="1"/>
  <c r="RT15" i="18" s="1"/>
  <c r="RT14" i="18" s="1"/>
  <c r="RT13" i="18" s="1"/>
  <c r="RT12" i="18" s="1"/>
  <c r="RT11" i="18" s="1"/>
  <c r="RT10" i="18" s="1"/>
  <c r="RT9" i="18" s="1"/>
  <c r="RT8" i="18" s="1"/>
  <c r="QH54" i="18"/>
  <c r="QH53" i="18"/>
  <c r="QH52" i="18"/>
  <c r="QH19" i="18"/>
  <c r="QH18" i="18" s="1"/>
  <c r="QH17" i="18" s="1"/>
  <c r="QH16" i="18" s="1"/>
  <c r="QH15" i="18" s="1"/>
  <c r="QH14" i="18" s="1"/>
  <c r="QH13" i="18" s="1"/>
  <c r="QH12" i="18" s="1"/>
  <c r="QH11" i="18" s="1"/>
  <c r="QH10" i="18" s="1"/>
  <c r="QH9" i="18" s="1"/>
  <c r="QH8" i="18" s="1"/>
  <c r="UI54" i="18"/>
  <c r="UI53" i="18"/>
  <c r="UI52" i="18"/>
  <c r="UI19" i="18"/>
  <c r="UI18" i="18" s="1"/>
  <c r="UI17" i="18" s="1"/>
  <c r="UI16" i="18" s="1"/>
  <c r="UI15" i="18" s="1"/>
  <c r="UI14" i="18" s="1"/>
  <c r="UI13" i="18" s="1"/>
  <c r="UI12" i="18" s="1"/>
  <c r="UI11" i="18" s="1"/>
  <c r="UI10" i="18" s="1"/>
  <c r="UI9" i="18" s="1"/>
  <c r="UI8" i="18" s="1"/>
  <c r="PW54" i="18"/>
  <c r="PW53" i="18"/>
  <c r="PW52" i="18"/>
  <c r="PW19" i="18"/>
  <c r="PW18" i="18" s="1"/>
  <c r="PW17" i="18" s="1"/>
  <c r="PW16" i="18" s="1"/>
  <c r="PW15" i="18" s="1"/>
  <c r="PW14" i="18" s="1"/>
  <c r="PW13" i="18" s="1"/>
  <c r="PW12" i="18" s="1"/>
  <c r="PW11" i="18" s="1"/>
  <c r="PW10" i="18" s="1"/>
  <c r="PW9" i="18" s="1"/>
  <c r="PW8" i="18" s="1"/>
  <c r="ZO48" i="18"/>
  <c r="ZO36" i="18"/>
  <c r="ABN48" i="18"/>
  <c r="ABN36" i="18"/>
  <c r="ZA48" i="18"/>
  <c r="ZA36" i="18"/>
  <c r="ZQ48" i="18"/>
  <c r="ZQ36" i="18"/>
  <c r="AAP48" i="18"/>
  <c r="AAP36" i="18"/>
  <c r="ZB48" i="18"/>
  <c r="ZB36" i="18"/>
  <c r="ABO48" i="18"/>
  <c r="ABO36" i="18"/>
  <c r="AAM36" i="18"/>
  <c r="AAM48" i="18"/>
  <c r="ZZ48" i="18"/>
  <c r="ZZ36" i="18"/>
  <c r="AAC48" i="18"/>
  <c r="AAC36" i="18"/>
  <c r="AAX36" i="18"/>
  <c r="AAX48" i="18"/>
  <c r="ABB48" i="18"/>
  <c r="ABB36" i="18"/>
  <c r="AAD48" i="18"/>
  <c r="AAD36" i="18"/>
  <c r="ABF48" i="18"/>
  <c r="ABF36" i="18"/>
  <c r="ACA48" i="18"/>
  <c r="ACA36" i="18"/>
  <c r="AAH48" i="18"/>
  <c r="AAH36" i="18"/>
  <c r="RD54" i="18"/>
  <c r="RD53" i="18"/>
  <c r="RD52" i="18"/>
  <c r="RD19" i="18"/>
  <c r="RD18" i="18" s="1"/>
  <c r="RD17" i="18" s="1"/>
  <c r="RD16" i="18" s="1"/>
  <c r="RD15" i="18" s="1"/>
  <c r="RD14" i="18" s="1"/>
  <c r="RD13" i="18" s="1"/>
  <c r="RD12" i="18" s="1"/>
  <c r="RD11" i="18" s="1"/>
  <c r="RD10" i="18" s="1"/>
  <c r="RD9" i="18" s="1"/>
  <c r="RD8" i="18" s="1"/>
  <c r="AAY36" i="18"/>
  <c r="AAY48" i="18"/>
  <c r="ABZ48" i="18"/>
  <c r="ABZ36" i="18"/>
  <c r="ZY48" i="18"/>
  <c r="ZY36" i="18"/>
  <c r="ZU48" i="18"/>
  <c r="ZU36" i="18"/>
  <c r="ZV48" i="18"/>
  <c r="ZV36" i="18"/>
  <c r="ABJ48" i="18"/>
  <c r="ABJ36" i="18"/>
  <c r="AAT48" i="18"/>
  <c r="AAT36" i="18"/>
  <c r="ZJ48" i="18"/>
  <c r="ZJ36" i="18"/>
  <c r="ABW48" i="18"/>
  <c r="ABW36" i="18"/>
  <c r="AAU48" i="18"/>
  <c r="AAU36" i="18"/>
  <c r="XV19" i="18" l="1"/>
  <c r="XV18" i="18" s="1"/>
  <c r="XV17" i="18" s="1"/>
  <c r="XV16" i="18" s="1"/>
  <c r="XV15" i="18" s="1"/>
  <c r="XV14" i="18" s="1"/>
  <c r="XV13" i="18" s="1"/>
  <c r="XV12" i="18" s="1"/>
  <c r="XV11" i="18" s="1"/>
  <c r="XV10" i="18" s="1"/>
  <c r="XV9" i="18" s="1"/>
  <c r="XV8" i="18" s="1"/>
  <c r="XV53" i="18"/>
  <c r="XV54" i="18"/>
  <c r="YA52" i="18"/>
  <c r="YA19" i="18"/>
  <c r="YA18" i="18" s="1"/>
  <c r="YA17" i="18" s="1"/>
  <c r="YA16" i="18" s="1"/>
  <c r="YA15" i="18" s="1"/>
  <c r="YA14" i="18" s="1"/>
  <c r="YA13" i="18" s="1"/>
  <c r="YA12" i="18" s="1"/>
  <c r="YA11" i="18" s="1"/>
  <c r="YA10" i="18" s="1"/>
  <c r="YA9" i="18" s="1"/>
  <c r="YA8" i="18" s="1"/>
  <c r="YA54" i="18"/>
  <c r="YA53" i="18"/>
  <c r="YE52" i="18"/>
  <c r="YE54" i="18"/>
  <c r="YE53" i="18"/>
  <c r="YE19" i="18"/>
  <c r="YE18" i="18" s="1"/>
  <c r="YE17" i="18" s="1"/>
  <c r="YE16" i="18" s="1"/>
  <c r="YE15" i="18" s="1"/>
  <c r="YE14" i="18" s="1"/>
  <c r="YE13" i="18" s="1"/>
  <c r="YE12" i="18" s="1"/>
  <c r="YE11" i="18" s="1"/>
  <c r="YE10" i="18" s="1"/>
  <c r="YE9" i="18" s="1"/>
  <c r="YE8" i="18" s="1"/>
  <c r="YN52" i="18"/>
  <c r="YN19" i="18"/>
  <c r="YN18" i="18" s="1"/>
  <c r="YN17" i="18" s="1"/>
  <c r="YN16" i="18" s="1"/>
  <c r="YN15" i="18" s="1"/>
  <c r="YN14" i="18" s="1"/>
  <c r="YN13" i="18" s="1"/>
  <c r="YN12" i="18" s="1"/>
  <c r="YN11" i="18" s="1"/>
  <c r="YN10" i="18" s="1"/>
  <c r="YN9" i="18" s="1"/>
  <c r="YN8" i="18" s="1"/>
  <c r="YN53" i="18"/>
  <c r="YN54" i="18"/>
  <c r="YL19" i="18"/>
  <c r="YL18" i="18" s="1"/>
  <c r="YL17" i="18" s="1"/>
  <c r="YL16" i="18" s="1"/>
  <c r="YL15" i="18" s="1"/>
  <c r="YL14" i="18" s="1"/>
  <c r="YL13" i="18" s="1"/>
  <c r="YL12" i="18" s="1"/>
  <c r="YL11" i="18" s="1"/>
  <c r="YL10" i="18" s="1"/>
  <c r="YL9" i="18" s="1"/>
  <c r="YL8" i="18" s="1"/>
  <c r="YL54" i="18"/>
  <c r="YL53" i="18"/>
  <c r="YL52" i="18"/>
  <c r="YM52" i="18"/>
  <c r="YM54" i="18"/>
  <c r="YM53" i="18"/>
  <c r="YM19" i="18"/>
  <c r="YM18" i="18" s="1"/>
  <c r="YM17" i="18" s="1"/>
  <c r="YM16" i="18" s="1"/>
  <c r="YM15" i="18" s="1"/>
  <c r="YM14" i="18" s="1"/>
  <c r="YM13" i="18" s="1"/>
  <c r="YM12" i="18" s="1"/>
  <c r="YM11" i="18" s="1"/>
  <c r="YM10" i="18" s="1"/>
  <c r="YM9" i="18" s="1"/>
  <c r="YM8" i="18" s="1"/>
  <c r="XW53" i="18"/>
  <c r="XW52" i="18"/>
  <c r="XW19" i="18"/>
  <c r="XW18" i="18" s="1"/>
  <c r="XW17" i="18" s="1"/>
  <c r="XW16" i="18" s="1"/>
  <c r="XW15" i="18" s="1"/>
  <c r="XW14" i="18" s="1"/>
  <c r="XW13" i="18" s="1"/>
  <c r="XW12" i="18" s="1"/>
  <c r="XW11" i="18" s="1"/>
  <c r="XW10" i="18" s="1"/>
  <c r="XW9" i="18" s="1"/>
  <c r="XW8" i="18" s="1"/>
  <c r="XW54" i="18"/>
  <c r="YJ19" i="18"/>
  <c r="YJ18" i="18" s="1"/>
  <c r="YJ17" i="18" s="1"/>
  <c r="YJ16" i="18" s="1"/>
  <c r="YJ15" i="18" s="1"/>
  <c r="YJ14" i="18" s="1"/>
  <c r="YJ13" i="18" s="1"/>
  <c r="YJ12" i="18" s="1"/>
  <c r="YJ11" i="18" s="1"/>
  <c r="YJ10" i="18" s="1"/>
  <c r="YJ9" i="18" s="1"/>
  <c r="YJ8" i="18" s="1"/>
  <c r="YJ53" i="18"/>
  <c r="YJ54" i="18"/>
  <c r="YJ52" i="18"/>
  <c r="AAU51" i="18"/>
  <c r="AAU35" i="18"/>
  <c r="AAU34" i="18" s="1"/>
  <c r="AAU33" i="18" s="1"/>
  <c r="AAU32" i="18" s="1"/>
  <c r="ZJ51" i="18"/>
  <c r="ZJ35" i="18"/>
  <c r="ZJ34" i="18" s="1"/>
  <c r="ZJ33" i="18" s="1"/>
  <c r="ZJ32" i="18" s="1"/>
  <c r="ABJ51" i="18"/>
  <c r="ABJ35" i="18"/>
  <c r="ABJ34" i="18" s="1"/>
  <c r="ABJ33" i="18" s="1"/>
  <c r="ABJ32" i="18" s="1"/>
  <c r="ZU51" i="18"/>
  <c r="ZU35" i="18"/>
  <c r="ZU34" i="18" s="1"/>
  <c r="ZU33" i="18" s="1"/>
  <c r="ZU32" i="18" s="1"/>
  <c r="ABZ51" i="18"/>
  <c r="ABZ35" i="18"/>
  <c r="ABZ34" i="18" s="1"/>
  <c r="ABZ33" i="18" s="1"/>
  <c r="ABZ32" i="18" s="1"/>
  <c r="ZS51" i="18"/>
  <c r="ZS35" i="18"/>
  <c r="ZS34" i="18" s="1"/>
  <c r="ZS33" i="18" s="1"/>
  <c r="ZS32" i="18" s="1"/>
  <c r="ABL51" i="18"/>
  <c r="ABL35" i="18"/>
  <c r="ABL34" i="18" s="1"/>
  <c r="ABL33" i="18" s="1"/>
  <c r="ABL32" i="18" s="1"/>
  <c r="AAZ51" i="18"/>
  <c r="AAZ35" i="18"/>
  <c r="AAZ34" i="18" s="1"/>
  <c r="AAZ33" i="18" s="1"/>
  <c r="AAZ32" i="18" s="1"/>
  <c r="AAK51" i="18"/>
  <c r="AAK35" i="18"/>
  <c r="AAK34" i="18" s="1"/>
  <c r="AAK33" i="18" s="1"/>
  <c r="AAK32" i="18" s="1"/>
  <c r="ABW51" i="18"/>
  <c r="ABW35" i="18"/>
  <c r="ABW34" i="18" s="1"/>
  <c r="ABW33" i="18" s="1"/>
  <c r="ABW32" i="18" s="1"/>
  <c r="AAT51" i="18"/>
  <c r="AAT35" i="18"/>
  <c r="AAT34" i="18" s="1"/>
  <c r="AAT33" i="18" s="1"/>
  <c r="AAT32" i="18" s="1"/>
  <c r="ZV51" i="18"/>
  <c r="ZV35" i="18"/>
  <c r="ZV34" i="18" s="1"/>
  <c r="ZV33" i="18" s="1"/>
  <c r="ZV32" i="18" s="1"/>
  <c r="ZY51" i="18"/>
  <c r="ZY35" i="18"/>
  <c r="ZY34" i="18" s="1"/>
  <c r="ZY33" i="18" s="1"/>
  <c r="ZY32" i="18" s="1"/>
  <c r="ACA51" i="18"/>
  <c r="ACA35" i="18"/>
  <c r="ACA34" i="18" s="1"/>
  <c r="ACA33" i="18" s="1"/>
  <c r="ACA32" i="18" s="1"/>
  <c r="AAD51" i="18"/>
  <c r="AAD35" i="18"/>
  <c r="AAD34" i="18" s="1"/>
  <c r="AAD33" i="18" s="1"/>
  <c r="AAD32" i="18" s="1"/>
  <c r="ZZ51" i="18"/>
  <c r="ZZ35" i="18"/>
  <c r="ZZ34" i="18" s="1"/>
  <c r="ZZ33" i="18" s="1"/>
  <c r="ZZ32" i="18" s="1"/>
  <c r="ABO51" i="18"/>
  <c r="ABO35" i="18"/>
  <c r="ABO34" i="18" s="1"/>
  <c r="ABO33" i="18" s="1"/>
  <c r="ABO32" i="18" s="1"/>
  <c r="AAP51" i="18"/>
  <c r="AAP35" i="18"/>
  <c r="AAP34" i="18" s="1"/>
  <c r="AAP33" i="18" s="1"/>
  <c r="AAP32" i="18" s="1"/>
  <c r="ZA51" i="18"/>
  <c r="ZA35" i="18"/>
  <c r="ZA34" i="18" s="1"/>
  <c r="ZA33" i="18" s="1"/>
  <c r="ZA32" i="18" s="1"/>
  <c r="ZO51" i="18"/>
  <c r="ZO35" i="18"/>
  <c r="ZO34" i="18" s="1"/>
  <c r="ZO33" i="18" s="1"/>
  <c r="ZO32" i="18" s="1"/>
  <c r="AAE51" i="18"/>
  <c r="AAE35" i="18"/>
  <c r="AAE34" i="18" s="1"/>
  <c r="AAE33" i="18" s="1"/>
  <c r="AAE32" i="18" s="1"/>
  <c r="ABH51" i="18"/>
  <c r="ABH35" i="18"/>
  <c r="ABH34" i="18" s="1"/>
  <c r="ABH33" i="18" s="1"/>
  <c r="ABH32" i="18" s="1"/>
  <c r="ABI51" i="18"/>
  <c r="ABI35" i="18"/>
  <c r="ABI34" i="18" s="1"/>
  <c r="ABI33" i="18" s="1"/>
  <c r="ABI32" i="18" s="1"/>
  <c r="AAS51" i="18"/>
  <c r="AAS35" i="18"/>
  <c r="AAS34" i="18" s="1"/>
  <c r="AAS33" i="18" s="1"/>
  <c r="AAS32" i="18" s="1"/>
  <c r="YB54" i="18"/>
  <c r="YB52" i="18"/>
  <c r="YB53" i="18"/>
  <c r="YB19" i="18"/>
  <c r="YB18" i="18" s="1"/>
  <c r="YB17" i="18" s="1"/>
  <c r="YB16" i="18" s="1"/>
  <c r="YB15" i="18" s="1"/>
  <c r="YB14" i="18" s="1"/>
  <c r="YB13" i="18" s="1"/>
  <c r="YB12" i="18" s="1"/>
  <c r="YB11" i="18" s="1"/>
  <c r="YB10" i="18" s="1"/>
  <c r="YB9" i="18" s="1"/>
  <c r="YB8" i="18" s="1"/>
  <c r="ABA51" i="18"/>
  <c r="ABA35" i="18"/>
  <c r="ABA34" i="18" s="1"/>
  <c r="ABA33" i="18" s="1"/>
  <c r="ABA32" i="18" s="1"/>
  <c r="ZW51" i="18"/>
  <c r="ZW35" i="18"/>
  <c r="ZW34" i="18" s="1"/>
  <c r="ZW33" i="18" s="1"/>
  <c r="ZW32" i="18" s="1"/>
  <c r="AAV51" i="18"/>
  <c r="AAV35" i="18"/>
  <c r="AAV34" i="18" s="1"/>
  <c r="AAV33" i="18" s="1"/>
  <c r="AAV32" i="18" s="1"/>
  <c r="ABD51" i="18"/>
  <c r="ABD35" i="18"/>
  <c r="ABD34" i="18" s="1"/>
  <c r="ABD33" i="18" s="1"/>
  <c r="ABD32" i="18" s="1"/>
  <c r="ZL51" i="18"/>
  <c r="ZL35" i="18"/>
  <c r="ZL34" i="18" s="1"/>
  <c r="ZL33" i="18" s="1"/>
  <c r="ZL32" i="18" s="1"/>
  <c r="AAQ51" i="18"/>
  <c r="AAQ35" i="18"/>
  <c r="AAQ34" i="18" s="1"/>
  <c r="AAQ33" i="18" s="1"/>
  <c r="AAQ32" i="18" s="1"/>
  <c r="ABV51" i="18"/>
  <c r="ABV35" i="18"/>
  <c r="ABV34" i="18" s="1"/>
  <c r="ABV33" i="18" s="1"/>
  <c r="ABV32" i="18" s="1"/>
  <c r="ZN51" i="18"/>
  <c r="ZN35" i="18"/>
  <c r="ZN34" i="18" s="1"/>
  <c r="ZN33" i="18" s="1"/>
  <c r="ZN32" i="18" s="1"/>
  <c r="YX51" i="18"/>
  <c r="YX35" i="18"/>
  <c r="YX34" i="18" s="1"/>
  <c r="YX33" i="18" s="1"/>
  <c r="YX32" i="18" s="1"/>
  <c r="YS51" i="18"/>
  <c r="YS35" i="18"/>
  <c r="YS34" i="18" s="1"/>
  <c r="YS33" i="18" s="1"/>
  <c r="YS32" i="18" s="1"/>
  <c r="ZI51" i="18"/>
  <c r="ZI35" i="18"/>
  <c r="ZI34" i="18" s="1"/>
  <c r="ZI33" i="18" s="1"/>
  <c r="ZI32" i="18" s="1"/>
  <c r="ABG51" i="18"/>
  <c r="ABG35" i="18"/>
  <c r="ABG34" i="18" s="1"/>
  <c r="ABG33" i="18" s="1"/>
  <c r="ABG32" i="18" s="1"/>
  <c r="AAG51" i="18"/>
  <c r="AAG35" i="18"/>
  <c r="AAG34" i="18" s="1"/>
  <c r="AAG33" i="18" s="1"/>
  <c r="AAG32" i="18" s="1"/>
  <c r="ABM51" i="18"/>
  <c r="ABM35" i="18"/>
  <c r="ABM34" i="18" s="1"/>
  <c r="ABM33" i="18" s="1"/>
  <c r="ABM32" i="18" s="1"/>
  <c r="ABT51" i="18"/>
  <c r="ABT35" i="18"/>
  <c r="ABT34" i="18" s="1"/>
  <c r="ABT33" i="18" s="1"/>
  <c r="ABT32" i="18" s="1"/>
  <c r="YF54" i="18"/>
  <c r="YF53" i="18"/>
  <c r="YF52" i="18"/>
  <c r="YF19" i="18"/>
  <c r="YF18" i="18" s="1"/>
  <c r="YF17" i="18" s="1"/>
  <c r="YF16" i="18" s="1"/>
  <c r="YF15" i="18" s="1"/>
  <c r="YF14" i="18" s="1"/>
  <c r="YF13" i="18" s="1"/>
  <c r="YF12" i="18" s="1"/>
  <c r="YF11" i="18" s="1"/>
  <c r="YF10" i="18" s="1"/>
  <c r="YF9" i="18" s="1"/>
  <c r="YF8" i="18" s="1"/>
  <c r="ZT51" i="18"/>
  <c r="ZT35" i="18"/>
  <c r="ZT34" i="18" s="1"/>
  <c r="ZT33" i="18" s="1"/>
  <c r="ZT32" i="18" s="1"/>
  <c r="ABX51" i="18"/>
  <c r="ABX35" i="18"/>
  <c r="ABX34" i="18" s="1"/>
  <c r="ABX33" i="18" s="1"/>
  <c r="ABX32" i="18" s="1"/>
  <c r="ZK51" i="18"/>
  <c r="ZK35" i="18"/>
  <c r="ZK34" i="18" s="1"/>
  <c r="ZK33" i="18" s="1"/>
  <c r="ZK32" i="18" s="1"/>
  <c r="AAO51" i="18"/>
  <c r="AAO35" i="18"/>
  <c r="AAO34" i="18" s="1"/>
  <c r="AAO33" i="18" s="1"/>
  <c r="AAO32" i="18" s="1"/>
  <c r="ZC51" i="18"/>
  <c r="ZC35" i="18"/>
  <c r="ZC34" i="18" s="1"/>
  <c r="ZC33" i="18" s="1"/>
  <c r="ZC32" i="18" s="1"/>
  <c r="YZ51" i="18"/>
  <c r="YZ35" i="18"/>
  <c r="YZ34" i="18" s="1"/>
  <c r="YZ33" i="18" s="1"/>
  <c r="YZ32" i="18" s="1"/>
  <c r="AAJ51" i="18"/>
  <c r="AAJ35" i="18"/>
  <c r="AAJ34" i="18" s="1"/>
  <c r="AAJ33" i="18" s="1"/>
  <c r="AAJ32" i="18" s="1"/>
  <c r="YU51" i="18"/>
  <c r="YU35" i="18"/>
  <c r="YU34" i="18" s="1"/>
  <c r="YU33" i="18" s="1"/>
  <c r="YU32" i="18" s="1"/>
  <c r="ZX51" i="18"/>
  <c r="ZX35" i="18"/>
  <c r="ZX34" i="18" s="1"/>
  <c r="ZX33" i="18" s="1"/>
  <c r="ZX32" i="18" s="1"/>
  <c r="AAY51" i="18"/>
  <c r="AAY35" i="18"/>
  <c r="AAY34" i="18" s="1"/>
  <c r="AAY33" i="18" s="1"/>
  <c r="AAY32" i="18" s="1"/>
  <c r="AAX51" i="18"/>
  <c r="AAX35" i="18"/>
  <c r="AAX34" i="18" s="1"/>
  <c r="AAX33" i="18" s="1"/>
  <c r="AAX32" i="18" s="1"/>
  <c r="ZR51" i="18"/>
  <c r="ZR35" i="18"/>
  <c r="ZR34" i="18" s="1"/>
  <c r="ZR33" i="18" s="1"/>
  <c r="ZR32" i="18" s="1"/>
  <c r="ZF51" i="18"/>
  <c r="ZF35" i="18"/>
  <c r="ZF34" i="18" s="1"/>
  <c r="ZF33" i="18" s="1"/>
  <c r="ZF32" i="18" s="1"/>
  <c r="AAN51" i="18"/>
  <c r="AAN35" i="18"/>
  <c r="AAN34" i="18" s="1"/>
  <c r="AAN33" i="18" s="1"/>
  <c r="AAN32" i="18" s="1"/>
  <c r="AAH51" i="18"/>
  <c r="AAH35" i="18"/>
  <c r="AAH34" i="18" s="1"/>
  <c r="AAH33" i="18" s="1"/>
  <c r="AAH32" i="18" s="1"/>
  <c r="ABF51" i="18"/>
  <c r="ABF35" i="18"/>
  <c r="ABF34" i="18" s="1"/>
  <c r="ABF33" i="18" s="1"/>
  <c r="ABF32" i="18" s="1"/>
  <c r="ABB51" i="18"/>
  <c r="ABB35" i="18"/>
  <c r="ABB34" i="18" s="1"/>
  <c r="ABB33" i="18" s="1"/>
  <c r="ABB32" i="18" s="1"/>
  <c r="AAC51" i="18"/>
  <c r="AAC35" i="18"/>
  <c r="AAC34" i="18" s="1"/>
  <c r="AAC33" i="18" s="1"/>
  <c r="AAC32" i="18" s="1"/>
  <c r="ZB51" i="18"/>
  <c r="ZB35" i="18"/>
  <c r="ZB34" i="18" s="1"/>
  <c r="ZB33" i="18" s="1"/>
  <c r="ZB32" i="18" s="1"/>
  <c r="ZQ51" i="18"/>
  <c r="ZQ35" i="18"/>
  <c r="ZQ34" i="18" s="1"/>
  <c r="ZQ33" i="18" s="1"/>
  <c r="ZQ32" i="18" s="1"/>
  <c r="ABN51" i="18"/>
  <c r="ABN35" i="18"/>
  <c r="ABN34" i="18" s="1"/>
  <c r="ABN33" i="18" s="1"/>
  <c r="ABN32" i="18" s="1"/>
  <c r="AAW51" i="18"/>
  <c r="AAW35" i="18"/>
  <c r="AAW34" i="18" s="1"/>
  <c r="AAW33" i="18" s="1"/>
  <c r="AAW32" i="18" s="1"/>
  <c r="YV51" i="18"/>
  <c r="YV35" i="18"/>
  <c r="YV34" i="18" s="1"/>
  <c r="YV33" i="18" s="1"/>
  <c r="YV32" i="18" s="1"/>
  <c r="AAR51" i="18"/>
  <c r="AAR35" i="18"/>
  <c r="AAR34" i="18" s="1"/>
  <c r="AAR33" i="18" s="1"/>
  <c r="AAR32" i="18" s="1"/>
  <c r="AAB51" i="18"/>
  <c r="AAB35" i="18"/>
  <c r="AAB34" i="18" s="1"/>
  <c r="AAB33" i="18" s="1"/>
  <c r="AAB32" i="18" s="1"/>
  <c r="YG54" i="18"/>
  <c r="YG53" i="18"/>
  <c r="YG52" i="18"/>
  <c r="YG19" i="18"/>
  <c r="YG18" i="18" s="1"/>
  <c r="YG17" i="18" s="1"/>
  <c r="YG16" i="18" s="1"/>
  <c r="YG15" i="18" s="1"/>
  <c r="YG14" i="18" s="1"/>
  <c r="YG13" i="18" s="1"/>
  <c r="YG12" i="18" s="1"/>
  <c r="YG11" i="18" s="1"/>
  <c r="YG10" i="18" s="1"/>
  <c r="YG9" i="18" s="1"/>
  <c r="YG8" i="18" s="1"/>
  <c r="ZM35" i="18"/>
  <c r="ZM34" i="18" s="1"/>
  <c r="ZM33" i="18" s="1"/>
  <c r="ZM32" i="18" s="1"/>
  <c r="ZM51" i="18"/>
  <c r="ABR51" i="18"/>
  <c r="ABR35" i="18"/>
  <c r="ABR34" i="18" s="1"/>
  <c r="ABR33" i="18" s="1"/>
  <c r="ABR32" i="18" s="1"/>
  <c r="ABC51" i="18"/>
  <c r="ABC35" i="18"/>
  <c r="ABC34" i="18" s="1"/>
  <c r="ABC33" i="18" s="1"/>
  <c r="ABC32" i="18" s="1"/>
  <c r="ABK51" i="18"/>
  <c r="ABK35" i="18"/>
  <c r="ABK34" i="18" s="1"/>
  <c r="ABK33" i="18" s="1"/>
  <c r="ABK32" i="18" s="1"/>
  <c r="YR51" i="18"/>
  <c r="YR35" i="18"/>
  <c r="YR34" i="18" s="1"/>
  <c r="YR33" i="18" s="1"/>
  <c r="YR32" i="18" s="1"/>
  <c r="ZE51" i="18"/>
  <c r="ZE35" i="18"/>
  <c r="ZE34" i="18" s="1"/>
  <c r="ZE33" i="18" s="1"/>
  <c r="ZE32" i="18" s="1"/>
  <c r="AAI51" i="18"/>
  <c r="AAI35" i="18"/>
  <c r="AAI34" i="18" s="1"/>
  <c r="AAI33" i="18" s="1"/>
  <c r="AAI32" i="18" s="1"/>
  <c r="AAL51" i="18"/>
  <c r="AAL35" i="18"/>
  <c r="AAL34" i="18" s="1"/>
  <c r="AAL33" i="18" s="1"/>
  <c r="AAL32" i="18" s="1"/>
  <c r="XZ54" i="18"/>
  <c r="XZ53" i="18"/>
  <c r="XZ52" i="18"/>
  <c r="XZ19" i="18"/>
  <c r="XZ18" i="18" s="1"/>
  <c r="XZ17" i="18" s="1"/>
  <c r="XZ16" i="18" s="1"/>
  <c r="XZ15" i="18" s="1"/>
  <c r="XZ14" i="18" s="1"/>
  <c r="XZ13" i="18" s="1"/>
  <c r="XZ12" i="18" s="1"/>
  <c r="XZ11" i="18" s="1"/>
  <c r="XZ10" i="18" s="1"/>
  <c r="XZ9" i="18" s="1"/>
  <c r="XZ8" i="18" s="1"/>
  <c r="ZH51" i="18"/>
  <c r="ZH35" i="18"/>
  <c r="ZH34" i="18" s="1"/>
  <c r="ZH33" i="18" s="1"/>
  <c r="ZH32" i="18" s="1"/>
  <c r="ABQ51" i="18"/>
  <c r="ABQ35" i="18"/>
  <c r="ABQ34" i="18" s="1"/>
  <c r="ABQ33" i="18" s="1"/>
  <c r="ABQ32" i="18" s="1"/>
  <c r="ABU51" i="18"/>
  <c r="ABU35" i="18"/>
  <c r="ABU34" i="18" s="1"/>
  <c r="ABU33" i="18" s="1"/>
  <c r="ABU32" i="18" s="1"/>
  <c r="ZP51" i="18"/>
  <c r="ZP35" i="18"/>
  <c r="ZP34" i="18" s="1"/>
  <c r="ZP33" i="18" s="1"/>
  <c r="ZP32" i="18" s="1"/>
  <c r="ABP51" i="18"/>
  <c r="ABP35" i="18"/>
  <c r="ABP34" i="18" s="1"/>
  <c r="ABP33" i="18" s="1"/>
  <c r="ABP32" i="18" s="1"/>
  <c r="ZG51" i="18"/>
  <c r="ZG35" i="18"/>
  <c r="ZG34" i="18" s="1"/>
  <c r="ZG33" i="18" s="1"/>
  <c r="ZG32" i="18" s="1"/>
  <c r="ABE51" i="18"/>
  <c r="ABE35" i="18"/>
  <c r="ABE34" i="18" s="1"/>
  <c r="ABE33" i="18" s="1"/>
  <c r="ABE32" i="18" s="1"/>
  <c r="YP54" i="18"/>
  <c r="YP53" i="18"/>
  <c r="YP52" i="18"/>
  <c r="YP19" i="18"/>
  <c r="YP18" i="18" s="1"/>
  <c r="YP17" i="18" s="1"/>
  <c r="YP16" i="18" s="1"/>
  <c r="YP15" i="18" s="1"/>
  <c r="YP14" i="18" s="1"/>
  <c r="YP13" i="18" s="1"/>
  <c r="YP12" i="18" s="1"/>
  <c r="YP11" i="18" s="1"/>
  <c r="YP10" i="18" s="1"/>
  <c r="YP9" i="18" s="1"/>
  <c r="YP8" i="18" s="1"/>
  <c r="ABY51" i="18"/>
  <c r="ABY35" i="18"/>
  <c r="ABY34" i="18" s="1"/>
  <c r="ABY33" i="18" s="1"/>
  <c r="ABY32" i="18" s="1"/>
  <c r="ZD51" i="18"/>
  <c r="ZD35" i="18"/>
  <c r="ZD34" i="18" s="1"/>
  <c r="ZD33" i="18" s="1"/>
  <c r="ZD32" i="18" s="1"/>
  <c r="YH54" i="18"/>
  <c r="YH53" i="18"/>
  <c r="YH52" i="18"/>
  <c r="YH19" i="18"/>
  <c r="YH18" i="18" s="1"/>
  <c r="YH17" i="18" s="1"/>
  <c r="YH16" i="18" s="1"/>
  <c r="YH15" i="18" s="1"/>
  <c r="YH14" i="18" s="1"/>
  <c r="YH13" i="18" s="1"/>
  <c r="YH12" i="18" s="1"/>
  <c r="YH11" i="18" s="1"/>
  <c r="YH10" i="18" s="1"/>
  <c r="YH9" i="18" s="1"/>
  <c r="YH8" i="18" s="1"/>
  <c r="YY51" i="18"/>
  <c r="YY35" i="18"/>
  <c r="YY34" i="18" s="1"/>
  <c r="YY33" i="18" s="1"/>
  <c r="YY32" i="18" s="1"/>
  <c r="YK54" i="18"/>
  <c r="YK53" i="18"/>
  <c r="YK52" i="18"/>
  <c r="YK19" i="18"/>
  <c r="YK18" i="18" s="1"/>
  <c r="YK17" i="18" s="1"/>
  <c r="YK16" i="18" s="1"/>
  <c r="YK15" i="18" s="1"/>
  <c r="YK14" i="18" s="1"/>
  <c r="YK13" i="18" s="1"/>
  <c r="YK12" i="18" s="1"/>
  <c r="YK11" i="18" s="1"/>
  <c r="YK10" i="18" s="1"/>
  <c r="YK9" i="18" s="1"/>
  <c r="YK8" i="18" s="1"/>
  <c r="AAM51" i="18"/>
  <c r="AAM35" i="18"/>
  <c r="AAM34" i="18" s="1"/>
  <c r="AAM33" i="18" s="1"/>
  <c r="AAM32" i="18" s="1"/>
  <c r="AAA51" i="18"/>
  <c r="AAA35" i="18"/>
  <c r="AAA34" i="18" s="1"/>
  <c r="AAA33" i="18" s="1"/>
  <c r="AAA32" i="18" s="1"/>
  <c r="YW51" i="18"/>
  <c r="YW35" i="18"/>
  <c r="YW34" i="18" s="1"/>
  <c r="YW33" i="18" s="1"/>
  <c r="YW32" i="18" s="1"/>
  <c r="ABS51" i="18"/>
  <c r="ABS35" i="18"/>
  <c r="ABS34" i="18" s="1"/>
  <c r="ABS33" i="18" s="1"/>
  <c r="ABS32" i="18" s="1"/>
  <c r="ABS50" i="18" l="1"/>
  <c r="ABS31" i="18"/>
  <c r="ABS30" i="18" s="1"/>
  <c r="ABS29" i="18" s="1"/>
  <c r="ABS28" i="18" s="1"/>
  <c r="ABS27" i="18" s="1"/>
  <c r="ABS26" i="18" s="1"/>
  <c r="ABS25" i="18" s="1"/>
  <c r="ABS24" i="18" s="1"/>
  <c r="ABS23" i="18" s="1"/>
  <c r="ABS22" i="18" s="1"/>
  <c r="ABS21" i="18" s="1"/>
  <c r="ABS20" i="18" s="1"/>
  <c r="YY50" i="18"/>
  <c r="YY31" i="18"/>
  <c r="YY30" i="18" s="1"/>
  <c r="YY29" i="18" s="1"/>
  <c r="YY28" i="18" s="1"/>
  <c r="YY27" i="18" s="1"/>
  <c r="YY26" i="18" s="1"/>
  <c r="YY25" i="18" s="1"/>
  <c r="YY24" i="18" s="1"/>
  <c r="YY23" i="18" s="1"/>
  <c r="YY22" i="18" s="1"/>
  <c r="YY21" i="18" s="1"/>
  <c r="YY20" i="18" s="1"/>
  <c r="ABY50" i="18"/>
  <c r="ABY31" i="18"/>
  <c r="ABY30" i="18" s="1"/>
  <c r="ABY29" i="18" s="1"/>
  <c r="ABY28" i="18" s="1"/>
  <c r="ABY27" i="18" s="1"/>
  <c r="ABY26" i="18" s="1"/>
  <c r="ABY25" i="18" s="1"/>
  <c r="ABY24" i="18" s="1"/>
  <c r="ABY23" i="18" s="1"/>
  <c r="ABY22" i="18" s="1"/>
  <c r="ABY21" i="18" s="1"/>
  <c r="ABY20" i="18" s="1"/>
  <c r="ZG50" i="18"/>
  <c r="ZG31" i="18"/>
  <c r="ZG30" i="18" s="1"/>
  <c r="ZG29" i="18" s="1"/>
  <c r="ZG28" i="18" s="1"/>
  <c r="ZG27" i="18" s="1"/>
  <c r="ZG26" i="18" s="1"/>
  <c r="ZG25" i="18" s="1"/>
  <c r="ZG24" i="18" s="1"/>
  <c r="ZG23" i="18" s="1"/>
  <c r="ZG22" i="18" s="1"/>
  <c r="ZG21" i="18" s="1"/>
  <c r="ZG20" i="18" s="1"/>
  <c r="ZP50" i="18"/>
  <c r="ZP31" i="18"/>
  <c r="ZP30" i="18" s="1"/>
  <c r="ZP29" i="18" s="1"/>
  <c r="ZP28" i="18" s="1"/>
  <c r="ZP27" i="18" s="1"/>
  <c r="ZP26" i="18" s="1"/>
  <c r="ZP25" i="18" s="1"/>
  <c r="ZP24" i="18" s="1"/>
  <c r="ZP23" i="18" s="1"/>
  <c r="ZP22" i="18" s="1"/>
  <c r="ZP21" i="18" s="1"/>
  <c r="ZP20" i="18" s="1"/>
  <c r="ABQ50" i="18"/>
  <c r="ABQ31" i="18"/>
  <c r="ABQ30" i="18" s="1"/>
  <c r="ABQ29" i="18" s="1"/>
  <c r="ABQ28" i="18" s="1"/>
  <c r="ABQ27" i="18" s="1"/>
  <c r="ABQ26" i="18" s="1"/>
  <c r="ABQ25" i="18" s="1"/>
  <c r="ABQ24" i="18" s="1"/>
  <c r="ABQ23" i="18" s="1"/>
  <c r="ABQ22" i="18" s="1"/>
  <c r="ABQ21" i="18" s="1"/>
  <c r="ABQ20" i="18" s="1"/>
  <c r="AAL50" i="18"/>
  <c r="AAL31" i="18"/>
  <c r="AAL30" i="18" s="1"/>
  <c r="AAL29" i="18" s="1"/>
  <c r="AAL28" i="18" s="1"/>
  <c r="AAL27" i="18" s="1"/>
  <c r="AAL26" i="18" s="1"/>
  <c r="AAL25" i="18" s="1"/>
  <c r="AAL24" i="18" s="1"/>
  <c r="AAL23" i="18" s="1"/>
  <c r="AAL22" i="18" s="1"/>
  <c r="AAL21" i="18" s="1"/>
  <c r="AAL20" i="18" s="1"/>
  <c r="ZE50" i="18"/>
  <c r="ZE31" i="18"/>
  <c r="ZE30" i="18" s="1"/>
  <c r="ZE29" i="18" s="1"/>
  <c r="ZE28" i="18" s="1"/>
  <c r="ZE27" i="18" s="1"/>
  <c r="ZE26" i="18" s="1"/>
  <c r="ZE25" i="18" s="1"/>
  <c r="ZE24" i="18" s="1"/>
  <c r="ZE23" i="18" s="1"/>
  <c r="ZE22" i="18" s="1"/>
  <c r="ZE21" i="18" s="1"/>
  <c r="ZE20" i="18" s="1"/>
  <c r="ABK50" i="18"/>
  <c r="ABK31" i="18"/>
  <c r="ABK30" i="18" s="1"/>
  <c r="ABK29" i="18" s="1"/>
  <c r="ABK28" i="18" s="1"/>
  <c r="ABK27" i="18" s="1"/>
  <c r="ABK26" i="18" s="1"/>
  <c r="ABK25" i="18" s="1"/>
  <c r="ABK24" i="18" s="1"/>
  <c r="ABK23" i="18" s="1"/>
  <c r="ABK22" i="18" s="1"/>
  <c r="ABK21" i="18" s="1"/>
  <c r="ABK20" i="18" s="1"/>
  <c r="ABR50" i="18"/>
  <c r="ABR31" i="18"/>
  <c r="ABR30" i="18" s="1"/>
  <c r="ABR29" i="18" s="1"/>
  <c r="ABR28" i="18" s="1"/>
  <c r="ABR27" i="18" s="1"/>
  <c r="ABR26" i="18" s="1"/>
  <c r="ABR25" i="18" s="1"/>
  <c r="ABR24" i="18" s="1"/>
  <c r="ABR23" i="18" s="1"/>
  <c r="ABR22" i="18" s="1"/>
  <c r="ABR21" i="18" s="1"/>
  <c r="ABR20" i="18" s="1"/>
  <c r="AAB50" i="18"/>
  <c r="AAB31" i="18"/>
  <c r="AAB30" i="18" s="1"/>
  <c r="AAB29" i="18" s="1"/>
  <c r="AAB28" i="18" s="1"/>
  <c r="AAB27" i="18" s="1"/>
  <c r="AAB26" i="18" s="1"/>
  <c r="AAB25" i="18" s="1"/>
  <c r="AAB24" i="18" s="1"/>
  <c r="AAB23" i="18" s="1"/>
  <c r="AAB22" i="18" s="1"/>
  <c r="AAB21" i="18" s="1"/>
  <c r="AAB20" i="18" s="1"/>
  <c r="YV50" i="18"/>
  <c r="YV31" i="18"/>
  <c r="YV30" i="18" s="1"/>
  <c r="YV29" i="18" s="1"/>
  <c r="YV28" i="18" s="1"/>
  <c r="YV27" i="18" s="1"/>
  <c r="YV26" i="18" s="1"/>
  <c r="YV25" i="18" s="1"/>
  <c r="YV24" i="18" s="1"/>
  <c r="YV23" i="18" s="1"/>
  <c r="YV22" i="18" s="1"/>
  <c r="YV21" i="18" s="1"/>
  <c r="YV20" i="18" s="1"/>
  <c r="ABN50" i="18"/>
  <c r="ABN31" i="18"/>
  <c r="ABN30" i="18" s="1"/>
  <c r="ABN29" i="18" s="1"/>
  <c r="ABN28" i="18" s="1"/>
  <c r="ABN27" i="18" s="1"/>
  <c r="ABN26" i="18" s="1"/>
  <c r="ABN25" i="18" s="1"/>
  <c r="ABN24" i="18" s="1"/>
  <c r="ABN23" i="18" s="1"/>
  <c r="ABN22" i="18" s="1"/>
  <c r="ABN21" i="18" s="1"/>
  <c r="ABN20" i="18" s="1"/>
  <c r="ZB50" i="18"/>
  <c r="ZB31" i="18"/>
  <c r="ZB30" i="18" s="1"/>
  <c r="ZB29" i="18" s="1"/>
  <c r="ZB28" i="18" s="1"/>
  <c r="ZB27" i="18" s="1"/>
  <c r="ZB26" i="18" s="1"/>
  <c r="ZB25" i="18" s="1"/>
  <c r="ZB24" i="18" s="1"/>
  <c r="ZB23" i="18" s="1"/>
  <c r="ZB22" i="18" s="1"/>
  <c r="ZB21" i="18" s="1"/>
  <c r="ZB20" i="18" s="1"/>
  <c r="ABB50" i="18"/>
  <c r="ABB31" i="18"/>
  <c r="ABB30" i="18" s="1"/>
  <c r="ABB29" i="18" s="1"/>
  <c r="ABB28" i="18" s="1"/>
  <c r="ABB27" i="18" s="1"/>
  <c r="ABB26" i="18" s="1"/>
  <c r="ABB25" i="18" s="1"/>
  <c r="ABB24" i="18" s="1"/>
  <c r="ABB23" i="18" s="1"/>
  <c r="ABB22" i="18" s="1"/>
  <c r="ABB21" i="18" s="1"/>
  <c r="ABB20" i="18" s="1"/>
  <c r="AAH50" i="18"/>
  <c r="AAH31" i="18"/>
  <c r="AAH30" i="18" s="1"/>
  <c r="AAH29" i="18" s="1"/>
  <c r="AAH28" i="18" s="1"/>
  <c r="AAH27" i="18" s="1"/>
  <c r="AAH26" i="18" s="1"/>
  <c r="AAH25" i="18" s="1"/>
  <c r="AAH24" i="18" s="1"/>
  <c r="AAH23" i="18" s="1"/>
  <c r="AAH22" i="18" s="1"/>
  <c r="AAH21" i="18" s="1"/>
  <c r="AAH20" i="18" s="1"/>
  <c r="ZF50" i="18"/>
  <c r="ZF31" i="18"/>
  <c r="ZF30" i="18" s="1"/>
  <c r="ZF29" i="18" s="1"/>
  <c r="ZF28" i="18" s="1"/>
  <c r="ZF27" i="18" s="1"/>
  <c r="ZF26" i="18" s="1"/>
  <c r="ZF25" i="18" s="1"/>
  <c r="ZF24" i="18" s="1"/>
  <c r="ZF23" i="18" s="1"/>
  <c r="ZF22" i="18" s="1"/>
  <c r="ZF21" i="18" s="1"/>
  <c r="ZF20" i="18" s="1"/>
  <c r="AAX50" i="18"/>
  <c r="AAX31" i="18"/>
  <c r="AAX30" i="18" s="1"/>
  <c r="AAX29" i="18" s="1"/>
  <c r="AAX28" i="18" s="1"/>
  <c r="AAX27" i="18" s="1"/>
  <c r="AAX26" i="18" s="1"/>
  <c r="AAX25" i="18" s="1"/>
  <c r="AAX24" i="18" s="1"/>
  <c r="AAX23" i="18" s="1"/>
  <c r="AAX22" i="18" s="1"/>
  <c r="AAX21" i="18" s="1"/>
  <c r="AAX20" i="18" s="1"/>
  <c r="ZX50" i="18"/>
  <c r="ZX31" i="18"/>
  <c r="ZX30" i="18" s="1"/>
  <c r="ZX29" i="18" s="1"/>
  <c r="ZX28" i="18" s="1"/>
  <c r="ZX27" i="18" s="1"/>
  <c r="ZX26" i="18" s="1"/>
  <c r="ZX25" i="18" s="1"/>
  <c r="ZX24" i="18" s="1"/>
  <c r="ZX23" i="18" s="1"/>
  <c r="ZX22" i="18" s="1"/>
  <c r="ZX21" i="18" s="1"/>
  <c r="ZX20" i="18" s="1"/>
  <c r="AAJ50" i="18"/>
  <c r="AAJ31" i="18"/>
  <c r="AAJ30" i="18" s="1"/>
  <c r="AAJ29" i="18" s="1"/>
  <c r="AAJ28" i="18" s="1"/>
  <c r="AAJ27" i="18" s="1"/>
  <c r="AAJ26" i="18" s="1"/>
  <c r="AAJ25" i="18" s="1"/>
  <c r="AAJ24" i="18" s="1"/>
  <c r="AAJ23" i="18" s="1"/>
  <c r="AAJ22" i="18" s="1"/>
  <c r="AAJ21" i="18" s="1"/>
  <c r="AAJ20" i="18" s="1"/>
  <c r="ZC50" i="18"/>
  <c r="ZC31" i="18"/>
  <c r="ZC30" i="18" s="1"/>
  <c r="ZC29" i="18" s="1"/>
  <c r="ZC28" i="18" s="1"/>
  <c r="ZC27" i="18" s="1"/>
  <c r="ZC26" i="18" s="1"/>
  <c r="ZC25" i="18" s="1"/>
  <c r="ZC24" i="18" s="1"/>
  <c r="ZC23" i="18" s="1"/>
  <c r="ZC22" i="18" s="1"/>
  <c r="ZC21" i="18" s="1"/>
  <c r="ZC20" i="18" s="1"/>
  <c r="ZK50" i="18"/>
  <c r="ZK31" i="18"/>
  <c r="ZK30" i="18" s="1"/>
  <c r="ZK29" i="18" s="1"/>
  <c r="ZK28" i="18" s="1"/>
  <c r="ZK27" i="18" s="1"/>
  <c r="ZK26" i="18" s="1"/>
  <c r="ZK25" i="18" s="1"/>
  <c r="ZK24" i="18" s="1"/>
  <c r="ZK23" i="18" s="1"/>
  <c r="ZK22" i="18" s="1"/>
  <c r="ZK21" i="18" s="1"/>
  <c r="ZK20" i="18" s="1"/>
  <c r="ZT50" i="18"/>
  <c r="ZT31" i="18"/>
  <c r="ZT30" i="18" s="1"/>
  <c r="ZT29" i="18" s="1"/>
  <c r="ZT28" i="18" s="1"/>
  <c r="ZT27" i="18" s="1"/>
  <c r="ZT26" i="18" s="1"/>
  <c r="ZT25" i="18" s="1"/>
  <c r="ZT24" i="18" s="1"/>
  <c r="ZT23" i="18" s="1"/>
  <c r="ZT22" i="18" s="1"/>
  <c r="ZT21" i="18" s="1"/>
  <c r="ZT20" i="18" s="1"/>
  <c r="ABM50" i="18"/>
  <c r="ABM31" i="18"/>
  <c r="ABM30" i="18" s="1"/>
  <c r="ABM29" i="18" s="1"/>
  <c r="ABM28" i="18" s="1"/>
  <c r="ABM27" i="18" s="1"/>
  <c r="ABM26" i="18" s="1"/>
  <c r="ABM25" i="18" s="1"/>
  <c r="ABM24" i="18" s="1"/>
  <c r="ABM23" i="18" s="1"/>
  <c r="ABM22" i="18" s="1"/>
  <c r="ABM21" i="18" s="1"/>
  <c r="ABM20" i="18" s="1"/>
  <c r="ABG50" i="18"/>
  <c r="ABG31" i="18"/>
  <c r="ABG30" i="18" s="1"/>
  <c r="ABG29" i="18" s="1"/>
  <c r="ABG28" i="18" s="1"/>
  <c r="ABG27" i="18" s="1"/>
  <c r="ABG26" i="18" s="1"/>
  <c r="ABG25" i="18" s="1"/>
  <c r="ABG24" i="18" s="1"/>
  <c r="ABG23" i="18" s="1"/>
  <c r="ABG22" i="18" s="1"/>
  <c r="ABG21" i="18" s="1"/>
  <c r="ABG20" i="18" s="1"/>
  <c r="YS50" i="18"/>
  <c r="YS31" i="18"/>
  <c r="YS30" i="18" s="1"/>
  <c r="YS29" i="18" s="1"/>
  <c r="YS28" i="18" s="1"/>
  <c r="YS27" i="18" s="1"/>
  <c r="YS26" i="18" s="1"/>
  <c r="YS25" i="18" s="1"/>
  <c r="YS24" i="18" s="1"/>
  <c r="YS23" i="18" s="1"/>
  <c r="YS22" i="18" s="1"/>
  <c r="YS21" i="18" s="1"/>
  <c r="YS20" i="18" s="1"/>
  <c r="ZN50" i="18"/>
  <c r="ZN31" i="18"/>
  <c r="ZN30" i="18" s="1"/>
  <c r="ZN29" i="18" s="1"/>
  <c r="ZN28" i="18" s="1"/>
  <c r="ZN27" i="18" s="1"/>
  <c r="ZN26" i="18" s="1"/>
  <c r="ZN25" i="18" s="1"/>
  <c r="ZN24" i="18" s="1"/>
  <c r="ZN23" i="18" s="1"/>
  <c r="ZN22" i="18" s="1"/>
  <c r="ZN21" i="18" s="1"/>
  <c r="ZN20" i="18" s="1"/>
  <c r="AAQ50" i="18"/>
  <c r="AAQ31" i="18"/>
  <c r="AAQ30" i="18" s="1"/>
  <c r="AAQ29" i="18" s="1"/>
  <c r="AAQ28" i="18" s="1"/>
  <c r="AAQ27" i="18" s="1"/>
  <c r="AAQ26" i="18" s="1"/>
  <c r="AAQ25" i="18" s="1"/>
  <c r="AAQ24" i="18" s="1"/>
  <c r="AAQ23" i="18" s="1"/>
  <c r="AAQ22" i="18" s="1"/>
  <c r="AAQ21" i="18" s="1"/>
  <c r="AAQ20" i="18" s="1"/>
  <c r="ABD50" i="18"/>
  <c r="ABD31" i="18"/>
  <c r="ABD30" i="18" s="1"/>
  <c r="ABD29" i="18" s="1"/>
  <c r="ABD28" i="18" s="1"/>
  <c r="ABD27" i="18" s="1"/>
  <c r="ABD26" i="18" s="1"/>
  <c r="ABD25" i="18" s="1"/>
  <c r="ABD24" i="18" s="1"/>
  <c r="ABD23" i="18" s="1"/>
  <c r="ABD22" i="18" s="1"/>
  <c r="ABD21" i="18" s="1"/>
  <c r="ABD20" i="18" s="1"/>
  <c r="ZW50" i="18"/>
  <c r="ZW31" i="18"/>
  <c r="ZW30" i="18" s="1"/>
  <c r="ZW29" i="18" s="1"/>
  <c r="ZW28" i="18" s="1"/>
  <c r="ZW27" i="18" s="1"/>
  <c r="ZW26" i="18" s="1"/>
  <c r="ZW25" i="18" s="1"/>
  <c r="ZW24" i="18" s="1"/>
  <c r="ZW23" i="18" s="1"/>
  <c r="ZW22" i="18" s="1"/>
  <c r="ZW21" i="18" s="1"/>
  <c r="ZW20" i="18" s="1"/>
  <c r="AAS50" i="18"/>
  <c r="AAS31" i="18"/>
  <c r="AAS30" i="18" s="1"/>
  <c r="AAS29" i="18" s="1"/>
  <c r="AAS28" i="18" s="1"/>
  <c r="AAS27" i="18" s="1"/>
  <c r="AAS26" i="18" s="1"/>
  <c r="AAS25" i="18" s="1"/>
  <c r="AAS24" i="18" s="1"/>
  <c r="AAS23" i="18" s="1"/>
  <c r="AAS22" i="18" s="1"/>
  <c r="AAS21" i="18" s="1"/>
  <c r="AAS20" i="18" s="1"/>
  <c r="ABH31" i="18"/>
  <c r="ABH30" i="18" s="1"/>
  <c r="ABH29" i="18" s="1"/>
  <c r="ABH28" i="18" s="1"/>
  <c r="ABH27" i="18" s="1"/>
  <c r="ABH26" i="18" s="1"/>
  <c r="ABH25" i="18" s="1"/>
  <c r="ABH24" i="18" s="1"/>
  <c r="ABH23" i="18" s="1"/>
  <c r="ABH22" i="18" s="1"/>
  <c r="ABH21" i="18" s="1"/>
  <c r="ABH20" i="18" s="1"/>
  <c r="ABH50" i="18"/>
  <c r="ZO50" i="18"/>
  <c r="ZO31" i="18"/>
  <c r="ZO30" i="18" s="1"/>
  <c r="ZO29" i="18" s="1"/>
  <c r="ZO28" i="18" s="1"/>
  <c r="ZO27" i="18" s="1"/>
  <c r="ZO26" i="18" s="1"/>
  <c r="ZO25" i="18" s="1"/>
  <c r="ZO24" i="18" s="1"/>
  <c r="ZO23" i="18" s="1"/>
  <c r="ZO22" i="18" s="1"/>
  <c r="ZO21" i="18" s="1"/>
  <c r="ZO20" i="18" s="1"/>
  <c r="AAP50" i="18"/>
  <c r="AAP31" i="18"/>
  <c r="AAP30" i="18" s="1"/>
  <c r="AAP29" i="18" s="1"/>
  <c r="AAP28" i="18" s="1"/>
  <c r="AAP27" i="18" s="1"/>
  <c r="AAP26" i="18" s="1"/>
  <c r="AAP25" i="18" s="1"/>
  <c r="AAP24" i="18" s="1"/>
  <c r="AAP23" i="18" s="1"/>
  <c r="AAP22" i="18" s="1"/>
  <c r="AAP21" i="18" s="1"/>
  <c r="AAP20" i="18" s="1"/>
  <c r="ZZ50" i="18"/>
  <c r="ZZ31" i="18"/>
  <c r="ZZ30" i="18" s="1"/>
  <c r="ZZ29" i="18" s="1"/>
  <c r="ZZ28" i="18" s="1"/>
  <c r="ZZ27" i="18" s="1"/>
  <c r="ZZ26" i="18" s="1"/>
  <c r="ZZ25" i="18" s="1"/>
  <c r="ZZ24" i="18" s="1"/>
  <c r="ZZ23" i="18" s="1"/>
  <c r="ZZ22" i="18" s="1"/>
  <c r="ZZ21" i="18" s="1"/>
  <c r="ZZ20" i="18" s="1"/>
  <c r="ACA50" i="18"/>
  <c r="ACA31" i="18"/>
  <c r="ACA30" i="18" s="1"/>
  <c r="ACA29" i="18" s="1"/>
  <c r="ACA28" i="18" s="1"/>
  <c r="ACA27" i="18" s="1"/>
  <c r="ACA26" i="18" s="1"/>
  <c r="ACA25" i="18" s="1"/>
  <c r="ACA24" i="18" s="1"/>
  <c r="ACA23" i="18" s="1"/>
  <c r="ACA22" i="18" s="1"/>
  <c r="ACA21" i="18" s="1"/>
  <c r="ACA20" i="18" s="1"/>
  <c r="ZV50" i="18"/>
  <c r="ZV31" i="18"/>
  <c r="ZV30" i="18" s="1"/>
  <c r="ZV29" i="18" s="1"/>
  <c r="ZV28" i="18" s="1"/>
  <c r="ZV27" i="18" s="1"/>
  <c r="ZV26" i="18" s="1"/>
  <c r="ZV25" i="18" s="1"/>
  <c r="ZV24" i="18" s="1"/>
  <c r="ZV23" i="18" s="1"/>
  <c r="ZV22" i="18" s="1"/>
  <c r="ZV21" i="18" s="1"/>
  <c r="ZV20" i="18" s="1"/>
  <c r="ABW50" i="18"/>
  <c r="ABW31" i="18"/>
  <c r="ABW30" i="18" s="1"/>
  <c r="ABW29" i="18" s="1"/>
  <c r="ABW28" i="18" s="1"/>
  <c r="ABW27" i="18" s="1"/>
  <c r="ABW26" i="18" s="1"/>
  <c r="ABW25" i="18" s="1"/>
  <c r="ABW24" i="18" s="1"/>
  <c r="ABW23" i="18" s="1"/>
  <c r="ABW22" i="18" s="1"/>
  <c r="ABW21" i="18" s="1"/>
  <c r="ABW20" i="18" s="1"/>
  <c r="AAZ50" i="18"/>
  <c r="AAZ31" i="18"/>
  <c r="AAZ30" i="18" s="1"/>
  <c r="AAZ29" i="18" s="1"/>
  <c r="AAZ28" i="18" s="1"/>
  <c r="AAZ27" i="18" s="1"/>
  <c r="AAZ26" i="18" s="1"/>
  <c r="AAZ25" i="18" s="1"/>
  <c r="AAZ24" i="18" s="1"/>
  <c r="AAZ23" i="18" s="1"/>
  <c r="AAZ22" i="18" s="1"/>
  <c r="AAZ21" i="18" s="1"/>
  <c r="AAZ20" i="18" s="1"/>
  <c r="ZS50" i="18"/>
  <c r="ZS31" i="18"/>
  <c r="ZS30" i="18" s="1"/>
  <c r="ZS29" i="18" s="1"/>
  <c r="ZS28" i="18" s="1"/>
  <c r="ZS27" i="18" s="1"/>
  <c r="ZS26" i="18" s="1"/>
  <c r="ZS25" i="18" s="1"/>
  <c r="ZS24" i="18" s="1"/>
  <c r="ZS23" i="18" s="1"/>
  <c r="ZS22" i="18" s="1"/>
  <c r="ZS21" i="18" s="1"/>
  <c r="ZS20" i="18" s="1"/>
  <c r="ZU50" i="18"/>
  <c r="ZU31" i="18"/>
  <c r="ZU30" i="18" s="1"/>
  <c r="ZU29" i="18" s="1"/>
  <c r="ZU28" i="18" s="1"/>
  <c r="ZU27" i="18" s="1"/>
  <c r="ZU26" i="18" s="1"/>
  <c r="ZU25" i="18" s="1"/>
  <c r="ZU24" i="18" s="1"/>
  <c r="ZU23" i="18" s="1"/>
  <c r="ZU22" i="18" s="1"/>
  <c r="ZU21" i="18" s="1"/>
  <c r="ZU20" i="18" s="1"/>
  <c r="ZJ50" i="18"/>
  <c r="ZJ31" i="18"/>
  <c r="ZJ30" i="18" s="1"/>
  <c r="ZJ29" i="18" s="1"/>
  <c r="ZJ28" i="18" s="1"/>
  <c r="ZJ27" i="18" s="1"/>
  <c r="ZJ26" i="18" s="1"/>
  <c r="ZJ25" i="18" s="1"/>
  <c r="ZJ24" i="18" s="1"/>
  <c r="ZJ23" i="18" s="1"/>
  <c r="ZJ22" i="18" s="1"/>
  <c r="ZJ21" i="18" s="1"/>
  <c r="ZJ20" i="18" s="1"/>
  <c r="AAA50" i="18"/>
  <c r="AAA31" i="18"/>
  <c r="AAA30" i="18" s="1"/>
  <c r="AAA29" i="18" s="1"/>
  <c r="AAA28" i="18" s="1"/>
  <c r="AAA27" i="18" s="1"/>
  <c r="AAA26" i="18" s="1"/>
  <c r="AAA25" i="18" s="1"/>
  <c r="AAA24" i="18" s="1"/>
  <c r="AAA23" i="18" s="1"/>
  <c r="AAA22" i="18" s="1"/>
  <c r="AAA21" i="18" s="1"/>
  <c r="AAA20" i="18" s="1"/>
  <c r="YW50" i="18"/>
  <c r="YW31" i="18"/>
  <c r="YW30" i="18" s="1"/>
  <c r="YW29" i="18" s="1"/>
  <c r="YW28" i="18" s="1"/>
  <c r="YW27" i="18" s="1"/>
  <c r="YW26" i="18" s="1"/>
  <c r="YW25" i="18" s="1"/>
  <c r="YW24" i="18" s="1"/>
  <c r="YW23" i="18" s="1"/>
  <c r="YW22" i="18" s="1"/>
  <c r="YW21" i="18" s="1"/>
  <c r="YW20" i="18" s="1"/>
  <c r="AAM50" i="18"/>
  <c r="AAM31" i="18"/>
  <c r="AAM30" i="18" s="1"/>
  <c r="AAM29" i="18" s="1"/>
  <c r="AAM28" i="18" s="1"/>
  <c r="AAM27" i="18" s="1"/>
  <c r="AAM26" i="18" s="1"/>
  <c r="AAM25" i="18" s="1"/>
  <c r="AAM24" i="18" s="1"/>
  <c r="AAM23" i="18" s="1"/>
  <c r="AAM22" i="18" s="1"/>
  <c r="AAM21" i="18" s="1"/>
  <c r="AAM20" i="18" s="1"/>
  <c r="ZD50" i="18"/>
  <c r="ZD31" i="18"/>
  <c r="ZD30" i="18" s="1"/>
  <c r="ZD29" i="18" s="1"/>
  <c r="ZD28" i="18" s="1"/>
  <c r="ZD27" i="18" s="1"/>
  <c r="ZD26" i="18" s="1"/>
  <c r="ZD25" i="18" s="1"/>
  <c r="ZD24" i="18" s="1"/>
  <c r="ZD23" i="18" s="1"/>
  <c r="ZD22" i="18" s="1"/>
  <c r="ZD21" i="18" s="1"/>
  <c r="ZD20" i="18" s="1"/>
  <c r="ABE50" i="18"/>
  <c r="ABE31" i="18"/>
  <c r="ABE30" i="18" s="1"/>
  <c r="ABE29" i="18" s="1"/>
  <c r="ABE28" i="18" s="1"/>
  <c r="ABE27" i="18" s="1"/>
  <c r="ABE26" i="18" s="1"/>
  <c r="ABE25" i="18" s="1"/>
  <c r="ABE24" i="18" s="1"/>
  <c r="ABE23" i="18" s="1"/>
  <c r="ABE22" i="18" s="1"/>
  <c r="ABE21" i="18" s="1"/>
  <c r="ABE20" i="18" s="1"/>
  <c r="ABP50" i="18"/>
  <c r="ABP31" i="18"/>
  <c r="ABP30" i="18" s="1"/>
  <c r="ABP29" i="18" s="1"/>
  <c r="ABP28" i="18" s="1"/>
  <c r="ABP27" i="18" s="1"/>
  <c r="ABP26" i="18" s="1"/>
  <c r="ABP25" i="18" s="1"/>
  <c r="ABP24" i="18" s="1"/>
  <c r="ABP23" i="18" s="1"/>
  <c r="ABP22" i="18" s="1"/>
  <c r="ABP21" i="18" s="1"/>
  <c r="ABP20" i="18" s="1"/>
  <c r="ABU50" i="18"/>
  <c r="ABU31" i="18"/>
  <c r="ABU30" i="18" s="1"/>
  <c r="ABU29" i="18" s="1"/>
  <c r="ABU28" i="18" s="1"/>
  <c r="ABU27" i="18" s="1"/>
  <c r="ABU26" i="18" s="1"/>
  <c r="ABU25" i="18" s="1"/>
  <c r="ABU24" i="18" s="1"/>
  <c r="ABU23" i="18" s="1"/>
  <c r="ABU22" i="18" s="1"/>
  <c r="ABU21" i="18" s="1"/>
  <c r="ABU20" i="18" s="1"/>
  <c r="ZH50" i="18"/>
  <c r="ZH31" i="18"/>
  <c r="ZH30" i="18" s="1"/>
  <c r="ZH29" i="18" s="1"/>
  <c r="ZH28" i="18" s="1"/>
  <c r="ZH27" i="18" s="1"/>
  <c r="ZH26" i="18" s="1"/>
  <c r="ZH25" i="18" s="1"/>
  <c r="ZH24" i="18" s="1"/>
  <c r="ZH23" i="18" s="1"/>
  <c r="ZH22" i="18" s="1"/>
  <c r="ZH21" i="18" s="1"/>
  <c r="ZH20" i="18" s="1"/>
  <c r="AAI50" i="18"/>
  <c r="AAI31" i="18"/>
  <c r="AAI30" i="18" s="1"/>
  <c r="AAI29" i="18" s="1"/>
  <c r="AAI28" i="18" s="1"/>
  <c r="AAI27" i="18" s="1"/>
  <c r="AAI26" i="18" s="1"/>
  <c r="AAI25" i="18" s="1"/>
  <c r="AAI24" i="18" s="1"/>
  <c r="AAI23" i="18" s="1"/>
  <c r="AAI22" i="18" s="1"/>
  <c r="AAI21" i="18" s="1"/>
  <c r="AAI20" i="18" s="1"/>
  <c r="YR50" i="18"/>
  <c r="YR31" i="18"/>
  <c r="YR30" i="18" s="1"/>
  <c r="YR29" i="18" s="1"/>
  <c r="YR28" i="18" s="1"/>
  <c r="YR27" i="18" s="1"/>
  <c r="YR26" i="18" s="1"/>
  <c r="YR25" i="18" s="1"/>
  <c r="YR24" i="18" s="1"/>
  <c r="YR23" i="18" s="1"/>
  <c r="YR22" i="18" s="1"/>
  <c r="YR21" i="18" s="1"/>
  <c r="YR20" i="18" s="1"/>
  <c r="ABC50" i="18"/>
  <c r="ABC31" i="18"/>
  <c r="ABC30" i="18" s="1"/>
  <c r="ABC29" i="18" s="1"/>
  <c r="ABC28" i="18" s="1"/>
  <c r="ABC27" i="18" s="1"/>
  <c r="ABC26" i="18" s="1"/>
  <c r="ABC25" i="18" s="1"/>
  <c r="ABC24" i="18" s="1"/>
  <c r="ABC23" i="18" s="1"/>
  <c r="ABC22" i="18" s="1"/>
  <c r="ABC21" i="18" s="1"/>
  <c r="ABC20" i="18" s="1"/>
  <c r="AAR50" i="18"/>
  <c r="AAR31" i="18"/>
  <c r="AAR30" i="18" s="1"/>
  <c r="AAR29" i="18" s="1"/>
  <c r="AAR28" i="18" s="1"/>
  <c r="AAR27" i="18" s="1"/>
  <c r="AAR26" i="18" s="1"/>
  <c r="AAR25" i="18" s="1"/>
  <c r="AAR24" i="18" s="1"/>
  <c r="AAR23" i="18" s="1"/>
  <c r="AAR22" i="18" s="1"/>
  <c r="AAR21" i="18" s="1"/>
  <c r="AAR20" i="18" s="1"/>
  <c r="AAW50" i="18"/>
  <c r="AAW31" i="18"/>
  <c r="AAW30" i="18" s="1"/>
  <c r="AAW29" i="18" s="1"/>
  <c r="AAW28" i="18" s="1"/>
  <c r="AAW27" i="18" s="1"/>
  <c r="AAW26" i="18" s="1"/>
  <c r="AAW25" i="18" s="1"/>
  <c r="AAW24" i="18" s="1"/>
  <c r="AAW23" i="18" s="1"/>
  <c r="AAW22" i="18" s="1"/>
  <c r="AAW21" i="18" s="1"/>
  <c r="AAW20" i="18" s="1"/>
  <c r="ZQ50" i="18"/>
  <c r="ZQ31" i="18"/>
  <c r="ZQ30" i="18" s="1"/>
  <c r="ZQ29" i="18" s="1"/>
  <c r="ZQ28" i="18" s="1"/>
  <c r="ZQ27" i="18" s="1"/>
  <c r="ZQ26" i="18" s="1"/>
  <c r="ZQ25" i="18" s="1"/>
  <c r="ZQ24" i="18" s="1"/>
  <c r="ZQ23" i="18" s="1"/>
  <c r="ZQ22" i="18" s="1"/>
  <c r="ZQ21" i="18" s="1"/>
  <c r="ZQ20" i="18" s="1"/>
  <c r="AAC50" i="18"/>
  <c r="AAC31" i="18"/>
  <c r="AAC30" i="18" s="1"/>
  <c r="AAC29" i="18" s="1"/>
  <c r="AAC28" i="18" s="1"/>
  <c r="AAC27" i="18" s="1"/>
  <c r="AAC26" i="18" s="1"/>
  <c r="AAC25" i="18" s="1"/>
  <c r="AAC24" i="18" s="1"/>
  <c r="AAC23" i="18" s="1"/>
  <c r="AAC22" i="18" s="1"/>
  <c r="AAC21" i="18" s="1"/>
  <c r="AAC20" i="18" s="1"/>
  <c r="ABF50" i="18"/>
  <c r="ABF31" i="18"/>
  <c r="ABF30" i="18" s="1"/>
  <c r="ABF29" i="18" s="1"/>
  <c r="ABF28" i="18" s="1"/>
  <c r="ABF27" i="18" s="1"/>
  <c r="ABF26" i="18" s="1"/>
  <c r="ABF25" i="18" s="1"/>
  <c r="ABF24" i="18" s="1"/>
  <c r="ABF23" i="18" s="1"/>
  <c r="ABF22" i="18" s="1"/>
  <c r="ABF21" i="18" s="1"/>
  <c r="ABF20" i="18" s="1"/>
  <c r="AAN50" i="18"/>
  <c r="AAN31" i="18"/>
  <c r="AAN30" i="18" s="1"/>
  <c r="AAN29" i="18" s="1"/>
  <c r="AAN28" i="18" s="1"/>
  <c r="AAN27" i="18" s="1"/>
  <c r="AAN26" i="18" s="1"/>
  <c r="AAN25" i="18" s="1"/>
  <c r="AAN24" i="18" s="1"/>
  <c r="AAN23" i="18" s="1"/>
  <c r="AAN22" i="18" s="1"/>
  <c r="AAN21" i="18" s="1"/>
  <c r="AAN20" i="18" s="1"/>
  <c r="ZR50" i="18"/>
  <c r="ZR31" i="18"/>
  <c r="ZR30" i="18" s="1"/>
  <c r="ZR29" i="18" s="1"/>
  <c r="ZR28" i="18" s="1"/>
  <c r="ZR27" i="18" s="1"/>
  <c r="ZR26" i="18" s="1"/>
  <c r="ZR25" i="18" s="1"/>
  <c r="ZR24" i="18" s="1"/>
  <c r="ZR23" i="18" s="1"/>
  <c r="ZR22" i="18" s="1"/>
  <c r="ZR21" i="18" s="1"/>
  <c r="ZR20" i="18" s="1"/>
  <c r="AAY50" i="18"/>
  <c r="AAY31" i="18"/>
  <c r="AAY30" i="18" s="1"/>
  <c r="AAY29" i="18" s="1"/>
  <c r="AAY28" i="18" s="1"/>
  <c r="AAY27" i="18" s="1"/>
  <c r="AAY26" i="18" s="1"/>
  <c r="AAY25" i="18" s="1"/>
  <c r="AAY24" i="18" s="1"/>
  <c r="AAY23" i="18" s="1"/>
  <c r="AAY22" i="18" s="1"/>
  <c r="AAY21" i="18" s="1"/>
  <c r="AAY20" i="18" s="1"/>
  <c r="YU31" i="18"/>
  <c r="YU30" i="18" s="1"/>
  <c r="YU29" i="18" s="1"/>
  <c r="YU28" i="18" s="1"/>
  <c r="YU27" i="18" s="1"/>
  <c r="YU26" i="18" s="1"/>
  <c r="YU25" i="18" s="1"/>
  <c r="YU24" i="18" s="1"/>
  <c r="YU23" i="18" s="1"/>
  <c r="YU22" i="18" s="1"/>
  <c r="YU21" i="18" s="1"/>
  <c r="YU20" i="18" s="1"/>
  <c r="YU50" i="18"/>
  <c r="YZ50" i="18"/>
  <c r="YZ31" i="18"/>
  <c r="YZ30" i="18" s="1"/>
  <c r="YZ29" i="18" s="1"/>
  <c r="YZ28" i="18" s="1"/>
  <c r="YZ27" i="18" s="1"/>
  <c r="YZ26" i="18" s="1"/>
  <c r="YZ25" i="18" s="1"/>
  <c r="YZ24" i="18" s="1"/>
  <c r="YZ23" i="18" s="1"/>
  <c r="YZ22" i="18" s="1"/>
  <c r="YZ21" i="18" s="1"/>
  <c r="YZ20" i="18" s="1"/>
  <c r="AAO50" i="18"/>
  <c r="AAO31" i="18"/>
  <c r="AAO30" i="18" s="1"/>
  <c r="AAO29" i="18" s="1"/>
  <c r="AAO28" i="18" s="1"/>
  <c r="AAO27" i="18" s="1"/>
  <c r="AAO26" i="18" s="1"/>
  <c r="AAO25" i="18" s="1"/>
  <c r="AAO24" i="18" s="1"/>
  <c r="AAO23" i="18" s="1"/>
  <c r="AAO22" i="18" s="1"/>
  <c r="AAO21" i="18" s="1"/>
  <c r="AAO20" i="18" s="1"/>
  <c r="ABX50" i="18"/>
  <c r="ABX31" i="18"/>
  <c r="ABX30" i="18" s="1"/>
  <c r="ABX29" i="18" s="1"/>
  <c r="ABX28" i="18" s="1"/>
  <c r="ABX27" i="18" s="1"/>
  <c r="ABX26" i="18" s="1"/>
  <c r="ABX25" i="18" s="1"/>
  <c r="ABX24" i="18" s="1"/>
  <c r="ABX23" i="18" s="1"/>
  <c r="ABX22" i="18" s="1"/>
  <c r="ABX21" i="18" s="1"/>
  <c r="ABX20" i="18" s="1"/>
  <c r="ABT50" i="18"/>
  <c r="ABT31" i="18"/>
  <c r="ABT30" i="18" s="1"/>
  <c r="ABT29" i="18" s="1"/>
  <c r="ABT28" i="18" s="1"/>
  <c r="ABT27" i="18" s="1"/>
  <c r="ABT26" i="18" s="1"/>
  <c r="ABT25" i="18" s="1"/>
  <c r="ABT24" i="18" s="1"/>
  <c r="ABT23" i="18" s="1"/>
  <c r="ABT22" i="18" s="1"/>
  <c r="ABT21" i="18" s="1"/>
  <c r="ABT20" i="18" s="1"/>
  <c r="AAG50" i="18"/>
  <c r="AAG31" i="18"/>
  <c r="AAG30" i="18" s="1"/>
  <c r="AAG29" i="18" s="1"/>
  <c r="AAG28" i="18" s="1"/>
  <c r="AAG27" i="18" s="1"/>
  <c r="AAG26" i="18" s="1"/>
  <c r="AAG25" i="18" s="1"/>
  <c r="AAG24" i="18" s="1"/>
  <c r="AAG23" i="18" s="1"/>
  <c r="AAG22" i="18" s="1"/>
  <c r="AAG21" i="18" s="1"/>
  <c r="AAG20" i="18" s="1"/>
  <c r="ZI50" i="18"/>
  <c r="ZI31" i="18"/>
  <c r="ZI30" i="18" s="1"/>
  <c r="ZI29" i="18" s="1"/>
  <c r="ZI28" i="18" s="1"/>
  <c r="ZI27" i="18" s="1"/>
  <c r="ZI26" i="18" s="1"/>
  <c r="ZI25" i="18" s="1"/>
  <c r="ZI24" i="18" s="1"/>
  <c r="ZI23" i="18" s="1"/>
  <c r="ZI22" i="18" s="1"/>
  <c r="ZI21" i="18" s="1"/>
  <c r="ZI20" i="18" s="1"/>
  <c r="YX50" i="18"/>
  <c r="YX31" i="18"/>
  <c r="YX30" i="18" s="1"/>
  <c r="YX29" i="18" s="1"/>
  <c r="YX28" i="18" s="1"/>
  <c r="YX27" i="18" s="1"/>
  <c r="YX26" i="18" s="1"/>
  <c r="YX25" i="18" s="1"/>
  <c r="YX24" i="18" s="1"/>
  <c r="YX23" i="18" s="1"/>
  <c r="YX22" i="18" s="1"/>
  <c r="YX21" i="18" s="1"/>
  <c r="YX20" i="18" s="1"/>
  <c r="ABV50" i="18"/>
  <c r="ABV31" i="18"/>
  <c r="ABV30" i="18" s="1"/>
  <c r="ABV29" i="18" s="1"/>
  <c r="ABV28" i="18" s="1"/>
  <c r="ABV27" i="18" s="1"/>
  <c r="ABV26" i="18" s="1"/>
  <c r="ABV25" i="18" s="1"/>
  <c r="ABV24" i="18" s="1"/>
  <c r="ABV23" i="18" s="1"/>
  <c r="ABV22" i="18" s="1"/>
  <c r="ABV21" i="18" s="1"/>
  <c r="ABV20" i="18" s="1"/>
  <c r="ZL50" i="18"/>
  <c r="ZL31" i="18"/>
  <c r="ZL30" i="18" s="1"/>
  <c r="ZL29" i="18" s="1"/>
  <c r="ZL28" i="18" s="1"/>
  <c r="ZL27" i="18" s="1"/>
  <c r="ZL26" i="18" s="1"/>
  <c r="ZL25" i="18" s="1"/>
  <c r="ZL24" i="18" s="1"/>
  <c r="ZL23" i="18" s="1"/>
  <c r="ZL22" i="18" s="1"/>
  <c r="ZL21" i="18" s="1"/>
  <c r="ZL20" i="18" s="1"/>
  <c r="AAV50" i="18"/>
  <c r="AAV31" i="18"/>
  <c r="AAV30" i="18" s="1"/>
  <c r="AAV29" i="18" s="1"/>
  <c r="AAV28" i="18" s="1"/>
  <c r="AAV27" i="18" s="1"/>
  <c r="AAV26" i="18" s="1"/>
  <c r="AAV25" i="18" s="1"/>
  <c r="AAV24" i="18" s="1"/>
  <c r="AAV23" i="18" s="1"/>
  <c r="AAV22" i="18" s="1"/>
  <c r="AAV21" i="18" s="1"/>
  <c r="AAV20" i="18" s="1"/>
  <c r="ABA50" i="18"/>
  <c r="ABA31" i="18"/>
  <c r="ABA30" i="18" s="1"/>
  <c r="ABA29" i="18" s="1"/>
  <c r="ABA28" i="18" s="1"/>
  <c r="ABA27" i="18" s="1"/>
  <c r="ABA26" i="18" s="1"/>
  <c r="ABA25" i="18" s="1"/>
  <c r="ABA24" i="18" s="1"/>
  <c r="ABA23" i="18" s="1"/>
  <c r="ABA22" i="18" s="1"/>
  <c r="ABA21" i="18" s="1"/>
  <c r="ABA20" i="18" s="1"/>
  <c r="ABI50" i="18"/>
  <c r="ABI31" i="18"/>
  <c r="ABI30" i="18" s="1"/>
  <c r="ABI29" i="18" s="1"/>
  <c r="ABI28" i="18" s="1"/>
  <c r="ABI27" i="18" s="1"/>
  <c r="ABI26" i="18" s="1"/>
  <c r="ABI25" i="18" s="1"/>
  <c r="ABI24" i="18" s="1"/>
  <c r="ABI23" i="18" s="1"/>
  <c r="ABI22" i="18" s="1"/>
  <c r="ABI21" i="18" s="1"/>
  <c r="ABI20" i="18" s="1"/>
  <c r="AAE50" i="18"/>
  <c r="AAE31" i="18"/>
  <c r="AAE30" i="18" s="1"/>
  <c r="AAE29" i="18" s="1"/>
  <c r="AAE28" i="18" s="1"/>
  <c r="AAE27" i="18" s="1"/>
  <c r="AAE26" i="18" s="1"/>
  <c r="AAE25" i="18" s="1"/>
  <c r="AAE24" i="18" s="1"/>
  <c r="AAE23" i="18" s="1"/>
  <c r="AAE22" i="18" s="1"/>
  <c r="AAE21" i="18" s="1"/>
  <c r="AAE20" i="18" s="1"/>
  <c r="ZA50" i="18"/>
  <c r="ZA31" i="18"/>
  <c r="ZA30" i="18" s="1"/>
  <c r="ZA29" i="18" s="1"/>
  <c r="ZA28" i="18" s="1"/>
  <c r="ZA27" i="18" s="1"/>
  <c r="ZA26" i="18" s="1"/>
  <c r="ZA25" i="18" s="1"/>
  <c r="ZA24" i="18" s="1"/>
  <c r="ZA23" i="18" s="1"/>
  <c r="ZA22" i="18" s="1"/>
  <c r="ZA21" i="18" s="1"/>
  <c r="ZA20" i="18" s="1"/>
  <c r="ABO50" i="18"/>
  <c r="ABO31" i="18"/>
  <c r="ABO30" i="18" s="1"/>
  <c r="ABO29" i="18" s="1"/>
  <c r="ABO28" i="18" s="1"/>
  <c r="ABO27" i="18" s="1"/>
  <c r="ABO26" i="18" s="1"/>
  <c r="ABO25" i="18" s="1"/>
  <c r="ABO24" i="18" s="1"/>
  <c r="ABO23" i="18" s="1"/>
  <c r="ABO22" i="18" s="1"/>
  <c r="ABO21" i="18" s="1"/>
  <c r="ABO20" i="18" s="1"/>
  <c r="AAD50" i="18"/>
  <c r="AAD31" i="18"/>
  <c r="AAD30" i="18" s="1"/>
  <c r="AAD29" i="18" s="1"/>
  <c r="AAD28" i="18" s="1"/>
  <c r="AAD27" i="18" s="1"/>
  <c r="AAD26" i="18" s="1"/>
  <c r="AAD25" i="18" s="1"/>
  <c r="AAD24" i="18" s="1"/>
  <c r="AAD23" i="18" s="1"/>
  <c r="AAD22" i="18" s="1"/>
  <c r="AAD21" i="18" s="1"/>
  <c r="AAD20" i="18" s="1"/>
  <c r="ZY50" i="18"/>
  <c r="ZY31" i="18"/>
  <c r="ZY30" i="18" s="1"/>
  <c r="ZY29" i="18" s="1"/>
  <c r="ZY28" i="18" s="1"/>
  <c r="ZY27" i="18" s="1"/>
  <c r="ZY26" i="18" s="1"/>
  <c r="ZY25" i="18" s="1"/>
  <c r="ZY24" i="18" s="1"/>
  <c r="ZY23" i="18" s="1"/>
  <c r="ZY22" i="18" s="1"/>
  <c r="ZY21" i="18" s="1"/>
  <c r="ZY20" i="18" s="1"/>
  <c r="AAT50" i="18"/>
  <c r="AAT31" i="18"/>
  <c r="AAT30" i="18" s="1"/>
  <c r="AAT29" i="18" s="1"/>
  <c r="AAT28" i="18" s="1"/>
  <c r="AAT27" i="18" s="1"/>
  <c r="AAT26" i="18" s="1"/>
  <c r="AAT25" i="18" s="1"/>
  <c r="AAT24" i="18" s="1"/>
  <c r="AAT23" i="18" s="1"/>
  <c r="AAT22" i="18" s="1"/>
  <c r="AAT21" i="18" s="1"/>
  <c r="AAT20" i="18" s="1"/>
  <c r="AAK50" i="18"/>
  <c r="AAK31" i="18"/>
  <c r="AAK30" i="18" s="1"/>
  <c r="AAK29" i="18" s="1"/>
  <c r="AAK28" i="18" s="1"/>
  <c r="AAK27" i="18" s="1"/>
  <c r="AAK26" i="18" s="1"/>
  <c r="AAK25" i="18" s="1"/>
  <c r="AAK24" i="18" s="1"/>
  <c r="AAK23" i="18" s="1"/>
  <c r="AAK22" i="18" s="1"/>
  <c r="AAK21" i="18" s="1"/>
  <c r="AAK20" i="18" s="1"/>
  <c r="ABL50" i="18"/>
  <c r="ABL31" i="18"/>
  <c r="ABL30" i="18" s="1"/>
  <c r="ABL29" i="18" s="1"/>
  <c r="ABL28" i="18" s="1"/>
  <c r="ABL27" i="18" s="1"/>
  <c r="ABL26" i="18" s="1"/>
  <c r="ABL25" i="18" s="1"/>
  <c r="ABL24" i="18" s="1"/>
  <c r="ABL23" i="18" s="1"/>
  <c r="ABL22" i="18" s="1"/>
  <c r="ABL21" i="18" s="1"/>
  <c r="ABL20" i="18" s="1"/>
  <c r="ABZ50" i="18"/>
  <c r="ABZ31" i="18"/>
  <c r="ABZ30" i="18" s="1"/>
  <c r="ABZ29" i="18" s="1"/>
  <c r="ABZ28" i="18" s="1"/>
  <c r="ABZ27" i="18" s="1"/>
  <c r="ABZ26" i="18" s="1"/>
  <c r="ABZ25" i="18" s="1"/>
  <c r="ABZ24" i="18" s="1"/>
  <c r="ABZ23" i="18" s="1"/>
  <c r="ABZ22" i="18" s="1"/>
  <c r="ABZ21" i="18" s="1"/>
  <c r="ABZ20" i="18" s="1"/>
  <c r="ABJ50" i="18"/>
  <c r="ABJ31" i="18"/>
  <c r="ABJ30" i="18" s="1"/>
  <c r="ABJ29" i="18" s="1"/>
  <c r="ABJ28" i="18" s="1"/>
  <c r="ABJ27" i="18" s="1"/>
  <c r="ABJ26" i="18" s="1"/>
  <c r="ABJ25" i="18" s="1"/>
  <c r="ABJ24" i="18" s="1"/>
  <c r="ABJ23" i="18" s="1"/>
  <c r="ABJ22" i="18" s="1"/>
  <c r="ABJ21" i="18" s="1"/>
  <c r="ABJ20" i="18" s="1"/>
  <c r="AAU50" i="18"/>
  <c r="AAU31" i="18"/>
  <c r="AAU30" i="18" s="1"/>
  <c r="AAU29" i="18" s="1"/>
  <c r="AAU28" i="18" s="1"/>
  <c r="AAU27" i="18" s="1"/>
  <c r="AAU26" i="18" s="1"/>
  <c r="AAU25" i="18" s="1"/>
  <c r="AAU24" i="18" s="1"/>
  <c r="AAU23" i="18" s="1"/>
  <c r="AAU22" i="18" s="1"/>
  <c r="AAU21" i="18" s="1"/>
  <c r="AAU20" i="18" s="1"/>
  <c r="ZM50" i="18"/>
  <c r="ZM31" i="18"/>
  <c r="ZM30" i="18" s="1"/>
  <c r="ZM29" i="18" s="1"/>
  <c r="ZM28" i="18" s="1"/>
  <c r="ZM27" i="18" s="1"/>
  <c r="ZM26" i="18" s="1"/>
  <c r="ZM25" i="18" s="1"/>
  <c r="ZM24" i="18" s="1"/>
  <c r="ZM23" i="18" s="1"/>
  <c r="ZM22" i="18" s="1"/>
  <c r="ZM21" i="18" s="1"/>
  <c r="ZM20" i="18" s="1"/>
  <c r="ZM54" i="18" l="1"/>
  <c r="ZM53" i="18"/>
  <c r="ZM52" i="18"/>
  <c r="ZM19" i="18"/>
  <c r="ZM18" i="18" s="1"/>
  <c r="ZM17" i="18" s="1"/>
  <c r="ZM16" i="18" s="1"/>
  <c r="ZM15" i="18" s="1"/>
  <c r="ZM14" i="18" s="1"/>
  <c r="ZM13" i="18" s="1"/>
  <c r="ZM12" i="18" s="1"/>
  <c r="ZM11" i="18" s="1"/>
  <c r="ZM10" i="18" s="1"/>
  <c r="ZM9" i="18" s="1"/>
  <c r="ZM8" i="18" s="1"/>
  <c r="ABJ54" i="18"/>
  <c r="ABJ52" i="18"/>
  <c r="ABJ53" i="18"/>
  <c r="ABJ19" i="18"/>
  <c r="ABJ18" i="18" s="1"/>
  <c r="ABJ17" i="18" s="1"/>
  <c r="ABJ16" i="18" s="1"/>
  <c r="ABJ15" i="18" s="1"/>
  <c r="ABJ14" i="18" s="1"/>
  <c r="ABJ13" i="18" s="1"/>
  <c r="ABJ12" i="18" s="1"/>
  <c r="ABJ11" i="18" s="1"/>
  <c r="ABJ10" i="18" s="1"/>
  <c r="ABJ9" i="18" s="1"/>
  <c r="ABJ8" i="18" s="1"/>
  <c r="ABL54" i="18"/>
  <c r="ABL53" i="18"/>
  <c r="ABL52" i="18"/>
  <c r="ABL19" i="18"/>
  <c r="ABL18" i="18" s="1"/>
  <c r="ABL17" i="18" s="1"/>
  <c r="ABL16" i="18" s="1"/>
  <c r="ABL15" i="18" s="1"/>
  <c r="ABL14" i="18" s="1"/>
  <c r="ABL13" i="18" s="1"/>
  <c r="ABL12" i="18" s="1"/>
  <c r="ABL11" i="18" s="1"/>
  <c r="ABL10" i="18" s="1"/>
  <c r="ABL9" i="18" s="1"/>
  <c r="ABL8" i="18" s="1"/>
  <c r="AAT54" i="18"/>
  <c r="AAT53" i="18"/>
  <c r="AAT52" i="18"/>
  <c r="AAT19" i="18"/>
  <c r="AAT18" i="18" s="1"/>
  <c r="AAT17" i="18" s="1"/>
  <c r="AAT16" i="18" s="1"/>
  <c r="AAT15" i="18" s="1"/>
  <c r="AAT14" i="18" s="1"/>
  <c r="AAT13" i="18" s="1"/>
  <c r="AAT12" i="18" s="1"/>
  <c r="AAT11" i="18" s="1"/>
  <c r="AAT10" i="18" s="1"/>
  <c r="AAT9" i="18" s="1"/>
  <c r="AAT8" i="18" s="1"/>
  <c r="AAD54" i="18"/>
  <c r="AAD53" i="18"/>
  <c r="AAD52" i="18"/>
  <c r="AAD19" i="18"/>
  <c r="AAD18" i="18" s="1"/>
  <c r="AAD17" i="18" s="1"/>
  <c r="AAD16" i="18" s="1"/>
  <c r="AAD15" i="18" s="1"/>
  <c r="AAD14" i="18" s="1"/>
  <c r="AAD13" i="18" s="1"/>
  <c r="AAD12" i="18" s="1"/>
  <c r="AAD11" i="18" s="1"/>
  <c r="AAD10" i="18" s="1"/>
  <c r="AAD9" i="18" s="1"/>
  <c r="AAD8" i="18" s="1"/>
  <c r="ZA54" i="18"/>
  <c r="ZA53" i="18"/>
  <c r="ZA52" i="18"/>
  <c r="ZA19" i="18"/>
  <c r="ZA18" i="18" s="1"/>
  <c r="ZA17" i="18" s="1"/>
  <c r="ZA16" i="18" s="1"/>
  <c r="ZA15" i="18" s="1"/>
  <c r="ZA14" i="18" s="1"/>
  <c r="ZA13" i="18" s="1"/>
  <c r="ZA12" i="18" s="1"/>
  <c r="ZA11" i="18" s="1"/>
  <c r="ZA10" i="18" s="1"/>
  <c r="ZA9" i="18" s="1"/>
  <c r="ZA8" i="18" s="1"/>
  <c r="ABI54" i="18"/>
  <c r="ABI53" i="18"/>
  <c r="ABI52" i="18"/>
  <c r="ABI19" i="18"/>
  <c r="ABI18" i="18" s="1"/>
  <c r="ABI17" i="18" s="1"/>
  <c r="ABI16" i="18" s="1"/>
  <c r="ABI15" i="18" s="1"/>
  <c r="ABI14" i="18" s="1"/>
  <c r="ABI13" i="18" s="1"/>
  <c r="ABI12" i="18" s="1"/>
  <c r="ABI11" i="18" s="1"/>
  <c r="ABI10" i="18" s="1"/>
  <c r="ABI9" i="18" s="1"/>
  <c r="ABI8" i="18" s="1"/>
  <c r="AAV54" i="18"/>
  <c r="AAV52" i="18"/>
  <c r="AAV53" i="18"/>
  <c r="AAV19" i="18"/>
  <c r="AAV18" i="18" s="1"/>
  <c r="AAV17" i="18" s="1"/>
  <c r="AAV16" i="18" s="1"/>
  <c r="AAV15" i="18" s="1"/>
  <c r="AAV14" i="18" s="1"/>
  <c r="AAV13" i="18" s="1"/>
  <c r="AAV12" i="18" s="1"/>
  <c r="AAV11" i="18" s="1"/>
  <c r="AAV10" i="18" s="1"/>
  <c r="AAV9" i="18" s="1"/>
  <c r="AAV8" i="18" s="1"/>
  <c r="ABV54" i="18"/>
  <c r="ABV53" i="18"/>
  <c r="ABV52" i="18"/>
  <c r="ABV19" i="18"/>
  <c r="ABV18" i="18" s="1"/>
  <c r="ABV17" i="18" s="1"/>
  <c r="ABV16" i="18" s="1"/>
  <c r="ABV15" i="18" s="1"/>
  <c r="ABV14" i="18" s="1"/>
  <c r="ABV13" i="18" s="1"/>
  <c r="ABV12" i="18" s="1"/>
  <c r="ABV11" i="18" s="1"/>
  <c r="ABV10" i="18" s="1"/>
  <c r="ABV9" i="18" s="1"/>
  <c r="ABV8" i="18" s="1"/>
  <c r="ZI54" i="18"/>
  <c r="ZI53" i="18"/>
  <c r="ZI52" i="18"/>
  <c r="ZI19" i="18"/>
  <c r="ZI18" i="18" s="1"/>
  <c r="ZI17" i="18" s="1"/>
  <c r="ZI16" i="18" s="1"/>
  <c r="ZI15" i="18" s="1"/>
  <c r="ZI14" i="18" s="1"/>
  <c r="ZI13" i="18" s="1"/>
  <c r="ZI12" i="18" s="1"/>
  <c r="ZI11" i="18" s="1"/>
  <c r="ZI10" i="18" s="1"/>
  <c r="ZI9" i="18" s="1"/>
  <c r="ZI8" i="18" s="1"/>
  <c r="ABT54" i="18"/>
  <c r="ABT53" i="18"/>
  <c r="ABT52" i="18"/>
  <c r="ABT19" i="18"/>
  <c r="ABT18" i="18" s="1"/>
  <c r="ABT17" i="18" s="1"/>
  <c r="ABT16" i="18" s="1"/>
  <c r="ABT15" i="18" s="1"/>
  <c r="ABT14" i="18" s="1"/>
  <c r="ABT13" i="18" s="1"/>
  <c r="ABT12" i="18" s="1"/>
  <c r="ABT11" i="18" s="1"/>
  <c r="ABT10" i="18" s="1"/>
  <c r="ABT9" i="18" s="1"/>
  <c r="ABT8" i="18" s="1"/>
  <c r="AAO54" i="18"/>
  <c r="AAO53" i="18"/>
  <c r="AAO52" i="18"/>
  <c r="AAO19" i="18"/>
  <c r="AAO18" i="18" s="1"/>
  <c r="AAO17" i="18" s="1"/>
  <c r="AAO16" i="18" s="1"/>
  <c r="AAO15" i="18" s="1"/>
  <c r="AAO14" i="18" s="1"/>
  <c r="AAO13" i="18" s="1"/>
  <c r="AAO12" i="18" s="1"/>
  <c r="AAO11" i="18" s="1"/>
  <c r="AAO10" i="18" s="1"/>
  <c r="AAO9" i="18" s="1"/>
  <c r="AAO8" i="18" s="1"/>
  <c r="ZR54" i="18"/>
  <c r="ZR53" i="18"/>
  <c r="ZR52" i="18"/>
  <c r="ZR19" i="18"/>
  <c r="ZR18" i="18" s="1"/>
  <c r="ZR17" i="18" s="1"/>
  <c r="ZR16" i="18" s="1"/>
  <c r="ZR15" i="18" s="1"/>
  <c r="ZR14" i="18" s="1"/>
  <c r="ZR13" i="18" s="1"/>
  <c r="ZR12" i="18" s="1"/>
  <c r="ZR11" i="18" s="1"/>
  <c r="ZR10" i="18" s="1"/>
  <c r="ZR9" i="18" s="1"/>
  <c r="ZR8" i="18" s="1"/>
  <c r="ABF54" i="18"/>
  <c r="ABF53" i="18"/>
  <c r="ABF52" i="18"/>
  <c r="ABF19" i="18"/>
  <c r="ABF18" i="18" s="1"/>
  <c r="ABF17" i="18" s="1"/>
  <c r="ABF16" i="18" s="1"/>
  <c r="ABF15" i="18" s="1"/>
  <c r="ABF14" i="18" s="1"/>
  <c r="ABF13" i="18" s="1"/>
  <c r="ABF12" i="18" s="1"/>
  <c r="ABF11" i="18" s="1"/>
  <c r="ABF10" i="18" s="1"/>
  <c r="ABF9" i="18" s="1"/>
  <c r="ABF8" i="18" s="1"/>
  <c r="ZQ53" i="18"/>
  <c r="ZQ54" i="18"/>
  <c r="ZQ52" i="18"/>
  <c r="ZQ19" i="18"/>
  <c r="ZQ18" i="18" s="1"/>
  <c r="ZQ17" i="18" s="1"/>
  <c r="ZQ16" i="18" s="1"/>
  <c r="ZQ15" i="18" s="1"/>
  <c r="ZQ14" i="18" s="1"/>
  <c r="ZQ13" i="18" s="1"/>
  <c r="ZQ12" i="18" s="1"/>
  <c r="ZQ11" i="18" s="1"/>
  <c r="ZQ10" i="18" s="1"/>
  <c r="ZQ9" i="18" s="1"/>
  <c r="ZQ8" i="18" s="1"/>
  <c r="AAR54" i="18"/>
  <c r="AAR53" i="18"/>
  <c r="AAR52" i="18"/>
  <c r="AAR19" i="18"/>
  <c r="AAR18" i="18" s="1"/>
  <c r="AAR17" i="18" s="1"/>
  <c r="AAR16" i="18" s="1"/>
  <c r="AAR15" i="18" s="1"/>
  <c r="AAR14" i="18" s="1"/>
  <c r="AAR13" i="18" s="1"/>
  <c r="AAR12" i="18" s="1"/>
  <c r="AAR11" i="18" s="1"/>
  <c r="AAR10" i="18" s="1"/>
  <c r="AAR9" i="18" s="1"/>
  <c r="AAR8" i="18" s="1"/>
  <c r="YR54" i="18"/>
  <c r="YR53" i="18"/>
  <c r="YR52" i="18"/>
  <c r="YR19" i="18"/>
  <c r="YR18" i="18" s="1"/>
  <c r="YR17" i="18" s="1"/>
  <c r="YR16" i="18" s="1"/>
  <c r="YR15" i="18" s="1"/>
  <c r="YR14" i="18" s="1"/>
  <c r="YR13" i="18" s="1"/>
  <c r="YR12" i="18" s="1"/>
  <c r="YR11" i="18" s="1"/>
  <c r="YR10" i="18" s="1"/>
  <c r="YR9" i="18" s="1"/>
  <c r="YR8" i="18" s="1"/>
  <c r="ZH54" i="18"/>
  <c r="ZH53" i="18"/>
  <c r="ZH52" i="18"/>
  <c r="ZH19" i="18"/>
  <c r="ZH18" i="18" s="1"/>
  <c r="ZH17" i="18" s="1"/>
  <c r="ZH16" i="18" s="1"/>
  <c r="ZH15" i="18" s="1"/>
  <c r="ZH14" i="18" s="1"/>
  <c r="ZH13" i="18" s="1"/>
  <c r="ZH12" i="18" s="1"/>
  <c r="ZH11" i="18" s="1"/>
  <c r="ZH10" i="18" s="1"/>
  <c r="ZH9" i="18" s="1"/>
  <c r="ZH8" i="18" s="1"/>
  <c r="ABP54" i="18"/>
  <c r="ABP53" i="18"/>
  <c r="ABP52" i="18"/>
  <c r="ABP19" i="18"/>
  <c r="ABP18" i="18" s="1"/>
  <c r="ABP17" i="18" s="1"/>
  <c r="ABP16" i="18" s="1"/>
  <c r="ABP15" i="18" s="1"/>
  <c r="ABP14" i="18" s="1"/>
  <c r="ABP13" i="18" s="1"/>
  <c r="ABP12" i="18" s="1"/>
  <c r="ABP11" i="18" s="1"/>
  <c r="ABP10" i="18" s="1"/>
  <c r="ABP9" i="18" s="1"/>
  <c r="ABP8" i="18" s="1"/>
  <c r="ZD54" i="18"/>
  <c r="ZD53" i="18"/>
  <c r="ZD52" i="18"/>
  <c r="ZD19" i="18"/>
  <c r="ZD18" i="18" s="1"/>
  <c r="ZD17" i="18" s="1"/>
  <c r="ZD16" i="18" s="1"/>
  <c r="ZD15" i="18" s="1"/>
  <c r="ZD14" i="18" s="1"/>
  <c r="ZD13" i="18" s="1"/>
  <c r="ZD12" i="18" s="1"/>
  <c r="ZD11" i="18" s="1"/>
  <c r="ZD10" i="18" s="1"/>
  <c r="ZD9" i="18" s="1"/>
  <c r="ZD8" i="18" s="1"/>
  <c r="YW54" i="18"/>
  <c r="YW53" i="18"/>
  <c r="YW52" i="18"/>
  <c r="YW19" i="18"/>
  <c r="YW18" i="18" s="1"/>
  <c r="YW17" i="18" s="1"/>
  <c r="YW16" i="18" s="1"/>
  <c r="YW15" i="18" s="1"/>
  <c r="YW14" i="18" s="1"/>
  <c r="YW13" i="18" s="1"/>
  <c r="YW12" i="18" s="1"/>
  <c r="YW11" i="18" s="1"/>
  <c r="YW10" i="18" s="1"/>
  <c r="YW9" i="18" s="1"/>
  <c r="YW8" i="18" s="1"/>
  <c r="ZJ54" i="18"/>
  <c r="ZJ53" i="18"/>
  <c r="ZJ52" i="18"/>
  <c r="ZJ19" i="18"/>
  <c r="ZJ18" i="18" s="1"/>
  <c r="ZJ17" i="18" s="1"/>
  <c r="ZJ16" i="18" s="1"/>
  <c r="ZJ15" i="18" s="1"/>
  <c r="ZJ14" i="18" s="1"/>
  <c r="ZJ13" i="18" s="1"/>
  <c r="ZJ12" i="18" s="1"/>
  <c r="ZJ11" i="18" s="1"/>
  <c r="ZJ10" i="18" s="1"/>
  <c r="ZJ9" i="18" s="1"/>
  <c r="ZJ8" i="18" s="1"/>
  <c r="ZS54" i="18"/>
  <c r="ZS52" i="18"/>
  <c r="ZS53" i="18"/>
  <c r="ZS19" i="18"/>
  <c r="ZS18" i="18" s="1"/>
  <c r="ZS17" i="18" s="1"/>
  <c r="ZS16" i="18" s="1"/>
  <c r="ZS15" i="18" s="1"/>
  <c r="ZS14" i="18" s="1"/>
  <c r="ZS13" i="18" s="1"/>
  <c r="ZS12" i="18" s="1"/>
  <c r="ZS11" i="18" s="1"/>
  <c r="ZS10" i="18" s="1"/>
  <c r="ZS9" i="18" s="1"/>
  <c r="ZS8" i="18" s="1"/>
  <c r="ABW54" i="18"/>
  <c r="ABW53" i="18"/>
  <c r="ABW52" i="18"/>
  <c r="ABW19" i="18"/>
  <c r="ABW18" i="18" s="1"/>
  <c r="ABW17" i="18" s="1"/>
  <c r="ABW16" i="18" s="1"/>
  <c r="ABW15" i="18" s="1"/>
  <c r="ABW14" i="18" s="1"/>
  <c r="ABW13" i="18" s="1"/>
  <c r="ABW12" i="18" s="1"/>
  <c r="ABW11" i="18" s="1"/>
  <c r="ABW10" i="18" s="1"/>
  <c r="ABW9" i="18" s="1"/>
  <c r="ABW8" i="18" s="1"/>
  <c r="ACA54" i="18"/>
  <c r="ACA53" i="18"/>
  <c r="ACA52" i="18"/>
  <c r="ACA19" i="18"/>
  <c r="ACA18" i="18" s="1"/>
  <c r="ACA17" i="18" s="1"/>
  <c r="ACA16" i="18" s="1"/>
  <c r="ACA15" i="18" s="1"/>
  <c r="ACA14" i="18" s="1"/>
  <c r="ACA13" i="18" s="1"/>
  <c r="ACA12" i="18" s="1"/>
  <c r="ACA11" i="18" s="1"/>
  <c r="ACA10" i="18" s="1"/>
  <c r="ACA9" i="18" s="1"/>
  <c r="ACA8" i="18" s="1"/>
  <c r="AAP54" i="18"/>
  <c r="AAP53" i="18"/>
  <c r="AAP52" i="18"/>
  <c r="AAP19" i="18"/>
  <c r="AAP18" i="18" s="1"/>
  <c r="AAP17" i="18" s="1"/>
  <c r="AAP16" i="18" s="1"/>
  <c r="AAP15" i="18" s="1"/>
  <c r="AAP14" i="18" s="1"/>
  <c r="AAP13" i="18" s="1"/>
  <c r="AAP12" i="18" s="1"/>
  <c r="AAP11" i="18" s="1"/>
  <c r="AAP10" i="18" s="1"/>
  <c r="AAP9" i="18" s="1"/>
  <c r="AAP8" i="18" s="1"/>
  <c r="ZW54" i="18"/>
  <c r="ZW53" i="18"/>
  <c r="ZW52" i="18"/>
  <c r="ZW19" i="18"/>
  <c r="ZW18" i="18" s="1"/>
  <c r="ZW17" i="18" s="1"/>
  <c r="ZW16" i="18" s="1"/>
  <c r="ZW15" i="18" s="1"/>
  <c r="ZW14" i="18" s="1"/>
  <c r="ZW13" i="18" s="1"/>
  <c r="ZW12" i="18" s="1"/>
  <c r="ZW11" i="18" s="1"/>
  <c r="ZW10" i="18" s="1"/>
  <c r="ZW9" i="18" s="1"/>
  <c r="ZW8" i="18" s="1"/>
  <c r="AAQ54" i="18"/>
  <c r="AAQ53" i="18"/>
  <c r="AAQ52" i="18"/>
  <c r="AAQ19" i="18"/>
  <c r="AAQ18" i="18" s="1"/>
  <c r="AAQ17" i="18" s="1"/>
  <c r="AAQ16" i="18" s="1"/>
  <c r="AAQ15" i="18" s="1"/>
  <c r="AAQ14" i="18" s="1"/>
  <c r="AAQ13" i="18" s="1"/>
  <c r="AAQ12" i="18" s="1"/>
  <c r="AAQ11" i="18" s="1"/>
  <c r="AAQ10" i="18" s="1"/>
  <c r="AAQ9" i="18" s="1"/>
  <c r="AAQ8" i="18" s="1"/>
  <c r="YS54" i="18"/>
  <c r="YS53" i="18"/>
  <c r="YS52" i="18"/>
  <c r="YS19" i="18"/>
  <c r="YS18" i="18" s="1"/>
  <c r="YS17" i="18" s="1"/>
  <c r="YS16" i="18" s="1"/>
  <c r="YS15" i="18" s="1"/>
  <c r="YS14" i="18" s="1"/>
  <c r="YS13" i="18" s="1"/>
  <c r="YS12" i="18" s="1"/>
  <c r="YS11" i="18" s="1"/>
  <c r="YS10" i="18" s="1"/>
  <c r="YS9" i="18" s="1"/>
  <c r="YS8" i="18" s="1"/>
  <c r="ABM54" i="18"/>
  <c r="ABM53" i="18"/>
  <c r="ABM52" i="18"/>
  <c r="ABM19" i="18"/>
  <c r="ABM18" i="18" s="1"/>
  <c r="ABM17" i="18" s="1"/>
  <c r="ABM16" i="18" s="1"/>
  <c r="ABM15" i="18" s="1"/>
  <c r="ABM14" i="18" s="1"/>
  <c r="ABM13" i="18" s="1"/>
  <c r="ABM12" i="18" s="1"/>
  <c r="ABM11" i="18" s="1"/>
  <c r="ABM10" i="18" s="1"/>
  <c r="ABM9" i="18" s="1"/>
  <c r="ABM8" i="18" s="1"/>
  <c r="ZK54" i="18"/>
  <c r="ZK53" i="18"/>
  <c r="ZK52" i="18"/>
  <c r="ZK19" i="18"/>
  <c r="ZK18" i="18" s="1"/>
  <c r="ZK17" i="18" s="1"/>
  <c r="ZK16" i="18" s="1"/>
  <c r="ZK15" i="18" s="1"/>
  <c r="ZK14" i="18" s="1"/>
  <c r="ZK13" i="18" s="1"/>
  <c r="ZK12" i="18" s="1"/>
  <c r="ZK11" i="18" s="1"/>
  <c r="ZK10" i="18" s="1"/>
  <c r="ZK9" i="18" s="1"/>
  <c r="ZK8" i="18" s="1"/>
  <c r="AAJ54" i="18"/>
  <c r="AAJ53" i="18"/>
  <c r="AAJ52" i="18"/>
  <c r="AAJ19" i="18"/>
  <c r="AAJ18" i="18" s="1"/>
  <c r="AAJ17" i="18" s="1"/>
  <c r="AAJ16" i="18" s="1"/>
  <c r="AAJ15" i="18" s="1"/>
  <c r="AAJ14" i="18" s="1"/>
  <c r="AAJ13" i="18" s="1"/>
  <c r="AAJ12" i="18" s="1"/>
  <c r="AAJ11" i="18" s="1"/>
  <c r="AAJ10" i="18" s="1"/>
  <c r="AAJ9" i="18" s="1"/>
  <c r="AAJ8" i="18" s="1"/>
  <c r="AAX53" i="18"/>
  <c r="AAX54" i="18"/>
  <c r="AAX52" i="18"/>
  <c r="AAX19" i="18"/>
  <c r="AAX18" i="18" s="1"/>
  <c r="AAX17" i="18" s="1"/>
  <c r="AAX16" i="18" s="1"/>
  <c r="AAX15" i="18" s="1"/>
  <c r="AAX14" i="18" s="1"/>
  <c r="AAX13" i="18" s="1"/>
  <c r="AAX12" i="18" s="1"/>
  <c r="AAX11" i="18" s="1"/>
  <c r="AAX10" i="18" s="1"/>
  <c r="AAX9" i="18" s="1"/>
  <c r="AAX8" i="18" s="1"/>
  <c r="AAH54" i="18"/>
  <c r="AAH53" i="18"/>
  <c r="AAH52" i="18"/>
  <c r="AAH19" i="18"/>
  <c r="AAH18" i="18" s="1"/>
  <c r="AAH17" i="18" s="1"/>
  <c r="AAH16" i="18" s="1"/>
  <c r="AAH15" i="18" s="1"/>
  <c r="AAH14" i="18" s="1"/>
  <c r="AAH13" i="18" s="1"/>
  <c r="AAH12" i="18" s="1"/>
  <c r="AAH11" i="18" s="1"/>
  <c r="AAH10" i="18" s="1"/>
  <c r="AAH9" i="18" s="1"/>
  <c r="AAH8" i="18" s="1"/>
  <c r="ZB54" i="18"/>
  <c r="ZB53" i="18"/>
  <c r="ZB52" i="18"/>
  <c r="ZB19" i="18"/>
  <c r="ZB18" i="18" s="1"/>
  <c r="ZB17" i="18" s="1"/>
  <c r="ZB16" i="18" s="1"/>
  <c r="ZB15" i="18" s="1"/>
  <c r="ZB14" i="18" s="1"/>
  <c r="ZB13" i="18" s="1"/>
  <c r="ZB12" i="18" s="1"/>
  <c r="ZB11" i="18" s="1"/>
  <c r="ZB10" i="18" s="1"/>
  <c r="ZB9" i="18" s="1"/>
  <c r="ZB8" i="18" s="1"/>
  <c r="YV54" i="18"/>
  <c r="YV53" i="18"/>
  <c r="YV52" i="18"/>
  <c r="YV19" i="18"/>
  <c r="YV18" i="18" s="1"/>
  <c r="YV17" i="18" s="1"/>
  <c r="YV16" i="18" s="1"/>
  <c r="YV15" i="18" s="1"/>
  <c r="YV14" i="18" s="1"/>
  <c r="YV13" i="18" s="1"/>
  <c r="YV12" i="18" s="1"/>
  <c r="YV11" i="18" s="1"/>
  <c r="YV10" i="18" s="1"/>
  <c r="YV9" i="18" s="1"/>
  <c r="YV8" i="18" s="1"/>
  <c r="ABR54" i="18"/>
  <c r="ABR53" i="18"/>
  <c r="ABR52" i="18"/>
  <c r="ABR19" i="18"/>
  <c r="ABR18" i="18" s="1"/>
  <c r="ABR17" i="18" s="1"/>
  <c r="ABR16" i="18" s="1"/>
  <c r="ABR15" i="18" s="1"/>
  <c r="ABR14" i="18" s="1"/>
  <c r="ABR13" i="18" s="1"/>
  <c r="ABR12" i="18" s="1"/>
  <c r="ABR11" i="18" s="1"/>
  <c r="ABR10" i="18" s="1"/>
  <c r="ABR9" i="18" s="1"/>
  <c r="ABR8" i="18" s="1"/>
  <c r="ZE54" i="18"/>
  <c r="ZE52" i="18"/>
  <c r="ZE53" i="18"/>
  <c r="ZE19" i="18"/>
  <c r="ZE18" i="18" s="1"/>
  <c r="ZE17" i="18" s="1"/>
  <c r="ZE16" i="18" s="1"/>
  <c r="ZE15" i="18" s="1"/>
  <c r="ZE14" i="18" s="1"/>
  <c r="ZE13" i="18" s="1"/>
  <c r="ZE12" i="18" s="1"/>
  <c r="ZE11" i="18" s="1"/>
  <c r="ZE10" i="18" s="1"/>
  <c r="ZE9" i="18" s="1"/>
  <c r="ZE8" i="18" s="1"/>
  <c r="ABQ54" i="18"/>
  <c r="ABQ53" i="18"/>
  <c r="ABQ52" i="18"/>
  <c r="ABQ19" i="18"/>
  <c r="ABQ18" i="18" s="1"/>
  <c r="ABQ17" i="18" s="1"/>
  <c r="ABQ16" i="18" s="1"/>
  <c r="ABQ15" i="18" s="1"/>
  <c r="ABQ14" i="18" s="1"/>
  <c r="ABQ13" i="18" s="1"/>
  <c r="ABQ12" i="18" s="1"/>
  <c r="ABQ11" i="18" s="1"/>
  <c r="ABQ10" i="18" s="1"/>
  <c r="ABQ9" i="18" s="1"/>
  <c r="ABQ8" i="18" s="1"/>
  <c r="ZG54" i="18"/>
  <c r="ZG53" i="18"/>
  <c r="ZG52" i="18"/>
  <c r="ZG19" i="18"/>
  <c r="ZG18" i="18" s="1"/>
  <c r="ZG17" i="18" s="1"/>
  <c r="ZG16" i="18" s="1"/>
  <c r="ZG15" i="18" s="1"/>
  <c r="ZG14" i="18" s="1"/>
  <c r="ZG13" i="18" s="1"/>
  <c r="ZG12" i="18" s="1"/>
  <c r="ZG11" i="18" s="1"/>
  <c r="ZG10" i="18" s="1"/>
  <c r="ZG9" i="18" s="1"/>
  <c r="ZG8" i="18" s="1"/>
  <c r="YY54" i="18"/>
  <c r="YY53" i="18"/>
  <c r="YY52" i="18"/>
  <c r="YY19" i="18"/>
  <c r="YY18" i="18" s="1"/>
  <c r="YY17" i="18" s="1"/>
  <c r="YY16" i="18" s="1"/>
  <c r="YY15" i="18" s="1"/>
  <c r="YY14" i="18" s="1"/>
  <c r="YY13" i="18" s="1"/>
  <c r="YY12" i="18" s="1"/>
  <c r="YY11" i="18" s="1"/>
  <c r="YY10" i="18" s="1"/>
  <c r="YY9" i="18" s="1"/>
  <c r="YY8" i="18" s="1"/>
  <c r="YU54" i="18"/>
  <c r="YU53" i="18"/>
  <c r="YU52" i="18"/>
  <c r="YU19" i="18"/>
  <c r="YU18" i="18" s="1"/>
  <c r="YU17" i="18" s="1"/>
  <c r="YU16" i="18" s="1"/>
  <c r="YU15" i="18" s="1"/>
  <c r="YU14" i="18" s="1"/>
  <c r="YU13" i="18" s="1"/>
  <c r="YU12" i="18" s="1"/>
  <c r="YU11" i="18" s="1"/>
  <c r="YU10" i="18" s="1"/>
  <c r="YU9" i="18" s="1"/>
  <c r="YU8" i="18" s="1"/>
  <c r="ABH54" i="18"/>
  <c r="ABH53" i="18"/>
  <c r="ABH52" i="18"/>
  <c r="ABH19" i="18"/>
  <c r="ABH18" i="18" s="1"/>
  <c r="ABH17" i="18" s="1"/>
  <c r="ABH16" i="18" s="1"/>
  <c r="ABH15" i="18" s="1"/>
  <c r="ABH14" i="18" s="1"/>
  <c r="ABH13" i="18" s="1"/>
  <c r="ABH12" i="18" s="1"/>
  <c r="ABH11" i="18" s="1"/>
  <c r="ABH10" i="18" s="1"/>
  <c r="ABH9" i="18" s="1"/>
  <c r="ABH8" i="18" s="1"/>
  <c r="AAU54" i="18"/>
  <c r="AAU53" i="18"/>
  <c r="AAU52" i="18"/>
  <c r="AAU19" i="18"/>
  <c r="AAU18" i="18" s="1"/>
  <c r="AAU17" i="18" s="1"/>
  <c r="AAU16" i="18" s="1"/>
  <c r="AAU15" i="18" s="1"/>
  <c r="AAU14" i="18" s="1"/>
  <c r="AAU13" i="18" s="1"/>
  <c r="AAU12" i="18" s="1"/>
  <c r="AAU11" i="18" s="1"/>
  <c r="AAU10" i="18" s="1"/>
  <c r="AAU9" i="18" s="1"/>
  <c r="AAU8" i="18" s="1"/>
  <c r="ABZ54" i="18"/>
  <c r="ABZ52" i="18"/>
  <c r="ABZ53" i="18"/>
  <c r="ABZ19" i="18"/>
  <c r="ABZ18" i="18" s="1"/>
  <c r="ABZ17" i="18" s="1"/>
  <c r="ABZ16" i="18" s="1"/>
  <c r="ABZ15" i="18" s="1"/>
  <c r="ABZ14" i="18" s="1"/>
  <c r="ABZ13" i="18" s="1"/>
  <c r="ABZ12" i="18" s="1"/>
  <c r="ABZ11" i="18" s="1"/>
  <c r="ABZ10" i="18" s="1"/>
  <c r="ABZ9" i="18" s="1"/>
  <c r="ABZ8" i="18" s="1"/>
  <c r="AAK54" i="18"/>
  <c r="AAK53" i="18"/>
  <c r="AAK52" i="18"/>
  <c r="AAK19" i="18"/>
  <c r="AAK18" i="18" s="1"/>
  <c r="AAK17" i="18" s="1"/>
  <c r="AAK16" i="18" s="1"/>
  <c r="AAK15" i="18" s="1"/>
  <c r="AAK14" i="18" s="1"/>
  <c r="AAK13" i="18" s="1"/>
  <c r="AAK12" i="18" s="1"/>
  <c r="AAK11" i="18" s="1"/>
  <c r="AAK10" i="18" s="1"/>
  <c r="AAK9" i="18" s="1"/>
  <c r="AAK8" i="18" s="1"/>
  <c r="ZY54" i="18"/>
  <c r="ZY53" i="18"/>
  <c r="ZY52" i="18"/>
  <c r="ZY19" i="18"/>
  <c r="ZY18" i="18" s="1"/>
  <c r="ZY17" i="18" s="1"/>
  <c r="ZY16" i="18" s="1"/>
  <c r="ZY15" i="18" s="1"/>
  <c r="ZY14" i="18" s="1"/>
  <c r="ZY13" i="18" s="1"/>
  <c r="ZY12" i="18" s="1"/>
  <c r="ZY11" i="18" s="1"/>
  <c r="ZY10" i="18" s="1"/>
  <c r="ZY9" i="18" s="1"/>
  <c r="ZY8" i="18" s="1"/>
  <c r="ABO54" i="18"/>
  <c r="ABO53" i="18"/>
  <c r="ABO52" i="18"/>
  <c r="ABO19" i="18"/>
  <c r="ABO18" i="18" s="1"/>
  <c r="ABO17" i="18" s="1"/>
  <c r="ABO16" i="18" s="1"/>
  <c r="ABO15" i="18" s="1"/>
  <c r="ABO14" i="18" s="1"/>
  <c r="ABO13" i="18" s="1"/>
  <c r="ABO12" i="18" s="1"/>
  <c r="ABO11" i="18" s="1"/>
  <c r="ABO10" i="18" s="1"/>
  <c r="ABO9" i="18" s="1"/>
  <c r="ABO8" i="18" s="1"/>
  <c r="AAE54" i="18"/>
  <c r="AAE53" i="18"/>
  <c r="AAE52" i="18"/>
  <c r="AAE19" i="18"/>
  <c r="AAE18" i="18" s="1"/>
  <c r="AAE17" i="18" s="1"/>
  <c r="AAE16" i="18" s="1"/>
  <c r="AAE15" i="18" s="1"/>
  <c r="AAE14" i="18" s="1"/>
  <c r="AAE13" i="18" s="1"/>
  <c r="AAE12" i="18" s="1"/>
  <c r="AAE11" i="18" s="1"/>
  <c r="AAE10" i="18" s="1"/>
  <c r="AAE9" i="18" s="1"/>
  <c r="AAE8" i="18" s="1"/>
  <c r="ABA54" i="18"/>
  <c r="ABA53" i="18"/>
  <c r="ABA52" i="18"/>
  <c r="ABA19" i="18"/>
  <c r="ABA18" i="18" s="1"/>
  <c r="ABA17" i="18" s="1"/>
  <c r="ABA16" i="18" s="1"/>
  <c r="ABA15" i="18" s="1"/>
  <c r="ABA14" i="18" s="1"/>
  <c r="ABA13" i="18" s="1"/>
  <c r="ABA12" i="18" s="1"/>
  <c r="ABA11" i="18" s="1"/>
  <c r="ABA10" i="18" s="1"/>
  <c r="ABA9" i="18" s="1"/>
  <c r="ABA8" i="18" s="1"/>
  <c r="ZL54" i="18"/>
  <c r="ZL53" i="18"/>
  <c r="ZL52" i="18"/>
  <c r="ZL19" i="18"/>
  <c r="ZL18" i="18" s="1"/>
  <c r="ZL17" i="18" s="1"/>
  <c r="ZL16" i="18" s="1"/>
  <c r="ZL15" i="18" s="1"/>
  <c r="ZL14" i="18" s="1"/>
  <c r="ZL13" i="18" s="1"/>
  <c r="ZL12" i="18" s="1"/>
  <c r="ZL11" i="18" s="1"/>
  <c r="ZL10" i="18" s="1"/>
  <c r="ZL9" i="18" s="1"/>
  <c r="ZL8" i="18" s="1"/>
  <c r="YX54" i="18"/>
  <c r="YX53" i="18"/>
  <c r="YX52" i="18"/>
  <c r="YX19" i="18"/>
  <c r="YX18" i="18" s="1"/>
  <c r="YX17" i="18" s="1"/>
  <c r="YX16" i="18" s="1"/>
  <c r="YX15" i="18" s="1"/>
  <c r="YX14" i="18" s="1"/>
  <c r="YX13" i="18" s="1"/>
  <c r="YX12" i="18" s="1"/>
  <c r="YX11" i="18" s="1"/>
  <c r="YX10" i="18" s="1"/>
  <c r="YX9" i="18" s="1"/>
  <c r="YX8" i="18" s="1"/>
  <c r="AAG54" i="18"/>
  <c r="AAG52" i="18"/>
  <c r="AAG53" i="18"/>
  <c r="AAG19" i="18"/>
  <c r="AAG18" i="18" s="1"/>
  <c r="AAG17" i="18" s="1"/>
  <c r="AAG16" i="18" s="1"/>
  <c r="AAG15" i="18" s="1"/>
  <c r="AAG14" i="18" s="1"/>
  <c r="AAG13" i="18" s="1"/>
  <c r="AAG12" i="18" s="1"/>
  <c r="AAG11" i="18" s="1"/>
  <c r="AAG10" i="18" s="1"/>
  <c r="AAG9" i="18" s="1"/>
  <c r="AAG8" i="18" s="1"/>
  <c r="ABX54" i="18"/>
  <c r="ABX52" i="18"/>
  <c r="ABX53" i="18"/>
  <c r="ABX19" i="18"/>
  <c r="ABX18" i="18" s="1"/>
  <c r="ABX17" i="18" s="1"/>
  <c r="ABX16" i="18" s="1"/>
  <c r="ABX15" i="18" s="1"/>
  <c r="ABX14" i="18" s="1"/>
  <c r="ABX13" i="18" s="1"/>
  <c r="ABX12" i="18" s="1"/>
  <c r="ABX11" i="18" s="1"/>
  <c r="ABX10" i="18" s="1"/>
  <c r="ABX9" i="18" s="1"/>
  <c r="ABX8" i="18" s="1"/>
  <c r="YZ54" i="18"/>
  <c r="YZ53" i="18"/>
  <c r="YZ52" i="18"/>
  <c r="YZ19" i="18"/>
  <c r="YZ18" i="18" s="1"/>
  <c r="YZ17" i="18" s="1"/>
  <c r="YZ16" i="18" s="1"/>
  <c r="YZ15" i="18" s="1"/>
  <c r="YZ14" i="18" s="1"/>
  <c r="YZ13" i="18" s="1"/>
  <c r="YZ12" i="18" s="1"/>
  <c r="YZ11" i="18" s="1"/>
  <c r="YZ10" i="18" s="1"/>
  <c r="YZ9" i="18" s="1"/>
  <c r="YZ8" i="18" s="1"/>
  <c r="AAY54" i="18"/>
  <c r="AAY53" i="18"/>
  <c r="AAY52" i="18"/>
  <c r="AAY19" i="18"/>
  <c r="AAY18" i="18" s="1"/>
  <c r="AAY17" i="18" s="1"/>
  <c r="AAY16" i="18" s="1"/>
  <c r="AAY15" i="18" s="1"/>
  <c r="AAY14" i="18" s="1"/>
  <c r="AAY13" i="18" s="1"/>
  <c r="AAY12" i="18" s="1"/>
  <c r="AAY11" i="18" s="1"/>
  <c r="AAY10" i="18" s="1"/>
  <c r="AAY9" i="18" s="1"/>
  <c r="AAY8" i="18" s="1"/>
  <c r="AAN54" i="18"/>
  <c r="AAN53" i="18"/>
  <c r="AAN52" i="18"/>
  <c r="AAN19" i="18"/>
  <c r="AAN18" i="18" s="1"/>
  <c r="AAN17" i="18" s="1"/>
  <c r="AAN16" i="18" s="1"/>
  <c r="AAN15" i="18" s="1"/>
  <c r="AAN14" i="18" s="1"/>
  <c r="AAN13" i="18" s="1"/>
  <c r="AAN12" i="18" s="1"/>
  <c r="AAN11" i="18" s="1"/>
  <c r="AAN10" i="18" s="1"/>
  <c r="AAN9" i="18" s="1"/>
  <c r="AAN8" i="18" s="1"/>
  <c r="AAC54" i="18"/>
  <c r="AAC53" i="18"/>
  <c r="AAC52" i="18"/>
  <c r="AAC19" i="18"/>
  <c r="AAC18" i="18" s="1"/>
  <c r="AAC17" i="18" s="1"/>
  <c r="AAC16" i="18" s="1"/>
  <c r="AAC15" i="18" s="1"/>
  <c r="AAC14" i="18" s="1"/>
  <c r="AAC13" i="18" s="1"/>
  <c r="AAC12" i="18" s="1"/>
  <c r="AAC11" i="18" s="1"/>
  <c r="AAC10" i="18" s="1"/>
  <c r="AAC9" i="18" s="1"/>
  <c r="AAC8" i="18" s="1"/>
  <c r="AAW54" i="18"/>
  <c r="AAW53" i="18"/>
  <c r="AAW52" i="18"/>
  <c r="AAW19" i="18"/>
  <c r="AAW18" i="18" s="1"/>
  <c r="AAW17" i="18" s="1"/>
  <c r="AAW16" i="18" s="1"/>
  <c r="AAW15" i="18" s="1"/>
  <c r="AAW14" i="18" s="1"/>
  <c r="AAW13" i="18" s="1"/>
  <c r="AAW12" i="18" s="1"/>
  <c r="AAW11" i="18" s="1"/>
  <c r="AAW10" i="18" s="1"/>
  <c r="AAW9" i="18" s="1"/>
  <c r="AAW8" i="18" s="1"/>
  <c r="ABC54" i="18"/>
  <c r="ABC53" i="18"/>
  <c r="ABC52" i="18"/>
  <c r="ABC19" i="18"/>
  <c r="ABC18" i="18" s="1"/>
  <c r="ABC17" i="18" s="1"/>
  <c r="ABC16" i="18" s="1"/>
  <c r="ABC15" i="18" s="1"/>
  <c r="ABC14" i="18" s="1"/>
  <c r="ABC13" i="18" s="1"/>
  <c r="ABC12" i="18" s="1"/>
  <c r="ABC11" i="18" s="1"/>
  <c r="ABC10" i="18" s="1"/>
  <c r="ABC9" i="18" s="1"/>
  <c r="ABC8" i="18" s="1"/>
  <c r="AAI54" i="18"/>
  <c r="AAI53" i="18"/>
  <c r="AAI52" i="18"/>
  <c r="AAI19" i="18"/>
  <c r="AAI18" i="18" s="1"/>
  <c r="AAI17" i="18" s="1"/>
  <c r="AAI16" i="18" s="1"/>
  <c r="AAI15" i="18" s="1"/>
  <c r="AAI14" i="18" s="1"/>
  <c r="AAI13" i="18" s="1"/>
  <c r="AAI12" i="18" s="1"/>
  <c r="AAI11" i="18" s="1"/>
  <c r="AAI10" i="18" s="1"/>
  <c r="AAI9" i="18" s="1"/>
  <c r="AAI8" i="18" s="1"/>
  <c r="ABU54" i="18"/>
  <c r="ABU53" i="18"/>
  <c r="ABU52" i="18"/>
  <c r="ABU19" i="18"/>
  <c r="ABU18" i="18" s="1"/>
  <c r="ABU17" i="18" s="1"/>
  <c r="ABU16" i="18" s="1"/>
  <c r="ABU15" i="18" s="1"/>
  <c r="ABU14" i="18" s="1"/>
  <c r="ABU13" i="18" s="1"/>
  <c r="ABU12" i="18" s="1"/>
  <c r="ABU11" i="18" s="1"/>
  <c r="ABU10" i="18" s="1"/>
  <c r="ABU9" i="18" s="1"/>
  <c r="ABU8" i="18" s="1"/>
  <c r="ABE54" i="18"/>
  <c r="ABE53" i="18"/>
  <c r="ABE52" i="18"/>
  <c r="ABE19" i="18"/>
  <c r="ABE18" i="18" s="1"/>
  <c r="ABE17" i="18" s="1"/>
  <c r="ABE16" i="18" s="1"/>
  <c r="ABE15" i="18" s="1"/>
  <c r="ABE14" i="18" s="1"/>
  <c r="ABE13" i="18" s="1"/>
  <c r="ABE12" i="18" s="1"/>
  <c r="ABE11" i="18" s="1"/>
  <c r="ABE10" i="18" s="1"/>
  <c r="ABE9" i="18" s="1"/>
  <c r="ABE8" i="18" s="1"/>
  <c r="AAM54" i="18"/>
  <c r="AAM53" i="18"/>
  <c r="AAM52" i="18"/>
  <c r="AAM19" i="18"/>
  <c r="AAM18" i="18" s="1"/>
  <c r="AAM17" i="18" s="1"/>
  <c r="AAM16" i="18" s="1"/>
  <c r="AAM15" i="18" s="1"/>
  <c r="AAM14" i="18" s="1"/>
  <c r="AAM13" i="18" s="1"/>
  <c r="AAM12" i="18" s="1"/>
  <c r="AAM11" i="18" s="1"/>
  <c r="AAM10" i="18" s="1"/>
  <c r="AAM9" i="18" s="1"/>
  <c r="AAM8" i="18" s="1"/>
  <c r="AAA54" i="18"/>
  <c r="AAA53" i="18"/>
  <c r="AAA52" i="18"/>
  <c r="AAA19" i="18"/>
  <c r="AAA18" i="18" s="1"/>
  <c r="AAA17" i="18" s="1"/>
  <c r="AAA16" i="18" s="1"/>
  <c r="AAA15" i="18" s="1"/>
  <c r="AAA14" i="18" s="1"/>
  <c r="AAA13" i="18" s="1"/>
  <c r="AAA12" i="18" s="1"/>
  <c r="AAA11" i="18" s="1"/>
  <c r="AAA10" i="18" s="1"/>
  <c r="AAA9" i="18" s="1"/>
  <c r="AAA8" i="18" s="1"/>
  <c r="ZU54" i="18"/>
  <c r="ZU53" i="18"/>
  <c r="ZU52" i="18"/>
  <c r="ZU19" i="18"/>
  <c r="ZU18" i="18" s="1"/>
  <c r="ZU17" i="18" s="1"/>
  <c r="ZU16" i="18" s="1"/>
  <c r="ZU15" i="18" s="1"/>
  <c r="ZU14" i="18" s="1"/>
  <c r="ZU13" i="18" s="1"/>
  <c r="ZU12" i="18" s="1"/>
  <c r="ZU11" i="18" s="1"/>
  <c r="ZU10" i="18" s="1"/>
  <c r="ZU9" i="18" s="1"/>
  <c r="ZU8" i="18" s="1"/>
  <c r="AAZ54" i="18"/>
  <c r="AAZ53" i="18"/>
  <c r="AAZ52" i="18"/>
  <c r="AAZ19" i="18"/>
  <c r="AAZ18" i="18" s="1"/>
  <c r="AAZ17" i="18" s="1"/>
  <c r="AAZ16" i="18" s="1"/>
  <c r="AAZ15" i="18" s="1"/>
  <c r="AAZ14" i="18" s="1"/>
  <c r="AAZ13" i="18" s="1"/>
  <c r="AAZ12" i="18" s="1"/>
  <c r="AAZ11" i="18" s="1"/>
  <c r="AAZ10" i="18" s="1"/>
  <c r="AAZ9" i="18" s="1"/>
  <c r="AAZ8" i="18" s="1"/>
  <c r="ZV54" i="18"/>
  <c r="ZV53" i="18"/>
  <c r="ZV52" i="18"/>
  <c r="ZV19" i="18"/>
  <c r="ZV18" i="18" s="1"/>
  <c r="ZV17" i="18" s="1"/>
  <c r="ZV16" i="18" s="1"/>
  <c r="ZV15" i="18" s="1"/>
  <c r="ZV14" i="18" s="1"/>
  <c r="ZV13" i="18" s="1"/>
  <c r="ZV12" i="18" s="1"/>
  <c r="ZV11" i="18" s="1"/>
  <c r="ZV10" i="18" s="1"/>
  <c r="ZV9" i="18" s="1"/>
  <c r="ZV8" i="18" s="1"/>
  <c r="ZZ54" i="18"/>
  <c r="ZZ53" i="18"/>
  <c r="ZZ52" i="18"/>
  <c r="ZZ19" i="18"/>
  <c r="ZZ18" i="18" s="1"/>
  <c r="ZZ17" i="18" s="1"/>
  <c r="ZZ16" i="18" s="1"/>
  <c r="ZZ15" i="18" s="1"/>
  <c r="ZZ14" i="18" s="1"/>
  <c r="ZZ13" i="18" s="1"/>
  <c r="ZZ12" i="18" s="1"/>
  <c r="ZZ11" i="18" s="1"/>
  <c r="ZZ10" i="18" s="1"/>
  <c r="ZZ9" i="18" s="1"/>
  <c r="ZZ8" i="18" s="1"/>
  <c r="ZO54" i="18"/>
  <c r="ZO53" i="18"/>
  <c r="ZO52" i="18"/>
  <c r="ZO19" i="18"/>
  <c r="ZO18" i="18" s="1"/>
  <c r="ZO17" i="18" s="1"/>
  <c r="ZO16" i="18" s="1"/>
  <c r="ZO15" i="18" s="1"/>
  <c r="ZO14" i="18" s="1"/>
  <c r="ZO13" i="18" s="1"/>
  <c r="ZO12" i="18" s="1"/>
  <c r="ZO11" i="18" s="1"/>
  <c r="ZO10" i="18" s="1"/>
  <c r="ZO9" i="18" s="1"/>
  <c r="ZO8" i="18" s="1"/>
  <c r="AAS54" i="18"/>
  <c r="AAS53" i="18"/>
  <c r="AAS52" i="18"/>
  <c r="AAS19" i="18"/>
  <c r="AAS18" i="18" s="1"/>
  <c r="AAS17" i="18" s="1"/>
  <c r="AAS16" i="18" s="1"/>
  <c r="AAS15" i="18" s="1"/>
  <c r="AAS14" i="18" s="1"/>
  <c r="AAS13" i="18" s="1"/>
  <c r="AAS12" i="18" s="1"/>
  <c r="AAS11" i="18" s="1"/>
  <c r="AAS10" i="18" s="1"/>
  <c r="AAS9" i="18" s="1"/>
  <c r="AAS8" i="18" s="1"/>
  <c r="ABD54" i="18"/>
  <c r="ABD53" i="18"/>
  <c r="ABD52" i="18"/>
  <c r="ABD19" i="18"/>
  <c r="ABD18" i="18" s="1"/>
  <c r="ABD17" i="18" s="1"/>
  <c r="ABD16" i="18" s="1"/>
  <c r="ABD15" i="18" s="1"/>
  <c r="ABD14" i="18" s="1"/>
  <c r="ABD13" i="18" s="1"/>
  <c r="ABD12" i="18" s="1"/>
  <c r="ABD11" i="18" s="1"/>
  <c r="ABD10" i="18" s="1"/>
  <c r="ABD9" i="18" s="1"/>
  <c r="ABD8" i="18" s="1"/>
  <c r="ZN54" i="18"/>
  <c r="ZN53" i="18"/>
  <c r="ZN52" i="18"/>
  <c r="ZN19" i="18"/>
  <c r="ZN18" i="18" s="1"/>
  <c r="ZN17" i="18" s="1"/>
  <c r="ZN16" i="18" s="1"/>
  <c r="ZN15" i="18" s="1"/>
  <c r="ZN14" i="18" s="1"/>
  <c r="ZN13" i="18" s="1"/>
  <c r="ZN12" i="18" s="1"/>
  <c r="ZN11" i="18" s="1"/>
  <c r="ZN10" i="18" s="1"/>
  <c r="ZN9" i="18" s="1"/>
  <c r="ZN8" i="18" s="1"/>
  <c r="ABG54" i="18"/>
  <c r="ABG53" i="18"/>
  <c r="ABG52" i="18"/>
  <c r="ABG19" i="18"/>
  <c r="ABG18" i="18" s="1"/>
  <c r="ABG17" i="18" s="1"/>
  <c r="ABG16" i="18" s="1"/>
  <c r="ABG15" i="18" s="1"/>
  <c r="ABG14" i="18" s="1"/>
  <c r="ABG13" i="18" s="1"/>
  <c r="ABG12" i="18" s="1"/>
  <c r="ABG11" i="18" s="1"/>
  <c r="ABG10" i="18" s="1"/>
  <c r="ABG9" i="18" s="1"/>
  <c r="ABG8" i="18" s="1"/>
  <c r="ZT54" i="18"/>
  <c r="ZT53" i="18"/>
  <c r="ZT52" i="18"/>
  <c r="ZT19" i="18"/>
  <c r="ZT18" i="18" s="1"/>
  <c r="ZT17" i="18" s="1"/>
  <c r="ZT16" i="18" s="1"/>
  <c r="ZT15" i="18" s="1"/>
  <c r="ZT14" i="18" s="1"/>
  <c r="ZT13" i="18" s="1"/>
  <c r="ZT12" i="18" s="1"/>
  <c r="ZT11" i="18" s="1"/>
  <c r="ZT10" i="18" s="1"/>
  <c r="ZT9" i="18" s="1"/>
  <c r="ZT8" i="18" s="1"/>
  <c r="ZC54" i="18"/>
  <c r="ZC53" i="18"/>
  <c r="ZC52" i="18"/>
  <c r="ZC19" i="18"/>
  <c r="ZC18" i="18" s="1"/>
  <c r="ZC17" i="18" s="1"/>
  <c r="ZC16" i="18" s="1"/>
  <c r="ZC15" i="18" s="1"/>
  <c r="ZC14" i="18" s="1"/>
  <c r="ZC13" i="18" s="1"/>
  <c r="ZC12" i="18" s="1"/>
  <c r="ZC11" i="18" s="1"/>
  <c r="ZC10" i="18" s="1"/>
  <c r="ZC9" i="18" s="1"/>
  <c r="ZC8" i="18" s="1"/>
  <c r="ZX54" i="18"/>
  <c r="ZX53" i="18"/>
  <c r="ZX52" i="18"/>
  <c r="ZX19" i="18"/>
  <c r="ZX18" i="18" s="1"/>
  <c r="ZX17" i="18" s="1"/>
  <c r="ZX16" i="18" s="1"/>
  <c r="ZX15" i="18" s="1"/>
  <c r="ZX14" i="18" s="1"/>
  <c r="ZX13" i="18" s="1"/>
  <c r="ZX12" i="18" s="1"/>
  <c r="ZX11" i="18" s="1"/>
  <c r="ZX10" i="18" s="1"/>
  <c r="ZX9" i="18" s="1"/>
  <c r="ZX8" i="18" s="1"/>
  <c r="ZF54" i="18"/>
  <c r="ZF53" i="18"/>
  <c r="ZF52" i="18"/>
  <c r="ZF19" i="18"/>
  <c r="ZF18" i="18" s="1"/>
  <c r="ZF17" i="18" s="1"/>
  <c r="ZF16" i="18" s="1"/>
  <c r="ZF15" i="18" s="1"/>
  <c r="ZF14" i="18" s="1"/>
  <c r="ZF13" i="18" s="1"/>
  <c r="ZF12" i="18" s="1"/>
  <c r="ZF11" i="18" s="1"/>
  <c r="ZF10" i="18" s="1"/>
  <c r="ZF9" i="18" s="1"/>
  <c r="ZF8" i="18" s="1"/>
  <c r="ABB54" i="18"/>
  <c r="ABB53" i="18"/>
  <c r="ABB52" i="18"/>
  <c r="ABB19" i="18"/>
  <c r="ABB18" i="18" s="1"/>
  <c r="ABB17" i="18" s="1"/>
  <c r="ABB16" i="18" s="1"/>
  <c r="ABB15" i="18" s="1"/>
  <c r="ABB14" i="18" s="1"/>
  <c r="ABB13" i="18" s="1"/>
  <c r="ABB12" i="18" s="1"/>
  <c r="ABB11" i="18" s="1"/>
  <c r="ABB10" i="18" s="1"/>
  <c r="ABB9" i="18" s="1"/>
  <c r="ABB8" i="18" s="1"/>
  <c r="ABN54" i="18"/>
  <c r="ABN53" i="18"/>
  <c r="ABN52" i="18"/>
  <c r="ABN19" i="18"/>
  <c r="ABN18" i="18" s="1"/>
  <c r="ABN17" i="18" s="1"/>
  <c r="ABN16" i="18" s="1"/>
  <c r="ABN15" i="18" s="1"/>
  <c r="ABN14" i="18" s="1"/>
  <c r="ABN13" i="18" s="1"/>
  <c r="ABN12" i="18" s="1"/>
  <c r="ABN11" i="18" s="1"/>
  <c r="ABN10" i="18" s="1"/>
  <c r="ABN9" i="18" s="1"/>
  <c r="ABN8" i="18" s="1"/>
  <c r="AAB54" i="18"/>
  <c r="AAB53" i="18"/>
  <c r="AAB52" i="18"/>
  <c r="AAB19" i="18"/>
  <c r="AAB18" i="18" s="1"/>
  <c r="AAB17" i="18" s="1"/>
  <c r="AAB16" i="18" s="1"/>
  <c r="AAB15" i="18" s="1"/>
  <c r="AAB14" i="18" s="1"/>
  <c r="AAB13" i="18" s="1"/>
  <c r="AAB12" i="18" s="1"/>
  <c r="AAB11" i="18" s="1"/>
  <c r="AAB10" i="18" s="1"/>
  <c r="AAB9" i="18" s="1"/>
  <c r="AAB8" i="18" s="1"/>
  <c r="ABK54" i="18"/>
  <c r="ABK53" i="18"/>
  <c r="ABK52" i="18"/>
  <c r="ABK19" i="18"/>
  <c r="ABK18" i="18" s="1"/>
  <c r="ABK17" i="18" s="1"/>
  <c r="ABK16" i="18" s="1"/>
  <c r="ABK15" i="18" s="1"/>
  <c r="ABK14" i="18" s="1"/>
  <c r="ABK13" i="18" s="1"/>
  <c r="ABK12" i="18" s="1"/>
  <c r="ABK11" i="18" s="1"/>
  <c r="ABK10" i="18" s="1"/>
  <c r="ABK9" i="18" s="1"/>
  <c r="ABK8" i="18" s="1"/>
  <c r="AAL54" i="18"/>
  <c r="AAL53" i="18"/>
  <c r="AAL52" i="18"/>
  <c r="AAL19" i="18"/>
  <c r="AAL18" i="18" s="1"/>
  <c r="AAL17" i="18" s="1"/>
  <c r="AAL16" i="18" s="1"/>
  <c r="AAL15" i="18" s="1"/>
  <c r="AAL14" i="18" s="1"/>
  <c r="AAL13" i="18" s="1"/>
  <c r="AAL12" i="18" s="1"/>
  <c r="AAL11" i="18" s="1"/>
  <c r="AAL10" i="18" s="1"/>
  <c r="AAL9" i="18" s="1"/>
  <c r="AAL8" i="18" s="1"/>
  <c r="ZP54" i="18"/>
  <c r="ZP53" i="18"/>
  <c r="ZP52" i="18"/>
  <c r="ZP19" i="18"/>
  <c r="ZP18" i="18" s="1"/>
  <c r="ZP17" i="18" s="1"/>
  <c r="ZP16" i="18" s="1"/>
  <c r="ZP15" i="18" s="1"/>
  <c r="ZP14" i="18" s="1"/>
  <c r="ZP13" i="18" s="1"/>
  <c r="ZP12" i="18" s="1"/>
  <c r="ZP11" i="18" s="1"/>
  <c r="ZP10" i="18" s="1"/>
  <c r="ZP9" i="18" s="1"/>
  <c r="ZP8" i="18" s="1"/>
  <c r="ABY54" i="18"/>
  <c r="ABY53" i="18"/>
  <c r="ABY52" i="18"/>
  <c r="ABY19" i="18"/>
  <c r="ABY18" i="18" s="1"/>
  <c r="ABY17" i="18" s="1"/>
  <c r="ABY16" i="18" s="1"/>
  <c r="ABY15" i="18" s="1"/>
  <c r="ABY14" i="18" s="1"/>
  <c r="ABY13" i="18" s="1"/>
  <c r="ABY12" i="18" s="1"/>
  <c r="ABY11" i="18" s="1"/>
  <c r="ABY10" i="18" s="1"/>
  <c r="ABY9" i="18" s="1"/>
  <c r="ABY8" i="18" s="1"/>
  <c r="ABS54" i="18"/>
  <c r="ABS53" i="18"/>
  <c r="ABS52" i="18"/>
  <c r="ABS19" i="18"/>
  <c r="ABS18" i="18" s="1"/>
  <c r="ABS17" i="18" s="1"/>
  <c r="ABS16" i="18" s="1"/>
  <c r="ABS15" i="18" s="1"/>
  <c r="ABS14" i="18" s="1"/>
  <c r="ABS13" i="18" s="1"/>
  <c r="ABS12" i="18" s="1"/>
  <c r="ABS11" i="18" s="1"/>
  <c r="ABS10" i="18" s="1"/>
  <c r="ABS9" i="18" s="1"/>
  <c r="ABS8" i="18" s="1"/>
  <c r="B669" i="17" l="1"/>
  <c r="C669" i="17" s="1"/>
  <c r="F257" i="17"/>
  <c r="S649" i="17"/>
  <c r="U649" i="17" s="1"/>
  <c r="R649" i="17"/>
  <c r="D649" i="16"/>
  <c r="B665" i="17"/>
  <c r="O655" i="17"/>
  <c r="O654" i="17"/>
  <c r="O653" i="17"/>
  <c r="O652" i="17"/>
  <c r="O651" i="17"/>
  <c r="O650" i="17"/>
  <c r="O647" i="17"/>
  <c r="F647" i="17"/>
  <c r="O646" i="17"/>
  <c r="F646" i="17"/>
  <c r="O645" i="17"/>
  <c r="F645" i="17"/>
  <c r="O644" i="17"/>
  <c r="F644" i="17"/>
  <c r="O643" i="17"/>
  <c r="F643" i="17"/>
  <c r="O642" i="17"/>
  <c r="F642" i="17"/>
  <c r="O641" i="17"/>
  <c r="F641" i="17"/>
  <c r="O640" i="17"/>
  <c r="F640" i="17"/>
  <c r="O639" i="17"/>
  <c r="F639" i="17"/>
  <c r="O638" i="17"/>
  <c r="F638" i="17"/>
  <c r="O637" i="17"/>
  <c r="F637" i="17"/>
  <c r="O636" i="17"/>
  <c r="F636" i="17"/>
  <c r="O635" i="17"/>
  <c r="F635" i="17"/>
  <c r="O634" i="17"/>
  <c r="F634" i="17"/>
  <c r="O633" i="17"/>
  <c r="F633" i="17"/>
  <c r="O632" i="17"/>
  <c r="F632" i="17"/>
  <c r="O631" i="17"/>
  <c r="F631" i="17"/>
  <c r="O630" i="17"/>
  <c r="F630" i="17"/>
  <c r="O629" i="17"/>
  <c r="F629" i="17"/>
  <c r="O628" i="17"/>
  <c r="F628" i="17"/>
  <c r="O627" i="17"/>
  <c r="F627" i="17"/>
  <c r="O626" i="17"/>
  <c r="F626" i="17"/>
  <c r="O625" i="17"/>
  <c r="F625" i="17"/>
  <c r="O624" i="17"/>
  <c r="F624" i="17"/>
  <c r="O623" i="17"/>
  <c r="F623" i="17"/>
  <c r="O622" i="17"/>
  <c r="F622" i="17"/>
  <c r="O621" i="17"/>
  <c r="F621" i="17"/>
  <c r="O620" i="17"/>
  <c r="F620" i="17"/>
  <c r="O619" i="17"/>
  <c r="F619" i="17"/>
  <c r="O618" i="17"/>
  <c r="F618" i="17"/>
  <c r="O617" i="17"/>
  <c r="F617" i="17"/>
  <c r="O616" i="17"/>
  <c r="F616" i="17"/>
  <c r="O615" i="17"/>
  <c r="F615" i="17"/>
  <c r="O614" i="17"/>
  <c r="F614" i="17"/>
  <c r="O613" i="17"/>
  <c r="F613" i="17"/>
  <c r="O612" i="17"/>
  <c r="F612" i="17"/>
  <c r="O611" i="17"/>
  <c r="F611" i="17"/>
  <c r="O610" i="17"/>
  <c r="F610" i="17"/>
  <c r="O609" i="17"/>
  <c r="F609" i="17"/>
  <c r="O608" i="17"/>
  <c r="F608" i="17"/>
  <c r="O607" i="17"/>
  <c r="F607" i="17"/>
  <c r="O606" i="17"/>
  <c r="F606" i="17"/>
  <c r="O605" i="17"/>
  <c r="F605" i="17"/>
  <c r="O604" i="17"/>
  <c r="F604" i="17"/>
  <c r="O603" i="17"/>
  <c r="F603" i="17"/>
  <c r="O602" i="17"/>
  <c r="F602" i="17"/>
  <c r="O601" i="17"/>
  <c r="F601" i="17"/>
  <c r="O600" i="17"/>
  <c r="F600" i="17"/>
  <c r="O599" i="17"/>
  <c r="F599" i="17"/>
  <c r="O598" i="17"/>
  <c r="F598" i="17"/>
  <c r="O597" i="17"/>
  <c r="F597" i="17"/>
  <c r="O596" i="17"/>
  <c r="F596" i="17"/>
  <c r="F595" i="17"/>
  <c r="F594" i="17"/>
  <c r="O593" i="17"/>
  <c r="F593" i="17"/>
  <c r="O592" i="17"/>
  <c r="F592" i="17"/>
  <c r="O591" i="17"/>
  <c r="F591" i="17"/>
  <c r="O590" i="17"/>
  <c r="F590" i="17"/>
  <c r="O589" i="17"/>
  <c r="F589" i="17"/>
  <c r="O588" i="17"/>
  <c r="F588" i="17"/>
  <c r="O587" i="17"/>
  <c r="F587" i="17"/>
  <c r="O586" i="17"/>
  <c r="F586" i="17"/>
  <c r="O585" i="17"/>
  <c r="F585" i="17"/>
  <c r="O584" i="17"/>
  <c r="F584" i="17"/>
  <c r="O583" i="17"/>
  <c r="F583" i="17"/>
  <c r="O582" i="17"/>
  <c r="F582" i="17"/>
  <c r="O581" i="17"/>
  <c r="F581" i="17"/>
  <c r="O580" i="17"/>
  <c r="F580" i="17"/>
  <c r="O579" i="17"/>
  <c r="F579" i="17"/>
  <c r="O578" i="17"/>
  <c r="F578" i="17"/>
  <c r="O577" i="17"/>
  <c r="F577" i="17"/>
  <c r="O576" i="17"/>
  <c r="F576" i="17"/>
  <c r="O575" i="17"/>
  <c r="F575" i="17"/>
  <c r="O574" i="17"/>
  <c r="F574" i="17"/>
  <c r="O573" i="17"/>
  <c r="F573" i="17"/>
  <c r="O572" i="17"/>
  <c r="F572" i="17"/>
  <c r="O571" i="17"/>
  <c r="F571" i="17"/>
  <c r="O570" i="17"/>
  <c r="F570" i="17"/>
  <c r="O569" i="17"/>
  <c r="F569" i="17"/>
  <c r="O568" i="17"/>
  <c r="F568" i="17"/>
  <c r="O567" i="17"/>
  <c r="L567" i="17"/>
  <c r="F567" i="17"/>
  <c r="O566" i="17"/>
  <c r="F566" i="17"/>
  <c r="O565" i="17"/>
  <c r="F565" i="17"/>
  <c r="O564" i="17"/>
  <c r="F564" i="17"/>
  <c r="O563" i="17"/>
  <c r="F563" i="17"/>
  <c r="O562" i="17"/>
  <c r="F562" i="17"/>
  <c r="O561" i="17"/>
  <c r="F561" i="17"/>
  <c r="O560" i="17"/>
  <c r="F560" i="17"/>
  <c r="O559" i="17"/>
  <c r="F559" i="17"/>
  <c r="O558" i="17"/>
  <c r="F558" i="17"/>
  <c r="O557" i="17"/>
  <c r="F557" i="17"/>
  <c r="F556" i="17"/>
  <c r="F555" i="17"/>
  <c r="O554" i="17"/>
  <c r="F554" i="17"/>
  <c r="O553" i="17"/>
  <c r="F553" i="17"/>
  <c r="O552" i="17"/>
  <c r="F552" i="17"/>
  <c r="O551" i="17"/>
  <c r="F551" i="17"/>
  <c r="O550" i="17"/>
  <c r="F550" i="17"/>
  <c r="O549" i="17"/>
  <c r="F549" i="17"/>
  <c r="O548" i="17"/>
  <c r="F548" i="17"/>
  <c r="O547" i="17"/>
  <c r="F547" i="17"/>
  <c r="O546" i="17"/>
  <c r="F546" i="17"/>
  <c r="O545" i="17"/>
  <c r="F545" i="17"/>
  <c r="O544" i="17"/>
  <c r="F544" i="17"/>
  <c r="O543" i="17"/>
  <c r="F543" i="17"/>
  <c r="O542" i="17"/>
  <c r="F542" i="17"/>
  <c r="O541" i="17"/>
  <c r="F541" i="17"/>
  <c r="O540" i="17"/>
  <c r="F540" i="17"/>
  <c r="O539" i="17"/>
  <c r="F539" i="17"/>
  <c r="O538" i="17"/>
  <c r="F538" i="17"/>
  <c r="O537" i="17"/>
  <c r="F537" i="17"/>
  <c r="O536" i="17"/>
  <c r="F536" i="17"/>
  <c r="O535" i="17"/>
  <c r="F535" i="17"/>
  <c r="O534" i="17"/>
  <c r="F534" i="17"/>
  <c r="O533" i="17"/>
  <c r="F533" i="17"/>
  <c r="O532" i="17"/>
  <c r="F532" i="17"/>
  <c r="F531" i="17"/>
  <c r="F530" i="17"/>
  <c r="F529" i="17"/>
  <c r="F528" i="17"/>
  <c r="F527" i="17"/>
  <c r="F526" i="17"/>
  <c r="F525" i="17"/>
  <c r="F524" i="17"/>
  <c r="F523" i="17"/>
  <c r="F522" i="17"/>
  <c r="F521" i="17"/>
  <c r="F520" i="17"/>
  <c r="F519" i="17"/>
  <c r="F518" i="17"/>
  <c r="F517" i="17"/>
  <c r="F516" i="17"/>
  <c r="F515" i="17"/>
  <c r="F514" i="17"/>
  <c r="F513" i="17"/>
  <c r="F512" i="17"/>
  <c r="F511" i="17"/>
  <c r="F510" i="17"/>
  <c r="F509" i="17"/>
  <c r="F508" i="17"/>
  <c r="F507" i="17"/>
  <c r="F506" i="17"/>
  <c r="F505" i="17"/>
  <c r="F504" i="17"/>
  <c r="F503" i="17"/>
  <c r="F502" i="17"/>
  <c r="F501" i="17"/>
  <c r="F500" i="17"/>
  <c r="F499" i="17"/>
  <c r="F498" i="17"/>
  <c r="F497" i="17"/>
  <c r="F496" i="17"/>
  <c r="F495" i="17"/>
  <c r="F494" i="17"/>
  <c r="F493" i="17"/>
  <c r="F492" i="17"/>
  <c r="F491" i="17"/>
  <c r="F490" i="17"/>
  <c r="F489" i="17"/>
  <c r="F488" i="17"/>
  <c r="F487" i="17"/>
  <c r="F486" i="17"/>
  <c r="F485" i="17"/>
  <c r="F484" i="17"/>
  <c r="F483" i="17"/>
  <c r="F482" i="17"/>
  <c r="F481" i="17"/>
  <c r="F480" i="17"/>
  <c r="F479" i="17"/>
  <c r="F478" i="17"/>
  <c r="F477" i="17"/>
  <c r="F476" i="17"/>
  <c r="F475" i="17"/>
  <c r="F474" i="17"/>
  <c r="F473" i="17"/>
  <c r="F472" i="17"/>
  <c r="F471" i="17"/>
  <c r="F470" i="17"/>
  <c r="F469" i="17"/>
  <c r="F468" i="17"/>
  <c r="F467" i="17"/>
  <c r="F466" i="17"/>
  <c r="F465" i="17"/>
  <c r="F464" i="17"/>
  <c r="F463" i="17"/>
  <c r="F462" i="17"/>
  <c r="F461" i="17"/>
  <c r="F460" i="17"/>
  <c r="F459" i="17"/>
  <c r="F458" i="17"/>
  <c r="F457" i="17"/>
  <c r="F456" i="17"/>
  <c r="F455" i="17"/>
  <c r="F454" i="17"/>
  <c r="F453" i="17"/>
  <c r="F452" i="17"/>
  <c r="F451" i="17"/>
  <c r="F450" i="17"/>
  <c r="F449" i="17"/>
  <c r="F448" i="17"/>
  <c r="F447" i="17"/>
  <c r="F446" i="17"/>
  <c r="F445" i="17"/>
  <c r="F444" i="17"/>
  <c r="F443" i="17"/>
  <c r="F442" i="17"/>
  <c r="F441" i="17"/>
  <c r="F440" i="17"/>
  <c r="F439" i="17"/>
  <c r="F438" i="17"/>
  <c r="F437" i="17"/>
  <c r="F436" i="17"/>
  <c r="F435" i="17"/>
  <c r="F434" i="17"/>
  <c r="F433" i="17"/>
  <c r="F432" i="17"/>
  <c r="F431" i="17"/>
  <c r="F430" i="17"/>
  <c r="F429" i="17"/>
  <c r="F428" i="17"/>
  <c r="F427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F382" i="17"/>
  <c r="F381" i="17"/>
  <c r="F380" i="17"/>
  <c r="F379" i="17"/>
  <c r="F378" i="17"/>
  <c r="F377" i="17"/>
  <c r="F376" i="17"/>
  <c r="F375" i="17"/>
  <c r="F374" i="17"/>
  <c r="F373" i="17"/>
  <c r="F372" i="17"/>
  <c r="F371" i="17"/>
  <c r="F370" i="17"/>
  <c r="F369" i="17"/>
  <c r="F368" i="17"/>
  <c r="F367" i="17"/>
  <c r="F366" i="17"/>
  <c r="F365" i="17"/>
  <c r="F364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F290" i="17"/>
  <c r="F289" i="17"/>
  <c r="F288" i="17"/>
  <c r="F287" i="17"/>
  <c r="F286" i="17"/>
  <c r="F285" i="17"/>
  <c r="F284" i="17"/>
  <c r="F283" i="17"/>
  <c r="F282" i="17"/>
  <c r="F281" i="17"/>
  <c r="F280" i="17"/>
  <c r="F279" i="17"/>
  <c r="F278" i="17"/>
  <c r="F277" i="17"/>
  <c r="F276" i="17"/>
  <c r="F275" i="17"/>
  <c r="F274" i="17"/>
  <c r="F273" i="17"/>
  <c r="F272" i="17"/>
  <c r="F271" i="17"/>
  <c r="F270" i="17"/>
  <c r="F269" i="17"/>
  <c r="F268" i="17"/>
  <c r="F267" i="17"/>
  <c r="F266" i="17"/>
  <c r="F265" i="17"/>
  <c r="F264" i="17"/>
  <c r="F263" i="17"/>
  <c r="F262" i="17"/>
  <c r="F261" i="17"/>
  <c r="F260" i="17"/>
  <c r="F259" i="17"/>
  <c r="F258" i="17"/>
  <c r="F256" i="17"/>
  <c r="F255" i="17"/>
  <c r="F254" i="17"/>
  <c r="F253" i="17"/>
  <c r="F252" i="17"/>
  <c r="F251" i="17"/>
  <c r="F250" i="17"/>
  <c r="F249" i="17"/>
  <c r="F248" i="17"/>
  <c r="F247" i="17"/>
  <c r="F246" i="17"/>
  <c r="F245" i="17"/>
  <c r="F244" i="17"/>
  <c r="F243" i="17"/>
  <c r="F242" i="17"/>
  <c r="F241" i="17"/>
  <c r="F240" i="17"/>
  <c r="F239" i="17"/>
  <c r="F238" i="17"/>
  <c r="F237" i="17"/>
  <c r="F236" i="17"/>
  <c r="F235" i="17"/>
  <c r="F234" i="17"/>
  <c r="F233" i="17"/>
  <c r="F232" i="17"/>
  <c r="F231" i="17"/>
  <c r="F230" i="17"/>
  <c r="F229" i="17"/>
  <c r="F228" i="17"/>
  <c r="F227" i="17"/>
  <c r="F226" i="17"/>
  <c r="F225" i="17"/>
  <c r="F224" i="17"/>
  <c r="F223" i="17"/>
  <c r="F222" i="17"/>
  <c r="F221" i="17"/>
  <c r="F220" i="17"/>
  <c r="F219" i="17"/>
  <c r="F218" i="17"/>
  <c r="F217" i="17"/>
  <c r="F216" i="17"/>
  <c r="F215" i="17"/>
  <c r="F214" i="17"/>
  <c r="F213" i="17"/>
  <c r="F212" i="17"/>
  <c r="F211" i="17"/>
  <c r="F210" i="17"/>
  <c r="F209" i="17"/>
  <c r="F208" i="17"/>
  <c r="F207" i="17"/>
  <c r="F206" i="17"/>
  <c r="F205" i="17"/>
  <c r="F204" i="17"/>
  <c r="F203" i="17"/>
  <c r="F202" i="17"/>
  <c r="F201" i="17"/>
  <c r="F200" i="17"/>
  <c r="F199" i="17"/>
  <c r="F198" i="17"/>
  <c r="F197" i="17"/>
  <c r="F196" i="17"/>
  <c r="F195" i="17"/>
  <c r="F194" i="17"/>
  <c r="F193" i="17"/>
  <c r="F192" i="17"/>
  <c r="F191" i="17"/>
  <c r="F190" i="17"/>
  <c r="F189" i="17"/>
  <c r="F188" i="17"/>
  <c r="F187" i="17"/>
  <c r="F186" i="17"/>
  <c r="F185" i="17"/>
  <c r="F184" i="17"/>
  <c r="F183" i="17"/>
  <c r="F182" i="17"/>
  <c r="F181" i="17"/>
  <c r="F180" i="17"/>
  <c r="F179" i="17"/>
  <c r="F178" i="17"/>
  <c r="F177" i="17"/>
  <c r="F176" i="17"/>
  <c r="F175" i="17"/>
  <c r="F174" i="17"/>
  <c r="F173" i="17"/>
  <c r="F172" i="17"/>
  <c r="F171" i="17"/>
  <c r="F170" i="17"/>
  <c r="F169" i="17"/>
  <c r="F168" i="17"/>
  <c r="F167" i="17"/>
  <c r="F166" i="17"/>
  <c r="F165" i="17"/>
  <c r="F164" i="17"/>
  <c r="F163" i="17"/>
  <c r="F162" i="17"/>
  <c r="F161" i="17"/>
  <c r="F160" i="17"/>
  <c r="F159" i="17"/>
  <c r="F158" i="17"/>
  <c r="F157" i="17"/>
  <c r="F156" i="17"/>
  <c r="F155" i="17"/>
  <c r="F154" i="17"/>
  <c r="F153" i="17"/>
  <c r="F152" i="17"/>
  <c r="F151" i="17"/>
  <c r="F150" i="17"/>
  <c r="F149" i="17"/>
  <c r="F148" i="17"/>
  <c r="F147" i="17"/>
  <c r="F146" i="17"/>
  <c r="F145" i="17"/>
  <c r="F144" i="17"/>
  <c r="F143" i="17"/>
  <c r="F142" i="17"/>
  <c r="F141" i="17"/>
  <c r="F140" i="17"/>
  <c r="F139" i="17"/>
  <c r="F138" i="17"/>
  <c r="F137" i="17"/>
  <c r="F136" i="17"/>
  <c r="F135" i="17"/>
  <c r="F134" i="17"/>
  <c r="F133" i="17"/>
  <c r="F132" i="17"/>
  <c r="F131" i="17"/>
  <c r="F130" i="17"/>
  <c r="F129" i="17"/>
  <c r="F128" i="17"/>
  <c r="F127" i="17"/>
  <c r="F126" i="17"/>
  <c r="F125" i="17"/>
  <c r="F124" i="17"/>
  <c r="O123" i="17"/>
  <c r="L123" i="17"/>
  <c r="F123" i="17"/>
  <c r="O122" i="17"/>
  <c r="L122" i="17"/>
  <c r="F122" i="17"/>
  <c r="F121" i="17"/>
  <c r="F120" i="17"/>
  <c r="F119" i="17"/>
  <c r="O118" i="17"/>
  <c r="L118" i="17"/>
  <c r="F118" i="17"/>
  <c r="F117" i="17"/>
  <c r="F116" i="17"/>
  <c r="O115" i="17"/>
  <c r="F115" i="17"/>
  <c r="F114" i="17"/>
  <c r="F113" i="17"/>
  <c r="F112" i="17"/>
  <c r="F111" i="17"/>
  <c r="O110" i="17"/>
  <c r="L110" i="17"/>
  <c r="F110" i="17"/>
  <c r="O109" i="17"/>
  <c r="F109" i="17"/>
  <c r="O108" i="17"/>
  <c r="L108" i="17"/>
  <c r="F108" i="17"/>
  <c r="O107" i="17"/>
  <c r="L107" i="17"/>
  <c r="F107" i="17"/>
  <c r="F106" i="17"/>
  <c r="F105" i="17"/>
  <c r="F104" i="17"/>
  <c r="O103" i="17"/>
  <c r="F103" i="17"/>
  <c r="O102" i="17"/>
  <c r="L102" i="17"/>
  <c r="F102" i="17"/>
  <c r="O101" i="17"/>
  <c r="F101" i="17"/>
  <c r="F100" i="17"/>
  <c r="F99" i="17"/>
  <c r="O98" i="17"/>
  <c r="L98" i="17"/>
  <c r="F98" i="17"/>
  <c r="F97" i="17"/>
  <c r="M96" i="17"/>
  <c r="F96" i="17"/>
  <c r="F95" i="17"/>
  <c r="O94" i="17"/>
  <c r="F94" i="17"/>
  <c r="O93" i="17"/>
  <c r="F93" i="17"/>
  <c r="F92" i="17"/>
  <c r="F91" i="17"/>
  <c r="O90" i="17"/>
  <c r="F90" i="17"/>
  <c r="O89" i="17"/>
  <c r="F89" i="17"/>
  <c r="O88" i="17"/>
  <c r="F88" i="17"/>
  <c r="O87" i="17"/>
  <c r="L87" i="17"/>
  <c r="F87" i="17"/>
  <c r="O86" i="17"/>
  <c r="L86" i="17"/>
  <c r="F86" i="17"/>
  <c r="O85" i="17"/>
  <c r="F85" i="17"/>
  <c r="O84" i="17"/>
  <c r="L84" i="17"/>
  <c r="F84" i="17"/>
  <c r="O83" i="17"/>
  <c r="L83" i="17"/>
  <c r="F83" i="17"/>
  <c r="O82" i="17"/>
  <c r="F82" i="17"/>
  <c r="O81" i="17"/>
  <c r="F81" i="17"/>
  <c r="O80" i="17"/>
  <c r="F80" i="17"/>
  <c r="O79" i="17"/>
  <c r="F79" i="17"/>
  <c r="O78" i="17"/>
  <c r="F78" i="17"/>
  <c r="O77" i="17"/>
  <c r="F77" i="17"/>
  <c r="F76" i="17"/>
  <c r="F75" i="17"/>
  <c r="F74" i="17"/>
  <c r="O73" i="17"/>
  <c r="L73" i="17"/>
  <c r="F73" i="17"/>
  <c r="O72" i="17"/>
  <c r="F72" i="17"/>
  <c r="O71" i="17"/>
  <c r="F71" i="17"/>
  <c r="O70" i="17"/>
  <c r="L70" i="17"/>
  <c r="F70" i="17"/>
  <c r="O69" i="17"/>
  <c r="L69" i="17"/>
  <c r="F69" i="17"/>
  <c r="O68" i="17"/>
  <c r="F68" i="17"/>
  <c r="O67" i="17"/>
  <c r="F67" i="17"/>
  <c r="O66" i="17"/>
  <c r="F66" i="17"/>
  <c r="O65" i="17"/>
  <c r="F65" i="17"/>
  <c r="O64" i="17"/>
  <c r="F64" i="17"/>
  <c r="O63" i="17"/>
  <c r="F63" i="17"/>
  <c r="O62" i="17"/>
  <c r="F62" i="17"/>
  <c r="O61" i="17"/>
  <c r="F61" i="17"/>
  <c r="O60" i="17"/>
  <c r="F60" i="17"/>
  <c r="O59" i="17"/>
  <c r="F59" i="17"/>
  <c r="O58" i="17"/>
  <c r="F58" i="17"/>
  <c r="O57" i="17"/>
  <c r="F57" i="17"/>
  <c r="O56" i="17"/>
  <c r="F56" i="17"/>
  <c r="O55" i="17"/>
  <c r="F55" i="17"/>
  <c r="O54" i="17"/>
  <c r="F54" i="17"/>
  <c r="O53" i="17"/>
  <c r="F53" i="17"/>
  <c r="O52" i="17"/>
  <c r="F52" i="17"/>
  <c r="O51" i="17"/>
  <c r="F51" i="17"/>
  <c r="O50" i="17"/>
  <c r="F50" i="17"/>
  <c r="O49" i="17"/>
  <c r="F49" i="17"/>
  <c r="O48" i="17"/>
  <c r="F48" i="17"/>
  <c r="O47" i="17"/>
  <c r="F47" i="17"/>
  <c r="O46" i="17"/>
  <c r="F46" i="17"/>
  <c r="O45" i="17"/>
  <c r="F45" i="17"/>
  <c r="O44" i="17"/>
  <c r="F44" i="17"/>
  <c r="O43" i="17"/>
  <c r="F43" i="17"/>
  <c r="O42" i="17"/>
  <c r="F42" i="17"/>
  <c r="O41" i="17"/>
  <c r="F41" i="17"/>
  <c r="O40" i="17"/>
  <c r="F40" i="17"/>
  <c r="O39" i="17"/>
  <c r="F39" i="17"/>
  <c r="O38" i="17"/>
  <c r="F38" i="17"/>
  <c r="O37" i="17"/>
  <c r="F37" i="17"/>
  <c r="O36" i="17"/>
  <c r="F36" i="17"/>
  <c r="O35" i="17"/>
  <c r="F35" i="17"/>
  <c r="O34" i="17"/>
  <c r="F34" i="17"/>
  <c r="O33" i="17"/>
  <c r="F33" i="17"/>
  <c r="O32" i="17"/>
  <c r="F32" i="17"/>
  <c r="O31" i="17"/>
  <c r="F31" i="17"/>
  <c r="O30" i="17"/>
  <c r="F30" i="17"/>
  <c r="O29" i="17"/>
  <c r="F29" i="17"/>
  <c r="O28" i="17"/>
  <c r="F28" i="17"/>
  <c r="O27" i="17"/>
  <c r="F27" i="17"/>
  <c r="O26" i="17"/>
  <c r="F26" i="17"/>
  <c r="O25" i="17"/>
  <c r="F25" i="17"/>
  <c r="O24" i="17"/>
  <c r="F24" i="17"/>
  <c r="O23" i="17"/>
  <c r="F23" i="17"/>
  <c r="O22" i="17"/>
  <c r="F22" i="17"/>
  <c r="O21" i="17"/>
  <c r="F21" i="17"/>
  <c r="O20" i="17"/>
  <c r="F20" i="17"/>
  <c r="O19" i="17"/>
  <c r="F19" i="17"/>
  <c r="O18" i="17"/>
  <c r="F18" i="17"/>
  <c r="O17" i="17"/>
  <c r="F17" i="17"/>
  <c r="O16" i="17"/>
  <c r="F16" i="17"/>
  <c r="O15" i="17"/>
  <c r="F15" i="17"/>
  <c r="O14" i="17"/>
  <c r="F14" i="17"/>
  <c r="O13" i="17"/>
  <c r="F13" i="17"/>
  <c r="O12" i="17"/>
  <c r="F12" i="17"/>
  <c r="O11" i="17"/>
  <c r="F11" i="17"/>
  <c r="O10" i="17"/>
  <c r="F10" i="17"/>
  <c r="O9" i="17"/>
  <c r="F9" i="17"/>
  <c r="O8" i="17"/>
  <c r="F8" i="17"/>
  <c r="O7" i="17"/>
  <c r="F7" i="17"/>
  <c r="O6" i="17"/>
  <c r="F6" i="17"/>
  <c r="O5" i="17"/>
  <c r="F5" i="17"/>
  <c r="O4" i="17"/>
  <c r="F4" i="17"/>
  <c r="O3" i="17"/>
  <c r="F3" i="17"/>
  <c r="O2" i="17"/>
  <c r="F2" i="17"/>
  <c r="O1" i="17"/>
  <c r="F1" i="17"/>
  <c r="B666" i="16"/>
  <c r="F522" i="16"/>
  <c r="F523" i="16"/>
  <c r="F524" i="16"/>
  <c r="F525" i="16"/>
  <c r="F526" i="16"/>
  <c r="F527" i="16"/>
  <c r="F278" i="16"/>
  <c r="F276" i="16"/>
  <c r="F275" i="16"/>
  <c r="F274" i="16"/>
  <c r="F273" i="16"/>
  <c r="F272" i="16"/>
  <c r="F270" i="16"/>
  <c r="F269" i="16"/>
  <c r="F268" i="16"/>
  <c r="F267" i="16"/>
  <c r="F266" i="16"/>
  <c r="F230" i="16"/>
  <c r="F131" i="16"/>
  <c r="F119" i="16"/>
  <c r="F197" i="16"/>
  <c r="F211" i="16"/>
  <c r="F221" i="16"/>
  <c r="F277" i="16"/>
  <c r="F271" i="16"/>
  <c r="F263" i="16"/>
  <c r="F262" i="16"/>
  <c r="F227" i="16"/>
  <c r="F258" i="16"/>
  <c r="F242" i="16"/>
  <c r="F241" i="16"/>
  <c r="F265" i="16"/>
  <c r="F261" i="16"/>
  <c r="F260" i="16"/>
  <c r="F259" i="16"/>
  <c r="F257" i="16"/>
  <c r="F389" i="16"/>
  <c r="F240" i="16"/>
  <c r="F228" i="16"/>
  <c r="F226" i="16"/>
  <c r="F210" i="16"/>
  <c r="F264" i="16"/>
  <c r="F239" i="16"/>
  <c r="F518" i="16"/>
  <c r="F238" i="16"/>
  <c r="F237" i="16"/>
  <c r="F236" i="16"/>
  <c r="F235" i="16"/>
  <c r="F234" i="16"/>
  <c r="F233" i="16"/>
  <c r="F232" i="16"/>
  <c r="F229" i="16"/>
  <c r="F225" i="16"/>
  <c r="F223" i="16"/>
  <c r="F222" i="16"/>
  <c r="F220" i="16"/>
  <c r="F219" i="16"/>
  <c r="F217" i="16"/>
  <c r="F215" i="16"/>
  <c r="F213" i="16"/>
  <c r="F209" i="16"/>
  <c r="F194" i="16"/>
  <c r="F190" i="16"/>
  <c r="F188" i="16"/>
  <c r="F184" i="16"/>
  <c r="F182" i="16"/>
  <c r="F180" i="16"/>
  <c r="F178" i="16"/>
  <c r="F176" i="16"/>
  <c r="F168" i="16"/>
  <c r="F142" i="16"/>
  <c r="F134" i="16"/>
  <c r="F556" i="16"/>
  <c r="F529" i="16"/>
  <c r="F531" i="16"/>
  <c r="F595" i="16"/>
  <c r="F186" i="16"/>
  <c r="F172" i="16"/>
  <c r="F170" i="16"/>
  <c r="F166" i="16"/>
  <c r="F162" i="16"/>
  <c r="F160" i="16"/>
  <c r="F157" i="16"/>
  <c r="F388" i="16"/>
  <c r="F153" i="16"/>
  <c r="F151" i="16"/>
  <c r="F196" i="16"/>
  <c r="F216" i="16"/>
  <c r="F149" i="16"/>
  <c r="F207" i="16"/>
  <c r="F141" i="16"/>
  <c r="F517" i="16"/>
  <c r="F124" i="16"/>
  <c r="F201" i="16"/>
  <c r="F133" i="16"/>
  <c r="F148" i="16"/>
  <c r="F204" i="16"/>
  <c r="F214" i="16"/>
  <c r="F95" i="16"/>
  <c r="F200" i="16"/>
  <c r="F555" i="16"/>
  <c r="F146" i="16"/>
  <c r="F155" i="16"/>
  <c r="F212" i="16"/>
  <c r="F125" i="16"/>
  <c r="F132" i="16"/>
  <c r="F528" i="16"/>
  <c r="F144" i="16"/>
  <c r="F199" i="16"/>
  <c r="F208" i="16"/>
  <c r="F113" i="16"/>
  <c r="F530" i="16"/>
  <c r="F140" i="16"/>
  <c r="F192" i="16"/>
  <c r="F193" i="16"/>
  <c r="F202" i="16"/>
  <c r="F173" i="16"/>
  <c r="F594" i="16"/>
  <c r="F138" i="16"/>
  <c r="F189" i="16"/>
  <c r="F126" i="16"/>
  <c r="F121" i="16"/>
  <c r="F185" i="16"/>
  <c r="F129" i="16"/>
  <c r="F92" i="16"/>
  <c r="F87" i="16"/>
  <c r="F136" i="16"/>
  <c r="F206" i="16"/>
  <c r="F164" i="16"/>
  <c r="F387" i="16"/>
  <c r="F128" i="16"/>
  <c r="F105" i="16"/>
  <c r="F187" i="16"/>
  <c r="F183" i="16"/>
  <c r="F181" i="16"/>
  <c r="F179" i="16"/>
  <c r="F177" i="16"/>
  <c r="F175" i="16"/>
  <c r="F516" i="16"/>
  <c r="F167" i="16"/>
  <c r="F171" i="16"/>
  <c r="F169" i="16"/>
  <c r="F161" i="16"/>
  <c r="F159" i="16"/>
  <c r="F156" i="16"/>
  <c r="F152" i="16"/>
  <c r="F150" i="16"/>
  <c r="F145" i="16"/>
  <c r="F143" i="16"/>
  <c r="F139" i="16"/>
  <c r="F137" i="16"/>
  <c r="F135" i="16"/>
  <c r="F117" i="16"/>
  <c r="F57" i="16"/>
  <c r="F627" i="16"/>
  <c r="F635" i="16"/>
  <c r="F73" i="16"/>
  <c r="F101" i="16"/>
  <c r="F165" i="16"/>
  <c r="F147" i="16"/>
  <c r="F127" i="16"/>
  <c r="F104" i="16"/>
  <c r="F100" i="16"/>
  <c r="F198" i="16"/>
  <c r="F114" i="16"/>
  <c r="F106" i="16"/>
  <c r="F205" i="16"/>
  <c r="F195" i="16"/>
  <c r="F203" i="16"/>
  <c r="F154" i="16"/>
  <c r="F191" i="16"/>
  <c r="F99" i="16"/>
  <c r="F120" i="16"/>
  <c r="F111" i="16"/>
  <c r="F110" i="16"/>
  <c r="F163" i="16"/>
  <c r="F174" i="16"/>
  <c r="F386" i="16"/>
  <c r="F158" i="16"/>
  <c r="F112" i="16"/>
  <c r="F91" i="16"/>
  <c r="F75" i="16"/>
  <c r="F74" i="16"/>
  <c r="F97" i="16"/>
  <c r="F130" i="16"/>
  <c r="F116" i="16"/>
  <c r="F76" i="16"/>
  <c r="F515" i="16"/>
  <c r="F96" i="16"/>
  <c r="F84" i="16"/>
  <c r="F122" i="16"/>
  <c r="F108" i="16"/>
  <c r="F86" i="16"/>
  <c r="F69" i="16"/>
  <c r="F123" i="16"/>
  <c r="F107" i="16"/>
  <c r="F88" i="16"/>
  <c r="F6" i="16"/>
  <c r="F624" i="16"/>
  <c r="F32" i="16"/>
  <c r="F23" i="16"/>
  <c r="F12" i="16"/>
  <c r="F65" i="16"/>
  <c r="F48" i="16"/>
  <c r="F647" i="16"/>
  <c r="F39" i="16"/>
  <c r="F636" i="16"/>
  <c r="F417" i="16"/>
  <c r="F391" i="16"/>
  <c r="F393" i="16"/>
  <c r="F455" i="16"/>
  <c r="F80" i="16"/>
  <c r="F33" i="16"/>
  <c r="F61" i="16"/>
  <c r="F94" i="16"/>
  <c r="F56" i="16"/>
  <c r="F71" i="16"/>
  <c r="F79" i="16"/>
  <c r="F58" i="16"/>
  <c r="F82" i="16"/>
  <c r="F83" i="16"/>
  <c r="F52" i="16"/>
  <c r="F70" i="16"/>
  <c r="F29" i="16"/>
  <c r="F385" i="16"/>
  <c r="F9" i="16"/>
  <c r="F93" i="16"/>
  <c r="F90" i="16"/>
  <c r="F51" i="16"/>
  <c r="F103" i="16"/>
  <c r="F118" i="16"/>
  <c r="F22" i="16"/>
  <c r="F85" i="16"/>
  <c r="F416" i="16"/>
  <c r="F45" i="16"/>
  <c r="F66" i="16"/>
  <c r="F102" i="16"/>
  <c r="F25" i="16"/>
  <c r="F63" i="16"/>
  <c r="F390" i="16"/>
  <c r="F43" i="16"/>
  <c r="F47" i="16"/>
  <c r="F98" i="16"/>
  <c r="F513" i="16"/>
  <c r="F14" i="16"/>
  <c r="F392" i="16"/>
  <c r="F21" i="16"/>
  <c r="F40" i="16"/>
  <c r="F59" i="16"/>
  <c r="F109" i="16"/>
  <c r="F62" i="16"/>
  <c r="F454" i="16"/>
  <c r="F629" i="16"/>
  <c r="F514" i="16"/>
  <c r="F625" i="16"/>
  <c r="F643" i="16"/>
  <c r="F644" i="16"/>
  <c r="F640" i="16"/>
  <c r="F18" i="16"/>
  <c r="F641" i="16"/>
  <c r="F577" i="16"/>
  <c r="F2" i="16"/>
  <c r="F42" i="16"/>
  <c r="F64" i="16"/>
  <c r="F26" i="16"/>
  <c r="F630" i="16"/>
  <c r="F622" i="16"/>
  <c r="F50" i="16"/>
  <c r="F72" i="16"/>
  <c r="F81" i="16"/>
  <c r="F54" i="16"/>
  <c r="F34" i="16"/>
  <c r="F384" i="16"/>
  <c r="F623" i="16"/>
  <c r="F77" i="16"/>
  <c r="F55" i="16"/>
  <c r="F16" i="16"/>
  <c r="F46" i="16"/>
  <c r="F30" i="16"/>
  <c r="F67" i="16"/>
  <c r="F53" i="16"/>
  <c r="F44" i="16"/>
  <c r="F41" i="16"/>
  <c r="F3" i="16"/>
  <c r="F7" i="16"/>
  <c r="F8" i="16"/>
  <c r="F36" i="16"/>
  <c r="F606" i="16"/>
  <c r="F487" i="16"/>
  <c r="F495" i="16"/>
  <c r="F593" i="16"/>
  <c r="F611" i="16"/>
  <c r="F68" i="16"/>
  <c r="F49" i="16"/>
  <c r="F24" i="16"/>
  <c r="F628" i="16"/>
  <c r="F608" i="16"/>
  <c r="F38" i="16"/>
  <c r="F15" i="16"/>
  <c r="F637" i="16"/>
  <c r="F89" i="16"/>
  <c r="F115" i="16"/>
  <c r="F37" i="16"/>
  <c r="F19" i="16"/>
  <c r="F607" i="16"/>
  <c r="F13" i="16"/>
  <c r="F11" i="16"/>
  <c r="F10" i="16"/>
  <c r="F60" i="16"/>
  <c r="F78" i="16"/>
  <c r="F31" i="16"/>
  <c r="F639" i="16"/>
  <c r="F599" i="16"/>
  <c r="F604" i="16"/>
  <c r="F28" i="16"/>
  <c r="F35" i="16"/>
  <c r="F613" i="16"/>
  <c r="F383" i="16"/>
  <c r="F27" i="16"/>
  <c r="F589" i="16"/>
  <c r="F602" i="16"/>
  <c r="F1" i="16"/>
  <c r="F619" i="16"/>
  <c r="F615" i="16"/>
  <c r="F4" i="16"/>
  <c r="F646" i="16"/>
  <c r="F621" i="16"/>
  <c r="F533" i="16"/>
  <c r="F484" i="16"/>
  <c r="F548" i="16"/>
  <c r="F560" i="16"/>
  <c r="F538" i="16"/>
  <c r="F576" i="16"/>
  <c r="F592" i="16"/>
  <c r="F506" i="16"/>
  <c r="F496" i="16"/>
  <c r="F301" i="16"/>
  <c r="F287" i="16"/>
  <c r="F288" i="16"/>
  <c r="F325" i="16"/>
  <c r="F609" i="16"/>
  <c r="F573" i="16"/>
  <c r="F547" i="16"/>
  <c r="F17" i="16"/>
  <c r="F616" i="16"/>
  <c r="F642" i="16"/>
  <c r="F511" i="16"/>
  <c r="F597" i="16"/>
  <c r="F581" i="16"/>
  <c r="F551" i="16"/>
  <c r="F584" i="16"/>
  <c r="F574" i="16"/>
  <c r="F569" i="16"/>
  <c r="F489" i="16"/>
  <c r="F563" i="16"/>
  <c r="F564" i="16"/>
  <c r="F565" i="16"/>
  <c r="F490" i="16"/>
  <c r="F596" i="16"/>
  <c r="F626" i="16"/>
  <c r="F586" i="16"/>
  <c r="F590" i="16"/>
  <c r="F543" i="16"/>
  <c r="F382" i="16"/>
  <c r="F552" i="16"/>
  <c r="F618" i="16"/>
  <c r="F620" i="16"/>
  <c r="F605" i="16"/>
  <c r="F580" i="16"/>
  <c r="F485" i="16"/>
  <c r="F482" i="16"/>
  <c r="F617" i="16"/>
  <c r="F631" i="16"/>
  <c r="F603" i="16"/>
  <c r="F585" i="16"/>
  <c r="F557" i="16"/>
  <c r="F483" i="16"/>
  <c r="F587" i="16"/>
  <c r="F633" i="16"/>
  <c r="F295" i="16"/>
  <c r="F279" i="16"/>
  <c r="F324" i="16"/>
  <c r="F499" i="16"/>
  <c r="F591" i="16"/>
  <c r="F598" i="16"/>
  <c r="F612" i="16"/>
  <c r="F545" i="16"/>
  <c r="F588" i="16"/>
  <c r="F582" i="16"/>
  <c r="F634" i="16"/>
  <c r="F575" i="16"/>
  <c r="F601" i="16"/>
  <c r="F578" i="16"/>
  <c r="F583" i="16"/>
  <c r="F534" i="16"/>
  <c r="F536" i="16"/>
  <c r="F512" i="16"/>
  <c r="F532" i="16"/>
  <c r="F572" i="16"/>
  <c r="F488" i="16"/>
  <c r="F632" i="16"/>
  <c r="F20" i="16"/>
  <c r="F568" i="16"/>
  <c r="F570" i="16"/>
  <c r="F553" i="16"/>
  <c r="F561" i="16"/>
  <c r="F559" i="16"/>
  <c r="F540" i="16"/>
  <c r="F562" i="16"/>
  <c r="F381" i="16"/>
  <c r="F5" i="16"/>
  <c r="F502" i="16"/>
  <c r="F638" i="16"/>
  <c r="F645" i="16"/>
  <c r="F610" i="16"/>
  <c r="F571" i="16"/>
  <c r="F542" i="16"/>
  <c r="F537" i="16"/>
  <c r="F503" i="16"/>
  <c r="F546" i="16"/>
  <c r="F497" i="16"/>
  <c r="F467" i="16"/>
  <c r="F600" i="16"/>
  <c r="F614" i="16"/>
  <c r="F510" i="16"/>
  <c r="F459" i="16"/>
  <c r="F509" i="16"/>
  <c r="F464" i="16"/>
  <c r="F567" i="16"/>
  <c r="F539" i="16"/>
  <c r="F554" i="16"/>
  <c r="F558" i="16"/>
  <c r="F541" i="16"/>
  <c r="F468" i="16"/>
  <c r="F535" i="16"/>
  <c r="F473" i="16"/>
  <c r="F500" i="16"/>
  <c r="F579" i="16"/>
  <c r="F450" i="16"/>
  <c r="F471" i="16"/>
  <c r="F462" i="16"/>
  <c r="F438" i="16"/>
  <c r="F479" i="16"/>
  <c r="F413" i="16"/>
  <c r="F475" i="16"/>
  <c r="F478" i="16"/>
  <c r="F550" i="16"/>
  <c r="F480" i="16"/>
  <c r="F453" i="16"/>
  <c r="F544" i="16"/>
  <c r="F505" i="16"/>
  <c r="F465" i="16"/>
  <c r="F498" i="16"/>
  <c r="F424" i="16"/>
  <c r="F380" i="16"/>
  <c r="F486" i="16"/>
  <c r="F549" i="16"/>
  <c r="F504" i="16"/>
  <c r="F470" i="16"/>
  <c r="F451" i="16"/>
  <c r="F431" i="16"/>
  <c r="F521" i="16"/>
  <c r="F456" i="16"/>
  <c r="F492" i="16"/>
  <c r="F481" i="16"/>
  <c r="F441" i="16"/>
  <c r="F414" i="16"/>
  <c r="F395" i="16"/>
  <c r="F355" i="16"/>
  <c r="F354" i="16"/>
  <c r="F352" i="16"/>
  <c r="F469" i="16"/>
  <c r="F368" i="16"/>
  <c r="F409" i="16"/>
  <c r="F477" i="16"/>
  <c r="F421" i="16"/>
  <c r="F491" i="16"/>
  <c r="F400" i="16"/>
  <c r="F463" i="16"/>
  <c r="F437" i="16"/>
  <c r="F446" i="16"/>
  <c r="F452" i="16"/>
  <c r="F418" i="16"/>
  <c r="F460" i="16"/>
  <c r="F399" i="16"/>
  <c r="F434" i="16"/>
  <c r="F408" i="16"/>
  <c r="F458" i="16"/>
  <c r="F375" i="16"/>
  <c r="F353" i="16"/>
  <c r="F566" i="16"/>
  <c r="F472" i="16"/>
  <c r="F425" i="16"/>
  <c r="F394" i="16"/>
  <c r="F476" i="16"/>
  <c r="F406" i="16"/>
  <c r="F501" i="16"/>
  <c r="F449" i="16"/>
  <c r="F474" i="16"/>
  <c r="F379" i="16"/>
  <c r="F443" i="16"/>
  <c r="F447" i="16"/>
  <c r="F429" i="16"/>
  <c r="F457" i="16"/>
  <c r="F494" i="16"/>
  <c r="F442" i="16"/>
  <c r="F436" i="16"/>
  <c r="F422" i="16"/>
  <c r="F412" i="16"/>
  <c r="F461" i="16"/>
  <c r="F445" i="16"/>
  <c r="F439" i="16"/>
  <c r="F435" i="16"/>
  <c r="F444" i="16"/>
  <c r="F508" i="16"/>
  <c r="F448" i="16"/>
  <c r="F430" i="16"/>
  <c r="F358" i="16"/>
  <c r="F396" i="16"/>
  <c r="F398" i="16"/>
  <c r="F364" i="16"/>
  <c r="F493" i="16"/>
  <c r="F432" i="16"/>
  <c r="F466" i="16"/>
  <c r="F428" i="16"/>
  <c r="F401" i="16"/>
  <c r="F426" i="16"/>
  <c r="F433" i="16"/>
  <c r="F371" i="16"/>
  <c r="F423" i="16"/>
  <c r="F420" i="16"/>
  <c r="F411" i="16"/>
  <c r="F332" i="16"/>
  <c r="F372" i="16"/>
  <c r="F403" i="16"/>
  <c r="F357" i="16"/>
  <c r="F348" i="16"/>
  <c r="F415" i="16"/>
  <c r="F419" i="16"/>
  <c r="F410" i="16"/>
  <c r="F407" i="16"/>
  <c r="F404" i="16"/>
  <c r="F378" i="16"/>
  <c r="F397" i="16"/>
  <c r="F405" i="16"/>
  <c r="F507" i="16"/>
  <c r="F374" i="16"/>
  <c r="F365" i="16"/>
  <c r="F359" i="16"/>
  <c r="F356" i="16"/>
  <c r="F350" i="16"/>
  <c r="F341" i="16"/>
  <c r="F338" i="16"/>
  <c r="F337" i="16"/>
  <c r="F335" i="16"/>
  <c r="F334" i="16"/>
  <c r="F440" i="16"/>
  <c r="F402" i="16"/>
  <c r="F427" i="16"/>
  <c r="F373" i="16"/>
  <c r="F369" i="16"/>
  <c r="F367" i="16"/>
  <c r="F362" i="16"/>
  <c r="F361" i="16"/>
  <c r="F351" i="16"/>
  <c r="F248" i="16"/>
  <c r="F349" i="16"/>
  <c r="F340" i="16"/>
  <c r="F319" i="16"/>
  <c r="F281" i="16"/>
  <c r="F326" i="16"/>
  <c r="F333" i="16"/>
  <c r="F339" i="16"/>
  <c r="F327" i="16"/>
  <c r="F330" i="16"/>
  <c r="F321" i="16"/>
  <c r="F343" i="16"/>
  <c r="F329" i="16"/>
  <c r="F377" i="16"/>
  <c r="F323" i="16"/>
  <c r="F360" i="16"/>
  <c r="F370" i="16"/>
  <c r="F366" i="16"/>
  <c r="F345" i="16"/>
  <c r="F342" i="16"/>
  <c r="F363" i="16"/>
  <c r="F317" i="16"/>
  <c r="F285" i="16"/>
  <c r="F283" i="16"/>
  <c r="F247" i="16"/>
  <c r="F306" i="16"/>
  <c r="F243" i="16"/>
  <c r="F289" i="16"/>
  <c r="F286" i="16"/>
  <c r="F249" i="16"/>
  <c r="F336" i="16"/>
  <c r="F346" i="16"/>
  <c r="F328" i="16"/>
  <c r="F316" i="16"/>
  <c r="F315" i="16"/>
  <c r="F296" i="16"/>
  <c r="F311" i="16"/>
  <c r="F347" i="16"/>
  <c r="F331" i="16"/>
  <c r="F322" i="16"/>
  <c r="F320" i="16"/>
  <c r="F318" i="16"/>
  <c r="F305" i="16"/>
  <c r="F255" i="16"/>
  <c r="F304" i="16"/>
  <c r="F313" i="16"/>
  <c r="F299" i="16"/>
  <c r="F218" i="16"/>
  <c r="F376" i="16"/>
  <c r="F284" i="16"/>
  <c r="F303" i="16"/>
  <c r="F251" i="16"/>
  <c r="F282" i="16"/>
  <c r="F312" i="16"/>
  <c r="F298" i="16"/>
  <c r="F250" i="16"/>
  <c r="F344" i="16"/>
  <c r="F256" i="16"/>
  <c r="F520" i="16"/>
  <c r="F297" i="16"/>
  <c r="F246" i="16"/>
  <c r="F302" i="16"/>
  <c r="F254" i="16"/>
  <c r="F252" i="16"/>
  <c r="F308" i="16"/>
  <c r="F314" i="16"/>
  <c r="F294" i="16"/>
  <c r="F244" i="16"/>
  <c r="F519" i="16"/>
  <c r="F253" i="16"/>
  <c r="F231" i="16"/>
  <c r="F280" i="16"/>
  <c r="F310" i="16"/>
  <c r="F309" i="16"/>
  <c r="F307" i="16"/>
  <c r="F292" i="16"/>
  <c r="F224" i="16"/>
  <c r="F245" i="16"/>
  <c r="F293" i="16"/>
  <c r="F291" i="16"/>
  <c r="F290" i="16"/>
  <c r="F300" i="16"/>
  <c r="K651" i="16"/>
  <c r="K533" i="16"/>
  <c r="K534" i="16"/>
  <c r="K536" i="16"/>
  <c r="K559" i="16"/>
  <c r="K544" i="16"/>
  <c r="K535" i="16"/>
  <c r="K538" i="16"/>
  <c r="K541" i="16"/>
  <c r="K542" i="16"/>
  <c r="K546" i="16"/>
  <c r="K545" i="16"/>
  <c r="K566" i="16"/>
  <c r="K539" i="16"/>
  <c r="K553" i="16"/>
  <c r="K549" i="16"/>
  <c r="K569" i="16"/>
  <c r="K540" i="16"/>
  <c r="K560" i="16"/>
  <c r="K572" i="16"/>
  <c r="K562" i="16"/>
  <c r="K565" i="16"/>
  <c r="K579" i="16"/>
  <c r="K567" i="16"/>
  <c r="K587" i="16"/>
  <c r="K582" i="16"/>
  <c r="K614" i="16"/>
  <c r="K548" i="16"/>
  <c r="K573" i="16"/>
  <c r="K557" i="16"/>
  <c r="K558" i="16"/>
  <c r="K554" i="16"/>
  <c r="K568" i="16"/>
  <c r="K570" i="16"/>
  <c r="K652" i="16"/>
  <c r="K543" i="16"/>
  <c r="K583" i="16"/>
  <c r="K563" i="16"/>
  <c r="K574" i="16"/>
  <c r="K578" i="16"/>
  <c r="K584" i="16"/>
  <c r="K588" i="16"/>
  <c r="K590" i="16"/>
  <c r="K592" i="16"/>
  <c r="K601" i="16"/>
  <c r="K617" i="16"/>
  <c r="K551" i="16"/>
  <c r="K561" i="16"/>
  <c r="K575" i="16"/>
  <c r="K585" i="16"/>
  <c r="K598" i="16"/>
  <c r="K616" i="16"/>
  <c r="K606" i="16"/>
  <c r="K581" i="16"/>
  <c r="K580" i="16"/>
  <c r="K532" i="16"/>
  <c r="K547" i="16"/>
  <c r="K537" i="16"/>
  <c r="K571" i="16"/>
  <c r="K564" i="16"/>
  <c r="K576" i="16"/>
  <c r="K586" i="16"/>
  <c r="K634" i="16"/>
  <c r="K612" i="16"/>
  <c r="K615" i="16"/>
  <c r="K638" i="16"/>
  <c r="K642" i="16"/>
  <c r="K631" i="16"/>
  <c r="K593" i="16"/>
  <c r="K653" i="16"/>
  <c r="K599" i="16"/>
  <c r="K613" i="16"/>
  <c r="K591" i="16"/>
  <c r="K600" i="16"/>
  <c r="K597" i="16"/>
  <c r="K609" i="16"/>
  <c r="K603" i="16"/>
  <c r="K596" i="16"/>
  <c r="K552" i="16"/>
  <c r="K589" i="16"/>
  <c r="K610" i="16"/>
  <c r="K619" i="16"/>
  <c r="K577" i="16"/>
  <c r="K621" i="16"/>
  <c r="K632" i="16"/>
  <c r="K633" i="16"/>
  <c r="K639" i="16"/>
  <c r="K641" i="16"/>
  <c r="K645" i="16"/>
  <c r="K17" i="16"/>
  <c r="K22" i="16"/>
  <c r="K27" i="16"/>
  <c r="K604" i="16"/>
  <c r="K605" i="16"/>
  <c r="K607" i="16"/>
  <c r="K608" i="16"/>
  <c r="K611" i="16"/>
  <c r="K620" i="16"/>
  <c r="K626" i="16"/>
  <c r="K628" i="16"/>
  <c r="K630" i="16"/>
  <c r="K637" i="16"/>
  <c r="K646" i="16"/>
  <c r="K1" i="16"/>
  <c r="K5" i="16"/>
  <c r="K10" i="16"/>
  <c r="K11" i="16"/>
  <c r="K654" i="16"/>
  <c r="K14" i="16"/>
  <c r="K15" i="16"/>
  <c r="K20" i="16"/>
  <c r="K35" i="16"/>
  <c r="K36" i="16"/>
  <c r="K618" i="16"/>
  <c r="K627" i="16"/>
  <c r="K13" i="16"/>
  <c r="K644" i="16"/>
  <c r="K602" i="16"/>
  <c r="K4" i="16"/>
  <c r="K9" i="16"/>
  <c r="K25" i="16"/>
  <c r="K643" i="16"/>
  <c r="K24" i="16"/>
  <c r="K26" i="16"/>
  <c r="K18" i="16"/>
  <c r="K28" i="16"/>
  <c r="K57" i="16"/>
  <c r="K63" i="16"/>
  <c r="K90" i="16"/>
  <c r="K636" i="16"/>
  <c r="K8" i="16"/>
  <c r="K2" i="16"/>
  <c r="K7" i="16"/>
  <c r="K629" i="16"/>
  <c r="K3" i="16"/>
  <c r="K21" i="16"/>
  <c r="K29" i="16"/>
  <c r="K39" i="16"/>
  <c r="K41" i="16"/>
  <c r="K43" i="16"/>
  <c r="K44" i="16"/>
  <c r="K45" i="16"/>
  <c r="K49" i="16"/>
  <c r="K51" i="16"/>
  <c r="K52" i="16"/>
  <c r="K53" i="16"/>
  <c r="K58" i="16"/>
  <c r="K67" i="16"/>
  <c r="K79" i="16"/>
  <c r="K37" i="16"/>
  <c r="K66" i="16"/>
  <c r="K30" i="16"/>
  <c r="K655" i="16"/>
  <c r="K31" i="16"/>
  <c r="K46" i="16"/>
  <c r="K71" i="16"/>
  <c r="K16" i="16"/>
  <c r="K56" i="16"/>
  <c r="K60" i="16"/>
  <c r="K64" i="16"/>
  <c r="K68" i="16"/>
  <c r="K94" i="16"/>
  <c r="K623" i="16"/>
  <c r="K647" i="16"/>
  <c r="K55" i="16"/>
  <c r="K61" i="16"/>
  <c r="K77" i="16"/>
  <c r="K33" i="16"/>
  <c r="K62" i="16"/>
  <c r="K78" i="16"/>
  <c r="K34" i="16"/>
  <c r="K48" i="16"/>
  <c r="K54" i="16"/>
  <c r="K65" i="16"/>
  <c r="K81" i="16"/>
  <c r="K12" i="16"/>
  <c r="K72" i="16"/>
  <c r="K23" i="16"/>
  <c r="K50" i="16"/>
  <c r="K32" i="16"/>
  <c r="K640" i="16"/>
  <c r="K80" i="16"/>
  <c r="K622" i="16"/>
  <c r="K624" i="16"/>
  <c r="K625" i="16"/>
  <c r="K6" i="16"/>
  <c r="K19" i="16"/>
  <c r="K40" i="16"/>
  <c r="K59" i="16"/>
  <c r="K88" i="16"/>
  <c r="K89" i="16"/>
  <c r="K82" i="16"/>
  <c r="K635" i="16"/>
  <c r="K38" i="16"/>
  <c r="K47" i="16"/>
  <c r="K85" i="16"/>
  <c r="K93" i="16"/>
  <c r="K109" i="16"/>
  <c r="K115" i="16"/>
  <c r="K103" i="16"/>
  <c r="K656" i="16"/>
  <c r="K42" i="16"/>
  <c r="K70" i="16"/>
  <c r="K98" i="16"/>
  <c r="K107" i="16"/>
  <c r="K110" i="16"/>
  <c r="K73" i="16"/>
  <c r="K102" i="16"/>
  <c r="K123" i="16"/>
  <c r="K118" i="16"/>
  <c r="K69" i="16"/>
  <c r="K83" i="16"/>
  <c r="K86" i="16"/>
  <c r="K87" i="16"/>
  <c r="K108" i="16"/>
  <c r="K122" i="16"/>
  <c r="K101" i="16"/>
  <c r="K84" i="16"/>
  <c r="K550" i="16"/>
  <c r="I96" i="16"/>
  <c r="H84" i="16"/>
  <c r="H122" i="16"/>
  <c r="H87" i="16"/>
  <c r="H86" i="16"/>
  <c r="H118" i="16"/>
  <c r="H69" i="16" s="1"/>
  <c r="H83" i="16" s="1"/>
  <c r="H123" i="16"/>
  <c r="H102" i="16"/>
  <c r="H98" i="16"/>
  <c r="H107" i="16" s="1"/>
  <c r="H110" i="16" s="1"/>
  <c r="H73" i="16" s="1"/>
  <c r="H70" i="16"/>
  <c r="H567" i="16"/>
  <c r="H108" i="16" l="1"/>
  <c r="HM10" i="14" l="1"/>
  <c r="HM9" i="14" s="1"/>
  <c r="HM8" i="14" s="1"/>
  <c r="HM7" i="14" s="1"/>
  <c r="HM47" i="14"/>
  <c r="HM49" i="14"/>
  <c r="HM50" i="14"/>
  <c r="HM51" i="14"/>
  <c r="HM52" i="14"/>
  <c r="HM53" i="14"/>
  <c r="HL15" i="14" l="1"/>
  <c r="HL14" i="14" s="1"/>
  <c r="HL13" i="14" s="1"/>
  <c r="HL12" i="14" s="1"/>
  <c r="HL11" i="14" s="1"/>
  <c r="HL10" i="14" s="1"/>
  <c r="HL9" i="14" s="1"/>
  <c r="HL8" i="14" s="1"/>
  <c r="HL7" i="14" s="1"/>
  <c r="HL47" i="14"/>
  <c r="HL49" i="14"/>
  <c r="HL50" i="14"/>
  <c r="HL51" i="14"/>
  <c r="HL52" i="14"/>
  <c r="HL53" i="14"/>
  <c r="HK50" i="14" l="1"/>
  <c r="HK37" i="14"/>
  <c r="HK47" i="14" s="1"/>
  <c r="HK33" i="14"/>
  <c r="HK32" i="14" s="1"/>
  <c r="HK31" i="14" s="1"/>
  <c r="HJ50" i="14"/>
  <c r="HI50" i="14"/>
  <c r="HH50" i="14"/>
  <c r="HG50" i="14"/>
  <c r="HF50" i="14"/>
  <c r="HE50" i="14"/>
  <c r="HJ47" i="14"/>
  <c r="HI47" i="14"/>
  <c r="HH47" i="14"/>
  <c r="HG47" i="14"/>
  <c r="HF47" i="14"/>
  <c r="HE47" i="14"/>
  <c r="HJ34" i="14"/>
  <c r="HJ33" i="14" s="1"/>
  <c r="HJ32" i="14" s="1"/>
  <c r="HJ31" i="14" s="1"/>
  <c r="HI34" i="14"/>
  <c r="HI33" i="14" s="1"/>
  <c r="HI32" i="14" s="1"/>
  <c r="HI31" i="14" s="1"/>
  <c r="HH34" i="14"/>
  <c r="HH33" i="14" s="1"/>
  <c r="HH32" i="14" s="1"/>
  <c r="HH31" i="14" s="1"/>
  <c r="HG34" i="14"/>
  <c r="HG33" i="14" s="1"/>
  <c r="HG32" i="14" s="1"/>
  <c r="HG31" i="14" s="1"/>
  <c r="HF34" i="14"/>
  <c r="HF33" i="14" s="1"/>
  <c r="HF32" i="14" s="1"/>
  <c r="HF31" i="14" s="1"/>
  <c r="HE34" i="14"/>
  <c r="HE33" i="14" s="1"/>
  <c r="HE32" i="14" s="1"/>
  <c r="HE31" i="14" s="1"/>
  <c r="HE49" i="14" s="1"/>
  <c r="HI49" i="14" l="1"/>
  <c r="HI30" i="14"/>
  <c r="HI29" i="14" s="1"/>
  <c r="HI28" i="14" s="1"/>
  <c r="HI27" i="14" s="1"/>
  <c r="HI26" i="14" s="1"/>
  <c r="HI25" i="14" s="1"/>
  <c r="HI24" i="14" s="1"/>
  <c r="HI23" i="14" s="1"/>
  <c r="HI22" i="14" s="1"/>
  <c r="HI21" i="14" s="1"/>
  <c r="HI20" i="14" s="1"/>
  <c r="HI19" i="14" s="1"/>
  <c r="HI52" i="14" s="1"/>
  <c r="HK49" i="14"/>
  <c r="HK30" i="14"/>
  <c r="HK29" i="14" s="1"/>
  <c r="HK28" i="14" s="1"/>
  <c r="HK27" i="14" s="1"/>
  <c r="HK26" i="14" s="1"/>
  <c r="HK25" i="14" s="1"/>
  <c r="HK24" i="14" s="1"/>
  <c r="HK23" i="14" s="1"/>
  <c r="HK22" i="14" s="1"/>
  <c r="HK21" i="14" s="1"/>
  <c r="HK20" i="14" s="1"/>
  <c r="HK19" i="14" s="1"/>
  <c r="HG30" i="14"/>
  <c r="HG29" i="14" s="1"/>
  <c r="HG28" i="14" s="1"/>
  <c r="HG27" i="14" s="1"/>
  <c r="HG26" i="14" s="1"/>
  <c r="HG25" i="14" s="1"/>
  <c r="HG24" i="14" s="1"/>
  <c r="HG23" i="14" s="1"/>
  <c r="HG22" i="14" s="1"/>
  <c r="HG21" i="14" s="1"/>
  <c r="HG20" i="14" s="1"/>
  <c r="HG19" i="14" s="1"/>
  <c r="HG49" i="14"/>
  <c r="HH30" i="14"/>
  <c r="HH29" i="14" s="1"/>
  <c r="HH28" i="14" s="1"/>
  <c r="HH27" i="14" s="1"/>
  <c r="HH26" i="14" s="1"/>
  <c r="HH25" i="14" s="1"/>
  <c r="HH24" i="14" s="1"/>
  <c r="HH23" i="14" s="1"/>
  <c r="HH22" i="14" s="1"/>
  <c r="HH21" i="14" s="1"/>
  <c r="HH20" i="14" s="1"/>
  <c r="HH19" i="14" s="1"/>
  <c r="HH49" i="14"/>
  <c r="HE30" i="14"/>
  <c r="HE29" i="14" s="1"/>
  <c r="HE28" i="14" s="1"/>
  <c r="HE27" i="14" s="1"/>
  <c r="HE26" i="14" s="1"/>
  <c r="HE25" i="14" s="1"/>
  <c r="HE24" i="14" s="1"/>
  <c r="HE23" i="14" s="1"/>
  <c r="HE22" i="14" s="1"/>
  <c r="HE21" i="14" s="1"/>
  <c r="HE20" i="14" s="1"/>
  <c r="HE19" i="14" s="1"/>
  <c r="HF49" i="14"/>
  <c r="HF30" i="14"/>
  <c r="HF29" i="14" s="1"/>
  <c r="HF28" i="14" s="1"/>
  <c r="HF27" i="14" s="1"/>
  <c r="HF26" i="14" s="1"/>
  <c r="HF25" i="14" s="1"/>
  <c r="HF24" i="14" s="1"/>
  <c r="HF23" i="14" s="1"/>
  <c r="HF22" i="14" s="1"/>
  <c r="HF21" i="14" s="1"/>
  <c r="HF20" i="14" s="1"/>
  <c r="HF19" i="14" s="1"/>
  <c r="HJ49" i="14"/>
  <c r="HJ30" i="14"/>
  <c r="HJ29" i="14" s="1"/>
  <c r="HJ28" i="14" s="1"/>
  <c r="HJ27" i="14" s="1"/>
  <c r="HJ26" i="14" s="1"/>
  <c r="HJ25" i="14" s="1"/>
  <c r="HJ24" i="14" s="1"/>
  <c r="HJ23" i="14" s="1"/>
  <c r="HJ22" i="14" s="1"/>
  <c r="HJ21" i="14" s="1"/>
  <c r="HJ20" i="14" s="1"/>
  <c r="HJ19" i="14" s="1"/>
  <c r="HI51" i="14" l="1"/>
  <c r="HI18" i="14"/>
  <c r="HI17" i="14" s="1"/>
  <c r="HI16" i="14" s="1"/>
  <c r="HI15" i="14" s="1"/>
  <c r="HI14" i="14" s="1"/>
  <c r="HI13" i="14" s="1"/>
  <c r="HI12" i="14" s="1"/>
  <c r="HI11" i="14" s="1"/>
  <c r="HI10" i="14" s="1"/>
  <c r="HI9" i="14" s="1"/>
  <c r="HI8" i="14" s="1"/>
  <c r="HI7" i="14" s="1"/>
  <c r="HI53" i="14"/>
  <c r="HK53" i="14"/>
  <c r="HK51" i="14"/>
  <c r="HK52" i="14"/>
  <c r="HK18" i="14"/>
  <c r="HK17" i="14" s="1"/>
  <c r="HK16" i="14" s="1"/>
  <c r="HK15" i="14" s="1"/>
  <c r="HK14" i="14" s="1"/>
  <c r="HK13" i="14" s="1"/>
  <c r="HK12" i="14" s="1"/>
  <c r="HK11" i="14" s="1"/>
  <c r="HK10" i="14" s="1"/>
  <c r="HK9" i="14" s="1"/>
  <c r="HK8" i="14" s="1"/>
  <c r="HK7" i="14" s="1"/>
  <c r="HH52" i="14"/>
  <c r="HH18" i="14"/>
  <c r="HH17" i="14" s="1"/>
  <c r="HH16" i="14" s="1"/>
  <c r="HH15" i="14" s="1"/>
  <c r="HH14" i="14" s="1"/>
  <c r="HH13" i="14" s="1"/>
  <c r="HH12" i="14" s="1"/>
  <c r="HH11" i="14" s="1"/>
  <c r="HH10" i="14" s="1"/>
  <c r="HH9" i="14" s="1"/>
  <c r="HH8" i="14" s="1"/>
  <c r="HH7" i="14" s="1"/>
  <c r="HH53" i="14"/>
  <c r="HH51" i="14"/>
  <c r="HE52" i="14"/>
  <c r="HE53" i="14"/>
  <c r="HE51" i="14"/>
  <c r="HE18" i="14"/>
  <c r="HE17" i="14" s="1"/>
  <c r="HE16" i="14" s="1"/>
  <c r="HE15" i="14" s="1"/>
  <c r="HE14" i="14" s="1"/>
  <c r="HE13" i="14" s="1"/>
  <c r="HE12" i="14" s="1"/>
  <c r="HE11" i="14" s="1"/>
  <c r="HE10" i="14" s="1"/>
  <c r="HE9" i="14" s="1"/>
  <c r="HE8" i="14" s="1"/>
  <c r="HE7" i="14" s="1"/>
  <c r="HF53" i="14"/>
  <c r="HF51" i="14"/>
  <c r="HF18" i="14"/>
  <c r="HF17" i="14" s="1"/>
  <c r="HF16" i="14" s="1"/>
  <c r="HF15" i="14" s="1"/>
  <c r="HF14" i="14" s="1"/>
  <c r="HF13" i="14" s="1"/>
  <c r="HF12" i="14" s="1"/>
  <c r="HF11" i="14" s="1"/>
  <c r="HF10" i="14" s="1"/>
  <c r="HF9" i="14" s="1"/>
  <c r="HF8" i="14" s="1"/>
  <c r="HF7" i="14" s="1"/>
  <c r="HF52" i="14"/>
  <c r="HJ53" i="14"/>
  <c r="HJ51" i="14"/>
  <c r="HJ52" i="14"/>
  <c r="HJ18" i="14"/>
  <c r="HJ17" i="14" s="1"/>
  <c r="HJ16" i="14" s="1"/>
  <c r="HJ15" i="14" s="1"/>
  <c r="HJ14" i="14" s="1"/>
  <c r="HJ13" i="14" s="1"/>
  <c r="HJ12" i="14" s="1"/>
  <c r="HJ11" i="14" s="1"/>
  <c r="HJ10" i="14" s="1"/>
  <c r="HJ9" i="14" s="1"/>
  <c r="HJ8" i="14" s="1"/>
  <c r="HJ7" i="14" s="1"/>
  <c r="HG51" i="14"/>
  <c r="HG52" i="14"/>
  <c r="HG18" i="14"/>
  <c r="HG17" i="14" s="1"/>
  <c r="HG16" i="14" s="1"/>
  <c r="HG15" i="14" s="1"/>
  <c r="HG14" i="14" s="1"/>
  <c r="HG13" i="14" s="1"/>
  <c r="HG12" i="14" s="1"/>
  <c r="HG11" i="14" s="1"/>
  <c r="HG10" i="14" s="1"/>
  <c r="HG9" i="14" s="1"/>
  <c r="HG8" i="14" s="1"/>
  <c r="HG7" i="14" s="1"/>
  <c r="HG53" i="14"/>
  <c r="HD50" i="14" l="1"/>
  <c r="HC50" i="14"/>
  <c r="HD47" i="14"/>
  <c r="HC47" i="14"/>
  <c r="HD38" i="14"/>
  <c r="HD33" i="14"/>
  <c r="HD32" i="14" s="1"/>
  <c r="HD31" i="14" s="1"/>
  <c r="HC33" i="14"/>
  <c r="HC32" i="14" s="1"/>
  <c r="HC31" i="14" s="1"/>
  <c r="HD49" i="14" l="1"/>
  <c r="HD30" i="14"/>
  <c r="HD29" i="14" s="1"/>
  <c r="HD28" i="14" s="1"/>
  <c r="HD27" i="14" s="1"/>
  <c r="HD26" i="14" s="1"/>
  <c r="HD25" i="14" s="1"/>
  <c r="HD24" i="14" s="1"/>
  <c r="HD23" i="14" s="1"/>
  <c r="HD22" i="14" s="1"/>
  <c r="HD21" i="14" s="1"/>
  <c r="HD20" i="14" s="1"/>
  <c r="HD19" i="14" s="1"/>
  <c r="HC49" i="14"/>
  <c r="HC30" i="14"/>
  <c r="HC29" i="14" s="1"/>
  <c r="HC28" i="14" s="1"/>
  <c r="HC27" i="14" s="1"/>
  <c r="HC26" i="14" s="1"/>
  <c r="HC25" i="14" s="1"/>
  <c r="HC24" i="14" s="1"/>
  <c r="HC23" i="14" s="1"/>
  <c r="HC22" i="14" s="1"/>
  <c r="HC21" i="14" s="1"/>
  <c r="HC20" i="14" s="1"/>
  <c r="HC19" i="14" s="1"/>
  <c r="HC51" i="14" l="1"/>
  <c r="HC18" i="14"/>
  <c r="HC17" i="14" s="1"/>
  <c r="HC16" i="14" s="1"/>
  <c r="HC15" i="14" s="1"/>
  <c r="HC14" i="14" s="1"/>
  <c r="HC13" i="14" s="1"/>
  <c r="HC12" i="14" s="1"/>
  <c r="HC11" i="14" s="1"/>
  <c r="HC10" i="14" s="1"/>
  <c r="HC9" i="14" s="1"/>
  <c r="HC8" i="14" s="1"/>
  <c r="HC7" i="14" s="1"/>
  <c r="HC52" i="14"/>
  <c r="HC53" i="14"/>
  <c r="HD53" i="14"/>
  <c r="HD51" i="14"/>
  <c r="HD18" i="14"/>
  <c r="HD17" i="14" s="1"/>
  <c r="HD16" i="14" s="1"/>
  <c r="HD15" i="14" s="1"/>
  <c r="HD14" i="14" s="1"/>
  <c r="HD13" i="14" s="1"/>
  <c r="HD12" i="14" s="1"/>
  <c r="HD11" i="14" s="1"/>
  <c r="HD10" i="14" s="1"/>
  <c r="HD9" i="14" s="1"/>
  <c r="HD8" i="14" s="1"/>
  <c r="HD7" i="14" s="1"/>
  <c r="HD52" i="14"/>
  <c r="GY13" i="14"/>
  <c r="GY12" i="14" s="1"/>
  <c r="GY11" i="14" s="1"/>
  <c r="GY10" i="14" s="1"/>
  <c r="GY9" i="14" s="1"/>
  <c r="GY8" i="14" s="1"/>
  <c r="GY7" i="14" s="1"/>
  <c r="GZ13" i="14"/>
  <c r="GZ12" i="14" s="1"/>
  <c r="GZ11" i="14" s="1"/>
  <c r="GZ10" i="14" s="1"/>
  <c r="GZ9" i="14" s="1"/>
  <c r="GZ8" i="14" s="1"/>
  <c r="GZ7" i="14" s="1"/>
  <c r="HA13" i="14"/>
  <c r="HA12" i="14" s="1"/>
  <c r="HA11" i="14" s="1"/>
  <c r="HA10" i="14" s="1"/>
  <c r="HA9" i="14" s="1"/>
  <c r="HA8" i="14" s="1"/>
  <c r="HA7" i="14" s="1"/>
  <c r="HB13" i="14"/>
  <c r="HB12" i="14" s="1"/>
  <c r="HB11" i="14" s="1"/>
  <c r="HB10" i="14" s="1"/>
  <c r="HB9" i="14" s="1"/>
  <c r="HB8" i="14" s="1"/>
  <c r="HB7" i="14" s="1"/>
  <c r="GY17" i="14"/>
  <c r="GZ18" i="14"/>
  <c r="HA18" i="14"/>
  <c r="HB18" i="14"/>
  <c r="GY47" i="14"/>
  <c r="GZ47" i="14"/>
  <c r="HA47" i="14"/>
  <c r="HB47" i="14"/>
  <c r="GY49" i="14"/>
  <c r="GZ49" i="14"/>
  <c r="HA49" i="14"/>
  <c r="HB49" i="14"/>
  <c r="GY50" i="14"/>
  <c r="GZ50" i="14"/>
  <c r="HA50" i="14"/>
  <c r="HB50" i="14"/>
  <c r="GY51" i="14"/>
  <c r="GZ51" i="14"/>
  <c r="HA51" i="14"/>
  <c r="HB51" i="14"/>
  <c r="GY52" i="14"/>
  <c r="GZ52" i="14"/>
  <c r="HA52" i="14"/>
  <c r="HB52" i="14"/>
  <c r="GY53" i="14"/>
  <c r="GZ53" i="14"/>
  <c r="HA53" i="14"/>
  <c r="HB53" i="14"/>
  <c r="GX10" i="14" l="1"/>
  <c r="GX9" i="14" s="1"/>
  <c r="GX8" i="14" s="1"/>
  <c r="GX7" i="14" s="1"/>
  <c r="GX42" i="14"/>
  <c r="GX48" i="14" s="1"/>
  <c r="GX46" i="14"/>
  <c r="GX47" i="14"/>
  <c r="GX49" i="14"/>
  <c r="GX50" i="14"/>
  <c r="GX51" i="14"/>
  <c r="GX52" i="14"/>
  <c r="GX53" i="14"/>
  <c r="GW50" i="14"/>
  <c r="GW47" i="14"/>
  <c r="GW34" i="14"/>
  <c r="GW33" i="14" s="1"/>
  <c r="GW32" i="14" s="1"/>
  <c r="GW31" i="14" s="1"/>
  <c r="GV50" i="14"/>
  <c r="GV36" i="14"/>
  <c r="GV47" i="14" s="1"/>
  <c r="GV33" i="14"/>
  <c r="GV32" i="14" s="1"/>
  <c r="GV31" i="14" s="1"/>
  <c r="HM5" i="14" l="1"/>
  <c r="GX5" i="14"/>
  <c r="GW49" i="14"/>
  <c r="GW30" i="14"/>
  <c r="GW29" i="14" s="1"/>
  <c r="GW28" i="14" s="1"/>
  <c r="GW27" i="14" s="1"/>
  <c r="GW26" i="14" s="1"/>
  <c r="GW25" i="14" s="1"/>
  <c r="GW24" i="14" s="1"/>
  <c r="GW23" i="14" s="1"/>
  <c r="GW22" i="14" s="1"/>
  <c r="GW21" i="14" s="1"/>
  <c r="GW20" i="14" s="1"/>
  <c r="GW19" i="14" s="1"/>
  <c r="GV49" i="14"/>
  <c r="GV30" i="14"/>
  <c r="GV29" i="14" s="1"/>
  <c r="GV28" i="14" s="1"/>
  <c r="GV27" i="14" s="1"/>
  <c r="GV26" i="14" s="1"/>
  <c r="GV25" i="14" s="1"/>
  <c r="GV24" i="14" s="1"/>
  <c r="GV23" i="14" s="1"/>
  <c r="GV22" i="14" s="1"/>
  <c r="GV21" i="14" s="1"/>
  <c r="GV20" i="14" s="1"/>
  <c r="GV19" i="14" s="1"/>
  <c r="GW53" i="14" l="1"/>
  <c r="GW51" i="14"/>
  <c r="GW52" i="14"/>
  <c r="GW18" i="14"/>
  <c r="GW17" i="14" s="1"/>
  <c r="GW16" i="14" s="1"/>
  <c r="GW15" i="14" s="1"/>
  <c r="GW14" i="14" s="1"/>
  <c r="GW13" i="14" s="1"/>
  <c r="GW12" i="14" s="1"/>
  <c r="GW11" i="14" s="1"/>
  <c r="GW10" i="14" s="1"/>
  <c r="GW9" i="14" s="1"/>
  <c r="GW8" i="14" s="1"/>
  <c r="GW7" i="14" s="1"/>
  <c r="GV53" i="14"/>
  <c r="GV52" i="14"/>
  <c r="GV18" i="14"/>
  <c r="GV17" i="14" s="1"/>
  <c r="GV16" i="14" s="1"/>
  <c r="GV15" i="14" s="1"/>
  <c r="GV14" i="14" s="1"/>
  <c r="GV13" i="14" s="1"/>
  <c r="GV12" i="14" s="1"/>
  <c r="GV11" i="14" s="1"/>
  <c r="GV10" i="14" s="1"/>
  <c r="GV9" i="14" s="1"/>
  <c r="GV8" i="14" s="1"/>
  <c r="GV7" i="14" s="1"/>
  <c r="GV51" i="14"/>
  <c r="GU50" i="14"/>
  <c r="GT50" i="14"/>
  <c r="GS50" i="14"/>
  <c r="GU47" i="14"/>
  <c r="GT47" i="14"/>
  <c r="GS47" i="14"/>
  <c r="GU34" i="14"/>
  <c r="GU33" i="14" s="1"/>
  <c r="GU32" i="14" s="1"/>
  <c r="GU31" i="14" s="1"/>
  <c r="GT34" i="14"/>
  <c r="GT33" i="14" s="1"/>
  <c r="GT32" i="14" s="1"/>
  <c r="GT31" i="14" s="1"/>
  <c r="GS34" i="14"/>
  <c r="GS33" i="14" s="1"/>
  <c r="GS32" i="14" s="1"/>
  <c r="GS31" i="14" s="1"/>
  <c r="GT49" i="14" l="1"/>
  <c r="GT30" i="14"/>
  <c r="GT29" i="14" s="1"/>
  <c r="GT28" i="14" s="1"/>
  <c r="GT27" i="14" s="1"/>
  <c r="GT26" i="14" s="1"/>
  <c r="GT25" i="14" s="1"/>
  <c r="GT24" i="14" s="1"/>
  <c r="GT23" i="14" s="1"/>
  <c r="GT22" i="14" s="1"/>
  <c r="GT21" i="14" s="1"/>
  <c r="GT20" i="14" s="1"/>
  <c r="GT19" i="14" s="1"/>
  <c r="GS30" i="14"/>
  <c r="GS29" i="14" s="1"/>
  <c r="GS28" i="14" s="1"/>
  <c r="GS27" i="14" s="1"/>
  <c r="GS26" i="14" s="1"/>
  <c r="GS25" i="14" s="1"/>
  <c r="GS24" i="14" s="1"/>
  <c r="GS23" i="14" s="1"/>
  <c r="GS22" i="14" s="1"/>
  <c r="GS21" i="14" s="1"/>
  <c r="GS20" i="14" s="1"/>
  <c r="GS19" i="14" s="1"/>
  <c r="GS49" i="14"/>
  <c r="GU30" i="14"/>
  <c r="GU29" i="14" s="1"/>
  <c r="GU28" i="14" s="1"/>
  <c r="GU27" i="14" s="1"/>
  <c r="GU26" i="14" s="1"/>
  <c r="GU25" i="14" s="1"/>
  <c r="GU24" i="14" s="1"/>
  <c r="GU23" i="14" s="1"/>
  <c r="GU22" i="14" s="1"/>
  <c r="GU21" i="14" s="1"/>
  <c r="GU20" i="14" s="1"/>
  <c r="GU19" i="14" s="1"/>
  <c r="GU49" i="14"/>
  <c r="GT53" i="14" l="1"/>
  <c r="GT18" i="14"/>
  <c r="GT17" i="14" s="1"/>
  <c r="GT16" i="14" s="1"/>
  <c r="GT15" i="14" s="1"/>
  <c r="GT14" i="14" s="1"/>
  <c r="GT13" i="14" s="1"/>
  <c r="GT12" i="14" s="1"/>
  <c r="GT11" i="14" s="1"/>
  <c r="GT10" i="14" s="1"/>
  <c r="GT9" i="14" s="1"/>
  <c r="GT8" i="14" s="1"/>
  <c r="GT7" i="14" s="1"/>
  <c r="GT51" i="14"/>
  <c r="GT52" i="14"/>
  <c r="GS52" i="14"/>
  <c r="GS18" i="14"/>
  <c r="GS17" i="14" s="1"/>
  <c r="GS16" i="14" s="1"/>
  <c r="GS15" i="14" s="1"/>
  <c r="GS14" i="14" s="1"/>
  <c r="GS13" i="14" s="1"/>
  <c r="GS12" i="14" s="1"/>
  <c r="GS11" i="14" s="1"/>
  <c r="GS10" i="14" s="1"/>
  <c r="GS9" i="14" s="1"/>
  <c r="GS8" i="14" s="1"/>
  <c r="GS7" i="14" s="1"/>
  <c r="GS51" i="14"/>
  <c r="GS53" i="14"/>
  <c r="GU18" i="14"/>
  <c r="GU17" i="14" s="1"/>
  <c r="GU16" i="14" s="1"/>
  <c r="GU15" i="14" s="1"/>
  <c r="GU14" i="14" s="1"/>
  <c r="GU13" i="14" s="1"/>
  <c r="GU12" i="14" s="1"/>
  <c r="GU11" i="14" s="1"/>
  <c r="GU10" i="14" s="1"/>
  <c r="GU9" i="14" s="1"/>
  <c r="GU8" i="14" s="1"/>
  <c r="GU7" i="14" s="1"/>
  <c r="GU53" i="14"/>
  <c r="GU51" i="14"/>
  <c r="GU52" i="14"/>
  <c r="W54" i="14"/>
  <c r="W53" i="14"/>
  <c r="W52" i="14"/>
  <c r="W51" i="14"/>
  <c r="W50" i="14"/>
  <c r="W48" i="14"/>
  <c r="W18" i="14"/>
  <c r="W17" i="14" s="1"/>
  <c r="W16" i="14" s="1"/>
  <c r="W14" i="14" s="1"/>
  <c r="W13" i="14" s="1"/>
  <c r="W12" i="14" s="1"/>
  <c r="W11" i="14" s="1"/>
  <c r="W10" i="14" s="1"/>
  <c r="W9" i="14" s="1"/>
  <c r="W8" i="14" s="1"/>
  <c r="W7" i="14" s="1"/>
  <c r="GR10" i="14" l="1"/>
  <c r="GR9" i="14" s="1"/>
  <c r="GR8" i="14" s="1"/>
  <c r="GR7" i="14" s="1"/>
  <c r="GR47" i="14"/>
  <c r="GR49" i="14"/>
  <c r="GR50" i="14"/>
  <c r="GR51" i="14"/>
  <c r="GR52" i="14"/>
  <c r="GR53" i="14"/>
  <c r="GQ10" i="14"/>
  <c r="GQ9" i="14" s="1"/>
  <c r="GQ8" i="14" s="1"/>
  <c r="GQ7" i="14" s="1"/>
  <c r="GQ47" i="14"/>
  <c r="GQ49" i="14"/>
  <c r="GQ50" i="14"/>
  <c r="GQ51" i="14"/>
  <c r="GQ52" i="14"/>
  <c r="GQ53" i="14"/>
  <c r="GP16" i="14" l="1"/>
  <c r="GP15" i="14" s="1"/>
  <c r="GP14" i="14" s="1"/>
  <c r="GP13" i="14" s="1"/>
  <c r="GP12" i="14" s="1"/>
  <c r="GP11" i="14" s="1"/>
  <c r="GP10" i="14" s="1"/>
  <c r="GP9" i="14" s="1"/>
  <c r="GP8" i="14" s="1"/>
  <c r="GP7" i="14" s="1"/>
  <c r="GP47" i="14"/>
  <c r="GP49" i="14"/>
  <c r="GP50" i="14"/>
  <c r="GP51" i="14"/>
  <c r="GP52" i="14"/>
  <c r="GP53" i="14"/>
  <c r="GO50" i="14" l="1"/>
  <c r="GO36" i="14"/>
  <c r="GO47" i="14" s="1"/>
  <c r="GO34" i="14"/>
  <c r="GO33" i="14" s="1"/>
  <c r="GO32" i="14" s="1"/>
  <c r="GO31" i="14" s="1"/>
  <c r="GN12" i="14"/>
  <c r="GN11" i="14" s="1"/>
  <c r="GN10" i="14" s="1"/>
  <c r="GN9" i="14" s="1"/>
  <c r="GN8" i="14" s="1"/>
  <c r="GN7" i="14" s="1"/>
  <c r="GN47" i="14"/>
  <c r="GN49" i="14"/>
  <c r="GN50" i="14"/>
  <c r="GN51" i="14"/>
  <c r="GN52" i="14"/>
  <c r="GN53" i="14"/>
  <c r="GL12" i="14"/>
  <c r="GL11" i="14" s="1"/>
  <c r="GL10" i="14" s="1"/>
  <c r="GL9" i="14" s="1"/>
  <c r="GL8" i="14" s="1"/>
  <c r="GL7" i="14" s="1"/>
  <c r="GM14" i="14"/>
  <c r="GM13" i="14" s="1"/>
  <c r="GM12" i="14" s="1"/>
  <c r="GM11" i="14" s="1"/>
  <c r="GM10" i="14" s="1"/>
  <c r="GM9" i="14" s="1"/>
  <c r="GM8" i="14" s="1"/>
  <c r="GM7" i="14" s="1"/>
  <c r="GL46" i="14"/>
  <c r="GM46" i="14" s="1"/>
  <c r="GL47" i="14"/>
  <c r="GM47" i="14"/>
  <c r="GL49" i="14"/>
  <c r="GM49" i="14"/>
  <c r="GL50" i="14"/>
  <c r="GM50" i="14"/>
  <c r="GL51" i="14"/>
  <c r="GM51" i="14"/>
  <c r="GL52" i="14"/>
  <c r="GM52" i="14"/>
  <c r="GL53" i="14"/>
  <c r="GM53" i="14"/>
  <c r="GK12" i="14"/>
  <c r="GK11" i="14" s="1"/>
  <c r="GK10" i="14" s="1"/>
  <c r="GK9" i="14" s="1"/>
  <c r="GK8" i="14" s="1"/>
  <c r="GK7" i="14" s="1"/>
  <c r="GK47" i="14"/>
  <c r="GK49" i="14"/>
  <c r="GK50" i="14"/>
  <c r="GK51" i="14"/>
  <c r="GK52" i="14"/>
  <c r="GK53" i="14"/>
  <c r="GO49" i="14" l="1"/>
  <c r="GO30" i="14"/>
  <c r="GO29" i="14" s="1"/>
  <c r="GO28" i="14" s="1"/>
  <c r="GO27" i="14" s="1"/>
  <c r="GO26" i="14" s="1"/>
  <c r="GO25" i="14" s="1"/>
  <c r="GO24" i="14" s="1"/>
  <c r="GO23" i="14" s="1"/>
  <c r="GO22" i="14" s="1"/>
  <c r="GO21" i="14" s="1"/>
  <c r="GO20" i="14" s="1"/>
  <c r="GO19" i="14" s="1"/>
  <c r="GO53" i="14" l="1"/>
  <c r="GO52" i="14"/>
  <c r="GO51" i="14"/>
  <c r="GO18" i="14"/>
  <c r="GO17" i="14" s="1"/>
  <c r="GO16" i="14" s="1"/>
  <c r="GO15" i="14" s="1"/>
  <c r="GO14" i="14" s="1"/>
  <c r="GO13" i="14" s="1"/>
  <c r="GO12" i="14" s="1"/>
  <c r="GO11" i="14" s="1"/>
  <c r="GO10" i="14" s="1"/>
  <c r="GO9" i="14" s="1"/>
  <c r="GO8" i="14" s="1"/>
  <c r="GO7" i="14" s="1"/>
  <c r="GJ50" i="14" l="1"/>
  <c r="GJ49" i="14"/>
  <c r="GJ47" i="14"/>
  <c r="GJ28" i="14"/>
  <c r="GJ27" i="14" s="1"/>
  <c r="GJ26" i="14" s="1"/>
  <c r="GJ25" i="14" s="1"/>
  <c r="GJ24" i="14" s="1"/>
  <c r="GJ23" i="14" s="1"/>
  <c r="GJ22" i="14" s="1"/>
  <c r="GJ21" i="14" s="1"/>
  <c r="GJ20" i="14" s="1"/>
  <c r="GJ19" i="14" s="1"/>
  <c r="GI18" i="14"/>
  <c r="GI17" i="14" s="1"/>
  <c r="GI16" i="14" s="1"/>
  <c r="GI15" i="14" s="1"/>
  <c r="GI14" i="14" s="1"/>
  <c r="GI13" i="14" s="1"/>
  <c r="GI11" i="14" s="1"/>
  <c r="GI10" i="14" s="1"/>
  <c r="GI9" i="14" s="1"/>
  <c r="GI8" i="14" s="1"/>
  <c r="GI7" i="14" s="1"/>
  <c r="GI47" i="14"/>
  <c r="GI49" i="14"/>
  <c r="GI50" i="14"/>
  <c r="GI51" i="14"/>
  <c r="GI52" i="14"/>
  <c r="GI53" i="14"/>
  <c r="GH10" i="14"/>
  <c r="GH9" i="14" s="1"/>
  <c r="GH8" i="14" s="1"/>
  <c r="GH7" i="14" s="1"/>
  <c r="GH28" i="14"/>
  <c r="GH27" i="14" s="1"/>
  <c r="GH26" i="14" s="1"/>
  <c r="GH25" i="14" s="1"/>
  <c r="GH24" i="14" s="1"/>
  <c r="GH23" i="14" s="1"/>
  <c r="GH22" i="14" s="1"/>
  <c r="GH21" i="14" s="1"/>
  <c r="GH20" i="14" s="1"/>
  <c r="GH19" i="14" s="1"/>
  <c r="GH47" i="14"/>
  <c r="GH49" i="14"/>
  <c r="GH50" i="14"/>
  <c r="GG17" i="14"/>
  <c r="GG16" i="14" s="1"/>
  <c r="GG15" i="14" s="1"/>
  <c r="GG14" i="14" s="1"/>
  <c r="GG13" i="14" s="1"/>
  <c r="GG11" i="14" s="1"/>
  <c r="GG10" i="14" s="1"/>
  <c r="GG9" i="14" s="1"/>
  <c r="GG8" i="14" s="1"/>
  <c r="GG7" i="14" s="1"/>
  <c r="GG47" i="14"/>
  <c r="GG49" i="14"/>
  <c r="GG50" i="14"/>
  <c r="GG51" i="14"/>
  <c r="GG52" i="14"/>
  <c r="GG53" i="14"/>
  <c r="GF13" i="14"/>
  <c r="GF11" i="14" s="1"/>
  <c r="GF10" i="14" s="1"/>
  <c r="GF9" i="14" s="1"/>
  <c r="GF8" i="14" s="1"/>
  <c r="GF7" i="14" s="1"/>
  <c r="GF47" i="14"/>
  <c r="GF49" i="14"/>
  <c r="GF50" i="14"/>
  <c r="GF51" i="14"/>
  <c r="GF52" i="14"/>
  <c r="GF53" i="14"/>
  <c r="GD10" i="14"/>
  <c r="GD9" i="14" s="1"/>
  <c r="GD8" i="14" s="1"/>
  <c r="GD7" i="14" s="1"/>
  <c r="GE10" i="14"/>
  <c r="GE9" i="14" s="1"/>
  <c r="GE8" i="14" s="1"/>
  <c r="GE7" i="14" s="1"/>
  <c r="GJ53" i="14" l="1"/>
  <c r="GJ52" i="14"/>
  <c r="GJ18" i="14"/>
  <c r="GJ17" i="14" s="1"/>
  <c r="GJ16" i="14" s="1"/>
  <c r="GJ15" i="14" s="1"/>
  <c r="GJ14" i="14" s="1"/>
  <c r="GJ13" i="14" s="1"/>
  <c r="GJ11" i="14" s="1"/>
  <c r="GJ10" i="14" s="1"/>
  <c r="GJ9" i="14" s="1"/>
  <c r="GJ8" i="14" s="1"/>
  <c r="GJ7" i="14" s="1"/>
  <c r="GJ51" i="14"/>
  <c r="GH51" i="14"/>
  <c r="GH52" i="14"/>
  <c r="GH53" i="14"/>
  <c r="GH18" i="14"/>
  <c r="GH17" i="14" s="1"/>
  <c r="GH16" i="14" s="1"/>
  <c r="GH15" i="14" s="1"/>
  <c r="GH14" i="14" s="1"/>
  <c r="GH13" i="14" s="1"/>
  <c r="GH11" i="14" s="1"/>
  <c r="J26" i="15"/>
  <c r="M26" i="15" s="1"/>
  <c r="N26" i="15"/>
  <c r="N24" i="15"/>
  <c r="M24" i="15"/>
  <c r="N23" i="15"/>
  <c r="M23" i="15"/>
  <c r="N22" i="15"/>
  <c r="M22" i="15"/>
  <c r="N21" i="15"/>
  <c r="M21" i="15"/>
  <c r="N20" i="15"/>
  <c r="M20" i="15"/>
  <c r="N19" i="15"/>
  <c r="M19" i="15"/>
  <c r="N18" i="15"/>
  <c r="M18" i="15"/>
  <c r="N17" i="15"/>
  <c r="M17" i="15"/>
  <c r="N16" i="15"/>
  <c r="M16" i="15"/>
  <c r="N15" i="15"/>
  <c r="M15" i="15"/>
  <c r="N14" i="15"/>
  <c r="M14" i="15"/>
  <c r="N13" i="15"/>
  <c r="M13" i="15"/>
  <c r="N12" i="15"/>
  <c r="M12" i="15"/>
  <c r="N11" i="15"/>
  <c r="M11" i="15"/>
  <c r="N10" i="15"/>
  <c r="M10" i="15"/>
  <c r="N9" i="15"/>
  <c r="M9" i="15"/>
  <c r="N8" i="15"/>
  <c r="M8" i="15"/>
  <c r="N7" i="15"/>
  <c r="M7" i="15"/>
  <c r="N6" i="15"/>
  <c r="M6" i="15"/>
  <c r="K26" i="15"/>
  <c r="L26" i="15" s="1"/>
  <c r="L24" i="15"/>
  <c r="L23" i="15"/>
  <c r="L22" i="15"/>
  <c r="L21" i="15"/>
  <c r="L20" i="15"/>
  <c r="L19" i="15"/>
  <c r="L18" i="15"/>
  <c r="L17" i="15"/>
  <c r="L16" i="15"/>
  <c r="L15" i="15"/>
  <c r="L14" i="15"/>
  <c r="L13" i="15"/>
  <c r="L12" i="15"/>
  <c r="L11" i="15"/>
  <c r="L10" i="15"/>
  <c r="L9" i="15"/>
  <c r="L8" i="15"/>
  <c r="L7" i="15"/>
  <c r="L6" i="15"/>
  <c r="GY5" i="14" l="1"/>
  <c r="GZ5" i="14" s="1"/>
  <c r="HA5" i="14" s="1"/>
  <c r="HB5" i="14" s="1"/>
  <c r="GC48" i="14" l="1"/>
  <c r="GC50" i="14"/>
  <c r="GC51" i="14"/>
  <c r="GC52" i="14"/>
  <c r="GC53" i="14"/>
  <c r="GC54" i="14"/>
  <c r="GB28" i="14" l="1"/>
  <c r="GB27" i="14" s="1"/>
  <c r="GB26" i="14" s="1"/>
  <c r="GB25" i="14" s="1"/>
  <c r="GB24" i="14" s="1"/>
  <c r="GB23" i="14" s="1"/>
  <c r="GB22" i="14" s="1"/>
  <c r="GB21" i="14" s="1"/>
  <c r="GB20" i="14" s="1"/>
  <c r="GB48" i="14"/>
  <c r="GB50" i="14"/>
  <c r="GB51" i="14"/>
  <c r="GB19" i="14" l="1"/>
  <c r="GB18" i="14" s="1"/>
  <c r="GB17" i="14" s="1"/>
  <c r="GB16" i="14" s="1"/>
  <c r="GB15" i="14" s="1"/>
  <c r="GB14" i="14" s="1"/>
  <c r="GB13" i="14" s="1"/>
  <c r="GB12" i="14" s="1"/>
  <c r="GB11" i="14" s="1"/>
  <c r="GB10" i="14" s="1"/>
  <c r="GB9" i="14" s="1"/>
  <c r="GB8" i="14" s="1"/>
  <c r="GB7" i="14" s="1"/>
  <c r="GB53" i="14"/>
  <c r="GB54" i="14"/>
  <c r="GB52" i="14"/>
  <c r="GA11" i="14" l="1"/>
  <c r="GA10" i="14" s="1"/>
  <c r="GA9" i="14" s="1"/>
  <c r="GA8" i="14" s="1"/>
  <c r="GA7" i="14" s="1"/>
  <c r="GA48" i="14"/>
  <c r="GA50" i="14"/>
  <c r="GA51" i="14"/>
  <c r="GA52" i="14"/>
  <c r="GA53" i="14"/>
  <c r="GA54" i="14"/>
  <c r="FZ37" i="14" l="1"/>
  <c r="FZ48" i="14" s="1"/>
  <c r="FY37" i="14"/>
  <c r="FY48" i="14" s="1"/>
  <c r="FX28" i="14"/>
  <c r="FX27" i="14" s="1"/>
  <c r="FX26" i="14" s="1"/>
  <c r="FX25" i="14" s="1"/>
  <c r="FX24" i="14" s="1"/>
  <c r="FX23" i="14" s="1"/>
  <c r="FX22" i="14" s="1"/>
  <c r="FX21" i="14" s="1"/>
  <c r="FX20" i="14" s="1"/>
  <c r="FX48" i="14"/>
  <c r="FX50" i="14"/>
  <c r="FX51" i="14"/>
  <c r="FW30" i="14"/>
  <c r="FW29" i="14" s="1"/>
  <c r="FW28" i="14" s="1"/>
  <c r="FW27" i="14" s="1"/>
  <c r="FW26" i="14" s="1"/>
  <c r="FW25" i="14" s="1"/>
  <c r="FW24" i="14" s="1"/>
  <c r="FW23" i="14" s="1"/>
  <c r="FW22" i="14" s="1"/>
  <c r="FW21" i="14" s="1"/>
  <c r="FW20" i="14" s="1"/>
  <c r="FW48" i="14"/>
  <c r="FW50" i="14"/>
  <c r="FW51" i="14"/>
  <c r="FV27" i="14"/>
  <c r="FV26" i="14" s="1"/>
  <c r="FV25" i="14" s="1"/>
  <c r="FV24" i="14" s="1"/>
  <c r="FV23" i="14" s="1"/>
  <c r="FV22" i="14" s="1"/>
  <c r="FV21" i="14" s="1"/>
  <c r="FV20" i="14" s="1"/>
  <c r="FV29" i="14"/>
  <c r="FV48" i="14"/>
  <c r="FV50" i="14"/>
  <c r="FV51" i="14"/>
  <c r="FU16" i="14"/>
  <c r="FU15" i="14" s="1"/>
  <c r="FU14" i="14" s="1"/>
  <c r="FU13" i="14" s="1"/>
  <c r="FU12" i="14" s="1"/>
  <c r="FU11" i="14" s="1"/>
  <c r="FU10" i="14" s="1"/>
  <c r="FU9" i="14" s="1"/>
  <c r="FU8" i="14" s="1"/>
  <c r="FU7" i="14" s="1"/>
  <c r="FU48" i="14"/>
  <c r="FU50" i="14"/>
  <c r="FU51" i="14"/>
  <c r="FU52" i="14"/>
  <c r="FU53" i="14"/>
  <c r="FU54" i="14"/>
  <c r="FQ14" i="14"/>
  <c r="FQ13" i="14" s="1"/>
  <c r="FQ12" i="14" s="1"/>
  <c r="FQ11" i="14" s="1"/>
  <c r="FQ10" i="14" s="1"/>
  <c r="FQ9" i="14" s="1"/>
  <c r="FQ8" i="14" s="1"/>
  <c r="FQ7" i="14" s="1"/>
  <c r="FR14" i="14"/>
  <c r="FR13" i="14" s="1"/>
  <c r="FR12" i="14" s="1"/>
  <c r="FR11" i="14" s="1"/>
  <c r="FR10" i="14" s="1"/>
  <c r="FR9" i="14" s="1"/>
  <c r="FR8" i="14" s="1"/>
  <c r="FR7" i="14" s="1"/>
  <c r="FS14" i="14"/>
  <c r="FS13" i="14" s="1"/>
  <c r="FS12" i="14" s="1"/>
  <c r="FS11" i="14" s="1"/>
  <c r="FS10" i="14" s="1"/>
  <c r="FS9" i="14" s="1"/>
  <c r="FS8" i="14" s="1"/>
  <c r="FS7" i="14" s="1"/>
  <c r="FT14" i="14"/>
  <c r="FT13" i="14" s="1"/>
  <c r="FT12" i="14" s="1"/>
  <c r="FT11" i="14" s="1"/>
  <c r="FT10" i="14" s="1"/>
  <c r="FT9" i="14" s="1"/>
  <c r="FT8" i="14" s="1"/>
  <c r="FT7" i="14" s="1"/>
  <c r="FQ48" i="14"/>
  <c r="FR48" i="14"/>
  <c r="FS48" i="14"/>
  <c r="FT48" i="14"/>
  <c r="FQ50" i="14"/>
  <c r="FR50" i="14"/>
  <c r="FS50" i="14"/>
  <c r="FT50" i="14"/>
  <c r="FQ51" i="14"/>
  <c r="FR51" i="14"/>
  <c r="FS51" i="14"/>
  <c r="FT51" i="14"/>
  <c r="FQ52" i="14"/>
  <c r="FR52" i="14"/>
  <c r="FS52" i="14"/>
  <c r="FT52" i="14"/>
  <c r="FQ53" i="14"/>
  <c r="FR53" i="14"/>
  <c r="FS53" i="14"/>
  <c r="FT53" i="14"/>
  <c r="FQ54" i="14"/>
  <c r="FR54" i="14"/>
  <c r="FS54" i="14"/>
  <c r="FT54" i="14"/>
  <c r="FP14" i="14"/>
  <c r="FP13" i="14" s="1"/>
  <c r="FP12" i="14" s="1"/>
  <c r="FP11" i="14" s="1"/>
  <c r="FP10" i="14" s="1"/>
  <c r="FP9" i="14" s="1"/>
  <c r="FP8" i="14" s="1"/>
  <c r="FP7" i="14" s="1"/>
  <c r="FP48" i="14"/>
  <c r="FP50" i="14"/>
  <c r="FP51" i="14"/>
  <c r="FP52" i="14"/>
  <c r="FP53" i="14"/>
  <c r="FP54" i="14"/>
  <c r="FO14" i="14"/>
  <c r="FO13" i="14" s="1"/>
  <c r="FO12" i="14" s="1"/>
  <c r="FO11" i="14" s="1"/>
  <c r="FO10" i="14" s="1"/>
  <c r="FO9" i="14" s="1"/>
  <c r="FO8" i="14" s="1"/>
  <c r="FO7" i="14" s="1"/>
  <c r="FO48" i="14"/>
  <c r="FO50" i="14"/>
  <c r="FO51" i="14"/>
  <c r="FO52" i="14"/>
  <c r="FO53" i="14"/>
  <c r="FO54" i="14"/>
  <c r="FN14" i="14"/>
  <c r="FN13" i="14" s="1"/>
  <c r="FN12" i="14" s="1"/>
  <c r="FN11" i="14" s="1"/>
  <c r="FN10" i="14" s="1"/>
  <c r="FN9" i="14" s="1"/>
  <c r="FN8" i="14" s="1"/>
  <c r="FN7" i="14" s="1"/>
  <c r="FN48" i="14"/>
  <c r="FN50" i="14"/>
  <c r="FN51" i="14"/>
  <c r="FN52" i="14"/>
  <c r="FN53" i="14"/>
  <c r="FN5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FM14" i="14"/>
  <c r="FM13" i="14" s="1"/>
  <c r="FM12" i="14" s="1"/>
  <c r="FM11" i="14" s="1"/>
  <c r="FM10" i="14" s="1"/>
  <c r="FM9" i="14" s="1"/>
  <c r="FM8" i="14" s="1"/>
  <c r="FM7" i="14" s="1"/>
  <c r="FM48" i="14"/>
  <c r="FM50" i="14"/>
  <c r="FM51" i="14"/>
  <c r="FM52" i="14"/>
  <c r="FM53" i="14"/>
  <c r="FM54" i="14"/>
  <c r="FL14" i="14"/>
  <c r="FL13" i="14" s="1"/>
  <c r="FL12" i="14" s="1"/>
  <c r="FL11" i="14" s="1"/>
  <c r="FL10" i="14" s="1"/>
  <c r="FL9" i="14" s="1"/>
  <c r="FL8" i="14" s="1"/>
  <c r="FL7" i="14" s="1"/>
  <c r="FL48" i="14"/>
  <c r="FL50" i="14"/>
  <c r="FL51" i="14"/>
  <c r="FL52" i="14"/>
  <c r="FL53" i="14"/>
  <c r="FL54" i="14"/>
  <c r="FK14" i="14"/>
  <c r="FK13" i="14" s="1"/>
  <c r="FK12" i="14" s="1"/>
  <c r="FK11" i="14" s="1"/>
  <c r="FK10" i="14" s="1"/>
  <c r="FK9" i="14" s="1"/>
  <c r="FK8" i="14" s="1"/>
  <c r="FK7" i="14" s="1"/>
  <c r="FK48" i="14"/>
  <c r="FK50" i="14"/>
  <c r="FK51" i="14"/>
  <c r="FK52" i="14"/>
  <c r="FK53" i="14"/>
  <c r="FK54" i="14"/>
  <c r="FJ14" i="14"/>
  <c r="FJ13" i="14" s="1"/>
  <c r="FJ12" i="14" s="1"/>
  <c r="FJ11" i="14" s="1"/>
  <c r="FJ10" i="14" s="1"/>
  <c r="FJ9" i="14" s="1"/>
  <c r="FJ8" i="14" s="1"/>
  <c r="FJ7" i="14" s="1"/>
  <c r="FJ48" i="14"/>
  <c r="FJ50" i="14"/>
  <c r="FJ51" i="14"/>
  <c r="FJ52" i="14"/>
  <c r="FJ53" i="14"/>
  <c r="FJ54" i="14"/>
  <c r="FI14" i="14"/>
  <c r="FI13" i="14" s="1"/>
  <c r="FI12" i="14" s="1"/>
  <c r="FI11" i="14" s="1"/>
  <c r="FI10" i="14" s="1"/>
  <c r="FI9" i="14" s="1"/>
  <c r="FI8" i="14" s="1"/>
  <c r="FI7" i="14" s="1"/>
  <c r="FI48" i="14"/>
  <c r="FI50" i="14"/>
  <c r="FI51" i="14"/>
  <c r="FI52" i="14"/>
  <c r="FI53" i="14"/>
  <c r="FI54" i="14"/>
  <c r="FH14" i="14"/>
  <c r="FH13" i="14" s="1"/>
  <c r="FH12" i="14" s="1"/>
  <c r="FH11" i="14" s="1"/>
  <c r="FH10" i="14" s="1"/>
  <c r="FH9" i="14" s="1"/>
  <c r="FH8" i="14" s="1"/>
  <c r="FH7" i="14" s="1"/>
  <c r="FH48" i="14"/>
  <c r="FH50" i="14"/>
  <c r="FH51" i="14"/>
  <c r="FH52" i="14"/>
  <c r="FH53" i="14"/>
  <c r="FH54" i="14"/>
  <c r="FZ36" i="14" l="1"/>
  <c r="FZ51" i="14" s="1"/>
  <c r="FY36" i="14"/>
  <c r="FX19" i="14"/>
  <c r="FX18" i="14" s="1"/>
  <c r="FX17" i="14" s="1"/>
  <c r="FX16" i="14" s="1"/>
  <c r="FX15" i="14" s="1"/>
  <c r="FX14" i="14" s="1"/>
  <c r="FX13" i="14" s="1"/>
  <c r="FX12" i="14" s="1"/>
  <c r="FX11" i="14" s="1"/>
  <c r="FX10" i="14" s="1"/>
  <c r="FX9" i="14" s="1"/>
  <c r="FX8" i="14" s="1"/>
  <c r="FX7" i="14" s="1"/>
  <c r="FX52" i="14"/>
  <c r="FX53" i="14"/>
  <c r="FX54" i="14"/>
  <c r="FW53" i="14"/>
  <c r="FW19" i="14"/>
  <c r="FW18" i="14" s="1"/>
  <c r="FW17" i="14" s="1"/>
  <c r="FW16" i="14" s="1"/>
  <c r="FW15" i="14" s="1"/>
  <c r="FW14" i="14" s="1"/>
  <c r="FW13" i="14" s="1"/>
  <c r="FW12" i="14" s="1"/>
  <c r="FW11" i="14" s="1"/>
  <c r="FW10" i="14" s="1"/>
  <c r="FW9" i="14" s="1"/>
  <c r="FW8" i="14" s="1"/>
  <c r="FW7" i="14" s="1"/>
  <c r="FW54" i="14"/>
  <c r="FW52" i="14"/>
  <c r="FV19" i="14"/>
  <c r="FV18" i="14" s="1"/>
  <c r="FV17" i="14" s="1"/>
  <c r="FV16" i="14" s="1"/>
  <c r="FV15" i="14" s="1"/>
  <c r="FV14" i="14" s="1"/>
  <c r="FV13" i="14" s="1"/>
  <c r="FV12" i="14" s="1"/>
  <c r="FV11" i="14" s="1"/>
  <c r="FV10" i="14" s="1"/>
  <c r="FV9" i="14" s="1"/>
  <c r="FV8" i="14" s="1"/>
  <c r="FV7" i="14" s="1"/>
  <c r="FV52" i="14"/>
  <c r="FV53" i="14"/>
  <c r="FV54" i="14"/>
  <c r="FZ35" i="14" l="1"/>
  <c r="FZ34" i="14" s="1"/>
  <c r="FZ33" i="14" s="1"/>
  <c r="FZ32" i="14" s="1"/>
  <c r="FZ50" i="14" s="1"/>
  <c r="FY51" i="14"/>
  <c r="FY35" i="14"/>
  <c r="FY34" i="14" s="1"/>
  <c r="FY33" i="14" s="1"/>
  <c r="FY32" i="14" s="1"/>
  <c r="AR49" i="14"/>
  <c r="AR42" i="14"/>
  <c r="AR41" i="14" s="1"/>
  <c r="AR40" i="14" s="1"/>
  <c r="AR39" i="14" s="1"/>
  <c r="AR37" i="14" s="1"/>
  <c r="AQ40" i="14"/>
  <c r="AQ39" i="14" s="1"/>
  <c r="AQ37" i="14" s="1"/>
  <c r="AP40" i="14"/>
  <c r="AP39" i="14" s="1"/>
  <c r="AP37" i="14" s="1"/>
  <c r="AP48" i="14" s="1"/>
  <c r="AO40" i="14"/>
  <c r="AO39" i="14" s="1"/>
  <c r="AO37" i="14" s="1"/>
  <c r="AN40" i="14"/>
  <c r="AN39" i="14" s="1"/>
  <c r="AN37" i="14" s="1"/>
  <c r="AM40" i="14"/>
  <c r="AM39" i="14" s="1"/>
  <c r="AM37" i="14" s="1"/>
  <c r="AL40" i="14"/>
  <c r="AL39" i="14" s="1"/>
  <c r="AL37" i="14" s="1"/>
  <c r="AK40" i="14"/>
  <c r="AK39" i="14" s="1"/>
  <c r="AK37" i="14" s="1"/>
  <c r="AK48" i="14" s="1"/>
  <c r="AJ40" i="14"/>
  <c r="AJ39" i="14" s="1"/>
  <c r="AJ37" i="14" s="1"/>
  <c r="AI40" i="14"/>
  <c r="AI39" i="14" s="1"/>
  <c r="AI37" i="14" s="1"/>
  <c r="AH40" i="14"/>
  <c r="AH39" i="14" s="1"/>
  <c r="AH37" i="14" s="1"/>
  <c r="AG40" i="14"/>
  <c r="AG39" i="14" s="1"/>
  <c r="AG37" i="14" s="1"/>
  <c r="AG48" i="14" s="1"/>
  <c r="AF40" i="14"/>
  <c r="AF39" i="14" s="1"/>
  <c r="AF37" i="14" s="1"/>
  <c r="AE40" i="14"/>
  <c r="AE39" i="14" s="1"/>
  <c r="AE37" i="14" s="1"/>
  <c r="AE36" i="14" s="1"/>
  <c r="AE51" i="14" s="1"/>
  <c r="AD40" i="14"/>
  <c r="AD39" i="14" s="1"/>
  <c r="AD37" i="14" s="1"/>
  <c r="AC40" i="14"/>
  <c r="AC39" i="14" s="1"/>
  <c r="AC37" i="14" s="1"/>
  <c r="AB35" i="14"/>
  <c r="AB34" i="14" s="1"/>
  <c r="AB33" i="14" s="1"/>
  <c r="AB31" i="14"/>
  <c r="AB30" i="14" s="1"/>
  <c r="AB29" i="14" s="1"/>
  <c r="AB28" i="14" s="1"/>
  <c r="AB27" i="14" s="1"/>
  <c r="AB26" i="14" s="1"/>
  <c r="AB25" i="14" s="1"/>
  <c r="AB24" i="14" s="1"/>
  <c r="AB23" i="14" s="1"/>
  <c r="AB22" i="14" s="1"/>
  <c r="AB21" i="14" s="1"/>
  <c r="AB20" i="14" s="1"/>
  <c r="AB19" i="14" s="1"/>
  <c r="AB18" i="14" s="1"/>
  <c r="AB17" i="14" s="1"/>
  <c r="AB16" i="14" s="1"/>
  <c r="AB15" i="14" s="1"/>
  <c r="AB14" i="14" s="1"/>
  <c r="AB13" i="14" s="1"/>
  <c r="AB12" i="14" s="1"/>
  <c r="AB11" i="14" s="1"/>
  <c r="AB10" i="14" s="1"/>
  <c r="AB9" i="14" s="1"/>
  <c r="AB8" i="14" s="1"/>
  <c r="AB7" i="14" s="1"/>
  <c r="AA54" i="14"/>
  <c r="AA53" i="14"/>
  <c r="AA52" i="14"/>
  <c r="AA51" i="14"/>
  <c r="AA50" i="14"/>
  <c r="AA48" i="14"/>
  <c r="AA19" i="14"/>
  <c r="AA17" i="14"/>
  <c r="AA16" i="14" s="1"/>
  <c r="AA15" i="14" s="1"/>
  <c r="AA14" i="14" s="1"/>
  <c r="AA13" i="14" s="1"/>
  <c r="AA12" i="14" s="1"/>
  <c r="AA11" i="14" s="1"/>
  <c r="AA10" i="14" s="1"/>
  <c r="AA9" i="14" s="1"/>
  <c r="AA8" i="14" s="1"/>
  <c r="AA7" i="14" s="1"/>
  <c r="Z54" i="14"/>
  <c r="Y54" i="14"/>
  <c r="X54" i="14"/>
  <c r="V54" i="14"/>
  <c r="U54" i="14"/>
  <c r="Z53" i="14"/>
  <c r="Y53" i="14"/>
  <c r="X53" i="14"/>
  <c r="V53" i="14"/>
  <c r="U53" i="14"/>
  <c r="Z52" i="14"/>
  <c r="Y52" i="14"/>
  <c r="X52" i="14"/>
  <c r="V52" i="14"/>
  <c r="U52" i="14"/>
  <c r="Z51" i="14"/>
  <c r="Y51" i="14"/>
  <c r="X51" i="14"/>
  <c r="V51" i="14"/>
  <c r="U51" i="14"/>
  <c r="Z50" i="14"/>
  <c r="Y50" i="14"/>
  <c r="X50" i="14"/>
  <c r="V50" i="14"/>
  <c r="U50" i="14"/>
  <c r="Z48" i="14"/>
  <c r="Y48" i="14"/>
  <c r="X48" i="14"/>
  <c r="V48" i="14"/>
  <c r="U48" i="14"/>
  <c r="Z18" i="14"/>
  <c r="Z17" i="14" s="1"/>
  <c r="Z16" i="14" s="1"/>
  <c r="Z15" i="14" s="1"/>
  <c r="Z14" i="14" s="1"/>
  <c r="Z13" i="14" s="1"/>
  <c r="Z12" i="14" s="1"/>
  <c r="Z11" i="14" s="1"/>
  <c r="Z10" i="14" s="1"/>
  <c r="Z9" i="14" s="1"/>
  <c r="Z8" i="14" s="1"/>
  <c r="Z7" i="14" s="1"/>
  <c r="Y18" i="14"/>
  <c r="Y17" i="14" s="1"/>
  <c r="Y16" i="14" s="1"/>
  <c r="Y15" i="14" s="1"/>
  <c r="Y14" i="14" s="1"/>
  <c r="Y13" i="14" s="1"/>
  <c r="Y12" i="14" s="1"/>
  <c r="Y11" i="14" s="1"/>
  <c r="Y10" i="14" s="1"/>
  <c r="Y9" i="14" s="1"/>
  <c r="Y8" i="14" s="1"/>
  <c r="Y7" i="14" s="1"/>
  <c r="X18" i="14"/>
  <c r="X17" i="14" s="1"/>
  <c r="X16" i="14" s="1"/>
  <c r="X15" i="14" s="1"/>
  <c r="X14" i="14" s="1"/>
  <c r="X13" i="14" s="1"/>
  <c r="X12" i="14" s="1"/>
  <c r="X11" i="14" s="1"/>
  <c r="X10" i="14" s="1"/>
  <c r="X9" i="14" s="1"/>
  <c r="X8" i="14" s="1"/>
  <c r="X7" i="14" s="1"/>
  <c r="V18" i="14"/>
  <c r="V17" i="14" s="1"/>
  <c r="V16" i="14" s="1"/>
  <c r="V15" i="14" s="1"/>
  <c r="V14" i="14" s="1"/>
  <c r="V13" i="14" s="1"/>
  <c r="V12" i="14" s="1"/>
  <c r="V11" i="14" s="1"/>
  <c r="V10" i="14" s="1"/>
  <c r="V9" i="14" s="1"/>
  <c r="V8" i="14" s="1"/>
  <c r="V7" i="14" s="1"/>
  <c r="U18" i="14"/>
  <c r="U17" i="14" s="1"/>
  <c r="U16" i="14" s="1"/>
  <c r="U15" i="14" s="1"/>
  <c r="U14" i="14" s="1"/>
  <c r="U13" i="14" s="1"/>
  <c r="U12" i="14" s="1"/>
  <c r="U11" i="14" s="1"/>
  <c r="U10" i="14" s="1"/>
  <c r="U9" i="14" s="1"/>
  <c r="U8" i="14" s="1"/>
  <c r="U7" i="14" s="1"/>
  <c r="HM42" i="14" l="1"/>
  <c r="HM48" i="14" s="1"/>
  <c r="HL42" i="14"/>
  <c r="HL48" i="14" s="1"/>
  <c r="HK5" i="14"/>
  <c r="HK42" i="14"/>
  <c r="HK48" i="14" s="1"/>
  <c r="HJ42" i="14"/>
  <c r="HJ48" i="14" s="1"/>
  <c r="HF42" i="14"/>
  <c r="HF48" i="14" s="1"/>
  <c r="HI42" i="14"/>
  <c r="HI48" i="14" s="1"/>
  <c r="HE42" i="14"/>
  <c r="HE48" i="14" s="1"/>
  <c r="HH42" i="14"/>
  <c r="HH48" i="14" s="1"/>
  <c r="HG42" i="14"/>
  <c r="HG48" i="14" s="1"/>
  <c r="HC5" i="14"/>
  <c r="HD42" i="14"/>
  <c r="HD48" i="14" s="1"/>
  <c r="HC42" i="14"/>
  <c r="HC48" i="14" s="1"/>
  <c r="GV42" i="14"/>
  <c r="GV48" i="14" s="1"/>
  <c r="GZ42" i="14"/>
  <c r="GZ48" i="14" s="1"/>
  <c r="HA42" i="14"/>
  <c r="HA48" i="14" s="1"/>
  <c r="HB42" i="14"/>
  <c r="HB48" i="14" s="1"/>
  <c r="GY42" i="14"/>
  <c r="GY48" i="14" s="1"/>
  <c r="GT42" i="14"/>
  <c r="GT48" i="14" s="1"/>
  <c r="GU42" i="14"/>
  <c r="GU48" i="14" s="1"/>
  <c r="GS42" i="14"/>
  <c r="GS48" i="14" s="1"/>
  <c r="GP42" i="14"/>
  <c r="GP48" i="14" s="1"/>
  <c r="GN42" i="14"/>
  <c r="GN48" i="14" s="1"/>
  <c r="GO42" i="14"/>
  <c r="GO48" i="14" s="1"/>
  <c r="GM42" i="14"/>
  <c r="GM48" i="14" s="1"/>
  <c r="GL42" i="14"/>
  <c r="GL48" i="14" s="1"/>
  <c r="GK42" i="14"/>
  <c r="GK48" i="14" s="1"/>
  <c r="GI42" i="14"/>
  <c r="GI48" i="14" s="1"/>
  <c r="GJ42" i="14"/>
  <c r="GJ48" i="14" s="1"/>
  <c r="GG42" i="14"/>
  <c r="GG48" i="14" s="1"/>
  <c r="GH42" i="14"/>
  <c r="GH48" i="14" s="1"/>
  <c r="GF42" i="14"/>
  <c r="GF48" i="14" s="1"/>
  <c r="GA43" i="14"/>
  <c r="GA49" i="14" s="1"/>
  <c r="GB43" i="14"/>
  <c r="GB49" i="14" s="1"/>
  <c r="FZ31" i="14"/>
  <c r="FZ30" i="14" s="1"/>
  <c r="FZ29" i="14" s="1"/>
  <c r="FZ28" i="14" s="1"/>
  <c r="FZ27" i="14" s="1"/>
  <c r="FZ26" i="14" s="1"/>
  <c r="FZ25" i="14" s="1"/>
  <c r="FZ24" i="14" s="1"/>
  <c r="FZ23" i="14" s="1"/>
  <c r="FZ22" i="14" s="1"/>
  <c r="FZ21" i="14" s="1"/>
  <c r="FZ20" i="14" s="1"/>
  <c r="FZ52" i="14" s="1"/>
  <c r="FX43" i="14"/>
  <c r="FX49" i="14" s="1"/>
  <c r="FZ43" i="14"/>
  <c r="FZ49" i="14" s="1"/>
  <c r="FY43" i="14"/>
  <c r="FY49" i="14" s="1"/>
  <c r="FY50" i="14"/>
  <c r="FY31" i="14"/>
  <c r="FY30" i="14" s="1"/>
  <c r="FY29" i="14" s="1"/>
  <c r="FY28" i="14" s="1"/>
  <c r="FY27" i="14" s="1"/>
  <c r="FY26" i="14" s="1"/>
  <c r="FY25" i="14" s="1"/>
  <c r="FY24" i="14" s="1"/>
  <c r="FY23" i="14" s="1"/>
  <c r="FY22" i="14" s="1"/>
  <c r="FY21" i="14" s="1"/>
  <c r="FY20" i="14" s="1"/>
  <c r="FW43" i="14"/>
  <c r="FW49" i="14" s="1"/>
  <c r="FU43" i="14"/>
  <c r="FU49" i="14" s="1"/>
  <c r="FV43" i="14"/>
  <c r="FV49" i="14" s="1"/>
  <c r="FP43" i="14"/>
  <c r="FP49" i="14" s="1"/>
  <c r="FQ43" i="14"/>
  <c r="FQ49" i="14" s="1"/>
  <c r="FR43" i="14"/>
  <c r="FR49" i="14" s="1"/>
  <c r="FS43" i="14"/>
  <c r="FS49" i="14" s="1"/>
  <c r="FT43" i="14"/>
  <c r="FT49" i="14" s="1"/>
  <c r="FN43" i="14"/>
  <c r="FN49" i="14" s="1"/>
  <c r="FO43" i="14"/>
  <c r="FO49" i="14" s="1"/>
  <c r="FL43" i="14"/>
  <c r="FL49" i="14" s="1"/>
  <c r="FM43" i="14"/>
  <c r="FM49" i="14" s="1"/>
  <c r="FK43" i="14"/>
  <c r="FK49" i="14" s="1"/>
  <c r="FI43" i="14"/>
  <c r="FI49" i="14" s="1"/>
  <c r="FJ43" i="14"/>
  <c r="FJ49" i="14" s="1"/>
  <c r="FH43" i="14"/>
  <c r="FH49" i="14" s="1"/>
  <c r="AR36" i="14"/>
  <c r="AR48" i="14"/>
  <c r="AO43" i="14"/>
  <c r="AO49" i="14" s="1"/>
  <c r="AK36" i="14"/>
  <c r="AK51" i="14" s="1"/>
  <c r="AF48" i="14"/>
  <c r="AF36" i="14"/>
  <c r="AL48" i="14"/>
  <c r="AL36" i="14"/>
  <c r="AL35" i="14" s="1"/>
  <c r="AL34" i="14" s="1"/>
  <c r="AL33" i="14" s="1"/>
  <c r="AL32" i="14" s="1"/>
  <c r="AE35" i="14"/>
  <c r="AE34" i="14" s="1"/>
  <c r="AE33" i="14" s="1"/>
  <c r="AE32" i="14" s="1"/>
  <c r="AP36" i="14"/>
  <c r="AP51" i="14" s="1"/>
  <c r="AH36" i="14"/>
  <c r="AH48" i="14"/>
  <c r="AQ36" i="14"/>
  <c r="AQ48" i="14"/>
  <c r="AN48" i="14"/>
  <c r="AN36" i="14"/>
  <c r="AQ43" i="14"/>
  <c r="AQ49" i="14" s="1"/>
  <c r="AM43" i="14"/>
  <c r="AM49" i="14" s="1"/>
  <c r="AI43" i="14"/>
  <c r="AI49" i="14" s="1"/>
  <c r="AE43" i="14"/>
  <c r="AE49" i="14" s="1"/>
  <c r="AN43" i="14"/>
  <c r="AN49" i="14" s="1"/>
  <c r="AH43" i="14"/>
  <c r="AH49" i="14" s="1"/>
  <c r="AC43" i="14"/>
  <c r="AC49" i="14" s="1"/>
  <c r="AL43" i="14"/>
  <c r="AL49" i="14" s="1"/>
  <c r="AG43" i="14"/>
  <c r="AG49" i="14" s="1"/>
  <c r="AP43" i="14"/>
  <c r="AP49" i="14" s="1"/>
  <c r="AF43" i="14"/>
  <c r="AF49" i="14" s="1"/>
  <c r="AK43" i="14"/>
  <c r="AK49" i="14" s="1"/>
  <c r="AM36" i="14"/>
  <c r="AM48" i="14"/>
  <c r="AJ48" i="14"/>
  <c r="AJ36" i="14"/>
  <c r="AD43" i="14"/>
  <c r="AD49" i="14" s="1"/>
  <c r="AC48" i="14"/>
  <c r="AC36" i="14"/>
  <c r="AJ43" i="14"/>
  <c r="AJ49" i="14" s="1"/>
  <c r="AG36" i="14"/>
  <c r="AD36" i="14"/>
  <c r="AD48" i="14"/>
  <c r="AI36" i="14"/>
  <c r="AI48" i="14"/>
  <c r="AO48" i="14"/>
  <c r="AO36" i="14"/>
  <c r="AE48" i="14"/>
  <c r="AA5" i="14"/>
  <c r="FG22" i="14"/>
  <c r="FG20" i="14" s="1"/>
  <c r="FG19" i="14" s="1"/>
  <c r="FG18" i="14" s="1"/>
  <c r="FG17" i="14" s="1"/>
  <c r="FG16" i="14" s="1"/>
  <c r="FG15" i="14" s="1"/>
  <c r="FG14" i="14" s="1"/>
  <c r="FG13" i="14" s="1"/>
  <c r="FG12" i="14" s="1"/>
  <c r="FG11" i="14" s="1"/>
  <c r="FG10" i="14" s="1"/>
  <c r="FG9" i="14" s="1"/>
  <c r="FF22" i="14"/>
  <c r="FF20" i="14" s="1"/>
  <c r="FF19" i="14" s="1"/>
  <c r="FF18" i="14" s="1"/>
  <c r="FF17" i="14" s="1"/>
  <c r="FF16" i="14" s="1"/>
  <c r="FF15" i="14" s="1"/>
  <c r="FF14" i="14" s="1"/>
  <c r="FF13" i="14" s="1"/>
  <c r="FF12" i="14" s="1"/>
  <c r="FF11" i="14" s="1"/>
  <c r="FF10" i="14" s="1"/>
  <c r="FF9" i="14" s="1"/>
  <c r="FD22" i="14"/>
  <c r="FC22" i="14"/>
  <c r="FA22" i="14"/>
  <c r="EZ22" i="14"/>
  <c r="EZ21" i="14" s="1"/>
  <c r="EZ20" i="14" s="1"/>
  <c r="EZ19" i="14" s="1"/>
  <c r="EZ18" i="14" s="1"/>
  <c r="EZ17" i="14" s="1"/>
  <c r="EZ16" i="14" s="1"/>
  <c r="EZ15" i="14" s="1"/>
  <c r="EZ14" i="14" s="1"/>
  <c r="EZ13" i="14" s="1"/>
  <c r="EZ12" i="14" s="1"/>
  <c r="EZ11" i="14" s="1"/>
  <c r="EZ10" i="14" s="1"/>
  <c r="EZ9" i="14" s="1"/>
  <c r="EY22" i="14"/>
  <c r="EY21" i="14" s="1"/>
  <c r="EY20" i="14" s="1"/>
  <c r="EY19" i="14" s="1"/>
  <c r="EY18" i="14" s="1"/>
  <c r="EY17" i="14" s="1"/>
  <c r="EY16" i="14" s="1"/>
  <c r="EY15" i="14" s="1"/>
  <c r="EY14" i="14" s="1"/>
  <c r="EY13" i="14" s="1"/>
  <c r="EY12" i="14" s="1"/>
  <c r="EY11" i="14" s="1"/>
  <c r="EY10" i="14" s="1"/>
  <c r="EY9" i="14" s="1"/>
  <c r="EX22" i="14"/>
  <c r="EX21" i="14" s="1"/>
  <c r="EW22" i="14"/>
  <c r="EW21" i="14" s="1"/>
  <c r="EW20" i="14" s="1"/>
  <c r="EW19" i="14" s="1"/>
  <c r="EW18" i="14" s="1"/>
  <c r="EW17" i="14" s="1"/>
  <c r="EW16" i="14" s="1"/>
  <c r="EW15" i="14" s="1"/>
  <c r="EW14" i="14" s="1"/>
  <c r="EW13" i="14" s="1"/>
  <c r="EW12" i="14" s="1"/>
  <c r="EW11" i="14" s="1"/>
  <c r="EW10" i="14" s="1"/>
  <c r="EW9" i="14" s="1"/>
  <c r="EV22" i="14"/>
  <c r="EV20" i="14" s="1"/>
  <c r="EU22" i="14"/>
  <c r="EU21" i="14" s="1"/>
  <c r="EU20" i="14" s="1"/>
  <c r="EU19" i="14" s="1"/>
  <c r="EU18" i="14" s="1"/>
  <c r="EU17" i="14" s="1"/>
  <c r="EU16" i="14" s="1"/>
  <c r="ET22" i="14"/>
  <c r="ES22" i="14"/>
  <c r="ES21" i="14" s="1"/>
  <c r="ES20" i="14" s="1"/>
  <c r="ES19" i="14" s="1"/>
  <c r="ES18" i="14" s="1"/>
  <c r="ES17" i="14" s="1"/>
  <c r="ES16" i="14" s="1"/>
  <c r="ES15" i="14" s="1"/>
  <c r="ES14" i="14" s="1"/>
  <c r="ES13" i="14" s="1"/>
  <c r="ES12" i="14" s="1"/>
  <c r="ES11" i="14" s="1"/>
  <c r="ES10" i="14" s="1"/>
  <c r="ES9" i="14" s="1"/>
  <c r="ER22" i="14"/>
  <c r="ER21" i="14" s="1"/>
  <c r="ER20" i="14" s="1"/>
  <c r="EQ22" i="14"/>
  <c r="EQ21" i="14" s="1"/>
  <c r="EQ20" i="14" s="1"/>
  <c r="EP22" i="14"/>
  <c r="EP21" i="14" s="1"/>
  <c r="EO22" i="14"/>
  <c r="EO21" i="14" s="1"/>
  <c r="EO20" i="14" s="1"/>
  <c r="EO19" i="14" s="1"/>
  <c r="EO18" i="14" s="1"/>
  <c r="EO17" i="14" s="1"/>
  <c r="EO16" i="14" s="1"/>
  <c r="EO15" i="14" s="1"/>
  <c r="EO14" i="14" s="1"/>
  <c r="EO13" i="14" s="1"/>
  <c r="EO12" i="14" s="1"/>
  <c r="EO11" i="14" s="1"/>
  <c r="EO10" i="14" s="1"/>
  <c r="EO9" i="14" s="1"/>
  <c r="EN22" i="14"/>
  <c r="EN21" i="14" s="1"/>
  <c r="EN20" i="14" s="1"/>
  <c r="EN19" i="14" s="1"/>
  <c r="EN18" i="14" s="1"/>
  <c r="EN17" i="14" s="1"/>
  <c r="EN16" i="14" s="1"/>
  <c r="EN15" i="14" s="1"/>
  <c r="EN14" i="14" s="1"/>
  <c r="EN13" i="14" s="1"/>
  <c r="EN12" i="14" s="1"/>
  <c r="EN11" i="14" s="1"/>
  <c r="EN10" i="14" s="1"/>
  <c r="EN9" i="14" s="1"/>
  <c r="EM22" i="14"/>
  <c r="EM21" i="14" s="1"/>
  <c r="EM20" i="14" s="1"/>
  <c r="EM19" i="14" s="1"/>
  <c r="EM18" i="14" s="1"/>
  <c r="EM17" i="14" s="1"/>
  <c r="EM16" i="14" s="1"/>
  <c r="EM15" i="14" s="1"/>
  <c r="EM14" i="14" s="1"/>
  <c r="EL22" i="14"/>
  <c r="EL21" i="14" s="1"/>
  <c r="EL20" i="14" s="1"/>
  <c r="EL19" i="14" s="1"/>
  <c r="EL18" i="14" s="1"/>
  <c r="EL17" i="14" s="1"/>
  <c r="EL16" i="14" s="1"/>
  <c r="EL15" i="14" s="1"/>
  <c r="EL14" i="14" s="1"/>
  <c r="EL13" i="14" s="1"/>
  <c r="EL12" i="14" s="1"/>
  <c r="EL11" i="14" s="1"/>
  <c r="EL10" i="14" s="1"/>
  <c r="EL9" i="14" s="1"/>
  <c r="EK22" i="14"/>
  <c r="EK21" i="14" s="1"/>
  <c r="EK20" i="14" s="1"/>
  <c r="EK19" i="14" s="1"/>
  <c r="EK18" i="14" s="1"/>
  <c r="EK17" i="14" s="1"/>
  <c r="EK16" i="14" s="1"/>
  <c r="EK15" i="14" s="1"/>
  <c r="EK14" i="14" s="1"/>
  <c r="EK13" i="14" s="1"/>
  <c r="EK12" i="14" s="1"/>
  <c r="EK11" i="14" s="1"/>
  <c r="EK10" i="14" s="1"/>
  <c r="EK9" i="14" s="1"/>
  <c r="EJ22" i="14"/>
  <c r="EJ21" i="14" s="1"/>
  <c r="EJ20" i="14" s="1"/>
  <c r="EI22" i="14"/>
  <c r="EI21" i="14" s="1"/>
  <c r="EI20" i="14" s="1"/>
  <c r="EH22" i="14"/>
  <c r="EH21" i="14" s="1"/>
  <c r="EH20" i="14" s="1"/>
  <c r="EH19" i="14" s="1"/>
  <c r="EH18" i="14" s="1"/>
  <c r="EG22" i="14"/>
  <c r="EG21" i="14" s="1"/>
  <c r="EG20" i="14" s="1"/>
  <c r="EG19" i="14" s="1"/>
  <c r="EF22" i="14"/>
  <c r="EE22" i="14"/>
  <c r="EE21" i="14" s="1"/>
  <c r="EE20" i="14" s="1"/>
  <c r="EE19" i="14" s="1"/>
  <c r="EE18" i="14" s="1"/>
  <c r="ED22" i="14"/>
  <c r="ED21" i="14" s="1"/>
  <c r="ED20" i="14" s="1"/>
  <c r="ED19" i="14" s="1"/>
  <c r="EA22" i="14"/>
  <c r="EA21" i="14" s="1"/>
  <c r="EA20" i="14" s="1"/>
  <c r="EA19" i="14" s="1"/>
  <c r="EA18" i="14" s="1"/>
  <c r="EA17" i="14" s="1"/>
  <c r="EA16" i="14" s="1"/>
  <c r="EA15" i="14" s="1"/>
  <c r="EA14" i="14" s="1"/>
  <c r="EA13" i="14" s="1"/>
  <c r="EA12" i="14" s="1"/>
  <c r="EA11" i="14" s="1"/>
  <c r="EA10" i="14" s="1"/>
  <c r="EA9" i="14" s="1"/>
  <c r="DZ22" i="14"/>
  <c r="DY22" i="14"/>
  <c r="DY21" i="14" s="1"/>
  <c r="DY20" i="14" s="1"/>
  <c r="DY19" i="14" s="1"/>
  <c r="DY18" i="14" s="1"/>
  <c r="DY17" i="14" s="1"/>
  <c r="DX22" i="14"/>
  <c r="DX21" i="14" s="1"/>
  <c r="DX20" i="14" s="1"/>
  <c r="DX19" i="14" s="1"/>
  <c r="DX18" i="14" s="1"/>
  <c r="DX17" i="14" s="1"/>
  <c r="DX16" i="14" s="1"/>
  <c r="DX15" i="14" s="1"/>
  <c r="DW22" i="14"/>
  <c r="DW21" i="14" s="1"/>
  <c r="DW20" i="14" s="1"/>
  <c r="DW19" i="14" s="1"/>
  <c r="DW18" i="14" s="1"/>
  <c r="DW17" i="14" s="1"/>
  <c r="DW16" i="14" s="1"/>
  <c r="DW15" i="14" s="1"/>
  <c r="DW14" i="14" s="1"/>
  <c r="DW13" i="14" s="1"/>
  <c r="DW12" i="14" s="1"/>
  <c r="DW11" i="14" s="1"/>
  <c r="DW10" i="14" s="1"/>
  <c r="DW9" i="14" s="1"/>
  <c r="DV22" i="14"/>
  <c r="DV21" i="14" s="1"/>
  <c r="DV20" i="14" s="1"/>
  <c r="DV19" i="14" s="1"/>
  <c r="DV18" i="14" s="1"/>
  <c r="DV17" i="14" s="1"/>
  <c r="DV16" i="14" s="1"/>
  <c r="DV15" i="14" s="1"/>
  <c r="DV14" i="14" s="1"/>
  <c r="DV13" i="14" s="1"/>
  <c r="DV12" i="14" s="1"/>
  <c r="DV11" i="14" s="1"/>
  <c r="DV10" i="14" s="1"/>
  <c r="DV9" i="14" s="1"/>
  <c r="DU22" i="14"/>
  <c r="DU21" i="14" s="1"/>
  <c r="DU20" i="14" s="1"/>
  <c r="DU19" i="14" s="1"/>
  <c r="DU18" i="14" s="1"/>
  <c r="DU17" i="14" s="1"/>
  <c r="DU16" i="14" s="1"/>
  <c r="DU15" i="14" s="1"/>
  <c r="DU14" i="14" s="1"/>
  <c r="DT22" i="14"/>
  <c r="DT20" i="14" s="1"/>
  <c r="DT19" i="14" s="1"/>
  <c r="DS22" i="14"/>
  <c r="DS20" i="14" s="1"/>
  <c r="DS19" i="14" s="1"/>
  <c r="DS18" i="14" s="1"/>
  <c r="DS17" i="14" s="1"/>
  <c r="DS16" i="14" s="1"/>
  <c r="DS15" i="14" s="1"/>
  <c r="DS14" i="14" s="1"/>
  <c r="DS13" i="14" s="1"/>
  <c r="DS12" i="14" s="1"/>
  <c r="DS11" i="14" s="1"/>
  <c r="DS10" i="14" s="1"/>
  <c r="DS9" i="14" s="1"/>
  <c r="DR22" i="14"/>
  <c r="DR20" i="14" s="1"/>
  <c r="DR19" i="14" s="1"/>
  <c r="DR18" i="14" s="1"/>
  <c r="DR17" i="14" s="1"/>
  <c r="DR16" i="14" s="1"/>
  <c r="DR15" i="14" s="1"/>
  <c r="DR14" i="14" s="1"/>
  <c r="DR13" i="14" s="1"/>
  <c r="DR12" i="14" s="1"/>
  <c r="DR11" i="14" s="1"/>
  <c r="DR10" i="14" s="1"/>
  <c r="DR9" i="14" s="1"/>
  <c r="DQ22" i="14"/>
  <c r="DQ20" i="14" s="1"/>
  <c r="DQ19" i="14" s="1"/>
  <c r="DQ18" i="14" s="1"/>
  <c r="DQ17" i="14" s="1"/>
  <c r="DQ16" i="14" s="1"/>
  <c r="DQ15" i="14" s="1"/>
  <c r="DQ14" i="14" s="1"/>
  <c r="DP22" i="14"/>
  <c r="DP21" i="14" s="1"/>
  <c r="DP20" i="14" s="1"/>
  <c r="DP19" i="14" s="1"/>
  <c r="DP18" i="14" s="1"/>
  <c r="DP17" i="14" s="1"/>
  <c r="DP16" i="14" s="1"/>
  <c r="DP15" i="14" s="1"/>
  <c r="DP14" i="14" s="1"/>
  <c r="DP13" i="14" s="1"/>
  <c r="DP12" i="14" s="1"/>
  <c r="DP11" i="14" s="1"/>
  <c r="DP10" i="14" s="1"/>
  <c r="DP9" i="14" s="1"/>
  <c r="DO22" i="14"/>
  <c r="DO21" i="14" s="1"/>
  <c r="DO20" i="14" s="1"/>
  <c r="DO19" i="14" s="1"/>
  <c r="DO18" i="14" s="1"/>
  <c r="DO17" i="14" s="1"/>
  <c r="DO16" i="14" s="1"/>
  <c r="DO15" i="14" s="1"/>
  <c r="DO14" i="14" s="1"/>
  <c r="DO13" i="14" s="1"/>
  <c r="DO12" i="14" s="1"/>
  <c r="DO11" i="14" s="1"/>
  <c r="DO10" i="14" s="1"/>
  <c r="DO9" i="14" s="1"/>
  <c r="DN22" i="14"/>
  <c r="DN20" i="14" s="1"/>
  <c r="DM22" i="14"/>
  <c r="DM21" i="14" s="1"/>
  <c r="DM20" i="14" s="1"/>
  <c r="DM19" i="14" s="1"/>
  <c r="DM18" i="14" s="1"/>
  <c r="DM17" i="14" s="1"/>
  <c r="DM16" i="14" s="1"/>
  <c r="DM15" i="14" s="1"/>
  <c r="DM14" i="14" s="1"/>
  <c r="DM13" i="14" s="1"/>
  <c r="DM12" i="14" s="1"/>
  <c r="DM11" i="14" s="1"/>
  <c r="DM10" i="14" s="1"/>
  <c r="DM9" i="14" s="1"/>
  <c r="DL22" i="14"/>
  <c r="DL21" i="14" s="1"/>
  <c r="DL20" i="14" s="1"/>
  <c r="DL19" i="14" s="1"/>
  <c r="DL18" i="14" s="1"/>
  <c r="DL17" i="14" s="1"/>
  <c r="DL16" i="14" s="1"/>
  <c r="DL15" i="14" s="1"/>
  <c r="DL14" i="14" s="1"/>
  <c r="DL13" i="14" s="1"/>
  <c r="DL12" i="14" s="1"/>
  <c r="DL11" i="14" s="1"/>
  <c r="DL10" i="14" s="1"/>
  <c r="DL9" i="14" s="1"/>
  <c r="DK22" i="14"/>
  <c r="DK20" i="14" s="1"/>
  <c r="DK19" i="14" s="1"/>
  <c r="DK18" i="14" s="1"/>
  <c r="DK17" i="14" s="1"/>
  <c r="DK16" i="14" s="1"/>
  <c r="DK15" i="14" s="1"/>
  <c r="DK14" i="14" s="1"/>
  <c r="DK13" i="14" s="1"/>
  <c r="DK12" i="14" s="1"/>
  <c r="DK11" i="14" s="1"/>
  <c r="DK10" i="14" s="1"/>
  <c r="DK9" i="14" s="1"/>
  <c r="DJ22" i="14"/>
  <c r="DJ20" i="14" s="1"/>
  <c r="DJ19" i="14" s="1"/>
  <c r="DJ18" i="14" s="1"/>
  <c r="DJ17" i="14" s="1"/>
  <c r="DJ16" i="14" s="1"/>
  <c r="DJ15" i="14" s="1"/>
  <c r="DJ14" i="14" s="1"/>
  <c r="DH22" i="14"/>
  <c r="DH21" i="14" s="1"/>
  <c r="DH20" i="14" s="1"/>
  <c r="DH19" i="14" s="1"/>
  <c r="DG22" i="14"/>
  <c r="DG21" i="14" s="1"/>
  <c r="DG20" i="14" s="1"/>
  <c r="DG19" i="14" s="1"/>
  <c r="DF22" i="14"/>
  <c r="DF21" i="14" s="1"/>
  <c r="DF20" i="14" s="1"/>
  <c r="DF19" i="14" s="1"/>
  <c r="DF18" i="14" s="1"/>
  <c r="DF17" i="14" s="1"/>
  <c r="DF16" i="14" s="1"/>
  <c r="DF15" i="14" s="1"/>
  <c r="DF14" i="14" s="1"/>
  <c r="DF13" i="14" s="1"/>
  <c r="DF12" i="14" s="1"/>
  <c r="DF11" i="14" s="1"/>
  <c r="DF10" i="14" s="1"/>
  <c r="DF9" i="14" s="1"/>
  <c r="DE22" i="14"/>
  <c r="DE21" i="14" s="1"/>
  <c r="DE20" i="14" s="1"/>
  <c r="DE19" i="14" s="1"/>
  <c r="DE18" i="14" s="1"/>
  <c r="DE17" i="14" s="1"/>
  <c r="DE16" i="14" s="1"/>
  <c r="DE15" i="14" s="1"/>
  <c r="DE14" i="14" s="1"/>
  <c r="DD22" i="14"/>
  <c r="DD21" i="14" s="1"/>
  <c r="DD20" i="14" s="1"/>
  <c r="DD19" i="14" s="1"/>
  <c r="DD18" i="14" s="1"/>
  <c r="DD17" i="14" s="1"/>
  <c r="DD16" i="14" s="1"/>
  <c r="DD15" i="14" s="1"/>
  <c r="DD14" i="14" s="1"/>
  <c r="DD13" i="14" s="1"/>
  <c r="DD12" i="14" s="1"/>
  <c r="DD11" i="14" s="1"/>
  <c r="DD10" i="14" s="1"/>
  <c r="DD9" i="14" s="1"/>
  <c r="DC22" i="14"/>
  <c r="DB22" i="14"/>
  <c r="DA22" i="14"/>
  <c r="DA21" i="14" s="1"/>
  <c r="DA20" i="14" s="1"/>
  <c r="DA19" i="14" s="1"/>
  <c r="DA18" i="14" s="1"/>
  <c r="DA17" i="14" s="1"/>
  <c r="DA16" i="14" s="1"/>
  <c r="DA15" i="14" s="1"/>
  <c r="DA14" i="14" s="1"/>
  <c r="CZ22" i="14"/>
  <c r="CZ21" i="14" s="1"/>
  <c r="CZ20" i="14" s="1"/>
  <c r="CZ19" i="14" s="1"/>
  <c r="CZ18" i="14" s="1"/>
  <c r="CZ17" i="14" s="1"/>
  <c r="CZ16" i="14" s="1"/>
  <c r="CZ15" i="14" s="1"/>
  <c r="CZ14" i="14" s="1"/>
  <c r="CZ13" i="14" s="1"/>
  <c r="CZ12" i="14" s="1"/>
  <c r="CZ11" i="14" s="1"/>
  <c r="CZ10" i="14" s="1"/>
  <c r="CZ9" i="14" s="1"/>
  <c r="CY22" i="14"/>
  <c r="CY21" i="14" s="1"/>
  <c r="CY20" i="14" s="1"/>
  <c r="CY19" i="14" s="1"/>
  <c r="CY18" i="14" s="1"/>
  <c r="CY17" i="14" s="1"/>
  <c r="CY16" i="14" s="1"/>
  <c r="CY15" i="14" s="1"/>
  <c r="CY14" i="14" s="1"/>
  <c r="CY13" i="14" s="1"/>
  <c r="CY12" i="14" s="1"/>
  <c r="CY11" i="14" s="1"/>
  <c r="CY10" i="14" s="1"/>
  <c r="CY9" i="14" s="1"/>
  <c r="CX22" i="14"/>
  <c r="CX20" i="14" s="1"/>
  <c r="CX19" i="14" s="1"/>
  <c r="CX18" i="14" s="1"/>
  <c r="CX17" i="14" s="1"/>
  <c r="CX16" i="14" s="1"/>
  <c r="CX15" i="14" s="1"/>
  <c r="CX14" i="14" s="1"/>
  <c r="CX13" i="14" s="1"/>
  <c r="CX12" i="14" s="1"/>
  <c r="CX11" i="14" s="1"/>
  <c r="CX10" i="14" s="1"/>
  <c r="CX9" i="14" s="1"/>
  <c r="CV22" i="14"/>
  <c r="CV20" i="14" s="1"/>
  <c r="CV19" i="14" s="1"/>
  <c r="CV18" i="14" s="1"/>
  <c r="CV17" i="14" s="1"/>
  <c r="CV16" i="14" s="1"/>
  <c r="CV15" i="14" s="1"/>
  <c r="CU22" i="14"/>
  <c r="CU20" i="14" s="1"/>
  <c r="CU19" i="14" s="1"/>
  <c r="CU18" i="14" s="1"/>
  <c r="CU17" i="14" s="1"/>
  <c r="CU16" i="14" s="1"/>
  <c r="CU15" i="14" s="1"/>
  <c r="CU14" i="14" s="1"/>
  <c r="CU13" i="14" s="1"/>
  <c r="CU12" i="14" s="1"/>
  <c r="CU11" i="14" s="1"/>
  <c r="CU10" i="14" s="1"/>
  <c r="CU9" i="14" s="1"/>
  <c r="CT22" i="14"/>
  <c r="CT20" i="14" s="1"/>
  <c r="CT19" i="14" s="1"/>
  <c r="CT18" i="14" s="1"/>
  <c r="CT17" i="14" s="1"/>
  <c r="CT16" i="14" s="1"/>
  <c r="CS22" i="14"/>
  <c r="CS20" i="14" s="1"/>
  <c r="CS19" i="14" s="1"/>
  <c r="CS18" i="14" s="1"/>
  <c r="CS17" i="14" s="1"/>
  <c r="CS16" i="14" s="1"/>
  <c r="CS15" i="14" s="1"/>
  <c r="CS14" i="14" s="1"/>
  <c r="CS13" i="14" s="1"/>
  <c r="CS12" i="14" s="1"/>
  <c r="CS11" i="14" s="1"/>
  <c r="CS10" i="14" s="1"/>
  <c r="CS9" i="14" s="1"/>
  <c r="CR22" i="14"/>
  <c r="CR20" i="14" s="1"/>
  <c r="CR19" i="14" s="1"/>
  <c r="CR18" i="14" s="1"/>
  <c r="CR17" i="14" s="1"/>
  <c r="CR16" i="14" s="1"/>
  <c r="CR15" i="14" s="1"/>
  <c r="CR14" i="14" s="1"/>
  <c r="CR13" i="14" s="1"/>
  <c r="CR12" i="14" s="1"/>
  <c r="CR11" i="14" s="1"/>
  <c r="CR10" i="14" s="1"/>
  <c r="CR9" i="14" s="1"/>
  <c r="CQ22" i="14"/>
  <c r="CQ20" i="14" s="1"/>
  <c r="CQ19" i="14" s="1"/>
  <c r="CQ18" i="14" s="1"/>
  <c r="CQ17" i="14" s="1"/>
  <c r="CQ16" i="14" s="1"/>
  <c r="CP22" i="14"/>
  <c r="CP20" i="14" s="1"/>
  <c r="CP19" i="14" s="1"/>
  <c r="CP18" i="14" s="1"/>
  <c r="CP17" i="14" s="1"/>
  <c r="CP16" i="14" s="1"/>
  <c r="CP15" i="14" s="1"/>
  <c r="CP14" i="14" s="1"/>
  <c r="CP13" i="14" s="1"/>
  <c r="CP12" i="14" s="1"/>
  <c r="CP11" i="14" s="1"/>
  <c r="CP10" i="14" s="1"/>
  <c r="CP9" i="14" s="1"/>
  <c r="CO22" i="14"/>
  <c r="CO20" i="14" s="1"/>
  <c r="CO19" i="14" s="1"/>
  <c r="CO18" i="14" s="1"/>
  <c r="CO17" i="14" s="1"/>
  <c r="CO16" i="14" s="1"/>
  <c r="CO15" i="14" s="1"/>
  <c r="CO14" i="14" s="1"/>
  <c r="CO13" i="14" s="1"/>
  <c r="CO12" i="14" s="1"/>
  <c r="CO11" i="14" s="1"/>
  <c r="CO10" i="14" s="1"/>
  <c r="CO9" i="14" s="1"/>
  <c r="CN22" i="14"/>
  <c r="CN20" i="14" s="1"/>
  <c r="CK22" i="14"/>
  <c r="CK21" i="14" s="1"/>
  <c r="CK20" i="14" s="1"/>
  <c r="CK19" i="14" s="1"/>
  <c r="CK18" i="14" s="1"/>
  <c r="CK17" i="14" s="1"/>
  <c r="CK16" i="14" s="1"/>
  <c r="CK15" i="14" s="1"/>
  <c r="CK14" i="14" s="1"/>
  <c r="CK13" i="14" s="1"/>
  <c r="CK12" i="14" s="1"/>
  <c r="CK11" i="14" s="1"/>
  <c r="CK10" i="14" s="1"/>
  <c r="CK9" i="14" s="1"/>
  <c r="CJ22" i="14"/>
  <c r="CJ21" i="14" s="1"/>
  <c r="CJ20" i="14" s="1"/>
  <c r="CJ19" i="14" s="1"/>
  <c r="CJ18" i="14" s="1"/>
  <c r="CJ17" i="14" s="1"/>
  <c r="CJ16" i="14" s="1"/>
  <c r="CJ15" i="14" s="1"/>
  <c r="CJ14" i="14" s="1"/>
  <c r="CJ13" i="14" s="1"/>
  <c r="CJ12" i="14" s="1"/>
  <c r="CJ11" i="14" s="1"/>
  <c r="CJ10" i="14" s="1"/>
  <c r="CJ9" i="14" s="1"/>
  <c r="CI22" i="14"/>
  <c r="CI21" i="14" s="1"/>
  <c r="CI20" i="14" s="1"/>
  <c r="CI19" i="14" s="1"/>
  <c r="CI18" i="14" s="1"/>
  <c r="CI17" i="14" s="1"/>
  <c r="CI16" i="14" s="1"/>
  <c r="CI15" i="14" s="1"/>
  <c r="CI14" i="14" s="1"/>
  <c r="CI13" i="14" s="1"/>
  <c r="CI12" i="14" s="1"/>
  <c r="CI11" i="14" s="1"/>
  <c r="CI10" i="14" s="1"/>
  <c r="CI9" i="14" s="1"/>
  <c r="CH22" i="14"/>
  <c r="CH21" i="14" s="1"/>
  <c r="CH20" i="14" s="1"/>
  <c r="CH19" i="14" s="1"/>
  <c r="CH18" i="14" s="1"/>
  <c r="CH17" i="14" s="1"/>
  <c r="CH16" i="14" s="1"/>
  <c r="CH15" i="14" s="1"/>
  <c r="CG22" i="14"/>
  <c r="CG21" i="14" s="1"/>
  <c r="CG20" i="14" s="1"/>
  <c r="CG19" i="14" s="1"/>
  <c r="CG18" i="14" s="1"/>
  <c r="CG17" i="14" s="1"/>
  <c r="CG16" i="14" s="1"/>
  <c r="CG15" i="14" s="1"/>
  <c r="CG14" i="14" s="1"/>
  <c r="CG13" i="14" s="1"/>
  <c r="CG12" i="14" s="1"/>
  <c r="CG11" i="14" s="1"/>
  <c r="CG10" i="14" s="1"/>
  <c r="CG9" i="14" s="1"/>
  <c r="CF22" i="14"/>
  <c r="CF21" i="14" s="1"/>
  <c r="CF20" i="14" s="1"/>
  <c r="CF19" i="14" s="1"/>
  <c r="CF18" i="14" s="1"/>
  <c r="CF17" i="14" s="1"/>
  <c r="CF16" i="14" s="1"/>
  <c r="CF15" i="14" s="1"/>
  <c r="CF14" i="14" s="1"/>
  <c r="CF13" i="14" s="1"/>
  <c r="CF12" i="14" s="1"/>
  <c r="CF11" i="14" s="1"/>
  <c r="CF10" i="14" s="1"/>
  <c r="CF9" i="14" s="1"/>
  <c r="CE22" i="14"/>
  <c r="CE21" i="14" s="1"/>
  <c r="CE20" i="14" s="1"/>
  <c r="CE19" i="14" s="1"/>
  <c r="CE18" i="14" s="1"/>
  <c r="CE17" i="14" s="1"/>
  <c r="CE16" i="14" s="1"/>
  <c r="CE15" i="14" s="1"/>
  <c r="CE14" i="14" s="1"/>
  <c r="CE13" i="14" s="1"/>
  <c r="CE12" i="14" s="1"/>
  <c r="CE11" i="14" s="1"/>
  <c r="CE10" i="14" s="1"/>
  <c r="CE9" i="14" s="1"/>
  <c r="CD22" i="14"/>
  <c r="CD21" i="14" s="1"/>
  <c r="CC22" i="14"/>
  <c r="CC21" i="14" s="1"/>
  <c r="CC20" i="14" s="1"/>
  <c r="CC19" i="14" s="1"/>
  <c r="CC18" i="14" s="1"/>
  <c r="CC17" i="14" s="1"/>
  <c r="CC16" i="14" s="1"/>
  <c r="CC15" i="14" s="1"/>
  <c r="CC14" i="14" s="1"/>
  <c r="CC13" i="14" s="1"/>
  <c r="CC12" i="14" s="1"/>
  <c r="CC11" i="14" s="1"/>
  <c r="CC10" i="14" s="1"/>
  <c r="CC9" i="14" s="1"/>
  <c r="CB22" i="14"/>
  <c r="CB21" i="14" s="1"/>
  <c r="CB20" i="14" s="1"/>
  <c r="CB18" i="14" s="1"/>
  <c r="CB16" i="14" s="1"/>
  <c r="CB14" i="14" s="1"/>
  <c r="CB12" i="14" s="1"/>
  <c r="CB10" i="14" s="1"/>
  <c r="CA22" i="14"/>
  <c r="CA21" i="14" s="1"/>
  <c r="CA20" i="14" s="1"/>
  <c r="CA19" i="14" s="1"/>
  <c r="CA18" i="14" s="1"/>
  <c r="CA17" i="14" s="1"/>
  <c r="CA16" i="14" s="1"/>
  <c r="CA15" i="14" s="1"/>
  <c r="CA14" i="14" s="1"/>
  <c r="CA13" i="14" s="1"/>
  <c r="CA12" i="14" s="1"/>
  <c r="CA11" i="14" s="1"/>
  <c r="CA10" i="14" s="1"/>
  <c r="CA9" i="14" s="1"/>
  <c r="BZ22" i="14"/>
  <c r="BZ21" i="14" s="1"/>
  <c r="BZ20" i="14" s="1"/>
  <c r="BZ19" i="14" s="1"/>
  <c r="BZ18" i="14" s="1"/>
  <c r="BZ17" i="14" s="1"/>
  <c r="BZ16" i="14" s="1"/>
  <c r="BZ15" i="14" s="1"/>
  <c r="BY22" i="14"/>
  <c r="BY20" i="14" s="1"/>
  <c r="BY19" i="14" s="1"/>
  <c r="BY18" i="14" s="1"/>
  <c r="BY17" i="14" s="1"/>
  <c r="BY16" i="14" s="1"/>
  <c r="BY15" i="14" s="1"/>
  <c r="BX22" i="14"/>
  <c r="BX20" i="14" s="1"/>
  <c r="BW22" i="14"/>
  <c r="BW20" i="14" s="1"/>
  <c r="BV22" i="14"/>
  <c r="BV20" i="14" s="1"/>
  <c r="BV19" i="14" s="1"/>
  <c r="BV18" i="14" s="1"/>
  <c r="BV17" i="14" s="1"/>
  <c r="BU22" i="14"/>
  <c r="BU21" i="14" s="1"/>
  <c r="BU20" i="14" s="1"/>
  <c r="BU19" i="14" s="1"/>
  <c r="BU18" i="14" s="1"/>
  <c r="BU17" i="14" s="1"/>
  <c r="BU16" i="14" s="1"/>
  <c r="BU15" i="14" s="1"/>
  <c r="BT22" i="14"/>
  <c r="BT21" i="14" s="1"/>
  <c r="BT20" i="14" s="1"/>
  <c r="BT19" i="14" s="1"/>
  <c r="BT18" i="14" s="1"/>
  <c r="BT17" i="14" s="1"/>
  <c r="BT16" i="14" s="1"/>
  <c r="BT15" i="14" s="1"/>
  <c r="BS22" i="14"/>
  <c r="BS21" i="14" s="1"/>
  <c r="BS20" i="14" s="1"/>
  <c r="BS19" i="14" s="1"/>
  <c r="BR22" i="14"/>
  <c r="BR21" i="14" s="1"/>
  <c r="BR20" i="14" s="1"/>
  <c r="BR19" i="14" s="1"/>
  <c r="BR18" i="14" s="1"/>
  <c r="BR17" i="14" s="1"/>
  <c r="BR16" i="14" s="1"/>
  <c r="BR15" i="14" s="1"/>
  <c r="BR14" i="14" s="1"/>
  <c r="BQ22" i="14"/>
  <c r="BQ21" i="14" s="1"/>
  <c r="BQ20" i="14" s="1"/>
  <c r="BQ19" i="14" s="1"/>
  <c r="BQ18" i="14" s="1"/>
  <c r="BQ17" i="14" s="1"/>
  <c r="BQ16" i="14" s="1"/>
  <c r="BQ15" i="14" s="1"/>
  <c r="BP22" i="14"/>
  <c r="BP20" i="14" s="1"/>
  <c r="BO22" i="14"/>
  <c r="BO21" i="14" s="1"/>
  <c r="BO20" i="14" s="1"/>
  <c r="BO19" i="14" s="1"/>
  <c r="BO18" i="14" s="1"/>
  <c r="BN22" i="14"/>
  <c r="BN21" i="14" s="1"/>
  <c r="BN20" i="14" s="1"/>
  <c r="BN19" i="14" s="1"/>
  <c r="BN18" i="14" s="1"/>
  <c r="BN17" i="14" s="1"/>
  <c r="BN16" i="14" s="1"/>
  <c r="BN15" i="14" s="1"/>
  <c r="BN14" i="14" s="1"/>
  <c r="BN13" i="14" s="1"/>
  <c r="BN12" i="14" s="1"/>
  <c r="BM22" i="14"/>
  <c r="BM21" i="14" s="1"/>
  <c r="BM20" i="14" s="1"/>
  <c r="BM19" i="14" s="1"/>
  <c r="BM18" i="14" s="1"/>
  <c r="BM17" i="14" s="1"/>
  <c r="BM16" i="14" s="1"/>
  <c r="BM15" i="14" s="1"/>
  <c r="BM14" i="14" s="1"/>
  <c r="BM13" i="14" s="1"/>
  <c r="BM12" i="14" s="1"/>
  <c r="BM11" i="14" s="1"/>
  <c r="BL22" i="14"/>
  <c r="BL21" i="14" s="1"/>
  <c r="BL20" i="14" s="1"/>
  <c r="BL19" i="14" s="1"/>
  <c r="BL18" i="14" s="1"/>
  <c r="BL17" i="14" s="1"/>
  <c r="BL16" i="14" s="1"/>
  <c r="BL15" i="14" s="1"/>
  <c r="BL14" i="14" s="1"/>
  <c r="BL13" i="14" s="1"/>
  <c r="BL12" i="14" s="1"/>
  <c r="BL11" i="14" s="1"/>
  <c r="BK22" i="14"/>
  <c r="BK21" i="14" s="1"/>
  <c r="BK20" i="14" s="1"/>
  <c r="BK19" i="14" s="1"/>
  <c r="BK18" i="14" s="1"/>
  <c r="BK17" i="14" s="1"/>
  <c r="BK16" i="14" s="1"/>
  <c r="BK15" i="14" s="1"/>
  <c r="BK14" i="14" s="1"/>
  <c r="BK13" i="14" s="1"/>
  <c r="BK12" i="14" s="1"/>
  <c r="BK11" i="14" s="1"/>
  <c r="BJ22" i="14"/>
  <c r="BJ21" i="14" s="1"/>
  <c r="BJ20" i="14" s="1"/>
  <c r="BJ19" i="14" s="1"/>
  <c r="BJ18" i="14" s="1"/>
  <c r="BJ17" i="14" s="1"/>
  <c r="BJ16" i="14" s="1"/>
  <c r="BJ15" i="14" s="1"/>
  <c r="BJ14" i="14" s="1"/>
  <c r="BJ13" i="14" s="1"/>
  <c r="BJ12" i="14" s="1"/>
  <c r="BJ11" i="14" s="1"/>
  <c r="BJ10" i="14" s="1"/>
  <c r="BJ9" i="14" s="1"/>
  <c r="BI22" i="14"/>
  <c r="BH22" i="14"/>
  <c r="BH21" i="14" s="1"/>
  <c r="BH20" i="14" s="1"/>
  <c r="BH19" i="14" s="1"/>
  <c r="BH18" i="14" s="1"/>
  <c r="BH17" i="14" s="1"/>
  <c r="BH16" i="14" s="1"/>
  <c r="BH15" i="14" s="1"/>
  <c r="BH14" i="14" s="1"/>
  <c r="BH13" i="14" s="1"/>
  <c r="BH12" i="14" s="1"/>
  <c r="BH11" i="14" s="1"/>
  <c r="BH10" i="14" s="1"/>
  <c r="BH9" i="14" s="1"/>
  <c r="BG22" i="14"/>
  <c r="BG21" i="14" s="1"/>
  <c r="BG20" i="14" s="1"/>
  <c r="BG19" i="14" s="1"/>
  <c r="BG18" i="14" s="1"/>
  <c r="BG17" i="14" s="1"/>
  <c r="BG16" i="14" s="1"/>
  <c r="BG15" i="14" s="1"/>
  <c r="BG14" i="14" s="1"/>
  <c r="BG13" i="14" s="1"/>
  <c r="BG12" i="14" s="1"/>
  <c r="BG11" i="14" s="1"/>
  <c r="BG10" i="14" s="1"/>
  <c r="BG9" i="14" s="1"/>
  <c r="BF22" i="14"/>
  <c r="BF21" i="14" s="1"/>
  <c r="BF20" i="14" s="1"/>
  <c r="BF19" i="14" s="1"/>
  <c r="BF18" i="14" s="1"/>
  <c r="BF17" i="14" s="1"/>
  <c r="BF16" i="14" s="1"/>
  <c r="BF15" i="14" s="1"/>
  <c r="BF14" i="14" s="1"/>
  <c r="BF13" i="14" s="1"/>
  <c r="BF12" i="14" s="1"/>
  <c r="BF11" i="14" s="1"/>
  <c r="BF10" i="14" s="1"/>
  <c r="BF9" i="14" s="1"/>
  <c r="BE22" i="14"/>
  <c r="BE21" i="14" s="1"/>
  <c r="BE20" i="14" s="1"/>
  <c r="BE19" i="14" s="1"/>
  <c r="BE18" i="14" s="1"/>
  <c r="BE17" i="14" s="1"/>
  <c r="BE16" i="14" s="1"/>
  <c r="BE15" i="14" s="1"/>
  <c r="BE14" i="14" s="1"/>
  <c r="BE13" i="14" s="1"/>
  <c r="BE12" i="14" s="1"/>
  <c r="BE11" i="14" s="1"/>
  <c r="BE10" i="14" s="1"/>
  <c r="BE9" i="14" s="1"/>
  <c r="BD22" i="14"/>
  <c r="BD21" i="14" s="1"/>
  <c r="BD20" i="14" s="1"/>
  <c r="BD19" i="14" s="1"/>
  <c r="BD18" i="14" s="1"/>
  <c r="BD17" i="14" s="1"/>
  <c r="BD16" i="14" s="1"/>
  <c r="BD15" i="14" s="1"/>
  <c r="BD14" i="14" s="1"/>
  <c r="BD13" i="14" s="1"/>
  <c r="BD12" i="14" s="1"/>
  <c r="BD11" i="14" s="1"/>
  <c r="BD10" i="14" s="1"/>
  <c r="BD9" i="14" s="1"/>
  <c r="BC22" i="14"/>
  <c r="BC20" i="14" s="1"/>
  <c r="BC19" i="14" s="1"/>
  <c r="BC18" i="14" s="1"/>
  <c r="BC17" i="14" s="1"/>
  <c r="BC16" i="14" s="1"/>
  <c r="BC15" i="14" s="1"/>
  <c r="BC14" i="14" s="1"/>
  <c r="BC13" i="14" s="1"/>
  <c r="BC12" i="14" s="1"/>
  <c r="BC11" i="14" s="1"/>
  <c r="BC10" i="14" s="1"/>
  <c r="BC9" i="14" s="1"/>
  <c r="BB22" i="14"/>
  <c r="AZ22" i="14"/>
  <c r="AZ20" i="14" s="1"/>
  <c r="AY22" i="14"/>
  <c r="AY20" i="14" s="1"/>
  <c r="AY19" i="14" s="1"/>
  <c r="AY18" i="14" s="1"/>
  <c r="AX22" i="14"/>
  <c r="AX21" i="14" s="1"/>
  <c r="AX20" i="14" s="1"/>
  <c r="AX19" i="14" s="1"/>
  <c r="AX18" i="14" s="1"/>
  <c r="AW22" i="14"/>
  <c r="AW21" i="14" s="1"/>
  <c r="AW20" i="14" s="1"/>
  <c r="AW19" i="14" s="1"/>
  <c r="AW18" i="14" s="1"/>
  <c r="AW17" i="14" s="1"/>
  <c r="AW16" i="14" s="1"/>
  <c r="AW15" i="14" s="1"/>
  <c r="AV22" i="14"/>
  <c r="AV21" i="14" s="1"/>
  <c r="AV20" i="14" s="1"/>
  <c r="AV19" i="14" s="1"/>
  <c r="AV18" i="14" s="1"/>
  <c r="AV17" i="14" s="1"/>
  <c r="AV16" i="14" s="1"/>
  <c r="AU22" i="14"/>
  <c r="AU21" i="14" s="1"/>
  <c r="AU20" i="14" s="1"/>
  <c r="AU19" i="14" s="1"/>
  <c r="AU18" i="14" s="1"/>
  <c r="AU17" i="14" s="1"/>
  <c r="AU16" i="14" s="1"/>
  <c r="AU15" i="14" s="1"/>
  <c r="AU14" i="14" s="1"/>
  <c r="AU13" i="14" s="1"/>
  <c r="AU12" i="14" s="1"/>
  <c r="AU11" i="14" s="1"/>
  <c r="AU10" i="14" s="1"/>
  <c r="AU9" i="14" s="1"/>
  <c r="AT22" i="14"/>
  <c r="AT21" i="14" s="1"/>
  <c r="AT20" i="14" s="1"/>
  <c r="AT19" i="14" s="1"/>
  <c r="AT18" i="14" s="1"/>
  <c r="AT17" i="14" s="1"/>
  <c r="AT16" i="14" s="1"/>
  <c r="AT15" i="14" s="1"/>
  <c r="AT14" i="14" s="1"/>
  <c r="AT13" i="14" s="1"/>
  <c r="AT12" i="14" s="1"/>
  <c r="AT11" i="14" s="1"/>
  <c r="AT10" i="14" s="1"/>
  <c r="AT9" i="14" s="1"/>
  <c r="AS22" i="14"/>
  <c r="AS21" i="14" s="1"/>
  <c r="AS20" i="14" s="1"/>
  <c r="AS19" i="14" s="1"/>
  <c r="AS18" i="14" s="1"/>
  <c r="AS17" i="14" s="1"/>
  <c r="AS16" i="14" s="1"/>
  <c r="AS15" i="14" s="1"/>
  <c r="AS14" i="14" s="1"/>
  <c r="AS13" i="14" s="1"/>
  <c r="AS12" i="14" s="1"/>
  <c r="AS11" i="14" s="1"/>
  <c r="AS10" i="14" s="1"/>
  <c r="AS9" i="14" s="1"/>
  <c r="FG21" i="14"/>
  <c r="FF21" i="14"/>
  <c r="EV21" i="14"/>
  <c r="ET21" i="14"/>
  <c r="ET20" i="14" s="1"/>
  <c r="ET19" i="14" s="1"/>
  <c r="ET18" i="14" s="1"/>
  <c r="ET17" i="14" s="1"/>
  <c r="ET16" i="14" s="1"/>
  <c r="ET15" i="14" s="1"/>
  <c r="ET14" i="14" s="1"/>
  <c r="ET13" i="14" s="1"/>
  <c r="ET12" i="14" s="1"/>
  <c r="ET11" i="14" s="1"/>
  <c r="ET10" i="14" s="1"/>
  <c r="ET9" i="14" s="1"/>
  <c r="DZ21" i="14"/>
  <c r="DZ20" i="14" s="1"/>
  <c r="DZ19" i="14" s="1"/>
  <c r="DZ18" i="14" s="1"/>
  <c r="DZ17" i="14" s="1"/>
  <c r="DZ16" i="14" s="1"/>
  <c r="DZ15" i="14" s="1"/>
  <c r="DZ14" i="14" s="1"/>
  <c r="DZ13" i="14" s="1"/>
  <c r="DZ12" i="14" s="1"/>
  <c r="DZ11" i="14" s="1"/>
  <c r="DZ10" i="14" s="1"/>
  <c r="DZ9" i="14" s="1"/>
  <c r="DT21" i="14"/>
  <c r="DS21" i="14"/>
  <c r="DR21" i="14"/>
  <c r="DQ21" i="14"/>
  <c r="DN21" i="14"/>
  <c r="DK21" i="14"/>
  <c r="DJ21" i="14"/>
  <c r="DI21" i="14"/>
  <c r="DI20" i="14" s="1"/>
  <c r="DI19" i="14" s="1"/>
  <c r="CX21" i="14"/>
  <c r="CW21" i="14"/>
  <c r="CV21" i="14"/>
  <c r="CU21" i="14"/>
  <c r="CT21" i="14"/>
  <c r="CS21" i="14"/>
  <c r="CR21" i="14"/>
  <c r="CQ21" i="14"/>
  <c r="CP21" i="14"/>
  <c r="CO21" i="14"/>
  <c r="CN21" i="14"/>
  <c r="CM21" i="14"/>
  <c r="CM20" i="14" s="1"/>
  <c r="CM19" i="14" s="1"/>
  <c r="CM18" i="14" s="1"/>
  <c r="CM17" i="14" s="1"/>
  <c r="CM16" i="14" s="1"/>
  <c r="CM15" i="14" s="1"/>
  <c r="CM14" i="14" s="1"/>
  <c r="CM13" i="14" s="1"/>
  <c r="CM12" i="14" s="1"/>
  <c r="CM11" i="14" s="1"/>
  <c r="CM10" i="14" s="1"/>
  <c r="CM9" i="14" s="1"/>
  <c r="CL21" i="14"/>
  <c r="CL20" i="14" s="1"/>
  <c r="CL19" i="14" s="1"/>
  <c r="CL18" i="14" s="1"/>
  <c r="CL17" i="14" s="1"/>
  <c r="CL16" i="14" s="1"/>
  <c r="CL15" i="14" s="1"/>
  <c r="CL14" i="14" s="1"/>
  <c r="CL13" i="14" s="1"/>
  <c r="CL12" i="14" s="1"/>
  <c r="CL11" i="14" s="1"/>
  <c r="CL10" i="14" s="1"/>
  <c r="CL9" i="14" s="1"/>
  <c r="BY21" i="14"/>
  <c r="BX21" i="14"/>
  <c r="BW21" i="14"/>
  <c r="BV21" i="14"/>
  <c r="BP21" i="14"/>
  <c r="BI21" i="14"/>
  <c r="BC21" i="14"/>
  <c r="BA21" i="14"/>
  <c r="BA20" i="14" s="1"/>
  <c r="BA19" i="14" s="1"/>
  <c r="BA18" i="14" s="1"/>
  <c r="BA17" i="14" s="1"/>
  <c r="BA16" i="14" s="1"/>
  <c r="BA15" i="14" s="1"/>
  <c r="BA14" i="14" s="1"/>
  <c r="BA13" i="14" s="1"/>
  <c r="BA12" i="14" s="1"/>
  <c r="BA11" i="14" s="1"/>
  <c r="BA10" i="14" s="1"/>
  <c r="BA9" i="14" s="1"/>
  <c r="AZ21" i="14"/>
  <c r="AY21" i="14"/>
  <c r="FA20" i="14"/>
  <c r="FA19" i="14" s="1"/>
  <c r="FA18" i="14" s="1"/>
  <c r="FA17" i="14" s="1"/>
  <c r="FA16" i="14" s="1"/>
  <c r="FA15" i="14" s="1"/>
  <c r="FA14" i="14" s="1"/>
  <c r="FA13" i="14" s="1"/>
  <c r="FA12" i="14" s="1"/>
  <c r="FA11" i="14" s="1"/>
  <c r="FA10" i="14" s="1"/>
  <c r="FA9" i="14" s="1"/>
  <c r="EX20" i="14"/>
  <c r="EX19" i="14" s="1"/>
  <c r="EX18" i="14" s="1"/>
  <c r="EX17" i="14" s="1"/>
  <c r="EX16" i="14" s="1"/>
  <c r="EX15" i="14" s="1"/>
  <c r="EX14" i="14" s="1"/>
  <c r="EX13" i="14" s="1"/>
  <c r="EX12" i="14" s="1"/>
  <c r="EX11" i="14" s="1"/>
  <c r="EX10" i="14" s="1"/>
  <c r="EX9" i="14" s="1"/>
  <c r="EP20" i="14"/>
  <c r="EP19" i="14" s="1"/>
  <c r="EP18" i="14" s="1"/>
  <c r="EP17" i="14" s="1"/>
  <c r="EP16" i="14" s="1"/>
  <c r="EP15" i="14" s="1"/>
  <c r="EP14" i="14" s="1"/>
  <c r="EP13" i="14" s="1"/>
  <c r="EP12" i="14" s="1"/>
  <c r="EP11" i="14" s="1"/>
  <c r="EP10" i="14" s="1"/>
  <c r="EP9" i="14" s="1"/>
  <c r="EF20" i="14"/>
  <c r="EF19" i="14" s="1"/>
  <c r="EF18" i="14" s="1"/>
  <c r="EF17" i="14" s="1"/>
  <c r="EF16" i="14" s="1"/>
  <c r="EC20" i="14"/>
  <c r="EC19" i="14" s="1"/>
  <c r="EC18" i="14" s="1"/>
  <c r="EC17" i="14" s="1"/>
  <c r="EC16" i="14" s="1"/>
  <c r="EC15" i="14" s="1"/>
  <c r="EC14" i="14" s="1"/>
  <c r="EC13" i="14" s="1"/>
  <c r="EC12" i="14" s="1"/>
  <c r="EC11" i="14" s="1"/>
  <c r="EC10" i="14" s="1"/>
  <c r="EC9" i="14" s="1"/>
  <c r="EB20" i="14"/>
  <c r="EB19" i="14" s="1"/>
  <c r="EB18" i="14" s="1"/>
  <c r="EB17" i="14" s="1"/>
  <c r="EB16" i="14" s="1"/>
  <c r="EB15" i="14" s="1"/>
  <c r="EB14" i="14" s="1"/>
  <c r="EB13" i="14" s="1"/>
  <c r="EB12" i="14" s="1"/>
  <c r="EB11" i="14" s="1"/>
  <c r="EB10" i="14" s="1"/>
  <c r="EB9" i="14" s="1"/>
  <c r="DC20" i="14"/>
  <c r="DC19" i="14" s="1"/>
  <c r="DC18" i="14" s="1"/>
  <c r="DC17" i="14" s="1"/>
  <c r="DC16" i="14" s="1"/>
  <c r="DC15" i="14" s="1"/>
  <c r="DC14" i="14" s="1"/>
  <c r="DC13" i="14" s="1"/>
  <c r="DC12" i="14" s="1"/>
  <c r="DC11" i="14" s="1"/>
  <c r="DC10" i="14" s="1"/>
  <c r="DC9" i="14" s="1"/>
  <c r="DB20" i="14"/>
  <c r="DB19" i="14" s="1"/>
  <c r="DB18" i="14" s="1"/>
  <c r="DB17" i="14" s="1"/>
  <c r="DB16" i="14" s="1"/>
  <c r="DB15" i="14" s="1"/>
  <c r="DB14" i="14" s="1"/>
  <c r="DB13" i="14" s="1"/>
  <c r="DB12" i="14" s="1"/>
  <c r="DB11" i="14" s="1"/>
  <c r="DB10" i="14" s="1"/>
  <c r="DB9" i="14" s="1"/>
  <c r="CW20" i="14"/>
  <c r="CW19" i="14" s="1"/>
  <c r="CW18" i="14" s="1"/>
  <c r="CW17" i="14" s="1"/>
  <c r="CW16" i="14" s="1"/>
  <c r="CW15" i="14" s="1"/>
  <c r="CW14" i="14" s="1"/>
  <c r="CW13" i="14" s="1"/>
  <c r="CW12" i="14" s="1"/>
  <c r="CW11" i="14" s="1"/>
  <c r="CW10" i="14" s="1"/>
  <c r="CW9" i="14" s="1"/>
  <c r="BI20" i="14"/>
  <c r="BI19" i="14" s="1"/>
  <c r="BI18" i="14" s="1"/>
  <c r="BI17" i="14" s="1"/>
  <c r="BI16" i="14" s="1"/>
  <c r="BB20" i="14"/>
  <c r="BB19" i="14" s="1"/>
  <c r="BB18" i="14" s="1"/>
  <c r="FE19" i="14"/>
  <c r="FE18" i="14" s="1"/>
  <c r="FE17" i="14" s="1"/>
  <c r="FE16" i="14" s="1"/>
  <c r="FE15" i="14" s="1"/>
  <c r="FE14" i="14" s="1"/>
  <c r="FE13" i="14" s="1"/>
  <c r="FE12" i="14" s="1"/>
  <c r="FE11" i="14" s="1"/>
  <c r="FE10" i="14" s="1"/>
  <c r="FE9" i="14" s="1"/>
  <c r="FD19" i="14"/>
  <c r="FD18" i="14" s="1"/>
  <c r="FD17" i="14" s="1"/>
  <c r="FD16" i="14" s="1"/>
  <c r="FD15" i="14" s="1"/>
  <c r="FD14" i="14" s="1"/>
  <c r="FD13" i="14" s="1"/>
  <c r="FD12" i="14" s="1"/>
  <c r="FD11" i="14" s="1"/>
  <c r="FD10" i="14" s="1"/>
  <c r="FD9" i="14" s="1"/>
  <c r="FC19" i="14"/>
  <c r="FC18" i="14" s="1"/>
  <c r="FC17" i="14" s="1"/>
  <c r="FC16" i="14" s="1"/>
  <c r="FC15" i="14" s="1"/>
  <c r="FC14" i="14" s="1"/>
  <c r="FC13" i="14" s="1"/>
  <c r="FC12" i="14" s="1"/>
  <c r="FC11" i="14" s="1"/>
  <c r="FC10" i="14" s="1"/>
  <c r="FC9" i="14" s="1"/>
  <c r="EV19" i="14"/>
  <c r="EV18" i="14" s="1"/>
  <c r="EV17" i="14" s="1"/>
  <c r="EV16" i="14" s="1"/>
  <c r="EV15" i="14" s="1"/>
  <c r="EV14" i="14" s="1"/>
  <c r="EV13" i="14" s="1"/>
  <c r="EV12" i="14" s="1"/>
  <c r="EV11" i="14" s="1"/>
  <c r="EV10" i="14" s="1"/>
  <c r="EV9" i="14" s="1"/>
  <c r="ER19" i="14"/>
  <c r="ER18" i="14" s="1"/>
  <c r="ER17" i="14" s="1"/>
  <c r="ER16" i="14" s="1"/>
  <c r="ER15" i="14" s="1"/>
  <c r="ER14" i="14" s="1"/>
  <c r="ER13" i="14" s="1"/>
  <c r="ER12" i="14" s="1"/>
  <c r="ER11" i="14" s="1"/>
  <c r="ER10" i="14" s="1"/>
  <c r="ER9" i="14" s="1"/>
  <c r="EQ19" i="14"/>
  <c r="EQ18" i="14" s="1"/>
  <c r="EQ17" i="14" s="1"/>
  <c r="EQ16" i="14" s="1"/>
  <c r="EQ15" i="14" s="1"/>
  <c r="EQ14" i="14" s="1"/>
  <c r="EQ13" i="14" s="1"/>
  <c r="EQ12" i="14" s="1"/>
  <c r="EQ11" i="14" s="1"/>
  <c r="EQ10" i="14" s="1"/>
  <c r="EJ19" i="14"/>
  <c r="EJ18" i="14" s="1"/>
  <c r="EJ17" i="14" s="1"/>
  <c r="EJ16" i="14" s="1"/>
  <c r="EJ15" i="14" s="1"/>
  <c r="EJ14" i="14" s="1"/>
  <c r="EJ13" i="14" s="1"/>
  <c r="EJ12" i="14" s="1"/>
  <c r="EJ11" i="14" s="1"/>
  <c r="EJ10" i="14" s="1"/>
  <c r="EJ9" i="14" s="1"/>
  <c r="EI19" i="14"/>
  <c r="EI18" i="14" s="1"/>
  <c r="EI17" i="14" s="1"/>
  <c r="EI16" i="14" s="1"/>
  <c r="EI15" i="14" s="1"/>
  <c r="EI14" i="14" s="1"/>
  <c r="EI13" i="14" s="1"/>
  <c r="EI12" i="14" s="1"/>
  <c r="EI11" i="14" s="1"/>
  <c r="EI10" i="14" s="1"/>
  <c r="EI9" i="14" s="1"/>
  <c r="FB18" i="14"/>
  <c r="FB17" i="14" s="1"/>
  <c r="FB16" i="14" s="1"/>
  <c r="FB15" i="14" s="1"/>
  <c r="FB14" i="14" s="1"/>
  <c r="FB13" i="14" s="1"/>
  <c r="FB12" i="14" s="1"/>
  <c r="FB11" i="14" s="1"/>
  <c r="FB10" i="14" s="1"/>
  <c r="FB9" i="14" s="1"/>
  <c r="DT18" i="14"/>
  <c r="BP18" i="14"/>
  <c r="BP17" i="14" s="1"/>
  <c r="BP16" i="14" s="1"/>
  <c r="BP15" i="14" s="1"/>
  <c r="BP14" i="14" s="1"/>
  <c r="AZ18" i="14"/>
  <c r="AZ17" i="14" s="1"/>
  <c r="AZ16" i="14" s="1"/>
  <c r="AZ15" i="14" s="1"/>
  <c r="AZ14" i="14" s="1"/>
  <c r="AZ13" i="14" s="1"/>
  <c r="AZ12" i="14" s="1"/>
  <c r="AZ11" i="14" s="1"/>
  <c r="AZ10" i="14" s="1"/>
  <c r="AZ9" i="14" s="1"/>
  <c r="CN17" i="14"/>
  <c r="CN16" i="14" s="1"/>
  <c r="CN15" i="14" s="1"/>
  <c r="CN14" i="14" s="1"/>
  <c r="CN13" i="14" s="1"/>
  <c r="CN12" i="14" s="1"/>
  <c r="CN11" i="14" s="1"/>
  <c r="CN10" i="14" s="1"/>
  <c r="CN9" i="14" s="1"/>
  <c r="BX17" i="14"/>
  <c r="BX16" i="14" s="1"/>
  <c r="EE16" i="14"/>
  <c r="EE15" i="14" s="1"/>
  <c r="ED16" i="14"/>
  <c r="ED15" i="14" s="1"/>
  <c r="DY16" i="14"/>
  <c r="DY15" i="14" s="1"/>
  <c r="DY14" i="14" s="1"/>
  <c r="DY13" i="14" s="1"/>
  <c r="DY12" i="14" s="1"/>
  <c r="DY11" i="14" s="1"/>
  <c r="DY10" i="14" s="1"/>
  <c r="DY9" i="14" s="1"/>
  <c r="DI16" i="14"/>
  <c r="DI15" i="14" s="1"/>
  <c r="DI14" i="14" s="1"/>
  <c r="DI13" i="14" s="1"/>
  <c r="DI12" i="14" s="1"/>
  <c r="DI11" i="14" s="1"/>
  <c r="DI10" i="14" s="1"/>
  <c r="DI9" i="14" s="1"/>
  <c r="DH16" i="14"/>
  <c r="DH15" i="14" s="1"/>
  <c r="DH14" i="14" s="1"/>
  <c r="DH13" i="14" s="1"/>
  <c r="DH12" i="14" s="1"/>
  <c r="DH11" i="14" s="1"/>
  <c r="DH10" i="14" s="1"/>
  <c r="DH9" i="14" s="1"/>
  <c r="DG16" i="14"/>
  <c r="DG15" i="14" s="1"/>
  <c r="DG14" i="14" s="1"/>
  <c r="DG13" i="14" s="1"/>
  <c r="DG12" i="14" s="1"/>
  <c r="DG11" i="14" s="1"/>
  <c r="DG10" i="14" s="1"/>
  <c r="DG9" i="14" s="1"/>
  <c r="BS16" i="14"/>
  <c r="BS15" i="14" s="1"/>
  <c r="BO16" i="14"/>
  <c r="BO15" i="14" s="1"/>
  <c r="BO14" i="14" s="1"/>
  <c r="BO13" i="14" s="1"/>
  <c r="BO12" i="14" s="1"/>
  <c r="BB16" i="14"/>
  <c r="BB15" i="14" s="1"/>
  <c r="BB14" i="14" s="1"/>
  <c r="BB13" i="14" s="1"/>
  <c r="BB12" i="14" s="1"/>
  <c r="BB11" i="14" s="1"/>
  <c r="BB10" i="14" s="1"/>
  <c r="BB9" i="14" s="1"/>
  <c r="AY16" i="14"/>
  <c r="EU15" i="14"/>
  <c r="EU14" i="14" s="1"/>
  <c r="EU13" i="14" s="1"/>
  <c r="EU12" i="14" s="1"/>
  <c r="EU11" i="14" s="1"/>
  <c r="EU10" i="14" s="1"/>
  <c r="EU9" i="14" s="1"/>
  <c r="EH15" i="14"/>
  <c r="EH14" i="14" s="1"/>
  <c r="EH13" i="14" s="1"/>
  <c r="EH12" i="14" s="1"/>
  <c r="EH11" i="14" s="1"/>
  <c r="EH10" i="14" s="1"/>
  <c r="EH9" i="14" s="1"/>
  <c r="EG15" i="14"/>
  <c r="EG14" i="14" s="1"/>
  <c r="EG13" i="14" s="1"/>
  <c r="EG12" i="14" s="1"/>
  <c r="EG11" i="14" s="1"/>
  <c r="EG10" i="14" s="1"/>
  <c r="EG9" i="14" s="1"/>
  <c r="DT15" i="14"/>
  <c r="DT14" i="14" s="1"/>
  <c r="DT13" i="14" s="1"/>
  <c r="DT12" i="14" s="1"/>
  <c r="DT11" i="14" s="1"/>
  <c r="DT10" i="14" s="1"/>
  <c r="DT9" i="14" s="1"/>
  <c r="CQ15" i="14"/>
  <c r="CQ14" i="14" s="1"/>
  <c r="CQ13" i="14" s="1"/>
  <c r="CQ12" i="14" s="1"/>
  <c r="CQ11" i="14" s="1"/>
  <c r="CQ10" i="14" s="1"/>
  <c r="CQ9" i="14" s="1"/>
  <c r="BW15" i="14"/>
  <c r="BW14" i="14" s="1"/>
  <c r="BW13" i="14" s="1"/>
  <c r="BW12" i="14" s="1"/>
  <c r="BW11" i="14" s="1"/>
  <c r="BW10" i="14" s="1"/>
  <c r="BW9" i="14" s="1"/>
  <c r="BV15" i="14"/>
  <c r="BV14" i="14" s="1"/>
  <c r="BV13" i="14" s="1"/>
  <c r="BV12" i="14" s="1"/>
  <c r="BV11" i="14" s="1"/>
  <c r="BV10" i="14" s="1"/>
  <c r="BV9" i="14" s="1"/>
  <c r="AX15" i="14"/>
  <c r="AX14" i="14" s="1"/>
  <c r="AX13" i="14" s="1"/>
  <c r="AX12" i="14" s="1"/>
  <c r="AX11" i="14" s="1"/>
  <c r="AX10" i="14" s="1"/>
  <c r="AX9" i="14" s="1"/>
  <c r="AV15" i="14"/>
  <c r="AV14" i="14" s="1"/>
  <c r="AV13" i="14" s="1"/>
  <c r="AV12" i="14" s="1"/>
  <c r="AV11" i="14" s="1"/>
  <c r="AV10" i="14" s="1"/>
  <c r="AV9" i="14" s="1"/>
  <c r="EF14" i="14"/>
  <c r="EF13" i="14" s="1"/>
  <c r="EF12" i="14" s="1"/>
  <c r="EF11" i="14" s="1"/>
  <c r="EF10" i="14" s="1"/>
  <c r="EF9" i="14" s="1"/>
  <c r="DX14" i="14"/>
  <c r="DX13" i="14" s="1"/>
  <c r="DX12" i="14" s="1"/>
  <c r="DX11" i="14" s="1"/>
  <c r="DX10" i="14" s="1"/>
  <c r="DX9" i="14" s="1"/>
  <c r="CV14" i="14"/>
  <c r="CV13" i="14" s="1"/>
  <c r="CV12" i="14" s="1"/>
  <c r="CV11" i="14" s="1"/>
  <c r="CV10" i="14" s="1"/>
  <c r="CV9" i="14" s="1"/>
  <c r="CT14" i="14"/>
  <c r="CT13" i="14" s="1"/>
  <c r="CT12" i="14" s="1"/>
  <c r="CT11" i="14" s="1"/>
  <c r="CT10" i="14" s="1"/>
  <c r="CT9" i="14" s="1"/>
  <c r="CH14" i="14"/>
  <c r="CH13" i="14" s="1"/>
  <c r="CH12" i="14" s="1"/>
  <c r="CH11" i="14" s="1"/>
  <c r="CH10" i="14" s="1"/>
  <c r="CH9" i="14" s="1"/>
  <c r="BZ14" i="14"/>
  <c r="BZ13" i="14" s="1"/>
  <c r="BZ12" i="14" s="1"/>
  <c r="BZ11" i="14" s="1"/>
  <c r="BZ10" i="14" s="1"/>
  <c r="BZ9" i="14" s="1"/>
  <c r="BX14" i="14"/>
  <c r="BX13" i="14" s="1"/>
  <c r="BX12" i="14" s="1"/>
  <c r="BX11" i="14" s="1"/>
  <c r="BX10" i="14" s="1"/>
  <c r="BX9" i="14" s="1"/>
  <c r="AY14" i="14"/>
  <c r="AY13" i="14" s="1"/>
  <c r="AY12" i="14" s="1"/>
  <c r="AY11" i="14" s="1"/>
  <c r="AY10" i="14" s="1"/>
  <c r="AY9" i="14" s="1"/>
  <c r="EM13" i="14"/>
  <c r="EM12" i="14" s="1"/>
  <c r="EM11" i="14" s="1"/>
  <c r="EM10" i="14" s="1"/>
  <c r="EM9" i="14" s="1"/>
  <c r="DU13" i="14"/>
  <c r="DU12" i="14" s="1"/>
  <c r="DU11" i="14" s="1"/>
  <c r="DU10" i="14" s="1"/>
  <c r="DU9" i="14" s="1"/>
  <c r="DQ13" i="14"/>
  <c r="DQ12" i="14" s="1"/>
  <c r="DQ11" i="14" s="1"/>
  <c r="DQ10" i="14" s="1"/>
  <c r="DQ9" i="14" s="1"/>
  <c r="DJ13" i="14"/>
  <c r="DJ12" i="14" s="1"/>
  <c r="DJ11" i="14" s="1"/>
  <c r="DJ10" i="14" s="1"/>
  <c r="DJ9" i="14" s="1"/>
  <c r="DE13" i="14"/>
  <c r="DE12" i="14" s="1"/>
  <c r="DE11" i="14" s="1"/>
  <c r="DE10" i="14" s="1"/>
  <c r="DE9" i="14" s="1"/>
  <c r="DA13" i="14"/>
  <c r="DA12" i="14" s="1"/>
  <c r="DA11" i="14" s="1"/>
  <c r="DA10" i="14" s="1"/>
  <c r="BY13" i="14"/>
  <c r="BY12" i="14" s="1"/>
  <c r="BY11" i="14" s="1"/>
  <c r="BY10" i="14" s="1"/>
  <c r="BY9" i="14" s="1"/>
  <c r="BI13" i="14"/>
  <c r="AW13" i="14"/>
  <c r="AW12" i="14" s="1"/>
  <c r="BQ12" i="14"/>
  <c r="BT10" i="14"/>
  <c r="BT9" i="14" s="1"/>
  <c r="BR10" i="14"/>
  <c r="BR9" i="14" s="1"/>
  <c r="BO10" i="14"/>
  <c r="BO9" i="14" s="1"/>
  <c r="BN10" i="14"/>
  <c r="BN9" i="14" s="1"/>
  <c r="BI10" i="14"/>
  <c r="BI9" i="14" s="1"/>
  <c r="AW10" i="14"/>
  <c r="EE9" i="14"/>
  <c r="ED9" i="14"/>
  <c r="BU9" i="14"/>
  <c r="BS9" i="14"/>
  <c r="BQ9" i="14"/>
  <c r="BP9" i="14"/>
  <c r="BM9" i="14"/>
  <c r="BL9" i="14"/>
  <c r="BK9" i="14"/>
  <c r="DK7" i="14"/>
  <c r="DJ7" i="14"/>
  <c r="DI7" i="14"/>
  <c r="DH7" i="14"/>
  <c r="DG7" i="14"/>
  <c r="HH5" i="14" l="1"/>
  <c r="HD5" i="14"/>
  <c r="FZ54" i="14"/>
  <c r="FZ19" i="14"/>
  <c r="FZ18" i="14" s="1"/>
  <c r="FZ17" i="14" s="1"/>
  <c r="FZ16" i="14" s="1"/>
  <c r="FZ15" i="14" s="1"/>
  <c r="FZ14" i="14" s="1"/>
  <c r="FZ13" i="14" s="1"/>
  <c r="FZ12" i="14" s="1"/>
  <c r="FZ11" i="14" s="1"/>
  <c r="FZ10" i="14" s="1"/>
  <c r="FZ9" i="14" s="1"/>
  <c r="FZ8" i="14" s="1"/>
  <c r="FZ7" i="14" s="1"/>
  <c r="FZ53" i="14"/>
  <c r="FY54" i="14"/>
  <c r="FY52" i="14"/>
  <c r="FY53" i="14"/>
  <c r="FY19" i="14"/>
  <c r="FY18" i="14" s="1"/>
  <c r="FY17" i="14" s="1"/>
  <c r="FY16" i="14" s="1"/>
  <c r="FY15" i="14" s="1"/>
  <c r="FY14" i="14" s="1"/>
  <c r="FY13" i="14" s="1"/>
  <c r="FY12" i="14" s="1"/>
  <c r="FY11" i="14" s="1"/>
  <c r="FY10" i="14" s="1"/>
  <c r="FY9" i="14" s="1"/>
  <c r="FY8" i="14" s="1"/>
  <c r="FY7" i="14" s="1"/>
  <c r="AK35" i="14"/>
  <c r="AK34" i="14" s="1"/>
  <c r="AK33" i="14" s="1"/>
  <c r="AK32" i="14" s="1"/>
  <c r="AK31" i="14" s="1"/>
  <c r="AK30" i="14" s="1"/>
  <c r="AK29" i="14" s="1"/>
  <c r="AK28" i="14" s="1"/>
  <c r="AK27" i="14" s="1"/>
  <c r="AK26" i="14" s="1"/>
  <c r="AK25" i="14" s="1"/>
  <c r="AK24" i="14" s="1"/>
  <c r="AK23" i="14" s="1"/>
  <c r="AK22" i="14" s="1"/>
  <c r="AK21" i="14" s="1"/>
  <c r="AK20" i="14" s="1"/>
  <c r="AP35" i="14"/>
  <c r="AP34" i="14" s="1"/>
  <c r="AP33" i="14" s="1"/>
  <c r="AP32" i="14" s="1"/>
  <c r="AP31" i="14" s="1"/>
  <c r="AP30" i="14" s="1"/>
  <c r="AP29" i="14" s="1"/>
  <c r="AP28" i="14" s="1"/>
  <c r="AP27" i="14" s="1"/>
  <c r="AP26" i="14" s="1"/>
  <c r="AP25" i="14" s="1"/>
  <c r="AP24" i="14" s="1"/>
  <c r="AP23" i="14" s="1"/>
  <c r="AP22" i="14" s="1"/>
  <c r="AP21" i="14" s="1"/>
  <c r="AP20" i="14" s="1"/>
  <c r="AR51" i="14"/>
  <c r="AR35" i="14"/>
  <c r="AR34" i="14" s="1"/>
  <c r="AR33" i="14" s="1"/>
  <c r="AR32" i="14" s="1"/>
  <c r="AE50" i="14"/>
  <c r="AE31" i="14"/>
  <c r="AE30" i="14" s="1"/>
  <c r="AE29" i="14" s="1"/>
  <c r="AE28" i="14" s="1"/>
  <c r="AE27" i="14" s="1"/>
  <c r="AE26" i="14" s="1"/>
  <c r="AE25" i="14" s="1"/>
  <c r="AE24" i="14" s="1"/>
  <c r="AE23" i="14" s="1"/>
  <c r="AE22" i="14" s="1"/>
  <c r="AE21" i="14" s="1"/>
  <c r="AE20" i="14" s="1"/>
  <c r="AL51" i="14"/>
  <c r="AF51" i="14"/>
  <c r="AF35" i="14"/>
  <c r="AF34" i="14" s="1"/>
  <c r="AF33" i="14" s="1"/>
  <c r="AF32" i="14" s="1"/>
  <c r="AO51" i="14"/>
  <c r="AO35" i="14"/>
  <c r="AO34" i="14" s="1"/>
  <c r="AO33" i="14" s="1"/>
  <c r="AO32" i="14" s="1"/>
  <c r="AG51" i="14"/>
  <c r="AG35" i="14"/>
  <c r="AG34" i="14" s="1"/>
  <c r="AG33" i="14" s="1"/>
  <c r="AG32" i="14" s="1"/>
  <c r="AH35" i="14"/>
  <c r="AH34" i="14" s="1"/>
  <c r="AH33" i="14" s="1"/>
  <c r="AH32" i="14" s="1"/>
  <c r="AH51" i="14"/>
  <c r="AI35" i="14"/>
  <c r="AI34" i="14" s="1"/>
  <c r="AI33" i="14" s="1"/>
  <c r="AI32" i="14" s="1"/>
  <c r="AI51" i="14"/>
  <c r="AC51" i="14"/>
  <c r="AC35" i="14"/>
  <c r="AC34" i="14" s="1"/>
  <c r="AC33" i="14" s="1"/>
  <c r="AC32" i="14" s="1"/>
  <c r="AM51" i="14"/>
  <c r="AM35" i="14"/>
  <c r="AM34" i="14" s="1"/>
  <c r="AM33" i="14" s="1"/>
  <c r="AM32" i="14" s="1"/>
  <c r="AQ51" i="14"/>
  <c r="AQ35" i="14"/>
  <c r="AQ34" i="14" s="1"/>
  <c r="AQ33" i="14" s="1"/>
  <c r="AQ32" i="14" s="1"/>
  <c r="AL31" i="14"/>
  <c r="AL30" i="14" s="1"/>
  <c r="AL29" i="14" s="1"/>
  <c r="AL28" i="14" s="1"/>
  <c r="AL27" i="14" s="1"/>
  <c r="AL26" i="14" s="1"/>
  <c r="AL25" i="14" s="1"/>
  <c r="AL24" i="14" s="1"/>
  <c r="AL23" i="14" s="1"/>
  <c r="AL22" i="14" s="1"/>
  <c r="AL21" i="14" s="1"/>
  <c r="AL20" i="14" s="1"/>
  <c r="AL50" i="14"/>
  <c r="AD35" i="14"/>
  <c r="AD34" i="14" s="1"/>
  <c r="AD33" i="14" s="1"/>
  <c r="AD32" i="14" s="1"/>
  <c r="AD51" i="14"/>
  <c r="AJ51" i="14"/>
  <c r="AJ35" i="14"/>
  <c r="AJ34" i="14" s="1"/>
  <c r="AJ33" i="14" s="1"/>
  <c r="AJ32" i="14" s="1"/>
  <c r="AN51" i="14"/>
  <c r="AN35" i="14"/>
  <c r="AN34" i="14" s="1"/>
  <c r="AN33" i="14" s="1"/>
  <c r="AN32" i="14" s="1"/>
  <c r="CB19" i="14"/>
  <c r="CB17" i="14" s="1"/>
  <c r="CB15" i="14" s="1"/>
  <c r="CB13" i="14" s="1"/>
  <c r="CB11" i="14" s="1"/>
  <c r="CB9" i="14" s="1"/>
  <c r="EQ9" i="14"/>
  <c r="CD19" i="14"/>
  <c r="CD17" i="14" s="1"/>
  <c r="CD15" i="14" s="1"/>
  <c r="CD13" i="14" s="1"/>
  <c r="CD11" i="14" s="1"/>
  <c r="CD9" i="14" s="1"/>
  <c r="CD20" i="14"/>
  <c r="CD18" i="14" s="1"/>
  <c r="CD16" i="14" s="1"/>
  <c r="CD14" i="14" s="1"/>
  <c r="CD12" i="14" s="1"/>
  <c r="CD10" i="14" s="1"/>
  <c r="AK50" i="14" l="1"/>
  <c r="AP50" i="14"/>
  <c r="AR50" i="14"/>
  <c r="AR31" i="14"/>
  <c r="AR30" i="14" s="1"/>
  <c r="AR29" i="14" s="1"/>
  <c r="AR28" i="14" s="1"/>
  <c r="AR27" i="14" s="1"/>
  <c r="AR26" i="14" s="1"/>
  <c r="AR25" i="14" s="1"/>
  <c r="AR24" i="14" s="1"/>
  <c r="AR23" i="14" s="1"/>
  <c r="AR22" i="14" s="1"/>
  <c r="AR21" i="14" s="1"/>
  <c r="AR20" i="14" s="1"/>
  <c r="AE54" i="14"/>
  <c r="AE19" i="14"/>
  <c r="AE18" i="14" s="1"/>
  <c r="AE17" i="14" s="1"/>
  <c r="AE16" i="14" s="1"/>
  <c r="AE15" i="14" s="1"/>
  <c r="AE14" i="14" s="1"/>
  <c r="AE13" i="14" s="1"/>
  <c r="AE12" i="14" s="1"/>
  <c r="AE11" i="14" s="1"/>
  <c r="AE10" i="14" s="1"/>
  <c r="AE9" i="14" s="1"/>
  <c r="AE8" i="14" s="1"/>
  <c r="AE7" i="14" s="1"/>
  <c r="AE53" i="14"/>
  <c r="AE52" i="14"/>
  <c r="AF50" i="14"/>
  <c r="AF31" i="14"/>
  <c r="AF30" i="14" s="1"/>
  <c r="AF29" i="14" s="1"/>
  <c r="AF28" i="14" s="1"/>
  <c r="AF27" i="14" s="1"/>
  <c r="AF26" i="14" s="1"/>
  <c r="AF25" i="14" s="1"/>
  <c r="AF24" i="14" s="1"/>
  <c r="AF23" i="14" s="1"/>
  <c r="AF22" i="14" s="1"/>
  <c r="AF21" i="14" s="1"/>
  <c r="AF20" i="14" s="1"/>
  <c r="AJ50" i="14"/>
  <c r="AJ31" i="14"/>
  <c r="AJ30" i="14" s="1"/>
  <c r="AJ29" i="14" s="1"/>
  <c r="AJ28" i="14" s="1"/>
  <c r="AJ27" i="14" s="1"/>
  <c r="AJ26" i="14" s="1"/>
  <c r="AJ25" i="14" s="1"/>
  <c r="AJ24" i="14" s="1"/>
  <c r="AJ23" i="14" s="1"/>
  <c r="AJ22" i="14" s="1"/>
  <c r="AJ21" i="14" s="1"/>
  <c r="AJ20" i="14" s="1"/>
  <c r="AM50" i="14"/>
  <c r="AM31" i="14"/>
  <c r="AM30" i="14" s="1"/>
  <c r="AM29" i="14" s="1"/>
  <c r="AM28" i="14" s="1"/>
  <c r="AM27" i="14" s="1"/>
  <c r="AM26" i="14" s="1"/>
  <c r="AM25" i="14" s="1"/>
  <c r="AM24" i="14" s="1"/>
  <c r="AM23" i="14" s="1"/>
  <c r="AM22" i="14" s="1"/>
  <c r="AM21" i="14" s="1"/>
  <c r="AM20" i="14" s="1"/>
  <c r="AG50" i="14"/>
  <c r="AG31" i="14"/>
  <c r="AG30" i="14" s="1"/>
  <c r="AG29" i="14" s="1"/>
  <c r="AG28" i="14" s="1"/>
  <c r="AG27" i="14" s="1"/>
  <c r="AG26" i="14" s="1"/>
  <c r="AG25" i="14" s="1"/>
  <c r="AG24" i="14" s="1"/>
  <c r="AG23" i="14" s="1"/>
  <c r="AG22" i="14" s="1"/>
  <c r="AG21" i="14" s="1"/>
  <c r="AG20" i="14" s="1"/>
  <c r="AL53" i="14"/>
  <c r="AL52" i="14"/>
  <c r="AL54" i="14"/>
  <c r="AL19" i="14"/>
  <c r="AL18" i="14" s="1"/>
  <c r="AL17" i="14" s="1"/>
  <c r="AL16" i="14" s="1"/>
  <c r="AL15" i="14" s="1"/>
  <c r="AL14" i="14" s="1"/>
  <c r="AL13" i="14" s="1"/>
  <c r="AL12" i="14" s="1"/>
  <c r="AL11" i="14" s="1"/>
  <c r="AL10" i="14" s="1"/>
  <c r="AL9" i="14" s="1"/>
  <c r="AL8" i="14" s="1"/>
  <c r="AL7" i="14" s="1"/>
  <c r="AI50" i="14"/>
  <c r="AI31" i="14"/>
  <c r="AI30" i="14" s="1"/>
  <c r="AI29" i="14" s="1"/>
  <c r="AI28" i="14" s="1"/>
  <c r="AI27" i="14" s="1"/>
  <c r="AI26" i="14" s="1"/>
  <c r="AI25" i="14" s="1"/>
  <c r="AI24" i="14" s="1"/>
  <c r="AI23" i="14" s="1"/>
  <c r="AI22" i="14" s="1"/>
  <c r="AI21" i="14" s="1"/>
  <c r="AI20" i="14" s="1"/>
  <c r="AP53" i="14"/>
  <c r="AP54" i="14"/>
  <c r="AP19" i="14"/>
  <c r="AP18" i="14" s="1"/>
  <c r="AP17" i="14" s="1"/>
  <c r="AP16" i="14" s="1"/>
  <c r="AP15" i="14" s="1"/>
  <c r="AP14" i="14" s="1"/>
  <c r="AP13" i="14" s="1"/>
  <c r="AP12" i="14" s="1"/>
  <c r="AP11" i="14" s="1"/>
  <c r="AP10" i="14" s="1"/>
  <c r="AP9" i="14" s="1"/>
  <c r="AP8" i="14" s="1"/>
  <c r="AP7" i="14" s="1"/>
  <c r="AP52" i="14"/>
  <c r="AN31" i="14"/>
  <c r="AN30" i="14" s="1"/>
  <c r="AN29" i="14" s="1"/>
  <c r="AN28" i="14" s="1"/>
  <c r="AN27" i="14" s="1"/>
  <c r="AN26" i="14" s="1"/>
  <c r="AN25" i="14" s="1"/>
  <c r="AN24" i="14" s="1"/>
  <c r="AN23" i="14" s="1"/>
  <c r="AN22" i="14" s="1"/>
  <c r="AN21" i="14" s="1"/>
  <c r="AN20" i="14" s="1"/>
  <c r="AN50" i="14"/>
  <c r="AQ50" i="14"/>
  <c r="AQ31" i="14"/>
  <c r="AQ30" i="14" s="1"/>
  <c r="AQ29" i="14" s="1"/>
  <c r="AQ28" i="14" s="1"/>
  <c r="AQ27" i="14" s="1"/>
  <c r="AQ26" i="14" s="1"/>
  <c r="AQ25" i="14" s="1"/>
  <c r="AQ24" i="14" s="1"/>
  <c r="AQ23" i="14" s="1"/>
  <c r="AQ22" i="14" s="1"/>
  <c r="AQ21" i="14" s="1"/>
  <c r="AQ20" i="14" s="1"/>
  <c r="AC31" i="14"/>
  <c r="AC30" i="14" s="1"/>
  <c r="AC29" i="14" s="1"/>
  <c r="AC28" i="14" s="1"/>
  <c r="AC27" i="14" s="1"/>
  <c r="AC26" i="14" s="1"/>
  <c r="AC25" i="14" s="1"/>
  <c r="AC24" i="14" s="1"/>
  <c r="AC23" i="14" s="1"/>
  <c r="AC22" i="14" s="1"/>
  <c r="AC21" i="14" s="1"/>
  <c r="AC20" i="14" s="1"/>
  <c r="AC50" i="14"/>
  <c r="AK52" i="14"/>
  <c r="AK54" i="14"/>
  <c r="AK19" i="14"/>
  <c r="AK18" i="14" s="1"/>
  <c r="AK17" i="14" s="1"/>
  <c r="AK16" i="14" s="1"/>
  <c r="AK15" i="14" s="1"/>
  <c r="AK14" i="14" s="1"/>
  <c r="AK13" i="14" s="1"/>
  <c r="AK12" i="14" s="1"/>
  <c r="AK11" i="14" s="1"/>
  <c r="AK10" i="14" s="1"/>
  <c r="AK9" i="14" s="1"/>
  <c r="AK8" i="14" s="1"/>
  <c r="AK7" i="14" s="1"/>
  <c r="AK53" i="14"/>
  <c r="AO50" i="14"/>
  <c r="AO31" i="14"/>
  <c r="AO30" i="14" s="1"/>
  <c r="AO29" i="14" s="1"/>
  <c r="AO28" i="14" s="1"/>
  <c r="AO27" i="14" s="1"/>
  <c r="AO26" i="14" s="1"/>
  <c r="AO25" i="14" s="1"/>
  <c r="AO24" i="14" s="1"/>
  <c r="AO23" i="14" s="1"/>
  <c r="AO22" i="14" s="1"/>
  <c r="AO21" i="14" s="1"/>
  <c r="AO20" i="14" s="1"/>
  <c r="AD31" i="14"/>
  <c r="AD30" i="14" s="1"/>
  <c r="AD29" i="14" s="1"/>
  <c r="AD28" i="14" s="1"/>
  <c r="AD27" i="14" s="1"/>
  <c r="AD26" i="14" s="1"/>
  <c r="AD25" i="14" s="1"/>
  <c r="AD24" i="14" s="1"/>
  <c r="AD23" i="14" s="1"/>
  <c r="AD22" i="14" s="1"/>
  <c r="AD21" i="14" s="1"/>
  <c r="AD20" i="14" s="1"/>
  <c r="AD50" i="14"/>
  <c r="AH31" i="14"/>
  <c r="AH30" i="14" s="1"/>
  <c r="AH29" i="14" s="1"/>
  <c r="AH28" i="14" s="1"/>
  <c r="AH27" i="14" s="1"/>
  <c r="AH26" i="14" s="1"/>
  <c r="AH25" i="14" s="1"/>
  <c r="AH24" i="14" s="1"/>
  <c r="AH23" i="14" s="1"/>
  <c r="AH22" i="14" s="1"/>
  <c r="AH21" i="14" s="1"/>
  <c r="AH20" i="14" s="1"/>
  <c r="AH50" i="14"/>
  <c r="AR54" i="14" l="1"/>
  <c r="AR53" i="14"/>
  <c r="AR52" i="14"/>
  <c r="AR19" i="14"/>
  <c r="AR18" i="14" s="1"/>
  <c r="AR17" i="14" s="1"/>
  <c r="AR16" i="14" s="1"/>
  <c r="AR15" i="14" s="1"/>
  <c r="AR14" i="14" s="1"/>
  <c r="AR13" i="14" s="1"/>
  <c r="AR12" i="14" s="1"/>
  <c r="AR11" i="14" s="1"/>
  <c r="AR10" i="14" s="1"/>
  <c r="AR9" i="14" s="1"/>
  <c r="AR8" i="14" s="1"/>
  <c r="AR7" i="14" s="1"/>
  <c r="AF53" i="14"/>
  <c r="AF54" i="14"/>
  <c r="AF52" i="14"/>
  <c r="AF19" i="14"/>
  <c r="AF18" i="14" s="1"/>
  <c r="AF17" i="14" s="1"/>
  <c r="AF16" i="14" s="1"/>
  <c r="AF15" i="14" s="1"/>
  <c r="AF14" i="14" s="1"/>
  <c r="AF13" i="14" s="1"/>
  <c r="AF12" i="14" s="1"/>
  <c r="AF11" i="14" s="1"/>
  <c r="AF10" i="14" s="1"/>
  <c r="AF9" i="14" s="1"/>
  <c r="AF8" i="14" s="1"/>
  <c r="AF7" i="14" s="1"/>
  <c r="AD53" i="14"/>
  <c r="AD52" i="14"/>
  <c r="AD54" i="14"/>
  <c r="AD19" i="14"/>
  <c r="AD18" i="14" s="1"/>
  <c r="AD17" i="14" s="1"/>
  <c r="AD16" i="14" s="1"/>
  <c r="AD15" i="14" s="1"/>
  <c r="AD14" i="14" s="1"/>
  <c r="AD13" i="14" s="1"/>
  <c r="AD12" i="14" s="1"/>
  <c r="AD11" i="14" s="1"/>
  <c r="AD10" i="14" s="1"/>
  <c r="AD9" i="14" s="1"/>
  <c r="AD8" i="14" s="1"/>
  <c r="AD7" i="14" s="1"/>
  <c r="AQ54" i="14"/>
  <c r="AQ52" i="14"/>
  <c r="AQ53" i="14"/>
  <c r="AQ19" i="14"/>
  <c r="AQ18" i="14" s="1"/>
  <c r="AQ17" i="14" s="1"/>
  <c r="AQ16" i="14" s="1"/>
  <c r="AQ15" i="14" s="1"/>
  <c r="AQ14" i="14" s="1"/>
  <c r="AQ13" i="14" s="1"/>
  <c r="AQ12" i="14" s="1"/>
  <c r="AQ11" i="14" s="1"/>
  <c r="AQ10" i="14" s="1"/>
  <c r="AQ9" i="14" s="1"/>
  <c r="AQ8" i="14" s="1"/>
  <c r="AQ7" i="14" s="1"/>
  <c r="AI54" i="14"/>
  <c r="AI52" i="14"/>
  <c r="AI53" i="14"/>
  <c r="AI19" i="14"/>
  <c r="AI18" i="14" s="1"/>
  <c r="AI17" i="14" s="1"/>
  <c r="AI16" i="14" s="1"/>
  <c r="AI15" i="14" s="1"/>
  <c r="AI14" i="14" s="1"/>
  <c r="AI13" i="14" s="1"/>
  <c r="AI12" i="14" s="1"/>
  <c r="AI11" i="14" s="1"/>
  <c r="AI10" i="14" s="1"/>
  <c r="AI9" i="14" s="1"/>
  <c r="AI8" i="14" s="1"/>
  <c r="AI7" i="14" s="1"/>
  <c r="AM54" i="14"/>
  <c r="AM52" i="14"/>
  <c r="AM53" i="14"/>
  <c r="AM19" i="14"/>
  <c r="AM18" i="14" s="1"/>
  <c r="AM17" i="14" s="1"/>
  <c r="AM16" i="14" s="1"/>
  <c r="AM15" i="14" s="1"/>
  <c r="AM14" i="14" s="1"/>
  <c r="AM13" i="14" s="1"/>
  <c r="AM12" i="14" s="1"/>
  <c r="AM11" i="14" s="1"/>
  <c r="AM10" i="14" s="1"/>
  <c r="AM9" i="14" s="1"/>
  <c r="AM8" i="14" s="1"/>
  <c r="AM7" i="14" s="1"/>
  <c r="AO52" i="14"/>
  <c r="AO53" i="14"/>
  <c r="AO54" i="14"/>
  <c r="AO19" i="14"/>
  <c r="AO18" i="14" s="1"/>
  <c r="AO17" i="14" s="1"/>
  <c r="AO16" i="14" s="1"/>
  <c r="AO15" i="14" s="1"/>
  <c r="AO14" i="14" s="1"/>
  <c r="AO13" i="14" s="1"/>
  <c r="AO12" i="14" s="1"/>
  <c r="AO11" i="14" s="1"/>
  <c r="AO10" i="14" s="1"/>
  <c r="AO9" i="14" s="1"/>
  <c r="AO8" i="14" s="1"/>
  <c r="AO7" i="14" s="1"/>
  <c r="AH53" i="14"/>
  <c r="AH52" i="14"/>
  <c r="AH54" i="14"/>
  <c r="AH19" i="14"/>
  <c r="AH18" i="14" s="1"/>
  <c r="AH17" i="14" s="1"/>
  <c r="AH16" i="14" s="1"/>
  <c r="AH15" i="14" s="1"/>
  <c r="AH14" i="14" s="1"/>
  <c r="AH13" i="14" s="1"/>
  <c r="AH12" i="14" s="1"/>
  <c r="AH11" i="14" s="1"/>
  <c r="AH10" i="14" s="1"/>
  <c r="AH9" i="14" s="1"/>
  <c r="AH8" i="14" s="1"/>
  <c r="AH7" i="14" s="1"/>
  <c r="AG52" i="14"/>
  <c r="AG53" i="14"/>
  <c r="AG19" i="14"/>
  <c r="AG18" i="14" s="1"/>
  <c r="AG17" i="14" s="1"/>
  <c r="AG16" i="14" s="1"/>
  <c r="AG15" i="14" s="1"/>
  <c r="AG14" i="14" s="1"/>
  <c r="AG13" i="14" s="1"/>
  <c r="AG12" i="14" s="1"/>
  <c r="AG11" i="14" s="1"/>
  <c r="AG10" i="14" s="1"/>
  <c r="AG9" i="14" s="1"/>
  <c r="AG8" i="14" s="1"/>
  <c r="AG7" i="14" s="1"/>
  <c r="AG54" i="14"/>
  <c r="AJ53" i="14"/>
  <c r="AJ54" i="14"/>
  <c r="AJ19" i="14"/>
  <c r="AJ18" i="14" s="1"/>
  <c r="AJ17" i="14" s="1"/>
  <c r="AJ16" i="14" s="1"/>
  <c r="AJ15" i="14" s="1"/>
  <c r="AJ14" i="14" s="1"/>
  <c r="AJ13" i="14" s="1"/>
  <c r="AJ12" i="14" s="1"/>
  <c r="AJ11" i="14" s="1"/>
  <c r="AJ10" i="14" s="1"/>
  <c r="AJ9" i="14" s="1"/>
  <c r="AJ8" i="14" s="1"/>
  <c r="AJ7" i="14" s="1"/>
  <c r="AJ52" i="14"/>
  <c r="AC52" i="14"/>
  <c r="AC53" i="14"/>
  <c r="AC54" i="14"/>
  <c r="AC19" i="14"/>
  <c r="AC18" i="14" s="1"/>
  <c r="AC17" i="14" s="1"/>
  <c r="AC16" i="14" s="1"/>
  <c r="AC15" i="14" s="1"/>
  <c r="AC14" i="14" s="1"/>
  <c r="AC13" i="14" s="1"/>
  <c r="AC12" i="14" s="1"/>
  <c r="AC11" i="14" s="1"/>
  <c r="AC10" i="14" s="1"/>
  <c r="AC9" i="14" s="1"/>
  <c r="AC8" i="14" s="1"/>
  <c r="AC7" i="14" s="1"/>
  <c r="AN52" i="14"/>
  <c r="AN53" i="14"/>
  <c r="AN19" i="14"/>
  <c r="AN18" i="14" s="1"/>
  <c r="AN17" i="14" s="1"/>
  <c r="AN16" i="14" s="1"/>
  <c r="AN15" i="14" s="1"/>
  <c r="AN14" i="14" s="1"/>
  <c r="AN13" i="14" s="1"/>
  <c r="AN12" i="14" s="1"/>
  <c r="AN11" i="14" s="1"/>
  <c r="AN10" i="14" s="1"/>
  <c r="AN9" i="14" s="1"/>
  <c r="AN8" i="14" s="1"/>
  <c r="AN7" i="14" s="1"/>
  <c r="AN54" i="14"/>
  <c r="T12" i="14" l="1"/>
  <c r="T11" i="14" s="1"/>
  <c r="T10" i="14" s="1"/>
  <c r="T9" i="14" s="1"/>
  <c r="T8" i="14" s="1"/>
  <c r="T7" i="14" s="1"/>
  <c r="T48" i="14"/>
  <c r="T50" i="14"/>
  <c r="T51" i="14"/>
  <c r="T52" i="14"/>
  <c r="T53" i="14"/>
  <c r="T54" i="14"/>
  <c r="S54" i="14"/>
  <c r="S53" i="14"/>
  <c r="S52" i="14"/>
  <c r="S51" i="14"/>
  <c r="S50" i="14"/>
  <c r="S48" i="14"/>
  <c r="R54" i="14"/>
  <c r="Q54" i="14"/>
  <c r="P54" i="14"/>
  <c r="O54" i="14"/>
  <c r="N54" i="14"/>
  <c r="M54" i="14"/>
  <c r="L54" i="14"/>
  <c r="K54" i="14"/>
  <c r="J54" i="14"/>
  <c r="R53" i="14"/>
  <c r="Q53" i="14"/>
  <c r="P53" i="14"/>
  <c r="O53" i="14"/>
  <c r="N53" i="14"/>
  <c r="M53" i="14"/>
  <c r="L53" i="14"/>
  <c r="K53" i="14"/>
  <c r="J53" i="14"/>
  <c r="R52" i="14"/>
  <c r="Q52" i="14"/>
  <c r="P52" i="14"/>
  <c r="O52" i="14"/>
  <c r="N52" i="14"/>
  <c r="M52" i="14"/>
  <c r="L52" i="14"/>
  <c r="K52" i="14"/>
  <c r="J52" i="14"/>
  <c r="R51" i="14"/>
  <c r="Q51" i="14"/>
  <c r="P51" i="14"/>
  <c r="O51" i="14"/>
  <c r="N51" i="14"/>
  <c r="M51" i="14"/>
  <c r="L51" i="14"/>
  <c r="K51" i="14"/>
  <c r="J51" i="14"/>
  <c r="R50" i="14"/>
  <c r="Q50" i="14"/>
  <c r="P50" i="14"/>
  <c r="O50" i="14"/>
  <c r="N50" i="14"/>
  <c r="M50" i="14"/>
  <c r="L50" i="14"/>
  <c r="K50" i="14"/>
  <c r="J50" i="14"/>
  <c r="R48" i="14"/>
  <c r="Q48" i="14"/>
  <c r="P48" i="14"/>
  <c r="O48" i="14"/>
  <c r="N48" i="14"/>
  <c r="M48" i="14"/>
  <c r="L48" i="14"/>
  <c r="K48" i="14"/>
  <c r="J48" i="14"/>
  <c r="O11" i="14"/>
  <c r="O10" i="14" s="1"/>
  <c r="O9" i="14" s="1"/>
  <c r="O8" i="14" s="1"/>
  <c r="O7" i="14" s="1"/>
  <c r="N11" i="14"/>
  <c r="N10" i="14" s="1"/>
  <c r="N9" i="14" s="1"/>
  <c r="N8" i="14" s="1"/>
  <c r="N7" i="14" s="1"/>
  <c r="I54" i="14"/>
  <c r="I53" i="14"/>
  <c r="I52" i="14"/>
  <c r="I51" i="14"/>
  <c r="I50" i="14"/>
  <c r="I48" i="14"/>
  <c r="I12" i="14"/>
  <c r="I11" i="14" s="1"/>
  <c r="I10" i="14" s="1"/>
  <c r="I9" i="14" s="1"/>
  <c r="I8" i="14" s="1"/>
  <c r="I7" i="14" s="1"/>
  <c r="H54" i="14"/>
  <c r="H53" i="14"/>
  <c r="H52" i="14"/>
  <c r="H51" i="14"/>
  <c r="H50" i="14"/>
  <c r="H48" i="14"/>
  <c r="G54" i="14"/>
  <c r="G53" i="14"/>
  <c r="G52" i="14"/>
  <c r="G51" i="14"/>
  <c r="G50" i="14"/>
  <c r="G48" i="14"/>
  <c r="F54" i="14"/>
  <c r="E54" i="14"/>
  <c r="D54" i="14"/>
  <c r="F53" i="14"/>
  <c r="E53" i="14"/>
  <c r="D53" i="14"/>
  <c r="F52" i="14"/>
  <c r="E52" i="14"/>
  <c r="D52" i="14"/>
  <c r="F51" i="14"/>
  <c r="E51" i="14"/>
  <c r="D51" i="14"/>
  <c r="F50" i="14"/>
  <c r="E50" i="14"/>
  <c r="D50" i="14"/>
  <c r="F48" i="14"/>
  <c r="E48" i="14"/>
  <c r="D48" i="14"/>
  <c r="F13" i="14"/>
  <c r="D13" i="14"/>
  <c r="E12" i="14"/>
  <c r="E11" i="14" s="1"/>
  <c r="E10" i="14" s="1"/>
  <c r="E9" i="14" s="1"/>
  <c r="E8" i="14" s="1"/>
  <c r="E7" i="14" s="1"/>
  <c r="F11" i="14"/>
  <c r="F10" i="14" s="1"/>
  <c r="F9" i="14" s="1"/>
  <c r="F8" i="14" s="1"/>
  <c r="F7" i="14" s="1"/>
  <c r="D11" i="14"/>
  <c r="D10" i="14" s="1"/>
  <c r="D9" i="14" s="1"/>
  <c r="D8" i="14" s="1"/>
  <c r="D7" i="14" s="1"/>
  <c r="C8" i="14"/>
  <c r="C7" i="14" s="1"/>
  <c r="A4" i="14"/>
  <c r="GW42" i="14" s="1"/>
  <c r="GW48" i="14" s="1"/>
  <c r="A1" i="14"/>
  <c r="FF8" i="14" l="1"/>
  <c r="EN8" i="14"/>
  <c r="EF8" i="14"/>
  <c r="DO8" i="14"/>
  <c r="DT7" i="14" s="1"/>
  <c r="CS8" i="14"/>
  <c r="BY8" i="14"/>
  <c r="AY8" i="14"/>
  <c r="EM8" i="14"/>
  <c r="DK8" i="14"/>
  <c r="BU8" i="14"/>
  <c r="AW8" i="14"/>
  <c r="EU8" i="14"/>
  <c r="DQ8" i="14"/>
  <c r="CG8" i="14"/>
  <c r="FG8" i="14"/>
  <c r="ET8" i="14"/>
  <c r="EH8" i="14"/>
  <c r="DP8" i="14"/>
  <c r="DU7" i="14" s="1"/>
  <c r="CZ8" i="14"/>
  <c r="CB8" i="14"/>
  <c r="BQ8" i="14"/>
  <c r="BK8" i="14"/>
  <c r="BK7" i="14" s="1"/>
  <c r="EZ8" i="14"/>
  <c r="EE8" i="14"/>
  <c r="CJ8" i="14"/>
  <c r="BM8" i="14"/>
  <c r="BM7" i="14" s="1"/>
  <c r="EI8" i="14"/>
  <c r="DF8" i="14"/>
  <c r="BT8" i="14"/>
  <c r="AU8" i="14"/>
  <c r="AU7" i="14" s="1"/>
  <c r="EY8" i="14"/>
  <c r="BI8" i="14"/>
  <c r="BJ8" i="14"/>
  <c r="EP8" i="14"/>
  <c r="EP7" i="14" s="1"/>
  <c r="DB8" i="14"/>
  <c r="BR8" i="14"/>
  <c r="EX8" i="14"/>
  <c r="FB8" i="14"/>
  <c r="FB7" i="14" s="1"/>
  <c r="CN8" i="14"/>
  <c r="BH8" i="14"/>
  <c r="BD8" i="14"/>
  <c r="BA8" i="14"/>
  <c r="BA7" i="14" s="1"/>
  <c r="CW8" i="14"/>
  <c r="DX8" i="14"/>
  <c r="AS8" i="14"/>
  <c r="AS7" i="14" s="1"/>
  <c r="BB8" i="14"/>
  <c r="BB7" i="14" s="1"/>
  <c r="AT8" i="14"/>
  <c r="AT7" i="14" s="1"/>
  <c r="ER8" i="14"/>
  <c r="CO8" i="14"/>
  <c r="EL8" i="14"/>
  <c r="EL7" i="14" s="1"/>
  <c r="EQ8" i="14"/>
  <c r="BL8" i="14"/>
  <c r="DE8" i="14"/>
  <c r="AX8" i="14"/>
  <c r="AX7" i="14" s="1"/>
  <c r="FC8" i="14"/>
  <c r="CM8" i="14"/>
  <c r="AV8" i="14"/>
  <c r="AV7" i="14" s="1"/>
  <c r="BP8" i="14"/>
  <c r="BP7" i="14" s="1"/>
  <c r="CC8" i="14"/>
  <c r="DL8" i="14"/>
  <c r="BN8" i="14"/>
  <c r="FA8" i="14"/>
  <c r="FA7" i="14" s="1"/>
  <c r="AZ8" i="14"/>
  <c r="BS8" i="14"/>
  <c r="CH8" i="14"/>
  <c r="CT8" i="14"/>
  <c r="CT7" i="14" s="1"/>
  <c r="BF8" i="14"/>
  <c r="DD8" i="14"/>
  <c r="EK8" i="14"/>
  <c r="DR8" i="14"/>
  <c r="DW7" i="14" s="1"/>
  <c r="BC8" i="14"/>
  <c r="CV8" i="14"/>
  <c r="EA8" i="14"/>
  <c r="DR7" i="14"/>
  <c r="CQ8" i="14"/>
  <c r="EW8" i="14"/>
  <c r="EO8" i="14"/>
  <c r="EB8" i="14"/>
  <c r="EB7" i="14" s="1"/>
  <c r="CP8" i="14"/>
  <c r="BO8" i="14"/>
  <c r="DY8" i="14"/>
  <c r="EG8" i="14"/>
  <c r="EG7" i="14" s="1"/>
  <c r="FD8" i="14"/>
  <c r="ED8" i="14"/>
  <c r="CI8" i="14"/>
  <c r="CI7" i="14" s="1"/>
  <c r="BX8" i="14"/>
  <c r="CY8" i="14"/>
  <c r="EV8" i="14"/>
  <c r="DH8" i="14"/>
  <c r="DM7" i="14" s="1"/>
  <c r="CX8" i="14"/>
  <c r="CL8" i="14"/>
  <c r="BW8" i="14"/>
  <c r="EC8" i="14"/>
  <c r="EC7" i="14" s="1"/>
  <c r="DG8" i="14"/>
  <c r="CR8" i="14"/>
  <c r="FE8" i="14"/>
  <c r="DZ8" i="14"/>
  <c r="CK8" i="14"/>
  <c r="DN8" i="14"/>
  <c r="DS7" i="14" s="1"/>
  <c r="CU8" i="14"/>
  <c r="CE8" i="14"/>
  <c r="CF8" i="14"/>
  <c r="DC8" i="14"/>
  <c r="DC7" i="14" s="1"/>
  <c r="BG8" i="14"/>
  <c r="CA8" i="14"/>
  <c r="ES8" i="14"/>
  <c r="EJ8" i="14"/>
  <c r="EJ7" i="14" s="1"/>
  <c r="BV8" i="14"/>
  <c r="BE8" i="14"/>
  <c r="BZ8" i="14"/>
  <c r="CD8" i="14"/>
  <c r="ES7" i="14" l="1"/>
  <c r="CK7" i="14"/>
  <c r="ED7" i="14"/>
  <c r="EO7" i="14"/>
  <c r="EK7" i="14"/>
  <c r="BN7" i="14"/>
  <c r="DE7" i="14"/>
  <c r="CO7" i="14"/>
  <c r="BD7" i="14"/>
  <c r="BJ7" i="14"/>
  <c r="CJ7" i="14"/>
  <c r="EH7" i="14"/>
  <c r="CA7" i="14"/>
  <c r="DZ7" i="14"/>
  <c r="CL7" i="14"/>
  <c r="BO7" i="14"/>
  <c r="CV7" i="14"/>
  <c r="BS7" i="14"/>
  <c r="CM7" i="14"/>
  <c r="BZ7" i="14"/>
  <c r="CF7" i="14"/>
  <c r="CR7" i="14"/>
  <c r="EV7" i="14"/>
  <c r="DY7" i="14"/>
  <c r="EA7" i="14"/>
  <c r="CH7" i="14"/>
  <c r="EX7" i="14"/>
  <c r="BT7" i="14"/>
  <c r="BQ7" i="14"/>
  <c r="CG7" i="14"/>
  <c r="BU7" i="14"/>
  <c r="EF7" i="14"/>
  <c r="BE7" i="14"/>
  <c r="CE7" i="14"/>
  <c r="CY7" i="14"/>
  <c r="FD7" i="14"/>
  <c r="EW7" i="14"/>
  <c r="DD7" i="14"/>
  <c r="DP7" i="14"/>
  <c r="BL7" i="14"/>
  <c r="BV7" i="14"/>
  <c r="BG7" i="14"/>
  <c r="CU7" i="14"/>
  <c r="FE7" i="14"/>
  <c r="DL7" i="14"/>
  <c r="CX7" i="14"/>
  <c r="BX7" i="14"/>
  <c r="CP7" i="14"/>
  <c r="CQ7" i="14"/>
  <c r="BC7" i="14"/>
  <c r="BF7" i="14"/>
  <c r="AZ7" i="14"/>
  <c r="CC7" i="14"/>
  <c r="FC7" i="14"/>
  <c r="CW7" i="14"/>
  <c r="CN7" i="14"/>
  <c r="DB7" i="14"/>
  <c r="EY7" i="14"/>
  <c r="EI7" i="14"/>
  <c r="EZ7" i="14"/>
  <c r="CZ7" i="14"/>
  <c r="FG7" i="14"/>
  <c r="EU7" i="14"/>
  <c r="ER7" i="14"/>
  <c r="DX7" i="14"/>
  <c r="BH7" i="14"/>
  <c r="BR7" i="14"/>
  <c r="DF7" i="14"/>
  <c r="EE7" i="14"/>
  <c r="ET7" i="14"/>
  <c r="DV7" i="14"/>
  <c r="DO7" i="14"/>
  <c r="BY7" i="14"/>
  <c r="EN7" i="14"/>
  <c r="EM7" i="14"/>
  <c r="CS7" i="14"/>
  <c r="FF7" i="14"/>
  <c r="DA7" i="14"/>
  <c r="DQ7" i="14"/>
  <c r="CB7" i="14"/>
  <c r="CD7" i="14"/>
  <c r="EQ7" i="14"/>
  <c r="HE5" i="14" l="1"/>
  <c r="HF5" i="14" s="1"/>
  <c r="HG5" i="14" s="1"/>
  <c r="HI5" i="14" l="1"/>
  <c r="HJ5" i="14" s="1"/>
  <c r="A44" i="14" l="1"/>
  <c r="A43" i="14"/>
  <c r="HK46" i="14"/>
  <c r="GF46" i="14"/>
  <c r="D47" i="14"/>
  <c r="E47" i="14" s="1"/>
  <c r="F47" i="14" s="1"/>
  <c r="GN46" i="14" l="1"/>
  <c r="HL46" i="14" s="1"/>
  <c r="AC47" i="14" l="1"/>
  <c r="AD47" i="14" s="1"/>
  <c r="AE47" i="14" s="1"/>
  <c r="AF47" i="14" s="1"/>
  <c r="AG47" i="14" s="1"/>
  <c r="AH47" i="14" s="1"/>
  <c r="AI47" i="14" s="1"/>
  <c r="AJ47" i="14" s="1"/>
  <c r="AK47" i="14" s="1"/>
  <c r="AL47" i="14" s="1"/>
  <c r="AM47" i="14" s="1"/>
  <c r="AN47" i="14" s="1"/>
  <c r="AO47" i="14" s="1"/>
  <c r="AP47" i="14" s="1"/>
  <c r="AQ47" i="14" s="1"/>
  <c r="AR47" i="14"/>
  <c r="GO46" i="14"/>
  <c r="U47" i="14"/>
  <c r="V47" i="14" s="1"/>
  <c r="W47" i="14" s="1"/>
  <c r="GA47" i="14"/>
  <c r="FV47" i="14"/>
  <c r="G47" i="14"/>
  <c r="HC46" i="14" l="1"/>
  <c r="HH46" i="14" s="1"/>
  <c r="HE46" i="14"/>
  <c r="HF46" i="14" s="1"/>
  <c r="HG46" i="14" s="1"/>
  <c r="HI46" i="14" s="1"/>
  <c r="HJ46" i="14" s="1"/>
  <c r="X47" i="14"/>
  <c r="Y47" i="14" s="1"/>
  <c r="Z47" i="14" s="1"/>
  <c r="GG46" i="14" s="1"/>
  <c r="GB47" i="14"/>
  <c r="FW47" i="14" s="1"/>
  <c r="FX47" i="14" s="1"/>
  <c r="FH47" i="14"/>
  <c r="D43" i="14"/>
  <c r="GE42" i="14"/>
  <c r="GD42" i="14" s="1"/>
  <c r="FY47" i="14" l="1"/>
  <c r="FZ47" i="14" s="1"/>
  <c r="GS46" i="14" s="1"/>
  <c r="GT46" i="14" s="1"/>
  <c r="GV46" i="14"/>
  <c r="HD46" i="14"/>
  <c r="GY46" i="14"/>
  <c r="GP46" i="14" s="1"/>
  <c r="FI47" i="14"/>
  <c r="H47" i="14"/>
  <c r="I47" i="14" s="1"/>
  <c r="E43" i="14"/>
  <c r="D49" i="14"/>
  <c r="B13" i="13"/>
  <c r="B6" i="13"/>
  <c r="GW46" i="14" l="1"/>
  <c r="GZ46" i="14"/>
  <c r="GU46" i="14"/>
  <c r="GH46" i="14"/>
  <c r="FJ47" i="14"/>
  <c r="J47" i="14"/>
  <c r="K47" i="14" s="1"/>
  <c r="E49" i="14"/>
  <c r="F43" i="14"/>
  <c r="GJ46" i="14" l="1"/>
  <c r="HA46" i="14"/>
  <c r="HB46" i="14" s="1"/>
  <c r="AA47" i="14" s="1"/>
  <c r="L47" i="14"/>
  <c r="M47" i="14" s="1"/>
  <c r="N47" i="14" s="1"/>
  <c r="O47" i="14" s="1"/>
  <c r="FK47" i="14"/>
  <c r="F49" i="14"/>
  <c r="AB43" i="14"/>
  <c r="HM46" i="14" l="1"/>
  <c r="FL47" i="14" s="1"/>
  <c r="GI46" i="14"/>
  <c r="P47" i="14"/>
  <c r="Q47" i="14" s="1"/>
  <c r="R47" i="14" s="1"/>
  <c r="S47" i="14"/>
  <c r="GC47" i="14" s="1"/>
  <c r="GQ46" i="14" s="1"/>
  <c r="U43" i="14"/>
  <c r="FM47" i="14" l="1"/>
  <c r="V43" i="14"/>
  <c r="W43" i="14" s="1"/>
  <c r="W49" i="14" s="1"/>
  <c r="U49" i="14"/>
  <c r="G43" i="14"/>
  <c r="T47" i="14" l="1"/>
  <c r="GR46" i="14" s="1"/>
  <c r="FN47" i="14"/>
  <c r="V49" i="14"/>
  <c r="G49" i="14"/>
  <c r="FO47" i="14" l="1"/>
  <c r="X43" i="14"/>
  <c r="FP47" i="14" l="1"/>
  <c r="X49" i="14"/>
  <c r="Y43" i="14"/>
  <c r="FQ47" i="14" l="1"/>
  <c r="FR47" i="14" s="1"/>
  <c r="FS47" i="14" s="1"/>
  <c r="FT47" i="14" s="1"/>
  <c r="Z43" i="14"/>
  <c r="Z49" i="14" s="1"/>
  <c r="Y49" i="14"/>
  <c r="H43" i="14"/>
  <c r="FU47" i="14" l="1"/>
  <c r="GK46" i="14" s="1"/>
  <c r="H49" i="14"/>
  <c r="I43" i="14"/>
  <c r="I49" i="14" s="1"/>
  <c r="J43" i="14" l="1"/>
  <c r="J49" i="14" l="1"/>
  <c r="K43" i="14"/>
  <c r="K49" i="14" l="1"/>
  <c r="L43" i="14" l="1"/>
  <c r="L49" i="14" l="1"/>
  <c r="M43" i="14"/>
  <c r="M49" i="14" l="1"/>
  <c r="N43" i="14"/>
  <c r="N49" i="14" l="1"/>
  <c r="O43" i="14"/>
  <c r="O49" i="14" l="1"/>
  <c r="AA43" i="14"/>
  <c r="AA49" i="14" s="1"/>
  <c r="P43" i="14" l="1"/>
  <c r="P49" i="14" l="1"/>
  <c r="Q43" i="14"/>
  <c r="C43" i="14"/>
  <c r="Q49" i="14" l="1"/>
  <c r="R43" i="14"/>
  <c r="R49" i="14" s="1"/>
  <c r="S43" i="14" l="1"/>
  <c r="GC43" i="14" s="1"/>
  <c r="GC49" i="14" l="1"/>
  <c r="GQ42" i="14"/>
  <c r="GQ48" i="14" s="1"/>
  <c r="S49" i="14"/>
  <c r="T43" i="14" l="1"/>
  <c r="GR42" i="14" s="1"/>
  <c r="GR48" i="14" s="1"/>
  <c r="T49" i="14" l="1"/>
</calcChain>
</file>

<file path=xl/comments1.xml><?xml version="1.0" encoding="utf-8"?>
<comments xmlns="http://schemas.openxmlformats.org/spreadsheetml/2006/main">
  <authors>
    <author xml:space="preserve">Administrator </author>
    <author>Patrick McCarthy</author>
    <author>CSC</author>
  </authors>
  <commentList>
    <comment ref="AA7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Chem Glaze rework</t>
        </r>
      </text>
    </comment>
    <comment ref="CN7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Verfy As Built</t>
        </r>
      </text>
    </comment>
    <comment ref="DD7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DO7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AP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AQ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AR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AS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AT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AU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AV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AW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AX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AY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AZ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BA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BB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BC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BD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BE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BF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BG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BH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BI9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Del 9/27 6:35 AM 
Signed for by A. Sanchez</t>
        </r>
      </text>
    </comment>
    <comment ref="AV11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VSW - completed FX</t>
        </r>
      </text>
    </comment>
    <comment ref="BK11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As Built need Verification</t>
        </r>
      </text>
    </comment>
    <comment ref="BL11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As Built needs verification</t>
        </r>
      </text>
    </comment>
    <comment ref="R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Y14" authorId="0">
      <text>
        <r>
          <rPr>
            <b/>
            <sz val="9"/>
            <color indexed="81"/>
            <rFont val="Tahoma"/>
            <family val="2"/>
          </rPr>
          <t>BLUELIGHT</t>
        </r>
      </text>
    </comment>
    <comment ref="AA14" authorId="0">
      <text>
        <r>
          <rPr>
            <b/>
            <sz val="9"/>
            <color indexed="81"/>
            <rFont val="Tahoma"/>
            <family val="2"/>
          </rPr>
          <t>QN BLUELIGHT</t>
        </r>
      </text>
    </comment>
    <comment ref="AB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C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D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E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F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G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H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I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J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K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L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M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P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Q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R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S14" authorId="0">
      <text>
        <r>
          <rPr>
            <b/>
            <sz val="9"/>
            <color indexed="81"/>
            <rFont val="Tahoma"/>
            <family val="2"/>
          </rPr>
          <t>QN BLUELIGHT</t>
        </r>
      </text>
    </comment>
    <comment ref="AT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AU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BK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BL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BM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BO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BP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BQ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BR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BS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DV17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Completed OX, Not Sent to PWA (Awaiting crate)</t>
        </r>
      </text>
    </comment>
    <comment ref="B43" authorId="0">
      <text>
        <r>
          <rPr>
            <b/>
            <sz val="9"/>
            <color indexed="81"/>
            <rFont val="Tahoma"/>
            <family val="2"/>
          </rPr>
          <t>Launch = EC Need - LT</t>
        </r>
      </text>
    </comment>
    <comment ref="A47" authorId="0">
      <text>
        <r>
          <rPr>
            <b/>
            <sz val="9"/>
            <color indexed="81"/>
            <rFont val="Tahoma"/>
            <family val="2"/>
          </rPr>
          <t xml:space="preserve">Need = EC need
</t>
        </r>
      </text>
    </comment>
    <comment ref="A48" authorId="0">
      <text>
        <r>
          <rPr>
            <b/>
            <sz val="9"/>
            <color indexed="81"/>
            <rFont val="Tahoma"/>
            <family val="2"/>
          </rPr>
          <t>Need for etch &amp; prime
At end of RTB NB / Mask</t>
        </r>
      </text>
    </comment>
    <comment ref="A49" authorId="0">
      <text>
        <r>
          <rPr>
            <b/>
            <sz val="9"/>
            <color indexed="81"/>
            <rFont val="Tahoma"/>
            <family val="2"/>
          </rPr>
          <t>Need = Launch Date</t>
        </r>
      </text>
    </comment>
    <comment ref="A50" authorId="0">
      <text>
        <r>
          <rPr>
            <b/>
            <sz val="9"/>
            <color indexed="81"/>
            <rFont val="Tahoma"/>
            <family val="2"/>
          </rPr>
          <t>Need for  BR2
At end of plasma etch</t>
        </r>
      </text>
    </comment>
    <comment ref="A51" authorId="0">
      <text>
        <r>
          <rPr>
            <b/>
            <sz val="9"/>
            <color indexed="81"/>
            <rFont val="Tahoma"/>
            <family val="2"/>
          </rPr>
          <t>Need for  BR1
At end of Etch &amp; Prime</t>
        </r>
      </text>
    </comment>
    <comment ref="A52" authorId="0">
      <text>
        <r>
          <rPr>
            <sz val="9"/>
            <color indexed="81"/>
            <rFont val="Tahoma"/>
            <family val="2"/>
          </rPr>
          <t>Need for  Middle ops
At end of IHC</t>
        </r>
      </text>
    </comment>
    <comment ref="A53" authorId="0">
      <text>
        <r>
          <rPr>
            <sz val="9"/>
            <color indexed="81"/>
            <rFont val="Tahoma"/>
            <family val="2"/>
          </rPr>
          <t>Need for  Middle ops
At end of IHC</t>
        </r>
      </text>
    </comment>
    <comment ref="A54" authorId="0">
      <text>
        <r>
          <rPr>
            <sz val="9"/>
            <color indexed="81"/>
            <rFont val="Tahoma"/>
            <family val="2"/>
          </rPr>
          <t>Need for  Middle ops
At end of IHC</t>
        </r>
      </text>
    </comment>
    <comment ref="BY78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BZ78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CA78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Nodule/thickness
</t>
        </r>
      </text>
    </comment>
    <comment ref="CB78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Nodule/thickness
</t>
        </r>
      </text>
    </comment>
    <comment ref="CC78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CD78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CE78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CF78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CG78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CH78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</commentList>
</comments>
</file>

<file path=xl/comments2.xml><?xml version="1.0" encoding="utf-8"?>
<comments xmlns="http://schemas.openxmlformats.org/spreadsheetml/2006/main">
  <authors>
    <author xml:space="preserve">Administrator </author>
    <author>Neil Blanding</author>
    <author>Tom Ciampa</author>
    <author>Patrick McCarthy</author>
    <author>CSC</author>
    <author>Joseph P. Trujillo</author>
    <author>Catherine Davila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BV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BX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BY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CN6" authorId="1">
      <text>
        <r>
          <rPr>
            <b/>
            <sz val="9"/>
            <color indexed="81"/>
            <rFont val="Tahoma"/>
            <family val="2"/>
          </rPr>
          <t>Neil Blanding:</t>
        </r>
        <r>
          <rPr>
            <sz val="9"/>
            <color indexed="81"/>
            <rFont val="Tahoma"/>
            <family val="2"/>
          </rPr>
          <t xml:space="preserve">
eQN: 5000901989
Nick in Leading Edge Aluminum - Open
</t>
        </r>
      </text>
    </comment>
    <comment ref="CO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CP6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Returned unprocessed. Needs to have coating stripped.
</t>
        </r>
      </text>
    </comment>
    <comment ref="CQ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
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CS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CT6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Chip in coating at NB
</t>
        </r>
      </text>
    </comment>
    <comment ref="CV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QN at NBPC for MCL results
</t>
        </r>
        <r>
          <rPr>
            <b/>
            <sz val="9"/>
            <color indexed="81"/>
            <rFont val="Tahoma"/>
            <family val="2"/>
          </rPr>
          <t>Tom Ciampa:</t>
        </r>
        <r>
          <rPr>
            <sz val="9"/>
            <color indexed="81"/>
            <rFont val="Tahoma"/>
            <family val="2"/>
          </rPr>
          <t xml:space="preserve">
Coating error. Needs to be stripped. QN 5000914243
</t>
        </r>
      </text>
    </comment>
    <comment ref="CW6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Void in Coating. AAI 5000915323
</t>
        </r>
      </text>
    </comment>
    <comment ref="CX6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Coating error. Needs to be stripped 5000915329
</t>
        </r>
      </text>
    </comment>
    <comment ref="DE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Peel Test Failure
</t>
        </r>
      </text>
    </comment>
    <comment ref="DK6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Test Panel Open QN
5000912408.
</t>
        </r>
      </text>
    </comment>
    <comment ref="DU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located at mark and release 9/22</t>
        </r>
      </text>
    </comment>
    <comment ref="FE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At Demold after BR1 on Hold 9/15</t>
        </r>
      </text>
    </comment>
    <comment ref="GH6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Missing
</t>
        </r>
      </text>
    </comment>
    <comment ref="GI6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Missing in transit
XRI or IHC?
VSW - IHC stated shipped 9/17</t>
        </r>
      </text>
    </comment>
    <comment ref="GJ6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Missing</t>
        </r>
      </text>
    </comment>
    <comment ref="C12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CHEMGLAZE DELAM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Conductive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Conductive</t>
        </r>
      </text>
    </comment>
    <comment ref="E13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WF and Dam Rework</t>
        </r>
      </text>
    </comment>
    <comment ref="G13" authorId="0">
      <text>
        <r>
          <rPr>
            <b/>
            <sz val="9"/>
            <color indexed="81"/>
            <rFont val="Tahoma"/>
            <family val="2"/>
          </rPr>
          <t>WATERFALL &amp; DAM RWK</t>
        </r>
      </text>
    </comment>
    <comment ref="H13" authorId="0">
      <text>
        <r>
          <rPr>
            <b/>
            <sz val="9"/>
            <color indexed="81"/>
            <rFont val="Tahoma"/>
            <family val="2"/>
          </rPr>
          <t xml:space="preserve">REWORK </t>
        </r>
      </text>
    </comment>
    <comment ref="I13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Rework WF and Dam</t>
        </r>
      </text>
    </comment>
    <comment ref="J13" authorId="0">
      <text>
        <r>
          <rPr>
            <b/>
            <sz val="9"/>
            <color indexed="81"/>
            <rFont val="Tahoma"/>
            <family val="2"/>
          </rPr>
          <t xml:space="preserve">REWORK 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 xml:space="preserve">REWORK </t>
        </r>
      </text>
    </comment>
    <comment ref="L13" authorId="0">
      <text>
        <r>
          <rPr>
            <b/>
            <sz val="9"/>
            <color indexed="81"/>
            <rFont val="Tahoma"/>
            <family val="2"/>
          </rPr>
          <t xml:space="preserve">REWORK </t>
        </r>
      </text>
    </comment>
    <comment ref="M13" authorId="0">
      <text>
        <r>
          <rPr>
            <b/>
            <sz val="9"/>
            <color indexed="81"/>
            <rFont val="Tahoma"/>
            <family val="2"/>
          </rPr>
          <t xml:space="preserve">REWORK </t>
        </r>
      </text>
    </comment>
    <comment ref="T13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Rework WFD</t>
        </r>
      </text>
    </comment>
    <comment ref="GD13" authorId="0">
      <text>
        <r>
          <rPr>
            <b/>
            <sz val="9"/>
            <color indexed="81"/>
            <rFont val="Tahoma"/>
            <family val="2"/>
          </rPr>
          <t>QN WATERFALL &amp; DAM</t>
        </r>
      </text>
    </comment>
    <comment ref="GE13" authorId="0">
      <text>
        <r>
          <rPr>
            <b/>
            <sz val="9"/>
            <color indexed="81"/>
            <rFont val="Tahoma"/>
            <family val="2"/>
          </rPr>
          <t>QN WATERFALL &amp; DAM</t>
        </r>
      </text>
    </comment>
    <comment ref="GQ13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GR13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GX13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C14" authorId="0">
      <text>
        <r>
          <rPr>
            <b/>
            <sz val="9"/>
            <color indexed="81"/>
            <rFont val="Tahoma"/>
            <family val="2"/>
          </rPr>
          <t>QN WATERFALL &amp; DAM</t>
        </r>
      </text>
    </comment>
    <comment ref="G14" authorId="0">
      <text>
        <r>
          <rPr>
            <b/>
            <sz val="9"/>
            <color indexed="81"/>
            <rFont val="Tahoma"/>
            <family val="2"/>
          </rPr>
          <t>QN BLUE LIGHT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I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J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K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L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M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N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O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T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GA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GC14" authorId="0">
      <text>
        <r>
          <rPr>
            <b/>
            <sz val="9"/>
            <color indexed="81"/>
            <rFont val="Tahoma"/>
            <family val="2"/>
          </rPr>
          <t xml:space="preserve">QN BLUE LIGHT
</t>
        </r>
      </text>
    </comment>
    <comment ref="GF14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 to touch 9/18
</t>
        </r>
      </text>
    </comment>
    <comment ref="P15" authorId="0">
      <text>
        <r>
          <rPr>
            <b/>
            <sz val="9"/>
            <color indexed="81"/>
            <rFont val="Tahoma"/>
            <family val="2"/>
          </rPr>
          <t>SHEATH NICK</t>
        </r>
      </text>
    </comment>
    <comment ref="Q15" authorId="0">
      <text>
        <r>
          <rPr>
            <b/>
            <sz val="9"/>
            <color indexed="81"/>
            <rFont val="Tahoma"/>
            <family val="2"/>
          </rPr>
          <t>CHEM GLAZE NODULE</t>
        </r>
      </text>
    </comment>
    <comment ref="R15" authorId="0">
      <text>
        <r>
          <rPr>
            <b/>
            <sz val="9"/>
            <color indexed="81"/>
            <rFont val="Tahoma"/>
            <family val="2"/>
          </rPr>
          <t>CONDUCTIVE
CHEM GLAZE NODULES</t>
        </r>
      </text>
    </comment>
    <comment ref="W1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Green Sheet 
continue ops
</t>
        </r>
      </text>
    </comment>
    <comment ref="HL16" authorId="5">
      <text>
        <r>
          <rPr>
            <b/>
            <sz val="9"/>
            <color indexed="81"/>
            <rFont val="Tahoma"/>
            <family val="2"/>
          </rPr>
          <t>Joseph P. Trujillo:</t>
        </r>
        <r>
          <rPr>
            <sz val="9"/>
            <color indexed="81"/>
            <rFont val="Tahoma"/>
            <family val="2"/>
          </rPr>
          <t xml:space="preserve">
on Hold at OX PWA - Foam Thickness</t>
        </r>
      </text>
    </comment>
    <comment ref="AA1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Conductive - needs QN</t>
        </r>
      </text>
    </comment>
    <comment ref="U19" authorId="0">
      <text>
        <r>
          <rPr>
            <b/>
            <sz val="9"/>
            <color indexed="81"/>
            <rFont val="Tahoma"/>
            <family val="2"/>
          </rPr>
          <t>CONDUCTIVE</t>
        </r>
      </text>
    </comment>
    <comment ref="V19" authorId="0">
      <text>
        <r>
          <rPr>
            <b/>
            <sz val="9"/>
            <color indexed="81"/>
            <rFont val="Tahoma"/>
            <family val="2"/>
          </rPr>
          <t>CONDUCTIVE</t>
        </r>
      </text>
    </comment>
    <comment ref="W19" authorId="0">
      <text>
        <r>
          <rPr>
            <b/>
            <sz val="9"/>
            <color indexed="81"/>
            <rFont val="Tahoma"/>
            <family val="2"/>
          </rPr>
          <t>CONDUCTIVE</t>
        </r>
      </text>
    </comment>
    <comment ref="X19" authorId="0">
      <text>
        <r>
          <rPr>
            <b/>
            <sz val="9"/>
            <color indexed="81"/>
            <rFont val="Tahoma"/>
            <family val="2"/>
          </rPr>
          <t>WEAR PAD/GND TAB</t>
        </r>
      </text>
    </comment>
    <comment ref="Y19" authorId="0">
      <text>
        <r>
          <rPr>
            <b/>
            <sz val="9"/>
            <color indexed="81"/>
            <rFont val="Tahoma"/>
            <family val="2"/>
          </rPr>
          <t>CONDUCTIVE</t>
        </r>
      </text>
    </comment>
    <comment ref="Z19" authorId="0">
      <text>
        <r>
          <rPr>
            <b/>
            <sz val="9"/>
            <color indexed="81"/>
            <rFont val="Tahoma"/>
            <family val="2"/>
          </rPr>
          <t>CONDUCTIVE</t>
        </r>
      </text>
    </comment>
    <comment ref="EM21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Problem blade, router at Cathy's desk</t>
        </r>
      </text>
    </comment>
    <comment ref="EN21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Problem blade, router at Cathy's desk
</t>
        </r>
      </text>
    </comment>
    <comment ref="EO21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Problem blade, router at Cathy's desk</t>
        </r>
      </text>
    </comment>
    <comment ref="EP21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CANNOT FIND BLADE-SIGNED FOR BY CIAMPA</t>
        </r>
      </text>
    </comment>
    <comment ref="EQ21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CANNOT FIND BLADE-SIGNED FOR BY CIAMPA</t>
        </r>
      </text>
    </comment>
    <comment ref="ER21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CANNOT FIND BLADE-SIGNED FOR BY CIAMPA</t>
        </r>
      </text>
    </comment>
    <comment ref="ES21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CANNOT FIND BLADE-SIGNED FOR BY CIAMPA</t>
        </r>
      </text>
    </comment>
    <comment ref="ET21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CANNOT FIND BLADE-SIGNED FOR BY CIAMPA</t>
        </r>
      </text>
    </comment>
    <comment ref="EU21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SIGNED FOR BY K LANCE ON 6-12
</t>
        </r>
      </text>
    </comment>
    <comment ref="EJ22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ON HOLD AT N.B. PER JIM D.</t>
        </r>
      </text>
    </comment>
    <comment ref="EK22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ON HOLD AT N.B. PER JIM D
</t>
        </r>
      </text>
    </comment>
    <comment ref="EL22" authorId="6">
      <text>
        <r>
          <rPr>
            <b/>
            <sz val="9"/>
            <color indexed="81"/>
            <rFont val="Tahoma"/>
            <family val="2"/>
          </rPr>
          <t>Catherine Davila:</t>
        </r>
        <r>
          <rPr>
            <sz val="9"/>
            <color indexed="81"/>
            <rFont val="Tahoma"/>
            <family val="2"/>
          </rPr>
          <t xml:space="preserve">
ON HOLD AT N.B. PER JIM D.</t>
        </r>
      </text>
    </comment>
    <comment ref="HC33" authorId="5">
      <text>
        <r>
          <rPr>
            <b/>
            <sz val="9"/>
            <color indexed="81"/>
            <rFont val="Tahoma"/>
            <family val="2"/>
          </rPr>
          <t>Joseph P. Trujillo:</t>
        </r>
        <r>
          <rPr>
            <sz val="9"/>
            <color indexed="81"/>
            <rFont val="Tahoma"/>
            <family val="2"/>
          </rPr>
          <t xml:space="preserve">
Missing</t>
        </r>
      </text>
    </comment>
    <comment ref="HD33" authorId="5">
      <text>
        <r>
          <rPr>
            <b/>
            <sz val="9"/>
            <color indexed="81"/>
            <rFont val="Tahoma"/>
            <family val="2"/>
          </rPr>
          <t>Joseph P. Trujillo:</t>
        </r>
        <r>
          <rPr>
            <sz val="9"/>
            <color indexed="81"/>
            <rFont val="Tahoma"/>
            <family val="2"/>
          </rPr>
          <t xml:space="preserve">
Missing</t>
        </r>
      </text>
    </comment>
    <comment ref="HK33" authorId="5">
      <text>
        <r>
          <rPr>
            <b/>
            <sz val="9"/>
            <color indexed="81"/>
            <rFont val="Tahoma"/>
            <family val="2"/>
          </rPr>
          <t>Joseph P. Trujillo:</t>
        </r>
        <r>
          <rPr>
            <sz val="9"/>
            <color indexed="81"/>
            <rFont val="Tahoma"/>
            <family val="2"/>
          </rPr>
          <t xml:space="preserve">
Hold</t>
        </r>
      </text>
    </comment>
    <comment ref="GS34" authorId="5">
      <text>
        <r>
          <rPr>
            <b/>
            <sz val="9"/>
            <color indexed="81"/>
            <rFont val="Tahoma"/>
            <family val="2"/>
          </rPr>
          <t>Joseph P. Trujillo:</t>
        </r>
        <r>
          <rPr>
            <sz val="9"/>
            <color indexed="81"/>
            <rFont val="Tahoma"/>
            <family val="2"/>
          </rPr>
          <t xml:space="preserve">
On Hold through Autoclave</t>
        </r>
      </text>
    </comment>
    <comment ref="GT34" authorId="5">
      <text>
        <r>
          <rPr>
            <b/>
            <sz val="9"/>
            <color indexed="81"/>
            <rFont val="Tahoma"/>
            <family val="2"/>
          </rPr>
          <t>Joseph P. Trujillo:</t>
        </r>
        <r>
          <rPr>
            <sz val="9"/>
            <color indexed="81"/>
            <rFont val="Tahoma"/>
            <family val="2"/>
          </rPr>
          <t xml:space="preserve">
On Hold through Autoclave</t>
        </r>
      </text>
    </comment>
    <comment ref="GU34" authorId="5">
      <text>
        <r>
          <rPr>
            <b/>
            <sz val="9"/>
            <color indexed="81"/>
            <rFont val="Tahoma"/>
            <family val="2"/>
          </rPr>
          <t>Joseph P. Trujillo:</t>
        </r>
        <r>
          <rPr>
            <sz val="9"/>
            <color indexed="81"/>
            <rFont val="Tahoma"/>
            <family val="2"/>
          </rPr>
          <t xml:space="preserve">
On Hold through Autoclave</t>
        </r>
      </text>
    </comment>
    <comment ref="GV34" authorId="5">
      <text>
        <r>
          <rPr>
            <b/>
            <sz val="9"/>
            <color indexed="81"/>
            <rFont val="Tahoma"/>
            <family val="2"/>
          </rPr>
          <t>Joseph P. Trujillo:</t>
        </r>
        <r>
          <rPr>
            <sz val="9"/>
            <color indexed="81"/>
            <rFont val="Tahoma"/>
            <family val="2"/>
          </rPr>
          <t xml:space="preserve">
Possible Low Foam</t>
        </r>
      </text>
    </comment>
    <comment ref="HE35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Green Stripe overspray</t>
        </r>
      </text>
    </comment>
    <comment ref="HF35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Green Stripe overspray</t>
        </r>
      </text>
    </comment>
    <comment ref="HG35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Green Stripe overspray</t>
        </r>
      </text>
    </comment>
    <comment ref="HH35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Green Stripe overspray</t>
        </r>
      </text>
    </comment>
    <comment ref="HI35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Green Stripe overspray</t>
        </r>
      </text>
    </comment>
    <comment ref="HJ35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Green Stripe overspray</t>
        </r>
      </text>
    </comment>
    <comment ref="DL41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Low Foam</t>
        </r>
      </text>
    </comment>
    <comment ref="DP41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Low Foam</t>
        </r>
      </text>
    </comment>
    <comment ref="DZ41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Low Foam</t>
        </r>
      </text>
    </comment>
    <comment ref="EA41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Low Foam
</t>
        </r>
      </text>
    </comment>
    <comment ref="EZ41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Low Foam</t>
        </r>
      </text>
    </comment>
    <comment ref="FA41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Low Foam
</t>
        </r>
      </text>
    </comment>
    <comment ref="B42" authorId="0">
      <text>
        <r>
          <rPr>
            <b/>
            <sz val="9"/>
            <color indexed="81"/>
            <rFont val="Tahoma"/>
            <family val="2"/>
          </rPr>
          <t>Launch = EC Need - LT</t>
        </r>
      </text>
    </comment>
    <comment ref="BK42" authorId="3">
      <text>
        <r>
          <rPr>
            <b/>
            <sz val="9"/>
            <color indexed="81"/>
            <rFont val="Tahoma"/>
            <family val="2"/>
          </rPr>
          <t xml:space="preserve">Patrick McCarthy:
</t>
        </r>
        <r>
          <rPr>
            <sz val="9"/>
            <color indexed="81"/>
            <rFont val="Tahoma"/>
            <family val="2"/>
          </rPr>
          <t>Trailing Edge Nick</t>
        </r>
      </text>
    </comment>
    <comment ref="DN42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Dropped, damage to tip and shelf</t>
        </r>
      </text>
    </comment>
    <comment ref="FI61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Nodule</t>
        </r>
      </text>
    </comment>
    <comment ref="FJ61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Nodule</t>
        </r>
      </text>
    </comment>
    <comment ref="FK61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Nodule</t>
        </r>
      </text>
    </comment>
    <comment ref="GX68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Conductive GT</t>
        </r>
      </text>
    </comment>
    <comment ref="GA69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Ground Tab</t>
        </r>
      </text>
    </comment>
    <comment ref="GC69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Sheath</t>
        </r>
      </text>
    </comment>
    <comment ref="GK6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Ground Tab</t>
        </r>
      </text>
    </comment>
    <comment ref="GL6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Ground Tab
Green Sheet - Continue Ops
</t>
        </r>
      </text>
    </comment>
    <comment ref="GM6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Ground Tab
</t>
        </r>
      </text>
    </comment>
    <comment ref="GN6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Ground Tab
</t>
        </r>
      </text>
    </comment>
    <comment ref="GP69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Ground Tab</t>
        </r>
      </text>
    </comment>
    <comment ref="HM6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Ground Tab</t>
        </r>
      </text>
    </comment>
    <comment ref="GR72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Failed Cover panel bond test</t>
        </r>
      </text>
    </comment>
    <comment ref="GO7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Precure Matl Liberation from LE</t>
        </r>
      </text>
    </comment>
    <comment ref="GQ76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Tip Delam
</t>
        </r>
      </text>
    </comment>
    <comment ref="GY76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 issues &amp; Nodule</t>
        </r>
      </text>
    </comment>
    <comment ref="GZ76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 issues &amp; Nodule</t>
        </r>
      </text>
    </comment>
    <comment ref="HA76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 issues &amp; Nodule</t>
        </r>
      </text>
    </comment>
    <comment ref="HB76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 issues &amp; Nodule</t>
        </r>
      </text>
    </comment>
    <comment ref="FL77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FM77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FN77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FO77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FP77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FQ77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FR77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FS77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  <comment ref="FT77" authorId="4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Thickness</t>
        </r>
      </text>
    </comment>
  </commentList>
</comments>
</file>

<file path=xl/comments3.xml><?xml version="1.0" encoding="utf-8"?>
<comments xmlns="http://schemas.openxmlformats.org/spreadsheetml/2006/main">
  <authors>
    <author xml:space="preserve">Administrator </author>
  </authors>
  <commentList>
    <comment ref="D49" authorId="0">
      <text>
        <r>
          <rPr>
            <b/>
            <sz val="9"/>
            <color indexed="81"/>
            <rFont val="Tahoma"/>
            <family val="2"/>
          </rPr>
          <t>Launch = EC Need - LT</t>
        </r>
      </text>
    </comment>
  </commentList>
</comments>
</file>

<file path=xl/comments4.xml><?xml version="1.0" encoding="utf-8"?>
<comments xmlns="http://schemas.openxmlformats.org/spreadsheetml/2006/main">
  <authors>
    <author xml:space="preserve">Administrator </author>
    <author>CSC</author>
    <author>Tom Ciampa</author>
    <author>Patrick McCarthy</author>
    <author>Neil Blanding</author>
  </authors>
  <commentList>
    <comment ref="I10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Peel Test Failure
</t>
        </r>
      </text>
    </comment>
    <comment ref="I17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I19" authorId="1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Missing
</t>
        </r>
      </text>
    </comment>
    <comment ref="I22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Returned unprocessed. Needs to have coating stripped.
</t>
        </r>
      </text>
    </comment>
    <comment ref="I27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
</t>
        </r>
      </text>
    </comment>
    <comment ref="I3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Test Panel Open QN
5000912408.
</t>
        </r>
      </text>
    </comment>
    <comment ref="I40" authorId="1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Missing in transit
XRI or IHC?
VSW - IHC stated shipped 9/17</t>
        </r>
      </text>
    </comment>
    <comment ref="I5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At Demold after BR1 on Hold 9/15</t>
        </r>
      </text>
    </comment>
    <comment ref="I59" authorId="1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Missing</t>
        </r>
      </text>
    </comment>
    <comment ref="B560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Verfy As Built</t>
        </r>
      </text>
    </comment>
    <comment ref="D560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Verfy As Built</t>
        </r>
      </text>
    </comment>
    <comment ref="I565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B57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D57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I591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B59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D59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I599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I600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I604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I605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I607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Chip in coating at NB
</t>
        </r>
      </text>
    </comment>
    <comment ref="I611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QN at NBPC for MCL results
</t>
        </r>
        <r>
          <rPr>
            <b/>
            <sz val="9"/>
            <color indexed="81"/>
            <rFont val="Tahoma"/>
            <family val="2"/>
          </rPr>
          <t>Tom Ciampa:</t>
        </r>
        <r>
          <rPr>
            <sz val="9"/>
            <color indexed="81"/>
            <rFont val="Tahoma"/>
            <family val="2"/>
          </rPr>
          <t xml:space="preserve">
Coating error. Needs to be stripped. QN 5000914243
</t>
        </r>
      </text>
    </comment>
    <comment ref="I613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I620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Void in Coating. AAI 5000915323
</t>
        </r>
      </text>
    </comment>
    <comment ref="I626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Coating error. Needs to be stripped 5000915329
</t>
        </r>
      </text>
    </comment>
    <comment ref="I643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located at mark and release 9/22</t>
        </r>
      </text>
    </comment>
    <comment ref="I645" authorId="4">
      <text>
        <r>
          <rPr>
            <b/>
            <sz val="9"/>
            <color indexed="81"/>
            <rFont val="Tahoma"/>
            <family val="2"/>
          </rPr>
          <t>Neil Blanding:</t>
        </r>
        <r>
          <rPr>
            <sz val="9"/>
            <color indexed="81"/>
            <rFont val="Tahoma"/>
            <family val="2"/>
          </rPr>
          <t xml:space="preserve">
eQN: 5000901989
Nick in Leading Edge Aluminum - Open
</t>
        </r>
      </text>
    </comment>
  </commentList>
</comments>
</file>

<file path=xl/comments5.xml><?xml version="1.0" encoding="utf-8"?>
<comments xmlns="http://schemas.openxmlformats.org/spreadsheetml/2006/main">
  <authors>
    <author xml:space="preserve">Administrator </author>
    <author>CSC</author>
    <author>Tom Ciampa</author>
    <author>Patrick McCarthy</author>
    <author>Neil Blanding</author>
  </authors>
  <commentList>
    <comment ref="M10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Peel Test Failure
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M19" authorId="1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Missing
</t>
        </r>
      </text>
    </comment>
    <comment ref="M22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Returned unprocessed. Needs to have coating stripped.
</t>
        </r>
      </text>
    </comment>
    <comment ref="M27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
</t>
        </r>
      </text>
    </comment>
    <comment ref="M3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Test Panel Open QN
5000912408.
</t>
        </r>
      </text>
    </comment>
    <comment ref="M40" authorId="1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Missing in transit
XRI or IHC?
VSW - IHC stated shipped 9/17</t>
        </r>
      </text>
    </comment>
    <comment ref="M56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At Demold after BR1 on Hold 9/15</t>
        </r>
      </text>
    </comment>
    <comment ref="M59" authorId="1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Missing</t>
        </r>
      </text>
    </comment>
    <comment ref="S481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Verfy As Built</t>
        </r>
      </text>
    </comment>
    <comment ref="S499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S51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B560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Verfy As Built</t>
        </r>
      </text>
    </comment>
    <comment ref="D560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Verfy As Built</t>
        </r>
      </text>
    </comment>
    <comment ref="R560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Verfy As Built</t>
        </r>
      </text>
    </comment>
    <comment ref="M565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B57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D57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R57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M591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B59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D59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R598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Verify As Built</t>
        </r>
      </text>
    </comment>
    <comment ref="M599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M600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M604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M605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M607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Chip in coating at NB
</t>
        </r>
      </text>
    </comment>
    <comment ref="M611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QN at NBPC for MCL results
</t>
        </r>
        <r>
          <rPr>
            <b/>
            <sz val="9"/>
            <color indexed="81"/>
            <rFont val="Tahoma"/>
            <family val="2"/>
          </rPr>
          <t>Tom Ciampa:</t>
        </r>
        <r>
          <rPr>
            <sz val="9"/>
            <color indexed="81"/>
            <rFont val="Tahoma"/>
            <family val="2"/>
          </rPr>
          <t xml:space="preserve">
Coating error. Needs to be stripped. QN 5000914243
</t>
        </r>
      </text>
    </comment>
    <comment ref="M613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Needs LQRO</t>
        </r>
      </text>
    </comment>
    <comment ref="M620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Void in Coating. AAI 5000915323
</t>
        </r>
      </text>
    </comment>
    <comment ref="M626" authorId="2">
      <text>
        <r>
          <rPr>
            <b/>
            <sz val="8"/>
            <color indexed="81"/>
            <rFont val="Tahoma"/>
            <family val="2"/>
          </rPr>
          <t>Tom Ciampa:</t>
        </r>
        <r>
          <rPr>
            <sz val="8"/>
            <color indexed="81"/>
            <rFont val="Tahoma"/>
            <family val="2"/>
          </rPr>
          <t xml:space="preserve">
Coating error. Needs to be stripped 5000915329
</t>
        </r>
      </text>
    </comment>
    <comment ref="M643" authorId="0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located at mark and release 9/22</t>
        </r>
      </text>
    </comment>
    <comment ref="M645" authorId="4">
      <text>
        <r>
          <rPr>
            <b/>
            <sz val="9"/>
            <color indexed="81"/>
            <rFont val="Tahoma"/>
            <family val="2"/>
          </rPr>
          <t>Neil Blanding:</t>
        </r>
        <r>
          <rPr>
            <sz val="9"/>
            <color indexed="81"/>
            <rFont val="Tahoma"/>
            <family val="2"/>
          </rPr>
          <t xml:space="preserve">
eQN: 5000901989
Nick in Leading Edge Aluminum - Open
</t>
        </r>
      </text>
    </comment>
  </commentList>
</comments>
</file>

<file path=xl/sharedStrings.xml><?xml version="1.0" encoding="utf-8"?>
<sst xmlns="http://schemas.openxmlformats.org/spreadsheetml/2006/main" count="6985" uniqueCount="1246">
  <si>
    <t>Launch</t>
  </si>
  <si>
    <t>Plasma Tip (NBPC)</t>
  </si>
  <si>
    <t>DMG</t>
  </si>
  <si>
    <t>LPB</t>
  </si>
  <si>
    <t>Peening</t>
  </si>
  <si>
    <t>XRI</t>
  </si>
  <si>
    <t>IHC</t>
  </si>
  <si>
    <t>Middle Ops</t>
  </si>
  <si>
    <t>Automation</t>
  </si>
  <si>
    <t>Day before Thanksgiving</t>
  </si>
  <si>
    <t>Thanksgiving</t>
  </si>
  <si>
    <t>Day after Thanksgiving</t>
  </si>
  <si>
    <t>Christmas Eve</t>
  </si>
  <si>
    <t>Christmas</t>
  </si>
  <si>
    <t>Day after Christmas</t>
  </si>
  <si>
    <t>New Years Eve</t>
  </si>
  <si>
    <t>New Years Day</t>
  </si>
  <si>
    <t>Day After New Years</t>
  </si>
  <si>
    <t>Memorial Day</t>
  </si>
  <si>
    <t>Fourth of July</t>
  </si>
  <si>
    <t>Labor Day</t>
  </si>
  <si>
    <t>Plasma Etch (GKN)</t>
  </si>
  <si>
    <t>BR 2</t>
  </si>
  <si>
    <t>5319794 - Cover</t>
  </si>
  <si>
    <t xml:space="preserve">5318101 - Body </t>
  </si>
  <si>
    <t>5317975 - Sheath</t>
  </si>
  <si>
    <t>5317977 - Foam</t>
  </si>
  <si>
    <t>5313064 - Ground Tab</t>
  </si>
  <si>
    <t>5314423 - Seal</t>
  </si>
  <si>
    <t>5313061 - Wear Pad</t>
  </si>
  <si>
    <t>Banach</t>
  </si>
  <si>
    <t>Pennington</t>
  </si>
  <si>
    <t>Cindy Aliff</t>
  </si>
  <si>
    <t>Buyer:</t>
  </si>
  <si>
    <t>Finish Ops &amp; BL Scans</t>
  </si>
  <si>
    <t>FX</t>
  </si>
  <si>
    <t>Set Blade Starts Count</t>
  </si>
  <si>
    <t>ESN</t>
  </si>
  <si>
    <t>FAN BUILD START</t>
  </si>
  <si>
    <t>ENG CTR NEED</t>
  </si>
  <si>
    <t>Received at NELC</t>
  </si>
  <si>
    <t>5322121 Fan Blade</t>
  </si>
  <si>
    <t>START</t>
  </si>
  <si>
    <t>Plasma Tip</t>
  </si>
  <si>
    <t>Foam/cover/plasma etch</t>
  </si>
  <si>
    <t>Media</t>
  </si>
  <si>
    <t>Tab bond</t>
  </si>
  <si>
    <t>Erosion Coat</t>
  </si>
  <si>
    <t>Blue light</t>
  </si>
  <si>
    <t>TOTAL EFFECTIVE YIELD</t>
  </si>
  <si>
    <t>QTY</t>
  </si>
  <si>
    <t>YIELD</t>
  </si>
  <si>
    <t>Plasma outgoing</t>
  </si>
  <si>
    <t>Plasma incoming</t>
  </si>
  <si>
    <t>LPB outgoing</t>
  </si>
  <si>
    <t>Mark &amp; release</t>
  </si>
  <si>
    <t>LPB direct to Peen</t>
  </si>
  <si>
    <t>Peen direct to XRI</t>
  </si>
  <si>
    <t>XRI to IHC</t>
  </si>
  <si>
    <t>IHC incoming</t>
  </si>
  <si>
    <t>Outgoing to Automation</t>
  </si>
  <si>
    <t>Incoming from automation</t>
  </si>
  <si>
    <t>Outgoing to NELC</t>
  </si>
  <si>
    <t>BL EQN processing</t>
  </si>
  <si>
    <t>submit</t>
  </si>
  <si>
    <t>task</t>
  </si>
  <si>
    <t>MRB</t>
  </si>
  <si>
    <t>FX PID</t>
  </si>
  <si>
    <t>CIPT receipt to 502</t>
  </si>
  <si>
    <t>FX - DQR - Pack</t>
  </si>
  <si>
    <t>Process Bucket</t>
  </si>
  <si>
    <t>Parts to slow moving / scrap / downgrade</t>
  </si>
  <si>
    <t>OX for Plasma</t>
  </si>
  <si>
    <t>1st Inspection/ TAI  / OX</t>
  </si>
  <si>
    <t>Holidays</t>
  </si>
  <si>
    <t>Received at EC</t>
  </si>
  <si>
    <t>SET LT</t>
  </si>
  <si>
    <t>LAEDAH4630</t>
  </si>
  <si>
    <t>LAEDAH4667</t>
  </si>
  <si>
    <t>LAEDAH4694</t>
  </si>
  <si>
    <t>LAEDAH7576</t>
  </si>
  <si>
    <t>LAEDAH4638</t>
  </si>
  <si>
    <t>LAEDAH4328</t>
  </si>
  <si>
    <t>LAEDAH4660</t>
  </si>
  <si>
    <t>LAEDAH4640</t>
  </si>
  <si>
    <t>LAEDAH4657</t>
  </si>
  <si>
    <t>LAEDAH4627</t>
  </si>
  <si>
    <t>LAEDAH4595</t>
  </si>
  <si>
    <t>LAEDAH4646</t>
  </si>
  <si>
    <t>LAEDAH4669</t>
  </si>
  <si>
    <t>LAEDAH4671</t>
  </si>
  <si>
    <t>LAEDAH4664</t>
  </si>
  <si>
    <t>LAEDAH4648</t>
  </si>
  <si>
    <t>LAEDAH4594</t>
  </si>
  <si>
    <t>LAEDAH4655</t>
  </si>
  <si>
    <t>LAEDAH4628</t>
  </si>
  <si>
    <t>LAEDAH4301</t>
  </si>
  <si>
    <t>LAEDAH4481</t>
  </si>
  <si>
    <t>LAEDAH4607</t>
  </si>
  <si>
    <t>LAEDAH4659</t>
  </si>
  <si>
    <t>LAEDAH4617</t>
  </si>
  <si>
    <t>LAEDAH4665</t>
  </si>
  <si>
    <t>LAEDAH4606</t>
  </si>
  <si>
    <t>LAEDAH4242</t>
  </si>
  <si>
    <t>LAEDAH4642</t>
  </si>
  <si>
    <t>LAEDAH4643</t>
  </si>
  <si>
    <t>LAEDAH4681</t>
  </si>
  <si>
    <t>LAEDAH4666</t>
  </si>
  <si>
    <t>LAEDAH4311</t>
  </si>
  <si>
    <t>LAEDAH4268</t>
  </si>
  <si>
    <t>LAEDAH4102</t>
  </si>
  <si>
    <t>LAEDAH4111</t>
  </si>
  <si>
    <t>LAEDAH4497</t>
  </si>
  <si>
    <t>LAEDAH4672</t>
  </si>
  <si>
    <t>LAEDAH4609</t>
  </si>
  <si>
    <t>LAEDAH4615</t>
  </si>
  <si>
    <t>LAEDAH4067</t>
  </si>
  <si>
    <t>LAEDAH4684</t>
  </si>
  <si>
    <t>LAEDAH7587</t>
  </si>
  <si>
    <t>LAEDAH7581</t>
  </si>
  <si>
    <t>LAEDAH4507</t>
  </si>
  <si>
    <t>LAEDAH4621</t>
  </si>
  <si>
    <t>LAEDAH4624</t>
  </si>
  <si>
    <t>LAEDAH4451</t>
  </si>
  <si>
    <t>LAEDAH7578</t>
  </si>
  <si>
    <t>LAEDAH7579</t>
  </si>
  <si>
    <t>LAEDAH4685</t>
  </si>
  <si>
    <t>LAEDAH7577</t>
  </si>
  <si>
    <t>LAEDAH7586</t>
  </si>
  <si>
    <t>LAEDAH7669</t>
  </si>
  <si>
    <t>LAEDAH7658</t>
  </si>
  <si>
    <t>LAEDAH7642</t>
  </si>
  <si>
    <t>LAEDAH7620</t>
  </si>
  <si>
    <t>LAEDAH4686</t>
  </si>
  <si>
    <t>LAEDAH7590</t>
  </si>
  <si>
    <t>LAEDAH4676</t>
  </si>
  <si>
    <t>LAEDAH4656</t>
  </si>
  <si>
    <t>LAEDAH7591</t>
  </si>
  <si>
    <t>LAEDAH7678</t>
  </si>
  <si>
    <t>LAEDAH7630</t>
  </si>
  <si>
    <t>LAEDAH4280</t>
  </si>
  <si>
    <t>LAEDAH7607</t>
  </si>
  <si>
    <t>LAEDAH7624</t>
  </si>
  <si>
    <t>LAEDAH7671</t>
  </si>
  <si>
    <t>LAEDAH7604</t>
  </si>
  <si>
    <t>LAEDAH4696</t>
  </si>
  <si>
    <t>LAEDAH7610</t>
  </si>
  <si>
    <t>LAEDAH7616</t>
  </si>
  <si>
    <t>LAEDAH7628</t>
  </si>
  <si>
    <t>LAEDAH7639</t>
  </si>
  <si>
    <t>LAEDAH7618</t>
  </si>
  <si>
    <t>LAEDAH7648</t>
  </si>
  <si>
    <t>LAEDAH7634</t>
  </si>
  <si>
    <t>LAEDAH7638</t>
  </si>
  <si>
    <t>LAEDAH7645</t>
  </si>
  <si>
    <t>LAEDAH7637</t>
  </si>
  <si>
    <t>LAEDAH7592</t>
  </si>
  <si>
    <t>LAEDAH4501</t>
  </si>
  <si>
    <t>LAEDAH7598</t>
  </si>
  <si>
    <t>LAEDAH7603</t>
  </si>
  <si>
    <t>LAEDAH7636</t>
  </si>
  <si>
    <t>LAEDAH7700</t>
  </si>
  <si>
    <t>LAEDAH7701</t>
  </si>
  <si>
    <t>LAEDAH4693</t>
  </si>
  <si>
    <t>LAEDAH4707</t>
  </si>
  <si>
    <t>LAEDAH7609</t>
  </si>
  <si>
    <t>LAEDAH7614</t>
  </si>
  <si>
    <t>LAEDAH7619</t>
  </si>
  <si>
    <t>LAEDAH7713</t>
  </si>
  <si>
    <t>LAEDAH4533</t>
  </si>
  <si>
    <t>LAEDAH7594</t>
  </si>
  <si>
    <t>LAEDAH7683</t>
  </si>
  <si>
    <t>LAEDAH7622</t>
  </si>
  <si>
    <t>LAEDAH7643</t>
  </si>
  <si>
    <t>LAEDAH7653</t>
  </si>
  <si>
    <t>LAEDAH7682</t>
  </si>
  <si>
    <t>LAEDAH7646</t>
  </si>
  <si>
    <t>LAEDAH7656</t>
  </si>
  <si>
    <t>LAEDAH7659</t>
  </si>
  <si>
    <t>LAEDAH7716</t>
  </si>
  <si>
    <t>LAEDAH7684</t>
  </si>
  <si>
    <t>LAEDAH7605</t>
  </si>
  <si>
    <t>LAEDAH7662</t>
  </si>
  <si>
    <t>LAEDAH7663</t>
  </si>
  <si>
    <t>LAEDAH7712</t>
  </si>
  <si>
    <t>LAEDAH7617</t>
  </si>
  <si>
    <t>LAEDAH7692</t>
  </si>
  <si>
    <t>LAEDAH7633</t>
  </si>
  <si>
    <t>LAEDAH7687</t>
  </si>
  <si>
    <t>LAEDAH7711</t>
  </si>
  <si>
    <t>LAEDAH7641</t>
  </si>
  <si>
    <t>LAEDAH7611</t>
  </si>
  <si>
    <t>LAEDAH7588</t>
  </si>
  <si>
    <t>LAEDAH7585</t>
  </si>
  <si>
    <t>LAEDAH4715</t>
  </si>
  <si>
    <t>LAEDAH4716</t>
  </si>
  <si>
    <t>LAEDAH4700</t>
  </si>
  <si>
    <t>LAEDAH7664</t>
  </si>
  <si>
    <t>LAEDAH7644</t>
  </si>
  <si>
    <t>LAEDAH4284</t>
  </si>
  <si>
    <t>LAEDAH4549</t>
  </si>
  <si>
    <t>LAEDAH7657</t>
  </si>
  <si>
    <t>LAEDAH7680</t>
  </si>
  <si>
    <t>LAEDAH7708</t>
  </si>
  <si>
    <t>LAEDAH7715</t>
  </si>
  <si>
    <t>LAEDAH7691</t>
  </si>
  <si>
    <t>LAEDAH7703</t>
  </si>
  <si>
    <t>LAEDAH7705</t>
  </si>
  <si>
    <t>LAEDAH7689</t>
  </si>
  <si>
    <t>LAEDAH7710</t>
  </si>
  <si>
    <t>LAEDAH7690</t>
  </si>
  <si>
    <t>LAEDAH7726</t>
  </si>
  <si>
    <t>LAEDAH7685</t>
  </si>
  <si>
    <t>LAEDAH7693</t>
  </si>
  <si>
    <t>LAEDAH7714</t>
  </si>
  <si>
    <t>LAEDAH7704</t>
  </si>
  <si>
    <t>LAEDAH7706</t>
  </si>
  <si>
    <t>LAEDAH7695</t>
  </si>
  <si>
    <t>LAEDAH7640</t>
  </si>
  <si>
    <t>LAEDAH7699</t>
  </si>
  <si>
    <t>LAEDAH7725</t>
  </si>
  <si>
    <t>LAEDAH7702</t>
  </si>
  <si>
    <t>LAEDAH7738</t>
  </si>
  <si>
    <t>LAEDAH7731</t>
  </si>
  <si>
    <t>LAEDAH7733</t>
  </si>
  <si>
    <t>LAEDAH7780</t>
  </si>
  <si>
    <t>LAEDAH7747</t>
  </si>
  <si>
    <t>LAEDAH7675</t>
  </si>
  <si>
    <t>LAEDAH7694</t>
  </si>
  <si>
    <t>LAEDAH7697</t>
  </si>
  <si>
    <t>LAEDAH7709</t>
  </si>
  <si>
    <t>LAEDAH7718</t>
  </si>
  <si>
    <t>LAEDAH7719</t>
  </si>
  <si>
    <t>LAEDAH7724</t>
  </si>
  <si>
    <t>LAEDAH7730</t>
  </si>
  <si>
    <t>LAEDAH7734</t>
  </si>
  <si>
    <t>LAEDAH7740</t>
  </si>
  <si>
    <t>LAEDAH7742</t>
  </si>
  <si>
    <t>LAEDAH7744</t>
  </si>
  <si>
    <t>LAEDAH7736</t>
  </si>
  <si>
    <t>LAEDAH7752</t>
  </si>
  <si>
    <t>LAEDAH7758</t>
  </si>
  <si>
    <t>LAEDAH7765</t>
  </si>
  <si>
    <t>LAEDAH7783</t>
  </si>
  <si>
    <t>LAEDAH7784</t>
  </si>
  <si>
    <t>LAEDAH7698</t>
  </si>
  <si>
    <t>LAEDAH7721</t>
  </si>
  <si>
    <t>LAEDAH7737</t>
  </si>
  <si>
    <t>LAEDAH7809</t>
  </si>
  <si>
    <t>LAEDAH7776</t>
  </si>
  <si>
    <t>LAEDAH7781</t>
  </si>
  <si>
    <t>LAEDAH7813</t>
  </si>
  <si>
    <t>SM</t>
  </si>
  <si>
    <t>X</t>
  </si>
  <si>
    <t>LAEDAH7818</t>
  </si>
  <si>
    <t>LAEDAH7804</t>
  </si>
  <si>
    <t>LAEDAH7745</t>
  </si>
  <si>
    <t>LAEDAH7753</t>
  </si>
  <si>
    <t>LAEDAH7777</t>
  </si>
  <si>
    <t>LAEDAH7743</t>
  </si>
  <si>
    <t>LAEDAH7749</t>
  </si>
  <si>
    <t>LAEDAH7757</t>
  </si>
  <si>
    <t>LAEDAH7751</t>
  </si>
  <si>
    <t>LAEDAH7772</t>
  </si>
  <si>
    <t>LAEDAH7761</t>
  </si>
  <si>
    <t>LAEDAH7679</t>
  </si>
  <si>
    <t>LAEDAH7741</t>
  </si>
  <si>
    <t>LAEDAH7773</t>
  </si>
  <si>
    <t>LAEDAH7786</t>
  </si>
  <si>
    <t>LAEDAH7723</t>
  </si>
  <si>
    <t>LAEDAH7791</t>
  </si>
  <si>
    <t>LAEDAH7805</t>
  </si>
  <si>
    <t>LAEDAH7806</t>
  </si>
  <si>
    <t>LAEDAH7815</t>
  </si>
  <si>
    <t>LAEDAH7817</t>
  </si>
  <si>
    <t>LAEDAH7823</t>
  </si>
  <si>
    <t>LAEDAJ0019</t>
  </si>
  <si>
    <t>LAEDAJ0025</t>
  </si>
  <si>
    <t>LAEDAJ0034</t>
  </si>
  <si>
    <t>LAEDAH7762</t>
  </si>
  <si>
    <t>LAEDAH7763</t>
  </si>
  <si>
    <t>LAEDAH7767</t>
  </si>
  <si>
    <t>LAEDAH7768</t>
  </si>
  <si>
    <t>LAEDAH7774</t>
  </si>
  <si>
    <t>LAEDAH7788</t>
  </si>
  <si>
    <t>LAEDAH7798</t>
  </si>
  <si>
    <t>LAEDAH7800</t>
  </si>
  <si>
    <t>LAEDAH7803</t>
  </si>
  <si>
    <t>LAEDAH7812</t>
  </si>
  <si>
    <t>LAEDAH7824</t>
  </si>
  <si>
    <t>LAEDAJ0002</t>
  </si>
  <si>
    <t>LAEDAJ0006</t>
  </si>
  <si>
    <t>LAEDAJ0011</t>
  </si>
  <si>
    <t>LAEDAJ0012</t>
  </si>
  <si>
    <t>LAEDAJ0015</t>
  </si>
  <si>
    <t>LAEDAJ0017</t>
  </si>
  <si>
    <t>LAEDAJ0022</t>
  </si>
  <si>
    <t>LAEDAH7696</t>
  </si>
  <si>
    <t>LAEDAJ0044</t>
  </si>
  <si>
    <t>LAEDAJ0045</t>
  </si>
  <si>
    <t>LAEDAJ0046</t>
  </si>
  <si>
    <t>LAEDAH7760</t>
  </si>
  <si>
    <t>LAEDAH7785</t>
  </si>
  <si>
    <t>LAEDAH7782</t>
  </si>
  <si>
    <t>LAEDAH7789</t>
  </si>
  <si>
    <t>LAEDAH7799</t>
  </si>
  <si>
    <t>LAEDAH7802</t>
  </si>
  <si>
    <t>LAEDAH7811</t>
  </si>
  <si>
    <t>LAEDAJ0009</t>
  </si>
  <si>
    <t>LAEDAJ0005</t>
  </si>
  <si>
    <t>LAEDAJ0010</t>
  </si>
  <si>
    <t>LAEDAJ0014</t>
  </si>
  <si>
    <t>LAEDAJ0030</t>
  </si>
  <si>
    <t>LAEDAH7821</t>
  </si>
  <si>
    <t>LAEDAH7822</t>
  </si>
  <si>
    <t>LAEDAJ0003</t>
  </si>
  <si>
    <t>LAEDAJ0008</t>
  </si>
  <si>
    <t>LAEDAJ0028</t>
  </si>
  <si>
    <t>LAEDAJ0032</t>
  </si>
  <si>
    <t>LAEDAJ0020</t>
  </si>
  <si>
    <t>LAEDAJ0036</t>
  </si>
  <si>
    <t>LAEDAH7801</t>
  </si>
  <si>
    <t>LAEDAJ0004</t>
  </si>
  <si>
    <t>LAEDAJ0024</t>
  </si>
  <si>
    <t>LAEDAJ0037</t>
  </si>
  <si>
    <t>LAEDAJ0038</t>
  </si>
  <si>
    <t>LAEDAJ0047</t>
  </si>
  <si>
    <t>LAEDAJ0050</t>
  </si>
  <si>
    <t>LAEDAJ0052</t>
  </si>
  <si>
    <t>LAEDAJ0054</t>
  </si>
  <si>
    <t>LAEDAJ0055</t>
  </si>
  <si>
    <t>LAEDAJ0056</t>
  </si>
  <si>
    <t>LAEDAJ0057</t>
  </si>
  <si>
    <t>LAEDAJ0061</t>
  </si>
  <si>
    <t>LAEDAJ0064</t>
  </si>
  <si>
    <t>LAEDAJ0065</t>
  </si>
  <si>
    <t>LAEDAJ0066</t>
  </si>
  <si>
    <t>LAEDAJ0070</t>
  </si>
  <si>
    <t>LAEDAJ0071</t>
  </si>
  <si>
    <t>LAEDAJ0075</t>
  </si>
  <si>
    <t>LAEDAJ0076</t>
  </si>
  <si>
    <t>LAEDAJ0080</t>
  </si>
  <si>
    <t>LAEDAJ0081</t>
  </si>
  <si>
    <t>LAEDAJ0095</t>
  </si>
  <si>
    <t>LAEDAJ0107</t>
  </si>
  <si>
    <t>LAEDAH7792</t>
  </si>
  <si>
    <t>LAEDAH7794</t>
  </si>
  <si>
    <t>LAEDAH7795</t>
  </si>
  <si>
    <t>LAEDAH7797</t>
  </si>
  <si>
    <t>LAEDAH7810</t>
  </si>
  <si>
    <t>LAEDAH7825</t>
  </si>
  <si>
    <t>LAEDAH7816</t>
  </si>
  <si>
    <t>LAEDAJ0026</t>
  </si>
  <si>
    <t>LAEDAJ0007</t>
  </si>
  <si>
    <t>LAEDAJ0013</t>
  </si>
  <si>
    <t>LAEDAJ0021</t>
  </si>
  <si>
    <t>LAEDAJ0048</t>
  </si>
  <si>
    <t>LAEDAJ0085</t>
  </si>
  <si>
    <t>LAEDAJ0018</t>
  </si>
  <si>
    <t>LAEDAJ0041</t>
  </si>
  <si>
    <t>LAEDAJ0068</t>
  </si>
  <si>
    <t>LAEDAJ0069</t>
  </si>
  <si>
    <t>LAEDAJ0074</t>
  </si>
  <si>
    <t>LAEDAJ0077</t>
  </si>
  <si>
    <t>LAEDAJ0082</t>
  </si>
  <si>
    <t>LAEDAJ0112</t>
  </si>
  <si>
    <t>LAEDAJ0097</t>
  </si>
  <si>
    <t>LAEDAJ0094</t>
  </si>
  <si>
    <t>LAEDAJ0042</t>
  </si>
  <si>
    <t>LAEDAJ0060</t>
  </si>
  <si>
    <t>LAEDAJ0067</t>
  </si>
  <si>
    <t>LAEDAJ0079</t>
  </si>
  <si>
    <t>LAEDAJ0098</t>
  </si>
  <si>
    <t>LAEDAJ0099</t>
  </si>
  <si>
    <t>LAEDAJ0051</t>
  </si>
  <si>
    <t>LAEDAJ0072</t>
  </si>
  <si>
    <t>LAEDAJ0086</t>
  </si>
  <si>
    <t>LAEDAJ0105</t>
  </si>
  <si>
    <t>LAEDAJ0106</t>
  </si>
  <si>
    <t>LAEDAJ0059</t>
  </si>
  <si>
    <t>LAEDAJ0083</t>
  </si>
  <si>
    <t>LAEDAJ0100</t>
  </si>
  <si>
    <t>LAEDAJ0102</t>
  </si>
  <si>
    <t>LAEDAJ0103</t>
  </si>
  <si>
    <t>LAEDAJ0104</t>
  </si>
  <si>
    <t>LAEDAJ0111</t>
  </si>
  <si>
    <t>LAEDAJ0127</t>
  </si>
  <si>
    <t>LAEDAJ0128</t>
  </si>
  <si>
    <t>LAEDAJ0143</t>
  </si>
  <si>
    <t>LAEDAJ0063</t>
  </si>
  <si>
    <t>LAEDAJ0053</t>
  </si>
  <si>
    <t>LAEDAJ0084</t>
  </si>
  <si>
    <t>LAEDAJ0116</t>
  </si>
  <si>
    <t>LAEDAJ0117</t>
  </si>
  <si>
    <t>LAEDAJ0120</t>
  </si>
  <si>
    <t>LAEDAJ0126</t>
  </si>
  <si>
    <t>LAEDAJ0129</t>
  </si>
  <si>
    <t>LAEDAJ0136</t>
  </si>
  <si>
    <t>LAEDAJ0123</t>
  </si>
  <si>
    <t>LAEDAJ0118</t>
  </si>
  <si>
    <t>LAEDAJ0088</t>
  </si>
  <si>
    <t>LAEDAJ0043</t>
  </si>
  <si>
    <t>LAEDAJ0089</t>
  </si>
  <si>
    <t>LAEDAJ0108</t>
  </si>
  <si>
    <t>LAEDAJ0125</t>
  </si>
  <si>
    <t>LAEDAJ0132</t>
  </si>
  <si>
    <t>LAEDAJ0135</t>
  </si>
  <si>
    <t>LAEDAH7748</t>
  </si>
  <si>
    <t>LAEDAH4262</t>
  </si>
  <si>
    <t>LAEDAH4247</t>
  </si>
  <si>
    <t>LAEDAH7688</t>
  </si>
  <si>
    <t>LAEDAH7674</t>
  </si>
  <si>
    <t>LAEDAH7727</t>
  </si>
  <si>
    <t>LAEDAJ0101</t>
  </si>
  <si>
    <t>LAEDAJ0130</t>
  </si>
  <si>
    <t>LAEDAJ0115</t>
  </si>
  <si>
    <t>LAEDAJ0096</t>
  </si>
  <si>
    <t>LAEDAJ0109</t>
  </si>
  <si>
    <t>LAEDAJ0073</t>
  </si>
  <si>
    <t>LAEDAJ0087</t>
  </si>
  <si>
    <t>LAEDAJ0090</t>
  </si>
  <si>
    <t>LAEDAJ0122</t>
  </si>
  <si>
    <t>LAEDAJ0144</t>
  </si>
  <si>
    <t>LAEDAJ0131</t>
  </si>
  <si>
    <t>LAEDAJ0133</t>
  </si>
  <si>
    <t>LAEDAJ0134</t>
  </si>
  <si>
    <t>LAEDAJ0137</t>
  </si>
  <si>
    <t>LAEDAJ0138</t>
  </si>
  <si>
    <t>LAEDAJ0140</t>
  </si>
  <si>
    <t>LAEDAJ0142</t>
  </si>
  <si>
    <t>LAEDAJ0149</t>
  </si>
  <si>
    <t>LAEDAJ0150</t>
  </si>
  <si>
    <t>LAEDAJ0151</t>
  </si>
  <si>
    <t>LAEDAJ0146</t>
  </si>
  <si>
    <t>LAEDAJ0147</t>
  </si>
  <si>
    <t>LAEDAJ0152</t>
  </si>
  <si>
    <t>LAEDAJ0168</t>
  </si>
  <si>
    <t>LAEDAJ0170</t>
  </si>
  <si>
    <t>LAEDAJ0179</t>
  </si>
  <si>
    <t>LAEDAJ0180</t>
  </si>
  <si>
    <t>LAEDAJ0092</t>
  </si>
  <si>
    <t>LAEDAJ0110</t>
  </si>
  <si>
    <t>LAEDAJ0113</t>
  </si>
  <si>
    <t>LAEDAJ0114</t>
  </si>
  <si>
    <t>LAEDAJ0124</t>
  </si>
  <si>
    <t>LAEDAJ0145</t>
  </si>
  <si>
    <t>LAEDAJ0148</t>
  </si>
  <si>
    <t>LAEDAJ0154</t>
  </si>
  <si>
    <t>LAEDAJ0155</t>
  </si>
  <si>
    <t>LAEDAJ0161</t>
  </si>
  <si>
    <t>LAEDAJ0164</t>
  </si>
  <si>
    <t>LAEDAJ0167</t>
  </si>
  <si>
    <t>LAEDAJ0172</t>
  </si>
  <si>
    <t>LAEDAJ0174</t>
  </si>
  <si>
    <t>LAEDAJ0190</t>
  </si>
  <si>
    <t>LAEDAJ0192</t>
  </si>
  <si>
    <t>LAEDAJ0193</t>
  </si>
  <si>
    <t>LAEDAJ0194</t>
  </si>
  <si>
    <t>LAEDAJ0195</t>
  </si>
  <si>
    <t>LAEDAJ0196</t>
  </si>
  <si>
    <t>LAEDAJ0197</t>
  </si>
  <si>
    <t>LAEDAJ0198</t>
  </si>
  <si>
    <t>LAEDAJ0199</t>
  </si>
  <si>
    <t>LAEDAJ0200</t>
  </si>
  <si>
    <t>LAEDAJ0201</t>
  </si>
  <si>
    <t>LAEDAJ0153</t>
  </si>
  <si>
    <t>LAEDAJ0156</t>
  </si>
  <si>
    <t>LAEDAJ0157</t>
  </si>
  <si>
    <t>LAEDAJ0158</t>
  </si>
  <si>
    <t>LAEDAJ0159</t>
  </si>
  <si>
    <t>LAEDAJ0160</t>
  </si>
  <si>
    <t>LAEDAJ0162</t>
  </si>
  <si>
    <t>LAEDAJ0163</t>
  </si>
  <si>
    <t>LAEDAJ0165</t>
  </si>
  <si>
    <t>LAEDAJ0166</t>
  </si>
  <si>
    <t>LAEDAJ0169</t>
  </si>
  <si>
    <t>LAEDAJ0171</t>
  </si>
  <si>
    <t>LAEDAJ0173</t>
  </si>
  <si>
    <t>LAEDAJ0175</t>
  </si>
  <si>
    <t>LAEDAJ0176</t>
  </si>
  <si>
    <t>LAEDAJ0177</t>
  </si>
  <si>
    <t>LAEDAJ0178</t>
  </si>
  <si>
    <t>LAEDAJ0186</t>
  </si>
  <si>
    <t>LAEDAJ0189</t>
  </si>
  <si>
    <t>LAEDAJ0181</t>
  </si>
  <si>
    <t>LAEDAJ0182</t>
  </si>
  <si>
    <t>LAEDAJ0183</t>
  </si>
  <si>
    <t>LAEDAJ0184</t>
  </si>
  <si>
    <t>LAEDAJ0185</t>
  </si>
  <si>
    <t>LAEDAJ0187</t>
  </si>
  <si>
    <t>LAEDAJ0188</t>
  </si>
  <si>
    <t>LAEDAJ0191</t>
  </si>
  <si>
    <t>LAEDAJ0203</t>
  </si>
  <si>
    <t>LAEDAJ0206</t>
  </si>
  <si>
    <t>LAEDAJ0207</t>
  </si>
  <si>
    <t>LAEDAJ0208</t>
  </si>
  <si>
    <t>LAEDAJ0210</t>
  </si>
  <si>
    <t>LAEDAJ0211</t>
  </si>
  <si>
    <t>LAEDAJ0213</t>
  </si>
  <si>
    <t>LAEDAJ0214</t>
  </si>
  <si>
    <t>LAEDAJ0216</t>
  </si>
  <si>
    <t>LAEDAJ0220</t>
  </si>
  <si>
    <t>LAEDAJ0223</t>
  </si>
  <si>
    <t>LAEDAJ0224</t>
  </si>
  <si>
    <t>LAEDAJ0225</t>
  </si>
  <si>
    <t>LAEDAJ0226</t>
  </si>
  <si>
    <t>LAEDAJ0227</t>
  </si>
  <si>
    <t>LAEDAJ0228</t>
  </si>
  <si>
    <t>LAEDAJ0229</t>
  </si>
  <si>
    <t>LAEDAJ0230</t>
  </si>
  <si>
    <t>LAEDAJ0209</t>
  </si>
  <si>
    <t>LAEDAJ0215</t>
  </si>
  <si>
    <t>LAEDAJ0218</t>
  </si>
  <si>
    <t>LAEDAJ0222</t>
  </si>
  <si>
    <t>LAEDAJ0246</t>
  </si>
  <si>
    <t>LAEDAJ0247</t>
  </si>
  <si>
    <t>LAEDAJ0251</t>
  </si>
  <si>
    <t>LAEDAJ0255</t>
  </si>
  <si>
    <t>LAEDAJ0256</t>
  </si>
  <si>
    <t>LAEDAJ0264</t>
  </si>
  <si>
    <t>LAEDAJ0270</t>
  </si>
  <si>
    <t>LAEDAJ0273</t>
  </si>
  <si>
    <t>LAEDAJ0212</t>
  </si>
  <si>
    <t>LAEDAJ0257</t>
  </si>
  <si>
    <t>LAEDAJ0204</t>
  </si>
  <si>
    <t>LAEDAJ0205</t>
  </si>
  <si>
    <t>LAEDAJ0217</t>
  </si>
  <si>
    <t>LAEDAJ0219</t>
  </si>
  <si>
    <t>LAEDAJ0245</t>
  </si>
  <si>
    <t>LAEDAJ0248</t>
  </si>
  <si>
    <t>LAEDAJ0249</t>
  </si>
  <si>
    <t>LAEDAJ0250</t>
  </si>
  <si>
    <t>LAEDAJ0252</t>
  </si>
  <si>
    <t>LAEDAJ0253</t>
  </si>
  <si>
    <t>LAEDAJ0254</t>
  </si>
  <si>
    <t>LAEDAJ0258</t>
  </si>
  <si>
    <t>LAEDAH7746</t>
  </si>
  <si>
    <t>LAEDAH7759</t>
  </si>
  <si>
    <t>LAEDAH7808</t>
  </si>
  <si>
    <t>LAEDAH7814</t>
  </si>
  <si>
    <t>LAEDAJ0023</t>
  </si>
  <si>
    <t>LAEDAJ0027</t>
  </si>
  <si>
    <t>LAEDAJ0029</t>
  </si>
  <si>
    <t>LAEDAJ0031</t>
  </si>
  <si>
    <t>LAEDAJ0033</t>
  </si>
  <si>
    <t>LAEDAJ0035</t>
  </si>
  <si>
    <t>LAEDAJ0039</t>
  </si>
  <si>
    <t>LAEDAJ0040</t>
  </si>
  <si>
    <t>LAEDAJ0049</t>
  </si>
  <si>
    <t>LAEDAJ0093</t>
  </si>
  <si>
    <t>LAEDAJ0202</t>
  </si>
  <si>
    <t>LAEDAJ0221</t>
  </si>
  <si>
    <t>LAEDAJ0259</t>
  </si>
  <si>
    <t>LAEDAJ0260</t>
  </si>
  <si>
    <t>LAEDAJ0261</t>
  </si>
  <si>
    <t>LAEDAJ0262</t>
  </si>
  <si>
    <t>LAEDAJ0263</t>
  </si>
  <si>
    <t>LAEDAJ0265</t>
  </si>
  <si>
    <t>LAEDAJ0266</t>
  </si>
  <si>
    <t>LAEDAJ0267</t>
  </si>
  <si>
    <t>LAEDAJ0268</t>
  </si>
  <si>
    <t>LAEDAJ0269</t>
  </si>
  <si>
    <t>LAEDAJ0271</t>
  </si>
  <si>
    <t>LAEDAJ0272</t>
  </si>
  <si>
    <t>LAEDAJ0274</t>
  </si>
  <si>
    <t>LAEDAJ0275</t>
  </si>
  <si>
    <t>LAEDAJ0276</t>
  </si>
  <si>
    <t>LAEDAJ0277</t>
  </si>
  <si>
    <t>LAEDAJ0278</t>
  </si>
  <si>
    <t>LAEDAJ0279</t>
  </si>
  <si>
    <t>LAEDAJ0280</t>
  </si>
  <si>
    <t>LAEDAJ0281</t>
  </si>
  <si>
    <t>LAEDAJ0282</t>
  </si>
  <si>
    <t>LAEDAJ0283</t>
  </si>
  <si>
    <t>LAEDAJ0284</t>
  </si>
  <si>
    <t>LAEDAJ0285</t>
  </si>
  <si>
    <t>LAEDAJ0286</t>
  </si>
  <si>
    <t>LAEDAJ0287</t>
  </si>
  <si>
    <t>LAEDAJ0288</t>
  </si>
  <si>
    <t>LAEDAJ0289</t>
  </si>
  <si>
    <t>LAEDAJ0290</t>
  </si>
  <si>
    <t>LAEDAJ0291</t>
  </si>
  <si>
    <t>LAEDAJ0292</t>
  </si>
  <si>
    <t>LAEDAJ0293</t>
  </si>
  <si>
    <t>LAEDAJ0294</t>
  </si>
  <si>
    <t>LAEDAJ0295</t>
  </si>
  <si>
    <t>LAEDAJ0296</t>
  </si>
  <si>
    <t>LAEDAJ0297</t>
  </si>
  <si>
    <t>LAEDAJ0298</t>
  </si>
  <si>
    <t>LAEDAJ0299</t>
  </si>
  <si>
    <t>LAEDAJ0300</t>
  </si>
  <si>
    <t>LAEDAJ0301</t>
  </si>
  <si>
    <t>LAEDAJ0302</t>
  </si>
  <si>
    <t>LAEDAJ0303</t>
  </si>
  <si>
    <t>LAEDAH7756</t>
  </si>
  <si>
    <t>LAEDAJ0304</t>
  </si>
  <si>
    <t>LAEDAJ0305</t>
  </si>
  <si>
    <t>LAEDAJ0306</t>
  </si>
  <si>
    <t>LAEDAJ0307</t>
  </si>
  <si>
    <t>LAEDAJ0308</t>
  </si>
  <si>
    <t>LAEDAJ0309</t>
  </si>
  <si>
    <t>LAEDAJ0310</t>
  </si>
  <si>
    <t>LAEDAJ0311</t>
  </si>
  <si>
    <t>LAEDAJ0312</t>
  </si>
  <si>
    <t>LAEDAJ0313</t>
  </si>
  <si>
    <t>LAEDAJ0314</t>
  </si>
  <si>
    <t>LAEDAJ0315</t>
  </si>
  <si>
    <t>LAEDAJ0316</t>
  </si>
  <si>
    <t>LAEDAJ0317</t>
  </si>
  <si>
    <t>LAEDAJ0318</t>
  </si>
  <si>
    <t>LAEDAJ0319</t>
  </si>
  <si>
    <t>LAEDAJ0320</t>
  </si>
  <si>
    <t>LAEDAJ0321</t>
  </si>
  <si>
    <t>LAEDAJ0322</t>
  </si>
  <si>
    <t>LAEDAJ0323</t>
  </si>
  <si>
    <t>LAEDAJ0324</t>
  </si>
  <si>
    <t>LAEDAJ0325</t>
  </si>
  <si>
    <t>LAEDAJ0326</t>
  </si>
  <si>
    <t>LAEDAJ0327</t>
  </si>
  <si>
    <t>LAEDAJ0328</t>
  </si>
  <si>
    <t>LAEDAJ0329</t>
  </si>
  <si>
    <t>LAEDAJ0330</t>
  </si>
  <si>
    <t>LAEDAJ0331</t>
  </si>
  <si>
    <t>LAEDAJ0332</t>
  </si>
  <si>
    <t>LAEDAJ0333</t>
  </si>
  <si>
    <t>LAEDAJ0334</t>
  </si>
  <si>
    <t>LAEDAJ0335</t>
  </si>
  <si>
    <t>LAEDAJ0336</t>
  </si>
  <si>
    <t>LAEDAJ0337</t>
  </si>
  <si>
    <t>LAEDAJ0338</t>
  </si>
  <si>
    <t>LAEDAJ0339</t>
  </si>
  <si>
    <t>LAEDAJ0340</t>
  </si>
  <si>
    <t>LAEDAJ0341</t>
  </si>
  <si>
    <t>LAEDAJ0342</t>
  </si>
  <si>
    <t>LAEDAJ0343</t>
  </si>
  <si>
    <t>LAEDAJ0344</t>
  </si>
  <si>
    <t>LAEDAJ0345</t>
  </si>
  <si>
    <t>LAEDAJ0346</t>
  </si>
  <si>
    <t>LAEDAJ0347</t>
  </si>
  <si>
    <t>LAEDAJ0348</t>
  </si>
  <si>
    <t>LAEDAJ0349</t>
  </si>
  <si>
    <t>LAEDAJ0350</t>
  </si>
  <si>
    <t>LAEDAJ0351</t>
  </si>
  <si>
    <t>LAEDAJ0352</t>
  </si>
  <si>
    <t>LAEDAJ0139</t>
  </si>
  <si>
    <t>LAEDAJ0353</t>
  </si>
  <si>
    <t>LAEDAJ0354</t>
  </si>
  <si>
    <t>LAEDAJ0355</t>
  </si>
  <si>
    <t>LAEDAJ0356</t>
  </si>
  <si>
    <t>LAEDAJ0357</t>
  </si>
  <si>
    <t>LAEDAJ0358</t>
  </si>
  <si>
    <t>LAEDAJ0359</t>
  </si>
  <si>
    <t>LAEDAJ0360</t>
  </si>
  <si>
    <t>LAEDAJ0361</t>
  </si>
  <si>
    <t>LAEDAJ0362</t>
  </si>
  <si>
    <t>LAEDAJ0363</t>
  </si>
  <si>
    <t>LAEDAJ0364</t>
  </si>
  <si>
    <t>LAEDAJ0365</t>
  </si>
  <si>
    <t>LAEDAJ0366</t>
  </si>
  <si>
    <t>LAEDAJ0367</t>
  </si>
  <si>
    <t>LAEDAJ0368</t>
  </si>
  <si>
    <t>LAEDAJ0369</t>
  </si>
  <si>
    <t>LAEDAJ0370</t>
  </si>
  <si>
    <t>LAEDAJ0371</t>
  </si>
  <si>
    <t>LAEDAJ0372</t>
  </si>
  <si>
    <t>LAEDAJ0373</t>
  </si>
  <si>
    <t>LAEDAJ0374</t>
  </si>
  <si>
    <t>LAEDAJ0375</t>
  </si>
  <si>
    <t>LAEDAJ0376</t>
  </si>
  <si>
    <t>LAEDAJ0377</t>
  </si>
  <si>
    <t>LAEDAJ0378</t>
  </si>
  <si>
    <t>LAEDAJ0379</t>
  </si>
  <si>
    <t>LAEDAJ0380</t>
  </si>
  <si>
    <t>LAEDAJ0381</t>
  </si>
  <si>
    <t>LAEDAJ0382</t>
  </si>
  <si>
    <t>LAEDAJ0383</t>
  </si>
  <si>
    <t>LAEDAJ0384</t>
  </si>
  <si>
    <t>LAEDAJ0385</t>
  </si>
  <si>
    <t>LAEDAJ0386</t>
  </si>
  <si>
    <t>LAEDAJ0387</t>
  </si>
  <si>
    <t>LAEDAJ0388</t>
  </si>
  <si>
    <t>LAEDAJ0389</t>
  </si>
  <si>
    <t>LAEDAJ0390</t>
  </si>
  <si>
    <t>LAEDAJ0391</t>
  </si>
  <si>
    <t>LAEDAJ0392</t>
  </si>
  <si>
    <t>DETAILS</t>
  </si>
  <si>
    <t xml:space="preserve">  Lead Times
(work days)</t>
  </si>
  <si>
    <t>TARGET/FCST/COMMIT</t>
  </si>
  <si>
    <t>Plant 4 Work</t>
  </si>
  <si>
    <t>VIS M</t>
  </si>
  <si>
    <t>As Built</t>
  </si>
  <si>
    <t>Airfoil Bluelight</t>
  </si>
  <si>
    <t>WF &amp; Dam Suspect Pop</t>
  </si>
  <si>
    <t>PID</t>
  </si>
  <si>
    <t>Tip Mismatch</t>
  </si>
  <si>
    <t>X-Ray Gap</t>
  </si>
  <si>
    <t>TE Root Indication</t>
  </si>
  <si>
    <t>LPB Quality Approval</t>
  </si>
  <si>
    <t>LPB Processing</t>
  </si>
  <si>
    <t>TECT Root Profile</t>
  </si>
  <si>
    <t>TAI Indication</t>
  </si>
  <si>
    <t>Conductivity</t>
  </si>
  <si>
    <t>Cover Placement</t>
  </si>
  <si>
    <t>Low Foam</t>
  </si>
  <si>
    <t>Chip Tip</t>
  </si>
  <si>
    <t>Bond Strength</t>
  </si>
  <si>
    <t>Autolcave Temp/Pressure</t>
  </si>
  <si>
    <t>Precure Adhesive Porosity</t>
  </si>
  <si>
    <t>GT/WP Rework</t>
  </si>
  <si>
    <t>Risk Profile:</t>
  </si>
  <si>
    <t>LAEDAH3251</t>
  </si>
  <si>
    <t>LAEDAH4089</t>
  </si>
  <si>
    <t>LAEDAH3260</t>
  </si>
  <si>
    <t>LAEDAH3259</t>
  </si>
  <si>
    <t>LAEDAH4226</t>
  </si>
  <si>
    <t>LAEDAH7668</t>
  </si>
  <si>
    <t>LAEDAH4257</t>
  </si>
  <si>
    <t>LAEDAH4675</t>
  </si>
  <si>
    <t>LAEDAH7739</t>
  </si>
  <si>
    <t>LAEDAH4689</t>
  </si>
  <si>
    <t>LAEDAH4677</t>
  </si>
  <si>
    <t>LAEDAH7764</t>
  </si>
  <si>
    <t>LAEDAH7778</t>
  </si>
  <si>
    <t>LAEDAH7779</t>
  </si>
  <si>
    <t>LAEDAH7819</t>
  </si>
  <si>
    <t>LAEDAH7787</t>
  </si>
  <si>
    <t>LAEDAH4236</t>
  </si>
  <si>
    <t>LAEDAH7593</t>
  </si>
  <si>
    <t>LAEDAH4714</t>
  </si>
  <si>
    <t>LAEDAH7601</t>
  </si>
  <si>
    <t>LAEDAH4654</t>
  </si>
  <si>
    <t>LAEDAH7589</t>
  </si>
  <si>
    <t>LAEDAH4697</t>
  </si>
  <si>
    <t>LAEDAH4705</t>
  </si>
  <si>
    <t>LAEDAH4703</t>
  </si>
  <si>
    <t>LAEDAH4653</t>
  </si>
  <si>
    <t>LAEDAH7649</t>
  </si>
  <si>
    <t>LAEDAH7602</t>
  </si>
  <si>
    <t>LAEDAH7654</t>
  </si>
  <si>
    <t>LAEDAH7631</t>
  </si>
  <si>
    <t>LAEDAH7672</t>
  </si>
  <si>
    <t>LAEDAH7676</t>
  </si>
  <si>
    <t>LAEDAH4589</t>
  </si>
  <si>
    <t>LAEDAH4598</t>
  </si>
  <si>
    <t>LAEDAH4300</t>
  </si>
  <si>
    <t>LAEDAH4306</t>
  </si>
  <si>
    <t>LAEDAH7655</t>
  </si>
  <si>
    <t>LAEDAH7625</t>
  </si>
  <si>
    <t>LAEDAH7608</t>
  </si>
  <si>
    <t>LAEDAH7729</t>
  </si>
  <si>
    <t>LAEDAH4540</t>
  </si>
  <si>
    <t>LAEDAH7595</t>
  </si>
  <si>
    <t>LAEDAH7686</t>
  </si>
  <si>
    <t>LAEDAH7717</t>
  </si>
  <si>
    <t>LAEDAH7735</t>
  </si>
  <si>
    <t>LAEDAH7771</t>
  </si>
  <si>
    <t>LAEDAH7790</t>
  </si>
  <si>
    <t>LAEDAH7793</t>
  </si>
  <si>
    <t>LAEDAH7754</t>
  </si>
  <si>
    <t>LAEDAH7755</t>
  </si>
  <si>
    <t>LAEDAH4224</t>
  </si>
  <si>
    <t>LAEDAH4316</t>
  </si>
  <si>
    <t>LAEDAH4273</t>
  </si>
  <si>
    <t>LAEDAH4307</t>
  </si>
  <si>
    <t>LAEDAH4318</t>
  </si>
  <si>
    <t>LAEDAH4326</t>
  </si>
  <si>
    <t>LAEDAH4344</t>
  </si>
  <si>
    <t>LAEDAH4605</t>
  </si>
  <si>
    <t>LAEDAH4317</t>
  </si>
  <si>
    <t>LAEDAH4338</t>
  </si>
  <si>
    <t>LAEDAH4340</t>
  </si>
  <si>
    <t>LAEDAH7775</t>
  </si>
  <si>
    <t>LAEDAH7766</t>
  </si>
  <si>
    <t>LAEDAH4436</t>
  </si>
  <si>
    <t>LAEDAH4688</t>
  </si>
  <si>
    <t>LAEDAH4687</t>
  </si>
  <si>
    <t>LAEDAH7583</t>
  </si>
  <si>
    <t>LAEDAH7650</t>
  </si>
  <si>
    <t>LAEDAH7681</t>
  </si>
  <si>
    <t>LAEDAH7722</t>
  </si>
  <si>
    <t>LAEDAH7720</t>
  </si>
  <si>
    <t>LAEDAH7750</t>
  </si>
  <si>
    <t>LAEDAH4265</t>
  </si>
  <si>
    <t>LAEDAH4256</t>
  </si>
  <si>
    <t>LAEDAH7728</t>
  </si>
  <si>
    <t>LAEDAH7732</t>
  </si>
  <si>
    <t>LAEDAH4673</t>
  </si>
  <si>
    <t>LAEDAH4347</t>
  </si>
  <si>
    <t>LAEDAH7632</t>
  </si>
  <si>
    <t>LAEDAH7661</t>
  </si>
  <si>
    <t>LAEDAH4279</t>
  </si>
  <si>
    <t>LAEDAH4612</t>
  </si>
  <si>
    <t>LAEDAH4634</t>
  </si>
  <si>
    <t>LAEDAH4277</t>
  </si>
  <si>
    <t>LAEDAH4704</t>
  </si>
  <si>
    <t>LAEDAH4710</t>
  </si>
  <si>
    <t>LAEDAH4712</t>
  </si>
  <si>
    <t>LAEDAH4702</t>
  </si>
  <si>
    <t>LAEDAH7596</t>
  </si>
  <si>
    <t>LAEDAH7769</t>
  </si>
  <si>
    <t>LAEDAH7770</t>
  </si>
  <si>
    <t>LAEDAJ0119</t>
  </si>
  <si>
    <t>LAEDAJ0141</t>
  </si>
  <si>
    <t>LAEDAJ0121</t>
  </si>
  <si>
    <t>LAEDAH7667</t>
  </si>
  <si>
    <t>LAEDAH7652</t>
  </si>
  <si>
    <t>LAEDAH4690</t>
  </si>
  <si>
    <t>LAEDAH7707</t>
  </si>
  <si>
    <t>LAEDAH7621</t>
  </si>
  <si>
    <t>LAEDAH4701</t>
  </si>
  <si>
    <t>LAEDAH7600</t>
  </si>
  <si>
    <t>LAEDAH7666</t>
  </si>
  <si>
    <t>LAEDAH7677</t>
  </si>
  <si>
    <t>LAEDAH7651</t>
  </si>
  <si>
    <t>LAEDAH7647</t>
  </si>
  <si>
    <t>LAEDAH4699</t>
  </si>
  <si>
    <t>LAEDAH4711</t>
  </si>
  <si>
    <t>LAEDAH7612</t>
  </si>
  <si>
    <t>LAEDAH7623</t>
  </si>
  <si>
    <t>LAEDAH7627</t>
  </si>
  <si>
    <t>LAEDAH7629</t>
  </si>
  <si>
    <t>LAEDAH7635</t>
  </si>
  <si>
    <t>LAEDAH4662</t>
  </si>
  <si>
    <t>LAEDAH7796</t>
  </si>
  <si>
    <t>LAEDAH7820</t>
  </si>
  <si>
    <t>LAEDAH7807</t>
  </si>
  <si>
    <t>LAEDAJ0016</t>
  </si>
  <si>
    <t>LAEDAJ0001</t>
  </si>
  <si>
    <t>LAEDAJ0078</t>
  </si>
  <si>
    <t>LAEDAJ0062</t>
  </si>
  <si>
    <t>LAEDAJ0091</t>
  </si>
  <si>
    <t>LAEDAH4644</t>
  </si>
  <si>
    <t>LAEDAH4645</t>
  </si>
  <si>
    <t>SK 18</t>
  </si>
  <si>
    <t>PD</t>
  </si>
  <si>
    <t xml:space="preserve">TECT </t>
  </si>
  <si>
    <t>SK18</t>
  </si>
  <si>
    <t>Rescan</t>
  </si>
  <si>
    <t>RFIU</t>
  </si>
  <si>
    <t>AAI</t>
  </si>
  <si>
    <t>Nick</t>
  </si>
  <si>
    <t>Toolmark</t>
  </si>
  <si>
    <t>Need QN</t>
  </si>
  <si>
    <t>Need</t>
  </si>
  <si>
    <t>MMN</t>
  </si>
  <si>
    <t>SK only</t>
  </si>
  <si>
    <t>Pend</t>
  </si>
  <si>
    <t>PEND</t>
  </si>
  <si>
    <t>Cond</t>
  </si>
  <si>
    <t>Autoclave</t>
  </si>
  <si>
    <t>HOLD- Clip</t>
  </si>
  <si>
    <t>HOLD</t>
  </si>
  <si>
    <t>Reject</t>
  </si>
  <si>
    <t>Rel</t>
  </si>
  <si>
    <t>PA</t>
  </si>
  <si>
    <t>Chip</t>
  </si>
  <si>
    <t>FAIL</t>
  </si>
  <si>
    <t>Peel test</t>
  </si>
  <si>
    <t>no COC</t>
  </si>
  <si>
    <t>Low</t>
  </si>
  <si>
    <t>Strip</t>
  </si>
  <si>
    <t>Over Temp</t>
  </si>
  <si>
    <t>ND QN</t>
  </si>
  <si>
    <t>Scrap</t>
  </si>
  <si>
    <t>Cant find</t>
  </si>
  <si>
    <t>LAEDAH4461</t>
  </si>
  <si>
    <t>Nd QN</t>
  </si>
  <si>
    <t>LAEDAJ0394</t>
  </si>
  <si>
    <t>LAEDAJ0395</t>
  </si>
  <si>
    <t>LAEDAJ0396</t>
  </si>
  <si>
    <t>LAEDAJ0397</t>
  </si>
  <si>
    <t>LAEDAJ0398</t>
  </si>
  <si>
    <t>LAEDAJ0399</t>
  </si>
  <si>
    <t>LAEDAJ0400</t>
  </si>
  <si>
    <t>LAEDAJ0401</t>
  </si>
  <si>
    <t>LAEDAJ0402</t>
  </si>
  <si>
    <t>LAEDAJ0403</t>
  </si>
  <si>
    <t>LAEDAJ0404</t>
  </si>
  <si>
    <t>LAEDAJ0405</t>
  </si>
  <si>
    <t>LAEDAJ0406</t>
  </si>
  <si>
    <t>LAEDAJ0407</t>
  </si>
  <si>
    <t>LAEDAJ0408</t>
  </si>
  <si>
    <t>LAEDAJ0409</t>
  </si>
  <si>
    <t>LAEDAJ0410</t>
  </si>
  <si>
    <t>LAEDAJ0411</t>
  </si>
  <si>
    <t>LAEDAJ0412</t>
  </si>
  <si>
    <t>LAEDAJ0413</t>
  </si>
  <si>
    <t>LAEDAJ0414</t>
  </si>
  <si>
    <t>LAEDAJ0415</t>
  </si>
  <si>
    <t>LAEDAJ0416</t>
  </si>
  <si>
    <t>LAEDAJ0417</t>
  </si>
  <si>
    <t>LAEDAJ0418</t>
  </si>
  <si>
    <t>LAEDAJ0419</t>
  </si>
  <si>
    <t>LAEDAJ0420</t>
  </si>
  <si>
    <t>LAEDAJ0421</t>
  </si>
  <si>
    <t>LAEDAJ0422</t>
  </si>
  <si>
    <t>LAEDAJ0423</t>
  </si>
  <si>
    <t>LAEDAJ0393</t>
  </si>
  <si>
    <t>LAEDAH7580</t>
  </si>
  <si>
    <t>EQN Submission</t>
  </si>
  <si>
    <t>LAEDAJ0058</t>
  </si>
  <si>
    <t>FAI</t>
  </si>
  <si>
    <t>PAA</t>
  </si>
  <si>
    <t>Plasma transit</t>
  </si>
  <si>
    <t>LAEDAJ0424</t>
  </si>
  <si>
    <t>LAEDAJ0425</t>
  </si>
  <si>
    <t>LAEDAJ0426</t>
  </si>
  <si>
    <t>LAEDAJ0427</t>
  </si>
  <si>
    <t>LAEDAJ0428</t>
  </si>
  <si>
    <t>LAEDAJ0429</t>
  </si>
  <si>
    <t>LAEDAJ0430</t>
  </si>
  <si>
    <t>LAEDAJ0431</t>
  </si>
  <si>
    <t>LAEDAJ0432</t>
  </si>
  <si>
    <t>LAEDAJ0433</t>
  </si>
  <si>
    <t>LAEDAJ0434</t>
  </si>
  <si>
    <t>LAEDAJ0435</t>
  </si>
  <si>
    <t>LAEDAJ0436</t>
  </si>
  <si>
    <t>LAEDAJ0437</t>
  </si>
  <si>
    <t>LAEDAJ0438</t>
  </si>
  <si>
    <t>LAEDAJ0439</t>
  </si>
  <si>
    <t>LAEDAJ0440</t>
  </si>
  <si>
    <t>LAEDAJ0441</t>
  </si>
  <si>
    <t>LAEDAJ0442</t>
  </si>
  <si>
    <t>LAEDAJ0443</t>
  </si>
  <si>
    <t>LAEDAJ0444</t>
  </si>
  <si>
    <t>LAEDAJ0445</t>
  </si>
  <si>
    <t>LAEDAJ0446</t>
  </si>
  <si>
    <t>LAEDAJ0447</t>
  </si>
  <si>
    <t>LAEDAJ0448</t>
  </si>
  <si>
    <t>LAEDAJ0449</t>
  </si>
  <si>
    <t>LAEDAJ0450</t>
  </si>
  <si>
    <t>LAEDAJ0451</t>
  </si>
  <si>
    <t>LAEDAJ0452</t>
  </si>
  <si>
    <t>LAEDAJ0453</t>
  </si>
  <si>
    <t>LAEDAJ0454</t>
  </si>
  <si>
    <t>LAEDAJ0455</t>
  </si>
  <si>
    <t>LAEDAJ0456</t>
  </si>
  <si>
    <t># Parts launched non-allocated material</t>
  </si>
  <si>
    <t>Description</t>
  </si>
  <si>
    <t>P/N</t>
  </si>
  <si>
    <t>Inventory</t>
  </si>
  <si>
    <t>Balance</t>
  </si>
  <si>
    <t>Cover</t>
  </si>
  <si>
    <t>Blade Body</t>
  </si>
  <si>
    <t>Sheath</t>
  </si>
  <si>
    <t>Foam</t>
  </si>
  <si>
    <t>5317977-01</t>
  </si>
  <si>
    <t>5317977-02</t>
  </si>
  <si>
    <t>5317977-03</t>
  </si>
  <si>
    <t>5317977-04</t>
  </si>
  <si>
    <t>5317977-05</t>
  </si>
  <si>
    <t>5317977-06</t>
  </si>
  <si>
    <t>5317977-07</t>
  </si>
  <si>
    <t>5317977-08</t>
  </si>
  <si>
    <t>5317977-09</t>
  </si>
  <si>
    <t>5317977-10</t>
  </si>
  <si>
    <t>5317977-11</t>
  </si>
  <si>
    <t>5317977-12</t>
  </si>
  <si>
    <t>5317977-13</t>
  </si>
  <si>
    <t>Grounding Tab</t>
  </si>
  <si>
    <t>Seal</t>
  </si>
  <si>
    <t>Wear Pads</t>
  </si>
  <si>
    <t>Limiting Foam</t>
  </si>
  <si>
    <t>9S55318101</t>
  </si>
  <si>
    <t>`</t>
  </si>
  <si>
    <t>Needs QN</t>
  </si>
  <si>
    <t>Assy SN</t>
  </si>
  <si>
    <t xml:space="preserve">Status </t>
  </si>
  <si>
    <t>at 502</t>
  </si>
  <si>
    <t>QN</t>
  </si>
  <si>
    <t>BR 2 / Autoclave</t>
  </si>
  <si>
    <t>BR 1 / Autoclave / LE Sand</t>
  </si>
  <si>
    <t>Mask / Etch / Prime</t>
  </si>
  <si>
    <t>LAEDAJ0457</t>
  </si>
  <si>
    <t>LAEDAJ0458</t>
  </si>
  <si>
    <t>LAEDAJ0459</t>
  </si>
  <si>
    <t>LAEDAJ0460</t>
  </si>
  <si>
    <t>LAEDAJ0461</t>
  </si>
  <si>
    <t>LAEDAJ0462</t>
  </si>
  <si>
    <t>LAEDAJ0463</t>
  </si>
  <si>
    <t>LAEDAJ0464</t>
  </si>
  <si>
    <t>LAEDAJ0465</t>
  </si>
  <si>
    <t>LAEDAJ0466</t>
  </si>
  <si>
    <t>LAEDAJ0467</t>
  </si>
  <si>
    <t>LAEDAJ0468</t>
  </si>
  <si>
    <t>LAEDAJ0469</t>
  </si>
  <si>
    <t>LAEDAJ0470</t>
  </si>
  <si>
    <t>LAEDAJ0471</t>
  </si>
  <si>
    <t>LAEDAJ0472</t>
  </si>
  <si>
    <t>LAEDAJ0473</t>
  </si>
  <si>
    <t>LAEDAJ0474</t>
  </si>
  <si>
    <t>LAEDAJ0475</t>
  </si>
  <si>
    <t>LAEDAJ0476</t>
  </si>
  <si>
    <t>LAEDAJ0477</t>
  </si>
  <si>
    <t>LAEDAJ0478</t>
  </si>
  <si>
    <t>LAEDAJ0479</t>
  </si>
  <si>
    <t>LAEDAJ0480</t>
  </si>
  <si>
    <t>LAEDAJ0481</t>
  </si>
  <si>
    <t>LAEDAJ0482</t>
  </si>
  <si>
    <t>LAEDAJ0483</t>
  </si>
  <si>
    <t>LAEDAJ0484</t>
  </si>
  <si>
    <t>NB RX</t>
  </si>
  <si>
    <t>Kit</t>
  </si>
  <si>
    <t>Transit PWA to LPB</t>
  </si>
  <si>
    <t>SET NO C</t>
  </si>
  <si>
    <t>GKN C 9/29</t>
  </si>
  <si>
    <t>LAEDAJ0485</t>
  </si>
  <si>
    <t>LAEDAJ0486</t>
  </si>
  <si>
    <t>LAEDAJ0487</t>
  </si>
  <si>
    <t>LAEDAJ0488</t>
  </si>
  <si>
    <t>LAEDAJ0489</t>
  </si>
  <si>
    <t>LAEDAJ0490</t>
  </si>
  <si>
    <t>LAEDAJ0491</t>
  </si>
  <si>
    <t>LAEDAJ0492</t>
  </si>
  <si>
    <t>LAEDAJ0493</t>
  </si>
  <si>
    <t>LAEDAJ0494</t>
  </si>
  <si>
    <t>LAEDAJ0495</t>
  </si>
  <si>
    <t>LAEDAJ0496</t>
  </si>
  <si>
    <t>LAEDAJ0497</t>
  </si>
  <si>
    <t>LAEDAJ0498</t>
  </si>
  <si>
    <t>LAEDAJ0499</t>
  </si>
  <si>
    <t>LAEDAJ0500</t>
  </si>
  <si>
    <t xml:space="preserve">SN </t>
  </si>
  <si>
    <t>1-10</t>
  </si>
  <si>
    <t>11-20</t>
  </si>
  <si>
    <t>21-30</t>
  </si>
  <si>
    <t>LAEDAJ2930</t>
  </si>
  <si>
    <t>LAEDAJ2931</t>
  </si>
  <si>
    <t>LAEDAJ2932</t>
  </si>
  <si>
    <t>LAEDAJ2933</t>
  </si>
  <si>
    <t>LAEDAJ2934</t>
  </si>
  <si>
    <t>LAEDAJ2935</t>
  </si>
  <si>
    <t>LAEDAJ2936</t>
  </si>
  <si>
    <t>LAEDAJ2937</t>
  </si>
  <si>
    <t>LAEDAJ2938</t>
  </si>
  <si>
    <t>LAEDAJ2939</t>
  </si>
  <si>
    <t>LAEDAJ2940</t>
  </si>
  <si>
    <t>LAEDAJ2941</t>
  </si>
  <si>
    <t>LAEDAJ2942</t>
  </si>
  <si>
    <t>LAEDAJ2943</t>
  </si>
  <si>
    <t>LAEDAJ2944</t>
  </si>
  <si>
    <t>LAEDAJ2945</t>
  </si>
  <si>
    <t>LAEDAJ2946</t>
  </si>
  <si>
    <t>LAEDAJ2947</t>
  </si>
  <si>
    <t>LAEDAJ2948</t>
  </si>
  <si>
    <t>LAEDAJ2949</t>
  </si>
  <si>
    <t>LAEDAJ2950</t>
  </si>
  <si>
    <t>LAEDAJ2951</t>
  </si>
  <si>
    <t>LAEDAJ2952</t>
  </si>
  <si>
    <t>LAEDAJ2953</t>
  </si>
  <si>
    <t>LAEDAJ2954</t>
  </si>
  <si>
    <t>LAEDAJ2955</t>
  </si>
  <si>
    <t>--Complete-9/25</t>
  </si>
  <si>
    <t>290---9/25</t>
  </si>
  <si>
    <t>290-QN--9/25</t>
  </si>
  <si>
    <t>295---9/26</t>
  </si>
  <si>
    <t>290---9/26</t>
  </si>
  <si>
    <t>290-qn--9/26</t>
  </si>
  <si>
    <t>290-QN-BL Rescan Data issue-9/25</t>
  </si>
  <si>
    <t>280---9/25</t>
  </si>
  <si>
    <t>280--Bldg 4. Create-9/26</t>
  </si>
  <si>
    <t>PWA S 9/25</t>
  </si>
  <si>
    <t>PWA NO C</t>
  </si>
  <si>
    <t>255---9/26</t>
  </si>
  <si>
    <t>255-QN--9/26</t>
  </si>
  <si>
    <t>250---9/26</t>
  </si>
  <si>
    <t>IHC S 09/24</t>
  </si>
  <si>
    <t>195---9/26</t>
  </si>
  <si>
    <t xml:space="preserve">IHC No C </t>
  </si>
  <si>
    <t>PEEN S 9/24</t>
  </si>
  <si>
    <t>PEEN S 9/26</t>
  </si>
  <si>
    <t>SET S 9/25</t>
  </si>
  <si>
    <t>155--SHP to SET-9/26</t>
  </si>
  <si>
    <t>155---9/26</t>
  </si>
  <si>
    <t>--Outside TAI Inpection no trav.-9/26</t>
  </si>
  <si>
    <t>140---9/26</t>
  </si>
  <si>
    <t>145---9/26</t>
  </si>
  <si>
    <t>135---9/26</t>
  </si>
  <si>
    <t>120---9/26</t>
  </si>
  <si>
    <t>130---9/26</t>
  </si>
  <si>
    <t>110---9/26</t>
  </si>
  <si>
    <t>85---9/25</t>
  </si>
  <si>
    <t>85--Needs Oven Charts-9/25</t>
  </si>
  <si>
    <t>85--Needs 150 Oven Chart-9/25</t>
  </si>
  <si>
    <t>80---9/26</t>
  </si>
  <si>
    <t>80--No Chart   need test panel cure-9/26</t>
  </si>
  <si>
    <t>10---9/26</t>
  </si>
  <si>
    <t>10--Outgoing-9/26</t>
  </si>
  <si>
    <t>---9/26</t>
  </si>
  <si>
    <t>--Incoming-9/26</t>
  </si>
  <si>
    <t>--Receiving Insp-9/25</t>
  </si>
  <si>
    <t>Process</t>
  </si>
  <si>
    <t>Days</t>
  </si>
  <si>
    <t>extra to make 20</t>
  </si>
  <si>
    <t>Tip Delam</t>
  </si>
  <si>
    <t>Tip/chemglaze</t>
  </si>
  <si>
    <t>WF/Dam</t>
  </si>
  <si>
    <t>Erosion touchup</t>
  </si>
  <si>
    <t>Erosion strip</t>
  </si>
  <si>
    <t>sum</t>
  </si>
  <si>
    <t>average</t>
  </si>
  <si>
    <t>std dev</t>
  </si>
  <si>
    <t>Outsource time</t>
  </si>
  <si>
    <t>Total Work days</t>
  </si>
  <si>
    <t>30 pieces per set</t>
  </si>
  <si>
    <t>implement it after 127?</t>
  </si>
  <si>
    <t>Shot Peen</t>
  </si>
  <si>
    <t>Description***</t>
  </si>
  <si>
    <t>PN</t>
  </si>
  <si>
    <t xml:space="preserve">WIP (PWAA) </t>
  </si>
  <si>
    <t xml:space="preserve">NBPC (Bodies only) </t>
  </si>
  <si>
    <t xml:space="preserve">Inventory </t>
  </si>
  <si>
    <t xml:space="preserve">Lost (-) </t>
  </si>
  <si>
    <t>Scrap (-)</t>
  </si>
  <si>
    <t xml:space="preserve">Engine </t>
  </si>
  <si>
    <t>Coverage</t>
  </si>
  <si>
    <t xml:space="preserve">Fan Blade Assy Kit </t>
  </si>
  <si>
    <t xml:space="preserve">Foam </t>
  </si>
  <si>
    <t xml:space="preserve">5317977-03 </t>
  </si>
  <si>
    <t>135 *</t>
  </si>
  <si>
    <t xml:space="preserve">Total Good </t>
  </si>
  <si>
    <t xml:space="preserve">Total </t>
  </si>
  <si>
    <t>(-) number means I have less than you</t>
  </si>
  <si>
    <t>(+) number means I have more than you do</t>
  </si>
  <si>
    <t xml:space="preserve">Ground tabs- we do a lot of rework I can see a delta </t>
  </si>
  <si>
    <t>10/1 LT</t>
  </si>
  <si>
    <t>Current LT</t>
  </si>
  <si>
    <t>DX prior to BR2 / OX for Plasma</t>
  </si>
  <si>
    <t>Internal Processing time</t>
  </si>
  <si>
    <t>Inspection</t>
  </si>
  <si>
    <t>5 days per week, 2 shifts per day, 10 per shift</t>
  </si>
  <si>
    <t>Plasma Etch / Hand Sand</t>
  </si>
  <si>
    <t>Lansing Commit</t>
  </si>
  <si>
    <t>LAEDAH4624 (needs only 701/702)</t>
  </si>
  <si>
    <t>LAEDAH4655 (needs only 701/702)</t>
  </si>
  <si>
    <t>LAEDAH4664 (needs only 701/702)</t>
  </si>
  <si>
    <t>LAEDAH4694 (needs only 701/702)</t>
  </si>
  <si>
    <t>1-14</t>
  </si>
  <si>
    <t>15-21</t>
  </si>
  <si>
    <t>22-34</t>
  </si>
  <si>
    <t>Peen</t>
  </si>
  <si>
    <t>OX to XRI &amp; transit</t>
  </si>
  <si>
    <t>Transit and RX from LPB</t>
  </si>
  <si>
    <t>Plasma Etch / Manual Process</t>
  </si>
  <si>
    <t>EMB001</t>
  </si>
  <si>
    <t>1-9</t>
  </si>
  <si>
    <t>10-25</t>
  </si>
  <si>
    <t>26-34</t>
  </si>
  <si>
    <t>1-11</t>
  </si>
  <si>
    <t>12-22</t>
  </si>
  <si>
    <t>23-33</t>
  </si>
  <si>
    <t>Shipped</t>
  </si>
  <si>
    <t>Ship</t>
  </si>
  <si>
    <t>LPB (SET)</t>
  </si>
  <si>
    <t>OX/ Transit PWA to LPB</t>
  </si>
  <si>
    <t>1st Inspection/ TAI</t>
  </si>
  <si>
    <t>Op</t>
  </si>
  <si>
    <t>Min/Op</t>
  </si>
  <si>
    <t>Ops/day</t>
  </si>
  <si>
    <t>Min/Day</t>
  </si>
  <si>
    <t>inspectors/op</t>
  </si>
  <si>
    <t>NB OX</t>
  </si>
  <si>
    <t>GKN OX</t>
  </si>
  <si>
    <t>Sheath DX</t>
  </si>
  <si>
    <t>TAI</t>
  </si>
  <si>
    <t>SET OX</t>
  </si>
  <si>
    <t>SET RX</t>
  </si>
  <si>
    <t>XRI OX</t>
  </si>
  <si>
    <t>IHC RX</t>
  </si>
  <si>
    <t>PWA OX</t>
  </si>
  <si>
    <t xml:space="preserve">PWA RX </t>
  </si>
  <si>
    <t>Bluelight</t>
  </si>
  <si>
    <t>Sonic / Tape</t>
  </si>
  <si>
    <t>Blades/set</t>
  </si>
  <si>
    <t>inspection minutes</t>
  </si>
  <si>
    <t>sets/mo</t>
  </si>
  <si>
    <t>blades/mo</t>
  </si>
  <si>
    <t>hrs/shift</t>
  </si>
  <si>
    <t>workdays</t>
  </si>
  <si>
    <t>Min/shift</t>
  </si>
  <si>
    <t>blades/day</t>
  </si>
  <si>
    <t>efficiency</t>
  </si>
  <si>
    <t>Lyman</t>
  </si>
  <si>
    <t>Novesky</t>
  </si>
  <si>
    <t>blades/shift</t>
  </si>
  <si>
    <t>effective minutes per day</t>
  </si>
  <si>
    <t>Lindsey</t>
  </si>
  <si>
    <t>Wilbur</t>
  </si>
  <si>
    <t>Triewiler</t>
  </si>
  <si>
    <t>Keyes</t>
  </si>
  <si>
    <t>Inspector "C" internal</t>
  </si>
  <si>
    <t>required inspectors</t>
  </si>
  <si>
    <t>Temp Inspector Trainee</t>
  </si>
  <si>
    <t>blades/week</t>
  </si>
  <si>
    <t>External Insp C</t>
  </si>
  <si>
    <t>Trained and productive by Feb</t>
  </si>
  <si>
    <t>shipped</t>
  </si>
  <si>
    <t>Rework set</t>
  </si>
  <si>
    <t>working days</t>
  </si>
  <si>
    <t>calendar days</t>
  </si>
  <si>
    <t>Reworks</t>
  </si>
  <si>
    <t>EMB004</t>
  </si>
  <si>
    <t>BA</t>
  </si>
  <si>
    <t>30k</t>
  </si>
  <si>
    <t>EMB005</t>
  </si>
  <si>
    <t>Week</t>
  </si>
  <si>
    <t>0ne</t>
  </si>
  <si>
    <t>Two</t>
  </si>
  <si>
    <t>Three</t>
  </si>
  <si>
    <t xml:space="preserve">Four </t>
  </si>
  <si>
    <t>Five</t>
  </si>
  <si>
    <t>Six</t>
  </si>
  <si>
    <t>ESN146</t>
  </si>
  <si>
    <t>ESN 147</t>
  </si>
  <si>
    <t>ESN 148</t>
  </si>
  <si>
    <t>ESN 149</t>
  </si>
  <si>
    <t>ESN 150</t>
  </si>
  <si>
    <t>ESN 151</t>
  </si>
  <si>
    <t>ESN 152</t>
  </si>
  <si>
    <t>ESN 155</t>
  </si>
  <si>
    <t>ESN 156</t>
  </si>
  <si>
    <t>ESN 157</t>
  </si>
  <si>
    <t>ESN 158</t>
  </si>
  <si>
    <t>ESN 159</t>
  </si>
  <si>
    <t>ESN 160</t>
  </si>
  <si>
    <t>ESN 161</t>
  </si>
  <si>
    <t>1-33</t>
  </si>
  <si>
    <t>Blade Set Count</t>
  </si>
  <si>
    <t>Process Steps</t>
  </si>
  <si>
    <t>ESN 164</t>
  </si>
  <si>
    <t>ESN 165</t>
  </si>
  <si>
    <t>ESN 166</t>
  </si>
  <si>
    <t>ESN 167</t>
  </si>
  <si>
    <t>ESN169</t>
  </si>
  <si>
    <t>ESN 168</t>
  </si>
  <si>
    <t>ESN163</t>
  </si>
  <si>
    <t>ESN 162</t>
  </si>
  <si>
    <t>Esn 154</t>
  </si>
  <si>
    <t>ESN 153</t>
  </si>
  <si>
    <t>1-30</t>
  </si>
  <si>
    <t>Shipping</t>
  </si>
  <si>
    <t>1-25</t>
  </si>
  <si>
    <t>'1-25</t>
  </si>
  <si>
    <t>Blue Light Scans</t>
  </si>
  <si>
    <t>Finish Ops</t>
  </si>
  <si>
    <t>BL EQN Submission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</si>
</sst>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(* #,##0.00_);_(* \(#,##0.00\);_(* &quot;-&quot;??_);_(@_)"/>
    <numFmt numFmtId="164" formatCode="m/d/yy;@"/>
    <numFmt numFmtId="165" formatCode="m/d\ \-\ h\ AM/PM"/>
    <numFmt numFmtId="166" formatCode="_-* #,##0.00\ _D_M_-;\-* #,##0.00\ _D_M_-;_-* &quot;-&quot;??\ _D_M_-;_-@_-"/>
    <numFmt numFmtId="167" formatCode="&quot;$&quot;#,##0\ ;\(&quot;$&quot;#,##0\)"/>
    <numFmt numFmtId="168" formatCode="_([$€-2]* #,##0.00_);_([$€-2]* \(#,##0.00\);_([$€-2]* &quot;-&quot;??_)"/>
    <numFmt numFmtId="169" formatCode="0.0000"/>
    <numFmt numFmtId="170" formatCode="dd\-mmm\-yy_)"/>
    <numFmt numFmtId="171" formatCode="#,##0&quot;£&quot;_);[Red]\(#,##0&quot;£&quot;\)"/>
    <numFmt numFmtId="172" formatCode="dd\-mmm_)"/>
    <numFmt numFmtId="173" formatCode="#,##0&quot;£&quot;_);\(#,##0&quot;£&quot;\)"/>
    <numFmt numFmtId="174" formatCode="m/d;@"/>
    <numFmt numFmtId="175" formatCode="[$-409]d\-mmm\-yy;@"/>
    <numFmt numFmtId="176" formatCode="[$-F800]dddd\,\ mmmm\ dd\,\ yyyy"/>
    <numFmt numFmtId="177" formatCode="[$-409]d\-mmm;@"/>
    <numFmt numFmtId="178" formatCode="0.000"/>
    <numFmt numFmtId="179" formatCode="0.0"/>
    <numFmt numFmtId="180" formatCode="m/d"/>
  </numFmts>
  <fonts count="67"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i/>
      <sz val="11"/>
      <color theme="1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Tms Rmn"/>
    </font>
    <font>
      <sz val="12"/>
      <name val="±¼¸²Ã¼"/>
      <charset val="129"/>
    </font>
    <font>
      <sz val="12"/>
      <color indexed="24"/>
      <name val="Arial"/>
      <family val="2"/>
    </font>
    <font>
      <b/>
      <sz val="11"/>
      <color indexed="8"/>
      <name val="Calibri"/>
      <family val="2"/>
    </font>
    <font>
      <b/>
      <sz val="12"/>
      <name val="Arial"/>
      <family val="2"/>
    </font>
    <font>
      <sz val="18"/>
      <color indexed="24"/>
      <name val="Arial"/>
      <family val="2"/>
    </font>
    <font>
      <sz val="8"/>
      <color indexed="24"/>
      <name val="Arial"/>
      <family val="2"/>
    </font>
    <font>
      <sz val="7"/>
      <name val="Small Fonts"/>
      <family val="2"/>
    </font>
    <font>
      <sz val="10"/>
      <name val="Book Antiqua"/>
      <family val="1"/>
    </font>
    <font>
      <sz val="12"/>
      <name val="Arial"/>
      <family val="2"/>
    </font>
    <font>
      <sz val="10"/>
      <color theme="1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18"/>
      <color indexed="62"/>
      <name val="Cambria"/>
      <family val="2"/>
    </font>
    <font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3"/>
      <name val="Arial"/>
      <family val="2"/>
    </font>
    <font>
      <b/>
      <sz val="8"/>
      <color theme="3"/>
      <name val="Arial"/>
      <family val="2"/>
    </font>
    <font>
      <sz val="11"/>
      <color theme="3"/>
      <name val="Arial"/>
      <family val="2"/>
    </font>
    <font>
      <sz val="8"/>
      <color theme="0"/>
      <name val="Arial"/>
      <family val="2"/>
    </font>
    <font>
      <b/>
      <sz val="12"/>
      <color theme="1"/>
      <name val="Arial"/>
      <family val="2"/>
    </font>
    <font>
      <sz val="8"/>
      <color rgb="FFFF0000"/>
      <name val="Arial"/>
      <family val="2"/>
    </font>
    <font>
      <sz val="1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7"/>
      <color theme="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i/>
      <sz val="14"/>
      <color theme="1"/>
      <name val="Arial"/>
      <family val="2"/>
    </font>
    <font>
      <sz val="18"/>
      <name val="Arial"/>
      <family val="2"/>
    </font>
    <font>
      <b/>
      <sz val="12"/>
      <color rgb="FFFFFFFF"/>
      <name val="Arial"/>
      <family val="2"/>
    </font>
    <font>
      <sz val="13"/>
      <color rgb="FF000000"/>
      <name val="Arial"/>
      <family val="2"/>
    </font>
    <font>
      <sz val="11"/>
      <color theme="1"/>
      <name val="Calibri"/>
      <family val="2"/>
    </font>
    <font>
      <sz val="12"/>
      <color theme="1"/>
      <name val="Arial"/>
      <family val="2"/>
    </font>
    <font>
      <b/>
      <sz val="10"/>
      <color theme="1"/>
      <name val="Arial"/>
      <family val="2"/>
    </font>
  </fonts>
  <fills count="8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0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49EE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18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rgb="FFFF0000"/>
      </top>
      <bottom style="thin">
        <color auto="1"/>
      </bottom>
      <diagonal/>
    </border>
  </borders>
  <cellStyleXfs count="48209">
    <xf numFmtId="0" fontId="0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" fillId="13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4" fillId="43" borderId="0" applyNumberFormat="0" applyBorder="0" applyAlignment="0" applyProtection="0"/>
    <xf numFmtId="0" fontId="2" fillId="17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24" fillId="46" borderId="0" applyNumberFormat="0" applyBorder="0" applyAlignment="0" applyProtection="0"/>
    <xf numFmtId="0" fontId="2" fillId="21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4" fillId="46" borderId="0" applyNumberFormat="0" applyBorder="0" applyAlignment="0" applyProtection="0"/>
    <xf numFmtId="0" fontId="2" fillId="25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4" fillId="39" borderId="0" applyNumberFormat="0" applyBorder="0" applyAlignment="0" applyProtection="0"/>
    <xf numFmtId="0" fontId="2" fillId="29" borderId="0" applyNumberFormat="0" applyBorder="0" applyAlignment="0" applyProtection="0"/>
    <xf numFmtId="0" fontId="23" fillId="47" borderId="0" applyNumberFormat="0" applyBorder="0" applyAlignment="0" applyProtection="0"/>
    <xf numFmtId="0" fontId="23" fillId="42" borderId="0" applyNumberFormat="0" applyBorder="0" applyAlignment="0" applyProtection="0"/>
    <xf numFmtId="0" fontId="24" fillId="48" borderId="0" applyNumberFormat="0" applyBorder="0" applyAlignment="0" applyProtection="0"/>
    <xf numFmtId="0" fontId="2" fillId="33" borderId="0" applyNumberFormat="0" applyBorder="0" applyAlignment="0" applyProtection="0"/>
    <xf numFmtId="0" fontId="10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/>
    <xf numFmtId="0" fontId="14" fillId="10" borderId="8" applyNumberFormat="0" applyAlignment="0" applyProtection="0"/>
    <xf numFmtId="0" fontId="1" fillId="11" borderId="11" applyNumberFormat="0" applyAlignment="0" applyProtection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3" fontId="27" fillId="0" borderId="0" applyFont="0" applyFill="0" applyBorder="0" applyAlignment="0" applyProtection="0"/>
    <xf numFmtId="167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28" fillId="49" borderId="0" applyNumberFormat="0" applyBorder="0" applyAlignment="0" applyProtection="0"/>
    <xf numFmtId="0" fontId="28" fillId="50" borderId="0" applyNumberFormat="0" applyBorder="0" applyAlignment="0" applyProtection="0"/>
    <xf numFmtId="0" fontId="28" fillId="51" borderId="0" applyNumberFormat="0" applyBorder="0" applyAlignment="0" applyProtection="0"/>
    <xf numFmtId="168" fontId="1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2" fontId="27" fillId="0" borderId="0" applyFont="0" applyFill="0" applyBorder="0" applyAlignment="0" applyProtection="0"/>
    <xf numFmtId="0" fontId="9" fillId="6" borderId="0" applyNumberFormat="0" applyBorder="0" applyAlignment="0" applyProtection="0"/>
    <xf numFmtId="0" fontId="29" fillId="0" borderId="15" applyNumberFormat="0" applyAlignment="0" applyProtection="0">
      <alignment horizontal="left" vertical="center"/>
    </xf>
    <xf numFmtId="0" fontId="29" fillId="0" borderId="17">
      <alignment horizontal="left" vertical="center"/>
    </xf>
    <xf numFmtId="0" fontId="6" fillId="0" borderId="5" applyNumberFormat="0" applyFill="0" applyAlignment="0" applyProtection="0"/>
    <xf numFmtId="0" fontId="30" fillId="0" borderId="0" applyNumberFormat="0" applyFill="0" applyBorder="0" applyAlignment="0" applyProtection="0"/>
    <xf numFmtId="0" fontId="7" fillId="0" borderId="6" applyNumberFormat="0" applyFill="0" applyAlignment="0" applyProtection="0"/>
    <xf numFmtId="0" fontId="31" fillId="0" borderId="0" applyNumberFormat="0" applyFill="0" applyBorder="0" applyAlignment="0" applyProtection="0"/>
    <xf numFmtId="0" fontId="8" fillId="0" borderId="7" applyNumberFormat="0" applyFill="0" applyAlignment="0" applyProtection="0"/>
    <xf numFmtId="0" fontId="8" fillId="0" borderId="0" applyNumberFormat="0" applyFill="0" applyBorder="0" applyAlignment="0" applyProtection="0"/>
    <xf numFmtId="0" fontId="12" fillId="9" borderId="8" applyNumberFormat="0" applyAlignment="0" applyProtection="0"/>
    <xf numFmtId="0" fontId="15" fillId="0" borderId="10" applyNumberFormat="0" applyFill="0" applyAlignment="0" applyProtection="0"/>
    <xf numFmtId="0" fontId="11" fillId="8" borderId="0" applyNumberFormat="0" applyBorder="0" applyAlignment="0" applyProtection="0"/>
    <xf numFmtId="37" fontId="32" fillId="0" borderId="0"/>
    <xf numFmtId="169" fontId="33" fillId="0" borderId="0"/>
    <xf numFmtId="0" fontId="3" fillId="0" borderId="0" applyAlignment="0">
      <alignment horizontal="justify" vertical="justify"/>
    </xf>
    <xf numFmtId="0" fontId="3" fillId="0" borderId="0" applyAlignment="0">
      <alignment horizontal="justify" vertical="justify"/>
    </xf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Alignment="0">
      <alignment horizontal="justify" vertical="justify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5" fillId="0" borderId="0"/>
    <xf numFmtId="0" fontId="3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36" fillId="12" borderId="12" applyNumberFormat="0" applyFont="0" applyAlignment="0" applyProtection="0"/>
    <xf numFmtId="0" fontId="13" fillId="10" borderId="9" applyNumberFormat="0" applyAlignment="0" applyProtection="0"/>
    <xf numFmtId="9" fontId="36" fillId="0" borderId="0" applyFont="0" applyFill="0" applyBorder="0" applyAlignment="0" applyProtection="0"/>
    <xf numFmtId="4" fontId="37" fillId="52" borderId="18" applyNumberFormat="0" applyProtection="0">
      <alignment vertical="center"/>
    </xf>
    <xf numFmtId="4" fontId="38" fillId="52" borderId="18" applyNumberFormat="0" applyProtection="0">
      <alignment vertical="center"/>
    </xf>
    <xf numFmtId="4" fontId="37" fillId="52" borderId="18" applyNumberFormat="0" applyProtection="0">
      <alignment horizontal="left" vertical="center" indent="1"/>
    </xf>
    <xf numFmtId="0" fontId="37" fillId="52" borderId="18" applyNumberFormat="0" applyProtection="0">
      <alignment horizontal="left" vertical="top" indent="1"/>
    </xf>
    <xf numFmtId="4" fontId="37" fillId="53" borderId="0" applyNumberFormat="0" applyProtection="0">
      <alignment horizontal="left" vertical="center" indent="1"/>
    </xf>
    <xf numFmtId="4" fontId="39" fillId="54" borderId="18" applyNumberFormat="0" applyProtection="0">
      <alignment horizontal="right" vertical="center"/>
    </xf>
    <xf numFmtId="4" fontId="39" fillId="55" borderId="18" applyNumberFormat="0" applyProtection="0">
      <alignment horizontal="right" vertical="center"/>
    </xf>
    <xf numFmtId="4" fontId="39" fillId="56" borderId="18" applyNumberFormat="0" applyProtection="0">
      <alignment horizontal="right" vertical="center"/>
    </xf>
    <xf numFmtId="4" fontId="39" fillId="57" borderId="18" applyNumberFormat="0" applyProtection="0">
      <alignment horizontal="right" vertical="center"/>
    </xf>
    <xf numFmtId="4" fontId="39" fillId="58" borderId="18" applyNumberFormat="0" applyProtection="0">
      <alignment horizontal="right" vertical="center"/>
    </xf>
    <xf numFmtId="4" fontId="39" fillId="59" borderId="18" applyNumberFormat="0" applyProtection="0">
      <alignment horizontal="right" vertical="center"/>
    </xf>
    <xf numFmtId="4" fontId="39" fillId="60" borderId="18" applyNumberFormat="0" applyProtection="0">
      <alignment horizontal="right" vertical="center"/>
    </xf>
    <xf numFmtId="4" fontId="39" fillId="61" borderId="18" applyNumberFormat="0" applyProtection="0">
      <alignment horizontal="right" vertical="center"/>
    </xf>
    <xf numFmtId="4" fontId="39" fillId="62" borderId="18" applyNumberFormat="0" applyProtection="0">
      <alignment horizontal="right" vertical="center"/>
    </xf>
    <xf numFmtId="4" fontId="37" fillId="63" borderId="19" applyNumberFormat="0" applyProtection="0">
      <alignment horizontal="left" vertical="center" indent="1"/>
    </xf>
    <xf numFmtId="4" fontId="39" fillId="64" borderId="0" applyNumberFormat="0" applyProtection="0">
      <alignment horizontal="left" vertical="center" indent="1"/>
    </xf>
    <xf numFmtId="4" fontId="40" fillId="65" borderId="0" applyNumberFormat="0" applyProtection="0">
      <alignment horizontal="left" vertical="center" indent="1"/>
    </xf>
    <xf numFmtId="4" fontId="39" fillId="53" borderId="18" applyNumberFormat="0" applyProtection="0">
      <alignment horizontal="right" vertical="center"/>
    </xf>
    <xf numFmtId="4" fontId="39" fillId="64" borderId="0" applyNumberFormat="0" applyProtection="0">
      <alignment horizontal="left" vertical="center" indent="1"/>
    </xf>
    <xf numFmtId="4" fontId="39" fillId="64" borderId="0" applyNumberFormat="0" applyProtection="0">
      <alignment horizontal="left" vertical="center" indent="1"/>
    </xf>
    <xf numFmtId="4" fontId="39" fillId="53" borderId="0" applyNumberFormat="0" applyProtection="0">
      <alignment horizontal="left" vertical="center" indent="1"/>
    </xf>
    <xf numFmtId="4" fontId="39" fillId="53" borderId="0" applyNumberFormat="0" applyProtection="0">
      <alignment horizontal="left" vertical="center" indent="1"/>
    </xf>
    <xf numFmtId="0" fontId="3" fillId="65" borderId="18" applyNumberFormat="0" applyProtection="0">
      <alignment horizontal="left" vertical="center" indent="1"/>
    </xf>
    <xf numFmtId="0" fontId="3" fillId="65" borderId="18" applyNumberFormat="0" applyProtection="0">
      <alignment horizontal="left" vertical="center" indent="1"/>
    </xf>
    <xf numFmtId="0" fontId="3" fillId="65" borderId="18" applyNumberFormat="0" applyProtection="0">
      <alignment horizontal="left" vertical="top" indent="1"/>
    </xf>
    <xf numFmtId="0" fontId="3" fillId="65" borderId="18" applyNumberFormat="0" applyProtection="0">
      <alignment horizontal="left" vertical="top" indent="1"/>
    </xf>
    <xf numFmtId="0" fontId="3" fillId="53" borderId="18" applyNumberFormat="0" applyProtection="0">
      <alignment horizontal="left" vertical="center" indent="1"/>
    </xf>
    <xf numFmtId="0" fontId="3" fillId="53" borderId="18" applyNumberFormat="0" applyProtection="0">
      <alignment horizontal="left" vertical="center" indent="1"/>
    </xf>
    <xf numFmtId="0" fontId="3" fillId="53" borderId="18" applyNumberFormat="0" applyProtection="0">
      <alignment horizontal="left" vertical="top" indent="1"/>
    </xf>
    <xf numFmtId="0" fontId="3" fillId="53" borderId="18" applyNumberFormat="0" applyProtection="0">
      <alignment horizontal="left" vertical="top" indent="1"/>
    </xf>
    <xf numFmtId="0" fontId="3" fillId="66" borderId="18" applyNumberFormat="0" applyProtection="0">
      <alignment horizontal="left" vertical="center" indent="1"/>
    </xf>
    <xf numFmtId="0" fontId="3" fillId="66" borderId="18" applyNumberFormat="0" applyProtection="0">
      <alignment horizontal="left" vertical="center" indent="1"/>
    </xf>
    <xf numFmtId="0" fontId="3" fillId="66" borderId="18" applyNumberFormat="0" applyProtection="0">
      <alignment horizontal="left" vertical="top" indent="1"/>
    </xf>
    <xf numFmtId="0" fontId="3" fillId="66" borderId="18" applyNumberFormat="0" applyProtection="0">
      <alignment horizontal="left" vertical="top" indent="1"/>
    </xf>
    <xf numFmtId="0" fontId="3" fillId="64" borderId="18" applyNumberFormat="0" applyProtection="0">
      <alignment horizontal="left" vertical="center" indent="1"/>
    </xf>
    <xf numFmtId="0" fontId="3" fillId="64" borderId="18" applyNumberFormat="0" applyProtection="0">
      <alignment horizontal="left" vertical="center" indent="1"/>
    </xf>
    <xf numFmtId="0" fontId="3" fillId="64" borderId="18" applyNumberFormat="0" applyProtection="0">
      <alignment horizontal="left" vertical="top" indent="1"/>
    </xf>
    <xf numFmtId="0" fontId="3" fillId="64" borderId="18" applyNumberFormat="0" applyProtection="0">
      <alignment horizontal="left" vertical="top" indent="1"/>
    </xf>
    <xf numFmtId="0" fontId="3" fillId="67" borderId="2" applyNumberFormat="0">
      <protection locked="0"/>
    </xf>
    <xf numFmtId="0" fontId="3" fillId="67" borderId="2" applyNumberFormat="0">
      <protection locked="0"/>
    </xf>
    <xf numFmtId="4" fontId="39" fillId="68" borderId="18" applyNumberFormat="0" applyProtection="0">
      <alignment vertical="center"/>
    </xf>
    <xf numFmtId="4" fontId="41" fillId="68" borderId="18" applyNumberFormat="0" applyProtection="0">
      <alignment vertical="center"/>
    </xf>
    <xf numFmtId="4" fontId="39" fillId="68" borderId="18" applyNumberFormat="0" applyProtection="0">
      <alignment horizontal="left" vertical="center" indent="1"/>
    </xf>
    <xf numFmtId="0" fontId="39" fillId="68" borderId="18" applyNumberFormat="0" applyProtection="0">
      <alignment horizontal="left" vertical="top" indent="1"/>
    </xf>
    <xf numFmtId="4" fontId="39" fillId="64" borderId="18" applyNumberFormat="0" applyProtection="0">
      <alignment horizontal="right" vertical="center"/>
    </xf>
    <xf numFmtId="4" fontId="41" fillId="64" borderId="18" applyNumberFormat="0" applyProtection="0">
      <alignment horizontal="right" vertical="center"/>
    </xf>
    <xf numFmtId="4" fontId="39" fillId="53" borderId="18" applyNumberFormat="0" applyProtection="0">
      <alignment horizontal="left" vertical="center" indent="1"/>
    </xf>
    <xf numFmtId="0" fontId="39" fillId="53" borderId="18" applyNumberFormat="0" applyProtection="0">
      <alignment horizontal="left" vertical="top" indent="1"/>
    </xf>
    <xf numFmtId="4" fontId="42" fillId="69" borderId="0" applyNumberFormat="0" applyProtection="0">
      <alignment horizontal="left" vertical="center" indent="1"/>
    </xf>
    <xf numFmtId="4" fontId="43" fillId="64" borderId="18" applyNumberFormat="0" applyProtection="0">
      <alignment horizontal="right" vertical="center"/>
    </xf>
    <xf numFmtId="0" fontId="44" fillId="0" borderId="0" applyNumberFormat="0" applyFill="0" applyBorder="0" applyAlignment="0" applyProtection="0"/>
    <xf numFmtId="0" fontId="4" fillId="0" borderId="13" applyNumberFormat="0" applyFill="0" applyAlignment="0" applyProtection="0"/>
    <xf numFmtId="0" fontId="27" fillId="0" borderId="20" applyNumberFormat="0" applyFont="0" applyFill="0" applyAlignment="0" applyProtection="0"/>
    <xf numFmtId="0" fontId="16" fillId="0" borderId="0" applyNumberFormat="0" applyFill="0" applyBorder="0" applyAlignment="0" applyProtection="0"/>
    <xf numFmtId="170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0" fontId="45" fillId="0" borderId="0"/>
    <xf numFmtId="0" fontId="3" fillId="0" borderId="0"/>
    <xf numFmtId="0" fontId="3" fillId="67" borderId="27" applyNumberFormat="0">
      <protection locked="0"/>
    </xf>
    <xf numFmtId="0" fontId="3" fillId="67" borderId="27" applyNumberFormat="0">
      <protection locked="0"/>
    </xf>
    <xf numFmtId="0" fontId="29" fillId="0" borderId="28">
      <alignment horizontal="left" vertical="center"/>
    </xf>
    <xf numFmtId="4" fontId="37" fillId="52" borderId="29" applyNumberFormat="0" applyProtection="0">
      <alignment vertical="center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0" fontId="3" fillId="67" borderId="26" applyNumberFormat="0">
      <protection locked="0"/>
    </xf>
    <xf numFmtId="0" fontId="3" fillId="67" borderId="26" applyNumberFormat="0">
      <protection locked="0"/>
    </xf>
    <xf numFmtId="0" fontId="3" fillId="67" borderId="27" applyNumberFormat="0">
      <protection locked="0"/>
    </xf>
    <xf numFmtId="0" fontId="3" fillId="67" borderId="27" applyNumberFormat="0">
      <protection locked="0"/>
    </xf>
    <xf numFmtId="4" fontId="37" fillId="52" borderId="30" applyNumberFormat="0" applyProtection="0">
      <alignment vertical="center"/>
    </xf>
    <xf numFmtId="4" fontId="38" fillId="52" borderId="30" applyNumberFormat="0" applyProtection="0">
      <alignment vertical="center"/>
    </xf>
    <xf numFmtId="4" fontId="37" fillId="52" borderId="30" applyNumberFormat="0" applyProtection="0">
      <alignment horizontal="left" vertical="center" indent="1"/>
    </xf>
    <xf numFmtId="0" fontId="37" fillId="52" borderId="30" applyNumberFormat="0" applyProtection="0">
      <alignment horizontal="left" vertical="top" indent="1"/>
    </xf>
    <xf numFmtId="4" fontId="39" fillId="54" borderId="30" applyNumberFormat="0" applyProtection="0">
      <alignment horizontal="right" vertical="center"/>
    </xf>
    <xf numFmtId="4" fontId="39" fillId="55" borderId="30" applyNumberFormat="0" applyProtection="0">
      <alignment horizontal="right" vertical="center"/>
    </xf>
    <xf numFmtId="4" fontId="39" fillId="56" borderId="30" applyNumberFormat="0" applyProtection="0">
      <alignment horizontal="right" vertical="center"/>
    </xf>
    <xf numFmtId="4" fontId="39" fillId="57" borderId="30" applyNumberFormat="0" applyProtection="0">
      <alignment horizontal="right" vertical="center"/>
    </xf>
    <xf numFmtId="4" fontId="39" fillId="58" borderId="30" applyNumberFormat="0" applyProtection="0">
      <alignment horizontal="right" vertical="center"/>
    </xf>
    <xf numFmtId="4" fontId="39" fillId="59" borderId="30" applyNumberFormat="0" applyProtection="0">
      <alignment horizontal="right" vertical="center"/>
    </xf>
    <xf numFmtId="4" fontId="39" fillId="60" borderId="30" applyNumberFormat="0" applyProtection="0">
      <alignment horizontal="right" vertical="center"/>
    </xf>
    <xf numFmtId="4" fontId="39" fillId="61" borderId="30" applyNumberFormat="0" applyProtection="0">
      <alignment horizontal="right" vertical="center"/>
    </xf>
    <xf numFmtId="4" fontId="39" fillId="62" borderId="30" applyNumberFormat="0" applyProtection="0">
      <alignment horizontal="right" vertical="center"/>
    </xf>
    <xf numFmtId="4" fontId="39" fillId="53" borderId="30" applyNumberFormat="0" applyProtection="0">
      <alignment horizontal="right" vertical="center"/>
    </xf>
    <xf numFmtId="0" fontId="3" fillId="65" borderId="30" applyNumberFormat="0" applyProtection="0">
      <alignment horizontal="left" vertical="center" indent="1"/>
    </xf>
    <xf numFmtId="0" fontId="3" fillId="65" borderId="30" applyNumberFormat="0" applyProtection="0">
      <alignment horizontal="left" vertical="center" indent="1"/>
    </xf>
    <xf numFmtId="0" fontId="3" fillId="65" borderId="30" applyNumberFormat="0" applyProtection="0">
      <alignment horizontal="left" vertical="top" indent="1"/>
    </xf>
    <xf numFmtId="0" fontId="3" fillId="65" borderId="30" applyNumberFormat="0" applyProtection="0">
      <alignment horizontal="left" vertical="top" indent="1"/>
    </xf>
    <xf numFmtId="0" fontId="3" fillId="53" borderId="30" applyNumberFormat="0" applyProtection="0">
      <alignment horizontal="left" vertical="center" indent="1"/>
    </xf>
    <xf numFmtId="0" fontId="3" fillId="53" borderId="30" applyNumberFormat="0" applyProtection="0">
      <alignment horizontal="left" vertical="center" indent="1"/>
    </xf>
    <xf numFmtId="0" fontId="3" fillId="53" borderId="30" applyNumberFormat="0" applyProtection="0">
      <alignment horizontal="left" vertical="top" indent="1"/>
    </xf>
    <xf numFmtId="0" fontId="3" fillId="53" borderId="30" applyNumberFormat="0" applyProtection="0">
      <alignment horizontal="left" vertical="top" indent="1"/>
    </xf>
    <xf numFmtId="0" fontId="3" fillId="66" borderId="30" applyNumberFormat="0" applyProtection="0">
      <alignment horizontal="left" vertical="center" indent="1"/>
    </xf>
    <xf numFmtId="0" fontId="3" fillId="66" borderId="30" applyNumberFormat="0" applyProtection="0">
      <alignment horizontal="left" vertical="center" indent="1"/>
    </xf>
    <xf numFmtId="0" fontId="3" fillId="66" borderId="30" applyNumberFormat="0" applyProtection="0">
      <alignment horizontal="left" vertical="top" indent="1"/>
    </xf>
    <xf numFmtId="0" fontId="3" fillId="66" borderId="30" applyNumberFormat="0" applyProtection="0">
      <alignment horizontal="left" vertical="top" indent="1"/>
    </xf>
    <xf numFmtId="0" fontId="3" fillId="64" borderId="30" applyNumberFormat="0" applyProtection="0">
      <alignment horizontal="left" vertical="center" indent="1"/>
    </xf>
    <xf numFmtId="0" fontId="3" fillId="64" borderId="30" applyNumberFormat="0" applyProtection="0">
      <alignment horizontal="left" vertical="center" indent="1"/>
    </xf>
    <xf numFmtId="0" fontId="3" fillId="64" borderId="30" applyNumberFormat="0" applyProtection="0">
      <alignment horizontal="left" vertical="top" indent="1"/>
    </xf>
    <xf numFmtId="0" fontId="3" fillId="64" borderId="30" applyNumberFormat="0" applyProtection="0">
      <alignment horizontal="left" vertical="top" indent="1"/>
    </xf>
    <xf numFmtId="4" fontId="39" fillId="68" borderId="30" applyNumberFormat="0" applyProtection="0">
      <alignment vertical="center"/>
    </xf>
    <xf numFmtId="4" fontId="41" fillId="68" borderId="30" applyNumberFormat="0" applyProtection="0">
      <alignment vertical="center"/>
    </xf>
    <xf numFmtId="4" fontId="39" fillId="68" borderId="30" applyNumberFormat="0" applyProtection="0">
      <alignment horizontal="left" vertical="center" indent="1"/>
    </xf>
    <xf numFmtId="0" fontId="39" fillId="68" borderId="30" applyNumberFormat="0" applyProtection="0">
      <alignment horizontal="left" vertical="top" indent="1"/>
    </xf>
    <xf numFmtId="4" fontId="39" fillId="64" borderId="30" applyNumberFormat="0" applyProtection="0">
      <alignment horizontal="right" vertical="center"/>
    </xf>
    <xf numFmtId="4" fontId="41" fillId="64" borderId="30" applyNumberFormat="0" applyProtection="0">
      <alignment horizontal="right" vertical="center"/>
    </xf>
    <xf numFmtId="4" fontId="39" fillId="53" borderId="30" applyNumberFormat="0" applyProtection="0">
      <alignment horizontal="left" vertical="center" indent="1"/>
    </xf>
    <xf numFmtId="0" fontId="39" fillId="53" borderId="30" applyNumberFormat="0" applyProtection="0">
      <alignment horizontal="left" vertical="top" indent="1"/>
    </xf>
    <xf numFmtId="4" fontId="43" fillId="64" borderId="30" applyNumberFormat="0" applyProtection="0">
      <alignment horizontal="right" vertical="center"/>
    </xf>
    <xf numFmtId="4" fontId="37" fillId="52" borderId="30" applyNumberFormat="0" applyProtection="0">
      <alignment vertical="center"/>
    </xf>
    <xf numFmtId="4" fontId="38" fillId="52" borderId="30" applyNumberFormat="0" applyProtection="0">
      <alignment vertical="center"/>
    </xf>
    <xf numFmtId="4" fontId="37" fillId="52" borderId="30" applyNumberFormat="0" applyProtection="0">
      <alignment horizontal="left" vertical="center" indent="1"/>
    </xf>
    <xf numFmtId="0" fontId="37" fillId="52" borderId="30" applyNumberFormat="0" applyProtection="0">
      <alignment horizontal="left" vertical="top" indent="1"/>
    </xf>
    <xf numFmtId="4" fontId="39" fillId="54" borderId="30" applyNumberFormat="0" applyProtection="0">
      <alignment horizontal="right" vertical="center"/>
    </xf>
    <xf numFmtId="4" fontId="39" fillId="55" borderId="30" applyNumberFormat="0" applyProtection="0">
      <alignment horizontal="right" vertical="center"/>
    </xf>
    <xf numFmtId="4" fontId="39" fillId="56" borderId="30" applyNumberFormat="0" applyProtection="0">
      <alignment horizontal="right" vertical="center"/>
    </xf>
    <xf numFmtId="4" fontId="39" fillId="57" borderId="30" applyNumberFormat="0" applyProtection="0">
      <alignment horizontal="right" vertical="center"/>
    </xf>
    <xf numFmtId="4" fontId="39" fillId="58" borderId="30" applyNumberFormat="0" applyProtection="0">
      <alignment horizontal="right" vertical="center"/>
    </xf>
    <xf numFmtId="4" fontId="39" fillId="59" borderId="30" applyNumberFormat="0" applyProtection="0">
      <alignment horizontal="right" vertical="center"/>
    </xf>
    <xf numFmtId="4" fontId="39" fillId="60" borderId="30" applyNumberFormat="0" applyProtection="0">
      <alignment horizontal="right" vertical="center"/>
    </xf>
    <xf numFmtId="4" fontId="39" fillId="61" borderId="30" applyNumberFormat="0" applyProtection="0">
      <alignment horizontal="right" vertical="center"/>
    </xf>
    <xf numFmtId="4" fontId="39" fillId="62" borderId="30" applyNumberFormat="0" applyProtection="0">
      <alignment horizontal="right" vertical="center"/>
    </xf>
    <xf numFmtId="4" fontId="39" fillId="53" borderId="30" applyNumberFormat="0" applyProtection="0">
      <alignment horizontal="right" vertical="center"/>
    </xf>
    <xf numFmtId="0" fontId="3" fillId="65" borderId="30" applyNumberFormat="0" applyProtection="0">
      <alignment horizontal="left" vertical="center" indent="1"/>
    </xf>
    <xf numFmtId="0" fontId="3" fillId="65" borderId="30" applyNumberFormat="0" applyProtection="0">
      <alignment horizontal="left" vertical="center" indent="1"/>
    </xf>
    <xf numFmtId="0" fontId="3" fillId="65" borderId="30" applyNumberFormat="0" applyProtection="0">
      <alignment horizontal="left" vertical="top" indent="1"/>
    </xf>
    <xf numFmtId="0" fontId="3" fillId="65" borderId="30" applyNumberFormat="0" applyProtection="0">
      <alignment horizontal="left" vertical="top" indent="1"/>
    </xf>
    <xf numFmtId="0" fontId="3" fillId="53" borderId="30" applyNumberFormat="0" applyProtection="0">
      <alignment horizontal="left" vertical="center" indent="1"/>
    </xf>
    <xf numFmtId="0" fontId="3" fillId="53" borderId="30" applyNumberFormat="0" applyProtection="0">
      <alignment horizontal="left" vertical="center" indent="1"/>
    </xf>
    <xf numFmtId="0" fontId="3" fillId="53" borderId="30" applyNumberFormat="0" applyProtection="0">
      <alignment horizontal="left" vertical="top" indent="1"/>
    </xf>
    <xf numFmtId="0" fontId="3" fillId="53" borderId="30" applyNumberFormat="0" applyProtection="0">
      <alignment horizontal="left" vertical="top" indent="1"/>
    </xf>
    <xf numFmtId="0" fontId="3" fillId="66" borderId="30" applyNumberFormat="0" applyProtection="0">
      <alignment horizontal="left" vertical="center" indent="1"/>
    </xf>
    <xf numFmtId="0" fontId="3" fillId="66" borderId="30" applyNumberFormat="0" applyProtection="0">
      <alignment horizontal="left" vertical="center" indent="1"/>
    </xf>
    <xf numFmtId="0" fontId="3" fillId="66" borderId="30" applyNumberFormat="0" applyProtection="0">
      <alignment horizontal="left" vertical="top" indent="1"/>
    </xf>
    <xf numFmtId="0" fontId="3" fillId="66" borderId="30" applyNumberFormat="0" applyProtection="0">
      <alignment horizontal="left" vertical="top" indent="1"/>
    </xf>
    <xf numFmtId="0" fontId="3" fillId="64" borderId="30" applyNumberFormat="0" applyProtection="0">
      <alignment horizontal="left" vertical="center" indent="1"/>
    </xf>
    <xf numFmtId="0" fontId="3" fillId="64" borderId="30" applyNumberFormat="0" applyProtection="0">
      <alignment horizontal="left" vertical="center" indent="1"/>
    </xf>
    <xf numFmtId="0" fontId="3" fillId="64" borderId="30" applyNumberFormat="0" applyProtection="0">
      <alignment horizontal="left" vertical="top" indent="1"/>
    </xf>
    <xf numFmtId="0" fontId="3" fillId="64" borderId="30" applyNumberFormat="0" applyProtection="0">
      <alignment horizontal="left" vertical="top" indent="1"/>
    </xf>
    <xf numFmtId="4" fontId="39" fillId="68" borderId="30" applyNumberFormat="0" applyProtection="0">
      <alignment vertical="center"/>
    </xf>
    <xf numFmtId="4" fontId="41" fillId="68" borderId="30" applyNumberFormat="0" applyProtection="0">
      <alignment vertical="center"/>
    </xf>
    <xf numFmtId="4" fontId="39" fillId="68" borderId="30" applyNumberFormat="0" applyProtection="0">
      <alignment horizontal="left" vertical="center" indent="1"/>
    </xf>
    <xf numFmtId="0" fontId="39" fillId="68" borderId="30" applyNumberFormat="0" applyProtection="0">
      <alignment horizontal="left" vertical="top" indent="1"/>
    </xf>
    <xf numFmtId="4" fontId="39" fillId="64" borderId="30" applyNumberFormat="0" applyProtection="0">
      <alignment horizontal="right" vertical="center"/>
    </xf>
    <xf numFmtId="4" fontId="41" fillId="64" borderId="30" applyNumberFormat="0" applyProtection="0">
      <alignment horizontal="right" vertical="center"/>
    </xf>
    <xf numFmtId="4" fontId="39" fillId="53" borderId="30" applyNumberFormat="0" applyProtection="0">
      <alignment horizontal="left" vertical="center" indent="1"/>
    </xf>
    <xf numFmtId="0" fontId="39" fillId="53" borderId="30" applyNumberFormat="0" applyProtection="0">
      <alignment horizontal="left" vertical="top" indent="1"/>
    </xf>
    <xf numFmtId="4" fontId="43" fillId="64" borderId="30" applyNumberFormat="0" applyProtection="0">
      <alignment horizontal="right" vertical="center"/>
    </xf>
    <xf numFmtId="0" fontId="3" fillId="67" borderId="33" applyNumberFormat="0">
      <protection locked="0"/>
    </xf>
    <xf numFmtId="0" fontId="3" fillId="67" borderId="33" applyNumberFormat="0">
      <protection locked="0"/>
    </xf>
    <xf numFmtId="0" fontId="29" fillId="0" borderId="34">
      <alignment horizontal="left" vertical="center"/>
    </xf>
    <xf numFmtId="0" fontId="3" fillId="67" borderId="33" applyNumberFormat="0">
      <protection locked="0"/>
    </xf>
    <xf numFmtId="0" fontId="3" fillId="67" borderId="33" applyNumberFormat="0">
      <protection locked="0"/>
    </xf>
    <xf numFmtId="0" fontId="3" fillId="67" borderId="33" applyNumberFormat="0">
      <protection locked="0"/>
    </xf>
    <xf numFmtId="0" fontId="3" fillId="67" borderId="33" applyNumberFormat="0">
      <protection locked="0"/>
    </xf>
    <xf numFmtId="0" fontId="29" fillId="0" borderId="34">
      <alignment horizontal="left" vertical="center"/>
    </xf>
    <xf numFmtId="0" fontId="29" fillId="0" borderId="31">
      <alignment horizontal="left" vertical="center"/>
    </xf>
    <xf numFmtId="0" fontId="29" fillId="0" borderId="37">
      <alignment horizontal="left" vertical="center"/>
    </xf>
    <xf numFmtId="4" fontId="37" fillId="52" borderId="32" applyNumberFormat="0" applyProtection="0">
      <alignment vertical="center"/>
    </xf>
    <xf numFmtId="4" fontId="38" fillId="52" borderId="32" applyNumberFormat="0" applyProtection="0">
      <alignment vertical="center"/>
    </xf>
    <xf numFmtId="4" fontId="37" fillId="52" borderId="32" applyNumberFormat="0" applyProtection="0">
      <alignment horizontal="left" vertical="center" indent="1"/>
    </xf>
    <xf numFmtId="0" fontId="37" fillId="52" borderId="32" applyNumberFormat="0" applyProtection="0">
      <alignment horizontal="left" vertical="top" indent="1"/>
    </xf>
    <xf numFmtId="4" fontId="39" fillId="55" borderId="38" applyNumberFormat="0" applyProtection="0">
      <alignment horizontal="right" vertical="center"/>
    </xf>
    <xf numFmtId="4" fontId="39" fillId="54" borderId="32" applyNumberFormat="0" applyProtection="0">
      <alignment horizontal="right" vertical="center"/>
    </xf>
    <xf numFmtId="4" fontId="39" fillId="55" borderId="32" applyNumberFormat="0" applyProtection="0">
      <alignment horizontal="right" vertical="center"/>
    </xf>
    <xf numFmtId="4" fontId="39" fillId="56" borderId="32" applyNumberFormat="0" applyProtection="0">
      <alignment horizontal="right" vertical="center"/>
    </xf>
    <xf numFmtId="4" fontId="39" fillId="57" borderId="32" applyNumberFormat="0" applyProtection="0">
      <alignment horizontal="right" vertical="center"/>
    </xf>
    <xf numFmtId="4" fontId="39" fillId="58" borderId="32" applyNumberFormat="0" applyProtection="0">
      <alignment horizontal="right" vertical="center"/>
    </xf>
    <xf numFmtId="4" fontId="39" fillId="59" borderId="32" applyNumberFormat="0" applyProtection="0">
      <alignment horizontal="right" vertical="center"/>
    </xf>
    <xf numFmtId="4" fontId="39" fillId="60" borderId="32" applyNumberFormat="0" applyProtection="0">
      <alignment horizontal="right" vertical="center"/>
    </xf>
    <xf numFmtId="4" fontId="39" fillId="61" borderId="32" applyNumberFormat="0" applyProtection="0">
      <alignment horizontal="right" vertical="center"/>
    </xf>
    <xf numFmtId="4" fontId="39" fillId="62" borderId="32" applyNumberFormat="0" applyProtection="0">
      <alignment horizontal="right" vertical="center"/>
    </xf>
    <xf numFmtId="0" fontId="3" fillId="65" borderId="38" applyNumberFormat="0" applyProtection="0">
      <alignment horizontal="left" vertical="top" indent="1"/>
    </xf>
    <xf numFmtId="0" fontId="3" fillId="53" borderId="38" applyNumberFormat="0" applyProtection="0">
      <alignment horizontal="left" vertical="center" indent="1"/>
    </xf>
    <xf numFmtId="0" fontId="3" fillId="53" borderId="38" applyNumberFormat="0" applyProtection="0">
      <alignment horizontal="left" vertical="center" indent="1"/>
    </xf>
    <xf numFmtId="4" fontId="39" fillId="53" borderId="32" applyNumberFormat="0" applyProtection="0">
      <alignment horizontal="right" vertical="center"/>
    </xf>
    <xf numFmtId="0" fontId="3" fillId="66" borderId="38" applyNumberFormat="0" applyProtection="0">
      <alignment horizontal="left" vertical="center" indent="1"/>
    </xf>
    <xf numFmtId="0" fontId="3" fillId="66" borderId="38" applyNumberFormat="0" applyProtection="0">
      <alignment horizontal="left" vertical="center" indent="1"/>
    </xf>
    <xf numFmtId="0" fontId="3" fillId="66" borderId="38" applyNumberFormat="0" applyProtection="0">
      <alignment horizontal="left" vertical="top" indent="1"/>
    </xf>
    <xf numFmtId="0" fontId="3" fillId="66" borderId="38" applyNumberFormat="0" applyProtection="0">
      <alignment horizontal="left" vertical="top" indent="1"/>
    </xf>
    <xf numFmtId="0" fontId="3" fillId="65" borderId="32" applyNumberFormat="0" applyProtection="0">
      <alignment horizontal="left" vertical="center" indent="1"/>
    </xf>
    <xf numFmtId="0" fontId="3" fillId="65" borderId="32" applyNumberFormat="0" applyProtection="0">
      <alignment horizontal="left" vertical="center" indent="1"/>
    </xf>
    <xf numFmtId="0" fontId="3" fillId="65" borderId="32" applyNumberFormat="0" applyProtection="0">
      <alignment horizontal="left" vertical="top" indent="1"/>
    </xf>
    <xf numFmtId="0" fontId="3" fillId="65" borderId="32" applyNumberFormat="0" applyProtection="0">
      <alignment horizontal="left" vertical="top" indent="1"/>
    </xf>
    <xf numFmtId="0" fontId="3" fillId="53" borderId="32" applyNumberFormat="0" applyProtection="0">
      <alignment horizontal="left" vertical="center" indent="1"/>
    </xf>
    <xf numFmtId="0" fontId="3" fillId="53" borderId="32" applyNumberFormat="0" applyProtection="0">
      <alignment horizontal="left" vertical="center" indent="1"/>
    </xf>
    <xf numFmtId="0" fontId="3" fillId="53" borderId="32" applyNumberFormat="0" applyProtection="0">
      <alignment horizontal="left" vertical="top" indent="1"/>
    </xf>
    <xf numFmtId="0" fontId="3" fillId="53" borderId="32" applyNumberFormat="0" applyProtection="0">
      <alignment horizontal="left" vertical="top" indent="1"/>
    </xf>
    <xf numFmtId="0" fontId="3" fillId="66" borderId="32" applyNumberFormat="0" applyProtection="0">
      <alignment horizontal="left" vertical="center" indent="1"/>
    </xf>
    <xf numFmtId="0" fontId="3" fillId="66" borderId="32" applyNumberFormat="0" applyProtection="0">
      <alignment horizontal="left" vertical="center" indent="1"/>
    </xf>
    <xf numFmtId="0" fontId="3" fillId="66" borderId="32" applyNumberFormat="0" applyProtection="0">
      <alignment horizontal="left" vertical="top" indent="1"/>
    </xf>
    <xf numFmtId="0" fontId="3" fillId="66" borderId="32" applyNumberFormat="0" applyProtection="0">
      <alignment horizontal="left" vertical="top" indent="1"/>
    </xf>
    <xf numFmtId="0" fontId="3" fillId="64" borderId="32" applyNumberFormat="0" applyProtection="0">
      <alignment horizontal="left" vertical="center" indent="1"/>
    </xf>
    <xf numFmtId="0" fontId="3" fillId="64" borderId="32" applyNumberFormat="0" applyProtection="0">
      <alignment horizontal="left" vertical="center" indent="1"/>
    </xf>
    <xf numFmtId="0" fontId="3" fillId="64" borderId="32" applyNumberFormat="0" applyProtection="0">
      <alignment horizontal="left" vertical="top" indent="1"/>
    </xf>
    <xf numFmtId="0" fontId="3" fillId="64" borderId="32" applyNumberFormat="0" applyProtection="0">
      <alignment horizontal="left" vertical="top" indent="1"/>
    </xf>
    <xf numFmtId="0" fontId="37" fillId="52" borderId="38" applyNumberFormat="0" applyProtection="0">
      <alignment horizontal="left" vertical="top" indent="1"/>
    </xf>
    <xf numFmtId="4" fontId="39" fillId="54" borderId="38" applyNumberFormat="0" applyProtection="0">
      <alignment horizontal="right" vertical="center"/>
    </xf>
    <xf numFmtId="4" fontId="39" fillId="68" borderId="32" applyNumberFormat="0" applyProtection="0">
      <alignment vertical="center"/>
    </xf>
    <xf numFmtId="4" fontId="41" fillId="68" borderId="32" applyNumberFormat="0" applyProtection="0">
      <alignment vertical="center"/>
    </xf>
    <xf numFmtId="4" fontId="39" fillId="68" borderId="32" applyNumberFormat="0" applyProtection="0">
      <alignment horizontal="left" vertical="center" indent="1"/>
    </xf>
    <xf numFmtId="0" fontId="39" fillId="68" borderId="32" applyNumberFormat="0" applyProtection="0">
      <alignment horizontal="left" vertical="top" indent="1"/>
    </xf>
    <xf numFmtId="4" fontId="39" fillId="64" borderId="32" applyNumberFormat="0" applyProtection="0">
      <alignment horizontal="right" vertical="center"/>
    </xf>
    <xf numFmtId="4" fontId="41" fillId="64" borderId="32" applyNumberFormat="0" applyProtection="0">
      <alignment horizontal="right" vertical="center"/>
    </xf>
    <xf numFmtId="4" fontId="39" fillId="53" borderId="32" applyNumberFormat="0" applyProtection="0">
      <alignment horizontal="left" vertical="center" indent="1"/>
    </xf>
    <xf numFmtId="0" fontId="39" fillId="53" borderId="32" applyNumberFormat="0" applyProtection="0">
      <alignment horizontal="left" vertical="top" indent="1"/>
    </xf>
    <xf numFmtId="0" fontId="3" fillId="64" borderId="38" applyNumberFormat="0" applyProtection="0">
      <alignment horizontal="left" vertical="center" indent="1"/>
    </xf>
    <xf numFmtId="4" fontId="43" fillId="64" borderId="32" applyNumberFormat="0" applyProtection="0">
      <alignment horizontal="right" vertical="center"/>
    </xf>
    <xf numFmtId="4" fontId="39" fillId="68" borderId="38" applyNumberFormat="0" applyProtection="0">
      <alignment vertical="center"/>
    </xf>
    <xf numFmtId="4" fontId="41" fillId="68" borderId="38" applyNumberFormat="0" applyProtection="0">
      <alignment vertical="center"/>
    </xf>
    <xf numFmtId="4" fontId="39" fillId="68" borderId="38" applyNumberFormat="0" applyProtection="0">
      <alignment horizontal="left" vertical="center" indent="1"/>
    </xf>
    <xf numFmtId="4" fontId="39" fillId="57" borderId="38" applyNumberFormat="0" applyProtection="0">
      <alignment horizontal="right" vertical="center"/>
    </xf>
    <xf numFmtId="4" fontId="39" fillId="60" borderId="38" applyNumberFormat="0" applyProtection="0">
      <alignment horizontal="right" vertical="center"/>
    </xf>
    <xf numFmtId="0" fontId="29" fillId="0" borderId="31">
      <alignment horizontal="left" vertical="center"/>
    </xf>
    <xf numFmtId="4" fontId="37" fillId="52" borderId="32" applyNumberFormat="0" applyProtection="0">
      <alignment vertical="center"/>
    </xf>
    <xf numFmtId="4" fontId="38" fillId="52" borderId="32" applyNumberFormat="0" applyProtection="0">
      <alignment vertical="center"/>
    </xf>
    <xf numFmtId="4" fontId="37" fillId="52" borderId="32" applyNumberFormat="0" applyProtection="0">
      <alignment horizontal="left" vertical="center" indent="1"/>
    </xf>
    <xf numFmtId="0" fontId="37" fillId="52" borderId="32" applyNumberFormat="0" applyProtection="0">
      <alignment horizontal="left" vertical="top" indent="1"/>
    </xf>
    <xf numFmtId="4" fontId="39" fillId="54" borderId="32" applyNumberFormat="0" applyProtection="0">
      <alignment horizontal="right" vertical="center"/>
    </xf>
    <xf numFmtId="4" fontId="39" fillId="55" borderId="32" applyNumberFormat="0" applyProtection="0">
      <alignment horizontal="right" vertical="center"/>
    </xf>
    <xf numFmtId="4" fontId="39" fillId="56" borderId="32" applyNumberFormat="0" applyProtection="0">
      <alignment horizontal="right" vertical="center"/>
    </xf>
    <xf numFmtId="4" fontId="39" fillId="57" borderId="32" applyNumberFormat="0" applyProtection="0">
      <alignment horizontal="right" vertical="center"/>
    </xf>
    <xf numFmtId="4" fontId="39" fillId="58" borderId="32" applyNumberFormat="0" applyProtection="0">
      <alignment horizontal="right" vertical="center"/>
    </xf>
    <xf numFmtId="4" fontId="39" fillId="59" borderId="32" applyNumberFormat="0" applyProtection="0">
      <alignment horizontal="right" vertical="center"/>
    </xf>
    <xf numFmtId="4" fontId="39" fillId="60" borderId="32" applyNumberFormat="0" applyProtection="0">
      <alignment horizontal="right" vertical="center"/>
    </xf>
    <xf numFmtId="4" fontId="39" fillId="61" borderId="32" applyNumberFormat="0" applyProtection="0">
      <alignment horizontal="right" vertical="center"/>
    </xf>
    <xf numFmtId="4" fontId="39" fillId="62" borderId="32" applyNumberFormat="0" applyProtection="0">
      <alignment horizontal="right" vertical="center"/>
    </xf>
    <xf numFmtId="4" fontId="39" fillId="53" borderId="32" applyNumberFormat="0" applyProtection="0">
      <alignment horizontal="right" vertical="center"/>
    </xf>
    <xf numFmtId="0" fontId="3" fillId="65" borderId="32" applyNumberFormat="0" applyProtection="0">
      <alignment horizontal="left" vertical="center" indent="1"/>
    </xf>
    <xf numFmtId="0" fontId="3" fillId="65" borderId="32" applyNumberFormat="0" applyProtection="0">
      <alignment horizontal="left" vertical="center" indent="1"/>
    </xf>
    <xf numFmtId="0" fontId="3" fillId="65" borderId="32" applyNumberFormat="0" applyProtection="0">
      <alignment horizontal="left" vertical="top" indent="1"/>
    </xf>
    <xf numFmtId="0" fontId="3" fillId="65" borderId="32" applyNumberFormat="0" applyProtection="0">
      <alignment horizontal="left" vertical="top" indent="1"/>
    </xf>
    <xf numFmtId="0" fontId="3" fillId="53" borderId="32" applyNumberFormat="0" applyProtection="0">
      <alignment horizontal="left" vertical="center" indent="1"/>
    </xf>
    <xf numFmtId="0" fontId="3" fillId="53" borderId="32" applyNumberFormat="0" applyProtection="0">
      <alignment horizontal="left" vertical="center" indent="1"/>
    </xf>
    <xf numFmtId="0" fontId="3" fillId="53" borderId="32" applyNumberFormat="0" applyProtection="0">
      <alignment horizontal="left" vertical="top" indent="1"/>
    </xf>
    <xf numFmtId="0" fontId="3" fillId="53" borderId="32" applyNumberFormat="0" applyProtection="0">
      <alignment horizontal="left" vertical="top" indent="1"/>
    </xf>
    <xf numFmtId="0" fontId="3" fillId="66" borderId="32" applyNumberFormat="0" applyProtection="0">
      <alignment horizontal="left" vertical="center" indent="1"/>
    </xf>
    <xf numFmtId="0" fontId="3" fillId="66" borderId="32" applyNumberFormat="0" applyProtection="0">
      <alignment horizontal="left" vertical="center" indent="1"/>
    </xf>
    <xf numFmtId="0" fontId="3" fillId="66" borderId="32" applyNumberFormat="0" applyProtection="0">
      <alignment horizontal="left" vertical="top" indent="1"/>
    </xf>
    <xf numFmtId="0" fontId="3" fillId="66" borderId="32" applyNumberFormat="0" applyProtection="0">
      <alignment horizontal="left" vertical="top" indent="1"/>
    </xf>
    <xf numFmtId="0" fontId="3" fillId="64" borderId="32" applyNumberFormat="0" applyProtection="0">
      <alignment horizontal="left" vertical="center" indent="1"/>
    </xf>
    <xf numFmtId="0" fontId="3" fillId="64" borderId="32" applyNumberFormat="0" applyProtection="0">
      <alignment horizontal="left" vertical="center" indent="1"/>
    </xf>
    <xf numFmtId="0" fontId="3" fillId="64" borderId="32" applyNumberFormat="0" applyProtection="0">
      <alignment horizontal="left" vertical="top" indent="1"/>
    </xf>
    <xf numFmtId="0" fontId="3" fillId="64" borderId="32" applyNumberFormat="0" applyProtection="0">
      <alignment horizontal="left" vertical="top" indent="1"/>
    </xf>
    <xf numFmtId="4" fontId="39" fillId="68" borderId="32" applyNumberFormat="0" applyProtection="0">
      <alignment vertical="center"/>
    </xf>
    <xf numFmtId="4" fontId="41" fillId="68" borderId="32" applyNumberFormat="0" applyProtection="0">
      <alignment vertical="center"/>
    </xf>
    <xf numFmtId="4" fontId="39" fillId="68" borderId="32" applyNumberFormat="0" applyProtection="0">
      <alignment horizontal="left" vertical="center" indent="1"/>
    </xf>
    <xf numFmtId="0" fontId="39" fillId="68" borderId="32" applyNumberFormat="0" applyProtection="0">
      <alignment horizontal="left" vertical="top" indent="1"/>
    </xf>
    <xf numFmtId="4" fontId="39" fillId="64" borderId="32" applyNumberFormat="0" applyProtection="0">
      <alignment horizontal="right" vertical="center"/>
    </xf>
    <xf numFmtId="4" fontId="41" fillId="64" borderId="32" applyNumberFormat="0" applyProtection="0">
      <alignment horizontal="right" vertical="center"/>
    </xf>
    <xf numFmtId="4" fontId="39" fillId="53" borderId="32" applyNumberFormat="0" applyProtection="0">
      <alignment horizontal="left" vertical="center" indent="1"/>
    </xf>
    <xf numFmtId="0" fontId="39" fillId="53" borderId="32" applyNumberFormat="0" applyProtection="0">
      <alignment horizontal="left" vertical="top" indent="1"/>
    </xf>
    <xf numFmtId="4" fontId="43" fillId="64" borderId="32" applyNumberFormat="0" applyProtection="0">
      <alignment horizontal="right" vertical="center"/>
    </xf>
    <xf numFmtId="4" fontId="39" fillId="58" borderId="38" applyNumberFormat="0" applyProtection="0">
      <alignment horizontal="right" vertical="center"/>
    </xf>
    <xf numFmtId="4" fontId="39" fillId="55" borderId="38" applyNumberFormat="0" applyProtection="0">
      <alignment horizontal="right" vertical="center"/>
    </xf>
    <xf numFmtId="4" fontId="39" fillId="59" borderId="38" applyNumberFormat="0" applyProtection="0">
      <alignment horizontal="right" vertical="center"/>
    </xf>
    <xf numFmtId="4" fontId="39" fillId="56" borderId="38" applyNumberFormat="0" applyProtection="0">
      <alignment horizontal="right" vertical="center"/>
    </xf>
    <xf numFmtId="4" fontId="38" fillId="52" borderId="38" applyNumberFormat="0" applyProtection="0">
      <alignment vertical="center"/>
    </xf>
    <xf numFmtId="0" fontId="37" fillId="52" borderId="38" applyNumberFormat="0" applyProtection="0">
      <alignment horizontal="left" vertical="top" indent="1"/>
    </xf>
    <xf numFmtId="4" fontId="39" fillId="54" borderId="38" applyNumberFormat="0" applyProtection="0">
      <alignment horizontal="right" vertical="center"/>
    </xf>
    <xf numFmtId="4" fontId="39" fillId="57" borderId="38" applyNumberFormat="0" applyProtection="0">
      <alignment horizontal="right" vertical="center"/>
    </xf>
    <xf numFmtId="4" fontId="39" fillId="59" borderId="38" applyNumberFormat="0" applyProtection="0">
      <alignment horizontal="right" vertical="center"/>
    </xf>
    <xf numFmtId="4" fontId="39" fillId="61" borderId="38" applyNumberFormat="0" applyProtection="0">
      <alignment horizontal="right" vertical="center"/>
    </xf>
    <xf numFmtId="0" fontId="3" fillId="65" borderId="38" applyNumberFormat="0" applyProtection="0">
      <alignment horizontal="left" vertical="center" indent="1"/>
    </xf>
    <xf numFmtId="0" fontId="3" fillId="65" borderId="38" applyNumberFormat="0" applyProtection="0">
      <alignment horizontal="left" vertical="top" indent="1"/>
    </xf>
    <xf numFmtId="0" fontId="3" fillId="53" borderId="38" applyNumberFormat="0" applyProtection="0">
      <alignment horizontal="left" vertical="top" indent="1"/>
    </xf>
    <xf numFmtId="0" fontId="3" fillId="64" borderId="38" applyNumberFormat="0" applyProtection="0">
      <alignment horizontal="left" vertical="top" indent="1"/>
    </xf>
    <xf numFmtId="0" fontId="3" fillId="64" borderId="38" applyNumberFormat="0" applyProtection="0">
      <alignment horizontal="left" vertical="center" indent="1"/>
    </xf>
    <xf numFmtId="4" fontId="41" fillId="68" borderId="38" applyNumberFormat="0" applyProtection="0">
      <alignment vertical="center"/>
    </xf>
    <xf numFmtId="0" fontId="3" fillId="67" borderId="35" applyNumberFormat="0">
      <protection locked="0"/>
    </xf>
    <xf numFmtId="4" fontId="41" fillId="64" borderId="38" applyNumberFormat="0" applyProtection="0">
      <alignment horizontal="right" vertical="center"/>
    </xf>
    <xf numFmtId="0" fontId="39" fillId="68" borderId="38" applyNumberFormat="0" applyProtection="0">
      <alignment horizontal="left" vertical="top" indent="1"/>
    </xf>
    <xf numFmtId="4" fontId="43" fillId="64" borderId="38" applyNumberFormat="0" applyProtection="0">
      <alignment horizontal="right" vertical="center"/>
    </xf>
    <xf numFmtId="0" fontId="39" fillId="53" borderId="38" applyNumberFormat="0" applyProtection="0">
      <alignment horizontal="left" vertical="top" indent="1"/>
    </xf>
    <xf numFmtId="0" fontId="3" fillId="67" borderId="35" applyNumberFormat="0">
      <protection locked="0"/>
    </xf>
    <xf numFmtId="4" fontId="37" fillId="52" borderId="38" applyNumberFormat="0" applyProtection="0">
      <alignment horizontal="left" vertical="center" indent="1"/>
    </xf>
    <xf numFmtId="4" fontId="37" fillId="52" borderId="38" applyNumberFormat="0" applyProtection="0">
      <alignment vertical="center"/>
    </xf>
    <xf numFmtId="4" fontId="39" fillId="62" borderId="38" applyNumberFormat="0" applyProtection="0">
      <alignment horizontal="right" vertical="center"/>
    </xf>
    <xf numFmtId="0" fontId="3" fillId="65" borderId="38" applyNumberFormat="0" applyProtection="0">
      <alignment horizontal="left" vertical="center" indent="1"/>
    </xf>
    <xf numFmtId="0" fontId="3" fillId="65" borderId="38" applyNumberFormat="0" applyProtection="0">
      <alignment horizontal="left" vertical="top" indent="1"/>
    </xf>
    <xf numFmtId="0" fontId="3" fillId="53" borderId="38" applyNumberFormat="0" applyProtection="0">
      <alignment horizontal="left" vertical="center" indent="1"/>
    </xf>
    <xf numFmtId="0" fontId="3" fillId="53" borderId="38" applyNumberFormat="0" applyProtection="0">
      <alignment horizontal="left" vertical="top" indent="1"/>
    </xf>
    <xf numFmtId="0" fontId="3" fillId="66" borderId="38" applyNumberFormat="0" applyProtection="0">
      <alignment horizontal="left" vertical="center" indent="1"/>
    </xf>
    <xf numFmtId="0" fontId="3" fillId="66" borderId="38" applyNumberFormat="0" applyProtection="0">
      <alignment horizontal="left" vertical="top" indent="1"/>
    </xf>
    <xf numFmtId="0" fontId="3" fillId="64" borderId="38" applyNumberFormat="0" applyProtection="0">
      <alignment horizontal="left" vertical="center" indent="1"/>
    </xf>
    <xf numFmtId="0" fontId="3" fillId="64" borderId="38" applyNumberFormat="0" applyProtection="0">
      <alignment horizontal="left" vertical="top" indent="1"/>
    </xf>
    <xf numFmtId="4" fontId="37" fillId="52" borderId="38" applyNumberFormat="0" applyProtection="0">
      <alignment vertical="center"/>
    </xf>
    <xf numFmtId="4" fontId="37" fillId="52" borderId="38" applyNumberFormat="0" applyProtection="0">
      <alignment horizontal="left" vertical="center" indent="1"/>
    </xf>
    <xf numFmtId="4" fontId="39" fillId="56" borderId="38" applyNumberFormat="0" applyProtection="0">
      <alignment horizontal="right" vertical="center"/>
    </xf>
    <xf numFmtId="4" fontId="39" fillId="58" borderId="38" applyNumberFormat="0" applyProtection="0">
      <alignment horizontal="right" vertical="center"/>
    </xf>
    <xf numFmtId="4" fontId="39" fillId="60" borderId="38" applyNumberFormat="0" applyProtection="0">
      <alignment horizontal="right" vertical="center"/>
    </xf>
    <xf numFmtId="4" fontId="39" fillId="62" borderId="38" applyNumberFormat="0" applyProtection="0">
      <alignment horizontal="right" vertical="center"/>
    </xf>
    <xf numFmtId="4" fontId="39" fillId="53" borderId="38" applyNumberFormat="0" applyProtection="0">
      <alignment horizontal="right" vertical="center"/>
    </xf>
    <xf numFmtId="0" fontId="3" fillId="65" borderId="38" applyNumberFormat="0" applyProtection="0">
      <alignment horizontal="left" vertical="center" indent="1"/>
    </xf>
    <xf numFmtId="0" fontId="3" fillId="53" borderId="38" applyNumberFormat="0" applyProtection="0">
      <alignment horizontal="left" vertical="top" indent="1"/>
    </xf>
    <xf numFmtId="0" fontId="3" fillId="64" borderId="38" applyNumberFormat="0" applyProtection="0">
      <alignment horizontal="left" vertical="top" indent="1"/>
    </xf>
    <xf numFmtId="0" fontId="3" fillId="64" borderId="38" applyNumberFormat="0" applyProtection="0">
      <alignment horizontal="left" vertical="center" indent="1"/>
    </xf>
    <xf numFmtId="4" fontId="39" fillId="68" borderId="38" applyNumberFormat="0" applyProtection="0">
      <alignment vertical="center"/>
    </xf>
    <xf numFmtId="0" fontId="3" fillId="67" borderId="35" applyNumberFormat="0">
      <protection locked="0"/>
    </xf>
    <xf numFmtId="4" fontId="39" fillId="64" borderId="38" applyNumberFormat="0" applyProtection="0">
      <alignment horizontal="right" vertical="center"/>
    </xf>
    <xf numFmtId="4" fontId="39" fillId="68" borderId="38" applyNumberFormat="0" applyProtection="0">
      <alignment horizontal="left" vertical="center" indent="1"/>
    </xf>
    <xf numFmtId="4" fontId="39" fillId="53" borderId="38" applyNumberFormat="0" applyProtection="0">
      <alignment horizontal="left" vertical="center" indent="1"/>
    </xf>
    <xf numFmtId="0" fontId="3" fillId="67" borderId="35" applyNumberFormat="0">
      <protection locked="0"/>
    </xf>
    <xf numFmtId="4" fontId="38" fillId="52" borderId="38" applyNumberFormat="0" applyProtection="0">
      <alignment vertical="center"/>
    </xf>
    <xf numFmtId="0" fontId="29" fillId="0" borderId="37">
      <alignment horizontal="left" vertical="center"/>
    </xf>
    <xf numFmtId="4" fontId="39" fillId="61" borderId="38" applyNumberFormat="0" applyProtection="0">
      <alignment horizontal="right" vertical="center"/>
    </xf>
    <xf numFmtId="4" fontId="39" fillId="53" borderId="38" applyNumberFormat="0" applyProtection="0">
      <alignment horizontal="right" vertical="center"/>
    </xf>
    <xf numFmtId="0" fontId="3" fillId="65" borderId="38" applyNumberFormat="0" applyProtection="0">
      <alignment horizontal="left" vertical="center" indent="1"/>
    </xf>
    <xf numFmtId="0" fontId="3" fillId="65" borderId="38" applyNumberFormat="0" applyProtection="0">
      <alignment horizontal="left" vertical="top" indent="1"/>
    </xf>
    <xf numFmtId="0" fontId="3" fillId="53" borderId="38" applyNumberFormat="0" applyProtection="0">
      <alignment horizontal="left" vertical="center" indent="1"/>
    </xf>
    <xf numFmtId="0" fontId="3" fillId="53" borderId="38" applyNumberFormat="0" applyProtection="0">
      <alignment horizontal="left" vertical="top" indent="1"/>
    </xf>
    <xf numFmtId="0" fontId="3" fillId="66" borderId="38" applyNumberFormat="0" applyProtection="0">
      <alignment horizontal="left" vertical="center" indent="1"/>
    </xf>
    <xf numFmtId="0" fontId="3" fillId="66" borderId="38" applyNumberFormat="0" applyProtection="0">
      <alignment horizontal="left" vertical="top" indent="1"/>
    </xf>
    <xf numFmtId="0" fontId="3" fillId="64" borderId="38" applyNumberFormat="0" applyProtection="0">
      <alignment horizontal="left" vertical="top" indent="1"/>
    </xf>
    <xf numFmtId="0" fontId="3" fillId="67" borderId="33" applyNumberFormat="0">
      <protection locked="0"/>
    </xf>
    <xf numFmtId="0" fontId="3" fillId="67" borderId="33" applyNumberFormat="0">
      <protection locked="0"/>
    </xf>
    <xf numFmtId="4" fontId="37" fillId="52" borderId="36" applyNumberFormat="0" applyProtection="0">
      <alignment vertical="center"/>
    </xf>
    <xf numFmtId="4" fontId="38" fillId="52" borderId="36" applyNumberFormat="0" applyProtection="0">
      <alignment vertical="center"/>
    </xf>
    <xf numFmtId="4" fontId="37" fillId="52" borderId="36" applyNumberFormat="0" applyProtection="0">
      <alignment horizontal="left" vertical="center" indent="1"/>
    </xf>
    <xf numFmtId="0" fontId="37" fillId="52" borderId="36" applyNumberFormat="0" applyProtection="0">
      <alignment horizontal="left" vertical="top" indent="1"/>
    </xf>
    <xf numFmtId="4" fontId="39" fillId="54" borderId="36" applyNumberFormat="0" applyProtection="0">
      <alignment horizontal="right" vertical="center"/>
    </xf>
    <xf numFmtId="4" fontId="39" fillId="55" borderId="36" applyNumberFormat="0" applyProtection="0">
      <alignment horizontal="right" vertical="center"/>
    </xf>
    <xf numFmtId="4" fontId="39" fillId="56" borderId="36" applyNumberFormat="0" applyProtection="0">
      <alignment horizontal="right" vertical="center"/>
    </xf>
    <xf numFmtId="4" fontId="39" fillId="57" borderId="36" applyNumberFormat="0" applyProtection="0">
      <alignment horizontal="right" vertical="center"/>
    </xf>
    <xf numFmtId="4" fontId="39" fillId="58" borderId="36" applyNumberFormat="0" applyProtection="0">
      <alignment horizontal="right" vertical="center"/>
    </xf>
    <xf numFmtId="4" fontId="39" fillId="59" borderId="36" applyNumberFormat="0" applyProtection="0">
      <alignment horizontal="right" vertical="center"/>
    </xf>
    <xf numFmtId="4" fontId="39" fillId="60" borderId="36" applyNumberFormat="0" applyProtection="0">
      <alignment horizontal="right" vertical="center"/>
    </xf>
    <xf numFmtId="4" fontId="39" fillId="61" borderId="36" applyNumberFormat="0" applyProtection="0">
      <alignment horizontal="right" vertical="center"/>
    </xf>
    <xf numFmtId="4" fontId="39" fillId="62" borderId="36" applyNumberFormat="0" applyProtection="0">
      <alignment horizontal="right" vertical="center"/>
    </xf>
    <xf numFmtId="4" fontId="39" fillId="53" borderId="36" applyNumberFormat="0" applyProtection="0">
      <alignment horizontal="right" vertical="center"/>
    </xf>
    <xf numFmtId="0" fontId="3" fillId="65" borderId="36" applyNumberFormat="0" applyProtection="0">
      <alignment horizontal="left" vertical="center" indent="1"/>
    </xf>
    <xf numFmtId="0" fontId="3" fillId="65" borderId="36" applyNumberFormat="0" applyProtection="0">
      <alignment horizontal="left" vertical="center" indent="1"/>
    </xf>
    <xf numFmtId="0" fontId="3" fillId="65" borderId="36" applyNumberFormat="0" applyProtection="0">
      <alignment horizontal="left" vertical="top" indent="1"/>
    </xf>
    <xf numFmtId="0" fontId="3" fillId="65" borderId="36" applyNumberFormat="0" applyProtection="0">
      <alignment horizontal="left" vertical="top" indent="1"/>
    </xf>
    <xf numFmtId="0" fontId="3" fillId="53" borderId="36" applyNumberFormat="0" applyProtection="0">
      <alignment horizontal="left" vertical="center" indent="1"/>
    </xf>
    <xf numFmtId="0" fontId="3" fillId="53" borderId="36" applyNumberFormat="0" applyProtection="0">
      <alignment horizontal="left" vertical="center" indent="1"/>
    </xf>
    <xf numFmtId="0" fontId="3" fillId="53" borderId="36" applyNumberFormat="0" applyProtection="0">
      <alignment horizontal="left" vertical="top" indent="1"/>
    </xf>
    <xf numFmtId="0" fontId="3" fillId="53" borderId="36" applyNumberFormat="0" applyProtection="0">
      <alignment horizontal="left" vertical="top" indent="1"/>
    </xf>
    <xf numFmtId="0" fontId="3" fillId="66" borderId="36" applyNumberFormat="0" applyProtection="0">
      <alignment horizontal="left" vertical="center" indent="1"/>
    </xf>
    <xf numFmtId="0" fontId="3" fillId="66" borderId="36" applyNumberFormat="0" applyProtection="0">
      <alignment horizontal="left" vertical="center" indent="1"/>
    </xf>
    <xf numFmtId="0" fontId="3" fillId="66" borderId="36" applyNumberFormat="0" applyProtection="0">
      <alignment horizontal="left" vertical="top" indent="1"/>
    </xf>
    <xf numFmtId="0" fontId="3" fillId="66" borderId="36" applyNumberFormat="0" applyProtection="0">
      <alignment horizontal="left" vertical="top" indent="1"/>
    </xf>
    <xf numFmtId="0" fontId="3" fillId="64" borderId="36" applyNumberFormat="0" applyProtection="0">
      <alignment horizontal="left" vertical="center" indent="1"/>
    </xf>
    <xf numFmtId="0" fontId="3" fillId="64" borderId="36" applyNumberFormat="0" applyProtection="0">
      <alignment horizontal="left" vertical="center" indent="1"/>
    </xf>
    <xf numFmtId="0" fontId="3" fillId="64" borderId="36" applyNumberFormat="0" applyProtection="0">
      <alignment horizontal="left" vertical="top" indent="1"/>
    </xf>
    <xf numFmtId="0" fontId="3" fillId="64" borderId="36" applyNumberFormat="0" applyProtection="0">
      <alignment horizontal="left" vertical="top" indent="1"/>
    </xf>
    <xf numFmtId="4" fontId="39" fillId="68" borderId="36" applyNumberFormat="0" applyProtection="0">
      <alignment vertical="center"/>
    </xf>
    <xf numFmtId="4" fontId="41" fillId="68" borderId="36" applyNumberFormat="0" applyProtection="0">
      <alignment vertical="center"/>
    </xf>
    <xf numFmtId="4" fontId="39" fillId="68" borderId="36" applyNumberFormat="0" applyProtection="0">
      <alignment horizontal="left" vertical="center" indent="1"/>
    </xf>
    <xf numFmtId="0" fontId="39" fillId="68" borderId="36" applyNumberFormat="0" applyProtection="0">
      <alignment horizontal="left" vertical="top" indent="1"/>
    </xf>
    <xf numFmtId="4" fontId="39" fillId="64" borderId="36" applyNumberFormat="0" applyProtection="0">
      <alignment horizontal="right" vertical="center"/>
    </xf>
    <xf numFmtId="4" fontId="41" fillId="64" borderId="36" applyNumberFormat="0" applyProtection="0">
      <alignment horizontal="right" vertical="center"/>
    </xf>
    <xf numFmtId="4" fontId="39" fillId="53" borderId="36" applyNumberFormat="0" applyProtection="0">
      <alignment horizontal="left" vertical="center" indent="1"/>
    </xf>
    <xf numFmtId="0" fontId="39" fillId="53" borderId="36" applyNumberFormat="0" applyProtection="0">
      <alignment horizontal="left" vertical="top" indent="1"/>
    </xf>
    <xf numFmtId="4" fontId="43" fillId="64" borderId="36" applyNumberFormat="0" applyProtection="0">
      <alignment horizontal="right" vertical="center"/>
    </xf>
    <xf numFmtId="4" fontId="37" fillId="52" borderId="36" applyNumberFormat="0" applyProtection="0">
      <alignment vertical="center"/>
    </xf>
    <xf numFmtId="4" fontId="38" fillId="52" borderId="36" applyNumberFormat="0" applyProtection="0">
      <alignment vertical="center"/>
    </xf>
    <xf numFmtId="4" fontId="37" fillId="52" borderId="36" applyNumberFormat="0" applyProtection="0">
      <alignment horizontal="left" vertical="center" indent="1"/>
    </xf>
    <xf numFmtId="0" fontId="37" fillId="52" borderId="36" applyNumberFormat="0" applyProtection="0">
      <alignment horizontal="left" vertical="top" indent="1"/>
    </xf>
    <xf numFmtId="4" fontId="39" fillId="54" borderId="36" applyNumberFormat="0" applyProtection="0">
      <alignment horizontal="right" vertical="center"/>
    </xf>
    <xf numFmtId="4" fontId="39" fillId="55" borderId="36" applyNumberFormat="0" applyProtection="0">
      <alignment horizontal="right" vertical="center"/>
    </xf>
    <xf numFmtId="4" fontId="39" fillId="56" borderId="36" applyNumberFormat="0" applyProtection="0">
      <alignment horizontal="right" vertical="center"/>
    </xf>
    <xf numFmtId="4" fontId="39" fillId="57" borderId="36" applyNumberFormat="0" applyProtection="0">
      <alignment horizontal="right" vertical="center"/>
    </xf>
    <xf numFmtId="4" fontId="39" fillId="58" borderId="36" applyNumberFormat="0" applyProtection="0">
      <alignment horizontal="right" vertical="center"/>
    </xf>
    <xf numFmtId="4" fontId="39" fillId="59" borderId="36" applyNumberFormat="0" applyProtection="0">
      <alignment horizontal="right" vertical="center"/>
    </xf>
    <xf numFmtId="4" fontId="39" fillId="60" borderId="36" applyNumberFormat="0" applyProtection="0">
      <alignment horizontal="right" vertical="center"/>
    </xf>
    <xf numFmtId="4" fontId="39" fillId="61" borderId="36" applyNumberFormat="0" applyProtection="0">
      <alignment horizontal="right" vertical="center"/>
    </xf>
    <xf numFmtId="4" fontId="39" fillId="62" borderId="36" applyNumberFormat="0" applyProtection="0">
      <alignment horizontal="right" vertical="center"/>
    </xf>
    <xf numFmtId="4" fontId="39" fillId="53" borderId="36" applyNumberFormat="0" applyProtection="0">
      <alignment horizontal="right" vertical="center"/>
    </xf>
    <xf numFmtId="0" fontId="3" fillId="65" borderId="36" applyNumberFormat="0" applyProtection="0">
      <alignment horizontal="left" vertical="center" indent="1"/>
    </xf>
    <xf numFmtId="0" fontId="3" fillId="65" borderId="36" applyNumberFormat="0" applyProtection="0">
      <alignment horizontal="left" vertical="center" indent="1"/>
    </xf>
    <xf numFmtId="0" fontId="3" fillId="65" borderId="36" applyNumberFormat="0" applyProtection="0">
      <alignment horizontal="left" vertical="top" indent="1"/>
    </xf>
    <xf numFmtId="0" fontId="3" fillId="65" borderId="36" applyNumberFormat="0" applyProtection="0">
      <alignment horizontal="left" vertical="top" indent="1"/>
    </xf>
    <xf numFmtId="0" fontId="3" fillId="53" borderId="36" applyNumberFormat="0" applyProtection="0">
      <alignment horizontal="left" vertical="center" indent="1"/>
    </xf>
    <xf numFmtId="0" fontId="3" fillId="53" borderId="36" applyNumberFormat="0" applyProtection="0">
      <alignment horizontal="left" vertical="center" indent="1"/>
    </xf>
    <xf numFmtId="0" fontId="3" fillId="53" borderId="36" applyNumberFormat="0" applyProtection="0">
      <alignment horizontal="left" vertical="top" indent="1"/>
    </xf>
    <xf numFmtId="0" fontId="3" fillId="53" borderId="36" applyNumberFormat="0" applyProtection="0">
      <alignment horizontal="left" vertical="top" indent="1"/>
    </xf>
    <xf numFmtId="0" fontId="3" fillId="66" borderId="36" applyNumberFormat="0" applyProtection="0">
      <alignment horizontal="left" vertical="center" indent="1"/>
    </xf>
    <xf numFmtId="0" fontId="3" fillId="66" borderId="36" applyNumberFormat="0" applyProtection="0">
      <alignment horizontal="left" vertical="center" indent="1"/>
    </xf>
    <xf numFmtId="0" fontId="3" fillId="66" borderId="36" applyNumberFormat="0" applyProtection="0">
      <alignment horizontal="left" vertical="top" indent="1"/>
    </xf>
    <xf numFmtId="0" fontId="3" fillId="66" borderId="36" applyNumberFormat="0" applyProtection="0">
      <alignment horizontal="left" vertical="top" indent="1"/>
    </xf>
    <xf numFmtId="0" fontId="3" fillId="64" borderId="36" applyNumberFormat="0" applyProtection="0">
      <alignment horizontal="left" vertical="center" indent="1"/>
    </xf>
    <xf numFmtId="0" fontId="3" fillId="64" borderId="36" applyNumberFormat="0" applyProtection="0">
      <alignment horizontal="left" vertical="center" indent="1"/>
    </xf>
    <xf numFmtId="0" fontId="3" fillId="64" borderId="36" applyNumberFormat="0" applyProtection="0">
      <alignment horizontal="left" vertical="top" indent="1"/>
    </xf>
    <xf numFmtId="0" fontId="3" fillId="64" borderId="36" applyNumberFormat="0" applyProtection="0">
      <alignment horizontal="left" vertical="top" indent="1"/>
    </xf>
    <xf numFmtId="4" fontId="39" fillId="68" borderId="36" applyNumberFormat="0" applyProtection="0">
      <alignment vertical="center"/>
    </xf>
    <xf numFmtId="4" fontId="41" fillId="68" borderId="36" applyNumberFormat="0" applyProtection="0">
      <alignment vertical="center"/>
    </xf>
    <xf numFmtId="4" fontId="39" fillId="68" borderId="36" applyNumberFormat="0" applyProtection="0">
      <alignment horizontal="left" vertical="center" indent="1"/>
    </xf>
    <xf numFmtId="0" fontId="39" fillId="68" borderId="36" applyNumberFormat="0" applyProtection="0">
      <alignment horizontal="left" vertical="top" indent="1"/>
    </xf>
    <xf numFmtId="4" fontId="39" fillId="64" borderId="36" applyNumberFormat="0" applyProtection="0">
      <alignment horizontal="right" vertical="center"/>
    </xf>
    <xf numFmtId="4" fontId="41" fillId="64" borderId="36" applyNumberFormat="0" applyProtection="0">
      <alignment horizontal="right" vertical="center"/>
    </xf>
    <xf numFmtId="4" fontId="39" fillId="53" borderId="36" applyNumberFormat="0" applyProtection="0">
      <alignment horizontal="left" vertical="center" indent="1"/>
    </xf>
    <xf numFmtId="0" fontId="39" fillId="53" borderId="36" applyNumberFormat="0" applyProtection="0">
      <alignment horizontal="left" vertical="top" indent="1"/>
    </xf>
    <xf numFmtId="4" fontId="43" fillId="64" borderId="36" applyNumberFormat="0" applyProtection="0">
      <alignment horizontal="right" vertical="center"/>
    </xf>
    <xf numFmtId="0" fontId="39" fillId="68" borderId="38" applyNumberFormat="0" applyProtection="0">
      <alignment horizontal="left" vertical="top" indent="1"/>
    </xf>
    <xf numFmtId="4" fontId="39" fillId="64" borderId="38" applyNumberFormat="0" applyProtection="0">
      <alignment horizontal="right" vertical="center"/>
    </xf>
    <xf numFmtId="4" fontId="41" fillId="64" borderId="38" applyNumberFormat="0" applyProtection="0">
      <alignment horizontal="right" vertical="center"/>
    </xf>
    <xf numFmtId="4" fontId="39" fillId="53" borderId="38" applyNumberFormat="0" applyProtection="0">
      <alignment horizontal="left" vertical="center" indent="1"/>
    </xf>
    <xf numFmtId="0" fontId="39" fillId="53" borderId="38" applyNumberFormat="0" applyProtection="0">
      <alignment horizontal="left" vertical="top" indent="1"/>
    </xf>
    <xf numFmtId="4" fontId="43" fillId="64" borderId="38" applyNumberFormat="0" applyProtection="0">
      <alignment horizontal="right" vertical="center"/>
    </xf>
    <xf numFmtId="0" fontId="3" fillId="67" borderId="35" applyNumberFormat="0">
      <protection locked="0"/>
    </xf>
    <xf numFmtId="0" fontId="3" fillId="67" borderId="35" applyNumberFormat="0">
      <protection locked="0"/>
    </xf>
    <xf numFmtId="0" fontId="3" fillId="67" borderId="35" applyNumberFormat="0">
      <protection locked="0"/>
    </xf>
    <xf numFmtId="0" fontId="3" fillId="67" borderId="35" applyNumberFormat="0">
      <protection locked="0"/>
    </xf>
    <xf numFmtId="4" fontId="37" fillId="52" borderId="39" applyNumberFormat="0" applyProtection="0">
      <alignment vertical="center"/>
    </xf>
    <xf numFmtId="4" fontId="38" fillId="52" borderId="39" applyNumberFormat="0" applyProtection="0">
      <alignment vertical="center"/>
    </xf>
    <xf numFmtId="4" fontId="37" fillId="52" borderId="39" applyNumberFormat="0" applyProtection="0">
      <alignment horizontal="left" vertical="center" indent="1"/>
    </xf>
    <xf numFmtId="0" fontId="37" fillId="52" borderId="39" applyNumberFormat="0" applyProtection="0">
      <alignment horizontal="left" vertical="top" indent="1"/>
    </xf>
    <xf numFmtId="4" fontId="39" fillId="54" borderId="39" applyNumberFormat="0" applyProtection="0">
      <alignment horizontal="right" vertical="center"/>
    </xf>
    <xf numFmtId="4" fontId="39" fillId="55" borderId="39" applyNumberFormat="0" applyProtection="0">
      <alignment horizontal="right" vertical="center"/>
    </xf>
    <xf numFmtId="4" fontId="39" fillId="56" borderId="39" applyNumberFormat="0" applyProtection="0">
      <alignment horizontal="right" vertical="center"/>
    </xf>
    <xf numFmtId="4" fontId="39" fillId="57" borderId="39" applyNumberFormat="0" applyProtection="0">
      <alignment horizontal="right" vertical="center"/>
    </xf>
    <xf numFmtId="4" fontId="39" fillId="58" borderId="39" applyNumberFormat="0" applyProtection="0">
      <alignment horizontal="right" vertical="center"/>
    </xf>
    <xf numFmtId="4" fontId="39" fillId="59" borderId="39" applyNumberFormat="0" applyProtection="0">
      <alignment horizontal="right" vertical="center"/>
    </xf>
    <xf numFmtId="4" fontId="39" fillId="60" borderId="39" applyNumberFormat="0" applyProtection="0">
      <alignment horizontal="right" vertical="center"/>
    </xf>
    <xf numFmtId="4" fontId="39" fillId="61" borderId="39" applyNumberFormat="0" applyProtection="0">
      <alignment horizontal="right" vertical="center"/>
    </xf>
    <xf numFmtId="4" fontId="39" fillId="62" borderId="39" applyNumberFormat="0" applyProtection="0">
      <alignment horizontal="right" vertical="center"/>
    </xf>
    <xf numFmtId="4" fontId="39" fillId="53" borderId="39" applyNumberFormat="0" applyProtection="0">
      <alignment horizontal="right" vertical="center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top" indent="1"/>
    </xf>
    <xf numFmtId="0" fontId="3" fillId="65" borderId="39" applyNumberFormat="0" applyProtection="0">
      <alignment horizontal="left" vertical="top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top" indent="1"/>
    </xf>
    <xf numFmtId="0" fontId="3" fillId="53" borderId="39" applyNumberFormat="0" applyProtection="0">
      <alignment horizontal="left" vertical="top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top" indent="1"/>
    </xf>
    <xf numFmtId="0" fontId="3" fillId="66" borderId="39" applyNumberFormat="0" applyProtection="0">
      <alignment horizontal="left" vertical="top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top" indent="1"/>
    </xf>
    <xf numFmtId="0" fontId="3" fillId="64" borderId="39" applyNumberFormat="0" applyProtection="0">
      <alignment horizontal="left" vertical="top" indent="1"/>
    </xf>
    <xf numFmtId="4" fontId="39" fillId="68" borderId="39" applyNumberFormat="0" applyProtection="0">
      <alignment vertical="center"/>
    </xf>
    <xf numFmtId="4" fontId="41" fillId="68" borderId="39" applyNumberFormat="0" applyProtection="0">
      <alignment vertical="center"/>
    </xf>
    <xf numFmtId="4" fontId="39" fillId="68" borderId="39" applyNumberFormat="0" applyProtection="0">
      <alignment horizontal="left" vertical="center" indent="1"/>
    </xf>
    <xf numFmtId="0" fontId="39" fillId="68" borderId="39" applyNumberFormat="0" applyProtection="0">
      <alignment horizontal="left" vertical="top" indent="1"/>
    </xf>
    <xf numFmtId="4" fontId="39" fillId="64" borderId="39" applyNumberFormat="0" applyProtection="0">
      <alignment horizontal="right" vertical="center"/>
    </xf>
    <xf numFmtId="4" fontId="41" fillId="64" borderId="39" applyNumberFormat="0" applyProtection="0">
      <alignment horizontal="right" vertical="center"/>
    </xf>
    <xf numFmtId="4" fontId="39" fillId="53" borderId="39" applyNumberFormat="0" applyProtection="0">
      <alignment horizontal="left" vertical="center" indent="1"/>
    </xf>
    <xf numFmtId="0" fontId="39" fillId="53" borderId="39" applyNumberFormat="0" applyProtection="0">
      <alignment horizontal="left" vertical="top" indent="1"/>
    </xf>
    <xf numFmtId="4" fontId="43" fillId="64" borderId="39" applyNumberFormat="0" applyProtection="0">
      <alignment horizontal="right" vertical="center"/>
    </xf>
    <xf numFmtId="4" fontId="37" fillId="52" borderId="39" applyNumberFormat="0" applyProtection="0">
      <alignment vertical="center"/>
    </xf>
    <xf numFmtId="4" fontId="38" fillId="52" borderId="39" applyNumberFormat="0" applyProtection="0">
      <alignment vertical="center"/>
    </xf>
    <xf numFmtId="4" fontId="37" fillId="52" borderId="39" applyNumberFormat="0" applyProtection="0">
      <alignment horizontal="left" vertical="center" indent="1"/>
    </xf>
    <xf numFmtId="0" fontId="37" fillId="52" borderId="39" applyNumberFormat="0" applyProtection="0">
      <alignment horizontal="left" vertical="top" indent="1"/>
    </xf>
    <xf numFmtId="4" fontId="39" fillId="54" borderId="39" applyNumberFormat="0" applyProtection="0">
      <alignment horizontal="right" vertical="center"/>
    </xf>
    <xf numFmtId="4" fontId="39" fillId="55" borderId="39" applyNumberFormat="0" applyProtection="0">
      <alignment horizontal="right" vertical="center"/>
    </xf>
    <xf numFmtId="4" fontId="39" fillId="56" borderId="39" applyNumberFormat="0" applyProtection="0">
      <alignment horizontal="right" vertical="center"/>
    </xf>
    <xf numFmtId="4" fontId="39" fillId="57" borderId="39" applyNumberFormat="0" applyProtection="0">
      <alignment horizontal="right" vertical="center"/>
    </xf>
    <xf numFmtId="4" fontId="39" fillId="58" borderId="39" applyNumberFormat="0" applyProtection="0">
      <alignment horizontal="right" vertical="center"/>
    </xf>
    <xf numFmtId="4" fontId="39" fillId="59" borderId="39" applyNumberFormat="0" applyProtection="0">
      <alignment horizontal="right" vertical="center"/>
    </xf>
    <xf numFmtId="4" fontId="39" fillId="60" borderId="39" applyNumberFormat="0" applyProtection="0">
      <alignment horizontal="right" vertical="center"/>
    </xf>
    <xf numFmtId="4" fontId="39" fillId="61" borderId="39" applyNumberFormat="0" applyProtection="0">
      <alignment horizontal="right" vertical="center"/>
    </xf>
    <xf numFmtId="4" fontId="39" fillId="62" borderId="39" applyNumberFormat="0" applyProtection="0">
      <alignment horizontal="right" vertical="center"/>
    </xf>
    <xf numFmtId="4" fontId="39" fillId="53" borderId="39" applyNumberFormat="0" applyProtection="0">
      <alignment horizontal="right" vertical="center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top" indent="1"/>
    </xf>
    <xf numFmtId="0" fontId="3" fillId="65" borderId="39" applyNumberFormat="0" applyProtection="0">
      <alignment horizontal="left" vertical="top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top" indent="1"/>
    </xf>
    <xf numFmtId="0" fontId="3" fillId="53" borderId="39" applyNumberFormat="0" applyProtection="0">
      <alignment horizontal="left" vertical="top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top" indent="1"/>
    </xf>
    <xf numFmtId="0" fontId="3" fillId="66" borderId="39" applyNumberFormat="0" applyProtection="0">
      <alignment horizontal="left" vertical="top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top" indent="1"/>
    </xf>
    <xf numFmtId="0" fontId="3" fillId="64" borderId="39" applyNumberFormat="0" applyProtection="0">
      <alignment horizontal="left" vertical="top" indent="1"/>
    </xf>
    <xf numFmtId="4" fontId="39" fillId="68" borderId="39" applyNumberFormat="0" applyProtection="0">
      <alignment vertical="center"/>
    </xf>
    <xf numFmtId="4" fontId="41" fillId="68" borderId="39" applyNumberFormat="0" applyProtection="0">
      <alignment vertical="center"/>
    </xf>
    <xf numFmtId="4" fontId="39" fillId="68" borderId="39" applyNumberFormat="0" applyProtection="0">
      <alignment horizontal="left" vertical="center" indent="1"/>
    </xf>
    <xf numFmtId="0" fontId="39" fillId="68" borderId="39" applyNumberFormat="0" applyProtection="0">
      <alignment horizontal="left" vertical="top" indent="1"/>
    </xf>
    <xf numFmtId="4" fontId="39" fillId="64" borderId="39" applyNumberFormat="0" applyProtection="0">
      <alignment horizontal="right" vertical="center"/>
    </xf>
    <xf numFmtId="4" fontId="41" fillId="64" borderId="39" applyNumberFormat="0" applyProtection="0">
      <alignment horizontal="right" vertical="center"/>
    </xf>
    <xf numFmtId="4" fontId="39" fillId="53" borderId="39" applyNumberFormat="0" applyProtection="0">
      <alignment horizontal="left" vertical="center" indent="1"/>
    </xf>
    <xf numFmtId="0" fontId="39" fillId="53" borderId="39" applyNumberFormat="0" applyProtection="0">
      <alignment horizontal="left" vertical="top" indent="1"/>
    </xf>
    <xf numFmtId="4" fontId="43" fillId="64" borderId="39" applyNumberFormat="0" applyProtection="0">
      <alignment horizontal="right" vertical="center"/>
    </xf>
    <xf numFmtId="4" fontId="43" fillId="64" borderId="41" applyNumberFormat="0" applyProtection="0">
      <alignment horizontal="right" vertical="center"/>
    </xf>
    <xf numFmtId="0" fontId="39" fillId="53" borderId="41" applyNumberFormat="0" applyProtection="0">
      <alignment horizontal="left" vertical="top" indent="1"/>
    </xf>
    <xf numFmtId="4" fontId="39" fillId="53" borderId="41" applyNumberFormat="0" applyProtection="0">
      <alignment horizontal="left" vertical="center" indent="1"/>
    </xf>
    <xf numFmtId="4" fontId="41" fillId="64" borderId="41" applyNumberFormat="0" applyProtection="0">
      <alignment horizontal="right" vertical="center"/>
    </xf>
    <xf numFmtId="4" fontId="39" fillId="64" borderId="41" applyNumberFormat="0" applyProtection="0">
      <alignment horizontal="right" vertical="center"/>
    </xf>
    <xf numFmtId="0" fontId="39" fillId="68" borderId="41" applyNumberFormat="0" applyProtection="0">
      <alignment horizontal="left" vertical="top" indent="1"/>
    </xf>
    <xf numFmtId="4" fontId="39" fillId="68" borderId="41" applyNumberFormat="0" applyProtection="0">
      <alignment horizontal="left" vertical="center" indent="1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vertical="center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4" fontId="39" fillId="53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4" borderId="41" applyNumberFormat="0" applyProtection="0">
      <alignment horizontal="right" vertical="center"/>
    </xf>
    <xf numFmtId="0" fontId="37" fillId="52" borderId="41" applyNumberFormat="0" applyProtection="0">
      <alignment horizontal="left" vertical="top" indent="1"/>
    </xf>
    <xf numFmtId="4" fontId="37" fillId="52" borderId="41" applyNumberFormat="0" applyProtection="0">
      <alignment horizontal="left" vertical="center" indent="1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vertical="center"/>
    </xf>
    <xf numFmtId="4" fontId="43" fillId="64" borderId="41" applyNumberFormat="0" applyProtection="0">
      <alignment horizontal="right" vertical="center"/>
    </xf>
    <xf numFmtId="0" fontId="39" fillId="53" borderId="41" applyNumberFormat="0" applyProtection="0">
      <alignment horizontal="left" vertical="top" indent="1"/>
    </xf>
    <xf numFmtId="4" fontId="39" fillId="53" borderId="41" applyNumberFormat="0" applyProtection="0">
      <alignment horizontal="left" vertical="center" indent="1"/>
    </xf>
    <xf numFmtId="4" fontId="41" fillId="64" borderId="41" applyNumberFormat="0" applyProtection="0">
      <alignment horizontal="right" vertical="center"/>
    </xf>
    <xf numFmtId="4" fontId="39" fillId="64" borderId="41" applyNumberFormat="0" applyProtection="0">
      <alignment horizontal="right" vertical="center"/>
    </xf>
    <xf numFmtId="0" fontId="39" fillId="68" borderId="41" applyNumberFormat="0" applyProtection="0">
      <alignment horizontal="left" vertical="top" indent="1"/>
    </xf>
    <xf numFmtId="4" fontId="39" fillId="68" borderId="41" applyNumberFormat="0" applyProtection="0">
      <alignment horizontal="left" vertical="center" indent="1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vertical="center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4" fontId="39" fillId="53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4" borderId="41" applyNumberFormat="0" applyProtection="0">
      <alignment horizontal="right" vertical="center"/>
    </xf>
    <xf numFmtId="0" fontId="37" fillId="52" borderId="41" applyNumberFormat="0" applyProtection="0">
      <alignment horizontal="left" vertical="top" indent="1"/>
    </xf>
    <xf numFmtId="4" fontId="37" fillId="52" borderId="41" applyNumberFormat="0" applyProtection="0">
      <alignment horizontal="left" vertical="center" indent="1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vertical="center"/>
    </xf>
    <xf numFmtId="0" fontId="3" fillId="67" borderId="40" applyNumberFormat="0">
      <protection locked="0"/>
    </xf>
    <xf numFmtId="0" fontId="3" fillId="67" borderId="40" applyNumberFormat="0">
      <protection locked="0"/>
    </xf>
    <xf numFmtId="0" fontId="3" fillId="67" borderId="40" applyNumberFormat="0">
      <protection locked="0"/>
    </xf>
    <xf numFmtId="0" fontId="3" fillId="67" borderId="40" applyNumberFormat="0">
      <protection locked="0"/>
    </xf>
    <xf numFmtId="0" fontId="3" fillId="67" borderId="40" applyNumberFormat="0">
      <protection locked="0"/>
    </xf>
    <xf numFmtId="0" fontId="3" fillId="67" borderId="40" applyNumberFormat="0">
      <protection locked="0"/>
    </xf>
    <xf numFmtId="0" fontId="3" fillId="67" borderId="40" applyNumberFormat="0">
      <protection locked="0"/>
    </xf>
    <xf numFmtId="0" fontId="3" fillId="67" borderId="40" applyNumberFormat="0">
      <protection locked="0"/>
    </xf>
    <xf numFmtId="0" fontId="3" fillId="67" borderId="35" applyNumberFormat="0">
      <protection locked="0"/>
    </xf>
    <xf numFmtId="0" fontId="3" fillId="67" borderId="35" applyNumberFormat="0">
      <protection locked="0"/>
    </xf>
    <xf numFmtId="0" fontId="3" fillId="67" borderId="35" applyNumberFormat="0">
      <protection locked="0"/>
    </xf>
    <xf numFmtId="0" fontId="3" fillId="67" borderId="35" applyNumberFormat="0">
      <protection locked="0"/>
    </xf>
    <xf numFmtId="0" fontId="3" fillId="67" borderId="35" applyNumberFormat="0">
      <protection locked="0"/>
    </xf>
    <xf numFmtId="0" fontId="3" fillId="67" borderId="35" applyNumberFormat="0">
      <protection locked="0"/>
    </xf>
    <xf numFmtId="0" fontId="29" fillId="0" borderId="37">
      <alignment horizontal="left" vertical="center"/>
    </xf>
    <xf numFmtId="4" fontId="37" fillId="52" borderId="39" applyNumberFormat="0" applyProtection="0">
      <alignment vertical="center"/>
    </xf>
    <xf numFmtId="4" fontId="38" fillId="52" borderId="39" applyNumberFormat="0" applyProtection="0">
      <alignment vertical="center"/>
    </xf>
    <xf numFmtId="4" fontId="37" fillId="52" borderId="39" applyNumberFormat="0" applyProtection="0">
      <alignment horizontal="left" vertical="center" indent="1"/>
    </xf>
    <xf numFmtId="0" fontId="37" fillId="52" borderId="39" applyNumberFormat="0" applyProtection="0">
      <alignment horizontal="left" vertical="top" indent="1"/>
    </xf>
    <xf numFmtId="4" fontId="39" fillId="55" borderId="39" applyNumberFormat="0" applyProtection="0">
      <alignment horizontal="right" vertical="center"/>
    </xf>
    <xf numFmtId="4" fontId="39" fillId="54" borderId="39" applyNumberFormat="0" applyProtection="0">
      <alignment horizontal="right" vertical="center"/>
    </xf>
    <xf numFmtId="4" fontId="39" fillId="55" borderId="39" applyNumberFormat="0" applyProtection="0">
      <alignment horizontal="right" vertical="center"/>
    </xf>
    <xf numFmtId="4" fontId="39" fillId="56" borderId="39" applyNumberFormat="0" applyProtection="0">
      <alignment horizontal="right" vertical="center"/>
    </xf>
    <xf numFmtId="4" fontId="39" fillId="57" borderId="39" applyNumberFormat="0" applyProtection="0">
      <alignment horizontal="right" vertical="center"/>
    </xf>
    <xf numFmtId="4" fontId="39" fillId="58" borderId="39" applyNumberFormat="0" applyProtection="0">
      <alignment horizontal="right" vertical="center"/>
    </xf>
    <xf numFmtId="4" fontId="39" fillId="59" borderId="39" applyNumberFormat="0" applyProtection="0">
      <alignment horizontal="right" vertical="center"/>
    </xf>
    <xf numFmtId="4" fontId="39" fillId="60" borderId="39" applyNumberFormat="0" applyProtection="0">
      <alignment horizontal="right" vertical="center"/>
    </xf>
    <xf numFmtId="4" fontId="39" fillId="61" borderId="39" applyNumberFormat="0" applyProtection="0">
      <alignment horizontal="right" vertical="center"/>
    </xf>
    <xf numFmtId="4" fontId="39" fillId="62" borderId="39" applyNumberFormat="0" applyProtection="0">
      <alignment horizontal="right" vertical="center"/>
    </xf>
    <xf numFmtId="0" fontId="3" fillId="65" borderId="39" applyNumberFormat="0" applyProtection="0">
      <alignment horizontal="left" vertical="top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center" indent="1"/>
    </xf>
    <xf numFmtId="4" fontId="39" fillId="53" borderId="39" applyNumberFormat="0" applyProtection="0">
      <alignment horizontal="right" vertical="center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top" indent="1"/>
    </xf>
    <xf numFmtId="0" fontId="3" fillId="66" borderId="39" applyNumberFormat="0" applyProtection="0">
      <alignment horizontal="left" vertical="top" indent="1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top" indent="1"/>
    </xf>
    <xf numFmtId="0" fontId="3" fillId="65" borderId="39" applyNumberFormat="0" applyProtection="0">
      <alignment horizontal="left" vertical="top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top" indent="1"/>
    </xf>
    <xf numFmtId="0" fontId="3" fillId="53" borderId="39" applyNumberFormat="0" applyProtection="0">
      <alignment horizontal="left" vertical="top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top" indent="1"/>
    </xf>
    <xf numFmtId="0" fontId="3" fillId="66" borderId="39" applyNumberFormat="0" applyProtection="0">
      <alignment horizontal="left" vertical="top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top" indent="1"/>
    </xf>
    <xf numFmtId="0" fontId="3" fillId="64" borderId="39" applyNumberFormat="0" applyProtection="0">
      <alignment horizontal="left" vertical="top" indent="1"/>
    </xf>
    <xf numFmtId="0" fontId="37" fillId="52" borderId="39" applyNumberFormat="0" applyProtection="0">
      <alignment horizontal="left" vertical="top" indent="1"/>
    </xf>
    <xf numFmtId="4" fontId="39" fillId="54" borderId="39" applyNumberFormat="0" applyProtection="0">
      <alignment horizontal="right" vertical="center"/>
    </xf>
    <xf numFmtId="4" fontId="39" fillId="68" borderId="39" applyNumberFormat="0" applyProtection="0">
      <alignment vertical="center"/>
    </xf>
    <xf numFmtId="4" fontId="41" fillId="68" borderId="39" applyNumberFormat="0" applyProtection="0">
      <alignment vertical="center"/>
    </xf>
    <xf numFmtId="4" fontId="39" fillId="68" borderId="39" applyNumberFormat="0" applyProtection="0">
      <alignment horizontal="left" vertical="center" indent="1"/>
    </xf>
    <xf numFmtId="0" fontId="39" fillId="68" borderId="39" applyNumberFormat="0" applyProtection="0">
      <alignment horizontal="left" vertical="top" indent="1"/>
    </xf>
    <xf numFmtId="4" fontId="39" fillId="64" borderId="39" applyNumberFormat="0" applyProtection="0">
      <alignment horizontal="right" vertical="center"/>
    </xf>
    <xf numFmtId="4" fontId="41" fillId="64" borderId="39" applyNumberFormat="0" applyProtection="0">
      <alignment horizontal="right" vertical="center"/>
    </xf>
    <xf numFmtId="4" fontId="39" fillId="53" borderId="39" applyNumberFormat="0" applyProtection="0">
      <alignment horizontal="left" vertical="center" indent="1"/>
    </xf>
    <xf numFmtId="0" fontId="39" fillId="53" borderId="39" applyNumberFormat="0" applyProtection="0">
      <alignment horizontal="left" vertical="top" indent="1"/>
    </xf>
    <xf numFmtId="0" fontId="3" fillId="64" borderId="39" applyNumberFormat="0" applyProtection="0">
      <alignment horizontal="left" vertical="center" indent="1"/>
    </xf>
    <xf numFmtId="4" fontId="43" fillId="64" borderId="39" applyNumberFormat="0" applyProtection="0">
      <alignment horizontal="right" vertical="center"/>
    </xf>
    <xf numFmtId="4" fontId="39" fillId="68" borderId="39" applyNumberFormat="0" applyProtection="0">
      <alignment vertical="center"/>
    </xf>
    <xf numFmtId="4" fontId="41" fillId="68" borderId="39" applyNumberFormat="0" applyProtection="0">
      <alignment vertical="center"/>
    </xf>
    <xf numFmtId="4" fontId="39" fillId="68" borderId="39" applyNumberFormat="0" applyProtection="0">
      <alignment horizontal="left" vertical="center" indent="1"/>
    </xf>
    <xf numFmtId="4" fontId="39" fillId="57" borderId="39" applyNumberFormat="0" applyProtection="0">
      <alignment horizontal="right" vertical="center"/>
    </xf>
    <xf numFmtId="4" fontId="39" fillId="60" borderId="39" applyNumberFormat="0" applyProtection="0">
      <alignment horizontal="right" vertical="center"/>
    </xf>
    <xf numFmtId="0" fontId="29" fillId="0" borderId="37">
      <alignment horizontal="left" vertical="center"/>
    </xf>
    <xf numFmtId="4" fontId="37" fillId="52" borderId="39" applyNumberFormat="0" applyProtection="0">
      <alignment vertical="center"/>
    </xf>
    <xf numFmtId="4" fontId="38" fillId="52" borderId="39" applyNumberFormat="0" applyProtection="0">
      <alignment vertical="center"/>
    </xf>
    <xf numFmtId="4" fontId="37" fillId="52" borderId="39" applyNumberFormat="0" applyProtection="0">
      <alignment horizontal="left" vertical="center" indent="1"/>
    </xf>
    <xf numFmtId="0" fontId="37" fillId="52" borderId="39" applyNumberFormat="0" applyProtection="0">
      <alignment horizontal="left" vertical="top" indent="1"/>
    </xf>
    <xf numFmtId="4" fontId="39" fillId="54" borderId="39" applyNumberFormat="0" applyProtection="0">
      <alignment horizontal="right" vertical="center"/>
    </xf>
    <xf numFmtId="4" fontId="39" fillId="55" borderId="39" applyNumberFormat="0" applyProtection="0">
      <alignment horizontal="right" vertical="center"/>
    </xf>
    <xf numFmtId="4" fontId="39" fillId="56" borderId="39" applyNumberFormat="0" applyProtection="0">
      <alignment horizontal="right" vertical="center"/>
    </xf>
    <xf numFmtId="4" fontId="39" fillId="57" borderId="39" applyNumberFormat="0" applyProtection="0">
      <alignment horizontal="right" vertical="center"/>
    </xf>
    <xf numFmtId="4" fontId="39" fillId="58" borderId="39" applyNumberFormat="0" applyProtection="0">
      <alignment horizontal="right" vertical="center"/>
    </xf>
    <xf numFmtId="4" fontId="39" fillId="59" borderId="39" applyNumberFormat="0" applyProtection="0">
      <alignment horizontal="right" vertical="center"/>
    </xf>
    <xf numFmtId="4" fontId="39" fillId="60" borderId="39" applyNumberFormat="0" applyProtection="0">
      <alignment horizontal="right" vertical="center"/>
    </xf>
    <xf numFmtId="4" fontId="39" fillId="61" borderId="39" applyNumberFormat="0" applyProtection="0">
      <alignment horizontal="right" vertical="center"/>
    </xf>
    <xf numFmtId="4" fontId="39" fillId="62" borderId="39" applyNumberFormat="0" applyProtection="0">
      <alignment horizontal="right" vertical="center"/>
    </xf>
    <xf numFmtId="4" fontId="39" fillId="53" borderId="39" applyNumberFormat="0" applyProtection="0">
      <alignment horizontal="right" vertical="center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top" indent="1"/>
    </xf>
    <xf numFmtId="0" fontId="3" fillId="65" borderId="39" applyNumberFormat="0" applyProtection="0">
      <alignment horizontal="left" vertical="top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top" indent="1"/>
    </xf>
    <xf numFmtId="0" fontId="3" fillId="53" borderId="39" applyNumberFormat="0" applyProtection="0">
      <alignment horizontal="left" vertical="top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top" indent="1"/>
    </xf>
    <xf numFmtId="0" fontId="3" fillId="66" borderId="39" applyNumberFormat="0" applyProtection="0">
      <alignment horizontal="left" vertical="top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top" indent="1"/>
    </xf>
    <xf numFmtId="0" fontId="3" fillId="64" borderId="39" applyNumberFormat="0" applyProtection="0">
      <alignment horizontal="left" vertical="top" indent="1"/>
    </xf>
    <xf numFmtId="4" fontId="39" fillId="68" borderId="39" applyNumberFormat="0" applyProtection="0">
      <alignment vertical="center"/>
    </xf>
    <xf numFmtId="4" fontId="41" fillId="68" borderId="39" applyNumberFormat="0" applyProtection="0">
      <alignment vertical="center"/>
    </xf>
    <xf numFmtId="4" fontId="39" fillId="68" borderId="39" applyNumberFormat="0" applyProtection="0">
      <alignment horizontal="left" vertical="center" indent="1"/>
    </xf>
    <xf numFmtId="0" fontId="39" fillId="68" borderId="39" applyNumberFormat="0" applyProtection="0">
      <alignment horizontal="left" vertical="top" indent="1"/>
    </xf>
    <xf numFmtId="4" fontId="39" fillId="64" borderId="39" applyNumberFormat="0" applyProtection="0">
      <alignment horizontal="right" vertical="center"/>
    </xf>
    <xf numFmtId="4" fontId="41" fillId="64" borderId="39" applyNumberFormat="0" applyProtection="0">
      <alignment horizontal="right" vertical="center"/>
    </xf>
    <xf numFmtId="4" fontId="39" fillId="53" borderId="39" applyNumberFormat="0" applyProtection="0">
      <alignment horizontal="left" vertical="center" indent="1"/>
    </xf>
    <xf numFmtId="0" fontId="39" fillId="53" borderId="39" applyNumberFormat="0" applyProtection="0">
      <alignment horizontal="left" vertical="top" indent="1"/>
    </xf>
    <xf numFmtId="4" fontId="43" fillId="64" borderId="39" applyNumberFormat="0" applyProtection="0">
      <alignment horizontal="right" vertical="center"/>
    </xf>
    <xf numFmtId="4" fontId="39" fillId="58" borderId="39" applyNumberFormat="0" applyProtection="0">
      <alignment horizontal="right" vertical="center"/>
    </xf>
    <xf numFmtId="4" fontId="39" fillId="55" borderId="39" applyNumberFormat="0" applyProtection="0">
      <alignment horizontal="right" vertical="center"/>
    </xf>
    <xf numFmtId="4" fontId="39" fillId="59" borderId="39" applyNumberFormat="0" applyProtection="0">
      <alignment horizontal="right" vertical="center"/>
    </xf>
    <xf numFmtId="4" fontId="39" fillId="56" borderId="39" applyNumberFormat="0" applyProtection="0">
      <alignment horizontal="right" vertical="center"/>
    </xf>
    <xf numFmtId="4" fontId="38" fillId="52" borderId="39" applyNumberFormat="0" applyProtection="0">
      <alignment vertical="center"/>
    </xf>
    <xf numFmtId="0" fontId="37" fillId="52" borderId="39" applyNumberFormat="0" applyProtection="0">
      <alignment horizontal="left" vertical="top" indent="1"/>
    </xf>
    <xf numFmtId="4" fontId="39" fillId="54" borderId="39" applyNumberFormat="0" applyProtection="0">
      <alignment horizontal="right" vertical="center"/>
    </xf>
    <xf numFmtId="4" fontId="39" fillId="57" borderId="39" applyNumberFormat="0" applyProtection="0">
      <alignment horizontal="right" vertical="center"/>
    </xf>
    <xf numFmtId="4" fontId="39" fillId="59" borderId="39" applyNumberFormat="0" applyProtection="0">
      <alignment horizontal="right" vertical="center"/>
    </xf>
    <xf numFmtId="4" fontId="39" fillId="61" borderId="39" applyNumberFormat="0" applyProtection="0">
      <alignment horizontal="right" vertical="center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top" indent="1"/>
    </xf>
    <xf numFmtId="0" fontId="3" fillId="53" borderId="39" applyNumberFormat="0" applyProtection="0">
      <alignment horizontal="left" vertical="top" indent="1"/>
    </xf>
    <xf numFmtId="0" fontId="3" fillId="64" borderId="39" applyNumberFormat="0" applyProtection="0">
      <alignment horizontal="left" vertical="top" indent="1"/>
    </xf>
    <xf numFmtId="0" fontId="3" fillId="64" borderId="39" applyNumberFormat="0" applyProtection="0">
      <alignment horizontal="left" vertical="center" indent="1"/>
    </xf>
    <xf numFmtId="4" fontId="41" fillId="68" borderId="39" applyNumberFormat="0" applyProtection="0">
      <alignment vertical="center"/>
    </xf>
    <xf numFmtId="4" fontId="41" fillId="64" borderId="39" applyNumberFormat="0" applyProtection="0">
      <alignment horizontal="right" vertical="center"/>
    </xf>
    <xf numFmtId="0" fontId="39" fillId="68" borderId="39" applyNumberFormat="0" applyProtection="0">
      <alignment horizontal="left" vertical="top" indent="1"/>
    </xf>
    <xf numFmtId="4" fontId="43" fillId="64" borderId="39" applyNumberFormat="0" applyProtection="0">
      <alignment horizontal="right" vertical="center"/>
    </xf>
    <xf numFmtId="0" fontId="39" fillId="53" borderId="39" applyNumberFormat="0" applyProtection="0">
      <alignment horizontal="left" vertical="top" indent="1"/>
    </xf>
    <xf numFmtId="4" fontId="37" fillId="52" borderId="39" applyNumberFormat="0" applyProtection="0">
      <alignment horizontal="left" vertical="center" indent="1"/>
    </xf>
    <xf numFmtId="4" fontId="37" fillId="52" borderId="39" applyNumberFormat="0" applyProtection="0">
      <alignment vertical="center"/>
    </xf>
    <xf numFmtId="4" fontId="39" fillId="62" borderId="39" applyNumberFormat="0" applyProtection="0">
      <alignment horizontal="right" vertical="center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top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top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top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top" indent="1"/>
    </xf>
    <xf numFmtId="4" fontId="37" fillId="52" borderId="39" applyNumberFormat="0" applyProtection="0">
      <alignment vertical="center"/>
    </xf>
    <xf numFmtId="4" fontId="37" fillId="52" borderId="39" applyNumberFormat="0" applyProtection="0">
      <alignment horizontal="left" vertical="center" indent="1"/>
    </xf>
    <xf numFmtId="4" fontId="39" fillId="56" borderId="39" applyNumberFormat="0" applyProtection="0">
      <alignment horizontal="right" vertical="center"/>
    </xf>
    <xf numFmtId="4" fontId="39" fillId="58" borderId="39" applyNumberFormat="0" applyProtection="0">
      <alignment horizontal="right" vertical="center"/>
    </xf>
    <xf numFmtId="4" fontId="39" fillId="60" borderId="39" applyNumberFormat="0" applyProtection="0">
      <alignment horizontal="right" vertical="center"/>
    </xf>
    <xf numFmtId="4" fontId="39" fillId="62" borderId="39" applyNumberFormat="0" applyProtection="0">
      <alignment horizontal="right" vertical="center"/>
    </xf>
    <xf numFmtId="4" fontId="39" fillId="53" borderId="39" applyNumberFormat="0" applyProtection="0">
      <alignment horizontal="right" vertical="center"/>
    </xf>
    <xf numFmtId="0" fontId="3" fillId="65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top" indent="1"/>
    </xf>
    <xf numFmtId="0" fontId="3" fillId="64" borderId="39" applyNumberFormat="0" applyProtection="0">
      <alignment horizontal="left" vertical="top" indent="1"/>
    </xf>
    <xf numFmtId="0" fontId="3" fillId="64" borderId="39" applyNumberFormat="0" applyProtection="0">
      <alignment horizontal="left" vertical="center" indent="1"/>
    </xf>
    <xf numFmtId="4" fontId="39" fillId="68" borderId="39" applyNumberFormat="0" applyProtection="0">
      <alignment vertical="center"/>
    </xf>
    <xf numFmtId="4" fontId="39" fillId="64" borderId="39" applyNumberFormat="0" applyProtection="0">
      <alignment horizontal="right" vertical="center"/>
    </xf>
    <xf numFmtId="4" fontId="39" fillId="68" borderId="39" applyNumberFormat="0" applyProtection="0">
      <alignment horizontal="left" vertical="center" indent="1"/>
    </xf>
    <xf numFmtId="4" fontId="39" fillId="53" borderId="39" applyNumberFormat="0" applyProtection="0">
      <alignment horizontal="left" vertical="center" indent="1"/>
    </xf>
    <xf numFmtId="4" fontId="38" fillId="52" borderId="39" applyNumberFormat="0" applyProtection="0">
      <alignment vertical="center"/>
    </xf>
    <xf numFmtId="4" fontId="39" fillId="61" borderId="39" applyNumberFormat="0" applyProtection="0">
      <alignment horizontal="right" vertical="center"/>
    </xf>
    <xf numFmtId="4" fontId="39" fillId="53" borderId="39" applyNumberFormat="0" applyProtection="0">
      <alignment horizontal="right" vertical="center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top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top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top" indent="1"/>
    </xf>
    <xf numFmtId="0" fontId="3" fillId="64" borderId="39" applyNumberFormat="0" applyProtection="0">
      <alignment horizontal="left" vertical="top" indent="1"/>
    </xf>
    <xf numFmtId="0" fontId="3" fillId="67" borderId="35" applyNumberFormat="0">
      <protection locked="0"/>
    </xf>
    <xf numFmtId="0" fontId="3" fillId="67" borderId="35" applyNumberFormat="0">
      <protection locked="0"/>
    </xf>
    <xf numFmtId="4" fontId="37" fillId="52" borderId="39" applyNumberFormat="0" applyProtection="0">
      <alignment vertical="center"/>
    </xf>
    <xf numFmtId="4" fontId="38" fillId="52" borderId="39" applyNumberFormat="0" applyProtection="0">
      <alignment vertical="center"/>
    </xf>
    <xf numFmtId="4" fontId="37" fillId="52" borderId="39" applyNumberFormat="0" applyProtection="0">
      <alignment horizontal="left" vertical="center" indent="1"/>
    </xf>
    <xf numFmtId="0" fontId="37" fillId="52" borderId="39" applyNumberFormat="0" applyProtection="0">
      <alignment horizontal="left" vertical="top" indent="1"/>
    </xf>
    <xf numFmtId="4" fontId="39" fillId="54" borderId="39" applyNumberFormat="0" applyProtection="0">
      <alignment horizontal="right" vertical="center"/>
    </xf>
    <xf numFmtId="4" fontId="39" fillId="55" borderId="39" applyNumberFormat="0" applyProtection="0">
      <alignment horizontal="right" vertical="center"/>
    </xf>
    <xf numFmtId="4" fontId="39" fillId="56" borderId="39" applyNumberFormat="0" applyProtection="0">
      <alignment horizontal="right" vertical="center"/>
    </xf>
    <xf numFmtId="4" fontId="39" fillId="57" borderId="39" applyNumberFormat="0" applyProtection="0">
      <alignment horizontal="right" vertical="center"/>
    </xf>
    <xf numFmtId="4" fontId="39" fillId="58" borderId="39" applyNumberFormat="0" applyProtection="0">
      <alignment horizontal="right" vertical="center"/>
    </xf>
    <xf numFmtId="4" fontId="39" fillId="59" borderId="39" applyNumberFormat="0" applyProtection="0">
      <alignment horizontal="right" vertical="center"/>
    </xf>
    <xf numFmtId="4" fontId="39" fillId="60" borderId="39" applyNumberFormat="0" applyProtection="0">
      <alignment horizontal="right" vertical="center"/>
    </xf>
    <xf numFmtId="4" fontId="39" fillId="61" borderId="39" applyNumberFormat="0" applyProtection="0">
      <alignment horizontal="right" vertical="center"/>
    </xf>
    <xf numFmtId="4" fontId="39" fillId="62" borderId="39" applyNumberFormat="0" applyProtection="0">
      <alignment horizontal="right" vertical="center"/>
    </xf>
    <xf numFmtId="4" fontId="39" fillId="53" borderId="39" applyNumberFormat="0" applyProtection="0">
      <alignment horizontal="right" vertical="center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top" indent="1"/>
    </xf>
    <xf numFmtId="0" fontId="3" fillId="65" borderId="39" applyNumberFormat="0" applyProtection="0">
      <alignment horizontal="left" vertical="top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top" indent="1"/>
    </xf>
    <xf numFmtId="0" fontId="3" fillId="53" borderId="39" applyNumberFormat="0" applyProtection="0">
      <alignment horizontal="left" vertical="top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top" indent="1"/>
    </xf>
    <xf numFmtId="0" fontId="3" fillId="66" borderId="39" applyNumberFormat="0" applyProtection="0">
      <alignment horizontal="left" vertical="top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top" indent="1"/>
    </xf>
    <xf numFmtId="0" fontId="3" fillId="64" borderId="39" applyNumberFormat="0" applyProtection="0">
      <alignment horizontal="left" vertical="top" indent="1"/>
    </xf>
    <xf numFmtId="4" fontId="39" fillId="68" borderId="39" applyNumberFormat="0" applyProtection="0">
      <alignment vertical="center"/>
    </xf>
    <xf numFmtId="4" fontId="41" fillId="68" borderId="39" applyNumberFormat="0" applyProtection="0">
      <alignment vertical="center"/>
    </xf>
    <xf numFmtId="4" fontId="39" fillId="68" borderId="39" applyNumberFormat="0" applyProtection="0">
      <alignment horizontal="left" vertical="center" indent="1"/>
    </xf>
    <xf numFmtId="0" fontId="39" fillId="68" borderId="39" applyNumberFormat="0" applyProtection="0">
      <alignment horizontal="left" vertical="top" indent="1"/>
    </xf>
    <xf numFmtId="4" fontId="39" fillId="64" borderId="39" applyNumberFormat="0" applyProtection="0">
      <alignment horizontal="right" vertical="center"/>
    </xf>
    <xf numFmtId="4" fontId="41" fillId="64" borderId="39" applyNumberFormat="0" applyProtection="0">
      <alignment horizontal="right" vertical="center"/>
    </xf>
    <xf numFmtId="4" fontId="39" fillId="53" borderId="39" applyNumberFormat="0" applyProtection="0">
      <alignment horizontal="left" vertical="center" indent="1"/>
    </xf>
    <xf numFmtId="0" fontId="39" fillId="53" borderId="39" applyNumberFormat="0" applyProtection="0">
      <alignment horizontal="left" vertical="top" indent="1"/>
    </xf>
    <xf numFmtId="4" fontId="43" fillId="64" borderId="39" applyNumberFormat="0" applyProtection="0">
      <alignment horizontal="right" vertical="center"/>
    </xf>
    <xf numFmtId="4" fontId="37" fillId="52" borderId="39" applyNumberFormat="0" applyProtection="0">
      <alignment vertical="center"/>
    </xf>
    <xf numFmtId="4" fontId="38" fillId="52" borderId="39" applyNumberFormat="0" applyProtection="0">
      <alignment vertical="center"/>
    </xf>
    <xf numFmtId="4" fontId="37" fillId="52" borderId="39" applyNumberFormat="0" applyProtection="0">
      <alignment horizontal="left" vertical="center" indent="1"/>
    </xf>
    <xf numFmtId="0" fontId="37" fillId="52" borderId="39" applyNumberFormat="0" applyProtection="0">
      <alignment horizontal="left" vertical="top" indent="1"/>
    </xf>
    <xf numFmtId="4" fontId="39" fillId="54" borderId="39" applyNumberFormat="0" applyProtection="0">
      <alignment horizontal="right" vertical="center"/>
    </xf>
    <xf numFmtId="4" fontId="39" fillId="55" borderId="39" applyNumberFormat="0" applyProtection="0">
      <alignment horizontal="right" vertical="center"/>
    </xf>
    <xf numFmtId="4" fontId="39" fillId="56" borderId="39" applyNumberFormat="0" applyProtection="0">
      <alignment horizontal="right" vertical="center"/>
    </xf>
    <xf numFmtId="4" fontId="39" fillId="57" borderId="39" applyNumberFormat="0" applyProtection="0">
      <alignment horizontal="right" vertical="center"/>
    </xf>
    <xf numFmtId="4" fontId="39" fillId="58" borderId="39" applyNumberFormat="0" applyProtection="0">
      <alignment horizontal="right" vertical="center"/>
    </xf>
    <xf numFmtId="4" fontId="39" fillId="59" borderId="39" applyNumberFormat="0" applyProtection="0">
      <alignment horizontal="right" vertical="center"/>
    </xf>
    <xf numFmtId="4" fontId="39" fillId="60" borderId="39" applyNumberFormat="0" applyProtection="0">
      <alignment horizontal="right" vertical="center"/>
    </xf>
    <xf numFmtId="4" fontId="39" fillId="61" borderId="39" applyNumberFormat="0" applyProtection="0">
      <alignment horizontal="right" vertical="center"/>
    </xf>
    <xf numFmtId="4" fontId="39" fillId="62" borderId="39" applyNumberFormat="0" applyProtection="0">
      <alignment horizontal="right" vertical="center"/>
    </xf>
    <xf numFmtId="4" fontId="39" fillId="53" borderId="39" applyNumberFormat="0" applyProtection="0">
      <alignment horizontal="right" vertical="center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center" indent="1"/>
    </xf>
    <xf numFmtId="0" fontId="3" fillId="65" borderId="39" applyNumberFormat="0" applyProtection="0">
      <alignment horizontal="left" vertical="top" indent="1"/>
    </xf>
    <xf numFmtId="0" fontId="3" fillId="65" borderId="39" applyNumberFormat="0" applyProtection="0">
      <alignment horizontal="left" vertical="top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center" indent="1"/>
    </xf>
    <xf numFmtId="0" fontId="3" fillId="53" borderId="39" applyNumberFormat="0" applyProtection="0">
      <alignment horizontal="left" vertical="top" indent="1"/>
    </xf>
    <xf numFmtId="0" fontId="3" fillId="53" borderId="39" applyNumberFormat="0" applyProtection="0">
      <alignment horizontal="left" vertical="top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center" indent="1"/>
    </xf>
    <xf numFmtId="0" fontId="3" fillId="66" borderId="39" applyNumberFormat="0" applyProtection="0">
      <alignment horizontal="left" vertical="top" indent="1"/>
    </xf>
    <xf numFmtId="0" fontId="3" fillId="66" borderId="39" applyNumberFormat="0" applyProtection="0">
      <alignment horizontal="left" vertical="top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center" indent="1"/>
    </xf>
    <xf numFmtId="0" fontId="3" fillId="64" borderId="39" applyNumberFormat="0" applyProtection="0">
      <alignment horizontal="left" vertical="top" indent="1"/>
    </xf>
    <xf numFmtId="0" fontId="3" fillId="64" borderId="39" applyNumberFormat="0" applyProtection="0">
      <alignment horizontal="left" vertical="top" indent="1"/>
    </xf>
    <xf numFmtId="4" fontId="39" fillId="68" borderId="39" applyNumberFormat="0" applyProtection="0">
      <alignment vertical="center"/>
    </xf>
    <xf numFmtId="4" fontId="41" fillId="68" borderId="39" applyNumberFormat="0" applyProtection="0">
      <alignment vertical="center"/>
    </xf>
    <xf numFmtId="4" fontId="39" fillId="68" borderId="39" applyNumberFormat="0" applyProtection="0">
      <alignment horizontal="left" vertical="center" indent="1"/>
    </xf>
    <xf numFmtId="0" fontId="39" fillId="68" borderId="39" applyNumberFormat="0" applyProtection="0">
      <alignment horizontal="left" vertical="top" indent="1"/>
    </xf>
    <xf numFmtId="4" fontId="39" fillId="64" borderId="39" applyNumberFormat="0" applyProtection="0">
      <alignment horizontal="right" vertical="center"/>
    </xf>
    <xf numFmtId="4" fontId="41" fillId="64" borderId="39" applyNumberFormat="0" applyProtection="0">
      <alignment horizontal="right" vertical="center"/>
    </xf>
    <xf numFmtId="4" fontId="39" fillId="53" borderId="39" applyNumberFormat="0" applyProtection="0">
      <alignment horizontal="left" vertical="center" indent="1"/>
    </xf>
    <xf numFmtId="0" fontId="39" fillId="53" borderId="39" applyNumberFormat="0" applyProtection="0">
      <alignment horizontal="left" vertical="top" indent="1"/>
    </xf>
    <xf numFmtId="4" fontId="43" fillId="64" borderId="39" applyNumberFormat="0" applyProtection="0">
      <alignment horizontal="right" vertical="center"/>
    </xf>
    <xf numFmtId="0" fontId="39" fillId="68" borderId="39" applyNumberFormat="0" applyProtection="0">
      <alignment horizontal="left" vertical="top" indent="1"/>
    </xf>
    <xf numFmtId="4" fontId="39" fillId="64" borderId="39" applyNumberFormat="0" applyProtection="0">
      <alignment horizontal="right" vertical="center"/>
    </xf>
    <xf numFmtId="4" fontId="41" fillId="64" borderId="39" applyNumberFormat="0" applyProtection="0">
      <alignment horizontal="right" vertical="center"/>
    </xf>
    <xf numFmtId="4" fontId="39" fillId="53" borderId="39" applyNumberFormat="0" applyProtection="0">
      <alignment horizontal="left" vertical="center" indent="1"/>
    </xf>
    <xf numFmtId="0" fontId="39" fillId="53" borderId="39" applyNumberFormat="0" applyProtection="0">
      <alignment horizontal="left" vertical="top" indent="1"/>
    </xf>
    <xf numFmtId="4" fontId="43" fillId="64" borderId="39" applyNumberFormat="0" applyProtection="0">
      <alignment horizontal="right" vertical="center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4" fontId="39" fillId="53" borderId="42" applyNumberFormat="0" applyProtection="0">
      <alignment horizontal="right" vertical="center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4" fontId="39" fillId="62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4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0" fontId="37" fillId="52" borderId="42" applyNumberFormat="0" applyProtection="0">
      <alignment horizontal="left" vertical="top" indent="1"/>
    </xf>
    <xf numFmtId="4" fontId="37" fillId="52" borderId="42" applyNumberFormat="0" applyProtection="0">
      <alignment horizontal="left" vertical="center" indent="1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vertical="center"/>
    </xf>
    <xf numFmtId="0" fontId="29" fillId="0" borderId="44">
      <alignment horizontal="left" vertical="center"/>
    </xf>
    <xf numFmtId="0" fontId="3" fillId="67" borderId="43" applyNumberFormat="0">
      <protection locked="0"/>
    </xf>
    <xf numFmtId="0" fontId="3" fillId="67" borderId="43" applyNumberFormat="0">
      <protection locked="0"/>
    </xf>
    <xf numFmtId="0" fontId="3" fillId="67" borderId="43" applyNumberFormat="0">
      <protection locked="0"/>
    </xf>
    <xf numFmtId="0" fontId="3" fillId="67" borderId="43" applyNumberFormat="0">
      <protection locked="0"/>
    </xf>
    <xf numFmtId="0" fontId="29" fillId="0" borderId="44">
      <alignment horizontal="left" vertical="center"/>
    </xf>
    <xf numFmtId="0" fontId="3" fillId="67" borderId="43" applyNumberFormat="0">
      <protection locked="0"/>
    </xf>
    <xf numFmtId="0" fontId="3" fillId="67" borderId="43" applyNumberFormat="0">
      <protection locked="0"/>
    </xf>
    <xf numFmtId="4" fontId="43" fillId="64" borderId="42" applyNumberFormat="0" applyProtection="0">
      <alignment horizontal="right" vertical="center"/>
    </xf>
    <xf numFmtId="0" fontId="39" fillId="53" borderId="42" applyNumberFormat="0" applyProtection="0">
      <alignment horizontal="left" vertical="top" indent="1"/>
    </xf>
    <xf numFmtId="4" fontId="39" fillId="53" borderId="42" applyNumberFormat="0" applyProtection="0">
      <alignment horizontal="left" vertical="center" indent="1"/>
    </xf>
    <xf numFmtId="4" fontId="41" fillId="64" borderId="42" applyNumberFormat="0" applyProtection="0">
      <alignment horizontal="right" vertical="center"/>
    </xf>
    <xf numFmtId="4" fontId="39" fillId="64" borderId="42" applyNumberFormat="0" applyProtection="0">
      <alignment horizontal="right" vertical="center"/>
    </xf>
    <xf numFmtId="0" fontId="39" fillId="68" borderId="42" applyNumberFormat="0" applyProtection="0">
      <alignment horizontal="left" vertical="top" indent="1"/>
    </xf>
    <xf numFmtId="4" fontId="39" fillId="68" borderId="42" applyNumberFormat="0" applyProtection="0">
      <alignment horizontal="left" vertical="center" indent="1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vertical="center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4" fontId="39" fillId="53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4" borderId="42" applyNumberFormat="0" applyProtection="0">
      <alignment horizontal="right" vertical="center"/>
    </xf>
    <xf numFmtId="0" fontId="37" fillId="52" borderId="42" applyNumberFormat="0" applyProtection="0">
      <alignment horizontal="left" vertical="top" indent="1"/>
    </xf>
    <xf numFmtId="4" fontId="37" fillId="52" borderId="42" applyNumberFormat="0" applyProtection="0">
      <alignment horizontal="left" vertical="center" indent="1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vertical="center"/>
    </xf>
    <xf numFmtId="4" fontId="43" fillId="64" borderId="42" applyNumberFormat="0" applyProtection="0">
      <alignment horizontal="right" vertical="center"/>
    </xf>
    <xf numFmtId="0" fontId="39" fillId="53" borderId="42" applyNumberFormat="0" applyProtection="0">
      <alignment horizontal="left" vertical="top" indent="1"/>
    </xf>
    <xf numFmtId="4" fontId="39" fillId="53" borderId="42" applyNumberFormat="0" applyProtection="0">
      <alignment horizontal="left" vertical="center" indent="1"/>
    </xf>
    <xf numFmtId="4" fontId="41" fillId="64" borderId="42" applyNumberFormat="0" applyProtection="0">
      <alignment horizontal="right" vertical="center"/>
    </xf>
    <xf numFmtId="4" fontId="39" fillId="64" borderId="42" applyNumberFormat="0" applyProtection="0">
      <alignment horizontal="right" vertical="center"/>
    </xf>
    <xf numFmtId="0" fontId="39" fillId="68" borderId="42" applyNumberFormat="0" applyProtection="0">
      <alignment horizontal="left" vertical="top" indent="1"/>
    </xf>
    <xf numFmtId="4" fontId="39" fillId="68" borderId="42" applyNumberFormat="0" applyProtection="0">
      <alignment horizontal="left" vertical="center" indent="1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vertical="center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4" fontId="39" fillId="53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4" borderId="42" applyNumberFormat="0" applyProtection="0">
      <alignment horizontal="right" vertical="center"/>
    </xf>
    <xf numFmtId="0" fontId="37" fillId="52" borderId="42" applyNumberFormat="0" applyProtection="0">
      <alignment horizontal="left" vertical="top" indent="1"/>
    </xf>
    <xf numFmtId="4" fontId="37" fillId="52" borderId="42" applyNumberFormat="0" applyProtection="0">
      <alignment horizontal="left" vertical="center" indent="1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vertical="center"/>
    </xf>
    <xf numFmtId="4" fontId="39" fillId="64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4" fontId="39" fillId="68" borderId="53" applyNumberFormat="0" applyProtection="0">
      <alignment vertical="center"/>
    </xf>
    <xf numFmtId="4" fontId="39" fillId="61" borderId="53" applyNumberFormat="0" applyProtection="0">
      <alignment horizontal="right" vertical="center"/>
    </xf>
    <xf numFmtId="4" fontId="43" fillId="64" borderId="42" applyNumberFormat="0" applyProtection="0">
      <alignment horizontal="right" vertical="center"/>
    </xf>
    <xf numFmtId="0" fontId="39" fillId="53" borderId="42" applyNumberFormat="0" applyProtection="0">
      <alignment horizontal="left" vertical="top" indent="1"/>
    </xf>
    <xf numFmtId="4" fontId="39" fillId="53" borderId="42" applyNumberFormat="0" applyProtection="0">
      <alignment horizontal="left" vertical="center" indent="1"/>
    </xf>
    <xf numFmtId="4" fontId="41" fillId="64" borderId="42" applyNumberFormat="0" applyProtection="0">
      <alignment horizontal="right" vertical="center"/>
    </xf>
    <xf numFmtId="4" fontId="39" fillId="64" borderId="42" applyNumberFormat="0" applyProtection="0">
      <alignment horizontal="right" vertical="center"/>
    </xf>
    <xf numFmtId="0" fontId="39" fillId="68" borderId="42" applyNumberFormat="0" applyProtection="0">
      <alignment horizontal="left" vertical="top" indent="1"/>
    </xf>
    <xf numFmtId="4" fontId="39" fillId="68" borderId="42" applyNumberFormat="0" applyProtection="0">
      <alignment horizontal="left" vertical="center" indent="1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vertical="center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4" fontId="39" fillId="53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4" borderId="42" applyNumberFormat="0" applyProtection="0">
      <alignment horizontal="right" vertical="center"/>
    </xf>
    <xf numFmtId="0" fontId="37" fillId="52" borderId="42" applyNumberFormat="0" applyProtection="0">
      <alignment horizontal="left" vertical="top" indent="1"/>
    </xf>
    <xf numFmtId="4" fontId="37" fillId="52" borderId="42" applyNumberFormat="0" applyProtection="0">
      <alignment horizontal="left" vertical="center" indent="1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vertical="center"/>
    </xf>
    <xf numFmtId="4" fontId="38" fillId="52" borderId="48" applyNumberFormat="0" applyProtection="0">
      <alignment vertical="center"/>
    </xf>
    <xf numFmtId="0" fontId="37" fillId="52" borderId="53" applyNumberFormat="0" applyProtection="0">
      <alignment horizontal="left" vertical="top" indent="1"/>
    </xf>
    <xf numFmtId="4" fontId="39" fillId="57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43" fillId="64" borderId="42" applyNumberFormat="0" applyProtection="0">
      <alignment horizontal="right" vertical="center"/>
    </xf>
    <xf numFmtId="4" fontId="39" fillId="54" borderId="48" applyNumberFormat="0" applyProtection="0">
      <alignment horizontal="right" vertical="center"/>
    </xf>
    <xf numFmtId="0" fontId="39" fillId="53" borderId="42" applyNumberFormat="0" applyProtection="0">
      <alignment horizontal="left" vertical="top" indent="1"/>
    </xf>
    <xf numFmtId="4" fontId="39" fillId="53" borderId="42" applyNumberFormat="0" applyProtection="0">
      <alignment horizontal="left" vertical="center" indent="1"/>
    </xf>
    <xf numFmtId="4" fontId="41" fillId="64" borderId="42" applyNumberFormat="0" applyProtection="0">
      <alignment horizontal="right" vertical="center"/>
    </xf>
    <xf numFmtId="4" fontId="39" fillId="64" borderId="42" applyNumberFormat="0" applyProtection="0">
      <alignment horizontal="right" vertical="center"/>
    </xf>
    <xf numFmtId="0" fontId="39" fillId="68" borderId="42" applyNumberFormat="0" applyProtection="0">
      <alignment horizontal="left" vertical="top" indent="1"/>
    </xf>
    <xf numFmtId="4" fontId="39" fillId="68" borderId="42" applyNumberFormat="0" applyProtection="0">
      <alignment horizontal="left" vertical="center" indent="1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vertical="center"/>
    </xf>
    <xf numFmtId="0" fontId="3" fillId="64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6" borderId="53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4" borderId="42" applyNumberFormat="0" applyProtection="0">
      <alignment horizontal="right" vertical="center"/>
    </xf>
    <xf numFmtId="4" fontId="39" fillId="68" borderId="53" applyNumberFormat="0" applyProtection="0">
      <alignment horizontal="left" vertical="center" indent="1"/>
    </xf>
    <xf numFmtId="0" fontId="37" fillId="52" borderId="42" applyNumberFormat="0" applyProtection="0">
      <alignment horizontal="left" vertical="top" indent="1"/>
    </xf>
    <xf numFmtId="4" fontId="37" fillId="52" borderId="42" applyNumberFormat="0" applyProtection="0">
      <alignment horizontal="left" vertical="center" indent="1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vertical="center"/>
    </xf>
    <xf numFmtId="4" fontId="41" fillId="64" borderId="53" applyNumberFormat="0" applyProtection="0">
      <alignment horizontal="right" vertical="center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4" fontId="39" fillId="59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8" fillId="52" borderId="53" applyNumberFormat="0" applyProtection="0">
      <alignment vertical="center"/>
    </xf>
    <xf numFmtId="0" fontId="3" fillId="65" borderId="53" applyNumberFormat="0" applyProtection="0">
      <alignment horizontal="left" vertical="top" indent="1"/>
    </xf>
    <xf numFmtId="4" fontId="39" fillId="53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7" fillId="52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0" fontId="39" fillId="68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4" fontId="39" fillId="60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7" fillId="52" borderId="53" applyNumberFormat="0" applyProtection="0">
      <alignment horizontal="left" vertical="center" indent="1"/>
    </xf>
    <xf numFmtId="4" fontId="38" fillId="52" borderId="53" applyNumberFormat="0" applyProtection="0">
      <alignment vertical="center"/>
    </xf>
    <xf numFmtId="4" fontId="43" fillId="64" borderId="53" applyNumberFormat="0" applyProtection="0">
      <alignment horizontal="right"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vertical="center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4" fontId="39" fillId="53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4" borderId="53" applyNumberFormat="0" applyProtection="0">
      <alignment horizontal="right" vertical="center"/>
    </xf>
    <xf numFmtId="4" fontId="37" fillId="52" borderId="53" applyNumberFormat="0" applyProtection="0">
      <alignment vertical="center"/>
    </xf>
    <xf numFmtId="4" fontId="39" fillId="55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4" fontId="39" fillId="68" borderId="29" applyNumberFormat="0" applyProtection="0">
      <alignment vertical="center"/>
    </xf>
    <xf numFmtId="4" fontId="43" fillId="64" borderId="29" applyNumberFormat="0" applyProtection="0">
      <alignment horizontal="right" vertical="center"/>
    </xf>
    <xf numFmtId="4" fontId="37" fillId="52" borderId="29" applyNumberFormat="0" applyProtection="0">
      <alignment vertical="center"/>
    </xf>
    <xf numFmtId="4" fontId="39" fillId="58" borderId="29" applyNumberFormat="0" applyProtection="0">
      <alignment horizontal="right" vertical="center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4" fontId="39" fillId="56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4" fontId="41" fillId="68" borderId="29" applyNumberFormat="0" applyProtection="0">
      <alignment vertical="center"/>
    </xf>
    <xf numFmtId="0" fontId="37" fillId="52" borderId="29" applyNumberFormat="0" applyProtection="0">
      <alignment horizontal="left" vertical="top" indent="1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5" borderId="41" applyNumberFormat="0" applyProtection="0">
      <alignment horizontal="right" vertical="center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4" fontId="39" fillId="53" borderId="41" applyNumberFormat="0" applyProtection="0">
      <alignment horizontal="right" vertical="center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4" fontId="43" fillId="64" borderId="41" applyNumberFormat="0" applyProtection="0">
      <alignment horizontal="right" vertical="center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4" fontId="39" fillId="57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8" fillId="52" borderId="41" applyNumberFormat="0" applyProtection="0">
      <alignment vertical="center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4" fontId="41" fillId="68" borderId="41" applyNumberFormat="0" applyProtection="0">
      <alignment vertical="center"/>
    </xf>
    <xf numFmtId="4" fontId="41" fillId="64" borderId="41" applyNumberFormat="0" applyProtection="0">
      <alignment horizontal="right" vertical="center"/>
    </xf>
    <xf numFmtId="0" fontId="39" fillId="68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0" fontId="39" fillId="53" borderId="41" applyNumberFormat="0" applyProtection="0">
      <alignment horizontal="left" vertical="top" indent="1"/>
    </xf>
    <xf numFmtId="4" fontId="37" fillId="52" borderId="41" applyNumberFormat="0" applyProtection="0">
      <alignment horizontal="left" vertical="center" indent="1"/>
    </xf>
    <xf numFmtId="4" fontId="37" fillId="52" borderId="41" applyNumberFormat="0" applyProtection="0">
      <alignment vertical="center"/>
    </xf>
    <xf numFmtId="4" fontId="39" fillId="62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4" fontId="37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4" fontId="39" fillId="56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4" fontId="39" fillId="68" borderId="41" applyNumberFormat="0" applyProtection="0">
      <alignment vertical="center"/>
    </xf>
    <xf numFmtId="4" fontId="39" fillId="64" borderId="41" applyNumberFormat="0" applyProtection="0">
      <alignment horizontal="right" vertical="center"/>
    </xf>
    <xf numFmtId="4" fontId="39" fillId="68" borderId="41" applyNumberFormat="0" applyProtection="0">
      <alignment horizontal="left" vertical="center" indent="1"/>
    </xf>
    <xf numFmtId="4" fontId="39" fillId="53" borderId="41" applyNumberFormat="0" applyProtection="0">
      <alignment horizontal="left" vertical="center" indent="1"/>
    </xf>
    <xf numFmtId="4" fontId="38" fillId="52" borderId="41" applyNumberFormat="0" applyProtection="0">
      <alignment vertical="center"/>
    </xf>
    <xf numFmtId="4" fontId="39" fillId="61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4" fontId="39" fillId="54" borderId="29" applyNumberFormat="0" applyProtection="0">
      <alignment horizontal="right" vertical="center"/>
    </xf>
    <xf numFmtId="4" fontId="39" fillId="64" borderId="29" applyNumberFormat="0" applyProtection="0">
      <alignment horizontal="right" vertical="center"/>
    </xf>
    <xf numFmtId="0" fontId="3" fillId="64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4" fontId="39" fillId="62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8" fillId="52" borderId="29" applyNumberFormat="0" applyProtection="0">
      <alignment vertical="center"/>
    </xf>
    <xf numFmtId="4" fontId="39" fillId="57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0" fontId="3" fillId="64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4" fontId="39" fillId="53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0" fontId="37" fillId="52" borderId="29" applyNumberFormat="0" applyProtection="0">
      <alignment horizontal="left" vertical="top" indent="1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5" borderId="41" applyNumberFormat="0" applyProtection="0">
      <alignment horizontal="right" vertical="center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4" fontId="39" fillId="53" borderId="41" applyNumberFormat="0" applyProtection="0">
      <alignment horizontal="right" vertical="center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4" fontId="43" fillId="64" borderId="41" applyNumberFormat="0" applyProtection="0">
      <alignment horizontal="right" vertical="center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4" fontId="39" fillId="57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8" fillId="52" borderId="41" applyNumberFormat="0" applyProtection="0">
      <alignment vertical="center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4" fontId="41" fillId="68" borderId="41" applyNumberFormat="0" applyProtection="0">
      <alignment vertical="center"/>
    </xf>
    <xf numFmtId="4" fontId="41" fillId="64" borderId="41" applyNumberFormat="0" applyProtection="0">
      <alignment horizontal="right" vertical="center"/>
    </xf>
    <xf numFmtId="0" fontId="39" fillId="68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0" fontId="39" fillId="53" borderId="41" applyNumberFormat="0" applyProtection="0">
      <alignment horizontal="left" vertical="top" indent="1"/>
    </xf>
    <xf numFmtId="4" fontId="37" fillId="52" borderId="41" applyNumberFormat="0" applyProtection="0">
      <alignment horizontal="left" vertical="center" indent="1"/>
    </xf>
    <xf numFmtId="4" fontId="37" fillId="52" borderId="41" applyNumberFormat="0" applyProtection="0">
      <alignment vertical="center"/>
    </xf>
    <xf numFmtId="4" fontId="39" fillId="62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4" fontId="37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4" fontId="39" fillId="56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4" fontId="39" fillId="68" borderId="41" applyNumberFormat="0" applyProtection="0">
      <alignment vertical="center"/>
    </xf>
    <xf numFmtId="4" fontId="39" fillId="64" borderId="41" applyNumberFormat="0" applyProtection="0">
      <alignment horizontal="right" vertical="center"/>
    </xf>
    <xf numFmtId="4" fontId="39" fillId="68" borderId="41" applyNumberFormat="0" applyProtection="0">
      <alignment horizontal="left" vertical="center" indent="1"/>
    </xf>
    <xf numFmtId="4" fontId="39" fillId="53" borderId="41" applyNumberFormat="0" applyProtection="0">
      <alignment horizontal="left" vertical="center" indent="1"/>
    </xf>
    <xf numFmtId="4" fontId="38" fillId="52" borderId="41" applyNumberFormat="0" applyProtection="0">
      <alignment vertical="center"/>
    </xf>
    <xf numFmtId="4" fontId="39" fillId="61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4" fontId="37" fillId="52" borderId="41" applyNumberFormat="0" applyProtection="0">
      <alignment vertical="center"/>
    </xf>
    <xf numFmtId="4" fontId="38" fillId="52" borderId="41" applyNumberFormat="0" applyProtection="0">
      <alignment vertical="center"/>
    </xf>
    <xf numFmtId="4" fontId="37" fillId="52" borderId="41" applyNumberFormat="0" applyProtection="0">
      <alignment horizontal="left" vertical="center" indent="1"/>
    </xf>
    <xf numFmtId="0" fontId="37" fillId="52" borderId="41" applyNumberFormat="0" applyProtection="0">
      <alignment horizontal="left" vertical="top" indent="1"/>
    </xf>
    <xf numFmtId="4" fontId="39" fillId="54" borderId="41" applyNumberFormat="0" applyProtection="0">
      <alignment horizontal="right" vertical="center"/>
    </xf>
    <xf numFmtId="4" fontId="39" fillId="55" borderId="41" applyNumberFormat="0" applyProtection="0">
      <alignment horizontal="right" vertical="center"/>
    </xf>
    <xf numFmtId="4" fontId="39" fillId="56" borderId="41" applyNumberFormat="0" applyProtection="0">
      <alignment horizontal="right" vertical="center"/>
    </xf>
    <xf numFmtId="4" fontId="39" fillId="57" borderId="41" applyNumberFormat="0" applyProtection="0">
      <alignment horizontal="right" vertical="center"/>
    </xf>
    <xf numFmtId="4" fontId="39" fillId="58" borderId="41" applyNumberFormat="0" applyProtection="0">
      <alignment horizontal="right" vertical="center"/>
    </xf>
    <xf numFmtId="4" fontId="39" fillId="59" borderId="41" applyNumberFormat="0" applyProtection="0">
      <alignment horizontal="right" vertical="center"/>
    </xf>
    <xf numFmtId="4" fontId="39" fillId="60" borderId="41" applyNumberFormat="0" applyProtection="0">
      <alignment horizontal="right" vertical="center"/>
    </xf>
    <xf numFmtId="4" fontId="39" fillId="61" borderId="41" applyNumberFormat="0" applyProtection="0">
      <alignment horizontal="right" vertical="center"/>
    </xf>
    <xf numFmtId="4" fontId="39" fillId="62" borderId="41" applyNumberFormat="0" applyProtection="0">
      <alignment horizontal="right" vertical="center"/>
    </xf>
    <xf numFmtId="4" fontId="39" fillId="53" borderId="41" applyNumberFormat="0" applyProtection="0">
      <alignment horizontal="right" vertical="center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center" indent="1"/>
    </xf>
    <xf numFmtId="0" fontId="3" fillId="65" borderId="41" applyNumberFormat="0" applyProtection="0">
      <alignment horizontal="left" vertical="top" indent="1"/>
    </xf>
    <xf numFmtId="0" fontId="3" fillId="65" borderId="41" applyNumberFormat="0" applyProtection="0">
      <alignment horizontal="left" vertical="top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center" indent="1"/>
    </xf>
    <xf numFmtId="0" fontId="3" fillId="53" borderId="41" applyNumberFormat="0" applyProtection="0">
      <alignment horizontal="left" vertical="top" indent="1"/>
    </xf>
    <xf numFmtId="0" fontId="3" fillId="53" borderId="41" applyNumberFormat="0" applyProtection="0">
      <alignment horizontal="left" vertical="top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center" indent="1"/>
    </xf>
    <xf numFmtId="0" fontId="3" fillId="66" borderId="41" applyNumberFormat="0" applyProtection="0">
      <alignment horizontal="left" vertical="top" indent="1"/>
    </xf>
    <xf numFmtId="0" fontId="3" fillId="66" borderId="41" applyNumberFormat="0" applyProtection="0">
      <alignment horizontal="left" vertical="top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center" indent="1"/>
    </xf>
    <xf numFmtId="0" fontId="3" fillId="64" borderId="41" applyNumberFormat="0" applyProtection="0">
      <alignment horizontal="left" vertical="top" indent="1"/>
    </xf>
    <xf numFmtId="0" fontId="3" fillId="64" borderId="41" applyNumberFormat="0" applyProtection="0">
      <alignment horizontal="left" vertical="top" indent="1"/>
    </xf>
    <xf numFmtId="4" fontId="39" fillId="68" borderId="41" applyNumberFormat="0" applyProtection="0">
      <alignment vertical="center"/>
    </xf>
    <xf numFmtId="4" fontId="41" fillId="68" borderId="41" applyNumberFormat="0" applyProtection="0">
      <alignment vertical="center"/>
    </xf>
    <xf numFmtId="4" fontId="39" fillId="68" borderId="41" applyNumberFormat="0" applyProtection="0">
      <alignment horizontal="left" vertical="center" indent="1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0" fontId="39" fillId="68" borderId="41" applyNumberFormat="0" applyProtection="0">
      <alignment horizontal="left" vertical="top" indent="1"/>
    </xf>
    <xf numFmtId="4" fontId="39" fillId="64" borderId="41" applyNumberFormat="0" applyProtection="0">
      <alignment horizontal="right" vertical="center"/>
    </xf>
    <xf numFmtId="4" fontId="41" fillId="64" borderId="41" applyNumberFormat="0" applyProtection="0">
      <alignment horizontal="right" vertical="center"/>
    </xf>
    <xf numFmtId="4" fontId="39" fillId="53" borderId="41" applyNumberFormat="0" applyProtection="0">
      <alignment horizontal="left" vertical="center" indent="1"/>
    </xf>
    <xf numFmtId="0" fontId="39" fillId="53" borderId="41" applyNumberFormat="0" applyProtection="0">
      <alignment horizontal="left" vertical="top" indent="1"/>
    </xf>
    <xf numFmtId="4" fontId="43" fillId="64" borderId="41" applyNumberFormat="0" applyProtection="0">
      <alignment horizontal="right" vertical="center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4" fontId="43" fillId="64" borderId="42" applyNumberFormat="0" applyProtection="0">
      <alignment horizontal="right" vertical="center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4" fontId="39" fillId="57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7" fillId="52" borderId="42" applyNumberFormat="0" applyProtection="0">
      <alignment vertical="center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horizontal="left" vertical="center" indent="1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8" fillId="52" borderId="42" applyNumberFormat="0" applyProtection="0">
      <alignment vertical="center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4" fontId="41" fillId="68" borderId="42" applyNumberFormat="0" applyProtection="0">
      <alignment vertical="center"/>
    </xf>
    <xf numFmtId="0" fontId="3" fillId="67" borderId="43" applyNumberFormat="0">
      <protection locked="0"/>
    </xf>
    <xf numFmtId="4" fontId="41" fillId="64" borderId="42" applyNumberFormat="0" applyProtection="0">
      <alignment horizontal="right" vertical="center"/>
    </xf>
    <xf numFmtId="0" fontId="39" fillId="68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0" fontId="39" fillId="53" borderId="42" applyNumberFormat="0" applyProtection="0">
      <alignment horizontal="left" vertical="top" indent="1"/>
    </xf>
    <xf numFmtId="0" fontId="3" fillId="67" borderId="43" applyNumberFormat="0">
      <protection locked="0"/>
    </xf>
    <xf numFmtId="4" fontId="37" fillId="52" borderId="42" applyNumberFormat="0" applyProtection="0">
      <alignment horizontal="left" vertical="center" indent="1"/>
    </xf>
    <xf numFmtId="4" fontId="37" fillId="52" borderId="42" applyNumberFormat="0" applyProtection="0">
      <alignment vertical="center"/>
    </xf>
    <xf numFmtId="4" fontId="39" fillId="62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4" fontId="37" fillId="52" borderId="42" applyNumberFormat="0" applyProtection="0">
      <alignment vertical="center"/>
    </xf>
    <xf numFmtId="4" fontId="37" fillId="52" borderId="42" applyNumberFormat="0" applyProtection="0">
      <alignment horizontal="left" vertical="center" indent="1"/>
    </xf>
    <xf numFmtId="4" fontId="39" fillId="56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4" fontId="39" fillId="68" borderId="42" applyNumberFormat="0" applyProtection="0">
      <alignment vertical="center"/>
    </xf>
    <xf numFmtId="0" fontId="3" fillId="67" borderId="43" applyNumberFormat="0">
      <protection locked="0"/>
    </xf>
    <xf numFmtId="4" fontId="39" fillId="64" borderId="42" applyNumberFormat="0" applyProtection="0">
      <alignment horizontal="right" vertical="center"/>
    </xf>
    <xf numFmtId="4" fontId="39" fillId="68" borderId="42" applyNumberFormat="0" applyProtection="0">
      <alignment horizontal="left" vertical="center" indent="1"/>
    </xf>
    <xf numFmtId="4" fontId="39" fillId="53" borderId="42" applyNumberFormat="0" applyProtection="0">
      <alignment horizontal="left" vertical="center" indent="1"/>
    </xf>
    <xf numFmtId="0" fontId="3" fillId="67" borderId="43" applyNumberFormat="0">
      <protection locked="0"/>
    </xf>
    <xf numFmtId="4" fontId="38" fillId="52" borderId="42" applyNumberFormat="0" applyProtection="0">
      <alignment vertical="center"/>
    </xf>
    <xf numFmtId="4" fontId="39" fillId="61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" fillId="67" borderId="43" applyNumberFormat="0">
      <protection locked="0"/>
    </xf>
    <xf numFmtId="0" fontId="3" fillId="67" borderId="43" applyNumberFormat="0">
      <protection locked="0"/>
    </xf>
    <xf numFmtId="4" fontId="37" fillId="52" borderId="42" applyNumberFormat="0" applyProtection="0">
      <alignment vertical="center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horizontal="left" vertical="center" indent="1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4" fontId="37" fillId="52" borderId="42" applyNumberFormat="0" applyProtection="0">
      <alignment vertical="center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horizontal="left" vertical="center" indent="1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0" fontId="3" fillId="67" borderId="43" applyNumberFormat="0">
      <protection locked="0"/>
    </xf>
    <xf numFmtId="0" fontId="3" fillId="67" borderId="43" applyNumberFormat="0">
      <protection locked="0"/>
    </xf>
    <xf numFmtId="0" fontId="3" fillId="67" borderId="43" applyNumberFormat="0">
      <protection locked="0"/>
    </xf>
    <xf numFmtId="0" fontId="3" fillId="67" borderId="43" applyNumberFormat="0">
      <protection locked="0"/>
    </xf>
    <xf numFmtId="4" fontId="37" fillId="52" borderId="42" applyNumberFormat="0" applyProtection="0">
      <alignment vertical="center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horizontal="left" vertical="center" indent="1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4" fontId="37" fillId="52" borderId="42" applyNumberFormat="0" applyProtection="0">
      <alignment vertical="center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horizontal="left" vertical="center" indent="1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4" fontId="43" fillId="64" borderId="45" applyNumberFormat="0" applyProtection="0">
      <alignment horizontal="right" vertical="center"/>
    </xf>
    <xf numFmtId="0" fontId="39" fillId="53" borderId="45" applyNumberFormat="0" applyProtection="0">
      <alignment horizontal="left" vertical="top" indent="1"/>
    </xf>
    <xf numFmtId="4" fontId="39" fillId="53" borderId="45" applyNumberFormat="0" applyProtection="0">
      <alignment horizontal="left" vertical="center" indent="1"/>
    </xf>
    <xf numFmtId="4" fontId="41" fillId="64" borderId="45" applyNumberFormat="0" applyProtection="0">
      <alignment horizontal="right" vertical="center"/>
    </xf>
    <xf numFmtId="4" fontId="39" fillId="64" borderId="45" applyNumberFormat="0" applyProtection="0">
      <alignment horizontal="right" vertical="center"/>
    </xf>
    <xf numFmtId="0" fontId="39" fillId="68" borderId="45" applyNumberFormat="0" applyProtection="0">
      <alignment horizontal="left" vertical="top" indent="1"/>
    </xf>
    <xf numFmtId="4" fontId="39" fillId="68" borderId="45" applyNumberFormat="0" applyProtection="0">
      <alignment horizontal="left" vertical="center" indent="1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vertical="center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4" fontId="39" fillId="53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4" borderId="45" applyNumberFormat="0" applyProtection="0">
      <alignment horizontal="right" vertical="center"/>
    </xf>
    <xf numFmtId="0" fontId="37" fillId="52" borderId="45" applyNumberFormat="0" applyProtection="0">
      <alignment horizontal="left" vertical="top" indent="1"/>
    </xf>
    <xf numFmtId="4" fontId="37" fillId="52" borderId="45" applyNumberFormat="0" applyProtection="0">
      <alignment horizontal="left" vertical="center" indent="1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vertical="center"/>
    </xf>
    <xf numFmtId="4" fontId="43" fillId="64" borderId="45" applyNumberFormat="0" applyProtection="0">
      <alignment horizontal="right" vertical="center"/>
    </xf>
    <xf numFmtId="0" fontId="39" fillId="53" borderId="45" applyNumberFormat="0" applyProtection="0">
      <alignment horizontal="left" vertical="top" indent="1"/>
    </xf>
    <xf numFmtId="4" fontId="39" fillId="53" borderId="45" applyNumberFormat="0" applyProtection="0">
      <alignment horizontal="left" vertical="center" indent="1"/>
    </xf>
    <xf numFmtId="4" fontId="41" fillId="64" borderId="45" applyNumberFormat="0" applyProtection="0">
      <alignment horizontal="right" vertical="center"/>
    </xf>
    <xf numFmtId="4" fontId="39" fillId="64" borderId="45" applyNumberFormat="0" applyProtection="0">
      <alignment horizontal="right" vertical="center"/>
    </xf>
    <xf numFmtId="0" fontId="39" fillId="68" borderId="45" applyNumberFormat="0" applyProtection="0">
      <alignment horizontal="left" vertical="top" indent="1"/>
    </xf>
    <xf numFmtId="4" fontId="39" fillId="68" borderId="45" applyNumberFormat="0" applyProtection="0">
      <alignment horizontal="left" vertical="center" indent="1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vertical="center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4" fontId="39" fillId="53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4" borderId="45" applyNumberFormat="0" applyProtection="0">
      <alignment horizontal="right" vertical="center"/>
    </xf>
    <xf numFmtId="0" fontId="37" fillId="52" borderId="45" applyNumberFormat="0" applyProtection="0">
      <alignment horizontal="left" vertical="top" indent="1"/>
    </xf>
    <xf numFmtId="4" fontId="37" fillId="52" borderId="45" applyNumberFormat="0" applyProtection="0">
      <alignment horizontal="left" vertical="center" indent="1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vertical="center"/>
    </xf>
    <xf numFmtId="0" fontId="37" fillId="52" borderId="48" applyNumberFormat="0" applyProtection="0">
      <alignment horizontal="left" vertical="top" indent="1"/>
    </xf>
    <xf numFmtId="0" fontId="3" fillId="65" borderId="53" applyNumberFormat="0" applyProtection="0">
      <alignment horizontal="left" vertical="center" indent="1"/>
    </xf>
    <xf numFmtId="4" fontId="39" fillId="58" borderId="53" applyNumberFormat="0" applyProtection="0">
      <alignment horizontal="right" vertical="center"/>
    </xf>
    <xf numFmtId="4" fontId="37" fillId="52" borderId="48" applyNumberFormat="0" applyProtection="0">
      <alignment horizontal="left" vertical="center" indent="1"/>
    </xf>
    <xf numFmtId="4" fontId="37" fillId="52" borderId="48" applyNumberFormat="0" applyProtection="0">
      <alignment vertical="center"/>
    </xf>
    <xf numFmtId="4" fontId="39" fillId="62" borderId="53" applyNumberFormat="0" applyProtection="0">
      <alignment horizontal="right" vertical="center"/>
    </xf>
    <xf numFmtId="4" fontId="43" fillId="64" borderId="53" applyNumberFormat="0" applyProtection="0">
      <alignment horizontal="right" vertical="center"/>
    </xf>
    <xf numFmtId="0" fontId="3" fillId="67" borderId="43" applyNumberFormat="0">
      <protection locked="0"/>
    </xf>
    <xf numFmtId="0" fontId="3" fillId="67" borderId="43" applyNumberFormat="0">
      <protection locked="0"/>
    </xf>
    <xf numFmtId="0" fontId="3" fillId="67" borderId="43" applyNumberFormat="0">
      <protection locked="0"/>
    </xf>
    <xf numFmtId="0" fontId="3" fillId="67" borderId="43" applyNumberFormat="0">
      <protection locked="0"/>
    </xf>
    <xf numFmtId="0" fontId="3" fillId="67" borderId="43" applyNumberFormat="0">
      <protection locked="0"/>
    </xf>
    <xf numFmtId="0" fontId="3" fillId="67" borderId="43" applyNumberFormat="0">
      <protection locked="0"/>
    </xf>
    <xf numFmtId="4" fontId="37" fillId="52" borderId="42" applyNumberFormat="0" applyProtection="0">
      <alignment vertical="center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horizontal="left" vertical="center" indent="1"/>
    </xf>
    <xf numFmtId="0" fontId="37" fillId="52" borderId="42" applyNumberFormat="0" applyProtection="0">
      <alignment horizontal="left" vertical="top" indent="1"/>
    </xf>
    <xf numFmtId="4" fontId="39" fillId="55" borderId="42" applyNumberFormat="0" applyProtection="0">
      <alignment horizontal="right" vertical="center"/>
    </xf>
    <xf numFmtId="4" fontId="39" fillId="54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4" fontId="39" fillId="53" borderId="42" applyNumberFormat="0" applyProtection="0">
      <alignment horizontal="right" vertical="center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4" fontId="43" fillId="64" borderId="42" applyNumberFormat="0" applyProtection="0">
      <alignment horizontal="right" vertical="center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4" fontId="39" fillId="57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7" fillId="52" borderId="42" applyNumberFormat="0" applyProtection="0">
      <alignment vertical="center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horizontal="left" vertical="center" indent="1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8" fillId="52" borderId="42" applyNumberFormat="0" applyProtection="0">
      <alignment vertical="center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4" fontId="41" fillId="68" borderId="42" applyNumberFormat="0" applyProtection="0">
      <alignment vertical="center"/>
    </xf>
    <xf numFmtId="4" fontId="41" fillId="64" borderId="42" applyNumberFormat="0" applyProtection="0">
      <alignment horizontal="right" vertical="center"/>
    </xf>
    <xf numFmtId="0" fontId="39" fillId="68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0" fontId="39" fillId="53" borderId="42" applyNumberFormat="0" applyProtection="0">
      <alignment horizontal="left" vertical="top" indent="1"/>
    </xf>
    <xf numFmtId="4" fontId="37" fillId="52" borderId="42" applyNumberFormat="0" applyProtection="0">
      <alignment horizontal="left" vertical="center" indent="1"/>
    </xf>
    <xf numFmtId="4" fontId="37" fillId="52" borderId="42" applyNumberFormat="0" applyProtection="0">
      <alignment vertical="center"/>
    </xf>
    <xf numFmtId="4" fontId="39" fillId="62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4" fontId="37" fillId="52" borderId="42" applyNumberFormat="0" applyProtection="0">
      <alignment vertical="center"/>
    </xf>
    <xf numFmtId="4" fontId="37" fillId="52" borderId="42" applyNumberFormat="0" applyProtection="0">
      <alignment horizontal="left" vertical="center" indent="1"/>
    </xf>
    <xf numFmtId="4" fontId="39" fillId="56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4" fontId="39" fillId="68" borderId="42" applyNumberFormat="0" applyProtection="0">
      <alignment vertical="center"/>
    </xf>
    <xf numFmtId="4" fontId="39" fillId="64" borderId="42" applyNumberFormat="0" applyProtection="0">
      <alignment horizontal="right" vertical="center"/>
    </xf>
    <xf numFmtId="4" fontId="39" fillId="68" borderId="42" applyNumberFormat="0" applyProtection="0">
      <alignment horizontal="left" vertical="center" indent="1"/>
    </xf>
    <xf numFmtId="4" fontId="39" fillId="53" borderId="42" applyNumberFormat="0" applyProtection="0">
      <alignment horizontal="left" vertical="center" indent="1"/>
    </xf>
    <xf numFmtId="4" fontId="38" fillId="52" borderId="42" applyNumberFormat="0" applyProtection="0">
      <alignment vertical="center"/>
    </xf>
    <xf numFmtId="4" fontId="39" fillId="61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0" fontId="3" fillId="67" borderId="43" applyNumberFormat="0">
      <protection locked="0"/>
    </xf>
    <xf numFmtId="0" fontId="3" fillId="67" borderId="43" applyNumberFormat="0">
      <protection locked="0"/>
    </xf>
    <xf numFmtId="4" fontId="37" fillId="52" borderId="42" applyNumberFormat="0" applyProtection="0">
      <alignment vertical="center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horizontal="left" vertical="center" indent="1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4" fontId="37" fillId="52" borderId="42" applyNumberFormat="0" applyProtection="0">
      <alignment vertical="center"/>
    </xf>
    <xf numFmtId="4" fontId="38" fillId="52" borderId="42" applyNumberFormat="0" applyProtection="0">
      <alignment vertical="center"/>
    </xf>
    <xf numFmtId="4" fontId="37" fillId="52" borderId="42" applyNumberFormat="0" applyProtection="0">
      <alignment horizontal="left" vertical="center" indent="1"/>
    </xf>
    <xf numFmtId="0" fontId="37" fillId="52" borderId="42" applyNumberFormat="0" applyProtection="0">
      <alignment horizontal="left" vertical="top" indent="1"/>
    </xf>
    <xf numFmtId="4" fontId="39" fillId="54" borderId="42" applyNumberFormat="0" applyProtection="0">
      <alignment horizontal="right" vertical="center"/>
    </xf>
    <xf numFmtId="4" fontId="39" fillId="55" borderId="42" applyNumberFormat="0" applyProtection="0">
      <alignment horizontal="right" vertical="center"/>
    </xf>
    <xf numFmtId="4" fontId="39" fillId="56" borderId="42" applyNumberFormat="0" applyProtection="0">
      <alignment horizontal="right" vertical="center"/>
    </xf>
    <xf numFmtId="4" fontId="39" fillId="57" borderId="42" applyNumberFormat="0" applyProtection="0">
      <alignment horizontal="right" vertical="center"/>
    </xf>
    <xf numFmtId="4" fontId="39" fillId="58" borderId="42" applyNumberFormat="0" applyProtection="0">
      <alignment horizontal="right" vertical="center"/>
    </xf>
    <xf numFmtId="4" fontId="39" fillId="59" borderId="42" applyNumberFormat="0" applyProtection="0">
      <alignment horizontal="right" vertical="center"/>
    </xf>
    <xf numFmtId="4" fontId="39" fillId="60" borderId="42" applyNumberFormat="0" applyProtection="0">
      <alignment horizontal="right" vertical="center"/>
    </xf>
    <xf numFmtId="4" fontId="39" fillId="61" borderId="42" applyNumberFormat="0" applyProtection="0">
      <alignment horizontal="right" vertical="center"/>
    </xf>
    <xf numFmtId="4" fontId="39" fillId="62" borderId="42" applyNumberFormat="0" applyProtection="0">
      <alignment horizontal="right" vertical="center"/>
    </xf>
    <xf numFmtId="4" fontId="39" fillId="53" borderId="42" applyNumberFormat="0" applyProtection="0">
      <alignment horizontal="right" vertical="center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center" indent="1"/>
    </xf>
    <xf numFmtId="0" fontId="3" fillId="65" borderId="42" applyNumberFormat="0" applyProtection="0">
      <alignment horizontal="left" vertical="top" indent="1"/>
    </xf>
    <xf numFmtId="0" fontId="3" fillId="65" borderId="42" applyNumberFormat="0" applyProtection="0">
      <alignment horizontal="left" vertical="top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center" indent="1"/>
    </xf>
    <xf numFmtId="0" fontId="3" fillId="53" borderId="42" applyNumberFormat="0" applyProtection="0">
      <alignment horizontal="left" vertical="top" indent="1"/>
    </xf>
    <xf numFmtId="0" fontId="3" fillId="53" borderId="42" applyNumberFormat="0" applyProtection="0">
      <alignment horizontal="left" vertical="top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center" indent="1"/>
    </xf>
    <xf numFmtId="0" fontId="3" fillId="66" borderId="42" applyNumberFormat="0" applyProtection="0">
      <alignment horizontal="left" vertical="top" indent="1"/>
    </xf>
    <xf numFmtId="0" fontId="3" fillId="66" borderId="42" applyNumberFormat="0" applyProtection="0">
      <alignment horizontal="left" vertical="top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center" indent="1"/>
    </xf>
    <xf numFmtId="0" fontId="3" fillId="64" borderId="42" applyNumberFormat="0" applyProtection="0">
      <alignment horizontal="left" vertical="top" indent="1"/>
    </xf>
    <xf numFmtId="0" fontId="3" fillId="64" borderId="42" applyNumberFormat="0" applyProtection="0">
      <alignment horizontal="left" vertical="top" indent="1"/>
    </xf>
    <xf numFmtId="4" fontId="39" fillId="68" borderId="42" applyNumberFormat="0" applyProtection="0">
      <alignment vertical="center"/>
    </xf>
    <xf numFmtId="4" fontId="41" fillId="68" borderId="42" applyNumberFormat="0" applyProtection="0">
      <alignment vertical="center"/>
    </xf>
    <xf numFmtId="4" fontId="39" fillId="68" borderId="42" applyNumberFormat="0" applyProtection="0">
      <alignment horizontal="left" vertical="center" indent="1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0" fontId="39" fillId="68" borderId="42" applyNumberFormat="0" applyProtection="0">
      <alignment horizontal="left" vertical="top" indent="1"/>
    </xf>
    <xf numFmtId="4" fontId="39" fillId="64" borderId="42" applyNumberFormat="0" applyProtection="0">
      <alignment horizontal="right" vertical="center"/>
    </xf>
    <xf numFmtId="4" fontId="41" fillId="64" borderId="42" applyNumberFormat="0" applyProtection="0">
      <alignment horizontal="right" vertical="center"/>
    </xf>
    <xf numFmtId="4" fontId="39" fillId="53" borderId="42" applyNumberFormat="0" applyProtection="0">
      <alignment horizontal="left" vertical="center" indent="1"/>
    </xf>
    <xf numFmtId="0" fontId="39" fillId="53" borderId="42" applyNumberFormat="0" applyProtection="0">
      <alignment horizontal="left" vertical="top" indent="1"/>
    </xf>
    <xf numFmtId="4" fontId="43" fillId="64" borderId="42" applyNumberFormat="0" applyProtection="0">
      <alignment horizontal="right" vertical="center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4" fontId="41" fillId="68" borderId="29" applyNumberFormat="0" applyProtection="0">
      <alignment vertical="center"/>
    </xf>
    <xf numFmtId="0" fontId="39" fillId="68" borderId="29" applyNumberFormat="0" applyProtection="0">
      <alignment horizontal="left" vertical="top" indent="1"/>
    </xf>
    <xf numFmtId="4" fontId="41" fillId="64" borderId="29" applyNumberFormat="0" applyProtection="0">
      <alignment horizontal="right" vertical="center"/>
    </xf>
    <xf numFmtId="0" fontId="39" fillId="53" borderId="29" applyNumberFormat="0" applyProtection="0">
      <alignment horizontal="left" vertical="top" indent="1"/>
    </xf>
    <xf numFmtId="0" fontId="3" fillId="67" borderId="51" applyNumberFormat="0">
      <protection locked="0"/>
    </xf>
    <xf numFmtId="0" fontId="3" fillId="67" borderId="51" applyNumberFormat="0">
      <protection locked="0"/>
    </xf>
    <xf numFmtId="0" fontId="3" fillId="67" borderId="51" applyNumberFormat="0">
      <protection locked="0"/>
    </xf>
    <xf numFmtId="0" fontId="3" fillId="67" borderId="51" applyNumberFormat="0">
      <protection locked="0"/>
    </xf>
    <xf numFmtId="0" fontId="3" fillId="67" borderId="51" applyNumberFormat="0">
      <protection locked="0"/>
    </xf>
    <xf numFmtId="4" fontId="39" fillId="53" borderId="29" applyNumberFormat="0" applyProtection="0">
      <alignment horizontal="right" vertical="center"/>
    </xf>
    <xf numFmtId="0" fontId="3" fillId="53" borderId="29" applyNumberFormat="0" applyProtection="0">
      <alignment horizontal="left" vertical="top" indent="1"/>
    </xf>
    <xf numFmtId="4" fontId="37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4" fontId="39" fillId="54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9" fillId="68" borderId="29" applyNumberFormat="0" applyProtection="0">
      <alignment horizontal="left" vertical="top" indent="1"/>
    </xf>
    <xf numFmtId="4" fontId="39" fillId="68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39" fillId="53" borderId="29" applyNumberFormat="0" applyProtection="0">
      <alignment horizontal="left" vertical="center" indent="1"/>
    </xf>
    <xf numFmtId="4" fontId="37" fillId="52" borderId="29" applyNumberFormat="0" applyProtection="0">
      <alignment horizontal="left" vertical="center" indent="1"/>
    </xf>
    <xf numFmtId="4" fontId="38" fillId="52" borderId="29" applyNumberFormat="0" applyProtection="0">
      <alignment vertical="center"/>
    </xf>
    <xf numFmtId="4" fontId="39" fillId="56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4" fontId="39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4" fontId="39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4" fontId="43" fillId="64" borderId="29" applyNumberFormat="0" applyProtection="0">
      <alignment horizontal="right" vertical="center"/>
    </xf>
    <xf numFmtId="0" fontId="29" fillId="0" borderId="52">
      <alignment horizontal="left" vertical="center"/>
    </xf>
    <xf numFmtId="0" fontId="3" fillId="65" borderId="29" applyNumberFormat="0" applyProtection="0">
      <alignment horizontal="left" vertical="top" indent="1"/>
    </xf>
    <xf numFmtId="4" fontId="39" fillId="59" borderId="29" applyNumberFormat="0" applyProtection="0">
      <alignment horizontal="right" vertical="center"/>
    </xf>
    <xf numFmtId="0" fontId="3" fillId="65" borderId="29" applyNumberFormat="0" applyProtection="0">
      <alignment horizontal="left" vertical="top" indent="1"/>
    </xf>
    <xf numFmtId="4" fontId="39" fillId="60" borderId="29" applyNumberFormat="0" applyProtection="0">
      <alignment horizontal="right" vertical="center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0" fontId="3" fillId="67" borderId="46" applyNumberFormat="0">
      <protection locked="0"/>
    </xf>
    <xf numFmtId="0" fontId="3" fillId="67" borderId="46" applyNumberFormat="0">
      <protection locked="0"/>
    </xf>
    <xf numFmtId="0" fontId="29" fillId="0" borderId="47">
      <alignment horizontal="left" vertical="center"/>
    </xf>
    <xf numFmtId="0" fontId="3" fillId="67" borderId="46" applyNumberFormat="0">
      <protection locked="0"/>
    </xf>
    <xf numFmtId="0" fontId="3" fillId="67" borderId="46" applyNumberFormat="0">
      <protection locked="0"/>
    </xf>
    <xf numFmtId="0" fontId="3" fillId="67" borderId="46" applyNumberFormat="0">
      <protection locked="0"/>
    </xf>
    <xf numFmtId="0" fontId="3" fillId="67" borderId="46" applyNumberFormat="0">
      <protection locked="0"/>
    </xf>
    <xf numFmtId="0" fontId="29" fillId="0" borderId="47">
      <alignment horizontal="left" vertical="center"/>
    </xf>
    <xf numFmtId="0" fontId="29" fillId="0" borderId="44">
      <alignment horizontal="left" vertical="center"/>
    </xf>
    <xf numFmtId="0" fontId="29" fillId="0" borderId="44">
      <alignment horizontal="left" vertical="center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5" borderId="45" applyNumberFormat="0" applyProtection="0">
      <alignment horizontal="right" vertical="center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4" fontId="39" fillId="53" borderId="45" applyNumberFormat="0" applyProtection="0">
      <alignment horizontal="right" vertical="center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4" fontId="43" fillId="64" borderId="45" applyNumberFormat="0" applyProtection="0">
      <alignment horizontal="right" vertical="center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4" fontId="39" fillId="57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0" fontId="29" fillId="0" borderId="44">
      <alignment horizontal="left" vertical="center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8" fillId="52" borderId="45" applyNumberFormat="0" applyProtection="0">
      <alignment vertical="center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4" fontId="41" fillId="68" borderId="45" applyNumberFormat="0" applyProtection="0">
      <alignment vertical="center"/>
    </xf>
    <xf numFmtId="0" fontId="3" fillId="67" borderId="46" applyNumberFormat="0">
      <protection locked="0"/>
    </xf>
    <xf numFmtId="4" fontId="41" fillId="64" borderId="45" applyNumberFormat="0" applyProtection="0">
      <alignment horizontal="right" vertical="center"/>
    </xf>
    <xf numFmtId="0" fontId="39" fillId="68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0" fontId="39" fillId="53" borderId="45" applyNumberFormat="0" applyProtection="0">
      <alignment horizontal="left" vertical="top" indent="1"/>
    </xf>
    <xf numFmtId="0" fontId="3" fillId="67" borderId="46" applyNumberFormat="0">
      <protection locked="0"/>
    </xf>
    <xf numFmtId="4" fontId="37" fillId="52" borderId="45" applyNumberFormat="0" applyProtection="0">
      <alignment horizontal="left" vertical="center" indent="1"/>
    </xf>
    <xf numFmtId="4" fontId="37" fillId="52" borderId="45" applyNumberFormat="0" applyProtection="0">
      <alignment vertical="center"/>
    </xf>
    <xf numFmtId="4" fontId="39" fillId="62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4" fontId="37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4" fontId="39" fillId="56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4" fontId="39" fillId="68" borderId="45" applyNumberFormat="0" applyProtection="0">
      <alignment vertical="center"/>
    </xf>
    <xf numFmtId="0" fontId="3" fillId="67" borderId="46" applyNumberFormat="0">
      <protection locked="0"/>
    </xf>
    <xf numFmtId="4" fontId="39" fillId="64" borderId="45" applyNumberFormat="0" applyProtection="0">
      <alignment horizontal="right" vertical="center"/>
    </xf>
    <xf numFmtId="4" fontId="39" fillId="68" borderId="45" applyNumberFormat="0" applyProtection="0">
      <alignment horizontal="left" vertical="center" indent="1"/>
    </xf>
    <xf numFmtId="4" fontId="39" fillId="53" borderId="45" applyNumberFormat="0" applyProtection="0">
      <alignment horizontal="left" vertical="center" indent="1"/>
    </xf>
    <xf numFmtId="0" fontId="3" fillId="67" borderId="46" applyNumberFormat="0">
      <protection locked="0"/>
    </xf>
    <xf numFmtId="4" fontId="38" fillId="52" borderId="45" applyNumberFormat="0" applyProtection="0">
      <alignment vertical="center"/>
    </xf>
    <xf numFmtId="0" fontId="29" fillId="0" borderId="44">
      <alignment horizontal="left" vertical="center"/>
    </xf>
    <xf numFmtId="4" fontId="39" fillId="61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0" fontId="3" fillId="67" borderId="46" applyNumberFormat="0">
      <protection locked="0"/>
    </xf>
    <xf numFmtId="0" fontId="3" fillId="67" borderId="46" applyNumberFormat="0">
      <protection locked="0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0" fontId="3" fillId="67" borderId="46" applyNumberFormat="0">
      <protection locked="0"/>
    </xf>
    <xf numFmtId="0" fontId="3" fillId="67" borderId="46" applyNumberFormat="0">
      <protection locked="0"/>
    </xf>
    <xf numFmtId="0" fontId="3" fillId="67" borderId="46" applyNumberFormat="0">
      <protection locked="0"/>
    </xf>
    <xf numFmtId="0" fontId="3" fillId="67" borderId="46" applyNumberFormat="0">
      <protection locked="0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4" fontId="43" fillId="64" borderId="48" applyNumberFormat="0" applyProtection="0">
      <alignment horizontal="right" vertical="center"/>
    </xf>
    <xf numFmtId="0" fontId="39" fillId="53" borderId="48" applyNumberFormat="0" applyProtection="0">
      <alignment horizontal="left" vertical="top" indent="1"/>
    </xf>
    <xf numFmtId="4" fontId="39" fillId="53" borderId="48" applyNumberFormat="0" applyProtection="0">
      <alignment horizontal="left" vertical="center" indent="1"/>
    </xf>
    <xf numFmtId="4" fontId="41" fillId="64" borderId="48" applyNumberFormat="0" applyProtection="0">
      <alignment horizontal="right" vertical="center"/>
    </xf>
    <xf numFmtId="4" fontId="39" fillId="64" borderId="48" applyNumberFormat="0" applyProtection="0">
      <alignment horizontal="right" vertical="center"/>
    </xf>
    <xf numFmtId="0" fontId="39" fillId="68" borderId="48" applyNumberFormat="0" applyProtection="0">
      <alignment horizontal="left" vertical="top" indent="1"/>
    </xf>
    <xf numFmtId="4" fontId="39" fillId="68" borderId="48" applyNumberFormat="0" applyProtection="0">
      <alignment horizontal="left" vertical="center" indent="1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vertical="center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4" fontId="39" fillId="53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4" borderId="48" applyNumberFormat="0" applyProtection="0">
      <alignment horizontal="right" vertical="center"/>
    </xf>
    <xf numFmtId="0" fontId="37" fillId="52" borderId="48" applyNumberFormat="0" applyProtection="0">
      <alignment horizontal="left" vertical="top" indent="1"/>
    </xf>
    <xf numFmtId="4" fontId="37" fillId="52" borderId="48" applyNumberFormat="0" applyProtection="0">
      <alignment horizontal="left" vertical="center" indent="1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vertical="center"/>
    </xf>
    <xf numFmtId="4" fontId="43" fillId="64" borderId="48" applyNumberFormat="0" applyProtection="0">
      <alignment horizontal="right" vertical="center"/>
    </xf>
    <xf numFmtId="0" fontId="39" fillId="53" borderId="48" applyNumberFormat="0" applyProtection="0">
      <alignment horizontal="left" vertical="top" indent="1"/>
    </xf>
    <xf numFmtId="4" fontId="39" fillId="53" borderId="48" applyNumberFormat="0" applyProtection="0">
      <alignment horizontal="left" vertical="center" indent="1"/>
    </xf>
    <xf numFmtId="4" fontId="41" fillId="64" borderId="48" applyNumberFormat="0" applyProtection="0">
      <alignment horizontal="right" vertical="center"/>
    </xf>
    <xf numFmtId="4" fontId="39" fillId="64" borderId="48" applyNumberFormat="0" applyProtection="0">
      <alignment horizontal="right" vertical="center"/>
    </xf>
    <xf numFmtId="0" fontId="39" fillId="68" borderId="48" applyNumberFormat="0" applyProtection="0">
      <alignment horizontal="left" vertical="top" indent="1"/>
    </xf>
    <xf numFmtId="4" fontId="39" fillId="68" borderId="48" applyNumberFormat="0" applyProtection="0">
      <alignment horizontal="left" vertical="center" indent="1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vertical="center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4" fontId="39" fillId="53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4" borderId="48" applyNumberFormat="0" applyProtection="0">
      <alignment horizontal="right" vertical="center"/>
    </xf>
    <xf numFmtId="0" fontId="37" fillId="52" borderId="48" applyNumberFormat="0" applyProtection="0">
      <alignment horizontal="left" vertical="top" indent="1"/>
    </xf>
    <xf numFmtId="4" fontId="37" fillId="52" borderId="48" applyNumberFormat="0" applyProtection="0">
      <alignment horizontal="left" vertical="center" indent="1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vertical="center"/>
    </xf>
    <xf numFmtId="0" fontId="3" fillId="66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4" fontId="39" fillId="62" borderId="29" applyNumberFormat="0" applyProtection="0">
      <alignment horizontal="right" vertical="center"/>
    </xf>
    <xf numFmtId="0" fontId="3" fillId="53" borderId="29" applyNumberFormat="0" applyProtection="0">
      <alignment horizontal="left" vertical="center" indent="1"/>
    </xf>
    <xf numFmtId="4" fontId="39" fillId="61" borderId="29" applyNumberFormat="0" applyProtection="0">
      <alignment horizontal="right" vertical="center"/>
    </xf>
    <xf numFmtId="0" fontId="3" fillId="67" borderId="46" applyNumberFormat="0">
      <protection locked="0"/>
    </xf>
    <xf numFmtId="0" fontId="3" fillId="67" borderId="46" applyNumberFormat="0">
      <protection locked="0"/>
    </xf>
    <xf numFmtId="0" fontId="3" fillId="67" borderId="46" applyNumberFormat="0">
      <protection locked="0"/>
    </xf>
    <xf numFmtId="0" fontId="3" fillId="67" borderId="46" applyNumberFormat="0">
      <protection locked="0"/>
    </xf>
    <xf numFmtId="0" fontId="3" fillId="67" borderId="46" applyNumberFormat="0">
      <protection locked="0"/>
    </xf>
    <xf numFmtId="0" fontId="3" fillId="67" borderId="46" applyNumberFormat="0">
      <protection locked="0"/>
    </xf>
    <xf numFmtId="0" fontId="29" fillId="0" borderId="44">
      <alignment horizontal="left" vertical="center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5" borderId="45" applyNumberFormat="0" applyProtection="0">
      <alignment horizontal="right" vertical="center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4" fontId="39" fillId="53" borderId="45" applyNumberFormat="0" applyProtection="0">
      <alignment horizontal="right" vertical="center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4" fontId="43" fillId="64" borderId="45" applyNumberFormat="0" applyProtection="0">
      <alignment horizontal="right" vertical="center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4" fontId="39" fillId="57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0" fontId="29" fillId="0" borderId="44">
      <alignment horizontal="left" vertical="center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8" fillId="52" borderId="45" applyNumberFormat="0" applyProtection="0">
      <alignment vertical="center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4" fontId="41" fillId="68" borderId="45" applyNumberFormat="0" applyProtection="0">
      <alignment vertical="center"/>
    </xf>
    <xf numFmtId="4" fontId="41" fillId="64" borderId="45" applyNumberFormat="0" applyProtection="0">
      <alignment horizontal="right" vertical="center"/>
    </xf>
    <xf numFmtId="0" fontId="39" fillId="68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0" fontId="39" fillId="53" borderId="45" applyNumberFormat="0" applyProtection="0">
      <alignment horizontal="left" vertical="top" indent="1"/>
    </xf>
    <xf numFmtId="4" fontId="37" fillId="52" borderId="45" applyNumberFormat="0" applyProtection="0">
      <alignment horizontal="left" vertical="center" indent="1"/>
    </xf>
    <xf numFmtId="4" fontId="37" fillId="52" borderId="45" applyNumberFormat="0" applyProtection="0">
      <alignment vertical="center"/>
    </xf>
    <xf numFmtId="4" fontId="39" fillId="62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4" fontId="37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4" fontId="39" fillId="56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4" fontId="39" fillId="68" borderId="45" applyNumberFormat="0" applyProtection="0">
      <alignment vertical="center"/>
    </xf>
    <xf numFmtId="4" fontId="39" fillId="64" borderId="45" applyNumberFormat="0" applyProtection="0">
      <alignment horizontal="right" vertical="center"/>
    </xf>
    <xf numFmtId="4" fontId="39" fillId="68" borderId="45" applyNumberFormat="0" applyProtection="0">
      <alignment horizontal="left" vertical="center" indent="1"/>
    </xf>
    <xf numFmtId="4" fontId="39" fillId="53" borderId="45" applyNumberFormat="0" applyProtection="0">
      <alignment horizontal="left" vertical="center" indent="1"/>
    </xf>
    <xf numFmtId="4" fontId="38" fillId="52" borderId="45" applyNumberFormat="0" applyProtection="0">
      <alignment vertical="center"/>
    </xf>
    <xf numFmtId="4" fontId="39" fillId="61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0" fontId="3" fillId="67" borderId="46" applyNumberFormat="0">
      <protection locked="0"/>
    </xf>
    <xf numFmtId="0" fontId="3" fillId="67" borderId="46" applyNumberFormat="0">
      <protection locked="0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4" fontId="37" fillId="52" borderId="45" applyNumberFormat="0" applyProtection="0">
      <alignment vertical="center"/>
    </xf>
    <xf numFmtId="4" fontId="38" fillId="52" borderId="45" applyNumberFormat="0" applyProtection="0">
      <alignment vertical="center"/>
    </xf>
    <xf numFmtId="4" fontId="37" fillId="52" borderId="45" applyNumberFormat="0" applyProtection="0">
      <alignment horizontal="left" vertical="center" indent="1"/>
    </xf>
    <xf numFmtId="0" fontId="37" fillId="52" borderId="45" applyNumberFormat="0" applyProtection="0">
      <alignment horizontal="left" vertical="top" indent="1"/>
    </xf>
    <xf numFmtId="4" fontId="39" fillId="54" borderId="45" applyNumberFormat="0" applyProtection="0">
      <alignment horizontal="right" vertical="center"/>
    </xf>
    <xf numFmtId="4" fontId="39" fillId="55" borderId="45" applyNumberFormat="0" applyProtection="0">
      <alignment horizontal="right" vertical="center"/>
    </xf>
    <xf numFmtId="4" fontId="39" fillId="56" borderId="45" applyNumberFormat="0" applyProtection="0">
      <alignment horizontal="right" vertical="center"/>
    </xf>
    <xf numFmtId="4" fontId="39" fillId="57" borderId="45" applyNumberFormat="0" applyProtection="0">
      <alignment horizontal="right" vertical="center"/>
    </xf>
    <xf numFmtId="4" fontId="39" fillId="58" borderId="45" applyNumberFormat="0" applyProtection="0">
      <alignment horizontal="right" vertical="center"/>
    </xf>
    <xf numFmtId="4" fontId="39" fillId="59" borderId="45" applyNumberFormat="0" applyProtection="0">
      <alignment horizontal="right" vertical="center"/>
    </xf>
    <xf numFmtId="4" fontId="39" fillId="60" borderId="45" applyNumberFormat="0" applyProtection="0">
      <alignment horizontal="right" vertical="center"/>
    </xf>
    <xf numFmtId="4" fontId="39" fillId="61" borderId="45" applyNumberFormat="0" applyProtection="0">
      <alignment horizontal="right" vertical="center"/>
    </xf>
    <xf numFmtId="4" fontId="39" fillId="62" borderId="45" applyNumberFormat="0" applyProtection="0">
      <alignment horizontal="right" vertical="center"/>
    </xf>
    <xf numFmtId="4" fontId="39" fillId="53" borderId="45" applyNumberFormat="0" applyProtection="0">
      <alignment horizontal="right" vertical="center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center" indent="1"/>
    </xf>
    <xf numFmtId="0" fontId="3" fillId="65" borderId="45" applyNumberFormat="0" applyProtection="0">
      <alignment horizontal="left" vertical="top" indent="1"/>
    </xf>
    <xf numFmtId="0" fontId="3" fillId="65" borderId="45" applyNumberFormat="0" applyProtection="0">
      <alignment horizontal="left" vertical="top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center" indent="1"/>
    </xf>
    <xf numFmtId="0" fontId="3" fillId="53" borderId="45" applyNumberFormat="0" applyProtection="0">
      <alignment horizontal="left" vertical="top" indent="1"/>
    </xf>
    <xf numFmtId="0" fontId="3" fillId="53" borderId="45" applyNumberFormat="0" applyProtection="0">
      <alignment horizontal="left" vertical="top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center" indent="1"/>
    </xf>
    <xf numFmtId="0" fontId="3" fillId="66" borderId="45" applyNumberFormat="0" applyProtection="0">
      <alignment horizontal="left" vertical="top" indent="1"/>
    </xf>
    <xf numFmtId="0" fontId="3" fillId="66" borderId="45" applyNumberFormat="0" applyProtection="0">
      <alignment horizontal="left" vertical="top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center" indent="1"/>
    </xf>
    <xf numFmtId="0" fontId="3" fillId="64" borderId="45" applyNumberFormat="0" applyProtection="0">
      <alignment horizontal="left" vertical="top" indent="1"/>
    </xf>
    <xf numFmtId="0" fontId="3" fillId="64" borderId="45" applyNumberFormat="0" applyProtection="0">
      <alignment horizontal="left" vertical="top" indent="1"/>
    </xf>
    <xf numFmtId="4" fontId="39" fillId="68" borderId="45" applyNumberFormat="0" applyProtection="0">
      <alignment vertical="center"/>
    </xf>
    <xf numFmtId="4" fontId="41" fillId="68" borderId="45" applyNumberFormat="0" applyProtection="0">
      <alignment vertical="center"/>
    </xf>
    <xf numFmtId="4" fontId="39" fillId="68" borderId="45" applyNumberFormat="0" applyProtection="0">
      <alignment horizontal="left" vertical="center" indent="1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0" fontId="39" fillId="68" borderId="45" applyNumberFormat="0" applyProtection="0">
      <alignment horizontal="left" vertical="top" indent="1"/>
    </xf>
    <xf numFmtId="4" fontId="39" fillId="64" borderId="45" applyNumberFormat="0" applyProtection="0">
      <alignment horizontal="right" vertical="center"/>
    </xf>
    <xf numFmtId="4" fontId="41" fillId="64" borderId="45" applyNumberFormat="0" applyProtection="0">
      <alignment horizontal="right" vertical="center"/>
    </xf>
    <xf numFmtId="4" fontId="39" fillId="53" borderId="45" applyNumberFormat="0" applyProtection="0">
      <alignment horizontal="left" vertical="center" indent="1"/>
    </xf>
    <xf numFmtId="0" fontId="39" fillId="53" borderId="45" applyNumberFormat="0" applyProtection="0">
      <alignment horizontal="left" vertical="top" indent="1"/>
    </xf>
    <xf numFmtId="4" fontId="43" fillId="64" borderId="45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4" fontId="37" fillId="52" borderId="48" applyNumberFormat="0" applyProtection="0">
      <alignment vertical="center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29" fillId="0" borderId="50">
      <alignment horizontal="left" vertical="center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29" fillId="0" borderId="50">
      <alignment horizontal="left" vertical="center"/>
    </xf>
    <xf numFmtId="4" fontId="37" fillId="52" borderId="48" applyNumberFormat="0" applyProtection="0">
      <alignment vertical="center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0" fontId="37" fillId="52" borderId="48" applyNumberFormat="0" applyProtection="0">
      <alignment horizontal="left" vertical="top" indent="1"/>
    </xf>
    <xf numFmtId="4" fontId="39" fillId="55" borderId="48" applyNumberFormat="0" applyProtection="0">
      <alignment horizontal="right" vertical="center"/>
    </xf>
    <xf numFmtId="4" fontId="39" fillId="54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4" fontId="39" fillId="53" borderId="48" applyNumberFormat="0" applyProtection="0">
      <alignment horizontal="right" vertical="center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4" fontId="43" fillId="64" borderId="48" applyNumberFormat="0" applyProtection="0">
      <alignment horizontal="right" vertical="center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4" fontId="39" fillId="57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7" fillId="52" borderId="48" applyNumberFormat="0" applyProtection="0">
      <alignment vertical="center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8" fillId="52" borderId="48" applyNumberFormat="0" applyProtection="0">
      <alignment vertical="center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4" fontId="41" fillId="68" borderId="48" applyNumberFormat="0" applyProtection="0">
      <alignment vertical="center"/>
    </xf>
    <xf numFmtId="0" fontId="3" fillId="67" borderId="49" applyNumberFormat="0">
      <protection locked="0"/>
    </xf>
    <xf numFmtId="4" fontId="41" fillId="64" borderId="48" applyNumberFormat="0" applyProtection="0">
      <alignment horizontal="right" vertical="center"/>
    </xf>
    <xf numFmtId="0" fontId="39" fillId="68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0" fontId="39" fillId="53" borderId="48" applyNumberFormat="0" applyProtection="0">
      <alignment horizontal="left" vertical="top" indent="1"/>
    </xf>
    <xf numFmtId="0" fontId="3" fillId="67" borderId="49" applyNumberFormat="0">
      <protection locked="0"/>
    </xf>
    <xf numFmtId="4" fontId="37" fillId="52" borderId="48" applyNumberFormat="0" applyProtection="0">
      <alignment horizontal="left" vertical="center" indent="1"/>
    </xf>
    <xf numFmtId="4" fontId="37" fillId="52" borderId="48" applyNumberFormat="0" applyProtection="0">
      <alignment vertical="center"/>
    </xf>
    <xf numFmtId="4" fontId="39" fillId="62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4" fontId="37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4" fontId="39" fillId="56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4" fontId="39" fillId="68" borderId="48" applyNumberFormat="0" applyProtection="0">
      <alignment vertical="center"/>
    </xf>
    <xf numFmtId="0" fontId="3" fillId="67" borderId="49" applyNumberFormat="0">
      <protection locked="0"/>
    </xf>
    <xf numFmtId="4" fontId="39" fillId="64" borderId="48" applyNumberFormat="0" applyProtection="0">
      <alignment horizontal="right" vertical="center"/>
    </xf>
    <xf numFmtId="4" fontId="39" fillId="68" borderId="48" applyNumberFormat="0" applyProtection="0">
      <alignment horizontal="left" vertical="center" indent="1"/>
    </xf>
    <xf numFmtId="4" fontId="39" fillId="53" borderId="48" applyNumberFormat="0" applyProtection="0">
      <alignment horizontal="left" vertical="center" indent="1"/>
    </xf>
    <xf numFmtId="0" fontId="3" fillId="67" borderId="49" applyNumberFormat="0">
      <protection locked="0"/>
    </xf>
    <xf numFmtId="4" fontId="38" fillId="52" borderId="48" applyNumberFormat="0" applyProtection="0">
      <alignment vertical="center"/>
    </xf>
    <xf numFmtId="4" fontId="39" fillId="61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0" fontId="3" fillId="67" borderId="49" applyNumberFormat="0">
      <protection locked="0"/>
    </xf>
    <xf numFmtId="0" fontId="3" fillId="67" borderId="49" applyNumberFormat="0">
      <protection locked="0"/>
    </xf>
    <xf numFmtId="4" fontId="37" fillId="52" borderId="48" applyNumberFormat="0" applyProtection="0">
      <alignment vertical="center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4" fontId="37" fillId="52" borderId="48" applyNumberFormat="0" applyProtection="0">
      <alignment vertical="center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4" fontId="37" fillId="52" borderId="48" applyNumberFormat="0" applyProtection="0">
      <alignment vertical="center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4" fontId="37" fillId="52" borderId="48" applyNumberFormat="0" applyProtection="0">
      <alignment vertical="center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54" borderId="53" applyNumberFormat="0" applyProtection="0">
      <alignment horizontal="right" vertical="center"/>
    </xf>
    <xf numFmtId="4" fontId="37" fillId="52" borderId="53" applyNumberFormat="0" applyProtection="0">
      <alignment vertical="center"/>
    </xf>
    <xf numFmtId="4" fontId="41" fillId="64" borderId="53" applyNumberFormat="0" applyProtection="0">
      <alignment horizontal="right" vertical="center"/>
    </xf>
    <xf numFmtId="4" fontId="41" fillId="68" borderId="53" applyNumberFormat="0" applyProtection="0">
      <alignment vertical="center"/>
    </xf>
    <xf numFmtId="0" fontId="3" fillId="64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4" fontId="39" fillId="54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0" fontId="39" fillId="68" borderId="53" applyNumberFormat="0" applyProtection="0">
      <alignment horizontal="left" vertical="top" indent="1"/>
    </xf>
    <xf numFmtId="4" fontId="39" fillId="53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4" fontId="39" fillId="60" borderId="53" applyNumberFormat="0" applyProtection="0">
      <alignment horizontal="right" vertical="center"/>
    </xf>
    <xf numFmtId="4" fontId="37" fillId="52" borderId="53" applyNumberFormat="0" applyProtection="0">
      <alignment horizontal="left" vertical="center" indent="1"/>
    </xf>
    <xf numFmtId="4" fontId="39" fillId="60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8" fillId="52" borderId="53" applyNumberFormat="0" applyProtection="0">
      <alignment vertical="center"/>
    </xf>
    <xf numFmtId="4" fontId="39" fillId="53" borderId="53" applyNumberFormat="0" applyProtection="0">
      <alignment horizontal="left" vertical="center" indent="1"/>
    </xf>
    <xf numFmtId="4" fontId="39" fillId="68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4" fontId="39" fillId="55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7" fillId="52" borderId="53" applyNumberFormat="0" applyProtection="0">
      <alignment vertical="center"/>
    </xf>
    <xf numFmtId="4" fontId="39" fillId="64" borderId="53" applyNumberFormat="0" applyProtection="0">
      <alignment horizontal="right" vertical="center"/>
    </xf>
    <xf numFmtId="0" fontId="39" fillId="53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4" fontId="39" fillId="61" borderId="53" applyNumberFormat="0" applyProtection="0">
      <alignment horizontal="right" vertical="center"/>
    </xf>
    <xf numFmtId="0" fontId="37" fillId="52" borderId="53" applyNumberFormat="0" applyProtection="0">
      <alignment horizontal="left" vertical="top" indent="1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0" fontId="3" fillId="67" borderId="49" applyNumberFormat="0">
      <protection locked="0"/>
    </xf>
    <xf numFmtId="4" fontId="37" fillId="52" borderId="48" applyNumberFormat="0" applyProtection="0">
      <alignment vertical="center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0" fontId="37" fillId="52" borderId="48" applyNumberFormat="0" applyProtection="0">
      <alignment horizontal="left" vertical="top" indent="1"/>
    </xf>
    <xf numFmtId="4" fontId="39" fillId="55" borderId="48" applyNumberFormat="0" applyProtection="0">
      <alignment horizontal="right" vertical="center"/>
    </xf>
    <xf numFmtId="4" fontId="39" fillId="54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4" fontId="39" fillId="53" borderId="48" applyNumberFormat="0" applyProtection="0">
      <alignment horizontal="right" vertical="center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4" fontId="43" fillId="64" borderId="48" applyNumberFormat="0" applyProtection="0">
      <alignment horizontal="right" vertical="center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4" fontId="39" fillId="57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7" fillId="52" borderId="48" applyNumberFormat="0" applyProtection="0">
      <alignment vertical="center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8" fillId="52" borderId="48" applyNumberFormat="0" applyProtection="0">
      <alignment vertical="center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4" fontId="41" fillId="68" borderId="48" applyNumberFormat="0" applyProtection="0">
      <alignment vertical="center"/>
    </xf>
    <xf numFmtId="4" fontId="41" fillId="64" borderId="48" applyNumberFormat="0" applyProtection="0">
      <alignment horizontal="right" vertical="center"/>
    </xf>
    <xf numFmtId="0" fontId="39" fillId="68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0" fontId="39" fillId="53" borderId="48" applyNumberFormat="0" applyProtection="0">
      <alignment horizontal="left" vertical="top" indent="1"/>
    </xf>
    <xf numFmtId="4" fontId="37" fillId="52" borderId="48" applyNumberFormat="0" applyProtection="0">
      <alignment horizontal="left" vertical="center" indent="1"/>
    </xf>
    <xf numFmtId="4" fontId="37" fillId="52" borderId="48" applyNumberFormat="0" applyProtection="0">
      <alignment vertical="center"/>
    </xf>
    <xf numFmtId="4" fontId="39" fillId="62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4" fontId="37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4" fontId="39" fillId="56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4" fontId="39" fillId="68" borderId="48" applyNumberFormat="0" applyProtection="0">
      <alignment vertical="center"/>
    </xf>
    <xf numFmtId="4" fontId="39" fillId="64" borderId="48" applyNumberFormat="0" applyProtection="0">
      <alignment horizontal="right" vertical="center"/>
    </xf>
    <xf numFmtId="4" fontId="39" fillId="68" borderId="48" applyNumberFormat="0" applyProtection="0">
      <alignment horizontal="left" vertical="center" indent="1"/>
    </xf>
    <xf numFmtId="4" fontId="39" fillId="53" borderId="48" applyNumberFormat="0" applyProtection="0">
      <alignment horizontal="left" vertical="center" indent="1"/>
    </xf>
    <xf numFmtId="4" fontId="38" fillId="52" borderId="48" applyNumberFormat="0" applyProtection="0">
      <alignment vertical="center"/>
    </xf>
    <xf numFmtId="4" fontId="39" fillId="61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0" fontId="3" fillId="67" borderId="49" applyNumberFormat="0">
      <protection locked="0"/>
    </xf>
    <xf numFmtId="0" fontId="3" fillId="67" borderId="49" applyNumberFormat="0">
      <protection locked="0"/>
    </xf>
    <xf numFmtId="4" fontId="37" fillId="52" borderId="48" applyNumberFormat="0" applyProtection="0">
      <alignment vertical="center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4" fontId="37" fillId="52" borderId="48" applyNumberFormat="0" applyProtection="0">
      <alignment vertical="center"/>
    </xf>
    <xf numFmtId="4" fontId="38" fillId="52" borderId="48" applyNumberFormat="0" applyProtection="0">
      <alignment vertical="center"/>
    </xf>
    <xf numFmtId="4" fontId="37" fillId="52" borderId="48" applyNumberFormat="0" applyProtection="0">
      <alignment horizontal="left" vertical="center" indent="1"/>
    </xf>
    <xf numFmtId="0" fontId="37" fillId="52" borderId="48" applyNumberFormat="0" applyProtection="0">
      <alignment horizontal="left" vertical="top" indent="1"/>
    </xf>
    <xf numFmtId="4" fontId="39" fillId="54" borderId="48" applyNumberFormat="0" applyProtection="0">
      <alignment horizontal="right" vertical="center"/>
    </xf>
    <xf numFmtId="4" fontId="39" fillId="55" borderId="48" applyNumberFormat="0" applyProtection="0">
      <alignment horizontal="right" vertical="center"/>
    </xf>
    <xf numFmtId="4" fontId="39" fillId="56" borderId="48" applyNumberFormat="0" applyProtection="0">
      <alignment horizontal="right" vertical="center"/>
    </xf>
    <xf numFmtId="4" fontId="39" fillId="57" borderId="48" applyNumberFormat="0" applyProtection="0">
      <alignment horizontal="right" vertical="center"/>
    </xf>
    <xf numFmtId="4" fontId="39" fillId="58" borderId="48" applyNumberFormat="0" applyProtection="0">
      <alignment horizontal="right" vertical="center"/>
    </xf>
    <xf numFmtId="4" fontId="39" fillId="59" borderId="48" applyNumberFormat="0" applyProtection="0">
      <alignment horizontal="right" vertical="center"/>
    </xf>
    <xf numFmtId="4" fontId="39" fillId="60" borderId="48" applyNumberFormat="0" applyProtection="0">
      <alignment horizontal="right" vertical="center"/>
    </xf>
    <xf numFmtId="4" fontId="39" fillId="61" borderId="48" applyNumberFormat="0" applyProtection="0">
      <alignment horizontal="right" vertical="center"/>
    </xf>
    <xf numFmtId="4" fontId="39" fillId="62" borderId="48" applyNumberFormat="0" applyProtection="0">
      <alignment horizontal="right" vertical="center"/>
    </xf>
    <xf numFmtId="4" fontId="39" fillId="53" borderId="48" applyNumberFormat="0" applyProtection="0">
      <alignment horizontal="right" vertical="center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center" indent="1"/>
    </xf>
    <xf numFmtId="0" fontId="3" fillId="65" borderId="48" applyNumberFormat="0" applyProtection="0">
      <alignment horizontal="left" vertical="top" indent="1"/>
    </xf>
    <xf numFmtId="0" fontId="3" fillId="65" borderId="48" applyNumberFormat="0" applyProtection="0">
      <alignment horizontal="left" vertical="top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center" indent="1"/>
    </xf>
    <xf numFmtId="0" fontId="3" fillId="53" borderId="48" applyNumberFormat="0" applyProtection="0">
      <alignment horizontal="left" vertical="top" indent="1"/>
    </xf>
    <xf numFmtId="0" fontId="3" fillId="53" borderId="48" applyNumberFormat="0" applyProtection="0">
      <alignment horizontal="left" vertical="top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center" indent="1"/>
    </xf>
    <xf numFmtId="0" fontId="3" fillId="66" borderId="48" applyNumberFormat="0" applyProtection="0">
      <alignment horizontal="left" vertical="top" indent="1"/>
    </xf>
    <xf numFmtId="0" fontId="3" fillId="66" borderId="48" applyNumberFormat="0" applyProtection="0">
      <alignment horizontal="left" vertical="top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center" indent="1"/>
    </xf>
    <xf numFmtId="0" fontId="3" fillId="64" borderId="48" applyNumberFormat="0" applyProtection="0">
      <alignment horizontal="left" vertical="top" indent="1"/>
    </xf>
    <xf numFmtId="0" fontId="3" fillId="64" borderId="48" applyNumberFormat="0" applyProtection="0">
      <alignment horizontal="left" vertical="top" indent="1"/>
    </xf>
    <xf numFmtId="4" fontId="39" fillId="68" borderId="48" applyNumberFormat="0" applyProtection="0">
      <alignment vertical="center"/>
    </xf>
    <xf numFmtId="4" fontId="41" fillId="68" borderId="48" applyNumberFormat="0" applyProtection="0">
      <alignment vertical="center"/>
    </xf>
    <xf numFmtId="4" fontId="39" fillId="68" borderId="48" applyNumberFormat="0" applyProtection="0">
      <alignment horizontal="left" vertical="center" indent="1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0" fontId="39" fillId="68" borderId="48" applyNumberFormat="0" applyProtection="0">
      <alignment horizontal="left" vertical="top" indent="1"/>
    </xf>
    <xf numFmtId="4" fontId="39" fillId="64" borderId="48" applyNumberFormat="0" applyProtection="0">
      <alignment horizontal="right" vertical="center"/>
    </xf>
    <xf numFmtId="4" fontId="41" fillId="64" borderId="48" applyNumberFormat="0" applyProtection="0">
      <alignment horizontal="right" vertical="center"/>
    </xf>
    <xf numFmtId="4" fontId="39" fillId="53" borderId="48" applyNumberFormat="0" applyProtection="0">
      <alignment horizontal="left" vertical="center" indent="1"/>
    </xf>
    <xf numFmtId="0" fontId="39" fillId="53" borderId="48" applyNumberFormat="0" applyProtection="0">
      <alignment horizontal="left" vertical="top" indent="1"/>
    </xf>
    <xf numFmtId="4" fontId="43" fillId="64" borderId="48" applyNumberFormat="0" applyProtection="0">
      <alignment horizontal="right" vertical="center"/>
    </xf>
    <xf numFmtId="0" fontId="3" fillId="67" borderId="51" applyNumberFormat="0">
      <protection locked="0"/>
    </xf>
    <xf numFmtId="0" fontId="29" fillId="0" borderId="52">
      <alignment horizontal="left" vertical="center"/>
    </xf>
    <xf numFmtId="4" fontId="37" fillId="52" borderId="29" applyNumberFormat="0" applyProtection="0">
      <alignment vertical="center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0" fontId="37" fillId="52" borderId="29" applyNumberFormat="0" applyProtection="0">
      <alignment horizontal="left" vertical="top" indent="1"/>
    </xf>
    <xf numFmtId="4" fontId="39" fillId="55" borderId="29" applyNumberFormat="0" applyProtection="0">
      <alignment horizontal="right" vertical="center"/>
    </xf>
    <xf numFmtId="4" fontId="39" fillId="54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4" fontId="39" fillId="53" borderId="29" applyNumberFormat="0" applyProtection="0">
      <alignment horizontal="right" vertical="center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4" fontId="43" fillId="64" borderId="29" applyNumberFormat="0" applyProtection="0">
      <alignment horizontal="right" vertical="center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4" fontId="39" fillId="57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7" fillId="52" borderId="29" applyNumberFormat="0" applyProtection="0">
      <alignment vertical="center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8" fillId="52" borderId="29" applyNumberFormat="0" applyProtection="0">
      <alignment vertical="center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4" fontId="41" fillId="68" borderId="29" applyNumberFormat="0" applyProtection="0">
      <alignment vertical="center"/>
    </xf>
    <xf numFmtId="0" fontId="3" fillId="67" borderId="51" applyNumberFormat="0">
      <protection locked="0"/>
    </xf>
    <xf numFmtId="4" fontId="41" fillId="64" borderId="29" applyNumberFormat="0" applyProtection="0">
      <alignment horizontal="right" vertical="center"/>
    </xf>
    <xf numFmtId="0" fontId="39" fillId="68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0" fontId="39" fillId="53" borderId="29" applyNumberFormat="0" applyProtection="0">
      <alignment horizontal="left" vertical="top" indent="1"/>
    </xf>
    <xf numFmtId="0" fontId="3" fillId="67" borderId="51" applyNumberFormat="0">
      <protection locked="0"/>
    </xf>
    <xf numFmtId="4" fontId="37" fillId="52" borderId="29" applyNumberFormat="0" applyProtection="0">
      <alignment horizontal="left" vertical="center" indent="1"/>
    </xf>
    <xf numFmtId="4" fontId="37" fillId="52" borderId="29" applyNumberFormat="0" applyProtection="0">
      <alignment vertical="center"/>
    </xf>
    <xf numFmtId="4" fontId="39" fillId="62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4" fontId="37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4" fontId="39" fillId="56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4" fontId="39" fillId="68" borderId="29" applyNumberFormat="0" applyProtection="0">
      <alignment vertical="center"/>
    </xf>
    <xf numFmtId="0" fontId="3" fillId="67" borderId="51" applyNumberFormat="0">
      <protection locked="0"/>
    </xf>
    <xf numFmtId="4" fontId="39" fillId="64" borderId="29" applyNumberFormat="0" applyProtection="0">
      <alignment horizontal="right" vertical="center"/>
    </xf>
    <xf numFmtId="4" fontId="39" fillId="68" borderId="29" applyNumberFormat="0" applyProtection="0">
      <alignment horizontal="left" vertical="center" indent="1"/>
    </xf>
    <xf numFmtId="4" fontId="39" fillId="53" borderId="29" applyNumberFormat="0" applyProtection="0">
      <alignment horizontal="left" vertical="center" indent="1"/>
    </xf>
    <xf numFmtId="0" fontId="3" fillId="67" borderId="51" applyNumberFormat="0">
      <protection locked="0"/>
    </xf>
    <xf numFmtId="4" fontId="38" fillId="52" borderId="29" applyNumberFormat="0" applyProtection="0">
      <alignment vertical="center"/>
    </xf>
    <xf numFmtId="4" fontId="39" fillId="61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" fillId="67" borderId="51" applyNumberFormat="0">
      <protection locked="0"/>
    </xf>
    <xf numFmtId="0" fontId="3" fillId="67" borderId="51" applyNumberFormat="0">
      <protection locked="0"/>
    </xf>
    <xf numFmtId="4" fontId="37" fillId="52" borderId="29" applyNumberFormat="0" applyProtection="0">
      <alignment vertical="center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4" fontId="37" fillId="52" borderId="29" applyNumberFormat="0" applyProtection="0">
      <alignment vertical="center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0" fontId="3" fillId="67" borderId="51" applyNumberFormat="0">
      <protection locked="0"/>
    </xf>
    <xf numFmtId="0" fontId="3" fillId="67" borderId="51" applyNumberFormat="0">
      <protection locked="0"/>
    </xf>
    <xf numFmtId="0" fontId="3" fillId="67" borderId="51" applyNumberFormat="0">
      <protection locked="0"/>
    </xf>
    <xf numFmtId="0" fontId="3" fillId="67" borderId="51" applyNumberFormat="0">
      <protection locked="0"/>
    </xf>
    <xf numFmtId="4" fontId="37" fillId="52" borderId="29" applyNumberFormat="0" applyProtection="0">
      <alignment vertical="center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4" fontId="37" fillId="52" borderId="29" applyNumberFormat="0" applyProtection="0">
      <alignment vertical="center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4" fontId="43" fillId="64" borderId="29" applyNumberFormat="0" applyProtection="0">
      <alignment horizontal="right" vertical="center"/>
    </xf>
    <xf numFmtId="0" fontId="39" fillId="53" borderId="29" applyNumberFormat="0" applyProtection="0">
      <alignment horizontal="left" vertical="top" indent="1"/>
    </xf>
    <xf numFmtId="4" fontId="39" fillId="53" borderId="29" applyNumberFormat="0" applyProtection="0">
      <alignment horizontal="left" vertical="center" indent="1"/>
    </xf>
    <xf numFmtId="4" fontId="41" fillId="64" borderId="29" applyNumberFormat="0" applyProtection="0">
      <alignment horizontal="right" vertical="center"/>
    </xf>
    <xf numFmtId="4" fontId="39" fillId="64" borderId="29" applyNumberFormat="0" applyProtection="0">
      <alignment horizontal="right" vertical="center"/>
    </xf>
    <xf numFmtId="0" fontId="39" fillId="68" borderId="29" applyNumberFormat="0" applyProtection="0">
      <alignment horizontal="left" vertical="top" indent="1"/>
    </xf>
    <xf numFmtId="4" fontId="39" fillId="68" borderId="29" applyNumberFormat="0" applyProtection="0">
      <alignment horizontal="left" vertical="center" indent="1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vertical="center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4" fontId="39" fillId="53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4" borderId="29" applyNumberFormat="0" applyProtection="0">
      <alignment horizontal="right" vertical="center"/>
    </xf>
    <xf numFmtId="0" fontId="37" fillId="52" borderId="29" applyNumberFormat="0" applyProtection="0">
      <alignment horizontal="left" vertical="top" indent="1"/>
    </xf>
    <xf numFmtId="4" fontId="37" fillId="52" borderId="29" applyNumberFormat="0" applyProtection="0">
      <alignment horizontal="left" vertical="center" indent="1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vertical="center"/>
    </xf>
    <xf numFmtId="4" fontId="43" fillId="64" borderId="29" applyNumberFormat="0" applyProtection="0">
      <alignment horizontal="right" vertical="center"/>
    </xf>
    <xf numFmtId="0" fontId="39" fillId="53" borderId="29" applyNumberFormat="0" applyProtection="0">
      <alignment horizontal="left" vertical="top" indent="1"/>
    </xf>
    <xf numFmtId="4" fontId="39" fillId="53" borderId="29" applyNumberFormat="0" applyProtection="0">
      <alignment horizontal="left" vertical="center" indent="1"/>
    </xf>
    <xf numFmtId="4" fontId="41" fillId="64" borderId="29" applyNumberFormat="0" applyProtection="0">
      <alignment horizontal="right" vertical="center"/>
    </xf>
    <xf numFmtId="4" fontId="39" fillId="64" borderId="29" applyNumberFormat="0" applyProtection="0">
      <alignment horizontal="right" vertical="center"/>
    </xf>
    <xf numFmtId="0" fontId="39" fillId="68" borderId="29" applyNumberFormat="0" applyProtection="0">
      <alignment horizontal="left" vertical="top" indent="1"/>
    </xf>
    <xf numFmtId="4" fontId="39" fillId="68" borderId="29" applyNumberFormat="0" applyProtection="0">
      <alignment horizontal="left" vertical="center" indent="1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vertical="center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4" fontId="39" fillId="53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4" borderId="29" applyNumberFormat="0" applyProtection="0">
      <alignment horizontal="right" vertical="center"/>
    </xf>
    <xf numFmtId="0" fontId="37" fillId="52" borderId="29" applyNumberFormat="0" applyProtection="0">
      <alignment horizontal="left" vertical="top" indent="1"/>
    </xf>
    <xf numFmtId="4" fontId="37" fillId="52" borderId="29" applyNumberFormat="0" applyProtection="0">
      <alignment horizontal="left" vertical="center" indent="1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vertical="center"/>
    </xf>
    <xf numFmtId="0" fontId="3" fillId="67" borderId="51" applyNumberFormat="0">
      <protection locked="0"/>
    </xf>
    <xf numFmtId="0" fontId="3" fillId="67" borderId="51" applyNumberFormat="0">
      <protection locked="0"/>
    </xf>
    <xf numFmtId="0" fontId="3" fillId="67" borderId="51" applyNumberFormat="0">
      <protection locked="0"/>
    </xf>
    <xf numFmtId="0" fontId="3" fillId="67" borderId="51" applyNumberFormat="0">
      <protection locked="0"/>
    </xf>
    <xf numFmtId="0" fontId="3" fillId="67" borderId="51" applyNumberFormat="0">
      <protection locked="0"/>
    </xf>
    <xf numFmtId="0" fontId="3" fillId="67" borderId="51" applyNumberFormat="0">
      <protection locked="0"/>
    </xf>
    <xf numFmtId="4" fontId="37" fillId="52" borderId="29" applyNumberFormat="0" applyProtection="0">
      <alignment vertical="center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0" fontId="37" fillId="52" borderId="29" applyNumberFormat="0" applyProtection="0">
      <alignment horizontal="left" vertical="top" indent="1"/>
    </xf>
    <xf numFmtId="4" fontId="39" fillId="55" borderId="29" applyNumberFormat="0" applyProtection="0">
      <alignment horizontal="right" vertical="center"/>
    </xf>
    <xf numFmtId="4" fontId="39" fillId="54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4" fontId="39" fillId="53" borderId="29" applyNumberFormat="0" applyProtection="0">
      <alignment horizontal="right" vertical="center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4" fontId="43" fillId="64" borderId="29" applyNumberFormat="0" applyProtection="0">
      <alignment horizontal="right" vertical="center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4" fontId="39" fillId="57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7" fillId="52" borderId="29" applyNumberFormat="0" applyProtection="0">
      <alignment vertical="center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8" fillId="52" borderId="29" applyNumberFormat="0" applyProtection="0">
      <alignment vertical="center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4" fontId="41" fillId="68" borderId="29" applyNumberFormat="0" applyProtection="0">
      <alignment vertical="center"/>
    </xf>
    <xf numFmtId="4" fontId="41" fillId="64" borderId="29" applyNumberFormat="0" applyProtection="0">
      <alignment horizontal="right" vertical="center"/>
    </xf>
    <xf numFmtId="0" fontId="39" fillId="68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0" fontId="39" fillId="53" borderId="29" applyNumberFormat="0" applyProtection="0">
      <alignment horizontal="left" vertical="top" indent="1"/>
    </xf>
    <xf numFmtId="4" fontId="37" fillId="52" borderId="29" applyNumberFormat="0" applyProtection="0">
      <alignment horizontal="left" vertical="center" indent="1"/>
    </xf>
    <xf numFmtId="4" fontId="37" fillId="52" borderId="29" applyNumberFormat="0" applyProtection="0">
      <alignment vertical="center"/>
    </xf>
    <xf numFmtId="4" fontId="39" fillId="62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4" fontId="37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4" fontId="39" fillId="56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4" fontId="39" fillId="68" borderId="29" applyNumberFormat="0" applyProtection="0">
      <alignment vertical="center"/>
    </xf>
    <xf numFmtId="4" fontId="39" fillId="64" borderId="29" applyNumberFormat="0" applyProtection="0">
      <alignment horizontal="right" vertical="center"/>
    </xf>
    <xf numFmtId="4" fontId="39" fillId="68" borderId="29" applyNumberFormat="0" applyProtection="0">
      <alignment horizontal="left" vertical="center" indent="1"/>
    </xf>
    <xf numFmtId="4" fontId="39" fillId="53" borderId="29" applyNumberFormat="0" applyProtection="0">
      <alignment horizontal="left" vertical="center" indent="1"/>
    </xf>
    <xf numFmtId="4" fontId="38" fillId="52" borderId="29" applyNumberFormat="0" applyProtection="0">
      <alignment vertical="center"/>
    </xf>
    <xf numFmtId="4" fontId="39" fillId="61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0" fontId="3" fillId="67" borderId="51" applyNumberFormat="0">
      <protection locked="0"/>
    </xf>
    <xf numFmtId="0" fontId="3" fillId="67" borderId="51" applyNumberFormat="0">
      <protection locked="0"/>
    </xf>
    <xf numFmtId="4" fontId="37" fillId="52" borderId="29" applyNumberFormat="0" applyProtection="0">
      <alignment vertical="center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4" fontId="37" fillId="52" borderId="29" applyNumberFormat="0" applyProtection="0">
      <alignment vertical="center"/>
    </xf>
    <xf numFmtId="4" fontId="38" fillId="52" borderId="29" applyNumberFormat="0" applyProtection="0">
      <alignment vertical="center"/>
    </xf>
    <xf numFmtId="4" fontId="37" fillId="52" borderId="29" applyNumberFormat="0" applyProtection="0">
      <alignment horizontal="left" vertical="center" indent="1"/>
    </xf>
    <xf numFmtId="0" fontId="37" fillId="52" borderId="29" applyNumberFormat="0" applyProtection="0">
      <alignment horizontal="left" vertical="top" indent="1"/>
    </xf>
    <xf numFmtId="4" fontId="39" fillId="54" borderId="29" applyNumberFormat="0" applyProtection="0">
      <alignment horizontal="right" vertical="center"/>
    </xf>
    <xf numFmtId="4" fontId="39" fillId="55" borderId="29" applyNumberFormat="0" applyProtection="0">
      <alignment horizontal="right" vertical="center"/>
    </xf>
    <xf numFmtId="4" fontId="39" fillId="56" borderId="29" applyNumberFormat="0" applyProtection="0">
      <alignment horizontal="right" vertical="center"/>
    </xf>
    <xf numFmtId="4" fontId="39" fillId="57" borderId="29" applyNumberFormat="0" applyProtection="0">
      <alignment horizontal="right" vertical="center"/>
    </xf>
    <xf numFmtId="4" fontId="39" fillId="58" borderId="29" applyNumberFormat="0" applyProtection="0">
      <alignment horizontal="right" vertical="center"/>
    </xf>
    <xf numFmtId="4" fontId="39" fillId="59" borderId="29" applyNumberFormat="0" applyProtection="0">
      <alignment horizontal="right" vertical="center"/>
    </xf>
    <xf numFmtId="4" fontId="39" fillId="60" borderId="29" applyNumberFormat="0" applyProtection="0">
      <alignment horizontal="right" vertical="center"/>
    </xf>
    <xf numFmtId="4" fontId="39" fillId="61" borderId="29" applyNumberFormat="0" applyProtection="0">
      <alignment horizontal="right" vertical="center"/>
    </xf>
    <xf numFmtId="4" fontId="39" fillId="62" borderId="29" applyNumberFormat="0" applyProtection="0">
      <alignment horizontal="right" vertical="center"/>
    </xf>
    <xf numFmtId="4" fontId="39" fillId="53" borderId="29" applyNumberFormat="0" applyProtection="0">
      <alignment horizontal="right" vertical="center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center" indent="1"/>
    </xf>
    <xf numFmtId="0" fontId="3" fillId="65" borderId="29" applyNumberFormat="0" applyProtection="0">
      <alignment horizontal="left" vertical="top" indent="1"/>
    </xf>
    <xf numFmtId="0" fontId="3" fillId="65" borderId="29" applyNumberFormat="0" applyProtection="0">
      <alignment horizontal="left" vertical="top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center" indent="1"/>
    </xf>
    <xf numFmtId="0" fontId="3" fillId="53" borderId="29" applyNumberFormat="0" applyProtection="0">
      <alignment horizontal="left" vertical="top" indent="1"/>
    </xf>
    <xf numFmtId="0" fontId="3" fillId="53" borderId="29" applyNumberFormat="0" applyProtection="0">
      <alignment horizontal="left" vertical="top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center" indent="1"/>
    </xf>
    <xf numFmtId="0" fontId="3" fillId="66" borderId="29" applyNumberFormat="0" applyProtection="0">
      <alignment horizontal="left" vertical="top" indent="1"/>
    </xf>
    <xf numFmtId="0" fontId="3" fillId="66" borderId="29" applyNumberFormat="0" applyProtection="0">
      <alignment horizontal="left" vertical="top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center" indent="1"/>
    </xf>
    <xf numFmtId="0" fontId="3" fillId="64" borderId="29" applyNumberFormat="0" applyProtection="0">
      <alignment horizontal="left" vertical="top" indent="1"/>
    </xf>
    <xf numFmtId="0" fontId="3" fillId="64" borderId="29" applyNumberFormat="0" applyProtection="0">
      <alignment horizontal="left" vertical="top" indent="1"/>
    </xf>
    <xf numFmtId="4" fontId="39" fillId="68" borderId="29" applyNumberFormat="0" applyProtection="0">
      <alignment vertical="center"/>
    </xf>
    <xf numFmtId="4" fontId="41" fillId="68" borderId="29" applyNumberFormat="0" applyProtection="0">
      <alignment vertical="center"/>
    </xf>
    <xf numFmtId="4" fontId="39" fillId="68" borderId="29" applyNumberFormat="0" applyProtection="0">
      <alignment horizontal="left" vertical="center" indent="1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0" fontId="39" fillId="68" borderId="29" applyNumberFormat="0" applyProtection="0">
      <alignment horizontal="left" vertical="top" indent="1"/>
    </xf>
    <xf numFmtId="4" fontId="39" fillId="64" borderId="29" applyNumberFormat="0" applyProtection="0">
      <alignment horizontal="right" vertical="center"/>
    </xf>
    <xf numFmtId="4" fontId="41" fillId="64" borderId="29" applyNumberFormat="0" applyProtection="0">
      <alignment horizontal="right" vertical="center"/>
    </xf>
    <xf numFmtId="4" fontId="39" fillId="53" borderId="29" applyNumberFormat="0" applyProtection="0">
      <alignment horizontal="left" vertical="center" indent="1"/>
    </xf>
    <xf numFmtId="0" fontId="39" fillId="53" borderId="29" applyNumberFormat="0" applyProtection="0">
      <alignment horizontal="left" vertical="top" indent="1"/>
    </xf>
    <xf numFmtId="4" fontId="43" fillId="64" borderId="29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4" fontId="37" fillId="52" borderId="53" applyNumberFormat="0" applyProtection="0">
      <alignment vertical="center"/>
    </xf>
    <xf numFmtId="4" fontId="38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0" fontId="3" fillId="67" borderId="54" applyNumberFormat="0">
      <protection locked="0"/>
    </xf>
    <xf numFmtId="0" fontId="3" fillId="67" borderId="54" applyNumberFormat="0">
      <protection locked="0"/>
    </xf>
    <xf numFmtId="0" fontId="29" fillId="0" borderId="55">
      <alignment horizontal="left" vertical="center"/>
    </xf>
    <xf numFmtId="0" fontId="3" fillId="67" borderId="54" applyNumberFormat="0">
      <protection locked="0"/>
    </xf>
    <xf numFmtId="0" fontId="3" fillId="67" borderId="54" applyNumberFormat="0">
      <protection locked="0"/>
    </xf>
    <xf numFmtId="0" fontId="3" fillId="67" borderId="54" applyNumberFormat="0">
      <protection locked="0"/>
    </xf>
    <xf numFmtId="0" fontId="3" fillId="67" borderId="54" applyNumberFormat="0">
      <protection locked="0"/>
    </xf>
    <xf numFmtId="0" fontId="29" fillId="0" borderId="55">
      <alignment horizontal="left" vertical="center"/>
    </xf>
    <xf numFmtId="0" fontId="29" fillId="0" borderId="52">
      <alignment horizontal="left" vertical="center"/>
    </xf>
    <xf numFmtId="0" fontId="29" fillId="0" borderId="52">
      <alignment horizontal="left" vertical="center"/>
    </xf>
    <xf numFmtId="4" fontId="37" fillId="52" borderId="53" applyNumberFormat="0" applyProtection="0">
      <alignment vertical="center"/>
    </xf>
    <xf numFmtId="4" fontId="38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5" borderId="53" applyNumberFormat="0" applyProtection="0">
      <alignment horizontal="right" vertical="center"/>
    </xf>
    <xf numFmtId="4" fontId="39" fillId="54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4" fontId="39" fillId="53" borderId="53" applyNumberFormat="0" applyProtection="0">
      <alignment horizontal="right" vertical="center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4" fontId="43" fillId="64" borderId="53" applyNumberFormat="0" applyProtection="0">
      <alignment horizontal="right" vertical="center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4" fontId="39" fillId="57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0" fontId="29" fillId="0" borderId="52">
      <alignment horizontal="left" vertical="center"/>
    </xf>
    <xf numFmtId="4" fontId="37" fillId="52" borderId="53" applyNumberFormat="0" applyProtection="0">
      <alignment vertical="center"/>
    </xf>
    <xf numFmtId="4" fontId="38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8" fillId="52" borderId="53" applyNumberFormat="0" applyProtection="0">
      <alignment vertical="center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4" fontId="41" fillId="68" borderId="53" applyNumberFormat="0" applyProtection="0">
      <alignment vertical="center"/>
    </xf>
    <xf numFmtId="0" fontId="3" fillId="67" borderId="54" applyNumberFormat="0">
      <protection locked="0"/>
    </xf>
    <xf numFmtId="4" fontId="41" fillId="64" borderId="53" applyNumberFormat="0" applyProtection="0">
      <alignment horizontal="right" vertical="center"/>
    </xf>
    <xf numFmtId="0" fontId="39" fillId="68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0" fontId="39" fillId="53" borderId="53" applyNumberFormat="0" applyProtection="0">
      <alignment horizontal="left" vertical="top" indent="1"/>
    </xf>
    <xf numFmtId="0" fontId="3" fillId="67" borderId="54" applyNumberFormat="0">
      <protection locked="0"/>
    </xf>
    <xf numFmtId="4" fontId="37" fillId="52" borderId="53" applyNumberFormat="0" applyProtection="0">
      <alignment horizontal="left" vertical="center" indent="1"/>
    </xf>
    <xf numFmtId="4" fontId="37" fillId="52" borderId="53" applyNumberFormat="0" applyProtection="0">
      <alignment vertical="center"/>
    </xf>
    <xf numFmtId="4" fontId="39" fillId="62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4" fontId="37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4" fontId="39" fillId="56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4" fontId="39" fillId="68" borderId="53" applyNumberFormat="0" applyProtection="0">
      <alignment vertical="center"/>
    </xf>
    <xf numFmtId="0" fontId="3" fillId="67" borderId="54" applyNumberFormat="0">
      <protection locked="0"/>
    </xf>
    <xf numFmtId="4" fontId="39" fillId="64" borderId="53" applyNumberFormat="0" applyProtection="0">
      <alignment horizontal="right" vertical="center"/>
    </xf>
    <xf numFmtId="4" fontId="39" fillId="68" borderId="53" applyNumberFormat="0" applyProtection="0">
      <alignment horizontal="left" vertical="center" indent="1"/>
    </xf>
    <xf numFmtId="4" fontId="39" fillId="53" borderId="53" applyNumberFormat="0" applyProtection="0">
      <alignment horizontal="left" vertical="center" indent="1"/>
    </xf>
    <xf numFmtId="0" fontId="3" fillId="67" borderId="54" applyNumberFormat="0">
      <protection locked="0"/>
    </xf>
    <xf numFmtId="4" fontId="38" fillId="52" borderId="53" applyNumberFormat="0" applyProtection="0">
      <alignment vertical="center"/>
    </xf>
    <xf numFmtId="0" fontId="29" fillId="0" borderId="52">
      <alignment horizontal="left" vertical="center"/>
    </xf>
    <xf numFmtId="4" fontId="39" fillId="61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0" fontId="3" fillId="67" borderId="54" applyNumberFormat="0">
      <protection locked="0"/>
    </xf>
    <xf numFmtId="0" fontId="3" fillId="67" borderId="54" applyNumberFormat="0">
      <protection locked="0"/>
    </xf>
    <xf numFmtId="4" fontId="37" fillId="52" borderId="53" applyNumberFormat="0" applyProtection="0">
      <alignment vertical="center"/>
    </xf>
    <xf numFmtId="4" fontId="38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4" fontId="37" fillId="52" borderId="53" applyNumberFormat="0" applyProtection="0">
      <alignment vertical="center"/>
    </xf>
    <xf numFmtId="4" fontId="38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0" fontId="3" fillId="67" borderId="54" applyNumberFormat="0">
      <protection locked="0"/>
    </xf>
    <xf numFmtId="0" fontId="3" fillId="67" borderId="54" applyNumberFormat="0">
      <protection locked="0"/>
    </xf>
    <xf numFmtId="0" fontId="3" fillId="67" borderId="54" applyNumberFormat="0">
      <protection locked="0"/>
    </xf>
    <xf numFmtId="0" fontId="3" fillId="67" borderId="54" applyNumberFormat="0">
      <protection locked="0"/>
    </xf>
    <xf numFmtId="4" fontId="37" fillId="52" borderId="53" applyNumberFormat="0" applyProtection="0">
      <alignment vertical="center"/>
    </xf>
    <xf numFmtId="4" fontId="38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4" fontId="37" fillId="52" borderId="53" applyNumberFormat="0" applyProtection="0">
      <alignment vertical="center"/>
    </xf>
    <xf numFmtId="4" fontId="38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4" fontId="43" fillId="64" borderId="56" applyNumberFormat="0" applyProtection="0">
      <alignment horizontal="right" vertical="center"/>
    </xf>
    <xf numFmtId="0" fontId="39" fillId="53" borderId="56" applyNumberFormat="0" applyProtection="0">
      <alignment horizontal="left" vertical="top" indent="1"/>
    </xf>
    <xf numFmtId="4" fontId="39" fillId="53" borderId="56" applyNumberFormat="0" applyProtection="0">
      <alignment horizontal="left" vertical="center" indent="1"/>
    </xf>
    <xf numFmtId="4" fontId="41" fillId="64" borderId="56" applyNumberFormat="0" applyProtection="0">
      <alignment horizontal="right" vertical="center"/>
    </xf>
    <xf numFmtId="4" fontId="39" fillId="64" borderId="56" applyNumberFormat="0" applyProtection="0">
      <alignment horizontal="right" vertical="center"/>
    </xf>
    <xf numFmtId="0" fontId="39" fillId="68" borderId="56" applyNumberFormat="0" applyProtection="0">
      <alignment horizontal="left" vertical="top" indent="1"/>
    </xf>
    <xf numFmtId="4" fontId="39" fillId="68" borderId="56" applyNumberFormat="0" applyProtection="0">
      <alignment horizontal="left" vertical="center" indent="1"/>
    </xf>
    <xf numFmtId="4" fontId="41" fillId="68" borderId="56" applyNumberFormat="0" applyProtection="0">
      <alignment vertical="center"/>
    </xf>
    <xf numFmtId="4" fontId="39" fillId="68" borderId="56" applyNumberFormat="0" applyProtection="0">
      <alignment vertical="center"/>
    </xf>
    <xf numFmtId="0" fontId="3" fillId="64" borderId="56" applyNumberFormat="0" applyProtection="0">
      <alignment horizontal="left" vertical="top" indent="1"/>
    </xf>
    <xf numFmtId="0" fontId="3" fillId="64" borderId="56" applyNumberFormat="0" applyProtection="0">
      <alignment horizontal="left" vertical="top" indent="1"/>
    </xf>
    <xf numFmtId="0" fontId="3" fillId="64" borderId="56" applyNumberFormat="0" applyProtection="0">
      <alignment horizontal="left" vertical="center" indent="1"/>
    </xf>
    <xf numFmtId="0" fontId="3" fillId="64" borderId="56" applyNumberFormat="0" applyProtection="0">
      <alignment horizontal="left" vertical="center" indent="1"/>
    </xf>
    <xf numFmtId="0" fontId="3" fillId="66" borderId="56" applyNumberFormat="0" applyProtection="0">
      <alignment horizontal="left" vertical="top" indent="1"/>
    </xf>
    <xf numFmtId="0" fontId="3" fillId="66" borderId="56" applyNumberFormat="0" applyProtection="0">
      <alignment horizontal="left" vertical="top" indent="1"/>
    </xf>
    <xf numFmtId="0" fontId="3" fillId="66" borderId="56" applyNumberFormat="0" applyProtection="0">
      <alignment horizontal="left" vertical="center" indent="1"/>
    </xf>
    <xf numFmtId="0" fontId="3" fillId="66" borderId="56" applyNumberFormat="0" applyProtection="0">
      <alignment horizontal="left" vertical="center" indent="1"/>
    </xf>
    <xf numFmtId="0" fontId="3" fillId="53" borderId="56" applyNumberFormat="0" applyProtection="0">
      <alignment horizontal="left" vertical="top" indent="1"/>
    </xf>
    <xf numFmtId="0" fontId="3" fillId="53" borderId="56" applyNumberFormat="0" applyProtection="0">
      <alignment horizontal="left" vertical="top" indent="1"/>
    </xf>
    <xf numFmtId="0" fontId="3" fillId="53" borderId="56" applyNumberFormat="0" applyProtection="0">
      <alignment horizontal="left" vertical="center" indent="1"/>
    </xf>
    <xf numFmtId="0" fontId="3" fillId="53" borderId="56" applyNumberFormat="0" applyProtection="0">
      <alignment horizontal="left" vertical="center" indent="1"/>
    </xf>
    <xf numFmtId="0" fontId="3" fillId="65" borderId="56" applyNumberFormat="0" applyProtection="0">
      <alignment horizontal="left" vertical="top" indent="1"/>
    </xf>
    <xf numFmtId="0" fontId="3" fillId="65" borderId="56" applyNumberFormat="0" applyProtection="0">
      <alignment horizontal="left" vertical="top" indent="1"/>
    </xf>
    <xf numFmtId="0" fontId="3" fillId="65" borderId="56" applyNumberFormat="0" applyProtection="0">
      <alignment horizontal="left" vertical="center" indent="1"/>
    </xf>
    <xf numFmtId="0" fontId="3" fillId="65" borderId="56" applyNumberFormat="0" applyProtection="0">
      <alignment horizontal="left" vertical="center" indent="1"/>
    </xf>
    <xf numFmtId="4" fontId="39" fillId="53" borderId="56" applyNumberFormat="0" applyProtection="0">
      <alignment horizontal="right" vertical="center"/>
    </xf>
    <xf numFmtId="4" fontId="39" fillId="62" borderId="56" applyNumberFormat="0" applyProtection="0">
      <alignment horizontal="right" vertical="center"/>
    </xf>
    <xf numFmtId="4" fontId="39" fillId="61" borderId="56" applyNumberFormat="0" applyProtection="0">
      <alignment horizontal="right" vertical="center"/>
    </xf>
    <xf numFmtId="4" fontId="39" fillId="60" borderId="56" applyNumberFormat="0" applyProtection="0">
      <alignment horizontal="right" vertical="center"/>
    </xf>
    <xf numFmtId="4" fontId="39" fillId="59" borderId="56" applyNumberFormat="0" applyProtection="0">
      <alignment horizontal="right" vertical="center"/>
    </xf>
    <xf numFmtId="4" fontId="39" fillId="58" borderId="56" applyNumberFormat="0" applyProtection="0">
      <alignment horizontal="right" vertical="center"/>
    </xf>
    <xf numFmtId="4" fontId="39" fillId="57" borderId="56" applyNumberFormat="0" applyProtection="0">
      <alignment horizontal="right" vertical="center"/>
    </xf>
    <xf numFmtId="4" fontId="39" fillId="56" borderId="56" applyNumberFormat="0" applyProtection="0">
      <alignment horizontal="right" vertical="center"/>
    </xf>
    <xf numFmtId="4" fontId="39" fillId="55" borderId="56" applyNumberFormat="0" applyProtection="0">
      <alignment horizontal="right" vertical="center"/>
    </xf>
    <xf numFmtId="4" fontId="39" fillId="54" borderId="56" applyNumberFormat="0" applyProtection="0">
      <alignment horizontal="right" vertical="center"/>
    </xf>
    <xf numFmtId="0" fontId="37" fillId="52" borderId="56" applyNumberFormat="0" applyProtection="0">
      <alignment horizontal="left" vertical="top" indent="1"/>
    </xf>
    <xf numFmtId="4" fontId="37" fillId="52" borderId="56" applyNumberFormat="0" applyProtection="0">
      <alignment horizontal="left" vertical="center" indent="1"/>
    </xf>
    <xf numFmtId="4" fontId="38" fillId="52" borderId="56" applyNumberFormat="0" applyProtection="0">
      <alignment vertical="center"/>
    </xf>
    <xf numFmtId="4" fontId="37" fillId="52" borderId="56" applyNumberFormat="0" applyProtection="0">
      <alignment vertical="center"/>
    </xf>
    <xf numFmtId="4" fontId="43" fillId="64" borderId="56" applyNumberFormat="0" applyProtection="0">
      <alignment horizontal="right" vertical="center"/>
    </xf>
    <xf numFmtId="0" fontId="39" fillId="53" borderId="56" applyNumberFormat="0" applyProtection="0">
      <alignment horizontal="left" vertical="top" indent="1"/>
    </xf>
    <xf numFmtId="4" fontId="39" fillId="53" borderId="56" applyNumberFormat="0" applyProtection="0">
      <alignment horizontal="left" vertical="center" indent="1"/>
    </xf>
    <xf numFmtId="4" fontId="41" fillId="64" borderId="56" applyNumberFormat="0" applyProtection="0">
      <alignment horizontal="right" vertical="center"/>
    </xf>
    <xf numFmtId="4" fontId="39" fillId="64" borderId="56" applyNumberFormat="0" applyProtection="0">
      <alignment horizontal="right" vertical="center"/>
    </xf>
    <xf numFmtId="0" fontId="39" fillId="68" borderId="56" applyNumberFormat="0" applyProtection="0">
      <alignment horizontal="left" vertical="top" indent="1"/>
    </xf>
    <xf numFmtId="4" fontId="39" fillId="68" borderId="56" applyNumberFormat="0" applyProtection="0">
      <alignment horizontal="left" vertical="center" indent="1"/>
    </xf>
    <xf numFmtId="4" fontId="41" fillId="68" borderId="56" applyNumberFormat="0" applyProtection="0">
      <alignment vertical="center"/>
    </xf>
    <xf numFmtId="4" fontId="39" fillId="68" borderId="56" applyNumberFormat="0" applyProtection="0">
      <alignment vertical="center"/>
    </xf>
    <xf numFmtId="0" fontId="3" fillId="64" borderId="56" applyNumberFormat="0" applyProtection="0">
      <alignment horizontal="left" vertical="top" indent="1"/>
    </xf>
    <xf numFmtId="0" fontId="3" fillId="64" borderId="56" applyNumberFormat="0" applyProtection="0">
      <alignment horizontal="left" vertical="top" indent="1"/>
    </xf>
    <xf numFmtId="0" fontId="3" fillId="64" borderId="56" applyNumberFormat="0" applyProtection="0">
      <alignment horizontal="left" vertical="center" indent="1"/>
    </xf>
    <xf numFmtId="0" fontId="3" fillId="64" borderId="56" applyNumberFormat="0" applyProtection="0">
      <alignment horizontal="left" vertical="center" indent="1"/>
    </xf>
    <xf numFmtId="0" fontId="3" fillId="66" borderId="56" applyNumberFormat="0" applyProtection="0">
      <alignment horizontal="left" vertical="top" indent="1"/>
    </xf>
    <xf numFmtId="0" fontId="3" fillId="66" borderId="56" applyNumberFormat="0" applyProtection="0">
      <alignment horizontal="left" vertical="top" indent="1"/>
    </xf>
    <xf numFmtId="0" fontId="3" fillId="66" borderId="56" applyNumberFormat="0" applyProtection="0">
      <alignment horizontal="left" vertical="center" indent="1"/>
    </xf>
    <xf numFmtId="0" fontId="3" fillId="66" borderId="56" applyNumberFormat="0" applyProtection="0">
      <alignment horizontal="left" vertical="center" indent="1"/>
    </xf>
    <xf numFmtId="0" fontId="3" fillId="53" borderId="56" applyNumberFormat="0" applyProtection="0">
      <alignment horizontal="left" vertical="top" indent="1"/>
    </xf>
    <xf numFmtId="0" fontId="3" fillId="53" borderId="56" applyNumberFormat="0" applyProtection="0">
      <alignment horizontal="left" vertical="top" indent="1"/>
    </xf>
    <xf numFmtId="0" fontId="3" fillId="53" borderId="56" applyNumberFormat="0" applyProtection="0">
      <alignment horizontal="left" vertical="center" indent="1"/>
    </xf>
    <xf numFmtId="0" fontId="3" fillId="53" borderId="56" applyNumberFormat="0" applyProtection="0">
      <alignment horizontal="left" vertical="center" indent="1"/>
    </xf>
    <xf numFmtId="0" fontId="3" fillId="65" borderId="56" applyNumberFormat="0" applyProtection="0">
      <alignment horizontal="left" vertical="top" indent="1"/>
    </xf>
    <xf numFmtId="0" fontId="3" fillId="65" borderId="56" applyNumberFormat="0" applyProtection="0">
      <alignment horizontal="left" vertical="top" indent="1"/>
    </xf>
    <xf numFmtId="0" fontId="3" fillId="65" borderId="56" applyNumberFormat="0" applyProtection="0">
      <alignment horizontal="left" vertical="center" indent="1"/>
    </xf>
    <xf numFmtId="0" fontId="3" fillId="65" borderId="56" applyNumberFormat="0" applyProtection="0">
      <alignment horizontal="left" vertical="center" indent="1"/>
    </xf>
    <xf numFmtId="4" fontId="39" fillId="53" borderId="56" applyNumberFormat="0" applyProtection="0">
      <alignment horizontal="right" vertical="center"/>
    </xf>
    <xf numFmtId="4" fontId="39" fillId="62" borderId="56" applyNumberFormat="0" applyProtection="0">
      <alignment horizontal="right" vertical="center"/>
    </xf>
    <xf numFmtId="4" fontId="39" fillId="61" borderId="56" applyNumberFormat="0" applyProtection="0">
      <alignment horizontal="right" vertical="center"/>
    </xf>
    <xf numFmtId="4" fontId="39" fillId="60" borderId="56" applyNumberFormat="0" applyProtection="0">
      <alignment horizontal="right" vertical="center"/>
    </xf>
    <xf numFmtId="4" fontId="39" fillId="59" borderId="56" applyNumberFormat="0" applyProtection="0">
      <alignment horizontal="right" vertical="center"/>
    </xf>
    <xf numFmtId="4" fontId="39" fillId="58" borderId="56" applyNumberFormat="0" applyProtection="0">
      <alignment horizontal="right" vertical="center"/>
    </xf>
    <xf numFmtId="4" fontId="39" fillId="57" borderId="56" applyNumberFormat="0" applyProtection="0">
      <alignment horizontal="right" vertical="center"/>
    </xf>
    <xf numFmtId="4" fontId="39" fillId="56" borderId="56" applyNumberFormat="0" applyProtection="0">
      <alignment horizontal="right" vertical="center"/>
    </xf>
    <xf numFmtId="4" fontId="39" fillId="55" borderId="56" applyNumberFormat="0" applyProtection="0">
      <alignment horizontal="right" vertical="center"/>
    </xf>
    <xf numFmtId="4" fontId="39" fillId="54" borderId="56" applyNumberFormat="0" applyProtection="0">
      <alignment horizontal="right" vertical="center"/>
    </xf>
    <xf numFmtId="0" fontId="37" fillId="52" borderId="56" applyNumberFormat="0" applyProtection="0">
      <alignment horizontal="left" vertical="top" indent="1"/>
    </xf>
    <xf numFmtId="4" fontId="37" fillId="52" borderId="56" applyNumberFormat="0" applyProtection="0">
      <alignment horizontal="left" vertical="center" indent="1"/>
    </xf>
    <xf numFmtId="4" fontId="38" fillId="52" borderId="56" applyNumberFormat="0" applyProtection="0">
      <alignment vertical="center"/>
    </xf>
    <xf numFmtId="4" fontId="37" fillId="52" borderId="56" applyNumberFormat="0" applyProtection="0">
      <alignment vertical="center"/>
    </xf>
    <xf numFmtId="0" fontId="3" fillId="67" borderId="54" applyNumberFormat="0">
      <protection locked="0"/>
    </xf>
    <xf numFmtId="0" fontId="3" fillId="67" borderId="54" applyNumberFormat="0">
      <protection locked="0"/>
    </xf>
    <xf numFmtId="0" fontId="3" fillId="67" borderId="54" applyNumberFormat="0">
      <protection locked="0"/>
    </xf>
    <xf numFmtId="0" fontId="3" fillId="67" borderId="54" applyNumberFormat="0">
      <protection locked="0"/>
    </xf>
    <xf numFmtId="0" fontId="3" fillId="67" borderId="54" applyNumberFormat="0">
      <protection locked="0"/>
    </xf>
    <xf numFmtId="0" fontId="3" fillId="67" borderId="54" applyNumberFormat="0">
      <protection locked="0"/>
    </xf>
    <xf numFmtId="0" fontId="29" fillId="0" borderId="52">
      <alignment horizontal="left" vertical="center"/>
    </xf>
    <xf numFmtId="4" fontId="37" fillId="52" borderId="53" applyNumberFormat="0" applyProtection="0">
      <alignment vertical="center"/>
    </xf>
    <xf numFmtId="4" fontId="38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5" borderId="53" applyNumberFormat="0" applyProtection="0">
      <alignment horizontal="right" vertical="center"/>
    </xf>
    <xf numFmtId="4" fontId="39" fillId="54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4" fontId="39" fillId="53" borderId="53" applyNumberFormat="0" applyProtection="0">
      <alignment horizontal="right" vertical="center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4" fontId="43" fillId="64" borderId="53" applyNumberFormat="0" applyProtection="0">
      <alignment horizontal="right" vertical="center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4" fontId="39" fillId="57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0" fontId="29" fillId="0" borderId="52">
      <alignment horizontal="left" vertical="center"/>
    </xf>
    <xf numFmtId="4" fontId="37" fillId="52" borderId="53" applyNumberFormat="0" applyProtection="0">
      <alignment vertical="center"/>
    </xf>
    <xf numFmtId="4" fontId="38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8" fillId="52" borderId="53" applyNumberFormat="0" applyProtection="0">
      <alignment vertical="center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4" fontId="41" fillId="68" borderId="53" applyNumberFormat="0" applyProtection="0">
      <alignment vertical="center"/>
    </xf>
    <xf numFmtId="4" fontId="41" fillId="64" borderId="53" applyNumberFormat="0" applyProtection="0">
      <alignment horizontal="right" vertical="center"/>
    </xf>
    <xf numFmtId="0" fontId="39" fillId="68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0" fontId="39" fillId="53" borderId="53" applyNumberFormat="0" applyProtection="0">
      <alignment horizontal="left" vertical="top" indent="1"/>
    </xf>
    <xf numFmtId="4" fontId="37" fillId="52" borderId="53" applyNumberFormat="0" applyProtection="0">
      <alignment horizontal="left" vertical="center" indent="1"/>
    </xf>
    <xf numFmtId="4" fontId="37" fillId="52" borderId="53" applyNumberFormat="0" applyProtection="0">
      <alignment vertical="center"/>
    </xf>
    <xf numFmtId="4" fontId="39" fillId="62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4" fontId="37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4" fontId="39" fillId="56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4" fontId="39" fillId="68" borderId="53" applyNumberFormat="0" applyProtection="0">
      <alignment vertical="center"/>
    </xf>
    <xf numFmtId="4" fontId="39" fillId="64" borderId="53" applyNumberFormat="0" applyProtection="0">
      <alignment horizontal="right" vertical="center"/>
    </xf>
    <xf numFmtId="4" fontId="39" fillId="68" borderId="53" applyNumberFormat="0" applyProtection="0">
      <alignment horizontal="left" vertical="center" indent="1"/>
    </xf>
    <xf numFmtId="4" fontId="39" fillId="53" borderId="53" applyNumberFormat="0" applyProtection="0">
      <alignment horizontal="left" vertical="center" indent="1"/>
    </xf>
    <xf numFmtId="4" fontId="38" fillId="52" borderId="53" applyNumberFormat="0" applyProtection="0">
      <alignment vertical="center"/>
    </xf>
    <xf numFmtId="4" fontId="39" fillId="61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0" fontId="3" fillId="67" borderId="54" applyNumberFormat="0">
      <protection locked="0"/>
    </xf>
    <xf numFmtId="0" fontId="3" fillId="67" borderId="54" applyNumberFormat="0">
      <protection locked="0"/>
    </xf>
    <xf numFmtId="4" fontId="37" fillId="52" borderId="53" applyNumberFormat="0" applyProtection="0">
      <alignment vertical="center"/>
    </xf>
    <xf numFmtId="4" fontId="38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4" fontId="37" fillId="52" borderId="53" applyNumberFormat="0" applyProtection="0">
      <alignment vertical="center"/>
    </xf>
    <xf numFmtId="4" fontId="38" fillId="52" borderId="53" applyNumberFormat="0" applyProtection="0">
      <alignment vertical="center"/>
    </xf>
    <xf numFmtId="4" fontId="37" fillId="52" borderId="53" applyNumberFormat="0" applyProtection="0">
      <alignment horizontal="left" vertical="center" indent="1"/>
    </xf>
    <xf numFmtId="0" fontId="37" fillId="52" borderId="53" applyNumberFormat="0" applyProtection="0">
      <alignment horizontal="left" vertical="top" indent="1"/>
    </xf>
    <xf numFmtId="4" fontId="39" fillId="54" borderId="53" applyNumberFormat="0" applyProtection="0">
      <alignment horizontal="right" vertical="center"/>
    </xf>
    <xf numFmtId="4" fontId="39" fillId="55" borderId="53" applyNumberFormat="0" applyProtection="0">
      <alignment horizontal="right" vertical="center"/>
    </xf>
    <xf numFmtId="4" fontId="39" fillId="56" borderId="53" applyNumberFormat="0" applyProtection="0">
      <alignment horizontal="right" vertical="center"/>
    </xf>
    <xf numFmtId="4" fontId="39" fillId="57" borderId="53" applyNumberFormat="0" applyProtection="0">
      <alignment horizontal="right" vertical="center"/>
    </xf>
    <xf numFmtId="4" fontId="39" fillId="58" borderId="53" applyNumberFormat="0" applyProtection="0">
      <alignment horizontal="right" vertical="center"/>
    </xf>
    <xf numFmtId="4" fontId="39" fillId="59" borderId="53" applyNumberFormat="0" applyProtection="0">
      <alignment horizontal="right" vertical="center"/>
    </xf>
    <xf numFmtId="4" fontId="39" fillId="60" borderId="53" applyNumberFormat="0" applyProtection="0">
      <alignment horizontal="right" vertical="center"/>
    </xf>
    <xf numFmtId="4" fontId="39" fillId="61" borderId="53" applyNumberFormat="0" applyProtection="0">
      <alignment horizontal="right" vertical="center"/>
    </xf>
    <xf numFmtId="4" fontId="39" fillId="62" borderId="53" applyNumberFormat="0" applyProtection="0">
      <alignment horizontal="right" vertical="center"/>
    </xf>
    <xf numFmtId="4" fontId="39" fillId="53" borderId="53" applyNumberFormat="0" applyProtection="0">
      <alignment horizontal="right" vertical="center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center" indent="1"/>
    </xf>
    <xf numFmtId="0" fontId="3" fillId="65" borderId="53" applyNumberFormat="0" applyProtection="0">
      <alignment horizontal="left" vertical="top" indent="1"/>
    </xf>
    <xf numFmtId="0" fontId="3" fillId="65" borderId="53" applyNumberFormat="0" applyProtection="0">
      <alignment horizontal="left" vertical="top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center" indent="1"/>
    </xf>
    <xf numFmtId="0" fontId="3" fillId="53" borderId="53" applyNumberFormat="0" applyProtection="0">
      <alignment horizontal="left" vertical="top" indent="1"/>
    </xf>
    <xf numFmtId="0" fontId="3" fillId="53" borderId="53" applyNumberFormat="0" applyProtection="0">
      <alignment horizontal="left" vertical="top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center" indent="1"/>
    </xf>
    <xf numFmtId="0" fontId="3" fillId="66" borderId="53" applyNumberFormat="0" applyProtection="0">
      <alignment horizontal="left" vertical="top" indent="1"/>
    </xf>
    <xf numFmtId="0" fontId="3" fillId="66" borderId="53" applyNumberFormat="0" applyProtection="0">
      <alignment horizontal="left" vertical="top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center" indent="1"/>
    </xf>
    <xf numFmtId="0" fontId="3" fillId="64" borderId="53" applyNumberFormat="0" applyProtection="0">
      <alignment horizontal="left" vertical="top" indent="1"/>
    </xf>
    <xf numFmtId="0" fontId="3" fillId="64" borderId="53" applyNumberFormat="0" applyProtection="0">
      <alignment horizontal="left" vertical="top" indent="1"/>
    </xf>
    <xf numFmtId="4" fontId="39" fillId="68" borderId="53" applyNumberFormat="0" applyProtection="0">
      <alignment vertical="center"/>
    </xf>
    <xf numFmtId="4" fontId="41" fillId="68" borderId="53" applyNumberFormat="0" applyProtection="0">
      <alignment vertical="center"/>
    </xf>
    <xf numFmtId="4" fontId="39" fillId="68" borderId="53" applyNumberFormat="0" applyProtection="0">
      <alignment horizontal="left" vertical="center" indent="1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0" fontId="39" fillId="68" borderId="53" applyNumberFormat="0" applyProtection="0">
      <alignment horizontal="left" vertical="top" indent="1"/>
    </xf>
    <xf numFmtId="4" fontId="39" fillId="64" borderId="53" applyNumberFormat="0" applyProtection="0">
      <alignment horizontal="right" vertical="center"/>
    </xf>
    <xf numFmtId="4" fontId="41" fillId="64" borderId="53" applyNumberFormat="0" applyProtection="0">
      <alignment horizontal="right" vertical="center"/>
    </xf>
    <xf numFmtId="4" fontId="39" fillId="53" borderId="53" applyNumberFormat="0" applyProtection="0">
      <alignment horizontal="left" vertical="center" indent="1"/>
    </xf>
    <xf numFmtId="0" fontId="39" fillId="53" borderId="53" applyNumberFormat="0" applyProtection="0">
      <alignment horizontal="left" vertical="top" indent="1"/>
    </xf>
    <xf numFmtId="4" fontId="43" fillId="64" borderId="53" applyNumberFormat="0" applyProtection="0">
      <alignment horizontal="right" vertical="center"/>
    </xf>
    <xf numFmtId="9" fontId="5" fillId="0" borderId="0" applyFont="0" applyFill="0" applyBorder="0" applyAlignment="0" applyProtection="0"/>
    <xf numFmtId="0" fontId="5" fillId="0" borderId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29" fillId="0" borderId="106">
      <alignment horizontal="lef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29" fillId="0" borderId="109">
      <alignment horizontal="left" vertical="center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29" fillId="0" borderId="109">
      <alignment horizontal="left" vertical="center"/>
    </xf>
    <xf numFmtId="0" fontId="29" fillId="0" borderId="106">
      <alignment horizontal="left" vertical="center"/>
    </xf>
    <xf numFmtId="0" fontId="29" fillId="0" borderId="106">
      <alignment horizontal="lef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0" fontId="29" fillId="0" borderId="106">
      <alignment horizontal="lef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0" fontId="3" fillId="67" borderId="108" applyNumberFormat="0">
      <protection locked="0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0" fontId="3" fillId="67" borderId="108" applyNumberFormat="0">
      <protection locked="0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0" fontId="3" fillId="67" borderId="108" applyNumberFormat="0">
      <protection locked="0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0" fontId="3" fillId="67" borderId="108" applyNumberFormat="0">
      <protection locked="0"/>
    </xf>
    <xf numFmtId="4" fontId="38" fillId="52" borderId="107" applyNumberFormat="0" applyProtection="0">
      <alignment vertical="center"/>
    </xf>
    <xf numFmtId="0" fontId="29" fillId="0" borderId="106">
      <alignment horizontal="left"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7" borderId="108" applyNumberFormat="0">
      <protection locked="0"/>
    </xf>
    <xf numFmtId="0" fontId="3" fillId="67" borderId="108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43" fillId="64" borderId="104" applyNumberFormat="0" applyProtection="0">
      <alignment horizontal="right" vertical="center"/>
    </xf>
    <xf numFmtId="0" fontId="39" fillId="53" borderId="104" applyNumberFormat="0" applyProtection="0">
      <alignment horizontal="left" vertical="top" indent="1"/>
    </xf>
    <xf numFmtId="4" fontId="39" fillId="53" borderId="104" applyNumberFormat="0" applyProtection="0">
      <alignment horizontal="left" vertical="center" indent="1"/>
    </xf>
    <xf numFmtId="4" fontId="41" fillId="64" borderId="104" applyNumberFormat="0" applyProtection="0">
      <alignment horizontal="right" vertical="center"/>
    </xf>
    <xf numFmtId="4" fontId="39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39" fillId="68" borderId="104" applyNumberFormat="0" applyProtection="0">
      <alignment horizontal="left" vertical="center" indent="1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vertical="center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4" fontId="39" fillId="53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4" borderId="104" applyNumberFormat="0" applyProtection="0">
      <alignment horizontal="right" vertical="center"/>
    </xf>
    <xf numFmtId="0" fontId="37" fillId="52" borderId="104" applyNumberFormat="0" applyProtection="0">
      <alignment horizontal="left" vertical="top" indent="1"/>
    </xf>
    <xf numFmtId="4" fontId="37" fillId="52" borderId="104" applyNumberFormat="0" applyProtection="0">
      <alignment horizontal="left" vertical="center" indent="1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vertical="center"/>
    </xf>
    <xf numFmtId="4" fontId="43" fillId="64" borderId="104" applyNumberFormat="0" applyProtection="0">
      <alignment horizontal="right" vertical="center"/>
    </xf>
    <xf numFmtId="0" fontId="39" fillId="53" borderId="104" applyNumberFormat="0" applyProtection="0">
      <alignment horizontal="left" vertical="top" indent="1"/>
    </xf>
    <xf numFmtId="4" fontId="39" fillId="53" borderId="104" applyNumberFormat="0" applyProtection="0">
      <alignment horizontal="left" vertical="center" indent="1"/>
    </xf>
    <xf numFmtId="4" fontId="41" fillId="64" borderId="104" applyNumberFormat="0" applyProtection="0">
      <alignment horizontal="right" vertical="center"/>
    </xf>
    <xf numFmtId="4" fontId="39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39" fillId="68" borderId="104" applyNumberFormat="0" applyProtection="0">
      <alignment horizontal="left" vertical="center" indent="1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vertical="center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4" fontId="39" fillId="53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4" borderId="104" applyNumberFormat="0" applyProtection="0">
      <alignment horizontal="right" vertical="center"/>
    </xf>
    <xf numFmtId="0" fontId="37" fillId="52" borderId="104" applyNumberFormat="0" applyProtection="0">
      <alignment horizontal="left" vertical="top" indent="1"/>
    </xf>
    <xf numFmtId="4" fontId="37" fillId="52" borderId="104" applyNumberFormat="0" applyProtection="0">
      <alignment horizontal="left" vertical="center" indent="1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vertical="center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29" fillId="0" borderId="106">
      <alignment horizontal="lef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0" fontId="29" fillId="0" borderId="106">
      <alignment horizontal="lef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7" borderId="108" applyNumberFormat="0">
      <protection locked="0"/>
    </xf>
    <xf numFmtId="0" fontId="3" fillId="67" borderId="108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4" fontId="39" fillId="53" borderId="104" applyNumberFormat="0" applyProtection="0">
      <alignment horizontal="right" vertical="center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4" fontId="39" fillId="62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0" fontId="37" fillId="52" borderId="104" applyNumberFormat="0" applyProtection="0">
      <alignment horizontal="left" vertical="top" indent="1"/>
    </xf>
    <xf numFmtId="4" fontId="37" fillId="52" borderId="104" applyNumberFormat="0" applyProtection="0">
      <alignment horizontal="left" vertical="center" indent="1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vertical="center"/>
    </xf>
    <xf numFmtId="0" fontId="29" fillId="0" borderId="106">
      <alignment horizontal="left" vertical="center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29" fillId="0" borderId="106">
      <alignment horizontal="left" vertical="center"/>
    </xf>
    <xf numFmtId="0" fontId="3" fillId="67" borderId="105" applyNumberFormat="0">
      <protection locked="0"/>
    </xf>
    <xf numFmtId="0" fontId="3" fillId="67" borderId="105" applyNumberFormat="0">
      <protection locked="0"/>
    </xf>
    <xf numFmtId="4" fontId="43" fillId="64" borderId="104" applyNumberFormat="0" applyProtection="0">
      <alignment horizontal="right" vertical="center"/>
    </xf>
    <xf numFmtId="0" fontId="39" fillId="53" borderId="104" applyNumberFormat="0" applyProtection="0">
      <alignment horizontal="left" vertical="top" indent="1"/>
    </xf>
    <xf numFmtId="4" fontId="39" fillId="53" borderId="104" applyNumberFormat="0" applyProtection="0">
      <alignment horizontal="left" vertical="center" indent="1"/>
    </xf>
    <xf numFmtId="4" fontId="41" fillId="64" borderId="104" applyNumberFormat="0" applyProtection="0">
      <alignment horizontal="right" vertical="center"/>
    </xf>
    <xf numFmtId="4" fontId="39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39" fillId="68" borderId="104" applyNumberFormat="0" applyProtection="0">
      <alignment horizontal="left" vertical="center" indent="1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vertical="center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4" fontId="39" fillId="53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4" borderId="104" applyNumberFormat="0" applyProtection="0">
      <alignment horizontal="right" vertical="center"/>
    </xf>
    <xf numFmtId="0" fontId="37" fillId="52" borderId="104" applyNumberFormat="0" applyProtection="0">
      <alignment horizontal="left" vertical="top" indent="1"/>
    </xf>
    <xf numFmtId="4" fontId="37" fillId="52" borderId="104" applyNumberFormat="0" applyProtection="0">
      <alignment horizontal="left" vertical="center" indent="1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vertical="center"/>
    </xf>
    <xf numFmtId="4" fontId="43" fillId="64" borderId="104" applyNumberFormat="0" applyProtection="0">
      <alignment horizontal="right" vertical="center"/>
    </xf>
    <xf numFmtId="0" fontId="39" fillId="53" borderId="104" applyNumberFormat="0" applyProtection="0">
      <alignment horizontal="left" vertical="top" indent="1"/>
    </xf>
    <xf numFmtId="4" fontId="39" fillId="53" borderId="104" applyNumberFormat="0" applyProtection="0">
      <alignment horizontal="left" vertical="center" indent="1"/>
    </xf>
    <xf numFmtId="4" fontId="41" fillId="64" borderId="104" applyNumberFormat="0" applyProtection="0">
      <alignment horizontal="right" vertical="center"/>
    </xf>
    <xf numFmtId="4" fontId="39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39" fillId="68" borderId="104" applyNumberFormat="0" applyProtection="0">
      <alignment horizontal="left" vertical="center" indent="1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vertical="center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4" fontId="39" fillId="53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4" borderId="104" applyNumberFormat="0" applyProtection="0">
      <alignment horizontal="right" vertical="center"/>
    </xf>
    <xf numFmtId="0" fontId="37" fillId="52" borderId="104" applyNumberFormat="0" applyProtection="0">
      <alignment horizontal="left" vertical="top" indent="1"/>
    </xf>
    <xf numFmtId="4" fontId="37" fillId="52" borderId="104" applyNumberFormat="0" applyProtection="0">
      <alignment horizontal="left" vertical="center" indent="1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vertical="center"/>
    </xf>
    <xf numFmtId="4" fontId="39" fillId="64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4" fontId="39" fillId="68" borderId="113" applyNumberFormat="0" applyProtection="0">
      <alignment vertical="center"/>
    </xf>
    <xf numFmtId="4" fontId="39" fillId="61" borderId="113" applyNumberFormat="0" applyProtection="0">
      <alignment horizontal="right" vertical="center"/>
    </xf>
    <xf numFmtId="4" fontId="43" fillId="64" borderId="104" applyNumberFormat="0" applyProtection="0">
      <alignment horizontal="right" vertical="center"/>
    </xf>
    <xf numFmtId="0" fontId="39" fillId="53" borderId="104" applyNumberFormat="0" applyProtection="0">
      <alignment horizontal="left" vertical="top" indent="1"/>
    </xf>
    <xf numFmtId="4" fontId="39" fillId="53" borderId="104" applyNumberFormat="0" applyProtection="0">
      <alignment horizontal="left" vertical="center" indent="1"/>
    </xf>
    <xf numFmtId="4" fontId="41" fillId="64" borderId="104" applyNumberFormat="0" applyProtection="0">
      <alignment horizontal="right" vertical="center"/>
    </xf>
    <xf numFmtId="4" fontId="39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39" fillId="68" borderId="104" applyNumberFormat="0" applyProtection="0">
      <alignment horizontal="left" vertical="center" indent="1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vertical="center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4" fontId="39" fillId="53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4" borderId="104" applyNumberFormat="0" applyProtection="0">
      <alignment horizontal="right" vertical="center"/>
    </xf>
    <xf numFmtId="0" fontId="37" fillId="52" borderId="104" applyNumberFormat="0" applyProtection="0">
      <alignment horizontal="left" vertical="top" indent="1"/>
    </xf>
    <xf numFmtId="4" fontId="37" fillId="52" borderId="104" applyNumberFormat="0" applyProtection="0">
      <alignment horizontal="left" vertical="center" indent="1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vertical="center"/>
    </xf>
    <xf numFmtId="4" fontId="38" fillId="52" borderId="110" applyNumberFormat="0" applyProtection="0">
      <alignment vertical="center"/>
    </xf>
    <xf numFmtId="0" fontId="37" fillId="52" borderId="113" applyNumberFormat="0" applyProtection="0">
      <alignment horizontal="left" vertical="top" indent="1"/>
    </xf>
    <xf numFmtId="4" fontId="39" fillId="57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43" fillId="64" borderId="104" applyNumberFormat="0" applyProtection="0">
      <alignment horizontal="right" vertical="center"/>
    </xf>
    <xf numFmtId="4" fontId="39" fillId="54" borderId="110" applyNumberFormat="0" applyProtection="0">
      <alignment horizontal="right" vertical="center"/>
    </xf>
    <xf numFmtId="0" fontId="39" fillId="53" borderId="104" applyNumberFormat="0" applyProtection="0">
      <alignment horizontal="left" vertical="top" indent="1"/>
    </xf>
    <xf numFmtId="4" fontId="39" fillId="53" borderId="104" applyNumberFormat="0" applyProtection="0">
      <alignment horizontal="left" vertical="center" indent="1"/>
    </xf>
    <xf numFmtId="4" fontId="41" fillId="64" borderId="104" applyNumberFormat="0" applyProtection="0">
      <alignment horizontal="right" vertical="center"/>
    </xf>
    <xf numFmtId="4" fontId="39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39" fillId="68" borderId="104" applyNumberFormat="0" applyProtection="0">
      <alignment horizontal="left" vertical="center" indent="1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vertical="center"/>
    </xf>
    <xf numFmtId="0" fontId="3" fillId="64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6" borderId="113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4" borderId="104" applyNumberFormat="0" applyProtection="0">
      <alignment horizontal="right" vertical="center"/>
    </xf>
    <xf numFmtId="4" fontId="39" fillId="68" borderId="113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7" fillId="52" borderId="104" applyNumberFormat="0" applyProtection="0">
      <alignment horizontal="left" vertical="center" indent="1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vertical="center"/>
    </xf>
    <xf numFmtId="4" fontId="41" fillId="64" borderId="113" applyNumberFormat="0" applyProtection="0">
      <alignment horizontal="right" vertical="center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4" fontId="39" fillId="59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8" fillId="52" borderId="113" applyNumberFormat="0" applyProtection="0">
      <alignment vertical="center"/>
    </xf>
    <xf numFmtId="0" fontId="3" fillId="65" borderId="113" applyNumberFormat="0" applyProtection="0">
      <alignment horizontal="left" vertical="top" indent="1"/>
    </xf>
    <xf numFmtId="4" fontId="39" fillId="53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7" fillId="52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0" fontId="39" fillId="68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4" fontId="39" fillId="60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7" fillId="52" borderId="113" applyNumberFormat="0" applyProtection="0">
      <alignment horizontal="left" vertical="center" indent="1"/>
    </xf>
    <xf numFmtId="4" fontId="38" fillId="52" borderId="113" applyNumberFormat="0" applyProtection="0">
      <alignment vertical="center"/>
    </xf>
    <xf numFmtId="4" fontId="43" fillId="64" borderId="113" applyNumberFormat="0" applyProtection="0">
      <alignment horizontal="right"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vertical="center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4" fontId="39" fillId="53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4" borderId="113" applyNumberFormat="0" applyProtection="0">
      <alignment horizontal="right" vertical="center"/>
    </xf>
    <xf numFmtId="4" fontId="37" fillId="52" borderId="113" applyNumberFormat="0" applyProtection="0">
      <alignment vertical="center"/>
    </xf>
    <xf numFmtId="4" fontId="39" fillId="55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9" fillId="58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4" fontId="39" fillId="56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5" borderId="104" applyNumberFormat="0" applyProtection="0">
      <alignment horizontal="right" vertical="center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4" fontId="39" fillId="53" borderId="104" applyNumberFormat="0" applyProtection="0">
      <alignment horizontal="right" vertical="center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43" fillId="64" borderId="104" applyNumberFormat="0" applyProtection="0">
      <alignment horizontal="right" vertical="center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4" fontId="39" fillId="57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8" fillId="52" borderId="104" applyNumberFormat="0" applyProtection="0">
      <alignment vertical="center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41" fillId="68" borderId="104" applyNumberFormat="0" applyProtection="0">
      <alignment vertical="center"/>
    </xf>
    <xf numFmtId="4" fontId="41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9" fillId="53" borderId="104" applyNumberFormat="0" applyProtection="0">
      <alignment horizontal="left" vertical="top" indent="1"/>
    </xf>
    <xf numFmtId="4" fontId="37" fillId="52" borderId="104" applyNumberFormat="0" applyProtection="0">
      <alignment horizontal="left" vertical="center" indent="1"/>
    </xf>
    <xf numFmtId="4" fontId="37" fillId="52" borderId="104" applyNumberFormat="0" applyProtection="0">
      <alignment vertical="center"/>
    </xf>
    <xf numFmtId="4" fontId="39" fillId="62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4" fontId="37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4" fontId="39" fillId="56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39" fillId="68" borderId="104" applyNumberFormat="0" applyProtection="0">
      <alignment vertical="center"/>
    </xf>
    <xf numFmtId="4" fontId="39" fillId="64" borderId="104" applyNumberFormat="0" applyProtection="0">
      <alignment horizontal="right" vertical="center"/>
    </xf>
    <xf numFmtId="4" fontId="39" fillId="68" borderId="104" applyNumberFormat="0" applyProtection="0">
      <alignment horizontal="left" vertical="center" indent="1"/>
    </xf>
    <xf numFmtId="4" fontId="39" fillId="53" borderId="104" applyNumberFormat="0" applyProtection="0">
      <alignment horizontal="left" vertical="center" indent="1"/>
    </xf>
    <xf numFmtId="4" fontId="38" fillId="52" borderId="104" applyNumberFormat="0" applyProtection="0">
      <alignment vertical="center"/>
    </xf>
    <xf numFmtId="4" fontId="39" fillId="61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" fillId="64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62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4" fontId="39" fillId="57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0" fontId="3" fillId="64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5" borderId="104" applyNumberFormat="0" applyProtection="0">
      <alignment horizontal="right" vertical="center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4" fontId="39" fillId="53" borderId="104" applyNumberFormat="0" applyProtection="0">
      <alignment horizontal="right" vertical="center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43" fillId="64" borderId="104" applyNumberFormat="0" applyProtection="0">
      <alignment horizontal="right" vertical="center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4" fontId="39" fillId="57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8" fillId="52" borderId="104" applyNumberFormat="0" applyProtection="0">
      <alignment vertical="center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41" fillId="68" borderId="104" applyNumberFormat="0" applyProtection="0">
      <alignment vertical="center"/>
    </xf>
    <xf numFmtId="4" fontId="41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9" fillId="53" borderId="104" applyNumberFormat="0" applyProtection="0">
      <alignment horizontal="left" vertical="top" indent="1"/>
    </xf>
    <xf numFmtId="4" fontId="37" fillId="52" borderId="104" applyNumberFormat="0" applyProtection="0">
      <alignment horizontal="left" vertical="center" indent="1"/>
    </xf>
    <xf numFmtId="4" fontId="37" fillId="52" borderId="104" applyNumberFormat="0" applyProtection="0">
      <alignment vertical="center"/>
    </xf>
    <xf numFmtId="4" fontId="39" fillId="62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4" fontId="37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4" fontId="39" fillId="56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39" fillId="68" borderId="104" applyNumberFormat="0" applyProtection="0">
      <alignment vertical="center"/>
    </xf>
    <xf numFmtId="4" fontId="39" fillId="64" borderId="104" applyNumberFormat="0" applyProtection="0">
      <alignment horizontal="right" vertical="center"/>
    </xf>
    <xf numFmtId="4" fontId="39" fillId="68" borderId="104" applyNumberFormat="0" applyProtection="0">
      <alignment horizontal="left" vertical="center" indent="1"/>
    </xf>
    <xf numFmtId="4" fontId="39" fillId="53" borderId="104" applyNumberFormat="0" applyProtection="0">
      <alignment horizontal="left" vertical="center" indent="1"/>
    </xf>
    <xf numFmtId="4" fontId="38" fillId="52" borderId="104" applyNumberFormat="0" applyProtection="0">
      <alignment vertical="center"/>
    </xf>
    <xf numFmtId="4" fontId="39" fillId="61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43" fillId="64" borderId="104" applyNumberFormat="0" applyProtection="0">
      <alignment horizontal="right" vertical="center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4" fontId="39" fillId="57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8" fillId="52" borderId="104" applyNumberFormat="0" applyProtection="0">
      <alignment vertical="center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41" fillId="68" borderId="104" applyNumberFormat="0" applyProtection="0">
      <alignment vertical="center"/>
    </xf>
    <xf numFmtId="0" fontId="3" fillId="67" borderId="105" applyNumberFormat="0">
      <protection locked="0"/>
    </xf>
    <xf numFmtId="4" fontId="41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9" fillId="53" borderId="104" applyNumberFormat="0" applyProtection="0">
      <alignment horizontal="left" vertical="top" indent="1"/>
    </xf>
    <xf numFmtId="0" fontId="3" fillId="67" borderId="105" applyNumberFormat="0">
      <protection locked="0"/>
    </xf>
    <xf numFmtId="4" fontId="37" fillId="52" borderId="104" applyNumberFormat="0" applyProtection="0">
      <alignment horizontal="left" vertical="center" indent="1"/>
    </xf>
    <xf numFmtId="4" fontId="37" fillId="52" borderId="104" applyNumberFormat="0" applyProtection="0">
      <alignment vertical="center"/>
    </xf>
    <xf numFmtId="4" fontId="39" fillId="62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4" fontId="37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4" fontId="39" fillId="56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39" fillId="68" borderId="104" applyNumberFormat="0" applyProtection="0">
      <alignment vertical="center"/>
    </xf>
    <xf numFmtId="0" fontId="3" fillId="67" borderId="105" applyNumberFormat="0">
      <protection locked="0"/>
    </xf>
    <xf numFmtId="4" fontId="39" fillId="64" borderId="104" applyNumberFormat="0" applyProtection="0">
      <alignment horizontal="right" vertical="center"/>
    </xf>
    <xf numFmtId="4" fontId="39" fillId="68" borderId="104" applyNumberFormat="0" applyProtection="0">
      <alignment horizontal="left" vertical="center" indent="1"/>
    </xf>
    <xf numFmtId="4" fontId="39" fillId="53" borderId="104" applyNumberFormat="0" applyProtection="0">
      <alignment horizontal="left" vertical="center" indent="1"/>
    </xf>
    <xf numFmtId="0" fontId="3" fillId="67" borderId="105" applyNumberFormat="0">
      <protection locked="0"/>
    </xf>
    <xf numFmtId="4" fontId="38" fillId="52" borderId="104" applyNumberFormat="0" applyProtection="0">
      <alignment vertical="center"/>
    </xf>
    <xf numFmtId="4" fontId="39" fillId="61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7" borderId="105" applyNumberFormat="0">
      <protection locked="0"/>
    </xf>
    <xf numFmtId="0" fontId="3" fillId="67" borderId="105" applyNumberFormat="0">
      <protection locked="0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0" fontId="37" fillId="52" borderId="110" applyNumberFormat="0" applyProtection="0">
      <alignment horizontal="left" vertical="top" indent="1"/>
    </xf>
    <xf numFmtId="0" fontId="3" fillId="65" borderId="113" applyNumberFormat="0" applyProtection="0">
      <alignment horizontal="left" vertical="center" indent="1"/>
    </xf>
    <xf numFmtId="4" fontId="39" fillId="58" borderId="113" applyNumberFormat="0" applyProtection="0">
      <alignment horizontal="right" vertical="center"/>
    </xf>
    <xf numFmtId="4" fontId="37" fillId="52" borderId="110" applyNumberFormat="0" applyProtection="0">
      <alignment horizontal="left" vertical="center" indent="1"/>
    </xf>
    <xf numFmtId="4" fontId="37" fillId="52" borderId="110" applyNumberFormat="0" applyProtection="0">
      <alignment vertical="center"/>
    </xf>
    <xf numFmtId="4" fontId="39" fillId="62" borderId="113" applyNumberFormat="0" applyProtection="0">
      <alignment horizontal="right" vertical="center"/>
    </xf>
    <xf numFmtId="4" fontId="43" fillId="64" borderId="113" applyNumberFormat="0" applyProtection="0">
      <alignment horizontal="right" vertical="center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0" fontId="3" fillId="67" borderId="105" applyNumberFormat="0">
      <protection locked="0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5" borderId="104" applyNumberFormat="0" applyProtection="0">
      <alignment horizontal="right" vertical="center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4" fontId="39" fillId="53" borderId="104" applyNumberFormat="0" applyProtection="0">
      <alignment horizontal="right" vertical="center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43" fillId="64" borderId="104" applyNumberFormat="0" applyProtection="0">
      <alignment horizontal="right" vertical="center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4" fontId="39" fillId="57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8" fillId="52" borderId="104" applyNumberFormat="0" applyProtection="0">
      <alignment vertical="center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41" fillId="68" borderId="104" applyNumberFormat="0" applyProtection="0">
      <alignment vertical="center"/>
    </xf>
    <xf numFmtId="4" fontId="41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9" fillId="53" borderId="104" applyNumberFormat="0" applyProtection="0">
      <alignment horizontal="left" vertical="top" indent="1"/>
    </xf>
    <xf numFmtId="4" fontId="37" fillId="52" borderId="104" applyNumberFormat="0" applyProtection="0">
      <alignment horizontal="left" vertical="center" indent="1"/>
    </xf>
    <xf numFmtId="4" fontId="37" fillId="52" borderId="104" applyNumberFormat="0" applyProtection="0">
      <alignment vertical="center"/>
    </xf>
    <xf numFmtId="4" fontId="39" fillId="62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4" fontId="37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4" fontId="39" fillId="56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4" fontId="39" fillId="68" borderId="104" applyNumberFormat="0" applyProtection="0">
      <alignment vertical="center"/>
    </xf>
    <xf numFmtId="4" fontId="39" fillId="64" borderId="104" applyNumberFormat="0" applyProtection="0">
      <alignment horizontal="right" vertical="center"/>
    </xf>
    <xf numFmtId="4" fontId="39" fillId="68" borderId="104" applyNumberFormat="0" applyProtection="0">
      <alignment horizontal="left" vertical="center" indent="1"/>
    </xf>
    <xf numFmtId="4" fontId="39" fillId="53" borderId="104" applyNumberFormat="0" applyProtection="0">
      <alignment horizontal="left" vertical="center" indent="1"/>
    </xf>
    <xf numFmtId="4" fontId="38" fillId="52" borderId="104" applyNumberFormat="0" applyProtection="0">
      <alignment vertical="center"/>
    </xf>
    <xf numFmtId="4" fontId="39" fillId="61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0" fontId="3" fillId="67" borderId="105" applyNumberFormat="0">
      <protection locked="0"/>
    </xf>
    <xf numFmtId="0" fontId="3" fillId="67" borderId="105" applyNumberFormat="0">
      <protection locked="0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4" fontId="37" fillId="52" borderId="104" applyNumberFormat="0" applyProtection="0">
      <alignment vertical="center"/>
    </xf>
    <xf numFmtId="4" fontId="38" fillId="52" borderId="104" applyNumberFormat="0" applyProtection="0">
      <alignment vertical="center"/>
    </xf>
    <xf numFmtId="4" fontId="37" fillId="52" borderId="104" applyNumberFormat="0" applyProtection="0">
      <alignment horizontal="left" vertical="center" indent="1"/>
    </xf>
    <xf numFmtId="0" fontId="37" fillId="52" borderId="104" applyNumberFormat="0" applyProtection="0">
      <alignment horizontal="left" vertical="top" indent="1"/>
    </xf>
    <xf numFmtId="4" fontId="39" fillId="54" borderId="104" applyNumberFormat="0" applyProtection="0">
      <alignment horizontal="right" vertical="center"/>
    </xf>
    <xf numFmtId="4" fontId="39" fillId="55" borderId="104" applyNumberFormat="0" applyProtection="0">
      <alignment horizontal="right" vertical="center"/>
    </xf>
    <xf numFmtId="4" fontId="39" fillId="56" borderId="104" applyNumberFormat="0" applyProtection="0">
      <alignment horizontal="right" vertical="center"/>
    </xf>
    <xf numFmtId="4" fontId="39" fillId="57" borderId="104" applyNumberFormat="0" applyProtection="0">
      <alignment horizontal="right" vertical="center"/>
    </xf>
    <xf numFmtId="4" fontId="39" fillId="58" borderId="104" applyNumberFormat="0" applyProtection="0">
      <alignment horizontal="right" vertical="center"/>
    </xf>
    <xf numFmtId="4" fontId="39" fillId="59" borderId="104" applyNumberFormat="0" applyProtection="0">
      <alignment horizontal="right" vertical="center"/>
    </xf>
    <xf numFmtId="4" fontId="39" fillId="60" borderId="104" applyNumberFormat="0" applyProtection="0">
      <alignment horizontal="right" vertical="center"/>
    </xf>
    <xf numFmtId="4" fontId="39" fillId="61" borderId="104" applyNumberFormat="0" applyProtection="0">
      <alignment horizontal="right" vertical="center"/>
    </xf>
    <xf numFmtId="4" fontId="39" fillId="62" borderId="104" applyNumberFormat="0" applyProtection="0">
      <alignment horizontal="right" vertical="center"/>
    </xf>
    <xf numFmtId="4" fontId="39" fillId="53" borderId="104" applyNumberFormat="0" applyProtection="0">
      <alignment horizontal="right" vertical="center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center" indent="1"/>
    </xf>
    <xf numFmtId="0" fontId="3" fillId="65" borderId="104" applyNumberFormat="0" applyProtection="0">
      <alignment horizontal="left" vertical="top" indent="1"/>
    </xf>
    <xf numFmtId="0" fontId="3" fillId="65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center" indent="1"/>
    </xf>
    <xf numFmtId="0" fontId="3" fillId="53" borderId="104" applyNumberFormat="0" applyProtection="0">
      <alignment horizontal="left" vertical="top" indent="1"/>
    </xf>
    <xf numFmtId="0" fontId="3" fillId="53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center" indent="1"/>
    </xf>
    <xf numFmtId="0" fontId="3" fillId="66" borderId="104" applyNumberFormat="0" applyProtection="0">
      <alignment horizontal="left" vertical="top" indent="1"/>
    </xf>
    <xf numFmtId="0" fontId="3" fillId="66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center" indent="1"/>
    </xf>
    <xf numFmtId="0" fontId="3" fillId="64" borderId="104" applyNumberFormat="0" applyProtection="0">
      <alignment horizontal="left" vertical="top" indent="1"/>
    </xf>
    <xf numFmtId="0" fontId="3" fillId="64" borderId="104" applyNumberFormat="0" applyProtection="0">
      <alignment horizontal="left" vertical="top" indent="1"/>
    </xf>
    <xf numFmtId="4" fontId="39" fillId="68" borderId="104" applyNumberFormat="0" applyProtection="0">
      <alignment vertical="center"/>
    </xf>
    <xf numFmtId="4" fontId="41" fillId="68" borderId="104" applyNumberFormat="0" applyProtection="0">
      <alignment vertical="center"/>
    </xf>
    <xf numFmtId="4" fontId="39" fillId="68" borderId="104" applyNumberFormat="0" applyProtection="0">
      <alignment horizontal="left" vertical="center" indent="1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9" fillId="68" borderId="104" applyNumberFormat="0" applyProtection="0">
      <alignment horizontal="left" vertical="top" indent="1"/>
    </xf>
    <xf numFmtId="4" fontId="39" fillId="64" borderId="104" applyNumberFormat="0" applyProtection="0">
      <alignment horizontal="right" vertical="center"/>
    </xf>
    <xf numFmtId="4" fontId="41" fillId="64" borderId="104" applyNumberFormat="0" applyProtection="0">
      <alignment horizontal="right" vertical="center"/>
    </xf>
    <xf numFmtId="4" fontId="39" fillId="53" borderId="104" applyNumberFormat="0" applyProtection="0">
      <alignment horizontal="left" vertical="center" indent="1"/>
    </xf>
    <xf numFmtId="0" fontId="39" fillId="53" borderId="104" applyNumberFormat="0" applyProtection="0">
      <alignment horizontal="left" vertical="top" indent="1"/>
    </xf>
    <xf numFmtId="4" fontId="43" fillId="64" borderId="104" applyNumberFormat="0" applyProtection="0">
      <alignment horizontal="right" vertical="center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41" fillId="68" borderId="107" applyNumberFormat="0" applyProtection="0">
      <alignment vertical="center"/>
    </xf>
    <xf numFmtId="0" fontId="39" fillId="68" borderId="107" applyNumberFormat="0" applyProtection="0">
      <alignment horizontal="left" vertical="top" indent="1"/>
    </xf>
    <xf numFmtId="4" fontId="41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9" fillId="53" borderId="107" applyNumberFormat="0" applyProtection="0">
      <alignment horizontal="right" vertical="center"/>
    </xf>
    <xf numFmtId="0" fontId="3" fillId="53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4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0" fontId="29" fillId="0" borderId="112">
      <alignment horizontal="left" vertical="center"/>
    </xf>
    <xf numFmtId="0" fontId="3" fillId="65" borderId="107" applyNumberFormat="0" applyProtection="0">
      <alignment horizontal="left" vertical="top" indent="1"/>
    </xf>
    <xf numFmtId="4" fontId="39" fillId="59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4" fontId="39" fillId="60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29" fillId="0" borderId="109">
      <alignment horizontal="left" vertical="center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29" fillId="0" borderId="109">
      <alignment horizontal="left" vertical="center"/>
    </xf>
    <xf numFmtId="0" fontId="29" fillId="0" borderId="106">
      <alignment horizontal="left" vertical="center"/>
    </xf>
    <xf numFmtId="0" fontId="29" fillId="0" borderId="106">
      <alignment horizontal="lef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0" fontId="29" fillId="0" borderId="106">
      <alignment horizontal="lef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0" fontId="3" fillId="67" borderId="108" applyNumberFormat="0">
      <protection locked="0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0" fontId="3" fillId="67" borderId="108" applyNumberFormat="0">
      <protection locked="0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0" fontId="3" fillId="67" borderId="108" applyNumberFormat="0">
      <protection locked="0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0" fontId="3" fillId="67" borderId="108" applyNumberFormat="0">
      <protection locked="0"/>
    </xf>
    <xf numFmtId="4" fontId="38" fillId="52" borderId="107" applyNumberFormat="0" applyProtection="0">
      <alignment vertical="center"/>
    </xf>
    <xf numFmtId="0" fontId="29" fillId="0" borderId="106">
      <alignment horizontal="left"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7" borderId="108" applyNumberFormat="0">
      <protection locked="0"/>
    </xf>
    <xf numFmtId="0" fontId="3" fillId="67" borderId="108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43" fillId="64" borderId="110" applyNumberFormat="0" applyProtection="0">
      <alignment horizontal="right" vertical="center"/>
    </xf>
    <xf numFmtId="0" fontId="39" fillId="53" borderId="110" applyNumberFormat="0" applyProtection="0">
      <alignment horizontal="left" vertical="top" indent="1"/>
    </xf>
    <xf numFmtId="4" fontId="39" fillId="53" borderId="110" applyNumberFormat="0" applyProtection="0">
      <alignment horizontal="left" vertical="center" indent="1"/>
    </xf>
    <xf numFmtId="4" fontId="41" fillId="64" borderId="110" applyNumberFormat="0" applyProtection="0">
      <alignment horizontal="right" vertical="center"/>
    </xf>
    <xf numFmtId="4" fontId="39" fillId="64" borderId="110" applyNumberFormat="0" applyProtection="0">
      <alignment horizontal="right" vertical="center"/>
    </xf>
    <xf numFmtId="0" fontId="39" fillId="68" borderId="110" applyNumberFormat="0" applyProtection="0">
      <alignment horizontal="left" vertical="top" indent="1"/>
    </xf>
    <xf numFmtId="4" fontId="39" fillId="68" borderId="110" applyNumberFormat="0" applyProtection="0">
      <alignment horizontal="left" vertical="center" indent="1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vertical="center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4" fontId="39" fillId="53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4" borderId="110" applyNumberFormat="0" applyProtection="0">
      <alignment horizontal="right" vertical="center"/>
    </xf>
    <xf numFmtId="0" fontId="37" fillId="52" borderId="110" applyNumberFormat="0" applyProtection="0">
      <alignment horizontal="left" vertical="top" indent="1"/>
    </xf>
    <xf numFmtId="4" fontId="37" fillId="52" borderId="110" applyNumberFormat="0" applyProtection="0">
      <alignment horizontal="left" vertical="center" indent="1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vertical="center"/>
    </xf>
    <xf numFmtId="4" fontId="43" fillId="64" borderId="110" applyNumberFormat="0" applyProtection="0">
      <alignment horizontal="right" vertical="center"/>
    </xf>
    <xf numFmtId="0" fontId="39" fillId="53" borderId="110" applyNumberFormat="0" applyProtection="0">
      <alignment horizontal="left" vertical="top" indent="1"/>
    </xf>
    <xf numFmtId="4" fontId="39" fillId="53" borderId="110" applyNumberFormat="0" applyProtection="0">
      <alignment horizontal="left" vertical="center" indent="1"/>
    </xf>
    <xf numFmtId="4" fontId="41" fillId="64" borderId="110" applyNumberFormat="0" applyProtection="0">
      <alignment horizontal="right" vertical="center"/>
    </xf>
    <xf numFmtId="4" fontId="39" fillId="64" borderId="110" applyNumberFormat="0" applyProtection="0">
      <alignment horizontal="right" vertical="center"/>
    </xf>
    <xf numFmtId="0" fontId="39" fillId="68" borderId="110" applyNumberFormat="0" applyProtection="0">
      <alignment horizontal="left" vertical="top" indent="1"/>
    </xf>
    <xf numFmtId="4" fontId="39" fillId="68" borderId="110" applyNumberFormat="0" applyProtection="0">
      <alignment horizontal="left" vertical="center" indent="1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vertical="center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4" fontId="39" fillId="53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4" borderId="110" applyNumberFormat="0" applyProtection="0">
      <alignment horizontal="right" vertical="center"/>
    </xf>
    <xf numFmtId="0" fontId="37" fillId="52" borderId="110" applyNumberFormat="0" applyProtection="0">
      <alignment horizontal="left" vertical="top" indent="1"/>
    </xf>
    <xf numFmtId="4" fontId="37" fillId="52" borderId="110" applyNumberFormat="0" applyProtection="0">
      <alignment horizontal="left" vertical="center" indent="1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vertical="center"/>
    </xf>
    <xf numFmtId="0" fontId="3" fillId="66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4" fontId="39" fillId="62" borderId="107" applyNumberFormat="0" applyProtection="0">
      <alignment horizontal="right" vertical="center"/>
    </xf>
    <xf numFmtId="0" fontId="3" fillId="53" borderId="107" applyNumberFormat="0" applyProtection="0">
      <alignment horizontal="left" vertical="center" indent="1"/>
    </xf>
    <xf numFmtId="4" fontId="39" fillId="61" borderId="107" applyNumberFormat="0" applyProtection="0">
      <alignment horizontal="right" vertical="center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3" fillId="67" borderId="108" applyNumberFormat="0">
      <protection locked="0"/>
    </xf>
    <xf numFmtId="0" fontId="29" fillId="0" borderId="106">
      <alignment horizontal="lef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0" fontId="29" fillId="0" borderId="106">
      <alignment horizontal="lef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7" borderId="108" applyNumberFormat="0">
      <protection locked="0"/>
    </xf>
    <xf numFmtId="0" fontId="3" fillId="67" borderId="108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4" fontId="37" fillId="52" borderId="110" applyNumberFormat="0" applyProtection="0">
      <alignment vertical="center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29" fillId="0" borderId="112">
      <alignment horizontal="left" vertical="center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29" fillId="0" borderId="112">
      <alignment horizontal="left" vertical="center"/>
    </xf>
    <xf numFmtId="4" fontId="37" fillId="52" borderId="110" applyNumberFormat="0" applyProtection="0">
      <alignment vertical="center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0" fontId="37" fillId="52" borderId="110" applyNumberFormat="0" applyProtection="0">
      <alignment horizontal="left" vertical="top" indent="1"/>
    </xf>
    <xf numFmtId="4" fontId="39" fillId="55" borderId="110" applyNumberFormat="0" applyProtection="0">
      <alignment horizontal="right" vertical="center"/>
    </xf>
    <xf numFmtId="4" fontId="39" fillId="54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4" fontId="39" fillId="53" borderId="110" applyNumberFormat="0" applyProtection="0">
      <alignment horizontal="right" vertical="center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4" fontId="43" fillId="64" borderId="110" applyNumberFormat="0" applyProtection="0">
      <alignment horizontal="right" vertical="center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4" fontId="39" fillId="57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7" fillId="52" borderId="110" applyNumberFormat="0" applyProtection="0">
      <alignment vertical="center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8" fillId="52" borderId="110" applyNumberFormat="0" applyProtection="0">
      <alignment vertical="center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4" fontId="41" fillId="68" borderId="110" applyNumberFormat="0" applyProtection="0">
      <alignment vertical="center"/>
    </xf>
    <xf numFmtId="0" fontId="3" fillId="67" borderId="111" applyNumberFormat="0">
      <protection locked="0"/>
    </xf>
    <xf numFmtId="4" fontId="41" fillId="64" borderId="110" applyNumberFormat="0" applyProtection="0">
      <alignment horizontal="right" vertical="center"/>
    </xf>
    <xf numFmtId="0" fontId="39" fillId="68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0" fontId="39" fillId="53" borderId="110" applyNumberFormat="0" applyProtection="0">
      <alignment horizontal="left" vertical="top" indent="1"/>
    </xf>
    <xf numFmtId="0" fontId="3" fillId="67" borderId="111" applyNumberFormat="0">
      <protection locked="0"/>
    </xf>
    <xf numFmtId="4" fontId="37" fillId="52" borderId="110" applyNumberFormat="0" applyProtection="0">
      <alignment horizontal="left" vertical="center" indent="1"/>
    </xf>
    <xf numFmtId="4" fontId="37" fillId="52" borderId="110" applyNumberFormat="0" applyProtection="0">
      <alignment vertical="center"/>
    </xf>
    <xf numFmtId="4" fontId="39" fillId="62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4" fontId="37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4" fontId="39" fillId="56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4" fontId="39" fillId="68" borderId="110" applyNumberFormat="0" applyProtection="0">
      <alignment vertical="center"/>
    </xf>
    <xf numFmtId="0" fontId="3" fillId="67" borderId="111" applyNumberFormat="0">
      <protection locked="0"/>
    </xf>
    <xf numFmtId="4" fontId="39" fillId="64" borderId="110" applyNumberFormat="0" applyProtection="0">
      <alignment horizontal="right" vertical="center"/>
    </xf>
    <xf numFmtId="4" fontId="39" fillId="68" borderId="110" applyNumberFormat="0" applyProtection="0">
      <alignment horizontal="left" vertical="center" indent="1"/>
    </xf>
    <xf numFmtId="4" fontId="39" fillId="53" borderId="110" applyNumberFormat="0" applyProtection="0">
      <alignment horizontal="left" vertical="center" indent="1"/>
    </xf>
    <xf numFmtId="0" fontId="3" fillId="67" borderId="111" applyNumberFormat="0">
      <protection locked="0"/>
    </xf>
    <xf numFmtId="4" fontId="38" fillId="52" borderId="110" applyNumberFormat="0" applyProtection="0">
      <alignment vertical="center"/>
    </xf>
    <xf numFmtId="4" fontId="39" fillId="61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10" applyNumberFormat="0" applyProtection="0">
      <alignment vertical="center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4" fontId="37" fillId="52" borderId="110" applyNumberFormat="0" applyProtection="0">
      <alignment vertical="center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10" applyNumberFormat="0" applyProtection="0">
      <alignment vertical="center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4" fontId="37" fillId="52" borderId="110" applyNumberFormat="0" applyProtection="0">
      <alignment vertical="center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54" borderId="113" applyNumberFormat="0" applyProtection="0">
      <alignment horizontal="right" vertical="center"/>
    </xf>
    <xf numFmtId="4" fontId="37" fillId="52" borderId="113" applyNumberFormat="0" applyProtection="0">
      <alignment vertical="center"/>
    </xf>
    <xf numFmtId="4" fontId="41" fillId="64" borderId="113" applyNumberFormat="0" applyProtection="0">
      <alignment horizontal="right" vertical="center"/>
    </xf>
    <xf numFmtId="4" fontId="41" fillId="68" borderId="113" applyNumberFormat="0" applyProtection="0">
      <alignment vertical="center"/>
    </xf>
    <xf numFmtId="0" fontId="3" fillId="64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4" fontId="39" fillId="54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0" fontId="39" fillId="68" borderId="113" applyNumberFormat="0" applyProtection="0">
      <alignment horizontal="left" vertical="top" indent="1"/>
    </xf>
    <xf numFmtId="4" fontId="39" fillId="53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4" fontId="39" fillId="60" borderId="113" applyNumberFormat="0" applyProtection="0">
      <alignment horizontal="right" vertical="center"/>
    </xf>
    <xf numFmtId="4" fontId="37" fillId="52" borderId="113" applyNumberFormat="0" applyProtection="0">
      <alignment horizontal="left" vertical="center" indent="1"/>
    </xf>
    <xf numFmtId="4" fontId="39" fillId="60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8" fillId="52" borderId="113" applyNumberFormat="0" applyProtection="0">
      <alignment vertical="center"/>
    </xf>
    <xf numFmtId="4" fontId="39" fillId="53" borderId="113" applyNumberFormat="0" applyProtection="0">
      <alignment horizontal="left" vertical="center" indent="1"/>
    </xf>
    <xf numFmtId="4" fontId="39" fillId="68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4" fontId="39" fillId="55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7" fillId="52" borderId="113" applyNumberFormat="0" applyProtection="0">
      <alignment vertical="center"/>
    </xf>
    <xf numFmtId="4" fontId="39" fillId="64" borderId="113" applyNumberFormat="0" applyProtection="0">
      <alignment horizontal="right" vertical="center"/>
    </xf>
    <xf numFmtId="0" fontId="39" fillId="53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4" fontId="39" fillId="61" borderId="113" applyNumberFormat="0" applyProtection="0">
      <alignment horizontal="right" vertical="center"/>
    </xf>
    <xf numFmtId="0" fontId="37" fillId="52" borderId="113" applyNumberFormat="0" applyProtection="0">
      <alignment horizontal="left" vertical="top" indent="1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10" applyNumberFormat="0" applyProtection="0">
      <alignment vertical="center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0" fontId="37" fillId="52" borderId="110" applyNumberFormat="0" applyProtection="0">
      <alignment horizontal="left" vertical="top" indent="1"/>
    </xf>
    <xf numFmtId="4" fontId="39" fillId="55" borderId="110" applyNumberFormat="0" applyProtection="0">
      <alignment horizontal="right" vertical="center"/>
    </xf>
    <xf numFmtId="4" fontId="39" fillId="54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4" fontId="39" fillId="53" borderId="110" applyNumberFormat="0" applyProtection="0">
      <alignment horizontal="right" vertical="center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4" fontId="43" fillId="64" borderId="110" applyNumberFormat="0" applyProtection="0">
      <alignment horizontal="right" vertical="center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4" fontId="39" fillId="57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7" fillId="52" borderId="110" applyNumberFormat="0" applyProtection="0">
      <alignment vertical="center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8" fillId="52" borderId="110" applyNumberFormat="0" applyProtection="0">
      <alignment vertical="center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4" fontId="41" fillId="68" borderId="110" applyNumberFormat="0" applyProtection="0">
      <alignment vertical="center"/>
    </xf>
    <xf numFmtId="4" fontId="41" fillId="64" borderId="110" applyNumberFormat="0" applyProtection="0">
      <alignment horizontal="right" vertical="center"/>
    </xf>
    <xf numFmtId="0" fontId="39" fillId="68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0" fontId="39" fillId="53" borderId="110" applyNumberFormat="0" applyProtection="0">
      <alignment horizontal="left" vertical="top" indent="1"/>
    </xf>
    <xf numFmtId="4" fontId="37" fillId="52" borderId="110" applyNumberFormat="0" applyProtection="0">
      <alignment horizontal="left" vertical="center" indent="1"/>
    </xf>
    <xf numFmtId="4" fontId="37" fillId="52" borderId="110" applyNumberFormat="0" applyProtection="0">
      <alignment vertical="center"/>
    </xf>
    <xf numFmtId="4" fontId="39" fillId="62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4" fontId="37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4" fontId="39" fillId="56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4" fontId="39" fillId="68" borderId="110" applyNumberFormat="0" applyProtection="0">
      <alignment vertical="center"/>
    </xf>
    <xf numFmtId="4" fontId="39" fillId="64" borderId="110" applyNumberFormat="0" applyProtection="0">
      <alignment horizontal="right" vertical="center"/>
    </xf>
    <xf numFmtId="4" fontId="39" fillId="68" borderId="110" applyNumberFormat="0" applyProtection="0">
      <alignment horizontal="left" vertical="center" indent="1"/>
    </xf>
    <xf numFmtId="4" fontId="39" fillId="53" borderId="110" applyNumberFormat="0" applyProtection="0">
      <alignment horizontal="left" vertical="center" indent="1"/>
    </xf>
    <xf numFmtId="4" fontId="38" fillId="52" borderId="110" applyNumberFormat="0" applyProtection="0">
      <alignment vertical="center"/>
    </xf>
    <xf numFmtId="4" fontId="39" fillId="61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10" applyNumberFormat="0" applyProtection="0">
      <alignment vertical="center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4" fontId="37" fillId="52" borderId="110" applyNumberFormat="0" applyProtection="0">
      <alignment vertical="center"/>
    </xf>
    <xf numFmtId="4" fontId="38" fillId="52" borderId="110" applyNumberFormat="0" applyProtection="0">
      <alignment vertical="center"/>
    </xf>
    <xf numFmtId="4" fontId="37" fillId="52" borderId="110" applyNumberFormat="0" applyProtection="0">
      <alignment horizontal="left" vertical="center" indent="1"/>
    </xf>
    <xf numFmtId="0" fontId="37" fillId="52" borderId="110" applyNumberFormat="0" applyProtection="0">
      <alignment horizontal="left" vertical="top" indent="1"/>
    </xf>
    <xf numFmtId="4" fontId="39" fillId="54" borderId="110" applyNumberFormat="0" applyProtection="0">
      <alignment horizontal="right" vertical="center"/>
    </xf>
    <xf numFmtId="4" fontId="39" fillId="55" borderId="110" applyNumberFormat="0" applyProtection="0">
      <alignment horizontal="right" vertical="center"/>
    </xf>
    <xf numFmtId="4" fontId="39" fillId="56" borderId="110" applyNumberFormat="0" applyProtection="0">
      <alignment horizontal="right" vertical="center"/>
    </xf>
    <xf numFmtId="4" fontId="39" fillId="57" borderId="110" applyNumberFormat="0" applyProtection="0">
      <alignment horizontal="right" vertical="center"/>
    </xf>
    <xf numFmtId="4" fontId="39" fillId="58" borderId="110" applyNumberFormat="0" applyProtection="0">
      <alignment horizontal="right" vertical="center"/>
    </xf>
    <xf numFmtId="4" fontId="39" fillId="59" borderId="110" applyNumberFormat="0" applyProtection="0">
      <alignment horizontal="right" vertical="center"/>
    </xf>
    <xf numFmtId="4" fontId="39" fillId="60" borderId="110" applyNumberFormat="0" applyProtection="0">
      <alignment horizontal="right" vertical="center"/>
    </xf>
    <xf numFmtId="4" fontId="39" fillId="61" borderId="110" applyNumberFormat="0" applyProtection="0">
      <alignment horizontal="right" vertical="center"/>
    </xf>
    <xf numFmtId="4" fontId="39" fillId="62" borderId="110" applyNumberFormat="0" applyProtection="0">
      <alignment horizontal="right" vertical="center"/>
    </xf>
    <xf numFmtId="4" fontId="39" fillId="53" borderId="110" applyNumberFormat="0" applyProtection="0">
      <alignment horizontal="right" vertical="center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center" indent="1"/>
    </xf>
    <xf numFmtId="0" fontId="3" fillId="65" borderId="110" applyNumberFormat="0" applyProtection="0">
      <alignment horizontal="left" vertical="top" indent="1"/>
    </xf>
    <xf numFmtId="0" fontId="3" fillId="65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center" indent="1"/>
    </xf>
    <xf numFmtId="0" fontId="3" fillId="53" borderId="110" applyNumberFormat="0" applyProtection="0">
      <alignment horizontal="left" vertical="top" indent="1"/>
    </xf>
    <xf numFmtId="0" fontId="3" fillId="53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center" indent="1"/>
    </xf>
    <xf numFmtId="0" fontId="3" fillId="66" borderId="110" applyNumberFormat="0" applyProtection="0">
      <alignment horizontal="left" vertical="top" indent="1"/>
    </xf>
    <xf numFmtId="0" fontId="3" fillId="66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center" indent="1"/>
    </xf>
    <xf numFmtId="0" fontId="3" fillId="64" borderId="110" applyNumberFormat="0" applyProtection="0">
      <alignment horizontal="left" vertical="top" indent="1"/>
    </xf>
    <xf numFmtId="0" fontId="3" fillId="64" borderId="110" applyNumberFormat="0" applyProtection="0">
      <alignment horizontal="left" vertical="top" indent="1"/>
    </xf>
    <xf numFmtId="4" fontId="39" fillId="68" borderId="110" applyNumberFormat="0" applyProtection="0">
      <alignment vertical="center"/>
    </xf>
    <xf numFmtId="4" fontId="41" fillId="68" borderId="110" applyNumberFormat="0" applyProtection="0">
      <alignment vertical="center"/>
    </xf>
    <xf numFmtId="4" fontId="39" fillId="68" borderId="110" applyNumberFormat="0" applyProtection="0">
      <alignment horizontal="left" vertical="center" indent="1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0" fontId="39" fillId="68" borderId="110" applyNumberFormat="0" applyProtection="0">
      <alignment horizontal="left" vertical="top" indent="1"/>
    </xf>
    <xf numFmtId="4" fontId="39" fillId="64" borderId="110" applyNumberFormat="0" applyProtection="0">
      <alignment horizontal="right" vertical="center"/>
    </xf>
    <xf numFmtId="4" fontId="41" fillId="64" borderId="110" applyNumberFormat="0" applyProtection="0">
      <alignment horizontal="right" vertical="center"/>
    </xf>
    <xf numFmtId="4" fontId="39" fillId="53" borderId="110" applyNumberFormat="0" applyProtection="0">
      <alignment horizontal="left" vertical="center" indent="1"/>
    </xf>
    <xf numFmtId="0" fontId="39" fillId="53" borderId="110" applyNumberFormat="0" applyProtection="0">
      <alignment horizontal="left" vertical="top" indent="1"/>
    </xf>
    <xf numFmtId="4" fontId="43" fillId="64" borderId="110" applyNumberFormat="0" applyProtection="0">
      <alignment horizontal="right" vertical="center"/>
    </xf>
    <xf numFmtId="0" fontId="3" fillId="67" borderId="111" applyNumberFormat="0">
      <protection locked="0"/>
    </xf>
    <xf numFmtId="0" fontId="29" fillId="0" borderId="112">
      <alignment horizontal="lef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0" fontId="3" fillId="67" borderId="111" applyNumberFormat="0">
      <protection locked="0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0" fontId="3" fillId="67" borderId="111" applyNumberFormat="0">
      <protection locked="0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0" fontId="3" fillId="67" borderId="111" applyNumberFormat="0">
      <protection locked="0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0" fontId="3" fillId="67" borderId="111" applyNumberFormat="0">
      <protection locked="0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4" fontId="37" fillId="52" borderId="113" applyNumberFormat="0" applyProtection="0">
      <alignment vertical="center"/>
    </xf>
    <xf numFmtId="4" fontId="38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0" fontId="3" fillId="67" borderId="114" applyNumberFormat="0">
      <protection locked="0"/>
    </xf>
    <xf numFmtId="0" fontId="3" fillId="67" borderId="114" applyNumberFormat="0">
      <protection locked="0"/>
    </xf>
    <xf numFmtId="0" fontId="29" fillId="0" borderId="115">
      <alignment horizontal="left" vertical="center"/>
    </xf>
    <xf numFmtId="0" fontId="3" fillId="67" borderId="114" applyNumberFormat="0">
      <protection locked="0"/>
    </xf>
    <xf numFmtId="0" fontId="3" fillId="67" borderId="114" applyNumberFormat="0">
      <protection locked="0"/>
    </xf>
    <xf numFmtId="0" fontId="3" fillId="67" borderId="114" applyNumberFormat="0">
      <protection locked="0"/>
    </xf>
    <xf numFmtId="0" fontId="3" fillId="67" borderId="114" applyNumberFormat="0">
      <protection locked="0"/>
    </xf>
    <xf numFmtId="0" fontId="29" fillId="0" borderId="115">
      <alignment horizontal="left" vertical="center"/>
    </xf>
    <xf numFmtId="0" fontId="29" fillId="0" borderId="112">
      <alignment horizontal="left" vertical="center"/>
    </xf>
    <xf numFmtId="0" fontId="29" fillId="0" borderId="112">
      <alignment horizontal="left" vertical="center"/>
    </xf>
    <xf numFmtId="4" fontId="37" fillId="52" borderId="113" applyNumberFormat="0" applyProtection="0">
      <alignment vertical="center"/>
    </xf>
    <xf numFmtId="4" fontId="38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5" borderId="113" applyNumberFormat="0" applyProtection="0">
      <alignment horizontal="right" vertical="center"/>
    </xf>
    <xf numFmtId="4" fontId="39" fillId="54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4" fontId="39" fillId="53" borderId="113" applyNumberFormat="0" applyProtection="0">
      <alignment horizontal="right" vertical="center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4" fontId="43" fillId="64" borderId="113" applyNumberFormat="0" applyProtection="0">
      <alignment horizontal="right" vertical="center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4" fontId="39" fillId="57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0" fontId="29" fillId="0" borderId="112">
      <alignment horizontal="left" vertical="center"/>
    </xf>
    <xf numFmtId="4" fontId="37" fillId="52" borderId="113" applyNumberFormat="0" applyProtection="0">
      <alignment vertical="center"/>
    </xf>
    <xf numFmtId="4" fontId="38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8" fillId="52" borderId="113" applyNumberFormat="0" applyProtection="0">
      <alignment vertical="center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4" fontId="41" fillId="68" borderId="113" applyNumberFormat="0" applyProtection="0">
      <alignment vertical="center"/>
    </xf>
    <xf numFmtId="0" fontId="3" fillId="67" borderId="114" applyNumberFormat="0">
      <protection locked="0"/>
    </xf>
    <xf numFmtId="4" fontId="41" fillId="64" borderId="113" applyNumberFormat="0" applyProtection="0">
      <alignment horizontal="right" vertical="center"/>
    </xf>
    <xf numFmtId="0" fontId="39" fillId="68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0" fontId="39" fillId="53" borderId="113" applyNumberFormat="0" applyProtection="0">
      <alignment horizontal="left" vertical="top" indent="1"/>
    </xf>
    <xf numFmtId="0" fontId="3" fillId="67" borderId="114" applyNumberFormat="0">
      <protection locked="0"/>
    </xf>
    <xf numFmtId="4" fontId="37" fillId="52" borderId="113" applyNumberFormat="0" applyProtection="0">
      <alignment horizontal="left" vertical="center" indent="1"/>
    </xf>
    <xf numFmtId="4" fontId="37" fillId="52" borderId="113" applyNumberFormat="0" applyProtection="0">
      <alignment vertical="center"/>
    </xf>
    <xf numFmtId="4" fontId="39" fillId="62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4" fontId="37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4" fontId="39" fillId="56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4" fontId="39" fillId="68" borderId="113" applyNumberFormat="0" applyProtection="0">
      <alignment vertical="center"/>
    </xf>
    <xf numFmtId="0" fontId="3" fillId="67" borderId="114" applyNumberFormat="0">
      <protection locked="0"/>
    </xf>
    <xf numFmtId="4" fontId="39" fillId="64" borderId="113" applyNumberFormat="0" applyProtection="0">
      <alignment horizontal="right" vertical="center"/>
    </xf>
    <xf numFmtId="4" fontId="39" fillId="68" borderId="113" applyNumberFormat="0" applyProtection="0">
      <alignment horizontal="left" vertical="center" indent="1"/>
    </xf>
    <xf numFmtId="4" fontId="39" fillId="53" borderId="113" applyNumberFormat="0" applyProtection="0">
      <alignment horizontal="left" vertical="center" indent="1"/>
    </xf>
    <xf numFmtId="0" fontId="3" fillId="67" borderId="114" applyNumberFormat="0">
      <protection locked="0"/>
    </xf>
    <xf numFmtId="4" fontId="38" fillId="52" borderId="113" applyNumberFormat="0" applyProtection="0">
      <alignment vertical="center"/>
    </xf>
    <xf numFmtId="0" fontId="29" fillId="0" borderId="112">
      <alignment horizontal="left" vertical="center"/>
    </xf>
    <xf numFmtId="4" fontId="39" fillId="61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0" fontId="3" fillId="67" borderId="114" applyNumberFormat="0">
      <protection locked="0"/>
    </xf>
    <xf numFmtId="0" fontId="3" fillId="67" borderId="114" applyNumberFormat="0">
      <protection locked="0"/>
    </xf>
    <xf numFmtId="4" fontId="37" fillId="52" borderId="113" applyNumberFormat="0" applyProtection="0">
      <alignment vertical="center"/>
    </xf>
    <xf numFmtId="4" fontId="38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4" fontId="37" fillId="52" borderId="113" applyNumberFormat="0" applyProtection="0">
      <alignment vertical="center"/>
    </xf>
    <xf numFmtId="4" fontId="38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0" fontId="3" fillId="67" borderId="114" applyNumberFormat="0">
      <protection locked="0"/>
    </xf>
    <xf numFmtId="0" fontId="3" fillId="67" borderId="114" applyNumberFormat="0">
      <protection locked="0"/>
    </xf>
    <xf numFmtId="0" fontId="3" fillId="67" borderId="114" applyNumberFormat="0">
      <protection locked="0"/>
    </xf>
    <xf numFmtId="0" fontId="3" fillId="67" borderId="114" applyNumberFormat="0">
      <protection locked="0"/>
    </xf>
    <xf numFmtId="4" fontId="37" fillId="52" borderId="113" applyNumberFormat="0" applyProtection="0">
      <alignment vertical="center"/>
    </xf>
    <xf numFmtId="4" fontId="38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4" fontId="37" fillId="52" borderId="113" applyNumberFormat="0" applyProtection="0">
      <alignment vertical="center"/>
    </xf>
    <xf numFmtId="4" fontId="38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4" fontId="39" fillId="53" borderId="116" applyNumberFormat="0" applyProtection="0">
      <alignment horizontal="left" vertical="center" indent="1"/>
    </xf>
    <xf numFmtId="4" fontId="41" fillId="64" borderId="116" applyNumberFormat="0" applyProtection="0">
      <alignment horizontal="right" vertical="center"/>
    </xf>
    <xf numFmtId="4" fontId="39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8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vertical="center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0" fontId="37" fillId="52" borderId="116" applyNumberFormat="0" applyProtection="0">
      <alignment horizontal="left" vertical="top" indent="1"/>
    </xf>
    <xf numFmtId="4" fontId="37" fillId="52" borderId="116" applyNumberFormat="0" applyProtection="0">
      <alignment horizontal="left" vertical="center" indent="1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vertical="center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4" fontId="39" fillId="53" borderId="116" applyNumberFormat="0" applyProtection="0">
      <alignment horizontal="left" vertical="center" indent="1"/>
    </xf>
    <xf numFmtId="4" fontId="41" fillId="64" borderId="116" applyNumberFormat="0" applyProtection="0">
      <alignment horizontal="right" vertical="center"/>
    </xf>
    <xf numFmtId="4" fontId="39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8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vertical="center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0" fontId="37" fillId="52" borderId="116" applyNumberFormat="0" applyProtection="0">
      <alignment horizontal="left" vertical="top" indent="1"/>
    </xf>
    <xf numFmtId="4" fontId="37" fillId="52" borderId="116" applyNumberFormat="0" applyProtection="0">
      <alignment horizontal="left" vertical="center" indent="1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vertical="center"/>
    </xf>
    <xf numFmtId="0" fontId="3" fillId="67" borderId="114" applyNumberFormat="0">
      <protection locked="0"/>
    </xf>
    <xf numFmtId="0" fontId="3" fillId="67" borderId="114" applyNumberFormat="0">
      <protection locked="0"/>
    </xf>
    <xf numFmtId="0" fontId="3" fillId="67" borderId="114" applyNumberFormat="0">
      <protection locked="0"/>
    </xf>
    <xf numFmtId="0" fontId="3" fillId="67" borderId="114" applyNumberFormat="0">
      <protection locked="0"/>
    </xf>
    <xf numFmtId="0" fontId="3" fillId="67" borderId="114" applyNumberFormat="0">
      <protection locked="0"/>
    </xf>
    <xf numFmtId="0" fontId="3" fillId="67" borderId="114" applyNumberFormat="0">
      <protection locked="0"/>
    </xf>
    <xf numFmtId="0" fontId="29" fillId="0" borderId="112">
      <alignment horizontal="left" vertical="center"/>
    </xf>
    <xf numFmtId="4" fontId="37" fillId="52" borderId="113" applyNumberFormat="0" applyProtection="0">
      <alignment vertical="center"/>
    </xf>
    <xf numFmtId="4" fontId="38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5" borderId="113" applyNumberFormat="0" applyProtection="0">
      <alignment horizontal="right" vertical="center"/>
    </xf>
    <xf numFmtId="4" fontId="39" fillId="54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4" fontId="39" fillId="53" borderId="113" applyNumberFormat="0" applyProtection="0">
      <alignment horizontal="right" vertical="center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4" fontId="43" fillId="64" borderId="113" applyNumberFormat="0" applyProtection="0">
      <alignment horizontal="right" vertical="center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4" fontId="39" fillId="57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0" fontId="29" fillId="0" borderId="112">
      <alignment horizontal="left" vertical="center"/>
    </xf>
    <xf numFmtId="4" fontId="37" fillId="52" borderId="113" applyNumberFormat="0" applyProtection="0">
      <alignment vertical="center"/>
    </xf>
    <xf numFmtId="4" fontId="38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8" fillId="52" borderId="113" applyNumberFormat="0" applyProtection="0">
      <alignment vertical="center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4" fontId="41" fillId="68" borderId="113" applyNumberFormat="0" applyProtection="0">
      <alignment vertical="center"/>
    </xf>
    <xf numFmtId="4" fontId="41" fillId="64" borderId="113" applyNumberFormat="0" applyProtection="0">
      <alignment horizontal="right" vertical="center"/>
    </xf>
    <xf numFmtId="0" fontId="39" fillId="68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0" fontId="39" fillId="53" borderId="113" applyNumberFormat="0" applyProtection="0">
      <alignment horizontal="left" vertical="top" indent="1"/>
    </xf>
    <xf numFmtId="4" fontId="37" fillId="52" borderId="113" applyNumberFormat="0" applyProtection="0">
      <alignment horizontal="left" vertical="center" indent="1"/>
    </xf>
    <xf numFmtId="4" fontId="37" fillId="52" borderId="113" applyNumberFormat="0" applyProtection="0">
      <alignment vertical="center"/>
    </xf>
    <xf numFmtId="4" fontId="39" fillId="62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4" fontId="37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4" fontId="39" fillId="56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4" fontId="39" fillId="68" borderId="113" applyNumberFormat="0" applyProtection="0">
      <alignment vertical="center"/>
    </xf>
    <xf numFmtId="4" fontId="39" fillId="64" borderId="113" applyNumberFormat="0" applyProtection="0">
      <alignment horizontal="right" vertical="center"/>
    </xf>
    <xf numFmtId="4" fontId="39" fillId="68" borderId="113" applyNumberFormat="0" applyProtection="0">
      <alignment horizontal="left" vertical="center" indent="1"/>
    </xf>
    <xf numFmtId="4" fontId="39" fillId="53" borderId="113" applyNumberFormat="0" applyProtection="0">
      <alignment horizontal="left" vertical="center" indent="1"/>
    </xf>
    <xf numFmtId="4" fontId="38" fillId="52" borderId="113" applyNumberFormat="0" applyProtection="0">
      <alignment vertical="center"/>
    </xf>
    <xf numFmtId="4" fontId="39" fillId="61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0" fontId="3" fillId="67" borderId="114" applyNumberFormat="0">
      <protection locked="0"/>
    </xf>
    <xf numFmtId="0" fontId="3" fillId="67" borderId="114" applyNumberFormat="0">
      <protection locked="0"/>
    </xf>
    <xf numFmtId="4" fontId="37" fillId="52" borderId="113" applyNumberFormat="0" applyProtection="0">
      <alignment vertical="center"/>
    </xf>
    <xf numFmtId="4" fontId="38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4" fontId="37" fillId="52" borderId="113" applyNumberFormat="0" applyProtection="0">
      <alignment vertical="center"/>
    </xf>
    <xf numFmtId="4" fontId="38" fillId="52" borderId="113" applyNumberFormat="0" applyProtection="0">
      <alignment vertical="center"/>
    </xf>
    <xf numFmtId="4" fontId="37" fillId="52" borderId="113" applyNumberFormat="0" applyProtection="0">
      <alignment horizontal="left" vertical="center" indent="1"/>
    </xf>
    <xf numFmtId="0" fontId="37" fillId="52" borderId="113" applyNumberFormat="0" applyProtection="0">
      <alignment horizontal="left" vertical="top" indent="1"/>
    </xf>
    <xf numFmtId="4" fontId="39" fillId="54" borderId="113" applyNumberFormat="0" applyProtection="0">
      <alignment horizontal="right" vertical="center"/>
    </xf>
    <xf numFmtId="4" fontId="39" fillId="55" borderId="113" applyNumberFormat="0" applyProtection="0">
      <alignment horizontal="right" vertical="center"/>
    </xf>
    <xf numFmtId="4" fontId="39" fillId="56" borderId="113" applyNumberFormat="0" applyProtection="0">
      <alignment horizontal="right" vertical="center"/>
    </xf>
    <xf numFmtId="4" fontId="39" fillId="57" borderId="113" applyNumberFormat="0" applyProtection="0">
      <alignment horizontal="right" vertical="center"/>
    </xf>
    <xf numFmtId="4" fontId="39" fillId="58" borderId="113" applyNumberFormat="0" applyProtection="0">
      <alignment horizontal="right" vertical="center"/>
    </xf>
    <xf numFmtId="4" fontId="39" fillId="59" borderId="113" applyNumberFormat="0" applyProtection="0">
      <alignment horizontal="right" vertical="center"/>
    </xf>
    <xf numFmtId="4" fontId="39" fillId="60" borderId="113" applyNumberFormat="0" applyProtection="0">
      <alignment horizontal="right" vertical="center"/>
    </xf>
    <xf numFmtId="4" fontId="39" fillId="61" borderId="113" applyNumberFormat="0" applyProtection="0">
      <alignment horizontal="right" vertical="center"/>
    </xf>
    <xf numFmtId="4" fontId="39" fillId="62" borderId="113" applyNumberFormat="0" applyProtection="0">
      <alignment horizontal="right" vertical="center"/>
    </xf>
    <xf numFmtId="4" fontId="39" fillId="53" borderId="113" applyNumberFormat="0" applyProtection="0">
      <alignment horizontal="right" vertical="center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center" indent="1"/>
    </xf>
    <xf numFmtId="0" fontId="3" fillId="65" borderId="113" applyNumberFormat="0" applyProtection="0">
      <alignment horizontal="left" vertical="top" indent="1"/>
    </xf>
    <xf numFmtId="0" fontId="3" fillId="65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center" indent="1"/>
    </xf>
    <xf numFmtId="0" fontId="3" fillId="53" borderId="113" applyNumberFormat="0" applyProtection="0">
      <alignment horizontal="left" vertical="top" indent="1"/>
    </xf>
    <xf numFmtId="0" fontId="3" fillId="53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center" indent="1"/>
    </xf>
    <xf numFmtId="0" fontId="3" fillId="66" borderId="113" applyNumberFormat="0" applyProtection="0">
      <alignment horizontal="left" vertical="top" indent="1"/>
    </xf>
    <xf numFmtId="0" fontId="3" fillId="66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center" indent="1"/>
    </xf>
    <xf numFmtId="0" fontId="3" fillId="64" borderId="113" applyNumberFormat="0" applyProtection="0">
      <alignment horizontal="left" vertical="top" indent="1"/>
    </xf>
    <xf numFmtId="0" fontId="3" fillId="64" borderId="113" applyNumberFormat="0" applyProtection="0">
      <alignment horizontal="left" vertical="top" indent="1"/>
    </xf>
    <xf numFmtId="4" fontId="39" fillId="68" borderId="113" applyNumberFormat="0" applyProtection="0">
      <alignment vertical="center"/>
    </xf>
    <xf numFmtId="4" fontId="41" fillId="68" borderId="113" applyNumberFormat="0" applyProtection="0">
      <alignment vertical="center"/>
    </xf>
    <xf numFmtId="4" fontId="39" fillId="68" borderId="113" applyNumberFormat="0" applyProtection="0">
      <alignment horizontal="left" vertical="center" indent="1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0" fontId="39" fillId="68" borderId="113" applyNumberFormat="0" applyProtection="0">
      <alignment horizontal="left" vertical="top" indent="1"/>
    </xf>
    <xf numFmtId="4" fontId="39" fillId="64" borderId="113" applyNumberFormat="0" applyProtection="0">
      <alignment horizontal="right" vertical="center"/>
    </xf>
    <xf numFmtId="4" fontId="41" fillId="64" borderId="113" applyNumberFormat="0" applyProtection="0">
      <alignment horizontal="right" vertical="center"/>
    </xf>
    <xf numFmtId="4" fontId="39" fillId="53" borderId="113" applyNumberFormat="0" applyProtection="0">
      <alignment horizontal="left" vertical="center" indent="1"/>
    </xf>
    <xf numFmtId="0" fontId="39" fillId="53" borderId="113" applyNumberFormat="0" applyProtection="0">
      <alignment horizontal="left" vertical="top" indent="1"/>
    </xf>
    <xf numFmtId="4" fontId="43" fillId="64" borderId="113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29" fillId="0" borderId="142">
      <alignment horizontal="left" vertical="center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29" fillId="0" borderId="142">
      <alignment horizontal="left" vertical="center"/>
    </xf>
    <xf numFmtId="0" fontId="29" fillId="0" borderId="115">
      <alignment horizontal="left" vertical="center"/>
    </xf>
    <xf numFmtId="0" fontId="29" fillId="0" borderId="115">
      <alignment horizontal="lef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3" fillId="6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4" fontId="39" fillId="57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0" fontId="29" fillId="0" borderId="115">
      <alignment horizontal="lef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8" fillId="52" borderId="116" applyNumberFormat="0" applyProtection="0">
      <alignment vertical="center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0" fontId="3" fillId="67" borderId="141" applyNumberFormat="0">
      <protection locked="0"/>
    </xf>
    <xf numFmtId="4" fontId="41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0" fontId="3" fillId="67" borderId="141" applyNumberFormat="0">
      <protection locked="0"/>
    </xf>
    <xf numFmtId="4" fontId="37" fillId="52" borderId="116" applyNumberFormat="0" applyProtection="0">
      <alignment horizontal="left" vertical="center" indent="1"/>
    </xf>
    <xf numFmtId="4" fontId="37" fillId="52" borderId="116" applyNumberFormat="0" applyProtection="0">
      <alignment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4" fontId="37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4" fontId="39" fillId="56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39" fillId="68" borderId="116" applyNumberFormat="0" applyProtection="0">
      <alignment vertical="center"/>
    </xf>
    <xf numFmtId="0" fontId="3" fillId="67" borderId="141" applyNumberFormat="0">
      <protection locked="0"/>
    </xf>
    <xf numFmtId="4" fontId="39" fillId="64" borderId="116" applyNumberFormat="0" applyProtection="0">
      <alignment horizontal="right" vertical="center"/>
    </xf>
    <xf numFmtId="4" fontId="39" fillId="68" borderId="116" applyNumberFormat="0" applyProtection="0">
      <alignment horizontal="left" vertical="center" indent="1"/>
    </xf>
    <xf numFmtId="4" fontId="39" fillId="53" borderId="116" applyNumberFormat="0" applyProtection="0">
      <alignment horizontal="left" vertical="center" indent="1"/>
    </xf>
    <xf numFmtId="0" fontId="3" fillId="67" borderId="141" applyNumberFormat="0">
      <protection locked="0"/>
    </xf>
    <xf numFmtId="4" fontId="38" fillId="52" borderId="116" applyNumberFormat="0" applyProtection="0">
      <alignment vertical="center"/>
    </xf>
    <xf numFmtId="0" fontId="29" fillId="0" borderId="115">
      <alignment horizontal="left" vertical="center"/>
    </xf>
    <xf numFmtId="4" fontId="39" fillId="61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7" borderId="141" applyNumberFormat="0">
      <protection locked="0"/>
    </xf>
    <xf numFmtId="0" fontId="3" fillId="67" borderId="141" applyNumberFormat="0">
      <protection locked="0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29" fillId="0" borderId="115">
      <alignment horizontal="lef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3" fillId="6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4" fontId="39" fillId="57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0" fontId="29" fillId="0" borderId="115">
      <alignment horizontal="lef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8" fillId="52" borderId="116" applyNumberFormat="0" applyProtection="0">
      <alignment vertical="center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4" fontId="41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4" fontId="37" fillId="52" borderId="116" applyNumberFormat="0" applyProtection="0">
      <alignment horizontal="left" vertical="center" indent="1"/>
    </xf>
    <xf numFmtId="4" fontId="37" fillId="52" borderId="116" applyNumberFormat="0" applyProtection="0">
      <alignment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4" fontId="37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4" fontId="39" fillId="56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39" fillId="68" borderId="116" applyNumberFormat="0" applyProtection="0">
      <alignment vertical="center"/>
    </xf>
    <xf numFmtId="4" fontId="39" fillId="64" borderId="116" applyNumberFormat="0" applyProtection="0">
      <alignment horizontal="right" vertical="center"/>
    </xf>
    <xf numFmtId="4" fontId="39" fillId="68" borderId="116" applyNumberFormat="0" applyProtection="0">
      <alignment horizontal="left" vertical="center" indent="1"/>
    </xf>
    <xf numFmtId="4" fontId="39" fillId="53" borderId="116" applyNumberFormat="0" applyProtection="0">
      <alignment horizontal="left" vertical="center" indent="1"/>
    </xf>
    <xf numFmtId="4" fontId="38" fillId="52" borderId="116" applyNumberFormat="0" applyProtection="0">
      <alignment vertical="center"/>
    </xf>
    <xf numFmtId="4" fontId="39" fillId="61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7" borderId="141" applyNumberFormat="0">
      <protection locked="0"/>
    </xf>
    <xf numFmtId="0" fontId="3" fillId="67" borderId="141" applyNumberFormat="0">
      <protection locked="0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0" fontId="29" fillId="0" borderId="115">
      <alignment horizontal="left" vertical="center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29" fillId="0" borderId="115">
      <alignment horizontal="left" vertical="center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4" fontId="39" fillId="64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4" fontId="39" fillId="68" borderId="146" applyNumberFormat="0" applyProtection="0">
      <alignment vertical="center"/>
    </xf>
    <xf numFmtId="4" fontId="39" fillId="61" borderId="146" applyNumberFormat="0" applyProtection="0">
      <alignment horizontal="right" vertical="center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4" fontId="38" fillId="52" borderId="143" applyNumberFormat="0" applyProtection="0">
      <alignment vertical="center"/>
    </xf>
    <xf numFmtId="0" fontId="37" fillId="52" borderId="146" applyNumberFormat="0" applyProtection="0">
      <alignment horizontal="left" vertical="top" indent="1"/>
    </xf>
    <xf numFmtId="4" fontId="39" fillId="57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43" fillId="64" borderId="107" applyNumberFormat="0" applyProtection="0">
      <alignment horizontal="right" vertical="center"/>
    </xf>
    <xf numFmtId="4" fontId="39" fillId="54" borderId="143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6" borderId="146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68" borderId="146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4" fontId="41" fillId="64" borderId="146" applyNumberFormat="0" applyProtection="0">
      <alignment horizontal="right" vertical="center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4" fontId="39" fillId="59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8" fillId="52" borderId="146" applyNumberFormat="0" applyProtection="0">
      <alignment vertical="center"/>
    </xf>
    <xf numFmtId="0" fontId="3" fillId="65" borderId="146" applyNumberFormat="0" applyProtection="0">
      <alignment horizontal="left" vertical="top" indent="1"/>
    </xf>
    <xf numFmtId="4" fontId="39" fillId="53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7" fillId="52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0" fontId="39" fillId="68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4" fontId="39" fillId="60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7" fillId="52" borderId="146" applyNumberFormat="0" applyProtection="0">
      <alignment horizontal="left" vertical="center" indent="1"/>
    </xf>
    <xf numFmtId="4" fontId="38" fillId="52" borderId="146" applyNumberFormat="0" applyProtection="0">
      <alignment vertical="center"/>
    </xf>
    <xf numFmtId="4" fontId="43" fillId="64" borderId="146" applyNumberFormat="0" applyProtection="0">
      <alignment horizontal="right"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vertical="center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4" fontId="39" fillId="53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4" borderId="146" applyNumberFormat="0" applyProtection="0">
      <alignment horizontal="right" vertical="center"/>
    </xf>
    <xf numFmtId="4" fontId="37" fillId="52" borderId="146" applyNumberFormat="0" applyProtection="0">
      <alignment vertical="center"/>
    </xf>
    <xf numFmtId="4" fontId="39" fillId="55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4" fontId="39" fillId="68" borderId="116" applyNumberFormat="0" applyProtection="0">
      <alignment vertical="center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9" fillId="58" borderId="116" applyNumberFormat="0" applyProtection="0">
      <alignment horizontal="right" vertical="center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4" fontId="39" fillId="56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0" fontId="37" fillId="52" borderId="116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4" fontId="39" fillId="64" borderId="116" applyNumberFormat="0" applyProtection="0">
      <alignment horizontal="right" vertical="center"/>
    </xf>
    <xf numFmtId="0" fontId="3" fillId="64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4" fontId="39" fillId="62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8" fillId="52" borderId="116" applyNumberFormat="0" applyProtection="0">
      <alignment vertical="center"/>
    </xf>
    <xf numFmtId="4" fontId="39" fillId="57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0" fontId="3" fillId="64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0" fontId="37" fillId="52" borderId="116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0" fontId="3" fillId="67" borderId="111" applyNumberFormat="0">
      <protection locked="0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0" fontId="3" fillId="67" borderId="111" applyNumberFormat="0">
      <protection locked="0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0" fontId="3" fillId="67" borderId="111" applyNumberFormat="0">
      <protection locked="0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0" fontId="3" fillId="67" borderId="111" applyNumberFormat="0">
      <protection locked="0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4" fontId="39" fillId="53" borderId="116" applyNumberFormat="0" applyProtection="0">
      <alignment horizontal="left" vertical="center" indent="1"/>
    </xf>
    <xf numFmtId="4" fontId="41" fillId="64" borderId="116" applyNumberFormat="0" applyProtection="0">
      <alignment horizontal="right" vertical="center"/>
    </xf>
    <xf numFmtId="4" fontId="39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8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vertical="center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0" fontId="37" fillId="52" borderId="116" applyNumberFormat="0" applyProtection="0">
      <alignment horizontal="left" vertical="top" indent="1"/>
    </xf>
    <xf numFmtId="4" fontId="37" fillId="52" borderId="116" applyNumberFormat="0" applyProtection="0">
      <alignment horizontal="left" vertical="center" indent="1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vertical="center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4" fontId="39" fillId="53" borderId="116" applyNumberFormat="0" applyProtection="0">
      <alignment horizontal="left" vertical="center" indent="1"/>
    </xf>
    <xf numFmtId="4" fontId="41" fillId="64" borderId="116" applyNumberFormat="0" applyProtection="0">
      <alignment horizontal="right" vertical="center"/>
    </xf>
    <xf numFmtId="4" fontId="39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8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vertical="center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0" fontId="37" fillId="52" borderId="116" applyNumberFormat="0" applyProtection="0">
      <alignment horizontal="left" vertical="top" indent="1"/>
    </xf>
    <xf numFmtId="4" fontId="37" fillId="52" borderId="116" applyNumberFormat="0" applyProtection="0">
      <alignment horizontal="left" vertical="center" indent="1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vertical="center"/>
    </xf>
    <xf numFmtId="0" fontId="37" fillId="52" borderId="143" applyNumberFormat="0" applyProtection="0">
      <alignment horizontal="left" vertical="top" indent="1"/>
    </xf>
    <xf numFmtId="0" fontId="3" fillId="65" borderId="146" applyNumberFormat="0" applyProtection="0">
      <alignment horizontal="left" vertical="center" indent="1"/>
    </xf>
    <xf numFmtId="4" fontId="39" fillId="58" borderId="146" applyNumberFormat="0" applyProtection="0">
      <alignment horizontal="right" vertical="center"/>
    </xf>
    <xf numFmtId="4" fontId="37" fillId="52" borderId="143" applyNumberFormat="0" applyProtection="0">
      <alignment horizontal="left" vertical="center" indent="1"/>
    </xf>
    <xf numFmtId="4" fontId="37" fillId="52" borderId="143" applyNumberFormat="0" applyProtection="0">
      <alignment vertical="center"/>
    </xf>
    <xf numFmtId="4" fontId="39" fillId="62" borderId="146" applyNumberFormat="0" applyProtection="0">
      <alignment horizontal="right" vertical="center"/>
    </xf>
    <xf numFmtId="4" fontId="43" fillId="64" borderId="146" applyNumberFormat="0" applyProtection="0">
      <alignment horizontal="right" vertical="center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7" borderId="111" applyNumberFormat="0">
      <protection locked="0"/>
    </xf>
    <xf numFmtId="0" fontId="3" fillId="67" borderId="111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4" fontId="41" fillId="68" borderId="116" applyNumberFormat="0" applyProtection="0">
      <alignment vertical="center"/>
    </xf>
    <xf numFmtId="0" fontId="39" fillId="68" borderId="116" applyNumberFormat="0" applyProtection="0">
      <alignment horizontal="left" vertical="top" indent="1"/>
    </xf>
    <xf numFmtId="4" fontId="41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9" fillId="53" borderId="116" applyNumberFormat="0" applyProtection="0">
      <alignment horizontal="right" vertical="center"/>
    </xf>
    <xf numFmtId="0" fontId="3" fillId="53" borderId="116" applyNumberFormat="0" applyProtection="0">
      <alignment horizontal="left" vertical="top" indent="1"/>
    </xf>
    <xf numFmtId="4" fontId="37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4" fontId="39" fillId="54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9" fillId="68" borderId="116" applyNumberFormat="0" applyProtection="0">
      <alignment horizontal="left" vertical="top" indent="1"/>
    </xf>
    <xf numFmtId="4" fontId="39" fillId="68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39" fillId="53" borderId="116" applyNumberFormat="0" applyProtection="0">
      <alignment horizontal="left" vertical="center" indent="1"/>
    </xf>
    <xf numFmtId="4" fontId="37" fillId="52" borderId="116" applyNumberFormat="0" applyProtection="0">
      <alignment horizontal="left" vertical="center" indent="1"/>
    </xf>
    <xf numFmtId="4" fontId="38" fillId="52" borderId="116" applyNumberFormat="0" applyProtection="0">
      <alignment vertical="center"/>
    </xf>
    <xf numFmtId="4" fontId="39" fillId="56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4" fontId="39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4" fontId="43" fillId="64" borderId="116" applyNumberFormat="0" applyProtection="0">
      <alignment horizontal="right" vertical="center"/>
    </xf>
    <xf numFmtId="0" fontId="29" fillId="0" borderId="145">
      <alignment horizontal="left" vertical="center"/>
    </xf>
    <xf numFmtId="0" fontId="3" fillId="65" borderId="116" applyNumberFormat="0" applyProtection="0">
      <alignment horizontal="left" vertical="top" indent="1"/>
    </xf>
    <xf numFmtId="4" fontId="39" fillId="59" borderId="116" applyNumberFormat="0" applyProtection="0">
      <alignment horizontal="right" vertical="center"/>
    </xf>
    <xf numFmtId="0" fontId="3" fillId="65" borderId="116" applyNumberFormat="0" applyProtection="0">
      <alignment horizontal="left" vertical="top" indent="1"/>
    </xf>
    <xf numFmtId="4" fontId="39" fillId="60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29" fillId="0" borderId="142">
      <alignment horizontal="left" vertical="center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29" fillId="0" borderId="142">
      <alignment horizontal="left" vertical="center"/>
    </xf>
    <xf numFmtId="0" fontId="29" fillId="0" borderId="115">
      <alignment horizontal="left" vertical="center"/>
    </xf>
    <xf numFmtId="0" fontId="29" fillId="0" borderId="115">
      <alignment horizontal="lef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3" fillId="6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4" fontId="39" fillId="57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0" fontId="29" fillId="0" borderId="115">
      <alignment horizontal="lef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8" fillId="52" borderId="116" applyNumberFormat="0" applyProtection="0">
      <alignment vertical="center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0" fontId="3" fillId="67" borderId="141" applyNumberFormat="0">
      <protection locked="0"/>
    </xf>
    <xf numFmtId="4" fontId="41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0" fontId="3" fillId="67" borderId="141" applyNumberFormat="0">
      <protection locked="0"/>
    </xf>
    <xf numFmtId="4" fontId="37" fillId="52" borderId="116" applyNumberFormat="0" applyProtection="0">
      <alignment horizontal="left" vertical="center" indent="1"/>
    </xf>
    <xf numFmtId="4" fontId="37" fillId="52" borderId="116" applyNumberFormat="0" applyProtection="0">
      <alignment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4" fontId="37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4" fontId="39" fillId="56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39" fillId="68" borderId="116" applyNumberFormat="0" applyProtection="0">
      <alignment vertical="center"/>
    </xf>
    <xf numFmtId="0" fontId="3" fillId="67" borderId="141" applyNumberFormat="0">
      <protection locked="0"/>
    </xf>
    <xf numFmtId="4" fontId="39" fillId="64" borderId="116" applyNumberFormat="0" applyProtection="0">
      <alignment horizontal="right" vertical="center"/>
    </xf>
    <xf numFmtId="4" fontId="39" fillId="68" borderId="116" applyNumberFormat="0" applyProtection="0">
      <alignment horizontal="left" vertical="center" indent="1"/>
    </xf>
    <xf numFmtId="4" fontId="39" fillId="53" borderId="116" applyNumberFormat="0" applyProtection="0">
      <alignment horizontal="left" vertical="center" indent="1"/>
    </xf>
    <xf numFmtId="0" fontId="3" fillId="67" borderId="141" applyNumberFormat="0">
      <protection locked="0"/>
    </xf>
    <xf numFmtId="4" fontId="38" fillId="52" borderId="116" applyNumberFormat="0" applyProtection="0">
      <alignment vertical="center"/>
    </xf>
    <xf numFmtId="0" fontId="29" fillId="0" borderId="115">
      <alignment horizontal="left" vertical="center"/>
    </xf>
    <xf numFmtId="4" fontId="39" fillId="61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7" borderId="141" applyNumberFormat="0">
      <protection locked="0"/>
    </xf>
    <xf numFmtId="0" fontId="3" fillId="67" borderId="141" applyNumberFormat="0">
      <protection locked="0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43" fillId="64" borderId="143" applyNumberFormat="0" applyProtection="0">
      <alignment horizontal="right" vertical="center"/>
    </xf>
    <xf numFmtId="0" fontId="39" fillId="53" borderId="143" applyNumberFormat="0" applyProtection="0">
      <alignment horizontal="left" vertical="top" indent="1"/>
    </xf>
    <xf numFmtId="4" fontId="39" fillId="53" borderId="143" applyNumberFormat="0" applyProtection="0">
      <alignment horizontal="left" vertical="center" indent="1"/>
    </xf>
    <xf numFmtId="4" fontId="41" fillId="64" borderId="143" applyNumberFormat="0" applyProtection="0">
      <alignment horizontal="right" vertical="center"/>
    </xf>
    <xf numFmtId="4" fontId="39" fillId="64" borderId="143" applyNumberFormat="0" applyProtection="0">
      <alignment horizontal="right" vertical="center"/>
    </xf>
    <xf numFmtId="0" fontId="39" fillId="68" borderId="143" applyNumberFormat="0" applyProtection="0">
      <alignment horizontal="left" vertical="top" indent="1"/>
    </xf>
    <xf numFmtId="4" fontId="39" fillId="68" borderId="143" applyNumberFormat="0" applyProtection="0">
      <alignment horizontal="left" vertical="center" indent="1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vertical="center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4" fontId="39" fillId="53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4" borderId="143" applyNumberFormat="0" applyProtection="0">
      <alignment horizontal="right" vertical="center"/>
    </xf>
    <xf numFmtId="0" fontId="37" fillId="52" borderId="143" applyNumberFormat="0" applyProtection="0">
      <alignment horizontal="left" vertical="top" indent="1"/>
    </xf>
    <xf numFmtId="4" fontId="37" fillId="52" borderId="143" applyNumberFormat="0" applyProtection="0">
      <alignment horizontal="left" vertical="center" indent="1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vertical="center"/>
    </xf>
    <xf numFmtId="4" fontId="43" fillId="64" borderId="143" applyNumberFormat="0" applyProtection="0">
      <alignment horizontal="right" vertical="center"/>
    </xf>
    <xf numFmtId="0" fontId="39" fillId="53" borderId="143" applyNumberFormat="0" applyProtection="0">
      <alignment horizontal="left" vertical="top" indent="1"/>
    </xf>
    <xf numFmtId="4" fontId="39" fillId="53" borderId="143" applyNumberFormat="0" applyProtection="0">
      <alignment horizontal="left" vertical="center" indent="1"/>
    </xf>
    <xf numFmtId="4" fontId="41" fillId="64" borderId="143" applyNumberFormat="0" applyProtection="0">
      <alignment horizontal="right" vertical="center"/>
    </xf>
    <xf numFmtId="4" fontId="39" fillId="64" borderId="143" applyNumberFormat="0" applyProtection="0">
      <alignment horizontal="right" vertical="center"/>
    </xf>
    <xf numFmtId="0" fontId="39" fillId="68" borderId="143" applyNumberFormat="0" applyProtection="0">
      <alignment horizontal="left" vertical="top" indent="1"/>
    </xf>
    <xf numFmtId="4" fontId="39" fillId="68" borderId="143" applyNumberFormat="0" applyProtection="0">
      <alignment horizontal="left" vertical="center" indent="1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vertical="center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4" fontId="39" fillId="53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4" borderId="143" applyNumberFormat="0" applyProtection="0">
      <alignment horizontal="right" vertical="center"/>
    </xf>
    <xf numFmtId="0" fontId="37" fillId="52" borderId="143" applyNumberFormat="0" applyProtection="0">
      <alignment horizontal="left" vertical="top" indent="1"/>
    </xf>
    <xf numFmtId="4" fontId="37" fillId="52" borderId="143" applyNumberFormat="0" applyProtection="0">
      <alignment horizontal="left" vertical="center" indent="1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vertical="center"/>
    </xf>
    <xf numFmtId="0" fontId="3" fillId="66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4" fontId="39" fillId="62" borderId="116" applyNumberFormat="0" applyProtection="0">
      <alignment horizontal="right" vertical="center"/>
    </xf>
    <xf numFmtId="0" fontId="3" fillId="53" borderId="116" applyNumberFormat="0" applyProtection="0">
      <alignment horizontal="left" vertical="center" indent="1"/>
    </xf>
    <xf numFmtId="4" fontId="39" fillId="61" borderId="116" applyNumberFormat="0" applyProtection="0">
      <alignment horizontal="right" vertical="center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3" fillId="67" borderId="141" applyNumberFormat="0">
      <protection locked="0"/>
    </xf>
    <xf numFmtId="0" fontId="29" fillId="0" borderId="115">
      <alignment horizontal="lef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3" fillId="6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4" fontId="39" fillId="57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0" fontId="29" fillId="0" borderId="115">
      <alignment horizontal="lef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8" fillId="52" borderId="116" applyNumberFormat="0" applyProtection="0">
      <alignment vertical="center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4" fontId="41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4" fontId="37" fillId="52" borderId="116" applyNumberFormat="0" applyProtection="0">
      <alignment horizontal="left" vertical="center" indent="1"/>
    </xf>
    <xf numFmtId="4" fontId="37" fillId="52" borderId="116" applyNumberFormat="0" applyProtection="0">
      <alignment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4" fontId="37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4" fontId="39" fillId="56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39" fillId="68" borderId="116" applyNumberFormat="0" applyProtection="0">
      <alignment vertical="center"/>
    </xf>
    <xf numFmtId="4" fontId="39" fillId="64" borderId="116" applyNumberFormat="0" applyProtection="0">
      <alignment horizontal="right" vertical="center"/>
    </xf>
    <xf numFmtId="4" fontId="39" fillId="68" borderId="116" applyNumberFormat="0" applyProtection="0">
      <alignment horizontal="left" vertical="center" indent="1"/>
    </xf>
    <xf numFmtId="4" fontId="39" fillId="53" borderId="116" applyNumberFormat="0" applyProtection="0">
      <alignment horizontal="left" vertical="center" indent="1"/>
    </xf>
    <xf numFmtId="4" fontId="38" fillId="52" borderId="116" applyNumberFormat="0" applyProtection="0">
      <alignment vertical="center"/>
    </xf>
    <xf numFmtId="4" fontId="39" fillId="61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7" borderId="141" applyNumberFormat="0">
      <protection locked="0"/>
    </xf>
    <xf numFmtId="0" fontId="3" fillId="67" borderId="141" applyNumberFormat="0">
      <protection locked="0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4" fontId="37" fillId="52" borderId="143" applyNumberFormat="0" applyProtection="0">
      <alignment vertical="center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29" fillId="0" borderId="145">
      <alignment horizontal="left"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29" fillId="0" borderId="145">
      <alignment horizontal="left" vertical="center"/>
    </xf>
    <xf numFmtId="4" fontId="37" fillId="52" borderId="143" applyNumberFormat="0" applyProtection="0">
      <alignment vertical="center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0" fontId="37" fillId="52" borderId="143" applyNumberFormat="0" applyProtection="0">
      <alignment horizontal="left" vertical="top" indent="1"/>
    </xf>
    <xf numFmtId="4" fontId="39" fillId="55" borderId="143" applyNumberFormat="0" applyProtection="0">
      <alignment horizontal="right" vertical="center"/>
    </xf>
    <xf numFmtId="4" fontId="39" fillId="54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4" fontId="39" fillId="53" borderId="143" applyNumberFormat="0" applyProtection="0">
      <alignment horizontal="right" vertical="center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4" fontId="43" fillId="64" borderId="143" applyNumberFormat="0" applyProtection="0">
      <alignment horizontal="right" vertical="center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4" fontId="39" fillId="57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7" fillId="52" borderId="143" applyNumberFormat="0" applyProtection="0">
      <alignment vertical="center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8" fillId="52" borderId="143" applyNumberFormat="0" applyProtection="0">
      <alignment vertical="center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4" fontId="41" fillId="68" borderId="143" applyNumberFormat="0" applyProtection="0">
      <alignment vertical="center"/>
    </xf>
    <xf numFmtId="0" fontId="3" fillId="67" borderId="144" applyNumberFormat="0">
      <protection locked="0"/>
    </xf>
    <xf numFmtId="4" fontId="41" fillId="64" borderId="143" applyNumberFormat="0" applyProtection="0">
      <alignment horizontal="right" vertical="center"/>
    </xf>
    <xf numFmtId="0" fontId="39" fillId="68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0" fontId="39" fillId="53" borderId="143" applyNumberFormat="0" applyProtection="0">
      <alignment horizontal="left" vertical="top" indent="1"/>
    </xf>
    <xf numFmtId="0" fontId="3" fillId="67" borderId="144" applyNumberFormat="0">
      <protection locked="0"/>
    </xf>
    <xf numFmtId="4" fontId="37" fillId="52" borderId="143" applyNumberFormat="0" applyProtection="0">
      <alignment horizontal="left" vertical="center" indent="1"/>
    </xf>
    <xf numFmtId="4" fontId="37" fillId="52" borderId="143" applyNumberFormat="0" applyProtection="0">
      <alignment vertical="center"/>
    </xf>
    <xf numFmtId="4" fontId="39" fillId="62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4" fontId="37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4" fontId="39" fillId="56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4" fontId="39" fillId="68" borderId="143" applyNumberFormat="0" applyProtection="0">
      <alignment vertical="center"/>
    </xf>
    <xf numFmtId="0" fontId="3" fillId="67" borderId="144" applyNumberFormat="0">
      <protection locked="0"/>
    </xf>
    <xf numFmtId="4" fontId="39" fillId="64" borderId="143" applyNumberFormat="0" applyProtection="0">
      <alignment horizontal="right" vertical="center"/>
    </xf>
    <xf numFmtId="4" fontId="39" fillId="68" borderId="143" applyNumberFormat="0" applyProtection="0">
      <alignment horizontal="left" vertical="center" indent="1"/>
    </xf>
    <xf numFmtId="4" fontId="39" fillId="53" borderId="143" applyNumberFormat="0" applyProtection="0">
      <alignment horizontal="left" vertical="center" indent="1"/>
    </xf>
    <xf numFmtId="0" fontId="3" fillId="67" borderId="144" applyNumberFormat="0">
      <protection locked="0"/>
    </xf>
    <xf numFmtId="4" fontId="38" fillId="52" borderId="143" applyNumberFormat="0" applyProtection="0">
      <alignment vertical="center"/>
    </xf>
    <xf numFmtId="4" fontId="39" fillId="61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43" applyNumberFormat="0" applyProtection="0">
      <alignment vertical="center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4" fontId="37" fillId="52" borderId="143" applyNumberFormat="0" applyProtection="0">
      <alignment vertical="center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43" applyNumberFormat="0" applyProtection="0">
      <alignment vertical="center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4" fontId="37" fillId="52" borderId="143" applyNumberFormat="0" applyProtection="0">
      <alignment vertical="center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54" borderId="146" applyNumberFormat="0" applyProtection="0">
      <alignment horizontal="right" vertical="center"/>
    </xf>
    <xf numFmtId="4" fontId="37" fillId="52" borderId="146" applyNumberFormat="0" applyProtection="0">
      <alignment vertical="center"/>
    </xf>
    <xf numFmtId="4" fontId="41" fillId="64" borderId="146" applyNumberFormat="0" applyProtection="0">
      <alignment horizontal="right" vertical="center"/>
    </xf>
    <xf numFmtId="4" fontId="41" fillId="68" borderId="146" applyNumberFormat="0" applyProtection="0">
      <alignment vertical="center"/>
    </xf>
    <xf numFmtId="0" fontId="3" fillId="64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4" fontId="39" fillId="54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0" fontId="39" fillId="68" borderId="146" applyNumberFormat="0" applyProtection="0">
      <alignment horizontal="left" vertical="top" indent="1"/>
    </xf>
    <xf numFmtId="4" fontId="39" fillId="53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4" fontId="39" fillId="60" borderId="146" applyNumberFormat="0" applyProtection="0">
      <alignment horizontal="right" vertical="center"/>
    </xf>
    <xf numFmtId="4" fontId="37" fillId="52" borderId="146" applyNumberFormat="0" applyProtection="0">
      <alignment horizontal="left" vertical="center" indent="1"/>
    </xf>
    <xf numFmtId="4" fontId="39" fillId="60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8" fillId="52" borderId="146" applyNumberFormat="0" applyProtection="0">
      <alignment vertical="center"/>
    </xf>
    <xf numFmtId="4" fontId="39" fillId="53" borderId="146" applyNumberFormat="0" applyProtection="0">
      <alignment horizontal="left" vertical="center" indent="1"/>
    </xf>
    <xf numFmtId="4" fontId="39" fillId="68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4" fontId="39" fillId="55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7" fillId="52" borderId="146" applyNumberFormat="0" applyProtection="0">
      <alignment vertical="center"/>
    </xf>
    <xf numFmtId="4" fontId="39" fillId="64" borderId="146" applyNumberFormat="0" applyProtection="0">
      <alignment horizontal="right" vertical="center"/>
    </xf>
    <xf numFmtId="0" fontId="39" fillId="53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4" fontId="39" fillId="61" borderId="146" applyNumberFormat="0" applyProtection="0">
      <alignment horizontal="right" vertical="center"/>
    </xf>
    <xf numFmtId="0" fontId="37" fillId="52" borderId="146" applyNumberFormat="0" applyProtection="0">
      <alignment horizontal="left" vertical="top" indent="1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43" applyNumberFormat="0" applyProtection="0">
      <alignment vertical="center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0" fontId="37" fillId="52" borderId="143" applyNumberFormat="0" applyProtection="0">
      <alignment horizontal="left" vertical="top" indent="1"/>
    </xf>
    <xf numFmtId="4" fontId="39" fillId="55" borderId="143" applyNumberFormat="0" applyProtection="0">
      <alignment horizontal="right" vertical="center"/>
    </xf>
    <xf numFmtId="4" fontId="39" fillId="54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4" fontId="39" fillId="53" borderId="143" applyNumberFormat="0" applyProtection="0">
      <alignment horizontal="right" vertical="center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4" fontId="43" fillId="64" borderId="143" applyNumberFormat="0" applyProtection="0">
      <alignment horizontal="right" vertical="center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4" fontId="39" fillId="57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7" fillId="52" borderId="143" applyNumberFormat="0" applyProtection="0">
      <alignment vertical="center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8" fillId="52" borderId="143" applyNumberFormat="0" applyProtection="0">
      <alignment vertical="center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4" fontId="41" fillId="68" borderId="143" applyNumberFormat="0" applyProtection="0">
      <alignment vertical="center"/>
    </xf>
    <xf numFmtId="4" fontId="41" fillId="64" borderId="143" applyNumberFormat="0" applyProtection="0">
      <alignment horizontal="right" vertical="center"/>
    </xf>
    <xf numFmtId="0" fontId="39" fillId="68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0" fontId="39" fillId="53" borderId="143" applyNumberFormat="0" applyProtection="0">
      <alignment horizontal="left" vertical="top" indent="1"/>
    </xf>
    <xf numFmtId="4" fontId="37" fillId="52" borderId="143" applyNumberFormat="0" applyProtection="0">
      <alignment horizontal="left" vertical="center" indent="1"/>
    </xf>
    <xf numFmtId="4" fontId="37" fillId="52" borderId="143" applyNumberFormat="0" applyProtection="0">
      <alignment vertical="center"/>
    </xf>
    <xf numFmtId="4" fontId="39" fillId="62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4" fontId="37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4" fontId="39" fillId="56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4" fontId="39" fillId="68" borderId="143" applyNumberFormat="0" applyProtection="0">
      <alignment vertical="center"/>
    </xf>
    <xf numFmtId="4" fontId="39" fillId="64" borderId="143" applyNumberFormat="0" applyProtection="0">
      <alignment horizontal="right" vertical="center"/>
    </xf>
    <xf numFmtId="4" fontId="39" fillId="68" borderId="143" applyNumberFormat="0" applyProtection="0">
      <alignment horizontal="left" vertical="center" indent="1"/>
    </xf>
    <xf numFmtId="4" fontId="39" fillId="53" borderId="143" applyNumberFormat="0" applyProtection="0">
      <alignment horizontal="left" vertical="center" indent="1"/>
    </xf>
    <xf numFmtId="4" fontId="38" fillId="52" borderId="143" applyNumberFormat="0" applyProtection="0">
      <alignment vertical="center"/>
    </xf>
    <xf numFmtId="4" fontId="39" fillId="61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43" applyNumberFormat="0" applyProtection="0">
      <alignment vertical="center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4" fontId="37" fillId="52" borderId="143" applyNumberFormat="0" applyProtection="0">
      <alignment vertical="center"/>
    </xf>
    <xf numFmtId="4" fontId="38" fillId="52" borderId="143" applyNumberFormat="0" applyProtection="0">
      <alignment vertical="center"/>
    </xf>
    <xf numFmtId="4" fontId="37" fillId="52" borderId="143" applyNumberFormat="0" applyProtection="0">
      <alignment horizontal="left" vertical="center" indent="1"/>
    </xf>
    <xf numFmtId="0" fontId="37" fillId="52" borderId="143" applyNumberFormat="0" applyProtection="0">
      <alignment horizontal="left" vertical="top" indent="1"/>
    </xf>
    <xf numFmtId="4" fontId="39" fillId="54" borderId="143" applyNumberFormat="0" applyProtection="0">
      <alignment horizontal="right" vertical="center"/>
    </xf>
    <xf numFmtId="4" fontId="39" fillId="55" borderId="143" applyNumberFormat="0" applyProtection="0">
      <alignment horizontal="right" vertical="center"/>
    </xf>
    <xf numFmtId="4" fontId="39" fillId="56" borderId="143" applyNumberFormat="0" applyProtection="0">
      <alignment horizontal="right" vertical="center"/>
    </xf>
    <xf numFmtId="4" fontId="39" fillId="57" borderId="143" applyNumberFormat="0" applyProtection="0">
      <alignment horizontal="right" vertical="center"/>
    </xf>
    <xf numFmtId="4" fontId="39" fillId="58" borderId="143" applyNumberFormat="0" applyProtection="0">
      <alignment horizontal="right" vertical="center"/>
    </xf>
    <xf numFmtId="4" fontId="39" fillId="59" borderId="143" applyNumberFormat="0" applyProtection="0">
      <alignment horizontal="right" vertical="center"/>
    </xf>
    <xf numFmtId="4" fontId="39" fillId="60" borderId="143" applyNumberFormat="0" applyProtection="0">
      <alignment horizontal="right" vertical="center"/>
    </xf>
    <xf numFmtId="4" fontId="39" fillId="61" borderId="143" applyNumberFormat="0" applyProtection="0">
      <alignment horizontal="right" vertical="center"/>
    </xf>
    <xf numFmtId="4" fontId="39" fillId="62" borderId="143" applyNumberFormat="0" applyProtection="0">
      <alignment horizontal="right" vertical="center"/>
    </xf>
    <xf numFmtId="4" fontId="39" fillId="53" borderId="143" applyNumberFormat="0" applyProtection="0">
      <alignment horizontal="right" vertical="center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center" indent="1"/>
    </xf>
    <xf numFmtId="0" fontId="3" fillId="65" borderId="143" applyNumberFormat="0" applyProtection="0">
      <alignment horizontal="left" vertical="top" indent="1"/>
    </xf>
    <xf numFmtId="0" fontId="3" fillId="65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center" indent="1"/>
    </xf>
    <xf numFmtId="0" fontId="3" fillId="53" borderId="143" applyNumberFormat="0" applyProtection="0">
      <alignment horizontal="left" vertical="top" indent="1"/>
    </xf>
    <xf numFmtId="0" fontId="3" fillId="53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center" indent="1"/>
    </xf>
    <xf numFmtId="0" fontId="3" fillId="66" borderId="143" applyNumberFormat="0" applyProtection="0">
      <alignment horizontal="left" vertical="top" indent="1"/>
    </xf>
    <xf numFmtId="0" fontId="3" fillId="66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center" indent="1"/>
    </xf>
    <xf numFmtId="0" fontId="3" fillId="64" borderId="143" applyNumberFormat="0" applyProtection="0">
      <alignment horizontal="left" vertical="top" indent="1"/>
    </xf>
    <xf numFmtId="0" fontId="3" fillId="64" borderId="143" applyNumberFormat="0" applyProtection="0">
      <alignment horizontal="left" vertical="top" indent="1"/>
    </xf>
    <xf numFmtId="4" fontId="39" fillId="68" borderId="143" applyNumberFormat="0" applyProtection="0">
      <alignment vertical="center"/>
    </xf>
    <xf numFmtId="4" fontId="41" fillId="68" borderId="143" applyNumberFormat="0" applyProtection="0">
      <alignment vertical="center"/>
    </xf>
    <xf numFmtId="4" fontId="39" fillId="68" borderId="143" applyNumberFormat="0" applyProtection="0">
      <alignment horizontal="left" vertical="center" indent="1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0" fontId="39" fillId="68" borderId="143" applyNumberFormat="0" applyProtection="0">
      <alignment horizontal="left" vertical="top" indent="1"/>
    </xf>
    <xf numFmtId="4" fontId="39" fillId="64" borderId="143" applyNumberFormat="0" applyProtection="0">
      <alignment horizontal="right" vertical="center"/>
    </xf>
    <xf numFmtId="4" fontId="41" fillId="64" borderId="143" applyNumberFormat="0" applyProtection="0">
      <alignment horizontal="right" vertical="center"/>
    </xf>
    <xf numFmtId="4" fontId="39" fillId="53" borderId="143" applyNumberFormat="0" applyProtection="0">
      <alignment horizontal="left" vertical="center" indent="1"/>
    </xf>
    <xf numFmtId="0" fontId="39" fillId="53" borderId="143" applyNumberFormat="0" applyProtection="0">
      <alignment horizontal="left" vertical="top" indent="1"/>
    </xf>
    <xf numFmtId="4" fontId="43" fillId="64" borderId="143" applyNumberFormat="0" applyProtection="0">
      <alignment horizontal="right" vertical="center"/>
    </xf>
    <xf numFmtId="0" fontId="3" fillId="67" borderId="144" applyNumberFormat="0">
      <protection locked="0"/>
    </xf>
    <xf numFmtId="0" fontId="29" fillId="0" borderId="145">
      <alignment horizontal="lef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3" fillId="6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4" fontId="39" fillId="57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8" fillId="52" borderId="116" applyNumberFormat="0" applyProtection="0">
      <alignment vertical="center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0" fontId="3" fillId="67" borderId="144" applyNumberFormat="0">
      <protection locked="0"/>
    </xf>
    <xf numFmtId="4" fontId="41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0" fontId="3" fillId="67" borderId="144" applyNumberFormat="0">
      <protection locked="0"/>
    </xf>
    <xf numFmtId="4" fontId="37" fillId="52" borderId="116" applyNumberFormat="0" applyProtection="0">
      <alignment horizontal="left" vertical="center" indent="1"/>
    </xf>
    <xf numFmtId="4" fontId="37" fillId="52" borderId="116" applyNumberFormat="0" applyProtection="0">
      <alignment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4" fontId="37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4" fontId="39" fillId="56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39" fillId="68" borderId="116" applyNumberFormat="0" applyProtection="0">
      <alignment vertical="center"/>
    </xf>
    <xf numFmtId="0" fontId="3" fillId="67" borderId="144" applyNumberFormat="0">
      <protection locked="0"/>
    </xf>
    <xf numFmtId="4" fontId="39" fillId="64" borderId="116" applyNumberFormat="0" applyProtection="0">
      <alignment horizontal="right" vertical="center"/>
    </xf>
    <xf numFmtId="4" fontId="39" fillId="68" borderId="116" applyNumberFormat="0" applyProtection="0">
      <alignment horizontal="left" vertical="center" indent="1"/>
    </xf>
    <xf numFmtId="4" fontId="39" fillId="53" borderId="116" applyNumberFormat="0" applyProtection="0">
      <alignment horizontal="left" vertical="center" indent="1"/>
    </xf>
    <xf numFmtId="0" fontId="3" fillId="67" borderId="144" applyNumberFormat="0">
      <protection locked="0"/>
    </xf>
    <xf numFmtId="4" fontId="38" fillId="52" borderId="116" applyNumberFormat="0" applyProtection="0">
      <alignment vertical="center"/>
    </xf>
    <xf numFmtId="4" fontId="39" fillId="61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4" fontId="39" fillId="53" borderId="116" applyNumberFormat="0" applyProtection="0">
      <alignment horizontal="left" vertical="center" indent="1"/>
    </xf>
    <xf numFmtId="4" fontId="41" fillId="64" borderId="116" applyNumberFormat="0" applyProtection="0">
      <alignment horizontal="right" vertical="center"/>
    </xf>
    <xf numFmtId="4" fontId="39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8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vertical="center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0" fontId="37" fillId="52" borderId="116" applyNumberFormat="0" applyProtection="0">
      <alignment horizontal="left" vertical="top" indent="1"/>
    </xf>
    <xf numFmtId="4" fontId="37" fillId="52" borderId="116" applyNumberFormat="0" applyProtection="0">
      <alignment horizontal="left" vertical="center" indent="1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vertical="center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4" fontId="39" fillId="53" borderId="116" applyNumberFormat="0" applyProtection="0">
      <alignment horizontal="left" vertical="center" indent="1"/>
    </xf>
    <xf numFmtId="4" fontId="41" fillId="64" borderId="116" applyNumberFormat="0" applyProtection="0">
      <alignment horizontal="right" vertical="center"/>
    </xf>
    <xf numFmtId="4" fontId="39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8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vertical="center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0" fontId="37" fillId="52" borderId="116" applyNumberFormat="0" applyProtection="0">
      <alignment horizontal="left" vertical="top" indent="1"/>
    </xf>
    <xf numFmtId="4" fontId="37" fillId="52" borderId="116" applyNumberFormat="0" applyProtection="0">
      <alignment horizontal="left" vertical="center" indent="1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5" borderId="116" applyNumberFormat="0" applyProtection="0">
      <alignment horizontal="right" vertical="center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4" fontId="39" fillId="53" borderId="116" applyNumberFormat="0" applyProtection="0">
      <alignment horizontal="right" vertical="center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3" fillId="64" borderId="116" applyNumberFormat="0" applyProtection="0">
      <alignment horizontal="right" vertical="center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4" fontId="39" fillId="57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8" fillId="52" borderId="116" applyNumberFormat="0" applyProtection="0">
      <alignment vertical="center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41" fillId="68" borderId="116" applyNumberFormat="0" applyProtection="0">
      <alignment vertical="center"/>
    </xf>
    <xf numFmtId="4" fontId="41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53" borderId="116" applyNumberFormat="0" applyProtection="0">
      <alignment horizontal="left" vertical="top" indent="1"/>
    </xf>
    <xf numFmtId="4" fontId="37" fillId="52" borderId="116" applyNumberFormat="0" applyProtection="0">
      <alignment horizontal="left" vertical="center" indent="1"/>
    </xf>
    <xf numFmtId="4" fontId="37" fillId="52" borderId="116" applyNumberFormat="0" applyProtection="0">
      <alignment vertical="center"/>
    </xf>
    <xf numFmtId="4" fontId="39" fillId="62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4" fontId="37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4" fontId="39" fillId="56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4" fontId="39" fillId="68" borderId="116" applyNumberFormat="0" applyProtection="0">
      <alignment vertical="center"/>
    </xf>
    <xf numFmtId="4" fontId="39" fillId="64" borderId="116" applyNumberFormat="0" applyProtection="0">
      <alignment horizontal="right" vertical="center"/>
    </xf>
    <xf numFmtId="4" fontId="39" fillId="68" borderId="116" applyNumberFormat="0" applyProtection="0">
      <alignment horizontal="left" vertical="center" indent="1"/>
    </xf>
    <xf numFmtId="4" fontId="39" fillId="53" borderId="116" applyNumberFormat="0" applyProtection="0">
      <alignment horizontal="left" vertical="center" indent="1"/>
    </xf>
    <xf numFmtId="4" fontId="38" fillId="52" borderId="116" applyNumberFormat="0" applyProtection="0">
      <alignment vertical="center"/>
    </xf>
    <xf numFmtId="4" fontId="39" fillId="61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4" fontId="37" fillId="52" borderId="116" applyNumberFormat="0" applyProtection="0">
      <alignment vertical="center"/>
    </xf>
    <xf numFmtId="4" fontId="38" fillId="52" borderId="116" applyNumberFormat="0" applyProtection="0">
      <alignment vertical="center"/>
    </xf>
    <xf numFmtId="4" fontId="37" fillId="52" borderId="116" applyNumberFormat="0" applyProtection="0">
      <alignment horizontal="left" vertical="center" indent="1"/>
    </xf>
    <xf numFmtId="0" fontId="37" fillId="52" borderId="116" applyNumberFormat="0" applyProtection="0">
      <alignment horizontal="left" vertical="top" indent="1"/>
    </xf>
    <xf numFmtId="4" fontId="39" fillId="54" borderId="116" applyNumberFormat="0" applyProtection="0">
      <alignment horizontal="right" vertical="center"/>
    </xf>
    <xf numFmtId="4" fontId="39" fillId="55" borderId="116" applyNumberFormat="0" applyProtection="0">
      <alignment horizontal="right" vertical="center"/>
    </xf>
    <xf numFmtId="4" fontId="39" fillId="56" borderId="116" applyNumberFormat="0" applyProtection="0">
      <alignment horizontal="right" vertical="center"/>
    </xf>
    <xf numFmtId="4" fontId="39" fillId="57" borderId="116" applyNumberFormat="0" applyProtection="0">
      <alignment horizontal="right" vertical="center"/>
    </xf>
    <xf numFmtId="4" fontId="39" fillId="58" borderId="116" applyNumberFormat="0" applyProtection="0">
      <alignment horizontal="right" vertical="center"/>
    </xf>
    <xf numFmtId="4" fontId="39" fillId="59" borderId="116" applyNumberFormat="0" applyProtection="0">
      <alignment horizontal="right" vertical="center"/>
    </xf>
    <xf numFmtId="4" fontId="39" fillId="60" borderId="116" applyNumberFormat="0" applyProtection="0">
      <alignment horizontal="right" vertical="center"/>
    </xf>
    <xf numFmtId="4" fontId="39" fillId="61" borderId="116" applyNumberFormat="0" applyProtection="0">
      <alignment horizontal="right" vertical="center"/>
    </xf>
    <xf numFmtId="4" fontId="39" fillId="62" borderId="116" applyNumberFormat="0" applyProtection="0">
      <alignment horizontal="right" vertical="center"/>
    </xf>
    <xf numFmtId="4" fontId="39" fillId="53" borderId="116" applyNumberFormat="0" applyProtection="0">
      <alignment horizontal="right" vertical="center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center" indent="1"/>
    </xf>
    <xf numFmtId="0" fontId="3" fillId="65" borderId="116" applyNumberFormat="0" applyProtection="0">
      <alignment horizontal="left" vertical="top" indent="1"/>
    </xf>
    <xf numFmtId="0" fontId="3" fillId="65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center" indent="1"/>
    </xf>
    <xf numFmtId="0" fontId="3" fillId="53" borderId="116" applyNumberFormat="0" applyProtection="0">
      <alignment horizontal="left" vertical="top" indent="1"/>
    </xf>
    <xf numFmtId="0" fontId="3" fillId="53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center" indent="1"/>
    </xf>
    <xf numFmtId="0" fontId="3" fillId="66" borderId="116" applyNumberFormat="0" applyProtection="0">
      <alignment horizontal="left" vertical="top" indent="1"/>
    </xf>
    <xf numFmtId="0" fontId="3" fillId="66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center" indent="1"/>
    </xf>
    <xf numFmtId="0" fontId="3" fillId="64" borderId="116" applyNumberFormat="0" applyProtection="0">
      <alignment horizontal="left" vertical="top" indent="1"/>
    </xf>
    <xf numFmtId="0" fontId="3" fillId="64" borderId="116" applyNumberFormat="0" applyProtection="0">
      <alignment horizontal="left" vertical="top" indent="1"/>
    </xf>
    <xf numFmtId="4" fontId="39" fillId="68" borderId="116" applyNumberFormat="0" applyProtection="0">
      <alignment vertical="center"/>
    </xf>
    <xf numFmtId="4" fontId="41" fillId="68" borderId="116" applyNumberFormat="0" applyProtection="0">
      <alignment vertical="center"/>
    </xf>
    <xf numFmtId="4" fontId="39" fillId="68" borderId="116" applyNumberFormat="0" applyProtection="0">
      <alignment horizontal="left" vertical="center" indent="1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9" fillId="68" borderId="116" applyNumberFormat="0" applyProtection="0">
      <alignment horizontal="left" vertical="top" indent="1"/>
    </xf>
    <xf numFmtId="4" fontId="39" fillId="64" borderId="116" applyNumberFormat="0" applyProtection="0">
      <alignment horizontal="right" vertical="center"/>
    </xf>
    <xf numFmtId="4" fontId="41" fillId="64" borderId="116" applyNumberFormat="0" applyProtection="0">
      <alignment horizontal="right" vertical="center"/>
    </xf>
    <xf numFmtId="4" fontId="39" fillId="53" borderId="116" applyNumberFormat="0" applyProtection="0">
      <alignment horizontal="left" vertical="center" indent="1"/>
    </xf>
    <xf numFmtId="0" fontId="39" fillId="53" borderId="116" applyNumberFormat="0" applyProtection="0">
      <alignment horizontal="left" vertical="top" indent="1"/>
    </xf>
    <xf numFmtId="4" fontId="43" fillId="64" borderId="11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4" fontId="37" fillId="52" borderId="146" applyNumberFormat="0" applyProtection="0">
      <alignment vertical="center"/>
    </xf>
    <xf numFmtId="4" fontId="38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0" fontId="3" fillId="67" borderId="147" applyNumberFormat="0">
      <protection locked="0"/>
    </xf>
    <xf numFmtId="0" fontId="3" fillId="67" borderId="147" applyNumberFormat="0">
      <protection locked="0"/>
    </xf>
    <xf numFmtId="0" fontId="29" fillId="0" borderId="148">
      <alignment horizontal="left" vertical="center"/>
    </xf>
    <xf numFmtId="0" fontId="3" fillId="67" borderId="147" applyNumberFormat="0">
      <protection locked="0"/>
    </xf>
    <xf numFmtId="0" fontId="3" fillId="67" borderId="147" applyNumberFormat="0">
      <protection locked="0"/>
    </xf>
    <xf numFmtId="0" fontId="3" fillId="67" borderId="147" applyNumberFormat="0">
      <protection locked="0"/>
    </xf>
    <xf numFmtId="0" fontId="3" fillId="67" borderId="147" applyNumberFormat="0">
      <protection locked="0"/>
    </xf>
    <xf numFmtId="0" fontId="29" fillId="0" borderId="148">
      <alignment horizontal="left" vertical="center"/>
    </xf>
    <xf numFmtId="0" fontId="29" fillId="0" borderId="145">
      <alignment horizontal="left" vertical="center"/>
    </xf>
    <xf numFmtId="0" fontId="29" fillId="0" borderId="145">
      <alignment horizontal="left" vertical="center"/>
    </xf>
    <xf numFmtId="4" fontId="37" fillId="52" borderId="146" applyNumberFormat="0" applyProtection="0">
      <alignment vertical="center"/>
    </xf>
    <xf numFmtId="4" fontId="38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5" borderId="146" applyNumberFormat="0" applyProtection="0">
      <alignment horizontal="right" vertical="center"/>
    </xf>
    <xf numFmtId="4" fontId="39" fillId="54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4" fontId="39" fillId="53" borderId="146" applyNumberFormat="0" applyProtection="0">
      <alignment horizontal="right" vertical="center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4" fontId="43" fillId="64" borderId="146" applyNumberFormat="0" applyProtection="0">
      <alignment horizontal="right" vertical="center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4" fontId="39" fillId="57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0" fontId="29" fillId="0" borderId="145">
      <alignment horizontal="left" vertical="center"/>
    </xf>
    <xf numFmtId="4" fontId="37" fillId="52" borderId="146" applyNumberFormat="0" applyProtection="0">
      <alignment vertical="center"/>
    </xf>
    <xf numFmtId="4" fontId="38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8" fillId="52" borderId="146" applyNumberFormat="0" applyProtection="0">
      <alignment vertical="center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4" fontId="41" fillId="68" borderId="146" applyNumberFormat="0" applyProtection="0">
      <alignment vertical="center"/>
    </xf>
    <xf numFmtId="0" fontId="3" fillId="67" borderId="147" applyNumberFormat="0">
      <protection locked="0"/>
    </xf>
    <xf numFmtId="4" fontId="41" fillId="64" borderId="146" applyNumberFormat="0" applyProtection="0">
      <alignment horizontal="right" vertical="center"/>
    </xf>
    <xf numFmtId="0" fontId="39" fillId="68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0" fontId="39" fillId="53" borderId="146" applyNumberFormat="0" applyProtection="0">
      <alignment horizontal="left" vertical="top" indent="1"/>
    </xf>
    <xf numFmtId="0" fontId="3" fillId="67" borderId="147" applyNumberFormat="0">
      <protection locked="0"/>
    </xf>
    <xf numFmtId="4" fontId="37" fillId="52" borderId="146" applyNumberFormat="0" applyProtection="0">
      <alignment horizontal="left" vertical="center" indent="1"/>
    </xf>
    <xf numFmtId="4" fontId="37" fillId="52" borderId="146" applyNumberFormat="0" applyProtection="0">
      <alignment vertical="center"/>
    </xf>
    <xf numFmtId="4" fontId="39" fillId="62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4" fontId="37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4" fontId="39" fillId="56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4" fontId="39" fillId="68" borderId="146" applyNumberFormat="0" applyProtection="0">
      <alignment vertical="center"/>
    </xf>
    <xf numFmtId="0" fontId="3" fillId="67" borderId="147" applyNumberFormat="0">
      <protection locked="0"/>
    </xf>
    <xf numFmtId="4" fontId="39" fillId="64" borderId="146" applyNumberFormat="0" applyProtection="0">
      <alignment horizontal="right" vertical="center"/>
    </xf>
    <xf numFmtId="4" fontId="39" fillId="68" borderId="146" applyNumberFormat="0" applyProtection="0">
      <alignment horizontal="left" vertical="center" indent="1"/>
    </xf>
    <xf numFmtId="4" fontId="39" fillId="53" borderId="146" applyNumberFormat="0" applyProtection="0">
      <alignment horizontal="left" vertical="center" indent="1"/>
    </xf>
    <xf numFmtId="0" fontId="3" fillId="67" borderId="147" applyNumberFormat="0">
      <protection locked="0"/>
    </xf>
    <xf numFmtId="4" fontId="38" fillId="52" borderId="146" applyNumberFormat="0" applyProtection="0">
      <alignment vertical="center"/>
    </xf>
    <xf numFmtId="0" fontId="29" fillId="0" borderId="145">
      <alignment horizontal="left" vertical="center"/>
    </xf>
    <xf numFmtId="4" fontId="39" fillId="61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0" fontId="3" fillId="67" borderId="147" applyNumberFormat="0">
      <protection locked="0"/>
    </xf>
    <xf numFmtId="0" fontId="3" fillId="67" borderId="147" applyNumberFormat="0">
      <protection locked="0"/>
    </xf>
    <xf numFmtId="4" fontId="37" fillId="52" borderId="146" applyNumberFormat="0" applyProtection="0">
      <alignment vertical="center"/>
    </xf>
    <xf numFmtId="4" fontId="38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4" fontId="37" fillId="52" borderId="146" applyNumberFormat="0" applyProtection="0">
      <alignment vertical="center"/>
    </xf>
    <xf numFmtId="4" fontId="38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0" fontId="3" fillId="67" borderId="147" applyNumberFormat="0">
      <protection locked="0"/>
    </xf>
    <xf numFmtId="0" fontId="3" fillId="67" borderId="147" applyNumberFormat="0">
      <protection locked="0"/>
    </xf>
    <xf numFmtId="0" fontId="3" fillId="67" borderId="147" applyNumberFormat="0">
      <protection locked="0"/>
    </xf>
    <xf numFmtId="0" fontId="3" fillId="67" borderId="147" applyNumberFormat="0">
      <protection locked="0"/>
    </xf>
    <xf numFmtId="4" fontId="37" fillId="52" borderId="146" applyNumberFormat="0" applyProtection="0">
      <alignment vertical="center"/>
    </xf>
    <xf numFmtId="4" fontId="38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4" fontId="37" fillId="52" borderId="146" applyNumberFormat="0" applyProtection="0">
      <alignment vertical="center"/>
    </xf>
    <xf numFmtId="4" fontId="38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4" fontId="43" fillId="64" borderId="149" applyNumberFormat="0" applyProtection="0">
      <alignment horizontal="right" vertical="center"/>
    </xf>
    <xf numFmtId="0" fontId="39" fillId="53" borderId="149" applyNumberFormat="0" applyProtection="0">
      <alignment horizontal="left" vertical="top" indent="1"/>
    </xf>
    <xf numFmtId="4" fontId="39" fillId="53" borderId="149" applyNumberFormat="0" applyProtection="0">
      <alignment horizontal="left" vertical="center" indent="1"/>
    </xf>
    <xf numFmtId="4" fontId="41" fillId="64" borderId="149" applyNumberFormat="0" applyProtection="0">
      <alignment horizontal="right" vertical="center"/>
    </xf>
    <xf numFmtId="4" fontId="39" fillId="64" borderId="149" applyNumberFormat="0" applyProtection="0">
      <alignment horizontal="right" vertical="center"/>
    </xf>
    <xf numFmtId="0" fontId="39" fillId="68" borderId="149" applyNumberFormat="0" applyProtection="0">
      <alignment horizontal="left" vertical="top" indent="1"/>
    </xf>
    <xf numFmtId="4" fontId="39" fillId="68" borderId="149" applyNumberFormat="0" applyProtection="0">
      <alignment horizontal="left" vertical="center" indent="1"/>
    </xf>
    <xf numFmtId="4" fontId="41" fillId="68" borderId="149" applyNumberFormat="0" applyProtection="0">
      <alignment vertical="center"/>
    </xf>
    <xf numFmtId="4" fontId="39" fillId="68" borderId="149" applyNumberFormat="0" applyProtection="0">
      <alignment vertical="center"/>
    </xf>
    <xf numFmtId="0" fontId="3" fillId="64" borderId="149" applyNumberFormat="0" applyProtection="0">
      <alignment horizontal="left" vertical="top" indent="1"/>
    </xf>
    <xf numFmtId="0" fontId="3" fillId="64" borderId="149" applyNumberFormat="0" applyProtection="0">
      <alignment horizontal="left" vertical="top" indent="1"/>
    </xf>
    <xf numFmtId="0" fontId="3" fillId="64" borderId="149" applyNumberFormat="0" applyProtection="0">
      <alignment horizontal="left" vertical="center" indent="1"/>
    </xf>
    <xf numFmtId="0" fontId="3" fillId="64" borderId="149" applyNumberFormat="0" applyProtection="0">
      <alignment horizontal="left" vertical="center" indent="1"/>
    </xf>
    <xf numFmtId="0" fontId="3" fillId="66" borderId="149" applyNumberFormat="0" applyProtection="0">
      <alignment horizontal="left" vertical="top" indent="1"/>
    </xf>
    <xf numFmtId="0" fontId="3" fillId="66" borderId="149" applyNumberFormat="0" applyProtection="0">
      <alignment horizontal="left" vertical="top" indent="1"/>
    </xf>
    <xf numFmtId="0" fontId="3" fillId="66" borderId="149" applyNumberFormat="0" applyProtection="0">
      <alignment horizontal="left" vertical="center" indent="1"/>
    </xf>
    <xf numFmtId="0" fontId="3" fillId="66" borderId="149" applyNumberFormat="0" applyProtection="0">
      <alignment horizontal="left" vertical="center" indent="1"/>
    </xf>
    <xf numFmtId="0" fontId="3" fillId="53" borderId="149" applyNumberFormat="0" applyProtection="0">
      <alignment horizontal="left" vertical="top" indent="1"/>
    </xf>
    <xf numFmtId="0" fontId="3" fillId="53" borderId="149" applyNumberFormat="0" applyProtection="0">
      <alignment horizontal="left" vertical="top" indent="1"/>
    </xf>
    <xf numFmtId="0" fontId="3" fillId="53" borderId="149" applyNumberFormat="0" applyProtection="0">
      <alignment horizontal="left" vertical="center" indent="1"/>
    </xf>
    <xf numFmtId="0" fontId="3" fillId="53" borderId="149" applyNumberFormat="0" applyProtection="0">
      <alignment horizontal="left" vertical="center" indent="1"/>
    </xf>
    <xf numFmtId="0" fontId="3" fillId="65" borderId="149" applyNumberFormat="0" applyProtection="0">
      <alignment horizontal="left" vertical="top" indent="1"/>
    </xf>
    <xf numFmtId="0" fontId="3" fillId="65" borderId="149" applyNumberFormat="0" applyProtection="0">
      <alignment horizontal="left" vertical="top" indent="1"/>
    </xf>
    <xf numFmtId="0" fontId="3" fillId="65" borderId="149" applyNumberFormat="0" applyProtection="0">
      <alignment horizontal="left" vertical="center" indent="1"/>
    </xf>
    <xf numFmtId="0" fontId="3" fillId="65" borderId="149" applyNumberFormat="0" applyProtection="0">
      <alignment horizontal="left" vertical="center" indent="1"/>
    </xf>
    <xf numFmtId="4" fontId="39" fillId="53" borderId="149" applyNumberFormat="0" applyProtection="0">
      <alignment horizontal="right" vertical="center"/>
    </xf>
    <xf numFmtId="4" fontId="39" fillId="62" borderId="149" applyNumberFormat="0" applyProtection="0">
      <alignment horizontal="right" vertical="center"/>
    </xf>
    <xf numFmtId="4" fontId="39" fillId="61" borderId="149" applyNumberFormat="0" applyProtection="0">
      <alignment horizontal="right" vertical="center"/>
    </xf>
    <xf numFmtId="4" fontId="39" fillId="60" borderId="149" applyNumberFormat="0" applyProtection="0">
      <alignment horizontal="right" vertical="center"/>
    </xf>
    <xf numFmtId="4" fontId="39" fillId="59" borderId="149" applyNumberFormat="0" applyProtection="0">
      <alignment horizontal="right" vertical="center"/>
    </xf>
    <xf numFmtId="4" fontId="39" fillId="58" borderId="149" applyNumberFormat="0" applyProtection="0">
      <alignment horizontal="right" vertical="center"/>
    </xf>
    <xf numFmtId="4" fontId="39" fillId="57" borderId="149" applyNumberFormat="0" applyProtection="0">
      <alignment horizontal="right" vertical="center"/>
    </xf>
    <xf numFmtId="4" fontId="39" fillId="56" borderId="149" applyNumberFormat="0" applyProtection="0">
      <alignment horizontal="right" vertical="center"/>
    </xf>
    <xf numFmtId="4" fontId="39" fillId="55" borderId="149" applyNumberFormat="0" applyProtection="0">
      <alignment horizontal="right" vertical="center"/>
    </xf>
    <xf numFmtId="4" fontId="39" fillId="54" borderId="149" applyNumberFormat="0" applyProtection="0">
      <alignment horizontal="right" vertical="center"/>
    </xf>
    <xf numFmtId="0" fontId="37" fillId="52" borderId="149" applyNumberFormat="0" applyProtection="0">
      <alignment horizontal="left" vertical="top" indent="1"/>
    </xf>
    <xf numFmtId="4" fontId="37" fillId="52" borderId="149" applyNumberFormat="0" applyProtection="0">
      <alignment horizontal="left" vertical="center" indent="1"/>
    </xf>
    <xf numFmtId="4" fontId="38" fillId="52" borderId="149" applyNumberFormat="0" applyProtection="0">
      <alignment vertical="center"/>
    </xf>
    <xf numFmtId="4" fontId="37" fillId="52" borderId="149" applyNumberFormat="0" applyProtection="0">
      <alignment vertical="center"/>
    </xf>
    <xf numFmtId="4" fontId="43" fillId="64" borderId="149" applyNumberFormat="0" applyProtection="0">
      <alignment horizontal="right" vertical="center"/>
    </xf>
    <xf numFmtId="0" fontId="39" fillId="53" borderId="149" applyNumberFormat="0" applyProtection="0">
      <alignment horizontal="left" vertical="top" indent="1"/>
    </xf>
    <xf numFmtId="4" fontId="39" fillId="53" borderId="149" applyNumberFormat="0" applyProtection="0">
      <alignment horizontal="left" vertical="center" indent="1"/>
    </xf>
    <xf numFmtId="4" fontId="41" fillId="64" borderId="149" applyNumberFormat="0" applyProtection="0">
      <alignment horizontal="right" vertical="center"/>
    </xf>
    <xf numFmtId="4" fontId="39" fillId="64" borderId="149" applyNumberFormat="0" applyProtection="0">
      <alignment horizontal="right" vertical="center"/>
    </xf>
    <xf numFmtId="0" fontId="39" fillId="68" borderId="149" applyNumberFormat="0" applyProtection="0">
      <alignment horizontal="left" vertical="top" indent="1"/>
    </xf>
    <xf numFmtId="4" fontId="39" fillId="68" borderId="149" applyNumberFormat="0" applyProtection="0">
      <alignment horizontal="left" vertical="center" indent="1"/>
    </xf>
    <xf numFmtId="4" fontId="41" fillId="68" borderId="149" applyNumberFormat="0" applyProtection="0">
      <alignment vertical="center"/>
    </xf>
    <xf numFmtId="4" fontId="39" fillId="68" borderId="149" applyNumberFormat="0" applyProtection="0">
      <alignment vertical="center"/>
    </xf>
    <xf numFmtId="0" fontId="3" fillId="64" borderId="149" applyNumberFormat="0" applyProtection="0">
      <alignment horizontal="left" vertical="top" indent="1"/>
    </xf>
    <xf numFmtId="0" fontId="3" fillId="64" borderId="149" applyNumberFormat="0" applyProtection="0">
      <alignment horizontal="left" vertical="top" indent="1"/>
    </xf>
    <xf numFmtId="0" fontId="3" fillId="64" borderId="149" applyNumberFormat="0" applyProtection="0">
      <alignment horizontal="left" vertical="center" indent="1"/>
    </xf>
    <xf numFmtId="0" fontId="3" fillId="64" borderId="149" applyNumberFormat="0" applyProtection="0">
      <alignment horizontal="left" vertical="center" indent="1"/>
    </xf>
    <xf numFmtId="0" fontId="3" fillId="66" borderId="149" applyNumberFormat="0" applyProtection="0">
      <alignment horizontal="left" vertical="top" indent="1"/>
    </xf>
    <xf numFmtId="0" fontId="3" fillId="66" borderId="149" applyNumberFormat="0" applyProtection="0">
      <alignment horizontal="left" vertical="top" indent="1"/>
    </xf>
    <xf numFmtId="0" fontId="3" fillId="66" borderId="149" applyNumberFormat="0" applyProtection="0">
      <alignment horizontal="left" vertical="center" indent="1"/>
    </xf>
    <xf numFmtId="0" fontId="3" fillId="66" borderId="149" applyNumberFormat="0" applyProtection="0">
      <alignment horizontal="left" vertical="center" indent="1"/>
    </xf>
    <xf numFmtId="0" fontId="3" fillId="53" borderId="149" applyNumberFormat="0" applyProtection="0">
      <alignment horizontal="left" vertical="top" indent="1"/>
    </xf>
    <xf numFmtId="0" fontId="3" fillId="53" borderId="149" applyNumberFormat="0" applyProtection="0">
      <alignment horizontal="left" vertical="top" indent="1"/>
    </xf>
    <xf numFmtId="0" fontId="3" fillId="53" borderId="149" applyNumberFormat="0" applyProtection="0">
      <alignment horizontal="left" vertical="center" indent="1"/>
    </xf>
    <xf numFmtId="0" fontId="3" fillId="53" borderId="149" applyNumberFormat="0" applyProtection="0">
      <alignment horizontal="left" vertical="center" indent="1"/>
    </xf>
    <xf numFmtId="0" fontId="3" fillId="65" borderId="149" applyNumberFormat="0" applyProtection="0">
      <alignment horizontal="left" vertical="top" indent="1"/>
    </xf>
    <xf numFmtId="0" fontId="3" fillId="65" borderId="149" applyNumberFormat="0" applyProtection="0">
      <alignment horizontal="left" vertical="top" indent="1"/>
    </xf>
    <xf numFmtId="0" fontId="3" fillId="65" borderId="149" applyNumberFormat="0" applyProtection="0">
      <alignment horizontal="left" vertical="center" indent="1"/>
    </xf>
    <xf numFmtId="0" fontId="3" fillId="65" borderId="149" applyNumberFormat="0" applyProtection="0">
      <alignment horizontal="left" vertical="center" indent="1"/>
    </xf>
    <xf numFmtId="4" fontId="39" fillId="53" borderId="149" applyNumberFormat="0" applyProtection="0">
      <alignment horizontal="right" vertical="center"/>
    </xf>
    <xf numFmtId="4" fontId="39" fillId="62" borderId="149" applyNumberFormat="0" applyProtection="0">
      <alignment horizontal="right" vertical="center"/>
    </xf>
    <xf numFmtId="4" fontId="39" fillId="61" borderId="149" applyNumberFormat="0" applyProtection="0">
      <alignment horizontal="right" vertical="center"/>
    </xf>
    <xf numFmtId="4" fontId="39" fillId="60" borderId="149" applyNumberFormat="0" applyProtection="0">
      <alignment horizontal="right" vertical="center"/>
    </xf>
    <xf numFmtId="4" fontId="39" fillId="59" borderId="149" applyNumberFormat="0" applyProtection="0">
      <alignment horizontal="right" vertical="center"/>
    </xf>
    <xf numFmtId="4" fontId="39" fillId="58" borderId="149" applyNumberFormat="0" applyProtection="0">
      <alignment horizontal="right" vertical="center"/>
    </xf>
    <xf numFmtId="4" fontId="39" fillId="57" borderId="149" applyNumberFormat="0" applyProtection="0">
      <alignment horizontal="right" vertical="center"/>
    </xf>
    <xf numFmtId="4" fontId="39" fillId="56" borderId="149" applyNumberFormat="0" applyProtection="0">
      <alignment horizontal="right" vertical="center"/>
    </xf>
    <xf numFmtId="4" fontId="39" fillId="55" borderId="149" applyNumberFormat="0" applyProtection="0">
      <alignment horizontal="right" vertical="center"/>
    </xf>
    <xf numFmtId="4" fontId="39" fillId="54" borderId="149" applyNumberFormat="0" applyProtection="0">
      <alignment horizontal="right" vertical="center"/>
    </xf>
    <xf numFmtId="0" fontId="37" fillId="52" borderId="149" applyNumberFormat="0" applyProtection="0">
      <alignment horizontal="left" vertical="top" indent="1"/>
    </xf>
    <xf numFmtId="4" fontId="37" fillId="52" borderId="149" applyNumberFormat="0" applyProtection="0">
      <alignment horizontal="left" vertical="center" indent="1"/>
    </xf>
    <xf numFmtId="4" fontId="38" fillId="52" borderId="149" applyNumberFormat="0" applyProtection="0">
      <alignment vertical="center"/>
    </xf>
    <xf numFmtId="4" fontId="37" fillId="52" borderId="149" applyNumberFormat="0" applyProtection="0">
      <alignment vertical="center"/>
    </xf>
    <xf numFmtId="0" fontId="3" fillId="67" borderId="147" applyNumberFormat="0">
      <protection locked="0"/>
    </xf>
    <xf numFmtId="0" fontId="3" fillId="67" borderId="147" applyNumberFormat="0">
      <protection locked="0"/>
    </xf>
    <xf numFmtId="0" fontId="3" fillId="67" borderId="147" applyNumberFormat="0">
      <protection locked="0"/>
    </xf>
    <xf numFmtId="0" fontId="3" fillId="67" borderId="147" applyNumberFormat="0">
      <protection locked="0"/>
    </xf>
    <xf numFmtId="0" fontId="3" fillId="67" borderId="147" applyNumberFormat="0">
      <protection locked="0"/>
    </xf>
    <xf numFmtId="0" fontId="3" fillId="67" borderId="147" applyNumberFormat="0">
      <protection locked="0"/>
    </xf>
    <xf numFmtId="0" fontId="29" fillId="0" borderId="145">
      <alignment horizontal="left" vertical="center"/>
    </xf>
    <xf numFmtId="4" fontId="37" fillId="52" borderId="146" applyNumberFormat="0" applyProtection="0">
      <alignment vertical="center"/>
    </xf>
    <xf numFmtId="4" fontId="38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5" borderId="146" applyNumberFormat="0" applyProtection="0">
      <alignment horizontal="right" vertical="center"/>
    </xf>
    <xf numFmtId="4" fontId="39" fillId="54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4" fontId="39" fillId="53" borderId="146" applyNumberFormat="0" applyProtection="0">
      <alignment horizontal="right" vertical="center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4" fontId="43" fillId="64" borderId="146" applyNumberFormat="0" applyProtection="0">
      <alignment horizontal="right" vertical="center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4" fontId="39" fillId="57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0" fontId="29" fillId="0" borderId="145">
      <alignment horizontal="left" vertical="center"/>
    </xf>
    <xf numFmtId="4" fontId="37" fillId="52" borderId="146" applyNumberFormat="0" applyProtection="0">
      <alignment vertical="center"/>
    </xf>
    <xf numFmtId="4" fontId="38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8" fillId="52" borderId="146" applyNumberFormat="0" applyProtection="0">
      <alignment vertical="center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4" fontId="41" fillId="68" borderId="146" applyNumberFormat="0" applyProtection="0">
      <alignment vertical="center"/>
    </xf>
    <xf numFmtId="4" fontId="41" fillId="64" borderId="146" applyNumberFormat="0" applyProtection="0">
      <alignment horizontal="right" vertical="center"/>
    </xf>
    <xf numFmtId="0" fontId="39" fillId="68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0" fontId="39" fillId="53" borderId="146" applyNumberFormat="0" applyProtection="0">
      <alignment horizontal="left" vertical="top" indent="1"/>
    </xf>
    <xf numFmtId="4" fontId="37" fillId="52" borderId="146" applyNumberFormat="0" applyProtection="0">
      <alignment horizontal="left" vertical="center" indent="1"/>
    </xf>
    <xf numFmtId="4" fontId="37" fillId="52" borderId="146" applyNumberFormat="0" applyProtection="0">
      <alignment vertical="center"/>
    </xf>
    <xf numFmtId="4" fontId="39" fillId="62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4" fontId="37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4" fontId="39" fillId="56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4" fontId="39" fillId="68" borderId="146" applyNumberFormat="0" applyProtection="0">
      <alignment vertical="center"/>
    </xf>
    <xf numFmtId="4" fontId="39" fillId="64" borderId="146" applyNumberFormat="0" applyProtection="0">
      <alignment horizontal="right" vertical="center"/>
    </xf>
    <xf numFmtId="4" fontId="39" fillId="68" borderId="146" applyNumberFormat="0" applyProtection="0">
      <alignment horizontal="left" vertical="center" indent="1"/>
    </xf>
    <xf numFmtId="4" fontId="39" fillId="53" borderId="146" applyNumberFormat="0" applyProtection="0">
      <alignment horizontal="left" vertical="center" indent="1"/>
    </xf>
    <xf numFmtId="4" fontId="38" fillId="52" borderId="146" applyNumberFormat="0" applyProtection="0">
      <alignment vertical="center"/>
    </xf>
    <xf numFmtId="4" fontId="39" fillId="61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0" fontId="3" fillId="67" borderId="147" applyNumberFormat="0">
      <protection locked="0"/>
    </xf>
    <xf numFmtId="0" fontId="3" fillId="67" borderId="147" applyNumberFormat="0">
      <protection locked="0"/>
    </xf>
    <xf numFmtId="4" fontId="37" fillId="52" borderId="146" applyNumberFormat="0" applyProtection="0">
      <alignment vertical="center"/>
    </xf>
    <xf numFmtId="4" fontId="38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4" fontId="37" fillId="52" borderId="146" applyNumberFormat="0" applyProtection="0">
      <alignment vertical="center"/>
    </xf>
    <xf numFmtId="4" fontId="38" fillId="52" borderId="146" applyNumberFormat="0" applyProtection="0">
      <alignment vertical="center"/>
    </xf>
    <xf numFmtId="4" fontId="37" fillId="52" borderId="146" applyNumberFormat="0" applyProtection="0">
      <alignment horizontal="left" vertical="center" indent="1"/>
    </xf>
    <xf numFmtId="0" fontId="37" fillId="52" borderId="146" applyNumberFormat="0" applyProtection="0">
      <alignment horizontal="left" vertical="top" indent="1"/>
    </xf>
    <xf numFmtId="4" fontId="39" fillId="54" borderId="146" applyNumberFormat="0" applyProtection="0">
      <alignment horizontal="right" vertical="center"/>
    </xf>
    <xf numFmtId="4" fontId="39" fillId="55" borderId="146" applyNumberFormat="0" applyProtection="0">
      <alignment horizontal="right" vertical="center"/>
    </xf>
    <xf numFmtId="4" fontId="39" fillId="56" borderId="146" applyNumberFormat="0" applyProtection="0">
      <alignment horizontal="right" vertical="center"/>
    </xf>
    <xf numFmtId="4" fontId="39" fillId="57" borderId="146" applyNumberFormat="0" applyProtection="0">
      <alignment horizontal="right" vertical="center"/>
    </xf>
    <xf numFmtId="4" fontId="39" fillId="58" borderId="146" applyNumberFormat="0" applyProtection="0">
      <alignment horizontal="right" vertical="center"/>
    </xf>
    <xf numFmtId="4" fontId="39" fillId="59" borderId="146" applyNumberFormat="0" applyProtection="0">
      <alignment horizontal="right" vertical="center"/>
    </xf>
    <xf numFmtId="4" fontId="39" fillId="60" borderId="146" applyNumberFormat="0" applyProtection="0">
      <alignment horizontal="right" vertical="center"/>
    </xf>
    <xf numFmtId="4" fontId="39" fillId="61" borderId="146" applyNumberFormat="0" applyProtection="0">
      <alignment horizontal="right" vertical="center"/>
    </xf>
    <xf numFmtId="4" fontId="39" fillId="62" borderId="146" applyNumberFormat="0" applyProtection="0">
      <alignment horizontal="right" vertical="center"/>
    </xf>
    <xf numFmtId="4" fontId="39" fillId="53" borderId="146" applyNumberFormat="0" applyProtection="0">
      <alignment horizontal="right" vertical="center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center" indent="1"/>
    </xf>
    <xf numFmtId="0" fontId="3" fillId="65" borderId="146" applyNumberFormat="0" applyProtection="0">
      <alignment horizontal="left" vertical="top" indent="1"/>
    </xf>
    <xf numFmtId="0" fontId="3" fillId="65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center" indent="1"/>
    </xf>
    <xf numFmtId="0" fontId="3" fillId="53" borderId="146" applyNumberFormat="0" applyProtection="0">
      <alignment horizontal="left" vertical="top" indent="1"/>
    </xf>
    <xf numFmtId="0" fontId="3" fillId="53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center" indent="1"/>
    </xf>
    <xf numFmtId="0" fontId="3" fillId="66" borderId="146" applyNumberFormat="0" applyProtection="0">
      <alignment horizontal="left" vertical="top" indent="1"/>
    </xf>
    <xf numFmtId="0" fontId="3" fillId="66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center" indent="1"/>
    </xf>
    <xf numFmtId="0" fontId="3" fillId="64" borderId="146" applyNumberFormat="0" applyProtection="0">
      <alignment horizontal="left" vertical="top" indent="1"/>
    </xf>
    <xf numFmtId="0" fontId="3" fillId="64" borderId="146" applyNumberFormat="0" applyProtection="0">
      <alignment horizontal="left" vertical="top" indent="1"/>
    </xf>
    <xf numFmtId="4" fontId="39" fillId="68" borderId="146" applyNumberFormat="0" applyProtection="0">
      <alignment vertical="center"/>
    </xf>
    <xf numFmtId="4" fontId="41" fillId="68" borderId="146" applyNumberFormat="0" applyProtection="0">
      <alignment vertical="center"/>
    </xf>
    <xf numFmtId="4" fontId="39" fillId="68" borderId="146" applyNumberFormat="0" applyProtection="0">
      <alignment horizontal="left" vertical="center" indent="1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0" fontId="39" fillId="68" borderId="146" applyNumberFormat="0" applyProtection="0">
      <alignment horizontal="left" vertical="top" indent="1"/>
    </xf>
    <xf numFmtId="4" fontId="39" fillId="64" borderId="146" applyNumberFormat="0" applyProtection="0">
      <alignment horizontal="right" vertical="center"/>
    </xf>
    <xf numFmtId="4" fontId="41" fillId="64" borderId="146" applyNumberFormat="0" applyProtection="0">
      <alignment horizontal="right" vertical="center"/>
    </xf>
    <xf numFmtId="4" fontId="39" fillId="53" borderId="146" applyNumberFormat="0" applyProtection="0">
      <alignment horizontal="left" vertical="center" indent="1"/>
    </xf>
    <xf numFmtId="0" fontId="39" fillId="53" borderId="146" applyNumberFormat="0" applyProtection="0">
      <alignment horizontal="left" vertical="top" indent="1"/>
    </xf>
    <xf numFmtId="4" fontId="43" fillId="64" borderId="146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29" fillId="0" borderId="145">
      <alignment horizontal="lef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29" fillId="0" borderId="152">
      <alignment horizontal="left" vertical="center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29" fillId="0" borderId="152">
      <alignment horizontal="left" vertical="center"/>
    </xf>
    <xf numFmtId="0" fontId="29" fillId="0" borderId="145">
      <alignment horizontal="left" vertical="center"/>
    </xf>
    <xf numFmtId="0" fontId="29" fillId="0" borderId="145">
      <alignment horizontal="lef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5" borderId="150" applyNumberFormat="0" applyProtection="0">
      <alignment horizontal="right" vertical="center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4" fontId="39" fillId="53" borderId="150" applyNumberFormat="0" applyProtection="0">
      <alignment horizontal="right" vertical="center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3" fillId="6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4" fontId="39" fillId="57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0" fontId="29" fillId="0" borderId="145">
      <alignment horizontal="lef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8" fillId="52" borderId="150" applyNumberFormat="0" applyProtection="0">
      <alignment vertical="center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1" fillId="68" borderId="150" applyNumberFormat="0" applyProtection="0">
      <alignment vertical="center"/>
    </xf>
    <xf numFmtId="0" fontId="3" fillId="67" borderId="151" applyNumberFormat="0">
      <protection locked="0"/>
    </xf>
    <xf numFmtId="4" fontId="41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53" borderId="150" applyNumberFormat="0" applyProtection="0">
      <alignment horizontal="left" vertical="top" indent="1"/>
    </xf>
    <xf numFmtId="0" fontId="3" fillId="67" borderId="151" applyNumberFormat="0">
      <protection locked="0"/>
    </xf>
    <xf numFmtId="4" fontId="37" fillId="52" borderId="150" applyNumberFormat="0" applyProtection="0">
      <alignment horizontal="left" vertical="center" indent="1"/>
    </xf>
    <xf numFmtId="4" fontId="37" fillId="52" borderId="150" applyNumberFormat="0" applyProtection="0">
      <alignment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4" fontId="37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4" fontId="39" fillId="56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39" fillId="68" borderId="150" applyNumberFormat="0" applyProtection="0">
      <alignment vertical="center"/>
    </xf>
    <xf numFmtId="0" fontId="3" fillId="67" borderId="151" applyNumberFormat="0">
      <protection locked="0"/>
    </xf>
    <xf numFmtId="4" fontId="39" fillId="64" borderId="150" applyNumberFormat="0" applyProtection="0">
      <alignment horizontal="right" vertical="center"/>
    </xf>
    <xf numFmtId="4" fontId="39" fillId="68" borderId="150" applyNumberFormat="0" applyProtection="0">
      <alignment horizontal="left" vertical="center" indent="1"/>
    </xf>
    <xf numFmtId="4" fontId="39" fillId="53" borderId="150" applyNumberFormat="0" applyProtection="0">
      <alignment horizontal="left" vertical="center" indent="1"/>
    </xf>
    <xf numFmtId="0" fontId="3" fillId="67" borderId="151" applyNumberFormat="0">
      <protection locked="0"/>
    </xf>
    <xf numFmtId="4" fontId="38" fillId="52" borderId="150" applyNumberFormat="0" applyProtection="0">
      <alignment vertical="center"/>
    </xf>
    <xf numFmtId="0" fontId="29" fillId="0" borderId="145">
      <alignment horizontal="left" vertical="center"/>
    </xf>
    <xf numFmtId="4" fontId="39" fillId="61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7" borderId="151" applyNumberFormat="0">
      <protection locked="0"/>
    </xf>
    <xf numFmtId="0" fontId="3" fillId="67" borderId="151" applyNumberFormat="0">
      <protection locked="0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29" fillId="0" borderId="145">
      <alignment horizontal="lef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5" borderId="150" applyNumberFormat="0" applyProtection="0">
      <alignment horizontal="right" vertical="center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4" fontId="39" fillId="53" borderId="150" applyNumberFormat="0" applyProtection="0">
      <alignment horizontal="right" vertical="center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3" fillId="6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4" fontId="39" fillId="57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0" fontId="29" fillId="0" borderId="145">
      <alignment horizontal="lef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8" fillId="52" borderId="150" applyNumberFormat="0" applyProtection="0">
      <alignment vertical="center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1" fillId="68" borderId="150" applyNumberFormat="0" applyProtection="0">
      <alignment vertical="center"/>
    </xf>
    <xf numFmtId="4" fontId="41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53" borderId="150" applyNumberFormat="0" applyProtection="0">
      <alignment horizontal="left" vertical="top" indent="1"/>
    </xf>
    <xf numFmtId="4" fontId="37" fillId="52" borderId="150" applyNumberFormat="0" applyProtection="0">
      <alignment horizontal="left" vertical="center" indent="1"/>
    </xf>
    <xf numFmtId="4" fontId="37" fillId="52" borderId="150" applyNumberFormat="0" applyProtection="0">
      <alignment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4" fontId="37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4" fontId="39" fillId="56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39" fillId="68" borderId="150" applyNumberFormat="0" applyProtection="0">
      <alignment vertical="center"/>
    </xf>
    <xf numFmtId="4" fontId="39" fillId="64" borderId="150" applyNumberFormat="0" applyProtection="0">
      <alignment horizontal="right" vertical="center"/>
    </xf>
    <xf numFmtId="4" fontId="39" fillId="68" borderId="150" applyNumberFormat="0" applyProtection="0">
      <alignment horizontal="left" vertical="center" indent="1"/>
    </xf>
    <xf numFmtId="4" fontId="39" fillId="53" borderId="150" applyNumberFormat="0" applyProtection="0">
      <alignment horizontal="left" vertical="center" indent="1"/>
    </xf>
    <xf numFmtId="4" fontId="38" fillId="52" borderId="150" applyNumberFormat="0" applyProtection="0">
      <alignment vertical="center"/>
    </xf>
    <xf numFmtId="4" fontId="39" fillId="61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7" borderId="151" applyNumberFormat="0">
      <protection locked="0"/>
    </xf>
    <xf numFmtId="0" fontId="3" fillId="67" borderId="151" applyNumberFormat="0">
      <protection locked="0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0" fontId="29" fillId="0" borderId="145">
      <alignment horizontal="left"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29" fillId="0" borderId="145">
      <alignment horizontal="left"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4" fontId="39" fillId="64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4" fontId="39" fillId="68" borderId="156" applyNumberFormat="0" applyProtection="0">
      <alignment vertical="center"/>
    </xf>
    <xf numFmtId="4" fontId="39" fillId="61" borderId="156" applyNumberFormat="0" applyProtection="0">
      <alignment horizontal="right" vertical="center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4" fontId="38" fillId="52" borderId="153" applyNumberFormat="0" applyProtection="0">
      <alignment vertical="center"/>
    </xf>
    <xf numFmtId="0" fontId="37" fillId="52" borderId="156" applyNumberFormat="0" applyProtection="0">
      <alignment horizontal="left" vertical="top" indent="1"/>
    </xf>
    <xf numFmtId="4" fontId="39" fillId="57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43" fillId="64" borderId="107" applyNumberFormat="0" applyProtection="0">
      <alignment horizontal="right" vertical="center"/>
    </xf>
    <xf numFmtId="4" fontId="39" fillId="54" borderId="153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9" fillId="53" borderId="107" applyNumberFormat="0" applyProtection="0">
      <alignment horizontal="left" vertical="center" indent="1"/>
    </xf>
    <xf numFmtId="4" fontId="41" fillId="64" borderId="107" applyNumberFormat="0" applyProtection="0">
      <alignment horizontal="right" vertical="center"/>
    </xf>
    <xf numFmtId="4" fontId="39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8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vertical="center"/>
    </xf>
    <xf numFmtId="0" fontId="3" fillId="64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6" borderId="156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68" borderId="156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vertical="center"/>
    </xf>
    <xf numFmtId="4" fontId="41" fillId="64" borderId="156" applyNumberFormat="0" applyProtection="0">
      <alignment horizontal="right" vertical="center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4" fontId="39" fillId="59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8" fillId="52" borderId="156" applyNumberFormat="0" applyProtection="0">
      <alignment vertical="center"/>
    </xf>
    <xf numFmtId="0" fontId="3" fillId="65" borderId="156" applyNumberFormat="0" applyProtection="0">
      <alignment horizontal="left" vertical="top" indent="1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7" fillId="52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0" fontId="39" fillId="68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4" fontId="39" fillId="60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7" fillId="52" borderId="156" applyNumberFormat="0" applyProtection="0">
      <alignment horizontal="left" vertical="center" indent="1"/>
    </xf>
    <xf numFmtId="4" fontId="38" fillId="52" borderId="156" applyNumberFormat="0" applyProtection="0">
      <alignment vertical="center"/>
    </xf>
    <xf numFmtId="4" fontId="43" fillId="64" borderId="156" applyNumberFormat="0" applyProtection="0">
      <alignment horizontal="right"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vertical="center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4" fontId="39" fillId="53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7" fillId="52" borderId="156" applyNumberFormat="0" applyProtection="0">
      <alignment vertical="center"/>
    </xf>
    <xf numFmtId="4" fontId="39" fillId="55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4" fontId="39" fillId="68" borderId="150" applyNumberFormat="0" applyProtection="0">
      <alignment vertical="center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9" fillId="58" borderId="150" applyNumberFormat="0" applyProtection="0">
      <alignment horizontal="right" vertical="center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4" fontId="39" fillId="56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4" fontId="41" fillId="68" borderId="150" applyNumberFormat="0" applyProtection="0">
      <alignment vertical="center"/>
    </xf>
    <xf numFmtId="0" fontId="37" fillId="52" borderId="150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4" borderId="150" applyNumberFormat="0" applyProtection="0">
      <alignment horizontal="right" vertical="center"/>
    </xf>
    <xf numFmtId="4" fontId="39" fillId="64" borderId="150" applyNumberFormat="0" applyProtection="0">
      <alignment horizontal="right" vertical="center"/>
    </xf>
    <xf numFmtId="0" fontId="3" fillId="64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4" fontId="39" fillId="62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8" fillId="52" borderId="150" applyNumberFormat="0" applyProtection="0">
      <alignment vertical="center"/>
    </xf>
    <xf numFmtId="4" fontId="39" fillId="57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0" fontId="3" fillId="64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4" fontId="39" fillId="53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0" fontId="37" fillId="52" borderId="150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0" fontId="3" fillId="67" borderId="144" applyNumberFormat="0">
      <protection locked="0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0" fontId="3" fillId="67" borderId="144" applyNumberFormat="0">
      <protection locked="0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0" fontId="3" fillId="67" borderId="144" applyNumberFormat="0">
      <protection locked="0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0" fontId="3" fillId="67" borderId="144" applyNumberFormat="0">
      <protection locked="0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43" fillId="64" borderId="150" applyNumberFormat="0" applyProtection="0">
      <alignment horizontal="right" vertical="center"/>
    </xf>
    <xf numFmtId="0" fontId="39" fillId="53" borderId="150" applyNumberFormat="0" applyProtection="0">
      <alignment horizontal="left" vertical="top" indent="1"/>
    </xf>
    <xf numFmtId="4" fontId="39" fillId="53" borderId="150" applyNumberFormat="0" applyProtection="0">
      <alignment horizontal="left" vertical="center" indent="1"/>
    </xf>
    <xf numFmtId="4" fontId="41" fillId="64" borderId="150" applyNumberFormat="0" applyProtection="0">
      <alignment horizontal="right" vertical="center"/>
    </xf>
    <xf numFmtId="4" fontId="39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39" fillId="68" borderId="150" applyNumberFormat="0" applyProtection="0">
      <alignment horizontal="left" vertical="center" indent="1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vertical="center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4" fontId="39" fillId="53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4" borderId="150" applyNumberFormat="0" applyProtection="0">
      <alignment horizontal="right" vertical="center"/>
    </xf>
    <xf numFmtId="0" fontId="37" fillId="52" borderId="150" applyNumberFormat="0" applyProtection="0">
      <alignment horizontal="left" vertical="top" indent="1"/>
    </xf>
    <xf numFmtId="4" fontId="37" fillId="52" borderId="150" applyNumberFormat="0" applyProtection="0">
      <alignment horizontal="left" vertical="center" indent="1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vertical="center"/>
    </xf>
    <xf numFmtId="4" fontId="43" fillId="64" borderId="150" applyNumberFormat="0" applyProtection="0">
      <alignment horizontal="right" vertical="center"/>
    </xf>
    <xf numFmtId="0" fontId="39" fillId="53" borderId="150" applyNumberFormat="0" applyProtection="0">
      <alignment horizontal="left" vertical="top" indent="1"/>
    </xf>
    <xf numFmtId="4" fontId="39" fillId="53" borderId="150" applyNumberFormat="0" applyProtection="0">
      <alignment horizontal="left" vertical="center" indent="1"/>
    </xf>
    <xf numFmtId="4" fontId="41" fillId="64" borderId="150" applyNumberFormat="0" applyProtection="0">
      <alignment horizontal="right" vertical="center"/>
    </xf>
    <xf numFmtId="4" fontId="39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39" fillId="68" borderId="150" applyNumberFormat="0" applyProtection="0">
      <alignment horizontal="left" vertical="center" indent="1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vertical="center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4" fontId="39" fillId="53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4" borderId="150" applyNumberFormat="0" applyProtection="0">
      <alignment horizontal="right" vertical="center"/>
    </xf>
    <xf numFmtId="0" fontId="37" fillId="52" borderId="150" applyNumberFormat="0" applyProtection="0">
      <alignment horizontal="left" vertical="top" indent="1"/>
    </xf>
    <xf numFmtId="4" fontId="37" fillId="52" borderId="150" applyNumberFormat="0" applyProtection="0">
      <alignment horizontal="left" vertical="center" indent="1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vertical="center"/>
    </xf>
    <xf numFmtId="0" fontId="37" fillId="52" borderId="153" applyNumberFormat="0" applyProtection="0">
      <alignment horizontal="left" vertical="top" indent="1"/>
    </xf>
    <xf numFmtId="0" fontId="3" fillId="65" borderId="156" applyNumberFormat="0" applyProtection="0">
      <alignment horizontal="left" vertical="center" indent="1"/>
    </xf>
    <xf numFmtId="4" fontId="39" fillId="58" borderId="156" applyNumberFormat="0" applyProtection="0">
      <alignment horizontal="right" vertical="center"/>
    </xf>
    <xf numFmtId="4" fontId="37" fillId="52" borderId="153" applyNumberFormat="0" applyProtection="0">
      <alignment horizontal="left" vertical="center" indent="1"/>
    </xf>
    <xf numFmtId="4" fontId="37" fillId="52" borderId="153" applyNumberFormat="0" applyProtection="0">
      <alignment vertical="center"/>
    </xf>
    <xf numFmtId="4" fontId="39" fillId="62" borderId="156" applyNumberFormat="0" applyProtection="0">
      <alignment horizontal="right" vertical="center"/>
    </xf>
    <xf numFmtId="4" fontId="43" fillId="64" borderId="156" applyNumberFormat="0" applyProtection="0">
      <alignment horizontal="right" vertical="center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5" borderId="107" applyNumberFormat="0" applyProtection="0">
      <alignment horizontal="right" vertical="center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4" fontId="39" fillId="53" borderId="107" applyNumberFormat="0" applyProtection="0">
      <alignment horizontal="right" vertical="center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3" fillId="64" borderId="107" applyNumberFormat="0" applyProtection="0">
      <alignment horizontal="right" vertical="center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4" fontId="39" fillId="57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8" fillId="52" borderId="107" applyNumberFormat="0" applyProtection="0">
      <alignment vertical="center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41" fillId="68" borderId="107" applyNumberFormat="0" applyProtection="0">
      <alignment vertical="center"/>
    </xf>
    <xf numFmtId="4" fontId="41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53" borderId="107" applyNumberFormat="0" applyProtection="0">
      <alignment horizontal="left" vertical="top" indent="1"/>
    </xf>
    <xf numFmtId="4" fontId="37" fillId="52" borderId="107" applyNumberFormat="0" applyProtection="0">
      <alignment horizontal="left" vertical="center" indent="1"/>
    </xf>
    <xf numFmtId="4" fontId="37" fillId="52" borderId="107" applyNumberFormat="0" applyProtection="0">
      <alignment vertical="center"/>
    </xf>
    <xf numFmtId="4" fontId="39" fillId="62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4" fontId="37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4" fontId="39" fillId="56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4" fontId="39" fillId="68" borderId="107" applyNumberFormat="0" applyProtection="0">
      <alignment vertical="center"/>
    </xf>
    <xf numFmtId="4" fontId="39" fillId="64" borderId="107" applyNumberFormat="0" applyProtection="0">
      <alignment horizontal="right" vertical="center"/>
    </xf>
    <xf numFmtId="4" fontId="39" fillId="68" borderId="107" applyNumberFormat="0" applyProtection="0">
      <alignment horizontal="left" vertical="center" indent="1"/>
    </xf>
    <xf numFmtId="4" fontId="39" fillId="53" borderId="107" applyNumberFormat="0" applyProtection="0">
      <alignment horizontal="left" vertical="center" indent="1"/>
    </xf>
    <xf numFmtId="4" fontId="38" fillId="52" borderId="107" applyNumberFormat="0" applyProtection="0">
      <alignment vertical="center"/>
    </xf>
    <xf numFmtId="4" fontId="39" fillId="61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0" fontId="3" fillId="67" borderId="144" applyNumberFormat="0">
      <protection locked="0"/>
    </xf>
    <xf numFmtId="0" fontId="3" fillId="67" borderId="144" applyNumberFormat="0">
      <protection locked="0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4" fontId="37" fillId="52" borderId="107" applyNumberFormat="0" applyProtection="0">
      <alignment vertical="center"/>
    </xf>
    <xf numFmtId="4" fontId="38" fillId="52" borderId="107" applyNumberFormat="0" applyProtection="0">
      <alignment vertical="center"/>
    </xf>
    <xf numFmtId="4" fontId="37" fillId="52" borderId="107" applyNumberFormat="0" applyProtection="0">
      <alignment horizontal="left" vertical="center" indent="1"/>
    </xf>
    <xf numFmtId="0" fontId="37" fillId="52" borderId="107" applyNumberFormat="0" applyProtection="0">
      <alignment horizontal="left" vertical="top" indent="1"/>
    </xf>
    <xf numFmtId="4" fontId="39" fillId="54" borderId="107" applyNumberFormat="0" applyProtection="0">
      <alignment horizontal="right" vertical="center"/>
    </xf>
    <xf numFmtId="4" fontId="39" fillId="55" borderId="107" applyNumberFormat="0" applyProtection="0">
      <alignment horizontal="right" vertical="center"/>
    </xf>
    <xf numFmtId="4" fontId="39" fillId="56" borderId="107" applyNumberFormat="0" applyProtection="0">
      <alignment horizontal="right" vertical="center"/>
    </xf>
    <xf numFmtId="4" fontId="39" fillId="57" borderId="107" applyNumberFormat="0" applyProtection="0">
      <alignment horizontal="right" vertical="center"/>
    </xf>
    <xf numFmtId="4" fontId="39" fillId="58" borderId="107" applyNumberFormat="0" applyProtection="0">
      <alignment horizontal="right" vertical="center"/>
    </xf>
    <xf numFmtId="4" fontId="39" fillId="59" borderId="107" applyNumberFormat="0" applyProtection="0">
      <alignment horizontal="right" vertical="center"/>
    </xf>
    <xf numFmtId="4" fontId="39" fillId="60" borderId="107" applyNumberFormat="0" applyProtection="0">
      <alignment horizontal="right" vertical="center"/>
    </xf>
    <xf numFmtId="4" fontId="39" fillId="61" borderId="107" applyNumberFormat="0" applyProtection="0">
      <alignment horizontal="right" vertical="center"/>
    </xf>
    <xf numFmtId="4" fontId="39" fillId="62" borderId="107" applyNumberFormat="0" applyProtection="0">
      <alignment horizontal="right" vertical="center"/>
    </xf>
    <xf numFmtId="4" fontId="39" fillId="53" borderId="107" applyNumberFormat="0" applyProtection="0">
      <alignment horizontal="right" vertical="center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center" indent="1"/>
    </xf>
    <xf numFmtId="0" fontId="3" fillId="65" borderId="107" applyNumberFormat="0" applyProtection="0">
      <alignment horizontal="left" vertical="top" indent="1"/>
    </xf>
    <xf numFmtId="0" fontId="3" fillId="65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center" indent="1"/>
    </xf>
    <xf numFmtId="0" fontId="3" fillId="53" borderId="107" applyNumberFormat="0" applyProtection="0">
      <alignment horizontal="left" vertical="top" indent="1"/>
    </xf>
    <xf numFmtId="0" fontId="3" fillId="53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center" indent="1"/>
    </xf>
    <xf numFmtId="0" fontId="3" fillId="66" borderId="107" applyNumberFormat="0" applyProtection="0">
      <alignment horizontal="left" vertical="top" indent="1"/>
    </xf>
    <xf numFmtId="0" fontId="3" fillId="66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center" indent="1"/>
    </xf>
    <xf numFmtId="0" fontId="3" fillId="64" borderId="107" applyNumberFormat="0" applyProtection="0">
      <alignment horizontal="left" vertical="top" indent="1"/>
    </xf>
    <xf numFmtId="0" fontId="3" fillId="64" borderId="107" applyNumberFormat="0" applyProtection="0">
      <alignment horizontal="left" vertical="top" indent="1"/>
    </xf>
    <xf numFmtId="4" fontId="39" fillId="68" borderId="107" applyNumberFormat="0" applyProtection="0">
      <alignment vertical="center"/>
    </xf>
    <xf numFmtId="4" fontId="41" fillId="68" borderId="107" applyNumberFormat="0" applyProtection="0">
      <alignment vertical="center"/>
    </xf>
    <xf numFmtId="4" fontId="39" fillId="68" borderId="107" applyNumberFormat="0" applyProtection="0">
      <alignment horizontal="left" vertical="center" indent="1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9" fillId="68" borderId="107" applyNumberFormat="0" applyProtection="0">
      <alignment horizontal="left" vertical="top" indent="1"/>
    </xf>
    <xf numFmtId="4" fontId="39" fillId="64" borderId="107" applyNumberFormat="0" applyProtection="0">
      <alignment horizontal="right" vertical="center"/>
    </xf>
    <xf numFmtId="4" fontId="41" fillId="64" borderId="107" applyNumberFormat="0" applyProtection="0">
      <alignment horizontal="right" vertical="center"/>
    </xf>
    <xf numFmtId="4" fontId="39" fillId="53" borderId="107" applyNumberFormat="0" applyProtection="0">
      <alignment horizontal="left" vertical="center" indent="1"/>
    </xf>
    <xf numFmtId="0" fontId="39" fillId="53" borderId="107" applyNumberFormat="0" applyProtection="0">
      <alignment horizontal="left" vertical="top" indent="1"/>
    </xf>
    <xf numFmtId="4" fontId="43" fillId="64" borderId="107" applyNumberFormat="0" applyProtection="0">
      <alignment horizontal="right" vertical="center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4" fontId="41" fillId="68" borderId="150" applyNumberFormat="0" applyProtection="0">
      <alignment vertical="center"/>
    </xf>
    <xf numFmtId="0" fontId="39" fillId="68" borderId="150" applyNumberFormat="0" applyProtection="0">
      <alignment horizontal="left" vertical="top" indent="1"/>
    </xf>
    <xf numFmtId="4" fontId="41" fillId="64" borderId="150" applyNumberFormat="0" applyProtection="0">
      <alignment horizontal="right" vertical="center"/>
    </xf>
    <xf numFmtId="0" fontId="39" fillId="53" borderId="150" applyNumberFormat="0" applyProtection="0">
      <alignment horizontal="left" vertical="top" indent="1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4" fontId="39" fillId="53" borderId="150" applyNumberFormat="0" applyProtection="0">
      <alignment horizontal="right" vertical="center"/>
    </xf>
    <xf numFmtId="0" fontId="3" fillId="53" borderId="150" applyNumberFormat="0" applyProtection="0">
      <alignment horizontal="left" vertical="top" indent="1"/>
    </xf>
    <xf numFmtId="4" fontId="37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4" fontId="39" fillId="54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9" fillId="68" borderId="150" applyNumberFormat="0" applyProtection="0">
      <alignment horizontal="left" vertical="top" indent="1"/>
    </xf>
    <xf numFmtId="4" fontId="39" fillId="68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39" fillId="53" borderId="150" applyNumberFormat="0" applyProtection="0">
      <alignment horizontal="left" vertical="center" indent="1"/>
    </xf>
    <xf numFmtId="4" fontId="37" fillId="52" borderId="150" applyNumberFormat="0" applyProtection="0">
      <alignment horizontal="left" vertical="center" indent="1"/>
    </xf>
    <xf numFmtId="4" fontId="38" fillId="52" borderId="150" applyNumberFormat="0" applyProtection="0">
      <alignment vertical="center"/>
    </xf>
    <xf numFmtId="4" fontId="39" fillId="56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4" fontId="39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4" fontId="43" fillId="64" borderId="150" applyNumberFormat="0" applyProtection="0">
      <alignment horizontal="right" vertical="center"/>
    </xf>
    <xf numFmtId="0" fontId="29" fillId="0" borderId="155">
      <alignment horizontal="left" vertical="center"/>
    </xf>
    <xf numFmtId="0" fontId="3" fillId="65" borderId="150" applyNumberFormat="0" applyProtection="0">
      <alignment horizontal="left" vertical="top" indent="1"/>
    </xf>
    <xf numFmtId="4" fontId="39" fillId="59" borderId="150" applyNumberFormat="0" applyProtection="0">
      <alignment horizontal="right" vertical="center"/>
    </xf>
    <xf numFmtId="0" fontId="3" fillId="65" borderId="150" applyNumberFormat="0" applyProtection="0">
      <alignment horizontal="left" vertical="top" indent="1"/>
    </xf>
    <xf numFmtId="4" fontId="39" fillId="60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29" fillId="0" borderId="152">
      <alignment horizontal="left" vertical="center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29" fillId="0" borderId="152">
      <alignment horizontal="left" vertical="center"/>
    </xf>
    <xf numFmtId="0" fontId="29" fillId="0" borderId="145">
      <alignment horizontal="left" vertical="center"/>
    </xf>
    <xf numFmtId="0" fontId="29" fillId="0" borderId="145">
      <alignment horizontal="lef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5" borderId="150" applyNumberFormat="0" applyProtection="0">
      <alignment horizontal="right" vertical="center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4" fontId="39" fillId="53" borderId="150" applyNumberFormat="0" applyProtection="0">
      <alignment horizontal="right" vertical="center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3" fillId="6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4" fontId="39" fillId="57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0" fontId="29" fillId="0" borderId="145">
      <alignment horizontal="lef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8" fillId="52" borderId="150" applyNumberFormat="0" applyProtection="0">
      <alignment vertical="center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1" fillId="68" borderId="150" applyNumberFormat="0" applyProtection="0">
      <alignment vertical="center"/>
    </xf>
    <xf numFmtId="0" fontId="3" fillId="67" borderId="151" applyNumberFormat="0">
      <protection locked="0"/>
    </xf>
    <xf numFmtId="4" fontId="41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53" borderId="150" applyNumberFormat="0" applyProtection="0">
      <alignment horizontal="left" vertical="top" indent="1"/>
    </xf>
    <xf numFmtId="0" fontId="3" fillId="67" borderId="151" applyNumberFormat="0">
      <protection locked="0"/>
    </xf>
    <xf numFmtId="4" fontId="37" fillId="52" borderId="150" applyNumberFormat="0" applyProtection="0">
      <alignment horizontal="left" vertical="center" indent="1"/>
    </xf>
    <xf numFmtId="4" fontId="37" fillId="52" borderId="150" applyNumberFormat="0" applyProtection="0">
      <alignment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4" fontId="37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4" fontId="39" fillId="56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39" fillId="68" borderId="150" applyNumberFormat="0" applyProtection="0">
      <alignment vertical="center"/>
    </xf>
    <xf numFmtId="0" fontId="3" fillId="67" borderId="151" applyNumberFormat="0">
      <protection locked="0"/>
    </xf>
    <xf numFmtId="4" fontId="39" fillId="64" borderId="150" applyNumberFormat="0" applyProtection="0">
      <alignment horizontal="right" vertical="center"/>
    </xf>
    <xf numFmtId="4" fontId="39" fillId="68" borderId="150" applyNumberFormat="0" applyProtection="0">
      <alignment horizontal="left" vertical="center" indent="1"/>
    </xf>
    <xf numFmtId="4" fontId="39" fillId="53" borderId="150" applyNumberFormat="0" applyProtection="0">
      <alignment horizontal="left" vertical="center" indent="1"/>
    </xf>
    <xf numFmtId="0" fontId="3" fillId="67" borderId="151" applyNumberFormat="0">
      <protection locked="0"/>
    </xf>
    <xf numFmtId="4" fontId="38" fillId="52" borderId="150" applyNumberFormat="0" applyProtection="0">
      <alignment vertical="center"/>
    </xf>
    <xf numFmtId="0" fontId="29" fillId="0" borderId="145">
      <alignment horizontal="left" vertical="center"/>
    </xf>
    <xf numFmtId="4" fontId="39" fillId="61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7" borderId="151" applyNumberFormat="0">
      <protection locked="0"/>
    </xf>
    <xf numFmtId="0" fontId="3" fillId="67" borderId="151" applyNumberFormat="0">
      <protection locked="0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0" fontId="39" fillId="53" borderId="153" applyNumberFormat="0" applyProtection="0">
      <alignment horizontal="left" vertical="top" indent="1"/>
    </xf>
    <xf numFmtId="4" fontId="39" fillId="53" borderId="153" applyNumberFormat="0" applyProtection="0">
      <alignment horizontal="left" vertical="center" indent="1"/>
    </xf>
    <xf numFmtId="4" fontId="41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0" fontId="39" fillId="68" borderId="153" applyNumberFormat="0" applyProtection="0">
      <alignment horizontal="left" vertical="top" indent="1"/>
    </xf>
    <xf numFmtId="4" fontId="39" fillId="68" borderId="153" applyNumberFormat="0" applyProtection="0">
      <alignment horizontal="left" vertical="center" indent="1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4" fontId="39" fillId="53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4" borderId="153" applyNumberFormat="0" applyProtection="0">
      <alignment horizontal="right" vertical="center"/>
    </xf>
    <xf numFmtId="0" fontId="37" fillId="52" borderId="153" applyNumberFormat="0" applyProtection="0">
      <alignment horizontal="left" vertical="top" indent="1"/>
    </xf>
    <xf numFmtId="4" fontId="37" fillId="52" borderId="153" applyNumberFormat="0" applyProtection="0">
      <alignment horizontal="left" vertical="center" indent="1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vertical="center"/>
    </xf>
    <xf numFmtId="4" fontId="43" fillId="64" borderId="153" applyNumberFormat="0" applyProtection="0">
      <alignment horizontal="right" vertical="center"/>
    </xf>
    <xf numFmtId="0" fontId="39" fillId="53" borderId="153" applyNumberFormat="0" applyProtection="0">
      <alignment horizontal="left" vertical="top" indent="1"/>
    </xf>
    <xf numFmtId="4" fontId="39" fillId="53" borderId="153" applyNumberFormat="0" applyProtection="0">
      <alignment horizontal="left" vertical="center" indent="1"/>
    </xf>
    <xf numFmtId="4" fontId="41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0" fontId="39" fillId="68" borderId="153" applyNumberFormat="0" applyProtection="0">
      <alignment horizontal="left" vertical="top" indent="1"/>
    </xf>
    <xf numFmtId="4" fontId="39" fillId="68" borderId="153" applyNumberFormat="0" applyProtection="0">
      <alignment horizontal="left" vertical="center" indent="1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4" fontId="39" fillId="53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4" borderId="153" applyNumberFormat="0" applyProtection="0">
      <alignment horizontal="right" vertical="center"/>
    </xf>
    <xf numFmtId="0" fontId="37" fillId="52" borderId="153" applyNumberFormat="0" applyProtection="0">
      <alignment horizontal="left" vertical="top" indent="1"/>
    </xf>
    <xf numFmtId="4" fontId="37" fillId="52" borderId="153" applyNumberFormat="0" applyProtection="0">
      <alignment horizontal="left" vertical="center" indent="1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vertical="center"/>
    </xf>
    <xf numFmtId="0" fontId="3" fillId="66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4" fontId="39" fillId="62" borderId="150" applyNumberFormat="0" applyProtection="0">
      <alignment horizontal="right" vertical="center"/>
    </xf>
    <xf numFmtId="0" fontId="3" fillId="53" borderId="150" applyNumberFormat="0" applyProtection="0">
      <alignment horizontal="left" vertical="center" indent="1"/>
    </xf>
    <xf numFmtId="4" fontId="39" fillId="61" borderId="150" applyNumberFormat="0" applyProtection="0">
      <alignment horizontal="right" vertical="center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3" fillId="67" borderId="151" applyNumberFormat="0">
      <protection locked="0"/>
    </xf>
    <xf numFmtId="0" fontId="29" fillId="0" borderId="145">
      <alignment horizontal="lef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5" borderId="150" applyNumberFormat="0" applyProtection="0">
      <alignment horizontal="right" vertical="center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4" fontId="39" fillId="53" borderId="150" applyNumberFormat="0" applyProtection="0">
      <alignment horizontal="right" vertical="center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3" fillId="6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4" fontId="39" fillId="57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0" fontId="29" fillId="0" borderId="145">
      <alignment horizontal="lef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8" fillId="52" borderId="150" applyNumberFormat="0" applyProtection="0">
      <alignment vertical="center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1" fillId="68" borderId="150" applyNumberFormat="0" applyProtection="0">
      <alignment vertical="center"/>
    </xf>
    <xf numFmtId="4" fontId="41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53" borderId="150" applyNumberFormat="0" applyProtection="0">
      <alignment horizontal="left" vertical="top" indent="1"/>
    </xf>
    <xf numFmtId="4" fontId="37" fillId="52" borderId="150" applyNumberFormat="0" applyProtection="0">
      <alignment horizontal="left" vertical="center" indent="1"/>
    </xf>
    <xf numFmtId="4" fontId="37" fillId="52" borderId="150" applyNumberFormat="0" applyProtection="0">
      <alignment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4" fontId="37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4" fontId="39" fillId="56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39" fillId="68" borderId="150" applyNumberFormat="0" applyProtection="0">
      <alignment vertical="center"/>
    </xf>
    <xf numFmtId="4" fontId="39" fillId="64" borderId="150" applyNumberFormat="0" applyProtection="0">
      <alignment horizontal="right" vertical="center"/>
    </xf>
    <xf numFmtId="4" fontId="39" fillId="68" borderId="150" applyNumberFormat="0" applyProtection="0">
      <alignment horizontal="left" vertical="center" indent="1"/>
    </xf>
    <xf numFmtId="4" fontId="39" fillId="53" borderId="150" applyNumberFormat="0" applyProtection="0">
      <alignment horizontal="left" vertical="center" indent="1"/>
    </xf>
    <xf numFmtId="4" fontId="38" fillId="52" borderId="150" applyNumberFormat="0" applyProtection="0">
      <alignment vertical="center"/>
    </xf>
    <xf numFmtId="4" fontId="39" fillId="61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7" borderId="151" applyNumberFormat="0">
      <protection locked="0"/>
    </xf>
    <xf numFmtId="0" fontId="3" fillId="67" borderId="151" applyNumberFormat="0">
      <protection locked="0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4" fontId="37" fillId="52" borderId="153" applyNumberFormat="0" applyProtection="0">
      <alignment vertical="center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29" fillId="0" borderId="155">
      <alignment horizontal="left" vertical="center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29" fillId="0" borderId="155">
      <alignment horizontal="left" vertical="center"/>
    </xf>
    <xf numFmtId="4" fontId="37" fillId="52" borderId="153" applyNumberFormat="0" applyProtection="0">
      <alignment vertical="center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0" fontId="37" fillId="52" borderId="153" applyNumberFormat="0" applyProtection="0">
      <alignment horizontal="left" vertical="top" indent="1"/>
    </xf>
    <xf numFmtId="4" fontId="39" fillId="55" borderId="153" applyNumberFormat="0" applyProtection="0">
      <alignment horizontal="right" vertical="center"/>
    </xf>
    <xf numFmtId="4" fontId="39" fillId="54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right" vertical="center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4" fontId="43" fillId="64" borderId="153" applyNumberFormat="0" applyProtection="0">
      <alignment horizontal="right" vertical="center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4" fontId="39" fillId="57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7" fillId="52" borderId="153" applyNumberFormat="0" applyProtection="0">
      <alignment vertical="center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8" fillId="52" borderId="153" applyNumberFormat="0" applyProtection="0">
      <alignment vertical="center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4" fontId="41" fillId="68" borderId="153" applyNumberFormat="0" applyProtection="0">
      <alignment vertical="center"/>
    </xf>
    <xf numFmtId="0" fontId="3" fillId="67" borderId="154" applyNumberFormat="0">
      <protection locked="0"/>
    </xf>
    <xf numFmtId="4" fontId="41" fillId="64" borderId="153" applyNumberFormat="0" applyProtection="0">
      <alignment horizontal="right" vertical="center"/>
    </xf>
    <xf numFmtId="0" fontId="39" fillId="68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0" fontId="39" fillId="53" borderId="153" applyNumberFormat="0" applyProtection="0">
      <alignment horizontal="left" vertical="top" indent="1"/>
    </xf>
    <xf numFmtId="0" fontId="3" fillId="67" borderId="154" applyNumberFormat="0">
      <protection locked="0"/>
    </xf>
    <xf numFmtId="4" fontId="37" fillId="52" borderId="153" applyNumberFormat="0" applyProtection="0">
      <alignment horizontal="left" vertical="center" indent="1"/>
    </xf>
    <xf numFmtId="4" fontId="37" fillId="52" borderId="153" applyNumberFormat="0" applyProtection="0">
      <alignment vertical="center"/>
    </xf>
    <xf numFmtId="4" fontId="39" fillId="62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4" fontId="37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4" fontId="39" fillId="56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4" fontId="39" fillId="68" borderId="153" applyNumberFormat="0" applyProtection="0">
      <alignment vertical="center"/>
    </xf>
    <xf numFmtId="0" fontId="3" fillId="67" borderId="154" applyNumberFormat="0">
      <protection locked="0"/>
    </xf>
    <xf numFmtId="4" fontId="39" fillId="64" borderId="153" applyNumberFormat="0" applyProtection="0">
      <alignment horizontal="right" vertical="center"/>
    </xf>
    <xf numFmtId="4" fontId="39" fillId="68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0" fontId="3" fillId="67" borderId="154" applyNumberFormat="0">
      <protection locked="0"/>
    </xf>
    <xf numFmtId="4" fontId="38" fillId="52" borderId="153" applyNumberFormat="0" applyProtection="0">
      <alignment vertical="center"/>
    </xf>
    <xf numFmtId="4" fontId="39" fillId="61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0" fontId="3" fillId="67" borderId="154" applyNumberFormat="0">
      <protection locked="0"/>
    </xf>
    <xf numFmtId="0" fontId="3" fillId="67" borderId="154" applyNumberFormat="0">
      <protection locked="0"/>
    </xf>
    <xf numFmtId="4" fontId="37" fillId="52" borderId="153" applyNumberFormat="0" applyProtection="0">
      <alignment vertical="center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4" fontId="37" fillId="52" borderId="153" applyNumberFormat="0" applyProtection="0">
      <alignment vertical="center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4" fontId="37" fillId="52" borderId="153" applyNumberFormat="0" applyProtection="0">
      <alignment vertical="center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4" fontId="37" fillId="52" borderId="153" applyNumberFormat="0" applyProtection="0">
      <alignment vertical="center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7" fillId="52" borderId="156" applyNumberFormat="0" applyProtection="0">
      <alignment vertical="center"/>
    </xf>
    <xf numFmtId="4" fontId="41" fillId="64" borderId="156" applyNumberFormat="0" applyProtection="0">
      <alignment horizontal="right" vertical="center"/>
    </xf>
    <xf numFmtId="4" fontId="41" fillId="68" borderId="156" applyNumberFormat="0" applyProtection="0">
      <alignment vertical="center"/>
    </xf>
    <xf numFmtId="0" fontId="3" fillId="64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4" fontId="39" fillId="54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0" fontId="39" fillId="68" borderId="156" applyNumberFormat="0" applyProtection="0">
      <alignment horizontal="left" vertical="top" indent="1"/>
    </xf>
    <xf numFmtId="4" fontId="39" fillId="53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4" fontId="39" fillId="60" borderId="156" applyNumberFormat="0" applyProtection="0">
      <alignment horizontal="right" vertical="center"/>
    </xf>
    <xf numFmtId="4" fontId="37" fillId="52" borderId="156" applyNumberFormat="0" applyProtection="0">
      <alignment horizontal="left" vertical="center" indent="1"/>
    </xf>
    <xf numFmtId="4" fontId="39" fillId="60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8" fillId="52" borderId="156" applyNumberFormat="0" applyProtection="0">
      <alignment vertical="center"/>
    </xf>
    <xf numFmtId="4" fontId="39" fillId="53" borderId="156" applyNumberFormat="0" applyProtection="0">
      <alignment horizontal="left" vertical="center" indent="1"/>
    </xf>
    <xf numFmtId="4" fontId="39" fillId="68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4" fontId="39" fillId="55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7" fillId="52" borderId="156" applyNumberFormat="0" applyProtection="0">
      <alignment vertical="center"/>
    </xf>
    <xf numFmtId="4" fontId="39" fillId="64" borderId="156" applyNumberFormat="0" applyProtection="0">
      <alignment horizontal="right" vertical="center"/>
    </xf>
    <xf numFmtId="0" fontId="39" fillId="53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4" fontId="39" fillId="61" borderId="156" applyNumberFormat="0" applyProtection="0">
      <alignment horizontal="right" vertical="center"/>
    </xf>
    <xf numFmtId="0" fontId="37" fillId="52" borderId="156" applyNumberFormat="0" applyProtection="0">
      <alignment horizontal="left" vertical="top" indent="1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4" fontId="37" fillId="52" borderId="153" applyNumberFormat="0" applyProtection="0">
      <alignment vertical="center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0" fontId="37" fillId="52" borderId="153" applyNumberFormat="0" applyProtection="0">
      <alignment horizontal="left" vertical="top" indent="1"/>
    </xf>
    <xf numFmtId="4" fontId="39" fillId="55" borderId="153" applyNumberFormat="0" applyProtection="0">
      <alignment horizontal="right" vertical="center"/>
    </xf>
    <xf numFmtId="4" fontId="39" fillId="54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right" vertical="center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4" fontId="43" fillId="64" borderId="153" applyNumberFormat="0" applyProtection="0">
      <alignment horizontal="right" vertical="center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4" fontId="39" fillId="57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7" fillId="52" borderId="153" applyNumberFormat="0" applyProtection="0">
      <alignment vertical="center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8" fillId="52" borderId="153" applyNumberFormat="0" applyProtection="0">
      <alignment vertical="center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4" fontId="41" fillId="68" borderId="153" applyNumberFormat="0" applyProtection="0">
      <alignment vertical="center"/>
    </xf>
    <xf numFmtId="4" fontId="41" fillId="64" borderId="153" applyNumberFormat="0" applyProtection="0">
      <alignment horizontal="right" vertical="center"/>
    </xf>
    <xf numFmtId="0" fontId="39" fillId="68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0" fontId="39" fillId="53" borderId="153" applyNumberFormat="0" applyProtection="0">
      <alignment horizontal="left" vertical="top" indent="1"/>
    </xf>
    <xf numFmtId="4" fontId="37" fillId="52" borderId="153" applyNumberFormat="0" applyProtection="0">
      <alignment horizontal="left" vertical="center" indent="1"/>
    </xf>
    <xf numFmtId="4" fontId="37" fillId="52" borderId="153" applyNumberFormat="0" applyProtection="0">
      <alignment vertical="center"/>
    </xf>
    <xf numFmtId="4" fontId="39" fillId="62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4" fontId="37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4" fontId="39" fillId="56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4" fontId="39" fillId="68" borderId="153" applyNumberFormat="0" applyProtection="0">
      <alignment vertical="center"/>
    </xf>
    <xf numFmtId="4" fontId="39" fillId="64" borderId="153" applyNumberFormat="0" applyProtection="0">
      <alignment horizontal="right" vertical="center"/>
    </xf>
    <xf numFmtId="4" fontId="39" fillId="68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8" fillId="52" borderId="153" applyNumberFormat="0" applyProtection="0">
      <alignment vertical="center"/>
    </xf>
    <xf numFmtId="4" fontId="39" fillId="61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0" fontId="3" fillId="67" borderId="154" applyNumberFormat="0">
      <protection locked="0"/>
    </xf>
    <xf numFmtId="0" fontId="3" fillId="67" borderId="154" applyNumberFormat="0">
      <protection locked="0"/>
    </xf>
    <xf numFmtId="4" fontId="37" fillId="52" borderId="153" applyNumberFormat="0" applyProtection="0">
      <alignment vertical="center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4" fontId="37" fillId="52" borderId="153" applyNumberFormat="0" applyProtection="0">
      <alignment vertical="center"/>
    </xf>
    <xf numFmtId="4" fontId="38" fillId="52" borderId="153" applyNumberFormat="0" applyProtection="0">
      <alignment vertical="center"/>
    </xf>
    <xf numFmtId="4" fontId="37" fillId="52" borderId="153" applyNumberFormat="0" applyProtection="0">
      <alignment horizontal="left" vertical="center" indent="1"/>
    </xf>
    <xf numFmtId="0" fontId="37" fillId="52" borderId="153" applyNumberFormat="0" applyProtection="0">
      <alignment horizontal="left" vertical="top" indent="1"/>
    </xf>
    <xf numFmtId="4" fontId="39" fillId="54" borderId="153" applyNumberFormat="0" applyProtection="0">
      <alignment horizontal="right" vertical="center"/>
    </xf>
    <xf numFmtId="4" fontId="39" fillId="55" borderId="153" applyNumberFormat="0" applyProtection="0">
      <alignment horizontal="right" vertical="center"/>
    </xf>
    <xf numFmtId="4" fontId="39" fillId="56" borderId="153" applyNumberFormat="0" applyProtection="0">
      <alignment horizontal="right" vertical="center"/>
    </xf>
    <xf numFmtId="4" fontId="39" fillId="57" borderId="153" applyNumberFormat="0" applyProtection="0">
      <alignment horizontal="right" vertical="center"/>
    </xf>
    <xf numFmtId="4" fontId="39" fillId="58" borderId="153" applyNumberFormat="0" applyProtection="0">
      <alignment horizontal="right" vertical="center"/>
    </xf>
    <xf numFmtId="4" fontId="39" fillId="59" borderId="153" applyNumberFormat="0" applyProtection="0">
      <alignment horizontal="right" vertical="center"/>
    </xf>
    <xf numFmtId="4" fontId="39" fillId="60" borderId="153" applyNumberFormat="0" applyProtection="0">
      <alignment horizontal="right" vertical="center"/>
    </xf>
    <xf numFmtId="4" fontId="39" fillId="61" borderId="153" applyNumberFormat="0" applyProtection="0">
      <alignment horizontal="right" vertical="center"/>
    </xf>
    <xf numFmtId="4" fontId="39" fillId="62" borderId="153" applyNumberFormat="0" applyProtection="0">
      <alignment horizontal="right" vertical="center"/>
    </xf>
    <xf numFmtId="4" fontId="39" fillId="53" borderId="153" applyNumberFormat="0" applyProtection="0">
      <alignment horizontal="right" vertical="center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center" indent="1"/>
    </xf>
    <xf numFmtId="0" fontId="3" fillId="65" borderId="153" applyNumberFormat="0" applyProtection="0">
      <alignment horizontal="left" vertical="top" indent="1"/>
    </xf>
    <xf numFmtId="0" fontId="3" fillId="65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center" indent="1"/>
    </xf>
    <xf numFmtId="0" fontId="3" fillId="53" borderId="153" applyNumberFormat="0" applyProtection="0">
      <alignment horizontal="left" vertical="top" indent="1"/>
    </xf>
    <xf numFmtId="0" fontId="3" fillId="53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center" indent="1"/>
    </xf>
    <xf numFmtId="0" fontId="3" fillId="66" borderId="153" applyNumberFormat="0" applyProtection="0">
      <alignment horizontal="left" vertical="top" indent="1"/>
    </xf>
    <xf numFmtId="0" fontId="3" fillId="66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center" indent="1"/>
    </xf>
    <xf numFmtId="0" fontId="3" fillId="64" borderId="153" applyNumberFormat="0" applyProtection="0">
      <alignment horizontal="left" vertical="top" indent="1"/>
    </xf>
    <xf numFmtId="0" fontId="3" fillId="64" borderId="153" applyNumberFormat="0" applyProtection="0">
      <alignment horizontal="left" vertical="top" indent="1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0" fontId="3" fillId="67" borderId="154" applyNumberFormat="0">
      <protection locked="0"/>
    </xf>
    <xf numFmtId="0" fontId="29" fillId="0" borderId="155">
      <alignment horizontal="lef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5" borderId="150" applyNumberFormat="0" applyProtection="0">
      <alignment horizontal="right" vertical="center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4" fontId="39" fillId="53" borderId="150" applyNumberFormat="0" applyProtection="0">
      <alignment horizontal="right" vertical="center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3" fillId="6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4" fontId="39" fillId="57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8" fillId="52" borderId="150" applyNumberFormat="0" applyProtection="0">
      <alignment vertical="center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1" fillId="68" borderId="150" applyNumberFormat="0" applyProtection="0">
      <alignment vertical="center"/>
    </xf>
    <xf numFmtId="0" fontId="3" fillId="67" borderId="154" applyNumberFormat="0">
      <protection locked="0"/>
    </xf>
    <xf numFmtId="4" fontId="41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53" borderId="150" applyNumberFormat="0" applyProtection="0">
      <alignment horizontal="left" vertical="top" indent="1"/>
    </xf>
    <xf numFmtId="0" fontId="3" fillId="67" borderId="154" applyNumberFormat="0">
      <protection locked="0"/>
    </xf>
    <xf numFmtId="4" fontId="37" fillId="52" borderId="150" applyNumberFormat="0" applyProtection="0">
      <alignment horizontal="left" vertical="center" indent="1"/>
    </xf>
    <xf numFmtId="4" fontId="37" fillId="52" borderId="150" applyNumberFormat="0" applyProtection="0">
      <alignment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4" fontId="37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4" fontId="39" fillId="56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39" fillId="68" borderId="150" applyNumberFormat="0" applyProtection="0">
      <alignment vertical="center"/>
    </xf>
    <xf numFmtId="0" fontId="3" fillId="67" borderId="154" applyNumberFormat="0">
      <protection locked="0"/>
    </xf>
    <xf numFmtId="4" fontId="39" fillId="64" borderId="150" applyNumberFormat="0" applyProtection="0">
      <alignment horizontal="right" vertical="center"/>
    </xf>
    <xf numFmtId="4" fontId="39" fillId="68" borderId="150" applyNumberFormat="0" applyProtection="0">
      <alignment horizontal="left" vertical="center" indent="1"/>
    </xf>
    <xf numFmtId="4" fontId="39" fillId="53" borderId="150" applyNumberFormat="0" applyProtection="0">
      <alignment horizontal="left" vertical="center" indent="1"/>
    </xf>
    <xf numFmtId="0" fontId="3" fillId="67" borderId="154" applyNumberFormat="0">
      <protection locked="0"/>
    </xf>
    <xf numFmtId="4" fontId="38" fillId="52" borderId="150" applyNumberFormat="0" applyProtection="0">
      <alignment vertical="center"/>
    </xf>
    <xf numFmtId="4" fontId="39" fillId="61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7" borderId="154" applyNumberFormat="0">
      <protection locked="0"/>
    </xf>
    <xf numFmtId="0" fontId="3" fillId="67" borderId="154" applyNumberFormat="0">
      <protection locked="0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43" fillId="64" borderId="150" applyNumberFormat="0" applyProtection="0">
      <alignment horizontal="right" vertical="center"/>
    </xf>
    <xf numFmtId="0" fontId="39" fillId="53" borderId="150" applyNumberFormat="0" applyProtection="0">
      <alignment horizontal="left" vertical="top" indent="1"/>
    </xf>
    <xf numFmtId="4" fontId="39" fillId="53" borderId="150" applyNumberFormat="0" applyProtection="0">
      <alignment horizontal="left" vertical="center" indent="1"/>
    </xf>
    <xf numFmtId="4" fontId="41" fillId="64" borderId="150" applyNumberFormat="0" applyProtection="0">
      <alignment horizontal="right" vertical="center"/>
    </xf>
    <xf numFmtId="4" fontId="39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39" fillId="68" borderId="150" applyNumberFormat="0" applyProtection="0">
      <alignment horizontal="left" vertical="center" indent="1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vertical="center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4" fontId="39" fillId="53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4" borderId="150" applyNumberFormat="0" applyProtection="0">
      <alignment horizontal="right" vertical="center"/>
    </xf>
    <xf numFmtId="0" fontId="37" fillId="52" borderId="150" applyNumberFormat="0" applyProtection="0">
      <alignment horizontal="left" vertical="top" indent="1"/>
    </xf>
    <xf numFmtId="4" fontId="37" fillId="52" borderId="150" applyNumberFormat="0" applyProtection="0">
      <alignment horizontal="left" vertical="center" indent="1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vertical="center"/>
    </xf>
    <xf numFmtId="4" fontId="43" fillId="64" borderId="150" applyNumberFormat="0" applyProtection="0">
      <alignment horizontal="right" vertical="center"/>
    </xf>
    <xf numFmtId="0" fontId="39" fillId="53" borderId="150" applyNumberFormat="0" applyProtection="0">
      <alignment horizontal="left" vertical="top" indent="1"/>
    </xf>
    <xf numFmtId="4" fontId="39" fillId="53" borderId="150" applyNumberFormat="0" applyProtection="0">
      <alignment horizontal="left" vertical="center" indent="1"/>
    </xf>
    <xf numFmtId="4" fontId="41" fillId="64" borderId="150" applyNumberFormat="0" applyProtection="0">
      <alignment horizontal="right" vertical="center"/>
    </xf>
    <xf numFmtId="4" fontId="39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39" fillId="68" borderId="150" applyNumberFormat="0" applyProtection="0">
      <alignment horizontal="left" vertical="center" indent="1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vertical="center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4" fontId="39" fillId="53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4" borderId="150" applyNumberFormat="0" applyProtection="0">
      <alignment horizontal="right" vertical="center"/>
    </xf>
    <xf numFmtId="0" fontId="37" fillId="52" borderId="150" applyNumberFormat="0" applyProtection="0">
      <alignment horizontal="left" vertical="top" indent="1"/>
    </xf>
    <xf numFmtId="4" fontId="37" fillId="52" borderId="150" applyNumberFormat="0" applyProtection="0">
      <alignment horizontal="left" vertical="center" indent="1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vertical="center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5" borderId="150" applyNumberFormat="0" applyProtection="0">
      <alignment horizontal="right" vertical="center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4" fontId="39" fillId="53" borderId="150" applyNumberFormat="0" applyProtection="0">
      <alignment horizontal="right" vertical="center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3" fillId="64" borderId="150" applyNumberFormat="0" applyProtection="0">
      <alignment horizontal="right" vertical="center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4" fontId="39" fillId="57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8" fillId="52" borderId="150" applyNumberFormat="0" applyProtection="0">
      <alignment vertical="center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41" fillId="68" borderId="150" applyNumberFormat="0" applyProtection="0">
      <alignment vertical="center"/>
    </xf>
    <xf numFmtId="4" fontId="41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53" borderId="150" applyNumberFormat="0" applyProtection="0">
      <alignment horizontal="left" vertical="top" indent="1"/>
    </xf>
    <xf numFmtId="4" fontId="37" fillId="52" borderId="150" applyNumberFormat="0" applyProtection="0">
      <alignment horizontal="left" vertical="center" indent="1"/>
    </xf>
    <xf numFmtId="4" fontId="37" fillId="52" borderId="150" applyNumberFormat="0" applyProtection="0">
      <alignment vertical="center"/>
    </xf>
    <xf numFmtId="4" fontId="39" fillId="62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4" fontId="37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4" fontId="39" fillId="56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4" fontId="39" fillId="68" borderId="150" applyNumberFormat="0" applyProtection="0">
      <alignment vertical="center"/>
    </xf>
    <xf numFmtId="4" fontId="39" fillId="64" borderId="150" applyNumberFormat="0" applyProtection="0">
      <alignment horizontal="right" vertical="center"/>
    </xf>
    <xf numFmtId="4" fontId="39" fillId="68" borderId="150" applyNumberFormat="0" applyProtection="0">
      <alignment horizontal="left" vertical="center" indent="1"/>
    </xf>
    <xf numFmtId="4" fontId="39" fillId="53" borderId="150" applyNumberFormat="0" applyProtection="0">
      <alignment horizontal="left" vertical="center" indent="1"/>
    </xf>
    <xf numFmtId="4" fontId="38" fillId="52" borderId="150" applyNumberFormat="0" applyProtection="0">
      <alignment vertical="center"/>
    </xf>
    <xf numFmtId="4" fontId="39" fillId="61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0" fontId="3" fillId="67" borderId="154" applyNumberFormat="0">
      <protection locked="0"/>
    </xf>
    <xf numFmtId="0" fontId="3" fillId="67" borderId="154" applyNumberFormat="0">
      <protection locked="0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4" fontId="37" fillId="52" borderId="150" applyNumberFormat="0" applyProtection="0">
      <alignment vertical="center"/>
    </xf>
    <xf numFmtId="4" fontId="38" fillId="52" borderId="150" applyNumberFormat="0" applyProtection="0">
      <alignment vertical="center"/>
    </xf>
    <xf numFmtId="4" fontId="37" fillId="52" borderId="150" applyNumberFormat="0" applyProtection="0">
      <alignment horizontal="left" vertical="center" indent="1"/>
    </xf>
    <xf numFmtId="0" fontId="37" fillId="52" borderId="150" applyNumberFormat="0" applyProtection="0">
      <alignment horizontal="left" vertical="top" indent="1"/>
    </xf>
    <xf numFmtId="4" fontId="39" fillId="54" borderId="150" applyNumberFormat="0" applyProtection="0">
      <alignment horizontal="right" vertical="center"/>
    </xf>
    <xf numFmtId="4" fontId="39" fillId="55" borderId="150" applyNumberFormat="0" applyProtection="0">
      <alignment horizontal="right" vertical="center"/>
    </xf>
    <xf numFmtId="4" fontId="39" fillId="56" borderId="150" applyNumberFormat="0" applyProtection="0">
      <alignment horizontal="right" vertical="center"/>
    </xf>
    <xf numFmtId="4" fontId="39" fillId="57" borderId="150" applyNumberFormat="0" applyProtection="0">
      <alignment horizontal="right" vertical="center"/>
    </xf>
    <xf numFmtId="4" fontId="39" fillId="58" borderId="150" applyNumberFormat="0" applyProtection="0">
      <alignment horizontal="right" vertical="center"/>
    </xf>
    <xf numFmtId="4" fontId="39" fillId="59" borderId="150" applyNumberFormat="0" applyProtection="0">
      <alignment horizontal="right" vertical="center"/>
    </xf>
    <xf numFmtId="4" fontId="39" fillId="60" borderId="150" applyNumberFormat="0" applyProtection="0">
      <alignment horizontal="right" vertical="center"/>
    </xf>
    <xf numFmtId="4" fontId="39" fillId="61" borderId="150" applyNumberFormat="0" applyProtection="0">
      <alignment horizontal="right" vertical="center"/>
    </xf>
    <xf numFmtId="4" fontId="39" fillId="62" borderId="150" applyNumberFormat="0" applyProtection="0">
      <alignment horizontal="right" vertical="center"/>
    </xf>
    <xf numFmtId="4" fontId="39" fillId="53" borderId="150" applyNumberFormat="0" applyProtection="0">
      <alignment horizontal="right" vertical="center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center" indent="1"/>
    </xf>
    <xf numFmtId="0" fontId="3" fillId="65" borderId="150" applyNumberFormat="0" applyProtection="0">
      <alignment horizontal="left" vertical="top" indent="1"/>
    </xf>
    <xf numFmtId="0" fontId="3" fillId="65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center" indent="1"/>
    </xf>
    <xf numFmtId="0" fontId="3" fillId="53" borderId="150" applyNumberFormat="0" applyProtection="0">
      <alignment horizontal="left" vertical="top" indent="1"/>
    </xf>
    <xf numFmtId="0" fontId="3" fillId="53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center" indent="1"/>
    </xf>
    <xf numFmtId="0" fontId="3" fillId="66" borderId="150" applyNumberFormat="0" applyProtection="0">
      <alignment horizontal="left" vertical="top" indent="1"/>
    </xf>
    <xf numFmtId="0" fontId="3" fillId="66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center" indent="1"/>
    </xf>
    <xf numFmtId="0" fontId="3" fillId="64" borderId="150" applyNumberFormat="0" applyProtection="0">
      <alignment horizontal="left" vertical="top" indent="1"/>
    </xf>
    <xf numFmtId="0" fontId="3" fillId="64" borderId="150" applyNumberFormat="0" applyProtection="0">
      <alignment horizontal="left" vertical="top" indent="1"/>
    </xf>
    <xf numFmtId="4" fontId="39" fillId="68" borderId="150" applyNumberFormat="0" applyProtection="0">
      <alignment vertical="center"/>
    </xf>
    <xf numFmtId="4" fontId="41" fillId="68" borderId="150" applyNumberFormat="0" applyProtection="0">
      <alignment vertical="center"/>
    </xf>
    <xf numFmtId="4" fontId="39" fillId="68" borderId="150" applyNumberFormat="0" applyProtection="0">
      <alignment horizontal="left" vertical="center" indent="1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9" fillId="68" borderId="150" applyNumberFormat="0" applyProtection="0">
      <alignment horizontal="left" vertical="top" indent="1"/>
    </xf>
    <xf numFmtId="4" fontId="39" fillId="64" borderId="150" applyNumberFormat="0" applyProtection="0">
      <alignment horizontal="right" vertical="center"/>
    </xf>
    <xf numFmtId="4" fontId="41" fillId="64" borderId="150" applyNumberFormat="0" applyProtection="0">
      <alignment horizontal="right" vertical="center"/>
    </xf>
    <xf numFmtId="4" fontId="39" fillId="53" borderId="150" applyNumberFormat="0" applyProtection="0">
      <alignment horizontal="left" vertical="center" indent="1"/>
    </xf>
    <xf numFmtId="0" fontId="39" fillId="53" borderId="150" applyNumberFormat="0" applyProtection="0">
      <alignment horizontal="left" vertical="top" indent="1"/>
    </xf>
    <xf numFmtId="4" fontId="43" fillId="64" borderId="150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0" fontId="3" fillId="67" borderId="157" applyNumberFormat="0">
      <protection locked="0"/>
    </xf>
    <xf numFmtId="0" fontId="3" fillId="67" borderId="157" applyNumberFormat="0">
      <protection locked="0"/>
    </xf>
    <xf numFmtId="0" fontId="29" fillId="0" borderId="158">
      <alignment horizontal="left" vertical="center"/>
    </xf>
    <xf numFmtId="0" fontId="3" fillId="67" borderId="157" applyNumberFormat="0">
      <protection locked="0"/>
    </xf>
    <xf numFmtId="0" fontId="3" fillId="67" borderId="157" applyNumberFormat="0">
      <protection locked="0"/>
    </xf>
    <xf numFmtId="0" fontId="3" fillId="67" borderId="157" applyNumberFormat="0">
      <protection locked="0"/>
    </xf>
    <xf numFmtId="0" fontId="3" fillId="67" borderId="157" applyNumberFormat="0">
      <protection locked="0"/>
    </xf>
    <xf numFmtId="0" fontId="29" fillId="0" borderId="158">
      <alignment horizontal="left" vertical="center"/>
    </xf>
    <xf numFmtId="0" fontId="29" fillId="0" borderId="155">
      <alignment horizontal="left" vertical="center"/>
    </xf>
    <xf numFmtId="0" fontId="29" fillId="0" borderId="155">
      <alignment horizontal="left" vertical="center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5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4" fontId="39" fillId="53" borderId="156" applyNumberFormat="0" applyProtection="0">
      <alignment horizontal="right" vertical="center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4" fontId="43" fillId="64" borderId="156" applyNumberFormat="0" applyProtection="0">
      <alignment horizontal="right" vertical="center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4" fontId="39" fillId="57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0" fontId="29" fillId="0" borderId="155">
      <alignment horizontal="left" vertical="center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8" fillId="52" borderId="156" applyNumberFormat="0" applyProtection="0">
      <alignment vertical="center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4" fontId="41" fillId="68" borderId="156" applyNumberFormat="0" applyProtection="0">
      <alignment vertical="center"/>
    </xf>
    <xf numFmtId="0" fontId="3" fillId="67" borderId="157" applyNumberFormat="0">
      <protection locked="0"/>
    </xf>
    <xf numFmtId="4" fontId="41" fillId="64" borderId="156" applyNumberFormat="0" applyProtection="0">
      <alignment horizontal="right" vertical="center"/>
    </xf>
    <xf numFmtId="0" fontId="39" fillId="68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0" fontId="39" fillId="53" borderId="156" applyNumberFormat="0" applyProtection="0">
      <alignment horizontal="left" vertical="top" indent="1"/>
    </xf>
    <xf numFmtId="0" fontId="3" fillId="67" borderId="157" applyNumberFormat="0">
      <protection locked="0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vertical="center"/>
    </xf>
    <xf numFmtId="4" fontId="39" fillId="62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4" fontId="39" fillId="56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4" fontId="39" fillId="68" borderId="156" applyNumberFormat="0" applyProtection="0">
      <alignment vertical="center"/>
    </xf>
    <xf numFmtId="0" fontId="3" fillId="67" borderId="157" applyNumberFormat="0">
      <protection locked="0"/>
    </xf>
    <xf numFmtId="4" fontId="39" fillId="64" borderId="156" applyNumberFormat="0" applyProtection="0">
      <alignment horizontal="right" vertical="center"/>
    </xf>
    <xf numFmtId="4" fontId="39" fillId="68" borderId="156" applyNumberFormat="0" applyProtection="0">
      <alignment horizontal="left" vertical="center" indent="1"/>
    </xf>
    <xf numFmtId="4" fontId="39" fillId="53" borderId="156" applyNumberFormat="0" applyProtection="0">
      <alignment horizontal="left" vertical="center" indent="1"/>
    </xf>
    <xf numFmtId="0" fontId="3" fillId="67" borderId="157" applyNumberFormat="0">
      <protection locked="0"/>
    </xf>
    <xf numFmtId="4" fontId="38" fillId="52" borderId="156" applyNumberFormat="0" applyProtection="0">
      <alignment vertical="center"/>
    </xf>
    <xf numFmtId="0" fontId="29" fillId="0" borderId="155">
      <alignment horizontal="left" vertical="center"/>
    </xf>
    <xf numFmtId="4" fontId="39" fillId="61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7" borderId="157" applyNumberFormat="0">
      <protection locked="0"/>
    </xf>
    <xf numFmtId="0" fontId="3" fillId="67" borderId="157" applyNumberFormat="0">
      <protection locked="0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0" fontId="3" fillId="67" borderId="157" applyNumberFormat="0">
      <protection locked="0"/>
    </xf>
    <xf numFmtId="0" fontId="3" fillId="67" borderId="157" applyNumberFormat="0">
      <protection locked="0"/>
    </xf>
    <xf numFmtId="0" fontId="3" fillId="67" borderId="157" applyNumberFormat="0">
      <protection locked="0"/>
    </xf>
    <xf numFmtId="0" fontId="3" fillId="67" borderId="157" applyNumberFormat="0">
      <protection locked="0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4" fontId="43" fillId="64" borderId="159" applyNumberFormat="0" applyProtection="0">
      <alignment horizontal="right" vertical="center"/>
    </xf>
    <xf numFmtId="0" fontId="39" fillId="53" borderId="159" applyNumberFormat="0" applyProtection="0">
      <alignment horizontal="left" vertical="top" indent="1"/>
    </xf>
    <xf numFmtId="4" fontId="39" fillId="53" borderId="159" applyNumberFormat="0" applyProtection="0">
      <alignment horizontal="left" vertical="center" indent="1"/>
    </xf>
    <xf numFmtId="4" fontId="41" fillId="64" borderId="159" applyNumberFormat="0" applyProtection="0">
      <alignment horizontal="right" vertical="center"/>
    </xf>
    <xf numFmtId="4" fontId="39" fillId="64" borderId="159" applyNumberFormat="0" applyProtection="0">
      <alignment horizontal="right" vertical="center"/>
    </xf>
    <xf numFmtId="0" fontId="39" fillId="68" borderId="159" applyNumberFormat="0" applyProtection="0">
      <alignment horizontal="left" vertical="top" indent="1"/>
    </xf>
    <xf numFmtId="4" fontId="39" fillId="68" borderId="159" applyNumberFormat="0" applyProtection="0">
      <alignment horizontal="left" vertical="center" indent="1"/>
    </xf>
    <xf numFmtId="4" fontId="41" fillId="68" borderId="159" applyNumberFormat="0" applyProtection="0">
      <alignment vertical="center"/>
    </xf>
    <xf numFmtId="4" fontId="39" fillId="68" borderId="159" applyNumberFormat="0" applyProtection="0">
      <alignment vertical="center"/>
    </xf>
    <xf numFmtId="0" fontId="3" fillId="64" borderId="159" applyNumberFormat="0" applyProtection="0">
      <alignment horizontal="left" vertical="top" indent="1"/>
    </xf>
    <xf numFmtId="0" fontId="3" fillId="64" borderId="159" applyNumberFormat="0" applyProtection="0">
      <alignment horizontal="left" vertical="top" indent="1"/>
    </xf>
    <xf numFmtId="0" fontId="3" fillId="64" borderId="159" applyNumberFormat="0" applyProtection="0">
      <alignment horizontal="left" vertical="center" indent="1"/>
    </xf>
    <xf numFmtId="0" fontId="3" fillId="64" borderId="159" applyNumberFormat="0" applyProtection="0">
      <alignment horizontal="left" vertical="center" indent="1"/>
    </xf>
    <xf numFmtId="0" fontId="3" fillId="66" borderId="159" applyNumberFormat="0" applyProtection="0">
      <alignment horizontal="left" vertical="top" indent="1"/>
    </xf>
    <xf numFmtId="0" fontId="3" fillId="66" borderId="159" applyNumberFormat="0" applyProtection="0">
      <alignment horizontal="left" vertical="top" indent="1"/>
    </xf>
    <xf numFmtId="0" fontId="3" fillId="66" borderId="159" applyNumberFormat="0" applyProtection="0">
      <alignment horizontal="left" vertical="center" indent="1"/>
    </xf>
    <xf numFmtId="0" fontId="3" fillId="66" borderId="159" applyNumberFormat="0" applyProtection="0">
      <alignment horizontal="left" vertical="center" indent="1"/>
    </xf>
    <xf numFmtId="0" fontId="3" fillId="53" borderId="159" applyNumberFormat="0" applyProtection="0">
      <alignment horizontal="left" vertical="top" indent="1"/>
    </xf>
    <xf numFmtId="0" fontId="3" fillId="53" borderId="159" applyNumberFormat="0" applyProtection="0">
      <alignment horizontal="left" vertical="top" indent="1"/>
    </xf>
    <xf numFmtId="0" fontId="3" fillId="53" borderId="159" applyNumberFormat="0" applyProtection="0">
      <alignment horizontal="left" vertical="center" indent="1"/>
    </xf>
    <xf numFmtId="0" fontId="3" fillId="53" borderId="159" applyNumberFormat="0" applyProtection="0">
      <alignment horizontal="left" vertical="center" indent="1"/>
    </xf>
    <xf numFmtId="0" fontId="3" fillId="65" borderId="159" applyNumberFormat="0" applyProtection="0">
      <alignment horizontal="left" vertical="top" indent="1"/>
    </xf>
    <xf numFmtId="0" fontId="3" fillId="65" borderId="159" applyNumberFormat="0" applyProtection="0">
      <alignment horizontal="left" vertical="top" indent="1"/>
    </xf>
    <xf numFmtId="0" fontId="3" fillId="65" borderId="159" applyNumberFormat="0" applyProtection="0">
      <alignment horizontal="left" vertical="center" indent="1"/>
    </xf>
    <xf numFmtId="0" fontId="3" fillId="65" borderId="159" applyNumberFormat="0" applyProtection="0">
      <alignment horizontal="left" vertical="center" indent="1"/>
    </xf>
    <xf numFmtId="4" fontId="39" fillId="53" borderId="159" applyNumberFormat="0" applyProtection="0">
      <alignment horizontal="right" vertical="center"/>
    </xf>
    <xf numFmtId="4" fontId="39" fillId="62" borderId="159" applyNumberFormat="0" applyProtection="0">
      <alignment horizontal="right" vertical="center"/>
    </xf>
    <xf numFmtId="4" fontId="39" fillId="61" borderId="159" applyNumberFormat="0" applyProtection="0">
      <alignment horizontal="right" vertical="center"/>
    </xf>
    <xf numFmtId="4" fontId="39" fillId="60" borderId="159" applyNumberFormat="0" applyProtection="0">
      <alignment horizontal="right" vertical="center"/>
    </xf>
    <xf numFmtId="4" fontId="39" fillId="59" borderId="159" applyNumberFormat="0" applyProtection="0">
      <alignment horizontal="right" vertical="center"/>
    </xf>
    <xf numFmtId="4" fontId="39" fillId="58" borderId="159" applyNumberFormat="0" applyProtection="0">
      <alignment horizontal="right" vertical="center"/>
    </xf>
    <xf numFmtId="4" fontId="39" fillId="57" borderId="159" applyNumberFormat="0" applyProtection="0">
      <alignment horizontal="right" vertical="center"/>
    </xf>
    <xf numFmtId="4" fontId="39" fillId="56" borderId="159" applyNumberFormat="0" applyProtection="0">
      <alignment horizontal="right" vertical="center"/>
    </xf>
    <xf numFmtId="4" fontId="39" fillId="55" borderId="159" applyNumberFormat="0" applyProtection="0">
      <alignment horizontal="right" vertical="center"/>
    </xf>
    <xf numFmtId="4" fontId="39" fillId="54" borderId="159" applyNumberFormat="0" applyProtection="0">
      <alignment horizontal="right" vertical="center"/>
    </xf>
    <xf numFmtId="0" fontId="37" fillId="52" borderId="159" applyNumberFormat="0" applyProtection="0">
      <alignment horizontal="left" vertical="top" indent="1"/>
    </xf>
    <xf numFmtId="4" fontId="37" fillId="52" borderId="159" applyNumberFormat="0" applyProtection="0">
      <alignment horizontal="left" vertical="center" indent="1"/>
    </xf>
    <xf numFmtId="4" fontId="38" fillId="52" borderId="159" applyNumberFormat="0" applyProtection="0">
      <alignment vertical="center"/>
    </xf>
    <xf numFmtId="4" fontId="37" fillId="52" borderId="159" applyNumberFormat="0" applyProtection="0">
      <alignment vertical="center"/>
    </xf>
    <xf numFmtId="4" fontId="43" fillId="64" borderId="159" applyNumberFormat="0" applyProtection="0">
      <alignment horizontal="right" vertical="center"/>
    </xf>
    <xf numFmtId="0" fontId="39" fillId="53" borderId="159" applyNumberFormat="0" applyProtection="0">
      <alignment horizontal="left" vertical="top" indent="1"/>
    </xf>
    <xf numFmtId="4" fontId="39" fillId="53" borderId="159" applyNumberFormat="0" applyProtection="0">
      <alignment horizontal="left" vertical="center" indent="1"/>
    </xf>
    <xf numFmtId="4" fontId="41" fillId="64" borderId="159" applyNumberFormat="0" applyProtection="0">
      <alignment horizontal="right" vertical="center"/>
    </xf>
    <xf numFmtId="4" fontId="39" fillId="64" borderId="159" applyNumberFormat="0" applyProtection="0">
      <alignment horizontal="right" vertical="center"/>
    </xf>
    <xf numFmtId="0" fontId="39" fillId="68" borderId="159" applyNumberFormat="0" applyProtection="0">
      <alignment horizontal="left" vertical="top" indent="1"/>
    </xf>
    <xf numFmtId="4" fontId="39" fillId="68" borderId="159" applyNumberFormat="0" applyProtection="0">
      <alignment horizontal="left" vertical="center" indent="1"/>
    </xf>
    <xf numFmtId="4" fontId="41" fillId="68" borderId="159" applyNumberFormat="0" applyProtection="0">
      <alignment vertical="center"/>
    </xf>
    <xf numFmtId="4" fontId="39" fillId="68" borderId="159" applyNumberFormat="0" applyProtection="0">
      <alignment vertical="center"/>
    </xf>
    <xf numFmtId="0" fontId="3" fillId="64" borderId="159" applyNumberFormat="0" applyProtection="0">
      <alignment horizontal="left" vertical="top" indent="1"/>
    </xf>
    <xf numFmtId="0" fontId="3" fillId="64" borderId="159" applyNumberFormat="0" applyProtection="0">
      <alignment horizontal="left" vertical="top" indent="1"/>
    </xf>
    <xf numFmtId="0" fontId="3" fillId="64" borderId="159" applyNumberFormat="0" applyProtection="0">
      <alignment horizontal="left" vertical="center" indent="1"/>
    </xf>
    <xf numFmtId="0" fontId="3" fillId="64" borderId="159" applyNumberFormat="0" applyProtection="0">
      <alignment horizontal="left" vertical="center" indent="1"/>
    </xf>
    <xf numFmtId="0" fontId="3" fillId="66" borderId="159" applyNumberFormat="0" applyProtection="0">
      <alignment horizontal="left" vertical="top" indent="1"/>
    </xf>
    <xf numFmtId="0" fontId="3" fillId="66" borderId="159" applyNumberFormat="0" applyProtection="0">
      <alignment horizontal="left" vertical="top" indent="1"/>
    </xf>
    <xf numFmtId="0" fontId="3" fillId="66" borderId="159" applyNumberFormat="0" applyProtection="0">
      <alignment horizontal="left" vertical="center" indent="1"/>
    </xf>
    <xf numFmtId="0" fontId="3" fillId="66" borderId="159" applyNumberFormat="0" applyProtection="0">
      <alignment horizontal="left" vertical="center" indent="1"/>
    </xf>
    <xf numFmtId="0" fontId="3" fillId="53" borderId="159" applyNumberFormat="0" applyProtection="0">
      <alignment horizontal="left" vertical="top" indent="1"/>
    </xf>
    <xf numFmtId="0" fontId="3" fillId="53" borderId="159" applyNumberFormat="0" applyProtection="0">
      <alignment horizontal="left" vertical="top" indent="1"/>
    </xf>
    <xf numFmtId="0" fontId="3" fillId="53" borderId="159" applyNumberFormat="0" applyProtection="0">
      <alignment horizontal="left" vertical="center" indent="1"/>
    </xf>
    <xf numFmtId="0" fontId="3" fillId="53" borderId="159" applyNumberFormat="0" applyProtection="0">
      <alignment horizontal="left" vertical="center" indent="1"/>
    </xf>
    <xf numFmtId="0" fontId="3" fillId="65" borderId="159" applyNumberFormat="0" applyProtection="0">
      <alignment horizontal="left" vertical="top" indent="1"/>
    </xf>
    <xf numFmtId="0" fontId="3" fillId="65" borderId="159" applyNumberFormat="0" applyProtection="0">
      <alignment horizontal="left" vertical="top" indent="1"/>
    </xf>
    <xf numFmtId="0" fontId="3" fillId="65" borderId="159" applyNumberFormat="0" applyProtection="0">
      <alignment horizontal="left" vertical="center" indent="1"/>
    </xf>
    <xf numFmtId="0" fontId="3" fillId="65" borderId="159" applyNumberFormat="0" applyProtection="0">
      <alignment horizontal="left" vertical="center" indent="1"/>
    </xf>
    <xf numFmtId="4" fontId="39" fillId="53" borderId="159" applyNumberFormat="0" applyProtection="0">
      <alignment horizontal="right" vertical="center"/>
    </xf>
    <xf numFmtId="4" fontId="39" fillId="62" borderId="159" applyNumberFormat="0" applyProtection="0">
      <alignment horizontal="right" vertical="center"/>
    </xf>
    <xf numFmtId="4" fontId="39" fillId="61" borderId="159" applyNumberFormat="0" applyProtection="0">
      <alignment horizontal="right" vertical="center"/>
    </xf>
    <xf numFmtId="4" fontId="39" fillId="60" borderId="159" applyNumberFormat="0" applyProtection="0">
      <alignment horizontal="right" vertical="center"/>
    </xf>
    <xf numFmtId="4" fontId="39" fillId="59" borderId="159" applyNumberFormat="0" applyProtection="0">
      <alignment horizontal="right" vertical="center"/>
    </xf>
    <xf numFmtId="4" fontId="39" fillId="58" borderId="159" applyNumberFormat="0" applyProtection="0">
      <alignment horizontal="right" vertical="center"/>
    </xf>
    <xf numFmtId="4" fontId="39" fillId="57" borderId="159" applyNumberFormat="0" applyProtection="0">
      <alignment horizontal="right" vertical="center"/>
    </xf>
    <xf numFmtId="4" fontId="39" fillId="56" borderId="159" applyNumberFormat="0" applyProtection="0">
      <alignment horizontal="right" vertical="center"/>
    </xf>
    <xf numFmtId="4" fontId="39" fillId="55" borderId="159" applyNumberFormat="0" applyProtection="0">
      <alignment horizontal="right" vertical="center"/>
    </xf>
    <xf numFmtId="4" fontId="39" fillId="54" borderId="159" applyNumberFormat="0" applyProtection="0">
      <alignment horizontal="right" vertical="center"/>
    </xf>
    <xf numFmtId="0" fontId="37" fillId="52" borderId="159" applyNumberFormat="0" applyProtection="0">
      <alignment horizontal="left" vertical="top" indent="1"/>
    </xf>
    <xf numFmtId="4" fontId="37" fillId="52" borderId="159" applyNumberFormat="0" applyProtection="0">
      <alignment horizontal="left" vertical="center" indent="1"/>
    </xf>
    <xf numFmtId="4" fontId="38" fillId="52" borderId="159" applyNumberFormat="0" applyProtection="0">
      <alignment vertical="center"/>
    </xf>
    <xf numFmtId="4" fontId="37" fillId="52" borderId="159" applyNumberFormat="0" applyProtection="0">
      <alignment vertical="center"/>
    </xf>
    <xf numFmtId="0" fontId="3" fillId="67" borderId="157" applyNumberFormat="0">
      <protection locked="0"/>
    </xf>
    <xf numFmtId="0" fontId="3" fillId="67" borderId="157" applyNumberFormat="0">
      <protection locked="0"/>
    </xf>
    <xf numFmtId="0" fontId="3" fillId="67" borderId="157" applyNumberFormat="0">
      <protection locked="0"/>
    </xf>
    <xf numFmtId="0" fontId="3" fillId="67" borderId="157" applyNumberFormat="0">
      <protection locked="0"/>
    </xf>
    <xf numFmtId="0" fontId="3" fillId="67" borderId="157" applyNumberFormat="0">
      <protection locked="0"/>
    </xf>
    <xf numFmtId="0" fontId="3" fillId="67" borderId="157" applyNumberFormat="0">
      <protection locked="0"/>
    </xf>
    <xf numFmtId="0" fontId="29" fillId="0" borderId="155">
      <alignment horizontal="left" vertical="center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5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4" fontId="39" fillId="53" borderId="156" applyNumberFormat="0" applyProtection="0">
      <alignment horizontal="right" vertical="center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4" fontId="43" fillId="64" borderId="156" applyNumberFormat="0" applyProtection="0">
      <alignment horizontal="right" vertical="center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4" fontId="39" fillId="57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0" fontId="29" fillId="0" borderId="155">
      <alignment horizontal="left" vertical="center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8" fillId="52" borderId="156" applyNumberFormat="0" applyProtection="0">
      <alignment vertical="center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4" fontId="41" fillId="68" borderId="156" applyNumberFormat="0" applyProtection="0">
      <alignment vertical="center"/>
    </xf>
    <xf numFmtId="4" fontId="41" fillId="64" borderId="156" applyNumberFormat="0" applyProtection="0">
      <alignment horizontal="right" vertical="center"/>
    </xf>
    <xf numFmtId="0" fontId="39" fillId="68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0" fontId="39" fillId="53" borderId="156" applyNumberFormat="0" applyProtection="0">
      <alignment horizontal="left" vertical="top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vertical="center"/>
    </xf>
    <xf numFmtId="4" fontId="39" fillId="62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4" fontId="39" fillId="56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4" fontId="39" fillId="68" borderId="156" applyNumberFormat="0" applyProtection="0">
      <alignment vertical="center"/>
    </xf>
    <xf numFmtId="4" fontId="39" fillId="64" borderId="156" applyNumberFormat="0" applyProtection="0">
      <alignment horizontal="right" vertical="center"/>
    </xf>
    <xf numFmtId="4" fontId="39" fillId="68" borderId="156" applyNumberFormat="0" applyProtection="0">
      <alignment horizontal="left" vertical="center" indent="1"/>
    </xf>
    <xf numFmtId="4" fontId="39" fillId="53" borderId="156" applyNumberFormat="0" applyProtection="0">
      <alignment horizontal="left" vertical="center" indent="1"/>
    </xf>
    <xf numFmtId="4" fontId="38" fillId="52" borderId="156" applyNumberFormat="0" applyProtection="0">
      <alignment vertical="center"/>
    </xf>
    <xf numFmtId="4" fontId="39" fillId="61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7" borderId="157" applyNumberFormat="0">
      <protection locked="0"/>
    </xf>
    <xf numFmtId="0" fontId="3" fillId="67" borderId="157" applyNumberFormat="0">
      <protection locked="0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4" fontId="39" fillId="68" borderId="156" applyNumberFormat="0" applyProtection="0">
      <alignment vertical="center"/>
    </xf>
    <xf numFmtId="4" fontId="41" fillId="68" borderId="156" applyNumberFormat="0" applyProtection="0">
      <alignment vertical="center"/>
    </xf>
    <xf numFmtId="4" fontId="39" fillId="68" borderId="156" applyNumberFormat="0" applyProtection="0">
      <alignment horizontal="left" vertical="center" indent="1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0" fontId="39" fillId="68" borderId="156" applyNumberFormat="0" applyProtection="0">
      <alignment horizontal="left" vertical="top" indent="1"/>
    </xf>
    <xf numFmtId="4" fontId="39" fillId="64" borderId="156" applyNumberFormat="0" applyProtection="0">
      <alignment horizontal="right" vertical="center"/>
    </xf>
    <xf numFmtId="4" fontId="41" fillId="64" borderId="156" applyNumberFormat="0" applyProtection="0">
      <alignment horizontal="right" vertical="center"/>
    </xf>
    <xf numFmtId="4" fontId="39" fillId="53" borderId="156" applyNumberFormat="0" applyProtection="0">
      <alignment horizontal="left" vertical="center" indent="1"/>
    </xf>
    <xf numFmtId="0" fontId="39" fillId="53" borderId="156" applyNumberFormat="0" applyProtection="0">
      <alignment horizontal="left" vertical="top" indent="1"/>
    </xf>
    <xf numFmtId="4" fontId="43" fillId="64" borderId="156" applyNumberFormat="0" applyProtection="0">
      <alignment horizontal="right" vertical="center"/>
    </xf>
    <xf numFmtId="0" fontId="29" fillId="0" borderId="183">
      <alignment horizontal="left" vertical="center"/>
    </xf>
    <xf numFmtId="0" fontId="29" fillId="0" borderId="183">
      <alignment horizontal="left" vertical="center"/>
    </xf>
    <xf numFmtId="0" fontId="29" fillId="0" borderId="183">
      <alignment horizontal="left" vertical="center"/>
    </xf>
    <xf numFmtId="0" fontId="29" fillId="0" borderId="183">
      <alignment horizontal="left" vertical="center"/>
    </xf>
    <xf numFmtId="0" fontId="29" fillId="0" borderId="183">
      <alignment horizontal="left" vertical="center"/>
    </xf>
    <xf numFmtId="0" fontId="29" fillId="0" borderId="183">
      <alignment horizontal="left"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7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8" fillId="52" borderId="156" applyNumberFormat="0" applyProtection="0">
      <alignment vertical="center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4" fontId="37" fillId="52" borderId="156" applyNumberFormat="0" applyProtection="0">
      <alignment horizontal="left" vertical="center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0" fontId="37" fillId="52" borderId="156" applyNumberFormat="0" applyProtection="0">
      <alignment horizontal="left" vertical="top" indent="1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4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5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6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7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8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59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0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1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62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4" fontId="39" fillId="53" borderId="156" applyNumberFormat="0" applyProtection="0">
      <alignment horizontal="right" vertical="center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center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65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center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53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center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6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center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4" borderId="156" applyNumberFormat="0" applyProtection="0">
      <alignment horizontal="left" vertical="top" indent="1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0" fontId="3" fillId="67" borderId="154" applyNumberFormat="0">
      <protection locked="0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39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41" fillId="68" borderId="153" applyNumberFormat="0" applyProtection="0">
      <alignment vertical="center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4" fontId="39" fillId="68" borderId="153" applyNumberFormat="0" applyProtection="0">
      <alignment horizontal="left" vertical="center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0" fontId="39" fillId="68" borderId="153" applyNumberFormat="0" applyProtection="0">
      <alignment horizontal="left" vertical="top" indent="1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39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41" fillId="64" borderId="153" applyNumberFormat="0" applyProtection="0">
      <alignment horizontal="right" vertical="center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4" fontId="39" fillId="53" borderId="153" applyNumberFormat="0" applyProtection="0">
      <alignment horizontal="left" vertical="center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0" fontId="39" fillId="53" borderId="153" applyNumberFormat="0" applyProtection="0">
      <alignment horizontal="left" vertical="top" indent="1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  <xf numFmtId="4" fontId="43" fillId="64" borderId="153" applyNumberFormat="0" applyProtection="0">
      <alignment horizontal="right" vertical="center"/>
    </xf>
  </cellStyleXfs>
  <cellXfs count="774">
    <xf numFmtId="0" fontId="0" fillId="0" borderId="0" xfId="0"/>
    <xf numFmtId="0" fontId="0" fillId="0" borderId="0" xfId="0"/>
    <xf numFmtId="0" fontId="5" fillId="0" borderId="0" xfId="2" applyAlignment="1" applyProtection="1">
      <alignment horizontal="center" vertical="center"/>
      <protection locked="0"/>
    </xf>
    <xf numFmtId="0" fontId="20" fillId="4" borderId="22" xfId="1" applyFont="1" applyFill="1" applyBorder="1" applyAlignment="1" applyProtection="1">
      <alignment horizontal="center" vertical="center"/>
      <protection locked="0"/>
    </xf>
    <xf numFmtId="0" fontId="20" fillId="4" borderId="16" xfId="1" applyFont="1" applyFill="1" applyBorder="1" applyAlignment="1" applyProtection="1">
      <alignment horizontal="center" vertical="center"/>
      <protection locked="0"/>
    </xf>
    <xf numFmtId="0" fontId="5" fillId="0" borderId="0" xfId="2" applyAlignment="1" applyProtection="1">
      <alignment vertical="center"/>
      <protection locked="0"/>
    </xf>
    <xf numFmtId="1" fontId="5" fillId="0" borderId="0" xfId="2" applyNumberFormat="1" applyBorder="1" applyAlignment="1" applyProtection="1">
      <alignment vertical="center"/>
      <protection locked="0"/>
    </xf>
    <xf numFmtId="0" fontId="18" fillId="0" borderId="0" xfId="2" applyFont="1" applyAlignment="1" applyProtection="1">
      <alignment horizontal="center" vertical="center"/>
      <protection locked="0"/>
    </xf>
    <xf numFmtId="0" fontId="50" fillId="2" borderId="0" xfId="2" applyFont="1" applyFill="1" applyAlignment="1" applyProtection="1">
      <alignment vertical="center"/>
      <protection locked="0"/>
    </xf>
    <xf numFmtId="164" fontId="49" fillId="0" borderId="16" xfId="4" applyNumberFormat="1" applyFont="1" applyBorder="1" applyAlignment="1" applyProtection="1">
      <alignment horizontal="center" vertical="center" wrapText="1"/>
      <protection locked="0"/>
    </xf>
    <xf numFmtId="165" fontId="22" fillId="37" borderId="16" xfId="1" applyNumberFormat="1" applyFont="1" applyFill="1" applyBorder="1" applyAlignment="1" applyProtection="1">
      <alignment horizontal="left" vertical="center"/>
      <protection locked="0"/>
    </xf>
    <xf numFmtId="164" fontId="49" fillId="4" borderId="4" xfId="4" applyNumberFormat="1" applyFont="1" applyFill="1" applyBorder="1" applyAlignment="1" applyProtection="1">
      <alignment vertical="center" wrapText="1"/>
      <protection locked="0"/>
    </xf>
    <xf numFmtId="0" fontId="20" fillId="0" borderId="14" xfId="1" applyFont="1" applyFill="1" applyBorder="1" applyAlignment="1" applyProtection="1">
      <alignment horizontal="right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9" fontId="0" fillId="0" borderId="0" xfId="5675" applyFont="1" applyAlignment="1">
      <alignment horizontal="center" vertical="center"/>
    </xf>
    <xf numFmtId="0" fontId="5" fillId="0" borderId="0" xfId="2" applyBorder="1" applyAlignment="1" applyProtection="1">
      <alignment vertical="center"/>
      <protection locked="0"/>
    </xf>
    <xf numFmtId="0" fontId="0" fillId="0" borderId="22" xfId="0" applyBorder="1"/>
    <xf numFmtId="1" fontId="48" fillId="4" borderId="21" xfId="1" applyNumberFormat="1" applyFont="1" applyFill="1" applyBorder="1" applyAlignment="1" applyProtection="1">
      <alignment horizontal="left" vertical="center"/>
      <protection locked="0"/>
    </xf>
    <xf numFmtId="0" fontId="48" fillId="2" borderId="15" xfId="1" applyFont="1" applyFill="1" applyBorder="1" applyAlignment="1" applyProtection="1">
      <alignment horizontal="right" vertical="center"/>
      <protection locked="0"/>
    </xf>
    <xf numFmtId="1" fontId="19" fillId="4" borderId="57" xfId="1" applyNumberFormat="1" applyFont="1" applyFill="1" applyBorder="1" applyAlignment="1" applyProtection="1">
      <alignment horizontal="center" vertical="center"/>
      <protection locked="0"/>
    </xf>
    <xf numFmtId="1" fontId="19" fillId="4" borderId="1" xfId="1" applyNumberFormat="1" applyFont="1" applyFill="1" applyBorder="1" applyAlignment="1" applyProtection="1">
      <alignment horizontal="center" vertical="center"/>
      <protection locked="0"/>
    </xf>
    <xf numFmtId="176" fontId="0" fillId="0" borderId="0" xfId="0" applyNumberFormat="1"/>
    <xf numFmtId="0" fontId="52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right" vertical="center"/>
      <protection locked="0"/>
    </xf>
    <xf numFmtId="176" fontId="35" fillId="0" borderId="0" xfId="0" applyNumberFormat="1" applyFont="1" applyAlignment="1" applyProtection="1">
      <alignment horizontal="left" vertical="center"/>
      <protection locked="0"/>
    </xf>
    <xf numFmtId="0" fontId="35" fillId="0" borderId="0" xfId="0" applyFont="1"/>
    <xf numFmtId="176" fontId="35" fillId="0" borderId="0" xfId="0" applyNumberFormat="1" applyFont="1"/>
    <xf numFmtId="0" fontId="0" fillId="0" borderId="24" xfId="2" quotePrefix="1" applyFont="1" applyFill="1" applyBorder="1" applyAlignment="1" applyProtection="1">
      <alignment horizontal="center" vertical="center"/>
      <protection locked="0"/>
    </xf>
    <xf numFmtId="0" fontId="0" fillId="0" borderId="59" xfId="2" quotePrefix="1" applyFont="1" applyFill="1" applyBorder="1" applyAlignment="1" applyProtection="1">
      <alignment horizontal="center" vertical="center"/>
      <protection locked="0"/>
    </xf>
    <xf numFmtId="0" fontId="5" fillId="0" borderId="59" xfId="2" applyFill="1" applyBorder="1" applyAlignment="1" applyProtection="1">
      <alignment horizontal="center" vertical="center"/>
      <protection locked="0"/>
    </xf>
    <xf numFmtId="0" fontId="5" fillId="0" borderId="63" xfId="2" applyFill="1" applyBorder="1" applyAlignment="1" applyProtection="1">
      <alignment horizontal="center" vertical="center"/>
      <protection locked="0"/>
    </xf>
    <xf numFmtId="0" fontId="21" fillId="0" borderId="16" xfId="2" applyFont="1" applyFill="1" applyBorder="1" applyAlignment="1" applyProtection="1">
      <alignment horizontal="center" vertical="center" wrapText="1"/>
      <protection locked="0"/>
    </xf>
    <xf numFmtId="0" fontId="21" fillId="0" borderId="14" xfId="2" applyFont="1" applyFill="1" applyBorder="1" applyAlignment="1" applyProtection="1">
      <alignment horizontal="center" vertical="center" wrapText="1"/>
      <protection locked="0"/>
    </xf>
    <xf numFmtId="0" fontId="21" fillId="0" borderId="0" xfId="2" applyFont="1" applyFill="1" applyAlignment="1" applyProtection="1">
      <alignment horizontal="center" vertical="center"/>
      <protection locked="0"/>
    </xf>
    <xf numFmtId="0" fontId="19" fillId="0" borderId="65" xfId="2" applyFont="1" applyFill="1" applyBorder="1" applyAlignment="1" applyProtection="1">
      <alignment horizontal="center" vertical="center" textRotation="90"/>
      <protection locked="0"/>
    </xf>
    <xf numFmtId="16" fontId="21" fillId="0" borderId="66" xfId="2" applyNumberFormat="1" applyFont="1" applyFill="1" applyBorder="1" applyAlignment="1" applyProtection="1">
      <alignment horizontal="center" vertical="center"/>
      <protection locked="0"/>
    </xf>
    <xf numFmtId="177" fontId="21" fillId="0" borderId="68" xfId="2" applyNumberFormat="1" applyFont="1" applyFill="1" applyBorder="1" applyAlignment="1" applyProtection="1">
      <alignment horizontal="center" vertical="center" wrapText="1"/>
      <protection locked="0"/>
    </xf>
    <xf numFmtId="0" fontId="19" fillId="0" borderId="69" xfId="2" applyFont="1" applyFill="1" applyBorder="1" applyAlignment="1" applyProtection="1">
      <alignment horizontal="center" vertical="center" textRotation="90"/>
      <protection locked="0"/>
    </xf>
    <xf numFmtId="0" fontId="21" fillId="0" borderId="69" xfId="2" applyFont="1" applyFill="1" applyBorder="1" applyAlignment="1" applyProtection="1">
      <alignment horizontal="center" vertical="center" textRotation="90"/>
      <protection locked="0"/>
    </xf>
    <xf numFmtId="0" fontId="21" fillId="0" borderId="70" xfId="2" applyFont="1" applyFill="1" applyBorder="1" applyAlignment="1" applyProtection="1">
      <alignment horizontal="center" vertical="center" textRotation="90"/>
      <protection locked="0"/>
    </xf>
    <xf numFmtId="177" fontId="21" fillId="0" borderId="40" xfId="2" applyNumberFormat="1" applyFont="1" applyFill="1" applyBorder="1" applyAlignment="1" applyProtection="1">
      <alignment horizontal="center" vertical="center" wrapText="1"/>
      <protection locked="0"/>
    </xf>
    <xf numFmtId="177" fontId="21" fillId="0" borderId="71" xfId="2" applyNumberFormat="1" applyFont="1" applyFill="1" applyBorder="1" applyAlignment="1" applyProtection="1">
      <alignment horizontal="center" vertical="center" wrapText="1"/>
      <protection locked="0"/>
    </xf>
    <xf numFmtId="177" fontId="21" fillId="0" borderId="67" xfId="2" applyNumberFormat="1" applyFont="1" applyFill="1" applyBorder="1" applyAlignment="1" applyProtection="1">
      <alignment horizontal="center" vertical="center" wrapText="1"/>
      <protection locked="0"/>
    </xf>
    <xf numFmtId="1" fontId="19" fillId="4" borderId="72" xfId="1" applyNumberFormat="1" applyFont="1" applyFill="1" applyBorder="1" applyAlignment="1" applyProtection="1">
      <alignment horizontal="center" vertical="center"/>
      <protection locked="0"/>
    </xf>
    <xf numFmtId="0" fontId="53" fillId="0" borderId="69" xfId="2" applyFont="1" applyFill="1" applyBorder="1" applyAlignment="1" applyProtection="1">
      <alignment horizontal="center" vertical="center" textRotation="90"/>
      <protection locked="0"/>
    </xf>
    <xf numFmtId="177" fontId="21" fillId="3" borderId="68" xfId="2" applyNumberFormat="1" applyFont="1" applyFill="1" applyBorder="1" applyAlignment="1" applyProtection="1">
      <alignment horizontal="center" vertical="center" wrapText="1"/>
      <protection locked="0"/>
    </xf>
    <xf numFmtId="177" fontId="21" fillId="3" borderId="40" xfId="2" applyNumberFormat="1" applyFont="1" applyFill="1" applyBorder="1" applyAlignment="1" applyProtection="1">
      <alignment horizontal="center" vertical="center" wrapText="1"/>
      <protection locked="0"/>
    </xf>
    <xf numFmtId="177" fontId="21" fillId="3" borderId="72" xfId="2" applyNumberFormat="1" applyFont="1" applyFill="1" applyBorder="1" applyAlignment="1" applyProtection="1">
      <alignment horizontal="center" vertical="center" wrapText="1"/>
      <protection locked="0"/>
    </xf>
    <xf numFmtId="177" fontId="21" fillId="71" borderId="40" xfId="2" applyNumberFormat="1" applyFont="1" applyFill="1" applyBorder="1" applyAlignment="1" applyProtection="1">
      <alignment horizontal="center" vertical="center" wrapText="1"/>
      <protection locked="0"/>
    </xf>
    <xf numFmtId="0" fontId="53" fillId="0" borderId="65" xfId="2" applyFont="1" applyFill="1" applyBorder="1" applyAlignment="1" applyProtection="1">
      <alignment horizontal="center" vertical="center" textRotation="90"/>
      <protection locked="0"/>
    </xf>
    <xf numFmtId="177" fontId="21" fillId="5" borderId="40" xfId="2" applyNumberFormat="1" applyFont="1" applyFill="1" applyBorder="1" applyAlignment="1" applyProtection="1">
      <alignment horizontal="center" vertical="center" wrapText="1"/>
      <protection locked="0"/>
    </xf>
    <xf numFmtId="0" fontId="21" fillId="0" borderId="0" xfId="2" applyFont="1" applyFill="1" applyBorder="1" applyAlignment="1">
      <alignment horizontal="center" vertical="center" textRotation="90"/>
    </xf>
    <xf numFmtId="1" fontId="19" fillId="0" borderId="1" xfId="1" applyNumberFormat="1" applyFont="1" applyFill="1" applyBorder="1" applyAlignment="1" applyProtection="1">
      <alignment horizontal="center" vertical="center"/>
      <protection locked="0"/>
    </xf>
    <xf numFmtId="0" fontId="19" fillId="0" borderId="74" xfId="2" applyFont="1" applyFill="1" applyBorder="1" applyAlignment="1" applyProtection="1">
      <alignment horizontal="center" vertical="center" textRotation="90"/>
      <protection locked="0"/>
    </xf>
    <xf numFmtId="177" fontId="21" fillId="0" borderId="3" xfId="2" applyNumberFormat="1" applyFont="1" applyFill="1" applyBorder="1" applyAlignment="1" applyProtection="1">
      <alignment horizontal="center" vertical="center" wrapText="1"/>
      <protection locked="0"/>
    </xf>
    <xf numFmtId="177" fontId="51" fillId="71" borderId="40" xfId="2" applyNumberFormat="1" applyFont="1" applyFill="1" applyBorder="1" applyAlignment="1" applyProtection="1">
      <alignment horizontal="center" vertical="center" wrapText="1"/>
      <protection locked="0"/>
    </xf>
    <xf numFmtId="0" fontId="21" fillId="0" borderId="72" xfId="2" applyFont="1" applyFill="1" applyBorder="1" applyAlignment="1">
      <alignment horizontal="center" vertical="center" textRotation="90"/>
    </xf>
    <xf numFmtId="177" fontId="21" fillId="0" borderId="78" xfId="2" applyNumberFormat="1" applyFont="1" applyFill="1" applyBorder="1" applyAlignment="1" applyProtection="1">
      <alignment horizontal="center" vertical="center" wrapText="1"/>
      <protection locked="0"/>
    </xf>
    <xf numFmtId="177" fontId="21" fillId="0" borderId="72" xfId="2" applyNumberFormat="1" applyFont="1" applyFill="1" applyBorder="1" applyAlignment="1" applyProtection="1">
      <alignment horizontal="center" vertical="center" wrapText="1"/>
      <protection locked="0"/>
    </xf>
    <xf numFmtId="177" fontId="19" fillId="5" borderId="72" xfId="2" applyNumberFormat="1" applyFont="1" applyFill="1" applyBorder="1" applyAlignment="1" applyProtection="1">
      <alignment horizontal="center" vertical="center" wrapText="1"/>
      <protection locked="0"/>
    </xf>
    <xf numFmtId="177" fontId="21" fillId="5" borderId="72" xfId="2" applyNumberFormat="1" applyFont="1" applyFill="1" applyBorder="1" applyAlignment="1" applyProtection="1">
      <alignment horizontal="center" vertical="center" wrapText="1"/>
      <protection locked="0"/>
    </xf>
    <xf numFmtId="177" fontId="51" fillId="71" borderId="72" xfId="2" applyNumberFormat="1" applyFont="1" applyFill="1" applyBorder="1" applyAlignment="1" applyProtection="1">
      <alignment horizontal="center" vertical="center" wrapText="1"/>
      <protection locked="0"/>
    </xf>
    <xf numFmtId="0" fontId="21" fillId="0" borderId="77" xfId="2" applyFont="1" applyFill="1" applyBorder="1" applyAlignment="1" applyProtection="1">
      <alignment horizontal="center" vertical="center" textRotation="90"/>
      <protection locked="0"/>
    </xf>
    <xf numFmtId="177" fontId="19" fillId="3" borderId="40" xfId="2" applyNumberFormat="1" applyFont="1" applyFill="1" applyBorder="1" applyAlignment="1" applyProtection="1">
      <alignment horizontal="center" vertical="center" wrapText="1"/>
      <protection locked="0"/>
    </xf>
    <xf numFmtId="174" fontId="19" fillId="3" borderId="54" xfId="3" applyNumberFormat="1" applyFont="1" applyFill="1" applyBorder="1" applyAlignment="1" applyProtection="1">
      <alignment horizontal="center" vertical="center"/>
      <protection locked="0"/>
    </xf>
    <xf numFmtId="174" fontId="19" fillId="3" borderId="60" xfId="3" applyNumberFormat="1" applyFont="1" applyFill="1" applyBorder="1" applyAlignment="1" applyProtection="1">
      <alignment horizontal="center" vertical="center"/>
      <protection locked="0"/>
    </xf>
    <xf numFmtId="174" fontId="19" fillId="3" borderId="72" xfId="3" applyNumberFormat="1" applyFont="1" applyFill="1" applyBorder="1" applyAlignment="1" applyProtection="1">
      <alignment horizontal="center" vertical="center"/>
      <protection locked="0"/>
    </xf>
    <xf numFmtId="164" fontId="49" fillId="0" borderId="15" xfId="4" applyNumberFormat="1" applyFont="1" applyBorder="1" applyAlignment="1" applyProtection="1">
      <alignment horizontal="right" vertical="center" wrapText="1"/>
      <protection locked="0"/>
    </xf>
    <xf numFmtId="177" fontId="21" fillId="71" borderId="72" xfId="2" applyNumberFormat="1" applyFont="1" applyFill="1" applyBorder="1" applyAlignment="1" applyProtection="1">
      <alignment horizontal="center" vertical="center" wrapText="1"/>
      <protection locked="0"/>
    </xf>
    <xf numFmtId="16" fontId="21" fillId="71" borderId="66" xfId="2" applyNumberFormat="1" applyFont="1" applyFill="1" applyBorder="1" applyAlignment="1" applyProtection="1">
      <alignment horizontal="center" vertical="center"/>
      <protection locked="0"/>
    </xf>
    <xf numFmtId="0" fontId="0" fillId="0" borderId="0" xfId="2" applyFont="1" applyAlignment="1" applyProtection="1">
      <alignment vertical="center"/>
      <protection locked="0"/>
    </xf>
    <xf numFmtId="0" fontId="20" fillId="0" borderId="80" xfId="1" applyFont="1" applyFill="1" applyBorder="1" applyAlignment="1" applyProtection="1">
      <alignment horizontal="right" vertical="center"/>
      <protection locked="0"/>
    </xf>
    <xf numFmtId="0" fontId="20" fillId="4" borderId="81" xfId="1" applyFont="1" applyFill="1" applyBorder="1" applyAlignment="1" applyProtection="1">
      <alignment horizontal="center" vertical="center"/>
      <protection locked="0"/>
    </xf>
    <xf numFmtId="174" fontId="19" fillId="0" borderId="82" xfId="1" applyNumberFormat="1" applyFont="1" applyFill="1" applyBorder="1" applyAlignment="1" applyProtection="1">
      <alignment horizontal="center" vertical="center"/>
      <protection locked="0"/>
    </xf>
    <xf numFmtId="174" fontId="19" fillId="0" borderId="2" xfId="1" applyNumberFormat="1" applyFont="1" applyFill="1" applyBorder="1" applyAlignment="1" applyProtection="1">
      <alignment horizontal="center" vertical="center"/>
      <protection locked="0"/>
    </xf>
    <xf numFmtId="174" fontId="19" fillId="0" borderId="83" xfId="1" applyNumberFormat="1" applyFont="1" applyFill="1" applyBorder="1" applyAlignment="1" applyProtection="1">
      <alignment horizontal="center" vertical="center"/>
      <protection locked="0"/>
    </xf>
    <xf numFmtId="0" fontId="35" fillId="0" borderId="58" xfId="0" applyFont="1" applyBorder="1" applyAlignment="1" applyProtection="1">
      <alignment horizontal="center" vertical="center" wrapText="1"/>
      <protection locked="0"/>
    </xf>
    <xf numFmtId="0" fontId="35" fillId="0" borderId="60" xfId="0" applyFont="1" applyBorder="1" applyAlignment="1" applyProtection="1">
      <alignment horizontal="center" vertical="center" wrapText="1"/>
      <protection locked="0"/>
    </xf>
    <xf numFmtId="0" fontId="35" fillId="2" borderId="61" xfId="0" applyFont="1" applyFill="1" applyBorder="1" applyAlignment="1" applyProtection="1">
      <alignment horizontal="center" vertical="center" wrapText="1"/>
      <protection locked="0"/>
    </xf>
    <xf numFmtId="0" fontId="35" fillId="2" borderId="62" xfId="0" applyFont="1" applyFill="1" applyBorder="1" applyAlignment="1" applyProtection="1">
      <alignment horizontal="center" vertical="center" wrapText="1"/>
      <protection locked="0"/>
    </xf>
    <xf numFmtId="0" fontId="35" fillId="0" borderId="61" xfId="0" applyFont="1" applyBorder="1" applyAlignment="1" applyProtection="1">
      <alignment horizontal="center" vertical="center" wrapText="1"/>
      <protection locked="0"/>
    </xf>
    <xf numFmtId="0" fontId="35" fillId="0" borderId="62" xfId="0" applyFont="1" applyFill="1" applyBorder="1" applyAlignment="1" applyProtection="1">
      <alignment horizontal="center" vertical="center" wrapText="1"/>
      <protection locked="0"/>
    </xf>
    <xf numFmtId="0" fontId="35" fillId="0" borderId="64" xfId="0" applyFont="1" applyFill="1" applyBorder="1" applyAlignment="1" applyProtection="1">
      <alignment horizontal="center" vertical="center" wrapText="1"/>
      <protection locked="0"/>
    </xf>
    <xf numFmtId="0" fontId="35" fillId="0" borderId="23" xfId="0" applyFont="1" applyBorder="1" applyAlignment="1" applyProtection="1">
      <alignment vertical="center"/>
      <protection locked="0"/>
    </xf>
    <xf numFmtId="175" fontId="21" fillId="0" borderId="81" xfId="0" applyNumberFormat="1" applyFont="1" applyBorder="1" applyAlignment="1" applyProtection="1">
      <alignment vertical="center"/>
      <protection locked="0"/>
    </xf>
    <xf numFmtId="14" fontId="48" fillId="2" borderId="15" xfId="1" applyNumberFormat="1" applyFont="1" applyFill="1" applyBorder="1" applyAlignment="1" applyProtection="1">
      <alignment vertical="center"/>
      <protection locked="0"/>
    </xf>
    <xf numFmtId="0" fontId="21" fillId="0" borderId="2" xfId="0" applyFont="1" applyBorder="1" applyAlignment="1" applyProtection="1">
      <alignment vertical="center"/>
      <protection locked="0"/>
    </xf>
    <xf numFmtId="177" fontId="19" fillId="0" borderId="2" xfId="1" applyNumberFormat="1" applyFont="1" applyFill="1" applyBorder="1" applyAlignment="1" applyProtection="1">
      <alignment vertical="center"/>
      <protection locked="0"/>
    </xf>
    <xf numFmtId="177" fontId="21" fillId="0" borderId="2" xfId="0" applyNumberFormat="1" applyFont="1" applyBorder="1" applyAlignment="1" applyProtection="1">
      <alignment vertical="center"/>
      <protection locked="0"/>
    </xf>
    <xf numFmtId="0" fontId="21" fillId="0" borderId="71" xfId="0" applyFont="1" applyBorder="1" applyAlignment="1" applyProtection="1">
      <alignment vertical="center"/>
      <protection locked="0"/>
    </xf>
    <xf numFmtId="177" fontId="21" fillId="0" borderId="87" xfId="0" applyNumberFormat="1" applyFont="1" applyBorder="1" applyAlignment="1" applyProtection="1">
      <alignment vertical="center"/>
      <protection locked="0"/>
    </xf>
    <xf numFmtId="0" fontId="35" fillId="0" borderId="83" xfId="0" applyFont="1" applyBorder="1" applyAlignment="1" applyProtection="1">
      <alignment horizontal="center" vertical="center" wrapText="1"/>
      <protection locked="0"/>
    </xf>
    <xf numFmtId="0" fontId="35" fillId="5" borderId="83" xfId="0" applyFont="1" applyFill="1" applyBorder="1" applyAlignment="1" applyProtection="1">
      <alignment horizontal="center" vertical="center" wrapText="1"/>
      <protection locked="0"/>
    </xf>
    <xf numFmtId="0" fontId="35" fillId="0" borderId="83" xfId="0" applyFont="1" applyFill="1" applyBorder="1" applyAlignment="1" applyProtection="1">
      <alignment horizontal="center" vertical="center" wrapText="1"/>
      <protection locked="0"/>
    </xf>
    <xf numFmtId="0" fontId="35" fillId="2" borderId="83" xfId="0" applyFont="1" applyFill="1" applyBorder="1" applyAlignment="1" applyProtection="1">
      <alignment horizontal="center" vertical="center" wrapText="1"/>
      <protection locked="0"/>
    </xf>
    <xf numFmtId="0" fontId="3" fillId="0" borderId="83" xfId="0" applyFont="1" applyFill="1" applyBorder="1" applyAlignment="1" applyProtection="1">
      <alignment horizontal="center" vertical="center" wrapText="1"/>
      <protection locked="0"/>
    </xf>
    <xf numFmtId="0" fontId="35" fillId="0" borderId="2" xfId="0" applyFont="1" applyBorder="1" applyAlignment="1" applyProtection="1">
      <alignment vertical="center"/>
      <protection locked="0"/>
    </xf>
    <xf numFmtId="177" fontId="21" fillId="0" borderId="2" xfId="2" applyNumberFormat="1" applyFont="1" applyFill="1" applyBorder="1" applyAlignment="1" applyProtection="1">
      <alignment horizontal="center" vertical="center" wrapText="1"/>
      <protection locked="0"/>
    </xf>
    <xf numFmtId="177" fontId="51" fillId="71" borderId="2" xfId="2" applyNumberFormat="1" applyFont="1" applyFill="1" applyBorder="1" applyAlignment="1" applyProtection="1">
      <alignment horizontal="center" vertical="center" wrapText="1"/>
      <protection locked="0"/>
    </xf>
    <xf numFmtId="177" fontId="21" fillId="3" borderId="2" xfId="2" applyNumberFormat="1" applyFont="1" applyFill="1" applyBorder="1" applyAlignment="1" applyProtection="1">
      <alignment horizontal="center" vertical="center" wrapText="1"/>
      <protection locked="0"/>
    </xf>
    <xf numFmtId="16" fontId="21" fillId="0" borderId="87" xfId="2" applyNumberFormat="1" applyFont="1" applyFill="1" applyBorder="1" applyAlignment="1" applyProtection="1">
      <alignment horizontal="center" vertical="center"/>
      <protection locked="0"/>
    </xf>
    <xf numFmtId="0" fontId="0" fillId="70" borderId="0" xfId="0" applyFill="1"/>
    <xf numFmtId="0" fontId="50" fillId="70" borderId="0" xfId="2" applyFont="1" applyFill="1" applyAlignment="1" applyProtection="1">
      <alignment vertical="center"/>
      <protection locked="0"/>
    </xf>
    <xf numFmtId="1" fontId="5" fillId="70" borderId="0" xfId="2" applyNumberFormat="1" applyFill="1" applyBorder="1" applyAlignment="1" applyProtection="1">
      <alignment vertical="center"/>
      <protection locked="0"/>
    </xf>
    <xf numFmtId="0" fontId="5" fillId="70" borderId="0" xfId="2" applyFill="1" applyAlignment="1" applyProtection="1">
      <alignment horizontal="center" vertical="center"/>
      <protection locked="0"/>
    </xf>
    <xf numFmtId="0" fontId="5" fillId="70" borderId="0" xfId="2" applyFill="1" applyBorder="1" applyAlignment="1" applyProtection="1">
      <alignment vertical="center"/>
      <protection locked="0"/>
    </xf>
    <xf numFmtId="0" fontId="35" fillId="0" borderId="89" xfId="0" applyFont="1" applyFill="1" applyBorder="1" applyAlignment="1" applyProtection="1">
      <alignment horizontal="center" vertical="center" wrapText="1"/>
      <protection locked="0"/>
    </xf>
    <xf numFmtId="177" fontId="21" fillId="0" borderId="2" xfId="2" applyNumberFormat="1" applyFont="1" applyFill="1" applyBorder="1" applyAlignment="1" applyProtection="1">
      <alignment horizontal="center" vertical="center"/>
      <protection locked="0"/>
    </xf>
    <xf numFmtId="14" fontId="48" fillId="2" borderId="81" xfId="1" applyNumberFormat="1" applyFont="1" applyFill="1" applyBorder="1" applyAlignment="1" applyProtection="1">
      <alignment vertical="center"/>
      <protection locked="0"/>
    </xf>
    <xf numFmtId="177" fontId="49" fillId="2" borderId="84" xfId="1" applyNumberFormat="1" applyFont="1" applyFill="1" applyBorder="1" applyAlignment="1" applyProtection="1">
      <alignment vertical="center"/>
      <protection locked="0"/>
    </xf>
    <xf numFmtId="177" fontId="49" fillId="2" borderId="81" xfId="1" applyNumberFormat="1" applyFont="1" applyFill="1" applyBorder="1" applyAlignment="1" applyProtection="1">
      <alignment vertical="center"/>
      <protection locked="0"/>
    </xf>
    <xf numFmtId="177" fontId="21" fillId="0" borderId="75" xfId="2" applyNumberFormat="1" applyFont="1" applyFill="1" applyBorder="1" applyAlignment="1" applyProtection="1">
      <alignment horizontal="center" vertical="center" wrapText="1"/>
      <protection locked="0"/>
    </xf>
    <xf numFmtId="1" fontId="19" fillId="4" borderId="74" xfId="1" applyNumberFormat="1" applyFont="1" applyFill="1" applyBorder="1" applyAlignment="1" applyProtection="1">
      <alignment horizontal="center" vertical="center"/>
      <protection locked="0"/>
    </xf>
    <xf numFmtId="14" fontId="48" fillId="2" borderId="63" xfId="1" applyNumberFormat="1" applyFont="1" applyFill="1" applyBorder="1" applyAlignment="1" applyProtection="1">
      <alignment vertical="center"/>
      <protection locked="0"/>
    </xf>
    <xf numFmtId="14" fontId="48" fillId="2" borderId="22" xfId="1" applyNumberFormat="1" applyFont="1" applyFill="1" applyBorder="1" applyAlignment="1" applyProtection="1">
      <alignment vertical="center"/>
      <protection locked="0"/>
    </xf>
    <xf numFmtId="177" fontId="21" fillId="0" borderId="90" xfId="0" applyNumberFormat="1" applyFont="1" applyBorder="1" applyAlignment="1" applyProtection="1">
      <alignment vertical="center"/>
      <protection locked="0"/>
    </xf>
    <xf numFmtId="0" fontId="5" fillId="0" borderId="0" xfId="2" applyFont="1" applyFill="1" applyAlignment="1">
      <alignment horizontal="center" vertical="center"/>
    </xf>
    <xf numFmtId="0" fontId="20" fillId="0" borderId="21" xfId="1" applyFont="1" applyFill="1" applyBorder="1" applyAlignment="1" applyProtection="1">
      <alignment horizontal="right" vertical="center"/>
      <protection locked="0"/>
    </xf>
    <xf numFmtId="0" fontId="20" fillId="0" borderId="92" xfId="1" applyFont="1" applyFill="1" applyBorder="1" applyAlignment="1" applyProtection="1">
      <alignment horizontal="right" vertical="center"/>
      <protection locked="0"/>
    </xf>
    <xf numFmtId="0" fontId="5" fillId="0" borderId="0" xfId="2" applyFill="1" applyAlignment="1">
      <alignment horizontal="center" vertical="center"/>
    </xf>
    <xf numFmtId="0" fontId="0" fillId="0" borderId="0" xfId="2" applyFont="1" applyFill="1" applyAlignment="1">
      <alignment horizontal="center" vertical="center"/>
    </xf>
    <xf numFmtId="0" fontId="2" fillId="76" borderId="0" xfId="2" applyFont="1" applyFill="1" applyAlignment="1"/>
    <xf numFmtId="0" fontId="2" fillId="77" borderId="0" xfId="2" applyFont="1" applyFill="1" applyAlignment="1">
      <alignment horizontal="center"/>
    </xf>
    <xf numFmtId="0" fontId="5" fillId="0" borderId="0" xfId="2" applyFont="1" applyAlignment="1"/>
    <xf numFmtId="0" fontId="2" fillId="76" borderId="93" xfId="2" applyFont="1" applyFill="1" applyBorder="1" applyAlignment="1">
      <alignment horizontal="center"/>
    </xf>
    <xf numFmtId="0" fontId="2" fillId="78" borderId="0" xfId="2" applyFont="1" applyFill="1" applyAlignment="1">
      <alignment horizontal="center"/>
    </xf>
    <xf numFmtId="0" fontId="21" fillId="0" borderId="0" xfId="2" applyFont="1" applyAlignment="1"/>
    <xf numFmtId="0" fontId="21" fillId="0" borderId="93" xfId="2" applyFont="1" applyBorder="1" applyAlignment="1">
      <alignment horizontal="center" vertical="center"/>
    </xf>
    <xf numFmtId="0" fontId="2" fillId="0" borderId="0" xfId="2" applyFont="1" applyFill="1" applyAlignment="1">
      <alignment horizontal="center"/>
    </xf>
    <xf numFmtId="0" fontId="21" fillId="0" borderId="0" xfId="2" applyFont="1" applyAlignment="1">
      <alignment vertical="center"/>
    </xf>
    <xf numFmtId="0" fontId="5" fillId="0" borderId="93" xfId="2" applyFont="1" applyBorder="1" applyAlignment="1"/>
    <xf numFmtId="0" fontId="21" fillId="0" borderId="93" xfId="2" applyFont="1" applyBorder="1" applyAlignment="1"/>
    <xf numFmtId="0" fontId="2" fillId="76" borderId="0" xfId="2" applyFont="1" applyFill="1" applyAlignment="1">
      <alignment horizontal="center"/>
    </xf>
    <xf numFmtId="0" fontId="54" fillId="71" borderId="0" xfId="2" applyFont="1" applyFill="1" applyAlignment="1"/>
    <xf numFmtId="0" fontId="5" fillId="0" borderId="0" xfId="2" applyFill="1" applyBorder="1" applyAlignment="1"/>
    <xf numFmtId="0" fontId="54" fillId="0" borderId="0" xfId="2" applyFont="1" applyFill="1" applyBorder="1" applyAlignment="1">
      <alignment horizontal="center"/>
    </xf>
    <xf numFmtId="0" fontId="5" fillId="0" borderId="0" xfId="2" applyFill="1" applyAlignment="1"/>
    <xf numFmtId="0" fontId="21" fillId="0" borderId="0" xfId="2" applyFont="1" applyFill="1" applyBorder="1" applyAlignment="1"/>
    <xf numFmtId="0" fontId="21" fillId="0" borderId="0" xfId="2" applyFont="1" applyFill="1" applyBorder="1" applyAlignment="1">
      <alignment vertical="center"/>
    </xf>
    <xf numFmtId="0" fontId="19" fillId="0" borderId="0" xfId="2" applyFont="1" applyFill="1" applyBorder="1" applyAlignment="1">
      <alignment horizontal="center"/>
    </xf>
    <xf numFmtId="0" fontId="54" fillId="3" borderId="0" xfId="2" applyFont="1" applyFill="1" applyBorder="1" applyAlignment="1">
      <alignment horizontal="center"/>
    </xf>
    <xf numFmtId="0" fontId="21" fillId="3" borderId="0" xfId="2" applyFont="1" applyFill="1" applyBorder="1" applyAlignment="1"/>
    <xf numFmtId="0" fontId="5" fillId="3" borderId="0" xfId="2" applyFill="1" applyBorder="1" applyAlignment="1"/>
    <xf numFmtId="0" fontId="21" fillId="3" borderId="0" xfId="2" applyFont="1" applyFill="1" applyBorder="1" applyAlignment="1">
      <alignment vertical="center"/>
    </xf>
    <xf numFmtId="0" fontId="19" fillId="3" borderId="0" xfId="2" applyFont="1" applyFill="1" applyBorder="1" applyAlignment="1">
      <alignment horizontal="center"/>
    </xf>
    <xf numFmtId="177" fontId="19" fillId="0" borderId="0" xfId="2" applyNumberFormat="1" applyFont="1" applyFill="1" applyAlignment="1"/>
    <xf numFmtId="177" fontId="19" fillId="0" borderId="0" xfId="2" applyNumberFormat="1" applyFont="1" applyFill="1" applyAlignment="1">
      <alignment horizontal="center"/>
    </xf>
    <xf numFmtId="177" fontId="21" fillId="0" borderId="0" xfId="2" applyNumberFormat="1" applyFont="1" applyBorder="1" applyAlignment="1">
      <alignment horizontal="center" vertical="center"/>
    </xf>
    <xf numFmtId="177" fontId="19" fillId="0" borderId="0" xfId="2" applyNumberFormat="1" applyFont="1" applyFill="1" applyBorder="1" applyAlignment="1">
      <alignment horizontal="center"/>
    </xf>
    <xf numFmtId="177" fontId="21" fillId="0" borderId="0" xfId="2" applyNumberFormat="1" applyFont="1" applyAlignment="1">
      <alignment horizontal="center" vertical="center"/>
    </xf>
    <xf numFmtId="177" fontId="19" fillId="71" borderId="0" xfId="2" applyNumberFormat="1" applyFont="1" applyFill="1" applyBorder="1" applyAlignment="1">
      <alignment horizontal="center"/>
    </xf>
    <xf numFmtId="177" fontId="19" fillId="3" borderId="0" xfId="2" applyNumberFormat="1" applyFont="1" applyFill="1" applyBorder="1" applyAlignment="1">
      <alignment horizontal="center"/>
    </xf>
    <xf numFmtId="0" fontId="54" fillId="0" borderId="0" xfId="2" applyFont="1" applyFill="1" applyAlignment="1"/>
    <xf numFmtId="0" fontId="54" fillId="0" borderId="0" xfId="2" applyFont="1" applyFill="1" applyAlignment="1">
      <alignment horizontal="center"/>
    </xf>
    <xf numFmtId="0" fontId="5" fillId="0" borderId="0" xfId="2" applyBorder="1" applyAlignment="1">
      <alignment horizontal="center" vertical="center"/>
    </xf>
    <xf numFmtId="0" fontId="5" fillId="0" borderId="0" xfId="2" applyAlignment="1">
      <alignment horizontal="center" vertical="center"/>
    </xf>
    <xf numFmtId="0" fontId="21" fillId="0" borderId="0" xfId="2" applyFont="1" applyFill="1" applyBorder="1" applyAlignment="1">
      <alignment horizontal="center" vertical="center"/>
    </xf>
    <xf numFmtId="0" fontId="5" fillId="0" borderId="0" xfId="2" applyFill="1" applyBorder="1" applyAlignment="1">
      <alignment horizontal="center" vertical="center"/>
    </xf>
    <xf numFmtId="0" fontId="21" fillId="0" borderId="0" xfId="2" applyFont="1" applyBorder="1" applyAlignment="1">
      <alignment horizontal="center" vertical="center"/>
    </xf>
    <xf numFmtId="0" fontId="54" fillId="73" borderId="0" xfId="2" applyFont="1" applyFill="1" applyBorder="1" applyAlignment="1">
      <alignment horizontal="center"/>
    </xf>
    <xf numFmtId="0" fontId="0" fillId="3" borderId="0" xfId="2" applyFont="1" applyFill="1" applyBorder="1" applyAlignment="1">
      <alignment horizontal="center" vertical="center"/>
    </xf>
    <xf numFmtId="0" fontId="54" fillId="73" borderId="0" xfId="2" applyFont="1" applyFill="1" applyAlignment="1">
      <alignment horizontal="center"/>
    </xf>
    <xf numFmtId="0" fontId="5" fillId="73" borderId="0" xfId="2" applyFill="1" applyBorder="1" applyAlignment="1">
      <alignment horizontal="center" vertical="center"/>
    </xf>
    <xf numFmtId="0" fontId="21" fillId="73" borderId="0" xfId="2" applyFont="1" applyFill="1" applyBorder="1" applyAlignment="1">
      <alignment horizontal="center" vertical="center"/>
    </xf>
    <xf numFmtId="0" fontId="21" fillId="71" borderId="0" xfId="2" applyFont="1" applyFill="1" applyBorder="1" applyAlignment="1">
      <alignment horizontal="center" vertical="center"/>
    </xf>
    <xf numFmtId="0" fontId="54" fillId="71" borderId="0" xfId="2" applyFont="1" applyFill="1" applyBorder="1" applyAlignment="1">
      <alignment horizontal="center"/>
    </xf>
    <xf numFmtId="0" fontId="0" fillId="73" borderId="0" xfId="2" applyFont="1" applyFill="1" applyBorder="1" applyAlignment="1">
      <alignment horizontal="center" vertical="center"/>
    </xf>
    <xf numFmtId="178" fontId="0" fillId="0" borderId="0" xfId="0" applyNumberFormat="1" applyBorder="1"/>
    <xf numFmtId="174" fontId="54" fillId="79" borderId="0" xfId="2" applyNumberFormat="1" applyFont="1" applyFill="1" applyAlignment="1">
      <alignment horizontal="center"/>
    </xf>
    <xf numFmtId="174" fontId="54" fillId="79" borderId="0" xfId="2" applyNumberFormat="1" applyFont="1" applyFill="1" applyBorder="1" applyAlignment="1">
      <alignment horizontal="center"/>
    </xf>
    <xf numFmtId="178" fontId="0" fillId="3" borderId="0" xfId="0" applyNumberFormat="1" applyFill="1" applyBorder="1"/>
    <xf numFmtId="174" fontId="54" fillId="0" borderId="0" xfId="2" applyNumberFormat="1" applyFont="1" applyFill="1" applyBorder="1" applyAlignment="1">
      <alignment horizontal="center"/>
    </xf>
    <xf numFmtId="174" fontId="54" fillId="0" borderId="0" xfId="2" applyNumberFormat="1" applyFont="1" applyFill="1" applyAlignment="1">
      <alignment horizontal="center"/>
    </xf>
    <xf numFmtId="0" fontId="54" fillId="73" borderId="0" xfId="2" applyFont="1" applyFill="1" applyAlignment="1">
      <alignment horizontal="left"/>
    </xf>
    <xf numFmtId="0" fontId="54" fillId="71" borderId="0" xfId="2" applyFont="1" applyFill="1" applyAlignment="1">
      <alignment horizontal="center"/>
    </xf>
    <xf numFmtId="0" fontId="0" fillId="0" borderId="0" xfId="2" applyFont="1" applyFill="1" applyBorder="1" applyAlignment="1">
      <alignment horizontal="center" vertical="center"/>
    </xf>
    <xf numFmtId="0" fontId="19" fillId="73" borderId="0" xfId="2" applyFont="1" applyFill="1" applyBorder="1" applyAlignment="1">
      <alignment horizontal="center"/>
    </xf>
    <xf numFmtId="0" fontId="0" fillId="71" borderId="0" xfId="2" applyFont="1" applyFill="1" applyBorder="1" applyAlignment="1">
      <alignment horizontal="center" vertical="center"/>
    </xf>
    <xf numFmtId="0" fontId="0" fillId="73" borderId="0" xfId="2" applyFont="1" applyFill="1" applyAlignment="1">
      <alignment horizontal="center" vertical="center"/>
    </xf>
    <xf numFmtId="0" fontId="19" fillId="71" borderId="0" xfId="2" applyFont="1" applyFill="1" applyBorder="1" applyAlignment="1">
      <alignment horizontal="center"/>
    </xf>
    <xf numFmtId="16" fontId="21" fillId="0" borderId="72" xfId="0" applyNumberFormat="1" applyFont="1" applyFill="1" applyBorder="1" applyAlignment="1">
      <alignment horizontal="center" vertical="center" wrapText="1"/>
    </xf>
    <xf numFmtId="16" fontId="21" fillId="0" borderId="72" xfId="2" applyNumberFormat="1" applyFont="1" applyBorder="1" applyAlignment="1">
      <alignment horizontal="center" vertical="center" wrapText="1"/>
    </xf>
    <xf numFmtId="16" fontId="21" fillId="0" borderId="72" xfId="2" applyNumberFormat="1" applyFont="1" applyFill="1" applyBorder="1" applyAlignment="1">
      <alignment horizontal="center" vertical="center" wrapText="1"/>
    </xf>
    <xf numFmtId="177" fontId="21" fillId="0" borderId="72" xfId="2" applyNumberFormat="1" applyFont="1" applyBorder="1" applyAlignment="1">
      <alignment horizontal="center" vertical="center"/>
    </xf>
    <xf numFmtId="16" fontId="21" fillId="3" borderId="72" xfId="0" applyNumberFormat="1" applyFont="1" applyFill="1" applyBorder="1" applyAlignment="1">
      <alignment horizontal="center" vertical="center" wrapText="1"/>
    </xf>
    <xf numFmtId="16" fontId="21" fillId="3" borderId="72" xfId="2" applyNumberFormat="1" applyFont="1" applyFill="1" applyBorder="1" applyAlignment="1">
      <alignment horizontal="center" vertical="center" wrapText="1"/>
    </xf>
    <xf numFmtId="16" fontId="21" fillId="3" borderId="72" xfId="2" applyNumberFormat="1" applyFont="1" applyFill="1" applyBorder="1" applyAlignment="1">
      <alignment horizontal="center" vertical="center"/>
    </xf>
    <xf numFmtId="177" fontId="21" fillId="3" borderId="72" xfId="2" applyNumberFormat="1" applyFont="1" applyFill="1" applyBorder="1" applyAlignment="1">
      <alignment horizontal="center" vertical="center"/>
    </xf>
    <xf numFmtId="16" fontId="21" fillId="73" borderId="72" xfId="2" applyNumberFormat="1" applyFont="1" applyFill="1" applyBorder="1" applyAlignment="1">
      <alignment horizontal="center" vertical="center" wrapText="1"/>
    </xf>
    <xf numFmtId="0" fontId="5" fillId="0" borderId="72" xfId="2" applyFill="1" applyBorder="1" applyAlignment="1">
      <alignment horizontal="center" vertical="center" textRotation="90"/>
    </xf>
    <xf numFmtId="0" fontId="5" fillId="0" borderId="72" xfId="2" applyFont="1" applyFill="1" applyBorder="1" applyAlignment="1">
      <alignment horizontal="center" vertical="center" textRotation="90"/>
    </xf>
    <xf numFmtId="0" fontId="0" fillId="0" borderId="72" xfId="2" applyFont="1" applyFill="1" applyBorder="1" applyAlignment="1">
      <alignment horizontal="center" vertical="center" textRotation="90"/>
    </xf>
    <xf numFmtId="0" fontId="5" fillId="74" borderId="72" xfId="2" applyFill="1" applyBorder="1" applyAlignment="1">
      <alignment horizontal="center" vertical="center" textRotation="90"/>
    </xf>
    <xf numFmtId="0" fontId="0" fillId="74" borderId="72" xfId="2" applyFont="1" applyFill="1" applyBorder="1" applyAlignment="1">
      <alignment horizontal="center" vertical="center" textRotation="90"/>
    </xf>
    <xf numFmtId="0" fontId="0" fillId="75" borderId="72" xfId="2" applyFont="1" applyFill="1" applyBorder="1" applyAlignment="1">
      <alignment horizontal="center" vertical="center" textRotation="90"/>
    </xf>
    <xf numFmtId="0" fontId="5" fillId="75" borderId="72" xfId="2" applyFill="1" applyBorder="1" applyAlignment="1">
      <alignment horizontal="center" vertical="center" textRotation="90"/>
    </xf>
    <xf numFmtId="16" fontId="21" fillId="3" borderId="72" xfId="0" applyNumberFormat="1" applyFont="1" applyFill="1" applyBorder="1" applyAlignment="1">
      <alignment horizontal="center" vertical="center"/>
    </xf>
    <xf numFmtId="16" fontId="21" fillId="3" borderId="72" xfId="2" applyNumberFormat="1" applyFont="1" applyFill="1" applyBorder="1" applyAlignment="1">
      <alignment vertical="center"/>
    </xf>
    <xf numFmtId="0" fontId="21" fillId="73" borderId="0" xfId="2" applyFont="1" applyFill="1" applyBorder="1" applyAlignment="1">
      <alignment horizontal="center" vertical="center" textRotation="90"/>
    </xf>
    <xf numFmtId="177" fontId="19" fillId="0" borderId="43" xfId="1" applyNumberFormat="1" applyFont="1" applyFill="1" applyBorder="1" applyAlignment="1" applyProtection="1">
      <alignment vertical="center"/>
      <protection locked="0"/>
    </xf>
    <xf numFmtId="0" fontId="21" fillId="0" borderId="43" xfId="0" applyFont="1" applyBorder="1" applyAlignment="1" applyProtection="1">
      <alignment vertical="center"/>
      <protection locked="0"/>
    </xf>
    <xf numFmtId="175" fontId="19" fillId="0" borderId="73" xfId="1" applyNumberFormat="1" applyFont="1" applyFill="1" applyBorder="1" applyAlignment="1" applyProtection="1">
      <alignment vertical="center"/>
      <protection locked="0"/>
    </xf>
    <xf numFmtId="177" fontId="19" fillId="0" borderId="94" xfId="1" applyNumberFormat="1" applyFont="1" applyFill="1" applyBorder="1" applyAlignment="1" applyProtection="1">
      <alignment vertical="center"/>
      <protection locked="0"/>
    </xf>
    <xf numFmtId="1" fontId="19" fillId="4" borderId="76" xfId="1" applyNumberFormat="1" applyFont="1" applyFill="1" applyBorder="1" applyAlignment="1" applyProtection="1">
      <alignment horizontal="center" vertical="center"/>
      <protection locked="0"/>
    </xf>
    <xf numFmtId="0" fontId="19" fillId="0" borderId="77" xfId="2" applyFont="1" applyFill="1" applyBorder="1" applyAlignment="1" applyProtection="1">
      <alignment horizontal="center" vertical="center" textRotation="90"/>
      <protection locked="0"/>
    </xf>
    <xf numFmtId="177" fontId="21" fillId="0" borderId="94" xfId="2" applyNumberFormat="1" applyFont="1" applyFill="1" applyBorder="1" applyAlignment="1" applyProtection="1">
      <alignment horizontal="center" vertical="center" wrapText="1"/>
      <protection locked="0"/>
    </xf>
    <xf numFmtId="177" fontId="21" fillId="3" borderId="94" xfId="2" applyNumberFormat="1" applyFont="1" applyFill="1" applyBorder="1" applyAlignment="1" applyProtection="1">
      <alignment horizontal="center" vertical="center" wrapText="1"/>
      <protection locked="0"/>
    </xf>
    <xf numFmtId="174" fontId="19" fillId="0" borderId="94" xfId="1" applyNumberFormat="1" applyFont="1" applyFill="1" applyBorder="1" applyAlignment="1" applyProtection="1">
      <alignment horizontal="center" vertical="center"/>
      <protection locked="0"/>
    </xf>
    <xf numFmtId="174" fontId="19" fillId="3" borderId="94" xfId="3" applyNumberFormat="1" applyFont="1" applyFill="1" applyBorder="1" applyAlignment="1" applyProtection="1">
      <alignment horizontal="center" vertical="center"/>
      <protection locked="0"/>
    </xf>
    <xf numFmtId="177" fontId="19" fillId="0" borderId="72" xfId="1" applyNumberFormat="1" applyFont="1" applyFill="1" applyBorder="1" applyAlignment="1" applyProtection="1">
      <alignment vertical="center"/>
      <protection locked="0"/>
    </xf>
    <xf numFmtId="14" fontId="48" fillId="2" borderId="91" xfId="1" applyNumberFormat="1" applyFont="1" applyFill="1" applyBorder="1" applyAlignment="1" applyProtection="1">
      <alignment vertical="center"/>
      <protection locked="0"/>
    </xf>
    <xf numFmtId="0" fontId="5" fillId="0" borderId="76" xfId="2" applyBorder="1" applyAlignment="1" applyProtection="1">
      <alignment vertical="center"/>
      <protection locked="0"/>
    </xf>
    <xf numFmtId="174" fontId="19" fillId="0" borderId="72" xfId="1" applyNumberFormat="1" applyFont="1" applyFill="1" applyBorder="1" applyAlignment="1" applyProtection="1">
      <alignment horizontal="center" vertical="center"/>
      <protection locked="0"/>
    </xf>
    <xf numFmtId="0" fontId="19" fillId="72" borderId="74" xfId="2" applyFont="1" applyFill="1" applyBorder="1" applyAlignment="1" applyProtection="1">
      <alignment horizontal="center" vertical="center" textRotation="90"/>
      <protection locked="0"/>
    </xf>
    <xf numFmtId="164" fontId="49" fillId="0" borderId="0" xfId="4" applyNumberFormat="1" applyFont="1" applyBorder="1" applyAlignment="1" applyProtection="1">
      <alignment horizontal="center" vertical="center" wrapText="1"/>
      <protection locked="0"/>
    </xf>
    <xf numFmtId="164" fontId="49" fillId="0" borderId="0" xfId="4" applyNumberFormat="1" applyFont="1" applyBorder="1" applyAlignment="1" applyProtection="1">
      <alignment horizontal="right" vertical="center" wrapText="1"/>
      <protection locked="0"/>
    </xf>
    <xf numFmtId="0" fontId="48" fillId="2" borderId="22" xfId="1" applyFont="1" applyFill="1" applyBorder="1" applyAlignment="1" applyProtection="1">
      <alignment horizontal="right" vertical="center"/>
      <protection locked="0"/>
    </xf>
    <xf numFmtId="1" fontId="19" fillId="4" borderId="96" xfId="1" applyNumberFormat="1" applyFont="1" applyFill="1" applyBorder="1" applyAlignment="1" applyProtection="1">
      <alignment horizontal="center" vertical="center"/>
      <protection locked="0"/>
    </xf>
    <xf numFmtId="0" fontId="0" fillId="73" borderId="0" xfId="2" applyFont="1" applyFill="1" applyAlignment="1" applyProtection="1">
      <alignment vertical="center"/>
      <protection locked="0"/>
    </xf>
    <xf numFmtId="177" fontId="21" fillId="73" borderId="40" xfId="2" applyNumberFormat="1" applyFont="1" applyFill="1" applyBorder="1" applyAlignment="1" applyProtection="1">
      <alignment horizontal="center" vertical="center" wrapText="1"/>
      <protection locked="0"/>
    </xf>
    <xf numFmtId="0" fontId="0" fillId="71" borderId="0" xfId="2" applyFont="1" applyFill="1" applyAlignment="1" applyProtection="1">
      <alignment vertical="center"/>
      <protection locked="0"/>
    </xf>
    <xf numFmtId="1" fontId="19" fillId="4" borderId="97" xfId="1" applyNumberFormat="1" applyFont="1" applyFill="1" applyBorder="1" applyAlignment="1" applyProtection="1">
      <alignment horizontal="center" vertical="center"/>
      <protection locked="0"/>
    </xf>
    <xf numFmtId="0" fontId="19" fillId="5" borderId="2" xfId="2" applyFont="1" applyFill="1" applyBorder="1" applyAlignment="1" applyProtection="1">
      <alignment horizontal="center" vertical="center" textRotation="90"/>
      <protection locked="0"/>
    </xf>
    <xf numFmtId="0" fontId="21" fillId="5" borderId="2" xfId="2" applyFont="1" applyFill="1" applyBorder="1" applyAlignment="1">
      <alignment horizontal="center" vertical="center" textRotation="90"/>
    </xf>
    <xf numFmtId="177" fontId="51" fillId="3" borderId="72" xfId="2" applyNumberFormat="1" applyFont="1" applyFill="1" applyBorder="1" applyAlignment="1" applyProtection="1">
      <alignment horizontal="center" vertical="center" wrapText="1"/>
      <protection locked="0"/>
    </xf>
    <xf numFmtId="177" fontId="21" fillId="0" borderId="83" xfId="2" applyNumberFormat="1" applyFont="1" applyFill="1" applyBorder="1" applyAlignment="1" applyProtection="1">
      <alignment horizontal="center" vertical="center" wrapText="1"/>
      <protection locked="0"/>
    </xf>
    <xf numFmtId="0" fontId="0" fillId="80" borderId="0" xfId="2" applyFont="1" applyFill="1" applyAlignment="1" applyProtection="1">
      <alignment vertical="center"/>
      <protection locked="0"/>
    </xf>
    <xf numFmtId="0" fontId="0" fillId="81" borderId="0" xfId="2" applyFont="1" applyFill="1" applyAlignment="1" applyProtection="1">
      <alignment vertical="center"/>
      <protection locked="0"/>
    </xf>
    <xf numFmtId="0" fontId="0" fillId="0" borderId="0" xfId="0" applyFill="1"/>
    <xf numFmtId="0" fontId="0" fillId="0" borderId="0" xfId="2" applyFont="1" applyFill="1" applyAlignment="1" applyProtection="1">
      <alignment vertical="center"/>
      <protection locked="0"/>
    </xf>
    <xf numFmtId="0" fontId="0" fillId="2" borderId="0" xfId="0" applyFill="1"/>
    <xf numFmtId="0" fontId="0" fillId="0" borderId="24" xfId="0" applyBorder="1"/>
    <xf numFmtId="0" fontId="0" fillId="0" borderId="25" xfId="0" applyBorder="1"/>
    <xf numFmtId="0" fontId="0" fillId="2" borderId="25" xfId="0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82" borderId="98" xfId="0" applyFill="1" applyBorder="1" applyAlignment="1">
      <alignment vertical="center"/>
    </xf>
    <xf numFmtId="0" fontId="0" fillId="82" borderId="23" xfId="0" applyFill="1" applyBorder="1" applyAlignment="1">
      <alignment horizontal="left"/>
    </xf>
    <xf numFmtId="0" fontId="0" fillId="82" borderId="23" xfId="0" applyFill="1" applyBorder="1" applyAlignment="1">
      <alignment horizontal="center"/>
    </xf>
    <xf numFmtId="0" fontId="0" fillId="0" borderId="99" xfId="0" applyBorder="1"/>
    <xf numFmtId="0" fontId="0" fillId="73" borderId="100" xfId="0" applyFill="1" applyBorder="1" applyAlignment="1">
      <alignment vertical="center"/>
    </xf>
    <xf numFmtId="0" fontId="0" fillId="0" borderId="73" xfId="0" applyBorder="1" applyAlignment="1">
      <alignment horizontal="left"/>
    </xf>
    <xf numFmtId="0" fontId="0" fillId="0" borderId="73" xfId="0" applyBorder="1" applyAlignment="1">
      <alignment horizontal="center"/>
    </xf>
    <xf numFmtId="0" fontId="0" fillId="0" borderId="101" xfId="0" applyBorder="1"/>
    <xf numFmtId="0" fontId="0" fillId="82" borderId="100" xfId="0" applyFill="1" applyBorder="1" applyAlignment="1">
      <alignment vertical="center"/>
    </xf>
    <xf numFmtId="0" fontId="0" fillId="0" borderId="73" xfId="0" applyFill="1" applyBorder="1" applyAlignment="1">
      <alignment horizontal="left"/>
    </xf>
    <xf numFmtId="0" fontId="0" fillId="82" borderId="73" xfId="0" applyFill="1" applyBorder="1" applyAlignment="1">
      <alignment horizontal="center"/>
    </xf>
    <xf numFmtId="0" fontId="0" fillId="0" borderId="100" xfId="0" applyBorder="1" applyAlignment="1">
      <alignment horizontal="left"/>
    </xf>
    <xf numFmtId="0" fontId="0" fillId="82" borderId="100" xfId="0" applyFill="1" applyBorder="1" applyAlignment="1">
      <alignment horizontal="left"/>
    </xf>
    <xf numFmtId="0" fontId="0" fillId="82" borderId="73" xfId="0" applyFill="1" applyBorder="1" applyAlignment="1">
      <alignment horizontal="left"/>
    </xf>
    <xf numFmtId="0" fontId="0" fillId="0" borderId="100" xfId="0" applyBorder="1" applyAlignment="1">
      <alignment vertical="center"/>
    </xf>
    <xf numFmtId="0" fontId="0" fillId="82" borderId="63" xfId="0" applyFill="1" applyBorder="1" applyAlignment="1">
      <alignment vertical="center"/>
    </xf>
    <xf numFmtId="0" fontId="0" fillId="82" borderId="22" xfId="0" applyFill="1" applyBorder="1" applyAlignment="1">
      <alignment horizontal="left"/>
    </xf>
    <xf numFmtId="0" fontId="0" fillId="82" borderId="22" xfId="0" applyFill="1" applyBorder="1" applyAlignment="1">
      <alignment horizontal="center"/>
    </xf>
    <xf numFmtId="0" fontId="0" fillId="0" borderId="102" xfId="0" applyBorder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5" fillId="0" borderId="2" xfId="2" applyBorder="1" applyAlignment="1" applyProtection="1">
      <alignment vertical="center"/>
      <protection locked="0"/>
    </xf>
    <xf numFmtId="0" fontId="5" fillId="0" borderId="2" xfId="2" applyBorder="1" applyAlignment="1" applyProtection="1">
      <alignment horizontal="left" vertical="center"/>
      <protection locked="0"/>
    </xf>
    <xf numFmtId="0" fontId="0" fillId="0" borderId="2" xfId="2" applyFont="1" applyBorder="1" applyAlignment="1" applyProtection="1">
      <alignment vertical="center"/>
      <protection locked="0"/>
    </xf>
    <xf numFmtId="0" fontId="4" fillId="0" borderId="0" xfId="2" applyFont="1" applyAlignment="1" applyProtection="1">
      <alignment vertical="center"/>
      <protection locked="0"/>
    </xf>
    <xf numFmtId="0" fontId="0" fillId="73" borderId="76" xfId="2" applyFont="1" applyFill="1" applyBorder="1" applyAlignment="1" applyProtection="1">
      <alignment vertical="center"/>
      <protection locked="0"/>
    </xf>
    <xf numFmtId="0" fontId="54" fillId="71" borderId="0" xfId="2" applyFont="1" applyFill="1" applyAlignment="1" applyProtection="1">
      <alignment vertical="center"/>
      <protection locked="0"/>
    </xf>
    <xf numFmtId="174" fontId="21" fillId="0" borderId="71" xfId="2" applyNumberFormat="1" applyFont="1" applyFill="1" applyBorder="1" applyAlignment="1" applyProtection="1">
      <alignment horizontal="center" vertical="center" wrapText="1"/>
      <protection locked="0"/>
    </xf>
    <xf numFmtId="174" fontId="21" fillId="0" borderId="68" xfId="2" applyNumberFormat="1" applyFont="1" applyFill="1" applyBorder="1" applyAlignment="1" applyProtection="1">
      <alignment horizontal="center" vertical="center" wrapText="1"/>
      <protection locked="0"/>
    </xf>
    <xf numFmtId="174" fontId="21" fillId="0" borderId="75" xfId="2" applyNumberFormat="1" applyFont="1" applyFill="1" applyBorder="1" applyAlignment="1" applyProtection="1">
      <alignment horizontal="center" vertical="center" wrapText="1"/>
      <protection locked="0"/>
    </xf>
    <xf numFmtId="174" fontId="5" fillId="70" borderId="0" xfId="2" applyNumberFormat="1" applyFill="1" applyAlignment="1" applyProtection="1">
      <alignment horizontal="center" vertical="center"/>
      <protection locked="0"/>
    </xf>
    <xf numFmtId="174" fontId="21" fillId="0" borderId="72" xfId="2" applyNumberFormat="1" applyFont="1" applyFill="1" applyBorder="1" applyAlignment="1" applyProtection="1">
      <alignment horizontal="center" vertical="center" wrapText="1"/>
      <protection locked="0"/>
    </xf>
    <xf numFmtId="174" fontId="21" fillId="0" borderId="40" xfId="2" applyNumberFormat="1" applyFont="1" applyFill="1" applyBorder="1" applyAlignment="1" applyProtection="1">
      <alignment horizontal="center" vertical="center" wrapText="1"/>
      <protection locked="0"/>
    </xf>
    <xf numFmtId="174" fontId="21" fillId="0" borderId="2" xfId="2" applyNumberFormat="1" applyFont="1" applyFill="1" applyBorder="1" applyAlignment="1" applyProtection="1">
      <alignment horizontal="center" vertical="center" wrapText="1"/>
      <protection locked="0"/>
    </xf>
    <xf numFmtId="174" fontId="21" fillId="3" borderId="2" xfId="2" applyNumberFormat="1" applyFont="1" applyFill="1" applyBorder="1" applyAlignment="1" applyProtection="1">
      <alignment horizontal="center" vertical="center" wrapText="1"/>
      <protection locked="0"/>
    </xf>
    <xf numFmtId="174" fontId="21" fillId="3" borderId="40" xfId="2" applyNumberFormat="1" applyFont="1" applyFill="1" applyBorder="1" applyAlignment="1" applyProtection="1">
      <alignment horizontal="center" vertical="center" wrapText="1"/>
      <protection locked="0"/>
    </xf>
    <xf numFmtId="174" fontId="21" fillId="73" borderId="40" xfId="2" applyNumberFormat="1" applyFont="1" applyFill="1" applyBorder="1" applyAlignment="1" applyProtection="1">
      <alignment horizontal="center" vertical="center" wrapText="1"/>
      <protection locked="0"/>
    </xf>
    <xf numFmtId="174" fontId="51" fillId="3" borderId="72" xfId="2" applyNumberFormat="1" applyFont="1" applyFill="1" applyBorder="1" applyAlignment="1" applyProtection="1">
      <alignment horizontal="center" vertical="center" wrapText="1"/>
      <protection locked="0"/>
    </xf>
    <xf numFmtId="174" fontId="21" fillId="3" borderId="92" xfId="2" applyNumberFormat="1" applyFont="1" applyFill="1" applyBorder="1" applyAlignment="1" applyProtection="1">
      <alignment horizontal="center" vertical="center" wrapText="1"/>
      <protection locked="0"/>
    </xf>
    <xf numFmtId="174" fontId="51" fillId="71" borderId="68" xfId="2" applyNumberFormat="1" applyFont="1" applyFill="1" applyBorder="1" applyAlignment="1" applyProtection="1">
      <alignment horizontal="center" vertical="center" wrapText="1"/>
      <protection locked="0"/>
    </xf>
    <xf numFmtId="174" fontId="51" fillId="71" borderId="92" xfId="2" applyNumberFormat="1" applyFont="1" applyFill="1" applyBorder="1" applyAlignment="1" applyProtection="1">
      <alignment horizontal="center" vertical="center" wrapText="1"/>
      <protection locked="0"/>
    </xf>
    <xf numFmtId="174" fontId="19" fillId="3" borderId="40" xfId="2" applyNumberFormat="1" applyFont="1" applyFill="1" applyBorder="1" applyAlignment="1" applyProtection="1">
      <alignment horizontal="center" vertical="center" wrapText="1"/>
      <protection locked="0"/>
    </xf>
    <xf numFmtId="174" fontId="21" fillId="0" borderId="92" xfId="2" applyNumberFormat="1" applyFont="1" applyFill="1" applyBorder="1" applyAlignment="1" applyProtection="1">
      <alignment horizontal="center" vertical="center" wrapText="1"/>
      <protection locked="0"/>
    </xf>
    <xf numFmtId="174" fontId="0" fillId="70" borderId="0" xfId="0" applyNumberFormat="1" applyFill="1"/>
    <xf numFmtId="174" fontId="21" fillId="3" borderId="68" xfId="2" applyNumberFormat="1" applyFont="1" applyFill="1" applyBorder="1" applyAlignment="1" applyProtection="1">
      <alignment horizontal="center" vertical="center" wrapText="1"/>
      <protection locked="0"/>
    </xf>
    <xf numFmtId="174" fontId="5" fillId="70" borderId="0" xfId="2" applyNumberFormat="1" applyFill="1" applyBorder="1" applyAlignment="1" applyProtection="1">
      <alignment vertical="center"/>
      <protection locked="0"/>
    </xf>
    <xf numFmtId="174" fontId="21" fillId="0" borderId="2" xfId="2" applyNumberFormat="1" applyFont="1" applyFill="1" applyBorder="1" applyAlignment="1" applyProtection="1">
      <alignment horizontal="center" vertical="center"/>
      <protection locked="0"/>
    </xf>
    <xf numFmtId="174" fontId="21" fillId="0" borderId="66" xfId="2" applyNumberFormat="1" applyFont="1" applyFill="1" applyBorder="1" applyAlignment="1" applyProtection="1">
      <alignment horizontal="center" vertical="center"/>
      <protection locked="0"/>
    </xf>
    <xf numFmtId="174" fontId="5" fillId="0" borderId="0" xfId="2" applyNumberFormat="1" applyAlignment="1" applyProtection="1">
      <alignment vertical="center"/>
      <protection locked="0"/>
    </xf>
    <xf numFmtId="174" fontId="5" fillId="0" borderId="76" xfId="2" applyNumberFormat="1" applyBorder="1" applyAlignment="1" applyProtection="1">
      <alignment vertical="center"/>
      <protection locked="0"/>
    </xf>
    <xf numFmtId="174" fontId="19" fillId="0" borderId="43" xfId="1" applyNumberFormat="1" applyFont="1" applyFill="1" applyBorder="1" applyAlignment="1" applyProtection="1">
      <alignment vertical="center"/>
      <protection locked="0"/>
    </xf>
    <xf numFmtId="174" fontId="19" fillId="0" borderId="2" xfId="1" applyNumberFormat="1" applyFont="1" applyFill="1" applyBorder="1" applyAlignment="1" applyProtection="1">
      <alignment vertical="center"/>
      <protection locked="0"/>
    </xf>
    <xf numFmtId="174" fontId="21" fillId="0" borderId="86" xfId="0" applyNumberFormat="1" applyFont="1" applyBorder="1" applyAlignment="1" applyProtection="1">
      <alignment vertical="center"/>
      <protection locked="0"/>
    </xf>
    <xf numFmtId="174" fontId="21" fillId="0" borderId="87" xfId="0" applyNumberFormat="1" applyFont="1" applyBorder="1" applyAlignment="1" applyProtection="1">
      <alignment vertical="center"/>
      <protection locked="0"/>
    </xf>
    <xf numFmtId="174" fontId="21" fillId="0" borderId="90" xfId="0" applyNumberFormat="1" applyFont="1" applyBorder="1" applyAlignment="1" applyProtection="1">
      <alignment vertical="center"/>
      <protection locked="0"/>
    </xf>
    <xf numFmtId="174" fontId="21" fillId="0" borderId="2" xfId="0" applyNumberFormat="1" applyFont="1" applyBorder="1" applyAlignment="1" applyProtection="1">
      <alignment vertical="center"/>
      <protection locked="0"/>
    </xf>
    <xf numFmtId="174" fontId="21" fillId="0" borderId="88" xfId="0" applyNumberFormat="1" applyFont="1" applyBorder="1" applyAlignment="1" applyProtection="1">
      <alignment vertical="center"/>
      <protection locked="0"/>
    </xf>
    <xf numFmtId="0" fontId="57" fillId="0" borderId="85" xfId="0" applyFont="1" applyBorder="1" applyAlignment="1" applyProtection="1">
      <alignment vertical="center"/>
      <protection locked="0"/>
    </xf>
    <xf numFmtId="0" fontId="57" fillId="0" borderId="71" xfId="0" applyFont="1" applyBorder="1" applyAlignment="1" applyProtection="1">
      <alignment vertical="center"/>
      <protection locked="0"/>
    </xf>
    <xf numFmtId="0" fontId="57" fillId="0" borderId="78" xfId="0" applyFont="1" applyBorder="1" applyAlignment="1" applyProtection="1">
      <alignment vertical="center"/>
      <protection locked="0"/>
    </xf>
    <xf numFmtId="0" fontId="57" fillId="70" borderId="0" xfId="0" applyFont="1" applyFill="1"/>
    <xf numFmtId="0" fontId="57" fillId="0" borderId="43" xfId="0" applyFont="1" applyBorder="1" applyAlignment="1" applyProtection="1">
      <alignment vertical="center"/>
      <protection locked="0"/>
    </xf>
    <xf numFmtId="0" fontId="57" fillId="0" borderId="0" xfId="2" applyFont="1" applyAlignment="1" applyProtection="1">
      <alignment vertical="center"/>
      <protection locked="0"/>
    </xf>
    <xf numFmtId="174" fontId="21" fillId="71" borderId="40" xfId="2" applyNumberFormat="1" applyFont="1" applyFill="1" applyBorder="1" applyAlignment="1" applyProtection="1">
      <alignment horizontal="center" vertical="center" wrapText="1"/>
      <protection locked="0"/>
    </xf>
    <xf numFmtId="0" fontId="0" fillId="73" borderId="0" xfId="0" applyFill="1"/>
    <xf numFmtId="174" fontId="21" fillId="3" borderId="75" xfId="2" applyNumberFormat="1" applyFont="1" applyFill="1" applyBorder="1" applyAlignment="1" applyProtection="1">
      <alignment horizontal="center" vertical="center" wrapText="1"/>
      <protection locked="0"/>
    </xf>
    <xf numFmtId="174" fontId="21" fillId="73" borderId="2" xfId="2" applyNumberFormat="1" applyFont="1" applyFill="1" applyBorder="1" applyAlignment="1" applyProtection="1">
      <alignment horizontal="center" vertical="center" wrapText="1"/>
      <protection locked="0"/>
    </xf>
    <xf numFmtId="0" fontId="5" fillId="73" borderId="0" xfId="2" applyFill="1" applyAlignment="1" applyProtection="1">
      <alignment vertical="center"/>
      <protection locked="0"/>
    </xf>
    <xf numFmtId="0" fontId="35" fillId="0" borderId="61" xfId="0" applyFont="1" applyFill="1" applyBorder="1" applyAlignment="1" applyProtection="1">
      <alignment horizontal="center" vertical="center" wrapText="1"/>
      <protection locked="0"/>
    </xf>
    <xf numFmtId="177" fontId="21" fillId="0" borderId="103" xfId="2" applyNumberFormat="1" applyFont="1" applyFill="1" applyBorder="1" applyAlignment="1" applyProtection="1">
      <alignment horizontal="center" vertical="center" wrapText="1"/>
      <protection locked="0"/>
    </xf>
    <xf numFmtId="174" fontId="21" fillId="70" borderId="87" xfId="0" applyNumberFormat="1" applyFont="1" applyFill="1" applyBorder="1" applyAlignment="1" applyProtection="1">
      <alignment vertical="center"/>
      <protection locked="0"/>
    </xf>
    <xf numFmtId="14" fontId="48" fillId="70" borderId="15" xfId="1" applyNumberFormat="1" applyFont="1" applyFill="1" applyBorder="1" applyAlignment="1" applyProtection="1">
      <alignment vertical="center"/>
      <protection locked="0"/>
    </xf>
    <xf numFmtId="1" fontId="19" fillId="70" borderId="76" xfId="1" applyNumberFormat="1" applyFont="1" applyFill="1" applyBorder="1" applyAlignment="1" applyProtection="1">
      <alignment horizontal="center" vertical="center"/>
      <protection locked="0"/>
    </xf>
    <xf numFmtId="0" fontId="5" fillId="70" borderId="0" xfId="2" applyFill="1" applyAlignment="1" applyProtection="1">
      <alignment vertical="center"/>
      <protection locked="0"/>
    </xf>
    <xf numFmtId="174" fontId="5" fillId="70" borderId="0" xfId="2" applyNumberFormat="1" applyFill="1" applyAlignment="1" applyProtection="1">
      <alignment vertical="center"/>
      <protection locked="0"/>
    </xf>
    <xf numFmtId="1" fontId="19" fillId="70" borderId="74" xfId="1" applyNumberFormat="1" applyFont="1" applyFill="1" applyBorder="1" applyAlignment="1" applyProtection="1">
      <alignment horizontal="center" vertical="center"/>
      <protection locked="0"/>
    </xf>
    <xf numFmtId="0" fontId="19" fillId="70" borderId="69" xfId="2" applyFont="1" applyFill="1" applyBorder="1" applyAlignment="1" applyProtection="1">
      <alignment horizontal="center" vertical="center" textRotation="90"/>
      <protection locked="0"/>
    </xf>
    <xf numFmtId="0" fontId="21" fillId="70" borderId="69" xfId="2" applyFont="1" applyFill="1" applyBorder="1" applyAlignment="1" applyProtection="1">
      <alignment horizontal="center" vertical="center" textRotation="90"/>
      <protection locked="0"/>
    </xf>
    <xf numFmtId="1" fontId="19" fillId="70" borderId="1" xfId="1" applyNumberFormat="1" applyFont="1" applyFill="1" applyBorder="1" applyAlignment="1" applyProtection="1">
      <alignment horizontal="center" vertical="center"/>
      <protection locked="0"/>
    </xf>
    <xf numFmtId="174" fontId="19" fillId="70" borderId="83" xfId="1" applyNumberFormat="1" applyFont="1" applyFill="1" applyBorder="1" applyAlignment="1" applyProtection="1">
      <alignment horizontal="center" vertical="center"/>
      <protection locked="0"/>
    </xf>
    <xf numFmtId="174" fontId="19" fillId="70" borderId="83" xfId="3" applyNumberFormat="1" applyFont="1" applyFill="1" applyBorder="1" applyAlignment="1" applyProtection="1">
      <alignment horizontal="center" vertical="center"/>
      <protection locked="0"/>
    </xf>
    <xf numFmtId="0" fontId="5" fillId="0" borderId="0" xfId="2" applyFill="1" applyAlignment="1" applyProtection="1">
      <alignment vertical="center"/>
      <protection locked="0"/>
    </xf>
    <xf numFmtId="174" fontId="19" fillId="0" borderId="83" xfId="3" applyNumberFormat="1" applyFont="1" applyFill="1" applyBorder="1" applyAlignment="1" applyProtection="1">
      <alignment horizontal="center" vertical="center"/>
      <protection locked="0"/>
    </xf>
    <xf numFmtId="0" fontId="5" fillId="75" borderId="69" xfId="2" applyFill="1" applyBorder="1" applyAlignment="1">
      <alignment horizontal="center" vertical="center"/>
    </xf>
    <xf numFmtId="0" fontId="0" fillId="0" borderId="69" xfId="0" applyBorder="1" applyAlignment="1"/>
    <xf numFmtId="0" fontId="21" fillId="0" borderId="72" xfId="2" applyFont="1" applyFill="1" applyBorder="1" applyAlignment="1" applyProtection="1">
      <alignment horizontal="center" vertical="center"/>
      <protection locked="0"/>
    </xf>
    <xf numFmtId="0" fontId="0" fillId="0" borderId="72" xfId="0" applyBorder="1" applyAlignment="1"/>
    <xf numFmtId="0" fontId="5" fillId="0" borderId="69" xfId="2" applyFill="1" applyBorder="1" applyAlignment="1">
      <alignment horizontal="center" vertical="center"/>
    </xf>
    <xf numFmtId="0" fontId="0" fillId="0" borderId="97" xfId="0" applyBorder="1"/>
    <xf numFmtId="0" fontId="0" fillId="0" borderId="76" xfId="0" applyBorder="1"/>
    <xf numFmtId="1" fontId="19" fillId="0" borderId="0" xfId="1" applyNumberFormat="1" applyFont="1" applyFill="1" applyBorder="1" applyAlignment="1" applyProtection="1">
      <alignment horizontal="center" vertical="center"/>
      <protection locked="0"/>
    </xf>
    <xf numFmtId="0" fontId="0" fillId="0" borderId="96" xfId="0" applyBorder="1"/>
    <xf numFmtId="0" fontId="0" fillId="0" borderId="72" xfId="0" applyBorder="1"/>
    <xf numFmtId="0" fontId="0" fillId="0" borderId="74" xfId="0" applyBorder="1"/>
    <xf numFmtId="1" fontId="19" fillId="4" borderId="0" xfId="1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1" fillId="0" borderId="95" xfId="2" applyFont="1" applyFill="1" applyBorder="1" applyAlignment="1" applyProtection="1">
      <alignment horizontal="center" vertical="center"/>
      <protection locked="0"/>
    </xf>
    <xf numFmtId="0" fontId="21" fillId="80" borderId="77" xfId="2" applyFont="1" applyFill="1" applyBorder="1" applyAlignment="1" applyProtection="1">
      <alignment horizontal="center" vertical="center"/>
      <protection locked="0"/>
    </xf>
    <xf numFmtId="0" fontId="19" fillId="70" borderId="74" xfId="2" applyFont="1" applyFill="1" applyBorder="1" applyAlignment="1" applyProtection="1">
      <alignment horizontal="center" vertical="center"/>
      <protection locked="0"/>
    </xf>
    <xf numFmtId="0" fontId="19" fillId="0" borderId="70" xfId="2" applyFont="1" applyFill="1" applyBorder="1" applyAlignment="1" applyProtection="1">
      <alignment horizontal="center" vertical="center"/>
      <protection locked="0"/>
    </xf>
    <xf numFmtId="0" fontId="21" fillId="80" borderId="0" xfId="2" applyFont="1" applyFill="1" applyBorder="1" applyAlignment="1" applyProtection="1">
      <alignment horizontal="center" vertical="center"/>
      <protection locked="0"/>
    </xf>
    <xf numFmtId="0" fontId="21" fillId="70" borderId="0" xfId="2" applyFont="1" applyFill="1" applyBorder="1" applyAlignment="1" applyProtection="1">
      <alignment horizontal="center" vertical="center"/>
      <protection locked="0"/>
    </xf>
    <xf numFmtId="0" fontId="19" fillId="70" borderId="0" xfId="2" applyFont="1" applyFill="1" applyBorder="1" applyAlignment="1" applyProtection="1">
      <alignment horizontal="center" vertical="center"/>
      <protection locked="0"/>
    </xf>
    <xf numFmtId="0" fontId="21" fillId="0" borderId="0" xfId="2" applyFont="1" applyFill="1" applyBorder="1" applyAlignment="1" applyProtection="1">
      <alignment horizontal="center" vertical="center"/>
      <protection locked="0"/>
    </xf>
    <xf numFmtId="0" fontId="19" fillId="0" borderId="0" xfId="2" applyFont="1" applyFill="1" applyBorder="1" applyAlignment="1" applyProtection="1">
      <alignment horizontal="center" vertical="center"/>
      <protection locked="0"/>
    </xf>
    <xf numFmtId="0" fontId="5" fillId="75" borderId="72" xfId="2" applyFill="1" applyBorder="1" applyAlignment="1">
      <alignment horizontal="center" vertical="center"/>
    </xf>
    <xf numFmtId="0" fontId="0" fillId="75" borderId="72" xfId="2" applyFont="1" applyFill="1" applyBorder="1" applyAlignment="1">
      <alignment horizontal="center" vertical="center"/>
    </xf>
    <xf numFmtId="0" fontId="5" fillId="74" borderId="72" xfId="2" applyFill="1" applyBorder="1" applyAlignment="1">
      <alignment horizontal="center" vertical="center"/>
    </xf>
    <xf numFmtId="0" fontId="0" fillId="0" borderId="72" xfId="2" applyFont="1" applyFill="1" applyBorder="1" applyAlignment="1">
      <alignment horizontal="center" vertical="center"/>
    </xf>
    <xf numFmtId="0" fontId="5" fillId="0" borderId="72" xfId="2" applyFill="1" applyBorder="1" applyAlignment="1">
      <alignment horizontal="center" vertical="center"/>
    </xf>
    <xf numFmtId="0" fontId="0" fillId="0" borderId="0" xfId="0" applyAlignment="1"/>
    <xf numFmtId="0" fontId="21" fillId="70" borderId="74" xfId="2" applyFont="1" applyFill="1" applyBorder="1" applyAlignment="1" applyProtection="1">
      <alignment horizontal="center" vertical="center"/>
      <protection locked="0"/>
    </xf>
    <xf numFmtId="0" fontId="21" fillId="0" borderId="65" xfId="2" applyFont="1" applyFill="1" applyBorder="1" applyAlignment="1" applyProtection="1">
      <alignment horizontal="center" vertical="center"/>
      <protection locked="0"/>
    </xf>
    <xf numFmtId="0" fontId="19" fillId="0" borderId="65" xfId="2" applyFont="1" applyFill="1" applyBorder="1" applyAlignment="1" applyProtection="1">
      <alignment horizontal="center" vertical="center"/>
      <protection locked="0"/>
    </xf>
    <xf numFmtId="0" fontId="21" fillId="0" borderId="70" xfId="2" applyFont="1" applyFill="1" applyBorder="1" applyAlignment="1" applyProtection="1">
      <alignment horizontal="center" vertical="center"/>
      <protection locked="0"/>
    </xf>
    <xf numFmtId="0" fontId="19" fillId="0" borderId="77" xfId="2" applyFont="1" applyFill="1" applyBorder="1" applyAlignment="1" applyProtection="1">
      <alignment horizontal="center" vertical="center"/>
      <protection locked="0"/>
    </xf>
    <xf numFmtId="0" fontId="21" fillId="0" borderId="77" xfId="2" applyFont="1" applyFill="1" applyBorder="1" applyAlignment="1" applyProtection="1">
      <alignment horizontal="center" vertical="center"/>
      <protection locked="0"/>
    </xf>
    <xf numFmtId="0" fontId="21" fillId="0" borderId="69" xfId="2" applyFont="1" applyFill="1" applyBorder="1" applyAlignment="1" applyProtection="1">
      <alignment horizontal="center" vertical="center"/>
      <protection locked="0"/>
    </xf>
    <xf numFmtId="0" fontId="21" fillId="0" borderId="74" xfId="2" applyFont="1" applyFill="1" applyBorder="1" applyAlignment="1" applyProtection="1">
      <alignment horizontal="center" vertical="center"/>
      <protection locked="0"/>
    </xf>
    <xf numFmtId="0" fontId="19" fillId="0" borderId="74" xfId="2" applyFont="1" applyFill="1" applyBorder="1" applyAlignment="1" applyProtection="1">
      <alignment horizontal="center" vertical="center"/>
      <protection locked="0"/>
    </xf>
    <xf numFmtId="0" fontId="19" fillId="0" borderId="95" xfId="2" applyFont="1" applyFill="1" applyBorder="1" applyAlignment="1" applyProtection="1">
      <alignment horizontal="center" vertical="center"/>
      <protection locked="0"/>
    </xf>
    <xf numFmtId="0" fontId="19" fillId="0" borderId="69" xfId="2" applyFont="1" applyFill="1" applyBorder="1" applyAlignment="1" applyProtection="1">
      <alignment horizontal="center" vertical="center"/>
      <protection locked="0"/>
    </xf>
    <xf numFmtId="0" fontId="19" fillId="83" borderId="69" xfId="2" applyFont="1" applyFill="1" applyBorder="1" applyAlignment="1" applyProtection="1">
      <alignment horizontal="center" vertical="center"/>
      <protection locked="0"/>
    </xf>
    <xf numFmtId="0" fontId="19" fillId="78" borderId="0" xfId="2" applyFont="1" applyFill="1" applyBorder="1" applyAlignment="1" applyProtection="1">
      <alignment horizontal="center" vertical="center"/>
      <protection locked="0"/>
    </xf>
    <xf numFmtId="0" fontId="19" fillId="78" borderId="69" xfId="2" applyFont="1" applyFill="1" applyBorder="1" applyAlignment="1" applyProtection="1">
      <alignment horizontal="center" vertical="center"/>
      <protection locked="0"/>
    </xf>
    <xf numFmtId="0" fontId="19" fillId="73" borderId="69" xfId="2" applyFont="1" applyFill="1" applyBorder="1" applyAlignment="1" applyProtection="1">
      <alignment horizontal="center" vertical="center"/>
      <protection locked="0"/>
    </xf>
    <xf numFmtId="0" fontId="19" fillId="83" borderId="0" xfId="2" applyFont="1" applyFill="1" applyBorder="1" applyAlignment="1" applyProtection="1">
      <alignment horizontal="center" vertical="center"/>
      <protection locked="0"/>
    </xf>
    <xf numFmtId="0" fontId="19" fillId="83" borderId="74" xfId="2" applyFont="1" applyFill="1" applyBorder="1" applyAlignment="1" applyProtection="1">
      <alignment horizontal="center" vertical="center"/>
      <protection locked="0"/>
    </xf>
    <xf numFmtId="0" fontId="19" fillId="73" borderId="0" xfId="2" applyFont="1" applyFill="1" applyBorder="1" applyAlignment="1" applyProtection="1">
      <alignment horizontal="center" vertical="center"/>
      <protection locked="0"/>
    </xf>
    <xf numFmtId="0" fontId="19" fillId="73" borderId="74" xfId="2" applyFont="1" applyFill="1" applyBorder="1" applyAlignment="1" applyProtection="1">
      <alignment horizontal="center" vertical="center"/>
      <protection locked="0"/>
    </xf>
    <xf numFmtId="0" fontId="21" fillId="83" borderId="70" xfId="2" applyFont="1" applyFill="1" applyBorder="1" applyAlignment="1" applyProtection="1">
      <alignment horizontal="center" vertical="center"/>
      <protection locked="0"/>
    </xf>
    <xf numFmtId="0" fontId="0" fillId="83" borderId="0" xfId="0" applyFill="1"/>
    <xf numFmtId="0" fontId="21" fillId="83" borderId="0" xfId="2" applyFont="1" applyFill="1" applyBorder="1" applyAlignment="1" applyProtection="1">
      <alignment horizontal="center" vertical="center"/>
      <protection locked="0"/>
    </xf>
    <xf numFmtId="0" fontId="21" fillId="83" borderId="69" xfId="2" applyFont="1" applyFill="1" applyBorder="1" applyAlignment="1" applyProtection="1">
      <alignment horizontal="center" vertical="center"/>
      <protection locked="0"/>
    </xf>
    <xf numFmtId="0" fontId="21" fillId="73" borderId="77" xfId="2" applyFont="1" applyFill="1" applyBorder="1" applyAlignment="1" applyProtection="1">
      <alignment horizontal="center" vertical="center"/>
      <protection locked="0"/>
    </xf>
    <xf numFmtId="0" fontId="0" fillId="78" borderId="0" xfId="0" applyFill="1"/>
    <xf numFmtId="0" fontId="21" fillId="78" borderId="0" xfId="2" applyFont="1" applyFill="1" applyBorder="1" applyAlignment="1" applyProtection="1">
      <alignment horizontal="center" vertical="center"/>
      <protection locked="0"/>
    </xf>
    <xf numFmtId="0" fontId="21" fillId="78" borderId="69" xfId="2" applyFont="1" applyFill="1" applyBorder="1" applyAlignment="1" applyProtection="1">
      <alignment horizontal="center" vertical="center"/>
      <protection locked="0"/>
    </xf>
    <xf numFmtId="0" fontId="21" fillId="80" borderId="69" xfId="2" applyFont="1" applyFill="1" applyBorder="1" applyAlignment="1" applyProtection="1">
      <alignment horizontal="center" vertical="center"/>
      <protection locked="0"/>
    </xf>
    <xf numFmtId="0" fontId="21" fillId="73" borderId="74" xfId="2" applyFont="1" applyFill="1" applyBorder="1" applyAlignment="1" applyProtection="1">
      <alignment horizontal="center" vertical="center"/>
      <protection locked="0"/>
    </xf>
    <xf numFmtId="0" fontId="21" fillId="73" borderId="0" xfId="2" applyFont="1" applyFill="1" applyBorder="1" applyAlignment="1" applyProtection="1">
      <alignment horizontal="center" vertical="center"/>
      <protection locked="0"/>
    </xf>
    <xf numFmtId="0" fontId="21" fillId="73" borderId="69" xfId="2" applyFont="1" applyFill="1" applyBorder="1" applyAlignment="1" applyProtection="1">
      <alignment horizontal="center" vertical="center"/>
      <protection locked="0"/>
    </xf>
    <xf numFmtId="0" fontId="19" fillId="72" borderId="0" xfId="2" applyFont="1" applyFill="1" applyBorder="1" applyAlignment="1" applyProtection="1">
      <alignment horizontal="center" vertical="center"/>
      <protection locked="0"/>
    </xf>
    <xf numFmtId="0" fontId="19" fillId="5" borderId="0" xfId="2" applyFont="1" applyFill="1" applyBorder="1" applyAlignment="1" applyProtection="1">
      <alignment horizontal="center" vertical="center"/>
      <protection locked="0"/>
    </xf>
    <xf numFmtId="0" fontId="5" fillId="74" borderId="70" xfId="2" applyFill="1" applyBorder="1" applyAlignment="1">
      <alignment horizontal="center" vertical="center"/>
    </xf>
    <xf numFmtId="0" fontId="0" fillId="0" borderId="65" xfId="0" applyBorder="1" applyAlignment="1"/>
    <xf numFmtId="0" fontId="21" fillId="5" borderId="72" xfId="2" applyFont="1" applyFill="1" applyBorder="1" applyAlignment="1">
      <alignment horizontal="center" vertical="center"/>
    </xf>
    <xf numFmtId="0" fontId="0" fillId="0" borderId="69" xfId="2" applyFont="1" applyFill="1" applyBorder="1" applyAlignment="1">
      <alignment horizontal="center" vertical="center"/>
    </xf>
    <xf numFmtId="0" fontId="0" fillId="74" borderId="69" xfId="2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center" vertical="center"/>
    </xf>
    <xf numFmtId="0" fontId="0" fillId="0" borderId="2" xfId="0" applyBorder="1" applyAlignment="1"/>
    <xf numFmtId="0" fontId="21" fillId="5" borderId="0" xfId="2" applyFont="1" applyFill="1" applyBorder="1" applyAlignment="1">
      <alignment horizontal="center" vertical="center"/>
    </xf>
    <xf numFmtId="0" fontId="5" fillId="0" borderId="69" xfId="2" applyFont="1" applyFill="1" applyBorder="1" applyAlignment="1">
      <alignment horizontal="center" vertical="center"/>
    </xf>
    <xf numFmtId="0" fontId="5" fillId="74" borderId="0" xfId="2" applyFill="1" applyBorder="1" applyAlignment="1">
      <alignment horizontal="center" vertical="center"/>
    </xf>
    <xf numFmtId="0" fontId="0" fillId="75" borderId="69" xfId="2" applyFont="1" applyFill="1" applyBorder="1" applyAlignment="1">
      <alignment horizontal="center" vertical="center"/>
    </xf>
    <xf numFmtId="0" fontId="19" fillId="0" borderId="72" xfId="2" applyFont="1" applyFill="1" applyBorder="1" applyAlignment="1" applyProtection="1">
      <alignment horizontal="center" vertical="center"/>
      <protection locked="0"/>
    </xf>
    <xf numFmtId="0" fontId="0" fillId="74" borderId="0" xfId="2" applyFont="1" applyFill="1" applyBorder="1" applyAlignment="1">
      <alignment horizontal="center" vertical="center"/>
    </xf>
    <xf numFmtId="0" fontId="0" fillId="0" borderId="74" xfId="0" applyBorder="1" applyAlignment="1"/>
    <xf numFmtId="0" fontId="5" fillId="74" borderId="69" xfId="2" applyFill="1" applyBorder="1" applyAlignment="1">
      <alignment horizontal="center" vertical="center"/>
    </xf>
    <xf numFmtId="0" fontId="0" fillId="0" borderId="77" xfId="0" applyBorder="1" applyAlignment="1"/>
    <xf numFmtId="0" fontId="0" fillId="75" borderId="0" xfId="2" applyFont="1" applyFill="1" applyBorder="1" applyAlignment="1">
      <alignment horizontal="center" vertical="center"/>
    </xf>
    <xf numFmtId="0" fontId="0" fillId="0" borderId="0" xfId="0"/>
    <xf numFmtId="0" fontId="5" fillId="0" borderId="0" xfId="2" applyAlignment="1" applyProtection="1">
      <alignment vertical="center"/>
      <protection locked="0"/>
    </xf>
    <xf numFmtId="1" fontId="19" fillId="4" borderId="1" xfId="1" applyNumberFormat="1" applyFont="1" applyFill="1" applyBorder="1" applyAlignment="1" applyProtection="1">
      <alignment horizontal="center" vertical="center"/>
      <protection locked="0"/>
    </xf>
    <xf numFmtId="1" fontId="5" fillId="0" borderId="0" xfId="2" applyNumberFormat="1" applyAlignment="1" applyProtection="1">
      <alignment vertical="center"/>
      <protection locked="0"/>
    </xf>
    <xf numFmtId="0" fontId="21" fillId="70" borderId="0" xfId="2" applyFont="1" applyFill="1" applyAlignment="1" applyProtection="1">
      <alignment horizontal="center" vertical="center"/>
      <protection locked="0"/>
    </xf>
    <xf numFmtId="0" fontId="21" fillId="0" borderId="0" xfId="2" applyFont="1" applyFill="1" applyBorder="1" applyAlignment="1">
      <alignment horizontal="center" vertical="center"/>
    </xf>
    <xf numFmtId="0" fontId="5" fillId="0" borderId="0" xfId="2" applyFill="1" applyBorder="1" applyAlignment="1">
      <alignment horizontal="center" vertical="center"/>
    </xf>
    <xf numFmtId="0" fontId="21" fillId="73" borderId="0" xfId="2" applyFont="1" applyFill="1" applyBorder="1" applyAlignment="1">
      <alignment horizontal="center" vertical="center"/>
    </xf>
    <xf numFmtId="0" fontId="0" fillId="0" borderId="0" xfId="2" applyFont="1" applyFill="1" applyBorder="1" applyAlignment="1">
      <alignment horizontal="center" vertical="center"/>
    </xf>
    <xf numFmtId="0" fontId="0" fillId="73" borderId="0" xfId="0" applyFill="1"/>
    <xf numFmtId="164" fontId="49" fillId="0" borderId="15" xfId="4" applyNumberFormat="1" applyFont="1" applyBorder="1" applyAlignment="1" applyProtection="1">
      <alignment horizontal="right" vertical="center" wrapText="1"/>
      <protection locked="0"/>
    </xf>
    <xf numFmtId="0" fontId="21" fillId="0" borderId="105" xfId="0" applyFont="1" applyBorder="1" applyAlignment="1" applyProtection="1">
      <alignment vertical="center"/>
      <protection locked="0"/>
    </xf>
    <xf numFmtId="0" fontId="57" fillId="0" borderId="105" xfId="0" applyFont="1" applyBorder="1" applyAlignment="1" applyProtection="1">
      <alignment vertical="center"/>
      <protection locked="0"/>
    </xf>
    <xf numFmtId="0" fontId="57" fillId="70" borderId="105" xfId="0" applyFont="1" applyFill="1" applyBorder="1" applyAlignment="1" applyProtection="1">
      <alignment vertical="center"/>
      <protection locked="0"/>
    </xf>
    <xf numFmtId="177" fontId="19" fillId="0" borderId="105" xfId="1" applyNumberFormat="1" applyFont="1" applyFill="1" applyBorder="1" applyAlignment="1" applyProtection="1">
      <alignment vertical="center"/>
      <protection locked="0"/>
    </xf>
    <xf numFmtId="174" fontId="19" fillId="0" borderId="117" xfId="1" applyNumberFormat="1" applyFont="1" applyFill="1" applyBorder="1" applyAlignment="1" applyProtection="1">
      <alignment vertical="center"/>
      <protection locked="0"/>
    </xf>
    <xf numFmtId="174" fontId="19" fillId="0" borderId="105" xfId="1" applyNumberFormat="1" applyFont="1" applyFill="1" applyBorder="1" applyAlignment="1" applyProtection="1">
      <alignment vertical="center"/>
      <protection locked="0"/>
    </xf>
    <xf numFmtId="174" fontId="19" fillId="70" borderId="105" xfId="1" applyNumberFormat="1" applyFont="1" applyFill="1" applyBorder="1" applyAlignment="1" applyProtection="1">
      <alignment vertical="center"/>
      <protection locked="0"/>
    </xf>
    <xf numFmtId="177" fontId="21" fillId="0" borderId="105" xfId="0" applyNumberFormat="1" applyFont="1" applyBorder="1" applyAlignment="1" applyProtection="1">
      <alignment vertical="center"/>
      <protection locked="0"/>
    </xf>
    <xf numFmtId="174" fontId="21" fillId="0" borderId="105" xfId="0" applyNumberFormat="1" applyFont="1" applyBorder="1" applyAlignment="1" applyProtection="1">
      <alignment vertical="center"/>
      <protection locked="0"/>
    </xf>
    <xf numFmtId="1" fontId="19" fillId="4" borderId="118" xfId="1" applyNumberFormat="1" applyFont="1" applyFill="1" applyBorder="1" applyAlignment="1" applyProtection="1">
      <alignment horizontal="center" vertical="center"/>
      <protection locked="0"/>
    </xf>
    <xf numFmtId="1" fontId="19" fillId="4" borderId="119" xfId="1" applyNumberFormat="1" applyFont="1" applyFill="1" applyBorder="1" applyAlignment="1" applyProtection="1">
      <alignment horizontal="center" vertical="center"/>
      <protection locked="0"/>
    </xf>
    <xf numFmtId="1" fontId="19" fillId="4" borderId="105" xfId="1" applyNumberFormat="1" applyFont="1" applyFill="1" applyBorder="1" applyAlignment="1" applyProtection="1">
      <alignment horizontal="center" vertical="center"/>
      <protection locked="0"/>
    </xf>
    <xf numFmtId="0" fontId="21" fillId="0" borderId="105" xfId="2" applyFont="1" applyFill="1" applyBorder="1" applyAlignment="1">
      <alignment horizontal="center" vertical="center" textRotation="90"/>
    </xf>
    <xf numFmtId="0" fontId="19" fillId="0" borderId="105" xfId="2" applyFont="1" applyFill="1" applyBorder="1" applyAlignment="1" applyProtection="1">
      <alignment horizontal="center" vertical="center" textRotation="90"/>
      <protection locked="0"/>
    </xf>
    <xf numFmtId="0" fontId="21" fillId="0" borderId="105" xfId="2" applyFont="1" applyFill="1" applyBorder="1" applyAlignment="1" applyProtection="1">
      <alignment horizontal="center" vertical="center" textRotation="90"/>
      <protection locked="0"/>
    </xf>
    <xf numFmtId="0" fontId="21" fillId="0" borderId="97" xfId="2" applyFont="1" applyFill="1" applyBorder="1" applyAlignment="1">
      <alignment horizontal="center" vertical="center" textRotation="90"/>
    </xf>
    <xf numFmtId="0" fontId="19" fillId="0" borderId="70" xfId="2" applyFont="1" applyFill="1" applyBorder="1" applyAlignment="1" applyProtection="1">
      <alignment horizontal="center" vertical="center" textRotation="90"/>
      <protection locked="0"/>
    </xf>
    <xf numFmtId="0" fontId="19" fillId="0" borderId="118" xfId="2" applyFont="1" applyFill="1" applyBorder="1" applyAlignment="1" applyProtection="1">
      <alignment horizontal="center" vertical="center" textRotation="90"/>
      <protection locked="0"/>
    </xf>
    <xf numFmtId="0" fontId="21" fillId="0" borderId="118" xfId="2" applyFont="1" applyFill="1" applyBorder="1" applyAlignment="1" applyProtection="1">
      <alignment horizontal="center" vertical="center" textRotation="90"/>
      <protection locked="0"/>
    </xf>
    <xf numFmtId="174" fontId="21" fillId="0" borderId="105" xfId="2" applyNumberFormat="1" applyFont="1" applyFill="1" applyBorder="1" applyAlignment="1" applyProtection="1">
      <alignment horizontal="center" vertical="center" wrapText="1"/>
      <protection locked="0"/>
    </xf>
    <xf numFmtId="174" fontId="5" fillId="70" borderId="105" xfId="2" applyNumberFormat="1" applyFill="1" applyBorder="1" applyAlignment="1" applyProtection="1">
      <alignment horizontal="center" vertical="center"/>
      <protection locked="0"/>
    </xf>
    <xf numFmtId="0" fontId="19" fillId="70" borderId="105" xfId="2" applyFont="1" applyFill="1" applyBorder="1" applyAlignment="1" applyProtection="1">
      <alignment horizontal="center" vertical="center" textRotation="90"/>
      <protection locked="0"/>
    </xf>
    <xf numFmtId="0" fontId="21" fillId="70" borderId="105" xfId="2" applyFont="1" applyFill="1" applyBorder="1" applyAlignment="1" applyProtection="1">
      <alignment horizontal="center" vertical="center"/>
      <protection locked="0"/>
    </xf>
    <xf numFmtId="0" fontId="21" fillId="70" borderId="105" xfId="2" applyFont="1" applyFill="1" applyBorder="1" applyAlignment="1" applyProtection="1">
      <alignment horizontal="center" vertical="center" textRotation="90"/>
      <protection locked="0"/>
    </xf>
    <xf numFmtId="174" fontId="21" fillId="70" borderId="105" xfId="2" applyNumberFormat="1" applyFont="1" applyFill="1" applyBorder="1" applyAlignment="1" applyProtection="1">
      <alignment horizontal="center" vertical="center" wrapText="1"/>
      <protection locked="0"/>
    </xf>
    <xf numFmtId="177" fontId="21" fillId="0" borderId="105" xfId="2" applyNumberFormat="1" applyFont="1" applyFill="1" applyBorder="1" applyAlignment="1" applyProtection="1">
      <alignment horizontal="center" vertical="center" wrapText="1"/>
      <protection locked="0"/>
    </xf>
    <xf numFmtId="174" fontId="21" fillId="3" borderId="105" xfId="2" applyNumberFormat="1" applyFont="1" applyFill="1" applyBorder="1" applyAlignment="1" applyProtection="1">
      <alignment horizontal="center" vertical="center" wrapText="1"/>
      <protection locked="0"/>
    </xf>
    <xf numFmtId="174" fontId="21" fillId="3" borderId="117" xfId="2" applyNumberFormat="1" applyFont="1" applyFill="1" applyBorder="1" applyAlignment="1" applyProtection="1">
      <alignment horizontal="center" vertical="center" wrapText="1"/>
      <protection locked="0"/>
    </xf>
    <xf numFmtId="177" fontId="21" fillId="3" borderId="105" xfId="2" applyNumberFormat="1" applyFont="1" applyFill="1" applyBorder="1" applyAlignment="1" applyProtection="1">
      <alignment horizontal="center" vertical="center" wrapText="1"/>
      <protection locked="0"/>
    </xf>
    <xf numFmtId="174" fontId="21" fillId="73" borderId="105" xfId="2" applyNumberFormat="1" applyFont="1" applyFill="1" applyBorder="1" applyAlignment="1" applyProtection="1">
      <alignment horizontal="center" vertical="center" wrapText="1"/>
      <protection locked="0"/>
    </xf>
    <xf numFmtId="177" fontId="51" fillId="71" borderId="105" xfId="2" applyNumberFormat="1" applyFont="1" applyFill="1" applyBorder="1" applyAlignment="1" applyProtection="1">
      <alignment horizontal="center" vertical="center" wrapText="1"/>
      <protection locked="0"/>
    </xf>
    <xf numFmtId="174" fontId="19" fillId="3" borderId="105" xfId="2" applyNumberFormat="1" applyFont="1" applyFill="1" applyBorder="1" applyAlignment="1" applyProtection="1">
      <alignment horizontal="center" vertical="center" wrapText="1"/>
      <protection locked="0"/>
    </xf>
    <xf numFmtId="174" fontId="51" fillId="3" borderId="105" xfId="2" applyNumberFormat="1" applyFont="1" applyFill="1" applyBorder="1" applyAlignment="1" applyProtection="1">
      <alignment horizontal="center" vertical="center" wrapText="1"/>
      <protection locked="0"/>
    </xf>
    <xf numFmtId="174" fontId="21" fillId="3" borderId="105" xfId="2" applyNumberFormat="1" applyFont="1" applyFill="1" applyBorder="1" applyAlignment="1">
      <alignment horizontal="center" vertical="center" wrapText="1"/>
    </xf>
    <xf numFmtId="174" fontId="51" fillId="71" borderId="105" xfId="2" applyNumberFormat="1" applyFont="1" applyFill="1" applyBorder="1" applyAlignment="1" applyProtection="1">
      <alignment horizontal="center" vertical="center" wrapText="1"/>
      <protection locked="0"/>
    </xf>
    <xf numFmtId="174" fontId="51" fillId="71" borderId="117" xfId="2" applyNumberFormat="1" applyFont="1" applyFill="1" applyBorder="1" applyAlignment="1" applyProtection="1">
      <alignment horizontal="center" vertical="center" wrapText="1"/>
      <protection locked="0"/>
    </xf>
    <xf numFmtId="174" fontId="21" fillId="0" borderId="117" xfId="2" applyNumberFormat="1" applyFont="1" applyFill="1" applyBorder="1" applyAlignment="1" applyProtection="1">
      <alignment horizontal="center" vertical="center" wrapText="1"/>
      <protection locked="0"/>
    </xf>
    <xf numFmtId="174" fontId="0" fillId="70" borderId="105" xfId="0" applyNumberFormat="1" applyFill="1" applyBorder="1"/>
    <xf numFmtId="0" fontId="35" fillId="2" borderId="120" xfId="0" applyFont="1" applyFill="1" applyBorder="1" applyAlignment="1" applyProtection="1">
      <alignment horizontal="center" vertical="center" wrapText="1"/>
      <protection locked="0"/>
    </xf>
    <xf numFmtId="0" fontId="35" fillId="0" borderId="120" xfId="0" applyFont="1" applyBorder="1" applyAlignment="1" applyProtection="1">
      <alignment horizontal="center" vertical="center" wrapText="1"/>
      <protection locked="0"/>
    </xf>
    <xf numFmtId="0" fontId="35" fillId="0" borderId="120" xfId="0" applyFont="1" applyFill="1" applyBorder="1" applyAlignment="1" applyProtection="1">
      <alignment horizontal="center" vertical="center" wrapText="1"/>
      <protection locked="0"/>
    </xf>
    <xf numFmtId="0" fontId="5" fillId="70" borderId="106" xfId="2" applyFill="1" applyBorder="1" applyAlignment="1" applyProtection="1">
      <alignment vertical="center"/>
      <protection locked="0"/>
    </xf>
    <xf numFmtId="174" fontId="5" fillId="70" borderId="106" xfId="2" applyNumberFormat="1" applyFill="1" applyBorder="1" applyAlignment="1" applyProtection="1">
      <alignment vertical="center"/>
      <protection locked="0"/>
    </xf>
    <xf numFmtId="174" fontId="5" fillId="70" borderId="105" xfId="2" applyNumberFormat="1" applyFill="1" applyBorder="1" applyAlignment="1" applyProtection="1">
      <alignment vertical="center"/>
      <protection locked="0"/>
    </xf>
    <xf numFmtId="0" fontId="5" fillId="0" borderId="106" xfId="2" applyBorder="1" applyAlignment="1" applyProtection="1">
      <alignment vertical="center"/>
      <protection locked="0"/>
    </xf>
    <xf numFmtId="177" fontId="21" fillId="0" borderId="105" xfId="2" applyNumberFormat="1" applyFont="1" applyFill="1" applyBorder="1" applyAlignment="1" applyProtection="1">
      <alignment horizontal="center" vertical="center"/>
      <protection locked="0"/>
    </xf>
    <xf numFmtId="174" fontId="21" fillId="0" borderId="105" xfId="2" applyNumberFormat="1" applyFont="1" applyFill="1" applyBorder="1" applyAlignment="1" applyProtection="1">
      <alignment horizontal="center" vertical="center"/>
      <protection locked="0"/>
    </xf>
    <xf numFmtId="174" fontId="21" fillId="0" borderId="117" xfId="2" applyNumberFormat="1" applyFont="1" applyFill="1" applyBorder="1" applyAlignment="1" applyProtection="1">
      <alignment horizontal="center" vertical="center"/>
      <protection locked="0"/>
    </xf>
    <xf numFmtId="174" fontId="21" fillId="70" borderId="105" xfId="2" applyNumberFormat="1" applyFont="1" applyFill="1" applyBorder="1" applyAlignment="1" applyProtection="1">
      <alignment horizontal="center" vertical="center"/>
      <protection locked="0"/>
    </xf>
    <xf numFmtId="174" fontId="21" fillId="3" borderId="105" xfId="2" applyNumberFormat="1" applyFont="1" applyFill="1" applyBorder="1" applyAlignment="1" applyProtection="1">
      <alignment horizontal="center" vertical="center"/>
      <protection locked="0"/>
    </xf>
    <xf numFmtId="174" fontId="0" fillId="0" borderId="0" xfId="2" applyNumberFormat="1" applyFont="1" applyAlignment="1" applyProtection="1">
      <alignment vertical="center"/>
      <protection locked="0"/>
    </xf>
    <xf numFmtId="174" fontId="5" fillId="73" borderId="0" xfId="2" applyNumberFormat="1" applyFill="1" applyAlignment="1" applyProtection="1">
      <alignment vertical="center"/>
      <protection locked="0"/>
    </xf>
    <xf numFmtId="174" fontId="19" fillId="0" borderId="105" xfId="1" applyNumberFormat="1" applyFont="1" applyFill="1" applyBorder="1" applyAlignment="1" applyProtection="1">
      <alignment horizontal="center" vertical="center"/>
      <protection locked="0"/>
    </xf>
    <xf numFmtId="0" fontId="5" fillId="70" borderId="121" xfId="2" applyFill="1" applyBorder="1" applyAlignment="1" applyProtection="1">
      <alignment vertical="center"/>
      <protection locked="0"/>
    </xf>
    <xf numFmtId="174" fontId="19" fillId="0" borderId="122" xfId="1" applyNumberFormat="1" applyFont="1" applyFill="1" applyBorder="1" applyAlignment="1" applyProtection="1">
      <alignment horizontal="center" vertical="center"/>
      <protection locked="0"/>
    </xf>
    <xf numFmtId="174" fontId="5" fillId="70" borderId="121" xfId="2" applyNumberFormat="1" applyFill="1" applyBorder="1" applyAlignment="1" applyProtection="1">
      <alignment vertical="center"/>
      <protection locked="0"/>
    </xf>
    <xf numFmtId="174" fontId="19" fillId="70" borderId="105" xfId="1" applyNumberFormat="1" applyFont="1" applyFill="1" applyBorder="1" applyAlignment="1" applyProtection="1">
      <alignment horizontal="center" vertical="center"/>
      <protection locked="0"/>
    </xf>
    <xf numFmtId="174" fontId="19" fillId="0" borderId="117" xfId="1" applyNumberFormat="1" applyFont="1" applyFill="1" applyBorder="1" applyAlignment="1" applyProtection="1">
      <alignment horizontal="center" vertical="center"/>
      <protection locked="0"/>
    </xf>
    <xf numFmtId="0" fontId="5" fillId="0" borderId="121" xfId="2" applyBorder="1" applyAlignment="1" applyProtection="1">
      <alignment vertical="center"/>
      <protection locked="0"/>
    </xf>
    <xf numFmtId="174" fontId="19" fillId="3" borderId="82" xfId="3" applyNumberFormat="1" applyFont="1" applyFill="1" applyBorder="1" applyAlignment="1" applyProtection="1">
      <alignment horizontal="center" vertical="center"/>
      <protection locked="0"/>
    </xf>
    <xf numFmtId="174" fontId="19" fillId="3" borderId="105" xfId="3" applyNumberFormat="1" applyFont="1" applyFill="1" applyBorder="1" applyAlignment="1" applyProtection="1">
      <alignment horizontal="center" vertical="center"/>
      <protection locked="0"/>
    </xf>
    <xf numFmtId="174" fontId="19" fillId="3" borderId="122" xfId="3" applyNumberFormat="1" applyFont="1" applyFill="1" applyBorder="1" applyAlignment="1" applyProtection="1">
      <alignment horizontal="center" vertical="center"/>
      <protection locked="0"/>
    </xf>
    <xf numFmtId="174" fontId="19" fillId="3" borderId="83" xfId="3" applyNumberFormat="1" applyFont="1" applyFill="1" applyBorder="1" applyAlignment="1" applyProtection="1">
      <alignment horizontal="center" vertical="center"/>
      <protection locked="0"/>
    </xf>
    <xf numFmtId="174" fontId="19" fillId="70" borderId="105" xfId="3" applyNumberFormat="1" applyFont="1" applyFill="1" applyBorder="1" applyAlignment="1" applyProtection="1">
      <alignment horizontal="center" vertical="center"/>
      <protection locked="0"/>
    </xf>
    <xf numFmtId="174" fontId="19" fillId="3" borderId="117" xfId="3" applyNumberFormat="1" applyFont="1" applyFill="1" applyBorder="1" applyAlignment="1" applyProtection="1">
      <alignment horizontal="center" vertical="center"/>
      <protection locked="0"/>
    </xf>
    <xf numFmtId="174" fontId="19" fillId="0" borderId="105" xfId="3" applyNumberFormat="1" applyFont="1" applyFill="1" applyBorder="1" applyAlignment="1" applyProtection="1">
      <alignment horizontal="center" vertical="center"/>
      <protection locked="0"/>
    </xf>
    <xf numFmtId="0" fontId="0" fillId="3" borderId="0" xfId="2" applyFont="1" applyFill="1" applyAlignment="1" applyProtection="1">
      <alignment vertical="center"/>
      <protection locked="0"/>
    </xf>
    <xf numFmtId="174" fontId="21" fillId="74" borderId="105" xfId="2" applyNumberFormat="1" applyFont="1" applyFill="1" applyBorder="1" applyAlignment="1" applyProtection="1">
      <alignment horizontal="center" vertical="center" wrapText="1"/>
      <protection locked="0"/>
    </xf>
    <xf numFmtId="1" fontId="19" fillId="74" borderId="105" xfId="1" quotePrefix="1" applyNumberFormat="1" applyFont="1" applyFill="1" applyBorder="1" applyAlignment="1" applyProtection="1">
      <alignment horizontal="center" vertical="center"/>
      <protection locked="0"/>
    </xf>
    <xf numFmtId="0" fontId="5" fillId="74" borderId="59" xfId="2" applyFill="1" applyBorder="1" applyAlignment="1" applyProtection="1">
      <alignment horizontal="center" vertical="center"/>
      <protection locked="0"/>
    </xf>
    <xf numFmtId="0" fontId="19" fillId="0" borderId="119" xfId="2" applyFont="1" applyFill="1" applyBorder="1" applyAlignment="1" applyProtection="1">
      <alignment horizontal="center" vertical="center" textRotation="90"/>
      <protection locked="0"/>
    </xf>
    <xf numFmtId="0" fontId="21" fillId="80" borderId="111" xfId="2" applyFont="1" applyFill="1" applyBorder="1" applyAlignment="1" applyProtection="1">
      <alignment horizontal="center" vertical="center" textRotation="90"/>
      <protection locked="0"/>
    </xf>
    <xf numFmtId="179" fontId="0" fillId="0" borderId="0" xfId="0" applyNumberFormat="1" applyAlignment="1">
      <alignment vertical="center"/>
    </xf>
    <xf numFmtId="0" fontId="0" fillId="78" borderId="59" xfId="2" quotePrefix="1" applyFont="1" applyFill="1" applyBorder="1" applyAlignment="1" applyProtection="1">
      <alignment horizontal="center" vertical="center"/>
      <protection locked="0"/>
    </xf>
    <xf numFmtId="0" fontId="58" fillId="0" borderId="0" xfId="0" applyFont="1"/>
    <xf numFmtId="0" fontId="58" fillId="0" borderId="2" xfId="2" quotePrefix="1" applyFont="1" applyFill="1" applyBorder="1" applyAlignment="1" applyProtection="1">
      <alignment horizontal="center" vertical="center"/>
      <protection locked="0"/>
    </xf>
    <xf numFmtId="0" fontId="58" fillId="0" borderId="2" xfId="0" applyFont="1" applyBorder="1" applyAlignment="1" applyProtection="1">
      <alignment horizontal="center" vertical="center" wrapText="1"/>
      <protection locked="0"/>
    </xf>
    <xf numFmtId="9" fontId="0" fillId="0" borderId="0" xfId="5675" applyFont="1"/>
    <xf numFmtId="0" fontId="58" fillId="5" borderId="2" xfId="0" applyFont="1" applyFill="1" applyBorder="1" applyAlignment="1" applyProtection="1">
      <alignment horizontal="center" vertical="center" wrapText="1"/>
      <protection locked="0"/>
    </xf>
    <xf numFmtId="0" fontId="58" fillId="0" borderId="2" xfId="0" applyFont="1" applyFill="1" applyBorder="1" applyAlignment="1" applyProtection="1">
      <alignment horizontal="center" vertical="center" wrapText="1"/>
      <protection locked="0"/>
    </xf>
    <xf numFmtId="0" fontId="58" fillId="0" borderId="2" xfId="2" applyFont="1" applyFill="1" applyBorder="1" applyAlignment="1" applyProtection="1">
      <alignment horizontal="center" vertical="center"/>
      <protection locked="0"/>
    </xf>
    <xf numFmtId="0" fontId="58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123" xfId="0" applyBorder="1"/>
    <xf numFmtId="9" fontId="0" fillId="0" borderId="123" xfId="5675" applyFont="1" applyBorder="1"/>
    <xf numFmtId="0" fontId="59" fillId="0" borderId="2" xfId="0" applyFont="1" applyFill="1" applyBorder="1" applyAlignment="1" applyProtection="1">
      <alignment horizontal="center" vertical="center" wrapText="1"/>
      <protection locked="0"/>
    </xf>
    <xf numFmtId="0" fontId="58" fillId="0" borderId="0" xfId="2" applyFont="1" applyAlignment="1" applyProtection="1">
      <alignment vertical="center"/>
      <protection locked="0"/>
    </xf>
    <xf numFmtId="0" fontId="60" fillId="0" borderId="0" xfId="2" applyFont="1" applyAlignment="1" applyProtection="1">
      <alignment horizontal="center" vertical="center"/>
      <protection locked="0"/>
    </xf>
    <xf numFmtId="1" fontId="58" fillId="0" borderId="0" xfId="2" applyNumberFormat="1" applyFont="1" applyAlignment="1" applyProtection="1">
      <alignment vertical="center"/>
      <protection locked="0"/>
    </xf>
    <xf numFmtId="9" fontId="0" fillId="0" borderId="0" xfId="5675" applyNumberFormat="1" applyFont="1"/>
    <xf numFmtId="179" fontId="0" fillId="0" borderId="0" xfId="0" applyNumberFormat="1"/>
    <xf numFmtId="0" fontId="19" fillId="73" borderId="69" xfId="2" applyFont="1" applyFill="1" applyBorder="1" applyAlignment="1" applyProtection="1">
      <alignment horizontal="center" vertical="center" textRotation="90"/>
      <protection locked="0"/>
    </xf>
    <xf numFmtId="0" fontId="21" fillId="73" borderId="69" xfId="2" applyFont="1" applyFill="1" applyBorder="1" applyAlignment="1" applyProtection="1">
      <alignment horizontal="center" vertical="center" textRotation="90"/>
      <protection locked="0"/>
    </xf>
    <xf numFmtId="0" fontId="61" fillId="0" borderId="130" xfId="0" applyFont="1" applyBorder="1" applyAlignment="1">
      <alignment wrapText="1"/>
    </xf>
    <xf numFmtId="0" fontId="62" fillId="84" borderId="131" xfId="0" applyFont="1" applyFill="1" applyBorder="1" applyAlignment="1">
      <alignment horizontal="center" vertical="center" wrapText="1" readingOrder="1"/>
    </xf>
    <xf numFmtId="0" fontId="62" fillId="84" borderId="132" xfId="0" applyFont="1" applyFill="1" applyBorder="1" applyAlignment="1">
      <alignment horizontal="center" vertical="center" wrapText="1" readingOrder="1"/>
    </xf>
    <xf numFmtId="0" fontId="63" fillId="73" borderId="133" xfId="0" applyFont="1" applyFill="1" applyBorder="1" applyAlignment="1">
      <alignment horizontal="left" vertical="center" wrapText="1" readingOrder="1"/>
    </xf>
    <xf numFmtId="0" fontId="63" fillId="73" borderId="134" xfId="0" applyFont="1" applyFill="1" applyBorder="1" applyAlignment="1">
      <alignment horizontal="left" wrapText="1" readingOrder="1"/>
    </xf>
    <xf numFmtId="0" fontId="63" fillId="73" borderId="134" xfId="0" applyFont="1" applyFill="1" applyBorder="1" applyAlignment="1">
      <alignment horizontal="center" wrapText="1" readingOrder="1"/>
    </xf>
    <xf numFmtId="0" fontId="63" fillId="73" borderId="135" xfId="0" applyFont="1" applyFill="1" applyBorder="1" applyAlignment="1">
      <alignment horizontal="center" wrapText="1" readingOrder="1"/>
    </xf>
    <xf numFmtId="0" fontId="61" fillId="0" borderId="136" xfId="0" applyFont="1" applyBorder="1" applyAlignment="1">
      <alignment wrapText="1"/>
    </xf>
    <xf numFmtId="0" fontId="63" fillId="73" borderId="137" xfId="0" applyFont="1" applyFill="1" applyBorder="1" applyAlignment="1">
      <alignment horizontal="center" wrapText="1" readingOrder="1"/>
    </xf>
    <xf numFmtId="0" fontId="63" fillId="0" borderId="133" xfId="0" applyFont="1" applyBorder="1" applyAlignment="1">
      <alignment horizontal="left" wrapText="1" readingOrder="1"/>
    </xf>
    <xf numFmtId="0" fontId="63" fillId="0" borderId="134" xfId="0" applyFont="1" applyBorder="1" applyAlignment="1">
      <alignment horizontal="left" wrapText="1" readingOrder="1"/>
    </xf>
    <xf numFmtId="0" fontId="63" fillId="0" borderId="134" xfId="0" applyFont="1" applyBorder="1" applyAlignment="1">
      <alignment horizontal="center" wrapText="1" readingOrder="1"/>
    </xf>
    <xf numFmtId="0" fontId="63" fillId="85" borderId="133" xfId="0" applyFont="1" applyFill="1" applyBorder="1" applyAlignment="1">
      <alignment horizontal="left" wrapText="1" readingOrder="1"/>
    </xf>
    <xf numFmtId="0" fontId="63" fillId="85" borderId="134" xfId="0" applyFont="1" applyFill="1" applyBorder="1" applyAlignment="1">
      <alignment horizontal="left" wrapText="1" readingOrder="1"/>
    </xf>
    <xf numFmtId="0" fontId="63" fillId="85" borderId="134" xfId="0" applyFont="1" applyFill="1" applyBorder="1" applyAlignment="1">
      <alignment horizontal="center" wrapText="1" readingOrder="1"/>
    </xf>
    <xf numFmtId="0" fontId="63" fillId="0" borderId="138" xfId="0" applyFont="1" applyBorder="1" applyAlignment="1">
      <alignment horizontal="left" wrapText="1" readingOrder="1"/>
    </xf>
    <xf numFmtId="0" fontId="63" fillId="0" borderId="139" xfId="0" applyFont="1" applyBorder="1" applyAlignment="1">
      <alignment horizontal="left" wrapText="1" readingOrder="1"/>
    </xf>
    <xf numFmtId="0" fontId="63" fillId="0" borderId="139" xfId="0" applyFont="1" applyBorder="1" applyAlignment="1">
      <alignment horizontal="center" wrapText="1" readingOrder="1"/>
    </xf>
    <xf numFmtId="0" fontId="63" fillId="73" borderId="140" xfId="0" applyFont="1" applyFill="1" applyBorder="1" applyAlignment="1">
      <alignment horizontal="center" wrapText="1" readingOrder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58" fillId="0" borderId="0" xfId="0" applyFont="1" applyAlignment="1">
      <alignment wrapText="1"/>
    </xf>
    <xf numFmtId="0" fontId="58" fillId="0" borderId="111" xfId="2" applyFont="1" applyFill="1" applyBorder="1" applyAlignment="1" applyProtection="1">
      <alignment horizontal="center" vertical="center"/>
      <protection locked="0"/>
    </xf>
    <xf numFmtId="0" fontId="0" fillId="0" borderId="111" xfId="0" applyBorder="1" applyAlignment="1">
      <alignment horizontal="center" vertical="center"/>
    </xf>
    <xf numFmtId="0" fontId="0" fillId="73" borderId="111" xfId="0" applyFill="1" applyBorder="1" applyAlignment="1">
      <alignment horizontal="center" vertical="center"/>
    </xf>
    <xf numFmtId="0" fontId="21" fillId="74" borderId="69" xfId="2" applyFont="1" applyFill="1" applyBorder="1" applyAlignment="1" applyProtection="1">
      <alignment horizontal="center" vertical="center" textRotation="90"/>
      <protection locked="0"/>
    </xf>
    <xf numFmtId="0" fontId="19" fillId="74" borderId="69" xfId="2" applyFont="1" applyFill="1" applyBorder="1" applyAlignment="1" applyProtection="1">
      <alignment horizontal="center" vertical="center" textRotation="90"/>
      <protection locked="0"/>
    </xf>
    <xf numFmtId="0" fontId="58" fillId="73" borderId="111" xfId="2" applyFont="1" applyFill="1" applyBorder="1" applyAlignment="1" applyProtection="1">
      <alignment horizontal="center" vertical="center"/>
      <protection locked="0"/>
    </xf>
    <xf numFmtId="0" fontId="58" fillId="5" borderId="2" xfId="2" applyFont="1" applyFill="1" applyBorder="1" applyAlignment="1" applyProtection="1">
      <alignment horizontal="center" vertical="center"/>
      <protection locked="0"/>
    </xf>
    <xf numFmtId="0" fontId="57" fillId="0" borderId="117" xfId="0" applyFont="1" applyBorder="1" applyAlignment="1" applyProtection="1">
      <alignment vertical="center"/>
      <protection locked="0"/>
    </xf>
    <xf numFmtId="0" fontId="5" fillId="0" borderId="59" xfId="2" applyBorder="1" applyAlignment="1" applyProtection="1">
      <alignment vertical="center"/>
      <protection locked="0"/>
    </xf>
    <xf numFmtId="0" fontId="57" fillId="0" borderId="82" xfId="0" applyFont="1" applyBorder="1" applyAlignment="1" applyProtection="1">
      <alignment vertical="center"/>
      <protection locked="0"/>
    </xf>
    <xf numFmtId="174" fontId="19" fillId="0" borderId="82" xfId="1" applyNumberFormat="1" applyFont="1" applyFill="1" applyBorder="1" applyAlignment="1" applyProtection="1">
      <alignment vertical="center"/>
      <protection locked="0"/>
    </xf>
    <xf numFmtId="0" fontId="60" fillId="0" borderId="0" xfId="2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174" fontId="21" fillId="3" borderId="111" xfId="2" applyNumberFormat="1" applyFont="1" applyFill="1" applyBorder="1" applyAlignment="1" applyProtection="1">
      <alignment horizontal="center" vertical="center" wrapText="1"/>
      <protection locked="0"/>
    </xf>
    <xf numFmtId="1" fontId="19" fillId="74" borderId="105" xfId="1" applyNumberFormat="1" applyFont="1" applyFill="1" applyBorder="1" applyAlignment="1" applyProtection="1">
      <alignment horizontal="center" vertical="center"/>
      <protection locked="0"/>
    </xf>
    <xf numFmtId="0" fontId="57" fillId="0" borderId="105" xfId="0" applyFont="1" applyFill="1" applyBorder="1" applyAlignment="1" applyProtection="1">
      <alignment vertical="center"/>
      <protection locked="0"/>
    </xf>
    <xf numFmtId="180" fontId="3" fillId="2" borderId="15" xfId="1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174" fontId="21" fillId="0" borderId="87" xfId="0" applyNumberFormat="1" applyFont="1" applyFill="1" applyBorder="1" applyAlignment="1" applyProtection="1">
      <alignment vertical="center"/>
      <protection locked="0"/>
    </xf>
    <xf numFmtId="174" fontId="21" fillId="73" borderId="87" xfId="0" applyNumberFormat="1" applyFont="1" applyFill="1" applyBorder="1" applyAlignment="1" applyProtection="1">
      <alignment vertical="center"/>
      <protection locked="0"/>
    </xf>
    <xf numFmtId="174" fontId="19" fillId="83" borderId="87" xfId="0" applyNumberFormat="1" applyFont="1" applyFill="1" applyBorder="1" applyAlignment="1" applyProtection="1">
      <alignment vertical="center"/>
      <protection locked="0"/>
    </xf>
    <xf numFmtId="174" fontId="21" fillId="83" borderId="87" xfId="0" applyNumberFormat="1" applyFont="1" applyFill="1" applyBorder="1" applyAlignment="1" applyProtection="1">
      <alignment vertical="center"/>
      <protection locked="0"/>
    </xf>
    <xf numFmtId="0" fontId="0" fillId="0" borderId="160" xfId="0" applyBorder="1" applyAlignment="1">
      <alignment horizontal="center"/>
    </xf>
    <xf numFmtId="2" fontId="0" fillId="0" borderId="0" xfId="0" applyNumberFormat="1"/>
    <xf numFmtId="174" fontId="65" fillId="0" borderId="105" xfId="2" applyNumberFormat="1" applyFont="1" applyFill="1" applyBorder="1" applyAlignment="1" applyProtection="1">
      <alignment horizontal="center" vertical="center" wrapText="1"/>
      <protection locked="0"/>
    </xf>
    <xf numFmtId="174" fontId="65" fillId="3" borderId="105" xfId="2" applyNumberFormat="1" applyFont="1" applyFill="1" applyBorder="1" applyAlignment="1" applyProtection="1">
      <alignment horizontal="center" vertical="center" wrapText="1"/>
      <protection locked="0"/>
    </xf>
    <xf numFmtId="0" fontId="65" fillId="70" borderId="105" xfId="2" applyFont="1" applyFill="1" applyBorder="1" applyAlignment="1" applyProtection="1">
      <alignment horizontal="center" vertical="center"/>
      <protection locked="0"/>
    </xf>
    <xf numFmtId="0" fontId="65" fillId="70" borderId="105" xfId="2" applyFont="1" applyFill="1" applyBorder="1" applyAlignment="1" applyProtection="1">
      <alignment horizontal="center" vertical="center" textRotation="90"/>
      <protection locked="0"/>
    </xf>
    <xf numFmtId="174" fontId="65" fillId="3" borderId="111" xfId="0" applyNumberFormat="1" applyFont="1" applyFill="1" applyBorder="1"/>
    <xf numFmtId="174" fontId="65" fillId="70" borderId="105" xfId="0" applyNumberFormat="1" applyFont="1" applyFill="1" applyBorder="1"/>
    <xf numFmtId="0" fontId="65" fillId="3" borderId="0" xfId="2" applyFont="1" applyFill="1" applyAlignment="1" applyProtection="1">
      <alignment vertical="center"/>
      <protection locked="0"/>
    </xf>
    <xf numFmtId="174" fontId="65" fillId="3" borderId="111" xfId="2" applyNumberFormat="1" applyFont="1" applyFill="1" applyBorder="1" applyAlignment="1" applyProtection="1">
      <alignment horizontal="center" vertical="center" wrapText="1"/>
      <protection locked="0"/>
    </xf>
    <xf numFmtId="174" fontId="65" fillId="70" borderId="105" xfId="2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174" fontId="19" fillId="73" borderId="105" xfId="1" applyNumberFormat="1" applyFont="1" applyFill="1" applyBorder="1" applyAlignment="1" applyProtection="1">
      <alignment vertical="center"/>
      <protection locked="0"/>
    </xf>
    <xf numFmtId="174" fontId="21" fillId="83" borderId="87" xfId="0" applyNumberFormat="1" applyFont="1" applyFill="1" applyBorder="1" applyAlignment="1" applyProtection="1">
      <alignment horizontal="center" vertical="center"/>
      <protection locked="0"/>
    </xf>
    <xf numFmtId="174" fontId="21" fillId="70" borderId="87" xfId="0" applyNumberFormat="1" applyFont="1" applyFill="1" applyBorder="1" applyAlignment="1" applyProtection="1">
      <alignment horizontal="center" vertical="center"/>
      <protection locked="0"/>
    </xf>
    <xf numFmtId="174" fontId="21" fillId="5" borderId="87" xfId="0" applyNumberFormat="1" applyFont="1" applyFill="1" applyBorder="1" applyAlignment="1" applyProtection="1">
      <alignment horizontal="center" vertical="center"/>
      <protection locked="0"/>
    </xf>
    <xf numFmtId="1" fontId="19" fillId="74" borderId="161" xfId="1" quotePrefix="1" applyNumberFormat="1" applyFont="1" applyFill="1" applyBorder="1" applyAlignment="1" applyProtection="1">
      <alignment horizontal="center" vertical="center"/>
      <protection locked="0"/>
    </xf>
    <xf numFmtId="174" fontId="65" fillId="0" borderId="161" xfId="2" applyNumberFormat="1" applyFont="1" applyFill="1" applyBorder="1" applyAlignment="1" applyProtection="1">
      <alignment horizontal="center" vertical="center" wrapText="1"/>
      <protection locked="0"/>
    </xf>
    <xf numFmtId="14" fontId="48" fillId="2" borderId="96" xfId="1" applyNumberFormat="1" applyFont="1" applyFill="1" applyBorder="1" applyAlignment="1" applyProtection="1">
      <alignment vertical="center"/>
      <protection locked="0"/>
    </xf>
    <xf numFmtId="0" fontId="4" fillId="0" borderId="121" xfId="2" applyFont="1" applyBorder="1" applyAlignment="1" applyProtection="1">
      <alignment vertical="center"/>
      <protection locked="0"/>
    </xf>
    <xf numFmtId="174" fontId="21" fillId="70" borderId="3" xfId="2" applyNumberFormat="1" applyFont="1" applyFill="1" applyBorder="1" applyAlignment="1" applyProtection="1">
      <alignment horizontal="center" vertical="center" wrapText="1"/>
      <protection locked="0"/>
    </xf>
    <xf numFmtId="174" fontId="65" fillId="3" borderId="161" xfId="2" applyNumberFormat="1" applyFont="1" applyFill="1" applyBorder="1" applyAlignment="1" applyProtection="1">
      <alignment horizontal="center" vertical="center" wrapText="1"/>
      <protection locked="0"/>
    </xf>
    <xf numFmtId="174" fontId="65" fillId="4" borderId="105" xfId="2" applyNumberFormat="1" applyFont="1" applyFill="1" applyBorder="1" applyAlignment="1" applyProtection="1">
      <alignment horizontal="center" vertical="center" wrapText="1"/>
      <protection locked="0"/>
    </xf>
    <xf numFmtId="0" fontId="57" fillId="73" borderId="105" xfId="0" applyFont="1" applyFill="1" applyBorder="1" applyAlignment="1" applyProtection="1">
      <alignment horizontal="center" vertical="center"/>
      <protection locked="0"/>
    </xf>
    <xf numFmtId="0" fontId="57" fillId="0" borderId="105" xfId="0" applyFont="1" applyBorder="1" applyAlignment="1" applyProtection="1">
      <alignment horizontal="center" vertical="center"/>
      <protection locked="0"/>
    </xf>
    <xf numFmtId="0" fontId="57" fillId="70" borderId="105" xfId="0" applyFont="1" applyFill="1" applyBorder="1" applyAlignment="1" applyProtection="1">
      <alignment horizontal="center" vertical="center"/>
      <protection locked="0"/>
    </xf>
    <xf numFmtId="0" fontId="57" fillId="70" borderId="0" xfId="0" applyFont="1" applyFill="1" applyAlignment="1">
      <alignment horizontal="center"/>
    </xf>
    <xf numFmtId="174" fontId="0" fillId="70" borderId="0" xfId="0" applyNumberFormat="1" applyFill="1" applyAlignment="1">
      <alignment horizontal="center"/>
    </xf>
    <xf numFmtId="174" fontId="21" fillId="0" borderId="87" xfId="0" applyNumberFormat="1" applyFont="1" applyFill="1" applyBorder="1" applyAlignment="1" applyProtection="1">
      <alignment horizontal="center" vertical="center"/>
      <protection locked="0"/>
    </xf>
    <xf numFmtId="174" fontId="21" fillId="73" borderId="87" xfId="0" applyNumberFormat="1" applyFont="1" applyFill="1" applyBorder="1" applyAlignment="1" applyProtection="1">
      <alignment horizontal="center" vertical="center"/>
      <protection locked="0"/>
    </xf>
    <xf numFmtId="0" fontId="57" fillId="71" borderId="0" xfId="0" applyFont="1" applyFill="1"/>
    <xf numFmtId="1" fontId="5" fillId="71" borderId="0" xfId="2" applyNumberFormat="1" applyFill="1" applyBorder="1" applyAlignment="1" applyProtection="1">
      <alignment vertical="center"/>
      <protection locked="0"/>
    </xf>
    <xf numFmtId="0" fontId="5" fillId="71" borderId="0" xfId="2" applyFill="1" applyAlignment="1" applyProtection="1">
      <alignment vertical="center"/>
      <protection locked="0"/>
    </xf>
    <xf numFmtId="0" fontId="5" fillId="0" borderId="121" xfId="2" applyFill="1" applyBorder="1" applyAlignment="1" applyProtection="1">
      <alignment vertical="center"/>
      <protection locked="0"/>
    </xf>
    <xf numFmtId="174" fontId="19" fillId="0" borderId="162" xfId="1" applyNumberFormat="1" applyFont="1" applyFill="1" applyBorder="1" applyAlignment="1" applyProtection="1">
      <alignment horizontal="center" vertical="center"/>
      <protection locked="0"/>
    </xf>
    <xf numFmtId="174" fontId="21" fillId="83" borderId="163" xfId="0" applyNumberFormat="1" applyFont="1" applyFill="1" applyBorder="1" applyAlignment="1" applyProtection="1">
      <alignment horizontal="center" vertical="center"/>
      <protection locked="0"/>
    </xf>
    <xf numFmtId="1" fontId="19" fillId="74" borderId="162" xfId="1" quotePrefix="1" applyNumberFormat="1" applyFont="1" applyFill="1" applyBorder="1" applyAlignment="1" applyProtection="1">
      <alignment horizontal="center" vertical="center"/>
      <protection locked="0"/>
    </xf>
    <xf numFmtId="174" fontId="65" fillId="0" borderId="162" xfId="2" applyNumberFormat="1" applyFont="1" applyFill="1" applyBorder="1" applyAlignment="1" applyProtection="1">
      <alignment horizontal="center" vertical="center" wrapText="1"/>
      <protection locked="0"/>
    </xf>
    <xf numFmtId="174" fontId="65" fillId="3" borderId="162" xfId="2" applyNumberFormat="1" applyFont="1" applyFill="1" applyBorder="1" applyAlignment="1" applyProtection="1">
      <alignment horizontal="center" vertical="center" wrapText="1"/>
      <protection locked="0"/>
    </xf>
    <xf numFmtId="174" fontId="0" fillId="71" borderId="0" xfId="0" applyNumberFormat="1" applyFill="1" applyBorder="1"/>
    <xf numFmtId="0" fontId="0" fillId="71" borderId="0" xfId="0" applyFill="1" applyBorder="1"/>
    <xf numFmtId="0" fontId="21" fillId="71" borderId="0" xfId="2" applyFont="1" applyFill="1" applyBorder="1" applyAlignment="1" applyProtection="1">
      <alignment horizontal="center" vertical="center"/>
      <protection locked="0"/>
    </xf>
    <xf numFmtId="0" fontId="65" fillId="71" borderId="0" xfId="2" applyFont="1" applyFill="1" applyBorder="1" applyAlignment="1" applyProtection="1">
      <alignment horizontal="center" vertical="center"/>
      <protection locked="0"/>
    </xf>
    <xf numFmtId="174" fontId="65" fillId="71" borderId="0" xfId="0" applyNumberFormat="1" applyFont="1" applyFill="1" applyBorder="1"/>
    <xf numFmtId="0" fontId="57" fillId="73" borderId="161" xfId="0" applyFont="1" applyFill="1" applyBorder="1" applyAlignment="1" applyProtection="1">
      <alignment horizontal="center" vertical="center"/>
      <protection locked="0"/>
    </xf>
    <xf numFmtId="174" fontId="19" fillId="0" borderId="161" xfId="1" applyNumberFormat="1" applyFont="1" applyFill="1" applyBorder="1" applyAlignment="1" applyProtection="1">
      <alignment horizontal="center" vertical="center"/>
      <protection locked="0"/>
    </xf>
    <xf numFmtId="174" fontId="65" fillId="4" borderId="161" xfId="2" applyNumberFormat="1" applyFont="1" applyFill="1" applyBorder="1" applyAlignment="1" applyProtection="1">
      <alignment horizontal="center" vertical="center" wrapText="1"/>
      <protection locked="0"/>
    </xf>
    <xf numFmtId="0" fontId="5" fillId="0" borderId="164" xfId="2" applyBorder="1" applyAlignment="1" applyProtection="1">
      <alignment vertical="center"/>
      <protection locked="0"/>
    </xf>
    <xf numFmtId="0" fontId="57" fillId="0" borderId="162" xfId="0" applyFont="1" applyBorder="1" applyAlignment="1" applyProtection="1">
      <alignment vertical="center"/>
      <protection locked="0"/>
    </xf>
    <xf numFmtId="0" fontId="65" fillId="70" borderId="165" xfId="2" applyFont="1" applyFill="1" applyBorder="1" applyAlignment="1" applyProtection="1">
      <alignment horizontal="center" vertical="center" textRotation="90"/>
      <protection locked="0"/>
    </xf>
    <xf numFmtId="174" fontId="65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65" fillId="70" borderId="3" xfId="2" applyFont="1" applyFill="1" applyBorder="1" applyAlignment="1" applyProtection="1">
      <alignment horizontal="center" vertical="center" textRotation="90"/>
      <protection locked="0"/>
    </xf>
    <xf numFmtId="0" fontId="21" fillId="70" borderId="3" xfId="2" applyFont="1" applyFill="1" applyBorder="1" applyAlignment="1" applyProtection="1">
      <alignment horizontal="center" vertical="center" textRotation="90"/>
      <protection locked="0"/>
    </xf>
    <xf numFmtId="174" fontId="65" fillId="4" borderId="3" xfId="2" applyNumberFormat="1" applyFont="1" applyFill="1" applyBorder="1" applyAlignment="1" applyProtection="1">
      <alignment horizontal="center" vertical="center" wrapText="1"/>
      <protection locked="0"/>
    </xf>
    <xf numFmtId="0" fontId="0" fillId="0" borderId="162" xfId="2" applyFont="1" applyFill="1" applyBorder="1" applyAlignment="1" applyProtection="1">
      <alignment horizontal="center" vertical="center"/>
      <protection locked="0"/>
    </xf>
    <xf numFmtId="0" fontId="5" fillId="0" borderId="167" xfId="2" applyBorder="1" applyAlignment="1" applyProtection="1">
      <alignment vertical="center"/>
      <protection locked="0"/>
    </xf>
    <xf numFmtId="0" fontId="5" fillId="0" borderId="167" xfId="2" applyBorder="1" applyAlignment="1" applyProtection="1">
      <alignment horizontal="center" vertical="center"/>
      <protection locked="0"/>
    </xf>
    <xf numFmtId="0" fontId="5" fillId="0" borderId="168" xfId="2" applyBorder="1" applyAlignment="1" applyProtection="1">
      <alignment horizontal="center" vertical="center"/>
      <protection locked="0"/>
    </xf>
    <xf numFmtId="0" fontId="4" fillId="0" borderId="167" xfId="2" applyFont="1" applyBorder="1" applyAlignment="1" applyProtection="1">
      <alignment horizontal="center" vertical="center"/>
      <protection locked="0"/>
    </xf>
    <xf numFmtId="0" fontId="5" fillId="0" borderId="168" xfId="2" applyBorder="1" applyAlignment="1" applyProtection="1">
      <alignment vertical="center"/>
      <protection locked="0"/>
    </xf>
    <xf numFmtId="0" fontId="0" fillId="0" borderId="162" xfId="0" applyFont="1" applyFill="1" applyBorder="1" applyAlignment="1">
      <alignment horizontal="center" vertical="center"/>
    </xf>
    <xf numFmtId="0" fontId="0" fillId="0" borderId="166" xfId="0" applyFont="1" applyFill="1" applyBorder="1" applyAlignment="1">
      <alignment horizontal="center" vertical="center"/>
    </xf>
    <xf numFmtId="174" fontId="21" fillId="3" borderId="3" xfId="2" applyNumberFormat="1" applyFont="1" applyFill="1" applyBorder="1" applyAlignment="1" applyProtection="1">
      <alignment horizontal="center" vertical="center" wrapText="1"/>
      <protection locked="0"/>
    </xf>
    <xf numFmtId="0" fontId="21" fillId="70" borderId="3" xfId="2" applyFont="1" applyFill="1" applyBorder="1" applyAlignment="1" applyProtection="1">
      <alignment horizontal="center" vertical="center"/>
      <protection locked="0"/>
    </xf>
    <xf numFmtId="174" fontId="65" fillId="3" borderId="3" xfId="2" applyNumberFormat="1" applyFont="1" applyFill="1" applyBorder="1" applyAlignment="1" applyProtection="1">
      <alignment horizontal="center" vertical="center" wrapText="1"/>
      <protection locked="0"/>
    </xf>
    <xf numFmtId="0" fontId="65" fillId="70" borderId="3" xfId="2" applyFont="1" applyFill="1" applyBorder="1" applyAlignment="1" applyProtection="1">
      <alignment horizontal="center" vertical="center"/>
      <protection locked="0"/>
    </xf>
    <xf numFmtId="174" fontId="65" fillId="5" borderId="3" xfId="2" applyNumberFormat="1" applyFont="1" applyFill="1" applyBorder="1" applyAlignment="1" applyProtection="1">
      <alignment horizontal="center" vertical="center" wrapText="1"/>
      <protection locked="0"/>
    </xf>
    <xf numFmtId="174" fontId="65" fillId="5" borderId="166" xfId="2" applyNumberFormat="1" applyFont="1" applyFill="1" applyBorder="1" applyAlignment="1" applyProtection="1">
      <alignment horizontal="center" vertical="center" wrapText="1"/>
      <protection locked="0"/>
    </xf>
    <xf numFmtId="0" fontId="65" fillId="3" borderId="3" xfId="2" applyFont="1" applyFill="1" applyBorder="1" applyAlignment="1" applyProtection="1">
      <alignment horizontal="center" vertical="center" textRotation="90"/>
      <protection locked="0"/>
    </xf>
    <xf numFmtId="0" fontId="0" fillId="0" borderId="169" xfId="0" applyFont="1" applyFill="1" applyBorder="1" applyAlignment="1">
      <alignment horizontal="center" vertical="center"/>
    </xf>
    <xf numFmtId="0" fontId="35" fillId="0" borderId="170" xfId="0" applyFont="1" applyBorder="1" applyAlignment="1" applyProtection="1">
      <alignment horizontal="center" vertical="center" wrapText="1"/>
      <protection locked="0"/>
    </xf>
    <xf numFmtId="174" fontId="21" fillId="3" borderId="171" xfId="2" applyNumberFormat="1" applyFont="1" applyFill="1" applyBorder="1" applyAlignment="1" applyProtection="1">
      <alignment horizontal="center" vertical="center" wrapText="1"/>
      <protection locked="0"/>
    </xf>
    <xf numFmtId="0" fontId="21" fillId="70" borderId="171" xfId="2" applyFont="1" applyFill="1" applyBorder="1" applyAlignment="1" applyProtection="1">
      <alignment horizontal="center" vertical="center"/>
      <protection locked="0"/>
    </xf>
    <xf numFmtId="174" fontId="65" fillId="3" borderId="171" xfId="2" applyNumberFormat="1" applyFont="1" applyFill="1" applyBorder="1" applyAlignment="1" applyProtection="1">
      <alignment horizontal="center" vertical="center" wrapText="1"/>
      <protection locked="0"/>
    </xf>
    <xf numFmtId="0" fontId="65" fillId="70" borderId="171" xfId="2" applyFont="1" applyFill="1" applyBorder="1" applyAlignment="1" applyProtection="1">
      <alignment horizontal="center" vertical="center"/>
      <protection locked="0"/>
    </xf>
    <xf numFmtId="0" fontId="65" fillId="70" borderId="171" xfId="2" applyFont="1" applyFill="1" applyBorder="1" applyAlignment="1" applyProtection="1">
      <alignment horizontal="center" vertical="center" textRotation="90"/>
      <protection locked="0"/>
    </xf>
    <xf numFmtId="174" fontId="65" fillId="73" borderId="171" xfId="2" applyNumberFormat="1" applyFont="1" applyFill="1" applyBorder="1" applyAlignment="1" applyProtection="1">
      <alignment horizontal="center" vertical="center" wrapText="1"/>
      <protection locked="0"/>
    </xf>
    <xf numFmtId="174" fontId="65" fillId="83" borderId="171" xfId="2" applyNumberFormat="1" applyFont="1" applyFill="1" applyBorder="1" applyAlignment="1" applyProtection="1">
      <alignment horizontal="center" vertical="center" wrapText="1"/>
      <protection locked="0"/>
    </xf>
    <xf numFmtId="174" fontId="65" fillId="83" borderId="172" xfId="2" applyNumberFormat="1" applyFont="1" applyFill="1" applyBorder="1" applyAlignment="1" applyProtection="1">
      <alignment horizontal="center" vertical="center" wrapText="1"/>
      <protection locked="0"/>
    </xf>
    <xf numFmtId="174" fontId="65" fillId="5" borderId="171" xfId="2" applyNumberFormat="1" applyFont="1" applyFill="1" applyBorder="1" applyAlignment="1" applyProtection="1">
      <alignment horizontal="center" vertical="center" wrapText="1"/>
      <protection locked="0"/>
    </xf>
    <xf numFmtId="0" fontId="21" fillId="70" borderId="171" xfId="2" applyFont="1" applyFill="1" applyBorder="1" applyAlignment="1" applyProtection="1">
      <alignment horizontal="center" vertical="center" textRotation="90"/>
      <protection locked="0"/>
    </xf>
    <xf numFmtId="174" fontId="65" fillId="0" borderId="171" xfId="2" applyNumberFormat="1" applyFont="1" applyFill="1" applyBorder="1" applyAlignment="1" applyProtection="1">
      <alignment horizontal="center" vertical="center" wrapText="1"/>
      <protection locked="0"/>
    </xf>
    <xf numFmtId="0" fontId="65" fillId="71" borderId="173" xfId="2" applyFont="1" applyFill="1" applyBorder="1" applyAlignment="1" applyProtection="1">
      <alignment horizontal="center" vertical="center"/>
      <protection locked="0"/>
    </xf>
    <xf numFmtId="0" fontId="0" fillId="0" borderId="166" xfId="2" applyFont="1" applyFill="1" applyBorder="1" applyAlignment="1" applyProtection="1">
      <alignment horizontal="center" vertical="center"/>
      <protection locked="0"/>
    </xf>
    <xf numFmtId="174" fontId="65" fillId="3" borderId="166" xfId="2" applyNumberFormat="1" applyFont="1" applyFill="1" applyBorder="1" applyAlignment="1" applyProtection="1">
      <alignment horizontal="center" vertical="center" wrapText="1"/>
      <protection locked="0"/>
    </xf>
    <xf numFmtId="0" fontId="0" fillId="0" borderId="169" xfId="2" applyFont="1" applyFill="1" applyBorder="1" applyAlignment="1" applyProtection="1">
      <alignment horizontal="center" vertical="center"/>
      <protection locked="0"/>
    </xf>
    <xf numFmtId="0" fontId="35" fillId="2" borderId="170" xfId="0" applyFont="1" applyFill="1" applyBorder="1" applyAlignment="1" applyProtection="1">
      <alignment horizontal="center" vertical="center" wrapText="1"/>
      <protection locked="0"/>
    </xf>
    <xf numFmtId="174" fontId="65" fillId="3" borderId="172" xfId="2" applyNumberFormat="1" applyFont="1" applyFill="1" applyBorder="1" applyAlignment="1" applyProtection="1">
      <alignment horizontal="center" vertical="center" wrapText="1"/>
      <protection locked="0"/>
    </xf>
    <xf numFmtId="174" fontId="65" fillId="4" borderId="171" xfId="2" applyNumberFormat="1" applyFont="1" applyFill="1" applyBorder="1" applyAlignment="1" applyProtection="1">
      <alignment horizontal="center" vertical="center" wrapText="1"/>
      <protection locked="0"/>
    </xf>
    <xf numFmtId="174" fontId="0" fillId="70" borderId="3" xfId="0" applyNumberFormat="1" applyFill="1" applyBorder="1"/>
    <xf numFmtId="174" fontId="65" fillId="70" borderId="3" xfId="0" applyNumberFormat="1" applyFont="1" applyFill="1" applyBorder="1"/>
    <xf numFmtId="174" fontId="65" fillId="3" borderId="3" xfId="0" applyNumberFormat="1" applyFont="1" applyFill="1" applyBorder="1"/>
    <xf numFmtId="174" fontId="0" fillId="70" borderId="171" xfId="0" applyNumberFormat="1" applyFill="1" applyBorder="1"/>
    <xf numFmtId="174" fontId="65" fillId="70" borderId="171" xfId="0" applyNumberFormat="1" applyFont="1" applyFill="1" applyBorder="1"/>
    <xf numFmtId="174" fontId="65" fillId="3" borderId="171" xfId="0" applyNumberFormat="1" applyFont="1" applyFill="1" applyBorder="1"/>
    <xf numFmtId="174" fontId="65" fillId="71" borderId="173" xfId="0" applyNumberFormat="1" applyFont="1" applyFill="1" applyBorder="1"/>
    <xf numFmtId="0" fontId="35" fillId="0" borderId="170" xfId="0" applyFont="1" applyFill="1" applyBorder="1" applyAlignment="1" applyProtection="1">
      <alignment horizontal="center" vertical="center" wrapText="1"/>
      <protection locked="0"/>
    </xf>
    <xf numFmtId="0" fontId="0" fillId="0" borderId="175" xfId="2" applyFont="1" applyFill="1" applyBorder="1" applyAlignment="1" applyProtection="1">
      <alignment horizontal="center" vertical="center"/>
      <protection locked="0"/>
    </xf>
    <xf numFmtId="0" fontId="35" fillId="0" borderId="176" xfId="0" applyFont="1" applyFill="1" applyBorder="1" applyAlignment="1" applyProtection="1">
      <alignment horizontal="center" vertical="center" wrapText="1"/>
      <protection locked="0"/>
    </xf>
    <xf numFmtId="174" fontId="21" fillId="3" borderId="157" xfId="2" applyNumberFormat="1" applyFont="1" applyFill="1" applyBorder="1" applyAlignment="1" applyProtection="1">
      <alignment horizontal="center" vertical="center" wrapText="1"/>
      <protection locked="0"/>
    </xf>
    <xf numFmtId="174" fontId="0" fillId="70" borderId="157" xfId="0" applyNumberFormat="1" applyFill="1" applyBorder="1"/>
    <xf numFmtId="174" fontId="65" fillId="3" borderId="157" xfId="2" applyNumberFormat="1" applyFont="1" applyFill="1" applyBorder="1" applyAlignment="1" applyProtection="1">
      <alignment horizontal="center" vertical="center" wrapText="1"/>
      <protection locked="0"/>
    </xf>
    <xf numFmtId="174" fontId="65" fillId="70" borderId="157" xfId="0" applyNumberFormat="1" applyFont="1" applyFill="1" applyBorder="1"/>
    <xf numFmtId="0" fontId="65" fillId="70" borderId="157" xfId="2" applyFont="1" applyFill="1" applyBorder="1" applyAlignment="1" applyProtection="1">
      <alignment horizontal="center" vertical="center" textRotation="90"/>
      <protection locked="0"/>
    </xf>
    <xf numFmtId="0" fontId="21" fillId="70" borderId="157" xfId="2" applyFont="1" applyFill="1" applyBorder="1" applyAlignment="1" applyProtection="1">
      <alignment horizontal="center" vertical="center" textRotation="90"/>
      <protection locked="0"/>
    </xf>
    <xf numFmtId="174" fontId="65" fillId="3" borderId="157" xfId="0" applyNumberFormat="1" applyFont="1" applyFill="1" applyBorder="1"/>
    <xf numFmtId="174" fontId="65" fillId="4" borderId="157" xfId="2" applyNumberFormat="1" applyFont="1" applyFill="1" applyBorder="1" applyAlignment="1" applyProtection="1">
      <alignment horizontal="center" vertical="center" wrapText="1"/>
      <protection locked="0"/>
    </xf>
    <xf numFmtId="174" fontId="65" fillId="70" borderId="3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170" xfId="0" applyFont="1" applyFill="1" applyBorder="1" applyAlignment="1" applyProtection="1">
      <alignment horizontal="center" vertical="center" wrapText="1"/>
      <protection locked="0"/>
    </xf>
    <xf numFmtId="174" fontId="65" fillId="70" borderId="171" xfId="2" applyNumberFormat="1" applyFont="1" applyFill="1" applyBorder="1" applyAlignment="1" applyProtection="1">
      <alignment horizontal="center" vertical="center" wrapText="1"/>
      <protection locked="0"/>
    </xf>
    <xf numFmtId="174" fontId="21" fillId="70" borderId="171" xfId="2" applyNumberFormat="1" applyFont="1" applyFill="1" applyBorder="1" applyAlignment="1" applyProtection="1">
      <alignment horizontal="center" vertical="center" wrapText="1"/>
      <protection locked="0"/>
    </xf>
    <xf numFmtId="0" fontId="57" fillId="0" borderId="177" xfId="2" applyFont="1" applyBorder="1" applyAlignment="1" applyProtection="1">
      <alignment vertical="center"/>
      <protection locked="0"/>
    </xf>
    <xf numFmtId="0" fontId="5" fillId="0" borderId="178" xfId="2" applyBorder="1" applyAlignment="1" applyProtection="1">
      <alignment vertical="center"/>
      <protection locked="0"/>
    </xf>
    <xf numFmtId="0" fontId="50" fillId="2" borderId="178" xfId="2" applyFont="1" applyFill="1" applyBorder="1" applyAlignment="1" applyProtection="1">
      <alignment vertical="center"/>
      <protection locked="0"/>
    </xf>
    <xf numFmtId="1" fontId="4" fillId="0" borderId="178" xfId="2" applyNumberFormat="1" applyFont="1" applyBorder="1" applyAlignment="1" applyProtection="1">
      <alignment horizontal="center" vertical="center"/>
      <protection locked="0"/>
    </xf>
    <xf numFmtId="0" fontId="21" fillId="0" borderId="178" xfId="2" applyFont="1" applyFill="1" applyBorder="1" applyAlignment="1" applyProtection="1">
      <alignment horizontal="center" vertical="center"/>
      <protection locked="0"/>
    </xf>
    <xf numFmtId="174" fontId="19" fillId="0" borderId="162" xfId="1" applyNumberFormat="1" applyFont="1" applyFill="1" applyBorder="1" applyAlignment="1" applyProtection="1">
      <alignment vertical="center"/>
      <protection locked="0"/>
    </xf>
    <xf numFmtId="174" fontId="21" fillId="0" borderId="179" xfId="0" applyNumberFormat="1" applyFont="1" applyBorder="1" applyAlignment="1" applyProtection="1">
      <alignment vertical="center"/>
      <protection locked="0"/>
    </xf>
    <xf numFmtId="0" fontId="21" fillId="0" borderId="119" xfId="2" applyFont="1" applyFill="1" applyBorder="1" applyAlignment="1" applyProtection="1">
      <alignment horizontal="center" vertical="center" textRotation="90"/>
      <protection locked="0"/>
    </xf>
    <xf numFmtId="0" fontId="35" fillId="0" borderId="62" xfId="0" applyFont="1" applyBorder="1" applyAlignment="1" applyProtection="1">
      <alignment horizontal="center" vertical="center" wrapText="1"/>
      <protection locked="0"/>
    </xf>
    <xf numFmtId="0" fontId="19" fillId="0" borderId="157" xfId="2" applyFont="1" applyFill="1" applyBorder="1" applyAlignment="1" applyProtection="1">
      <alignment horizontal="center" vertical="center" textRotation="90"/>
      <protection locked="0"/>
    </xf>
    <xf numFmtId="0" fontId="21" fillId="0" borderId="157" xfId="2" applyFont="1" applyFill="1" applyBorder="1" applyAlignment="1" applyProtection="1">
      <alignment horizontal="center" vertical="center" textRotation="90"/>
      <protection locked="0"/>
    </xf>
    <xf numFmtId="0" fontId="21" fillId="0" borderId="157" xfId="2" applyFont="1" applyFill="1" applyBorder="1" applyAlignment="1" applyProtection="1">
      <alignment horizontal="center" vertical="center" wrapText="1"/>
      <protection locked="0"/>
    </xf>
    <xf numFmtId="165" fontId="22" fillId="37" borderId="157" xfId="1" applyNumberFormat="1" applyFont="1" applyFill="1" applyBorder="1" applyAlignment="1" applyProtection="1">
      <alignment horizontal="left" vertical="center"/>
      <protection locked="0"/>
    </xf>
    <xf numFmtId="164" fontId="49" fillId="4" borderId="157" xfId="4" applyNumberFormat="1" applyFont="1" applyFill="1" applyBorder="1" applyAlignment="1" applyProtection="1">
      <alignment vertical="center" wrapText="1"/>
      <protection locked="0"/>
    </xf>
    <xf numFmtId="1" fontId="48" fillId="4" borderId="157" xfId="1" applyNumberFormat="1" applyFont="1" applyFill="1" applyBorder="1" applyAlignment="1" applyProtection="1">
      <alignment horizontal="left" vertical="center"/>
      <protection locked="0"/>
    </xf>
    <xf numFmtId="0" fontId="48" fillId="2" borderId="157" xfId="1" applyFont="1" applyFill="1" applyBorder="1" applyAlignment="1" applyProtection="1">
      <alignment horizontal="right" vertical="center"/>
      <protection locked="0"/>
    </xf>
    <xf numFmtId="0" fontId="5" fillId="0" borderId="180" xfId="2" applyBorder="1" applyAlignment="1" applyProtection="1">
      <alignment horizontal="center" vertical="center"/>
      <protection locked="0"/>
    </xf>
    <xf numFmtId="0" fontId="0" fillId="0" borderId="157" xfId="0" applyFont="1" applyBorder="1" applyAlignment="1">
      <alignment horizontal="center" vertical="center"/>
    </xf>
    <xf numFmtId="174" fontId="21" fillId="70" borderId="181" xfId="0" applyNumberFormat="1" applyFont="1" applyFill="1" applyBorder="1" applyAlignment="1" applyProtection="1">
      <alignment horizontal="center" vertical="center"/>
      <protection locked="0"/>
    </xf>
    <xf numFmtId="0" fontId="19" fillId="4" borderId="157" xfId="2" applyFont="1" applyFill="1" applyBorder="1" applyAlignment="1" applyProtection="1">
      <alignment horizontal="center" vertical="center" textRotation="90"/>
      <protection locked="0"/>
    </xf>
    <xf numFmtId="0" fontId="66" fillId="0" borderId="157" xfId="2" applyFont="1" applyFill="1" applyBorder="1" applyAlignment="1" applyProtection="1">
      <alignment horizontal="center" vertical="center" wrapText="1"/>
      <protection locked="0"/>
    </xf>
    <xf numFmtId="164" fontId="22" fillId="0" borderId="157" xfId="4" applyNumberFormat="1" applyFont="1" applyBorder="1" applyAlignment="1" applyProtection="1">
      <alignment horizontal="right" vertical="center" wrapText="1"/>
      <protection locked="0"/>
    </xf>
    <xf numFmtId="164" fontId="22" fillId="0" borderId="157" xfId="4" applyNumberFormat="1" applyFont="1" applyBorder="1" applyAlignment="1" applyProtection="1">
      <alignment horizontal="center" vertical="center" wrapText="1"/>
      <protection locked="0"/>
    </xf>
    <xf numFmtId="0" fontId="57" fillId="0" borderId="105" xfId="0" applyFont="1" applyBorder="1" applyAlignment="1" applyProtection="1">
      <alignment horizontal="center"/>
      <protection locked="0"/>
    </xf>
    <xf numFmtId="0" fontId="57" fillId="0" borderId="162" xfId="0" applyFont="1" applyBorder="1" applyAlignment="1" applyProtection="1">
      <alignment horizontal="center"/>
      <protection locked="0"/>
    </xf>
    <xf numFmtId="0" fontId="57" fillId="0" borderId="105" xfId="0" applyFont="1" applyFill="1" applyBorder="1" applyAlignment="1" applyProtection="1">
      <alignment horizontal="center"/>
      <protection locked="0"/>
    </xf>
    <xf numFmtId="174" fontId="19" fillId="0" borderId="97" xfId="1" applyNumberFormat="1" applyFont="1" applyFill="1" applyBorder="1" applyAlignment="1" applyProtection="1">
      <alignment horizontal="center"/>
      <protection locked="0"/>
    </xf>
    <xf numFmtId="174" fontId="21" fillId="0" borderId="87" xfId="0" applyNumberFormat="1" applyFont="1" applyFill="1" applyBorder="1" applyAlignment="1" applyProtection="1">
      <alignment horizontal="center"/>
      <protection locked="0"/>
    </xf>
    <xf numFmtId="174" fontId="21" fillId="0" borderId="163" xfId="0" applyNumberFormat="1" applyFont="1" applyFill="1" applyBorder="1" applyAlignment="1" applyProtection="1">
      <alignment horizontal="center"/>
      <protection locked="0"/>
    </xf>
    <xf numFmtId="174" fontId="21" fillId="5" borderId="65" xfId="0" applyNumberFormat="1" applyFont="1" applyFill="1" applyBorder="1" applyAlignment="1" applyProtection="1">
      <alignment horizontal="center"/>
      <protection locked="0"/>
    </xf>
    <xf numFmtId="174" fontId="21" fillId="5" borderId="91" xfId="0" applyNumberFormat="1" applyFont="1" applyFill="1" applyBorder="1" applyAlignment="1" applyProtection="1">
      <alignment horizontal="center"/>
      <protection locked="0"/>
    </xf>
    <xf numFmtId="174" fontId="21" fillId="5" borderId="74" xfId="0" applyNumberFormat="1" applyFont="1" applyFill="1" applyBorder="1" applyAlignment="1" applyProtection="1">
      <alignment horizontal="center"/>
      <protection locked="0"/>
    </xf>
    <xf numFmtId="174" fontId="21" fillId="5" borderId="87" xfId="0" applyNumberFormat="1" applyFont="1" applyFill="1" applyBorder="1" applyAlignment="1" applyProtection="1">
      <alignment horizontal="center"/>
      <protection locked="0"/>
    </xf>
    <xf numFmtId="174" fontId="21" fillId="5" borderId="163" xfId="0" applyNumberFormat="1" applyFont="1" applyFill="1" applyBorder="1" applyAlignment="1" applyProtection="1">
      <alignment horizontal="center"/>
      <protection locked="0"/>
    </xf>
    <xf numFmtId="14" fontId="48" fillId="2" borderId="15" xfId="1" applyNumberFormat="1" applyFont="1" applyFill="1" applyBorder="1" applyAlignment="1" applyProtection="1">
      <protection locked="0"/>
    </xf>
    <xf numFmtId="1" fontId="19" fillId="74" borderId="97" xfId="1" quotePrefix="1" applyNumberFormat="1" applyFont="1" applyFill="1" applyBorder="1" applyAlignment="1" applyProtection="1">
      <alignment horizontal="center"/>
      <protection locked="0"/>
    </xf>
    <xf numFmtId="174" fontId="65" fillId="0" borderId="157" xfId="2" applyNumberFormat="1" applyFont="1" applyFill="1" applyBorder="1" applyAlignment="1" applyProtection="1">
      <alignment horizontal="center" wrapText="1"/>
      <protection locked="0"/>
    </xf>
    <xf numFmtId="174" fontId="65" fillId="0" borderId="174" xfId="2" applyNumberFormat="1" applyFont="1" applyFill="1" applyBorder="1" applyAlignment="1" applyProtection="1">
      <alignment horizontal="center" wrapText="1"/>
      <protection locked="0"/>
    </xf>
    <xf numFmtId="174" fontId="65" fillId="3" borderId="3" xfId="2" applyNumberFormat="1" applyFont="1" applyFill="1" applyBorder="1" applyAlignment="1" applyProtection="1">
      <alignment horizontal="center" wrapText="1"/>
      <protection locked="0"/>
    </xf>
    <xf numFmtId="174" fontId="65" fillId="3" borderId="105" xfId="2" applyNumberFormat="1" applyFont="1" applyFill="1" applyBorder="1" applyAlignment="1" applyProtection="1">
      <alignment horizontal="center" wrapText="1"/>
      <protection locked="0"/>
    </xf>
    <xf numFmtId="174" fontId="65" fillId="0" borderId="105" xfId="2" applyNumberFormat="1" applyFont="1" applyFill="1" applyBorder="1" applyAlignment="1" applyProtection="1">
      <alignment horizontal="center" wrapText="1"/>
      <protection locked="0"/>
    </xf>
    <xf numFmtId="174" fontId="65" fillId="0" borderId="162" xfId="2" applyNumberFormat="1" applyFont="1" applyFill="1" applyBorder="1" applyAlignment="1" applyProtection="1">
      <alignment horizontal="center" wrapText="1"/>
      <protection locked="0"/>
    </xf>
    <xf numFmtId="174" fontId="65" fillId="3" borderId="171" xfId="2" applyNumberFormat="1" applyFont="1" applyFill="1" applyBorder="1" applyAlignment="1" applyProtection="1">
      <alignment horizontal="center" wrapText="1"/>
      <protection locked="0"/>
    </xf>
    <xf numFmtId="174" fontId="65" fillId="0" borderId="97" xfId="2" applyNumberFormat="1" applyFont="1" applyFill="1" applyBorder="1" applyAlignment="1" applyProtection="1">
      <alignment horizontal="center" wrapText="1"/>
      <protection locked="0"/>
    </xf>
    <xf numFmtId="174" fontId="65" fillId="3" borderId="157" xfId="2" applyNumberFormat="1" applyFont="1" applyFill="1" applyBorder="1" applyAlignment="1" applyProtection="1">
      <alignment horizontal="center" wrapText="1"/>
      <protection locked="0"/>
    </xf>
    <xf numFmtId="0" fontId="57" fillId="0" borderId="160" xfId="0" applyFont="1" applyBorder="1" applyAlignment="1" applyProtection="1">
      <alignment horizontal="center"/>
      <protection locked="0"/>
    </xf>
    <xf numFmtId="0" fontId="57" fillId="0" borderId="161" xfId="0" applyFont="1" applyBorder="1" applyAlignment="1" applyProtection="1">
      <alignment horizontal="center"/>
      <protection locked="0"/>
    </xf>
    <xf numFmtId="14" fontId="48" fillId="2" borderId="15" xfId="1" applyNumberFormat="1" applyFont="1" applyFill="1" applyBorder="1" applyAlignment="1" applyProtection="1">
      <alignment horizontal="center"/>
      <protection locked="0"/>
    </xf>
    <xf numFmtId="14" fontId="48" fillId="0" borderId="15" xfId="1" applyNumberFormat="1" applyFont="1" applyFill="1" applyBorder="1" applyAlignment="1" applyProtection="1">
      <alignment horizontal="center"/>
      <protection locked="0"/>
    </xf>
    <xf numFmtId="14" fontId="48" fillId="2" borderId="91" xfId="1" applyNumberFormat="1" applyFont="1" applyFill="1" applyBorder="1" applyAlignment="1" applyProtection="1">
      <alignment horizontal="center"/>
      <protection locked="0"/>
    </xf>
    <xf numFmtId="14" fontId="48" fillId="2" borderId="74" xfId="1" applyNumberFormat="1" applyFont="1" applyFill="1" applyBorder="1" applyAlignment="1" applyProtection="1">
      <alignment horizontal="center"/>
      <protection locked="0"/>
    </xf>
    <xf numFmtId="0" fontId="5" fillId="0" borderId="0" xfId="2" applyAlignment="1" applyProtection="1">
      <alignment horizontal="center"/>
      <protection locked="0"/>
    </xf>
    <xf numFmtId="0" fontId="5" fillId="0" borderId="0" xfId="2" applyFill="1" applyAlignment="1" applyProtection="1">
      <alignment horizontal="center"/>
      <protection locked="0"/>
    </xf>
    <xf numFmtId="0" fontId="5" fillId="0" borderId="0" xfId="2" applyBorder="1" applyAlignment="1" applyProtection="1">
      <alignment horizontal="center"/>
      <protection locked="0"/>
    </xf>
    <xf numFmtId="174" fontId="65" fillId="3" borderId="165" xfId="2" applyNumberFormat="1" applyFont="1" applyFill="1" applyBorder="1" applyAlignment="1" applyProtection="1">
      <alignment horizontal="center" wrapText="1"/>
      <protection locked="0"/>
    </xf>
    <xf numFmtId="174" fontId="65" fillId="3" borderId="182" xfId="2" applyNumberFormat="1" applyFont="1" applyFill="1" applyBorder="1" applyAlignment="1" applyProtection="1">
      <alignment horizontal="center" wrapText="1"/>
      <protection locked="0"/>
    </xf>
    <xf numFmtId="174" fontId="65" fillId="0" borderId="75" xfId="2" applyNumberFormat="1" applyFont="1" applyFill="1" applyBorder="1" applyAlignment="1" applyProtection="1">
      <alignment horizontal="center" wrapText="1"/>
      <protection locked="0"/>
    </xf>
    <xf numFmtId="174" fontId="65" fillId="0" borderId="184" xfId="2" applyNumberFormat="1" applyFont="1" applyFill="1" applyBorder="1" applyAlignment="1" applyProtection="1">
      <alignment horizontal="center" wrapText="1"/>
      <protection locked="0"/>
    </xf>
    <xf numFmtId="0" fontId="0" fillId="0" borderId="171" xfId="0" applyFont="1" applyFill="1" applyBorder="1" applyAlignment="1">
      <alignment horizontal="center" vertical="center"/>
    </xf>
    <xf numFmtId="0" fontId="4" fillId="0" borderId="178" xfId="2" applyFont="1" applyBorder="1" applyAlignment="1" applyProtection="1">
      <alignment horizontal="center" vertical="center"/>
      <protection locked="0"/>
    </xf>
    <xf numFmtId="1" fontId="19" fillId="74" borderId="105" xfId="1" quotePrefix="1" applyNumberFormat="1" applyFont="1" applyFill="1" applyBorder="1" applyAlignment="1" applyProtection="1">
      <alignment horizontal="center"/>
      <protection locked="0"/>
    </xf>
    <xf numFmtId="1" fontId="19" fillId="74" borderId="162" xfId="1" quotePrefix="1" applyNumberFormat="1" applyFont="1" applyFill="1" applyBorder="1" applyAlignment="1" applyProtection="1">
      <alignment horizontal="center"/>
      <protection locked="0"/>
    </xf>
    <xf numFmtId="0" fontId="19" fillId="0" borderId="97" xfId="2" applyFont="1" applyFill="1" applyBorder="1" applyAlignment="1" applyProtection="1">
      <alignment horizontal="center" vertical="center" textRotation="90"/>
      <protection locked="0"/>
    </xf>
    <xf numFmtId="174" fontId="65" fillId="0" borderId="97" xfId="2" applyNumberFormat="1" applyFont="1" applyFill="1" applyBorder="1" applyAlignment="1" applyProtection="1">
      <alignment horizontal="center" wrapText="1"/>
    </xf>
    <xf numFmtId="0" fontId="21" fillId="70" borderId="69" xfId="2" applyFont="1" applyFill="1" applyBorder="1" applyAlignment="1" applyProtection="1">
      <alignment horizontal="center" vertical="center" textRotation="90"/>
    </xf>
    <xf numFmtId="174" fontId="65" fillId="0" borderId="171" xfId="2" applyNumberFormat="1" applyFont="1" applyFill="1" applyBorder="1" applyAlignment="1" applyProtection="1">
      <alignment horizontal="center" wrapText="1"/>
    </xf>
    <xf numFmtId="174" fontId="65" fillId="70" borderId="171" xfId="2" applyNumberFormat="1" applyFont="1" applyFill="1" applyBorder="1" applyAlignment="1" applyProtection="1">
      <alignment horizontal="center" wrapText="1"/>
    </xf>
    <xf numFmtId="174" fontId="65" fillId="70" borderId="97" xfId="2" applyNumberFormat="1" applyFont="1" applyFill="1" applyBorder="1" applyAlignment="1" applyProtection="1">
      <alignment horizontal="center" wrapText="1"/>
    </xf>
    <xf numFmtId="174" fontId="65" fillId="0" borderId="174" xfId="2" applyNumberFormat="1" applyFont="1" applyFill="1" applyBorder="1" applyAlignment="1" applyProtection="1">
      <alignment horizontal="center" wrapText="1"/>
    </xf>
    <xf numFmtId="174" fontId="21" fillId="70" borderId="3" xfId="2" applyNumberFormat="1" applyFont="1" applyFill="1" applyBorder="1" applyAlignment="1" applyProtection="1">
      <alignment horizontal="center" vertical="center" wrapText="1"/>
    </xf>
    <xf numFmtId="174" fontId="65" fillId="75" borderId="174" xfId="2" applyNumberFormat="1" applyFont="1" applyFill="1" applyBorder="1" applyAlignment="1" applyProtection="1">
      <alignment horizontal="center" wrapText="1"/>
    </xf>
    <xf numFmtId="174" fontId="65" fillId="0" borderId="154" xfId="2" applyNumberFormat="1" applyFont="1" applyFill="1" applyBorder="1" applyAlignment="1" applyProtection="1">
      <alignment horizontal="center" wrapText="1"/>
    </xf>
    <xf numFmtId="174" fontId="65" fillId="70" borderId="154" xfId="2" applyNumberFormat="1" applyFont="1" applyFill="1" applyBorder="1" applyAlignment="1" applyProtection="1">
      <alignment horizontal="center" wrapText="1"/>
    </xf>
    <xf numFmtId="174" fontId="65" fillId="70" borderId="174" xfId="2" applyNumberFormat="1" applyFont="1" applyFill="1" applyBorder="1" applyAlignment="1" applyProtection="1">
      <alignment horizontal="center" wrapText="1"/>
    </xf>
    <xf numFmtId="174" fontId="65" fillId="3" borderId="97" xfId="2" applyNumberFormat="1" applyFont="1" applyFill="1" applyBorder="1" applyAlignment="1" applyProtection="1">
      <alignment horizontal="center" wrapText="1"/>
    </xf>
    <xf numFmtId="174" fontId="65" fillId="3" borderId="154" xfId="2" applyNumberFormat="1" applyFont="1" applyFill="1" applyBorder="1" applyAlignment="1" applyProtection="1">
      <alignment horizontal="center" wrapText="1"/>
    </xf>
    <xf numFmtId="174" fontId="65" fillId="3" borderId="174" xfId="2" applyNumberFormat="1" applyFont="1" applyFill="1" applyBorder="1" applyAlignment="1" applyProtection="1">
      <alignment horizontal="center" wrapText="1"/>
    </xf>
    <xf numFmtId="174" fontId="65" fillId="73" borderId="154" xfId="2" applyNumberFormat="1" applyFont="1" applyFill="1" applyBorder="1" applyAlignment="1" applyProtection="1">
      <alignment horizontal="center" wrapText="1"/>
    </xf>
    <xf numFmtId="174" fontId="65" fillId="73" borderId="97" xfId="2" applyNumberFormat="1" applyFont="1" applyFill="1" applyBorder="1" applyAlignment="1" applyProtection="1">
      <alignment horizontal="center" wrapText="1"/>
    </xf>
    <xf numFmtId="174" fontId="65" fillId="73" borderId="174" xfId="2" applyNumberFormat="1" applyFont="1" applyFill="1" applyBorder="1" applyAlignment="1" applyProtection="1">
      <alignment horizontal="center" wrapText="1"/>
    </xf>
    <xf numFmtId="174" fontId="65" fillId="86" borderId="171" xfId="2" applyNumberFormat="1" applyFont="1" applyFill="1" applyBorder="1" applyAlignment="1" applyProtection="1">
      <alignment horizontal="center" wrapText="1"/>
    </xf>
    <xf numFmtId="174" fontId="65" fillId="71" borderId="154" xfId="2" applyNumberFormat="1" applyFont="1" applyFill="1" applyBorder="1" applyAlignment="1" applyProtection="1">
      <alignment horizontal="center" wrapText="1"/>
    </xf>
    <xf numFmtId="174" fontId="65" fillId="71" borderId="97" xfId="2" applyNumberFormat="1" applyFont="1" applyFill="1" applyBorder="1" applyAlignment="1" applyProtection="1">
      <alignment horizontal="center" wrapText="1"/>
    </xf>
    <xf numFmtId="174" fontId="65" fillId="86" borderId="154" xfId="2" applyNumberFormat="1" applyFont="1" applyFill="1" applyBorder="1" applyAlignment="1" applyProtection="1">
      <alignment horizontal="center" wrapText="1"/>
    </xf>
    <xf numFmtId="174" fontId="65" fillId="86" borderId="174" xfId="2" applyNumberFormat="1" applyFont="1" applyFill="1" applyBorder="1" applyAlignment="1" applyProtection="1">
      <alignment horizontal="center" wrapText="1"/>
    </xf>
    <xf numFmtId="174" fontId="65" fillId="86" borderId="97" xfId="2" applyNumberFormat="1" applyFont="1" applyFill="1" applyBorder="1" applyAlignment="1" applyProtection="1">
      <alignment horizontal="center" wrapText="1"/>
    </xf>
    <xf numFmtId="174" fontId="65" fillId="71" borderId="174" xfId="2" applyNumberFormat="1" applyFont="1" applyFill="1" applyBorder="1" applyAlignment="1" applyProtection="1">
      <alignment horizontal="center" wrapText="1"/>
    </xf>
    <xf numFmtId="0" fontId="21" fillId="70" borderId="157" xfId="2" applyFont="1" applyFill="1" applyBorder="1" applyAlignment="1" applyProtection="1">
      <alignment horizontal="center" vertical="center"/>
      <protection locked="0"/>
    </xf>
    <xf numFmtId="0" fontId="65" fillId="70" borderId="157" xfId="2" applyFont="1" applyFill="1" applyBorder="1" applyAlignment="1" applyProtection="1">
      <alignment horizontal="center" vertical="center"/>
      <protection locked="0"/>
    </xf>
    <xf numFmtId="174" fontId="65" fillId="0" borderId="157" xfId="2" applyNumberFormat="1" applyFont="1" applyFill="1" applyBorder="1" applyAlignment="1" applyProtection="1">
      <alignment horizontal="center" vertical="center" wrapText="1"/>
      <protection locked="0"/>
    </xf>
    <xf numFmtId="174" fontId="65" fillId="73" borderId="157" xfId="2" applyNumberFormat="1" applyFont="1" applyFill="1" applyBorder="1" applyAlignment="1" applyProtection="1">
      <alignment horizontal="center" wrapText="1"/>
    </xf>
    <xf numFmtId="174" fontId="65" fillId="3" borderId="157" xfId="2" applyNumberFormat="1" applyFont="1" applyFill="1" applyBorder="1" applyAlignment="1" applyProtection="1">
      <alignment horizontal="center" wrapText="1"/>
    </xf>
    <xf numFmtId="174" fontId="65" fillId="71" borderId="157" xfId="2" applyNumberFormat="1" applyFont="1" applyFill="1" applyBorder="1" applyAlignment="1" applyProtection="1">
      <alignment horizontal="center" wrapText="1"/>
    </xf>
    <xf numFmtId="174" fontId="65" fillId="0" borderId="157" xfId="2" applyNumberFormat="1" applyFont="1" applyFill="1" applyBorder="1" applyAlignment="1" applyProtection="1">
      <alignment horizontal="center" wrapText="1"/>
    </xf>
    <xf numFmtId="174" fontId="65" fillId="86" borderId="157" xfId="2" applyNumberFormat="1" applyFont="1" applyFill="1" applyBorder="1" applyAlignment="1" applyProtection="1">
      <alignment horizontal="center" wrapText="1"/>
    </xf>
    <xf numFmtId="174" fontId="65" fillId="70" borderId="157" xfId="2" applyNumberFormat="1" applyFont="1" applyFill="1" applyBorder="1" applyAlignment="1" applyProtection="1">
      <alignment horizontal="center" wrapText="1"/>
    </xf>
    <xf numFmtId="174" fontId="21" fillId="0" borderId="157" xfId="2" applyNumberFormat="1" applyFont="1" applyFill="1" applyBorder="1" applyAlignment="1" applyProtection="1">
      <alignment horizontal="center" vertical="center" wrapText="1"/>
      <protection locked="0"/>
    </xf>
    <xf numFmtId="174" fontId="21" fillId="74" borderId="157" xfId="2" applyNumberFormat="1" applyFont="1" applyFill="1" applyBorder="1" applyAlignment="1" applyProtection="1">
      <alignment horizontal="center" vertical="center" wrapText="1"/>
      <protection locked="0"/>
    </xf>
    <xf numFmtId="174" fontId="21" fillId="70" borderId="157" xfId="2" applyNumberFormat="1" applyFont="1" applyFill="1" applyBorder="1" applyAlignment="1" applyProtection="1">
      <alignment horizontal="center" vertical="center" wrapText="1"/>
      <protection locked="0"/>
    </xf>
    <xf numFmtId="174" fontId="65" fillId="3" borderId="171" xfId="2" applyNumberFormat="1" applyFont="1" applyFill="1" applyBorder="1" applyAlignment="1" applyProtection="1">
      <alignment horizontal="center" wrapText="1"/>
    </xf>
    <xf numFmtId="164" fontId="49" fillId="0" borderId="24" xfId="4" applyNumberFormat="1" applyFont="1" applyBorder="1" applyAlignment="1" applyProtection="1">
      <alignment horizontal="right" vertical="center" wrapText="1"/>
      <protection locked="0"/>
    </xf>
    <xf numFmtId="164" fontId="49" fillId="0" borderId="15" xfId="4" applyNumberFormat="1" applyFont="1" applyBorder="1" applyAlignment="1" applyProtection="1">
      <alignment horizontal="right" vertical="center" wrapText="1"/>
      <protection locked="0"/>
    </xf>
    <xf numFmtId="1" fontId="19" fillId="4" borderId="24" xfId="1" applyNumberFormat="1" applyFont="1" applyFill="1" applyBorder="1" applyAlignment="1" applyProtection="1">
      <alignment horizontal="center" vertical="center"/>
      <protection locked="0"/>
    </xf>
    <xf numFmtId="1" fontId="19" fillId="4" borderId="25" xfId="1" applyNumberFormat="1" applyFont="1" applyFill="1" applyBorder="1" applyAlignment="1" applyProtection="1">
      <alignment horizontal="center" vertical="center"/>
      <protection locked="0"/>
    </xf>
    <xf numFmtId="164" fontId="49" fillId="0" borderId="157" xfId="4" applyNumberFormat="1" applyFont="1" applyBorder="1" applyAlignment="1" applyProtection="1">
      <alignment horizontal="right" vertical="center" wrapText="1"/>
      <protection locked="0"/>
    </xf>
    <xf numFmtId="1" fontId="22" fillId="4" borderId="165" xfId="1" applyNumberFormat="1" applyFont="1" applyFill="1" applyBorder="1" applyAlignment="1" applyProtection="1">
      <alignment horizontal="right" vertical="center"/>
      <protection locked="0"/>
    </xf>
    <xf numFmtId="1" fontId="22" fillId="4" borderId="162" xfId="1" applyNumberFormat="1" applyFont="1" applyFill="1" applyBorder="1" applyAlignment="1" applyProtection="1">
      <alignment horizontal="right" vertical="center"/>
      <protection locked="0"/>
    </xf>
    <xf numFmtId="1" fontId="19" fillId="4" borderId="79" xfId="1" applyNumberFormat="1" applyFont="1" applyFill="1" applyBorder="1" applyAlignment="1" applyProtection="1">
      <alignment horizontal="center" vertical="center"/>
      <protection locked="0"/>
    </xf>
    <xf numFmtId="0" fontId="62" fillId="84" borderId="126" xfId="0" applyFont="1" applyFill="1" applyBorder="1" applyAlignment="1">
      <alignment horizontal="center" vertical="center" wrapText="1" readingOrder="1"/>
    </xf>
    <xf numFmtId="0" fontId="62" fillId="84" borderId="127" xfId="0" applyFont="1" applyFill="1" applyBorder="1" applyAlignment="1">
      <alignment horizontal="center" vertical="center" wrapText="1" readingOrder="1"/>
    </xf>
    <xf numFmtId="0" fontId="62" fillId="84" borderId="128" xfId="0" applyFont="1" applyFill="1" applyBorder="1" applyAlignment="1">
      <alignment horizontal="center" vertical="center" wrapText="1" readingOrder="1"/>
    </xf>
    <xf numFmtId="0" fontId="62" fillId="84" borderId="129" xfId="0" applyFont="1" applyFill="1" applyBorder="1" applyAlignment="1">
      <alignment horizontal="center" vertical="center" wrapText="1" readingOrder="1"/>
    </xf>
    <xf numFmtId="0" fontId="62" fillId="84" borderId="124" xfId="0" applyFont="1" applyFill="1" applyBorder="1" applyAlignment="1">
      <alignment horizontal="center" vertical="center" wrapText="1" readingOrder="1"/>
    </xf>
    <xf numFmtId="0" fontId="62" fillId="84" borderId="125" xfId="0" applyFont="1" applyFill="1" applyBorder="1" applyAlignment="1">
      <alignment horizontal="center" vertical="center" wrapText="1" readingOrder="1"/>
    </xf>
    <xf numFmtId="0" fontId="0" fillId="0" borderId="160" xfId="0" applyBorder="1" applyAlignment="1">
      <alignment horizontal="center"/>
    </xf>
  </cellXfs>
  <cellStyles count="48209">
    <cellStyle name="20% - Accent1 2" xfId="6"/>
    <cellStyle name="20% - Accent1 2 10" xfId="5677"/>
    <cellStyle name="20% - Accent1 2 10 2" xfId="5678"/>
    <cellStyle name="20% - Accent1 2 11" xfId="5679"/>
    <cellStyle name="20% - Accent1 2 11 2" xfId="5680"/>
    <cellStyle name="20% - Accent1 2 12" xfId="5681"/>
    <cellStyle name="20% - Accent1 2 2" xfId="7"/>
    <cellStyle name="20% - Accent1 2 2 10" xfId="5682"/>
    <cellStyle name="20% - Accent1 2 2 10 2" xfId="5683"/>
    <cellStyle name="20% - Accent1 2 2 11" xfId="5684"/>
    <cellStyle name="20% - Accent1 2 2 2" xfId="8"/>
    <cellStyle name="20% - Accent1 2 2 2 2" xfId="9"/>
    <cellStyle name="20% - Accent1 2 2 2 2 2" xfId="5685"/>
    <cellStyle name="20% - Accent1 2 2 2 2 2 2" xfId="5686"/>
    <cellStyle name="20% - Accent1 2 2 2 2 2 2 2" xfId="5687"/>
    <cellStyle name="20% - Accent1 2 2 2 2 2 2 2 2" xfId="5688"/>
    <cellStyle name="20% - Accent1 2 2 2 2 2 2 2 2 2" xfId="5689"/>
    <cellStyle name="20% - Accent1 2 2 2 2 2 2 2 3" xfId="5690"/>
    <cellStyle name="20% - Accent1 2 2 2 2 2 2 3" xfId="5691"/>
    <cellStyle name="20% - Accent1 2 2 2 2 2 2 3 2" xfId="5692"/>
    <cellStyle name="20% - Accent1 2 2 2 2 2 2 4" xfId="5693"/>
    <cellStyle name="20% - Accent1 2 2 2 2 2 3" xfId="5694"/>
    <cellStyle name="20% - Accent1 2 2 2 2 2 3 2" xfId="5695"/>
    <cellStyle name="20% - Accent1 2 2 2 2 2 3 2 2" xfId="5696"/>
    <cellStyle name="20% - Accent1 2 2 2 2 2 3 2 2 2" xfId="5697"/>
    <cellStyle name="20% - Accent1 2 2 2 2 2 3 2 3" xfId="5698"/>
    <cellStyle name="20% - Accent1 2 2 2 2 2 3 3" xfId="5699"/>
    <cellStyle name="20% - Accent1 2 2 2 2 2 3 3 2" xfId="5700"/>
    <cellStyle name="20% - Accent1 2 2 2 2 2 3 4" xfId="5701"/>
    <cellStyle name="20% - Accent1 2 2 2 2 2 4" xfId="5702"/>
    <cellStyle name="20% - Accent1 2 2 2 2 2 4 2" xfId="5703"/>
    <cellStyle name="20% - Accent1 2 2 2 2 2 4 2 2" xfId="5704"/>
    <cellStyle name="20% - Accent1 2 2 2 2 2 4 3" xfId="5705"/>
    <cellStyle name="20% - Accent1 2 2 2 2 2 5" xfId="5706"/>
    <cellStyle name="20% - Accent1 2 2 2 2 2 5 2" xfId="5707"/>
    <cellStyle name="20% - Accent1 2 2 2 2 2 6" xfId="5708"/>
    <cellStyle name="20% - Accent1 2 2 2 2 3" xfId="5709"/>
    <cellStyle name="20% - Accent1 2 2 2 2 3 2" xfId="5710"/>
    <cellStyle name="20% - Accent1 2 2 2 2 3 2 2" xfId="5711"/>
    <cellStyle name="20% - Accent1 2 2 2 2 3 2 2 2" xfId="5712"/>
    <cellStyle name="20% - Accent1 2 2 2 2 3 2 3" xfId="5713"/>
    <cellStyle name="20% - Accent1 2 2 2 2 3 3" xfId="5714"/>
    <cellStyle name="20% - Accent1 2 2 2 2 3 3 2" xfId="5715"/>
    <cellStyle name="20% - Accent1 2 2 2 2 3 4" xfId="5716"/>
    <cellStyle name="20% - Accent1 2 2 2 2 4" xfId="5717"/>
    <cellStyle name="20% - Accent1 2 2 2 2 4 2" xfId="5718"/>
    <cellStyle name="20% - Accent1 2 2 2 2 4 2 2" xfId="5719"/>
    <cellStyle name="20% - Accent1 2 2 2 2 4 2 2 2" xfId="5720"/>
    <cellStyle name="20% - Accent1 2 2 2 2 4 2 3" xfId="5721"/>
    <cellStyle name="20% - Accent1 2 2 2 2 4 3" xfId="5722"/>
    <cellStyle name="20% - Accent1 2 2 2 2 4 3 2" xfId="5723"/>
    <cellStyle name="20% - Accent1 2 2 2 2 4 4" xfId="5724"/>
    <cellStyle name="20% - Accent1 2 2 2 2 5" xfId="5725"/>
    <cellStyle name="20% - Accent1 2 2 2 2 5 2" xfId="5726"/>
    <cellStyle name="20% - Accent1 2 2 2 2 5 2 2" xfId="5727"/>
    <cellStyle name="20% - Accent1 2 2 2 2 5 3" xfId="5728"/>
    <cellStyle name="20% - Accent1 2 2 2 2 6" xfId="5729"/>
    <cellStyle name="20% - Accent1 2 2 2 2 6 2" xfId="5730"/>
    <cellStyle name="20% - Accent1 2 2 2 2 7" xfId="5731"/>
    <cellStyle name="20% - Accent1 2 2 2 3" xfId="5732"/>
    <cellStyle name="20% - Accent1 2 2 2 3 2" xfId="5733"/>
    <cellStyle name="20% - Accent1 2 2 2 3 2 2" xfId="5734"/>
    <cellStyle name="20% - Accent1 2 2 2 3 2 2 2" xfId="5735"/>
    <cellStyle name="20% - Accent1 2 2 2 3 2 2 2 2" xfId="5736"/>
    <cellStyle name="20% - Accent1 2 2 2 3 2 2 3" xfId="5737"/>
    <cellStyle name="20% - Accent1 2 2 2 3 2 3" xfId="5738"/>
    <cellStyle name="20% - Accent1 2 2 2 3 2 3 2" xfId="5739"/>
    <cellStyle name="20% - Accent1 2 2 2 3 2 4" xfId="5740"/>
    <cellStyle name="20% - Accent1 2 2 2 3 3" xfId="5741"/>
    <cellStyle name="20% - Accent1 2 2 2 3 3 2" xfId="5742"/>
    <cellStyle name="20% - Accent1 2 2 2 3 3 2 2" xfId="5743"/>
    <cellStyle name="20% - Accent1 2 2 2 3 3 2 2 2" xfId="5744"/>
    <cellStyle name="20% - Accent1 2 2 2 3 3 2 3" xfId="5745"/>
    <cellStyle name="20% - Accent1 2 2 2 3 3 3" xfId="5746"/>
    <cellStyle name="20% - Accent1 2 2 2 3 3 3 2" xfId="5747"/>
    <cellStyle name="20% - Accent1 2 2 2 3 3 4" xfId="5748"/>
    <cellStyle name="20% - Accent1 2 2 2 3 4" xfId="5749"/>
    <cellStyle name="20% - Accent1 2 2 2 3 4 2" xfId="5750"/>
    <cellStyle name="20% - Accent1 2 2 2 3 4 2 2" xfId="5751"/>
    <cellStyle name="20% - Accent1 2 2 2 3 4 3" xfId="5752"/>
    <cellStyle name="20% - Accent1 2 2 2 3 5" xfId="5753"/>
    <cellStyle name="20% - Accent1 2 2 2 3 5 2" xfId="5754"/>
    <cellStyle name="20% - Accent1 2 2 2 3 6" xfId="5755"/>
    <cellStyle name="20% - Accent1 2 2 2 4" xfId="5756"/>
    <cellStyle name="20% - Accent1 2 2 2 4 2" xfId="5757"/>
    <cellStyle name="20% - Accent1 2 2 2 4 2 2" xfId="5758"/>
    <cellStyle name="20% - Accent1 2 2 2 4 2 2 2" xfId="5759"/>
    <cellStyle name="20% - Accent1 2 2 2 4 2 3" xfId="5760"/>
    <cellStyle name="20% - Accent1 2 2 2 4 3" xfId="5761"/>
    <cellStyle name="20% - Accent1 2 2 2 4 3 2" xfId="5762"/>
    <cellStyle name="20% - Accent1 2 2 2 4 4" xfId="5763"/>
    <cellStyle name="20% - Accent1 2 2 2 5" xfId="5764"/>
    <cellStyle name="20% - Accent1 2 2 2 5 2" xfId="5765"/>
    <cellStyle name="20% - Accent1 2 2 2 5 2 2" xfId="5766"/>
    <cellStyle name="20% - Accent1 2 2 2 5 2 2 2" xfId="5767"/>
    <cellStyle name="20% - Accent1 2 2 2 5 2 3" xfId="5768"/>
    <cellStyle name="20% - Accent1 2 2 2 5 3" xfId="5769"/>
    <cellStyle name="20% - Accent1 2 2 2 5 3 2" xfId="5770"/>
    <cellStyle name="20% - Accent1 2 2 2 5 4" xfId="5771"/>
    <cellStyle name="20% - Accent1 2 2 2 6" xfId="5772"/>
    <cellStyle name="20% - Accent1 2 2 2 6 2" xfId="5773"/>
    <cellStyle name="20% - Accent1 2 2 2 6 2 2" xfId="5774"/>
    <cellStyle name="20% - Accent1 2 2 2 6 3" xfId="5775"/>
    <cellStyle name="20% - Accent1 2 2 2 7" xfId="5776"/>
    <cellStyle name="20% - Accent1 2 2 2 7 2" xfId="5777"/>
    <cellStyle name="20% - Accent1 2 2 2 8" xfId="5778"/>
    <cellStyle name="20% - Accent1 2 2 3" xfId="10"/>
    <cellStyle name="20% - Accent1 2 2 3 2" xfId="5779"/>
    <cellStyle name="20% - Accent1 2 2 3 2 2" xfId="5780"/>
    <cellStyle name="20% - Accent1 2 2 3 2 2 2" xfId="5781"/>
    <cellStyle name="20% - Accent1 2 2 3 2 2 2 2" xfId="5782"/>
    <cellStyle name="20% - Accent1 2 2 3 2 2 2 2 2" xfId="5783"/>
    <cellStyle name="20% - Accent1 2 2 3 2 2 2 3" xfId="5784"/>
    <cellStyle name="20% - Accent1 2 2 3 2 2 3" xfId="5785"/>
    <cellStyle name="20% - Accent1 2 2 3 2 2 3 2" xfId="5786"/>
    <cellStyle name="20% - Accent1 2 2 3 2 2 4" xfId="5787"/>
    <cellStyle name="20% - Accent1 2 2 3 2 3" xfId="5788"/>
    <cellStyle name="20% - Accent1 2 2 3 2 3 2" xfId="5789"/>
    <cellStyle name="20% - Accent1 2 2 3 2 3 2 2" xfId="5790"/>
    <cellStyle name="20% - Accent1 2 2 3 2 3 2 2 2" xfId="5791"/>
    <cellStyle name="20% - Accent1 2 2 3 2 3 2 3" xfId="5792"/>
    <cellStyle name="20% - Accent1 2 2 3 2 3 3" xfId="5793"/>
    <cellStyle name="20% - Accent1 2 2 3 2 3 3 2" xfId="5794"/>
    <cellStyle name="20% - Accent1 2 2 3 2 3 4" xfId="5795"/>
    <cellStyle name="20% - Accent1 2 2 3 2 4" xfId="5796"/>
    <cellStyle name="20% - Accent1 2 2 3 2 4 2" xfId="5797"/>
    <cellStyle name="20% - Accent1 2 2 3 2 4 2 2" xfId="5798"/>
    <cellStyle name="20% - Accent1 2 2 3 2 4 3" xfId="5799"/>
    <cellStyle name="20% - Accent1 2 2 3 2 5" xfId="5800"/>
    <cellStyle name="20% - Accent1 2 2 3 2 5 2" xfId="5801"/>
    <cellStyle name="20% - Accent1 2 2 3 2 6" xfId="5802"/>
    <cellStyle name="20% - Accent1 2 2 3 3" xfId="5803"/>
    <cellStyle name="20% - Accent1 2 2 3 3 2" xfId="5804"/>
    <cellStyle name="20% - Accent1 2 2 3 3 2 2" xfId="5805"/>
    <cellStyle name="20% - Accent1 2 2 3 3 2 2 2" xfId="5806"/>
    <cellStyle name="20% - Accent1 2 2 3 3 2 3" xfId="5807"/>
    <cellStyle name="20% - Accent1 2 2 3 3 3" xfId="5808"/>
    <cellStyle name="20% - Accent1 2 2 3 3 3 2" xfId="5809"/>
    <cellStyle name="20% - Accent1 2 2 3 3 4" xfId="5810"/>
    <cellStyle name="20% - Accent1 2 2 3 4" xfId="5811"/>
    <cellStyle name="20% - Accent1 2 2 3 4 2" xfId="5812"/>
    <cellStyle name="20% - Accent1 2 2 3 4 2 2" xfId="5813"/>
    <cellStyle name="20% - Accent1 2 2 3 4 2 2 2" xfId="5814"/>
    <cellStyle name="20% - Accent1 2 2 3 4 2 3" xfId="5815"/>
    <cellStyle name="20% - Accent1 2 2 3 4 3" xfId="5816"/>
    <cellStyle name="20% - Accent1 2 2 3 4 3 2" xfId="5817"/>
    <cellStyle name="20% - Accent1 2 2 3 4 4" xfId="5818"/>
    <cellStyle name="20% - Accent1 2 2 3 5" xfId="5819"/>
    <cellStyle name="20% - Accent1 2 2 3 5 2" xfId="5820"/>
    <cellStyle name="20% - Accent1 2 2 3 5 2 2" xfId="5821"/>
    <cellStyle name="20% - Accent1 2 2 3 5 3" xfId="5822"/>
    <cellStyle name="20% - Accent1 2 2 3 6" xfId="5823"/>
    <cellStyle name="20% - Accent1 2 2 3 6 2" xfId="5824"/>
    <cellStyle name="20% - Accent1 2 2 3 7" xfId="5825"/>
    <cellStyle name="20% - Accent1 2 2 4" xfId="5826"/>
    <cellStyle name="20% - Accent1 2 2 4 2" xfId="5827"/>
    <cellStyle name="20% - Accent1 2 2 4 2 2" xfId="5828"/>
    <cellStyle name="20% - Accent1 2 2 4 2 2 2" xfId="5829"/>
    <cellStyle name="20% - Accent1 2 2 4 2 2 2 2" xfId="5830"/>
    <cellStyle name="20% - Accent1 2 2 4 2 2 3" xfId="5831"/>
    <cellStyle name="20% - Accent1 2 2 4 2 3" xfId="5832"/>
    <cellStyle name="20% - Accent1 2 2 4 2 3 2" xfId="5833"/>
    <cellStyle name="20% - Accent1 2 2 4 2 4" xfId="5834"/>
    <cellStyle name="20% - Accent1 2 2 4 3" xfId="5835"/>
    <cellStyle name="20% - Accent1 2 2 4 3 2" xfId="5836"/>
    <cellStyle name="20% - Accent1 2 2 4 3 2 2" xfId="5837"/>
    <cellStyle name="20% - Accent1 2 2 4 3 2 2 2" xfId="5838"/>
    <cellStyle name="20% - Accent1 2 2 4 3 2 3" xfId="5839"/>
    <cellStyle name="20% - Accent1 2 2 4 3 3" xfId="5840"/>
    <cellStyle name="20% - Accent1 2 2 4 3 3 2" xfId="5841"/>
    <cellStyle name="20% - Accent1 2 2 4 3 4" xfId="5842"/>
    <cellStyle name="20% - Accent1 2 2 4 4" xfId="5843"/>
    <cellStyle name="20% - Accent1 2 2 4 4 2" xfId="5844"/>
    <cellStyle name="20% - Accent1 2 2 4 4 2 2" xfId="5845"/>
    <cellStyle name="20% - Accent1 2 2 4 4 3" xfId="5846"/>
    <cellStyle name="20% - Accent1 2 2 4 5" xfId="5847"/>
    <cellStyle name="20% - Accent1 2 2 4 5 2" xfId="5848"/>
    <cellStyle name="20% - Accent1 2 2 4 6" xfId="5849"/>
    <cellStyle name="20% - Accent1 2 2 5" xfId="5850"/>
    <cellStyle name="20% - Accent1 2 2 5 2" xfId="5851"/>
    <cellStyle name="20% - Accent1 2 2 5 2 2" xfId="5852"/>
    <cellStyle name="20% - Accent1 2 2 5 2 2 2" xfId="5853"/>
    <cellStyle name="20% - Accent1 2 2 5 2 2 2 2" xfId="5854"/>
    <cellStyle name="20% - Accent1 2 2 5 2 2 3" xfId="5855"/>
    <cellStyle name="20% - Accent1 2 2 5 2 3" xfId="5856"/>
    <cellStyle name="20% - Accent1 2 2 5 2 3 2" xfId="5857"/>
    <cellStyle name="20% - Accent1 2 2 5 2 4" xfId="5858"/>
    <cellStyle name="20% - Accent1 2 2 5 3" xfId="5859"/>
    <cellStyle name="20% - Accent1 2 2 5 3 2" xfId="5860"/>
    <cellStyle name="20% - Accent1 2 2 5 3 2 2" xfId="5861"/>
    <cellStyle name="20% - Accent1 2 2 5 3 2 2 2" xfId="5862"/>
    <cellStyle name="20% - Accent1 2 2 5 3 2 3" xfId="5863"/>
    <cellStyle name="20% - Accent1 2 2 5 3 3" xfId="5864"/>
    <cellStyle name="20% - Accent1 2 2 5 3 3 2" xfId="5865"/>
    <cellStyle name="20% - Accent1 2 2 5 3 4" xfId="5866"/>
    <cellStyle name="20% - Accent1 2 2 5 4" xfId="5867"/>
    <cellStyle name="20% - Accent1 2 2 5 4 2" xfId="5868"/>
    <cellStyle name="20% - Accent1 2 2 5 4 2 2" xfId="5869"/>
    <cellStyle name="20% - Accent1 2 2 5 4 3" xfId="5870"/>
    <cellStyle name="20% - Accent1 2 2 5 5" xfId="5871"/>
    <cellStyle name="20% - Accent1 2 2 5 5 2" xfId="5872"/>
    <cellStyle name="20% - Accent1 2 2 5 6" xfId="5873"/>
    <cellStyle name="20% - Accent1 2 2 6" xfId="5874"/>
    <cellStyle name="20% - Accent1 2 2 6 2" xfId="5875"/>
    <cellStyle name="20% - Accent1 2 2 6 2 2" xfId="5876"/>
    <cellStyle name="20% - Accent1 2 2 6 2 2 2" xfId="5877"/>
    <cellStyle name="20% - Accent1 2 2 6 2 3" xfId="5878"/>
    <cellStyle name="20% - Accent1 2 2 6 3" xfId="5879"/>
    <cellStyle name="20% - Accent1 2 2 6 3 2" xfId="5880"/>
    <cellStyle name="20% - Accent1 2 2 6 4" xfId="5881"/>
    <cellStyle name="20% - Accent1 2 2 7" xfId="5882"/>
    <cellStyle name="20% - Accent1 2 2 7 2" xfId="5883"/>
    <cellStyle name="20% - Accent1 2 2 7 2 2" xfId="5884"/>
    <cellStyle name="20% - Accent1 2 2 7 2 2 2" xfId="5885"/>
    <cellStyle name="20% - Accent1 2 2 7 2 3" xfId="5886"/>
    <cellStyle name="20% - Accent1 2 2 7 3" xfId="5887"/>
    <cellStyle name="20% - Accent1 2 2 7 3 2" xfId="5888"/>
    <cellStyle name="20% - Accent1 2 2 7 4" xfId="5889"/>
    <cellStyle name="20% - Accent1 2 2 8" xfId="5890"/>
    <cellStyle name="20% - Accent1 2 2 8 2" xfId="5891"/>
    <cellStyle name="20% - Accent1 2 2 8 2 2" xfId="5892"/>
    <cellStyle name="20% - Accent1 2 2 8 3" xfId="5893"/>
    <cellStyle name="20% - Accent1 2 2 9" xfId="5894"/>
    <cellStyle name="20% - Accent1 2 2 9 2" xfId="5895"/>
    <cellStyle name="20% - Accent1 2 3" xfId="11"/>
    <cellStyle name="20% - Accent1 2 3 2" xfId="12"/>
    <cellStyle name="20% - Accent1 2 3 2 2" xfId="5896"/>
    <cellStyle name="20% - Accent1 2 3 2 2 2" xfId="5897"/>
    <cellStyle name="20% - Accent1 2 3 2 2 2 2" xfId="5898"/>
    <cellStyle name="20% - Accent1 2 3 2 2 2 2 2" xfId="5899"/>
    <cellStyle name="20% - Accent1 2 3 2 2 2 2 2 2" xfId="5900"/>
    <cellStyle name="20% - Accent1 2 3 2 2 2 2 3" xfId="5901"/>
    <cellStyle name="20% - Accent1 2 3 2 2 2 3" xfId="5902"/>
    <cellStyle name="20% - Accent1 2 3 2 2 2 3 2" xfId="5903"/>
    <cellStyle name="20% - Accent1 2 3 2 2 2 4" xfId="5904"/>
    <cellStyle name="20% - Accent1 2 3 2 2 3" xfId="5905"/>
    <cellStyle name="20% - Accent1 2 3 2 2 3 2" xfId="5906"/>
    <cellStyle name="20% - Accent1 2 3 2 2 3 2 2" xfId="5907"/>
    <cellStyle name="20% - Accent1 2 3 2 2 3 2 2 2" xfId="5908"/>
    <cellStyle name="20% - Accent1 2 3 2 2 3 2 3" xfId="5909"/>
    <cellStyle name="20% - Accent1 2 3 2 2 3 3" xfId="5910"/>
    <cellStyle name="20% - Accent1 2 3 2 2 3 3 2" xfId="5911"/>
    <cellStyle name="20% - Accent1 2 3 2 2 3 4" xfId="5912"/>
    <cellStyle name="20% - Accent1 2 3 2 2 4" xfId="5913"/>
    <cellStyle name="20% - Accent1 2 3 2 2 4 2" xfId="5914"/>
    <cellStyle name="20% - Accent1 2 3 2 2 4 2 2" xfId="5915"/>
    <cellStyle name="20% - Accent1 2 3 2 2 4 3" xfId="5916"/>
    <cellStyle name="20% - Accent1 2 3 2 2 5" xfId="5917"/>
    <cellStyle name="20% - Accent1 2 3 2 2 5 2" xfId="5918"/>
    <cellStyle name="20% - Accent1 2 3 2 2 6" xfId="5919"/>
    <cellStyle name="20% - Accent1 2 3 2 3" xfId="5920"/>
    <cellStyle name="20% - Accent1 2 3 2 3 2" xfId="5921"/>
    <cellStyle name="20% - Accent1 2 3 2 3 2 2" xfId="5922"/>
    <cellStyle name="20% - Accent1 2 3 2 3 2 2 2" xfId="5923"/>
    <cellStyle name="20% - Accent1 2 3 2 3 2 3" xfId="5924"/>
    <cellStyle name="20% - Accent1 2 3 2 3 3" xfId="5925"/>
    <cellStyle name="20% - Accent1 2 3 2 3 3 2" xfId="5926"/>
    <cellStyle name="20% - Accent1 2 3 2 3 4" xfId="5927"/>
    <cellStyle name="20% - Accent1 2 3 2 4" xfId="5928"/>
    <cellStyle name="20% - Accent1 2 3 2 4 2" xfId="5929"/>
    <cellStyle name="20% - Accent1 2 3 2 4 2 2" xfId="5930"/>
    <cellStyle name="20% - Accent1 2 3 2 4 2 2 2" xfId="5931"/>
    <cellStyle name="20% - Accent1 2 3 2 4 2 3" xfId="5932"/>
    <cellStyle name="20% - Accent1 2 3 2 4 3" xfId="5933"/>
    <cellStyle name="20% - Accent1 2 3 2 4 3 2" xfId="5934"/>
    <cellStyle name="20% - Accent1 2 3 2 4 4" xfId="5935"/>
    <cellStyle name="20% - Accent1 2 3 2 5" xfId="5936"/>
    <cellStyle name="20% - Accent1 2 3 2 5 2" xfId="5937"/>
    <cellStyle name="20% - Accent1 2 3 2 5 2 2" xfId="5938"/>
    <cellStyle name="20% - Accent1 2 3 2 5 3" xfId="5939"/>
    <cellStyle name="20% - Accent1 2 3 2 6" xfId="5940"/>
    <cellStyle name="20% - Accent1 2 3 2 6 2" xfId="5941"/>
    <cellStyle name="20% - Accent1 2 3 2 7" xfId="5942"/>
    <cellStyle name="20% - Accent1 2 3 3" xfId="5943"/>
    <cellStyle name="20% - Accent1 2 3 3 2" xfId="5944"/>
    <cellStyle name="20% - Accent1 2 3 3 2 2" xfId="5945"/>
    <cellStyle name="20% - Accent1 2 3 3 2 2 2" xfId="5946"/>
    <cellStyle name="20% - Accent1 2 3 3 2 2 2 2" xfId="5947"/>
    <cellStyle name="20% - Accent1 2 3 3 2 2 3" xfId="5948"/>
    <cellStyle name="20% - Accent1 2 3 3 2 3" xfId="5949"/>
    <cellStyle name="20% - Accent1 2 3 3 2 3 2" xfId="5950"/>
    <cellStyle name="20% - Accent1 2 3 3 2 4" xfId="5951"/>
    <cellStyle name="20% - Accent1 2 3 3 3" xfId="5952"/>
    <cellStyle name="20% - Accent1 2 3 3 3 2" xfId="5953"/>
    <cellStyle name="20% - Accent1 2 3 3 3 2 2" xfId="5954"/>
    <cellStyle name="20% - Accent1 2 3 3 3 2 2 2" xfId="5955"/>
    <cellStyle name="20% - Accent1 2 3 3 3 2 3" xfId="5956"/>
    <cellStyle name="20% - Accent1 2 3 3 3 3" xfId="5957"/>
    <cellStyle name="20% - Accent1 2 3 3 3 3 2" xfId="5958"/>
    <cellStyle name="20% - Accent1 2 3 3 3 4" xfId="5959"/>
    <cellStyle name="20% - Accent1 2 3 3 4" xfId="5960"/>
    <cellStyle name="20% - Accent1 2 3 3 4 2" xfId="5961"/>
    <cellStyle name="20% - Accent1 2 3 3 4 2 2" xfId="5962"/>
    <cellStyle name="20% - Accent1 2 3 3 4 3" xfId="5963"/>
    <cellStyle name="20% - Accent1 2 3 3 5" xfId="5964"/>
    <cellStyle name="20% - Accent1 2 3 3 5 2" xfId="5965"/>
    <cellStyle name="20% - Accent1 2 3 3 6" xfId="5966"/>
    <cellStyle name="20% - Accent1 2 3 4" xfId="5967"/>
    <cellStyle name="20% - Accent1 2 3 4 2" xfId="5968"/>
    <cellStyle name="20% - Accent1 2 3 4 2 2" xfId="5969"/>
    <cellStyle name="20% - Accent1 2 3 4 2 2 2" xfId="5970"/>
    <cellStyle name="20% - Accent1 2 3 4 2 3" xfId="5971"/>
    <cellStyle name="20% - Accent1 2 3 4 3" xfId="5972"/>
    <cellStyle name="20% - Accent1 2 3 4 3 2" xfId="5973"/>
    <cellStyle name="20% - Accent1 2 3 4 4" xfId="5974"/>
    <cellStyle name="20% - Accent1 2 3 5" xfId="5975"/>
    <cellStyle name="20% - Accent1 2 3 5 2" xfId="5976"/>
    <cellStyle name="20% - Accent1 2 3 5 2 2" xfId="5977"/>
    <cellStyle name="20% - Accent1 2 3 5 2 2 2" xfId="5978"/>
    <cellStyle name="20% - Accent1 2 3 5 2 3" xfId="5979"/>
    <cellStyle name="20% - Accent1 2 3 5 3" xfId="5980"/>
    <cellStyle name="20% - Accent1 2 3 5 3 2" xfId="5981"/>
    <cellStyle name="20% - Accent1 2 3 5 4" xfId="5982"/>
    <cellStyle name="20% - Accent1 2 3 6" xfId="5983"/>
    <cellStyle name="20% - Accent1 2 3 6 2" xfId="5984"/>
    <cellStyle name="20% - Accent1 2 3 6 2 2" xfId="5985"/>
    <cellStyle name="20% - Accent1 2 3 6 3" xfId="5986"/>
    <cellStyle name="20% - Accent1 2 3 7" xfId="5987"/>
    <cellStyle name="20% - Accent1 2 3 7 2" xfId="5988"/>
    <cellStyle name="20% - Accent1 2 3 8" xfId="5989"/>
    <cellStyle name="20% - Accent1 2 4" xfId="13"/>
    <cellStyle name="20% - Accent1 2 4 2" xfId="5990"/>
    <cellStyle name="20% - Accent1 2 4 2 2" xfId="5991"/>
    <cellStyle name="20% - Accent1 2 4 2 2 2" xfId="5992"/>
    <cellStyle name="20% - Accent1 2 4 2 2 2 2" xfId="5993"/>
    <cellStyle name="20% - Accent1 2 4 2 2 2 2 2" xfId="5994"/>
    <cellStyle name="20% - Accent1 2 4 2 2 2 3" xfId="5995"/>
    <cellStyle name="20% - Accent1 2 4 2 2 3" xfId="5996"/>
    <cellStyle name="20% - Accent1 2 4 2 2 3 2" xfId="5997"/>
    <cellStyle name="20% - Accent1 2 4 2 2 4" xfId="5998"/>
    <cellStyle name="20% - Accent1 2 4 2 3" xfId="5999"/>
    <cellStyle name="20% - Accent1 2 4 2 3 2" xfId="6000"/>
    <cellStyle name="20% - Accent1 2 4 2 3 2 2" xfId="6001"/>
    <cellStyle name="20% - Accent1 2 4 2 3 2 2 2" xfId="6002"/>
    <cellStyle name="20% - Accent1 2 4 2 3 2 3" xfId="6003"/>
    <cellStyle name="20% - Accent1 2 4 2 3 3" xfId="6004"/>
    <cellStyle name="20% - Accent1 2 4 2 3 3 2" xfId="6005"/>
    <cellStyle name="20% - Accent1 2 4 2 3 4" xfId="6006"/>
    <cellStyle name="20% - Accent1 2 4 2 4" xfId="6007"/>
    <cellStyle name="20% - Accent1 2 4 2 4 2" xfId="6008"/>
    <cellStyle name="20% - Accent1 2 4 2 4 2 2" xfId="6009"/>
    <cellStyle name="20% - Accent1 2 4 2 4 3" xfId="6010"/>
    <cellStyle name="20% - Accent1 2 4 2 5" xfId="6011"/>
    <cellStyle name="20% - Accent1 2 4 2 5 2" xfId="6012"/>
    <cellStyle name="20% - Accent1 2 4 2 6" xfId="6013"/>
    <cellStyle name="20% - Accent1 2 4 3" xfId="6014"/>
    <cellStyle name="20% - Accent1 2 4 3 2" xfId="6015"/>
    <cellStyle name="20% - Accent1 2 4 3 2 2" xfId="6016"/>
    <cellStyle name="20% - Accent1 2 4 3 2 2 2" xfId="6017"/>
    <cellStyle name="20% - Accent1 2 4 3 2 3" xfId="6018"/>
    <cellStyle name="20% - Accent1 2 4 3 3" xfId="6019"/>
    <cellStyle name="20% - Accent1 2 4 3 3 2" xfId="6020"/>
    <cellStyle name="20% - Accent1 2 4 3 4" xfId="6021"/>
    <cellStyle name="20% - Accent1 2 4 4" xfId="6022"/>
    <cellStyle name="20% - Accent1 2 4 4 2" xfId="6023"/>
    <cellStyle name="20% - Accent1 2 4 4 2 2" xfId="6024"/>
    <cellStyle name="20% - Accent1 2 4 4 2 2 2" xfId="6025"/>
    <cellStyle name="20% - Accent1 2 4 4 2 3" xfId="6026"/>
    <cellStyle name="20% - Accent1 2 4 4 3" xfId="6027"/>
    <cellStyle name="20% - Accent1 2 4 4 3 2" xfId="6028"/>
    <cellStyle name="20% - Accent1 2 4 4 4" xfId="6029"/>
    <cellStyle name="20% - Accent1 2 4 5" xfId="6030"/>
    <cellStyle name="20% - Accent1 2 4 5 2" xfId="6031"/>
    <cellStyle name="20% - Accent1 2 4 5 2 2" xfId="6032"/>
    <cellStyle name="20% - Accent1 2 4 5 3" xfId="6033"/>
    <cellStyle name="20% - Accent1 2 4 6" xfId="6034"/>
    <cellStyle name="20% - Accent1 2 4 6 2" xfId="6035"/>
    <cellStyle name="20% - Accent1 2 4 7" xfId="6036"/>
    <cellStyle name="20% - Accent1 2 5" xfId="6037"/>
    <cellStyle name="20% - Accent1 2 5 2" xfId="6038"/>
    <cellStyle name="20% - Accent1 2 5 2 2" xfId="6039"/>
    <cellStyle name="20% - Accent1 2 5 2 2 2" xfId="6040"/>
    <cellStyle name="20% - Accent1 2 5 2 2 2 2" xfId="6041"/>
    <cellStyle name="20% - Accent1 2 5 2 2 3" xfId="6042"/>
    <cellStyle name="20% - Accent1 2 5 2 3" xfId="6043"/>
    <cellStyle name="20% - Accent1 2 5 2 3 2" xfId="6044"/>
    <cellStyle name="20% - Accent1 2 5 2 4" xfId="6045"/>
    <cellStyle name="20% - Accent1 2 5 3" xfId="6046"/>
    <cellStyle name="20% - Accent1 2 5 3 2" xfId="6047"/>
    <cellStyle name="20% - Accent1 2 5 3 2 2" xfId="6048"/>
    <cellStyle name="20% - Accent1 2 5 3 2 2 2" xfId="6049"/>
    <cellStyle name="20% - Accent1 2 5 3 2 3" xfId="6050"/>
    <cellStyle name="20% - Accent1 2 5 3 3" xfId="6051"/>
    <cellStyle name="20% - Accent1 2 5 3 3 2" xfId="6052"/>
    <cellStyle name="20% - Accent1 2 5 3 4" xfId="6053"/>
    <cellStyle name="20% - Accent1 2 5 4" xfId="6054"/>
    <cellStyle name="20% - Accent1 2 5 4 2" xfId="6055"/>
    <cellStyle name="20% - Accent1 2 5 4 2 2" xfId="6056"/>
    <cellStyle name="20% - Accent1 2 5 4 3" xfId="6057"/>
    <cellStyle name="20% - Accent1 2 5 5" xfId="6058"/>
    <cellStyle name="20% - Accent1 2 5 5 2" xfId="6059"/>
    <cellStyle name="20% - Accent1 2 5 6" xfId="6060"/>
    <cellStyle name="20% - Accent1 2 6" xfId="6061"/>
    <cellStyle name="20% - Accent1 2 6 2" xfId="6062"/>
    <cellStyle name="20% - Accent1 2 6 2 2" xfId="6063"/>
    <cellStyle name="20% - Accent1 2 6 2 2 2" xfId="6064"/>
    <cellStyle name="20% - Accent1 2 6 2 2 2 2" xfId="6065"/>
    <cellStyle name="20% - Accent1 2 6 2 2 3" xfId="6066"/>
    <cellStyle name="20% - Accent1 2 6 2 3" xfId="6067"/>
    <cellStyle name="20% - Accent1 2 6 2 3 2" xfId="6068"/>
    <cellStyle name="20% - Accent1 2 6 2 4" xfId="6069"/>
    <cellStyle name="20% - Accent1 2 6 3" xfId="6070"/>
    <cellStyle name="20% - Accent1 2 6 3 2" xfId="6071"/>
    <cellStyle name="20% - Accent1 2 6 3 2 2" xfId="6072"/>
    <cellStyle name="20% - Accent1 2 6 3 2 2 2" xfId="6073"/>
    <cellStyle name="20% - Accent1 2 6 3 2 3" xfId="6074"/>
    <cellStyle name="20% - Accent1 2 6 3 3" xfId="6075"/>
    <cellStyle name="20% - Accent1 2 6 3 3 2" xfId="6076"/>
    <cellStyle name="20% - Accent1 2 6 3 4" xfId="6077"/>
    <cellStyle name="20% - Accent1 2 6 4" xfId="6078"/>
    <cellStyle name="20% - Accent1 2 6 4 2" xfId="6079"/>
    <cellStyle name="20% - Accent1 2 6 4 2 2" xfId="6080"/>
    <cellStyle name="20% - Accent1 2 6 4 3" xfId="6081"/>
    <cellStyle name="20% - Accent1 2 6 5" xfId="6082"/>
    <cellStyle name="20% - Accent1 2 6 5 2" xfId="6083"/>
    <cellStyle name="20% - Accent1 2 6 6" xfId="6084"/>
    <cellStyle name="20% - Accent1 2 7" xfId="6085"/>
    <cellStyle name="20% - Accent1 2 7 2" xfId="6086"/>
    <cellStyle name="20% - Accent1 2 7 2 2" xfId="6087"/>
    <cellStyle name="20% - Accent1 2 7 2 2 2" xfId="6088"/>
    <cellStyle name="20% - Accent1 2 7 2 3" xfId="6089"/>
    <cellStyle name="20% - Accent1 2 7 3" xfId="6090"/>
    <cellStyle name="20% - Accent1 2 7 3 2" xfId="6091"/>
    <cellStyle name="20% - Accent1 2 7 4" xfId="6092"/>
    <cellStyle name="20% - Accent1 2 8" xfId="6093"/>
    <cellStyle name="20% - Accent1 2 8 2" xfId="6094"/>
    <cellStyle name="20% - Accent1 2 8 2 2" xfId="6095"/>
    <cellStyle name="20% - Accent1 2 8 2 2 2" xfId="6096"/>
    <cellStyle name="20% - Accent1 2 8 2 3" xfId="6097"/>
    <cellStyle name="20% - Accent1 2 8 3" xfId="6098"/>
    <cellStyle name="20% - Accent1 2 8 3 2" xfId="6099"/>
    <cellStyle name="20% - Accent1 2 8 4" xfId="6100"/>
    <cellStyle name="20% - Accent1 2 9" xfId="6101"/>
    <cellStyle name="20% - Accent1 2 9 2" xfId="6102"/>
    <cellStyle name="20% - Accent1 2 9 2 2" xfId="6103"/>
    <cellStyle name="20% - Accent1 2 9 3" xfId="6104"/>
    <cellStyle name="20% - Accent1 3" xfId="14"/>
    <cellStyle name="20% - Accent1 3 10" xfId="6105"/>
    <cellStyle name="20% - Accent1 3 10 2" xfId="6106"/>
    <cellStyle name="20% - Accent1 3 11" xfId="6107"/>
    <cellStyle name="20% - Accent1 3 11 2" xfId="6108"/>
    <cellStyle name="20% - Accent1 3 12" xfId="6109"/>
    <cellStyle name="20% - Accent1 3 2" xfId="15"/>
    <cellStyle name="20% - Accent1 3 2 10" xfId="6110"/>
    <cellStyle name="20% - Accent1 3 2 10 2" xfId="6111"/>
    <cellStyle name="20% - Accent1 3 2 11" xfId="6112"/>
    <cellStyle name="20% - Accent1 3 2 2" xfId="16"/>
    <cellStyle name="20% - Accent1 3 2 2 2" xfId="17"/>
    <cellStyle name="20% - Accent1 3 2 2 2 2" xfId="6113"/>
    <cellStyle name="20% - Accent1 3 2 2 2 2 2" xfId="6114"/>
    <cellStyle name="20% - Accent1 3 2 2 2 2 2 2" xfId="6115"/>
    <cellStyle name="20% - Accent1 3 2 2 2 2 2 2 2" xfId="6116"/>
    <cellStyle name="20% - Accent1 3 2 2 2 2 2 2 2 2" xfId="6117"/>
    <cellStyle name="20% - Accent1 3 2 2 2 2 2 2 3" xfId="6118"/>
    <cellStyle name="20% - Accent1 3 2 2 2 2 2 3" xfId="6119"/>
    <cellStyle name="20% - Accent1 3 2 2 2 2 2 3 2" xfId="6120"/>
    <cellStyle name="20% - Accent1 3 2 2 2 2 2 4" xfId="6121"/>
    <cellStyle name="20% - Accent1 3 2 2 2 2 3" xfId="6122"/>
    <cellStyle name="20% - Accent1 3 2 2 2 2 3 2" xfId="6123"/>
    <cellStyle name="20% - Accent1 3 2 2 2 2 3 2 2" xfId="6124"/>
    <cellStyle name="20% - Accent1 3 2 2 2 2 3 2 2 2" xfId="6125"/>
    <cellStyle name="20% - Accent1 3 2 2 2 2 3 2 3" xfId="6126"/>
    <cellStyle name="20% - Accent1 3 2 2 2 2 3 3" xfId="6127"/>
    <cellStyle name="20% - Accent1 3 2 2 2 2 3 3 2" xfId="6128"/>
    <cellStyle name="20% - Accent1 3 2 2 2 2 3 4" xfId="6129"/>
    <cellStyle name="20% - Accent1 3 2 2 2 2 4" xfId="6130"/>
    <cellStyle name="20% - Accent1 3 2 2 2 2 4 2" xfId="6131"/>
    <cellStyle name="20% - Accent1 3 2 2 2 2 4 2 2" xfId="6132"/>
    <cellStyle name="20% - Accent1 3 2 2 2 2 4 3" xfId="6133"/>
    <cellStyle name="20% - Accent1 3 2 2 2 2 5" xfId="6134"/>
    <cellStyle name="20% - Accent1 3 2 2 2 2 5 2" xfId="6135"/>
    <cellStyle name="20% - Accent1 3 2 2 2 2 6" xfId="6136"/>
    <cellStyle name="20% - Accent1 3 2 2 2 3" xfId="6137"/>
    <cellStyle name="20% - Accent1 3 2 2 2 3 2" xfId="6138"/>
    <cellStyle name="20% - Accent1 3 2 2 2 3 2 2" xfId="6139"/>
    <cellStyle name="20% - Accent1 3 2 2 2 3 2 2 2" xfId="6140"/>
    <cellStyle name="20% - Accent1 3 2 2 2 3 2 3" xfId="6141"/>
    <cellStyle name="20% - Accent1 3 2 2 2 3 3" xfId="6142"/>
    <cellStyle name="20% - Accent1 3 2 2 2 3 3 2" xfId="6143"/>
    <cellStyle name="20% - Accent1 3 2 2 2 3 4" xfId="6144"/>
    <cellStyle name="20% - Accent1 3 2 2 2 4" xfId="6145"/>
    <cellStyle name="20% - Accent1 3 2 2 2 4 2" xfId="6146"/>
    <cellStyle name="20% - Accent1 3 2 2 2 4 2 2" xfId="6147"/>
    <cellStyle name="20% - Accent1 3 2 2 2 4 2 2 2" xfId="6148"/>
    <cellStyle name="20% - Accent1 3 2 2 2 4 2 3" xfId="6149"/>
    <cellStyle name="20% - Accent1 3 2 2 2 4 3" xfId="6150"/>
    <cellStyle name="20% - Accent1 3 2 2 2 4 3 2" xfId="6151"/>
    <cellStyle name="20% - Accent1 3 2 2 2 4 4" xfId="6152"/>
    <cellStyle name="20% - Accent1 3 2 2 2 5" xfId="6153"/>
    <cellStyle name="20% - Accent1 3 2 2 2 5 2" xfId="6154"/>
    <cellStyle name="20% - Accent1 3 2 2 2 5 2 2" xfId="6155"/>
    <cellStyle name="20% - Accent1 3 2 2 2 5 3" xfId="6156"/>
    <cellStyle name="20% - Accent1 3 2 2 2 6" xfId="6157"/>
    <cellStyle name="20% - Accent1 3 2 2 2 6 2" xfId="6158"/>
    <cellStyle name="20% - Accent1 3 2 2 2 7" xfId="6159"/>
    <cellStyle name="20% - Accent1 3 2 2 3" xfId="6160"/>
    <cellStyle name="20% - Accent1 3 2 2 3 2" xfId="6161"/>
    <cellStyle name="20% - Accent1 3 2 2 3 2 2" xfId="6162"/>
    <cellStyle name="20% - Accent1 3 2 2 3 2 2 2" xfId="6163"/>
    <cellStyle name="20% - Accent1 3 2 2 3 2 2 2 2" xfId="6164"/>
    <cellStyle name="20% - Accent1 3 2 2 3 2 2 3" xfId="6165"/>
    <cellStyle name="20% - Accent1 3 2 2 3 2 3" xfId="6166"/>
    <cellStyle name="20% - Accent1 3 2 2 3 2 3 2" xfId="6167"/>
    <cellStyle name="20% - Accent1 3 2 2 3 2 4" xfId="6168"/>
    <cellStyle name="20% - Accent1 3 2 2 3 3" xfId="6169"/>
    <cellStyle name="20% - Accent1 3 2 2 3 3 2" xfId="6170"/>
    <cellStyle name="20% - Accent1 3 2 2 3 3 2 2" xfId="6171"/>
    <cellStyle name="20% - Accent1 3 2 2 3 3 2 2 2" xfId="6172"/>
    <cellStyle name="20% - Accent1 3 2 2 3 3 2 3" xfId="6173"/>
    <cellStyle name="20% - Accent1 3 2 2 3 3 3" xfId="6174"/>
    <cellStyle name="20% - Accent1 3 2 2 3 3 3 2" xfId="6175"/>
    <cellStyle name="20% - Accent1 3 2 2 3 3 4" xfId="6176"/>
    <cellStyle name="20% - Accent1 3 2 2 3 4" xfId="6177"/>
    <cellStyle name="20% - Accent1 3 2 2 3 4 2" xfId="6178"/>
    <cellStyle name="20% - Accent1 3 2 2 3 4 2 2" xfId="6179"/>
    <cellStyle name="20% - Accent1 3 2 2 3 4 3" xfId="6180"/>
    <cellStyle name="20% - Accent1 3 2 2 3 5" xfId="6181"/>
    <cellStyle name="20% - Accent1 3 2 2 3 5 2" xfId="6182"/>
    <cellStyle name="20% - Accent1 3 2 2 3 6" xfId="6183"/>
    <cellStyle name="20% - Accent1 3 2 2 4" xfId="6184"/>
    <cellStyle name="20% - Accent1 3 2 2 4 2" xfId="6185"/>
    <cellStyle name="20% - Accent1 3 2 2 4 2 2" xfId="6186"/>
    <cellStyle name="20% - Accent1 3 2 2 4 2 2 2" xfId="6187"/>
    <cellStyle name="20% - Accent1 3 2 2 4 2 3" xfId="6188"/>
    <cellStyle name="20% - Accent1 3 2 2 4 3" xfId="6189"/>
    <cellStyle name="20% - Accent1 3 2 2 4 3 2" xfId="6190"/>
    <cellStyle name="20% - Accent1 3 2 2 4 4" xfId="6191"/>
    <cellStyle name="20% - Accent1 3 2 2 5" xfId="6192"/>
    <cellStyle name="20% - Accent1 3 2 2 5 2" xfId="6193"/>
    <cellStyle name="20% - Accent1 3 2 2 5 2 2" xfId="6194"/>
    <cellStyle name="20% - Accent1 3 2 2 5 2 2 2" xfId="6195"/>
    <cellStyle name="20% - Accent1 3 2 2 5 2 3" xfId="6196"/>
    <cellStyle name="20% - Accent1 3 2 2 5 3" xfId="6197"/>
    <cellStyle name="20% - Accent1 3 2 2 5 3 2" xfId="6198"/>
    <cellStyle name="20% - Accent1 3 2 2 5 4" xfId="6199"/>
    <cellStyle name="20% - Accent1 3 2 2 6" xfId="6200"/>
    <cellStyle name="20% - Accent1 3 2 2 6 2" xfId="6201"/>
    <cellStyle name="20% - Accent1 3 2 2 6 2 2" xfId="6202"/>
    <cellStyle name="20% - Accent1 3 2 2 6 3" xfId="6203"/>
    <cellStyle name="20% - Accent1 3 2 2 7" xfId="6204"/>
    <cellStyle name="20% - Accent1 3 2 2 7 2" xfId="6205"/>
    <cellStyle name="20% - Accent1 3 2 2 8" xfId="6206"/>
    <cellStyle name="20% - Accent1 3 2 3" xfId="18"/>
    <cellStyle name="20% - Accent1 3 2 3 2" xfId="6207"/>
    <cellStyle name="20% - Accent1 3 2 3 2 2" xfId="6208"/>
    <cellStyle name="20% - Accent1 3 2 3 2 2 2" xfId="6209"/>
    <cellStyle name="20% - Accent1 3 2 3 2 2 2 2" xfId="6210"/>
    <cellStyle name="20% - Accent1 3 2 3 2 2 2 2 2" xfId="6211"/>
    <cellStyle name="20% - Accent1 3 2 3 2 2 2 3" xfId="6212"/>
    <cellStyle name="20% - Accent1 3 2 3 2 2 3" xfId="6213"/>
    <cellStyle name="20% - Accent1 3 2 3 2 2 3 2" xfId="6214"/>
    <cellStyle name="20% - Accent1 3 2 3 2 2 4" xfId="6215"/>
    <cellStyle name="20% - Accent1 3 2 3 2 3" xfId="6216"/>
    <cellStyle name="20% - Accent1 3 2 3 2 3 2" xfId="6217"/>
    <cellStyle name="20% - Accent1 3 2 3 2 3 2 2" xfId="6218"/>
    <cellStyle name="20% - Accent1 3 2 3 2 3 2 2 2" xfId="6219"/>
    <cellStyle name="20% - Accent1 3 2 3 2 3 2 3" xfId="6220"/>
    <cellStyle name="20% - Accent1 3 2 3 2 3 3" xfId="6221"/>
    <cellStyle name="20% - Accent1 3 2 3 2 3 3 2" xfId="6222"/>
    <cellStyle name="20% - Accent1 3 2 3 2 3 4" xfId="6223"/>
    <cellStyle name="20% - Accent1 3 2 3 2 4" xfId="6224"/>
    <cellStyle name="20% - Accent1 3 2 3 2 4 2" xfId="6225"/>
    <cellStyle name="20% - Accent1 3 2 3 2 4 2 2" xfId="6226"/>
    <cellStyle name="20% - Accent1 3 2 3 2 4 3" xfId="6227"/>
    <cellStyle name="20% - Accent1 3 2 3 2 5" xfId="6228"/>
    <cellStyle name="20% - Accent1 3 2 3 2 5 2" xfId="6229"/>
    <cellStyle name="20% - Accent1 3 2 3 2 6" xfId="6230"/>
    <cellStyle name="20% - Accent1 3 2 3 3" xfId="6231"/>
    <cellStyle name="20% - Accent1 3 2 3 3 2" xfId="6232"/>
    <cellStyle name="20% - Accent1 3 2 3 3 2 2" xfId="6233"/>
    <cellStyle name="20% - Accent1 3 2 3 3 2 2 2" xfId="6234"/>
    <cellStyle name="20% - Accent1 3 2 3 3 2 3" xfId="6235"/>
    <cellStyle name="20% - Accent1 3 2 3 3 3" xfId="6236"/>
    <cellStyle name="20% - Accent1 3 2 3 3 3 2" xfId="6237"/>
    <cellStyle name="20% - Accent1 3 2 3 3 4" xfId="6238"/>
    <cellStyle name="20% - Accent1 3 2 3 4" xfId="6239"/>
    <cellStyle name="20% - Accent1 3 2 3 4 2" xfId="6240"/>
    <cellStyle name="20% - Accent1 3 2 3 4 2 2" xfId="6241"/>
    <cellStyle name="20% - Accent1 3 2 3 4 2 2 2" xfId="6242"/>
    <cellStyle name="20% - Accent1 3 2 3 4 2 3" xfId="6243"/>
    <cellStyle name="20% - Accent1 3 2 3 4 3" xfId="6244"/>
    <cellStyle name="20% - Accent1 3 2 3 4 3 2" xfId="6245"/>
    <cellStyle name="20% - Accent1 3 2 3 4 4" xfId="6246"/>
    <cellStyle name="20% - Accent1 3 2 3 5" xfId="6247"/>
    <cellStyle name="20% - Accent1 3 2 3 5 2" xfId="6248"/>
    <cellStyle name="20% - Accent1 3 2 3 5 2 2" xfId="6249"/>
    <cellStyle name="20% - Accent1 3 2 3 5 3" xfId="6250"/>
    <cellStyle name="20% - Accent1 3 2 3 6" xfId="6251"/>
    <cellStyle name="20% - Accent1 3 2 3 6 2" xfId="6252"/>
    <cellStyle name="20% - Accent1 3 2 3 7" xfId="6253"/>
    <cellStyle name="20% - Accent1 3 2 4" xfId="6254"/>
    <cellStyle name="20% - Accent1 3 2 4 2" xfId="6255"/>
    <cellStyle name="20% - Accent1 3 2 4 2 2" xfId="6256"/>
    <cellStyle name="20% - Accent1 3 2 4 2 2 2" xfId="6257"/>
    <cellStyle name="20% - Accent1 3 2 4 2 2 2 2" xfId="6258"/>
    <cellStyle name="20% - Accent1 3 2 4 2 2 3" xfId="6259"/>
    <cellStyle name="20% - Accent1 3 2 4 2 3" xfId="6260"/>
    <cellStyle name="20% - Accent1 3 2 4 2 3 2" xfId="6261"/>
    <cellStyle name="20% - Accent1 3 2 4 2 4" xfId="6262"/>
    <cellStyle name="20% - Accent1 3 2 4 3" xfId="6263"/>
    <cellStyle name="20% - Accent1 3 2 4 3 2" xfId="6264"/>
    <cellStyle name="20% - Accent1 3 2 4 3 2 2" xfId="6265"/>
    <cellStyle name="20% - Accent1 3 2 4 3 2 2 2" xfId="6266"/>
    <cellStyle name="20% - Accent1 3 2 4 3 2 3" xfId="6267"/>
    <cellStyle name="20% - Accent1 3 2 4 3 3" xfId="6268"/>
    <cellStyle name="20% - Accent1 3 2 4 3 3 2" xfId="6269"/>
    <cellStyle name="20% - Accent1 3 2 4 3 4" xfId="6270"/>
    <cellStyle name="20% - Accent1 3 2 4 4" xfId="6271"/>
    <cellStyle name="20% - Accent1 3 2 4 4 2" xfId="6272"/>
    <cellStyle name="20% - Accent1 3 2 4 4 2 2" xfId="6273"/>
    <cellStyle name="20% - Accent1 3 2 4 4 3" xfId="6274"/>
    <cellStyle name="20% - Accent1 3 2 4 5" xfId="6275"/>
    <cellStyle name="20% - Accent1 3 2 4 5 2" xfId="6276"/>
    <cellStyle name="20% - Accent1 3 2 4 6" xfId="6277"/>
    <cellStyle name="20% - Accent1 3 2 5" xfId="6278"/>
    <cellStyle name="20% - Accent1 3 2 5 2" xfId="6279"/>
    <cellStyle name="20% - Accent1 3 2 5 2 2" xfId="6280"/>
    <cellStyle name="20% - Accent1 3 2 5 2 2 2" xfId="6281"/>
    <cellStyle name="20% - Accent1 3 2 5 2 2 2 2" xfId="6282"/>
    <cellStyle name="20% - Accent1 3 2 5 2 2 3" xfId="6283"/>
    <cellStyle name="20% - Accent1 3 2 5 2 3" xfId="6284"/>
    <cellStyle name="20% - Accent1 3 2 5 2 3 2" xfId="6285"/>
    <cellStyle name="20% - Accent1 3 2 5 2 4" xfId="6286"/>
    <cellStyle name="20% - Accent1 3 2 5 3" xfId="6287"/>
    <cellStyle name="20% - Accent1 3 2 5 3 2" xfId="6288"/>
    <cellStyle name="20% - Accent1 3 2 5 3 2 2" xfId="6289"/>
    <cellStyle name="20% - Accent1 3 2 5 3 2 2 2" xfId="6290"/>
    <cellStyle name="20% - Accent1 3 2 5 3 2 3" xfId="6291"/>
    <cellStyle name="20% - Accent1 3 2 5 3 3" xfId="6292"/>
    <cellStyle name="20% - Accent1 3 2 5 3 3 2" xfId="6293"/>
    <cellStyle name="20% - Accent1 3 2 5 3 4" xfId="6294"/>
    <cellStyle name="20% - Accent1 3 2 5 4" xfId="6295"/>
    <cellStyle name="20% - Accent1 3 2 5 4 2" xfId="6296"/>
    <cellStyle name="20% - Accent1 3 2 5 4 2 2" xfId="6297"/>
    <cellStyle name="20% - Accent1 3 2 5 4 3" xfId="6298"/>
    <cellStyle name="20% - Accent1 3 2 5 5" xfId="6299"/>
    <cellStyle name="20% - Accent1 3 2 5 5 2" xfId="6300"/>
    <cellStyle name="20% - Accent1 3 2 5 6" xfId="6301"/>
    <cellStyle name="20% - Accent1 3 2 6" xfId="6302"/>
    <cellStyle name="20% - Accent1 3 2 6 2" xfId="6303"/>
    <cellStyle name="20% - Accent1 3 2 6 2 2" xfId="6304"/>
    <cellStyle name="20% - Accent1 3 2 6 2 2 2" xfId="6305"/>
    <cellStyle name="20% - Accent1 3 2 6 2 3" xfId="6306"/>
    <cellStyle name="20% - Accent1 3 2 6 3" xfId="6307"/>
    <cellStyle name="20% - Accent1 3 2 6 3 2" xfId="6308"/>
    <cellStyle name="20% - Accent1 3 2 6 4" xfId="6309"/>
    <cellStyle name="20% - Accent1 3 2 7" xfId="6310"/>
    <cellStyle name="20% - Accent1 3 2 7 2" xfId="6311"/>
    <cellStyle name="20% - Accent1 3 2 7 2 2" xfId="6312"/>
    <cellStyle name="20% - Accent1 3 2 7 2 2 2" xfId="6313"/>
    <cellStyle name="20% - Accent1 3 2 7 2 3" xfId="6314"/>
    <cellStyle name="20% - Accent1 3 2 7 3" xfId="6315"/>
    <cellStyle name="20% - Accent1 3 2 7 3 2" xfId="6316"/>
    <cellStyle name="20% - Accent1 3 2 7 4" xfId="6317"/>
    <cellStyle name="20% - Accent1 3 2 8" xfId="6318"/>
    <cellStyle name="20% - Accent1 3 2 8 2" xfId="6319"/>
    <cellStyle name="20% - Accent1 3 2 8 2 2" xfId="6320"/>
    <cellStyle name="20% - Accent1 3 2 8 3" xfId="6321"/>
    <cellStyle name="20% - Accent1 3 2 9" xfId="6322"/>
    <cellStyle name="20% - Accent1 3 2 9 2" xfId="6323"/>
    <cellStyle name="20% - Accent1 3 3" xfId="19"/>
    <cellStyle name="20% - Accent1 3 3 2" xfId="20"/>
    <cellStyle name="20% - Accent1 3 3 2 2" xfId="6324"/>
    <cellStyle name="20% - Accent1 3 3 2 2 2" xfId="6325"/>
    <cellStyle name="20% - Accent1 3 3 2 2 2 2" xfId="6326"/>
    <cellStyle name="20% - Accent1 3 3 2 2 2 2 2" xfId="6327"/>
    <cellStyle name="20% - Accent1 3 3 2 2 2 2 2 2" xfId="6328"/>
    <cellStyle name="20% - Accent1 3 3 2 2 2 2 3" xfId="6329"/>
    <cellStyle name="20% - Accent1 3 3 2 2 2 3" xfId="6330"/>
    <cellStyle name="20% - Accent1 3 3 2 2 2 3 2" xfId="6331"/>
    <cellStyle name="20% - Accent1 3 3 2 2 2 4" xfId="6332"/>
    <cellStyle name="20% - Accent1 3 3 2 2 3" xfId="6333"/>
    <cellStyle name="20% - Accent1 3 3 2 2 3 2" xfId="6334"/>
    <cellStyle name="20% - Accent1 3 3 2 2 3 2 2" xfId="6335"/>
    <cellStyle name="20% - Accent1 3 3 2 2 3 2 2 2" xfId="6336"/>
    <cellStyle name="20% - Accent1 3 3 2 2 3 2 3" xfId="6337"/>
    <cellStyle name="20% - Accent1 3 3 2 2 3 3" xfId="6338"/>
    <cellStyle name="20% - Accent1 3 3 2 2 3 3 2" xfId="6339"/>
    <cellStyle name="20% - Accent1 3 3 2 2 3 4" xfId="6340"/>
    <cellStyle name="20% - Accent1 3 3 2 2 4" xfId="6341"/>
    <cellStyle name="20% - Accent1 3 3 2 2 4 2" xfId="6342"/>
    <cellStyle name="20% - Accent1 3 3 2 2 4 2 2" xfId="6343"/>
    <cellStyle name="20% - Accent1 3 3 2 2 4 3" xfId="6344"/>
    <cellStyle name="20% - Accent1 3 3 2 2 5" xfId="6345"/>
    <cellStyle name="20% - Accent1 3 3 2 2 5 2" xfId="6346"/>
    <cellStyle name="20% - Accent1 3 3 2 2 6" xfId="6347"/>
    <cellStyle name="20% - Accent1 3 3 2 3" xfId="6348"/>
    <cellStyle name="20% - Accent1 3 3 2 3 2" xfId="6349"/>
    <cellStyle name="20% - Accent1 3 3 2 3 2 2" xfId="6350"/>
    <cellStyle name="20% - Accent1 3 3 2 3 2 2 2" xfId="6351"/>
    <cellStyle name="20% - Accent1 3 3 2 3 2 3" xfId="6352"/>
    <cellStyle name="20% - Accent1 3 3 2 3 3" xfId="6353"/>
    <cellStyle name="20% - Accent1 3 3 2 3 3 2" xfId="6354"/>
    <cellStyle name="20% - Accent1 3 3 2 3 4" xfId="6355"/>
    <cellStyle name="20% - Accent1 3 3 2 4" xfId="6356"/>
    <cellStyle name="20% - Accent1 3 3 2 4 2" xfId="6357"/>
    <cellStyle name="20% - Accent1 3 3 2 4 2 2" xfId="6358"/>
    <cellStyle name="20% - Accent1 3 3 2 4 2 2 2" xfId="6359"/>
    <cellStyle name="20% - Accent1 3 3 2 4 2 3" xfId="6360"/>
    <cellStyle name="20% - Accent1 3 3 2 4 3" xfId="6361"/>
    <cellStyle name="20% - Accent1 3 3 2 4 3 2" xfId="6362"/>
    <cellStyle name="20% - Accent1 3 3 2 4 4" xfId="6363"/>
    <cellStyle name="20% - Accent1 3 3 2 5" xfId="6364"/>
    <cellStyle name="20% - Accent1 3 3 2 5 2" xfId="6365"/>
    <cellStyle name="20% - Accent1 3 3 2 5 2 2" xfId="6366"/>
    <cellStyle name="20% - Accent1 3 3 2 5 3" xfId="6367"/>
    <cellStyle name="20% - Accent1 3 3 2 6" xfId="6368"/>
    <cellStyle name="20% - Accent1 3 3 2 6 2" xfId="6369"/>
    <cellStyle name="20% - Accent1 3 3 2 7" xfId="6370"/>
    <cellStyle name="20% - Accent1 3 3 3" xfId="6371"/>
    <cellStyle name="20% - Accent1 3 3 3 2" xfId="6372"/>
    <cellStyle name="20% - Accent1 3 3 3 2 2" xfId="6373"/>
    <cellStyle name="20% - Accent1 3 3 3 2 2 2" xfId="6374"/>
    <cellStyle name="20% - Accent1 3 3 3 2 2 2 2" xfId="6375"/>
    <cellStyle name="20% - Accent1 3 3 3 2 2 3" xfId="6376"/>
    <cellStyle name="20% - Accent1 3 3 3 2 3" xfId="6377"/>
    <cellStyle name="20% - Accent1 3 3 3 2 3 2" xfId="6378"/>
    <cellStyle name="20% - Accent1 3 3 3 2 4" xfId="6379"/>
    <cellStyle name="20% - Accent1 3 3 3 3" xfId="6380"/>
    <cellStyle name="20% - Accent1 3 3 3 3 2" xfId="6381"/>
    <cellStyle name="20% - Accent1 3 3 3 3 2 2" xfId="6382"/>
    <cellStyle name="20% - Accent1 3 3 3 3 2 2 2" xfId="6383"/>
    <cellStyle name="20% - Accent1 3 3 3 3 2 3" xfId="6384"/>
    <cellStyle name="20% - Accent1 3 3 3 3 3" xfId="6385"/>
    <cellStyle name="20% - Accent1 3 3 3 3 3 2" xfId="6386"/>
    <cellStyle name="20% - Accent1 3 3 3 3 4" xfId="6387"/>
    <cellStyle name="20% - Accent1 3 3 3 4" xfId="6388"/>
    <cellStyle name="20% - Accent1 3 3 3 4 2" xfId="6389"/>
    <cellStyle name="20% - Accent1 3 3 3 4 2 2" xfId="6390"/>
    <cellStyle name="20% - Accent1 3 3 3 4 3" xfId="6391"/>
    <cellStyle name="20% - Accent1 3 3 3 5" xfId="6392"/>
    <cellStyle name="20% - Accent1 3 3 3 5 2" xfId="6393"/>
    <cellStyle name="20% - Accent1 3 3 3 6" xfId="6394"/>
    <cellStyle name="20% - Accent1 3 3 4" xfId="6395"/>
    <cellStyle name="20% - Accent1 3 3 4 2" xfId="6396"/>
    <cellStyle name="20% - Accent1 3 3 4 2 2" xfId="6397"/>
    <cellStyle name="20% - Accent1 3 3 4 2 2 2" xfId="6398"/>
    <cellStyle name="20% - Accent1 3 3 4 2 3" xfId="6399"/>
    <cellStyle name="20% - Accent1 3 3 4 3" xfId="6400"/>
    <cellStyle name="20% - Accent1 3 3 4 3 2" xfId="6401"/>
    <cellStyle name="20% - Accent1 3 3 4 4" xfId="6402"/>
    <cellStyle name="20% - Accent1 3 3 5" xfId="6403"/>
    <cellStyle name="20% - Accent1 3 3 5 2" xfId="6404"/>
    <cellStyle name="20% - Accent1 3 3 5 2 2" xfId="6405"/>
    <cellStyle name="20% - Accent1 3 3 5 2 2 2" xfId="6406"/>
    <cellStyle name="20% - Accent1 3 3 5 2 3" xfId="6407"/>
    <cellStyle name="20% - Accent1 3 3 5 3" xfId="6408"/>
    <cellStyle name="20% - Accent1 3 3 5 3 2" xfId="6409"/>
    <cellStyle name="20% - Accent1 3 3 5 4" xfId="6410"/>
    <cellStyle name="20% - Accent1 3 3 6" xfId="6411"/>
    <cellStyle name="20% - Accent1 3 3 6 2" xfId="6412"/>
    <cellStyle name="20% - Accent1 3 3 6 2 2" xfId="6413"/>
    <cellStyle name="20% - Accent1 3 3 6 3" xfId="6414"/>
    <cellStyle name="20% - Accent1 3 3 7" xfId="6415"/>
    <cellStyle name="20% - Accent1 3 3 7 2" xfId="6416"/>
    <cellStyle name="20% - Accent1 3 3 8" xfId="6417"/>
    <cellStyle name="20% - Accent1 3 4" xfId="21"/>
    <cellStyle name="20% - Accent1 3 4 2" xfId="6418"/>
    <cellStyle name="20% - Accent1 3 4 2 2" xfId="6419"/>
    <cellStyle name="20% - Accent1 3 4 2 2 2" xfId="6420"/>
    <cellStyle name="20% - Accent1 3 4 2 2 2 2" xfId="6421"/>
    <cellStyle name="20% - Accent1 3 4 2 2 2 2 2" xfId="6422"/>
    <cellStyle name="20% - Accent1 3 4 2 2 2 3" xfId="6423"/>
    <cellStyle name="20% - Accent1 3 4 2 2 3" xfId="6424"/>
    <cellStyle name="20% - Accent1 3 4 2 2 3 2" xfId="6425"/>
    <cellStyle name="20% - Accent1 3 4 2 2 4" xfId="6426"/>
    <cellStyle name="20% - Accent1 3 4 2 3" xfId="6427"/>
    <cellStyle name="20% - Accent1 3 4 2 3 2" xfId="6428"/>
    <cellStyle name="20% - Accent1 3 4 2 3 2 2" xfId="6429"/>
    <cellStyle name="20% - Accent1 3 4 2 3 2 2 2" xfId="6430"/>
    <cellStyle name="20% - Accent1 3 4 2 3 2 3" xfId="6431"/>
    <cellStyle name="20% - Accent1 3 4 2 3 3" xfId="6432"/>
    <cellStyle name="20% - Accent1 3 4 2 3 3 2" xfId="6433"/>
    <cellStyle name="20% - Accent1 3 4 2 3 4" xfId="6434"/>
    <cellStyle name="20% - Accent1 3 4 2 4" xfId="6435"/>
    <cellStyle name="20% - Accent1 3 4 2 4 2" xfId="6436"/>
    <cellStyle name="20% - Accent1 3 4 2 4 2 2" xfId="6437"/>
    <cellStyle name="20% - Accent1 3 4 2 4 3" xfId="6438"/>
    <cellStyle name="20% - Accent1 3 4 2 5" xfId="6439"/>
    <cellStyle name="20% - Accent1 3 4 2 5 2" xfId="6440"/>
    <cellStyle name="20% - Accent1 3 4 2 6" xfId="6441"/>
    <cellStyle name="20% - Accent1 3 4 3" xfId="6442"/>
    <cellStyle name="20% - Accent1 3 4 3 2" xfId="6443"/>
    <cellStyle name="20% - Accent1 3 4 3 2 2" xfId="6444"/>
    <cellStyle name="20% - Accent1 3 4 3 2 2 2" xfId="6445"/>
    <cellStyle name="20% - Accent1 3 4 3 2 3" xfId="6446"/>
    <cellStyle name="20% - Accent1 3 4 3 3" xfId="6447"/>
    <cellStyle name="20% - Accent1 3 4 3 3 2" xfId="6448"/>
    <cellStyle name="20% - Accent1 3 4 3 4" xfId="6449"/>
    <cellStyle name="20% - Accent1 3 4 4" xfId="6450"/>
    <cellStyle name="20% - Accent1 3 4 4 2" xfId="6451"/>
    <cellStyle name="20% - Accent1 3 4 4 2 2" xfId="6452"/>
    <cellStyle name="20% - Accent1 3 4 4 2 2 2" xfId="6453"/>
    <cellStyle name="20% - Accent1 3 4 4 2 3" xfId="6454"/>
    <cellStyle name="20% - Accent1 3 4 4 3" xfId="6455"/>
    <cellStyle name="20% - Accent1 3 4 4 3 2" xfId="6456"/>
    <cellStyle name="20% - Accent1 3 4 4 4" xfId="6457"/>
    <cellStyle name="20% - Accent1 3 4 5" xfId="6458"/>
    <cellStyle name="20% - Accent1 3 4 5 2" xfId="6459"/>
    <cellStyle name="20% - Accent1 3 4 5 2 2" xfId="6460"/>
    <cellStyle name="20% - Accent1 3 4 5 3" xfId="6461"/>
    <cellStyle name="20% - Accent1 3 4 6" xfId="6462"/>
    <cellStyle name="20% - Accent1 3 4 6 2" xfId="6463"/>
    <cellStyle name="20% - Accent1 3 4 7" xfId="6464"/>
    <cellStyle name="20% - Accent1 3 5" xfId="6465"/>
    <cellStyle name="20% - Accent1 3 5 2" xfId="6466"/>
    <cellStyle name="20% - Accent1 3 5 2 2" xfId="6467"/>
    <cellStyle name="20% - Accent1 3 5 2 2 2" xfId="6468"/>
    <cellStyle name="20% - Accent1 3 5 2 2 2 2" xfId="6469"/>
    <cellStyle name="20% - Accent1 3 5 2 2 3" xfId="6470"/>
    <cellStyle name="20% - Accent1 3 5 2 3" xfId="6471"/>
    <cellStyle name="20% - Accent1 3 5 2 3 2" xfId="6472"/>
    <cellStyle name="20% - Accent1 3 5 2 4" xfId="6473"/>
    <cellStyle name="20% - Accent1 3 5 3" xfId="6474"/>
    <cellStyle name="20% - Accent1 3 5 3 2" xfId="6475"/>
    <cellStyle name="20% - Accent1 3 5 3 2 2" xfId="6476"/>
    <cellStyle name="20% - Accent1 3 5 3 2 2 2" xfId="6477"/>
    <cellStyle name="20% - Accent1 3 5 3 2 3" xfId="6478"/>
    <cellStyle name="20% - Accent1 3 5 3 3" xfId="6479"/>
    <cellStyle name="20% - Accent1 3 5 3 3 2" xfId="6480"/>
    <cellStyle name="20% - Accent1 3 5 3 4" xfId="6481"/>
    <cellStyle name="20% - Accent1 3 5 4" xfId="6482"/>
    <cellStyle name="20% - Accent1 3 5 4 2" xfId="6483"/>
    <cellStyle name="20% - Accent1 3 5 4 2 2" xfId="6484"/>
    <cellStyle name="20% - Accent1 3 5 4 3" xfId="6485"/>
    <cellStyle name="20% - Accent1 3 5 5" xfId="6486"/>
    <cellStyle name="20% - Accent1 3 5 5 2" xfId="6487"/>
    <cellStyle name="20% - Accent1 3 5 6" xfId="6488"/>
    <cellStyle name="20% - Accent1 3 6" xfId="6489"/>
    <cellStyle name="20% - Accent1 3 6 2" xfId="6490"/>
    <cellStyle name="20% - Accent1 3 6 2 2" xfId="6491"/>
    <cellStyle name="20% - Accent1 3 6 2 2 2" xfId="6492"/>
    <cellStyle name="20% - Accent1 3 6 2 2 2 2" xfId="6493"/>
    <cellStyle name="20% - Accent1 3 6 2 2 3" xfId="6494"/>
    <cellStyle name="20% - Accent1 3 6 2 3" xfId="6495"/>
    <cellStyle name="20% - Accent1 3 6 2 3 2" xfId="6496"/>
    <cellStyle name="20% - Accent1 3 6 2 4" xfId="6497"/>
    <cellStyle name="20% - Accent1 3 6 3" xfId="6498"/>
    <cellStyle name="20% - Accent1 3 6 3 2" xfId="6499"/>
    <cellStyle name="20% - Accent1 3 6 3 2 2" xfId="6500"/>
    <cellStyle name="20% - Accent1 3 6 3 2 2 2" xfId="6501"/>
    <cellStyle name="20% - Accent1 3 6 3 2 3" xfId="6502"/>
    <cellStyle name="20% - Accent1 3 6 3 3" xfId="6503"/>
    <cellStyle name="20% - Accent1 3 6 3 3 2" xfId="6504"/>
    <cellStyle name="20% - Accent1 3 6 3 4" xfId="6505"/>
    <cellStyle name="20% - Accent1 3 6 4" xfId="6506"/>
    <cellStyle name="20% - Accent1 3 6 4 2" xfId="6507"/>
    <cellStyle name="20% - Accent1 3 6 4 2 2" xfId="6508"/>
    <cellStyle name="20% - Accent1 3 6 4 3" xfId="6509"/>
    <cellStyle name="20% - Accent1 3 6 5" xfId="6510"/>
    <cellStyle name="20% - Accent1 3 6 5 2" xfId="6511"/>
    <cellStyle name="20% - Accent1 3 6 6" xfId="6512"/>
    <cellStyle name="20% - Accent1 3 7" xfId="6513"/>
    <cellStyle name="20% - Accent1 3 7 2" xfId="6514"/>
    <cellStyle name="20% - Accent1 3 7 2 2" xfId="6515"/>
    <cellStyle name="20% - Accent1 3 7 2 2 2" xfId="6516"/>
    <cellStyle name="20% - Accent1 3 7 2 3" xfId="6517"/>
    <cellStyle name="20% - Accent1 3 7 3" xfId="6518"/>
    <cellStyle name="20% - Accent1 3 7 3 2" xfId="6519"/>
    <cellStyle name="20% - Accent1 3 7 4" xfId="6520"/>
    <cellStyle name="20% - Accent1 3 8" xfId="6521"/>
    <cellStyle name="20% - Accent1 3 8 2" xfId="6522"/>
    <cellStyle name="20% - Accent1 3 8 2 2" xfId="6523"/>
    <cellStyle name="20% - Accent1 3 8 2 2 2" xfId="6524"/>
    <cellStyle name="20% - Accent1 3 8 2 3" xfId="6525"/>
    <cellStyle name="20% - Accent1 3 8 3" xfId="6526"/>
    <cellStyle name="20% - Accent1 3 8 3 2" xfId="6527"/>
    <cellStyle name="20% - Accent1 3 8 4" xfId="6528"/>
    <cellStyle name="20% - Accent1 3 9" xfId="6529"/>
    <cellStyle name="20% - Accent1 3 9 2" xfId="6530"/>
    <cellStyle name="20% - Accent1 3 9 2 2" xfId="6531"/>
    <cellStyle name="20% - Accent1 3 9 3" xfId="6532"/>
    <cellStyle name="20% - Accent1 4" xfId="22"/>
    <cellStyle name="20% - Accent1 4 10" xfId="6533"/>
    <cellStyle name="20% - Accent1 4 10 2" xfId="6534"/>
    <cellStyle name="20% - Accent1 4 11" xfId="6535"/>
    <cellStyle name="20% - Accent1 4 11 2" xfId="6536"/>
    <cellStyle name="20% - Accent1 4 12" xfId="6537"/>
    <cellStyle name="20% - Accent1 4 2" xfId="23"/>
    <cellStyle name="20% - Accent1 4 2 10" xfId="6538"/>
    <cellStyle name="20% - Accent1 4 2 10 2" xfId="6539"/>
    <cellStyle name="20% - Accent1 4 2 11" xfId="6540"/>
    <cellStyle name="20% - Accent1 4 2 2" xfId="24"/>
    <cellStyle name="20% - Accent1 4 2 2 2" xfId="25"/>
    <cellStyle name="20% - Accent1 4 2 2 2 2" xfId="6541"/>
    <cellStyle name="20% - Accent1 4 2 2 2 2 2" xfId="6542"/>
    <cellStyle name="20% - Accent1 4 2 2 2 2 2 2" xfId="6543"/>
    <cellStyle name="20% - Accent1 4 2 2 2 2 2 2 2" xfId="6544"/>
    <cellStyle name="20% - Accent1 4 2 2 2 2 2 2 2 2" xfId="6545"/>
    <cellStyle name="20% - Accent1 4 2 2 2 2 2 2 3" xfId="6546"/>
    <cellStyle name="20% - Accent1 4 2 2 2 2 2 3" xfId="6547"/>
    <cellStyle name="20% - Accent1 4 2 2 2 2 2 3 2" xfId="6548"/>
    <cellStyle name="20% - Accent1 4 2 2 2 2 2 4" xfId="6549"/>
    <cellStyle name="20% - Accent1 4 2 2 2 2 3" xfId="6550"/>
    <cellStyle name="20% - Accent1 4 2 2 2 2 3 2" xfId="6551"/>
    <cellStyle name="20% - Accent1 4 2 2 2 2 3 2 2" xfId="6552"/>
    <cellStyle name="20% - Accent1 4 2 2 2 2 3 2 2 2" xfId="6553"/>
    <cellStyle name="20% - Accent1 4 2 2 2 2 3 2 3" xfId="6554"/>
    <cellStyle name="20% - Accent1 4 2 2 2 2 3 3" xfId="6555"/>
    <cellStyle name="20% - Accent1 4 2 2 2 2 3 3 2" xfId="6556"/>
    <cellStyle name="20% - Accent1 4 2 2 2 2 3 4" xfId="6557"/>
    <cellStyle name="20% - Accent1 4 2 2 2 2 4" xfId="6558"/>
    <cellStyle name="20% - Accent1 4 2 2 2 2 4 2" xfId="6559"/>
    <cellStyle name="20% - Accent1 4 2 2 2 2 4 2 2" xfId="6560"/>
    <cellStyle name="20% - Accent1 4 2 2 2 2 4 3" xfId="6561"/>
    <cellStyle name="20% - Accent1 4 2 2 2 2 5" xfId="6562"/>
    <cellStyle name="20% - Accent1 4 2 2 2 2 5 2" xfId="6563"/>
    <cellStyle name="20% - Accent1 4 2 2 2 2 6" xfId="6564"/>
    <cellStyle name="20% - Accent1 4 2 2 2 3" xfId="6565"/>
    <cellStyle name="20% - Accent1 4 2 2 2 3 2" xfId="6566"/>
    <cellStyle name="20% - Accent1 4 2 2 2 3 2 2" xfId="6567"/>
    <cellStyle name="20% - Accent1 4 2 2 2 3 2 2 2" xfId="6568"/>
    <cellStyle name="20% - Accent1 4 2 2 2 3 2 3" xfId="6569"/>
    <cellStyle name="20% - Accent1 4 2 2 2 3 3" xfId="6570"/>
    <cellStyle name="20% - Accent1 4 2 2 2 3 3 2" xfId="6571"/>
    <cellStyle name="20% - Accent1 4 2 2 2 3 4" xfId="6572"/>
    <cellStyle name="20% - Accent1 4 2 2 2 4" xfId="6573"/>
    <cellStyle name="20% - Accent1 4 2 2 2 4 2" xfId="6574"/>
    <cellStyle name="20% - Accent1 4 2 2 2 4 2 2" xfId="6575"/>
    <cellStyle name="20% - Accent1 4 2 2 2 4 2 2 2" xfId="6576"/>
    <cellStyle name="20% - Accent1 4 2 2 2 4 2 3" xfId="6577"/>
    <cellStyle name="20% - Accent1 4 2 2 2 4 3" xfId="6578"/>
    <cellStyle name="20% - Accent1 4 2 2 2 4 3 2" xfId="6579"/>
    <cellStyle name="20% - Accent1 4 2 2 2 4 4" xfId="6580"/>
    <cellStyle name="20% - Accent1 4 2 2 2 5" xfId="6581"/>
    <cellStyle name="20% - Accent1 4 2 2 2 5 2" xfId="6582"/>
    <cellStyle name="20% - Accent1 4 2 2 2 5 2 2" xfId="6583"/>
    <cellStyle name="20% - Accent1 4 2 2 2 5 3" xfId="6584"/>
    <cellStyle name="20% - Accent1 4 2 2 2 6" xfId="6585"/>
    <cellStyle name="20% - Accent1 4 2 2 2 6 2" xfId="6586"/>
    <cellStyle name="20% - Accent1 4 2 2 2 7" xfId="6587"/>
    <cellStyle name="20% - Accent1 4 2 2 3" xfId="6588"/>
    <cellStyle name="20% - Accent1 4 2 2 3 2" xfId="6589"/>
    <cellStyle name="20% - Accent1 4 2 2 3 2 2" xfId="6590"/>
    <cellStyle name="20% - Accent1 4 2 2 3 2 2 2" xfId="6591"/>
    <cellStyle name="20% - Accent1 4 2 2 3 2 2 2 2" xfId="6592"/>
    <cellStyle name="20% - Accent1 4 2 2 3 2 2 3" xfId="6593"/>
    <cellStyle name="20% - Accent1 4 2 2 3 2 3" xfId="6594"/>
    <cellStyle name="20% - Accent1 4 2 2 3 2 3 2" xfId="6595"/>
    <cellStyle name="20% - Accent1 4 2 2 3 2 4" xfId="6596"/>
    <cellStyle name="20% - Accent1 4 2 2 3 3" xfId="6597"/>
    <cellStyle name="20% - Accent1 4 2 2 3 3 2" xfId="6598"/>
    <cellStyle name="20% - Accent1 4 2 2 3 3 2 2" xfId="6599"/>
    <cellStyle name="20% - Accent1 4 2 2 3 3 2 2 2" xfId="6600"/>
    <cellStyle name="20% - Accent1 4 2 2 3 3 2 3" xfId="6601"/>
    <cellStyle name="20% - Accent1 4 2 2 3 3 3" xfId="6602"/>
    <cellStyle name="20% - Accent1 4 2 2 3 3 3 2" xfId="6603"/>
    <cellStyle name="20% - Accent1 4 2 2 3 3 4" xfId="6604"/>
    <cellStyle name="20% - Accent1 4 2 2 3 4" xfId="6605"/>
    <cellStyle name="20% - Accent1 4 2 2 3 4 2" xfId="6606"/>
    <cellStyle name="20% - Accent1 4 2 2 3 4 2 2" xfId="6607"/>
    <cellStyle name="20% - Accent1 4 2 2 3 4 3" xfId="6608"/>
    <cellStyle name="20% - Accent1 4 2 2 3 5" xfId="6609"/>
    <cellStyle name="20% - Accent1 4 2 2 3 5 2" xfId="6610"/>
    <cellStyle name="20% - Accent1 4 2 2 3 6" xfId="6611"/>
    <cellStyle name="20% - Accent1 4 2 2 4" xfId="6612"/>
    <cellStyle name="20% - Accent1 4 2 2 4 2" xfId="6613"/>
    <cellStyle name="20% - Accent1 4 2 2 4 2 2" xfId="6614"/>
    <cellStyle name="20% - Accent1 4 2 2 4 2 2 2" xfId="6615"/>
    <cellStyle name="20% - Accent1 4 2 2 4 2 3" xfId="6616"/>
    <cellStyle name="20% - Accent1 4 2 2 4 3" xfId="6617"/>
    <cellStyle name="20% - Accent1 4 2 2 4 3 2" xfId="6618"/>
    <cellStyle name="20% - Accent1 4 2 2 4 4" xfId="6619"/>
    <cellStyle name="20% - Accent1 4 2 2 5" xfId="6620"/>
    <cellStyle name="20% - Accent1 4 2 2 5 2" xfId="6621"/>
    <cellStyle name="20% - Accent1 4 2 2 5 2 2" xfId="6622"/>
    <cellStyle name="20% - Accent1 4 2 2 5 2 2 2" xfId="6623"/>
    <cellStyle name="20% - Accent1 4 2 2 5 2 3" xfId="6624"/>
    <cellStyle name="20% - Accent1 4 2 2 5 3" xfId="6625"/>
    <cellStyle name="20% - Accent1 4 2 2 5 3 2" xfId="6626"/>
    <cellStyle name="20% - Accent1 4 2 2 5 4" xfId="6627"/>
    <cellStyle name="20% - Accent1 4 2 2 6" xfId="6628"/>
    <cellStyle name="20% - Accent1 4 2 2 6 2" xfId="6629"/>
    <cellStyle name="20% - Accent1 4 2 2 6 2 2" xfId="6630"/>
    <cellStyle name="20% - Accent1 4 2 2 6 3" xfId="6631"/>
    <cellStyle name="20% - Accent1 4 2 2 7" xfId="6632"/>
    <cellStyle name="20% - Accent1 4 2 2 7 2" xfId="6633"/>
    <cellStyle name="20% - Accent1 4 2 2 8" xfId="6634"/>
    <cellStyle name="20% - Accent1 4 2 3" xfId="26"/>
    <cellStyle name="20% - Accent1 4 2 3 2" xfId="6635"/>
    <cellStyle name="20% - Accent1 4 2 3 2 2" xfId="6636"/>
    <cellStyle name="20% - Accent1 4 2 3 2 2 2" xfId="6637"/>
    <cellStyle name="20% - Accent1 4 2 3 2 2 2 2" xfId="6638"/>
    <cellStyle name="20% - Accent1 4 2 3 2 2 2 2 2" xfId="6639"/>
    <cellStyle name="20% - Accent1 4 2 3 2 2 2 3" xfId="6640"/>
    <cellStyle name="20% - Accent1 4 2 3 2 2 3" xfId="6641"/>
    <cellStyle name="20% - Accent1 4 2 3 2 2 3 2" xfId="6642"/>
    <cellStyle name="20% - Accent1 4 2 3 2 2 4" xfId="6643"/>
    <cellStyle name="20% - Accent1 4 2 3 2 3" xfId="6644"/>
    <cellStyle name="20% - Accent1 4 2 3 2 3 2" xfId="6645"/>
    <cellStyle name="20% - Accent1 4 2 3 2 3 2 2" xfId="6646"/>
    <cellStyle name="20% - Accent1 4 2 3 2 3 2 2 2" xfId="6647"/>
    <cellStyle name="20% - Accent1 4 2 3 2 3 2 3" xfId="6648"/>
    <cellStyle name="20% - Accent1 4 2 3 2 3 3" xfId="6649"/>
    <cellStyle name="20% - Accent1 4 2 3 2 3 3 2" xfId="6650"/>
    <cellStyle name="20% - Accent1 4 2 3 2 3 4" xfId="6651"/>
    <cellStyle name="20% - Accent1 4 2 3 2 4" xfId="6652"/>
    <cellStyle name="20% - Accent1 4 2 3 2 4 2" xfId="6653"/>
    <cellStyle name="20% - Accent1 4 2 3 2 4 2 2" xfId="6654"/>
    <cellStyle name="20% - Accent1 4 2 3 2 4 3" xfId="6655"/>
    <cellStyle name="20% - Accent1 4 2 3 2 5" xfId="6656"/>
    <cellStyle name="20% - Accent1 4 2 3 2 5 2" xfId="6657"/>
    <cellStyle name="20% - Accent1 4 2 3 2 6" xfId="6658"/>
    <cellStyle name="20% - Accent1 4 2 3 3" xfId="6659"/>
    <cellStyle name="20% - Accent1 4 2 3 3 2" xfId="6660"/>
    <cellStyle name="20% - Accent1 4 2 3 3 2 2" xfId="6661"/>
    <cellStyle name="20% - Accent1 4 2 3 3 2 2 2" xfId="6662"/>
    <cellStyle name="20% - Accent1 4 2 3 3 2 3" xfId="6663"/>
    <cellStyle name="20% - Accent1 4 2 3 3 3" xfId="6664"/>
    <cellStyle name="20% - Accent1 4 2 3 3 3 2" xfId="6665"/>
    <cellStyle name="20% - Accent1 4 2 3 3 4" xfId="6666"/>
    <cellStyle name="20% - Accent1 4 2 3 4" xfId="6667"/>
    <cellStyle name="20% - Accent1 4 2 3 4 2" xfId="6668"/>
    <cellStyle name="20% - Accent1 4 2 3 4 2 2" xfId="6669"/>
    <cellStyle name="20% - Accent1 4 2 3 4 2 2 2" xfId="6670"/>
    <cellStyle name="20% - Accent1 4 2 3 4 2 3" xfId="6671"/>
    <cellStyle name="20% - Accent1 4 2 3 4 3" xfId="6672"/>
    <cellStyle name="20% - Accent1 4 2 3 4 3 2" xfId="6673"/>
    <cellStyle name="20% - Accent1 4 2 3 4 4" xfId="6674"/>
    <cellStyle name="20% - Accent1 4 2 3 5" xfId="6675"/>
    <cellStyle name="20% - Accent1 4 2 3 5 2" xfId="6676"/>
    <cellStyle name="20% - Accent1 4 2 3 5 2 2" xfId="6677"/>
    <cellStyle name="20% - Accent1 4 2 3 5 3" xfId="6678"/>
    <cellStyle name="20% - Accent1 4 2 3 6" xfId="6679"/>
    <cellStyle name="20% - Accent1 4 2 3 6 2" xfId="6680"/>
    <cellStyle name="20% - Accent1 4 2 3 7" xfId="6681"/>
    <cellStyle name="20% - Accent1 4 2 4" xfId="6682"/>
    <cellStyle name="20% - Accent1 4 2 4 2" xfId="6683"/>
    <cellStyle name="20% - Accent1 4 2 4 2 2" xfId="6684"/>
    <cellStyle name="20% - Accent1 4 2 4 2 2 2" xfId="6685"/>
    <cellStyle name="20% - Accent1 4 2 4 2 2 2 2" xfId="6686"/>
    <cellStyle name="20% - Accent1 4 2 4 2 2 3" xfId="6687"/>
    <cellStyle name="20% - Accent1 4 2 4 2 3" xfId="6688"/>
    <cellStyle name="20% - Accent1 4 2 4 2 3 2" xfId="6689"/>
    <cellStyle name="20% - Accent1 4 2 4 2 4" xfId="6690"/>
    <cellStyle name="20% - Accent1 4 2 4 3" xfId="6691"/>
    <cellStyle name="20% - Accent1 4 2 4 3 2" xfId="6692"/>
    <cellStyle name="20% - Accent1 4 2 4 3 2 2" xfId="6693"/>
    <cellStyle name="20% - Accent1 4 2 4 3 2 2 2" xfId="6694"/>
    <cellStyle name="20% - Accent1 4 2 4 3 2 3" xfId="6695"/>
    <cellStyle name="20% - Accent1 4 2 4 3 3" xfId="6696"/>
    <cellStyle name="20% - Accent1 4 2 4 3 3 2" xfId="6697"/>
    <cellStyle name="20% - Accent1 4 2 4 3 4" xfId="6698"/>
    <cellStyle name="20% - Accent1 4 2 4 4" xfId="6699"/>
    <cellStyle name="20% - Accent1 4 2 4 4 2" xfId="6700"/>
    <cellStyle name="20% - Accent1 4 2 4 4 2 2" xfId="6701"/>
    <cellStyle name="20% - Accent1 4 2 4 4 3" xfId="6702"/>
    <cellStyle name="20% - Accent1 4 2 4 5" xfId="6703"/>
    <cellStyle name="20% - Accent1 4 2 4 5 2" xfId="6704"/>
    <cellStyle name="20% - Accent1 4 2 4 6" xfId="6705"/>
    <cellStyle name="20% - Accent1 4 2 5" xfId="6706"/>
    <cellStyle name="20% - Accent1 4 2 5 2" xfId="6707"/>
    <cellStyle name="20% - Accent1 4 2 5 2 2" xfId="6708"/>
    <cellStyle name="20% - Accent1 4 2 5 2 2 2" xfId="6709"/>
    <cellStyle name="20% - Accent1 4 2 5 2 2 2 2" xfId="6710"/>
    <cellStyle name="20% - Accent1 4 2 5 2 2 3" xfId="6711"/>
    <cellStyle name="20% - Accent1 4 2 5 2 3" xfId="6712"/>
    <cellStyle name="20% - Accent1 4 2 5 2 3 2" xfId="6713"/>
    <cellStyle name="20% - Accent1 4 2 5 2 4" xfId="6714"/>
    <cellStyle name="20% - Accent1 4 2 5 3" xfId="6715"/>
    <cellStyle name="20% - Accent1 4 2 5 3 2" xfId="6716"/>
    <cellStyle name="20% - Accent1 4 2 5 3 2 2" xfId="6717"/>
    <cellStyle name="20% - Accent1 4 2 5 3 2 2 2" xfId="6718"/>
    <cellStyle name="20% - Accent1 4 2 5 3 2 3" xfId="6719"/>
    <cellStyle name="20% - Accent1 4 2 5 3 3" xfId="6720"/>
    <cellStyle name="20% - Accent1 4 2 5 3 3 2" xfId="6721"/>
    <cellStyle name="20% - Accent1 4 2 5 3 4" xfId="6722"/>
    <cellStyle name="20% - Accent1 4 2 5 4" xfId="6723"/>
    <cellStyle name="20% - Accent1 4 2 5 4 2" xfId="6724"/>
    <cellStyle name="20% - Accent1 4 2 5 4 2 2" xfId="6725"/>
    <cellStyle name="20% - Accent1 4 2 5 4 3" xfId="6726"/>
    <cellStyle name="20% - Accent1 4 2 5 5" xfId="6727"/>
    <cellStyle name="20% - Accent1 4 2 5 5 2" xfId="6728"/>
    <cellStyle name="20% - Accent1 4 2 5 6" xfId="6729"/>
    <cellStyle name="20% - Accent1 4 2 6" xfId="6730"/>
    <cellStyle name="20% - Accent1 4 2 6 2" xfId="6731"/>
    <cellStyle name="20% - Accent1 4 2 6 2 2" xfId="6732"/>
    <cellStyle name="20% - Accent1 4 2 6 2 2 2" xfId="6733"/>
    <cellStyle name="20% - Accent1 4 2 6 2 3" xfId="6734"/>
    <cellStyle name="20% - Accent1 4 2 6 3" xfId="6735"/>
    <cellStyle name="20% - Accent1 4 2 6 3 2" xfId="6736"/>
    <cellStyle name="20% - Accent1 4 2 6 4" xfId="6737"/>
    <cellStyle name="20% - Accent1 4 2 7" xfId="6738"/>
    <cellStyle name="20% - Accent1 4 2 7 2" xfId="6739"/>
    <cellStyle name="20% - Accent1 4 2 7 2 2" xfId="6740"/>
    <cellStyle name="20% - Accent1 4 2 7 2 2 2" xfId="6741"/>
    <cellStyle name="20% - Accent1 4 2 7 2 3" xfId="6742"/>
    <cellStyle name="20% - Accent1 4 2 7 3" xfId="6743"/>
    <cellStyle name="20% - Accent1 4 2 7 3 2" xfId="6744"/>
    <cellStyle name="20% - Accent1 4 2 7 4" xfId="6745"/>
    <cellStyle name="20% - Accent1 4 2 8" xfId="6746"/>
    <cellStyle name="20% - Accent1 4 2 8 2" xfId="6747"/>
    <cellStyle name="20% - Accent1 4 2 8 2 2" xfId="6748"/>
    <cellStyle name="20% - Accent1 4 2 8 3" xfId="6749"/>
    <cellStyle name="20% - Accent1 4 2 9" xfId="6750"/>
    <cellStyle name="20% - Accent1 4 2 9 2" xfId="6751"/>
    <cellStyle name="20% - Accent1 4 3" xfId="27"/>
    <cellStyle name="20% - Accent1 4 3 2" xfId="28"/>
    <cellStyle name="20% - Accent1 4 3 2 2" xfId="6752"/>
    <cellStyle name="20% - Accent1 4 3 2 2 2" xfId="6753"/>
    <cellStyle name="20% - Accent1 4 3 2 2 2 2" xfId="6754"/>
    <cellStyle name="20% - Accent1 4 3 2 2 2 2 2" xfId="6755"/>
    <cellStyle name="20% - Accent1 4 3 2 2 2 2 2 2" xfId="6756"/>
    <cellStyle name="20% - Accent1 4 3 2 2 2 2 3" xfId="6757"/>
    <cellStyle name="20% - Accent1 4 3 2 2 2 3" xfId="6758"/>
    <cellStyle name="20% - Accent1 4 3 2 2 2 3 2" xfId="6759"/>
    <cellStyle name="20% - Accent1 4 3 2 2 2 4" xfId="6760"/>
    <cellStyle name="20% - Accent1 4 3 2 2 3" xfId="6761"/>
    <cellStyle name="20% - Accent1 4 3 2 2 3 2" xfId="6762"/>
    <cellStyle name="20% - Accent1 4 3 2 2 3 2 2" xfId="6763"/>
    <cellStyle name="20% - Accent1 4 3 2 2 3 2 2 2" xfId="6764"/>
    <cellStyle name="20% - Accent1 4 3 2 2 3 2 3" xfId="6765"/>
    <cellStyle name="20% - Accent1 4 3 2 2 3 3" xfId="6766"/>
    <cellStyle name="20% - Accent1 4 3 2 2 3 3 2" xfId="6767"/>
    <cellStyle name="20% - Accent1 4 3 2 2 3 4" xfId="6768"/>
    <cellStyle name="20% - Accent1 4 3 2 2 4" xfId="6769"/>
    <cellStyle name="20% - Accent1 4 3 2 2 4 2" xfId="6770"/>
    <cellStyle name="20% - Accent1 4 3 2 2 4 2 2" xfId="6771"/>
    <cellStyle name="20% - Accent1 4 3 2 2 4 3" xfId="6772"/>
    <cellStyle name="20% - Accent1 4 3 2 2 5" xfId="6773"/>
    <cellStyle name="20% - Accent1 4 3 2 2 5 2" xfId="6774"/>
    <cellStyle name="20% - Accent1 4 3 2 2 6" xfId="6775"/>
    <cellStyle name="20% - Accent1 4 3 2 3" xfId="6776"/>
    <cellStyle name="20% - Accent1 4 3 2 3 2" xfId="6777"/>
    <cellStyle name="20% - Accent1 4 3 2 3 2 2" xfId="6778"/>
    <cellStyle name="20% - Accent1 4 3 2 3 2 2 2" xfId="6779"/>
    <cellStyle name="20% - Accent1 4 3 2 3 2 3" xfId="6780"/>
    <cellStyle name="20% - Accent1 4 3 2 3 3" xfId="6781"/>
    <cellStyle name="20% - Accent1 4 3 2 3 3 2" xfId="6782"/>
    <cellStyle name="20% - Accent1 4 3 2 3 4" xfId="6783"/>
    <cellStyle name="20% - Accent1 4 3 2 4" xfId="6784"/>
    <cellStyle name="20% - Accent1 4 3 2 4 2" xfId="6785"/>
    <cellStyle name="20% - Accent1 4 3 2 4 2 2" xfId="6786"/>
    <cellStyle name="20% - Accent1 4 3 2 4 2 2 2" xfId="6787"/>
    <cellStyle name="20% - Accent1 4 3 2 4 2 3" xfId="6788"/>
    <cellStyle name="20% - Accent1 4 3 2 4 3" xfId="6789"/>
    <cellStyle name="20% - Accent1 4 3 2 4 3 2" xfId="6790"/>
    <cellStyle name="20% - Accent1 4 3 2 4 4" xfId="6791"/>
    <cellStyle name="20% - Accent1 4 3 2 5" xfId="6792"/>
    <cellStyle name="20% - Accent1 4 3 2 5 2" xfId="6793"/>
    <cellStyle name="20% - Accent1 4 3 2 5 2 2" xfId="6794"/>
    <cellStyle name="20% - Accent1 4 3 2 5 3" xfId="6795"/>
    <cellStyle name="20% - Accent1 4 3 2 6" xfId="6796"/>
    <cellStyle name="20% - Accent1 4 3 2 6 2" xfId="6797"/>
    <cellStyle name="20% - Accent1 4 3 2 7" xfId="6798"/>
    <cellStyle name="20% - Accent1 4 3 3" xfId="6799"/>
    <cellStyle name="20% - Accent1 4 3 3 2" xfId="6800"/>
    <cellStyle name="20% - Accent1 4 3 3 2 2" xfId="6801"/>
    <cellStyle name="20% - Accent1 4 3 3 2 2 2" xfId="6802"/>
    <cellStyle name="20% - Accent1 4 3 3 2 2 2 2" xfId="6803"/>
    <cellStyle name="20% - Accent1 4 3 3 2 2 3" xfId="6804"/>
    <cellStyle name="20% - Accent1 4 3 3 2 3" xfId="6805"/>
    <cellStyle name="20% - Accent1 4 3 3 2 3 2" xfId="6806"/>
    <cellStyle name="20% - Accent1 4 3 3 2 4" xfId="6807"/>
    <cellStyle name="20% - Accent1 4 3 3 3" xfId="6808"/>
    <cellStyle name="20% - Accent1 4 3 3 3 2" xfId="6809"/>
    <cellStyle name="20% - Accent1 4 3 3 3 2 2" xfId="6810"/>
    <cellStyle name="20% - Accent1 4 3 3 3 2 2 2" xfId="6811"/>
    <cellStyle name="20% - Accent1 4 3 3 3 2 3" xfId="6812"/>
    <cellStyle name="20% - Accent1 4 3 3 3 3" xfId="6813"/>
    <cellStyle name="20% - Accent1 4 3 3 3 3 2" xfId="6814"/>
    <cellStyle name="20% - Accent1 4 3 3 3 4" xfId="6815"/>
    <cellStyle name="20% - Accent1 4 3 3 4" xfId="6816"/>
    <cellStyle name="20% - Accent1 4 3 3 4 2" xfId="6817"/>
    <cellStyle name="20% - Accent1 4 3 3 4 2 2" xfId="6818"/>
    <cellStyle name="20% - Accent1 4 3 3 4 3" xfId="6819"/>
    <cellStyle name="20% - Accent1 4 3 3 5" xfId="6820"/>
    <cellStyle name="20% - Accent1 4 3 3 5 2" xfId="6821"/>
    <cellStyle name="20% - Accent1 4 3 3 6" xfId="6822"/>
    <cellStyle name="20% - Accent1 4 3 4" xfId="6823"/>
    <cellStyle name="20% - Accent1 4 3 4 2" xfId="6824"/>
    <cellStyle name="20% - Accent1 4 3 4 2 2" xfId="6825"/>
    <cellStyle name="20% - Accent1 4 3 4 2 2 2" xfId="6826"/>
    <cellStyle name="20% - Accent1 4 3 4 2 3" xfId="6827"/>
    <cellStyle name="20% - Accent1 4 3 4 3" xfId="6828"/>
    <cellStyle name="20% - Accent1 4 3 4 3 2" xfId="6829"/>
    <cellStyle name="20% - Accent1 4 3 4 4" xfId="6830"/>
    <cellStyle name="20% - Accent1 4 3 5" xfId="6831"/>
    <cellStyle name="20% - Accent1 4 3 5 2" xfId="6832"/>
    <cellStyle name="20% - Accent1 4 3 5 2 2" xfId="6833"/>
    <cellStyle name="20% - Accent1 4 3 5 2 2 2" xfId="6834"/>
    <cellStyle name="20% - Accent1 4 3 5 2 3" xfId="6835"/>
    <cellStyle name="20% - Accent1 4 3 5 3" xfId="6836"/>
    <cellStyle name="20% - Accent1 4 3 5 3 2" xfId="6837"/>
    <cellStyle name="20% - Accent1 4 3 5 4" xfId="6838"/>
    <cellStyle name="20% - Accent1 4 3 6" xfId="6839"/>
    <cellStyle name="20% - Accent1 4 3 6 2" xfId="6840"/>
    <cellStyle name="20% - Accent1 4 3 6 2 2" xfId="6841"/>
    <cellStyle name="20% - Accent1 4 3 6 3" xfId="6842"/>
    <cellStyle name="20% - Accent1 4 3 7" xfId="6843"/>
    <cellStyle name="20% - Accent1 4 3 7 2" xfId="6844"/>
    <cellStyle name="20% - Accent1 4 3 8" xfId="6845"/>
    <cellStyle name="20% - Accent1 4 4" xfId="29"/>
    <cellStyle name="20% - Accent1 4 4 2" xfId="6846"/>
    <cellStyle name="20% - Accent1 4 4 2 2" xfId="6847"/>
    <cellStyle name="20% - Accent1 4 4 2 2 2" xfId="6848"/>
    <cellStyle name="20% - Accent1 4 4 2 2 2 2" xfId="6849"/>
    <cellStyle name="20% - Accent1 4 4 2 2 2 2 2" xfId="6850"/>
    <cellStyle name="20% - Accent1 4 4 2 2 2 3" xfId="6851"/>
    <cellStyle name="20% - Accent1 4 4 2 2 3" xfId="6852"/>
    <cellStyle name="20% - Accent1 4 4 2 2 3 2" xfId="6853"/>
    <cellStyle name="20% - Accent1 4 4 2 2 4" xfId="6854"/>
    <cellStyle name="20% - Accent1 4 4 2 3" xfId="6855"/>
    <cellStyle name="20% - Accent1 4 4 2 3 2" xfId="6856"/>
    <cellStyle name="20% - Accent1 4 4 2 3 2 2" xfId="6857"/>
    <cellStyle name="20% - Accent1 4 4 2 3 2 2 2" xfId="6858"/>
    <cellStyle name="20% - Accent1 4 4 2 3 2 3" xfId="6859"/>
    <cellStyle name="20% - Accent1 4 4 2 3 3" xfId="6860"/>
    <cellStyle name="20% - Accent1 4 4 2 3 3 2" xfId="6861"/>
    <cellStyle name="20% - Accent1 4 4 2 3 4" xfId="6862"/>
    <cellStyle name="20% - Accent1 4 4 2 4" xfId="6863"/>
    <cellStyle name="20% - Accent1 4 4 2 4 2" xfId="6864"/>
    <cellStyle name="20% - Accent1 4 4 2 4 2 2" xfId="6865"/>
    <cellStyle name="20% - Accent1 4 4 2 4 3" xfId="6866"/>
    <cellStyle name="20% - Accent1 4 4 2 5" xfId="6867"/>
    <cellStyle name="20% - Accent1 4 4 2 5 2" xfId="6868"/>
    <cellStyle name="20% - Accent1 4 4 2 6" xfId="6869"/>
    <cellStyle name="20% - Accent1 4 4 3" xfId="6870"/>
    <cellStyle name="20% - Accent1 4 4 3 2" xfId="6871"/>
    <cellStyle name="20% - Accent1 4 4 3 2 2" xfId="6872"/>
    <cellStyle name="20% - Accent1 4 4 3 2 2 2" xfId="6873"/>
    <cellStyle name="20% - Accent1 4 4 3 2 3" xfId="6874"/>
    <cellStyle name="20% - Accent1 4 4 3 3" xfId="6875"/>
    <cellStyle name="20% - Accent1 4 4 3 3 2" xfId="6876"/>
    <cellStyle name="20% - Accent1 4 4 3 4" xfId="6877"/>
    <cellStyle name="20% - Accent1 4 4 4" xfId="6878"/>
    <cellStyle name="20% - Accent1 4 4 4 2" xfId="6879"/>
    <cellStyle name="20% - Accent1 4 4 4 2 2" xfId="6880"/>
    <cellStyle name="20% - Accent1 4 4 4 2 2 2" xfId="6881"/>
    <cellStyle name="20% - Accent1 4 4 4 2 3" xfId="6882"/>
    <cellStyle name="20% - Accent1 4 4 4 3" xfId="6883"/>
    <cellStyle name="20% - Accent1 4 4 4 3 2" xfId="6884"/>
    <cellStyle name="20% - Accent1 4 4 4 4" xfId="6885"/>
    <cellStyle name="20% - Accent1 4 4 5" xfId="6886"/>
    <cellStyle name="20% - Accent1 4 4 5 2" xfId="6887"/>
    <cellStyle name="20% - Accent1 4 4 5 2 2" xfId="6888"/>
    <cellStyle name="20% - Accent1 4 4 5 3" xfId="6889"/>
    <cellStyle name="20% - Accent1 4 4 6" xfId="6890"/>
    <cellStyle name="20% - Accent1 4 4 6 2" xfId="6891"/>
    <cellStyle name="20% - Accent1 4 4 7" xfId="6892"/>
    <cellStyle name="20% - Accent1 4 5" xfId="6893"/>
    <cellStyle name="20% - Accent1 4 5 2" xfId="6894"/>
    <cellStyle name="20% - Accent1 4 5 2 2" xfId="6895"/>
    <cellStyle name="20% - Accent1 4 5 2 2 2" xfId="6896"/>
    <cellStyle name="20% - Accent1 4 5 2 2 2 2" xfId="6897"/>
    <cellStyle name="20% - Accent1 4 5 2 2 3" xfId="6898"/>
    <cellStyle name="20% - Accent1 4 5 2 3" xfId="6899"/>
    <cellStyle name="20% - Accent1 4 5 2 3 2" xfId="6900"/>
    <cellStyle name="20% - Accent1 4 5 2 4" xfId="6901"/>
    <cellStyle name="20% - Accent1 4 5 3" xfId="6902"/>
    <cellStyle name="20% - Accent1 4 5 3 2" xfId="6903"/>
    <cellStyle name="20% - Accent1 4 5 3 2 2" xfId="6904"/>
    <cellStyle name="20% - Accent1 4 5 3 2 2 2" xfId="6905"/>
    <cellStyle name="20% - Accent1 4 5 3 2 3" xfId="6906"/>
    <cellStyle name="20% - Accent1 4 5 3 3" xfId="6907"/>
    <cellStyle name="20% - Accent1 4 5 3 3 2" xfId="6908"/>
    <cellStyle name="20% - Accent1 4 5 3 4" xfId="6909"/>
    <cellStyle name="20% - Accent1 4 5 4" xfId="6910"/>
    <cellStyle name="20% - Accent1 4 5 4 2" xfId="6911"/>
    <cellStyle name="20% - Accent1 4 5 4 2 2" xfId="6912"/>
    <cellStyle name="20% - Accent1 4 5 4 3" xfId="6913"/>
    <cellStyle name="20% - Accent1 4 5 5" xfId="6914"/>
    <cellStyle name="20% - Accent1 4 5 5 2" xfId="6915"/>
    <cellStyle name="20% - Accent1 4 5 6" xfId="6916"/>
    <cellStyle name="20% - Accent1 4 6" xfId="6917"/>
    <cellStyle name="20% - Accent1 4 6 2" xfId="6918"/>
    <cellStyle name="20% - Accent1 4 6 2 2" xfId="6919"/>
    <cellStyle name="20% - Accent1 4 6 2 2 2" xfId="6920"/>
    <cellStyle name="20% - Accent1 4 6 2 2 2 2" xfId="6921"/>
    <cellStyle name="20% - Accent1 4 6 2 2 3" xfId="6922"/>
    <cellStyle name="20% - Accent1 4 6 2 3" xfId="6923"/>
    <cellStyle name="20% - Accent1 4 6 2 3 2" xfId="6924"/>
    <cellStyle name="20% - Accent1 4 6 2 4" xfId="6925"/>
    <cellStyle name="20% - Accent1 4 6 3" xfId="6926"/>
    <cellStyle name="20% - Accent1 4 6 3 2" xfId="6927"/>
    <cellStyle name="20% - Accent1 4 6 3 2 2" xfId="6928"/>
    <cellStyle name="20% - Accent1 4 6 3 2 2 2" xfId="6929"/>
    <cellStyle name="20% - Accent1 4 6 3 2 3" xfId="6930"/>
    <cellStyle name="20% - Accent1 4 6 3 3" xfId="6931"/>
    <cellStyle name="20% - Accent1 4 6 3 3 2" xfId="6932"/>
    <cellStyle name="20% - Accent1 4 6 3 4" xfId="6933"/>
    <cellStyle name="20% - Accent1 4 6 4" xfId="6934"/>
    <cellStyle name="20% - Accent1 4 6 4 2" xfId="6935"/>
    <cellStyle name="20% - Accent1 4 6 4 2 2" xfId="6936"/>
    <cellStyle name="20% - Accent1 4 6 4 3" xfId="6937"/>
    <cellStyle name="20% - Accent1 4 6 5" xfId="6938"/>
    <cellStyle name="20% - Accent1 4 6 5 2" xfId="6939"/>
    <cellStyle name="20% - Accent1 4 6 6" xfId="6940"/>
    <cellStyle name="20% - Accent1 4 7" xfId="6941"/>
    <cellStyle name="20% - Accent1 4 7 2" xfId="6942"/>
    <cellStyle name="20% - Accent1 4 7 2 2" xfId="6943"/>
    <cellStyle name="20% - Accent1 4 7 2 2 2" xfId="6944"/>
    <cellStyle name="20% - Accent1 4 7 2 3" xfId="6945"/>
    <cellStyle name="20% - Accent1 4 7 3" xfId="6946"/>
    <cellStyle name="20% - Accent1 4 7 3 2" xfId="6947"/>
    <cellStyle name="20% - Accent1 4 7 4" xfId="6948"/>
    <cellStyle name="20% - Accent1 4 8" xfId="6949"/>
    <cellStyle name="20% - Accent1 4 8 2" xfId="6950"/>
    <cellStyle name="20% - Accent1 4 8 2 2" xfId="6951"/>
    <cellStyle name="20% - Accent1 4 8 2 2 2" xfId="6952"/>
    <cellStyle name="20% - Accent1 4 8 2 3" xfId="6953"/>
    <cellStyle name="20% - Accent1 4 8 3" xfId="6954"/>
    <cellStyle name="20% - Accent1 4 8 3 2" xfId="6955"/>
    <cellStyle name="20% - Accent1 4 8 4" xfId="6956"/>
    <cellStyle name="20% - Accent1 4 9" xfId="6957"/>
    <cellStyle name="20% - Accent1 4 9 2" xfId="6958"/>
    <cellStyle name="20% - Accent1 4 9 2 2" xfId="6959"/>
    <cellStyle name="20% - Accent1 4 9 3" xfId="6960"/>
    <cellStyle name="20% - Accent2 2" xfId="30"/>
    <cellStyle name="20% - Accent2 2 10" xfId="6961"/>
    <cellStyle name="20% - Accent2 2 10 2" xfId="6962"/>
    <cellStyle name="20% - Accent2 2 11" xfId="6963"/>
    <cellStyle name="20% - Accent2 2 11 2" xfId="6964"/>
    <cellStyle name="20% - Accent2 2 12" xfId="6965"/>
    <cellStyle name="20% - Accent2 2 2" xfId="31"/>
    <cellStyle name="20% - Accent2 2 2 10" xfId="6966"/>
    <cellStyle name="20% - Accent2 2 2 10 2" xfId="6967"/>
    <cellStyle name="20% - Accent2 2 2 11" xfId="6968"/>
    <cellStyle name="20% - Accent2 2 2 2" xfId="32"/>
    <cellStyle name="20% - Accent2 2 2 2 2" xfId="33"/>
    <cellStyle name="20% - Accent2 2 2 2 2 2" xfId="6969"/>
    <cellStyle name="20% - Accent2 2 2 2 2 2 2" xfId="6970"/>
    <cellStyle name="20% - Accent2 2 2 2 2 2 2 2" xfId="6971"/>
    <cellStyle name="20% - Accent2 2 2 2 2 2 2 2 2" xfId="6972"/>
    <cellStyle name="20% - Accent2 2 2 2 2 2 2 2 2 2" xfId="6973"/>
    <cellStyle name="20% - Accent2 2 2 2 2 2 2 2 3" xfId="6974"/>
    <cellStyle name="20% - Accent2 2 2 2 2 2 2 3" xfId="6975"/>
    <cellStyle name="20% - Accent2 2 2 2 2 2 2 3 2" xfId="6976"/>
    <cellStyle name="20% - Accent2 2 2 2 2 2 2 4" xfId="6977"/>
    <cellStyle name="20% - Accent2 2 2 2 2 2 3" xfId="6978"/>
    <cellStyle name="20% - Accent2 2 2 2 2 2 3 2" xfId="6979"/>
    <cellStyle name="20% - Accent2 2 2 2 2 2 3 2 2" xfId="6980"/>
    <cellStyle name="20% - Accent2 2 2 2 2 2 3 2 2 2" xfId="6981"/>
    <cellStyle name="20% - Accent2 2 2 2 2 2 3 2 3" xfId="6982"/>
    <cellStyle name="20% - Accent2 2 2 2 2 2 3 3" xfId="6983"/>
    <cellStyle name="20% - Accent2 2 2 2 2 2 3 3 2" xfId="6984"/>
    <cellStyle name="20% - Accent2 2 2 2 2 2 3 4" xfId="6985"/>
    <cellStyle name="20% - Accent2 2 2 2 2 2 4" xfId="6986"/>
    <cellStyle name="20% - Accent2 2 2 2 2 2 4 2" xfId="6987"/>
    <cellStyle name="20% - Accent2 2 2 2 2 2 4 2 2" xfId="6988"/>
    <cellStyle name="20% - Accent2 2 2 2 2 2 4 3" xfId="6989"/>
    <cellStyle name="20% - Accent2 2 2 2 2 2 5" xfId="6990"/>
    <cellStyle name="20% - Accent2 2 2 2 2 2 5 2" xfId="6991"/>
    <cellStyle name="20% - Accent2 2 2 2 2 2 6" xfId="6992"/>
    <cellStyle name="20% - Accent2 2 2 2 2 3" xfId="6993"/>
    <cellStyle name="20% - Accent2 2 2 2 2 3 2" xfId="6994"/>
    <cellStyle name="20% - Accent2 2 2 2 2 3 2 2" xfId="6995"/>
    <cellStyle name="20% - Accent2 2 2 2 2 3 2 2 2" xfId="6996"/>
    <cellStyle name="20% - Accent2 2 2 2 2 3 2 3" xfId="6997"/>
    <cellStyle name="20% - Accent2 2 2 2 2 3 3" xfId="6998"/>
    <cellStyle name="20% - Accent2 2 2 2 2 3 3 2" xfId="6999"/>
    <cellStyle name="20% - Accent2 2 2 2 2 3 4" xfId="7000"/>
    <cellStyle name="20% - Accent2 2 2 2 2 4" xfId="7001"/>
    <cellStyle name="20% - Accent2 2 2 2 2 4 2" xfId="7002"/>
    <cellStyle name="20% - Accent2 2 2 2 2 4 2 2" xfId="7003"/>
    <cellStyle name="20% - Accent2 2 2 2 2 4 2 2 2" xfId="7004"/>
    <cellStyle name="20% - Accent2 2 2 2 2 4 2 3" xfId="7005"/>
    <cellStyle name="20% - Accent2 2 2 2 2 4 3" xfId="7006"/>
    <cellStyle name="20% - Accent2 2 2 2 2 4 3 2" xfId="7007"/>
    <cellStyle name="20% - Accent2 2 2 2 2 4 4" xfId="7008"/>
    <cellStyle name="20% - Accent2 2 2 2 2 5" xfId="7009"/>
    <cellStyle name="20% - Accent2 2 2 2 2 5 2" xfId="7010"/>
    <cellStyle name="20% - Accent2 2 2 2 2 5 2 2" xfId="7011"/>
    <cellStyle name="20% - Accent2 2 2 2 2 5 3" xfId="7012"/>
    <cellStyle name="20% - Accent2 2 2 2 2 6" xfId="7013"/>
    <cellStyle name="20% - Accent2 2 2 2 2 6 2" xfId="7014"/>
    <cellStyle name="20% - Accent2 2 2 2 2 7" xfId="7015"/>
    <cellStyle name="20% - Accent2 2 2 2 3" xfId="7016"/>
    <cellStyle name="20% - Accent2 2 2 2 3 2" xfId="7017"/>
    <cellStyle name="20% - Accent2 2 2 2 3 2 2" xfId="7018"/>
    <cellStyle name="20% - Accent2 2 2 2 3 2 2 2" xfId="7019"/>
    <cellStyle name="20% - Accent2 2 2 2 3 2 2 2 2" xfId="7020"/>
    <cellStyle name="20% - Accent2 2 2 2 3 2 2 3" xfId="7021"/>
    <cellStyle name="20% - Accent2 2 2 2 3 2 3" xfId="7022"/>
    <cellStyle name="20% - Accent2 2 2 2 3 2 3 2" xfId="7023"/>
    <cellStyle name="20% - Accent2 2 2 2 3 2 4" xfId="7024"/>
    <cellStyle name="20% - Accent2 2 2 2 3 3" xfId="7025"/>
    <cellStyle name="20% - Accent2 2 2 2 3 3 2" xfId="7026"/>
    <cellStyle name="20% - Accent2 2 2 2 3 3 2 2" xfId="7027"/>
    <cellStyle name="20% - Accent2 2 2 2 3 3 2 2 2" xfId="7028"/>
    <cellStyle name="20% - Accent2 2 2 2 3 3 2 3" xfId="7029"/>
    <cellStyle name="20% - Accent2 2 2 2 3 3 3" xfId="7030"/>
    <cellStyle name="20% - Accent2 2 2 2 3 3 3 2" xfId="7031"/>
    <cellStyle name="20% - Accent2 2 2 2 3 3 4" xfId="7032"/>
    <cellStyle name="20% - Accent2 2 2 2 3 4" xfId="7033"/>
    <cellStyle name="20% - Accent2 2 2 2 3 4 2" xfId="7034"/>
    <cellStyle name="20% - Accent2 2 2 2 3 4 2 2" xfId="7035"/>
    <cellStyle name="20% - Accent2 2 2 2 3 4 3" xfId="7036"/>
    <cellStyle name="20% - Accent2 2 2 2 3 5" xfId="7037"/>
    <cellStyle name="20% - Accent2 2 2 2 3 5 2" xfId="7038"/>
    <cellStyle name="20% - Accent2 2 2 2 3 6" xfId="7039"/>
    <cellStyle name="20% - Accent2 2 2 2 4" xfId="7040"/>
    <cellStyle name="20% - Accent2 2 2 2 4 2" xfId="7041"/>
    <cellStyle name="20% - Accent2 2 2 2 4 2 2" xfId="7042"/>
    <cellStyle name="20% - Accent2 2 2 2 4 2 2 2" xfId="7043"/>
    <cellStyle name="20% - Accent2 2 2 2 4 2 3" xfId="7044"/>
    <cellStyle name="20% - Accent2 2 2 2 4 3" xfId="7045"/>
    <cellStyle name="20% - Accent2 2 2 2 4 3 2" xfId="7046"/>
    <cellStyle name="20% - Accent2 2 2 2 4 4" xfId="7047"/>
    <cellStyle name="20% - Accent2 2 2 2 5" xfId="7048"/>
    <cellStyle name="20% - Accent2 2 2 2 5 2" xfId="7049"/>
    <cellStyle name="20% - Accent2 2 2 2 5 2 2" xfId="7050"/>
    <cellStyle name="20% - Accent2 2 2 2 5 2 2 2" xfId="7051"/>
    <cellStyle name="20% - Accent2 2 2 2 5 2 3" xfId="7052"/>
    <cellStyle name="20% - Accent2 2 2 2 5 3" xfId="7053"/>
    <cellStyle name="20% - Accent2 2 2 2 5 3 2" xfId="7054"/>
    <cellStyle name="20% - Accent2 2 2 2 5 4" xfId="7055"/>
    <cellStyle name="20% - Accent2 2 2 2 6" xfId="7056"/>
    <cellStyle name="20% - Accent2 2 2 2 6 2" xfId="7057"/>
    <cellStyle name="20% - Accent2 2 2 2 6 2 2" xfId="7058"/>
    <cellStyle name="20% - Accent2 2 2 2 6 3" xfId="7059"/>
    <cellStyle name="20% - Accent2 2 2 2 7" xfId="7060"/>
    <cellStyle name="20% - Accent2 2 2 2 7 2" xfId="7061"/>
    <cellStyle name="20% - Accent2 2 2 2 8" xfId="7062"/>
    <cellStyle name="20% - Accent2 2 2 3" xfId="34"/>
    <cellStyle name="20% - Accent2 2 2 3 2" xfId="7063"/>
    <cellStyle name="20% - Accent2 2 2 3 2 2" xfId="7064"/>
    <cellStyle name="20% - Accent2 2 2 3 2 2 2" xfId="7065"/>
    <cellStyle name="20% - Accent2 2 2 3 2 2 2 2" xfId="7066"/>
    <cellStyle name="20% - Accent2 2 2 3 2 2 2 2 2" xfId="7067"/>
    <cellStyle name="20% - Accent2 2 2 3 2 2 2 3" xfId="7068"/>
    <cellStyle name="20% - Accent2 2 2 3 2 2 3" xfId="7069"/>
    <cellStyle name="20% - Accent2 2 2 3 2 2 3 2" xfId="7070"/>
    <cellStyle name="20% - Accent2 2 2 3 2 2 4" xfId="7071"/>
    <cellStyle name="20% - Accent2 2 2 3 2 3" xfId="7072"/>
    <cellStyle name="20% - Accent2 2 2 3 2 3 2" xfId="7073"/>
    <cellStyle name="20% - Accent2 2 2 3 2 3 2 2" xfId="7074"/>
    <cellStyle name="20% - Accent2 2 2 3 2 3 2 2 2" xfId="7075"/>
    <cellStyle name="20% - Accent2 2 2 3 2 3 2 3" xfId="7076"/>
    <cellStyle name="20% - Accent2 2 2 3 2 3 3" xfId="7077"/>
    <cellStyle name="20% - Accent2 2 2 3 2 3 3 2" xfId="7078"/>
    <cellStyle name="20% - Accent2 2 2 3 2 3 4" xfId="7079"/>
    <cellStyle name="20% - Accent2 2 2 3 2 4" xfId="7080"/>
    <cellStyle name="20% - Accent2 2 2 3 2 4 2" xfId="7081"/>
    <cellStyle name="20% - Accent2 2 2 3 2 4 2 2" xfId="7082"/>
    <cellStyle name="20% - Accent2 2 2 3 2 4 3" xfId="7083"/>
    <cellStyle name="20% - Accent2 2 2 3 2 5" xfId="7084"/>
    <cellStyle name="20% - Accent2 2 2 3 2 5 2" xfId="7085"/>
    <cellStyle name="20% - Accent2 2 2 3 2 6" xfId="7086"/>
    <cellStyle name="20% - Accent2 2 2 3 3" xfId="7087"/>
    <cellStyle name="20% - Accent2 2 2 3 3 2" xfId="7088"/>
    <cellStyle name="20% - Accent2 2 2 3 3 2 2" xfId="7089"/>
    <cellStyle name="20% - Accent2 2 2 3 3 2 2 2" xfId="7090"/>
    <cellStyle name="20% - Accent2 2 2 3 3 2 3" xfId="7091"/>
    <cellStyle name="20% - Accent2 2 2 3 3 3" xfId="7092"/>
    <cellStyle name="20% - Accent2 2 2 3 3 3 2" xfId="7093"/>
    <cellStyle name="20% - Accent2 2 2 3 3 4" xfId="7094"/>
    <cellStyle name="20% - Accent2 2 2 3 4" xfId="7095"/>
    <cellStyle name="20% - Accent2 2 2 3 4 2" xfId="7096"/>
    <cellStyle name="20% - Accent2 2 2 3 4 2 2" xfId="7097"/>
    <cellStyle name="20% - Accent2 2 2 3 4 2 2 2" xfId="7098"/>
    <cellStyle name="20% - Accent2 2 2 3 4 2 3" xfId="7099"/>
    <cellStyle name="20% - Accent2 2 2 3 4 3" xfId="7100"/>
    <cellStyle name="20% - Accent2 2 2 3 4 3 2" xfId="7101"/>
    <cellStyle name="20% - Accent2 2 2 3 4 4" xfId="7102"/>
    <cellStyle name="20% - Accent2 2 2 3 5" xfId="7103"/>
    <cellStyle name="20% - Accent2 2 2 3 5 2" xfId="7104"/>
    <cellStyle name="20% - Accent2 2 2 3 5 2 2" xfId="7105"/>
    <cellStyle name="20% - Accent2 2 2 3 5 3" xfId="7106"/>
    <cellStyle name="20% - Accent2 2 2 3 6" xfId="7107"/>
    <cellStyle name="20% - Accent2 2 2 3 6 2" xfId="7108"/>
    <cellStyle name="20% - Accent2 2 2 3 7" xfId="7109"/>
    <cellStyle name="20% - Accent2 2 2 4" xfId="7110"/>
    <cellStyle name="20% - Accent2 2 2 4 2" xfId="7111"/>
    <cellStyle name="20% - Accent2 2 2 4 2 2" xfId="7112"/>
    <cellStyle name="20% - Accent2 2 2 4 2 2 2" xfId="7113"/>
    <cellStyle name="20% - Accent2 2 2 4 2 2 2 2" xfId="7114"/>
    <cellStyle name="20% - Accent2 2 2 4 2 2 3" xfId="7115"/>
    <cellStyle name="20% - Accent2 2 2 4 2 3" xfId="7116"/>
    <cellStyle name="20% - Accent2 2 2 4 2 3 2" xfId="7117"/>
    <cellStyle name="20% - Accent2 2 2 4 2 4" xfId="7118"/>
    <cellStyle name="20% - Accent2 2 2 4 3" xfId="7119"/>
    <cellStyle name="20% - Accent2 2 2 4 3 2" xfId="7120"/>
    <cellStyle name="20% - Accent2 2 2 4 3 2 2" xfId="7121"/>
    <cellStyle name="20% - Accent2 2 2 4 3 2 2 2" xfId="7122"/>
    <cellStyle name="20% - Accent2 2 2 4 3 2 3" xfId="7123"/>
    <cellStyle name="20% - Accent2 2 2 4 3 3" xfId="7124"/>
    <cellStyle name="20% - Accent2 2 2 4 3 3 2" xfId="7125"/>
    <cellStyle name="20% - Accent2 2 2 4 3 4" xfId="7126"/>
    <cellStyle name="20% - Accent2 2 2 4 4" xfId="7127"/>
    <cellStyle name="20% - Accent2 2 2 4 4 2" xfId="7128"/>
    <cellStyle name="20% - Accent2 2 2 4 4 2 2" xfId="7129"/>
    <cellStyle name="20% - Accent2 2 2 4 4 3" xfId="7130"/>
    <cellStyle name="20% - Accent2 2 2 4 5" xfId="7131"/>
    <cellStyle name="20% - Accent2 2 2 4 5 2" xfId="7132"/>
    <cellStyle name="20% - Accent2 2 2 4 6" xfId="7133"/>
    <cellStyle name="20% - Accent2 2 2 5" xfId="7134"/>
    <cellStyle name="20% - Accent2 2 2 5 2" xfId="7135"/>
    <cellStyle name="20% - Accent2 2 2 5 2 2" xfId="7136"/>
    <cellStyle name="20% - Accent2 2 2 5 2 2 2" xfId="7137"/>
    <cellStyle name="20% - Accent2 2 2 5 2 2 2 2" xfId="7138"/>
    <cellStyle name="20% - Accent2 2 2 5 2 2 3" xfId="7139"/>
    <cellStyle name="20% - Accent2 2 2 5 2 3" xfId="7140"/>
    <cellStyle name="20% - Accent2 2 2 5 2 3 2" xfId="7141"/>
    <cellStyle name="20% - Accent2 2 2 5 2 4" xfId="7142"/>
    <cellStyle name="20% - Accent2 2 2 5 3" xfId="7143"/>
    <cellStyle name="20% - Accent2 2 2 5 3 2" xfId="7144"/>
    <cellStyle name="20% - Accent2 2 2 5 3 2 2" xfId="7145"/>
    <cellStyle name="20% - Accent2 2 2 5 3 2 2 2" xfId="7146"/>
    <cellStyle name="20% - Accent2 2 2 5 3 2 3" xfId="7147"/>
    <cellStyle name="20% - Accent2 2 2 5 3 3" xfId="7148"/>
    <cellStyle name="20% - Accent2 2 2 5 3 3 2" xfId="7149"/>
    <cellStyle name="20% - Accent2 2 2 5 3 4" xfId="7150"/>
    <cellStyle name="20% - Accent2 2 2 5 4" xfId="7151"/>
    <cellStyle name="20% - Accent2 2 2 5 4 2" xfId="7152"/>
    <cellStyle name="20% - Accent2 2 2 5 4 2 2" xfId="7153"/>
    <cellStyle name="20% - Accent2 2 2 5 4 3" xfId="7154"/>
    <cellStyle name="20% - Accent2 2 2 5 5" xfId="7155"/>
    <cellStyle name="20% - Accent2 2 2 5 5 2" xfId="7156"/>
    <cellStyle name="20% - Accent2 2 2 5 6" xfId="7157"/>
    <cellStyle name="20% - Accent2 2 2 6" xfId="7158"/>
    <cellStyle name="20% - Accent2 2 2 6 2" xfId="7159"/>
    <cellStyle name="20% - Accent2 2 2 6 2 2" xfId="7160"/>
    <cellStyle name="20% - Accent2 2 2 6 2 2 2" xfId="7161"/>
    <cellStyle name="20% - Accent2 2 2 6 2 3" xfId="7162"/>
    <cellStyle name="20% - Accent2 2 2 6 3" xfId="7163"/>
    <cellStyle name="20% - Accent2 2 2 6 3 2" xfId="7164"/>
    <cellStyle name="20% - Accent2 2 2 6 4" xfId="7165"/>
    <cellStyle name="20% - Accent2 2 2 7" xfId="7166"/>
    <cellStyle name="20% - Accent2 2 2 7 2" xfId="7167"/>
    <cellStyle name="20% - Accent2 2 2 7 2 2" xfId="7168"/>
    <cellStyle name="20% - Accent2 2 2 7 2 2 2" xfId="7169"/>
    <cellStyle name="20% - Accent2 2 2 7 2 3" xfId="7170"/>
    <cellStyle name="20% - Accent2 2 2 7 3" xfId="7171"/>
    <cellStyle name="20% - Accent2 2 2 7 3 2" xfId="7172"/>
    <cellStyle name="20% - Accent2 2 2 7 4" xfId="7173"/>
    <cellStyle name="20% - Accent2 2 2 8" xfId="7174"/>
    <cellStyle name="20% - Accent2 2 2 8 2" xfId="7175"/>
    <cellStyle name="20% - Accent2 2 2 8 2 2" xfId="7176"/>
    <cellStyle name="20% - Accent2 2 2 8 3" xfId="7177"/>
    <cellStyle name="20% - Accent2 2 2 9" xfId="7178"/>
    <cellStyle name="20% - Accent2 2 2 9 2" xfId="7179"/>
    <cellStyle name="20% - Accent2 2 3" xfId="35"/>
    <cellStyle name="20% - Accent2 2 3 2" xfId="36"/>
    <cellStyle name="20% - Accent2 2 3 2 2" xfId="7180"/>
    <cellStyle name="20% - Accent2 2 3 2 2 2" xfId="7181"/>
    <cellStyle name="20% - Accent2 2 3 2 2 2 2" xfId="7182"/>
    <cellStyle name="20% - Accent2 2 3 2 2 2 2 2" xfId="7183"/>
    <cellStyle name="20% - Accent2 2 3 2 2 2 2 2 2" xfId="7184"/>
    <cellStyle name="20% - Accent2 2 3 2 2 2 2 3" xfId="7185"/>
    <cellStyle name="20% - Accent2 2 3 2 2 2 3" xfId="7186"/>
    <cellStyle name="20% - Accent2 2 3 2 2 2 3 2" xfId="7187"/>
    <cellStyle name="20% - Accent2 2 3 2 2 2 4" xfId="7188"/>
    <cellStyle name="20% - Accent2 2 3 2 2 3" xfId="7189"/>
    <cellStyle name="20% - Accent2 2 3 2 2 3 2" xfId="7190"/>
    <cellStyle name="20% - Accent2 2 3 2 2 3 2 2" xfId="7191"/>
    <cellStyle name="20% - Accent2 2 3 2 2 3 2 2 2" xfId="7192"/>
    <cellStyle name="20% - Accent2 2 3 2 2 3 2 3" xfId="7193"/>
    <cellStyle name="20% - Accent2 2 3 2 2 3 3" xfId="7194"/>
    <cellStyle name="20% - Accent2 2 3 2 2 3 3 2" xfId="7195"/>
    <cellStyle name="20% - Accent2 2 3 2 2 3 4" xfId="7196"/>
    <cellStyle name="20% - Accent2 2 3 2 2 4" xfId="7197"/>
    <cellStyle name="20% - Accent2 2 3 2 2 4 2" xfId="7198"/>
    <cellStyle name="20% - Accent2 2 3 2 2 4 2 2" xfId="7199"/>
    <cellStyle name="20% - Accent2 2 3 2 2 4 3" xfId="7200"/>
    <cellStyle name="20% - Accent2 2 3 2 2 5" xfId="7201"/>
    <cellStyle name="20% - Accent2 2 3 2 2 5 2" xfId="7202"/>
    <cellStyle name="20% - Accent2 2 3 2 2 6" xfId="7203"/>
    <cellStyle name="20% - Accent2 2 3 2 3" xfId="7204"/>
    <cellStyle name="20% - Accent2 2 3 2 3 2" xfId="7205"/>
    <cellStyle name="20% - Accent2 2 3 2 3 2 2" xfId="7206"/>
    <cellStyle name="20% - Accent2 2 3 2 3 2 2 2" xfId="7207"/>
    <cellStyle name="20% - Accent2 2 3 2 3 2 3" xfId="7208"/>
    <cellStyle name="20% - Accent2 2 3 2 3 3" xfId="7209"/>
    <cellStyle name="20% - Accent2 2 3 2 3 3 2" xfId="7210"/>
    <cellStyle name="20% - Accent2 2 3 2 3 4" xfId="7211"/>
    <cellStyle name="20% - Accent2 2 3 2 4" xfId="7212"/>
    <cellStyle name="20% - Accent2 2 3 2 4 2" xfId="7213"/>
    <cellStyle name="20% - Accent2 2 3 2 4 2 2" xfId="7214"/>
    <cellStyle name="20% - Accent2 2 3 2 4 2 2 2" xfId="7215"/>
    <cellStyle name="20% - Accent2 2 3 2 4 2 3" xfId="7216"/>
    <cellStyle name="20% - Accent2 2 3 2 4 3" xfId="7217"/>
    <cellStyle name="20% - Accent2 2 3 2 4 3 2" xfId="7218"/>
    <cellStyle name="20% - Accent2 2 3 2 4 4" xfId="7219"/>
    <cellStyle name="20% - Accent2 2 3 2 5" xfId="7220"/>
    <cellStyle name="20% - Accent2 2 3 2 5 2" xfId="7221"/>
    <cellStyle name="20% - Accent2 2 3 2 5 2 2" xfId="7222"/>
    <cellStyle name="20% - Accent2 2 3 2 5 3" xfId="7223"/>
    <cellStyle name="20% - Accent2 2 3 2 6" xfId="7224"/>
    <cellStyle name="20% - Accent2 2 3 2 6 2" xfId="7225"/>
    <cellStyle name="20% - Accent2 2 3 2 7" xfId="7226"/>
    <cellStyle name="20% - Accent2 2 3 3" xfId="7227"/>
    <cellStyle name="20% - Accent2 2 3 3 2" xfId="7228"/>
    <cellStyle name="20% - Accent2 2 3 3 2 2" xfId="7229"/>
    <cellStyle name="20% - Accent2 2 3 3 2 2 2" xfId="7230"/>
    <cellStyle name="20% - Accent2 2 3 3 2 2 2 2" xfId="7231"/>
    <cellStyle name="20% - Accent2 2 3 3 2 2 3" xfId="7232"/>
    <cellStyle name="20% - Accent2 2 3 3 2 3" xfId="7233"/>
    <cellStyle name="20% - Accent2 2 3 3 2 3 2" xfId="7234"/>
    <cellStyle name="20% - Accent2 2 3 3 2 4" xfId="7235"/>
    <cellStyle name="20% - Accent2 2 3 3 3" xfId="7236"/>
    <cellStyle name="20% - Accent2 2 3 3 3 2" xfId="7237"/>
    <cellStyle name="20% - Accent2 2 3 3 3 2 2" xfId="7238"/>
    <cellStyle name="20% - Accent2 2 3 3 3 2 2 2" xfId="7239"/>
    <cellStyle name="20% - Accent2 2 3 3 3 2 3" xfId="7240"/>
    <cellStyle name="20% - Accent2 2 3 3 3 3" xfId="7241"/>
    <cellStyle name="20% - Accent2 2 3 3 3 3 2" xfId="7242"/>
    <cellStyle name="20% - Accent2 2 3 3 3 4" xfId="7243"/>
    <cellStyle name="20% - Accent2 2 3 3 4" xfId="7244"/>
    <cellStyle name="20% - Accent2 2 3 3 4 2" xfId="7245"/>
    <cellStyle name="20% - Accent2 2 3 3 4 2 2" xfId="7246"/>
    <cellStyle name="20% - Accent2 2 3 3 4 3" xfId="7247"/>
    <cellStyle name="20% - Accent2 2 3 3 5" xfId="7248"/>
    <cellStyle name="20% - Accent2 2 3 3 5 2" xfId="7249"/>
    <cellStyle name="20% - Accent2 2 3 3 6" xfId="7250"/>
    <cellStyle name="20% - Accent2 2 3 4" xfId="7251"/>
    <cellStyle name="20% - Accent2 2 3 4 2" xfId="7252"/>
    <cellStyle name="20% - Accent2 2 3 4 2 2" xfId="7253"/>
    <cellStyle name="20% - Accent2 2 3 4 2 2 2" xfId="7254"/>
    <cellStyle name="20% - Accent2 2 3 4 2 3" xfId="7255"/>
    <cellStyle name="20% - Accent2 2 3 4 3" xfId="7256"/>
    <cellStyle name="20% - Accent2 2 3 4 3 2" xfId="7257"/>
    <cellStyle name="20% - Accent2 2 3 4 4" xfId="7258"/>
    <cellStyle name="20% - Accent2 2 3 5" xfId="7259"/>
    <cellStyle name="20% - Accent2 2 3 5 2" xfId="7260"/>
    <cellStyle name="20% - Accent2 2 3 5 2 2" xfId="7261"/>
    <cellStyle name="20% - Accent2 2 3 5 2 2 2" xfId="7262"/>
    <cellStyle name="20% - Accent2 2 3 5 2 3" xfId="7263"/>
    <cellStyle name="20% - Accent2 2 3 5 3" xfId="7264"/>
    <cellStyle name="20% - Accent2 2 3 5 3 2" xfId="7265"/>
    <cellStyle name="20% - Accent2 2 3 5 4" xfId="7266"/>
    <cellStyle name="20% - Accent2 2 3 6" xfId="7267"/>
    <cellStyle name="20% - Accent2 2 3 6 2" xfId="7268"/>
    <cellStyle name="20% - Accent2 2 3 6 2 2" xfId="7269"/>
    <cellStyle name="20% - Accent2 2 3 6 3" xfId="7270"/>
    <cellStyle name="20% - Accent2 2 3 7" xfId="7271"/>
    <cellStyle name="20% - Accent2 2 3 7 2" xfId="7272"/>
    <cellStyle name="20% - Accent2 2 3 8" xfId="7273"/>
    <cellStyle name="20% - Accent2 2 4" xfId="37"/>
    <cellStyle name="20% - Accent2 2 4 2" xfId="7274"/>
    <cellStyle name="20% - Accent2 2 4 2 2" xfId="7275"/>
    <cellStyle name="20% - Accent2 2 4 2 2 2" xfId="7276"/>
    <cellStyle name="20% - Accent2 2 4 2 2 2 2" xfId="7277"/>
    <cellStyle name="20% - Accent2 2 4 2 2 2 2 2" xfId="7278"/>
    <cellStyle name="20% - Accent2 2 4 2 2 2 3" xfId="7279"/>
    <cellStyle name="20% - Accent2 2 4 2 2 3" xfId="7280"/>
    <cellStyle name="20% - Accent2 2 4 2 2 3 2" xfId="7281"/>
    <cellStyle name="20% - Accent2 2 4 2 2 4" xfId="7282"/>
    <cellStyle name="20% - Accent2 2 4 2 3" xfId="7283"/>
    <cellStyle name="20% - Accent2 2 4 2 3 2" xfId="7284"/>
    <cellStyle name="20% - Accent2 2 4 2 3 2 2" xfId="7285"/>
    <cellStyle name="20% - Accent2 2 4 2 3 2 2 2" xfId="7286"/>
    <cellStyle name="20% - Accent2 2 4 2 3 2 3" xfId="7287"/>
    <cellStyle name="20% - Accent2 2 4 2 3 3" xfId="7288"/>
    <cellStyle name="20% - Accent2 2 4 2 3 3 2" xfId="7289"/>
    <cellStyle name="20% - Accent2 2 4 2 3 4" xfId="7290"/>
    <cellStyle name="20% - Accent2 2 4 2 4" xfId="7291"/>
    <cellStyle name="20% - Accent2 2 4 2 4 2" xfId="7292"/>
    <cellStyle name="20% - Accent2 2 4 2 4 2 2" xfId="7293"/>
    <cellStyle name="20% - Accent2 2 4 2 4 3" xfId="7294"/>
    <cellStyle name="20% - Accent2 2 4 2 5" xfId="7295"/>
    <cellStyle name="20% - Accent2 2 4 2 5 2" xfId="7296"/>
    <cellStyle name="20% - Accent2 2 4 2 6" xfId="7297"/>
    <cellStyle name="20% - Accent2 2 4 3" xfId="7298"/>
    <cellStyle name="20% - Accent2 2 4 3 2" xfId="7299"/>
    <cellStyle name="20% - Accent2 2 4 3 2 2" xfId="7300"/>
    <cellStyle name="20% - Accent2 2 4 3 2 2 2" xfId="7301"/>
    <cellStyle name="20% - Accent2 2 4 3 2 3" xfId="7302"/>
    <cellStyle name="20% - Accent2 2 4 3 3" xfId="7303"/>
    <cellStyle name="20% - Accent2 2 4 3 3 2" xfId="7304"/>
    <cellStyle name="20% - Accent2 2 4 3 4" xfId="7305"/>
    <cellStyle name="20% - Accent2 2 4 4" xfId="7306"/>
    <cellStyle name="20% - Accent2 2 4 4 2" xfId="7307"/>
    <cellStyle name="20% - Accent2 2 4 4 2 2" xfId="7308"/>
    <cellStyle name="20% - Accent2 2 4 4 2 2 2" xfId="7309"/>
    <cellStyle name="20% - Accent2 2 4 4 2 3" xfId="7310"/>
    <cellStyle name="20% - Accent2 2 4 4 3" xfId="7311"/>
    <cellStyle name="20% - Accent2 2 4 4 3 2" xfId="7312"/>
    <cellStyle name="20% - Accent2 2 4 4 4" xfId="7313"/>
    <cellStyle name="20% - Accent2 2 4 5" xfId="7314"/>
    <cellStyle name="20% - Accent2 2 4 5 2" xfId="7315"/>
    <cellStyle name="20% - Accent2 2 4 5 2 2" xfId="7316"/>
    <cellStyle name="20% - Accent2 2 4 5 3" xfId="7317"/>
    <cellStyle name="20% - Accent2 2 4 6" xfId="7318"/>
    <cellStyle name="20% - Accent2 2 4 6 2" xfId="7319"/>
    <cellStyle name="20% - Accent2 2 4 7" xfId="7320"/>
    <cellStyle name="20% - Accent2 2 5" xfId="7321"/>
    <cellStyle name="20% - Accent2 2 5 2" xfId="7322"/>
    <cellStyle name="20% - Accent2 2 5 2 2" xfId="7323"/>
    <cellStyle name="20% - Accent2 2 5 2 2 2" xfId="7324"/>
    <cellStyle name="20% - Accent2 2 5 2 2 2 2" xfId="7325"/>
    <cellStyle name="20% - Accent2 2 5 2 2 3" xfId="7326"/>
    <cellStyle name="20% - Accent2 2 5 2 3" xfId="7327"/>
    <cellStyle name="20% - Accent2 2 5 2 3 2" xfId="7328"/>
    <cellStyle name="20% - Accent2 2 5 2 4" xfId="7329"/>
    <cellStyle name="20% - Accent2 2 5 3" xfId="7330"/>
    <cellStyle name="20% - Accent2 2 5 3 2" xfId="7331"/>
    <cellStyle name="20% - Accent2 2 5 3 2 2" xfId="7332"/>
    <cellStyle name="20% - Accent2 2 5 3 2 2 2" xfId="7333"/>
    <cellStyle name="20% - Accent2 2 5 3 2 3" xfId="7334"/>
    <cellStyle name="20% - Accent2 2 5 3 3" xfId="7335"/>
    <cellStyle name="20% - Accent2 2 5 3 3 2" xfId="7336"/>
    <cellStyle name="20% - Accent2 2 5 3 4" xfId="7337"/>
    <cellStyle name="20% - Accent2 2 5 4" xfId="7338"/>
    <cellStyle name="20% - Accent2 2 5 4 2" xfId="7339"/>
    <cellStyle name="20% - Accent2 2 5 4 2 2" xfId="7340"/>
    <cellStyle name="20% - Accent2 2 5 4 3" xfId="7341"/>
    <cellStyle name="20% - Accent2 2 5 5" xfId="7342"/>
    <cellStyle name="20% - Accent2 2 5 5 2" xfId="7343"/>
    <cellStyle name="20% - Accent2 2 5 6" xfId="7344"/>
    <cellStyle name="20% - Accent2 2 6" xfId="7345"/>
    <cellStyle name="20% - Accent2 2 6 2" xfId="7346"/>
    <cellStyle name="20% - Accent2 2 6 2 2" xfId="7347"/>
    <cellStyle name="20% - Accent2 2 6 2 2 2" xfId="7348"/>
    <cellStyle name="20% - Accent2 2 6 2 2 2 2" xfId="7349"/>
    <cellStyle name="20% - Accent2 2 6 2 2 3" xfId="7350"/>
    <cellStyle name="20% - Accent2 2 6 2 3" xfId="7351"/>
    <cellStyle name="20% - Accent2 2 6 2 3 2" xfId="7352"/>
    <cellStyle name="20% - Accent2 2 6 2 4" xfId="7353"/>
    <cellStyle name="20% - Accent2 2 6 3" xfId="7354"/>
    <cellStyle name="20% - Accent2 2 6 3 2" xfId="7355"/>
    <cellStyle name="20% - Accent2 2 6 3 2 2" xfId="7356"/>
    <cellStyle name="20% - Accent2 2 6 3 2 2 2" xfId="7357"/>
    <cellStyle name="20% - Accent2 2 6 3 2 3" xfId="7358"/>
    <cellStyle name="20% - Accent2 2 6 3 3" xfId="7359"/>
    <cellStyle name="20% - Accent2 2 6 3 3 2" xfId="7360"/>
    <cellStyle name="20% - Accent2 2 6 3 4" xfId="7361"/>
    <cellStyle name="20% - Accent2 2 6 4" xfId="7362"/>
    <cellStyle name="20% - Accent2 2 6 4 2" xfId="7363"/>
    <cellStyle name="20% - Accent2 2 6 4 2 2" xfId="7364"/>
    <cellStyle name="20% - Accent2 2 6 4 3" xfId="7365"/>
    <cellStyle name="20% - Accent2 2 6 5" xfId="7366"/>
    <cellStyle name="20% - Accent2 2 6 5 2" xfId="7367"/>
    <cellStyle name="20% - Accent2 2 6 6" xfId="7368"/>
    <cellStyle name="20% - Accent2 2 7" xfId="7369"/>
    <cellStyle name="20% - Accent2 2 7 2" xfId="7370"/>
    <cellStyle name="20% - Accent2 2 7 2 2" xfId="7371"/>
    <cellStyle name="20% - Accent2 2 7 2 2 2" xfId="7372"/>
    <cellStyle name="20% - Accent2 2 7 2 3" xfId="7373"/>
    <cellStyle name="20% - Accent2 2 7 3" xfId="7374"/>
    <cellStyle name="20% - Accent2 2 7 3 2" xfId="7375"/>
    <cellStyle name="20% - Accent2 2 7 4" xfId="7376"/>
    <cellStyle name="20% - Accent2 2 8" xfId="7377"/>
    <cellStyle name="20% - Accent2 2 8 2" xfId="7378"/>
    <cellStyle name="20% - Accent2 2 8 2 2" xfId="7379"/>
    <cellStyle name="20% - Accent2 2 8 2 2 2" xfId="7380"/>
    <cellStyle name="20% - Accent2 2 8 2 3" xfId="7381"/>
    <cellStyle name="20% - Accent2 2 8 3" xfId="7382"/>
    <cellStyle name="20% - Accent2 2 8 3 2" xfId="7383"/>
    <cellStyle name="20% - Accent2 2 8 4" xfId="7384"/>
    <cellStyle name="20% - Accent2 2 9" xfId="7385"/>
    <cellStyle name="20% - Accent2 2 9 2" xfId="7386"/>
    <cellStyle name="20% - Accent2 2 9 2 2" xfId="7387"/>
    <cellStyle name="20% - Accent2 2 9 3" xfId="7388"/>
    <cellStyle name="20% - Accent2 3" xfId="38"/>
    <cellStyle name="20% - Accent2 3 10" xfId="7389"/>
    <cellStyle name="20% - Accent2 3 10 2" xfId="7390"/>
    <cellStyle name="20% - Accent2 3 11" xfId="7391"/>
    <cellStyle name="20% - Accent2 3 11 2" xfId="7392"/>
    <cellStyle name="20% - Accent2 3 12" xfId="7393"/>
    <cellStyle name="20% - Accent2 3 2" xfId="39"/>
    <cellStyle name="20% - Accent2 3 2 10" xfId="7394"/>
    <cellStyle name="20% - Accent2 3 2 10 2" xfId="7395"/>
    <cellStyle name="20% - Accent2 3 2 11" xfId="7396"/>
    <cellStyle name="20% - Accent2 3 2 2" xfId="40"/>
    <cellStyle name="20% - Accent2 3 2 2 2" xfId="41"/>
    <cellStyle name="20% - Accent2 3 2 2 2 2" xfId="7397"/>
    <cellStyle name="20% - Accent2 3 2 2 2 2 2" xfId="7398"/>
    <cellStyle name="20% - Accent2 3 2 2 2 2 2 2" xfId="7399"/>
    <cellStyle name="20% - Accent2 3 2 2 2 2 2 2 2" xfId="7400"/>
    <cellStyle name="20% - Accent2 3 2 2 2 2 2 2 2 2" xfId="7401"/>
    <cellStyle name="20% - Accent2 3 2 2 2 2 2 2 3" xfId="7402"/>
    <cellStyle name="20% - Accent2 3 2 2 2 2 2 3" xfId="7403"/>
    <cellStyle name="20% - Accent2 3 2 2 2 2 2 3 2" xfId="7404"/>
    <cellStyle name="20% - Accent2 3 2 2 2 2 2 4" xfId="7405"/>
    <cellStyle name="20% - Accent2 3 2 2 2 2 3" xfId="7406"/>
    <cellStyle name="20% - Accent2 3 2 2 2 2 3 2" xfId="7407"/>
    <cellStyle name="20% - Accent2 3 2 2 2 2 3 2 2" xfId="7408"/>
    <cellStyle name="20% - Accent2 3 2 2 2 2 3 2 2 2" xfId="7409"/>
    <cellStyle name="20% - Accent2 3 2 2 2 2 3 2 3" xfId="7410"/>
    <cellStyle name="20% - Accent2 3 2 2 2 2 3 3" xfId="7411"/>
    <cellStyle name="20% - Accent2 3 2 2 2 2 3 3 2" xfId="7412"/>
    <cellStyle name="20% - Accent2 3 2 2 2 2 3 4" xfId="7413"/>
    <cellStyle name="20% - Accent2 3 2 2 2 2 4" xfId="7414"/>
    <cellStyle name="20% - Accent2 3 2 2 2 2 4 2" xfId="7415"/>
    <cellStyle name="20% - Accent2 3 2 2 2 2 4 2 2" xfId="7416"/>
    <cellStyle name="20% - Accent2 3 2 2 2 2 4 3" xfId="7417"/>
    <cellStyle name="20% - Accent2 3 2 2 2 2 5" xfId="7418"/>
    <cellStyle name="20% - Accent2 3 2 2 2 2 5 2" xfId="7419"/>
    <cellStyle name="20% - Accent2 3 2 2 2 2 6" xfId="7420"/>
    <cellStyle name="20% - Accent2 3 2 2 2 3" xfId="7421"/>
    <cellStyle name="20% - Accent2 3 2 2 2 3 2" xfId="7422"/>
    <cellStyle name="20% - Accent2 3 2 2 2 3 2 2" xfId="7423"/>
    <cellStyle name="20% - Accent2 3 2 2 2 3 2 2 2" xfId="7424"/>
    <cellStyle name="20% - Accent2 3 2 2 2 3 2 3" xfId="7425"/>
    <cellStyle name="20% - Accent2 3 2 2 2 3 3" xfId="7426"/>
    <cellStyle name="20% - Accent2 3 2 2 2 3 3 2" xfId="7427"/>
    <cellStyle name="20% - Accent2 3 2 2 2 3 4" xfId="7428"/>
    <cellStyle name="20% - Accent2 3 2 2 2 4" xfId="7429"/>
    <cellStyle name="20% - Accent2 3 2 2 2 4 2" xfId="7430"/>
    <cellStyle name="20% - Accent2 3 2 2 2 4 2 2" xfId="7431"/>
    <cellStyle name="20% - Accent2 3 2 2 2 4 2 2 2" xfId="7432"/>
    <cellStyle name="20% - Accent2 3 2 2 2 4 2 3" xfId="7433"/>
    <cellStyle name="20% - Accent2 3 2 2 2 4 3" xfId="7434"/>
    <cellStyle name="20% - Accent2 3 2 2 2 4 3 2" xfId="7435"/>
    <cellStyle name="20% - Accent2 3 2 2 2 4 4" xfId="7436"/>
    <cellStyle name="20% - Accent2 3 2 2 2 5" xfId="7437"/>
    <cellStyle name="20% - Accent2 3 2 2 2 5 2" xfId="7438"/>
    <cellStyle name="20% - Accent2 3 2 2 2 5 2 2" xfId="7439"/>
    <cellStyle name="20% - Accent2 3 2 2 2 5 3" xfId="7440"/>
    <cellStyle name="20% - Accent2 3 2 2 2 6" xfId="7441"/>
    <cellStyle name="20% - Accent2 3 2 2 2 6 2" xfId="7442"/>
    <cellStyle name="20% - Accent2 3 2 2 2 7" xfId="7443"/>
    <cellStyle name="20% - Accent2 3 2 2 3" xfId="7444"/>
    <cellStyle name="20% - Accent2 3 2 2 3 2" xfId="7445"/>
    <cellStyle name="20% - Accent2 3 2 2 3 2 2" xfId="7446"/>
    <cellStyle name="20% - Accent2 3 2 2 3 2 2 2" xfId="7447"/>
    <cellStyle name="20% - Accent2 3 2 2 3 2 2 2 2" xfId="7448"/>
    <cellStyle name="20% - Accent2 3 2 2 3 2 2 3" xfId="7449"/>
    <cellStyle name="20% - Accent2 3 2 2 3 2 3" xfId="7450"/>
    <cellStyle name="20% - Accent2 3 2 2 3 2 3 2" xfId="7451"/>
    <cellStyle name="20% - Accent2 3 2 2 3 2 4" xfId="7452"/>
    <cellStyle name="20% - Accent2 3 2 2 3 3" xfId="7453"/>
    <cellStyle name="20% - Accent2 3 2 2 3 3 2" xfId="7454"/>
    <cellStyle name="20% - Accent2 3 2 2 3 3 2 2" xfId="7455"/>
    <cellStyle name="20% - Accent2 3 2 2 3 3 2 2 2" xfId="7456"/>
    <cellStyle name="20% - Accent2 3 2 2 3 3 2 3" xfId="7457"/>
    <cellStyle name="20% - Accent2 3 2 2 3 3 3" xfId="7458"/>
    <cellStyle name="20% - Accent2 3 2 2 3 3 3 2" xfId="7459"/>
    <cellStyle name="20% - Accent2 3 2 2 3 3 4" xfId="7460"/>
    <cellStyle name="20% - Accent2 3 2 2 3 4" xfId="7461"/>
    <cellStyle name="20% - Accent2 3 2 2 3 4 2" xfId="7462"/>
    <cellStyle name="20% - Accent2 3 2 2 3 4 2 2" xfId="7463"/>
    <cellStyle name="20% - Accent2 3 2 2 3 4 3" xfId="7464"/>
    <cellStyle name="20% - Accent2 3 2 2 3 5" xfId="7465"/>
    <cellStyle name="20% - Accent2 3 2 2 3 5 2" xfId="7466"/>
    <cellStyle name="20% - Accent2 3 2 2 3 6" xfId="7467"/>
    <cellStyle name="20% - Accent2 3 2 2 4" xfId="7468"/>
    <cellStyle name="20% - Accent2 3 2 2 4 2" xfId="7469"/>
    <cellStyle name="20% - Accent2 3 2 2 4 2 2" xfId="7470"/>
    <cellStyle name="20% - Accent2 3 2 2 4 2 2 2" xfId="7471"/>
    <cellStyle name="20% - Accent2 3 2 2 4 2 3" xfId="7472"/>
    <cellStyle name="20% - Accent2 3 2 2 4 3" xfId="7473"/>
    <cellStyle name="20% - Accent2 3 2 2 4 3 2" xfId="7474"/>
    <cellStyle name="20% - Accent2 3 2 2 4 4" xfId="7475"/>
    <cellStyle name="20% - Accent2 3 2 2 5" xfId="7476"/>
    <cellStyle name="20% - Accent2 3 2 2 5 2" xfId="7477"/>
    <cellStyle name="20% - Accent2 3 2 2 5 2 2" xfId="7478"/>
    <cellStyle name="20% - Accent2 3 2 2 5 2 2 2" xfId="7479"/>
    <cellStyle name="20% - Accent2 3 2 2 5 2 3" xfId="7480"/>
    <cellStyle name="20% - Accent2 3 2 2 5 3" xfId="7481"/>
    <cellStyle name="20% - Accent2 3 2 2 5 3 2" xfId="7482"/>
    <cellStyle name="20% - Accent2 3 2 2 5 4" xfId="7483"/>
    <cellStyle name="20% - Accent2 3 2 2 6" xfId="7484"/>
    <cellStyle name="20% - Accent2 3 2 2 6 2" xfId="7485"/>
    <cellStyle name="20% - Accent2 3 2 2 6 2 2" xfId="7486"/>
    <cellStyle name="20% - Accent2 3 2 2 6 3" xfId="7487"/>
    <cellStyle name="20% - Accent2 3 2 2 7" xfId="7488"/>
    <cellStyle name="20% - Accent2 3 2 2 7 2" xfId="7489"/>
    <cellStyle name="20% - Accent2 3 2 2 8" xfId="7490"/>
    <cellStyle name="20% - Accent2 3 2 3" xfId="42"/>
    <cellStyle name="20% - Accent2 3 2 3 2" xfId="7491"/>
    <cellStyle name="20% - Accent2 3 2 3 2 2" xfId="7492"/>
    <cellStyle name="20% - Accent2 3 2 3 2 2 2" xfId="7493"/>
    <cellStyle name="20% - Accent2 3 2 3 2 2 2 2" xfId="7494"/>
    <cellStyle name="20% - Accent2 3 2 3 2 2 2 2 2" xfId="7495"/>
    <cellStyle name="20% - Accent2 3 2 3 2 2 2 3" xfId="7496"/>
    <cellStyle name="20% - Accent2 3 2 3 2 2 3" xfId="7497"/>
    <cellStyle name="20% - Accent2 3 2 3 2 2 3 2" xfId="7498"/>
    <cellStyle name="20% - Accent2 3 2 3 2 2 4" xfId="7499"/>
    <cellStyle name="20% - Accent2 3 2 3 2 3" xfId="7500"/>
    <cellStyle name="20% - Accent2 3 2 3 2 3 2" xfId="7501"/>
    <cellStyle name="20% - Accent2 3 2 3 2 3 2 2" xfId="7502"/>
    <cellStyle name="20% - Accent2 3 2 3 2 3 2 2 2" xfId="7503"/>
    <cellStyle name="20% - Accent2 3 2 3 2 3 2 3" xfId="7504"/>
    <cellStyle name="20% - Accent2 3 2 3 2 3 3" xfId="7505"/>
    <cellStyle name="20% - Accent2 3 2 3 2 3 3 2" xfId="7506"/>
    <cellStyle name="20% - Accent2 3 2 3 2 3 4" xfId="7507"/>
    <cellStyle name="20% - Accent2 3 2 3 2 4" xfId="7508"/>
    <cellStyle name="20% - Accent2 3 2 3 2 4 2" xfId="7509"/>
    <cellStyle name="20% - Accent2 3 2 3 2 4 2 2" xfId="7510"/>
    <cellStyle name="20% - Accent2 3 2 3 2 4 3" xfId="7511"/>
    <cellStyle name="20% - Accent2 3 2 3 2 5" xfId="7512"/>
    <cellStyle name="20% - Accent2 3 2 3 2 5 2" xfId="7513"/>
    <cellStyle name="20% - Accent2 3 2 3 2 6" xfId="7514"/>
    <cellStyle name="20% - Accent2 3 2 3 3" xfId="7515"/>
    <cellStyle name="20% - Accent2 3 2 3 3 2" xfId="7516"/>
    <cellStyle name="20% - Accent2 3 2 3 3 2 2" xfId="7517"/>
    <cellStyle name="20% - Accent2 3 2 3 3 2 2 2" xfId="7518"/>
    <cellStyle name="20% - Accent2 3 2 3 3 2 3" xfId="7519"/>
    <cellStyle name="20% - Accent2 3 2 3 3 3" xfId="7520"/>
    <cellStyle name="20% - Accent2 3 2 3 3 3 2" xfId="7521"/>
    <cellStyle name="20% - Accent2 3 2 3 3 4" xfId="7522"/>
    <cellStyle name="20% - Accent2 3 2 3 4" xfId="7523"/>
    <cellStyle name="20% - Accent2 3 2 3 4 2" xfId="7524"/>
    <cellStyle name="20% - Accent2 3 2 3 4 2 2" xfId="7525"/>
    <cellStyle name="20% - Accent2 3 2 3 4 2 2 2" xfId="7526"/>
    <cellStyle name="20% - Accent2 3 2 3 4 2 3" xfId="7527"/>
    <cellStyle name="20% - Accent2 3 2 3 4 3" xfId="7528"/>
    <cellStyle name="20% - Accent2 3 2 3 4 3 2" xfId="7529"/>
    <cellStyle name="20% - Accent2 3 2 3 4 4" xfId="7530"/>
    <cellStyle name="20% - Accent2 3 2 3 5" xfId="7531"/>
    <cellStyle name="20% - Accent2 3 2 3 5 2" xfId="7532"/>
    <cellStyle name="20% - Accent2 3 2 3 5 2 2" xfId="7533"/>
    <cellStyle name="20% - Accent2 3 2 3 5 3" xfId="7534"/>
    <cellStyle name="20% - Accent2 3 2 3 6" xfId="7535"/>
    <cellStyle name="20% - Accent2 3 2 3 6 2" xfId="7536"/>
    <cellStyle name="20% - Accent2 3 2 3 7" xfId="7537"/>
    <cellStyle name="20% - Accent2 3 2 4" xfId="7538"/>
    <cellStyle name="20% - Accent2 3 2 4 2" xfId="7539"/>
    <cellStyle name="20% - Accent2 3 2 4 2 2" xfId="7540"/>
    <cellStyle name="20% - Accent2 3 2 4 2 2 2" xfId="7541"/>
    <cellStyle name="20% - Accent2 3 2 4 2 2 2 2" xfId="7542"/>
    <cellStyle name="20% - Accent2 3 2 4 2 2 3" xfId="7543"/>
    <cellStyle name="20% - Accent2 3 2 4 2 3" xfId="7544"/>
    <cellStyle name="20% - Accent2 3 2 4 2 3 2" xfId="7545"/>
    <cellStyle name="20% - Accent2 3 2 4 2 4" xfId="7546"/>
    <cellStyle name="20% - Accent2 3 2 4 3" xfId="7547"/>
    <cellStyle name="20% - Accent2 3 2 4 3 2" xfId="7548"/>
    <cellStyle name="20% - Accent2 3 2 4 3 2 2" xfId="7549"/>
    <cellStyle name="20% - Accent2 3 2 4 3 2 2 2" xfId="7550"/>
    <cellStyle name="20% - Accent2 3 2 4 3 2 3" xfId="7551"/>
    <cellStyle name="20% - Accent2 3 2 4 3 3" xfId="7552"/>
    <cellStyle name="20% - Accent2 3 2 4 3 3 2" xfId="7553"/>
    <cellStyle name="20% - Accent2 3 2 4 3 4" xfId="7554"/>
    <cellStyle name="20% - Accent2 3 2 4 4" xfId="7555"/>
    <cellStyle name="20% - Accent2 3 2 4 4 2" xfId="7556"/>
    <cellStyle name="20% - Accent2 3 2 4 4 2 2" xfId="7557"/>
    <cellStyle name="20% - Accent2 3 2 4 4 3" xfId="7558"/>
    <cellStyle name="20% - Accent2 3 2 4 5" xfId="7559"/>
    <cellStyle name="20% - Accent2 3 2 4 5 2" xfId="7560"/>
    <cellStyle name="20% - Accent2 3 2 4 6" xfId="7561"/>
    <cellStyle name="20% - Accent2 3 2 5" xfId="7562"/>
    <cellStyle name="20% - Accent2 3 2 5 2" xfId="7563"/>
    <cellStyle name="20% - Accent2 3 2 5 2 2" xfId="7564"/>
    <cellStyle name="20% - Accent2 3 2 5 2 2 2" xfId="7565"/>
    <cellStyle name="20% - Accent2 3 2 5 2 2 2 2" xfId="7566"/>
    <cellStyle name="20% - Accent2 3 2 5 2 2 3" xfId="7567"/>
    <cellStyle name="20% - Accent2 3 2 5 2 3" xfId="7568"/>
    <cellStyle name="20% - Accent2 3 2 5 2 3 2" xfId="7569"/>
    <cellStyle name="20% - Accent2 3 2 5 2 4" xfId="7570"/>
    <cellStyle name="20% - Accent2 3 2 5 3" xfId="7571"/>
    <cellStyle name="20% - Accent2 3 2 5 3 2" xfId="7572"/>
    <cellStyle name="20% - Accent2 3 2 5 3 2 2" xfId="7573"/>
    <cellStyle name="20% - Accent2 3 2 5 3 2 2 2" xfId="7574"/>
    <cellStyle name="20% - Accent2 3 2 5 3 2 3" xfId="7575"/>
    <cellStyle name="20% - Accent2 3 2 5 3 3" xfId="7576"/>
    <cellStyle name="20% - Accent2 3 2 5 3 3 2" xfId="7577"/>
    <cellStyle name="20% - Accent2 3 2 5 3 4" xfId="7578"/>
    <cellStyle name="20% - Accent2 3 2 5 4" xfId="7579"/>
    <cellStyle name="20% - Accent2 3 2 5 4 2" xfId="7580"/>
    <cellStyle name="20% - Accent2 3 2 5 4 2 2" xfId="7581"/>
    <cellStyle name="20% - Accent2 3 2 5 4 3" xfId="7582"/>
    <cellStyle name="20% - Accent2 3 2 5 5" xfId="7583"/>
    <cellStyle name="20% - Accent2 3 2 5 5 2" xfId="7584"/>
    <cellStyle name="20% - Accent2 3 2 5 6" xfId="7585"/>
    <cellStyle name="20% - Accent2 3 2 6" xfId="7586"/>
    <cellStyle name="20% - Accent2 3 2 6 2" xfId="7587"/>
    <cellStyle name="20% - Accent2 3 2 6 2 2" xfId="7588"/>
    <cellStyle name="20% - Accent2 3 2 6 2 2 2" xfId="7589"/>
    <cellStyle name="20% - Accent2 3 2 6 2 3" xfId="7590"/>
    <cellStyle name="20% - Accent2 3 2 6 3" xfId="7591"/>
    <cellStyle name="20% - Accent2 3 2 6 3 2" xfId="7592"/>
    <cellStyle name="20% - Accent2 3 2 6 4" xfId="7593"/>
    <cellStyle name="20% - Accent2 3 2 7" xfId="7594"/>
    <cellStyle name="20% - Accent2 3 2 7 2" xfId="7595"/>
    <cellStyle name="20% - Accent2 3 2 7 2 2" xfId="7596"/>
    <cellStyle name="20% - Accent2 3 2 7 2 2 2" xfId="7597"/>
    <cellStyle name="20% - Accent2 3 2 7 2 3" xfId="7598"/>
    <cellStyle name="20% - Accent2 3 2 7 3" xfId="7599"/>
    <cellStyle name="20% - Accent2 3 2 7 3 2" xfId="7600"/>
    <cellStyle name="20% - Accent2 3 2 7 4" xfId="7601"/>
    <cellStyle name="20% - Accent2 3 2 8" xfId="7602"/>
    <cellStyle name="20% - Accent2 3 2 8 2" xfId="7603"/>
    <cellStyle name="20% - Accent2 3 2 8 2 2" xfId="7604"/>
    <cellStyle name="20% - Accent2 3 2 8 3" xfId="7605"/>
    <cellStyle name="20% - Accent2 3 2 9" xfId="7606"/>
    <cellStyle name="20% - Accent2 3 2 9 2" xfId="7607"/>
    <cellStyle name="20% - Accent2 3 3" xfId="43"/>
    <cellStyle name="20% - Accent2 3 3 2" xfId="44"/>
    <cellStyle name="20% - Accent2 3 3 2 2" xfId="7608"/>
    <cellStyle name="20% - Accent2 3 3 2 2 2" xfId="7609"/>
    <cellStyle name="20% - Accent2 3 3 2 2 2 2" xfId="7610"/>
    <cellStyle name="20% - Accent2 3 3 2 2 2 2 2" xfId="7611"/>
    <cellStyle name="20% - Accent2 3 3 2 2 2 2 2 2" xfId="7612"/>
    <cellStyle name="20% - Accent2 3 3 2 2 2 2 3" xfId="7613"/>
    <cellStyle name="20% - Accent2 3 3 2 2 2 3" xfId="7614"/>
    <cellStyle name="20% - Accent2 3 3 2 2 2 3 2" xfId="7615"/>
    <cellStyle name="20% - Accent2 3 3 2 2 2 4" xfId="7616"/>
    <cellStyle name="20% - Accent2 3 3 2 2 3" xfId="7617"/>
    <cellStyle name="20% - Accent2 3 3 2 2 3 2" xfId="7618"/>
    <cellStyle name="20% - Accent2 3 3 2 2 3 2 2" xfId="7619"/>
    <cellStyle name="20% - Accent2 3 3 2 2 3 2 2 2" xfId="7620"/>
    <cellStyle name="20% - Accent2 3 3 2 2 3 2 3" xfId="7621"/>
    <cellStyle name="20% - Accent2 3 3 2 2 3 3" xfId="7622"/>
    <cellStyle name="20% - Accent2 3 3 2 2 3 3 2" xfId="7623"/>
    <cellStyle name="20% - Accent2 3 3 2 2 3 4" xfId="7624"/>
    <cellStyle name="20% - Accent2 3 3 2 2 4" xfId="7625"/>
    <cellStyle name="20% - Accent2 3 3 2 2 4 2" xfId="7626"/>
    <cellStyle name="20% - Accent2 3 3 2 2 4 2 2" xfId="7627"/>
    <cellStyle name="20% - Accent2 3 3 2 2 4 3" xfId="7628"/>
    <cellStyle name="20% - Accent2 3 3 2 2 5" xfId="7629"/>
    <cellStyle name="20% - Accent2 3 3 2 2 5 2" xfId="7630"/>
    <cellStyle name="20% - Accent2 3 3 2 2 6" xfId="7631"/>
    <cellStyle name="20% - Accent2 3 3 2 3" xfId="7632"/>
    <cellStyle name="20% - Accent2 3 3 2 3 2" xfId="7633"/>
    <cellStyle name="20% - Accent2 3 3 2 3 2 2" xfId="7634"/>
    <cellStyle name="20% - Accent2 3 3 2 3 2 2 2" xfId="7635"/>
    <cellStyle name="20% - Accent2 3 3 2 3 2 3" xfId="7636"/>
    <cellStyle name="20% - Accent2 3 3 2 3 3" xfId="7637"/>
    <cellStyle name="20% - Accent2 3 3 2 3 3 2" xfId="7638"/>
    <cellStyle name="20% - Accent2 3 3 2 3 4" xfId="7639"/>
    <cellStyle name="20% - Accent2 3 3 2 4" xfId="7640"/>
    <cellStyle name="20% - Accent2 3 3 2 4 2" xfId="7641"/>
    <cellStyle name="20% - Accent2 3 3 2 4 2 2" xfId="7642"/>
    <cellStyle name="20% - Accent2 3 3 2 4 2 2 2" xfId="7643"/>
    <cellStyle name="20% - Accent2 3 3 2 4 2 3" xfId="7644"/>
    <cellStyle name="20% - Accent2 3 3 2 4 3" xfId="7645"/>
    <cellStyle name="20% - Accent2 3 3 2 4 3 2" xfId="7646"/>
    <cellStyle name="20% - Accent2 3 3 2 4 4" xfId="7647"/>
    <cellStyle name="20% - Accent2 3 3 2 5" xfId="7648"/>
    <cellStyle name="20% - Accent2 3 3 2 5 2" xfId="7649"/>
    <cellStyle name="20% - Accent2 3 3 2 5 2 2" xfId="7650"/>
    <cellStyle name="20% - Accent2 3 3 2 5 3" xfId="7651"/>
    <cellStyle name="20% - Accent2 3 3 2 6" xfId="7652"/>
    <cellStyle name="20% - Accent2 3 3 2 6 2" xfId="7653"/>
    <cellStyle name="20% - Accent2 3 3 2 7" xfId="7654"/>
    <cellStyle name="20% - Accent2 3 3 3" xfId="7655"/>
    <cellStyle name="20% - Accent2 3 3 3 2" xfId="7656"/>
    <cellStyle name="20% - Accent2 3 3 3 2 2" xfId="7657"/>
    <cellStyle name="20% - Accent2 3 3 3 2 2 2" xfId="7658"/>
    <cellStyle name="20% - Accent2 3 3 3 2 2 2 2" xfId="7659"/>
    <cellStyle name="20% - Accent2 3 3 3 2 2 3" xfId="7660"/>
    <cellStyle name="20% - Accent2 3 3 3 2 3" xfId="7661"/>
    <cellStyle name="20% - Accent2 3 3 3 2 3 2" xfId="7662"/>
    <cellStyle name="20% - Accent2 3 3 3 2 4" xfId="7663"/>
    <cellStyle name="20% - Accent2 3 3 3 3" xfId="7664"/>
    <cellStyle name="20% - Accent2 3 3 3 3 2" xfId="7665"/>
    <cellStyle name="20% - Accent2 3 3 3 3 2 2" xfId="7666"/>
    <cellStyle name="20% - Accent2 3 3 3 3 2 2 2" xfId="7667"/>
    <cellStyle name="20% - Accent2 3 3 3 3 2 3" xfId="7668"/>
    <cellStyle name="20% - Accent2 3 3 3 3 3" xfId="7669"/>
    <cellStyle name="20% - Accent2 3 3 3 3 3 2" xfId="7670"/>
    <cellStyle name="20% - Accent2 3 3 3 3 4" xfId="7671"/>
    <cellStyle name="20% - Accent2 3 3 3 4" xfId="7672"/>
    <cellStyle name="20% - Accent2 3 3 3 4 2" xfId="7673"/>
    <cellStyle name="20% - Accent2 3 3 3 4 2 2" xfId="7674"/>
    <cellStyle name="20% - Accent2 3 3 3 4 3" xfId="7675"/>
    <cellStyle name="20% - Accent2 3 3 3 5" xfId="7676"/>
    <cellStyle name="20% - Accent2 3 3 3 5 2" xfId="7677"/>
    <cellStyle name="20% - Accent2 3 3 3 6" xfId="7678"/>
    <cellStyle name="20% - Accent2 3 3 4" xfId="7679"/>
    <cellStyle name="20% - Accent2 3 3 4 2" xfId="7680"/>
    <cellStyle name="20% - Accent2 3 3 4 2 2" xfId="7681"/>
    <cellStyle name="20% - Accent2 3 3 4 2 2 2" xfId="7682"/>
    <cellStyle name="20% - Accent2 3 3 4 2 3" xfId="7683"/>
    <cellStyle name="20% - Accent2 3 3 4 3" xfId="7684"/>
    <cellStyle name="20% - Accent2 3 3 4 3 2" xfId="7685"/>
    <cellStyle name="20% - Accent2 3 3 4 4" xfId="7686"/>
    <cellStyle name="20% - Accent2 3 3 5" xfId="7687"/>
    <cellStyle name="20% - Accent2 3 3 5 2" xfId="7688"/>
    <cellStyle name="20% - Accent2 3 3 5 2 2" xfId="7689"/>
    <cellStyle name="20% - Accent2 3 3 5 2 2 2" xfId="7690"/>
    <cellStyle name="20% - Accent2 3 3 5 2 3" xfId="7691"/>
    <cellStyle name="20% - Accent2 3 3 5 3" xfId="7692"/>
    <cellStyle name="20% - Accent2 3 3 5 3 2" xfId="7693"/>
    <cellStyle name="20% - Accent2 3 3 5 4" xfId="7694"/>
    <cellStyle name="20% - Accent2 3 3 6" xfId="7695"/>
    <cellStyle name="20% - Accent2 3 3 6 2" xfId="7696"/>
    <cellStyle name="20% - Accent2 3 3 6 2 2" xfId="7697"/>
    <cellStyle name="20% - Accent2 3 3 6 3" xfId="7698"/>
    <cellStyle name="20% - Accent2 3 3 7" xfId="7699"/>
    <cellStyle name="20% - Accent2 3 3 7 2" xfId="7700"/>
    <cellStyle name="20% - Accent2 3 3 8" xfId="7701"/>
    <cellStyle name="20% - Accent2 3 4" xfId="45"/>
    <cellStyle name="20% - Accent2 3 4 2" xfId="7702"/>
    <cellStyle name="20% - Accent2 3 4 2 2" xfId="7703"/>
    <cellStyle name="20% - Accent2 3 4 2 2 2" xfId="7704"/>
    <cellStyle name="20% - Accent2 3 4 2 2 2 2" xfId="7705"/>
    <cellStyle name="20% - Accent2 3 4 2 2 2 2 2" xfId="7706"/>
    <cellStyle name="20% - Accent2 3 4 2 2 2 3" xfId="7707"/>
    <cellStyle name="20% - Accent2 3 4 2 2 3" xfId="7708"/>
    <cellStyle name="20% - Accent2 3 4 2 2 3 2" xfId="7709"/>
    <cellStyle name="20% - Accent2 3 4 2 2 4" xfId="7710"/>
    <cellStyle name="20% - Accent2 3 4 2 3" xfId="7711"/>
    <cellStyle name="20% - Accent2 3 4 2 3 2" xfId="7712"/>
    <cellStyle name="20% - Accent2 3 4 2 3 2 2" xfId="7713"/>
    <cellStyle name="20% - Accent2 3 4 2 3 2 2 2" xfId="7714"/>
    <cellStyle name="20% - Accent2 3 4 2 3 2 3" xfId="7715"/>
    <cellStyle name="20% - Accent2 3 4 2 3 3" xfId="7716"/>
    <cellStyle name="20% - Accent2 3 4 2 3 3 2" xfId="7717"/>
    <cellStyle name="20% - Accent2 3 4 2 3 4" xfId="7718"/>
    <cellStyle name="20% - Accent2 3 4 2 4" xfId="7719"/>
    <cellStyle name="20% - Accent2 3 4 2 4 2" xfId="7720"/>
    <cellStyle name="20% - Accent2 3 4 2 4 2 2" xfId="7721"/>
    <cellStyle name="20% - Accent2 3 4 2 4 3" xfId="7722"/>
    <cellStyle name="20% - Accent2 3 4 2 5" xfId="7723"/>
    <cellStyle name="20% - Accent2 3 4 2 5 2" xfId="7724"/>
    <cellStyle name="20% - Accent2 3 4 2 6" xfId="7725"/>
    <cellStyle name="20% - Accent2 3 4 3" xfId="7726"/>
    <cellStyle name="20% - Accent2 3 4 3 2" xfId="7727"/>
    <cellStyle name="20% - Accent2 3 4 3 2 2" xfId="7728"/>
    <cellStyle name="20% - Accent2 3 4 3 2 2 2" xfId="7729"/>
    <cellStyle name="20% - Accent2 3 4 3 2 3" xfId="7730"/>
    <cellStyle name="20% - Accent2 3 4 3 3" xfId="7731"/>
    <cellStyle name="20% - Accent2 3 4 3 3 2" xfId="7732"/>
    <cellStyle name="20% - Accent2 3 4 3 4" xfId="7733"/>
    <cellStyle name="20% - Accent2 3 4 4" xfId="7734"/>
    <cellStyle name="20% - Accent2 3 4 4 2" xfId="7735"/>
    <cellStyle name="20% - Accent2 3 4 4 2 2" xfId="7736"/>
    <cellStyle name="20% - Accent2 3 4 4 2 2 2" xfId="7737"/>
    <cellStyle name="20% - Accent2 3 4 4 2 3" xfId="7738"/>
    <cellStyle name="20% - Accent2 3 4 4 3" xfId="7739"/>
    <cellStyle name="20% - Accent2 3 4 4 3 2" xfId="7740"/>
    <cellStyle name="20% - Accent2 3 4 4 4" xfId="7741"/>
    <cellStyle name="20% - Accent2 3 4 5" xfId="7742"/>
    <cellStyle name="20% - Accent2 3 4 5 2" xfId="7743"/>
    <cellStyle name="20% - Accent2 3 4 5 2 2" xfId="7744"/>
    <cellStyle name="20% - Accent2 3 4 5 3" xfId="7745"/>
    <cellStyle name="20% - Accent2 3 4 6" xfId="7746"/>
    <cellStyle name="20% - Accent2 3 4 6 2" xfId="7747"/>
    <cellStyle name="20% - Accent2 3 4 7" xfId="7748"/>
    <cellStyle name="20% - Accent2 3 5" xfId="7749"/>
    <cellStyle name="20% - Accent2 3 5 2" xfId="7750"/>
    <cellStyle name="20% - Accent2 3 5 2 2" xfId="7751"/>
    <cellStyle name="20% - Accent2 3 5 2 2 2" xfId="7752"/>
    <cellStyle name="20% - Accent2 3 5 2 2 2 2" xfId="7753"/>
    <cellStyle name="20% - Accent2 3 5 2 2 3" xfId="7754"/>
    <cellStyle name="20% - Accent2 3 5 2 3" xfId="7755"/>
    <cellStyle name="20% - Accent2 3 5 2 3 2" xfId="7756"/>
    <cellStyle name="20% - Accent2 3 5 2 4" xfId="7757"/>
    <cellStyle name="20% - Accent2 3 5 3" xfId="7758"/>
    <cellStyle name="20% - Accent2 3 5 3 2" xfId="7759"/>
    <cellStyle name="20% - Accent2 3 5 3 2 2" xfId="7760"/>
    <cellStyle name="20% - Accent2 3 5 3 2 2 2" xfId="7761"/>
    <cellStyle name="20% - Accent2 3 5 3 2 3" xfId="7762"/>
    <cellStyle name="20% - Accent2 3 5 3 3" xfId="7763"/>
    <cellStyle name="20% - Accent2 3 5 3 3 2" xfId="7764"/>
    <cellStyle name="20% - Accent2 3 5 3 4" xfId="7765"/>
    <cellStyle name="20% - Accent2 3 5 4" xfId="7766"/>
    <cellStyle name="20% - Accent2 3 5 4 2" xfId="7767"/>
    <cellStyle name="20% - Accent2 3 5 4 2 2" xfId="7768"/>
    <cellStyle name="20% - Accent2 3 5 4 3" xfId="7769"/>
    <cellStyle name="20% - Accent2 3 5 5" xfId="7770"/>
    <cellStyle name="20% - Accent2 3 5 5 2" xfId="7771"/>
    <cellStyle name="20% - Accent2 3 5 6" xfId="7772"/>
    <cellStyle name="20% - Accent2 3 6" xfId="7773"/>
    <cellStyle name="20% - Accent2 3 6 2" xfId="7774"/>
    <cellStyle name="20% - Accent2 3 6 2 2" xfId="7775"/>
    <cellStyle name="20% - Accent2 3 6 2 2 2" xfId="7776"/>
    <cellStyle name="20% - Accent2 3 6 2 2 2 2" xfId="7777"/>
    <cellStyle name="20% - Accent2 3 6 2 2 3" xfId="7778"/>
    <cellStyle name="20% - Accent2 3 6 2 3" xfId="7779"/>
    <cellStyle name="20% - Accent2 3 6 2 3 2" xfId="7780"/>
    <cellStyle name="20% - Accent2 3 6 2 4" xfId="7781"/>
    <cellStyle name="20% - Accent2 3 6 3" xfId="7782"/>
    <cellStyle name="20% - Accent2 3 6 3 2" xfId="7783"/>
    <cellStyle name="20% - Accent2 3 6 3 2 2" xfId="7784"/>
    <cellStyle name="20% - Accent2 3 6 3 2 2 2" xfId="7785"/>
    <cellStyle name="20% - Accent2 3 6 3 2 3" xfId="7786"/>
    <cellStyle name="20% - Accent2 3 6 3 3" xfId="7787"/>
    <cellStyle name="20% - Accent2 3 6 3 3 2" xfId="7788"/>
    <cellStyle name="20% - Accent2 3 6 3 4" xfId="7789"/>
    <cellStyle name="20% - Accent2 3 6 4" xfId="7790"/>
    <cellStyle name="20% - Accent2 3 6 4 2" xfId="7791"/>
    <cellStyle name="20% - Accent2 3 6 4 2 2" xfId="7792"/>
    <cellStyle name="20% - Accent2 3 6 4 3" xfId="7793"/>
    <cellStyle name="20% - Accent2 3 6 5" xfId="7794"/>
    <cellStyle name="20% - Accent2 3 6 5 2" xfId="7795"/>
    <cellStyle name="20% - Accent2 3 6 6" xfId="7796"/>
    <cellStyle name="20% - Accent2 3 7" xfId="7797"/>
    <cellStyle name="20% - Accent2 3 7 2" xfId="7798"/>
    <cellStyle name="20% - Accent2 3 7 2 2" xfId="7799"/>
    <cellStyle name="20% - Accent2 3 7 2 2 2" xfId="7800"/>
    <cellStyle name="20% - Accent2 3 7 2 3" xfId="7801"/>
    <cellStyle name="20% - Accent2 3 7 3" xfId="7802"/>
    <cellStyle name="20% - Accent2 3 7 3 2" xfId="7803"/>
    <cellStyle name="20% - Accent2 3 7 4" xfId="7804"/>
    <cellStyle name="20% - Accent2 3 8" xfId="7805"/>
    <cellStyle name="20% - Accent2 3 8 2" xfId="7806"/>
    <cellStyle name="20% - Accent2 3 8 2 2" xfId="7807"/>
    <cellStyle name="20% - Accent2 3 8 2 2 2" xfId="7808"/>
    <cellStyle name="20% - Accent2 3 8 2 3" xfId="7809"/>
    <cellStyle name="20% - Accent2 3 8 3" xfId="7810"/>
    <cellStyle name="20% - Accent2 3 8 3 2" xfId="7811"/>
    <cellStyle name="20% - Accent2 3 8 4" xfId="7812"/>
    <cellStyle name="20% - Accent2 3 9" xfId="7813"/>
    <cellStyle name="20% - Accent2 3 9 2" xfId="7814"/>
    <cellStyle name="20% - Accent2 3 9 2 2" xfId="7815"/>
    <cellStyle name="20% - Accent2 3 9 3" xfId="7816"/>
    <cellStyle name="20% - Accent2 4" xfId="46"/>
    <cellStyle name="20% - Accent2 4 10" xfId="7817"/>
    <cellStyle name="20% - Accent2 4 10 2" xfId="7818"/>
    <cellStyle name="20% - Accent2 4 11" xfId="7819"/>
    <cellStyle name="20% - Accent2 4 11 2" xfId="7820"/>
    <cellStyle name="20% - Accent2 4 12" xfId="7821"/>
    <cellStyle name="20% - Accent2 4 2" xfId="47"/>
    <cellStyle name="20% - Accent2 4 2 10" xfId="7822"/>
    <cellStyle name="20% - Accent2 4 2 10 2" xfId="7823"/>
    <cellStyle name="20% - Accent2 4 2 11" xfId="7824"/>
    <cellStyle name="20% - Accent2 4 2 2" xfId="48"/>
    <cellStyle name="20% - Accent2 4 2 2 2" xfId="49"/>
    <cellStyle name="20% - Accent2 4 2 2 2 2" xfId="7825"/>
    <cellStyle name="20% - Accent2 4 2 2 2 2 2" xfId="7826"/>
    <cellStyle name="20% - Accent2 4 2 2 2 2 2 2" xfId="7827"/>
    <cellStyle name="20% - Accent2 4 2 2 2 2 2 2 2" xfId="7828"/>
    <cellStyle name="20% - Accent2 4 2 2 2 2 2 2 2 2" xfId="7829"/>
    <cellStyle name="20% - Accent2 4 2 2 2 2 2 2 3" xfId="7830"/>
    <cellStyle name="20% - Accent2 4 2 2 2 2 2 3" xfId="7831"/>
    <cellStyle name="20% - Accent2 4 2 2 2 2 2 3 2" xfId="7832"/>
    <cellStyle name="20% - Accent2 4 2 2 2 2 2 4" xfId="7833"/>
    <cellStyle name="20% - Accent2 4 2 2 2 2 3" xfId="7834"/>
    <cellStyle name="20% - Accent2 4 2 2 2 2 3 2" xfId="7835"/>
    <cellStyle name="20% - Accent2 4 2 2 2 2 3 2 2" xfId="7836"/>
    <cellStyle name="20% - Accent2 4 2 2 2 2 3 2 2 2" xfId="7837"/>
    <cellStyle name="20% - Accent2 4 2 2 2 2 3 2 3" xfId="7838"/>
    <cellStyle name="20% - Accent2 4 2 2 2 2 3 3" xfId="7839"/>
    <cellStyle name="20% - Accent2 4 2 2 2 2 3 3 2" xfId="7840"/>
    <cellStyle name="20% - Accent2 4 2 2 2 2 3 4" xfId="7841"/>
    <cellStyle name="20% - Accent2 4 2 2 2 2 4" xfId="7842"/>
    <cellStyle name="20% - Accent2 4 2 2 2 2 4 2" xfId="7843"/>
    <cellStyle name="20% - Accent2 4 2 2 2 2 4 2 2" xfId="7844"/>
    <cellStyle name="20% - Accent2 4 2 2 2 2 4 3" xfId="7845"/>
    <cellStyle name="20% - Accent2 4 2 2 2 2 5" xfId="7846"/>
    <cellStyle name="20% - Accent2 4 2 2 2 2 5 2" xfId="7847"/>
    <cellStyle name="20% - Accent2 4 2 2 2 2 6" xfId="7848"/>
    <cellStyle name="20% - Accent2 4 2 2 2 3" xfId="7849"/>
    <cellStyle name="20% - Accent2 4 2 2 2 3 2" xfId="7850"/>
    <cellStyle name="20% - Accent2 4 2 2 2 3 2 2" xfId="7851"/>
    <cellStyle name="20% - Accent2 4 2 2 2 3 2 2 2" xfId="7852"/>
    <cellStyle name="20% - Accent2 4 2 2 2 3 2 3" xfId="7853"/>
    <cellStyle name="20% - Accent2 4 2 2 2 3 3" xfId="7854"/>
    <cellStyle name="20% - Accent2 4 2 2 2 3 3 2" xfId="7855"/>
    <cellStyle name="20% - Accent2 4 2 2 2 3 4" xfId="7856"/>
    <cellStyle name="20% - Accent2 4 2 2 2 4" xfId="7857"/>
    <cellStyle name="20% - Accent2 4 2 2 2 4 2" xfId="7858"/>
    <cellStyle name="20% - Accent2 4 2 2 2 4 2 2" xfId="7859"/>
    <cellStyle name="20% - Accent2 4 2 2 2 4 2 2 2" xfId="7860"/>
    <cellStyle name="20% - Accent2 4 2 2 2 4 2 3" xfId="7861"/>
    <cellStyle name="20% - Accent2 4 2 2 2 4 3" xfId="7862"/>
    <cellStyle name="20% - Accent2 4 2 2 2 4 3 2" xfId="7863"/>
    <cellStyle name="20% - Accent2 4 2 2 2 4 4" xfId="7864"/>
    <cellStyle name="20% - Accent2 4 2 2 2 5" xfId="7865"/>
    <cellStyle name="20% - Accent2 4 2 2 2 5 2" xfId="7866"/>
    <cellStyle name="20% - Accent2 4 2 2 2 5 2 2" xfId="7867"/>
    <cellStyle name="20% - Accent2 4 2 2 2 5 3" xfId="7868"/>
    <cellStyle name="20% - Accent2 4 2 2 2 6" xfId="7869"/>
    <cellStyle name="20% - Accent2 4 2 2 2 6 2" xfId="7870"/>
    <cellStyle name="20% - Accent2 4 2 2 2 7" xfId="7871"/>
    <cellStyle name="20% - Accent2 4 2 2 3" xfId="7872"/>
    <cellStyle name="20% - Accent2 4 2 2 3 2" xfId="7873"/>
    <cellStyle name="20% - Accent2 4 2 2 3 2 2" xfId="7874"/>
    <cellStyle name="20% - Accent2 4 2 2 3 2 2 2" xfId="7875"/>
    <cellStyle name="20% - Accent2 4 2 2 3 2 2 2 2" xfId="7876"/>
    <cellStyle name="20% - Accent2 4 2 2 3 2 2 3" xfId="7877"/>
    <cellStyle name="20% - Accent2 4 2 2 3 2 3" xfId="7878"/>
    <cellStyle name="20% - Accent2 4 2 2 3 2 3 2" xfId="7879"/>
    <cellStyle name="20% - Accent2 4 2 2 3 2 4" xfId="7880"/>
    <cellStyle name="20% - Accent2 4 2 2 3 3" xfId="7881"/>
    <cellStyle name="20% - Accent2 4 2 2 3 3 2" xfId="7882"/>
    <cellStyle name="20% - Accent2 4 2 2 3 3 2 2" xfId="7883"/>
    <cellStyle name="20% - Accent2 4 2 2 3 3 2 2 2" xfId="7884"/>
    <cellStyle name="20% - Accent2 4 2 2 3 3 2 3" xfId="7885"/>
    <cellStyle name="20% - Accent2 4 2 2 3 3 3" xfId="7886"/>
    <cellStyle name="20% - Accent2 4 2 2 3 3 3 2" xfId="7887"/>
    <cellStyle name="20% - Accent2 4 2 2 3 3 4" xfId="7888"/>
    <cellStyle name="20% - Accent2 4 2 2 3 4" xfId="7889"/>
    <cellStyle name="20% - Accent2 4 2 2 3 4 2" xfId="7890"/>
    <cellStyle name="20% - Accent2 4 2 2 3 4 2 2" xfId="7891"/>
    <cellStyle name="20% - Accent2 4 2 2 3 4 3" xfId="7892"/>
    <cellStyle name="20% - Accent2 4 2 2 3 5" xfId="7893"/>
    <cellStyle name="20% - Accent2 4 2 2 3 5 2" xfId="7894"/>
    <cellStyle name="20% - Accent2 4 2 2 3 6" xfId="7895"/>
    <cellStyle name="20% - Accent2 4 2 2 4" xfId="7896"/>
    <cellStyle name="20% - Accent2 4 2 2 4 2" xfId="7897"/>
    <cellStyle name="20% - Accent2 4 2 2 4 2 2" xfId="7898"/>
    <cellStyle name="20% - Accent2 4 2 2 4 2 2 2" xfId="7899"/>
    <cellStyle name="20% - Accent2 4 2 2 4 2 3" xfId="7900"/>
    <cellStyle name="20% - Accent2 4 2 2 4 3" xfId="7901"/>
    <cellStyle name="20% - Accent2 4 2 2 4 3 2" xfId="7902"/>
    <cellStyle name="20% - Accent2 4 2 2 4 4" xfId="7903"/>
    <cellStyle name="20% - Accent2 4 2 2 5" xfId="7904"/>
    <cellStyle name="20% - Accent2 4 2 2 5 2" xfId="7905"/>
    <cellStyle name="20% - Accent2 4 2 2 5 2 2" xfId="7906"/>
    <cellStyle name="20% - Accent2 4 2 2 5 2 2 2" xfId="7907"/>
    <cellStyle name="20% - Accent2 4 2 2 5 2 3" xfId="7908"/>
    <cellStyle name="20% - Accent2 4 2 2 5 3" xfId="7909"/>
    <cellStyle name="20% - Accent2 4 2 2 5 3 2" xfId="7910"/>
    <cellStyle name="20% - Accent2 4 2 2 5 4" xfId="7911"/>
    <cellStyle name="20% - Accent2 4 2 2 6" xfId="7912"/>
    <cellStyle name="20% - Accent2 4 2 2 6 2" xfId="7913"/>
    <cellStyle name="20% - Accent2 4 2 2 6 2 2" xfId="7914"/>
    <cellStyle name="20% - Accent2 4 2 2 6 3" xfId="7915"/>
    <cellStyle name="20% - Accent2 4 2 2 7" xfId="7916"/>
    <cellStyle name="20% - Accent2 4 2 2 7 2" xfId="7917"/>
    <cellStyle name="20% - Accent2 4 2 2 8" xfId="7918"/>
    <cellStyle name="20% - Accent2 4 2 3" xfId="50"/>
    <cellStyle name="20% - Accent2 4 2 3 2" xfId="7919"/>
    <cellStyle name="20% - Accent2 4 2 3 2 2" xfId="7920"/>
    <cellStyle name="20% - Accent2 4 2 3 2 2 2" xfId="7921"/>
    <cellStyle name="20% - Accent2 4 2 3 2 2 2 2" xfId="7922"/>
    <cellStyle name="20% - Accent2 4 2 3 2 2 2 2 2" xfId="7923"/>
    <cellStyle name="20% - Accent2 4 2 3 2 2 2 3" xfId="7924"/>
    <cellStyle name="20% - Accent2 4 2 3 2 2 3" xfId="7925"/>
    <cellStyle name="20% - Accent2 4 2 3 2 2 3 2" xfId="7926"/>
    <cellStyle name="20% - Accent2 4 2 3 2 2 4" xfId="7927"/>
    <cellStyle name="20% - Accent2 4 2 3 2 3" xfId="7928"/>
    <cellStyle name="20% - Accent2 4 2 3 2 3 2" xfId="7929"/>
    <cellStyle name="20% - Accent2 4 2 3 2 3 2 2" xfId="7930"/>
    <cellStyle name="20% - Accent2 4 2 3 2 3 2 2 2" xfId="7931"/>
    <cellStyle name="20% - Accent2 4 2 3 2 3 2 3" xfId="7932"/>
    <cellStyle name="20% - Accent2 4 2 3 2 3 3" xfId="7933"/>
    <cellStyle name="20% - Accent2 4 2 3 2 3 3 2" xfId="7934"/>
    <cellStyle name="20% - Accent2 4 2 3 2 3 4" xfId="7935"/>
    <cellStyle name="20% - Accent2 4 2 3 2 4" xfId="7936"/>
    <cellStyle name="20% - Accent2 4 2 3 2 4 2" xfId="7937"/>
    <cellStyle name="20% - Accent2 4 2 3 2 4 2 2" xfId="7938"/>
    <cellStyle name="20% - Accent2 4 2 3 2 4 3" xfId="7939"/>
    <cellStyle name="20% - Accent2 4 2 3 2 5" xfId="7940"/>
    <cellStyle name="20% - Accent2 4 2 3 2 5 2" xfId="7941"/>
    <cellStyle name="20% - Accent2 4 2 3 2 6" xfId="7942"/>
    <cellStyle name="20% - Accent2 4 2 3 3" xfId="7943"/>
    <cellStyle name="20% - Accent2 4 2 3 3 2" xfId="7944"/>
    <cellStyle name="20% - Accent2 4 2 3 3 2 2" xfId="7945"/>
    <cellStyle name="20% - Accent2 4 2 3 3 2 2 2" xfId="7946"/>
    <cellStyle name="20% - Accent2 4 2 3 3 2 3" xfId="7947"/>
    <cellStyle name="20% - Accent2 4 2 3 3 3" xfId="7948"/>
    <cellStyle name="20% - Accent2 4 2 3 3 3 2" xfId="7949"/>
    <cellStyle name="20% - Accent2 4 2 3 3 4" xfId="7950"/>
    <cellStyle name="20% - Accent2 4 2 3 4" xfId="7951"/>
    <cellStyle name="20% - Accent2 4 2 3 4 2" xfId="7952"/>
    <cellStyle name="20% - Accent2 4 2 3 4 2 2" xfId="7953"/>
    <cellStyle name="20% - Accent2 4 2 3 4 2 2 2" xfId="7954"/>
    <cellStyle name="20% - Accent2 4 2 3 4 2 3" xfId="7955"/>
    <cellStyle name="20% - Accent2 4 2 3 4 3" xfId="7956"/>
    <cellStyle name="20% - Accent2 4 2 3 4 3 2" xfId="7957"/>
    <cellStyle name="20% - Accent2 4 2 3 4 4" xfId="7958"/>
    <cellStyle name="20% - Accent2 4 2 3 5" xfId="7959"/>
    <cellStyle name="20% - Accent2 4 2 3 5 2" xfId="7960"/>
    <cellStyle name="20% - Accent2 4 2 3 5 2 2" xfId="7961"/>
    <cellStyle name="20% - Accent2 4 2 3 5 3" xfId="7962"/>
    <cellStyle name="20% - Accent2 4 2 3 6" xfId="7963"/>
    <cellStyle name="20% - Accent2 4 2 3 6 2" xfId="7964"/>
    <cellStyle name="20% - Accent2 4 2 3 7" xfId="7965"/>
    <cellStyle name="20% - Accent2 4 2 4" xfId="7966"/>
    <cellStyle name="20% - Accent2 4 2 4 2" xfId="7967"/>
    <cellStyle name="20% - Accent2 4 2 4 2 2" xfId="7968"/>
    <cellStyle name="20% - Accent2 4 2 4 2 2 2" xfId="7969"/>
    <cellStyle name="20% - Accent2 4 2 4 2 2 2 2" xfId="7970"/>
    <cellStyle name="20% - Accent2 4 2 4 2 2 3" xfId="7971"/>
    <cellStyle name="20% - Accent2 4 2 4 2 3" xfId="7972"/>
    <cellStyle name="20% - Accent2 4 2 4 2 3 2" xfId="7973"/>
    <cellStyle name="20% - Accent2 4 2 4 2 4" xfId="7974"/>
    <cellStyle name="20% - Accent2 4 2 4 3" xfId="7975"/>
    <cellStyle name="20% - Accent2 4 2 4 3 2" xfId="7976"/>
    <cellStyle name="20% - Accent2 4 2 4 3 2 2" xfId="7977"/>
    <cellStyle name="20% - Accent2 4 2 4 3 2 2 2" xfId="7978"/>
    <cellStyle name="20% - Accent2 4 2 4 3 2 3" xfId="7979"/>
    <cellStyle name="20% - Accent2 4 2 4 3 3" xfId="7980"/>
    <cellStyle name="20% - Accent2 4 2 4 3 3 2" xfId="7981"/>
    <cellStyle name="20% - Accent2 4 2 4 3 4" xfId="7982"/>
    <cellStyle name="20% - Accent2 4 2 4 4" xfId="7983"/>
    <cellStyle name="20% - Accent2 4 2 4 4 2" xfId="7984"/>
    <cellStyle name="20% - Accent2 4 2 4 4 2 2" xfId="7985"/>
    <cellStyle name="20% - Accent2 4 2 4 4 3" xfId="7986"/>
    <cellStyle name="20% - Accent2 4 2 4 5" xfId="7987"/>
    <cellStyle name="20% - Accent2 4 2 4 5 2" xfId="7988"/>
    <cellStyle name="20% - Accent2 4 2 4 6" xfId="7989"/>
    <cellStyle name="20% - Accent2 4 2 5" xfId="7990"/>
    <cellStyle name="20% - Accent2 4 2 5 2" xfId="7991"/>
    <cellStyle name="20% - Accent2 4 2 5 2 2" xfId="7992"/>
    <cellStyle name="20% - Accent2 4 2 5 2 2 2" xfId="7993"/>
    <cellStyle name="20% - Accent2 4 2 5 2 2 2 2" xfId="7994"/>
    <cellStyle name="20% - Accent2 4 2 5 2 2 3" xfId="7995"/>
    <cellStyle name="20% - Accent2 4 2 5 2 3" xfId="7996"/>
    <cellStyle name="20% - Accent2 4 2 5 2 3 2" xfId="7997"/>
    <cellStyle name="20% - Accent2 4 2 5 2 4" xfId="7998"/>
    <cellStyle name="20% - Accent2 4 2 5 3" xfId="7999"/>
    <cellStyle name="20% - Accent2 4 2 5 3 2" xfId="8000"/>
    <cellStyle name="20% - Accent2 4 2 5 3 2 2" xfId="8001"/>
    <cellStyle name="20% - Accent2 4 2 5 3 2 2 2" xfId="8002"/>
    <cellStyle name="20% - Accent2 4 2 5 3 2 3" xfId="8003"/>
    <cellStyle name="20% - Accent2 4 2 5 3 3" xfId="8004"/>
    <cellStyle name="20% - Accent2 4 2 5 3 3 2" xfId="8005"/>
    <cellStyle name="20% - Accent2 4 2 5 3 4" xfId="8006"/>
    <cellStyle name="20% - Accent2 4 2 5 4" xfId="8007"/>
    <cellStyle name="20% - Accent2 4 2 5 4 2" xfId="8008"/>
    <cellStyle name="20% - Accent2 4 2 5 4 2 2" xfId="8009"/>
    <cellStyle name="20% - Accent2 4 2 5 4 3" xfId="8010"/>
    <cellStyle name="20% - Accent2 4 2 5 5" xfId="8011"/>
    <cellStyle name="20% - Accent2 4 2 5 5 2" xfId="8012"/>
    <cellStyle name="20% - Accent2 4 2 5 6" xfId="8013"/>
    <cellStyle name="20% - Accent2 4 2 6" xfId="8014"/>
    <cellStyle name="20% - Accent2 4 2 6 2" xfId="8015"/>
    <cellStyle name="20% - Accent2 4 2 6 2 2" xfId="8016"/>
    <cellStyle name="20% - Accent2 4 2 6 2 2 2" xfId="8017"/>
    <cellStyle name="20% - Accent2 4 2 6 2 3" xfId="8018"/>
    <cellStyle name="20% - Accent2 4 2 6 3" xfId="8019"/>
    <cellStyle name="20% - Accent2 4 2 6 3 2" xfId="8020"/>
    <cellStyle name="20% - Accent2 4 2 6 4" xfId="8021"/>
    <cellStyle name="20% - Accent2 4 2 7" xfId="8022"/>
    <cellStyle name="20% - Accent2 4 2 7 2" xfId="8023"/>
    <cellStyle name="20% - Accent2 4 2 7 2 2" xfId="8024"/>
    <cellStyle name="20% - Accent2 4 2 7 2 2 2" xfId="8025"/>
    <cellStyle name="20% - Accent2 4 2 7 2 3" xfId="8026"/>
    <cellStyle name="20% - Accent2 4 2 7 3" xfId="8027"/>
    <cellStyle name="20% - Accent2 4 2 7 3 2" xfId="8028"/>
    <cellStyle name="20% - Accent2 4 2 7 4" xfId="8029"/>
    <cellStyle name="20% - Accent2 4 2 8" xfId="8030"/>
    <cellStyle name="20% - Accent2 4 2 8 2" xfId="8031"/>
    <cellStyle name="20% - Accent2 4 2 8 2 2" xfId="8032"/>
    <cellStyle name="20% - Accent2 4 2 8 3" xfId="8033"/>
    <cellStyle name="20% - Accent2 4 2 9" xfId="8034"/>
    <cellStyle name="20% - Accent2 4 2 9 2" xfId="8035"/>
    <cellStyle name="20% - Accent2 4 3" xfId="51"/>
    <cellStyle name="20% - Accent2 4 3 2" xfId="52"/>
    <cellStyle name="20% - Accent2 4 3 2 2" xfId="8036"/>
    <cellStyle name="20% - Accent2 4 3 2 2 2" xfId="8037"/>
    <cellStyle name="20% - Accent2 4 3 2 2 2 2" xfId="8038"/>
    <cellStyle name="20% - Accent2 4 3 2 2 2 2 2" xfId="8039"/>
    <cellStyle name="20% - Accent2 4 3 2 2 2 2 2 2" xfId="8040"/>
    <cellStyle name="20% - Accent2 4 3 2 2 2 2 3" xfId="8041"/>
    <cellStyle name="20% - Accent2 4 3 2 2 2 3" xfId="8042"/>
    <cellStyle name="20% - Accent2 4 3 2 2 2 3 2" xfId="8043"/>
    <cellStyle name="20% - Accent2 4 3 2 2 2 4" xfId="8044"/>
    <cellStyle name="20% - Accent2 4 3 2 2 3" xfId="8045"/>
    <cellStyle name="20% - Accent2 4 3 2 2 3 2" xfId="8046"/>
    <cellStyle name="20% - Accent2 4 3 2 2 3 2 2" xfId="8047"/>
    <cellStyle name="20% - Accent2 4 3 2 2 3 2 2 2" xfId="8048"/>
    <cellStyle name="20% - Accent2 4 3 2 2 3 2 3" xfId="8049"/>
    <cellStyle name="20% - Accent2 4 3 2 2 3 3" xfId="8050"/>
    <cellStyle name="20% - Accent2 4 3 2 2 3 3 2" xfId="8051"/>
    <cellStyle name="20% - Accent2 4 3 2 2 3 4" xfId="8052"/>
    <cellStyle name="20% - Accent2 4 3 2 2 4" xfId="8053"/>
    <cellStyle name="20% - Accent2 4 3 2 2 4 2" xfId="8054"/>
    <cellStyle name="20% - Accent2 4 3 2 2 4 2 2" xfId="8055"/>
    <cellStyle name="20% - Accent2 4 3 2 2 4 3" xfId="8056"/>
    <cellStyle name="20% - Accent2 4 3 2 2 5" xfId="8057"/>
    <cellStyle name="20% - Accent2 4 3 2 2 5 2" xfId="8058"/>
    <cellStyle name="20% - Accent2 4 3 2 2 6" xfId="8059"/>
    <cellStyle name="20% - Accent2 4 3 2 3" xfId="8060"/>
    <cellStyle name="20% - Accent2 4 3 2 3 2" xfId="8061"/>
    <cellStyle name="20% - Accent2 4 3 2 3 2 2" xfId="8062"/>
    <cellStyle name="20% - Accent2 4 3 2 3 2 2 2" xfId="8063"/>
    <cellStyle name="20% - Accent2 4 3 2 3 2 3" xfId="8064"/>
    <cellStyle name="20% - Accent2 4 3 2 3 3" xfId="8065"/>
    <cellStyle name="20% - Accent2 4 3 2 3 3 2" xfId="8066"/>
    <cellStyle name="20% - Accent2 4 3 2 3 4" xfId="8067"/>
    <cellStyle name="20% - Accent2 4 3 2 4" xfId="8068"/>
    <cellStyle name="20% - Accent2 4 3 2 4 2" xfId="8069"/>
    <cellStyle name="20% - Accent2 4 3 2 4 2 2" xfId="8070"/>
    <cellStyle name="20% - Accent2 4 3 2 4 2 2 2" xfId="8071"/>
    <cellStyle name="20% - Accent2 4 3 2 4 2 3" xfId="8072"/>
    <cellStyle name="20% - Accent2 4 3 2 4 3" xfId="8073"/>
    <cellStyle name="20% - Accent2 4 3 2 4 3 2" xfId="8074"/>
    <cellStyle name="20% - Accent2 4 3 2 4 4" xfId="8075"/>
    <cellStyle name="20% - Accent2 4 3 2 5" xfId="8076"/>
    <cellStyle name="20% - Accent2 4 3 2 5 2" xfId="8077"/>
    <cellStyle name="20% - Accent2 4 3 2 5 2 2" xfId="8078"/>
    <cellStyle name="20% - Accent2 4 3 2 5 3" xfId="8079"/>
    <cellStyle name="20% - Accent2 4 3 2 6" xfId="8080"/>
    <cellStyle name="20% - Accent2 4 3 2 6 2" xfId="8081"/>
    <cellStyle name="20% - Accent2 4 3 2 7" xfId="8082"/>
    <cellStyle name="20% - Accent2 4 3 3" xfId="8083"/>
    <cellStyle name="20% - Accent2 4 3 3 2" xfId="8084"/>
    <cellStyle name="20% - Accent2 4 3 3 2 2" xfId="8085"/>
    <cellStyle name="20% - Accent2 4 3 3 2 2 2" xfId="8086"/>
    <cellStyle name="20% - Accent2 4 3 3 2 2 2 2" xfId="8087"/>
    <cellStyle name="20% - Accent2 4 3 3 2 2 3" xfId="8088"/>
    <cellStyle name="20% - Accent2 4 3 3 2 3" xfId="8089"/>
    <cellStyle name="20% - Accent2 4 3 3 2 3 2" xfId="8090"/>
    <cellStyle name="20% - Accent2 4 3 3 2 4" xfId="8091"/>
    <cellStyle name="20% - Accent2 4 3 3 3" xfId="8092"/>
    <cellStyle name="20% - Accent2 4 3 3 3 2" xfId="8093"/>
    <cellStyle name="20% - Accent2 4 3 3 3 2 2" xfId="8094"/>
    <cellStyle name="20% - Accent2 4 3 3 3 2 2 2" xfId="8095"/>
    <cellStyle name="20% - Accent2 4 3 3 3 2 3" xfId="8096"/>
    <cellStyle name="20% - Accent2 4 3 3 3 3" xfId="8097"/>
    <cellStyle name="20% - Accent2 4 3 3 3 3 2" xfId="8098"/>
    <cellStyle name="20% - Accent2 4 3 3 3 4" xfId="8099"/>
    <cellStyle name="20% - Accent2 4 3 3 4" xfId="8100"/>
    <cellStyle name="20% - Accent2 4 3 3 4 2" xfId="8101"/>
    <cellStyle name="20% - Accent2 4 3 3 4 2 2" xfId="8102"/>
    <cellStyle name="20% - Accent2 4 3 3 4 3" xfId="8103"/>
    <cellStyle name="20% - Accent2 4 3 3 5" xfId="8104"/>
    <cellStyle name="20% - Accent2 4 3 3 5 2" xfId="8105"/>
    <cellStyle name="20% - Accent2 4 3 3 6" xfId="8106"/>
    <cellStyle name="20% - Accent2 4 3 4" xfId="8107"/>
    <cellStyle name="20% - Accent2 4 3 4 2" xfId="8108"/>
    <cellStyle name="20% - Accent2 4 3 4 2 2" xfId="8109"/>
    <cellStyle name="20% - Accent2 4 3 4 2 2 2" xfId="8110"/>
    <cellStyle name="20% - Accent2 4 3 4 2 3" xfId="8111"/>
    <cellStyle name="20% - Accent2 4 3 4 3" xfId="8112"/>
    <cellStyle name="20% - Accent2 4 3 4 3 2" xfId="8113"/>
    <cellStyle name="20% - Accent2 4 3 4 4" xfId="8114"/>
    <cellStyle name="20% - Accent2 4 3 5" xfId="8115"/>
    <cellStyle name="20% - Accent2 4 3 5 2" xfId="8116"/>
    <cellStyle name="20% - Accent2 4 3 5 2 2" xfId="8117"/>
    <cellStyle name="20% - Accent2 4 3 5 2 2 2" xfId="8118"/>
    <cellStyle name="20% - Accent2 4 3 5 2 3" xfId="8119"/>
    <cellStyle name="20% - Accent2 4 3 5 3" xfId="8120"/>
    <cellStyle name="20% - Accent2 4 3 5 3 2" xfId="8121"/>
    <cellStyle name="20% - Accent2 4 3 5 4" xfId="8122"/>
    <cellStyle name="20% - Accent2 4 3 6" xfId="8123"/>
    <cellStyle name="20% - Accent2 4 3 6 2" xfId="8124"/>
    <cellStyle name="20% - Accent2 4 3 6 2 2" xfId="8125"/>
    <cellStyle name="20% - Accent2 4 3 6 3" xfId="8126"/>
    <cellStyle name="20% - Accent2 4 3 7" xfId="8127"/>
    <cellStyle name="20% - Accent2 4 3 7 2" xfId="8128"/>
    <cellStyle name="20% - Accent2 4 3 8" xfId="8129"/>
    <cellStyle name="20% - Accent2 4 4" xfId="53"/>
    <cellStyle name="20% - Accent2 4 4 2" xfId="8130"/>
    <cellStyle name="20% - Accent2 4 4 2 2" xfId="8131"/>
    <cellStyle name="20% - Accent2 4 4 2 2 2" xfId="8132"/>
    <cellStyle name="20% - Accent2 4 4 2 2 2 2" xfId="8133"/>
    <cellStyle name="20% - Accent2 4 4 2 2 2 2 2" xfId="8134"/>
    <cellStyle name="20% - Accent2 4 4 2 2 2 3" xfId="8135"/>
    <cellStyle name="20% - Accent2 4 4 2 2 3" xfId="8136"/>
    <cellStyle name="20% - Accent2 4 4 2 2 3 2" xfId="8137"/>
    <cellStyle name="20% - Accent2 4 4 2 2 4" xfId="8138"/>
    <cellStyle name="20% - Accent2 4 4 2 3" xfId="8139"/>
    <cellStyle name="20% - Accent2 4 4 2 3 2" xfId="8140"/>
    <cellStyle name="20% - Accent2 4 4 2 3 2 2" xfId="8141"/>
    <cellStyle name="20% - Accent2 4 4 2 3 2 2 2" xfId="8142"/>
    <cellStyle name="20% - Accent2 4 4 2 3 2 3" xfId="8143"/>
    <cellStyle name="20% - Accent2 4 4 2 3 3" xfId="8144"/>
    <cellStyle name="20% - Accent2 4 4 2 3 3 2" xfId="8145"/>
    <cellStyle name="20% - Accent2 4 4 2 3 4" xfId="8146"/>
    <cellStyle name="20% - Accent2 4 4 2 4" xfId="8147"/>
    <cellStyle name="20% - Accent2 4 4 2 4 2" xfId="8148"/>
    <cellStyle name="20% - Accent2 4 4 2 4 2 2" xfId="8149"/>
    <cellStyle name="20% - Accent2 4 4 2 4 3" xfId="8150"/>
    <cellStyle name="20% - Accent2 4 4 2 5" xfId="8151"/>
    <cellStyle name="20% - Accent2 4 4 2 5 2" xfId="8152"/>
    <cellStyle name="20% - Accent2 4 4 2 6" xfId="8153"/>
    <cellStyle name="20% - Accent2 4 4 3" xfId="8154"/>
    <cellStyle name="20% - Accent2 4 4 3 2" xfId="8155"/>
    <cellStyle name="20% - Accent2 4 4 3 2 2" xfId="8156"/>
    <cellStyle name="20% - Accent2 4 4 3 2 2 2" xfId="8157"/>
    <cellStyle name="20% - Accent2 4 4 3 2 3" xfId="8158"/>
    <cellStyle name="20% - Accent2 4 4 3 3" xfId="8159"/>
    <cellStyle name="20% - Accent2 4 4 3 3 2" xfId="8160"/>
    <cellStyle name="20% - Accent2 4 4 3 4" xfId="8161"/>
    <cellStyle name="20% - Accent2 4 4 4" xfId="8162"/>
    <cellStyle name="20% - Accent2 4 4 4 2" xfId="8163"/>
    <cellStyle name="20% - Accent2 4 4 4 2 2" xfId="8164"/>
    <cellStyle name="20% - Accent2 4 4 4 2 2 2" xfId="8165"/>
    <cellStyle name="20% - Accent2 4 4 4 2 3" xfId="8166"/>
    <cellStyle name="20% - Accent2 4 4 4 3" xfId="8167"/>
    <cellStyle name="20% - Accent2 4 4 4 3 2" xfId="8168"/>
    <cellStyle name="20% - Accent2 4 4 4 4" xfId="8169"/>
    <cellStyle name="20% - Accent2 4 4 5" xfId="8170"/>
    <cellStyle name="20% - Accent2 4 4 5 2" xfId="8171"/>
    <cellStyle name="20% - Accent2 4 4 5 2 2" xfId="8172"/>
    <cellStyle name="20% - Accent2 4 4 5 3" xfId="8173"/>
    <cellStyle name="20% - Accent2 4 4 6" xfId="8174"/>
    <cellStyle name="20% - Accent2 4 4 6 2" xfId="8175"/>
    <cellStyle name="20% - Accent2 4 4 7" xfId="8176"/>
    <cellStyle name="20% - Accent2 4 5" xfId="8177"/>
    <cellStyle name="20% - Accent2 4 5 2" xfId="8178"/>
    <cellStyle name="20% - Accent2 4 5 2 2" xfId="8179"/>
    <cellStyle name="20% - Accent2 4 5 2 2 2" xfId="8180"/>
    <cellStyle name="20% - Accent2 4 5 2 2 2 2" xfId="8181"/>
    <cellStyle name="20% - Accent2 4 5 2 2 3" xfId="8182"/>
    <cellStyle name="20% - Accent2 4 5 2 3" xfId="8183"/>
    <cellStyle name="20% - Accent2 4 5 2 3 2" xfId="8184"/>
    <cellStyle name="20% - Accent2 4 5 2 4" xfId="8185"/>
    <cellStyle name="20% - Accent2 4 5 3" xfId="8186"/>
    <cellStyle name="20% - Accent2 4 5 3 2" xfId="8187"/>
    <cellStyle name="20% - Accent2 4 5 3 2 2" xfId="8188"/>
    <cellStyle name="20% - Accent2 4 5 3 2 2 2" xfId="8189"/>
    <cellStyle name="20% - Accent2 4 5 3 2 3" xfId="8190"/>
    <cellStyle name="20% - Accent2 4 5 3 3" xfId="8191"/>
    <cellStyle name="20% - Accent2 4 5 3 3 2" xfId="8192"/>
    <cellStyle name="20% - Accent2 4 5 3 4" xfId="8193"/>
    <cellStyle name="20% - Accent2 4 5 4" xfId="8194"/>
    <cellStyle name="20% - Accent2 4 5 4 2" xfId="8195"/>
    <cellStyle name="20% - Accent2 4 5 4 2 2" xfId="8196"/>
    <cellStyle name="20% - Accent2 4 5 4 3" xfId="8197"/>
    <cellStyle name="20% - Accent2 4 5 5" xfId="8198"/>
    <cellStyle name="20% - Accent2 4 5 5 2" xfId="8199"/>
    <cellStyle name="20% - Accent2 4 5 6" xfId="8200"/>
    <cellStyle name="20% - Accent2 4 6" xfId="8201"/>
    <cellStyle name="20% - Accent2 4 6 2" xfId="8202"/>
    <cellStyle name="20% - Accent2 4 6 2 2" xfId="8203"/>
    <cellStyle name="20% - Accent2 4 6 2 2 2" xfId="8204"/>
    <cellStyle name="20% - Accent2 4 6 2 2 2 2" xfId="8205"/>
    <cellStyle name="20% - Accent2 4 6 2 2 3" xfId="8206"/>
    <cellStyle name="20% - Accent2 4 6 2 3" xfId="8207"/>
    <cellStyle name="20% - Accent2 4 6 2 3 2" xfId="8208"/>
    <cellStyle name="20% - Accent2 4 6 2 4" xfId="8209"/>
    <cellStyle name="20% - Accent2 4 6 3" xfId="8210"/>
    <cellStyle name="20% - Accent2 4 6 3 2" xfId="8211"/>
    <cellStyle name="20% - Accent2 4 6 3 2 2" xfId="8212"/>
    <cellStyle name="20% - Accent2 4 6 3 2 2 2" xfId="8213"/>
    <cellStyle name="20% - Accent2 4 6 3 2 3" xfId="8214"/>
    <cellStyle name="20% - Accent2 4 6 3 3" xfId="8215"/>
    <cellStyle name="20% - Accent2 4 6 3 3 2" xfId="8216"/>
    <cellStyle name="20% - Accent2 4 6 3 4" xfId="8217"/>
    <cellStyle name="20% - Accent2 4 6 4" xfId="8218"/>
    <cellStyle name="20% - Accent2 4 6 4 2" xfId="8219"/>
    <cellStyle name="20% - Accent2 4 6 4 2 2" xfId="8220"/>
    <cellStyle name="20% - Accent2 4 6 4 3" xfId="8221"/>
    <cellStyle name="20% - Accent2 4 6 5" xfId="8222"/>
    <cellStyle name="20% - Accent2 4 6 5 2" xfId="8223"/>
    <cellStyle name="20% - Accent2 4 6 6" xfId="8224"/>
    <cellStyle name="20% - Accent2 4 7" xfId="8225"/>
    <cellStyle name="20% - Accent2 4 7 2" xfId="8226"/>
    <cellStyle name="20% - Accent2 4 7 2 2" xfId="8227"/>
    <cellStyle name="20% - Accent2 4 7 2 2 2" xfId="8228"/>
    <cellStyle name="20% - Accent2 4 7 2 3" xfId="8229"/>
    <cellStyle name="20% - Accent2 4 7 3" xfId="8230"/>
    <cellStyle name="20% - Accent2 4 7 3 2" xfId="8231"/>
    <cellStyle name="20% - Accent2 4 7 4" xfId="8232"/>
    <cellStyle name="20% - Accent2 4 8" xfId="8233"/>
    <cellStyle name="20% - Accent2 4 8 2" xfId="8234"/>
    <cellStyle name="20% - Accent2 4 8 2 2" xfId="8235"/>
    <cellStyle name="20% - Accent2 4 8 2 2 2" xfId="8236"/>
    <cellStyle name="20% - Accent2 4 8 2 3" xfId="8237"/>
    <cellStyle name="20% - Accent2 4 8 3" xfId="8238"/>
    <cellStyle name="20% - Accent2 4 8 3 2" xfId="8239"/>
    <cellStyle name="20% - Accent2 4 8 4" xfId="8240"/>
    <cellStyle name="20% - Accent2 4 9" xfId="8241"/>
    <cellStyle name="20% - Accent2 4 9 2" xfId="8242"/>
    <cellStyle name="20% - Accent2 4 9 2 2" xfId="8243"/>
    <cellStyle name="20% - Accent2 4 9 3" xfId="8244"/>
    <cellStyle name="20% - Accent3 2" xfId="54"/>
    <cellStyle name="20% - Accent3 2 10" xfId="8245"/>
    <cellStyle name="20% - Accent3 2 10 2" xfId="8246"/>
    <cellStyle name="20% - Accent3 2 11" xfId="8247"/>
    <cellStyle name="20% - Accent3 2 11 2" xfId="8248"/>
    <cellStyle name="20% - Accent3 2 12" xfId="8249"/>
    <cellStyle name="20% - Accent3 2 2" xfId="55"/>
    <cellStyle name="20% - Accent3 2 2 10" xfId="8250"/>
    <cellStyle name="20% - Accent3 2 2 10 2" xfId="8251"/>
    <cellStyle name="20% - Accent3 2 2 11" xfId="8252"/>
    <cellStyle name="20% - Accent3 2 2 2" xfId="56"/>
    <cellStyle name="20% - Accent3 2 2 2 2" xfId="57"/>
    <cellStyle name="20% - Accent3 2 2 2 2 2" xfId="8253"/>
    <cellStyle name="20% - Accent3 2 2 2 2 2 2" xfId="8254"/>
    <cellStyle name="20% - Accent3 2 2 2 2 2 2 2" xfId="8255"/>
    <cellStyle name="20% - Accent3 2 2 2 2 2 2 2 2" xfId="8256"/>
    <cellStyle name="20% - Accent3 2 2 2 2 2 2 2 2 2" xfId="8257"/>
    <cellStyle name="20% - Accent3 2 2 2 2 2 2 2 3" xfId="8258"/>
    <cellStyle name="20% - Accent3 2 2 2 2 2 2 3" xfId="8259"/>
    <cellStyle name="20% - Accent3 2 2 2 2 2 2 3 2" xfId="8260"/>
    <cellStyle name="20% - Accent3 2 2 2 2 2 2 4" xfId="8261"/>
    <cellStyle name="20% - Accent3 2 2 2 2 2 3" xfId="8262"/>
    <cellStyle name="20% - Accent3 2 2 2 2 2 3 2" xfId="8263"/>
    <cellStyle name="20% - Accent3 2 2 2 2 2 3 2 2" xfId="8264"/>
    <cellStyle name="20% - Accent3 2 2 2 2 2 3 2 2 2" xfId="8265"/>
    <cellStyle name="20% - Accent3 2 2 2 2 2 3 2 3" xfId="8266"/>
    <cellStyle name="20% - Accent3 2 2 2 2 2 3 3" xfId="8267"/>
    <cellStyle name="20% - Accent3 2 2 2 2 2 3 3 2" xfId="8268"/>
    <cellStyle name="20% - Accent3 2 2 2 2 2 3 4" xfId="8269"/>
    <cellStyle name="20% - Accent3 2 2 2 2 2 4" xfId="8270"/>
    <cellStyle name="20% - Accent3 2 2 2 2 2 4 2" xfId="8271"/>
    <cellStyle name="20% - Accent3 2 2 2 2 2 4 2 2" xfId="8272"/>
    <cellStyle name="20% - Accent3 2 2 2 2 2 4 3" xfId="8273"/>
    <cellStyle name="20% - Accent3 2 2 2 2 2 5" xfId="8274"/>
    <cellStyle name="20% - Accent3 2 2 2 2 2 5 2" xfId="8275"/>
    <cellStyle name="20% - Accent3 2 2 2 2 2 6" xfId="8276"/>
    <cellStyle name="20% - Accent3 2 2 2 2 3" xfId="8277"/>
    <cellStyle name="20% - Accent3 2 2 2 2 3 2" xfId="8278"/>
    <cellStyle name="20% - Accent3 2 2 2 2 3 2 2" xfId="8279"/>
    <cellStyle name="20% - Accent3 2 2 2 2 3 2 2 2" xfId="8280"/>
    <cellStyle name="20% - Accent3 2 2 2 2 3 2 3" xfId="8281"/>
    <cellStyle name="20% - Accent3 2 2 2 2 3 3" xfId="8282"/>
    <cellStyle name="20% - Accent3 2 2 2 2 3 3 2" xfId="8283"/>
    <cellStyle name="20% - Accent3 2 2 2 2 3 4" xfId="8284"/>
    <cellStyle name="20% - Accent3 2 2 2 2 4" xfId="8285"/>
    <cellStyle name="20% - Accent3 2 2 2 2 4 2" xfId="8286"/>
    <cellStyle name="20% - Accent3 2 2 2 2 4 2 2" xfId="8287"/>
    <cellStyle name="20% - Accent3 2 2 2 2 4 2 2 2" xfId="8288"/>
    <cellStyle name="20% - Accent3 2 2 2 2 4 2 3" xfId="8289"/>
    <cellStyle name="20% - Accent3 2 2 2 2 4 3" xfId="8290"/>
    <cellStyle name="20% - Accent3 2 2 2 2 4 3 2" xfId="8291"/>
    <cellStyle name="20% - Accent3 2 2 2 2 4 4" xfId="8292"/>
    <cellStyle name="20% - Accent3 2 2 2 2 5" xfId="8293"/>
    <cellStyle name="20% - Accent3 2 2 2 2 5 2" xfId="8294"/>
    <cellStyle name="20% - Accent3 2 2 2 2 5 2 2" xfId="8295"/>
    <cellStyle name="20% - Accent3 2 2 2 2 5 3" xfId="8296"/>
    <cellStyle name="20% - Accent3 2 2 2 2 6" xfId="8297"/>
    <cellStyle name="20% - Accent3 2 2 2 2 6 2" xfId="8298"/>
    <cellStyle name="20% - Accent3 2 2 2 2 7" xfId="8299"/>
    <cellStyle name="20% - Accent3 2 2 2 3" xfId="8300"/>
    <cellStyle name="20% - Accent3 2 2 2 3 2" xfId="8301"/>
    <cellStyle name="20% - Accent3 2 2 2 3 2 2" xfId="8302"/>
    <cellStyle name="20% - Accent3 2 2 2 3 2 2 2" xfId="8303"/>
    <cellStyle name="20% - Accent3 2 2 2 3 2 2 2 2" xfId="8304"/>
    <cellStyle name="20% - Accent3 2 2 2 3 2 2 3" xfId="8305"/>
    <cellStyle name="20% - Accent3 2 2 2 3 2 3" xfId="8306"/>
    <cellStyle name="20% - Accent3 2 2 2 3 2 3 2" xfId="8307"/>
    <cellStyle name="20% - Accent3 2 2 2 3 2 4" xfId="8308"/>
    <cellStyle name="20% - Accent3 2 2 2 3 3" xfId="8309"/>
    <cellStyle name="20% - Accent3 2 2 2 3 3 2" xfId="8310"/>
    <cellStyle name="20% - Accent3 2 2 2 3 3 2 2" xfId="8311"/>
    <cellStyle name="20% - Accent3 2 2 2 3 3 2 2 2" xfId="8312"/>
    <cellStyle name="20% - Accent3 2 2 2 3 3 2 3" xfId="8313"/>
    <cellStyle name="20% - Accent3 2 2 2 3 3 3" xfId="8314"/>
    <cellStyle name="20% - Accent3 2 2 2 3 3 3 2" xfId="8315"/>
    <cellStyle name="20% - Accent3 2 2 2 3 3 4" xfId="8316"/>
    <cellStyle name="20% - Accent3 2 2 2 3 4" xfId="8317"/>
    <cellStyle name="20% - Accent3 2 2 2 3 4 2" xfId="8318"/>
    <cellStyle name="20% - Accent3 2 2 2 3 4 2 2" xfId="8319"/>
    <cellStyle name="20% - Accent3 2 2 2 3 4 3" xfId="8320"/>
    <cellStyle name="20% - Accent3 2 2 2 3 5" xfId="8321"/>
    <cellStyle name="20% - Accent3 2 2 2 3 5 2" xfId="8322"/>
    <cellStyle name="20% - Accent3 2 2 2 3 6" xfId="8323"/>
    <cellStyle name="20% - Accent3 2 2 2 4" xfId="8324"/>
    <cellStyle name="20% - Accent3 2 2 2 4 2" xfId="8325"/>
    <cellStyle name="20% - Accent3 2 2 2 4 2 2" xfId="8326"/>
    <cellStyle name="20% - Accent3 2 2 2 4 2 2 2" xfId="8327"/>
    <cellStyle name="20% - Accent3 2 2 2 4 2 3" xfId="8328"/>
    <cellStyle name="20% - Accent3 2 2 2 4 3" xfId="8329"/>
    <cellStyle name="20% - Accent3 2 2 2 4 3 2" xfId="8330"/>
    <cellStyle name="20% - Accent3 2 2 2 4 4" xfId="8331"/>
    <cellStyle name="20% - Accent3 2 2 2 5" xfId="8332"/>
    <cellStyle name="20% - Accent3 2 2 2 5 2" xfId="8333"/>
    <cellStyle name="20% - Accent3 2 2 2 5 2 2" xfId="8334"/>
    <cellStyle name="20% - Accent3 2 2 2 5 2 2 2" xfId="8335"/>
    <cellStyle name="20% - Accent3 2 2 2 5 2 3" xfId="8336"/>
    <cellStyle name="20% - Accent3 2 2 2 5 3" xfId="8337"/>
    <cellStyle name="20% - Accent3 2 2 2 5 3 2" xfId="8338"/>
    <cellStyle name="20% - Accent3 2 2 2 5 4" xfId="8339"/>
    <cellStyle name="20% - Accent3 2 2 2 6" xfId="8340"/>
    <cellStyle name="20% - Accent3 2 2 2 6 2" xfId="8341"/>
    <cellStyle name="20% - Accent3 2 2 2 6 2 2" xfId="8342"/>
    <cellStyle name="20% - Accent3 2 2 2 6 3" xfId="8343"/>
    <cellStyle name="20% - Accent3 2 2 2 7" xfId="8344"/>
    <cellStyle name="20% - Accent3 2 2 2 7 2" xfId="8345"/>
    <cellStyle name="20% - Accent3 2 2 2 8" xfId="8346"/>
    <cellStyle name="20% - Accent3 2 2 3" xfId="58"/>
    <cellStyle name="20% - Accent3 2 2 3 2" xfId="8347"/>
    <cellStyle name="20% - Accent3 2 2 3 2 2" xfId="8348"/>
    <cellStyle name="20% - Accent3 2 2 3 2 2 2" xfId="8349"/>
    <cellStyle name="20% - Accent3 2 2 3 2 2 2 2" xfId="8350"/>
    <cellStyle name="20% - Accent3 2 2 3 2 2 2 2 2" xfId="8351"/>
    <cellStyle name="20% - Accent3 2 2 3 2 2 2 3" xfId="8352"/>
    <cellStyle name="20% - Accent3 2 2 3 2 2 3" xfId="8353"/>
    <cellStyle name="20% - Accent3 2 2 3 2 2 3 2" xfId="8354"/>
    <cellStyle name="20% - Accent3 2 2 3 2 2 4" xfId="8355"/>
    <cellStyle name="20% - Accent3 2 2 3 2 3" xfId="8356"/>
    <cellStyle name="20% - Accent3 2 2 3 2 3 2" xfId="8357"/>
    <cellStyle name="20% - Accent3 2 2 3 2 3 2 2" xfId="8358"/>
    <cellStyle name="20% - Accent3 2 2 3 2 3 2 2 2" xfId="8359"/>
    <cellStyle name="20% - Accent3 2 2 3 2 3 2 3" xfId="8360"/>
    <cellStyle name="20% - Accent3 2 2 3 2 3 3" xfId="8361"/>
    <cellStyle name="20% - Accent3 2 2 3 2 3 3 2" xfId="8362"/>
    <cellStyle name="20% - Accent3 2 2 3 2 3 4" xfId="8363"/>
    <cellStyle name="20% - Accent3 2 2 3 2 4" xfId="8364"/>
    <cellStyle name="20% - Accent3 2 2 3 2 4 2" xfId="8365"/>
    <cellStyle name="20% - Accent3 2 2 3 2 4 2 2" xfId="8366"/>
    <cellStyle name="20% - Accent3 2 2 3 2 4 3" xfId="8367"/>
    <cellStyle name="20% - Accent3 2 2 3 2 5" xfId="8368"/>
    <cellStyle name="20% - Accent3 2 2 3 2 5 2" xfId="8369"/>
    <cellStyle name="20% - Accent3 2 2 3 2 6" xfId="8370"/>
    <cellStyle name="20% - Accent3 2 2 3 3" xfId="8371"/>
    <cellStyle name="20% - Accent3 2 2 3 3 2" xfId="8372"/>
    <cellStyle name="20% - Accent3 2 2 3 3 2 2" xfId="8373"/>
    <cellStyle name="20% - Accent3 2 2 3 3 2 2 2" xfId="8374"/>
    <cellStyle name="20% - Accent3 2 2 3 3 2 3" xfId="8375"/>
    <cellStyle name="20% - Accent3 2 2 3 3 3" xfId="8376"/>
    <cellStyle name="20% - Accent3 2 2 3 3 3 2" xfId="8377"/>
    <cellStyle name="20% - Accent3 2 2 3 3 4" xfId="8378"/>
    <cellStyle name="20% - Accent3 2 2 3 4" xfId="8379"/>
    <cellStyle name="20% - Accent3 2 2 3 4 2" xfId="8380"/>
    <cellStyle name="20% - Accent3 2 2 3 4 2 2" xfId="8381"/>
    <cellStyle name="20% - Accent3 2 2 3 4 2 2 2" xfId="8382"/>
    <cellStyle name="20% - Accent3 2 2 3 4 2 3" xfId="8383"/>
    <cellStyle name="20% - Accent3 2 2 3 4 3" xfId="8384"/>
    <cellStyle name="20% - Accent3 2 2 3 4 3 2" xfId="8385"/>
    <cellStyle name="20% - Accent3 2 2 3 4 4" xfId="8386"/>
    <cellStyle name="20% - Accent3 2 2 3 5" xfId="8387"/>
    <cellStyle name="20% - Accent3 2 2 3 5 2" xfId="8388"/>
    <cellStyle name="20% - Accent3 2 2 3 5 2 2" xfId="8389"/>
    <cellStyle name="20% - Accent3 2 2 3 5 3" xfId="8390"/>
    <cellStyle name="20% - Accent3 2 2 3 6" xfId="8391"/>
    <cellStyle name="20% - Accent3 2 2 3 6 2" xfId="8392"/>
    <cellStyle name="20% - Accent3 2 2 3 7" xfId="8393"/>
    <cellStyle name="20% - Accent3 2 2 4" xfId="8394"/>
    <cellStyle name="20% - Accent3 2 2 4 2" xfId="8395"/>
    <cellStyle name="20% - Accent3 2 2 4 2 2" xfId="8396"/>
    <cellStyle name="20% - Accent3 2 2 4 2 2 2" xfId="8397"/>
    <cellStyle name="20% - Accent3 2 2 4 2 2 2 2" xfId="8398"/>
    <cellStyle name="20% - Accent3 2 2 4 2 2 3" xfId="8399"/>
    <cellStyle name="20% - Accent3 2 2 4 2 3" xfId="8400"/>
    <cellStyle name="20% - Accent3 2 2 4 2 3 2" xfId="8401"/>
    <cellStyle name="20% - Accent3 2 2 4 2 4" xfId="8402"/>
    <cellStyle name="20% - Accent3 2 2 4 3" xfId="8403"/>
    <cellStyle name="20% - Accent3 2 2 4 3 2" xfId="8404"/>
    <cellStyle name="20% - Accent3 2 2 4 3 2 2" xfId="8405"/>
    <cellStyle name="20% - Accent3 2 2 4 3 2 2 2" xfId="8406"/>
    <cellStyle name="20% - Accent3 2 2 4 3 2 3" xfId="8407"/>
    <cellStyle name="20% - Accent3 2 2 4 3 3" xfId="8408"/>
    <cellStyle name="20% - Accent3 2 2 4 3 3 2" xfId="8409"/>
    <cellStyle name="20% - Accent3 2 2 4 3 4" xfId="8410"/>
    <cellStyle name="20% - Accent3 2 2 4 4" xfId="8411"/>
    <cellStyle name="20% - Accent3 2 2 4 4 2" xfId="8412"/>
    <cellStyle name="20% - Accent3 2 2 4 4 2 2" xfId="8413"/>
    <cellStyle name="20% - Accent3 2 2 4 4 3" xfId="8414"/>
    <cellStyle name="20% - Accent3 2 2 4 5" xfId="8415"/>
    <cellStyle name="20% - Accent3 2 2 4 5 2" xfId="8416"/>
    <cellStyle name="20% - Accent3 2 2 4 6" xfId="8417"/>
    <cellStyle name="20% - Accent3 2 2 5" xfId="8418"/>
    <cellStyle name="20% - Accent3 2 2 5 2" xfId="8419"/>
    <cellStyle name="20% - Accent3 2 2 5 2 2" xfId="8420"/>
    <cellStyle name="20% - Accent3 2 2 5 2 2 2" xfId="8421"/>
    <cellStyle name="20% - Accent3 2 2 5 2 2 2 2" xfId="8422"/>
    <cellStyle name="20% - Accent3 2 2 5 2 2 3" xfId="8423"/>
    <cellStyle name="20% - Accent3 2 2 5 2 3" xfId="8424"/>
    <cellStyle name="20% - Accent3 2 2 5 2 3 2" xfId="8425"/>
    <cellStyle name="20% - Accent3 2 2 5 2 4" xfId="8426"/>
    <cellStyle name="20% - Accent3 2 2 5 3" xfId="8427"/>
    <cellStyle name="20% - Accent3 2 2 5 3 2" xfId="8428"/>
    <cellStyle name="20% - Accent3 2 2 5 3 2 2" xfId="8429"/>
    <cellStyle name="20% - Accent3 2 2 5 3 2 2 2" xfId="8430"/>
    <cellStyle name="20% - Accent3 2 2 5 3 2 3" xfId="8431"/>
    <cellStyle name="20% - Accent3 2 2 5 3 3" xfId="8432"/>
    <cellStyle name="20% - Accent3 2 2 5 3 3 2" xfId="8433"/>
    <cellStyle name="20% - Accent3 2 2 5 3 4" xfId="8434"/>
    <cellStyle name="20% - Accent3 2 2 5 4" xfId="8435"/>
    <cellStyle name="20% - Accent3 2 2 5 4 2" xfId="8436"/>
    <cellStyle name="20% - Accent3 2 2 5 4 2 2" xfId="8437"/>
    <cellStyle name="20% - Accent3 2 2 5 4 3" xfId="8438"/>
    <cellStyle name="20% - Accent3 2 2 5 5" xfId="8439"/>
    <cellStyle name="20% - Accent3 2 2 5 5 2" xfId="8440"/>
    <cellStyle name="20% - Accent3 2 2 5 6" xfId="8441"/>
    <cellStyle name="20% - Accent3 2 2 6" xfId="8442"/>
    <cellStyle name="20% - Accent3 2 2 6 2" xfId="8443"/>
    <cellStyle name="20% - Accent3 2 2 6 2 2" xfId="8444"/>
    <cellStyle name="20% - Accent3 2 2 6 2 2 2" xfId="8445"/>
    <cellStyle name="20% - Accent3 2 2 6 2 3" xfId="8446"/>
    <cellStyle name="20% - Accent3 2 2 6 3" xfId="8447"/>
    <cellStyle name="20% - Accent3 2 2 6 3 2" xfId="8448"/>
    <cellStyle name="20% - Accent3 2 2 6 4" xfId="8449"/>
    <cellStyle name="20% - Accent3 2 2 7" xfId="8450"/>
    <cellStyle name="20% - Accent3 2 2 7 2" xfId="8451"/>
    <cellStyle name="20% - Accent3 2 2 7 2 2" xfId="8452"/>
    <cellStyle name="20% - Accent3 2 2 7 2 2 2" xfId="8453"/>
    <cellStyle name="20% - Accent3 2 2 7 2 3" xfId="8454"/>
    <cellStyle name="20% - Accent3 2 2 7 3" xfId="8455"/>
    <cellStyle name="20% - Accent3 2 2 7 3 2" xfId="8456"/>
    <cellStyle name="20% - Accent3 2 2 7 4" xfId="8457"/>
    <cellStyle name="20% - Accent3 2 2 8" xfId="8458"/>
    <cellStyle name="20% - Accent3 2 2 8 2" xfId="8459"/>
    <cellStyle name="20% - Accent3 2 2 8 2 2" xfId="8460"/>
    <cellStyle name="20% - Accent3 2 2 8 3" xfId="8461"/>
    <cellStyle name="20% - Accent3 2 2 9" xfId="8462"/>
    <cellStyle name="20% - Accent3 2 2 9 2" xfId="8463"/>
    <cellStyle name="20% - Accent3 2 3" xfId="59"/>
    <cellStyle name="20% - Accent3 2 3 2" xfId="60"/>
    <cellStyle name="20% - Accent3 2 3 2 2" xfId="8464"/>
    <cellStyle name="20% - Accent3 2 3 2 2 2" xfId="8465"/>
    <cellStyle name="20% - Accent3 2 3 2 2 2 2" xfId="8466"/>
    <cellStyle name="20% - Accent3 2 3 2 2 2 2 2" xfId="8467"/>
    <cellStyle name="20% - Accent3 2 3 2 2 2 2 2 2" xfId="8468"/>
    <cellStyle name="20% - Accent3 2 3 2 2 2 2 3" xfId="8469"/>
    <cellStyle name="20% - Accent3 2 3 2 2 2 3" xfId="8470"/>
    <cellStyle name="20% - Accent3 2 3 2 2 2 3 2" xfId="8471"/>
    <cellStyle name="20% - Accent3 2 3 2 2 2 4" xfId="8472"/>
    <cellStyle name="20% - Accent3 2 3 2 2 3" xfId="8473"/>
    <cellStyle name="20% - Accent3 2 3 2 2 3 2" xfId="8474"/>
    <cellStyle name="20% - Accent3 2 3 2 2 3 2 2" xfId="8475"/>
    <cellStyle name="20% - Accent3 2 3 2 2 3 2 2 2" xfId="8476"/>
    <cellStyle name="20% - Accent3 2 3 2 2 3 2 3" xfId="8477"/>
    <cellStyle name="20% - Accent3 2 3 2 2 3 3" xfId="8478"/>
    <cellStyle name="20% - Accent3 2 3 2 2 3 3 2" xfId="8479"/>
    <cellStyle name="20% - Accent3 2 3 2 2 3 4" xfId="8480"/>
    <cellStyle name="20% - Accent3 2 3 2 2 4" xfId="8481"/>
    <cellStyle name="20% - Accent3 2 3 2 2 4 2" xfId="8482"/>
    <cellStyle name="20% - Accent3 2 3 2 2 4 2 2" xfId="8483"/>
    <cellStyle name="20% - Accent3 2 3 2 2 4 3" xfId="8484"/>
    <cellStyle name="20% - Accent3 2 3 2 2 5" xfId="8485"/>
    <cellStyle name="20% - Accent3 2 3 2 2 5 2" xfId="8486"/>
    <cellStyle name="20% - Accent3 2 3 2 2 6" xfId="8487"/>
    <cellStyle name="20% - Accent3 2 3 2 3" xfId="8488"/>
    <cellStyle name="20% - Accent3 2 3 2 3 2" xfId="8489"/>
    <cellStyle name="20% - Accent3 2 3 2 3 2 2" xfId="8490"/>
    <cellStyle name="20% - Accent3 2 3 2 3 2 2 2" xfId="8491"/>
    <cellStyle name="20% - Accent3 2 3 2 3 2 3" xfId="8492"/>
    <cellStyle name="20% - Accent3 2 3 2 3 3" xfId="8493"/>
    <cellStyle name="20% - Accent3 2 3 2 3 3 2" xfId="8494"/>
    <cellStyle name="20% - Accent3 2 3 2 3 4" xfId="8495"/>
    <cellStyle name="20% - Accent3 2 3 2 4" xfId="8496"/>
    <cellStyle name="20% - Accent3 2 3 2 4 2" xfId="8497"/>
    <cellStyle name="20% - Accent3 2 3 2 4 2 2" xfId="8498"/>
    <cellStyle name="20% - Accent3 2 3 2 4 2 2 2" xfId="8499"/>
    <cellStyle name="20% - Accent3 2 3 2 4 2 3" xfId="8500"/>
    <cellStyle name="20% - Accent3 2 3 2 4 3" xfId="8501"/>
    <cellStyle name="20% - Accent3 2 3 2 4 3 2" xfId="8502"/>
    <cellStyle name="20% - Accent3 2 3 2 4 4" xfId="8503"/>
    <cellStyle name="20% - Accent3 2 3 2 5" xfId="8504"/>
    <cellStyle name="20% - Accent3 2 3 2 5 2" xfId="8505"/>
    <cellStyle name="20% - Accent3 2 3 2 5 2 2" xfId="8506"/>
    <cellStyle name="20% - Accent3 2 3 2 5 3" xfId="8507"/>
    <cellStyle name="20% - Accent3 2 3 2 6" xfId="8508"/>
    <cellStyle name="20% - Accent3 2 3 2 6 2" xfId="8509"/>
    <cellStyle name="20% - Accent3 2 3 2 7" xfId="8510"/>
    <cellStyle name="20% - Accent3 2 3 3" xfId="8511"/>
    <cellStyle name="20% - Accent3 2 3 3 2" xfId="8512"/>
    <cellStyle name="20% - Accent3 2 3 3 2 2" xfId="8513"/>
    <cellStyle name="20% - Accent3 2 3 3 2 2 2" xfId="8514"/>
    <cellStyle name="20% - Accent3 2 3 3 2 2 2 2" xfId="8515"/>
    <cellStyle name="20% - Accent3 2 3 3 2 2 3" xfId="8516"/>
    <cellStyle name="20% - Accent3 2 3 3 2 3" xfId="8517"/>
    <cellStyle name="20% - Accent3 2 3 3 2 3 2" xfId="8518"/>
    <cellStyle name="20% - Accent3 2 3 3 2 4" xfId="8519"/>
    <cellStyle name="20% - Accent3 2 3 3 3" xfId="8520"/>
    <cellStyle name="20% - Accent3 2 3 3 3 2" xfId="8521"/>
    <cellStyle name="20% - Accent3 2 3 3 3 2 2" xfId="8522"/>
    <cellStyle name="20% - Accent3 2 3 3 3 2 2 2" xfId="8523"/>
    <cellStyle name="20% - Accent3 2 3 3 3 2 3" xfId="8524"/>
    <cellStyle name="20% - Accent3 2 3 3 3 3" xfId="8525"/>
    <cellStyle name="20% - Accent3 2 3 3 3 3 2" xfId="8526"/>
    <cellStyle name="20% - Accent3 2 3 3 3 4" xfId="8527"/>
    <cellStyle name="20% - Accent3 2 3 3 4" xfId="8528"/>
    <cellStyle name="20% - Accent3 2 3 3 4 2" xfId="8529"/>
    <cellStyle name="20% - Accent3 2 3 3 4 2 2" xfId="8530"/>
    <cellStyle name="20% - Accent3 2 3 3 4 3" xfId="8531"/>
    <cellStyle name="20% - Accent3 2 3 3 5" xfId="8532"/>
    <cellStyle name="20% - Accent3 2 3 3 5 2" xfId="8533"/>
    <cellStyle name="20% - Accent3 2 3 3 6" xfId="8534"/>
    <cellStyle name="20% - Accent3 2 3 4" xfId="8535"/>
    <cellStyle name="20% - Accent3 2 3 4 2" xfId="8536"/>
    <cellStyle name="20% - Accent3 2 3 4 2 2" xfId="8537"/>
    <cellStyle name="20% - Accent3 2 3 4 2 2 2" xfId="8538"/>
    <cellStyle name="20% - Accent3 2 3 4 2 3" xfId="8539"/>
    <cellStyle name="20% - Accent3 2 3 4 3" xfId="8540"/>
    <cellStyle name="20% - Accent3 2 3 4 3 2" xfId="8541"/>
    <cellStyle name="20% - Accent3 2 3 4 4" xfId="8542"/>
    <cellStyle name="20% - Accent3 2 3 5" xfId="8543"/>
    <cellStyle name="20% - Accent3 2 3 5 2" xfId="8544"/>
    <cellStyle name="20% - Accent3 2 3 5 2 2" xfId="8545"/>
    <cellStyle name="20% - Accent3 2 3 5 2 2 2" xfId="8546"/>
    <cellStyle name="20% - Accent3 2 3 5 2 3" xfId="8547"/>
    <cellStyle name="20% - Accent3 2 3 5 3" xfId="8548"/>
    <cellStyle name="20% - Accent3 2 3 5 3 2" xfId="8549"/>
    <cellStyle name="20% - Accent3 2 3 5 4" xfId="8550"/>
    <cellStyle name="20% - Accent3 2 3 6" xfId="8551"/>
    <cellStyle name="20% - Accent3 2 3 6 2" xfId="8552"/>
    <cellStyle name="20% - Accent3 2 3 6 2 2" xfId="8553"/>
    <cellStyle name="20% - Accent3 2 3 6 3" xfId="8554"/>
    <cellStyle name="20% - Accent3 2 3 7" xfId="8555"/>
    <cellStyle name="20% - Accent3 2 3 7 2" xfId="8556"/>
    <cellStyle name="20% - Accent3 2 3 8" xfId="8557"/>
    <cellStyle name="20% - Accent3 2 4" xfId="61"/>
    <cellStyle name="20% - Accent3 2 4 2" xfId="8558"/>
    <cellStyle name="20% - Accent3 2 4 2 2" xfId="8559"/>
    <cellStyle name="20% - Accent3 2 4 2 2 2" xfId="8560"/>
    <cellStyle name="20% - Accent3 2 4 2 2 2 2" xfId="8561"/>
    <cellStyle name="20% - Accent3 2 4 2 2 2 2 2" xfId="8562"/>
    <cellStyle name="20% - Accent3 2 4 2 2 2 3" xfId="8563"/>
    <cellStyle name="20% - Accent3 2 4 2 2 3" xfId="8564"/>
    <cellStyle name="20% - Accent3 2 4 2 2 3 2" xfId="8565"/>
    <cellStyle name="20% - Accent3 2 4 2 2 4" xfId="8566"/>
    <cellStyle name="20% - Accent3 2 4 2 3" xfId="8567"/>
    <cellStyle name="20% - Accent3 2 4 2 3 2" xfId="8568"/>
    <cellStyle name="20% - Accent3 2 4 2 3 2 2" xfId="8569"/>
    <cellStyle name="20% - Accent3 2 4 2 3 2 2 2" xfId="8570"/>
    <cellStyle name="20% - Accent3 2 4 2 3 2 3" xfId="8571"/>
    <cellStyle name="20% - Accent3 2 4 2 3 3" xfId="8572"/>
    <cellStyle name="20% - Accent3 2 4 2 3 3 2" xfId="8573"/>
    <cellStyle name="20% - Accent3 2 4 2 3 4" xfId="8574"/>
    <cellStyle name="20% - Accent3 2 4 2 4" xfId="8575"/>
    <cellStyle name="20% - Accent3 2 4 2 4 2" xfId="8576"/>
    <cellStyle name="20% - Accent3 2 4 2 4 2 2" xfId="8577"/>
    <cellStyle name="20% - Accent3 2 4 2 4 3" xfId="8578"/>
    <cellStyle name="20% - Accent3 2 4 2 5" xfId="8579"/>
    <cellStyle name="20% - Accent3 2 4 2 5 2" xfId="8580"/>
    <cellStyle name="20% - Accent3 2 4 2 6" xfId="8581"/>
    <cellStyle name="20% - Accent3 2 4 3" xfId="8582"/>
    <cellStyle name="20% - Accent3 2 4 3 2" xfId="8583"/>
    <cellStyle name="20% - Accent3 2 4 3 2 2" xfId="8584"/>
    <cellStyle name="20% - Accent3 2 4 3 2 2 2" xfId="8585"/>
    <cellStyle name="20% - Accent3 2 4 3 2 3" xfId="8586"/>
    <cellStyle name="20% - Accent3 2 4 3 3" xfId="8587"/>
    <cellStyle name="20% - Accent3 2 4 3 3 2" xfId="8588"/>
    <cellStyle name="20% - Accent3 2 4 3 4" xfId="8589"/>
    <cellStyle name="20% - Accent3 2 4 4" xfId="8590"/>
    <cellStyle name="20% - Accent3 2 4 4 2" xfId="8591"/>
    <cellStyle name="20% - Accent3 2 4 4 2 2" xfId="8592"/>
    <cellStyle name="20% - Accent3 2 4 4 2 2 2" xfId="8593"/>
    <cellStyle name="20% - Accent3 2 4 4 2 3" xfId="8594"/>
    <cellStyle name="20% - Accent3 2 4 4 3" xfId="8595"/>
    <cellStyle name="20% - Accent3 2 4 4 3 2" xfId="8596"/>
    <cellStyle name="20% - Accent3 2 4 4 4" xfId="8597"/>
    <cellStyle name="20% - Accent3 2 4 5" xfId="8598"/>
    <cellStyle name="20% - Accent3 2 4 5 2" xfId="8599"/>
    <cellStyle name="20% - Accent3 2 4 5 2 2" xfId="8600"/>
    <cellStyle name="20% - Accent3 2 4 5 3" xfId="8601"/>
    <cellStyle name="20% - Accent3 2 4 6" xfId="8602"/>
    <cellStyle name="20% - Accent3 2 4 6 2" xfId="8603"/>
    <cellStyle name="20% - Accent3 2 4 7" xfId="8604"/>
    <cellStyle name="20% - Accent3 2 5" xfId="8605"/>
    <cellStyle name="20% - Accent3 2 5 2" xfId="8606"/>
    <cellStyle name="20% - Accent3 2 5 2 2" xfId="8607"/>
    <cellStyle name="20% - Accent3 2 5 2 2 2" xfId="8608"/>
    <cellStyle name="20% - Accent3 2 5 2 2 2 2" xfId="8609"/>
    <cellStyle name="20% - Accent3 2 5 2 2 3" xfId="8610"/>
    <cellStyle name="20% - Accent3 2 5 2 3" xfId="8611"/>
    <cellStyle name="20% - Accent3 2 5 2 3 2" xfId="8612"/>
    <cellStyle name="20% - Accent3 2 5 2 4" xfId="8613"/>
    <cellStyle name="20% - Accent3 2 5 3" xfId="8614"/>
    <cellStyle name="20% - Accent3 2 5 3 2" xfId="8615"/>
    <cellStyle name="20% - Accent3 2 5 3 2 2" xfId="8616"/>
    <cellStyle name="20% - Accent3 2 5 3 2 2 2" xfId="8617"/>
    <cellStyle name="20% - Accent3 2 5 3 2 3" xfId="8618"/>
    <cellStyle name="20% - Accent3 2 5 3 3" xfId="8619"/>
    <cellStyle name="20% - Accent3 2 5 3 3 2" xfId="8620"/>
    <cellStyle name="20% - Accent3 2 5 3 4" xfId="8621"/>
    <cellStyle name="20% - Accent3 2 5 4" xfId="8622"/>
    <cellStyle name="20% - Accent3 2 5 4 2" xfId="8623"/>
    <cellStyle name="20% - Accent3 2 5 4 2 2" xfId="8624"/>
    <cellStyle name="20% - Accent3 2 5 4 3" xfId="8625"/>
    <cellStyle name="20% - Accent3 2 5 5" xfId="8626"/>
    <cellStyle name="20% - Accent3 2 5 5 2" xfId="8627"/>
    <cellStyle name="20% - Accent3 2 5 6" xfId="8628"/>
    <cellStyle name="20% - Accent3 2 6" xfId="8629"/>
    <cellStyle name="20% - Accent3 2 6 2" xfId="8630"/>
    <cellStyle name="20% - Accent3 2 6 2 2" xfId="8631"/>
    <cellStyle name="20% - Accent3 2 6 2 2 2" xfId="8632"/>
    <cellStyle name="20% - Accent3 2 6 2 2 2 2" xfId="8633"/>
    <cellStyle name="20% - Accent3 2 6 2 2 3" xfId="8634"/>
    <cellStyle name="20% - Accent3 2 6 2 3" xfId="8635"/>
    <cellStyle name="20% - Accent3 2 6 2 3 2" xfId="8636"/>
    <cellStyle name="20% - Accent3 2 6 2 4" xfId="8637"/>
    <cellStyle name="20% - Accent3 2 6 3" xfId="8638"/>
    <cellStyle name="20% - Accent3 2 6 3 2" xfId="8639"/>
    <cellStyle name="20% - Accent3 2 6 3 2 2" xfId="8640"/>
    <cellStyle name="20% - Accent3 2 6 3 2 2 2" xfId="8641"/>
    <cellStyle name="20% - Accent3 2 6 3 2 3" xfId="8642"/>
    <cellStyle name="20% - Accent3 2 6 3 3" xfId="8643"/>
    <cellStyle name="20% - Accent3 2 6 3 3 2" xfId="8644"/>
    <cellStyle name="20% - Accent3 2 6 3 4" xfId="8645"/>
    <cellStyle name="20% - Accent3 2 6 4" xfId="8646"/>
    <cellStyle name="20% - Accent3 2 6 4 2" xfId="8647"/>
    <cellStyle name="20% - Accent3 2 6 4 2 2" xfId="8648"/>
    <cellStyle name="20% - Accent3 2 6 4 3" xfId="8649"/>
    <cellStyle name="20% - Accent3 2 6 5" xfId="8650"/>
    <cellStyle name="20% - Accent3 2 6 5 2" xfId="8651"/>
    <cellStyle name="20% - Accent3 2 6 6" xfId="8652"/>
    <cellStyle name="20% - Accent3 2 7" xfId="8653"/>
    <cellStyle name="20% - Accent3 2 7 2" xfId="8654"/>
    <cellStyle name="20% - Accent3 2 7 2 2" xfId="8655"/>
    <cellStyle name="20% - Accent3 2 7 2 2 2" xfId="8656"/>
    <cellStyle name="20% - Accent3 2 7 2 3" xfId="8657"/>
    <cellStyle name="20% - Accent3 2 7 3" xfId="8658"/>
    <cellStyle name="20% - Accent3 2 7 3 2" xfId="8659"/>
    <cellStyle name="20% - Accent3 2 7 4" xfId="8660"/>
    <cellStyle name="20% - Accent3 2 8" xfId="8661"/>
    <cellStyle name="20% - Accent3 2 8 2" xfId="8662"/>
    <cellStyle name="20% - Accent3 2 8 2 2" xfId="8663"/>
    <cellStyle name="20% - Accent3 2 8 2 2 2" xfId="8664"/>
    <cellStyle name="20% - Accent3 2 8 2 3" xfId="8665"/>
    <cellStyle name="20% - Accent3 2 8 3" xfId="8666"/>
    <cellStyle name="20% - Accent3 2 8 3 2" xfId="8667"/>
    <cellStyle name="20% - Accent3 2 8 4" xfId="8668"/>
    <cellStyle name="20% - Accent3 2 9" xfId="8669"/>
    <cellStyle name="20% - Accent3 2 9 2" xfId="8670"/>
    <cellStyle name="20% - Accent3 2 9 2 2" xfId="8671"/>
    <cellStyle name="20% - Accent3 2 9 3" xfId="8672"/>
    <cellStyle name="20% - Accent3 3" xfId="62"/>
    <cellStyle name="20% - Accent3 3 10" xfId="8673"/>
    <cellStyle name="20% - Accent3 3 10 2" xfId="8674"/>
    <cellStyle name="20% - Accent3 3 11" xfId="8675"/>
    <cellStyle name="20% - Accent3 3 11 2" xfId="8676"/>
    <cellStyle name="20% - Accent3 3 12" xfId="8677"/>
    <cellStyle name="20% - Accent3 3 2" xfId="63"/>
    <cellStyle name="20% - Accent3 3 2 10" xfId="8678"/>
    <cellStyle name="20% - Accent3 3 2 10 2" xfId="8679"/>
    <cellStyle name="20% - Accent3 3 2 11" xfId="8680"/>
    <cellStyle name="20% - Accent3 3 2 2" xfId="64"/>
    <cellStyle name="20% - Accent3 3 2 2 2" xfId="65"/>
    <cellStyle name="20% - Accent3 3 2 2 2 2" xfId="8681"/>
    <cellStyle name="20% - Accent3 3 2 2 2 2 2" xfId="8682"/>
    <cellStyle name="20% - Accent3 3 2 2 2 2 2 2" xfId="8683"/>
    <cellStyle name="20% - Accent3 3 2 2 2 2 2 2 2" xfId="8684"/>
    <cellStyle name="20% - Accent3 3 2 2 2 2 2 2 2 2" xfId="8685"/>
    <cellStyle name="20% - Accent3 3 2 2 2 2 2 2 3" xfId="8686"/>
    <cellStyle name="20% - Accent3 3 2 2 2 2 2 3" xfId="8687"/>
    <cellStyle name="20% - Accent3 3 2 2 2 2 2 3 2" xfId="8688"/>
    <cellStyle name="20% - Accent3 3 2 2 2 2 2 4" xfId="8689"/>
    <cellStyle name="20% - Accent3 3 2 2 2 2 3" xfId="8690"/>
    <cellStyle name="20% - Accent3 3 2 2 2 2 3 2" xfId="8691"/>
    <cellStyle name="20% - Accent3 3 2 2 2 2 3 2 2" xfId="8692"/>
    <cellStyle name="20% - Accent3 3 2 2 2 2 3 2 2 2" xfId="8693"/>
    <cellStyle name="20% - Accent3 3 2 2 2 2 3 2 3" xfId="8694"/>
    <cellStyle name="20% - Accent3 3 2 2 2 2 3 3" xfId="8695"/>
    <cellStyle name="20% - Accent3 3 2 2 2 2 3 3 2" xfId="8696"/>
    <cellStyle name="20% - Accent3 3 2 2 2 2 3 4" xfId="8697"/>
    <cellStyle name="20% - Accent3 3 2 2 2 2 4" xfId="8698"/>
    <cellStyle name="20% - Accent3 3 2 2 2 2 4 2" xfId="8699"/>
    <cellStyle name="20% - Accent3 3 2 2 2 2 4 2 2" xfId="8700"/>
    <cellStyle name="20% - Accent3 3 2 2 2 2 4 3" xfId="8701"/>
    <cellStyle name="20% - Accent3 3 2 2 2 2 5" xfId="8702"/>
    <cellStyle name="20% - Accent3 3 2 2 2 2 5 2" xfId="8703"/>
    <cellStyle name="20% - Accent3 3 2 2 2 2 6" xfId="8704"/>
    <cellStyle name="20% - Accent3 3 2 2 2 3" xfId="8705"/>
    <cellStyle name="20% - Accent3 3 2 2 2 3 2" xfId="8706"/>
    <cellStyle name="20% - Accent3 3 2 2 2 3 2 2" xfId="8707"/>
    <cellStyle name="20% - Accent3 3 2 2 2 3 2 2 2" xfId="8708"/>
    <cellStyle name="20% - Accent3 3 2 2 2 3 2 3" xfId="8709"/>
    <cellStyle name="20% - Accent3 3 2 2 2 3 3" xfId="8710"/>
    <cellStyle name="20% - Accent3 3 2 2 2 3 3 2" xfId="8711"/>
    <cellStyle name="20% - Accent3 3 2 2 2 3 4" xfId="8712"/>
    <cellStyle name="20% - Accent3 3 2 2 2 4" xfId="8713"/>
    <cellStyle name="20% - Accent3 3 2 2 2 4 2" xfId="8714"/>
    <cellStyle name="20% - Accent3 3 2 2 2 4 2 2" xfId="8715"/>
    <cellStyle name="20% - Accent3 3 2 2 2 4 2 2 2" xfId="8716"/>
    <cellStyle name="20% - Accent3 3 2 2 2 4 2 3" xfId="8717"/>
    <cellStyle name="20% - Accent3 3 2 2 2 4 3" xfId="8718"/>
    <cellStyle name="20% - Accent3 3 2 2 2 4 3 2" xfId="8719"/>
    <cellStyle name="20% - Accent3 3 2 2 2 4 4" xfId="8720"/>
    <cellStyle name="20% - Accent3 3 2 2 2 5" xfId="8721"/>
    <cellStyle name="20% - Accent3 3 2 2 2 5 2" xfId="8722"/>
    <cellStyle name="20% - Accent3 3 2 2 2 5 2 2" xfId="8723"/>
    <cellStyle name="20% - Accent3 3 2 2 2 5 3" xfId="8724"/>
    <cellStyle name="20% - Accent3 3 2 2 2 6" xfId="8725"/>
    <cellStyle name="20% - Accent3 3 2 2 2 6 2" xfId="8726"/>
    <cellStyle name="20% - Accent3 3 2 2 2 7" xfId="8727"/>
    <cellStyle name="20% - Accent3 3 2 2 3" xfId="8728"/>
    <cellStyle name="20% - Accent3 3 2 2 3 2" xfId="8729"/>
    <cellStyle name="20% - Accent3 3 2 2 3 2 2" xfId="8730"/>
    <cellStyle name="20% - Accent3 3 2 2 3 2 2 2" xfId="8731"/>
    <cellStyle name="20% - Accent3 3 2 2 3 2 2 2 2" xfId="8732"/>
    <cellStyle name="20% - Accent3 3 2 2 3 2 2 3" xfId="8733"/>
    <cellStyle name="20% - Accent3 3 2 2 3 2 3" xfId="8734"/>
    <cellStyle name="20% - Accent3 3 2 2 3 2 3 2" xfId="8735"/>
    <cellStyle name="20% - Accent3 3 2 2 3 2 4" xfId="8736"/>
    <cellStyle name="20% - Accent3 3 2 2 3 3" xfId="8737"/>
    <cellStyle name="20% - Accent3 3 2 2 3 3 2" xfId="8738"/>
    <cellStyle name="20% - Accent3 3 2 2 3 3 2 2" xfId="8739"/>
    <cellStyle name="20% - Accent3 3 2 2 3 3 2 2 2" xfId="8740"/>
    <cellStyle name="20% - Accent3 3 2 2 3 3 2 3" xfId="8741"/>
    <cellStyle name="20% - Accent3 3 2 2 3 3 3" xfId="8742"/>
    <cellStyle name="20% - Accent3 3 2 2 3 3 3 2" xfId="8743"/>
    <cellStyle name="20% - Accent3 3 2 2 3 3 4" xfId="8744"/>
    <cellStyle name="20% - Accent3 3 2 2 3 4" xfId="8745"/>
    <cellStyle name="20% - Accent3 3 2 2 3 4 2" xfId="8746"/>
    <cellStyle name="20% - Accent3 3 2 2 3 4 2 2" xfId="8747"/>
    <cellStyle name="20% - Accent3 3 2 2 3 4 3" xfId="8748"/>
    <cellStyle name="20% - Accent3 3 2 2 3 5" xfId="8749"/>
    <cellStyle name="20% - Accent3 3 2 2 3 5 2" xfId="8750"/>
    <cellStyle name="20% - Accent3 3 2 2 3 6" xfId="8751"/>
    <cellStyle name="20% - Accent3 3 2 2 4" xfId="8752"/>
    <cellStyle name="20% - Accent3 3 2 2 4 2" xfId="8753"/>
    <cellStyle name="20% - Accent3 3 2 2 4 2 2" xfId="8754"/>
    <cellStyle name="20% - Accent3 3 2 2 4 2 2 2" xfId="8755"/>
    <cellStyle name="20% - Accent3 3 2 2 4 2 3" xfId="8756"/>
    <cellStyle name="20% - Accent3 3 2 2 4 3" xfId="8757"/>
    <cellStyle name="20% - Accent3 3 2 2 4 3 2" xfId="8758"/>
    <cellStyle name="20% - Accent3 3 2 2 4 4" xfId="8759"/>
    <cellStyle name="20% - Accent3 3 2 2 5" xfId="8760"/>
    <cellStyle name="20% - Accent3 3 2 2 5 2" xfId="8761"/>
    <cellStyle name="20% - Accent3 3 2 2 5 2 2" xfId="8762"/>
    <cellStyle name="20% - Accent3 3 2 2 5 2 2 2" xfId="8763"/>
    <cellStyle name="20% - Accent3 3 2 2 5 2 3" xfId="8764"/>
    <cellStyle name="20% - Accent3 3 2 2 5 3" xfId="8765"/>
    <cellStyle name="20% - Accent3 3 2 2 5 3 2" xfId="8766"/>
    <cellStyle name="20% - Accent3 3 2 2 5 4" xfId="8767"/>
    <cellStyle name="20% - Accent3 3 2 2 6" xfId="8768"/>
    <cellStyle name="20% - Accent3 3 2 2 6 2" xfId="8769"/>
    <cellStyle name="20% - Accent3 3 2 2 6 2 2" xfId="8770"/>
    <cellStyle name="20% - Accent3 3 2 2 6 3" xfId="8771"/>
    <cellStyle name="20% - Accent3 3 2 2 7" xfId="8772"/>
    <cellStyle name="20% - Accent3 3 2 2 7 2" xfId="8773"/>
    <cellStyle name="20% - Accent3 3 2 2 8" xfId="8774"/>
    <cellStyle name="20% - Accent3 3 2 3" xfId="66"/>
    <cellStyle name="20% - Accent3 3 2 3 2" xfId="8775"/>
    <cellStyle name="20% - Accent3 3 2 3 2 2" xfId="8776"/>
    <cellStyle name="20% - Accent3 3 2 3 2 2 2" xfId="8777"/>
    <cellStyle name="20% - Accent3 3 2 3 2 2 2 2" xfId="8778"/>
    <cellStyle name="20% - Accent3 3 2 3 2 2 2 2 2" xfId="8779"/>
    <cellStyle name="20% - Accent3 3 2 3 2 2 2 3" xfId="8780"/>
    <cellStyle name="20% - Accent3 3 2 3 2 2 3" xfId="8781"/>
    <cellStyle name="20% - Accent3 3 2 3 2 2 3 2" xfId="8782"/>
    <cellStyle name="20% - Accent3 3 2 3 2 2 4" xfId="8783"/>
    <cellStyle name="20% - Accent3 3 2 3 2 3" xfId="8784"/>
    <cellStyle name="20% - Accent3 3 2 3 2 3 2" xfId="8785"/>
    <cellStyle name="20% - Accent3 3 2 3 2 3 2 2" xfId="8786"/>
    <cellStyle name="20% - Accent3 3 2 3 2 3 2 2 2" xfId="8787"/>
    <cellStyle name="20% - Accent3 3 2 3 2 3 2 3" xfId="8788"/>
    <cellStyle name="20% - Accent3 3 2 3 2 3 3" xfId="8789"/>
    <cellStyle name="20% - Accent3 3 2 3 2 3 3 2" xfId="8790"/>
    <cellStyle name="20% - Accent3 3 2 3 2 3 4" xfId="8791"/>
    <cellStyle name="20% - Accent3 3 2 3 2 4" xfId="8792"/>
    <cellStyle name="20% - Accent3 3 2 3 2 4 2" xfId="8793"/>
    <cellStyle name="20% - Accent3 3 2 3 2 4 2 2" xfId="8794"/>
    <cellStyle name="20% - Accent3 3 2 3 2 4 3" xfId="8795"/>
    <cellStyle name="20% - Accent3 3 2 3 2 5" xfId="8796"/>
    <cellStyle name="20% - Accent3 3 2 3 2 5 2" xfId="8797"/>
    <cellStyle name="20% - Accent3 3 2 3 2 6" xfId="8798"/>
    <cellStyle name="20% - Accent3 3 2 3 3" xfId="8799"/>
    <cellStyle name="20% - Accent3 3 2 3 3 2" xfId="8800"/>
    <cellStyle name="20% - Accent3 3 2 3 3 2 2" xfId="8801"/>
    <cellStyle name="20% - Accent3 3 2 3 3 2 2 2" xfId="8802"/>
    <cellStyle name="20% - Accent3 3 2 3 3 2 3" xfId="8803"/>
    <cellStyle name="20% - Accent3 3 2 3 3 3" xfId="8804"/>
    <cellStyle name="20% - Accent3 3 2 3 3 3 2" xfId="8805"/>
    <cellStyle name="20% - Accent3 3 2 3 3 4" xfId="8806"/>
    <cellStyle name="20% - Accent3 3 2 3 4" xfId="8807"/>
    <cellStyle name="20% - Accent3 3 2 3 4 2" xfId="8808"/>
    <cellStyle name="20% - Accent3 3 2 3 4 2 2" xfId="8809"/>
    <cellStyle name="20% - Accent3 3 2 3 4 2 2 2" xfId="8810"/>
    <cellStyle name="20% - Accent3 3 2 3 4 2 3" xfId="8811"/>
    <cellStyle name="20% - Accent3 3 2 3 4 3" xfId="8812"/>
    <cellStyle name="20% - Accent3 3 2 3 4 3 2" xfId="8813"/>
    <cellStyle name="20% - Accent3 3 2 3 4 4" xfId="8814"/>
    <cellStyle name="20% - Accent3 3 2 3 5" xfId="8815"/>
    <cellStyle name="20% - Accent3 3 2 3 5 2" xfId="8816"/>
    <cellStyle name="20% - Accent3 3 2 3 5 2 2" xfId="8817"/>
    <cellStyle name="20% - Accent3 3 2 3 5 3" xfId="8818"/>
    <cellStyle name="20% - Accent3 3 2 3 6" xfId="8819"/>
    <cellStyle name="20% - Accent3 3 2 3 6 2" xfId="8820"/>
    <cellStyle name="20% - Accent3 3 2 3 7" xfId="8821"/>
    <cellStyle name="20% - Accent3 3 2 4" xfId="8822"/>
    <cellStyle name="20% - Accent3 3 2 4 2" xfId="8823"/>
    <cellStyle name="20% - Accent3 3 2 4 2 2" xfId="8824"/>
    <cellStyle name="20% - Accent3 3 2 4 2 2 2" xfId="8825"/>
    <cellStyle name="20% - Accent3 3 2 4 2 2 2 2" xfId="8826"/>
    <cellStyle name="20% - Accent3 3 2 4 2 2 3" xfId="8827"/>
    <cellStyle name="20% - Accent3 3 2 4 2 3" xfId="8828"/>
    <cellStyle name="20% - Accent3 3 2 4 2 3 2" xfId="8829"/>
    <cellStyle name="20% - Accent3 3 2 4 2 4" xfId="8830"/>
    <cellStyle name="20% - Accent3 3 2 4 3" xfId="8831"/>
    <cellStyle name="20% - Accent3 3 2 4 3 2" xfId="8832"/>
    <cellStyle name="20% - Accent3 3 2 4 3 2 2" xfId="8833"/>
    <cellStyle name="20% - Accent3 3 2 4 3 2 2 2" xfId="8834"/>
    <cellStyle name="20% - Accent3 3 2 4 3 2 3" xfId="8835"/>
    <cellStyle name="20% - Accent3 3 2 4 3 3" xfId="8836"/>
    <cellStyle name="20% - Accent3 3 2 4 3 3 2" xfId="8837"/>
    <cellStyle name="20% - Accent3 3 2 4 3 4" xfId="8838"/>
    <cellStyle name="20% - Accent3 3 2 4 4" xfId="8839"/>
    <cellStyle name="20% - Accent3 3 2 4 4 2" xfId="8840"/>
    <cellStyle name="20% - Accent3 3 2 4 4 2 2" xfId="8841"/>
    <cellStyle name="20% - Accent3 3 2 4 4 3" xfId="8842"/>
    <cellStyle name="20% - Accent3 3 2 4 5" xfId="8843"/>
    <cellStyle name="20% - Accent3 3 2 4 5 2" xfId="8844"/>
    <cellStyle name="20% - Accent3 3 2 4 6" xfId="8845"/>
    <cellStyle name="20% - Accent3 3 2 5" xfId="8846"/>
    <cellStyle name="20% - Accent3 3 2 5 2" xfId="8847"/>
    <cellStyle name="20% - Accent3 3 2 5 2 2" xfId="8848"/>
    <cellStyle name="20% - Accent3 3 2 5 2 2 2" xfId="8849"/>
    <cellStyle name="20% - Accent3 3 2 5 2 2 2 2" xfId="8850"/>
    <cellStyle name="20% - Accent3 3 2 5 2 2 3" xfId="8851"/>
    <cellStyle name="20% - Accent3 3 2 5 2 3" xfId="8852"/>
    <cellStyle name="20% - Accent3 3 2 5 2 3 2" xfId="8853"/>
    <cellStyle name="20% - Accent3 3 2 5 2 4" xfId="8854"/>
    <cellStyle name="20% - Accent3 3 2 5 3" xfId="8855"/>
    <cellStyle name="20% - Accent3 3 2 5 3 2" xfId="8856"/>
    <cellStyle name="20% - Accent3 3 2 5 3 2 2" xfId="8857"/>
    <cellStyle name="20% - Accent3 3 2 5 3 2 2 2" xfId="8858"/>
    <cellStyle name="20% - Accent3 3 2 5 3 2 3" xfId="8859"/>
    <cellStyle name="20% - Accent3 3 2 5 3 3" xfId="8860"/>
    <cellStyle name="20% - Accent3 3 2 5 3 3 2" xfId="8861"/>
    <cellStyle name="20% - Accent3 3 2 5 3 4" xfId="8862"/>
    <cellStyle name="20% - Accent3 3 2 5 4" xfId="8863"/>
    <cellStyle name="20% - Accent3 3 2 5 4 2" xfId="8864"/>
    <cellStyle name="20% - Accent3 3 2 5 4 2 2" xfId="8865"/>
    <cellStyle name="20% - Accent3 3 2 5 4 3" xfId="8866"/>
    <cellStyle name="20% - Accent3 3 2 5 5" xfId="8867"/>
    <cellStyle name="20% - Accent3 3 2 5 5 2" xfId="8868"/>
    <cellStyle name="20% - Accent3 3 2 5 6" xfId="8869"/>
    <cellStyle name="20% - Accent3 3 2 6" xfId="8870"/>
    <cellStyle name="20% - Accent3 3 2 6 2" xfId="8871"/>
    <cellStyle name="20% - Accent3 3 2 6 2 2" xfId="8872"/>
    <cellStyle name="20% - Accent3 3 2 6 2 2 2" xfId="8873"/>
    <cellStyle name="20% - Accent3 3 2 6 2 3" xfId="8874"/>
    <cellStyle name="20% - Accent3 3 2 6 3" xfId="8875"/>
    <cellStyle name="20% - Accent3 3 2 6 3 2" xfId="8876"/>
    <cellStyle name="20% - Accent3 3 2 6 4" xfId="8877"/>
    <cellStyle name="20% - Accent3 3 2 7" xfId="8878"/>
    <cellStyle name="20% - Accent3 3 2 7 2" xfId="8879"/>
    <cellStyle name="20% - Accent3 3 2 7 2 2" xfId="8880"/>
    <cellStyle name="20% - Accent3 3 2 7 2 2 2" xfId="8881"/>
    <cellStyle name="20% - Accent3 3 2 7 2 3" xfId="8882"/>
    <cellStyle name="20% - Accent3 3 2 7 3" xfId="8883"/>
    <cellStyle name="20% - Accent3 3 2 7 3 2" xfId="8884"/>
    <cellStyle name="20% - Accent3 3 2 7 4" xfId="8885"/>
    <cellStyle name="20% - Accent3 3 2 8" xfId="8886"/>
    <cellStyle name="20% - Accent3 3 2 8 2" xfId="8887"/>
    <cellStyle name="20% - Accent3 3 2 8 2 2" xfId="8888"/>
    <cellStyle name="20% - Accent3 3 2 8 3" xfId="8889"/>
    <cellStyle name="20% - Accent3 3 2 9" xfId="8890"/>
    <cellStyle name="20% - Accent3 3 2 9 2" xfId="8891"/>
    <cellStyle name="20% - Accent3 3 3" xfId="67"/>
    <cellStyle name="20% - Accent3 3 3 2" xfId="68"/>
    <cellStyle name="20% - Accent3 3 3 2 2" xfId="8892"/>
    <cellStyle name="20% - Accent3 3 3 2 2 2" xfId="8893"/>
    <cellStyle name="20% - Accent3 3 3 2 2 2 2" xfId="8894"/>
    <cellStyle name="20% - Accent3 3 3 2 2 2 2 2" xfId="8895"/>
    <cellStyle name="20% - Accent3 3 3 2 2 2 2 2 2" xfId="8896"/>
    <cellStyle name="20% - Accent3 3 3 2 2 2 2 3" xfId="8897"/>
    <cellStyle name="20% - Accent3 3 3 2 2 2 3" xfId="8898"/>
    <cellStyle name="20% - Accent3 3 3 2 2 2 3 2" xfId="8899"/>
    <cellStyle name="20% - Accent3 3 3 2 2 2 4" xfId="8900"/>
    <cellStyle name="20% - Accent3 3 3 2 2 3" xfId="8901"/>
    <cellStyle name="20% - Accent3 3 3 2 2 3 2" xfId="8902"/>
    <cellStyle name="20% - Accent3 3 3 2 2 3 2 2" xfId="8903"/>
    <cellStyle name="20% - Accent3 3 3 2 2 3 2 2 2" xfId="8904"/>
    <cellStyle name="20% - Accent3 3 3 2 2 3 2 3" xfId="8905"/>
    <cellStyle name="20% - Accent3 3 3 2 2 3 3" xfId="8906"/>
    <cellStyle name="20% - Accent3 3 3 2 2 3 3 2" xfId="8907"/>
    <cellStyle name="20% - Accent3 3 3 2 2 3 4" xfId="8908"/>
    <cellStyle name="20% - Accent3 3 3 2 2 4" xfId="8909"/>
    <cellStyle name="20% - Accent3 3 3 2 2 4 2" xfId="8910"/>
    <cellStyle name="20% - Accent3 3 3 2 2 4 2 2" xfId="8911"/>
    <cellStyle name="20% - Accent3 3 3 2 2 4 3" xfId="8912"/>
    <cellStyle name="20% - Accent3 3 3 2 2 5" xfId="8913"/>
    <cellStyle name="20% - Accent3 3 3 2 2 5 2" xfId="8914"/>
    <cellStyle name="20% - Accent3 3 3 2 2 6" xfId="8915"/>
    <cellStyle name="20% - Accent3 3 3 2 3" xfId="8916"/>
    <cellStyle name="20% - Accent3 3 3 2 3 2" xfId="8917"/>
    <cellStyle name="20% - Accent3 3 3 2 3 2 2" xfId="8918"/>
    <cellStyle name="20% - Accent3 3 3 2 3 2 2 2" xfId="8919"/>
    <cellStyle name="20% - Accent3 3 3 2 3 2 3" xfId="8920"/>
    <cellStyle name="20% - Accent3 3 3 2 3 3" xfId="8921"/>
    <cellStyle name="20% - Accent3 3 3 2 3 3 2" xfId="8922"/>
    <cellStyle name="20% - Accent3 3 3 2 3 4" xfId="8923"/>
    <cellStyle name="20% - Accent3 3 3 2 4" xfId="8924"/>
    <cellStyle name="20% - Accent3 3 3 2 4 2" xfId="8925"/>
    <cellStyle name="20% - Accent3 3 3 2 4 2 2" xfId="8926"/>
    <cellStyle name="20% - Accent3 3 3 2 4 2 2 2" xfId="8927"/>
    <cellStyle name="20% - Accent3 3 3 2 4 2 3" xfId="8928"/>
    <cellStyle name="20% - Accent3 3 3 2 4 3" xfId="8929"/>
    <cellStyle name="20% - Accent3 3 3 2 4 3 2" xfId="8930"/>
    <cellStyle name="20% - Accent3 3 3 2 4 4" xfId="8931"/>
    <cellStyle name="20% - Accent3 3 3 2 5" xfId="8932"/>
    <cellStyle name="20% - Accent3 3 3 2 5 2" xfId="8933"/>
    <cellStyle name="20% - Accent3 3 3 2 5 2 2" xfId="8934"/>
    <cellStyle name="20% - Accent3 3 3 2 5 3" xfId="8935"/>
    <cellStyle name="20% - Accent3 3 3 2 6" xfId="8936"/>
    <cellStyle name="20% - Accent3 3 3 2 6 2" xfId="8937"/>
    <cellStyle name="20% - Accent3 3 3 2 7" xfId="8938"/>
    <cellStyle name="20% - Accent3 3 3 3" xfId="8939"/>
    <cellStyle name="20% - Accent3 3 3 3 2" xfId="8940"/>
    <cellStyle name="20% - Accent3 3 3 3 2 2" xfId="8941"/>
    <cellStyle name="20% - Accent3 3 3 3 2 2 2" xfId="8942"/>
    <cellStyle name="20% - Accent3 3 3 3 2 2 2 2" xfId="8943"/>
    <cellStyle name="20% - Accent3 3 3 3 2 2 3" xfId="8944"/>
    <cellStyle name="20% - Accent3 3 3 3 2 3" xfId="8945"/>
    <cellStyle name="20% - Accent3 3 3 3 2 3 2" xfId="8946"/>
    <cellStyle name="20% - Accent3 3 3 3 2 4" xfId="8947"/>
    <cellStyle name="20% - Accent3 3 3 3 3" xfId="8948"/>
    <cellStyle name="20% - Accent3 3 3 3 3 2" xfId="8949"/>
    <cellStyle name="20% - Accent3 3 3 3 3 2 2" xfId="8950"/>
    <cellStyle name="20% - Accent3 3 3 3 3 2 2 2" xfId="8951"/>
    <cellStyle name="20% - Accent3 3 3 3 3 2 3" xfId="8952"/>
    <cellStyle name="20% - Accent3 3 3 3 3 3" xfId="8953"/>
    <cellStyle name="20% - Accent3 3 3 3 3 3 2" xfId="8954"/>
    <cellStyle name="20% - Accent3 3 3 3 3 4" xfId="8955"/>
    <cellStyle name="20% - Accent3 3 3 3 4" xfId="8956"/>
    <cellStyle name="20% - Accent3 3 3 3 4 2" xfId="8957"/>
    <cellStyle name="20% - Accent3 3 3 3 4 2 2" xfId="8958"/>
    <cellStyle name="20% - Accent3 3 3 3 4 3" xfId="8959"/>
    <cellStyle name="20% - Accent3 3 3 3 5" xfId="8960"/>
    <cellStyle name="20% - Accent3 3 3 3 5 2" xfId="8961"/>
    <cellStyle name="20% - Accent3 3 3 3 6" xfId="8962"/>
    <cellStyle name="20% - Accent3 3 3 4" xfId="8963"/>
    <cellStyle name="20% - Accent3 3 3 4 2" xfId="8964"/>
    <cellStyle name="20% - Accent3 3 3 4 2 2" xfId="8965"/>
    <cellStyle name="20% - Accent3 3 3 4 2 2 2" xfId="8966"/>
    <cellStyle name="20% - Accent3 3 3 4 2 3" xfId="8967"/>
    <cellStyle name="20% - Accent3 3 3 4 3" xfId="8968"/>
    <cellStyle name="20% - Accent3 3 3 4 3 2" xfId="8969"/>
    <cellStyle name="20% - Accent3 3 3 4 4" xfId="8970"/>
    <cellStyle name="20% - Accent3 3 3 5" xfId="8971"/>
    <cellStyle name="20% - Accent3 3 3 5 2" xfId="8972"/>
    <cellStyle name="20% - Accent3 3 3 5 2 2" xfId="8973"/>
    <cellStyle name="20% - Accent3 3 3 5 2 2 2" xfId="8974"/>
    <cellStyle name="20% - Accent3 3 3 5 2 3" xfId="8975"/>
    <cellStyle name="20% - Accent3 3 3 5 3" xfId="8976"/>
    <cellStyle name="20% - Accent3 3 3 5 3 2" xfId="8977"/>
    <cellStyle name="20% - Accent3 3 3 5 4" xfId="8978"/>
    <cellStyle name="20% - Accent3 3 3 6" xfId="8979"/>
    <cellStyle name="20% - Accent3 3 3 6 2" xfId="8980"/>
    <cellStyle name="20% - Accent3 3 3 6 2 2" xfId="8981"/>
    <cellStyle name="20% - Accent3 3 3 6 3" xfId="8982"/>
    <cellStyle name="20% - Accent3 3 3 7" xfId="8983"/>
    <cellStyle name="20% - Accent3 3 3 7 2" xfId="8984"/>
    <cellStyle name="20% - Accent3 3 3 8" xfId="8985"/>
    <cellStyle name="20% - Accent3 3 4" xfId="69"/>
    <cellStyle name="20% - Accent3 3 4 2" xfId="8986"/>
    <cellStyle name="20% - Accent3 3 4 2 2" xfId="8987"/>
    <cellStyle name="20% - Accent3 3 4 2 2 2" xfId="8988"/>
    <cellStyle name="20% - Accent3 3 4 2 2 2 2" xfId="8989"/>
    <cellStyle name="20% - Accent3 3 4 2 2 2 2 2" xfId="8990"/>
    <cellStyle name="20% - Accent3 3 4 2 2 2 3" xfId="8991"/>
    <cellStyle name="20% - Accent3 3 4 2 2 3" xfId="8992"/>
    <cellStyle name="20% - Accent3 3 4 2 2 3 2" xfId="8993"/>
    <cellStyle name="20% - Accent3 3 4 2 2 4" xfId="8994"/>
    <cellStyle name="20% - Accent3 3 4 2 3" xfId="8995"/>
    <cellStyle name="20% - Accent3 3 4 2 3 2" xfId="8996"/>
    <cellStyle name="20% - Accent3 3 4 2 3 2 2" xfId="8997"/>
    <cellStyle name="20% - Accent3 3 4 2 3 2 2 2" xfId="8998"/>
    <cellStyle name="20% - Accent3 3 4 2 3 2 3" xfId="8999"/>
    <cellStyle name="20% - Accent3 3 4 2 3 3" xfId="9000"/>
    <cellStyle name="20% - Accent3 3 4 2 3 3 2" xfId="9001"/>
    <cellStyle name="20% - Accent3 3 4 2 3 4" xfId="9002"/>
    <cellStyle name="20% - Accent3 3 4 2 4" xfId="9003"/>
    <cellStyle name="20% - Accent3 3 4 2 4 2" xfId="9004"/>
    <cellStyle name="20% - Accent3 3 4 2 4 2 2" xfId="9005"/>
    <cellStyle name="20% - Accent3 3 4 2 4 3" xfId="9006"/>
    <cellStyle name="20% - Accent3 3 4 2 5" xfId="9007"/>
    <cellStyle name="20% - Accent3 3 4 2 5 2" xfId="9008"/>
    <cellStyle name="20% - Accent3 3 4 2 6" xfId="9009"/>
    <cellStyle name="20% - Accent3 3 4 3" xfId="9010"/>
    <cellStyle name="20% - Accent3 3 4 3 2" xfId="9011"/>
    <cellStyle name="20% - Accent3 3 4 3 2 2" xfId="9012"/>
    <cellStyle name="20% - Accent3 3 4 3 2 2 2" xfId="9013"/>
    <cellStyle name="20% - Accent3 3 4 3 2 3" xfId="9014"/>
    <cellStyle name="20% - Accent3 3 4 3 3" xfId="9015"/>
    <cellStyle name="20% - Accent3 3 4 3 3 2" xfId="9016"/>
    <cellStyle name="20% - Accent3 3 4 3 4" xfId="9017"/>
    <cellStyle name="20% - Accent3 3 4 4" xfId="9018"/>
    <cellStyle name="20% - Accent3 3 4 4 2" xfId="9019"/>
    <cellStyle name="20% - Accent3 3 4 4 2 2" xfId="9020"/>
    <cellStyle name="20% - Accent3 3 4 4 2 2 2" xfId="9021"/>
    <cellStyle name="20% - Accent3 3 4 4 2 3" xfId="9022"/>
    <cellStyle name="20% - Accent3 3 4 4 3" xfId="9023"/>
    <cellStyle name="20% - Accent3 3 4 4 3 2" xfId="9024"/>
    <cellStyle name="20% - Accent3 3 4 4 4" xfId="9025"/>
    <cellStyle name="20% - Accent3 3 4 5" xfId="9026"/>
    <cellStyle name="20% - Accent3 3 4 5 2" xfId="9027"/>
    <cellStyle name="20% - Accent3 3 4 5 2 2" xfId="9028"/>
    <cellStyle name="20% - Accent3 3 4 5 3" xfId="9029"/>
    <cellStyle name="20% - Accent3 3 4 6" xfId="9030"/>
    <cellStyle name="20% - Accent3 3 4 6 2" xfId="9031"/>
    <cellStyle name="20% - Accent3 3 4 7" xfId="9032"/>
    <cellStyle name="20% - Accent3 3 5" xfId="9033"/>
    <cellStyle name="20% - Accent3 3 5 2" xfId="9034"/>
    <cellStyle name="20% - Accent3 3 5 2 2" xfId="9035"/>
    <cellStyle name="20% - Accent3 3 5 2 2 2" xfId="9036"/>
    <cellStyle name="20% - Accent3 3 5 2 2 2 2" xfId="9037"/>
    <cellStyle name="20% - Accent3 3 5 2 2 3" xfId="9038"/>
    <cellStyle name="20% - Accent3 3 5 2 3" xfId="9039"/>
    <cellStyle name="20% - Accent3 3 5 2 3 2" xfId="9040"/>
    <cellStyle name="20% - Accent3 3 5 2 4" xfId="9041"/>
    <cellStyle name="20% - Accent3 3 5 3" xfId="9042"/>
    <cellStyle name="20% - Accent3 3 5 3 2" xfId="9043"/>
    <cellStyle name="20% - Accent3 3 5 3 2 2" xfId="9044"/>
    <cellStyle name="20% - Accent3 3 5 3 2 2 2" xfId="9045"/>
    <cellStyle name="20% - Accent3 3 5 3 2 3" xfId="9046"/>
    <cellStyle name="20% - Accent3 3 5 3 3" xfId="9047"/>
    <cellStyle name="20% - Accent3 3 5 3 3 2" xfId="9048"/>
    <cellStyle name="20% - Accent3 3 5 3 4" xfId="9049"/>
    <cellStyle name="20% - Accent3 3 5 4" xfId="9050"/>
    <cellStyle name="20% - Accent3 3 5 4 2" xfId="9051"/>
    <cellStyle name="20% - Accent3 3 5 4 2 2" xfId="9052"/>
    <cellStyle name="20% - Accent3 3 5 4 3" xfId="9053"/>
    <cellStyle name="20% - Accent3 3 5 5" xfId="9054"/>
    <cellStyle name="20% - Accent3 3 5 5 2" xfId="9055"/>
    <cellStyle name="20% - Accent3 3 5 6" xfId="9056"/>
    <cellStyle name="20% - Accent3 3 6" xfId="9057"/>
    <cellStyle name="20% - Accent3 3 6 2" xfId="9058"/>
    <cellStyle name="20% - Accent3 3 6 2 2" xfId="9059"/>
    <cellStyle name="20% - Accent3 3 6 2 2 2" xfId="9060"/>
    <cellStyle name="20% - Accent3 3 6 2 2 2 2" xfId="9061"/>
    <cellStyle name="20% - Accent3 3 6 2 2 3" xfId="9062"/>
    <cellStyle name="20% - Accent3 3 6 2 3" xfId="9063"/>
    <cellStyle name="20% - Accent3 3 6 2 3 2" xfId="9064"/>
    <cellStyle name="20% - Accent3 3 6 2 4" xfId="9065"/>
    <cellStyle name="20% - Accent3 3 6 3" xfId="9066"/>
    <cellStyle name="20% - Accent3 3 6 3 2" xfId="9067"/>
    <cellStyle name="20% - Accent3 3 6 3 2 2" xfId="9068"/>
    <cellStyle name="20% - Accent3 3 6 3 2 2 2" xfId="9069"/>
    <cellStyle name="20% - Accent3 3 6 3 2 3" xfId="9070"/>
    <cellStyle name="20% - Accent3 3 6 3 3" xfId="9071"/>
    <cellStyle name="20% - Accent3 3 6 3 3 2" xfId="9072"/>
    <cellStyle name="20% - Accent3 3 6 3 4" xfId="9073"/>
    <cellStyle name="20% - Accent3 3 6 4" xfId="9074"/>
    <cellStyle name="20% - Accent3 3 6 4 2" xfId="9075"/>
    <cellStyle name="20% - Accent3 3 6 4 2 2" xfId="9076"/>
    <cellStyle name="20% - Accent3 3 6 4 3" xfId="9077"/>
    <cellStyle name="20% - Accent3 3 6 5" xfId="9078"/>
    <cellStyle name="20% - Accent3 3 6 5 2" xfId="9079"/>
    <cellStyle name="20% - Accent3 3 6 6" xfId="9080"/>
    <cellStyle name="20% - Accent3 3 7" xfId="9081"/>
    <cellStyle name="20% - Accent3 3 7 2" xfId="9082"/>
    <cellStyle name="20% - Accent3 3 7 2 2" xfId="9083"/>
    <cellStyle name="20% - Accent3 3 7 2 2 2" xfId="9084"/>
    <cellStyle name="20% - Accent3 3 7 2 3" xfId="9085"/>
    <cellStyle name="20% - Accent3 3 7 3" xfId="9086"/>
    <cellStyle name="20% - Accent3 3 7 3 2" xfId="9087"/>
    <cellStyle name="20% - Accent3 3 7 4" xfId="9088"/>
    <cellStyle name="20% - Accent3 3 8" xfId="9089"/>
    <cellStyle name="20% - Accent3 3 8 2" xfId="9090"/>
    <cellStyle name="20% - Accent3 3 8 2 2" xfId="9091"/>
    <cellStyle name="20% - Accent3 3 8 2 2 2" xfId="9092"/>
    <cellStyle name="20% - Accent3 3 8 2 3" xfId="9093"/>
    <cellStyle name="20% - Accent3 3 8 3" xfId="9094"/>
    <cellStyle name="20% - Accent3 3 8 3 2" xfId="9095"/>
    <cellStyle name="20% - Accent3 3 8 4" xfId="9096"/>
    <cellStyle name="20% - Accent3 3 9" xfId="9097"/>
    <cellStyle name="20% - Accent3 3 9 2" xfId="9098"/>
    <cellStyle name="20% - Accent3 3 9 2 2" xfId="9099"/>
    <cellStyle name="20% - Accent3 3 9 3" xfId="9100"/>
    <cellStyle name="20% - Accent3 4" xfId="70"/>
    <cellStyle name="20% - Accent3 4 10" xfId="9101"/>
    <cellStyle name="20% - Accent3 4 10 2" xfId="9102"/>
    <cellStyle name="20% - Accent3 4 11" xfId="9103"/>
    <cellStyle name="20% - Accent3 4 11 2" xfId="9104"/>
    <cellStyle name="20% - Accent3 4 12" xfId="9105"/>
    <cellStyle name="20% - Accent3 4 2" xfId="71"/>
    <cellStyle name="20% - Accent3 4 2 10" xfId="9106"/>
    <cellStyle name="20% - Accent3 4 2 10 2" xfId="9107"/>
    <cellStyle name="20% - Accent3 4 2 11" xfId="9108"/>
    <cellStyle name="20% - Accent3 4 2 2" xfId="72"/>
    <cellStyle name="20% - Accent3 4 2 2 2" xfId="73"/>
    <cellStyle name="20% - Accent3 4 2 2 2 2" xfId="9109"/>
    <cellStyle name="20% - Accent3 4 2 2 2 2 2" xfId="9110"/>
    <cellStyle name="20% - Accent3 4 2 2 2 2 2 2" xfId="9111"/>
    <cellStyle name="20% - Accent3 4 2 2 2 2 2 2 2" xfId="9112"/>
    <cellStyle name="20% - Accent3 4 2 2 2 2 2 2 2 2" xfId="9113"/>
    <cellStyle name="20% - Accent3 4 2 2 2 2 2 2 3" xfId="9114"/>
    <cellStyle name="20% - Accent3 4 2 2 2 2 2 3" xfId="9115"/>
    <cellStyle name="20% - Accent3 4 2 2 2 2 2 3 2" xfId="9116"/>
    <cellStyle name="20% - Accent3 4 2 2 2 2 2 4" xfId="9117"/>
    <cellStyle name="20% - Accent3 4 2 2 2 2 3" xfId="9118"/>
    <cellStyle name="20% - Accent3 4 2 2 2 2 3 2" xfId="9119"/>
    <cellStyle name="20% - Accent3 4 2 2 2 2 3 2 2" xfId="9120"/>
    <cellStyle name="20% - Accent3 4 2 2 2 2 3 2 2 2" xfId="9121"/>
    <cellStyle name="20% - Accent3 4 2 2 2 2 3 2 3" xfId="9122"/>
    <cellStyle name="20% - Accent3 4 2 2 2 2 3 3" xfId="9123"/>
    <cellStyle name="20% - Accent3 4 2 2 2 2 3 3 2" xfId="9124"/>
    <cellStyle name="20% - Accent3 4 2 2 2 2 3 4" xfId="9125"/>
    <cellStyle name="20% - Accent3 4 2 2 2 2 4" xfId="9126"/>
    <cellStyle name="20% - Accent3 4 2 2 2 2 4 2" xfId="9127"/>
    <cellStyle name="20% - Accent3 4 2 2 2 2 4 2 2" xfId="9128"/>
    <cellStyle name="20% - Accent3 4 2 2 2 2 4 3" xfId="9129"/>
    <cellStyle name="20% - Accent3 4 2 2 2 2 5" xfId="9130"/>
    <cellStyle name="20% - Accent3 4 2 2 2 2 5 2" xfId="9131"/>
    <cellStyle name="20% - Accent3 4 2 2 2 2 6" xfId="9132"/>
    <cellStyle name="20% - Accent3 4 2 2 2 3" xfId="9133"/>
    <cellStyle name="20% - Accent3 4 2 2 2 3 2" xfId="9134"/>
    <cellStyle name="20% - Accent3 4 2 2 2 3 2 2" xfId="9135"/>
    <cellStyle name="20% - Accent3 4 2 2 2 3 2 2 2" xfId="9136"/>
    <cellStyle name="20% - Accent3 4 2 2 2 3 2 3" xfId="9137"/>
    <cellStyle name="20% - Accent3 4 2 2 2 3 3" xfId="9138"/>
    <cellStyle name="20% - Accent3 4 2 2 2 3 3 2" xfId="9139"/>
    <cellStyle name="20% - Accent3 4 2 2 2 3 4" xfId="9140"/>
    <cellStyle name="20% - Accent3 4 2 2 2 4" xfId="9141"/>
    <cellStyle name="20% - Accent3 4 2 2 2 4 2" xfId="9142"/>
    <cellStyle name="20% - Accent3 4 2 2 2 4 2 2" xfId="9143"/>
    <cellStyle name="20% - Accent3 4 2 2 2 4 2 2 2" xfId="9144"/>
    <cellStyle name="20% - Accent3 4 2 2 2 4 2 3" xfId="9145"/>
    <cellStyle name="20% - Accent3 4 2 2 2 4 3" xfId="9146"/>
    <cellStyle name="20% - Accent3 4 2 2 2 4 3 2" xfId="9147"/>
    <cellStyle name="20% - Accent3 4 2 2 2 4 4" xfId="9148"/>
    <cellStyle name="20% - Accent3 4 2 2 2 5" xfId="9149"/>
    <cellStyle name="20% - Accent3 4 2 2 2 5 2" xfId="9150"/>
    <cellStyle name="20% - Accent3 4 2 2 2 5 2 2" xfId="9151"/>
    <cellStyle name="20% - Accent3 4 2 2 2 5 3" xfId="9152"/>
    <cellStyle name="20% - Accent3 4 2 2 2 6" xfId="9153"/>
    <cellStyle name="20% - Accent3 4 2 2 2 6 2" xfId="9154"/>
    <cellStyle name="20% - Accent3 4 2 2 2 7" xfId="9155"/>
    <cellStyle name="20% - Accent3 4 2 2 3" xfId="9156"/>
    <cellStyle name="20% - Accent3 4 2 2 3 2" xfId="9157"/>
    <cellStyle name="20% - Accent3 4 2 2 3 2 2" xfId="9158"/>
    <cellStyle name="20% - Accent3 4 2 2 3 2 2 2" xfId="9159"/>
    <cellStyle name="20% - Accent3 4 2 2 3 2 2 2 2" xfId="9160"/>
    <cellStyle name="20% - Accent3 4 2 2 3 2 2 3" xfId="9161"/>
    <cellStyle name="20% - Accent3 4 2 2 3 2 3" xfId="9162"/>
    <cellStyle name="20% - Accent3 4 2 2 3 2 3 2" xfId="9163"/>
    <cellStyle name="20% - Accent3 4 2 2 3 2 4" xfId="9164"/>
    <cellStyle name="20% - Accent3 4 2 2 3 3" xfId="9165"/>
    <cellStyle name="20% - Accent3 4 2 2 3 3 2" xfId="9166"/>
    <cellStyle name="20% - Accent3 4 2 2 3 3 2 2" xfId="9167"/>
    <cellStyle name="20% - Accent3 4 2 2 3 3 2 2 2" xfId="9168"/>
    <cellStyle name="20% - Accent3 4 2 2 3 3 2 3" xfId="9169"/>
    <cellStyle name="20% - Accent3 4 2 2 3 3 3" xfId="9170"/>
    <cellStyle name="20% - Accent3 4 2 2 3 3 3 2" xfId="9171"/>
    <cellStyle name="20% - Accent3 4 2 2 3 3 4" xfId="9172"/>
    <cellStyle name="20% - Accent3 4 2 2 3 4" xfId="9173"/>
    <cellStyle name="20% - Accent3 4 2 2 3 4 2" xfId="9174"/>
    <cellStyle name="20% - Accent3 4 2 2 3 4 2 2" xfId="9175"/>
    <cellStyle name="20% - Accent3 4 2 2 3 4 3" xfId="9176"/>
    <cellStyle name="20% - Accent3 4 2 2 3 5" xfId="9177"/>
    <cellStyle name="20% - Accent3 4 2 2 3 5 2" xfId="9178"/>
    <cellStyle name="20% - Accent3 4 2 2 3 6" xfId="9179"/>
    <cellStyle name="20% - Accent3 4 2 2 4" xfId="9180"/>
    <cellStyle name="20% - Accent3 4 2 2 4 2" xfId="9181"/>
    <cellStyle name="20% - Accent3 4 2 2 4 2 2" xfId="9182"/>
    <cellStyle name="20% - Accent3 4 2 2 4 2 2 2" xfId="9183"/>
    <cellStyle name="20% - Accent3 4 2 2 4 2 3" xfId="9184"/>
    <cellStyle name="20% - Accent3 4 2 2 4 3" xfId="9185"/>
    <cellStyle name="20% - Accent3 4 2 2 4 3 2" xfId="9186"/>
    <cellStyle name="20% - Accent3 4 2 2 4 4" xfId="9187"/>
    <cellStyle name="20% - Accent3 4 2 2 5" xfId="9188"/>
    <cellStyle name="20% - Accent3 4 2 2 5 2" xfId="9189"/>
    <cellStyle name="20% - Accent3 4 2 2 5 2 2" xfId="9190"/>
    <cellStyle name="20% - Accent3 4 2 2 5 2 2 2" xfId="9191"/>
    <cellStyle name="20% - Accent3 4 2 2 5 2 3" xfId="9192"/>
    <cellStyle name="20% - Accent3 4 2 2 5 3" xfId="9193"/>
    <cellStyle name="20% - Accent3 4 2 2 5 3 2" xfId="9194"/>
    <cellStyle name="20% - Accent3 4 2 2 5 4" xfId="9195"/>
    <cellStyle name="20% - Accent3 4 2 2 6" xfId="9196"/>
    <cellStyle name="20% - Accent3 4 2 2 6 2" xfId="9197"/>
    <cellStyle name="20% - Accent3 4 2 2 6 2 2" xfId="9198"/>
    <cellStyle name="20% - Accent3 4 2 2 6 3" xfId="9199"/>
    <cellStyle name="20% - Accent3 4 2 2 7" xfId="9200"/>
    <cellStyle name="20% - Accent3 4 2 2 7 2" xfId="9201"/>
    <cellStyle name="20% - Accent3 4 2 2 8" xfId="9202"/>
    <cellStyle name="20% - Accent3 4 2 3" xfId="74"/>
    <cellStyle name="20% - Accent3 4 2 3 2" xfId="9203"/>
    <cellStyle name="20% - Accent3 4 2 3 2 2" xfId="9204"/>
    <cellStyle name="20% - Accent3 4 2 3 2 2 2" xfId="9205"/>
    <cellStyle name="20% - Accent3 4 2 3 2 2 2 2" xfId="9206"/>
    <cellStyle name="20% - Accent3 4 2 3 2 2 2 2 2" xfId="9207"/>
    <cellStyle name="20% - Accent3 4 2 3 2 2 2 3" xfId="9208"/>
    <cellStyle name="20% - Accent3 4 2 3 2 2 3" xfId="9209"/>
    <cellStyle name="20% - Accent3 4 2 3 2 2 3 2" xfId="9210"/>
    <cellStyle name="20% - Accent3 4 2 3 2 2 4" xfId="9211"/>
    <cellStyle name="20% - Accent3 4 2 3 2 3" xfId="9212"/>
    <cellStyle name="20% - Accent3 4 2 3 2 3 2" xfId="9213"/>
    <cellStyle name="20% - Accent3 4 2 3 2 3 2 2" xfId="9214"/>
    <cellStyle name="20% - Accent3 4 2 3 2 3 2 2 2" xfId="9215"/>
    <cellStyle name="20% - Accent3 4 2 3 2 3 2 3" xfId="9216"/>
    <cellStyle name="20% - Accent3 4 2 3 2 3 3" xfId="9217"/>
    <cellStyle name="20% - Accent3 4 2 3 2 3 3 2" xfId="9218"/>
    <cellStyle name="20% - Accent3 4 2 3 2 3 4" xfId="9219"/>
    <cellStyle name="20% - Accent3 4 2 3 2 4" xfId="9220"/>
    <cellStyle name="20% - Accent3 4 2 3 2 4 2" xfId="9221"/>
    <cellStyle name="20% - Accent3 4 2 3 2 4 2 2" xfId="9222"/>
    <cellStyle name="20% - Accent3 4 2 3 2 4 3" xfId="9223"/>
    <cellStyle name="20% - Accent3 4 2 3 2 5" xfId="9224"/>
    <cellStyle name="20% - Accent3 4 2 3 2 5 2" xfId="9225"/>
    <cellStyle name="20% - Accent3 4 2 3 2 6" xfId="9226"/>
    <cellStyle name="20% - Accent3 4 2 3 3" xfId="9227"/>
    <cellStyle name="20% - Accent3 4 2 3 3 2" xfId="9228"/>
    <cellStyle name="20% - Accent3 4 2 3 3 2 2" xfId="9229"/>
    <cellStyle name="20% - Accent3 4 2 3 3 2 2 2" xfId="9230"/>
    <cellStyle name="20% - Accent3 4 2 3 3 2 3" xfId="9231"/>
    <cellStyle name="20% - Accent3 4 2 3 3 3" xfId="9232"/>
    <cellStyle name="20% - Accent3 4 2 3 3 3 2" xfId="9233"/>
    <cellStyle name="20% - Accent3 4 2 3 3 4" xfId="9234"/>
    <cellStyle name="20% - Accent3 4 2 3 4" xfId="9235"/>
    <cellStyle name="20% - Accent3 4 2 3 4 2" xfId="9236"/>
    <cellStyle name="20% - Accent3 4 2 3 4 2 2" xfId="9237"/>
    <cellStyle name="20% - Accent3 4 2 3 4 2 2 2" xfId="9238"/>
    <cellStyle name="20% - Accent3 4 2 3 4 2 3" xfId="9239"/>
    <cellStyle name="20% - Accent3 4 2 3 4 3" xfId="9240"/>
    <cellStyle name="20% - Accent3 4 2 3 4 3 2" xfId="9241"/>
    <cellStyle name="20% - Accent3 4 2 3 4 4" xfId="9242"/>
    <cellStyle name="20% - Accent3 4 2 3 5" xfId="9243"/>
    <cellStyle name="20% - Accent3 4 2 3 5 2" xfId="9244"/>
    <cellStyle name="20% - Accent3 4 2 3 5 2 2" xfId="9245"/>
    <cellStyle name="20% - Accent3 4 2 3 5 3" xfId="9246"/>
    <cellStyle name="20% - Accent3 4 2 3 6" xfId="9247"/>
    <cellStyle name="20% - Accent3 4 2 3 6 2" xfId="9248"/>
    <cellStyle name="20% - Accent3 4 2 3 7" xfId="9249"/>
    <cellStyle name="20% - Accent3 4 2 4" xfId="9250"/>
    <cellStyle name="20% - Accent3 4 2 4 2" xfId="9251"/>
    <cellStyle name="20% - Accent3 4 2 4 2 2" xfId="9252"/>
    <cellStyle name="20% - Accent3 4 2 4 2 2 2" xfId="9253"/>
    <cellStyle name="20% - Accent3 4 2 4 2 2 2 2" xfId="9254"/>
    <cellStyle name="20% - Accent3 4 2 4 2 2 3" xfId="9255"/>
    <cellStyle name="20% - Accent3 4 2 4 2 3" xfId="9256"/>
    <cellStyle name="20% - Accent3 4 2 4 2 3 2" xfId="9257"/>
    <cellStyle name="20% - Accent3 4 2 4 2 4" xfId="9258"/>
    <cellStyle name="20% - Accent3 4 2 4 3" xfId="9259"/>
    <cellStyle name="20% - Accent3 4 2 4 3 2" xfId="9260"/>
    <cellStyle name="20% - Accent3 4 2 4 3 2 2" xfId="9261"/>
    <cellStyle name="20% - Accent3 4 2 4 3 2 2 2" xfId="9262"/>
    <cellStyle name="20% - Accent3 4 2 4 3 2 3" xfId="9263"/>
    <cellStyle name="20% - Accent3 4 2 4 3 3" xfId="9264"/>
    <cellStyle name="20% - Accent3 4 2 4 3 3 2" xfId="9265"/>
    <cellStyle name="20% - Accent3 4 2 4 3 4" xfId="9266"/>
    <cellStyle name="20% - Accent3 4 2 4 4" xfId="9267"/>
    <cellStyle name="20% - Accent3 4 2 4 4 2" xfId="9268"/>
    <cellStyle name="20% - Accent3 4 2 4 4 2 2" xfId="9269"/>
    <cellStyle name="20% - Accent3 4 2 4 4 3" xfId="9270"/>
    <cellStyle name="20% - Accent3 4 2 4 5" xfId="9271"/>
    <cellStyle name="20% - Accent3 4 2 4 5 2" xfId="9272"/>
    <cellStyle name="20% - Accent3 4 2 4 6" xfId="9273"/>
    <cellStyle name="20% - Accent3 4 2 5" xfId="9274"/>
    <cellStyle name="20% - Accent3 4 2 5 2" xfId="9275"/>
    <cellStyle name="20% - Accent3 4 2 5 2 2" xfId="9276"/>
    <cellStyle name="20% - Accent3 4 2 5 2 2 2" xfId="9277"/>
    <cellStyle name="20% - Accent3 4 2 5 2 2 2 2" xfId="9278"/>
    <cellStyle name="20% - Accent3 4 2 5 2 2 3" xfId="9279"/>
    <cellStyle name="20% - Accent3 4 2 5 2 3" xfId="9280"/>
    <cellStyle name="20% - Accent3 4 2 5 2 3 2" xfId="9281"/>
    <cellStyle name="20% - Accent3 4 2 5 2 4" xfId="9282"/>
    <cellStyle name="20% - Accent3 4 2 5 3" xfId="9283"/>
    <cellStyle name="20% - Accent3 4 2 5 3 2" xfId="9284"/>
    <cellStyle name="20% - Accent3 4 2 5 3 2 2" xfId="9285"/>
    <cellStyle name="20% - Accent3 4 2 5 3 2 2 2" xfId="9286"/>
    <cellStyle name="20% - Accent3 4 2 5 3 2 3" xfId="9287"/>
    <cellStyle name="20% - Accent3 4 2 5 3 3" xfId="9288"/>
    <cellStyle name="20% - Accent3 4 2 5 3 3 2" xfId="9289"/>
    <cellStyle name="20% - Accent3 4 2 5 3 4" xfId="9290"/>
    <cellStyle name="20% - Accent3 4 2 5 4" xfId="9291"/>
    <cellStyle name="20% - Accent3 4 2 5 4 2" xfId="9292"/>
    <cellStyle name="20% - Accent3 4 2 5 4 2 2" xfId="9293"/>
    <cellStyle name="20% - Accent3 4 2 5 4 3" xfId="9294"/>
    <cellStyle name="20% - Accent3 4 2 5 5" xfId="9295"/>
    <cellStyle name="20% - Accent3 4 2 5 5 2" xfId="9296"/>
    <cellStyle name="20% - Accent3 4 2 5 6" xfId="9297"/>
    <cellStyle name="20% - Accent3 4 2 6" xfId="9298"/>
    <cellStyle name="20% - Accent3 4 2 6 2" xfId="9299"/>
    <cellStyle name="20% - Accent3 4 2 6 2 2" xfId="9300"/>
    <cellStyle name="20% - Accent3 4 2 6 2 2 2" xfId="9301"/>
    <cellStyle name="20% - Accent3 4 2 6 2 3" xfId="9302"/>
    <cellStyle name="20% - Accent3 4 2 6 3" xfId="9303"/>
    <cellStyle name="20% - Accent3 4 2 6 3 2" xfId="9304"/>
    <cellStyle name="20% - Accent3 4 2 6 4" xfId="9305"/>
    <cellStyle name="20% - Accent3 4 2 7" xfId="9306"/>
    <cellStyle name="20% - Accent3 4 2 7 2" xfId="9307"/>
    <cellStyle name="20% - Accent3 4 2 7 2 2" xfId="9308"/>
    <cellStyle name="20% - Accent3 4 2 7 2 2 2" xfId="9309"/>
    <cellStyle name="20% - Accent3 4 2 7 2 3" xfId="9310"/>
    <cellStyle name="20% - Accent3 4 2 7 3" xfId="9311"/>
    <cellStyle name="20% - Accent3 4 2 7 3 2" xfId="9312"/>
    <cellStyle name="20% - Accent3 4 2 7 4" xfId="9313"/>
    <cellStyle name="20% - Accent3 4 2 8" xfId="9314"/>
    <cellStyle name="20% - Accent3 4 2 8 2" xfId="9315"/>
    <cellStyle name="20% - Accent3 4 2 8 2 2" xfId="9316"/>
    <cellStyle name="20% - Accent3 4 2 8 3" xfId="9317"/>
    <cellStyle name="20% - Accent3 4 2 9" xfId="9318"/>
    <cellStyle name="20% - Accent3 4 2 9 2" xfId="9319"/>
    <cellStyle name="20% - Accent3 4 3" xfId="75"/>
    <cellStyle name="20% - Accent3 4 3 2" xfId="76"/>
    <cellStyle name="20% - Accent3 4 3 2 2" xfId="9320"/>
    <cellStyle name="20% - Accent3 4 3 2 2 2" xfId="9321"/>
    <cellStyle name="20% - Accent3 4 3 2 2 2 2" xfId="9322"/>
    <cellStyle name="20% - Accent3 4 3 2 2 2 2 2" xfId="9323"/>
    <cellStyle name="20% - Accent3 4 3 2 2 2 2 2 2" xfId="9324"/>
    <cellStyle name="20% - Accent3 4 3 2 2 2 2 3" xfId="9325"/>
    <cellStyle name="20% - Accent3 4 3 2 2 2 3" xfId="9326"/>
    <cellStyle name="20% - Accent3 4 3 2 2 2 3 2" xfId="9327"/>
    <cellStyle name="20% - Accent3 4 3 2 2 2 4" xfId="9328"/>
    <cellStyle name="20% - Accent3 4 3 2 2 3" xfId="9329"/>
    <cellStyle name="20% - Accent3 4 3 2 2 3 2" xfId="9330"/>
    <cellStyle name="20% - Accent3 4 3 2 2 3 2 2" xfId="9331"/>
    <cellStyle name="20% - Accent3 4 3 2 2 3 2 2 2" xfId="9332"/>
    <cellStyle name="20% - Accent3 4 3 2 2 3 2 3" xfId="9333"/>
    <cellStyle name="20% - Accent3 4 3 2 2 3 3" xfId="9334"/>
    <cellStyle name="20% - Accent3 4 3 2 2 3 3 2" xfId="9335"/>
    <cellStyle name="20% - Accent3 4 3 2 2 3 4" xfId="9336"/>
    <cellStyle name="20% - Accent3 4 3 2 2 4" xfId="9337"/>
    <cellStyle name="20% - Accent3 4 3 2 2 4 2" xfId="9338"/>
    <cellStyle name="20% - Accent3 4 3 2 2 4 2 2" xfId="9339"/>
    <cellStyle name="20% - Accent3 4 3 2 2 4 3" xfId="9340"/>
    <cellStyle name="20% - Accent3 4 3 2 2 5" xfId="9341"/>
    <cellStyle name="20% - Accent3 4 3 2 2 5 2" xfId="9342"/>
    <cellStyle name="20% - Accent3 4 3 2 2 6" xfId="9343"/>
    <cellStyle name="20% - Accent3 4 3 2 3" xfId="9344"/>
    <cellStyle name="20% - Accent3 4 3 2 3 2" xfId="9345"/>
    <cellStyle name="20% - Accent3 4 3 2 3 2 2" xfId="9346"/>
    <cellStyle name="20% - Accent3 4 3 2 3 2 2 2" xfId="9347"/>
    <cellStyle name="20% - Accent3 4 3 2 3 2 3" xfId="9348"/>
    <cellStyle name="20% - Accent3 4 3 2 3 3" xfId="9349"/>
    <cellStyle name="20% - Accent3 4 3 2 3 3 2" xfId="9350"/>
    <cellStyle name="20% - Accent3 4 3 2 3 4" xfId="9351"/>
    <cellStyle name="20% - Accent3 4 3 2 4" xfId="9352"/>
    <cellStyle name="20% - Accent3 4 3 2 4 2" xfId="9353"/>
    <cellStyle name="20% - Accent3 4 3 2 4 2 2" xfId="9354"/>
    <cellStyle name="20% - Accent3 4 3 2 4 2 2 2" xfId="9355"/>
    <cellStyle name="20% - Accent3 4 3 2 4 2 3" xfId="9356"/>
    <cellStyle name="20% - Accent3 4 3 2 4 3" xfId="9357"/>
    <cellStyle name="20% - Accent3 4 3 2 4 3 2" xfId="9358"/>
    <cellStyle name="20% - Accent3 4 3 2 4 4" xfId="9359"/>
    <cellStyle name="20% - Accent3 4 3 2 5" xfId="9360"/>
    <cellStyle name="20% - Accent3 4 3 2 5 2" xfId="9361"/>
    <cellStyle name="20% - Accent3 4 3 2 5 2 2" xfId="9362"/>
    <cellStyle name="20% - Accent3 4 3 2 5 3" xfId="9363"/>
    <cellStyle name="20% - Accent3 4 3 2 6" xfId="9364"/>
    <cellStyle name="20% - Accent3 4 3 2 6 2" xfId="9365"/>
    <cellStyle name="20% - Accent3 4 3 2 7" xfId="9366"/>
    <cellStyle name="20% - Accent3 4 3 3" xfId="9367"/>
    <cellStyle name="20% - Accent3 4 3 3 2" xfId="9368"/>
    <cellStyle name="20% - Accent3 4 3 3 2 2" xfId="9369"/>
    <cellStyle name="20% - Accent3 4 3 3 2 2 2" xfId="9370"/>
    <cellStyle name="20% - Accent3 4 3 3 2 2 2 2" xfId="9371"/>
    <cellStyle name="20% - Accent3 4 3 3 2 2 3" xfId="9372"/>
    <cellStyle name="20% - Accent3 4 3 3 2 3" xfId="9373"/>
    <cellStyle name="20% - Accent3 4 3 3 2 3 2" xfId="9374"/>
    <cellStyle name="20% - Accent3 4 3 3 2 4" xfId="9375"/>
    <cellStyle name="20% - Accent3 4 3 3 3" xfId="9376"/>
    <cellStyle name="20% - Accent3 4 3 3 3 2" xfId="9377"/>
    <cellStyle name="20% - Accent3 4 3 3 3 2 2" xfId="9378"/>
    <cellStyle name="20% - Accent3 4 3 3 3 2 2 2" xfId="9379"/>
    <cellStyle name="20% - Accent3 4 3 3 3 2 3" xfId="9380"/>
    <cellStyle name="20% - Accent3 4 3 3 3 3" xfId="9381"/>
    <cellStyle name="20% - Accent3 4 3 3 3 3 2" xfId="9382"/>
    <cellStyle name="20% - Accent3 4 3 3 3 4" xfId="9383"/>
    <cellStyle name="20% - Accent3 4 3 3 4" xfId="9384"/>
    <cellStyle name="20% - Accent3 4 3 3 4 2" xfId="9385"/>
    <cellStyle name="20% - Accent3 4 3 3 4 2 2" xfId="9386"/>
    <cellStyle name="20% - Accent3 4 3 3 4 3" xfId="9387"/>
    <cellStyle name="20% - Accent3 4 3 3 5" xfId="9388"/>
    <cellStyle name="20% - Accent3 4 3 3 5 2" xfId="9389"/>
    <cellStyle name="20% - Accent3 4 3 3 6" xfId="9390"/>
    <cellStyle name="20% - Accent3 4 3 4" xfId="9391"/>
    <cellStyle name="20% - Accent3 4 3 4 2" xfId="9392"/>
    <cellStyle name="20% - Accent3 4 3 4 2 2" xfId="9393"/>
    <cellStyle name="20% - Accent3 4 3 4 2 2 2" xfId="9394"/>
    <cellStyle name="20% - Accent3 4 3 4 2 3" xfId="9395"/>
    <cellStyle name="20% - Accent3 4 3 4 3" xfId="9396"/>
    <cellStyle name="20% - Accent3 4 3 4 3 2" xfId="9397"/>
    <cellStyle name="20% - Accent3 4 3 4 4" xfId="9398"/>
    <cellStyle name="20% - Accent3 4 3 5" xfId="9399"/>
    <cellStyle name="20% - Accent3 4 3 5 2" xfId="9400"/>
    <cellStyle name="20% - Accent3 4 3 5 2 2" xfId="9401"/>
    <cellStyle name="20% - Accent3 4 3 5 2 2 2" xfId="9402"/>
    <cellStyle name="20% - Accent3 4 3 5 2 3" xfId="9403"/>
    <cellStyle name="20% - Accent3 4 3 5 3" xfId="9404"/>
    <cellStyle name="20% - Accent3 4 3 5 3 2" xfId="9405"/>
    <cellStyle name="20% - Accent3 4 3 5 4" xfId="9406"/>
    <cellStyle name="20% - Accent3 4 3 6" xfId="9407"/>
    <cellStyle name="20% - Accent3 4 3 6 2" xfId="9408"/>
    <cellStyle name="20% - Accent3 4 3 6 2 2" xfId="9409"/>
    <cellStyle name="20% - Accent3 4 3 6 3" xfId="9410"/>
    <cellStyle name="20% - Accent3 4 3 7" xfId="9411"/>
    <cellStyle name="20% - Accent3 4 3 7 2" xfId="9412"/>
    <cellStyle name="20% - Accent3 4 3 8" xfId="9413"/>
    <cellStyle name="20% - Accent3 4 4" xfId="77"/>
    <cellStyle name="20% - Accent3 4 4 2" xfId="9414"/>
    <cellStyle name="20% - Accent3 4 4 2 2" xfId="9415"/>
    <cellStyle name="20% - Accent3 4 4 2 2 2" xfId="9416"/>
    <cellStyle name="20% - Accent3 4 4 2 2 2 2" xfId="9417"/>
    <cellStyle name="20% - Accent3 4 4 2 2 2 2 2" xfId="9418"/>
    <cellStyle name="20% - Accent3 4 4 2 2 2 3" xfId="9419"/>
    <cellStyle name="20% - Accent3 4 4 2 2 3" xfId="9420"/>
    <cellStyle name="20% - Accent3 4 4 2 2 3 2" xfId="9421"/>
    <cellStyle name="20% - Accent3 4 4 2 2 4" xfId="9422"/>
    <cellStyle name="20% - Accent3 4 4 2 3" xfId="9423"/>
    <cellStyle name="20% - Accent3 4 4 2 3 2" xfId="9424"/>
    <cellStyle name="20% - Accent3 4 4 2 3 2 2" xfId="9425"/>
    <cellStyle name="20% - Accent3 4 4 2 3 2 2 2" xfId="9426"/>
    <cellStyle name="20% - Accent3 4 4 2 3 2 3" xfId="9427"/>
    <cellStyle name="20% - Accent3 4 4 2 3 3" xfId="9428"/>
    <cellStyle name="20% - Accent3 4 4 2 3 3 2" xfId="9429"/>
    <cellStyle name="20% - Accent3 4 4 2 3 4" xfId="9430"/>
    <cellStyle name="20% - Accent3 4 4 2 4" xfId="9431"/>
    <cellStyle name="20% - Accent3 4 4 2 4 2" xfId="9432"/>
    <cellStyle name="20% - Accent3 4 4 2 4 2 2" xfId="9433"/>
    <cellStyle name="20% - Accent3 4 4 2 4 3" xfId="9434"/>
    <cellStyle name="20% - Accent3 4 4 2 5" xfId="9435"/>
    <cellStyle name="20% - Accent3 4 4 2 5 2" xfId="9436"/>
    <cellStyle name="20% - Accent3 4 4 2 6" xfId="9437"/>
    <cellStyle name="20% - Accent3 4 4 3" xfId="9438"/>
    <cellStyle name="20% - Accent3 4 4 3 2" xfId="9439"/>
    <cellStyle name="20% - Accent3 4 4 3 2 2" xfId="9440"/>
    <cellStyle name="20% - Accent3 4 4 3 2 2 2" xfId="9441"/>
    <cellStyle name="20% - Accent3 4 4 3 2 3" xfId="9442"/>
    <cellStyle name="20% - Accent3 4 4 3 3" xfId="9443"/>
    <cellStyle name="20% - Accent3 4 4 3 3 2" xfId="9444"/>
    <cellStyle name="20% - Accent3 4 4 3 4" xfId="9445"/>
    <cellStyle name="20% - Accent3 4 4 4" xfId="9446"/>
    <cellStyle name="20% - Accent3 4 4 4 2" xfId="9447"/>
    <cellStyle name="20% - Accent3 4 4 4 2 2" xfId="9448"/>
    <cellStyle name="20% - Accent3 4 4 4 2 2 2" xfId="9449"/>
    <cellStyle name="20% - Accent3 4 4 4 2 3" xfId="9450"/>
    <cellStyle name="20% - Accent3 4 4 4 3" xfId="9451"/>
    <cellStyle name="20% - Accent3 4 4 4 3 2" xfId="9452"/>
    <cellStyle name="20% - Accent3 4 4 4 4" xfId="9453"/>
    <cellStyle name="20% - Accent3 4 4 5" xfId="9454"/>
    <cellStyle name="20% - Accent3 4 4 5 2" xfId="9455"/>
    <cellStyle name="20% - Accent3 4 4 5 2 2" xfId="9456"/>
    <cellStyle name="20% - Accent3 4 4 5 3" xfId="9457"/>
    <cellStyle name="20% - Accent3 4 4 6" xfId="9458"/>
    <cellStyle name="20% - Accent3 4 4 6 2" xfId="9459"/>
    <cellStyle name="20% - Accent3 4 4 7" xfId="9460"/>
    <cellStyle name="20% - Accent3 4 5" xfId="9461"/>
    <cellStyle name="20% - Accent3 4 5 2" xfId="9462"/>
    <cellStyle name="20% - Accent3 4 5 2 2" xfId="9463"/>
    <cellStyle name="20% - Accent3 4 5 2 2 2" xfId="9464"/>
    <cellStyle name="20% - Accent3 4 5 2 2 2 2" xfId="9465"/>
    <cellStyle name="20% - Accent3 4 5 2 2 3" xfId="9466"/>
    <cellStyle name="20% - Accent3 4 5 2 3" xfId="9467"/>
    <cellStyle name="20% - Accent3 4 5 2 3 2" xfId="9468"/>
    <cellStyle name="20% - Accent3 4 5 2 4" xfId="9469"/>
    <cellStyle name="20% - Accent3 4 5 3" xfId="9470"/>
    <cellStyle name="20% - Accent3 4 5 3 2" xfId="9471"/>
    <cellStyle name="20% - Accent3 4 5 3 2 2" xfId="9472"/>
    <cellStyle name="20% - Accent3 4 5 3 2 2 2" xfId="9473"/>
    <cellStyle name="20% - Accent3 4 5 3 2 3" xfId="9474"/>
    <cellStyle name="20% - Accent3 4 5 3 3" xfId="9475"/>
    <cellStyle name="20% - Accent3 4 5 3 3 2" xfId="9476"/>
    <cellStyle name="20% - Accent3 4 5 3 4" xfId="9477"/>
    <cellStyle name="20% - Accent3 4 5 4" xfId="9478"/>
    <cellStyle name="20% - Accent3 4 5 4 2" xfId="9479"/>
    <cellStyle name="20% - Accent3 4 5 4 2 2" xfId="9480"/>
    <cellStyle name="20% - Accent3 4 5 4 3" xfId="9481"/>
    <cellStyle name="20% - Accent3 4 5 5" xfId="9482"/>
    <cellStyle name="20% - Accent3 4 5 5 2" xfId="9483"/>
    <cellStyle name="20% - Accent3 4 5 6" xfId="9484"/>
    <cellStyle name="20% - Accent3 4 6" xfId="9485"/>
    <cellStyle name="20% - Accent3 4 6 2" xfId="9486"/>
    <cellStyle name="20% - Accent3 4 6 2 2" xfId="9487"/>
    <cellStyle name="20% - Accent3 4 6 2 2 2" xfId="9488"/>
    <cellStyle name="20% - Accent3 4 6 2 2 2 2" xfId="9489"/>
    <cellStyle name="20% - Accent3 4 6 2 2 3" xfId="9490"/>
    <cellStyle name="20% - Accent3 4 6 2 3" xfId="9491"/>
    <cellStyle name="20% - Accent3 4 6 2 3 2" xfId="9492"/>
    <cellStyle name="20% - Accent3 4 6 2 4" xfId="9493"/>
    <cellStyle name="20% - Accent3 4 6 3" xfId="9494"/>
    <cellStyle name="20% - Accent3 4 6 3 2" xfId="9495"/>
    <cellStyle name="20% - Accent3 4 6 3 2 2" xfId="9496"/>
    <cellStyle name="20% - Accent3 4 6 3 2 2 2" xfId="9497"/>
    <cellStyle name="20% - Accent3 4 6 3 2 3" xfId="9498"/>
    <cellStyle name="20% - Accent3 4 6 3 3" xfId="9499"/>
    <cellStyle name="20% - Accent3 4 6 3 3 2" xfId="9500"/>
    <cellStyle name="20% - Accent3 4 6 3 4" xfId="9501"/>
    <cellStyle name="20% - Accent3 4 6 4" xfId="9502"/>
    <cellStyle name="20% - Accent3 4 6 4 2" xfId="9503"/>
    <cellStyle name="20% - Accent3 4 6 4 2 2" xfId="9504"/>
    <cellStyle name="20% - Accent3 4 6 4 3" xfId="9505"/>
    <cellStyle name="20% - Accent3 4 6 5" xfId="9506"/>
    <cellStyle name="20% - Accent3 4 6 5 2" xfId="9507"/>
    <cellStyle name="20% - Accent3 4 6 6" xfId="9508"/>
    <cellStyle name="20% - Accent3 4 7" xfId="9509"/>
    <cellStyle name="20% - Accent3 4 7 2" xfId="9510"/>
    <cellStyle name="20% - Accent3 4 7 2 2" xfId="9511"/>
    <cellStyle name="20% - Accent3 4 7 2 2 2" xfId="9512"/>
    <cellStyle name="20% - Accent3 4 7 2 3" xfId="9513"/>
    <cellStyle name="20% - Accent3 4 7 3" xfId="9514"/>
    <cellStyle name="20% - Accent3 4 7 3 2" xfId="9515"/>
    <cellStyle name="20% - Accent3 4 7 4" xfId="9516"/>
    <cellStyle name="20% - Accent3 4 8" xfId="9517"/>
    <cellStyle name="20% - Accent3 4 8 2" xfId="9518"/>
    <cellStyle name="20% - Accent3 4 8 2 2" xfId="9519"/>
    <cellStyle name="20% - Accent3 4 8 2 2 2" xfId="9520"/>
    <cellStyle name="20% - Accent3 4 8 2 3" xfId="9521"/>
    <cellStyle name="20% - Accent3 4 8 3" xfId="9522"/>
    <cellStyle name="20% - Accent3 4 8 3 2" xfId="9523"/>
    <cellStyle name="20% - Accent3 4 8 4" xfId="9524"/>
    <cellStyle name="20% - Accent3 4 9" xfId="9525"/>
    <cellStyle name="20% - Accent3 4 9 2" xfId="9526"/>
    <cellStyle name="20% - Accent3 4 9 2 2" xfId="9527"/>
    <cellStyle name="20% - Accent3 4 9 3" xfId="9528"/>
    <cellStyle name="20% - Accent4 2" xfId="78"/>
    <cellStyle name="20% - Accent4 2 10" xfId="9529"/>
    <cellStyle name="20% - Accent4 2 10 2" xfId="9530"/>
    <cellStyle name="20% - Accent4 2 11" xfId="9531"/>
    <cellStyle name="20% - Accent4 2 11 2" xfId="9532"/>
    <cellStyle name="20% - Accent4 2 12" xfId="9533"/>
    <cellStyle name="20% - Accent4 2 2" xfId="79"/>
    <cellStyle name="20% - Accent4 2 2 10" xfId="9534"/>
    <cellStyle name="20% - Accent4 2 2 10 2" xfId="9535"/>
    <cellStyle name="20% - Accent4 2 2 11" xfId="9536"/>
    <cellStyle name="20% - Accent4 2 2 2" xfId="80"/>
    <cellStyle name="20% - Accent4 2 2 2 2" xfId="81"/>
    <cellStyle name="20% - Accent4 2 2 2 2 2" xfId="9537"/>
    <cellStyle name="20% - Accent4 2 2 2 2 2 2" xfId="9538"/>
    <cellStyle name="20% - Accent4 2 2 2 2 2 2 2" xfId="9539"/>
    <cellStyle name="20% - Accent4 2 2 2 2 2 2 2 2" xfId="9540"/>
    <cellStyle name="20% - Accent4 2 2 2 2 2 2 2 2 2" xfId="9541"/>
    <cellStyle name="20% - Accent4 2 2 2 2 2 2 2 3" xfId="9542"/>
    <cellStyle name="20% - Accent4 2 2 2 2 2 2 3" xfId="9543"/>
    <cellStyle name="20% - Accent4 2 2 2 2 2 2 3 2" xfId="9544"/>
    <cellStyle name="20% - Accent4 2 2 2 2 2 2 4" xfId="9545"/>
    <cellStyle name="20% - Accent4 2 2 2 2 2 3" xfId="9546"/>
    <cellStyle name="20% - Accent4 2 2 2 2 2 3 2" xfId="9547"/>
    <cellStyle name="20% - Accent4 2 2 2 2 2 3 2 2" xfId="9548"/>
    <cellStyle name="20% - Accent4 2 2 2 2 2 3 2 2 2" xfId="9549"/>
    <cellStyle name="20% - Accent4 2 2 2 2 2 3 2 3" xfId="9550"/>
    <cellStyle name="20% - Accent4 2 2 2 2 2 3 3" xfId="9551"/>
    <cellStyle name="20% - Accent4 2 2 2 2 2 3 3 2" xfId="9552"/>
    <cellStyle name="20% - Accent4 2 2 2 2 2 3 4" xfId="9553"/>
    <cellStyle name="20% - Accent4 2 2 2 2 2 4" xfId="9554"/>
    <cellStyle name="20% - Accent4 2 2 2 2 2 4 2" xfId="9555"/>
    <cellStyle name="20% - Accent4 2 2 2 2 2 4 2 2" xfId="9556"/>
    <cellStyle name="20% - Accent4 2 2 2 2 2 4 3" xfId="9557"/>
    <cellStyle name="20% - Accent4 2 2 2 2 2 5" xfId="9558"/>
    <cellStyle name="20% - Accent4 2 2 2 2 2 5 2" xfId="9559"/>
    <cellStyle name="20% - Accent4 2 2 2 2 2 6" xfId="9560"/>
    <cellStyle name="20% - Accent4 2 2 2 2 3" xfId="9561"/>
    <cellStyle name="20% - Accent4 2 2 2 2 3 2" xfId="9562"/>
    <cellStyle name="20% - Accent4 2 2 2 2 3 2 2" xfId="9563"/>
    <cellStyle name="20% - Accent4 2 2 2 2 3 2 2 2" xfId="9564"/>
    <cellStyle name="20% - Accent4 2 2 2 2 3 2 3" xfId="9565"/>
    <cellStyle name="20% - Accent4 2 2 2 2 3 3" xfId="9566"/>
    <cellStyle name="20% - Accent4 2 2 2 2 3 3 2" xfId="9567"/>
    <cellStyle name="20% - Accent4 2 2 2 2 3 4" xfId="9568"/>
    <cellStyle name="20% - Accent4 2 2 2 2 4" xfId="9569"/>
    <cellStyle name="20% - Accent4 2 2 2 2 4 2" xfId="9570"/>
    <cellStyle name="20% - Accent4 2 2 2 2 4 2 2" xfId="9571"/>
    <cellStyle name="20% - Accent4 2 2 2 2 4 2 2 2" xfId="9572"/>
    <cellStyle name="20% - Accent4 2 2 2 2 4 2 3" xfId="9573"/>
    <cellStyle name="20% - Accent4 2 2 2 2 4 3" xfId="9574"/>
    <cellStyle name="20% - Accent4 2 2 2 2 4 3 2" xfId="9575"/>
    <cellStyle name="20% - Accent4 2 2 2 2 4 4" xfId="9576"/>
    <cellStyle name="20% - Accent4 2 2 2 2 5" xfId="9577"/>
    <cellStyle name="20% - Accent4 2 2 2 2 5 2" xfId="9578"/>
    <cellStyle name="20% - Accent4 2 2 2 2 5 2 2" xfId="9579"/>
    <cellStyle name="20% - Accent4 2 2 2 2 5 3" xfId="9580"/>
    <cellStyle name="20% - Accent4 2 2 2 2 6" xfId="9581"/>
    <cellStyle name="20% - Accent4 2 2 2 2 6 2" xfId="9582"/>
    <cellStyle name="20% - Accent4 2 2 2 2 7" xfId="9583"/>
    <cellStyle name="20% - Accent4 2 2 2 3" xfId="9584"/>
    <cellStyle name="20% - Accent4 2 2 2 3 2" xfId="9585"/>
    <cellStyle name="20% - Accent4 2 2 2 3 2 2" xfId="9586"/>
    <cellStyle name="20% - Accent4 2 2 2 3 2 2 2" xfId="9587"/>
    <cellStyle name="20% - Accent4 2 2 2 3 2 2 2 2" xfId="9588"/>
    <cellStyle name="20% - Accent4 2 2 2 3 2 2 3" xfId="9589"/>
    <cellStyle name="20% - Accent4 2 2 2 3 2 3" xfId="9590"/>
    <cellStyle name="20% - Accent4 2 2 2 3 2 3 2" xfId="9591"/>
    <cellStyle name="20% - Accent4 2 2 2 3 2 4" xfId="9592"/>
    <cellStyle name="20% - Accent4 2 2 2 3 3" xfId="9593"/>
    <cellStyle name="20% - Accent4 2 2 2 3 3 2" xfId="9594"/>
    <cellStyle name="20% - Accent4 2 2 2 3 3 2 2" xfId="9595"/>
    <cellStyle name="20% - Accent4 2 2 2 3 3 2 2 2" xfId="9596"/>
    <cellStyle name="20% - Accent4 2 2 2 3 3 2 3" xfId="9597"/>
    <cellStyle name="20% - Accent4 2 2 2 3 3 3" xfId="9598"/>
    <cellStyle name="20% - Accent4 2 2 2 3 3 3 2" xfId="9599"/>
    <cellStyle name="20% - Accent4 2 2 2 3 3 4" xfId="9600"/>
    <cellStyle name="20% - Accent4 2 2 2 3 4" xfId="9601"/>
    <cellStyle name="20% - Accent4 2 2 2 3 4 2" xfId="9602"/>
    <cellStyle name="20% - Accent4 2 2 2 3 4 2 2" xfId="9603"/>
    <cellStyle name="20% - Accent4 2 2 2 3 4 3" xfId="9604"/>
    <cellStyle name="20% - Accent4 2 2 2 3 5" xfId="9605"/>
    <cellStyle name="20% - Accent4 2 2 2 3 5 2" xfId="9606"/>
    <cellStyle name="20% - Accent4 2 2 2 3 6" xfId="9607"/>
    <cellStyle name="20% - Accent4 2 2 2 4" xfId="9608"/>
    <cellStyle name="20% - Accent4 2 2 2 4 2" xfId="9609"/>
    <cellStyle name="20% - Accent4 2 2 2 4 2 2" xfId="9610"/>
    <cellStyle name="20% - Accent4 2 2 2 4 2 2 2" xfId="9611"/>
    <cellStyle name="20% - Accent4 2 2 2 4 2 3" xfId="9612"/>
    <cellStyle name="20% - Accent4 2 2 2 4 3" xfId="9613"/>
    <cellStyle name="20% - Accent4 2 2 2 4 3 2" xfId="9614"/>
    <cellStyle name="20% - Accent4 2 2 2 4 4" xfId="9615"/>
    <cellStyle name="20% - Accent4 2 2 2 5" xfId="9616"/>
    <cellStyle name="20% - Accent4 2 2 2 5 2" xfId="9617"/>
    <cellStyle name="20% - Accent4 2 2 2 5 2 2" xfId="9618"/>
    <cellStyle name="20% - Accent4 2 2 2 5 2 2 2" xfId="9619"/>
    <cellStyle name="20% - Accent4 2 2 2 5 2 3" xfId="9620"/>
    <cellStyle name="20% - Accent4 2 2 2 5 3" xfId="9621"/>
    <cellStyle name="20% - Accent4 2 2 2 5 3 2" xfId="9622"/>
    <cellStyle name="20% - Accent4 2 2 2 5 4" xfId="9623"/>
    <cellStyle name="20% - Accent4 2 2 2 6" xfId="9624"/>
    <cellStyle name="20% - Accent4 2 2 2 6 2" xfId="9625"/>
    <cellStyle name="20% - Accent4 2 2 2 6 2 2" xfId="9626"/>
    <cellStyle name="20% - Accent4 2 2 2 6 3" xfId="9627"/>
    <cellStyle name="20% - Accent4 2 2 2 7" xfId="9628"/>
    <cellStyle name="20% - Accent4 2 2 2 7 2" xfId="9629"/>
    <cellStyle name="20% - Accent4 2 2 2 8" xfId="9630"/>
    <cellStyle name="20% - Accent4 2 2 3" xfId="82"/>
    <cellStyle name="20% - Accent4 2 2 3 2" xfId="9631"/>
    <cellStyle name="20% - Accent4 2 2 3 2 2" xfId="9632"/>
    <cellStyle name="20% - Accent4 2 2 3 2 2 2" xfId="9633"/>
    <cellStyle name="20% - Accent4 2 2 3 2 2 2 2" xfId="9634"/>
    <cellStyle name="20% - Accent4 2 2 3 2 2 2 2 2" xfId="9635"/>
    <cellStyle name="20% - Accent4 2 2 3 2 2 2 3" xfId="9636"/>
    <cellStyle name="20% - Accent4 2 2 3 2 2 3" xfId="9637"/>
    <cellStyle name="20% - Accent4 2 2 3 2 2 3 2" xfId="9638"/>
    <cellStyle name="20% - Accent4 2 2 3 2 2 4" xfId="9639"/>
    <cellStyle name="20% - Accent4 2 2 3 2 3" xfId="9640"/>
    <cellStyle name="20% - Accent4 2 2 3 2 3 2" xfId="9641"/>
    <cellStyle name="20% - Accent4 2 2 3 2 3 2 2" xfId="9642"/>
    <cellStyle name="20% - Accent4 2 2 3 2 3 2 2 2" xfId="9643"/>
    <cellStyle name="20% - Accent4 2 2 3 2 3 2 3" xfId="9644"/>
    <cellStyle name="20% - Accent4 2 2 3 2 3 3" xfId="9645"/>
    <cellStyle name="20% - Accent4 2 2 3 2 3 3 2" xfId="9646"/>
    <cellStyle name="20% - Accent4 2 2 3 2 3 4" xfId="9647"/>
    <cellStyle name="20% - Accent4 2 2 3 2 4" xfId="9648"/>
    <cellStyle name="20% - Accent4 2 2 3 2 4 2" xfId="9649"/>
    <cellStyle name="20% - Accent4 2 2 3 2 4 2 2" xfId="9650"/>
    <cellStyle name="20% - Accent4 2 2 3 2 4 3" xfId="9651"/>
    <cellStyle name="20% - Accent4 2 2 3 2 5" xfId="9652"/>
    <cellStyle name="20% - Accent4 2 2 3 2 5 2" xfId="9653"/>
    <cellStyle name="20% - Accent4 2 2 3 2 6" xfId="9654"/>
    <cellStyle name="20% - Accent4 2 2 3 3" xfId="9655"/>
    <cellStyle name="20% - Accent4 2 2 3 3 2" xfId="9656"/>
    <cellStyle name="20% - Accent4 2 2 3 3 2 2" xfId="9657"/>
    <cellStyle name="20% - Accent4 2 2 3 3 2 2 2" xfId="9658"/>
    <cellStyle name="20% - Accent4 2 2 3 3 2 3" xfId="9659"/>
    <cellStyle name="20% - Accent4 2 2 3 3 3" xfId="9660"/>
    <cellStyle name="20% - Accent4 2 2 3 3 3 2" xfId="9661"/>
    <cellStyle name="20% - Accent4 2 2 3 3 4" xfId="9662"/>
    <cellStyle name="20% - Accent4 2 2 3 4" xfId="9663"/>
    <cellStyle name="20% - Accent4 2 2 3 4 2" xfId="9664"/>
    <cellStyle name="20% - Accent4 2 2 3 4 2 2" xfId="9665"/>
    <cellStyle name="20% - Accent4 2 2 3 4 2 2 2" xfId="9666"/>
    <cellStyle name="20% - Accent4 2 2 3 4 2 3" xfId="9667"/>
    <cellStyle name="20% - Accent4 2 2 3 4 3" xfId="9668"/>
    <cellStyle name="20% - Accent4 2 2 3 4 3 2" xfId="9669"/>
    <cellStyle name="20% - Accent4 2 2 3 4 4" xfId="9670"/>
    <cellStyle name="20% - Accent4 2 2 3 5" xfId="9671"/>
    <cellStyle name="20% - Accent4 2 2 3 5 2" xfId="9672"/>
    <cellStyle name="20% - Accent4 2 2 3 5 2 2" xfId="9673"/>
    <cellStyle name="20% - Accent4 2 2 3 5 3" xfId="9674"/>
    <cellStyle name="20% - Accent4 2 2 3 6" xfId="9675"/>
    <cellStyle name="20% - Accent4 2 2 3 6 2" xfId="9676"/>
    <cellStyle name="20% - Accent4 2 2 3 7" xfId="9677"/>
    <cellStyle name="20% - Accent4 2 2 4" xfId="9678"/>
    <cellStyle name="20% - Accent4 2 2 4 2" xfId="9679"/>
    <cellStyle name="20% - Accent4 2 2 4 2 2" xfId="9680"/>
    <cellStyle name="20% - Accent4 2 2 4 2 2 2" xfId="9681"/>
    <cellStyle name="20% - Accent4 2 2 4 2 2 2 2" xfId="9682"/>
    <cellStyle name="20% - Accent4 2 2 4 2 2 3" xfId="9683"/>
    <cellStyle name="20% - Accent4 2 2 4 2 3" xfId="9684"/>
    <cellStyle name="20% - Accent4 2 2 4 2 3 2" xfId="9685"/>
    <cellStyle name="20% - Accent4 2 2 4 2 4" xfId="9686"/>
    <cellStyle name="20% - Accent4 2 2 4 3" xfId="9687"/>
    <cellStyle name="20% - Accent4 2 2 4 3 2" xfId="9688"/>
    <cellStyle name="20% - Accent4 2 2 4 3 2 2" xfId="9689"/>
    <cellStyle name="20% - Accent4 2 2 4 3 2 2 2" xfId="9690"/>
    <cellStyle name="20% - Accent4 2 2 4 3 2 3" xfId="9691"/>
    <cellStyle name="20% - Accent4 2 2 4 3 3" xfId="9692"/>
    <cellStyle name="20% - Accent4 2 2 4 3 3 2" xfId="9693"/>
    <cellStyle name="20% - Accent4 2 2 4 3 4" xfId="9694"/>
    <cellStyle name="20% - Accent4 2 2 4 4" xfId="9695"/>
    <cellStyle name="20% - Accent4 2 2 4 4 2" xfId="9696"/>
    <cellStyle name="20% - Accent4 2 2 4 4 2 2" xfId="9697"/>
    <cellStyle name="20% - Accent4 2 2 4 4 3" xfId="9698"/>
    <cellStyle name="20% - Accent4 2 2 4 5" xfId="9699"/>
    <cellStyle name="20% - Accent4 2 2 4 5 2" xfId="9700"/>
    <cellStyle name="20% - Accent4 2 2 4 6" xfId="9701"/>
    <cellStyle name="20% - Accent4 2 2 5" xfId="9702"/>
    <cellStyle name="20% - Accent4 2 2 5 2" xfId="9703"/>
    <cellStyle name="20% - Accent4 2 2 5 2 2" xfId="9704"/>
    <cellStyle name="20% - Accent4 2 2 5 2 2 2" xfId="9705"/>
    <cellStyle name="20% - Accent4 2 2 5 2 2 2 2" xfId="9706"/>
    <cellStyle name="20% - Accent4 2 2 5 2 2 3" xfId="9707"/>
    <cellStyle name="20% - Accent4 2 2 5 2 3" xfId="9708"/>
    <cellStyle name="20% - Accent4 2 2 5 2 3 2" xfId="9709"/>
    <cellStyle name="20% - Accent4 2 2 5 2 4" xfId="9710"/>
    <cellStyle name="20% - Accent4 2 2 5 3" xfId="9711"/>
    <cellStyle name="20% - Accent4 2 2 5 3 2" xfId="9712"/>
    <cellStyle name="20% - Accent4 2 2 5 3 2 2" xfId="9713"/>
    <cellStyle name="20% - Accent4 2 2 5 3 2 2 2" xfId="9714"/>
    <cellStyle name="20% - Accent4 2 2 5 3 2 3" xfId="9715"/>
    <cellStyle name="20% - Accent4 2 2 5 3 3" xfId="9716"/>
    <cellStyle name="20% - Accent4 2 2 5 3 3 2" xfId="9717"/>
    <cellStyle name="20% - Accent4 2 2 5 3 4" xfId="9718"/>
    <cellStyle name="20% - Accent4 2 2 5 4" xfId="9719"/>
    <cellStyle name="20% - Accent4 2 2 5 4 2" xfId="9720"/>
    <cellStyle name="20% - Accent4 2 2 5 4 2 2" xfId="9721"/>
    <cellStyle name="20% - Accent4 2 2 5 4 3" xfId="9722"/>
    <cellStyle name="20% - Accent4 2 2 5 5" xfId="9723"/>
    <cellStyle name="20% - Accent4 2 2 5 5 2" xfId="9724"/>
    <cellStyle name="20% - Accent4 2 2 5 6" xfId="9725"/>
    <cellStyle name="20% - Accent4 2 2 6" xfId="9726"/>
    <cellStyle name="20% - Accent4 2 2 6 2" xfId="9727"/>
    <cellStyle name="20% - Accent4 2 2 6 2 2" xfId="9728"/>
    <cellStyle name="20% - Accent4 2 2 6 2 2 2" xfId="9729"/>
    <cellStyle name="20% - Accent4 2 2 6 2 3" xfId="9730"/>
    <cellStyle name="20% - Accent4 2 2 6 3" xfId="9731"/>
    <cellStyle name="20% - Accent4 2 2 6 3 2" xfId="9732"/>
    <cellStyle name="20% - Accent4 2 2 6 4" xfId="9733"/>
    <cellStyle name="20% - Accent4 2 2 7" xfId="9734"/>
    <cellStyle name="20% - Accent4 2 2 7 2" xfId="9735"/>
    <cellStyle name="20% - Accent4 2 2 7 2 2" xfId="9736"/>
    <cellStyle name="20% - Accent4 2 2 7 2 2 2" xfId="9737"/>
    <cellStyle name="20% - Accent4 2 2 7 2 3" xfId="9738"/>
    <cellStyle name="20% - Accent4 2 2 7 3" xfId="9739"/>
    <cellStyle name="20% - Accent4 2 2 7 3 2" xfId="9740"/>
    <cellStyle name="20% - Accent4 2 2 7 4" xfId="9741"/>
    <cellStyle name="20% - Accent4 2 2 8" xfId="9742"/>
    <cellStyle name="20% - Accent4 2 2 8 2" xfId="9743"/>
    <cellStyle name="20% - Accent4 2 2 8 2 2" xfId="9744"/>
    <cellStyle name="20% - Accent4 2 2 8 3" xfId="9745"/>
    <cellStyle name="20% - Accent4 2 2 9" xfId="9746"/>
    <cellStyle name="20% - Accent4 2 2 9 2" xfId="9747"/>
    <cellStyle name="20% - Accent4 2 3" xfId="83"/>
    <cellStyle name="20% - Accent4 2 3 2" xfId="84"/>
    <cellStyle name="20% - Accent4 2 3 2 2" xfId="9748"/>
    <cellStyle name="20% - Accent4 2 3 2 2 2" xfId="9749"/>
    <cellStyle name="20% - Accent4 2 3 2 2 2 2" xfId="9750"/>
    <cellStyle name="20% - Accent4 2 3 2 2 2 2 2" xfId="9751"/>
    <cellStyle name="20% - Accent4 2 3 2 2 2 2 2 2" xfId="9752"/>
    <cellStyle name="20% - Accent4 2 3 2 2 2 2 3" xfId="9753"/>
    <cellStyle name="20% - Accent4 2 3 2 2 2 3" xfId="9754"/>
    <cellStyle name="20% - Accent4 2 3 2 2 2 3 2" xfId="9755"/>
    <cellStyle name="20% - Accent4 2 3 2 2 2 4" xfId="9756"/>
    <cellStyle name="20% - Accent4 2 3 2 2 3" xfId="9757"/>
    <cellStyle name="20% - Accent4 2 3 2 2 3 2" xfId="9758"/>
    <cellStyle name="20% - Accent4 2 3 2 2 3 2 2" xfId="9759"/>
    <cellStyle name="20% - Accent4 2 3 2 2 3 2 2 2" xfId="9760"/>
    <cellStyle name="20% - Accent4 2 3 2 2 3 2 3" xfId="9761"/>
    <cellStyle name="20% - Accent4 2 3 2 2 3 3" xfId="9762"/>
    <cellStyle name="20% - Accent4 2 3 2 2 3 3 2" xfId="9763"/>
    <cellStyle name="20% - Accent4 2 3 2 2 3 4" xfId="9764"/>
    <cellStyle name="20% - Accent4 2 3 2 2 4" xfId="9765"/>
    <cellStyle name="20% - Accent4 2 3 2 2 4 2" xfId="9766"/>
    <cellStyle name="20% - Accent4 2 3 2 2 4 2 2" xfId="9767"/>
    <cellStyle name="20% - Accent4 2 3 2 2 4 3" xfId="9768"/>
    <cellStyle name="20% - Accent4 2 3 2 2 5" xfId="9769"/>
    <cellStyle name="20% - Accent4 2 3 2 2 5 2" xfId="9770"/>
    <cellStyle name="20% - Accent4 2 3 2 2 6" xfId="9771"/>
    <cellStyle name="20% - Accent4 2 3 2 3" xfId="9772"/>
    <cellStyle name="20% - Accent4 2 3 2 3 2" xfId="9773"/>
    <cellStyle name="20% - Accent4 2 3 2 3 2 2" xfId="9774"/>
    <cellStyle name="20% - Accent4 2 3 2 3 2 2 2" xfId="9775"/>
    <cellStyle name="20% - Accent4 2 3 2 3 2 3" xfId="9776"/>
    <cellStyle name="20% - Accent4 2 3 2 3 3" xfId="9777"/>
    <cellStyle name="20% - Accent4 2 3 2 3 3 2" xfId="9778"/>
    <cellStyle name="20% - Accent4 2 3 2 3 4" xfId="9779"/>
    <cellStyle name="20% - Accent4 2 3 2 4" xfId="9780"/>
    <cellStyle name="20% - Accent4 2 3 2 4 2" xfId="9781"/>
    <cellStyle name="20% - Accent4 2 3 2 4 2 2" xfId="9782"/>
    <cellStyle name="20% - Accent4 2 3 2 4 2 2 2" xfId="9783"/>
    <cellStyle name="20% - Accent4 2 3 2 4 2 3" xfId="9784"/>
    <cellStyle name="20% - Accent4 2 3 2 4 3" xfId="9785"/>
    <cellStyle name="20% - Accent4 2 3 2 4 3 2" xfId="9786"/>
    <cellStyle name="20% - Accent4 2 3 2 4 4" xfId="9787"/>
    <cellStyle name="20% - Accent4 2 3 2 5" xfId="9788"/>
    <cellStyle name="20% - Accent4 2 3 2 5 2" xfId="9789"/>
    <cellStyle name="20% - Accent4 2 3 2 5 2 2" xfId="9790"/>
    <cellStyle name="20% - Accent4 2 3 2 5 3" xfId="9791"/>
    <cellStyle name="20% - Accent4 2 3 2 6" xfId="9792"/>
    <cellStyle name="20% - Accent4 2 3 2 6 2" xfId="9793"/>
    <cellStyle name="20% - Accent4 2 3 2 7" xfId="9794"/>
    <cellStyle name="20% - Accent4 2 3 3" xfId="9795"/>
    <cellStyle name="20% - Accent4 2 3 3 2" xfId="9796"/>
    <cellStyle name="20% - Accent4 2 3 3 2 2" xfId="9797"/>
    <cellStyle name="20% - Accent4 2 3 3 2 2 2" xfId="9798"/>
    <cellStyle name="20% - Accent4 2 3 3 2 2 2 2" xfId="9799"/>
    <cellStyle name="20% - Accent4 2 3 3 2 2 3" xfId="9800"/>
    <cellStyle name="20% - Accent4 2 3 3 2 3" xfId="9801"/>
    <cellStyle name="20% - Accent4 2 3 3 2 3 2" xfId="9802"/>
    <cellStyle name="20% - Accent4 2 3 3 2 4" xfId="9803"/>
    <cellStyle name="20% - Accent4 2 3 3 3" xfId="9804"/>
    <cellStyle name="20% - Accent4 2 3 3 3 2" xfId="9805"/>
    <cellStyle name="20% - Accent4 2 3 3 3 2 2" xfId="9806"/>
    <cellStyle name="20% - Accent4 2 3 3 3 2 2 2" xfId="9807"/>
    <cellStyle name="20% - Accent4 2 3 3 3 2 3" xfId="9808"/>
    <cellStyle name="20% - Accent4 2 3 3 3 3" xfId="9809"/>
    <cellStyle name="20% - Accent4 2 3 3 3 3 2" xfId="9810"/>
    <cellStyle name="20% - Accent4 2 3 3 3 4" xfId="9811"/>
    <cellStyle name="20% - Accent4 2 3 3 4" xfId="9812"/>
    <cellStyle name="20% - Accent4 2 3 3 4 2" xfId="9813"/>
    <cellStyle name="20% - Accent4 2 3 3 4 2 2" xfId="9814"/>
    <cellStyle name="20% - Accent4 2 3 3 4 3" xfId="9815"/>
    <cellStyle name="20% - Accent4 2 3 3 5" xfId="9816"/>
    <cellStyle name="20% - Accent4 2 3 3 5 2" xfId="9817"/>
    <cellStyle name="20% - Accent4 2 3 3 6" xfId="9818"/>
    <cellStyle name="20% - Accent4 2 3 4" xfId="9819"/>
    <cellStyle name="20% - Accent4 2 3 4 2" xfId="9820"/>
    <cellStyle name="20% - Accent4 2 3 4 2 2" xfId="9821"/>
    <cellStyle name="20% - Accent4 2 3 4 2 2 2" xfId="9822"/>
    <cellStyle name="20% - Accent4 2 3 4 2 3" xfId="9823"/>
    <cellStyle name="20% - Accent4 2 3 4 3" xfId="9824"/>
    <cellStyle name="20% - Accent4 2 3 4 3 2" xfId="9825"/>
    <cellStyle name="20% - Accent4 2 3 4 4" xfId="9826"/>
    <cellStyle name="20% - Accent4 2 3 5" xfId="9827"/>
    <cellStyle name="20% - Accent4 2 3 5 2" xfId="9828"/>
    <cellStyle name="20% - Accent4 2 3 5 2 2" xfId="9829"/>
    <cellStyle name="20% - Accent4 2 3 5 2 2 2" xfId="9830"/>
    <cellStyle name="20% - Accent4 2 3 5 2 3" xfId="9831"/>
    <cellStyle name="20% - Accent4 2 3 5 3" xfId="9832"/>
    <cellStyle name="20% - Accent4 2 3 5 3 2" xfId="9833"/>
    <cellStyle name="20% - Accent4 2 3 5 4" xfId="9834"/>
    <cellStyle name="20% - Accent4 2 3 6" xfId="9835"/>
    <cellStyle name="20% - Accent4 2 3 6 2" xfId="9836"/>
    <cellStyle name="20% - Accent4 2 3 6 2 2" xfId="9837"/>
    <cellStyle name="20% - Accent4 2 3 6 3" xfId="9838"/>
    <cellStyle name="20% - Accent4 2 3 7" xfId="9839"/>
    <cellStyle name="20% - Accent4 2 3 7 2" xfId="9840"/>
    <cellStyle name="20% - Accent4 2 3 8" xfId="9841"/>
    <cellStyle name="20% - Accent4 2 4" xfId="85"/>
    <cellStyle name="20% - Accent4 2 4 2" xfId="9842"/>
    <cellStyle name="20% - Accent4 2 4 2 2" xfId="9843"/>
    <cellStyle name="20% - Accent4 2 4 2 2 2" xfId="9844"/>
    <cellStyle name="20% - Accent4 2 4 2 2 2 2" xfId="9845"/>
    <cellStyle name="20% - Accent4 2 4 2 2 2 2 2" xfId="9846"/>
    <cellStyle name="20% - Accent4 2 4 2 2 2 3" xfId="9847"/>
    <cellStyle name="20% - Accent4 2 4 2 2 3" xfId="9848"/>
    <cellStyle name="20% - Accent4 2 4 2 2 3 2" xfId="9849"/>
    <cellStyle name="20% - Accent4 2 4 2 2 4" xfId="9850"/>
    <cellStyle name="20% - Accent4 2 4 2 3" xfId="9851"/>
    <cellStyle name="20% - Accent4 2 4 2 3 2" xfId="9852"/>
    <cellStyle name="20% - Accent4 2 4 2 3 2 2" xfId="9853"/>
    <cellStyle name="20% - Accent4 2 4 2 3 2 2 2" xfId="9854"/>
    <cellStyle name="20% - Accent4 2 4 2 3 2 3" xfId="9855"/>
    <cellStyle name="20% - Accent4 2 4 2 3 3" xfId="9856"/>
    <cellStyle name="20% - Accent4 2 4 2 3 3 2" xfId="9857"/>
    <cellStyle name="20% - Accent4 2 4 2 3 4" xfId="9858"/>
    <cellStyle name="20% - Accent4 2 4 2 4" xfId="9859"/>
    <cellStyle name="20% - Accent4 2 4 2 4 2" xfId="9860"/>
    <cellStyle name="20% - Accent4 2 4 2 4 2 2" xfId="9861"/>
    <cellStyle name="20% - Accent4 2 4 2 4 3" xfId="9862"/>
    <cellStyle name="20% - Accent4 2 4 2 5" xfId="9863"/>
    <cellStyle name="20% - Accent4 2 4 2 5 2" xfId="9864"/>
    <cellStyle name="20% - Accent4 2 4 2 6" xfId="9865"/>
    <cellStyle name="20% - Accent4 2 4 3" xfId="9866"/>
    <cellStyle name="20% - Accent4 2 4 3 2" xfId="9867"/>
    <cellStyle name="20% - Accent4 2 4 3 2 2" xfId="9868"/>
    <cellStyle name="20% - Accent4 2 4 3 2 2 2" xfId="9869"/>
    <cellStyle name="20% - Accent4 2 4 3 2 3" xfId="9870"/>
    <cellStyle name="20% - Accent4 2 4 3 3" xfId="9871"/>
    <cellStyle name="20% - Accent4 2 4 3 3 2" xfId="9872"/>
    <cellStyle name="20% - Accent4 2 4 3 4" xfId="9873"/>
    <cellStyle name="20% - Accent4 2 4 4" xfId="9874"/>
    <cellStyle name="20% - Accent4 2 4 4 2" xfId="9875"/>
    <cellStyle name="20% - Accent4 2 4 4 2 2" xfId="9876"/>
    <cellStyle name="20% - Accent4 2 4 4 2 2 2" xfId="9877"/>
    <cellStyle name="20% - Accent4 2 4 4 2 3" xfId="9878"/>
    <cellStyle name="20% - Accent4 2 4 4 3" xfId="9879"/>
    <cellStyle name="20% - Accent4 2 4 4 3 2" xfId="9880"/>
    <cellStyle name="20% - Accent4 2 4 4 4" xfId="9881"/>
    <cellStyle name="20% - Accent4 2 4 5" xfId="9882"/>
    <cellStyle name="20% - Accent4 2 4 5 2" xfId="9883"/>
    <cellStyle name="20% - Accent4 2 4 5 2 2" xfId="9884"/>
    <cellStyle name="20% - Accent4 2 4 5 3" xfId="9885"/>
    <cellStyle name="20% - Accent4 2 4 6" xfId="9886"/>
    <cellStyle name="20% - Accent4 2 4 6 2" xfId="9887"/>
    <cellStyle name="20% - Accent4 2 4 7" xfId="9888"/>
    <cellStyle name="20% - Accent4 2 5" xfId="9889"/>
    <cellStyle name="20% - Accent4 2 5 2" xfId="9890"/>
    <cellStyle name="20% - Accent4 2 5 2 2" xfId="9891"/>
    <cellStyle name="20% - Accent4 2 5 2 2 2" xfId="9892"/>
    <cellStyle name="20% - Accent4 2 5 2 2 2 2" xfId="9893"/>
    <cellStyle name="20% - Accent4 2 5 2 2 3" xfId="9894"/>
    <cellStyle name="20% - Accent4 2 5 2 3" xfId="9895"/>
    <cellStyle name="20% - Accent4 2 5 2 3 2" xfId="9896"/>
    <cellStyle name="20% - Accent4 2 5 2 4" xfId="9897"/>
    <cellStyle name="20% - Accent4 2 5 3" xfId="9898"/>
    <cellStyle name="20% - Accent4 2 5 3 2" xfId="9899"/>
    <cellStyle name="20% - Accent4 2 5 3 2 2" xfId="9900"/>
    <cellStyle name="20% - Accent4 2 5 3 2 2 2" xfId="9901"/>
    <cellStyle name="20% - Accent4 2 5 3 2 3" xfId="9902"/>
    <cellStyle name="20% - Accent4 2 5 3 3" xfId="9903"/>
    <cellStyle name="20% - Accent4 2 5 3 3 2" xfId="9904"/>
    <cellStyle name="20% - Accent4 2 5 3 4" xfId="9905"/>
    <cellStyle name="20% - Accent4 2 5 4" xfId="9906"/>
    <cellStyle name="20% - Accent4 2 5 4 2" xfId="9907"/>
    <cellStyle name="20% - Accent4 2 5 4 2 2" xfId="9908"/>
    <cellStyle name="20% - Accent4 2 5 4 3" xfId="9909"/>
    <cellStyle name="20% - Accent4 2 5 5" xfId="9910"/>
    <cellStyle name="20% - Accent4 2 5 5 2" xfId="9911"/>
    <cellStyle name="20% - Accent4 2 5 6" xfId="9912"/>
    <cellStyle name="20% - Accent4 2 6" xfId="9913"/>
    <cellStyle name="20% - Accent4 2 6 2" xfId="9914"/>
    <cellStyle name="20% - Accent4 2 6 2 2" xfId="9915"/>
    <cellStyle name="20% - Accent4 2 6 2 2 2" xfId="9916"/>
    <cellStyle name="20% - Accent4 2 6 2 2 2 2" xfId="9917"/>
    <cellStyle name="20% - Accent4 2 6 2 2 3" xfId="9918"/>
    <cellStyle name="20% - Accent4 2 6 2 3" xfId="9919"/>
    <cellStyle name="20% - Accent4 2 6 2 3 2" xfId="9920"/>
    <cellStyle name="20% - Accent4 2 6 2 4" xfId="9921"/>
    <cellStyle name="20% - Accent4 2 6 3" xfId="9922"/>
    <cellStyle name="20% - Accent4 2 6 3 2" xfId="9923"/>
    <cellStyle name="20% - Accent4 2 6 3 2 2" xfId="9924"/>
    <cellStyle name="20% - Accent4 2 6 3 2 2 2" xfId="9925"/>
    <cellStyle name="20% - Accent4 2 6 3 2 3" xfId="9926"/>
    <cellStyle name="20% - Accent4 2 6 3 3" xfId="9927"/>
    <cellStyle name="20% - Accent4 2 6 3 3 2" xfId="9928"/>
    <cellStyle name="20% - Accent4 2 6 3 4" xfId="9929"/>
    <cellStyle name="20% - Accent4 2 6 4" xfId="9930"/>
    <cellStyle name="20% - Accent4 2 6 4 2" xfId="9931"/>
    <cellStyle name="20% - Accent4 2 6 4 2 2" xfId="9932"/>
    <cellStyle name="20% - Accent4 2 6 4 3" xfId="9933"/>
    <cellStyle name="20% - Accent4 2 6 5" xfId="9934"/>
    <cellStyle name="20% - Accent4 2 6 5 2" xfId="9935"/>
    <cellStyle name="20% - Accent4 2 6 6" xfId="9936"/>
    <cellStyle name="20% - Accent4 2 7" xfId="9937"/>
    <cellStyle name="20% - Accent4 2 7 2" xfId="9938"/>
    <cellStyle name="20% - Accent4 2 7 2 2" xfId="9939"/>
    <cellStyle name="20% - Accent4 2 7 2 2 2" xfId="9940"/>
    <cellStyle name="20% - Accent4 2 7 2 3" xfId="9941"/>
    <cellStyle name="20% - Accent4 2 7 3" xfId="9942"/>
    <cellStyle name="20% - Accent4 2 7 3 2" xfId="9943"/>
    <cellStyle name="20% - Accent4 2 7 4" xfId="9944"/>
    <cellStyle name="20% - Accent4 2 8" xfId="9945"/>
    <cellStyle name="20% - Accent4 2 8 2" xfId="9946"/>
    <cellStyle name="20% - Accent4 2 8 2 2" xfId="9947"/>
    <cellStyle name="20% - Accent4 2 8 2 2 2" xfId="9948"/>
    <cellStyle name="20% - Accent4 2 8 2 3" xfId="9949"/>
    <cellStyle name="20% - Accent4 2 8 3" xfId="9950"/>
    <cellStyle name="20% - Accent4 2 8 3 2" xfId="9951"/>
    <cellStyle name="20% - Accent4 2 8 4" xfId="9952"/>
    <cellStyle name="20% - Accent4 2 9" xfId="9953"/>
    <cellStyle name="20% - Accent4 2 9 2" xfId="9954"/>
    <cellStyle name="20% - Accent4 2 9 2 2" xfId="9955"/>
    <cellStyle name="20% - Accent4 2 9 3" xfId="9956"/>
    <cellStyle name="20% - Accent4 3" xfId="86"/>
    <cellStyle name="20% - Accent4 3 10" xfId="9957"/>
    <cellStyle name="20% - Accent4 3 10 2" xfId="9958"/>
    <cellStyle name="20% - Accent4 3 11" xfId="9959"/>
    <cellStyle name="20% - Accent4 3 11 2" xfId="9960"/>
    <cellStyle name="20% - Accent4 3 12" xfId="9961"/>
    <cellStyle name="20% - Accent4 3 2" xfId="87"/>
    <cellStyle name="20% - Accent4 3 2 10" xfId="9962"/>
    <cellStyle name="20% - Accent4 3 2 10 2" xfId="9963"/>
    <cellStyle name="20% - Accent4 3 2 11" xfId="9964"/>
    <cellStyle name="20% - Accent4 3 2 2" xfId="88"/>
    <cellStyle name="20% - Accent4 3 2 2 2" xfId="89"/>
    <cellStyle name="20% - Accent4 3 2 2 2 2" xfId="9965"/>
    <cellStyle name="20% - Accent4 3 2 2 2 2 2" xfId="9966"/>
    <cellStyle name="20% - Accent4 3 2 2 2 2 2 2" xfId="9967"/>
    <cellStyle name="20% - Accent4 3 2 2 2 2 2 2 2" xfId="9968"/>
    <cellStyle name="20% - Accent4 3 2 2 2 2 2 2 2 2" xfId="9969"/>
    <cellStyle name="20% - Accent4 3 2 2 2 2 2 2 3" xfId="9970"/>
    <cellStyle name="20% - Accent4 3 2 2 2 2 2 3" xfId="9971"/>
    <cellStyle name="20% - Accent4 3 2 2 2 2 2 3 2" xfId="9972"/>
    <cellStyle name="20% - Accent4 3 2 2 2 2 2 4" xfId="9973"/>
    <cellStyle name="20% - Accent4 3 2 2 2 2 3" xfId="9974"/>
    <cellStyle name="20% - Accent4 3 2 2 2 2 3 2" xfId="9975"/>
    <cellStyle name="20% - Accent4 3 2 2 2 2 3 2 2" xfId="9976"/>
    <cellStyle name="20% - Accent4 3 2 2 2 2 3 2 2 2" xfId="9977"/>
    <cellStyle name="20% - Accent4 3 2 2 2 2 3 2 3" xfId="9978"/>
    <cellStyle name="20% - Accent4 3 2 2 2 2 3 3" xfId="9979"/>
    <cellStyle name="20% - Accent4 3 2 2 2 2 3 3 2" xfId="9980"/>
    <cellStyle name="20% - Accent4 3 2 2 2 2 3 4" xfId="9981"/>
    <cellStyle name="20% - Accent4 3 2 2 2 2 4" xfId="9982"/>
    <cellStyle name="20% - Accent4 3 2 2 2 2 4 2" xfId="9983"/>
    <cellStyle name="20% - Accent4 3 2 2 2 2 4 2 2" xfId="9984"/>
    <cellStyle name="20% - Accent4 3 2 2 2 2 4 3" xfId="9985"/>
    <cellStyle name="20% - Accent4 3 2 2 2 2 5" xfId="9986"/>
    <cellStyle name="20% - Accent4 3 2 2 2 2 5 2" xfId="9987"/>
    <cellStyle name="20% - Accent4 3 2 2 2 2 6" xfId="9988"/>
    <cellStyle name="20% - Accent4 3 2 2 2 3" xfId="9989"/>
    <cellStyle name="20% - Accent4 3 2 2 2 3 2" xfId="9990"/>
    <cellStyle name="20% - Accent4 3 2 2 2 3 2 2" xfId="9991"/>
    <cellStyle name="20% - Accent4 3 2 2 2 3 2 2 2" xfId="9992"/>
    <cellStyle name="20% - Accent4 3 2 2 2 3 2 3" xfId="9993"/>
    <cellStyle name="20% - Accent4 3 2 2 2 3 3" xfId="9994"/>
    <cellStyle name="20% - Accent4 3 2 2 2 3 3 2" xfId="9995"/>
    <cellStyle name="20% - Accent4 3 2 2 2 3 4" xfId="9996"/>
    <cellStyle name="20% - Accent4 3 2 2 2 4" xfId="9997"/>
    <cellStyle name="20% - Accent4 3 2 2 2 4 2" xfId="9998"/>
    <cellStyle name="20% - Accent4 3 2 2 2 4 2 2" xfId="9999"/>
    <cellStyle name="20% - Accent4 3 2 2 2 4 2 2 2" xfId="10000"/>
    <cellStyle name="20% - Accent4 3 2 2 2 4 2 3" xfId="10001"/>
    <cellStyle name="20% - Accent4 3 2 2 2 4 3" xfId="10002"/>
    <cellStyle name="20% - Accent4 3 2 2 2 4 3 2" xfId="10003"/>
    <cellStyle name="20% - Accent4 3 2 2 2 4 4" xfId="10004"/>
    <cellStyle name="20% - Accent4 3 2 2 2 5" xfId="10005"/>
    <cellStyle name="20% - Accent4 3 2 2 2 5 2" xfId="10006"/>
    <cellStyle name="20% - Accent4 3 2 2 2 5 2 2" xfId="10007"/>
    <cellStyle name="20% - Accent4 3 2 2 2 5 3" xfId="10008"/>
    <cellStyle name="20% - Accent4 3 2 2 2 6" xfId="10009"/>
    <cellStyle name="20% - Accent4 3 2 2 2 6 2" xfId="10010"/>
    <cellStyle name="20% - Accent4 3 2 2 2 7" xfId="10011"/>
    <cellStyle name="20% - Accent4 3 2 2 3" xfId="10012"/>
    <cellStyle name="20% - Accent4 3 2 2 3 2" xfId="10013"/>
    <cellStyle name="20% - Accent4 3 2 2 3 2 2" xfId="10014"/>
    <cellStyle name="20% - Accent4 3 2 2 3 2 2 2" xfId="10015"/>
    <cellStyle name="20% - Accent4 3 2 2 3 2 2 2 2" xfId="10016"/>
    <cellStyle name="20% - Accent4 3 2 2 3 2 2 3" xfId="10017"/>
    <cellStyle name="20% - Accent4 3 2 2 3 2 3" xfId="10018"/>
    <cellStyle name="20% - Accent4 3 2 2 3 2 3 2" xfId="10019"/>
    <cellStyle name="20% - Accent4 3 2 2 3 2 4" xfId="10020"/>
    <cellStyle name="20% - Accent4 3 2 2 3 3" xfId="10021"/>
    <cellStyle name="20% - Accent4 3 2 2 3 3 2" xfId="10022"/>
    <cellStyle name="20% - Accent4 3 2 2 3 3 2 2" xfId="10023"/>
    <cellStyle name="20% - Accent4 3 2 2 3 3 2 2 2" xfId="10024"/>
    <cellStyle name="20% - Accent4 3 2 2 3 3 2 3" xfId="10025"/>
    <cellStyle name="20% - Accent4 3 2 2 3 3 3" xfId="10026"/>
    <cellStyle name="20% - Accent4 3 2 2 3 3 3 2" xfId="10027"/>
    <cellStyle name="20% - Accent4 3 2 2 3 3 4" xfId="10028"/>
    <cellStyle name="20% - Accent4 3 2 2 3 4" xfId="10029"/>
    <cellStyle name="20% - Accent4 3 2 2 3 4 2" xfId="10030"/>
    <cellStyle name="20% - Accent4 3 2 2 3 4 2 2" xfId="10031"/>
    <cellStyle name="20% - Accent4 3 2 2 3 4 3" xfId="10032"/>
    <cellStyle name="20% - Accent4 3 2 2 3 5" xfId="10033"/>
    <cellStyle name="20% - Accent4 3 2 2 3 5 2" xfId="10034"/>
    <cellStyle name="20% - Accent4 3 2 2 3 6" xfId="10035"/>
    <cellStyle name="20% - Accent4 3 2 2 4" xfId="10036"/>
    <cellStyle name="20% - Accent4 3 2 2 4 2" xfId="10037"/>
    <cellStyle name="20% - Accent4 3 2 2 4 2 2" xfId="10038"/>
    <cellStyle name="20% - Accent4 3 2 2 4 2 2 2" xfId="10039"/>
    <cellStyle name="20% - Accent4 3 2 2 4 2 3" xfId="10040"/>
    <cellStyle name="20% - Accent4 3 2 2 4 3" xfId="10041"/>
    <cellStyle name="20% - Accent4 3 2 2 4 3 2" xfId="10042"/>
    <cellStyle name="20% - Accent4 3 2 2 4 4" xfId="10043"/>
    <cellStyle name="20% - Accent4 3 2 2 5" xfId="10044"/>
    <cellStyle name="20% - Accent4 3 2 2 5 2" xfId="10045"/>
    <cellStyle name="20% - Accent4 3 2 2 5 2 2" xfId="10046"/>
    <cellStyle name="20% - Accent4 3 2 2 5 2 2 2" xfId="10047"/>
    <cellStyle name="20% - Accent4 3 2 2 5 2 3" xfId="10048"/>
    <cellStyle name="20% - Accent4 3 2 2 5 3" xfId="10049"/>
    <cellStyle name="20% - Accent4 3 2 2 5 3 2" xfId="10050"/>
    <cellStyle name="20% - Accent4 3 2 2 5 4" xfId="10051"/>
    <cellStyle name="20% - Accent4 3 2 2 6" xfId="10052"/>
    <cellStyle name="20% - Accent4 3 2 2 6 2" xfId="10053"/>
    <cellStyle name="20% - Accent4 3 2 2 6 2 2" xfId="10054"/>
    <cellStyle name="20% - Accent4 3 2 2 6 3" xfId="10055"/>
    <cellStyle name="20% - Accent4 3 2 2 7" xfId="10056"/>
    <cellStyle name="20% - Accent4 3 2 2 7 2" xfId="10057"/>
    <cellStyle name="20% - Accent4 3 2 2 8" xfId="10058"/>
    <cellStyle name="20% - Accent4 3 2 3" xfId="90"/>
    <cellStyle name="20% - Accent4 3 2 3 2" xfId="10059"/>
    <cellStyle name="20% - Accent4 3 2 3 2 2" xfId="10060"/>
    <cellStyle name="20% - Accent4 3 2 3 2 2 2" xfId="10061"/>
    <cellStyle name="20% - Accent4 3 2 3 2 2 2 2" xfId="10062"/>
    <cellStyle name="20% - Accent4 3 2 3 2 2 2 2 2" xfId="10063"/>
    <cellStyle name="20% - Accent4 3 2 3 2 2 2 3" xfId="10064"/>
    <cellStyle name="20% - Accent4 3 2 3 2 2 3" xfId="10065"/>
    <cellStyle name="20% - Accent4 3 2 3 2 2 3 2" xfId="10066"/>
    <cellStyle name="20% - Accent4 3 2 3 2 2 4" xfId="10067"/>
    <cellStyle name="20% - Accent4 3 2 3 2 3" xfId="10068"/>
    <cellStyle name="20% - Accent4 3 2 3 2 3 2" xfId="10069"/>
    <cellStyle name="20% - Accent4 3 2 3 2 3 2 2" xfId="10070"/>
    <cellStyle name="20% - Accent4 3 2 3 2 3 2 2 2" xfId="10071"/>
    <cellStyle name="20% - Accent4 3 2 3 2 3 2 3" xfId="10072"/>
    <cellStyle name="20% - Accent4 3 2 3 2 3 3" xfId="10073"/>
    <cellStyle name="20% - Accent4 3 2 3 2 3 3 2" xfId="10074"/>
    <cellStyle name="20% - Accent4 3 2 3 2 3 4" xfId="10075"/>
    <cellStyle name="20% - Accent4 3 2 3 2 4" xfId="10076"/>
    <cellStyle name="20% - Accent4 3 2 3 2 4 2" xfId="10077"/>
    <cellStyle name="20% - Accent4 3 2 3 2 4 2 2" xfId="10078"/>
    <cellStyle name="20% - Accent4 3 2 3 2 4 3" xfId="10079"/>
    <cellStyle name="20% - Accent4 3 2 3 2 5" xfId="10080"/>
    <cellStyle name="20% - Accent4 3 2 3 2 5 2" xfId="10081"/>
    <cellStyle name="20% - Accent4 3 2 3 2 6" xfId="10082"/>
    <cellStyle name="20% - Accent4 3 2 3 3" xfId="10083"/>
    <cellStyle name="20% - Accent4 3 2 3 3 2" xfId="10084"/>
    <cellStyle name="20% - Accent4 3 2 3 3 2 2" xfId="10085"/>
    <cellStyle name="20% - Accent4 3 2 3 3 2 2 2" xfId="10086"/>
    <cellStyle name="20% - Accent4 3 2 3 3 2 3" xfId="10087"/>
    <cellStyle name="20% - Accent4 3 2 3 3 3" xfId="10088"/>
    <cellStyle name="20% - Accent4 3 2 3 3 3 2" xfId="10089"/>
    <cellStyle name="20% - Accent4 3 2 3 3 4" xfId="10090"/>
    <cellStyle name="20% - Accent4 3 2 3 4" xfId="10091"/>
    <cellStyle name="20% - Accent4 3 2 3 4 2" xfId="10092"/>
    <cellStyle name="20% - Accent4 3 2 3 4 2 2" xfId="10093"/>
    <cellStyle name="20% - Accent4 3 2 3 4 2 2 2" xfId="10094"/>
    <cellStyle name="20% - Accent4 3 2 3 4 2 3" xfId="10095"/>
    <cellStyle name="20% - Accent4 3 2 3 4 3" xfId="10096"/>
    <cellStyle name="20% - Accent4 3 2 3 4 3 2" xfId="10097"/>
    <cellStyle name="20% - Accent4 3 2 3 4 4" xfId="10098"/>
    <cellStyle name="20% - Accent4 3 2 3 5" xfId="10099"/>
    <cellStyle name="20% - Accent4 3 2 3 5 2" xfId="10100"/>
    <cellStyle name="20% - Accent4 3 2 3 5 2 2" xfId="10101"/>
    <cellStyle name="20% - Accent4 3 2 3 5 3" xfId="10102"/>
    <cellStyle name="20% - Accent4 3 2 3 6" xfId="10103"/>
    <cellStyle name="20% - Accent4 3 2 3 6 2" xfId="10104"/>
    <cellStyle name="20% - Accent4 3 2 3 7" xfId="10105"/>
    <cellStyle name="20% - Accent4 3 2 4" xfId="10106"/>
    <cellStyle name="20% - Accent4 3 2 4 2" xfId="10107"/>
    <cellStyle name="20% - Accent4 3 2 4 2 2" xfId="10108"/>
    <cellStyle name="20% - Accent4 3 2 4 2 2 2" xfId="10109"/>
    <cellStyle name="20% - Accent4 3 2 4 2 2 2 2" xfId="10110"/>
    <cellStyle name="20% - Accent4 3 2 4 2 2 3" xfId="10111"/>
    <cellStyle name="20% - Accent4 3 2 4 2 3" xfId="10112"/>
    <cellStyle name="20% - Accent4 3 2 4 2 3 2" xfId="10113"/>
    <cellStyle name="20% - Accent4 3 2 4 2 4" xfId="10114"/>
    <cellStyle name="20% - Accent4 3 2 4 3" xfId="10115"/>
    <cellStyle name="20% - Accent4 3 2 4 3 2" xfId="10116"/>
    <cellStyle name="20% - Accent4 3 2 4 3 2 2" xfId="10117"/>
    <cellStyle name="20% - Accent4 3 2 4 3 2 2 2" xfId="10118"/>
    <cellStyle name="20% - Accent4 3 2 4 3 2 3" xfId="10119"/>
    <cellStyle name="20% - Accent4 3 2 4 3 3" xfId="10120"/>
    <cellStyle name="20% - Accent4 3 2 4 3 3 2" xfId="10121"/>
    <cellStyle name="20% - Accent4 3 2 4 3 4" xfId="10122"/>
    <cellStyle name="20% - Accent4 3 2 4 4" xfId="10123"/>
    <cellStyle name="20% - Accent4 3 2 4 4 2" xfId="10124"/>
    <cellStyle name="20% - Accent4 3 2 4 4 2 2" xfId="10125"/>
    <cellStyle name="20% - Accent4 3 2 4 4 3" xfId="10126"/>
    <cellStyle name="20% - Accent4 3 2 4 5" xfId="10127"/>
    <cellStyle name="20% - Accent4 3 2 4 5 2" xfId="10128"/>
    <cellStyle name="20% - Accent4 3 2 4 6" xfId="10129"/>
    <cellStyle name="20% - Accent4 3 2 5" xfId="10130"/>
    <cellStyle name="20% - Accent4 3 2 5 2" xfId="10131"/>
    <cellStyle name="20% - Accent4 3 2 5 2 2" xfId="10132"/>
    <cellStyle name="20% - Accent4 3 2 5 2 2 2" xfId="10133"/>
    <cellStyle name="20% - Accent4 3 2 5 2 2 2 2" xfId="10134"/>
    <cellStyle name="20% - Accent4 3 2 5 2 2 3" xfId="10135"/>
    <cellStyle name="20% - Accent4 3 2 5 2 3" xfId="10136"/>
    <cellStyle name="20% - Accent4 3 2 5 2 3 2" xfId="10137"/>
    <cellStyle name="20% - Accent4 3 2 5 2 4" xfId="10138"/>
    <cellStyle name="20% - Accent4 3 2 5 3" xfId="10139"/>
    <cellStyle name="20% - Accent4 3 2 5 3 2" xfId="10140"/>
    <cellStyle name="20% - Accent4 3 2 5 3 2 2" xfId="10141"/>
    <cellStyle name="20% - Accent4 3 2 5 3 2 2 2" xfId="10142"/>
    <cellStyle name="20% - Accent4 3 2 5 3 2 3" xfId="10143"/>
    <cellStyle name="20% - Accent4 3 2 5 3 3" xfId="10144"/>
    <cellStyle name="20% - Accent4 3 2 5 3 3 2" xfId="10145"/>
    <cellStyle name="20% - Accent4 3 2 5 3 4" xfId="10146"/>
    <cellStyle name="20% - Accent4 3 2 5 4" xfId="10147"/>
    <cellStyle name="20% - Accent4 3 2 5 4 2" xfId="10148"/>
    <cellStyle name="20% - Accent4 3 2 5 4 2 2" xfId="10149"/>
    <cellStyle name="20% - Accent4 3 2 5 4 3" xfId="10150"/>
    <cellStyle name="20% - Accent4 3 2 5 5" xfId="10151"/>
    <cellStyle name="20% - Accent4 3 2 5 5 2" xfId="10152"/>
    <cellStyle name="20% - Accent4 3 2 5 6" xfId="10153"/>
    <cellStyle name="20% - Accent4 3 2 6" xfId="10154"/>
    <cellStyle name="20% - Accent4 3 2 6 2" xfId="10155"/>
    <cellStyle name="20% - Accent4 3 2 6 2 2" xfId="10156"/>
    <cellStyle name="20% - Accent4 3 2 6 2 2 2" xfId="10157"/>
    <cellStyle name="20% - Accent4 3 2 6 2 3" xfId="10158"/>
    <cellStyle name="20% - Accent4 3 2 6 3" xfId="10159"/>
    <cellStyle name="20% - Accent4 3 2 6 3 2" xfId="10160"/>
    <cellStyle name="20% - Accent4 3 2 6 4" xfId="10161"/>
    <cellStyle name="20% - Accent4 3 2 7" xfId="10162"/>
    <cellStyle name="20% - Accent4 3 2 7 2" xfId="10163"/>
    <cellStyle name="20% - Accent4 3 2 7 2 2" xfId="10164"/>
    <cellStyle name="20% - Accent4 3 2 7 2 2 2" xfId="10165"/>
    <cellStyle name="20% - Accent4 3 2 7 2 3" xfId="10166"/>
    <cellStyle name="20% - Accent4 3 2 7 3" xfId="10167"/>
    <cellStyle name="20% - Accent4 3 2 7 3 2" xfId="10168"/>
    <cellStyle name="20% - Accent4 3 2 7 4" xfId="10169"/>
    <cellStyle name="20% - Accent4 3 2 8" xfId="10170"/>
    <cellStyle name="20% - Accent4 3 2 8 2" xfId="10171"/>
    <cellStyle name="20% - Accent4 3 2 8 2 2" xfId="10172"/>
    <cellStyle name="20% - Accent4 3 2 8 3" xfId="10173"/>
    <cellStyle name="20% - Accent4 3 2 9" xfId="10174"/>
    <cellStyle name="20% - Accent4 3 2 9 2" xfId="10175"/>
    <cellStyle name="20% - Accent4 3 3" xfId="91"/>
    <cellStyle name="20% - Accent4 3 3 2" xfId="92"/>
    <cellStyle name="20% - Accent4 3 3 2 2" xfId="10176"/>
    <cellStyle name="20% - Accent4 3 3 2 2 2" xfId="10177"/>
    <cellStyle name="20% - Accent4 3 3 2 2 2 2" xfId="10178"/>
    <cellStyle name="20% - Accent4 3 3 2 2 2 2 2" xfId="10179"/>
    <cellStyle name="20% - Accent4 3 3 2 2 2 2 2 2" xfId="10180"/>
    <cellStyle name="20% - Accent4 3 3 2 2 2 2 3" xfId="10181"/>
    <cellStyle name="20% - Accent4 3 3 2 2 2 3" xfId="10182"/>
    <cellStyle name="20% - Accent4 3 3 2 2 2 3 2" xfId="10183"/>
    <cellStyle name="20% - Accent4 3 3 2 2 2 4" xfId="10184"/>
    <cellStyle name="20% - Accent4 3 3 2 2 3" xfId="10185"/>
    <cellStyle name="20% - Accent4 3 3 2 2 3 2" xfId="10186"/>
    <cellStyle name="20% - Accent4 3 3 2 2 3 2 2" xfId="10187"/>
    <cellStyle name="20% - Accent4 3 3 2 2 3 2 2 2" xfId="10188"/>
    <cellStyle name="20% - Accent4 3 3 2 2 3 2 3" xfId="10189"/>
    <cellStyle name="20% - Accent4 3 3 2 2 3 3" xfId="10190"/>
    <cellStyle name="20% - Accent4 3 3 2 2 3 3 2" xfId="10191"/>
    <cellStyle name="20% - Accent4 3 3 2 2 3 4" xfId="10192"/>
    <cellStyle name="20% - Accent4 3 3 2 2 4" xfId="10193"/>
    <cellStyle name="20% - Accent4 3 3 2 2 4 2" xfId="10194"/>
    <cellStyle name="20% - Accent4 3 3 2 2 4 2 2" xfId="10195"/>
    <cellStyle name="20% - Accent4 3 3 2 2 4 3" xfId="10196"/>
    <cellStyle name="20% - Accent4 3 3 2 2 5" xfId="10197"/>
    <cellStyle name="20% - Accent4 3 3 2 2 5 2" xfId="10198"/>
    <cellStyle name="20% - Accent4 3 3 2 2 6" xfId="10199"/>
    <cellStyle name="20% - Accent4 3 3 2 3" xfId="10200"/>
    <cellStyle name="20% - Accent4 3 3 2 3 2" xfId="10201"/>
    <cellStyle name="20% - Accent4 3 3 2 3 2 2" xfId="10202"/>
    <cellStyle name="20% - Accent4 3 3 2 3 2 2 2" xfId="10203"/>
    <cellStyle name="20% - Accent4 3 3 2 3 2 3" xfId="10204"/>
    <cellStyle name="20% - Accent4 3 3 2 3 3" xfId="10205"/>
    <cellStyle name="20% - Accent4 3 3 2 3 3 2" xfId="10206"/>
    <cellStyle name="20% - Accent4 3 3 2 3 4" xfId="10207"/>
    <cellStyle name="20% - Accent4 3 3 2 4" xfId="10208"/>
    <cellStyle name="20% - Accent4 3 3 2 4 2" xfId="10209"/>
    <cellStyle name="20% - Accent4 3 3 2 4 2 2" xfId="10210"/>
    <cellStyle name="20% - Accent4 3 3 2 4 2 2 2" xfId="10211"/>
    <cellStyle name="20% - Accent4 3 3 2 4 2 3" xfId="10212"/>
    <cellStyle name="20% - Accent4 3 3 2 4 3" xfId="10213"/>
    <cellStyle name="20% - Accent4 3 3 2 4 3 2" xfId="10214"/>
    <cellStyle name="20% - Accent4 3 3 2 4 4" xfId="10215"/>
    <cellStyle name="20% - Accent4 3 3 2 5" xfId="10216"/>
    <cellStyle name="20% - Accent4 3 3 2 5 2" xfId="10217"/>
    <cellStyle name="20% - Accent4 3 3 2 5 2 2" xfId="10218"/>
    <cellStyle name="20% - Accent4 3 3 2 5 3" xfId="10219"/>
    <cellStyle name="20% - Accent4 3 3 2 6" xfId="10220"/>
    <cellStyle name="20% - Accent4 3 3 2 6 2" xfId="10221"/>
    <cellStyle name="20% - Accent4 3 3 2 7" xfId="10222"/>
    <cellStyle name="20% - Accent4 3 3 3" xfId="10223"/>
    <cellStyle name="20% - Accent4 3 3 3 2" xfId="10224"/>
    <cellStyle name="20% - Accent4 3 3 3 2 2" xfId="10225"/>
    <cellStyle name="20% - Accent4 3 3 3 2 2 2" xfId="10226"/>
    <cellStyle name="20% - Accent4 3 3 3 2 2 2 2" xfId="10227"/>
    <cellStyle name="20% - Accent4 3 3 3 2 2 3" xfId="10228"/>
    <cellStyle name="20% - Accent4 3 3 3 2 3" xfId="10229"/>
    <cellStyle name="20% - Accent4 3 3 3 2 3 2" xfId="10230"/>
    <cellStyle name="20% - Accent4 3 3 3 2 4" xfId="10231"/>
    <cellStyle name="20% - Accent4 3 3 3 3" xfId="10232"/>
    <cellStyle name="20% - Accent4 3 3 3 3 2" xfId="10233"/>
    <cellStyle name="20% - Accent4 3 3 3 3 2 2" xfId="10234"/>
    <cellStyle name="20% - Accent4 3 3 3 3 2 2 2" xfId="10235"/>
    <cellStyle name="20% - Accent4 3 3 3 3 2 3" xfId="10236"/>
    <cellStyle name="20% - Accent4 3 3 3 3 3" xfId="10237"/>
    <cellStyle name="20% - Accent4 3 3 3 3 3 2" xfId="10238"/>
    <cellStyle name="20% - Accent4 3 3 3 3 4" xfId="10239"/>
    <cellStyle name="20% - Accent4 3 3 3 4" xfId="10240"/>
    <cellStyle name="20% - Accent4 3 3 3 4 2" xfId="10241"/>
    <cellStyle name="20% - Accent4 3 3 3 4 2 2" xfId="10242"/>
    <cellStyle name="20% - Accent4 3 3 3 4 3" xfId="10243"/>
    <cellStyle name="20% - Accent4 3 3 3 5" xfId="10244"/>
    <cellStyle name="20% - Accent4 3 3 3 5 2" xfId="10245"/>
    <cellStyle name="20% - Accent4 3 3 3 6" xfId="10246"/>
    <cellStyle name="20% - Accent4 3 3 4" xfId="10247"/>
    <cellStyle name="20% - Accent4 3 3 4 2" xfId="10248"/>
    <cellStyle name="20% - Accent4 3 3 4 2 2" xfId="10249"/>
    <cellStyle name="20% - Accent4 3 3 4 2 2 2" xfId="10250"/>
    <cellStyle name="20% - Accent4 3 3 4 2 3" xfId="10251"/>
    <cellStyle name="20% - Accent4 3 3 4 3" xfId="10252"/>
    <cellStyle name="20% - Accent4 3 3 4 3 2" xfId="10253"/>
    <cellStyle name="20% - Accent4 3 3 4 4" xfId="10254"/>
    <cellStyle name="20% - Accent4 3 3 5" xfId="10255"/>
    <cellStyle name="20% - Accent4 3 3 5 2" xfId="10256"/>
    <cellStyle name="20% - Accent4 3 3 5 2 2" xfId="10257"/>
    <cellStyle name="20% - Accent4 3 3 5 2 2 2" xfId="10258"/>
    <cellStyle name="20% - Accent4 3 3 5 2 3" xfId="10259"/>
    <cellStyle name="20% - Accent4 3 3 5 3" xfId="10260"/>
    <cellStyle name="20% - Accent4 3 3 5 3 2" xfId="10261"/>
    <cellStyle name="20% - Accent4 3 3 5 4" xfId="10262"/>
    <cellStyle name="20% - Accent4 3 3 6" xfId="10263"/>
    <cellStyle name="20% - Accent4 3 3 6 2" xfId="10264"/>
    <cellStyle name="20% - Accent4 3 3 6 2 2" xfId="10265"/>
    <cellStyle name="20% - Accent4 3 3 6 3" xfId="10266"/>
    <cellStyle name="20% - Accent4 3 3 7" xfId="10267"/>
    <cellStyle name="20% - Accent4 3 3 7 2" xfId="10268"/>
    <cellStyle name="20% - Accent4 3 3 8" xfId="10269"/>
    <cellStyle name="20% - Accent4 3 4" xfId="93"/>
    <cellStyle name="20% - Accent4 3 4 2" xfId="10270"/>
    <cellStyle name="20% - Accent4 3 4 2 2" xfId="10271"/>
    <cellStyle name="20% - Accent4 3 4 2 2 2" xfId="10272"/>
    <cellStyle name="20% - Accent4 3 4 2 2 2 2" xfId="10273"/>
    <cellStyle name="20% - Accent4 3 4 2 2 2 2 2" xfId="10274"/>
    <cellStyle name="20% - Accent4 3 4 2 2 2 3" xfId="10275"/>
    <cellStyle name="20% - Accent4 3 4 2 2 3" xfId="10276"/>
    <cellStyle name="20% - Accent4 3 4 2 2 3 2" xfId="10277"/>
    <cellStyle name="20% - Accent4 3 4 2 2 4" xfId="10278"/>
    <cellStyle name="20% - Accent4 3 4 2 3" xfId="10279"/>
    <cellStyle name="20% - Accent4 3 4 2 3 2" xfId="10280"/>
    <cellStyle name="20% - Accent4 3 4 2 3 2 2" xfId="10281"/>
    <cellStyle name="20% - Accent4 3 4 2 3 2 2 2" xfId="10282"/>
    <cellStyle name="20% - Accent4 3 4 2 3 2 3" xfId="10283"/>
    <cellStyle name="20% - Accent4 3 4 2 3 3" xfId="10284"/>
    <cellStyle name="20% - Accent4 3 4 2 3 3 2" xfId="10285"/>
    <cellStyle name="20% - Accent4 3 4 2 3 4" xfId="10286"/>
    <cellStyle name="20% - Accent4 3 4 2 4" xfId="10287"/>
    <cellStyle name="20% - Accent4 3 4 2 4 2" xfId="10288"/>
    <cellStyle name="20% - Accent4 3 4 2 4 2 2" xfId="10289"/>
    <cellStyle name="20% - Accent4 3 4 2 4 3" xfId="10290"/>
    <cellStyle name="20% - Accent4 3 4 2 5" xfId="10291"/>
    <cellStyle name="20% - Accent4 3 4 2 5 2" xfId="10292"/>
    <cellStyle name="20% - Accent4 3 4 2 6" xfId="10293"/>
    <cellStyle name="20% - Accent4 3 4 3" xfId="10294"/>
    <cellStyle name="20% - Accent4 3 4 3 2" xfId="10295"/>
    <cellStyle name="20% - Accent4 3 4 3 2 2" xfId="10296"/>
    <cellStyle name="20% - Accent4 3 4 3 2 2 2" xfId="10297"/>
    <cellStyle name="20% - Accent4 3 4 3 2 3" xfId="10298"/>
    <cellStyle name="20% - Accent4 3 4 3 3" xfId="10299"/>
    <cellStyle name="20% - Accent4 3 4 3 3 2" xfId="10300"/>
    <cellStyle name="20% - Accent4 3 4 3 4" xfId="10301"/>
    <cellStyle name="20% - Accent4 3 4 4" xfId="10302"/>
    <cellStyle name="20% - Accent4 3 4 4 2" xfId="10303"/>
    <cellStyle name="20% - Accent4 3 4 4 2 2" xfId="10304"/>
    <cellStyle name="20% - Accent4 3 4 4 2 2 2" xfId="10305"/>
    <cellStyle name="20% - Accent4 3 4 4 2 3" xfId="10306"/>
    <cellStyle name="20% - Accent4 3 4 4 3" xfId="10307"/>
    <cellStyle name="20% - Accent4 3 4 4 3 2" xfId="10308"/>
    <cellStyle name="20% - Accent4 3 4 4 4" xfId="10309"/>
    <cellStyle name="20% - Accent4 3 4 5" xfId="10310"/>
    <cellStyle name="20% - Accent4 3 4 5 2" xfId="10311"/>
    <cellStyle name="20% - Accent4 3 4 5 2 2" xfId="10312"/>
    <cellStyle name="20% - Accent4 3 4 5 3" xfId="10313"/>
    <cellStyle name="20% - Accent4 3 4 6" xfId="10314"/>
    <cellStyle name="20% - Accent4 3 4 6 2" xfId="10315"/>
    <cellStyle name="20% - Accent4 3 4 7" xfId="10316"/>
    <cellStyle name="20% - Accent4 3 5" xfId="10317"/>
    <cellStyle name="20% - Accent4 3 5 2" xfId="10318"/>
    <cellStyle name="20% - Accent4 3 5 2 2" xfId="10319"/>
    <cellStyle name="20% - Accent4 3 5 2 2 2" xfId="10320"/>
    <cellStyle name="20% - Accent4 3 5 2 2 2 2" xfId="10321"/>
    <cellStyle name="20% - Accent4 3 5 2 2 3" xfId="10322"/>
    <cellStyle name="20% - Accent4 3 5 2 3" xfId="10323"/>
    <cellStyle name="20% - Accent4 3 5 2 3 2" xfId="10324"/>
    <cellStyle name="20% - Accent4 3 5 2 4" xfId="10325"/>
    <cellStyle name="20% - Accent4 3 5 3" xfId="10326"/>
    <cellStyle name="20% - Accent4 3 5 3 2" xfId="10327"/>
    <cellStyle name="20% - Accent4 3 5 3 2 2" xfId="10328"/>
    <cellStyle name="20% - Accent4 3 5 3 2 2 2" xfId="10329"/>
    <cellStyle name="20% - Accent4 3 5 3 2 3" xfId="10330"/>
    <cellStyle name="20% - Accent4 3 5 3 3" xfId="10331"/>
    <cellStyle name="20% - Accent4 3 5 3 3 2" xfId="10332"/>
    <cellStyle name="20% - Accent4 3 5 3 4" xfId="10333"/>
    <cellStyle name="20% - Accent4 3 5 4" xfId="10334"/>
    <cellStyle name="20% - Accent4 3 5 4 2" xfId="10335"/>
    <cellStyle name="20% - Accent4 3 5 4 2 2" xfId="10336"/>
    <cellStyle name="20% - Accent4 3 5 4 3" xfId="10337"/>
    <cellStyle name="20% - Accent4 3 5 5" xfId="10338"/>
    <cellStyle name="20% - Accent4 3 5 5 2" xfId="10339"/>
    <cellStyle name="20% - Accent4 3 5 6" xfId="10340"/>
    <cellStyle name="20% - Accent4 3 6" xfId="10341"/>
    <cellStyle name="20% - Accent4 3 6 2" xfId="10342"/>
    <cellStyle name="20% - Accent4 3 6 2 2" xfId="10343"/>
    <cellStyle name="20% - Accent4 3 6 2 2 2" xfId="10344"/>
    <cellStyle name="20% - Accent4 3 6 2 2 2 2" xfId="10345"/>
    <cellStyle name="20% - Accent4 3 6 2 2 3" xfId="10346"/>
    <cellStyle name="20% - Accent4 3 6 2 3" xfId="10347"/>
    <cellStyle name="20% - Accent4 3 6 2 3 2" xfId="10348"/>
    <cellStyle name="20% - Accent4 3 6 2 4" xfId="10349"/>
    <cellStyle name="20% - Accent4 3 6 3" xfId="10350"/>
    <cellStyle name="20% - Accent4 3 6 3 2" xfId="10351"/>
    <cellStyle name="20% - Accent4 3 6 3 2 2" xfId="10352"/>
    <cellStyle name="20% - Accent4 3 6 3 2 2 2" xfId="10353"/>
    <cellStyle name="20% - Accent4 3 6 3 2 3" xfId="10354"/>
    <cellStyle name="20% - Accent4 3 6 3 3" xfId="10355"/>
    <cellStyle name="20% - Accent4 3 6 3 3 2" xfId="10356"/>
    <cellStyle name="20% - Accent4 3 6 3 4" xfId="10357"/>
    <cellStyle name="20% - Accent4 3 6 4" xfId="10358"/>
    <cellStyle name="20% - Accent4 3 6 4 2" xfId="10359"/>
    <cellStyle name="20% - Accent4 3 6 4 2 2" xfId="10360"/>
    <cellStyle name="20% - Accent4 3 6 4 3" xfId="10361"/>
    <cellStyle name="20% - Accent4 3 6 5" xfId="10362"/>
    <cellStyle name="20% - Accent4 3 6 5 2" xfId="10363"/>
    <cellStyle name="20% - Accent4 3 6 6" xfId="10364"/>
    <cellStyle name="20% - Accent4 3 7" xfId="10365"/>
    <cellStyle name="20% - Accent4 3 7 2" xfId="10366"/>
    <cellStyle name="20% - Accent4 3 7 2 2" xfId="10367"/>
    <cellStyle name="20% - Accent4 3 7 2 2 2" xfId="10368"/>
    <cellStyle name="20% - Accent4 3 7 2 3" xfId="10369"/>
    <cellStyle name="20% - Accent4 3 7 3" xfId="10370"/>
    <cellStyle name="20% - Accent4 3 7 3 2" xfId="10371"/>
    <cellStyle name="20% - Accent4 3 7 4" xfId="10372"/>
    <cellStyle name="20% - Accent4 3 8" xfId="10373"/>
    <cellStyle name="20% - Accent4 3 8 2" xfId="10374"/>
    <cellStyle name="20% - Accent4 3 8 2 2" xfId="10375"/>
    <cellStyle name="20% - Accent4 3 8 2 2 2" xfId="10376"/>
    <cellStyle name="20% - Accent4 3 8 2 3" xfId="10377"/>
    <cellStyle name="20% - Accent4 3 8 3" xfId="10378"/>
    <cellStyle name="20% - Accent4 3 8 3 2" xfId="10379"/>
    <cellStyle name="20% - Accent4 3 8 4" xfId="10380"/>
    <cellStyle name="20% - Accent4 3 9" xfId="10381"/>
    <cellStyle name="20% - Accent4 3 9 2" xfId="10382"/>
    <cellStyle name="20% - Accent4 3 9 2 2" xfId="10383"/>
    <cellStyle name="20% - Accent4 3 9 3" xfId="10384"/>
    <cellStyle name="20% - Accent4 4" xfId="94"/>
    <cellStyle name="20% - Accent4 4 10" xfId="10385"/>
    <cellStyle name="20% - Accent4 4 10 2" xfId="10386"/>
    <cellStyle name="20% - Accent4 4 11" xfId="10387"/>
    <cellStyle name="20% - Accent4 4 11 2" xfId="10388"/>
    <cellStyle name="20% - Accent4 4 12" xfId="10389"/>
    <cellStyle name="20% - Accent4 4 2" xfId="95"/>
    <cellStyle name="20% - Accent4 4 2 10" xfId="10390"/>
    <cellStyle name="20% - Accent4 4 2 10 2" xfId="10391"/>
    <cellStyle name="20% - Accent4 4 2 11" xfId="10392"/>
    <cellStyle name="20% - Accent4 4 2 2" xfId="96"/>
    <cellStyle name="20% - Accent4 4 2 2 2" xfId="97"/>
    <cellStyle name="20% - Accent4 4 2 2 2 2" xfId="10393"/>
    <cellStyle name="20% - Accent4 4 2 2 2 2 2" xfId="10394"/>
    <cellStyle name="20% - Accent4 4 2 2 2 2 2 2" xfId="10395"/>
    <cellStyle name="20% - Accent4 4 2 2 2 2 2 2 2" xfId="10396"/>
    <cellStyle name="20% - Accent4 4 2 2 2 2 2 2 2 2" xfId="10397"/>
    <cellStyle name="20% - Accent4 4 2 2 2 2 2 2 3" xfId="10398"/>
    <cellStyle name="20% - Accent4 4 2 2 2 2 2 3" xfId="10399"/>
    <cellStyle name="20% - Accent4 4 2 2 2 2 2 3 2" xfId="10400"/>
    <cellStyle name="20% - Accent4 4 2 2 2 2 2 4" xfId="10401"/>
    <cellStyle name="20% - Accent4 4 2 2 2 2 3" xfId="10402"/>
    <cellStyle name="20% - Accent4 4 2 2 2 2 3 2" xfId="10403"/>
    <cellStyle name="20% - Accent4 4 2 2 2 2 3 2 2" xfId="10404"/>
    <cellStyle name="20% - Accent4 4 2 2 2 2 3 2 2 2" xfId="10405"/>
    <cellStyle name="20% - Accent4 4 2 2 2 2 3 2 3" xfId="10406"/>
    <cellStyle name="20% - Accent4 4 2 2 2 2 3 3" xfId="10407"/>
    <cellStyle name="20% - Accent4 4 2 2 2 2 3 3 2" xfId="10408"/>
    <cellStyle name="20% - Accent4 4 2 2 2 2 3 4" xfId="10409"/>
    <cellStyle name="20% - Accent4 4 2 2 2 2 4" xfId="10410"/>
    <cellStyle name="20% - Accent4 4 2 2 2 2 4 2" xfId="10411"/>
    <cellStyle name="20% - Accent4 4 2 2 2 2 4 2 2" xfId="10412"/>
    <cellStyle name="20% - Accent4 4 2 2 2 2 4 3" xfId="10413"/>
    <cellStyle name="20% - Accent4 4 2 2 2 2 5" xfId="10414"/>
    <cellStyle name="20% - Accent4 4 2 2 2 2 5 2" xfId="10415"/>
    <cellStyle name="20% - Accent4 4 2 2 2 2 6" xfId="10416"/>
    <cellStyle name="20% - Accent4 4 2 2 2 3" xfId="10417"/>
    <cellStyle name="20% - Accent4 4 2 2 2 3 2" xfId="10418"/>
    <cellStyle name="20% - Accent4 4 2 2 2 3 2 2" xfId="10419"/>
    <cellStyle name="20% - Accent4 4 2 2 2 3 2 2 2" xfId="10420"/>
    <cellStyle name="20% - Accent4 4 2 2 2 3 2 3" xfId="10421"/>
    <cellStyle name="20% - Accent4 4 2 2 2 3 3" xfId="10422"/>
    <cellStyle name="20% - Accent4 4 2 2 2 3 3 2" xfId="10423"/>
    <cellStyle name="20% - Accent4 4 2 2 2 3 4" xfId="10424"/>
    <cellStyle name="20% - Accent4 4 2 2 2 4" xfId="10425"/>
    <cellStyle name="20% - Accent4 4 2 2 2 4 2" xfId="10426"/>
    <cellStyle name="20% - Accent4 4 2 2 2 4 2 2" xfId="10427"/>
    <cellStyle name="20% - Accent4 4 2 2 2 4 2 2 2" xfId="10428"/>
    <cellStyle name="20% - Accent4 4 2 2 2 4 2 3" xfId="10429"/>
    <cellStyle name="20% - Accent4 4 2 2 2 4 3" xfId="10430"/>
    <cellStyle name="20% - Accent4 4 2 2 2 4 3 2" xfId="10431"/>
    <cellStyle name="20% - Accent4 4 2 2 2 4 4" xfId="10432"/>
    <cellStyle name="20% - Accent4 4 2 2 2 5" xfId="10433"/>
    <cellStyle name="20% - Accent4 4 2 2 2 5 2" xfId="10434"/>
    <cellStyle name="20% - Accent4 4 2 2 2 5 2 2" xfId="10435"/>
    <cellStyle name="20% - Accent4 4 2 2 2 5 3" xfId="10436"/>
    <cellStyle name="20% - Accent4 4 2 2 2 6" xfId="10437"/>
    <cellStyle name="20% - Accent4 4 2 2 2 6 2" xfId="10438"/>
    <cellStyle name="20% - Accent4 4 2 2 2 7" xfId="10439"/>
    <cellStyle name="20% - Accent4 4 2 2 3" xfId="10440"/>
    <cellStyle name="20% - Accent4 4 2 2 3 2" xfId="10441"/>
    <cellStyle name="20% - Accent4 4 2 2 3 2 2" xfId="10442"/>
    <cellStyle name="20% - Accent4 4 2 2 3 2 2 2" xfId="10443"/>
    <cellStyle name="20% - Accent4 4 2 2 3 2 2 2 2" xfId="10444"/>
    <cellStyle name="20% - Accent4 4 2 2 3 2 2 3" xfId="10445"/>
    <cellStyle name="20% - Accent4 4 2 2 3 2 3" xfId="10446"/>
    <cellStyle name="20% - Accent4 4 2 2 3 2 3 2" xfId="10447"/>
    <cellStyle name="20% - Accent4 4 2 2 3 2 4" xfId="10448"/>
    <cellStyle name="20% - Accent4 4 2 2 3 3" xfId="10449"/>
    <cellStyle name="20% - Accent4 4 2 2 3 3 2" xfId="10450"/>
    <cellStyle name="20% - Accent4 4 2 2 3 3 2 2" xfId="10451"/>
    <cellStyle name="20% - Accent4 4 2 2 3 3 2 2 2" xfId="10452"/>
    <cellStyle name="20% - Accent4 4 2 2 3 3 2 3" xfId="10453"/>
    <cellStyle name="20% - Accent4 4 2 2 3 3 3" xfId="10454"/>
    <cellStyle name="20% - Accent4 4 2 2 3 3 3 2" xfId="10455"/>
    <cellStyle name="20% - Accent4 4 2 2 3 3 4" xfId="10456"/>
    <cellStyle name="20% - Accent4 4 2 2 3 4" xfId="10457"/>
    <cellStyle name="20% - Accent4 4 2 2 3 4 2" xfId="10458"/>
    <cellStyle name="20% - Accent4 4 2 2 3 4 2 2" xfId="10459"/>
    <cellStyle name="20% - Accent4 4 2 2 3 4 3" xfId="10460"/>
    <cellStyle name="20% - Accent4 4 2 2 3 5" xfId="10461"/>
    <cellStyle name="20% - Accent4 4 2 2 3 5 2" xfId="10462"/>
    <cellStyle name="20% - Accent4 4 2 2 3 6" xfId="10463"/>
    <cellStyle name="20% - Accent4 4 2 2 4" xfId="10464"/>
    <cellStyle name="20% - Accent4 4 2 2 4 2" xfId="10465"/>
    <cellStyle name="20% - Accent4 4 2 2 4 2 2" xfId="10466"/>
    <cellStyle name="20% - Accent4 4 2 2 4 2 2 2" xfId="10467"/>
    <cellStyle name="20% - Accent4 4 2 2 4 2 3" xfId="10468"/>
    <cellStyle name="20% - Accent4 4 2 2 4 3" xfId="10469"/>
    <cellStyle name="20% - Accent4 4 2 2 4 3 2" xfId="10470"/>
    <cellStyle name="20% - Accent4 4 2 2 4 4" xfId="10471"/>
    <cellStyle name="20% - Accent4 4 2 2 5" xfId="10472"/>
    <cellStyle name="20% - Accent4 4 2 2 5 2" xfId="10473"/>
    <cellStyle name="20% - Accent4 4 2 2 5 2 2" xfId="10474"/>
    <cellStyle name="20% - Accent4 4 2 2 5 2 2 2" xfId="10475"/>
    <cellStyle name="20% - Accent4 4 2 2 5 2 3" xfId="10476"/>
    <cellStyle name="20% - Accent4 4 2 2 5 3" xfId="10477"/>
    <cellStyle name="20% - Accent4 4 2 2 5 3 2" xfId="10478"/>
    <cellStyle name="20% - Accent4 4 2 2 5 4" xfId="10479"/>
    <cellStyle name="20% - Accent4 4 2 2 6" xfId="10480"/>
    <cellStyle name="20% - Accent4 4 2 2 6 2" xfId="10481"/>
    <cellStyle name="20% - Accent4 4 2 2 6 2 2" xfId="10482"/>
    <cellStyle name="20% - Accent4 4 2 2 6 3" xfId="10483"/>
    <cellStyle name="20% - Accent4 4 2 2 7" xfId="10484"/>
    <cellStyle name="20% - Accent4 4 2 2 7 2" xfId="10485"/>
    <cellStyle name="20% - Accent4 4 2 2 8" xfId="10486"/>
    <cellStyle name="20% - Accent4 4 2 3" xfId="98"/>
    <cellStyle name="20% - Accent4 4 2 3 2" xfId="10487"/>
    <cellStyle name="20% - Accent4 4 2 3 2 2" xfId="10488"/>
    <cellStyle name="20% - Accent4 4 2 3 2 2 2" xfId="10489"/>
    <cellStyle name="20% - Accent4 4 2 3 2 2 2 2" xfId="10490"/>
    <cellStyle name="20% - Accent4 4 2 3 2 2 2 2 2" xfId="10491"/>
    <cellStyle name="20% - Accent4 4 2 3 2 2 2 3" xfId="10492"/>
    <cellStyle name="20% - Accent4 4 2 3 2 2 3" xfId="10493"/>
    <cellStyle name="20% - Accent4 4 2 3 2 2 3 2" xfId="10494"/>
    <cellStyle name="20% - Accent4 4 2 3 2 2 4" xfId="10495"/>
    <cellStyle name="20% - Accent4 4 2 3 2 3" xfId="10496"/>
    <cellStyle name="20% - Accent4 4 2 3 2 3 2" xfId="10497"/>
    <cellStyle name="20% - Accent4 4 2 3 2 3 2 2" xfId="10498"/>
    <cellStyle name="20% - Accent4 4 2 3 2 3 2 2 2" xfId="10499"/>
    <cellStyle name="20% - Accent4 4 2 3 2 3 2 3" xfId="10500"/>
    <cellStyle name="20% - Accent4 4 2 3 2 3 3" xfId="10501"/>
    <cellStyle name="20% - Accent4 4 2 3 2 3 3 2" xfId="10502"/>
    <cellStyle name="20% - Accent4 4 2 3 2 3 4" xfId="10503"/>
    <cellStyle name="20% - Accent4 4 2 3 2 4" xfId="10504"/>
    <cellStyle name="20% - Accent4 4 2 3 2 4 2" xfId="10505"/>
    <cellStyle name="20% - Accent4 4 2 3 2 4 2 2" xfId="10506"/>
    <cellStyle name="20% - Accent4 4 2 3 2 4 3" xfId="10507"/>
    <cellStyle name="20% - Accent4 4 2 3 2 5" xfId="10508"/>
    <cellStyle name="20% - Accent4 4 2 3 2 5 2" xfId="10509"/>
    <cellStyle name="20% - Accent4 4 2 3 2 6" xfId="10510"/>
    <cellStyle name="20% - Accent4 4 2 3 3" xfId="10511"/>
    <cellStyle name="20% - Accent4 4 2 3 3 2" xfId="10512"/>
    <cellStyle name="20% - Accent4 4 2 3 3 2 2" xfId="10513"/>
    <cellStyle name="20% - Accent4 4 2 3 3 2 2 2" xfId="10514"/>
    <cellStyle name="20% - Accent4 4 2 3 3 2 3" xfId="10515"/>
    <cellStyle name="20% - Accent4 4 2 3 3 3" xfId="10516"/>
    <cellStyle name="20% - Accent4 4 2 3 3 3 2" xfId="10517"/>
    <cellStyle name="20% - Accent4 4 2 3 3 4" xfId="10518"/>
    <cellStyle name="20% - Accent4 4 2 3 4" xfId="10519"/>
    <cellStyle name="20% - Accent4 4 2 3 4 2" xfId="10520"/>
    <cellStyle name="20% - Accent4 4 2 3 4 2 2" xfId="10521"/>
    <cellStyle name="20% - Accent4 4 2 3 4 2 2 2" xfId="10522"/>
    <cellStyle name="20% - Accent4 4 2 3 4 2 3" xfId="10523"/>
    <cellStyle name="20% - Accent4 4 2 3 4 3" xfId="10524"/>
    <cellStyle name="20% - Accent4 4 2 3 4 3 2" xfId="10525"/>
    <cellStyle name="20% - Accent4 4 2 3 4 4" xfId="10526"/>
    <cellStyle name="20% - Accent4 4 2 3 5" xfId="10527"/>
    <cellStyle name="20% - Accent4 4 2 3 5 2" xfId="10528"/>
    <cellStyle name="20% - Accent4 4 2 3 5 2 2" xfId="10529"/>
    <cellStyle name="20% - Accent4 4 2 3 5 3" xfId="10530"/>
    <cellStyle name="20% - Accent4 4 2 3 6" xfId="10531"/>
    <cellStyle name="20% - Accent4 4 2 3 6 2" xfId="10532"/>
    <cellStyle name="20% - Accent4 4 2 3 7" xfId="10533"/>
    <cellStyle name="20% - Accent4 4 2 4" xfId="10534"/>
    <cellStyle name="20% - Accent4 4 2 4 2" xfId="10535"/>
    <cellStyle name="20% - Accent4 4 2 4 2 2" xfId="10536"/>
    <cellStyle name="20% - Accent4 4 2 4 2 2 2" xfId="10537"/>
    <cellStyle name="20% - Accent4 4 2 4 2 2 2 2" xfId="10538"/>
    <cellStyle name="20% - Accent4 4 2 4 2 2 3" xfId="10539"/>
    <cellStyle name="20% - Accent4 4 2 4 2 3" xfId="10540"/>
    <cellStyle name="20% - Accent4 4 2 4 2 3 2" xfId="10541"/>
    <cellStyle name="20% - Accent4 4 2 4 2 4" xfId="10542"/>
    <cellStyle name="20% - Accent4 4 2 4 3" xfId="10543"/>
    <cellStyle name="20% - Accent4 4 2 4 3 2" xfId="10544"/>
    <cellStyle name="20% - Accent4 4 2 4 3 2 2" xfId="10545"/>
    <cellStyle name="20% - Accent4 4 2 4 3 2 2 2" xfId="10546"/>
    <cellStyle name="20% - Accent4 4 2 4 3 2 3" xfId="10547"/>
    <cellStyle name="20% - Accent4 4 2 4 3 3" xfId="10548"/>
    <cellStyle name="20% - Accent4 4 2 4 3 3 2" xfId="10549"/>
    <cellStyle name="20% - Accent4 4 2 4 3 4" xfId="10550"/>
    <cellStyle name="20% - Accent4 4 2 4 4" xfId="10551"/>
    <cellStyle name="20% - Accent4 4 2 4 4 2" xfId="10552"/>
    <cellStyle name="20% - Accent4 4 2 4 4 2 2" xfId="10553"/>
    <cellStyle name="20% - Accent4 4 2 4 4 3" xfId="10554"/>
    <cellStyle name="20% - Accent4 4 2 4 5" xfId="10555"/>
    <cellStyle name="20% - Accent4 4 2 4 5 2" xfId="10556"/>
    <cellStyle name="20% - Accent4 4 2 4 6" xfId="10557"/>
    <cellStyle name="20% - Accent4 4 2 5" xfId="10558"/>
    <cellStyle name="20% - Accent4 4 2 5 2" xfId="10559"/>
    <cellStyle name="20% - Accent4 4 2 5 2 2" xfId="10560"/>
    <cellStyle name="20% - Accent4 4 2 5 2 2 2" xfId="10561"/>
    <cellStyle name="20% - Accent4 4 2 5 2 2 2 2" xfId="10562"/>
    <cellStyle name="20% - Accent4 4 2 5 2 2 3" xfId="10563"/>
    <cellStyle name="20% - Accent4 4 2 5 2 3" xfId="10564"/>
    <cellStyle name="20% - Accent4 4 2 5 2 3 2" xfId="10565"/>
    <cellStyle name="20% - Accent4 4 2 5 2 4" xfId="10566"/>
    <cellStyle name="20% - Accent4 4 2 5 3" xfId="10567"/>
    <cellStyle name="20% - Accent4 4 2 5 3 2" xfId="10568"/>
    <cellStyle name="20% - Accent4 4 2 5 3 2 2" xfId="10569"/>
    <cellStyle name="20% - Accent4 4 2 5 3 2 2 2" xfId="10570"/>
    <cellStyle name="20% - Accent4 4 2 5 3 2 3" xfId="10571"/>
    <cellStyle name="20% - Accent4 4 2 5 3 3" xfId="10572"/>
    <cellStyle name="20% - Accent4 4 2 5 3 3 2" xfId="10573"/>
    <cellStyle name="20% - Accent4 4 2 5 3 4" xfId="10574"/>
    <cellStyle name="20% - Accent4 4 2 5 4" xfId="10575"/>
    <cellStyle name="20% - Accent4 4 2 5 4 2" xfId="10576"/>
    <cellStyle name="20% - Accent4 4 2 5 4 2 2" xfId="10577"/>
    <cellStyle name="20% - Accent4 4 2 5 4 3" xfId="10578"/>
    <cellStyle name="20% - Accent4 4 2 5 5" xfId="10579"/>
    <cellStyle name="20% - Accent4 4 2 5 5 2" xfId="10580"/>
    <cellStyle name="20% - Accent4 4 2 5 6" xfId="10581"/>
    <cellStyle name="20% - Accent4 4 2 6" xfId="10582"/>
    <cellStyle name="20% - Accent4 4 2 6 2" xfId="10583"/>
    <cellStyle name="20% - Accent4 4 2 6 2 2" xfId="10584"/>
    <cellStyle name="20% - Accent4 4 2 6 2 2 2" xfId="10585"/>
    <cellStyle name="20% - Accent4 4 2 6 2 3" xfId="10586"/>
    <cellStyle name="20% - Accent4 4 2 6 3" xfId="10587"/>
    <cellStyle name="20% - Accent4 4 2 6 3 2" xfId="10588"/>
    <cellStyle name="20% - Accent4 4 2 6 4" xfId="10589"/>
    <cellStyle name="20% - Accent4 4 2 7" xfId="10590"/>
    <cellStyle name="20% - Accent4 4 2 7 2" xfId="10591"/>
    <cellStyle name="20% - Accent4 4 2 7 2 2" xfId="10592"/>
    <cellStyle name="20% - Accent4 4 2 7 2 2 2" xfId="10593"/>
    <cellStyle name="20% - Accent4 4 2 7 2 3" xfId="10594"/>
    <cellStyle name="20% - Accent4 4 2 7 3" xfId="10595"/>
    <cellStyle name="20% - Accent4 4 2 7 3 2" xfId="10596"/>
    <cellStyle name="20% - Accent4 4 2 7 4" xfId="10597"/>
    <cellStyle name="20% - Accent4 4 2 8" xfId="10598"/>
    <cellStyle name="20% - Accent4 4 2 8 2" xfId="10599"/>
    <cellStyle name="20% - Accent4 4 2 8 2 2" xfId="10600"/>
    <cellStyle name="20% - Accent4 4 2 8 3" xfId="10601"/>
    <cellStyle name="20% - Accent4 4 2 9" xfId="10602"/>
    <cellStyle name="20% - Accent4 4 2 9 2" xfId="10603"/>
    <cellStyle name="20% - Accent4 4 3" xfId="99"/>
    <cellStyle name="20% - Accent4 4 3 2" xfId="100"/>
    <cellStyle name="20% - Accent4 4 3 2 2" xfId="10604"/>
    <cellStyle name="20% - Accent4 4 3 2 2 2" xfId="10605"/>
    <cellStyle name="20% - Accent4 4 3 2 2 2 2" xfId="10606"/>
    <cellStyle name="20% - Accent4 4 3 2 2 2 2 2" xfId="10607"/>
    <cellStyle name="20% - Accent4 4 3 2 2 2 2 2 2" xfId="10608"/>
    <cellStyle name="20% - Accent4 4 3 2 2 2 2 3" xfId="10609"/>
    <cellStyle name="20% - Accent4 4 3 2 2 2 3" xfId="10610"/>
    <cellStyle name="20% - Accent4 4 3 2 2 2 3 2" xfId="10611"/>
    <cellStyle name="20% - Accent4 4 3 2 2 2 4" xfId="10612"/>
    <cellStyle name="20% - Accent4 4 3 2 2 3" xfId="10613"/>
    <cellStyle name="20% - Accent4 4 3 2 2 3 2" xfId="10614"/>
    <cellStyle name="20% - Accent4 4 3 2 2 3 2 2" xfId="10615"/>
    <cellStyle name="20% - Accent4 4 3 2 2 3 2 2 2" xfId="10616"/>
    <cellStyle name="20% - Accent4 4 3 2 2 3 2 3" xfId="10617"/>
    <cellStyle name="20% - Accent4 4 3 2 2 3 3" xfId="10618"/>
    <cellStyle name="20% - Accent4 4 3 2 2 3 3 2" xfId="10619"/>
    <cellStyle name="20% - Accent4 4 3 2 2 3 4" xfId="10620"/>
    <cellStyle name="20% - Accent4 4 3 2 2 4" xfId="10621"/>
    <cellStyle name="20% - Accent4 4 3 2 2 4 2" xfId="10622"/>
    <cellStyle name="20% - Accent4 4 3 2 2 4 2 2" xfId="10623"/>
    <cellStyle name="20% - Accent4 4 3 2 2 4 3" xfId="10624"/>
    <cellStyle name="20% - Accent4 4 3 2 2 5" xfId="10625"/>
    <cellStyle name="20% - Accent4 4 3 2 2 5 2" xfId="10626"/>
    <cellStyle name="20% - Accent4 4 3 2 2 6" xfId="10627"/>
    <cellStyle name="20% - Accent4 4 3 2 3" xfId="10628"/>
    <cellStyle name="20% - Accent4 4 3 2 3 2" xfId="10629"/>
    <cellStyle name="20% - Accent4 4 3 2 3 2 2" xfId="10630"/>
    <cellStyle name="20% - Accent4 4 3 2 3 2 2 2" xfId="10631"/>
    <cellStyle name="20% - Accent4 4 3 2 3 2 3" xfId="10632"/>
    <cellStyle name="20% - Accent4 4 3 2 3 3" xfId="10633"/>
    <cellStyle name="20% - Accent4 4 3 2 3 3 2" xfId="10634"/>
    <cellStyle name="20% - Accent4 4 3 2 3 4" xfId="10635"/>
    <cellStyle name="20% - Accent4 4 3 2 4" xfId="10636"/>
    <cellStyle name="20% - Accent4 4 3 2 4 2" xfId="10637"/>
    <cellStyle name="20% - Accent4 4 3 2 4 2 2" xfId="10638"/>
    <cellStyle name="20% - Accent4 4 3 2 4 2 2 2" xfId="10639"/>
    <cellStyle name="20% - Accent4 4 3 2 4 2 3" xfId="10640"/>
    <cellStyle name="20% - Accent4 4 3 2 4 3" xfId="10641"/>
    <cellStyle name="20% - Accent4 4 3 2 4 3 2" xfId="10642"/>
    <cellStyle name="20% - Accent4 4 3 2 4 4" xfId="10643"/>
    <cellStyle name="20% - Accent4 4 3 2 5" xfId="10644"/>
    <cellStyle name="20% - Accent4 4 3 2 5 2" xfId="10645"/>
    <cellStyle name="20% - Accent4 4 3 2 5 2 2" xfId="10646"/>
    <cellStyle name="20% - Accent4 4 3 2 5 3" xfId="10647"/>
    <cellStyle name="20% - Accent4 4 3 2 6" xfId="10648"/>
    <cellStyle name="20% - Accent4 4 3 2 6 2" xfId="10649"/>
    <cellStyle name="20% - Accent4 4 3 2 7" xfId="10650"/>
    <cellStyle name="20% - Accent4 4 3 3" xfId="10651"/>
    <cellStyle name="20% - Accent4 4 3 3 2" xfId="10652"/>
    <cellStyle name="20% - Accent4 4 3 3 2 2" xfId="10653"/>
    <cellStyle name="20% - Accent4 4 3 3 2 2 2" xfId="10654"/>
    <cellStyle name="20% - Accent4 4 3 3 2 2 2 2" xfId="10655"/>
    <cellStyle name="20% - Accent4 4 3 3 2 2 3" xfId="10656"/>
    <cellStyle name="20% - Accent4 4 3 3 2 3" xfId="10657"/>
    <cellStyle name="20% - Accent4 4 3 3 2 3 2" xfId="10658"/>
    <cellStyle name="20% - Accent4 4 3 3 2 4" xfId="10659"/>
    <cellStyle name="20% - Accent4 4 3 3 3" xfId="10660"/>
    <cellStyle name="20% - Accent4 4 3 3 3 2" xfId="10661"/>
    <cellStyle name="20% - Accent4 4 3 3 3 2 2" xfId="10662"/>
    <cellStyle name="20% - Accent4 4 3 3 3 2 2 2" xfId="10663"/>
    <cellStyle name="20% - Accent4 4 3 3 3 2 3" xfId="10664"/>
    <cellStyle name="20% - Accent4 4 3 3 3 3" xfId="10665"/>
    <cellStyle name="20% - Accent4 4 3 3 3 3 2" xfId="10666"/>
    <cellStyle name="20% - Accent4 4 3 3 3 4" xfId="10667"/>
    <cellStyle name="20% - Accent4 4 3 3 4" xfId="10668"/>
    <cellStyle name="20% - Accent4 4 3 3 4 2" xfId="10669"/>
    <cellStyle name="20% - Accent4 4 3 3 4 2 2" xfId="10670"/>
    <cellStyle name="20% - Accent4 4 3 3 4 3" xfId="10671"/>
    <cellStyle name="20% - Accent4 4 3 3 5" xfId="10672"/>
    <cellStyle name="20% - Accent4 4 3 3 5 2" xfId="10673"/>
    <cellStyle name="20% - Accent4 4 3 3 6" xfId="10674"/>
    <cellStyle name="20% - Accent4 4 3 4" xfId="10675"/>
    <cellStyle name="20% - Accent4 4 3 4 2" xfId="10676"/>
    <cellStyle name="20% - Accent4 4 3 4 2 2" xfId="10677"/>
    <cellStyle name="20% - Accent4 4 3 4 2 2 2" xfId="10678"/>
    <cellStyle name="20% - Accent4 4 3 4 2 3" xfId="10679"/>
    <cellStyle name="20% - Accent4 4 3 4 3" xfId="10680"/>
    <cellStyle name="20% - Accent4 4 3 4 3 2" xfId="10681"/>
    <cellStyle name="20% - Accent4 4 3 4 4" xfId="10682"/>
    <cellStyle name="20% - Accent4 4 3 5" xfId="10683"/>
    <cellStyle name="20% - Accent4 4 3 5 2" xfId="10684"/>
    <cellStyle name="20% - Accent4 4 3 5 2 2" xfId="10685"/>
    <cellStyle name="20% - Accent4 4 3 5 2 2 2" xfId="10686"/>
    <cellStyle name="20% - Accent4 4 3 5 2 3" xfId="10687"/>
    <cellStyle name="20% - Accent4 4 3 5 3" xfId="10688"/>
    <cellStyle name="20% - Accent4 4 3 5 3 2" xfId="10689"/>
    <cellStyle name="20% - Accent4 4 3 5 4" xfId="10690"/>
    <cellStyle name="20% - Accent4 4 3 6" xfId="10691"/>
    <cellStyle name="20% - Accent4 4 3 6 2" xfId="10692"/>
    <cellStyle name="20% - Accent4 4 3 6 2 2" xfId="10693"/>
    <cellStyle name="20% - Accent4 4 3 6 3" xfId="10694"/>
    <cellStyle name="20% - Accent4 4 3 7" xfId="10695"/>
    <cellStyle name="20% - Accent4 4 3 7 2" xfId="10696"/>
    <cellStyle name="20% - Accent4 4 3 8" xfId="10697"/>
    <cellStyle name="20% - Accent4 4 4" xfId="101"/>
    <cellStyle name="20% - Accent4 4 4 2" xfId="10698"/>
    <cellStyle name="20% - Accent4 4 4 2 2" xfId="10699"/>
    <cellStyle name="20% - Accent4 4 4 2 2 2" xfId="10700"/>
    <cellStyle name="20% - Accent4 4 4 2 2 2 2" xfId="10701"/>
    <cellStyle name="20% - Accent4 4 4 2 2 2 2 2" xfId="10702"/>
    <cellStyle name="20% - Accent4 4 4 2 2 2 3" xfId="10703"/>
    <cellStyle name="20% - Accent4 4 4 2 2 3" xfId="10704"/>
    <cellStyle name="20% - Accent4 4 4 2 2 3 2" xfId="10705"/>
    <cellStyle name="20% - Accent4 4 4 2 2 4" xfId="10706"/>
    <cellStyle name="20% - Accent4 4 4 2 3" xfId="10707"/>
    <cellStyle name="20% - Accent4 4 4 2 3 2" xfId="10708"/>
    <cellStyle name="20% - Accent4 4 4 2 3 2 2" xfId="10709"/>
    <cellStyle name="20% - Accent4 4 4 2 3 2 2 2" xfId="10710"/>
    <cellStyle name="20% - Accent4 4 4 2 3 2 3" xfId="10711"/>
    <cellStyle name="20% - Accent4 4 4 2 3 3" xfId="10712"/>
    <cellStyle name="20% - Accent4 4 4 2 3 3 2" xfId="10713"/>
    <cellStyle name="20% - Accent4 4 4 2 3 4" xfId="10714"/>
    <cellStyle name="20% - Accent4 4 4 2 4" xfId="10715"/>
    <cellStyle name="20% - Accent4 4 4 2 4 2" xfId="10716"/>
    <cellStyle name="20% - Accent4 4 4 2 4 2 2" xfId="10717"/>
    <cellStyle name="20% - Accent4 4 4 2 4 3" xfId="10718"/>
    <cellStyle name="20% - Accent4 4 4 2 5" xfId="10719"/>
    <cellStyle name="20% - Accent4 4 4 2 5 2" xfId="10720"/>
    <cellStyle name="20% - Accent4 4 4 2 6" xfId="10721"/>
    <cellStyle name="20% - Accent4 4 4 3" xfId="10722"/>
    <cellStyle name="20% - Accent4 4 4 3 2" xfId="10723"/>
    <cellStyle name="20% - Accent4 4 4 3 2 2" xfId="10724"/>
    <cellStyle name="20% - Accent4 4 4 3 2 2 2" xfId="10725"/>
    <cellStyle name="20% - Accent4 4 4 3 2 3" xfId="10726"/>
    <cellStyle name="20% - Accent4 4 4 3 3" xfId="10727"/>
    <cellStyle name="20% - Accent4 4 4 3 3 2" xfId="10728"/>
    <cellStyle name="20% - Accent4 4 4 3 4" xfId="10729"/>
    <cellStyle name="20% - Accent4 4 4 4" xfId="10730"/>
    <cellStyle name="20% - Accent4 4 4 4 2" xfId="10731"/>
    <cellStyle name="20% - Accent4 4 4 4 2 2" xfId="10732"/>
    <cellStyle name="20% - Accent4 4 4 4 2 2 2" xfId="10733"/>
    <cellStyle name="20% - Accent4 4 4 4 2 3" xfId="10734"/>
    <cellStyle name="20% - Accent4 4 4 4 3" xfId="10735"/>
    <cellStyle name="20% - Accent4 4 4 4 3 2" xfId="10736"/>
    <cellStyle name="20% - Accent4 4 4 4 4" xfId="10737"/>
    <cellStyle name="20% - Accent4 4 4 5" xfId="10738"/>
    <cellStyle name="20% - Accent4 4 4 5 2" xfId="10739"/>
    <cellStyle name="20% - Accent4 4 4 5 2 2" xfId="10740"/>
    <cellStyle name="20% - Accent4 4 4 5 3" xfId="10741"/>
    <cellStyle name="20% - Accent4 4 4 6" xfId="10742"/>
    <cellStyle name="20% - Accent4 4 4 6 2" xfId="10743"/>
    <cellStyle name="20% - Accent4 4 4 7" xfId="10744"/>
    <cellStyle name="20% - Accent4 4 5" xfId="10745"/>
    <cellStyle name="20% - Accent4 4 5 2" xfId="10746"/>
    <cellStyle name="20% - Accent4 4 5 2 2" xfId="10747"/>
    <cellStyle name="20% - Accent4 4 5 2 2 2" xfId="10748"/>
    <cellStyle name="20% - Accent4 4 5 2 2 2 2" xfId="10749"/>
    <cellStyle name="20% - Accent4 4 5 2 2 3" xfId="10750"/>
    <cellStyle name="20% - Accent4 4 5 2 3" xfId="10751"/>
    <cellStyle name="20% - Accent4 4 5 2 3 2" xfId="10752"/>
    <cellStyle name="20% - Accent4 4 5 2 4" xfId="10753"/>
    <cellStyle name="20% - Accent4 4 5 3" xfId="10754"/>
    <cellStyle name="20% - Accent4 4 5 3 2" xfId="10755"/>
    <cellStyle name="20% - Accent4 4 5 3 2 2" xfId="10756"/>
    <cellStyle name="20% - Accent4 4 5 3 2 2 2" xfId="10757"/>
    <cellStyle name="20% - Accent4 4 5 3 2 3" xfId="10758"/>
    <cellStyle name="20% - Accent4 4 5 3 3" xfId="10759"/>
    <cellStyle name="20% - Accent4 4 5 3 3 2" xfId="10760"/>
    <cellStyle name="20% - Accent4 4 5 3 4" xfId="10761"/>
    <cellStyle name="20% - Accent4 4 5 4" xfId="10762"/>
    <cellStyle name="20% - Accent4 4 5 4 2" xfId="10763"/>
    <cellStyle name="20% - Accent4 4 5 4 2 2" xfId="10764"/>
    <cellStyle name="20% - Accent4 4 5 4 3" xfId="10765"/>
    <cellStyle name="20% - Accent4 4 5 5" xfId="10766"/>
    <cellStyle name="20% - Accent4 4 5 5 2" xfId="10767"/>
    <cellStyle name="20% - Accent4 4 5 6" xfId="10768"/>
    <cellStyle name="20% - Accent4 4 6" xfId="10769"/>
    <cellStyle name="20% - Accent4 4 6 2" xfId="10770"/>
    <cellStyle name="20% - Accent4 4 6 2 2" xfId="10771"/>
    <cellStyle name="20% - Accent4 4 6 2 2 2" xfId="10772"/>
    <cellStyle name="20% - Accent4 4 6 2 2 2 2" xfId="10773"/>
    <cellStyle name="20% - Accent4 4 6 2 2 3" xfId="10774"/>
    <cellStyle name="20% - Accent4 4 6 2 3" xfId="10775"/>
    <cellStyle name="20% - Accent4 4 6 2 3 2" xfId="10776"/>
    <cellStyle name="20% - Accent4 4 6 2 4" xfId="10777"/>
    <cellStyle name="20% - Accent4 4 6 3" xfId="10778"/>
    <cellStyle name="20% - Accent4 4 6 3 2" xfId="10779"/>
    <cellStyle name="20% - Accent4 4 6 3 2 2" xfId="10780"/>
    <cellStyle name="20% - Accent4 4 6 3 2 2 2" xfId="10781"/>
    <cellStyle name="20% - Accent4 4 6 3 2 3" xfId="10782"/>
    <cellStyle name="20% - Accent4 4 6 3 3" xfId="10783"/>
    <cellStyle name="20% - Accent4 4 6 3 3 2" xfId="10784"/>
    <cellStyle name="20% - Accent4 4 6 3 4" xfId="10785"/>
    <cellStyle name="20% - Accent4 4 6 4" xfId="10786"/>
    <cellStyle name="20% - Accent4 4 6 4 2" xfId="10787"/>
    <cellStyle name="20% - Accent4 4 6 4 2 2" xfId="10788"/>
    <cellStyle name="20% - Accent4 4 6 4 3" xfId="10789"/>
    <cellStyle name="20% - Accent4 4 6 5" xfId="10790"/>
    <cellStyle name="20% - Accent4 4 6 5 2" xfId="10791"/>
    <cellStyle name="20% - Accent4 4 6 6" xfId="10792"/>
    <cellStyle name="20% - Accent4 4 7" xfId="10793"/>
    <cellStyle name="20% - Accent4 4 7 2" xfId="10794"/>
    <cellStyle name="20% - Accent4 4 7 2 2" xfId="10795"/>
    <cellStyle name="20% - Accent4 4 7 2 2 2" xfId="10796"/>
    <cellStyle name="20% - Accent4 4 7 2 3" xfId="10797"/>
    <cellStyle name="20% - Accent4 4 7 3" xfId="10798"/>
    <cellStyle name="20% - Accent4 4 7 3 2" xfId="10799"/>
    <cellStyle name="20% - Accent4 4 7 4" xfId="10800"/>
    <cellStyle name="20% - Accent4 4 8" xfId="10801"/>
    <cellStyle name="20% - Accent4 4 8 2" xfId="10802"/>
    <cellStyle name="20% - Accent4 4 8 2 2" xfId="10803"/>
    <cellStyle name="20% - Accent4 4 8 2 2 2" xfId="10804"/>
    <cellStyle name="20% - Accent4 4 8 2 3" xfId="10805"/>
    <cellStyle name="20% - Accent4 4 8 3" xfId="10806"/>
    <cellStyle name="20% - Accent4 4 8 3 2" xfId="10807"/>
    <cellStyle name="20% - Accent4 4 8 4" xfId="10808"/>
    <cellStyle name="20% - Accent4 4 9" xfId="10809"/>
    <cellStyle name="20% - Accent4 4 9 2" xfId="10810"/>
    <cellStyle name="20% - Accent4 4 9 2 2" xfId="10811"/>
    <cellStyle name="20% - Accent4 4 9 3" xfId="10812"/>
    <cellStyle name="20% - Accent5 2" xfId="102"/>
    <cellStyle name="20% - Accent5 2 10" xfId="10813"/>
    <cellStyle name="20% - Accent5 2 10 2" xfId="10814"/>
    <cellStyle name="20% - Accent5 2 11" xfId="10815"/>
    <cellStyle name="20% - Accent5 2 11 2" xfId="10816"/>
    <cellStyle name="20% - Accent5 2 12" xfId="10817"/>
    <cellStyle name="20% - Accent5 2 2" xfId="103"/>
    <cellStyle name="20% - Accent5 2 2 10" xfId="10818"/>
    <cellStyle name="20% - Accent5 2 2 10 2" xfId="10819"/>
    <cellStyle name="20% - Accent5 2 2 11" xfId="10820"/>
    <cellStyle name="20% - Accent5 2 2 2" xfId="104"/>
    <cellStyle name="20% - Accent5 2 2 2 2" xfId="105"/>
    <cellStyle name="20% - Accent5 2 2 2 2 2" xfId="10821"/>
    <cellStyle name="20% - Accent5 2 2 2 2 2 2" xfId="10822"/>
    <cellStyle name="20% - Accent5 2 2 2 2 2 2 2" xfId="10823"/>
    <cellStyle name="20% - Accent5 2 2 2 2 2 2 2 2" xfId="10824"/>
    <cellStyle name="20% - Accent5 2 2 2 2 2 2 2 2 2" xfId="10825"/>
    <cellStyle name="20% - Accent5 2 2 2 2 2 2 2 3" xfId="10826"/>
    <cellStyle name="20% - Accent5 2 2 2 2 2 2 3" xfId="10827"/>
    <cellStyle name="20% - Accent5 2 2 2 2 2 2 3 2" xfId="10828"/>
    <cellStyle name="20% - Accent5 2 2 2 2 2 2 4" xfId="10829"/>
    <cellStyle name="20% - Accent5 2 2 2 2 2 3" xfId="10830"/>
    <cellStyle name="20% - Accent5 2 2 2 2 2 3 2" xfId="10831"/>
    <cellStyle name="20% - Accent5 2 2 2 2 2 3 2 2" xfId="10832"/>
    <cellStyle name="20% - Accent5 2 2 2 2 2 3 2 2 2" xfId="10833"/>
    <cellStyle name="20% - Accent5 2 2 2 2 2 3 2 3" xfId="10834"/>
    <cellStyle name="20% - Accent5 2 2 2 2 2 3 3" xfId="10835"/>
    <cellStyle name="20% - Accent5 2 2 2 2 2 3 3 2" xfId="10836"/>
    <cellStyle name="20% - Accent5 2 2 2 2 2 3 4" xfId="10837"/>
    <cellStyle name="20% - Accent5 2 2 2 2 2 4" xfId="10838"/>
    <cellStyle name="20% - Accent5 2 2 2 2 2 4 2" xfId="10839"/>
    <cellStyle name="20% - Accent5 2 2 2 2 2 4 2 2" xfId="10840"/>
    <cellStyle name="20% - Accent5 2 2 2 2 2 4 3" xfId="10841"/>
    <cellStyle name="20% - Accent5 2 2 2 2 2 5" xfId="10842"/>
    <cellStyle name="20% - Accent5 2 2 2 2 2 5 2" xfId="10843"/>
    <cellStyle name="20% - Accent5 2 2 2 2 2 6" xfId="10844"/>
    <cellStyle name="20% - Accent5 2 2 2 2 3" xfId="10845"/>
    <cellStyle name="20% - Accent5 2 2 2 2 3 2" xfId="10846"/>
    <cellStyle name="20% - Accent5 2 2 2 2 3 2 2" xfId="10847"/>
    <cellStyle name="20% - Accent5 2 2 2 2 3 2 2 2" xfId="10848"/>
    <cellStyle name="20% - Accent5 2 2 2 2 3 2 3" xfId="10849"/>
    <cellStyle name="20% - Accent5 2 2 2 2 3 3" xfId="10850"/>
    <cellStyle name="20% - Accent5 2 2 2 2 3 3 2" xfId="10851"/>
    <cellStyle name="20% - Accent5 2 2 2 2 3 4" xfId="10852"/>
    <cellStyle name="20% - Accent5 2 2 2 2 4" xfId="10853"/>
    <cellStyle name="20% - Accent5 2 2 2 2 4 2" xfId="10854"/>
    <cellStyle name="20% - Accent5 2 2 2 2 4 2 2" xfId="10855"/>
    <cellStyle name="20% - Accent5 2 2 2 2 4 2 2 2" xfId="10856"/>
    <cellStyle name="20% - Accent5 2 2 2 2 4 2 3" xfId="10857"/>
    <cellStyle name="20% - Accent5 2 2 2 2 4 3" xfId="10858"/>
    <cellStyle name="20% - Accent5 2 2 2 2 4 3 2" xfId="10859"/>
    <cellStyle name="20% - Accent5 2 2 2 2 4 4" xfId="10860"/>
    <cellStyle name="20% - Accent5 2 2 2 2 5" xfId="10861"/>
    <cellStyle name="20% - Accent5 2 2 2 2 5 2" xfId="10862"/>
    <cellStyle name="20% - Accent5 2 2 2 2 5 2 2" xfId="10863"/>
    <cellStyle name="20% - Accent5 2 2 2 2 5 3" xfId="10864"/>
    <cellStyle name="20% - Accent5 2 2 2 2 6" xfId="10865"/>
    <cellStyle name="20% - Accent5 2 2 2 2 6 2" xfId="10866"/>
    <cellStyle name="20% - Accent5 2 2 2 2 7" xfId="10867"/>
    <cellStyle name="20% - Accent5 2 2 2 3" xfId="10868"/>
    <cellStyle name="20% - Accent5 2 2 2 3 2" xfId="10869"/>
    <cellStyle name="20% - Accent5 2 2 2 3 2 2" xfId="10870"/>
    <cellStyle name="20% - Accent5 2 2 2 3 2 2 2" xfId="10871"/>
    <cellStyle name="20% - Accent5 2 2 2 3 2 2 2 2" xfId="10872"/>
    <cellStyle name="20% - Accent5 2 2 2 3 2 2 3" xfId="10873"/>
    <cellStyle name="20% - Accent5 2 2 2 3 2 3" xfId="10874"/>
    <cellStyle name="20% - Accent5 2 2 2 3 2 3 2" xfId="10875"/>
    <cellStyle name="20% - Accent5 2 2 2 3 2 4" xfId="10876"/>
    <cellStyle name="20% - Accent5 2 2 2 3 3" xfId="10877"/>
    <cellStyle name="20% - Accent5 2 2 2 3 3 2" xfId="10878"/>
    <cellStyle name="20% - Accent5 2 2 2 3 3 2 2" xfId="10879"/>
    <cellStyle name="20% - Accent5 2 2 2 3 3 2 2 2" xfId="10880"/>
    <cellStyle name="20% - Accent5 2 2 2 3 3 2 3" xfId="10881"/>
    <cellStyle name="20% - Accent5 2 2 2 3 3 3" xfId="10882"/>
    <cellStyle name="20% - Accent5 2 2 2 3 3 3 2" xfId="10883"/>
    <cellStyle name="20% - Accent5 2 2 2 3 3 4" xfId="10884"/>
    <cellStyle name="20% - Accent5 2 2 2 3 4" xfId="10885"/>
    <cellStyle name="20% - Accent5 2 2 2 3 4 2" xfId="10886"/>
    <cellStyle name="20% - Accent5 2 2 2 3 4 2 2" xfId="10887"/>
    <cellStyle name="20% - Accent5 2 2 2 3 4 3" xfId="10888"/>
    <cellStyle name="20% - Accent5 2 2 2 3 5" xfId="10889"/>
    <cellStyle name="20% - Accent5 2 2 2 3 5 2" xfId="10890"/>
    <cellStyle name="20% - Accent5 2 2 2 3 6" xfId="10891"/>
    <cellStyle name="20% - Accent5 2 2 2 4" xfId="10892"/>
    <cellStyle name="20% - Accent5 2 2 2 4 2" xfId="10893"/>
    <cellStyle name="20% - Accent5 2 2 2 4 2 2" xfId="10894"/>
    <cellStyle name="20% - Accent5 2 2 2 4 2 2 2" xfId="10895"/>
    <cellStyle name="20% - Accent5 2 2 2 4 2 3" xfId="10896"/>
    <cellStyle name="20% - Accent5 2 2 2 4 3" xfId="10897"/>
    <cellStyle name="20% - Accent5 2 2 2 4 3 2" xfId="10898"/>
    <cellStyle name="20% - Accent5 2 2 2 4 4" xfId="10899"/>
    <cellStyle name="20% - Accent5 2 2 2 5" xfId="10900"/>
    <cellStyle name="20% - Accent5 2 2 2 5 2" xfId="10901"/>
    <cellStyle name="20% - Accent5 2 2 2 5 2 2" xfId="10902"/>
    <cellStyle name="20% - Accent5 2 2 2 5 2 2 2" xfId="10903"/>
    <cellStyle name="20% - Accent5 2 2 2 5 2 3" xfId="10904"/>
    <cellStyle name="20% - Accent5 2 2 2 5 3" xfId="10905"/>
    <cellStyle name="20% - Accent5 2 2 2 5 3 2" xfId="10906"/>
    <cellStyle name="20% - Accent5 2 2 2 5 4" xfId="10907"/>
    <cellStyle name="20% - Accent5 2 2 2 6" xfId="10908"/>
    <cellStyle name="20% - Accent5 2 2 2 6 2" xfId="10909"/>
    <cellStyle name="20% - Accent5 2 2 2 6 2 2" xfId="10910"/>
    <cellStyle name="20% - Accent5 2 2 2 6 3" xfId="10911"/>
    <cellStyle name="20% - Accent5 2 2 2 7" xfId="10912"/>
    <cellStyle name="20% - Accent5 2 2 2 7 2" xfId="10913"/>
    <cellStyle name="20% - Accent5 2 2 2 8" xfId="10914"/>
    <cellStyle name="20% - Accent5 2 2 3" xfId="106"/>
    <cellStyle name="20% - Accent5 2 2 3 2" xfId="10915"/>
    <cellStyle name="20% - Accent5 2 2 3 2 2" xfId="10916"/>
    <cellStyle name="20% - Accent5 2 2 3 2 2 2" xfId="10917"/>
    <cellStyle name="20% - Accent5 2 2 3 2 2 2 2" xfId="10918"/>
    <cellStyle name="20% - Accent5 2 2 3 2 2 2 2 2" xfId="10919"/>
    <cellStyle name="20% - Accent5 2 2 3 2 2 2 3" xfId="10920"/>
    <cellStyle name="20% - Accent5 2 2 3 2 2 3" xfId="10921"/>
    <cellStyle name="20% - Accent5 2 2 3 2 2 3 2" xfId="10922"/>
    <cellStyle name="20% - Accent5 2 2 3 2 2 4" xfId="10923"/>
    <cellStyle name="20% - Accent5 2 2 3 2 3" xfId="10924"/>
    <cellStyle name="20% - Accent5 2 2 3 2 3 2" xfId="10925"/>
    <cellStyle name="20% - Accent5 2 2 3 2 3 2 2" xfId="10926"/>
    <cellStyle name="20% - Accent5 2 2 3 2 3 2 2 2" xfId="10927"/>
    <cellStyle name="20% - Accent5 2 2 3 2 3 2 3" xfId="10928"/>
    <cellStyle name="20% - Accent5 2 2 3 2 3 3" xfId="10929"/>
    <cellStyle name="20% - Accent5 2 2 3 2 3 3 2" xfId="10930"/>
    <cellStyle name="20% - Accent5 2 2 3 2 3 4" xfId="10931"/>
    <cellStyle name="20% - Accent5 2 2 3 2 4" xfId="10932"/>
    <cellStyle name="20% - Accent5 2 2 3 2 4 2" xfId="10933"/>
    <cellStyle name="20% - Accent5 2 2 3 2 4 2 2" xfId="10934"/>
    <cellStyle name="20% - Accent5 2 2 3 2 4 3" xfId="10935"/>
    <cellStyle name="20% - Accent5 2 2 3 2 5" xfId="10936"/>
    <cellStyle name="20% - Accent5 2 2 3 2 5 2" xfId="10937"/>
    <cellStyle name="20% - Accent5 2 2 3 2 6" xfId="10938"/>
    <cellStyle name="20% - Accent5 2 2 3 3" xfId="10939"/>
    <cellStyle name="20% - Accent5 2 2 3 3 2" xfId="10940"/>
    <cellStyle name="20% - Accent5 2 2 3 3 2 2" xfId="10941"/>
    <cellStyle name="20% - Accent5 2 2 3 3 2 2 2" xfId="10942"/>
    <cellStyle name="20% - Accent5 2 2 3 3 2 3" xfId="10943"/>
    <cellStyle name="20% - Accent5 2 2 3 3 3" xfId="10944"/>
    <cellStyle name="20% - Accent5 2 2 3 3 3 2" xfId="10945"/>
    <cellStyle name="20% - Accent5 2 2 3 3 4" xfId="10946"/>
    <cellStyle name="20% - Accent5 2 2 3 4" xfId="10947"/>
    <cellStyle name="20% - Accent5 2 2 3 4 2" xfId="10948"/>
    <cellStyle name="20% - Accent5 2 2 3 4 2 2" xfId="10949"/>
    <cellStyle name="20% - Accent5 2 2 3 4 2 2 2" xfId="10950"/>
    <cellStyle name="20% - Accent5 2 2 3 4 2 3" xfId="10951"/>
    <cellStyle name="20% - Accent5 2 2 3 4 3" xfId="10952"/>
    <cellStyle name="20% - Accent5 2 2 3 4 3 2" xfId="10953"/>
    <cellStyle name="20% - Accent5 2 2 3 4 4" xfId="10954"/>
    <cellStyle name="20% - Accent5 2 2 3 5" xfId="10955"/>
    <cellStyle name="20% - Accent5 2 2 3 5 2" xfId="10956"/>
    <cellStyle name="20% - Accent5 2 2 3 5 2 2" xfId="10957"/>
    <cellStyle name="20% - Accent5 2 2 3 5 3" xfId="10958"/>
    <cellStyle name="20% - Accent5 2 2 3 6" xfId="10959"/>
    <cellStyle name="20% - Accent5 2 2 3 6 2" xfId="10960"/>
    <cellStyle name="20% - Accent5 2 2 3 7" xfId="10961"/>
    <cellStyle name="20% - Accent5 2 2 4" xfId="10962"/>
    <cellStyle name="20% - Accent5 2 2 4 2" xfId="10963"/>
    <cellStyle name="20% - Accent5 2 2 4 2 2" xfId="10964"/>
    <cellStyle name="20% - Accent5 2 2 4 2 2 2" xfId="10965"/>
    <cellStyle name="20% - Accent5 2 2 4 2 2 2 2" xfId="10966"/>
    <cellStyle name="20% - Accent5 2 2 4 2 2 3" xfId="10967"/>
    <cellStyle name="20% - Accent5 2 2 4 2 3" xfId="10968"/>
    <cellStyle name="20% - Accent5 2 2 4 2 3 2" xfId="10969"/>
    <cellStyle name="20% - Accent5 2 2 4 2 4" xfId="10970"/>
    <cellStyle name="20% - Accent5 2 2 4 3" xfId="10971"/>
    <cellStyle name="20% - Accent5 2 2 4 3 2" xfId="10972"/>
    <cellStyle name="20% - Accent5 2 2 4 3 2 2" xfId="10973"/>
    <cellStyle name="20% - Accent5 2 2 4 3 2 2 2" xfId="10974"/>
    <cellStyle name="20% - Accent5 2 2 4 3 2 3" xfId="10975"/>
    <cellStyle name="20% - Accent5 2 2 4 3 3" xfId="10976"/>
    <cellStyle name="20% - Accent5 2 2 4 3 3 2" xfId="10977"/>
    <cellStyle name="20% - Accent5 2 2 4 3 4" xfId="10978"/>
    <cellStyle name="20% - Accent5 2 2 4 4" xfId="10979"/>
    <cellStyle name="20% - Accent5 2 2 4 4 2" xfId="10980"/>
    <cellStyle name="20% - Accent5 2 2 4 4 2 2" xfId="10981"/>
    <cellStyle name="20% - Accent5 2 2 4 4 3" xfId="10982"/>
    <cellStyle name="20% - Accent5 2 2 4 5" xfId="10983"/>
    <cellStyle name="20% - Accent5 2 2 4 5 2" xfId="10984"/>
    <cellStyle name="20% - Accent5 2 2 4 6" xfId="10985"/>
    <cellStyle name="20% - Accent5 2 2 5" xfId="10986"/>
    <cellStyle name="20% - Accent5 2 2 5 2" xfId="10987"/>
    <cellStyle name="20% - Accent5 2 2 5 2 2" xfId="10988"/>
    <cellStyle name="20% - Accent5 2 2 5 2 2 2" xfId="10989"/>
    <cellStyle name="20% - Accent5 2 2 5 2 2 2 2" xfId="10990"/>
    <cellStyle name="20% - Accent5 2 2 5 2 2 3" xfId="10991"/>
    <cellStyle name="20% - Accent5 2 2 5 2 3" xfId="10992"/>
    <cellStyle name="20% - Accent5 2 2 5 2 3 2" xfId="10993"/>
    <cellStyle name="20% - Accent5 2 2 5 2 4" xfId="10994"/>
    <cellStyle name="20% - Accent5 2 2 5 3" xfId="10995"/>
    <cellStyle name="20% - Accent5 2 2 5 3 2" xfId="10996"/>
    <cellStyle name="20% - Accent5 2 2 5 3 2 2" xfId="10997"/>
    <cellStyle name="20% - Accent5 2 2 5 3 2 2 2" xfId="10998"/>
    <cellStyle name="20% - Accent5 2 2 5 3 2 3" xfId="10999"/>
    <cellStyle name="20% - Accent5 2 2 5 3 3" xfId="11000"/>
    <cellStyle name="20% - Accent5 2 2 5 3 3 2" xfId="11001"/>
    <cellStyle name="20% - Accent5 2 2 5 3 4" xfId="11002"/>
    <cellStyle name="20% - Accent5 2 2 5 4" xfId="11003"/>
    <cellStyle name="20% - Accent5 2 2 5 4 2" xfId="11004"/>
    <cellStyle name="20% - Accent5 2 2 5 4 2 2" xfId="11005"/>
    <cellStyle name="20% - Accent5 2 2 5 4 3" xfId="11006"/>
    <cellStyle name="20% - Accent5 2 2 5 5" xfId="11007"/>
    <cellStyle name="20% - Accent5 2 2 5 5 2" xfId="11008"/>
    <cellStyle name="20% - Accent5 2 2 5 6" xfId="11009"/>
    <cellStyle name="20% - Accent5 2 2 6" xfId="11010"/>
    <cellStyle name="20% - Accent5 2 2 6 2" xfId="11011"/>
    <cellStyle name="20% - Accent5 2 2 6 2 2" xfId="11012"/>
    <cellStyle name="20% - Accent5 2 2 6 2 2 2" xfId="11013"/>
    <cellStyle name="20% - Accent5 2 2 6 2 3" xfId="11014"/>
    <cellStyle name="20% - Accent5 2 2 6 3" xfId="11015"/>
    <cellStyle name="20% - Accent5 2 2 6 3 2" xfId="11016"/>
    <cellStyle name="20% - Accent5 2 2 6 4" xfId="11017"/>
    <cellStyle name="20% - Accent5 2 2 7" xfId="11018"/>
    <cellStyle name="20% - Accent5 2 2 7 2" xfId="11019"/>
    <cellStyle name="20% - Accent5 2 2 7 2 2" xfId="11020"/>
    <cellStyle name="20% - Accent5 2 2 7 2 2 2" xfId="11021"/>
    <cellStyle name="20% - Accent5 2 2 7 2 3" xfId="11022"/>
    <cellStyle name="20% - Accent5 2 2 7 3" xfId="11023"/>
    <cellStyle name="20% - Accent5 2 2 7 3 2" xfId="11024"/>
    <cellStyle name="20% - Accent5 2 2 7 4" xfId="11025"/>
    <cellStyle name="20% - Accent5 2 2 8" xfId="11026"/>
    <cellStyle name="20% - Accent5 2 2 8 2" xfId="11027"/>
    <cellStyle name="20% - Accent5 2 2 8 2 2" xfId="11028"/>
    <cellStyle name="20% - Accent5 2 2 8 3" xfId="11029"/>
    <cellStyle name="20% - Accent5 2 2 9" xfId="11030"/>
    <cellStyle name="20% - Accent5 2 2 9 2" xfId="11031"/>
    <cellStyle name="20% - Accent5 2 3" xfId="107"/>
    <cellStyle name="20% - Accent5 2 3 2" xfId="108"/>
    <cellStyle name="20% - Accent5 2 3 2 2" xfId="11032"/>
    <cellStyle name="20% - Accent5 2 3 2 2 2" xfId="11033"/>
    <cellStyle name="20% - Accent5 2 3 2 2 2 2" xfId="11034"/>
    <cellStyle name="20% - Accent5 2 3 2 2 2 2 2" xfId="11035"/>
    <cellStyle name="20% - Accent5 2 3 2 2 2 2 2 2" xfId="11036"/>
    <cellStyle name="20% - Accent5 2 3 2 2 2 2 3" xfId="11037"/>
    <cellStyle name="20% - Accent5 2 3 2 2 2 3" xfId="11038"/>
    <cellStyle name="20% - Accent5 2 3 2 2 2 3 2" xfId="11039"/>
    <cellStyle name="20% - Accent5 2 3 2 2 2 4" xfId="11040"/>
    <cellStyle name="20% - Accent5 2 3 2 2 3" xfId="11041"/>
    <cellStyle name="20% - Accent5 2 3 2 2 3 2" xfId="11042"/>
    <cellStyle name="20% - Accent5 2 3 2 2 3 2 2" xfId="11043"/>
    <cellStyle name="20% - Accent5 2 3 2 2 3 2 2 2" xfId="11044"/>
    <cellStyle name="20% - Accent5 2 3 2 2 3 2 3" xfId="11045"/>
    <cellStyle name="20% - Accent5 2 3 2 2 3 3" xfId="11046"/>
    <cellStyle name="20% - Accent5 2 3 2 2 3 3 2" xfId="11047"/>
    <cellStyle name="20% - Accent5 2 3 2 2 3 4" xfId="11048"/>
    <cellStyle name="20% - Accent5 2 3 2 2 4" xfId="11049"/>
    <cellStyle name="20% - Accent5 2 3 2 2 4 2" xfId="11050"/>
    <cellStyle name="20% - Accent5 2 3 2 2 4 2 2" xfId="11051"/>
    <cellStyle name="20% - Accent5 2 3 2 2 4 3" xfId="11052"/>
    <cellStyle name="20% - Accent5 2 3 2 2 5" xfId="11053"/>
    <cellStyle name="20% - Accent5 2 3 2 2 5 2" xfId="11054"/>
    <cellStyle name="20% - Accent5 2 3 2 2 6" xfId="11055"/>
    <cellStyle name="20% - Accent5 2 3 2 3" xfId="11056"/>
    <cellStyle name="20% - Accent5 2 3 2 3 2" xfId="11057"/>
    <cellStyle name="20% - Accent5 2 3 2 3 2 2" xfId="11058"/>
    <cellStyle name="20% - Accent5 2 3 2 3 2 2 2" xfId="11059"/>
    <cellStyle name="20% - Accent5 2 3 2 3 2 3" xfId="11060"/>
    <cellStyle name="20% - Accent5 2 3 2 3 3" xfId="11061"/>
    <cellStyle name="20% - Accent5 2 3 2 3 3 2" xfId="11062"/>
    <cellStyle name="20% - Accent5 2 3 2 3 4" xfId="11063"/>
    <cellStyle name="20% - Accent5 2 3 2 4" xfId="11064"/>
    <cellStyle name="20% - Accent5 2 3 2 4 2" xfId="11065"/>
    <cellStyle name="20% - Accent5 2 3 2 4 2 2" xfId="11066"/>
    <cellStyle name="20% - Accent5 2 3 2 4 2 2 2" xfId="11067"/>
    <cellStyle name="20% - Accent5 2 3 2 4 2 3" xfId="11068"/>
    <cellStyle name="20% - Accent5 2 3 2 4 3" xfId="11069"/>
    <cellStyle name="20% - Accent5 2 3 2 4 3 2" xfId="11070"/>
    <cellStyle name="20% - Accent5 2 3 2 4 4" xfId="11071"/>
    <cellStyle name="20% - Accent5 2 3 2 5" xfId="11072"/>
    <cellStyle name="20% - Accent5 2 3 2 5 2" xfId="11073"/>
    <cellStyle name="20% - Accent5 2 3 2 5 2 2" xfId="11074"/>
    <cellStyle name="20% - Accent5 2 3 2 5 3" xfId="11075"/>
    <cellStyle name="20% - Accent5 2 3 2 6" xfId="11076"/>
    <cellStyle name="20% - Accent5 2 3 2 6 2" xfId="11077"/>
    <cellStyle name="20% - Accent5 2 3 2 7" xfId="11078"/>
    <cellStyle name="20% - Accent5 2 3 3" xfId="11079"/>
    <cellStyle name="20% - Accent5 2 3 3 2" xfId="11080"/>
    <cellStyle name="20% - Accent5 2 3 3 2 2" xfId="11081"/>
    <cellStyle name="20% - Accent5 2 3 3 2 2 2" xfId="11082"/>
    <cellStyle name="20% - Accent5 2 3 3 2 2 2 2" xfId="11083"/>
    <cellStyle name="20% - Accent5 2 3 3 2 2 3" xfId="11084"/>
    <cellStyle name="20% - Accent5 2 3 3 2 3" xfId="11085"/>
    <cellStyle name="20% - Accent5 2 3 3 2 3 2" xfId="11086"/>
    <cellStyle name="20% - Accent5 2 3 3 2 4" xfId="11087"/>
    <cellStyle name="20% - Accent5 2 3 3 3" xfId="11088"/>
    <cellStyle name="20% - Accent5 2 3 3 3 2" xfId="11089"/>
    <cellStyle name="20% - Accent5 2 3 3 3 2 2" xfId="11090"/>
    <cellStyle name="20% - Accent5 2 3 3 3 2 2 2" xfId="11091"/>
    <cellStyle name="20% - Accent5 2 3 3 3 2 3" xfId="11092"/>
    <cellStyle name="20% - Accent5 2 3 3 3 3" xfId="11093"/>
    <cellStyle name="20% - Accent5 2 3 3 3 3 2" xfId="11094"/>
    <cellStyle name="20% - Accent5 2 3 3 3 4" xfId="11095"/>
    <cellStyle name="20% - Accent5 2 3 3 4" xfId="11096"/>
    <cellStyle name="20% - Accent5 2 3 3 4 2" xfId="11097"/>
    <cellStyle name="20% - Accent5 2 3 3 4 2 2" xfId="11098"/>
    <cellStyle name="20% - Accent5 2 3 3 4 3" xfId="11099"/>
    <cellStyle name="20% - Accent5 2 3 3 5" xfId="11100"/>
    <cellStyle name="20% - Accent5 2 3 3 5 2" xfId="11101"/>
    <cellStyle name="20% - Accent5 2 3 3 6" xfId="11102"/>
    <cellStyle name="20% - Accent5 2 3 4" xfId="11103"/>
    <cellStyle name="20% - Accent5 2 3 4 2" xfId="11104"/>
    <cellStyle name="20% - Accent5 2 3 4 2 2" xfId="11105"/>
    <cellStyle name="20% - Accent5 2 3 4 2 2 2" xfId="11106"/>
    <cellStyle name="20% - Accent5 2 3 4 2 3" xfId="11107"/>
    <cellStyle name="20% - Accent5 2 3 4 3" xfId="11108"/>
    <cellStyle name="20% - Accent5 2 3 4 3 2" xfId="11109"/>
    <cellStyle name="20% - Accent5 2 3 4 4" xfId="11110"/>
    <cellStyle name="20% - Accent5 2 3 5" xfId="11111"/>
    <cellStyle name="20% - Accent5 2 3 5 2" xfId="11112"/>
    <cellStyle name="20% - Accent5 2 3 5 2 2" xfId="11113"/>
    <cellStyle name="20% - Accent5 2 3 5 2 2 2" xfId="11114"/>
    <cellStyle name="20% - Accent5 2 3 5 2 3" xfId="11115"/>
    <cellStyle name="20% - Accent5 2 3 5 3" xfId="11116"/>
    <cellStyle name="20% - Accent5 2 3 5 3 2" xfId="11117"/>
    <cellStyle name="20% - Accent5 2 3 5 4" xfId="11118"/>
    <cellStyle name="20% - Accent5 2 3 6" xfId="11119"/>
    <cellStyle name="20% - Accent5 2 3 6 2" xfId="11120"/>
    <cellStyle name="20% - Accent5 2 3 6 2 2" xfId="11121"/>
    <cellStyle name="20% - Accent5 2 3 6 3" xfId="11122"/>
    <cellStyle name="20% - Accent5 2 3 7" xfId="11123"/>
    <cellStyle name="20% - Accent5 2 3 7 2" xfId="11124"/>
    <cellStyle name="20% - Accent5 2 3 8" xfId="11125"/>
    <cellStyle name="20% - Accent5 2 4" xfId="109"/>
    <cellStyle name="20% - Accent5 2 4 2" xfId="11126"/>
    <cellStyle name="20% - Accent5 2 4 2 2" xfId="11127"/>
    <cellStyle name="20% - Accent5 2 4 2 2 2" xfId="11128"/>
    <cellStyle name="20% - Accent5 2 4 2 2 2 2" xfId="11129"/>
    <cellStyle name="20% - Accent5 2 4 2 2 2 2 2" xfId="11130"/>
    <cellStyle name="20% - Accent5 2 4 2 2 2 3" xfId="11131"/>
    <cellStyle name="20% - Accent5 2 4 2 2 3" xfId="11132"/>
    <cellStyle name="20% - Accent5 2 4 2 2 3 2" xfId="11133"/>
    <cellStyle name="20% - Accent5 2 4 2 2 4" xfId="11134"/>
    <cellStyle name="20% - Accent5 2 4 2 3" xfId="11135"/>
    <cellStyle name="20% - Accent5 2 4 2 3 2" xfId="11136"/>
    <cellStyle name="20% - Accent5 2 4 2 3 2 2" xfId="11137"/>
    <cellStyle name="20% - Accent5 2 4 2 3 2 2 2" xfId="11138"/>
    <cellStyle name="20% - Accent5 2 4 2 3 2 3" xfId="11139"/>
    <cellStyle name="20% - Accent5 2 4 2 3 3" xfId="11140"/>
    <cellStyle name="20% - Accent5 2 4 2 3 3 2" xfId="11141"/>
    <cellStyle name="20% - Accent5 2 4 2 3 4" xfId="11142"/>
    <cellStyle name="20% - Accent5 2 4 2 4" xfId="11143"/>
    <cellStyle name="20% - Accent5 2 4 2 4 2" xfId="11144"/>
    <cellStyle name="20% - Accent5 2 4 2 4 2 2" xfId="11145"/>
    <cellStyle name="20% - Accent5 2 4 2 4 3" xfId="11146"/>
    <cellStyle name="20% - Accent5 2 4 2 5" xfId="11147"/>
    <cellStyle name="20% - Accent5 2 4 2 5 2" xfId="11148"/>
    <cellStyle name="20% - Accent5 2 4 2 6" xfId="11149"/>
    <cellStyle name="20% - Accent5 2 4 3" xfId="11150"/>
    <cellStyle name="20% - Accent5 2 4 3 2" xfId="11151"/>
    <cellStyle name="20% - Accent5 2 4 3 2 2" xfId="11152"/>
    <cellStyle name="20% - Accent5 2 4 3 2 2 2" xfId="11153"/>
    <cellStyle name="20% - Accent5 2 4 3 2 3" xfId="11154"/>
    <cellStyle name="20% - Accent5 2 4 3 3" xfId="11155"/>
    <cellStyle name="20% - Accent5 2 4 3 3 2" xfId="11156"/>
    <cellStyle name="20% - Accent5 2 4 3 4" xfId="11157"/>
    <cellStyle name="20% - Accent5 2 4 4" xfId="11158"/>
    <cellStyle name="20% - Accent5 2 4 4 2" xfId="11159"/>
    <cellStyle name="20% - Accent5 2 4 4 2 2" xfId="11160"/>
    <cellStyle name="20% - Accent5 2 4 4 2 2 2" xfId="11161"/>
    <cellStyle name="20% - Accent5 2 4 4 2 3" xfId="11162"/>
    <cellStyle name="20% - Accent5 2 4 4 3" xfId="11163"/>
    <cellStyle name="20% - Accent5 2 4 4 3 2" xfId="11164"/>
    <cellStyle name="20% - Accent5 2 4 4 4" xfId="11165"/>
    <cellStyle name="20% - Accent5 2 4 5" xfId="11166"/>
    <cellStyle name="20% - Accent5 2 4 5 2" xfId="11167"/>
    <cellStyle name="20% - Accent5 2 4 5 2 2" xfId="11168"/>
    <cellStyle name="20% - Accent5 2 4 5 3" xfId="11169"/>
    <cellStyle name="20% - Accent5 2 4 6" xfId="11170"/>
    <cellStyle name="20% - Accent5 2 4 6 2" xfId="11171"/>
    <cellStyle name="20% - Accent5 2 4 7" xfId="11172"/>
    <cellStyle name="20% - Accent5 2 5" xfId="11173"/>
    <cellStyle name="20% - Accent5 2 5 2" xfId="11174"/>
    <cellStyle name="20% - Accent5 2 5 2 2" xfId="11175"/>
    <cellStyle name="20% - Accent5 2 5 2 2 2" xfId="11176"/>
    <cellStyle name="20% - Accent5 2 5 2 2 2 2" xfId="11177"/>
    <cellStyle name="20% - Accent5 2 5 2 2 3" xfId="11178"/>
    <cellStyle name="20% - Accent5 2 5 2 3" xfId="11179"/>
    <cellStyle name="20% - Accent5 2 5 2 3 2" xfId="11180"/>
    <cellStyle name="20% - Accent5 2 5 2 4" xfId="11181"/>
    <cellStyle name="20% - Accent5 2 5 3" xfId="11182"/>
    <cellStyle name="20% - Accent5 2 5 3 2" xfId="11183"/>
    <cellStyle name="20% - Accent5 2 5 3 2 2" xfId="11184"/>
    <cellStyle name="20% - Accent5 2 5 3 2 2 2" xfId="11185"/>
    <cellStyle name="20% - Accent5 2 5 3 2 3" xfId="11186"/>
    <cellStyle name="20% - Accent5 2 5 3 3" xfId="11187"/>
    <cellStyle name="20% - Accent5 2 5 3 3 2" xfId="11188"/>
    <cellStyle name="20% - Accent5 2 5 3 4" xfId="11189"/>
    <cellStyle name="20% - Accent5 2 5 4" xfId="11190"/>
    <cellStyle name="20% - Accent5 2 5 4 2" xfId="11191"/>
    <cellStyle name="20% - Accent5 2 5 4 2 2" xfId="11192"/>
    <cellStyle name="20% - Accent5 2 5 4 3" xfId="11193"/>
    <cellStyle name="20% - Accent5 2 5 5" xfId="11194"/>
    <cellStyle name="20% - Accent5 2 5 5 2" xfId="11195"/>
    <cellStyle name="20% - Accent5 2 5 6" xfId="11196"/>
    <cellStyle name="20% - Accent5 2 6" xfId="11197"/>
    <cellStyle name="20% - Accent5 2 6 2" xfId="11198"/>
    <cellStyle name="20% - Accent5 2 6 2 2" xfId="11199"/>
    <cellStyle name="20% - Accent5 2 6 2 2 2" xfId="11200"/>
    <cellStyle name="20% - Accent5 2 6 2 2 2 2" xfId="11201"/>
    <cellStyle name="20% - Accent5 2 6 2 2 3" xfId="11202"/>
    <cellStyle name="20% - Accent5 2 6 2 3" xfId="11203"/>
    <cellStyle name="20% - Accent5 2 6 2 3 2" xfId="11204"/>
    <cellStyle name="20% - Accent5 2 6 2 4" xfId="11205"/>
    <cellStyle name="20% - Accent5 2 6 3" xfId="11206"/>
    <cellStyle name="20% - Accent5 2 6 3 2" xfId="11207"/>
    <cellStyle name="20% - Accent5 2 6 3 2 2" xfId="11208"/>
    <cellStyle name="20% - Accent5 2 6 3 2 2 2" xfId="11209"/>
    <cellStyle name="20% - Accent5 2 6 3 2 3" xfId="11210"/>
    <cellStyle name="20% - Accent5 2 6 3 3" xfId="11211"/>
    <cellStyle name="20% - Accent5 2 6 3 3 2" xfId="11212"/>
    <cellStyle name="20% - Accent5 2 6 3 4" xfId="11213"/>
    <cellStyle name="20% - Accent5 2 6 4" xfId="11214"/>
    <cellStyle name="20% - Accent5 2 6 4 2" xfId="11215"/>
    <cellStyle name="20% - Accent5 2 6 4 2 2" xfId="11216"/>
    <cellStyle name="20% - Accent5 2 6 4 3" xfId="11217"/>
    <cellStyle name="20% - Accent5 2 6 5" xfId="11218"/>
    <cellStyle name="20% - Accent5 2 6 5 2" xfId="11219"/>
    <cellStyle name="20% - Accent5 2 6 6" xfId="11220"/>
    <cellStyle name="20% - Accent5 2 7" xfId="11221"/>
    <cellStyle name="20% - Accent5 2 7 2" xfId="11222"/>
    <cellStyle name="20% - Accent5 2 7 2 2" xfId="11223"/>
    <cellStyle name="20% - Accent5 2 7 2 2 2" xfId="11224"/>
    <cellStyle name="20% - Accent5 2 7 2 3" xfId="11225"/>
    <cellStyle name="20% - Accent5 2 7 3" xfId="11226"/>
    <cellStyle name="20% - Accent5 2 7 3 2" xfId="11227"/>
    <cellStyle name="20% - Accent5 2 7 4" xfId="11228"/>
    <cellStyle name="20% - Accent5 2 8" xfId="11229"/>
    <cellStyle name="20% - Accent5 2 8 2" xfId="11230"/>
    <cellStyle name="20% - Accent5 2 8 2 2" xfId="11231"/>
    <cellStyle name="20% - Accent5 2 8 2 2 2" xfId="11232"/>
    <cellStyle name="20% - Accent5 2 8 2 3" xfId="11233"/>
    <cellStyle name="20% - Accent5 2 8 3" xfId="11234"/>
    <cellStyle name="20% - Accent5 2 8 3 2" xfId="11235"/>
    <cellStyle name="20% - Accent5 2 8 4" xfId="11236"/>
    <cellStyle name="20% - Accent5 2 9" xfId="11237"/>
    <cellStyle name="20% - Accent5 2 9 2" xfId="11238"/>
    <cellStyle name="20% - Accent5 2 9 2 2" xfId="11239"/>
    <cellStyle name="20% - Accent5 2 9 3" xfId="11240"/>
    <cellStyle name="20% - Accent5 3" xfId="110"/>
    <cellStyle name="20% - Accent5 3 10" xfId="11241"/>
    <cellStyle name="20% - Accent5 3 10 2" xfId="11242"/>
    <cellStyle name="20% - Accent5 3 11" xfId="11243"/>
    <cellStyle name="20% - Accent5 3 11 2" xfId="11244"/>
    <cellStyle name="20% - Accent5 3 12" xfId="11245"/>
    <cellStyle name="20% - Accent5 3 2" xfId="111"/>
    <cellStyle name="20% - Accent5 3 2 10" xfId="11246"/>
    <cellStyle name="20% - Accent5 3 2 10 2" xfId="11247"/>
    <cellStyle name="20% - Accent5 3 2 11" xfId="11248"/>
    <cellStyle name="20% - Accent5 3 2 2" xfId="112"/>
    <cellStyle name="20% - Accent5 3 2 2 2" xfId="113"/>
    <cellStyle name="20% - Accent5 3 2 2 2 2" xfId="11249"/>
    <cellStyle name="20% - Accent5 3 2 2 2 2 2" xfId="11250"/>
    <cellStyle name="20% - Accent5 3 2 2 2 2 2 2" xfId="11251"/>
    <cellStyle name="20% - Accent5 3 2 2 2 2 2 2 2" xfId="11252"/>
    <cellStyle name="20% - Accent5 3 2 2 2 2 2 2 2 2" xfId="11253"/>
    <cellStyle name="20% - Accent5 3 2 2 2 2 2 2 3" xfId="11254"/>
    <cellStyle name="20% - Accent5 3 2 2 2 2 2 3" xfId="11255"/>
    <cellStyle name="20% - Accent5 3 2 2 2 2 2 3 2" xfId="11256"/>
    <cellStyle name="20% - Accent5 3 2 2 2 2 2 4" xfId="11257"/>
    <cellStyle name="20% - Accent5 3 2 2 2 2 3" xfId="11258"/>
    <cellStyle name="20% - Accent5 3 2 2 2 2 3 2" xfId="11259"/>
    <cellStyle name="20% - Accent5 3 2 2 2 2 3 2 2" xfId="11260"/>
    <cellStyle name="20% - Accent5 3 2 2 2 2 3 2 2 2" xfId="11261"/>
    <cellStyle name="20% - Accent5 3 2 2 2 2 3 2 3" xfId="11262"/>
    <cellStyle name="20% - Accent5 3 2 2 2 2 3 3" xfId="11263"/>
    <cellStyle name="20% - Accent5 3 2 2 2 2 3 3 2" xfId="11264"/>
    <cellStyle name="20% - Accent5 3 2 2 2 2 3 4" xfId="11265"/>
    <cellStyle name="20% - Accent5 3 2 2 2 2 4" xfId="11266"/>
    <cellStyle name="20% - Accent5 3 2 2 2 2 4 2" xfId="11267"/>
    <cellStyle name="20% - Accent5 3 2 2 2 2 4 2 2" xfId="11268"/>
    <cellStyle name="20% - Accent5 3 2 2 2 2 4 3" xfId="11269"/>
    <cellStyle name="20% - Accent5 3 2 2 2 2 5" xfId="11270"/>
    <cellStyle name="20% - Accent5 3 2 2 2 2 5 2" xfId="11271"/>
    <cellStyle name="20% - Accent5 3 2 2 2 2 6" xfId="11272"/>
    <cellStyle name="20% - Accent5 3 2 2 2 3" xfId="11273"/>
    <cellStyle name="20% - Accent5 3 2 2 2 3 2" xfId="11274"/>
    <cellStyle name="20% - Accent5 3 2 2 2 3 2 2" xfId="11275"/>
    <cellStyle name="20% - Accent5 3 2 2 2 3 2 2 2" xfId="11276"/>
    <cellStyle name="20% - Accent5 3 2 2 2 3 2 3" xfId="11277"/>
    <cellStyle name="20% - Accent5 3 2 2 2 3 3" xfId="11278"/>
    <cellStyle name="20% - Accent5 3 2 2 2 3 3 2" xfId="11279"/>
    <cellStyle name="20% - Accent5 3 2 2 2 3 4" xfId="11280"/>
    <cellStyle name="20% - Accent5 3 2 2 2 4" xfId="11281"/>
    <cellStyle name="20% - Accent5 3 2 2 2 4 2" xfId="11282"/>
    <cellStyle name="20% - Accent5 3 2 2 2 4 2 2" xfId="11283"/>
    <cellStyle name="20% - Accent5 3 2 2 2 4 2 2 2" xfId="11284"/>
    <cellStyle name="20% - Accent5 3 2 2 2 4 2 3" xfId="11285"/>
    <cellStyle name="20% - Accent5 3 2 2 2 4 3" xfId="11286"/>
    <cellStyle name="20% - Accent5 3 2 2 2 4 3 2" xfId="11287"/>
    <cellStyle name="20% - Accent5 3 2 2 2 4 4" xfId="11288"/>
    <cellStyle name="20% - Accent5 3 2 2 2 5" xfId="11289"/>
    <cellStyle name="20% - Accent5 3 2 2 2 5 2" xfId="11290"/>
    <cellStyle name="20% - Accent5 3 2 2 2 5 2 2" xfId="11291"/>
    <cellStyle name="20% - Accent5 3 2 2 2 5 3" xfId="11292"/>
    <cellStyle name="20% - Accent5 3 2 2 2 6" xfId="11293"/>
    <cellStyle name="20% - Accent5 3 2 2 2 6 2" xfId="11294"/>
    <cellStyle name="20% - Accent5 3 2 2 2 7" xfId="11295"/>
    <cellStyle name="20% - Accent5 3 2 2 3" xfId="11296"/>
    <cellStyle name="20% - Accent5 3 2 2 3 2" xfId="11297"/>
    <cellStyle name="20% - Accent5 3 2 2 3 2 2" xfId="11298"/>
    <cellStyle name="20% - Accent5 3 2 2 3 2 2 2" xfId="11299"/>
    <cellStyle name="20% - Accent5 3 2 2 3 2 2 2 2" xfId="11300"/>
    <cellStyle name="20% - Accent5 3 2 2 3 2 2 3" xfId="11301"/>
    <cellStyle name="20% - Accent5 3 2 2 3 2 3" xfId="11302"/>
    <cellStyle name="20% - Accent5 3 2 2 3 2 3 2" xfId="11303"/>
    <cellStyle name="20% - Accent5 3 2 2 3 2 4" xfId="11304"/>
    <cellStyle name="20% - Accent5 3 2 2 3 3" xfId="11305"/>
    <cellStyle name="20% - Accent5 3 2 2 3 3 2" xfId="11306"/>
    <cellStyle name="20% - Accent5 3 2 2 3 3 2 2" xfId="11307"/>
    <cellStyle name="20% - Accent5 3 2 2 3 3 2 2 2" xfId="11308"/>
    <cellStyle name="20% - Accent5 3 2 2 3 3 2 3" xfId="11309"/>
    <cellStyle name="20% - Accent5 3 2 2 3 3 3" xfId="11310"/>
    <cellStyle name="20% - Accent5 3 2 2 3 3 3 2" xfId="11311"/>
    <cellStyle name="20% - Accent5 3 2 2 3 3 4" xfId="11312"/>
    <cellStyle name="20% - Accent5 3 2 2 3 4" xfId="11313"/>
    <cellStyle name="20% - Accent5 3 2 2 3 4 2" xfId="11314"/>
    <cellStyle name="20% - Accent5 3 2 2 3 4 2 2" xfId="11315"/>
    <cellStyle name="20% - Accent5 3 2 2 3 4 3" xfId="11316"/>
    <cellStyle name="20% - Accent5 3 2 2 3 5" xfId="11317"/>
    <cellStyle name="20% - Accent5 3 2 2 3 5 2" xfId="11318"/>
    <cellStyle name="20% - Accent5 3 2 2 3 6" xfId="11319"/>
    <cellStyle name="20% - Accent5 3 2 2 4" xfId="11320"/>
    <cellStyle name="20% - Accent5 3 2 2 4 2" xfId="11321"/>
    <cellStyle name="20% - Accent5 3 2 2 4 2 2" xfId="11322"/>
    <cellStyle name="20% - Accent5 3 2 2 4 2 2 2" xfId="11323"/>
    <cellStyle name="20% - Accent5 3 2 2 4 2 3" xfId="11324"/>
    <cellStyle name="20% - Accent5 3 2 2 4 3" xfId="11325"/>
    <cellStyle name="20% - Accent5 3 2 2 4 3 2" xfId="11326"/>
    <cellStyle name="20% - Accent5 3 2 2 4 4" xfId="11327"/>
    <cellStyle name="20% - Accent5 3 2 2 5" xfId="11328"/>
    <cellStyle name="20% - Accent5 3 2 2 5 2" xfId="11329"/>
    <cellStyle name="20% - Accent5 3 2 2 5 2 2" xfId="11330"/>
    <cellStyle name="20% - Accent5 3 2 2 5 2 2 2" xfId="11331"/>
    <cellStyle name="20% - Accent5 3 2 2 5 2 3" xfId="11332"/>
    <cellStyle name="20% - Accent5 3 2 2 5 3" xfId="11333"/>
    <cellStyle name="20% - Accent5 3 2 2 5 3 2" xfId="11334"/>
    <cellStyle name="20% - Accent5 3 2 2 5 4" xfId="11335"/>
    <cellStyle name="20% - Accent5 3 2 2 6" xfId="11336"/>
    <cellStyle name="20% - Accent5 3 2 2 6 2" xfId="11337"/>
    <cellStyle name="20% - Accent5 3 2 2 6 2 2" xfId="11338"/>
    <cellStyle name="20% - Accent5 3 2 2 6 3" xfId="11339"/>
    <cellStyle name="20% - Accent5 3 2 2 7" xfId="11340"/>
    <cellStyle name="20% - Accent5 3 2 2 7 2" xfId="11341"/>
    <cellStyle name="20% - Accent5 3 2 2 8" xfId="11342"/>
    <cellStyle name="20% - Accent5 3 2 3" xfId="114"/>
    <cellStyle name="20% - Accent5 3 2 3 2" xfId="11343"/>
    <cellStyle name="20% - Accent5 3 2 3 2 2" xfId="11344"/>
    <cellStyle name="20% - Accent5 3 2 3 2 2 2" xfId="11345"/>
    <cellStyle name="20% - Accent5 3 2 3 2 2 2 2" xfId="11346"/>
    <cellStyle name="20% - Accent5 3 2 3 2 2 2 2 2" xfId="11347"/>
    <cellStyle name="20% - Accent5 3 2 3 2 2 2 3" xfId="11348"/>
    <cellStyle name="20% - Accent5 3 2 3 2 2 3" xfId="11349"/>
    <cellStyle name="20% - Accent5 3 2 3 2 2 3 2" xfId="11350"/>
    <cellStyle name="20% - Accent5 3 2 3 2 2 4" xfId="11351"/>
    <cellStyle name="20% - Accent5 3 2 3 2 3" xfId="11352"/>
    <cellStyle name="20% - Accent5 3 2 3 2 3 2" xfId="11353"/>
    <cellStyle name="20% - Accent5 3 2 3 2 3 2 2" xfId="11354"/>
    <cellStyle name="20% - Accent5 3 2 3 2 3 2 2 2" xfId="11355"/>
    <cellStyle name="20% - Accent5 3 2 3 2 3 2 3" xfId="11356"/>
    <cellStyle name="20% - Accent5 3 2 3 2 3 3" xfId="11357"/>
    <cellStyle name="20% - Accent5 3 2 3 2 3 3 2" xfId="11358"/>
    <cellStyle name="20% - Accent5 3 2 3 2 3 4" xfId="11359"/>
    <cellStyle name="20% - Accent5 3 2 3 2 4" xfId="11360"/>
    <cellStyle name="20% - Accent5 3 2 3 2 4 2" xfId="11361"/>
    <cellStyle name="20% - Accent5 3 2 3 2 4 2 2" xfId="11362"/>
    <cellStyle name="20% - Accent5 3 2 3 2 4 3" xfId="11363"/>
    <cellStyle name="20% - Accent5 3 2 3 2 5" xfId="11364"/>
    <cellStyle name="20% - Accent5 3 2 3 2 5 2" xfId="11365"/>
    <cellStyle name="20% - Accent5 3 2 3 2 6" xfId="11366"/>
    <cellStyle name="20% - Accent5 3 2 3 3" xfId="11367"/>
    <cellStyle name="20% - Accent5 3 2 3 3 2" xfId="11368"/>
    <cellStyle name="20% - Accent5 3 2 3 3 2 2" xfId="11369"/>
    <cellStyle name="20% - Accent5 3 2 3 3 2 2 2" xfId="11370"/>
    <cellStyle name="20% - Accent5 3 2 3 3 2 3" xfId="11371"/>
    <cellStyle name="20% - Accent5 3 2 3 3 3" xfId="11372"/>
    <cellStyle name="20% - Accent5 3 2 3 3 3 2" xfId="11373"/>
    <cellStyle name="20% - Accent5 3 2 3 3 4" xfId="11374"/>
    <cellStyle name="20% - Accent5 3 2 3 4" xfId="11375"/>
    <cellStyle name="20% - Accent5 3 2 3 4 2" xfId="11376"/>
    <cellStyle name="20% - Accent5 3 2 3 4 2 2" xfId="11377"/>
    <cellStyle name="20% - Accent5 3 2 3 4 2 2 2" xfId="11378"/>
    <cellStyle name="20% - Accent5 3 2 3 4 2 3" xfId="11379"/>
    <cellStyle name="20% - Accent5 3 2 3 4 3" xfId="11380"/>
    <cellStyle name="20% - Accent5 3 2 3 4 3 2" xfId="11381"/>
    <cellStyle name="20% - Accent5 3 2 3 4 4" xfId="11382"/>
    <cellStyle name="20% - Accent5 3 2 3 5" xfId="11383"/>
    <cellStyle name="20% - Accent5 3 2 3 5 2" xfId="11384"/>
    <cellStyle name="20% - Accent5 3 2 3 5 2 2" xfId="11385"/>
    <cellStyle name="20% - Accent5 3 2 3 5 3" xfId="11386"/>
    <cellStyle name="20% - Accent5 3 2 3 6" xfId="11387"/>
    <cellStyle name="20% - Accent5 3 2 3 6 2" xfId="11388"/>
    <cellStyle name="20% - Accent5 3 2 3 7" xfId="11389"/>
    <cellStyle name="20% - Accent5 3 2 4" xfId="11390"/>
    <cellStyle name="20% - Accent5 3 2 4 2" xfId="11391"/>
    <cellStyle name="20% - Accent5 3 2 4 2 2" xfId="11392"/>
    <cellStyle name="20% - Accent5 3 2 4 2 2 2" xfId="11393"/>
    <cellStyle name="20% - Accent5 3 2 4 2 2 2 2" xfId="11394"/>
    <cellStyle name="20% - Accent5 3 2 4 2 2 3" xfId="11395"/>
    <cellStyle name="20% - Accent5 3 2 4 2 3" xfId="11396"/>
    <cellStyle name="20% - Accent5 3 2 4 2 3 2" xfId="11397"/>
    <cellStyle name="20% - Accent5 3 2 4 2 4" xfId="11398"/>
    <cellStyle name="20% - Accent5 3 2 4 3" xfId="11399"/>
    <cellStyle name="20% - Accent5 3 2 4 3 2" xfId="11400"/>
    <cellStyle name="20% - Accent5 3 2 4 3 2 2" xfId="11401"/>
    <cellStyle name="20% - Accent5 3 2 4 3 2 2 2" xfId="11402"/>
    <cellStyle name="20% - Accent5 3 2 4 3 2 3" xfId="11403"/>
    <cellStyle name="20% - Accent5 3 2 4 3 3" xfId="11404"/>
    <cellStyle name="20% - Accent5 3 2 4 3 3 2" xfId="11405"/>
    <cellStyle name="20% - Accent5 3 2 4 3 4" xfId="11406"/>
    <cellStyle name="20% - Accent5 3 2 4 4" xfId="11407"/>
    <cellStyle name="20% - Accent5 3 2 4 4 2" xfId="11408"/>
    <cellStyle name="20% - Accent5 3 2 4 4 2 2" xfId="11409"/>
    <cellStyle name="20% - Accent5 3 2 4 4 3" xfId="11410"/>
    <cellStyle name="20% - Accent5 3 2 4 5" xfId="11411"/>
    <cellStyle name="20% - Accent5 3 2 4 5 2" xfId="11412"/>
    <cellStyle name="20% - Accent5 3 2 4 6" xfId="11413"/>
    <cellStyle name="20% - Accent5 3 2 5" xfId="11414"/>
    <cellStyle name="20% - Accent5 3 2 5 2" xfId="11415"/>
    <cellStyle name="20% - Accent5 3 2 5 2 2" xfId="11416"/>
    <cellStyle name="20% - Accent5 3 2 5 2 2 2" xfId="11417"/>
    <cellStyle name="20% - Accent5 3 2 5 2 2 2 2" xfId="11418"/>
    <cellStyle name="20% - Accent5 3 2 5 2 2 3" xfId="11419"/>
    <cellStyle name="20% - Accent5 3 2 5 2 3" xfId="11420"/>
    <cellStyle name="20% - Accent5 3 2 5 2 3 2" xfId="11421"/>
    <cellStyle name="20% - Accent5 3 2 5 2 4" xfId="11422"/>
    <cellStyle name="20% - Accent5 3 2 5 3" xfId="11423"/>
    <cellStyle name="20% - Accent5 3 2 5 3 2" xfId="11424"/>
    <cellStyle name="20% - Accent5 3 2 5 3 2 2" xfId="11425"/>
    <cellStyle name="20% - Accent5 3 2 5 3 2 2 2" xfId="11426"/>
    <cellStyle name="20% - Accent5 3 2 5 3 2 3" xfId="11427"/>
    <cellStyle name="20% - Accent5 3 2 5 3 3" xfId="11428"/>
    <cellStyle name="20% - Accent5 3 2 5 3 3 2" xfId="11429"/>
    <cellStyle name="20% - Accent5 3 2 5 3 4" xfId="11430"/>
    <cellStyle name="20% - Accent5 3 2 5 4" xfId="11431"/>
    <cellStyle name="20% - Accent5 3 2 5 4 2" xfId="11432"/>
    <cellStyle name="20% - Accent5 3 2 5 4 2 2" xfId="11433"/>
    <cellStyle name="20% - Accent5 3 2 5 4 3" xfId="11434"/>
    <cellStyle name="20% - Accent5 3 2 5 5" xfId="11435"/>
    <cellStyle name="20% - Accent5 3 2 5 5 2" xfId="11436"/>
    <cellStyle name="20% - Accent5 3 2 5 6" xfId="11437"/>
    <cellStyle name="20% - Accent5 3 2 6" xfId="11438"/>
    <cellStyle name="20% - Accent5 3 2 6 2" xfId="11439"/>
    <cellStyle name="20% - Accent5 3 2 6 2 2" xfId="11440"/>
    <cellStyle name="20% - Accent5 3 2 6 2 2 2" xfId="11441"/>
    <cellStyle name="20% - Accent5 3 2 6 2 3" xfId="11442"/>
    <cellStyle name="20% - Accent5 3 2 6 3" xfId="11443"/>
    <cellStyle name="20% - Accent5 3 2 6 3 2" xfId="11444"/>
    <cellStyle name="20% - Accent5 3 2 6 4" xfId="11445"/>
    <cellStyle name="20% - Accent5 3 2 7" xfId="11446"/>
    <cellStyle name="20% - Accent5 3 2 7 2" xfId="11447"/>
    <cellStyle name="20% - Accent5 3 2 7 2 2" xfId="11448"/>
    <cellStyle name="20% - Accent5 3 2 7 2 2 2" xfId="11449"/>
    <cellStyle name="20% - Accent5 3 2 7 2 3" xfId="11450"/>
    <cellStyle name="20% - Accent5 3 2 7 3" xfId="11451"/>
    <cellStyle name="20% - Accent5 3 2 7 3 2" xfId="11452"/>
    <cellStyle name="20% - Accent5 3 2 7 4" xfId="11453"/>
    <cellStyle name="20% - Accent5 3 2 8" xfId="11454"/>
    <cellStyle name="20% - Accent5 3 2 8 2" xfId="11455"/>
    <cellStyle name="20% - Accent5 3 2 8 2 2" xfId="11456"/>
    <cellStyle name="20% - Accent5 3 2 8 3" xfId="11457"/>
    <cellStyle name="20% - Accent5 3 2 9" xfId="11458"/>
    <cellStyle name="20% - Accent5 3 2 9 2" xfId="11459"/>
    <cellStyle name="20% - Accent5 3 3" xfId="115"/>
    <cellStyle name="20% - Accent5 3 3 2" xfId="116"/>
    <cellStyle name="20% - Accent5 3 3 2 2" xfId="11460"/>
    <cellStyle name="20% - Accent5 3 3 2 2 2" xfId="11461"/>
    <cellStyle name="20% - Accent5 3 3 2 2 2 2" xfId="11462"/>
    <cellStyle name="20% - Accent5 3 3 2 2 2 2 2" xfId="11463"/>
    <cellStyle name="20% - Accent5 3 3 2 2 2 2 2 2" xfId="11464"/>
    <cellStyle name="20% - Accent5 3 3 2 2 2 2 3" xfId="11465"/>
    <cellStyle name="20% - Accent5 3 3 2 2 2 3" xfId="11466"/>
    <cellStyle name="20% - Accent5 3 3 2 2 2 3 2" xfId="11467"/>
    <cellStyle name="20% - Accent5 3 3 2 2 2 4" xfId="11468"/>
    <cellStyle name="20% - Accent5 3 3 2 2 3" xfId="11469"/>
    <cellStyle name="20% - Accent5 3 3 2 2 3 2" xfId="11470"/>
    <cellStyle name="20% - Accent5 3 3 2 2 3 2 2" xfId="11471"/>
    <cellStyle name="20% - Accent5 3 3 2 2 3 2 2 2" xfId="11472"/>
    <cellStyle name="20% - Accent5 3 3 2 2 3 2 3" xfId="11473"/>
    <cellStyle name="20% - Accent5 3 3 2 2 3 3" xfId="11474"/>
    <cellStyle name="20% - Accent5 3 3 2 2 3 3 2" xfId="11475"/>
    <cellStyle name="20% - Accent5 3 3 2 2 3 4" xfId="11476"/>
    <cellStyle name="20% - Accent5 3 3 2 2 4" xfId="11477"/>
    <cellStyle name="20% - Accent5 3 3 2 2 4 2" xfId="11478"/>
    <cellStyle name="20% - Accent5 3 3 2 2 4 2 2" xfId="11479"/>
    <cellStyle name="20% - Accent5 3 3 2 2 4 3" xfId="11480"/>
    <cellStyle name="20% - Accent5 3 3 2 2 5" xfId="11481"/>
    <cellStyle name="20% - Accent5 3 3 2 2 5 2" xfId="11482"/>
    <cellStyle name="20% - Accent5 3 3 2 2 6" xfId="11483"/>
    <cellStyle name="20% - Accent5 3 3 2 3" xfId="11484"/>
    <cellStyle name="20% - Accent5 3 3 2 3 2" xfId="11485"/>
    <cellStyle name="20% - Accent5 3 3 2 3 2 2" xfId="11486"/>
    <cellStyle name="20% - Accent5 3 3 2 3 2 2 2" xfId="11487"/>
    <cellStyle name="20% - Accent5 3 3 2 3 2 3" xfId="11488"/>
    <cellStyle name="20% - Accent5 3 3 2 3 3" xfId="11489"/>
    <cellStyle name="20% - Accent5 3 3 2 3 3 2" xfId="11490"/>
    <cellStyle name="20% - Accent5 3 3 2 3 4" xfId="11491"/>
    <cellStyle name="20% - Accent5 3 3 2 4" xfId="11492"/>
    <cellStyle name="20% - Accent5 3 3 2 4 2" xfId="11493"/>
    <cellStyle name="20% - Accent5 3 3 2 4 2 2" xfId="11494"/>
    <cellStyle name="20% - Accent5 3 3 2 4 2 2 2" xfId="11495"/>
    <cellStyle name="20% - Accent5 3 3 2 4 2 3" xfId="11496"/>
    <cellStyle name="20% - Accent5 3 3 2 4 3" xfId="11497"/>
    <cellStyle name="20% - Accent5 3 3 2 4 3 2" xfId="11498"/>
    <cellStyle name="20% - Accent5 3 3 2 4 4" xfId="11499"/>
    <cellStyle name="20% - Accent5 3 3 2 5" xfId="11500"/>
    <cellStyle name="20% - Accent5 3 3 2 5 2" xfId="11501"/>
    <cellStyle name="20% - Accent5 3 3 2 5 2 2" xfId="11502"/>
    <cellStyle name="20% - Accent5 3 3 2 5 3" xfId="11503"/>
    <cellStyle name="20% - Accent5 3 3 2 6" xfId="11504"/>
    <cellStyle name="20% - Accent5 3 3 2 6 2" xfId="11505"/>
    <cellStyle name="20% - Accent5 3 3 2 7" xfId="11506"/>
    <cellStyle name="20% - Accent5 3 3 3" xfId="11507"/>
    <cellStyle name="20% - Accent5 3 3 3 2" xfId="11508"/>
    <cellStyle name="20% - Accent5 3 3 3 2 2" xfId="11509"/>
    <cellStyle name="20% - Accent5 3 3 3 2 2 2" xfId="11510"/>
    <cellStyle name="20% - Accent5 3 3 3 2 2 2 2" xfId="11511"/>
    <cellStyle name="20% - Accent5 3 3 3 2 2 3" xfId="11512"/>
    <cellStyle name="20% - Accent5 3 3 3 2 3" xfId="11513"/>
    <cellStyle name="20% - Accent5 3 3 3 2 3 2" xfId="11514"/>
    <cellStyle name="20% - Accent5 3 3 3 2 4" xfId="11515"/>
    <cellStyle name="20% - Accent5 3 3 3 3" xfId="11516"/>
    <cellStyle name="20% - Accent5 3 3 3 3 2" xfId="11517"/>
    <cellStyle name="20% - Accent5 3 3 3 3 2 2" xfId="11518"/>
    <cellStyle name="20% - Accent5 3 3 3 3 2 2 2" xfId="11519"/>
    <cellStyle name="20% - Accent5 3 3 3 3 2 3" xfId="11520"/>
    <cellStyle name="20% - Accent5 3 3 3 3 3" xfId="11521"/>
    <cellStyle name="20% - Accent5 3 3 3 3 3 2" xfId="11522"/>
    <cellStyle name="20% - Accent5 3 3 3 3 4" xfId="11523"/>
    <cellStyle name="20% - Accent5 3 3 3 4" xfId="11524"/>
    <cellStyle name="20% - Accent5 3 3 3 4 2" xfId="11525"/>
    <cellStyle name="20% - Accent5 3 3 3 4 2 2" xfId="11526"/>
    <cellStyle name="20% - Accent5 3 3 3 4 3" xfId="11527"/>
    <cellStyle name="20% - Accent5 3 3 3 5" xfId="11528"/>
    <cellStyle name="20% - Accent5 3 3 3 5 2" xfId="11529"/>
    <cellStyle name="20% - Accent5 3 3 3 6" xfId="11530"/>
    <cellStyle name="20% - Accent5 3 3 4" xfId="11531"/>
    <cellStyle name="20% - Accent5 3 3 4 2" xfId="11532"/>
    <cellStyle name="20% - Accent5 3 3 4 2 2" xfId="11533"/>
    <cellStyle name="20% - Accent5 3 3 4 2 2 2" xfId="11534"/>
    <cellStyle name="20% - Accent5 3 3 4 2 3" xfId="11535"/>
    <cellStyle name="20% - Accent5 3 3 4 3" xfId="11536"/>
    <cellStyle name="20% - Accent5 3 3 4 3 2" xfId="11537"/>
    <cellStyle name="20% - Accent5 3 3 4 4" xfId="11538"/>
    <cellStyle name="20% - Accent5 3 3 5" xfId="11539"/>
    <cellStyle name="20% - Accent5 3 3 5 2" xfId="11540"/>
    <cellStyle name="20% - Accent5 3 3 5 2 2" xfId="11541"/>
    <cellStyle name="20% - Accent5 3 3 5 2 2 2" xfId="11542"/>
    <cellStyle name="20% - Accent5 3 3 5 2 3" xfId="11543"/>
    <cellStyle name="20% - Accent5 3 3 5 3" xfId="11544"/>
    <cellStyle name="20% - Accent5 3 3 5 3 2" xfId="11545"/>
    <cellStyle name="20% - Accent5 3 3 5 4" xfId="11546"/>
    <cellStyle name="20% - Accent5 3 3 6" xfId="11547"/>
    <cellStyle name="20% - Accent5 3 3 6 2" xfId="11548"/>
    <cellStyle name="20% - Accent5 3 3 6 2 2" xfId="11549"/>
    <cellStyle name="20% - Accent5 3 3 6 3" xfId="11550"/>
    <cellStyle name="20% - Accent5 3 3 7" xfId="11551"/>
    <cellStyle name="20% - Accent5 3 3 7 2" xfId="11552"/>
    <cellStyle name="20% - Accent5 3 3 8" xfId="11553"/>
    <cellStyle name="20% - Accent5 3 4" xfId="117"/>
    <cellStyle name="20% - Accent5 3 4 2" xfId="11554"/>
    <cellStyle name="20% - Accent5 3 4 2 2" xfId="11555"/>
    <cellStyle name="20% - Accent5 3 4 2 2 2" xfId="11556"/>
    <cellStyle name="20% - Accent5 3 4 2 2 2 2" xfId="11557"/>
    <cellStyle name="20% - Accent5 3 4 2 2 2 2 2" xfId="11558"/>
    <cellStyle name="20% - Accent5 3 4 2 2 2 3" xfId="11559"/>
    <cellStyle name="20% - Accent5 3 4 2 2 3" xfId="11560"/>
    <cellStyle name="20% - Accent5 3 4 2 2 3 2" xfId="11561"/>
    <cellStyle name="20% - Accent5 3 4 2 2 4" xfId="11562"/>
    <cellStyle name="20% - Accent5 3 4 2 3" xfId="11563"/>
    <cellStyle name="20% - Accent5 3 4 2 3 2" xfId="11564"/>
    <cellStyle name="20% - Accent5 3 4 2 3 2 2" xfId="11565"/>
    <cellStyle name="20% - Accent5 3 4 2 3 2 2 2" xfId="11566"/>
    <cellStyle name="20% - Accent5 3 4 2 3 2 3" xfId="11567"/>
    <cellStyle name="20% - Accent5 3 4 2 3 3" xfId="11568"/>
    <cellStyle name="20% - Accent5 3 4 2 3 3 2" xfId="11569"/>
    <cellStyle name="20% - Accent5 3 4 2 3 4" xfId="11570"/>
    <cellStyle name="20% - Accent5 3 4 2 4" xfId="11571"/>
    <cellStyle name="20% - Accent5 3 4 2 4 2" xfId="11572"/>
    <cellStyle name="20% - Accent5 3 4 2 4 2 2" xfId="11573"/>
    <cellStyle name="20% - Accent5 3 4 2 4 3" xfId="11574"/>
    <cellStyle name="20% - Accent5 3 4 2 5" xfId="11575"/>
    <cellStyle name="20% - Accent5 3 4 2 5 2" xfId="11576"/>
    <cellStyle name="20% - Accent5 3 4 2 6" xfId="11577"/>
    <cellStyle name="20% - Accent5 3 4 3" xfId="11578"/>
    <cellStyle name="20% - Accent5 3 4 3 2" xfId="11579"/>
    <cellStyle name="20% - Accent5 3 4 3 2 2" xfId="11580"/>
    <cellStyle name="20% - Accent5 3 4 3 2 2 2" xfId="11581"/>
    <cellStyle name="20% - Accent5 3 4 3 2 3" xfId="11582"/>
    <cellStyle name="20% - Accent5 3 4 3 3" xfId="11583"/>
    <cellStyle name="20% - Accent5 3 4 3 3 2" xfId="11584"/>
    <cellStyle name="20% - Accent5 3 4 3 4" xfId="11585"/>
    <cellStyle name="20% - Accent5 3 4 4" xfId="11586"/>
    <cellStyle name="20% - Accent5 3 4 4 2" xfId="11587"/>
    <cellStyle name="20% - Accent5 3 4 4 2 2" xfId="11588"/>
    <cellStyle name="20% - Accent5 3 4 4 2 2 2" xfId="11589"/>
    <cellStyle name="20% - Accent5 3 4 4 2 3" xfId="11590"/>
    <cellStyle name="20% - Accent5 3 4 4 3" xfId="11591"/>
    <cellStyle name="20% - Accent5 3 4 4 3 2" xfId="11592"/>
    <cellStyle name="20% - Accent5 3 4 4 4" xfId="11593"/>
    <cellStyle name="20% - Accent5 3 4 5" xfId="11594"/>
    <cellStyle name="20% - Accent5 3 4 5 2" xfId="11595"/>
    <cellStyle name="20% - Accent5 3 4 5 2 2" xfId="11596"/>
    <cellStyle name="20% - Accent5 3 4 5 3" xfId="11597"/>
    <cellStyle name="20% - Accent5 3 4 6" xfId="11598"/>
    <cellStyle name="20% - Accent5 3 4 6 2" xfId="11599"/>
    <cellStyle name="20% - Accent5 3 4 7" xfId="11600"/>
    <cellStyle name="20% - Accent5 3 5" xfId="11601"/>
    <cellStyle name="20% - Accent5 3 5 2" xfId="11602"/>
    <cellStyle name="20% - Accent5 3 5 2 2" xfId="11603"/>
    <cellStyle name="20% - Accent5 3 5 2 2 2" xfId="11604"/>
    <cellStyle name="20% - Accent5 3 5 2 2 2 2" xfId="11605"/>
    <cellStyle name="20% - Accent5 3 5 2 2 3" xfId="11606"/>
    <cellStyle name="20% - Accent5 3 5 2 3" xfId="11607"/>
    <cellStyle name="20% - Accent5 3 5 2 3 2" xfId="11608"/>
    <cellStyle name="20% - Accent5 3 5 2 4" xfId="11609"/>
    <cellStyle name="20% - Accent5 3 5 3" xfId="11610"/>
    <cellStyle name="20% - Accent5 3 5 3 2" xfId="11611"/>
    <cellStyle name="20% - Accent5 3 5 3 2 2" xfId="11612"/>
    <cellStyle name="20% - Accent5 3 5 3 2 2 2" xfId="11613"/>
    <cellStyle name="20% - Accent5 3 5 3 2 3" xfId="11614"/>
    <cellStyle name="20% - Accent5 3 5 3 3" xfId="11615"/>
    <cellStyle name="20% - Accent5 3 5 3 3 2" xfId="11616"/>
    <cellStyle name="20% - Accent5 3 5 3 4" xfId="11617"/>
    <cellStyle name="20% - Accent5 3 5 4" xfId="11618"/>
    <cellStyle name="20% - Accent5 3 5 4 2" xfId="11619"/>
    <cellStyle name="20% - Accent5 3 5 4 2 2" xfId="11620"/>
    <cellStyle name="20% - Accent5 3 5 4 3" xfId="11621"/>
    <cellStyle name="20% - Accent5 3 5 5" xfId="11622"/>
    <cellStyle name="20% - Accent5 3 5 5 2" xfId="11623"/>
    <cellStyle name="20% - Accent5 3 5 6" xfId="11624"/>
    <cellStyle name="20% - Accent5 3 6" xfId="11625"/>
    <cellStyle name="20% - Accent5 3 6 2" xfId="11626"/>
    <cellStyle name="20% - Accent5 3 6 2 2" xfId="11627"/>
    <cellStyle name="20% - Accent5 3 6 2 2 2" xfId="11628"/>
    <cellStyle name="20% - Accent5 3 6 2 2 2 2" xfId="11629"/>
    <cellStyle name="20% - Accent5 3 6 2 2 3" xfId="11630"/>
    <cellStyle name="20% - Accent5 3 6 2 3" xfId="11631"/>
    <cellStyle name="20% - Accent5 3 6 2 3 2" xfId="11632"/>
    <cellStyle name="20% - Accent5 3 6 2 4" xfId="11633"/>
    <cellStyle name="20% - Accent5 3 6 3" xfId="11634"/>
    <cellStyle name="20% - Accent5 3 6 3 2" xfId="11635"/>
    <cellStyle name="20% - Accent5 3 6 3 2 2" xfId="11636"/>
    <cellStyle name="20% - Accent5 3 6 3 2 2 2" xfId="11637"/>
    <cellStyle name="20% - Accent5 3 6 3 2 3" xfId="11638"/>
    <cellStyle name="20% - Accent5 3 6 3 3" xfId="11639"/>
    <cellStyle name="20% - Accent5 3 6 3 3 2" xfId="11640"/>
    <cellStyle name="20% - Accent5 3 6 3 4" xfId="11641"/>
    <cellStyle name="20% - Accent5 3 6 4" xfId="11642"/>
    <cellStyle name="20% - Accent5 3 6 4 2" xfId="11643"/>
    <cellStyle name="20% - Accent5 3 6 4 2 2" xfId="11644"/>
    <cellStyle name="20% - Accent5 3 6 4 3" xfId="11645"/>
    <cellStyle name="20% - Accent5 3 6 5" xfId="11646"/>
    <cellStyle name="20% - Accent5 3 6 5 2" xfId="11647"/>
    <cellStyle name="20% - Accent5 3 6 6" xfId="11648"/>
    <cellStyle name="20% - Accent5 3 7" xfId="11649"/>
    <cellStyle name="20% - Accent5 3 7 2" xfId="11650"/>
    <cellStyle name="20% - Accent5 3 7 2 2" xfId="11651"/>
    <cellStyle name="20% - Accent5 3 7 2 2 2" xfId="11652"/>
    <cellStyle name="20% - Accent5 3 7 2 3" xfId="11653"/>
    <cellStyle name="20% - Accent5 3 7 3" xfId="11654"/>
    <cellStyle name="20% - Accent5 3 7 3 2" xfId="11655"/>
    <cellStyle name="20% - Accent5 3 7 4" xfId="11656"/>
    <cellStyle name="20% - Accent5 3 8" xfId="11657"/>
    <cellStyle name="20% - Accent5 3 8 2" xfId="11658"/>
    <cellStyle name="20% - Accent5 3 8 2 2" xfId="11659"/>
    <cellStyle name="20% - Accent5 3 8 2 2 2" xfId="11660"/>
    <cellStyle name="20% - Accent5 3 8 2 3" xfId="11661"/>
    <cellStyle name="20% - Accent5 3 8 3" xfId="11662"/>
    <cellStyle name="20% - Accent5 3 8 3 2" xfId="11663"/>
    <cellStyle name="20% - Accent5 3 8 4" xfId="11664"/>
    <cellStyle name="20% - Accent5 3 9" xfId="11665"/>
    <cellStyle name="20% - Accent5 3 9 2" xfId="11666"/>
    <cellStyle name="20% - Accent5 3 9 2 2" xfId="11667"/>
    <cellStyle name="20% - Accent5 3 9 3" xfId="11668"/>
    <cellStyle name="20% - Accent5 4" xfId="118"/>
    <cellStyle name="20% - Accent5 4 10" xfId="11669"/>
    <cellStyle name="20% - Accent5 4 10 2" xfId="11670"/>
    <cellStyle name="20% - Accent5 4 11" xfId="11671"/>
    <cellStyle name="20% - Accent5 4 11 2" xfId="11672"/>
    <cellStyle name="20% - Accent5 4 12" xfId="11673"/>
    <cellStyle name="20% - Accent5 4 2" xfId="119"/>
    <cellStyle name="20% - Accent5 4 2 10" xfId="11674"/>
    <cellStyle name="20% - Accent5 4 2 10 2" xfId="11675"/>
    <cellStyle name="20% - Accent5 4 2 11" xfId="11676"/>
    <cellStyle name="20% - Accent5 4 2 2" xfId="120"/>
    <cellStyle name="20% - Accent5 4 2 2 2" xfId="121"/>
    <cellStyle name="20% - Accent5 4 2 2 2 2" xfId="11677"/>
    <cellStyle name="20% - Accent5 4 2 2 2 2 2" xfId="11678"/>
    <cellStyle name="20% - Accent5 4 2 2 2 2 2 2" xfId="11679"/>
    <cellStyle name="20% - Accent5 4 2 2 2 2 2 2 2" xfId="11680"/>
    <cellStyle name="20% - Accent5 4 2 2 2 2 2 2 2 2" xfId="11681"/>
    <cellStyle name="20% - Accent5 4 2 2 2 2 2 2 3" xfId="11682"/>
    <cellStyle name="20% - Accent5 4 2 2 2 2 2 3" xfId="11683"/>
    <cellStyle name="20% - Accent5 4 2 2 2 2 2 3 2" xfId="11684"/>
    <cellStyle name="20% - Accent5 4 2 2 2 2 2 4" xfId="11685"/>
    <cellStyle name="20% - Accent5 4 2 2 2 2 3" xfId="11686"/>
    <cellStyle name="20% - Accent5 4 2 2 2 2 3 2" xfId="11687"/>
    <cellStyle name="20% - Accent5 4 2 2 2 2 3 2 2" xfId="11688"/>
    <cellStyle name="20% - Accent5 4 2 2 2 2 3 2 2 2" xfId="11689"/>
    <cellStyle name="20% - Accent5 4 2 2 2 2 3 2 3" xfId="11690"/>
    <cellStyle name="20% - Accent5 4 2 2 2 2 3 3" xfId="11691"/>
    <cellStyle name="20% - Accent5 4 2 2 2 2 3 3 2" xfId="11692"/>
    <cellStyle name="20% - Accent5 4 2 2 2 2 3 4" xfId="11693"/>
    <cellStyle name="20% - Accent5 4 2 2 2 2 4" xfId="11694"/>
    <cellStyle name="20% - Accent5 4 2 2 2 2 4 2" xfId="11695"/>
    <cellStyle name="20% - Accent5 4 2 2 2 2 4 2 2" xfId="11696"/>
    <cellStyle name="20% - Accent5 4 2 2 2 2 4 3" xfId="11697"/>
    <cellStyle name="20% - Accent5 4 2 2 2 2 5" xfId="11698"/>
    <cellStyle name="20% - Accent5 4 2 2 2 2 5 2" xfId="11699"/>
    <cellStyle name="20% - Accent5 4 2 2 2 2 6" xfId="11700"/>
    <cellStyle name="20% - Accent5 4 2 2 2 3" xfId="11701"/>
    <cellStyle name="20% - Accent5 4 2 2 2 3 2" xfId="11702"/>
    <cellStyle name="20% - Accent5 4 2 2 2 3 2 2" xfId="11703"/>
    <cellStyle name="20% - Accent5 4 2 2 2 3 2 2 2" xfId="11704"/>
    <cellStyle name="20% - Accent5 4 2 2 2 3 2 3" xfId="11705"/>
    <cellStyle name="20% - Accent5 4 2 2 2 3 3" xfId="11706"/>
    <cellStyle name="20% - Accent5 4 2 2 2 3 3 2" xfId="11707"/>
    <cellStyle name="20% - Accent5 4 2 2 2 3 4" xfId="11708"/>
    <cellStyle name="20% - Accent5 4 2 2 2 4" xfId="11709"/>
    <cellStyle name="20% - Accent5 4 2 2 2 4 2" xfId="11710"/>
    <cellStyle name="20% - Accent5 4 2 2 2 4 2 2" xfId="11711"/>
    <cellStyle name="20% - Accent5 4 2 2 2 4 2 2 2" xfId="11712"/>
    <cellStyle name="20% - Accent5 4 2 2 2 4 2 3" xfId="11713"/>
    <cellStyle name="20% - Accent5 4 2 2 2 4 3" xfId="11714"/>
    <cellStyle name="20% - Accent5 4 2 2 2 4 3 2" xfId="11715"/>
    <cellStyle name="20% - Accent5 4 2 2 2 4 4" xfId="11716"/>
    <cellStyle name="20% - Accent5 4 2 2 2 5" xfId="11717"/>
    <cellStyle name="20% - Accent5 4 2 2 2 5 2" xfId="11718"/>
    <cellStyle name="20% - Accent5 4 2 2 2 5 2 2" xfId="11719"/>
    <cellStyle name="20% - Accent5 4 2 2 2 5 3" xfId="11720"/>
    <cellStyle name="20% - Accent5 4 2 2 2 6" xfId="11721"/>
    <cellStyle name="20% - Accent5 4 2 2 2 6 2" xfId="11722"/>
    <cellStyle name="20% - Accent5 4 2 2 2 7" xfId="11723"/>
    <cellStyle name="20% - Accent5 4 2 2 3" xfId="11724"/>
    <cellStyle name="20% - Accent5 4 2 2 3 2" xfId="11725"/>
    <cellStyle name="20% - Accent5 4 2 2 3 2 2" xfId="11726"/>
    <cellStyle name="20% - Accent5 4 2 2 3 2 2 2" xfId="11727"/>
    <cellStyle name="20% - Accent5 4 2 2 3 2 2 2 2" xfId="11728"/>
    <cellStyle name="20% - Accent5 4 2 2 3 2 2 3" xfId="11729"/>
    <cellStyle name="20% - Accent5 4 2 2 3 2 3" xfId="11730"/>
    <cellStyle name="20% - Accent5 4 2 2 3 2 3 2" xfId="11731"/>
    <cellStyle name="20% - Accent5 4 2 2 3 2 4" xfId="11732"/>
    <cellStyle name="20% - Accent5 4 2 2 3 3" xfId="11733"/>
    <cellStyle name="20% - Accent5 4 2 2 3 3 2" xfId="11734"/>
    <cellStyle name="20% - Accent5 4 2 2 3 3 2 2" xfId="11735"/>
    <cellStyle name="20% - Accent5 4 2 2 3 3 2 2 2" xfId="11736"/>
    <cellStyle name="20% - Accent5 4 2 2 3 3 2 3" xfId="11737"/>
    <cellStyle name="20% - Accent5 4 2 2 3 3 3" xfId="11738"/>
    <cellStyle name="20% - Accent5 4 2 2 3 3 3 2" xfId="11739"/>
    <cellStyle name="20% - Accent5 4 2 2 3 3 4" xfId="11740"/>
    <cellStyle name="20% - Accent5 4 2 2 3 4" xfId="11741"/>
    <cellStyle name="20% - Accent5 4 2 2 3 4 2" xfId="11742"/>
    <cellStyle name="20% - Accent5 4 2 2 3 4 2 2" xfId="11743"/>
    <cellStyle name="20% - Accent5 4 2 2 3 4 3" xfId="11744"/>
    <cellStyle name="20% - Accent5 4 2 2 3 5" xfId="11745"/>
    <cellStyle name="20% - Accent5 4 2 2 3 5 2" xfId="11746"/>
    <cellStyle name="20% - Accent5 4 2 2 3 6" xfId="11747"/>
    <cellStyle name="20% - Accent5 4 2 2 4" xfId="11748"/>
    <cellStyle name="20% - Accent5 4 2 2 4 2" xfId="11749"/>
    <cellStyle name="20% - Accent5 4 2 2 4 2 2" xfId="11750"/>
    <cellStyle name="20% - Accent5 4 2 2 4 2 2 2" xfId="11751"/>
    <cellStyle name="20% - Accent5 4 2 2 4 2 3" xfId="11752"/>
    <cellStyle name="20% - Accent5 4 2 2 4 3" xfId="11753"/>
    <cellStyle name="20% - Accent5 4 2 2 4 3 2" xfId="11754"/>
    <cellStyle name="20% - Accent5 4 2 2 4 4" xfId="11755"/>
    <cellStyle name="20% - Accent5 4 2 2 5" xfId="11756"/>
    <cellStyle name="20% - Accent5 4 2 2 5 2" xfId="11757"/>
    <cellStyle name="20% - Accent5 4 2 2 5 2 2" xfId="11758"/>
    <cellStyle name="20% - Accent5 4 2 2 5 2 2 2" xfId="11759"/>
    <cellStyle name="20% - Accent5 4 2 2 5 2 3" xfId="11760"/>
    <cellStyle name="20% - Accent5 4 2 2 5 3" xfId="11761"/>
    <cellStyle name="20% - Accent5 4 2 2 5 3 2" xfId="11762"/>
    <cellStyle name="20% - Accent5 4 2 2 5 4" xfId="11763"/>
    <cellStyle name="20% - Accent5 4 2 2 6" xfId="11764"/>
    <cellStyle name="20% - Accent5 4 2 2 6 2" xfId="11765"/>
    <cellStyle name="20% - Accent5 4 2 2 6 2 2" xfId="11766"/>
    <cellStyle name="20% - Accent5 4 2 2 6 3" xfId="11767"/>
    <cellStyle name="20% - Accent5 4 2 2 7" xfId="11768"/>
    <cellStyle name="20% - Accent5 4 2 2 7 2" xfId="11769"/>
    <cellStyle name="20% - Accent5 4 2 2 8" xfId="11770"/>
    <cellStyle name="20% - Accent5 4 2 3" xfId="122"/>
    <cellStyle name="20% - Accent5 4 2 3 2" xfId="11771"/>
    <cellStyle name="20% - Accent5 4 2 3 2 2" xfId="11772"/>
    <cellStyle name="20% - Accent5 4 2 3 2 2 2" xfId="11773"/>
    <cellStyle name="20% - Accent5 4 2 3 2 2 2 2" xfId="11774"/>
    <cellStyle name="20% - Accent5 4 2 3 2 2 2 2 2" xfId="11775"/>
    <cellStyle name="20% - Accent5 4 2 3 2 2 2 3" xfId="11776"/>
    <cellStyle name="20% - Accent5 4 2 3 2 2 3" xfId="11777"/>
    <cellStyle name="20% - Accent5 4 2 3 2 2 3 2" xfId="11778"/>
    <cellStyle name="20% - Accent5 4 2 3 2 2 4" xfId="11779"/>
    <cellStyle name="20% - Accent5 4 2 3 2 3" xfId="11780"/>
    <cellStyle name="20% - Accent5 4 2 3 2 3 2" xfId="11781"/>
    <cellStyle name="20% - Accent5 4 2 3 2 3 2 2" xfId="11782"/>
    <cellStyle name="20% - Accent5 4 2 3 2 3 2 2 2" xfId="11783"/>
    <cellStyle name="20% - Accent5 4 2 3 2 3 2 3" xfId="11784"/>
    <cellStyle name="20% - Accent5 4 2 3 2 3 3" xfId="11785"/>
    <cellStyle name="20% - Accent5 4 2 3 2 3 3 2" xfId="11786"/>
    <cellStyle name="20% - Accent5 4 2 3 2 3 4" xfId="11787"/>
    <cellStyle name="20% - Accent5 4 2 3 2 4" xfId="11788"/>
    <cellStyle name="20% - Accent5 4 2 3 2 4 2" xfId="11789"/>
    <cellStyle name="20% - Accent5 4 2 3 2 4 2 2" xfId="11790"/>
    <cellStyle name="20% - Accent5 4 2 3 2 4 3" xfId="11791"/>
    <cellStyle name="20% - Accent5 4 2 3 2 5" xfId="11792"/>
    <cellStyle name="20% - Accent5 4 2 3 2 5 2" xfId="11793"/>
    <cellStyle name="20% - Accent5 4 2 3 2 6" xfId="11794"/>
    <cellStyle name="20% - Accent5 4 2 3 3" xfId="11795"/>
    <cellStyle name="20% - Accent5 4 2 3 3 2" xfId="11796"/>
    <cellStyle name="20% - Accent5 4 2 3 3 2 2" xfId="11797"/>
    <cellStyle name="20% - Accent5 4 2 3 3 2 2 2" xfId="11798"/>
    <cellStyle name="20% - Accent5 4 2 3 3 2 3" xfId="11799"/>
    <cellStyle name="20% - Accent5 4 2 3 3 3" xfId="11800"/>
    <cellStyle name="20% - Accent5 4 2 3 3 3 2" xfId="11801"/>
    <cellStyle name="20% - Accent5 4 2 3 3 4" xfId="11802"/>
    <cellStyle name="20% - Accent5 4 2 3 4" xfId="11803"/>
    <cellStyle name="20% - Accent5 4 2 3 4 2" xfId="11804"/>
    <cellStyle name="20% - Accent5 4 2 3 4 2 2" xfId="11805"/>
    <cellStyle name="20% - Accent5 4 2 3 4 2 2 2" xfId="11806"/>
    <cellStyle name="20% - Accent5 4 2 3 4 2 3" xfId="11807"/>
    <cellStyle name="20% - Accent5 4 2 3 4 3" xfId="11808"/>
    <cellStyle name="20% - Accent5 4 2 3 4 3 2" xfId="11809"/>
    <cellStyle name="20% - Accent5 4 2 3 4 4" xfId="11810"/>
    <cellStyle name="20% - Accent5 4 2 3 5" xfId="11811"/>
    <cellStyle name="20% - Accent5 4 2 3 5 2" xfId="11812"/>
    <cellStyle name="20% - Accent5 4 2 3 5 2 2" xfId="11813"/>
    <cellStyle name="20% - Accent5 4 2 3 5 3" xfId="11814"/>
    <cellStyle name="20% - Accent5 4 2 3 6" xfId="11815"/>
    <cellStyle name="20% - Accent5 4 2 3 6 2" xfId="11816"/>
    <cellStyle name="20% - Accent5 4 2 3 7" xfId="11817"/>
    <cellStyle name="20% - Accent5 4 2 4" xfId="11818"/>
    <cellStyle name="20% - Accent5 4 2 4 2" xfId="11819"/>
    <cellStyle name="20% - Accent5 4 2 4 2 2" xfId="11820"/>
    <cellStyle name="20% - Accent5 4 2 4 2 2 2" xfId="11821"/>
    <cellStyle name="20% - Accent5 4 2 4 2 2 2 2" xfId="11822"/>
    <cellStyle name="20% - Accent5 4 2 4 2 2 3" xfId="11823"/>
    <cellStyle name="20% - Accent5 4 2 4 2 3" xfId="11824"/>
    <cellStyle name="20% - Accent5 4 2 4 2 3 2" xfId="11825"/>
    <cellStyle name="20% - Accent5 4 2 4 2 4" xfId="11826"/>
    <cellStyle name="20% - Accent5 4 2 4 3" xfId="11827"/>
    <cellStyle name="20% - Accent5 4 2 4 3 2" xfId="11828"/>
    <cellStyle name="20% - Accent5 4 2 4 3 2 2" xfId="11829"/>
    <cellStyle name="20% - Accent5 4 2 4 3 2 2 2" xfId="11830"/>
    <cellStyle name="20% - Accent5 4 2 4 3 2 3" xfId="11831"/>
    <cellStyle name="20% - Accent5 4 2 4 3 3" xfId="11832"/>
    <cellStyle name="20% - Accent5 4 2 4 3 3 2" xfId="11833"/>
    <cellStyle name="20% - Accent5 4 2 4 3 4" xfId="11834"/>
    <cellStyle name="20% - Accent5 4 2 4 4" xfId="11835"/>
    <cellStyle name="20% - Accent5 4 2 4 4 2" xfId="11836"/>
    <cellStyle name="20% - Accent5 4 2 4 4 2 2" xfId="11837"/>
    <cellStyle name="20% - Accent5 4 2 4 4 3" xfId="11838"/>
    <cellStyle name="20% - Accent5 4 2 4 5" xfId="11839"/>
    <cellStyle name="20% - Accent5 4 2 4 5 2" xfId="11840"/>
    <cellStyle name="20% - Accent5 4 2 4 6" xfId="11841"/>
    <cellStyle name="20% - Accent5 4 2 5" xfId="11842"/>
    <cellStyle name="20% - Accent5 4 2 5 2" xfId="11843"/>
    <cellStyle name="20% - Accent5 4 2 5 2 2" xfId="11844"/>
    <cellStyle name="20% - Accent5 4 2 5 2 2 2" xfId="11845"/>
    <cellStyle name="20% - Accent5 4 2 5 2 2 2 2" xfId="11846"/>
    <cellStyle name="20% - Accent5 4 2 5 2 2 3" xfId="11847"/>
    <cellStyle name="20% - Accent5 4 2 5 2 3" xfId="11848"/>
    <cellStyle name="20% - Accent5 4 2 5 2 3 2" xfId="11849"/>
    <cellStyle name="20% - Accent5 4 2 5 2 4" xfId="11850"/>
    <cellStyle name="20% - Accent5 4 2 5 3" xfId="11851"/>
    <cellStyle name="20% - Accent5 4 2 5 3 2" xfId="11852"/>
    <cellStyle name="20% - Accent5 4 2 5 3 2 2" xfId="11853"/>
    <cellStyle name="20% - Accent5 4 2 5 3 2 2 2" xfId="11854"/>
    <cellStyle name="20% - Accent5 4 2 5 3 2 3" xfId="11855"/>
    <cellStyle name="20% - Accent5 4 2 5 3 3" xfId="11856"/>
    <cellStyle name="20% - Accent5 4 2 5 3 3 2" xfId="11857"/>
    <cellStyle name="20% - Accent5 4 2 5 3 4" xfId="11858"/>
    <cellStyle name="20% - Accent5 4 2 5 4" xfId="11859"/>
    <cellStyle name="20% - Accent5 4 2 5 4 2" xfId="11860"/>
    <cellStyle name="20% - Accent5 4 2 5 4 2 2" xfId="11861"/>
    <cellStyle name="20% - Accent5 4 2 5 4 3" xfId="11862"/>
    <cellStyle name="20% - Accent5 4 2 5 5" xfId="11863"/>
    <cellStyle name="20% - Accent5 4 2 5 5 2" xfId="11864"/>
    <cellStyle name="20% - Accent5 4 2 5 6" xfId="11865"/>
    <cellStyle name="20% - Accent5 4 2 6" xfId="11866"/>
    <cellStyle name="20% - Accent5 4 2 6 2" xfId="11867"/>
    <cellStyle name="20% - Accent5 4 2 6 2 2" xfId="11868"/>
    <cellStyle name="20% - Accent5 4 2 6 2 2 2" xfId="11869"/>
    <cellStyle name="20% - Accent5 4 2 6 2 3" xfId="11870"/>
    <cellStyle name="20% - Accent5 4 2 6 3" xfId="11871"/>
    <cellStyle name="20% - Accent5 4 2 6 3 2" xfId="11872"/>
    <cellStyle name="20% - Accent5 4 2 6 4" xfId="11873"/>
    <cellStyle name="20% - Accent5 4 2 7" xfId="11874"/>
    <cellStyle name="20% - Accent5 4 2 7 2" xfId="11875"/>
    <cellStyle name="20% - Accent5 4 2 7 2 2" xfId="11876"/>
    <cellStyle name="20% - Accent5 4 2 7 2 2 2" xfId="11877"/>
    <cellStyle name="20% - Accent5 4 2 7 2 3" xfId="11878"/>
    <cellStyle name="20% - Accent5 4 2 7 3" xfId="11879"/>
    <cellStyle name="20% - Accent5 4 2 7 3 2" xfId="11880"/>
    <cellStyle name="20% - Accent5 4 2 7 4" xfId="11881"/>
    <cellStyle name="20% - Accent5 4 2 8" xfId="11882"/>
    <cellStyle name="20% - Accent5 4 2 8 2" xfId="11883"/>
    <cellStyle name="20% - Accent5 4 2 8 2 2" xfId="11884"/>
    <cellStyle name="20% - Accent5 4 2 8 3" xfId="11885"/>
    <cellStyle name="20% - Accent5 4 2 9" xfId="11886"/>
    <cellStyle name="20% - Accent5 4 2 9 2" xfId="11887"/>
    <cellStyle name="20% - Accent5 4 3" xfId="123"/>
    <cellStyle name="20% - Accent5 4 3 2" xfId="124"/>
    <cellStyle name="20% - Accent5 4 3 2 2" xfId="11888"/>
    <cellStyle name="20% - Accent5 4 3 2 2 2" xfId="11889"/>
    <cellStyle name="20% - Accent5 4 3 2 2 2 2" xfId="11890"/>
    <cellStyle name="20% - Accent5 4 3 2 2 2 2 2" xfId="11891"/>
    <cellStyle name="20% - Accent5 4 3 2 2 2 2 2 2" xfId="11892"/>
    <cellStyle name="20% - Accent5 4 3 2 2 2 2 3" xfId="11893"/>
    <cellStyle name="20% - Accent5 4 3 2 2 2 3" xfId="11894"/>
    <cellStyle name="20% - Accent5 4 3 2 2 2 3 2" xfId="11895"/>
    <cellStyle name="20% - Accent5 4 3 2 2 2 4" xfId="11896"/>
    <cellStyle name="20% - Accent5 4 3 2 2 3" xfId="11897"/>
    <cellStyle name="20% - Accent5 4 3 2 2 3 2" xfId="11898"/>
    <cellStyle name="20% - Accent5 4 3 2 2 3 2 2" xfId="11899"/>
    <cellStyle name="20% - Accent5 4 3 2 2 3 2 2 2" xfId="11900"/>
    <cellStyle name="20% - Accent5 4 3 2 2 3 2 3" xfId="11901"/>
    <cellStyle name="20% - Accent5 4 3 2 2 3 3" xfId="11902"/>
    <cellStyle name="20% - Accent5 4 3 2 2 3 3 2" xfId="11903"/>
    <cellStyle name="20% - Accent5 4 3 2 2 3 4" xfId="11904"/>
    <cellStyle name="20% - Accent5 4 3 2 2 4" xfId="11905"/>
    <cellStyle name="20% - Accent5 4 3 2 2 4 2" xfId="11906"/>
    <cellStyle name="20% - Accent5 4 3 2 2 4 2 2" xfId="11907"/>
    <cellStyle name="20% - Accent5 4 3 2 2 4 3" xfId="11908"/>
    <cellStyle name="20% - Accent5 4 3 2 2 5" xfId="11909"/>
    <cellStyle name="20% - Accent5 4 3 2 2 5 2" xfId="11910"/>
    <cellStyle name="20% - Accent5 4 3 2 2 6" xfId="11911"/>
    <cellStyle name="20% - Accent5 4 3 2 3" xfId="11912"/>
    <cellStyle name="20% - Accent5 4 3 2 3 2" xfId="11913"/>
    <cellStyle name="20% - Accent5 4 3 2 3 2 2" xfId="11914"/>
    <cellStyle name="20% - Accent5 4 3 2 3 2 2 2" xfId="11915"/>
    <cellStyle name="20% - Accent5 4 3 2 3 2 3" xfId="11916"/>
    <cellStyle name="20% - Accent5 4 3 2 3 3" xfId="11917"/>
    <cellStyle name="20% - Accent5 4 3 2 3 3 2" xfId="11918"/>
    <cellStyle name="20% - Accent5 4 3 2 3 4" xfId="11919"/>
    <cellStyle name="20% - Accent5 4 3 2 4" xfId="11920"/>
    <cellStyle name="20% - Accent5 4 3 2 4 2" xfId="11921"/>
    <cellStyle name="20% - Accent5 4 3 2 4 2 2" xfId="11922"/>
    <cellStyle name="20% - Accent5 4 3 2 4 2 2 2" xfId="11923"/>
    <cellStyle name="20% - Accent5 4 3 2 4 2 3" xfId="11924"/>
    <cellStyle name="20% - Accent5 4 3 2 4 3" xfId="11925"/>
    <cellStyle name="20% - Accent5 4 3 2 4 3 2" xfId="11926"/>
    <cellStyle name="20% - Accent5 4 3 2 4 4" xfId="11927"/>
    <cellStyle name="20% - Accent5 4 3 2 5" xfId="11928"/>
    <cellStyle name="20% - Accent5 4 3 2 5 2" xfId="11929"/>
    <cellStyle name="20% - Accent5 4 3 2 5 2 2" xfId="11930"/>
    <cellStyle name="20% - Accent5 4 3 2 5 3" xfId="11931"/>
    <cellStyle name="20% - Accent5 4 3 2 6" xfId="11932"/>
    <cellStyle name="20% - Accent5 4 3 2 6 2" xfId="11933"/>
    <cellStyle name="20% - Accent5 4 3 2 7" xfId="11934"/>
    <cellStyle name="20% - Accent5 4 3 3" xfId="11935"/>
    <cellStyle name="20% - Accent5 4 3 3 2" xfId="11936"/>
    <cellStyle name="20% - Accent5 4 3 3 2 2" xfId="11937"/>
    <cellStyle name="20% - Accent5 4 3 3 2 2 2" xfId="11938"/>
    <cellStyle name="20% - Accent5 4 3 3 2 2 2 2" xfId="11939"/>
    <cellStyle name="20% - Accent5 4 3 3 2 2 3" xfId="11940"/>
    <cellStyle name="20% - Accent5 4 3 3 2 3" xfId="11941"/>
    <cellStyle name="20% - Accent5 4 3 3 2 3 2" xfId="11942"/>
    <cellStyle name="20% - Accent5 4 3 3 2 4" xfId="11943"/>
    <cellStyle name="20% - Accent5 4 3 3 3" xfId="11944"/>
    <cellStyle name="20% - Accent5 4 3 3 3 2" xfId="11945"/>
    <cellStyle name="20% - Accent5 4 3 3 3 2 2" xfId="11946"/>
    <cellStyle name="20% - Accent5 4 3 3 3 2 2 2" xfId="11947"/>
    <cellStyle name="20% - Accent5 4 3 3 3 2 3" xfId="11948"/>
    <cellStyle name="20% - Accent5 4 3 3 3 3" xfId="11949"/>
    <cellStyle name="20% - Accent5 4 3 3 3 3 2" xfId="11950"/>
    <cellStyle name="20% - Accent5 4 3 3 3 4" xfId="11951"/>
    <cellStyle name="20% - Accent5 4 3 3 4" xfId="11952"/>
    <cellStyle name="20% - Accent5 4 3 3 4 2" xfId="11953"/>
    <cellStyle name="20% - Accent5 4 3 3 4 2 2" xfId="11954"/>
    <cellStyle name="20% - Accent5 4 3 3 4 3" xfId="11955"/>
    <cellStyle name="20% - Accent5 4 3 3 5" xfId="11956"/>
    <cellStyle name="20% - Accent5 4 3 3 5 2" xfId="11957"/>
    <cellStyle name="20% - Accent5 4 3 3 6" xfId="11958"/>
    <cellStyle name="20% - Accent5 4 3 4" xfId="11959"/>
    <cellStyle name="20% - Accent5 4 3 4 2" xfId="11960"/>
    <cellStyle name="20% - Accent5 4 3 4 2 2" xfId="11961"/>
    <cellStyle name="20% - Accent5 4 3 4 2 2 2" xfId="11962"/>
    <cellStyle name="20% - Accent5 4 3 4 2 3" xfId="11963"/>
    <cellStyle name="20% - Accent5 4 3 4 3" xfId="11964"/>
    <cellStyle name="20% - Accent5 4 3 4 3 2" xfId="11965"/>
    <cellStyle name="20% - Accent5 4 3 4 4" xfId="11966"/>
    <cellStyle name="20% - Accent5 4 3 5" xfId="11967"/>
    <cellStyle name="20% - Accent5 4 3 5 2" xfId="11968"/>
    <cellStyle name="20% - Accent5 4 3 5 2 2" xfId="11969"/>
    <cellStyle name="20% - Accent5 4 3 5 2 2 2" xfId="11970"/>
    <cellStyle name="20% - Accent5 4 3 5 2 3" xfId="11971"/>
    <cellStyle name="20% - Accent5 4 3 5 3" xfId="11972"/>
    <cellStyle name="20% - Accent5 4 3 5 3 2" xfId="11973"/>
    <cellStyle name="20% - Accent5 4 3 5 4" xfId="11974"/>
    <cellStyle name="20% - Accent5 4 3 6" xfId="11975"/>
    <cellStyle name="20% - Accent5 4 3 6 2" xfId="11976"/>
    <cellStyle name="20% - Accent5 4 3 6 2 2" xfId="11977"/>
    <cellStyle name="20% - Accent5 4 3 6 3" xfId="11978"/>
    <cellStyle name="20% - Accent5 4 3 7" xfId="11979"/>
    <cellStyle name="20% - Accent5 4 3 7 2" xfId="11980"/>
    <cellStyle name="20% - Accent5 4 3 8" xfId="11981"/>
    <cellStyle name="20% - Accent5 4 4" xfId="125"/>
    <cellStyle name="20% - Accent5 4 4 2" xfId="11982"/>
    <cellStyle name="20% - Accent5 4 4 2 2" xfId="11983"/>
    <cellStyle name="20% - Accent5 4 4 2 2 2" xfId="11984"/>
    <cellStyle name="20% - Accent5 4 4 2 2 2 2" xfId="11985"/>
    <cellStyle name="20% - Accent5 4 4 2 2 2 2 2" xfId="11986"/>
    <cellStyle name="20% - Accent5 4 4 2 2 2 3" xfId="11987"/>
    <cellStyle name="20% - Accent5 4 4 2 2 3" xfId="11988"/>
    <cellStyle name="20% - Accent5 4 4 2 2 3 2" xfId="11989"/>
    <cellStyle name="20% - Accent5 4 4 2 2 4" xfId="11990"/>
    <cellStyle name="20% - Accent5 4 4 2 3" xfId="11991"/>
    <cellStyle name="20% - Accent5 4 4 2 3 2" xfId="11992"/>
    <cellStyle name="20% - Accent5 4 4 2 3 2 2" xfId="11993"/>
    <cellStyle name="20% - Accent5 4 4 2 3 2 2 2" xfId="11994"/>
    <cellStyle name="20% - Accent5 4 4 2 3 2 3" xfId="11995"/>
    <cellStyle name="20% - Accent5 4 4 2 3 3" xfId="11996"/>
    <cellStyle name="20% - Accent5 4 4 2 3 3 2" xfId="11997"/>
    <cellStyle name="20% - Accent5 4 4 2 3 4" xfId="11998"/>
    <cellStyle name="20% - Accent5 4 4 2 4" xfId="11999"/>
    <cellStyle name="20% - Accent5 4 4 2 4 2" xfId="12000"/>
    <cellStyle name="20% - Accent5 4 4 2 4 2 2" xfId="12001"/>
    <cellStyle name="20% - Accent5 4 4 2 4 3" xfId="12002"/>
    <cellStyle name="20% - Accent5 4 4 2 5" xfId="12003"/>
    <cellStyle name="20% - Accent5 4 4 2 5 2" xfId="12004"/>
    <cellStyle name="20% - Accent5 4 4 2 6" xfId="12005"/>
    <cellStyle name="20% - Accent5 4 4 3" xfId="12006"/>
    <cellStyle name="20% - Accent5 4 4 3 2" xfId="12007"/>
    <cellStyle name="20% - Accent5 4 4 3 2 2" xfId="12008"/>
    <cellStyle name="20% - Accent5 4 4 3 2 2 2" xfId="12009"/>
    <cellStyle name="20% - Accent5 4 4 3 2 3" xfId="12010"/>
    <cellStyle name="20% - Accent5 4 4 3 3" xfId="12011"/>
    <cellStyle name="20% - Accent5 4 4 3 3 2" xfId="12012"/>
    <cellStyle name="20% - Accent5 4 4 3 4" xfId="12013"/>
    <cellStyle name="20% - Accent5 4 4 4" xfId="12014"/>
    <cellStyle name="20% - Accent5 4 4 4 2" xfId="12015"/>
    <cellStyle name="20% - Accent5 4 4 4 2 2" xfId="12016"/>
    <cellStyle name="20% - Accent5 4 4 4 2 2 2" xfId="12017"/>
    <cellStyle name="20% - Accent5 4 4 4 2 3" xfId="12018"/>
    <cellStyle name="20% - Accent5 4 4 4 3" xfId="12019"/>
    <cellStyle name="20% - Accent5 4 4 4 3 2" xfId="12020"/>
    <cellStyle name="20% - Accent5 4 4 4 4" xfId="12021"/>
    <cellStyle name="20% - Accent5 4 4 5" xfId="12022"/>
    <cellStyle name="20% - Accent5 4 4 5 2" xfId="12023"/>
    <cellStyle name="20% - Accent5 4 4 5 2 2" xfId="12024"/>
    <cellStyle name="20% - Accent5 4 4 5 3" xfId="12025"/>
    <cellStyle name="20% - Accent5 4 4 6" xfId="12026"/>
    <cellStyle name="20% - Accent5 4 4 6 2" xfId="12027"/>
    <cellStyle name="20% - Accent5 4 4 7" xfId="12028"/>
    <cellStyle name="20% - Accent5 4 5" xfId="12029"/>
    <cellStyle name="20% - Accent5 4 5 2" xfId="12030"/>
    <cellStyle name="20% - Accent5 4 5 2 2" xfId="12031"/>
    <cellStyle name="20% - Accent5 4 5 2 2 2" xfId="12032"/>
    <cellStyle name="20% - Accent5 4 5 2 2 2 2" xfId="12033"/>
    <cellStyle name="20% - Accent5 4 5 2 2 3" xfId="12034"/>
    <cellStyle name="20% - Accent5 4 5 2 3" xfId="12035"/>
    <cellStyle name="20% - Accent5 4 5 2 3 2" xfId="12036"/>
    <cellStyle name="20% - Accent5 4 5 2 4" xfId="12037"/>
    <cellStyle name="20% - Accent5 4 5 3" xfId="12038"/>
    <cellStyle name="20% - Accent5 4 5 3 2" xfId="12039"/>
    <cellStyle name="20% - Accent5 4 5 3 2 2" xfId="12040"/>
    <cellStyle name="20% - Accent5 4 5 3 2 2 2" xfId="12041"/>
    <cellStyle name="20% - Accent5 4 5 3 2 3" xfId="12042"/>
    <cellStyle name="20% - Accent5 4 5 3 3" xfId="12043"/>
    <cellStyle name="20% - Accent5 4 5 3 3 2" xfId="12044"/>
    <cellStyle name="20% - Accent5 4 5 3 4" xfId="12045"/>
    <cellStyle name="20% - Accent5 4 5 4" xfId="12046"/>
    <cellStyle name="20% - Accent5 4 5 4 2" xfId="12047"/>
    <cellStyle name="20% - Accent5 4 5 4 2 2" xfId="12048"/>
    <cellStyle name="20% - Accent5 4 5 4 3" xfId="12049"/>
    <cellStyle name="20% - Accent5 4 5 5" xfId="12050"/>
    <cellStyle name="20% - Accent5 4 5 5 2" xfId="12051"/>
    <cellStyle name="20% - Accent5 4 5 6" xfId="12052"/>
    <cellStyle name="20% - Accent5 4 6" xfId="12053"/>
    <cellStyle name="20% - Accent5 4 6 2" xfId="12054"/>
    <cellStyle name="20% - Accent5 4 6 2 2" xfId="12055"/>
    <cellStyle name="20% - Accent5 4 6 2 2 2" xfId="12056"/>
    <cellStyle name="20% - Accent5 4 6 2 2 2 2" xfId="12057"/>
    <cellStyle name="20% - Accent5 4 6 2 2 3" xfId="12058"/>
    <cellStyle name="20% - Accent5 4 6 2 3" xfId="12059"/>
    <cellStyle name="20% - Accent5 4 6 2 3 2" xfId="12060"/>
    <cellStyle name="20% - Accent5 4 6 2 4" xfId="12061"/>
    <cellStyle name="20% - Accent5 4 6 3" xfId="12062"/>
    <cellStyle name="20% - Accent5 4 6 3 2" xfId="12063"/>
    <cellStyle name="20% - Accent5 4 6 3 2 2" xfId="12064"/>
    <cellStyle name="20% - Accent5 4 6 3 2 2 2" xfId="12065"/>
    <cellStyle name="20% - Accent5 4 6 3 2 3" xfId="12066"/>
    <cellStyle name="20% - Accent5 4 6 3 3" xfId="12067"/>
    <cellStyle name="20% - Accent5 4 6 3 3 2" xfId="12068"/>
    <cellStyle name="20% - Accent5 4 6 3 4" xfId="12069"/>
    <cellStyle name="20% - Accent5 4 6 4" xfId="12070"/>
    <cellStyle name="20% - Accent5 4 6 4 2" xfId="12071"/>
    <cellStyle name="20% - Accent5 4 6 4 2 2" xfId="12072"/>
    <cellStyle name="20% - Accent5 4 6 4 3" xfId="12073"/>
    <cellStyle name="20% - Accent5 4 6 5" xfId="12074"/>
    <cellStyle name="20% - Accent5 4 6 5 2" xfId="12075"/>
    <cellStyle name="20% - Accent5 4 6 6" xfId="12076"/>
    <cellStyle name="20% - Accent5 4 7" xfId="12077"/>
    <cellStyle name="20% - Accent5 4 7 2" xfId="12078"/>
    <cellStyle name="20% - Accent5 4 7 2 2" xfId="12079"/>
    <cellStyle name="20% - Accent5 4 7 2 2 2" xfId="12080"/>
    <cellStyle name="20% - Accent5 4 7 2 3" xfId="12081"/>
    <cellStyle name="20% - Accent5 4 7 3" xfId="12082"/>
    <cellStyle name="20% - Accent5 4 7 3 2" xfId="12083"/>
    <cellStyle name="20% - Accent5 4 7 4" xfId="12084"/>
    <cellStyle name="20% - Accent5 4 8" xfId="12085"/>
    <cellStyle name="20% - Accent5 4 8 2" xfId="12086"/>
    <cellStyle name="20% - Accent5 4 8 2 2" xfId="12087"/>
    <cellStyle name="20% - Accent5 4 8 2 2 2" xfId="12088"/>
    <cellStyle name="20% - Accent5 4 8 2 3" xfId="12089"/>
    <cellStyle name="20% - Accent5 4 8 3" xfId="12090"/>
    <cellStyle name="20% - Accent5 4 8 3 2" xfId="12091"/>
    <cellStyle name="20% - Accent5 4 8 4" xfId="12092"/>
    <cellStyle name="20% - Accent5 4 9" xfId="12093"/>
    <cellStyle name="20% - Accent5 4 9 2" xfId="12094"/>
    <cellStyle name="20% - Accent5 4 9 2 2" xfId="12095"/>
    <cellStyle name="20% - Accent5 4 9 3" xfId="12096"/>
    <cellStyle name="20% - Accent6 2" xfId="126"/>
    <cellStyle name="20% - Accent6 2 10" xfId="12097"/>
    <cellStyle name="20% - Accent6 2 10 2" xfId="12098"/>
    <cellStyle name="20% - Accent6 2 11" xfId="12099"/>
    <cellStyle name="20% - Accent6 2 11 2" xfId="12100"/>
    <cellStyle name="20% - Accent6 2 12" xfId="12101"/>
    <cellStyle name="20% - Accent6 2 2" xfId="127"/>
    <cellStyle name="20% - Accent6 2 2 10" xfId="12102"/>
    <cellStyle name="20% - Accent6 2 2 10 2" xfId="12103"/>
    <cellStyle name="20% - Accent6 2 2 11" xfId="12104"/>
    <cellStyle name="20% - Accent6 2 2 2" xfId="128"/>
    <cellStyle name="20% - Accent6 2 2 2 2" xfId="129"/>
    <cellStyle name="20% - Accent6 2 2 2 2 2" xfId="12105"/>
    <cellStyle name="20% - Accent6 2 2 2 2 2 2" xfId="12106"/>
    <cellStyle name="20% - Accent6 2 2 2 2 2 2 2" xfId="12107"/>
    <cellStyle name="20% - Accent6 2 2 2 2 2 2 2 2" xfId="12108"/>
    <cellStyle name="20% - Accent6 2 2 2 2 2 2 2 2 2" xfId="12109"/>
    <cellStyle name="20% - Accent6 2 2 2 2 2 2 2 3" xfId="12110"/>
    <cellStyle name="20% - Accent6 2 2 2 2 2 2 3" xfId="12111"/>
    <cellStyle name="20% - Accent6 2 2 2 2 2 2 3 2" xfId="12112"/>
    <cellStyle name="20% - Accent6 2 2 2 2 2 2 4" xfId="12113"/>
    <cellStyle name="20% - Accent6 2 2 2 2 2 3" xfId="12114"/>
    <cellStyle name="20% - Accent6 2 2 2 2 2 3 2" xfId="12115"/>
    <cellStyle name="20% - Accent6 2 2 2 2 2 3 2 2" xfId="12116"/>
    <cellStyle name="20% - Accent6 2 2 2 2 2 3 2 2 2" xfId="12117"/>
    <cellStyle name="20% - Accent6 2 2 2 2 2 3 2 3" xfId="12118"/>
    <cellStyle name="20% - Accent6 2 2 2 2 2 3 3" xfId="12119"/>
    <cellStyle name="20% - Accent6 2 2 2 2 2 3 3 2" xfId="12120"/>
    <cellStyle name="20% - Accent6 2 2 2 2 2 3 4" xfId="12121"/>
    <cellStyle name="20% - Accent6 2 2 2 2 2 4" xfId="12122"/>
    <cellStyle name="20% - Accent6 2 2 2 2 2 4 2" xfId="12123"/>
    <cellStyle name="20% - Accent6 2 2 2 2 2 4 2 2" xfId="12124"/>
    <cellStyle name="20% - Accent6 2 2 2 2 2 4 3" xfId="12125"/>
    <cellStyle name="20% - Accent6 2 2 2 2 2 5" xfId="12126"/>
    <cellStyle name="20% - Accent6 2 2 2 2 2 5 2" xfId="12127"/>
    <cellStyle name="20% - Accent6 2 2 2 2 2 6" xfId="12128"/>
    <cellStyle name="20% - Accent6 2 2 2 2 3" xfId="12129"/>
    <cellStyle name="20% - Accent6 2 2 2 2 3 2" xfId="12130"/>
    <cellStyle name="20% - Accent6 2 2 2 2 3 2 2" xfId="12131"/>
    <cellStyle name="20% - Accent6 2 2 2 2 3 2 2 2" xfId="12132"/>
    <cellStyle name="20% - Accent6 2 2 2 2 3 2 3" xfId="12133"/>
    <cellStyle name="20% - Accent6 2 2 2 2 3 3" xfId="12134"/>
    <cellStyle name="20% - Accent6 2 2 2 2 3 3 2" xfId="12135"/>
    <cellStyle name="20% - Accent6 2 2 2 2 3 4" xfId="12136"/>
    <cellStyle name="20% - Accent6 2 2 2 2 4" xfId="12137"/>
    <cellStyle name="20% - Accent6 2 2 2 2 4 2" xfId="12138"/>
    <cellStyle name="20% - Accent6 2 2 2 2 4 2 2" xfId="12139"/>
    <cellStyle name="20% - Accent6 2 2 2 2 4 2 2 2" xfId="12140"/>
    <cellStyle name="20% - Accent6 2 2 2 2 4 2 3" xfId="12141"/>
    <cellStyle name="20% - Accent6 2 2 2 2 4 3" xfId="12142"/>
    <cellStyle name="20% - Accent6 2 2 2 2 4 3 2" xfId="12143"/>
    <cellStyle name="20% - Accent6 2 2 2 2 4 4" xfId="12144"/>
    <cellStyle name="20% - Accent6 2 2 2 2 5" xfId="12145"/>
    <cellStyle name="20% - Accent6 2 2 2 2 5 2" xfId="12146"/>
    <cellStyle name="20% - Accent6 2 2 2 2 5 2 2" xfId="12147"/>
    <cellStyle name="20% - Accent6 2 2 2 2 5 3" xfId="12148"/>
    <cellStyle name="20% - Accent6 2 2 2 2 6" xfId="12149"/>
    <cellStyle name="20% - Accent6 2 2 2 2 6 2" xfId="12150"/>
    <cellStyle name="20% - Accent6 2 2 2 2 7" xfId="12151"/>
    <cellStyle name="20% - Accent6 2 2 2 3" xfId="12152"/>
    <cellStyle name="20% - Accent6 2 2 2 3 2" xfId="12153"/>
    <cellStyle name="20% - Accent6 2 2 2 3 2 2" xfId="12154"/>
    <cellStyle name="20% - Accent6 2 2 2 3 2 2 2" xfId="12155"/>
    <cellStyle name="20% - Accent6 2 2 2 3 2 2 2 2" xfId="12156"/>
    <cellStyle name="20% - Accent6 2 2 2 3 2 2 3" xfId="12157"/>
    <cellStyle name="20% - Accent6 2 2 2 3 2 3" xfId="12158"/>
    <cellStyle name="20% - Accent6 2 2 2 3 2 3 2" xfId="12159"/>
    <cellStyle name="20% - Accent6 2 2 2 3 2 4" xfId="12160"/>
    <cellStyle name="20% - Accent6 2 2 2 3 3" xfId="12161"/>
    <cellStyle name="20% - Accent6 2 2 2 3 3 2" xfId="12162"/>
    <cellStyle name="20% - Accent6 2 2 2 3 3 2 2" xfId="12163"/>
    <cellStyle name="20% - Accent6 2 2 2 3 3 2 2 2" xfId="12164"/>
    <cellStyle name="20% - Accent6 2 2 2 3 3 2 3" xfId="12165"/>
    <cellStyle name="20% - Accent6 2 2 2 3 3 3" xfId="12166"/>
    <cellStyle name="20% - Accent6 2 2 2 3 3 3 2" xfId="12167"/>
    <cellStyle name="20% - Accent6 2 2 2 3 3 4" xfId="12168"/>
    <cellStyle name="20% - Accent6 2 2 2 3 4" xfId="12169"/>
    <cellStyle name="20% - Accent6 2 2 2 3 4 2" xfId="12170"/>
    <cellStyle name="20% - Accent6 2 2 2 3 4 2 2" xfId="12171"/>
    <cellStyle name="20% - Accent6 2 2 2 3 4 3" xfId="12172"/>
    <cellStyle name="20% - Accent6 2 2 2 3 5" xfId="12173"/>
    <cellStyle name="20% - Accent6 2 2 2 3 5 2" xfId="12174"/>
    <cellStyle name="20% - Accent6 2 2 2 3 6" xfId="12175"/>
    <cellStyle name="20% - Accent6 2 2 2 4" xfId="12176"/>
    <cellStyle name="20% - Accent6 2 2 2 4 2" xfId="12177"/>
    <cellStyle name="20% - Accent6 2 2 2 4 2 2" xfId="12178"/>
    <cellStyle name="20% - Accent6 2 2 2 4 2 2 2" xfId="12179"/>
    <cellStyle name="20% - Accent6 2 2 2 4 2 3" xfId="12180"/>
    <cellStyle name="20% - Accent6 2 2 2 4 3" xfId="12181"/>
    <cellStyle name="20% - Accent6 2 2 2 4 3 2" xfId="12182"/>
    <cellStyle name="20% - Accent6 2 2 2 4 4" xfId="12183"/>
    <cellStyle name="20% - Accent6 2 2 2 5" xfId="12184"/>
    <cellStyle name="20% - Accent6 2 2 2 5 2" xfId="12185"/>
    <cellStyle name="20% - Accent6 2 2 2 5 2 2" xfId="12186"/>
    <cellStyle name="20% - Accent6 2 2 2 5 2 2 2" xfId="12187"/>
    <cellStyle name="20% - Accent6 2 2 2 5 2 3" xfId="12188"/>
    <cellStyle name="20% - Accent6 2 2 2 5 3" xfId="12189"/>
    <cellStyle name="20% - Accent6 2 2 2 5 3 2" xfId="12190"/>
    <cellStyle name="20% - Accent6 2 2 2 5 4" xfId="12191"/>
    <cellStyle name="20% - Accent6 2 2 2 6" xfId="12192"/>
    <cellStyle name="20% - Accent6 2 2 2 6 2" xfId="12193"/>
    <cellStyle name="20% - Accent6 2 2 2 6 2 2" xfId="12194"/>
    <cellStyle name="20% - Accent6 2 2 2 6 3" xfId="12195"/>
    <cellStyle name="20% - Accent6 2 2 2 7" xfId="12196"/>
    <cellStyle name="20% - Accent6 2 2 2 7 2" xfId="12197"/>
    <cellStyle name="20% - Accent6 2 2 2 8" xfId="12198"/>
    <cellStyle name="20% - Accent6 2 2 3" xfId="130"/>
    <cellStyle name="20% - Accent6 2 2 3 2" xfId="12199"/>
    <cellStyle name="20% - Accent6 2 2 3 2 2" xfId="12200"/>
    <cellStyle name="20% - Accent6 2 2 3 2 2 2" xfId="12201"/>
    <cellStyle name="20% - Accent6 2 2 3 2 2 2 2" xfId="12202"/>
    <cellStyle name="20% - Accent6 2 2 3 2 2 2 2 2" xfId="12203"/>
    <cellStyle name="20% - Accent6 2 2 3 2 2 2 3" xfId="12204"/>
    <cellStyle name="20% - Accent6 2 2 3 2 2 3" xfId="12205"/>
    <cellStyle name="20% - Accent6 2 2 3 2 2 3 2" xfId="12206"/>
    <cellStyle name="20% - Accent6 2 2 3 2 2 4" xfId="12207"/>
    <cellStyle name="20% - Accent6 2 2 3 2 3" xfId="12208"/>
    <cellStyle name="20% - Accent6 2 2 3 2 3 2" xfId="12209"/>
    <cellStyle name="20% - Accent6 2 2 3 2 3 2 2" xfId="12210"/>
    <cellStyle name="20% - Accent6 2 2 3 2 3 2 2 2" xfId="12211"/>
    <cellStyle name="20% - Accent6 2 2 3 2 3 2 3" xfId="12212"/>
    <cellStyle name="20% - Accent6 2 2 3 2 3 3" xfId="12213"/>
    <cellStyle name="20% - Accent6 2 2 3 2 3 3 2" xfId="12214"/>
    <cellStyle name="20% - Accent6 2 2 3 2 3 4" xfId="12215"/>
    <cellStyle name="20% - Accent6 2 2 3 2 4" xfId="12216"/>
    <cellStyle name="20% - Accent6 2 2 3 2 4 2" xfId="12217"/>
    <cellStyle name="20% - Accent6 2 2 3 2 4 2 2" xfId="12218"/>
    <cellStyle name="20% - Accent6 2 2 3 2 4 3" xfId="12219"/>
    <cellStyle name="20% - Accent6 2 2 3 2 5" xfId="12220"/>
    <cellStyle name="20% - Accent6 2 2 3 2 5 2" xfId="12221"/>
    <cellStyle name="20% - Accent6 2 2 3 2 6" xfId="12222"/>
    <cellStyle name="20% - Accent6 2 2 3 3" xfId="12223"/>
    <cellStyle name="20% - Accent6 2 2 3 3 2" xfId="12224"/>
    <cellStyle name="20% - Accent6 2 2 3 3 2 2" xfId="12225"/>
    <cellStyle name="20% - Accent6 2 2 3 3 2 2 2" xfId="12226"/>
    <cellStyle name="20% - Accent6 2 2 3 3 2 3" xfId="12227"/>
    <cellStyle name="20% - Accent6 2 2 3 3 3" xfId="12228"/>
    <cellStyle name="20% - Accent6 2 2 3 3 3 2" xfId="12229"/>
    <cellStyle name="20% - Accent6 2 2 3 3 4" xfId="12230"/>
    <cellStyle name="20% - Accent6 2 2 3 4" xfId="12231"/>
    <cellStyle name="20% - Accent6 2 2 3 4 2" xfId="12232"/>
    <cellStyle name="20% - Accent6 2 2 3 4 2 2" xfId="12233"/>
    <cellStyle name="20% - Accent6 2 2 3 4 2 2 2" xfId="12234"/>
    <cellStyle name="20% - Accent6 2 2 3 4 2 3" xfId="12235"/>
    <cellStyle name="20% - Accent6 2 2 3 4 3" xfId="12236"/>
    <cellStyle name="20% - Accent6 2 2 3 4 3 2" xfId="12237"/>
    <cellStyle name="20% - Accent6 2 2 3 4 4" xfId="12238"/>
    <cellStyle name="20% - Accent6 2 2 3 5" xfId="12239"/>
    <cellStyle name="20% - Accent6 2 2 3 5 2" xfId="12240"/>
    <cellStyle name="20% - Accent6 2 2 3 5 2 2" xfId="12241"/>
    <cellStyle name="20% - Accent6 2 2 3 5 3" xfId="12242"/>
    <cellStyle name="20% - Accent6 2 2 3 6" xfId="12243"/>
    <cellStyle name="20% - Accent6 2 2 3 6 2" xfId="12244"/>
    <cellStyle name="20% - Accent6 2 2 3 7" xfId="12245"/>
    <cellStyle name="20% - Accent6 2 2 4" xfId="12246"/>
    <cellStyle name="20% - Accent6 2 2 4 2" xfId="12247"/>
    <cellStyle name="20% - Accent6 2 2 4 2 2" xfId="12248"/>
    <cellStyle name="20% - Accent6 2 2 4 2 2 2" xfId="12249"/>
    <cellStyle name="20% - Accent6 2 2 4 2 2 2 2" xfId="12250"/>
    <cellStyle name="20% - Accent6 2 2 4 2 2 3" xfId="12251"/>
    <cellStyle name="20% - Accent6 2 2 4 2 3" xfId="12252"/>
    <cellStyle name="20% - Accent6 2 2 4 2 3 2" xfId="12253"/>
    <cellStyle name="20% - Accent6 2 2 4 2 4" xfId="12254"/>
    <cellStyle name="20% - Accent6 2 2 4 3" xfId="12255"/>
    <cellStyle name="20% - Accent6 2 2 4 3 2" xfId="12256"/>
    <cellStyle name="20% - Accent6 2 2 4 3 2 2" xfId="12257"/>
    <cellStyle name="20% - Accent6 2 2 4 3 2 2 2" xfId="12258"/>
    <cellStyle name="20% - Accent6 2 2 4 3 2 3" xfId="12259"/>
    <cellStyle name="20% - Accent6 2 2 4 3 3" xfId="12260"/>
    <cellStyle name="20% - Accent6 2 2 4 3 3 2" xfId="12261"/>
    <cellStyle name="20% - Accent6 2 2 4 3 4" xfId="12262"/>
    <cellStyle name="20% - Accent6 2 2 4 4" xfId="12263"/>
    <cellStyle name="20% - Accent6 2 2 4 4 2" xfId="12264"/>
    <cellStyle name="20% - Accent6 2 2 4 4 2 2" xfId="12265"/>
    <cellStyle name="20% - Accent6 2 2 4 4 3" xfId="12266"/>
    <cellStyle name="20% - Accent6 2 2 4 5" xfId="12267"/>
    <cellStyle name="20% - Accent6 2 2 4 5 2" xfId="12268"/>
    <cellStyle name="20% - Accent6 2 2 4 6" xfId="12269"/>
    <cellStyle name="20% - Accent6 2 2 5" xfId="12270"/>
    <cellStyle name="20% - Accent6 2 2 5 2" xfId="12271"/>
    <cellStyle name="20% - Accent6 2 2 5 2 2" xfId="12272"/>
    <cellStyle name="20% - Accent6 2 2 5 2 2 2" xfId="12273"/>
    <cellStyle name="20% - Accent6 2 2 5 2 2 2 2" xfId="12274"/>
    <cellStyle name="20% - Accent6 2 2 5 2 2 3" xfId="12275"/>
    <cellStyle name="20% - Accent6 2 2 5 2 3" xfId="12276"/>
    <cellStyle name="20% - Accent6 2 2 5 2 3 2" xfId="12277"/>
    <cellStyle name="20% - Accent6 2 2 5 2 4" xfId="12278"/>
    <cellStyle name="20% - Accent6 2 2 5 3" xfId="12279"/>
    <cellStyle name="20% - Accent6 2 2 5 3 2" xfId="12280"/>
    <cellStyle name="20% - Accent6 2 2 5 3 2 2" xfId="12281"/>
    <cellStyle name="20% - Accent6 2 2 5 3 2 2 2" xfId="12282"/>
    <cellStyle name="20% - Accent6 2 2 5 3 2 3" xfId="12283"/>
    <cellStyle name="20% - Accent6 2 2 5 3 3" xfId="12284"/>
    <cellStyle name="20% - Accent6 2 2 5 3 3 2" xfId="12285"/>
    <cellStyle name="20% - Accent6 2 2 5 3 4" xfId="12286"/>
    <cellStyle name="20% - Accent6 2 2 5 4" xfId="12287"/>
    <cellStyle name="20% - Accent6 2 2 5 4 2" xfId="12288"/>
    <cellStyle name="20% - Accent6 2 2 5 4 2 2" xfId="12289"/>
    <cellStyle name="20% - Accent6 2 2 5 4 3" xfId="12290"/>
    <cellStyle name="20% - Accent6 2 2 5 5" xfId="12291"/>
    <cellStyle name="20% - Accent6 2 2 5 5 2" xfId="12292"/>
    <cellStyle name="20% - Accent6 2 2 5 6" xfId="12293"/>
    <cellStyle name="20% - Accent6 2 2 6" xfId="12294"/>
    <cellStyle name="20% - Accent6 2 2 6 2" xfId="12295"/>
    <cellStyle name="20% - Accent6 2 2 6 2 2" xfId="12296"/>
    <cellStyle name="20% - Accent6 2 2 6 2 2 2" xfId="12297"/>
    <cellStyle name="20% - Accent6 2 2 6 2 3" xfId="12298"/>
    <cellStyle name="20% - Accent6 2 2 6 3" xfId="12299"/>
    <cellStyle name="20% - Accent6 2 2 6 3 2" xfId="12300"/>
    <cellStyle name="20% - Accent6 2 2 6 4" xfId="12301"/>
    <cellStyle name="20% - Accent6 2 2 7" xfId="12302"/>
    <cellStyle name="20% - Accent6 2 2 7 2" xfId="12303"/>
    <cellStyle name="20% - Accent6 2 2 7 2 2" xfId="12304"/>
    <cellStyle name="20% - Accent6 2 2 7 2 2 2" xfId="12305"/>
    <cellStyle name="20% - Accent6 2 2 7 2 3" xfId="12306"/>
    <cellStyle name="20% - Accent6 2 2 7 3" xfId="12307"/>
    <cellStyle name="20% - Accent6 2 2 7 3 2" xfId="12308"/>
    <cellStyle name="20% - Accent6 2 2 7 4" xfId="12309"/>
    <cellStyle name="20% - Accent6 2 2 8" xfId="12310"/>
    <cellStyle name="20% - Accent6 2 2 8 2" xfId="12311"/>
    <cellStyle name="20% - Accent6 2 2 8 2 2" xfId="12312"/>
    <cellStyle name="20% - Accent6 2 2 8 3" xfId="12313"/>
    <cellStyle name="20% - Accent6 2 2 9" xfId="12314"/>
    <cellStyle name="20% - Accent6 2 2 9 2" xfId="12315"/>
    <cellStyle name="20% - Accent6 2 3" xfId="131"/>
    <cellStyle name="20% - Accent6 2 3 2" xfId="132"/>
    <cellStyle name="20% - Accent6 2 3 2 2" xfId="12316"/>
    <cellStyle name="20% - Accent6 2 3 2 2 2" xfId="12317"/>
    <cellStyle name="20% - Accent6 2 3 2 2 2 2" xfId="12318"/>
    <cellStyle name="20% - Accent6 2 3 2 2 2 2 2" xfId="12319"/>
    <cellStyle name="20% - Accent6 2 3 2 2 2 2 2 2" xfId="12320"/>
    <cellStyle name="20% - Accent6 2 3 2 2 2 2 3" xfId="12321"/>
    <cellStyle name="20% - Accent6 2 3 2 2 2 3" xfId="12322"/>
    <cellStyle name="20% - Accent6 2 3 2 2 2 3 2" xfId="12323"/>
    <cellStyle name="20% - Accent6 2 3 2 2 2 4" xfId="12324"/>
    <cellStyle name="20% - Accent6 2 3 2 2 3" xfId="12325"/>
    <cellStyle name="20% - Accent6 2 3 2 2 3 2" xfId="12326"/>
    <cellStyle name="20% - Accent6 2 3 2 2 3 2 2" xfId="12327"/>
    <cellStyle name="20% - Accent6 2 3 2 2 3 2 2 2" xfId="12328"/>
    <cellStyle name="20% - Accent6 2 3 2 2 3 2 3" xfId="12329"/>
    <cellStyle name="20% - Accent6 2 3 2 2 3 3" xfId="12330"/>
    <cellStyle name="20% - Accent6 2 3 2 2 3 3 2" xfId="12331"/>
    <cellStyle name="20% - Accent6 2 3 2 2 3 4" xfId="12332"/>
    <cellStyle name="20% - Accent6 2 3 2 2 4" xfId="12333"/>
    <cellStyle name="20% - Accent6 2 3 2 2 4 2" xfId="12334"/>
    <cellStyle name="20% - Accent6 2 3 2 2 4 2 2" xfId="12335"/>
    <cellStyle name="20% - Accent6 2 3 2 2 4 3" xfId="12336"/>
    <cellStyle name="20% - Accent6 2 3 2 2 5" xfId="12337"/>
    <cellStyle name="20% - Accent6 2 3 2 2 5 2" xfId="12338"/>
    <cellStyle name="20% - Accent6 2 3 2 2 6" xfId="12339"/>
    <cellStyle name="20% - Accent6 2 3 2 3" xfId="12340"/>
    <cellStyle name="20% - Accent6 2 3 2 3 2" xfId="12341"/>
    <cellStyle name="20% - Accent6 2 3 2 3 2 2" xfId="12342"/>
    <cellStyle name="20% - Accent6 2 3 2 3 2 2 2" xfId="12343"/>
    <cellStyle name="20% - Accent6 2 3 2 3 2 3" xfId="12344"/>
    <cellStyle name="20% - Accent6 2 3 2 3 3" xfId="12345"/>
    <cellStyle name="20% - Accent6 2 3 2 3 3 2" xfId="12346"/>
    <cellStyle name="20% - Accent6 2 3 2 3 4" xfId="12347"/>
    <cellStyle name="20% - Accent6 2 3 2 4" xfId="12348"/>
    <cellStyle name="20% - Accent6 2 3 2 4 2" xfId="12349"/>
    <cellStyle name="20% - Accent6 2 3 2 4 2 2" xfId="12350"/>
    <cellStyle name="20% - Accent6 2 3 2 4 2 2 2" xfId="12351"/>
    <cellStyle name="20% - Accent6 2 3 2 4 2 3" xfId="12352"/>
    <cellStyle name="20% - Accent6 2 3 2 4 3" xfId="12353"/>
    <cellStyle name="20% - Accent6 2 3 2 4 3 2" xfId="12354"/>
    <cellStyle name="20% - Accent6 2 3 2 4 4" xfId="12355"/>
    <cellStyle name="20% - Accent6 2 3 2 5" xfId="12356"/>
    <cellStyle name="20% - Accent6 2 3 2 5 2" xfId="12357"/>
    <cellStyle name="20% - Accent6 2 3 2 5 2 2" xfId="12358"/>
    <cellStyle name="20% - Accent6 2 3 2 5 3" xfId="12359"/>
    <cellStyle name="20% - Accent6 2 3 2 6" xfId="12360"/>
    <cellStyle name="20% - Accent6 2 3 2 6 2" xfId="12361"/>
    <cellStyle name="20% - Accent6 2 3 2 7" xfId="12362"/>
    <cellStyle name="20% - Accent6 2 3 3" xfId="12363"/>
    <cellStyle name="20% - Accent6 2 3 3 2" xfId="12364"/>
    <cellStyle name="20% - Accent6 2 3 3 2 2" xfId="12365"/>
    <cellStyle name="20% - Accent6 2 3 3 2 2 2" xfId="12366"/>
    <cellStyle name="20% - Accent6 2 3 3 2 2 2 2" xfId="12367"/>
    <cellStyle name="20% - Accent6 2 3 3 2 2 3" xfId="12368"/>
    <cellStyle name="20% - Accent6 2 3 3 2 3" xfId="12369"/>
    <cellStyle name="20% - Accent6 2 3 3 2 3 2" xfId="12370"/>
    <cellStyle name="20% - Accent6 2 3 3 2 4" xfId="12371"/>
    <cellStyle name="20% - Accent6 2 3 3 3" xfId="12372"/>
    <cellStyle name="20% - Accent6 2 3 3 3 2" xfId="12373"/>
    <cellStyle name="20% - Accent6 2 3 3 3 2 2" xfId="12374"/>
    <cellStyle name="20% - Accent6 2 3 3 3 2 2 2" xfId="12375"/>
    <cellStyle name="20% - Accent6 2 3 3 3 2 3" xfId="12376"/>
    <cellStyle name="20% - Accent6 2 3 3 3 3" xfId="12377"/>
    <cellStyle name="20% - Accent6 2 3 3 3 3 2" xfId="12378"/>
    <cellStyle name="20% - Accent6 2 3 3 3 4" xfId="12379"/>
    <cellStyle name="20% - Accent6 2 3 3 4" xfId="12380"/>
    <cellStyle name="20% - Accent6 2 3 3 4 2" xfId="12381"/>
    <cellStyle name="20% - Accent6 2 3 3 4 2 2" xfId="12382"/>
    <cellStyle name="20% - Accent6 2 3 3 4 3" xfId="12383"/>
    <cellStyle name="20% - Accent6 2 3 3 5" xfId="12384"/>
    <cellStyle name="20% - Accent6 2 3 3 5 2" xfId="12385"/>
    <cellStyle name="20% - Accent6 2 3 3 6" xfId="12386"/>
    <cellStyle name="20% - Accent6 2 3 4" xfId="12387"/>
    <cellStyle name="20% - Accent6 2 3 4 2" xfId="12388"/>
    <cellStyle name="20% - Accent6 2 3 4 2 2" xfId="12389"/>
    <cellStyle name="20% - Accent6 2 3 4 2 2 2" xfId="12390"/>
    <cellStyle name="20% - Accent6 2 3 4 2 3" xfId="12391"/>
    <cellStyle name="20% - Accent6 2 3 4 3" xfId="12392"/>
    <cellStyle name="20% - Accent6 2 3 4 3 2" xfId="12393"/>
    <cellStyle name="20% - Accent6 2 3 4 4" xfId="12394"/>
    <cellStyle name="20% - Accent6 2 3 5" xfId="12395"/>
    <cellStyle name="20% - Accent6 2 3 5 2" xfId="12396"/>
    <cellStyle name="20% - Accent6 2 3 5 2 2" xfId="12397"/>
    <cellStyle name="20% - Accent6 2 3 5 2 2 2" xfId="12398"/>
    <cellStyle name="20% - Accent6 2 3 5 2 3" xfId="12399"/>
    <cellStyle name="20% - Accent6 2 3 5 3" xfId="12400"/>
    <cellStyle name="20% - Accent6 2 3 5 3 2" xfId="12401"/>
    <cellStyle name="20% - Accent6 2 3 5 4" xfId="12402"/>
    <cellStyle name="20% - Accent6 2 3 6" xfId="12403"/>
    <cellStyle name="20% - Accent6 2 3 6 2" xfId="12404"/>
    <cellStyle name="20% - Accent6 2 3 6 2 2" xfId="12405"/>
    <cellStyle name="20% - Accent6 2 3 6 3" xfId="12406"/>
    <cellStyle name="20% - Accent6 2 3 7" xfId="12407"/>
    <cellStyle name="20% - Accent6 2 3 7 2" xfId="12408"/>
    <cellStyle name="20% - Accent6 2 3 8" xfId="12409"/>
    <cellStyle name="20% - Accent6 2 4" xfId="133"/>
    <cellStyle name="20% - Accent6 2 4 2" xfId="12410"/>
    <cellStyle name="20% - Accent6 2 4 2 2" xfId="12411"/>
    <cellStyle name="20% - Accent6 2 4 2 2 2" xfId="12412"/>
    <cellStyle name="20% - Accent6 2 4 2 2 2 2" xfId="12413"/>
    <cellStyle name="20% - Accent6 2 4 2 2 2 2 2" xfId="12414"/>
    <cellStyle name="20% - Accent6 2 4 2 2 2 3" xfId="12415"/>
    <cellStyle name="20% - Accent6 2 4 2 2 3" xfId="12416"/>
    <cellStyle name="20% - Accent6 2 4 2 2 3 2" xfId="12417"/>
    <cellStyle name="20% - Accent6 2 4 2 2 4" xfId="12418"/>
    <cellStyle name="20% - Accent6 2 4 2 3" xfId="12419"/>
    <cellStyle name="20% - Accent6 2 4 2 3 2" xfId="12420"/>
    <cellStyle name="20% - Accent6 2 4 2 3 2 2" xfId="12421"/>
    <cellStyle name="20% - Accent6 2 4 2 3 2 2 2" xfId="12422"/>
    <cellStyle name="20% - Accent6 2 4 2 3 2 3" xfId="12423"/>
    <cellStyle name="20% - Accent6 2 4 2 3 3" xfId="12424"/>
    <cellStyle name="20% - Accent6 2 4 2 3 3 2" xfId="12425"/>
    <cellStyle name="20% - Accent6 2 4 2 3 4" xfId="12426"/>
    <cellStyle name="20% - Accent6 2 4 2 4" xfId="12427"/>
    <cellStyle name="20% - Accent6 2 4 2 4 2" xfId="12428"/>
    <cellStyle name="20% - Accent6 2 4 2 4 2 2" xfId="12429"/>
    <cellStyle name="20% - Accent6 2 4 2 4 3" xfId="12430"/>
    <cellStyle name="20% - Accent6 2 4 2 5" xfId="12431"/>
    <cellStyle name="20% - Accent6 2 4 2 5 2" xfId="12432"/>
    <cellStyle name="20% - Accent6 2 4 2 6" xfId="12433"/>
    <cellStyle name="20% - Accent6 2 4 3" xfId="12434"/>
    <cellStyle name="20% - Accent6 2 4 3 2" xfId="12435"/>
    <cellStyle name="20% - Accent6 2 4 3 2 2" xfId="12436"/>
    <cellStyle name="20% - Accent6 2 4 3 2 2 2" xfId="12437"/>
    <cellStyle name="20% - Accent6 2 4 3 2 3" xfId="12438"/>
    <cellStyle name="20% - Accent6 2 4 3 3" xfId="12439"/>
    <cellStyle name="20% - Accent6 2 4 3 3 2" xfId="12440"/>
    <cellStyle name="20% - Accent6 2 4 3 4" xfId="12441"/>
    <cellStyle name="20% - Accent6 2 4 4" xfId="12442"/>
    <cellStyle name="20% - Accent6 2 4 4 2" xfId="12443"/>
    <cellStyle name="20% - Accent6 2 4 4 2 2" xfId="12444"/>
    <cellStyle name="20% - Accent6 2 4 4 2 2 2" xfId="12445"/>
    <cellStyle name="20% - Accent6 2 4 4 2 3" xfId="12446"/>
    <cellStyle name="20% - Accent6 2 4 4 3" xfId="12447"/>
    <cellStyle name="20% - Accent6 2 4 4 3 2" xfId="12448"/>
    <cellStyle name="20% - Accent6 2 4 4 4" xfId="12449"/>
    <cellStyle name="20% - Accent6 2 4 5" xfId="12450"/>
    <cellStyle name="20% - Accent6 2 4 5 2" xfId="12451"/>
    <cellStyle name="20% - Accent6 2 4 5 2 2" xfId="12452"/>
    <cellStyle name="20% - Accent6 2 4 5 3" xfId="12453"/>
    <cellStyle name="20% - Accent6 2 4 6" xfId="12454"/>
    <cellStyle name="20% - Accent6 2 4 6 2" xfId="12455"/>
    <cellStyle name="20% - Accent6 2 4 7" xfId="12456"/>
    <cellStyle name="20% - Accent6 2 5" xfId="12457"/>
    <cellStyle name="20% - Accent6 2 5 2" xfId="12458"/>
    <cellStyle name="20% - Accent6 2 5 2 2" xfId="12459"/>
    <cellStyle name="20% - Accent6 2 5 2 2 2" xfId="12460"/>
    <cellStyle name="20% - Accent6 2 5 2 2 2 2" xfId="12461"/>
    <cellStyle name="20% - Accent6 2 5 2 2 3" xfId="12462"/>
    <cellStyle name="20% - Accent6 2 5 2 3" xfId="12463"/>
    <cellStyle name="20% - Accent6 2 5 2 3 2" xfId="12464"/>
    <cellStyle name="20% - Accent6 2 5 2 4" xfId="12465"/>
    <cellStyle name="20% - Accent6 2 5 3" xfId="12466"/>
    <cellStyle name="20% - Accent6 2 5 3 2" xfId="12467"/>
    <cellStyle name="20% - Accent6 2 5 3 2 2" xfId="12468"/>
    <cellStyle name="20% - Accent6 2 5 3 2 2 2" xfId="12469"/>
    <cellStyle name="20% - Accent6 2 5 3 2 3" xfId="12470"/>
    <cellStyle name="20% - Accent6 2 5 3 3" xfId="12471"/>
    <cellStyle name="20% - Accent6 2 5 3 3 2" xfId="12472"/>
    <cellStyle name="20% - Accent6 2 5 3 4" xfId="12473"/>
    <cellStyle name="20% - Accent6 2 5 4" xfId="12474"/>
    <cellStyle name="20% - Accent6 2 5 4 2" xfId="12475"/>
    <cellStyle name="20% - Accent6 2 5 4 2 2" xfId="12476"/>
    <cellStyle name="20% - Accent6 2 5 4 3" xfId="12477"/>
    <cellStyle name="20% - Accent6 2 5 5" xfId="12478"/>
    <cellStyle name="20% - Accent6 2 5 5 2" xfId="12479"/>
    <cellStyle name="20% - Accent6 2 5 6" xfId="12480"/>
    <cellStyle name="20% - Accent6 2 6" xfId="12481"/>
    <cellStyle name="20% - Accent6 2 6 2" xfId="12482"/>
    <cellStyle name="20% - Accent6 2 6 2 2" xfId="12483"/>
    <cellStyle name="20% - Accent6 2 6 2 2 2" xfId="12484"/>
    <cellStyle name="20% - Accent6 2 6 2 2 2 2" xfId="12485"/>
    <cellStyle name="20% - Accent6 2 6 2 2 3" xfId="12486"/>
    <cellStyle name="20% - Accent6 2 6 2 3" xfId="12487"/>
    <cellStyle name="20% - Accent6 2 6 2 3 2" xfId="12488"/>
    <cellStyle name="20% - Accent6 2 6 2 4" xfId="12489"/>
    <cellStyle name="20% - Accent6 2 6 3" xfId="12490"/>
    <cellStyle name="20% - Accent6 2 6 3 2" xfId="12491"/>
    <cellStyle name="20% - Accent6 2 6 3 2 2" xfId="12492"/>
    <cellStyle name="20% - Accent6 2 6 3 2 2 2" xfId="12493"/>
    <cellStyle name="20% - Accent6 2 6 3 2 3" xfId="12494"/>
    <cellStyle name="20% - Accent6 2 6 3 3" xfId="12495"/>
    <cellStyle name="20% - Accent6 2 6 3 3 2" xfId="12496"/>
    <cellStyle name="20% - Accent6 2 6 3 4" xfId="12497"/>
    <cellStyle name="20% - Accent6 2 6 4" xfId="12498"/>
    <cellStyle name="20% - Accent6 2 6 4 2" xfId="12499"/>
    <cellStyle name="20% - Accent6 2 6 4 2 2" xfId="12500"/>
    <cellStyle name="20% - Accent6 2 6 4 3" xfId="12501"/>
    <cellStyle name="20% - Accent6 2 6 5" xfId="12502"/>
    <cellStyle name="20% - Accent6 2 6 5 2" xfId="12503"/>
    <cellStyle name="20% - Accent6 2 6 6" xfId="12504"/>
    <cellStyle name="20% - Accent6 2 7" xfId="12505"/>
    <cellStyle name="20% - Accent6 2 7 2" xfId="12506"/>
    <cellStyle name="20% - Accent6 2 7 2 2" xfId="12507"/>
    <cellStyle name="20% - Accent6 2 7 2 2 2" xfId="12508"/>
    <cellStyle name="20% - Accent6 2 7 2 3" xfId="12509"/>
    <cellStyle name="20% - Accent6 2 7 3" xfId="12510"/>
    <cellStyle name="20% - Accent6 2 7 3 2" xfId="12511"/>
    <cellStyle name="20% - Accent6 2 7 4" xfId="12512"/>
    <cellStyle name="20% - Accent6 2 8" xfId="12513"/>
    <cellStyle name="20% - Accent6 2 8 2" xfId="12514"/>
    <cellStyle name="20% - Accent6 2 8 2 2" xfId="12515"/>
    <cellStyle name="20% - Accent6 2 8 2 2 2" xfId="12516"/>
    <cellStyle name="20% - Accent6 2 8 2 3" xfId="12517"/>
    <cellStyle name="20% - Accent6 2 8 3" xfId="12518"/>
    <cellStyle name="20% - Accent6 2 8 3 2" xfId="12519"/>
    <cellStyle name="20% - Accent6 2 8 4" xfId="12520"/>
    <cellStyle name="20% - Accent6 2 9" xfId="12521"/>
    <cellStyle name="20% - Accent6 2 9 2" xfId="12522"/>
    <cellStyle name="20% - Accent6 2 9 2 2" xfId="12523"/>
    <cellStyle name="20% - Accent6 2 9 3" xfId="12524"/>
    <cellStyle name="20% - Accent6 3" xfId="134"/>
    <cellStyle name="20% - Accent6 3 10" xfId="12525"/>
    <cellStyle name="20% - Accent6 3 10 2" xfId="12526"/>
    <cellStyle name="20% - Accent6 3 11" xfId="12527"/>
    <cellStyle name="20% - Accent6 3 11 2" xfId="12528"/>
    <cellStyle name="20% - Accent6 3 12" xfId="12529"/>
    <cellStyle name="20% - Accent6 3 2" xfId="135"/>
    <cellStyle name="20% - Accent6 3 2 10" xfId="12530"/>
    <cellStyle name="20% - Accent6 3 2 10 2" xfId="12531"/>
    <cellStyle name="20% - Accent6 3 2 11" xfId="12532"/>
    <cellStyle name="20% - Accent6 3 2 2" xfId="136"/>
    <cellStyle name="20% - Accent6 3 2 2 2" xfId="137"/>
    <cellStyle name="20% - Accent6 3 2 2 2 2" xfId="12533"/>
    <cellStyle name="20% - Accent6 3 2 2 2 2 2" xfId="12534"/>
    <cellStyle name="20% - Accent6 3 2 2 2 2 2 2" xfId="12535"/>
    <cellStyle name="20% - Accent6 3 2 2 2 2 2 2 2" xfId="12536"/>
    <cellStyle name="20% - Accent6 3 2 2 2 2 2 2 2 2" xfId="12537"/>
    <cellStyle name="20% - Accent6 3 2 2 2 2 2 2 3" xfId="12538"/>
    <cellStyle name="20% - Accent6 3 2 2 2 2 2 3" xfId="12539"/>
    <cellStyle name="20% - Accent6 3 2 2 2 2 2 3 2" xfId="12540"/>
    <cellStyle name="20% - Accent6 3 2 2 2 2 2 4" xfId="12541"/>
    <cellStyle name="20% - Accent6 3 2 2 2 2 3" xfId="12542"/>
    <cellStyle name="20% - Accent6 3 2 2 2 2 3 2" xfId="12543"/>
    <cellStyle name="20% - Accent6 3 2 2 2 2 3 2 2" xfId="12544"/>
    <cellStyle name="20% - Accent6 3 2 2 2 2 3 2 2 2" xfId="12545"/>
    <cellStyle name="20% - Accent6 3 2 2 2 2 3 2 3" xfId="12546"/>
    <cellStyle name="20% - Accent6 3 2 2 2 2 3 3" xfId="12547"/>
    <cellStyle name="20% - Accent6 3 2 2 2 2 3 3 2" xfId="12548"/>
    <cellStyle name="20% - Accent6 3 2 2 2 2 3 4" xfId="12549"/>
    <cellStyle name="20% - Accent6 3 2 2 2 2 4" xfId="12550"/>
    <cellStyle name="20% - Accent6 3 2 2 2 2 4 2" xfId="12551"/>
    <cellStyle name="20% - Accent6 3 2 2 2 2 4 2 2" xfId="12552"/>
    <cellStyle name="20% - Accent6 3 2 2 2 2 4 3" xfId="12553"/>
    <cellStyle name="20% - Accent6 3 2 2 2 2 5" xfId="12554"/>
    <cellStyle name="20% - Accent6 3 2 2 2 2 5 2" xfId="12555"/>
    <cellStyle name="20% - Accent6 3 2 2 2 2 6" xfId="12556"/>
    <cellStyle name="20% - Accent6 3 2 2 2 3" xfId="12557"/>
    <cellStyle name="20% - Accent6 3 2 2 2 3 2" xfId="12558"/>
    <cellStyle name="20% - Accent6 3 2 2 2 3 2 2" xfId="12559"/>
    <cellStyle name="20% - Accent6 3 2 2 2 3 2 2 2" xfId="12560"/>
    <cellStyle name="20% - Accent6 3 2 2 2 3 2 3" xfId="12561"/>
    <cellStyle name="20% - Accent6 3 2 2 2 3 3" xfId="12562"/>
    <cellStyle name="20% - Accent6 3 2 2 2 3 3 2" xfId="12563"/>
    <cellStyle name="20% - Accent6 3 2 2 2 3 4" xfId="12564"/>
    <cellStyle name="20% - Accent6 3 2 2 2 4" xfId="12565"/>
    <cellStyle name="20% - Accent6 3 2 2 2 4 2" xfId="12566"/>
    <cellStyle name="20% - Accent6 3 2 2 2 4 2 2" xfId="12567"/>
    <cellStyle name="20% - Accent6 3 2 2 2 4 2 2 2" xfId="12568"/>
    <cellStyle name="20% - Accent6 3 2 2 2 4 2 3" xfId="12569"/>
    <cellStyle name="20% - Accent6 3 2 2 2 4 3" xfId="12570"/>
    <cellStyle name="20% - Accent6 3 2 2 2 4 3 2" xfId="12571"/>
    <cellStyle name="20% - Accent6 3 2 2 2 4 4" xfId="12572"/>
    <cellStyle name="20% - Accent6 3 2 2 2 5" xfId="12573"/>
    <cellStyle name="20% - Accent6 3 2 2 2 5 2" xfId="12574"/>
    <cellStyle name="20% - Accent6 3 2 2 2 5 2 2" xfId="12575"/>
    <cellStyle name="20% - Accent6 3 2 2 2 5 3" xfId="12576"/>
    <cellStyle name="20% - Accent6 3 2 2 2 6" xfId="12577"/>
    <cellStyle name="20% - Accent6 3 2 2 2 6 2" xfId="12578"/>
    <cellStyle name="20% - Accent6 3 2 2 2 7" xfId="12579"/>
    <cellStyle name="20% - Accent6 3 2 2 3" xfId="12580"/>
    <cellStyle name="20% - Accent6 3 2 2 3 2" xfId="12581"/>
    <cellStyle name="20% - Accent6 3 2 2 3 2 2" xfId="12582"/>
    <cellStyle name="20% - Accent6 3 2 2 3 2 2 2" xfId="12583"/>
    <cellStyle name="20% - Accent6 3 2 2 3 2 2 2 2" xfId="12584"/>
    <cellStyle name="20% - Accent6 3 2 2 3 2 2 3" xfId="12585"/>
    <cellStyle name="20% - Accent6 3 2 2 3 2 3" xfId="12586"/>
    <cellStyle name="20% - Accent6 3 2 2 3 2 3 2" xfId="12587"/>
    <cellStyle name="20% - Accent6 3 2 2 3 2 4" xfId="12588"/>
    <cellStyle name="20% - Accent6 3 2 2 3 3" xfId="12589"/>
    <cellStyle name="20% - Accent6 3 2 2 3 3 2" xfId="12590"/>
    <cellStyle name="20% - Accent6 3 2 2 3 3 2 2" xfId="12591"/>
    <cellStyle name="20% - Accent6 3 2 2 3 3 2 2 2" xfId="12592"/>
    <cellStyle name="20% - Accent6 3 2 2 3 3 2 3" xfId="12593"/>
    <cellStyle name="20% - Accent6 3 2 2 3 3 3" xfId="12594"/>
    <cellStyle name="20% - Accent6 3 2 2 3 3 3 2" xfId="12595"/>
    <cellStyle name="20% - Accent6 3 2 2 3 3 4" xfId="12596"/>
    <cellStyle name="20% - Accent6 3 2 2 3 4" xfId="12597"/>
    <cellStyle name="20% - Accent6 3 2 2 3 4 2" xfId="12598"/>
    <cellStyle name="20% - Accent6 3 2 2 3 4 2 2" xfId="12599"/>
    <cellStyle name="20% - Accent6 3 2 2 3 4 3" xfId="12600"/>
    <cellStyle name="20% - Accent6 3 2 2 3 5" xfId="12601"/>
    <cellStyle name="20% - Accent6 3 2 2 3 5 2" xfId="12602"/>
    <cellStyle name="20% - Accent6 3 2 2 3 6" xfId="12603"/>
    <cellStyle name="20% - Accent6 3 2 2 4" xfId="12604"/>
    <cellStyle name="20% - Accent6 3 2 2 4 2" xfId="12605"/>
    <cellStyle name="20% - Accent6 3 2 2 4 2 2" xfId="12606"/>
    <cellStyle name="20% - Accent6 3 2 2 4 2 2 2" xfId="12607"/>
    <cellStyle name="20% - Accent6 3 2 2 4 2 3" xfId="12608"/>
    <cellStyle name="20% - Accent6 3 2 2 4 3" xfId="12609"/>
    <cellStyle name="20% - Accent6 3 2 2 4 3 2" xfId="12610"/>
    <cellStyle name="20% - Accent6 3 2 2 4 4" xfId="12611"/>
    <cellStyle name="20% - Accent6 3 2 2 5" xfId="12612"/>
    <cellStyle name="20% - Accent6 3 2 2 5 2" xfId="12613"/>
    <cellStyle name="20% - Accent6 3 2 2 5 2 2" xfId="12614"/>
    <cellStyle name="20% - Accent6 3 2 2 5 2 2 2" xfId="12615"/>
    <cellStyle name="20% - Accent6 3 2 2 5 2 3" xfId="12616"/>
    <cellStyle name="20% - Accent6 3 2 2 5 3" xfId="12617"/>
    <cellStyle name="20% - Accent6 3 2 2 5 3 2" xfId="12618"/>
    <cellStyle name="20% - Accent6 3 2 2 5 4" xfId="12619"/>
    <cellStyle name="20% - Accent6 3 2 2 6" xfId="12620"/>
    <cellStyle name="20% - Accent6 3 2 2 6 2" xfId="12621"/>
    <cellStyle name="20% - Accent6 3 2 2 6 2 2" xfId="12622"/>
    <cellStyle name="20% - Accent6 3 2 2 6 3" xfId="12623"/>
    <cellStyle name="20% - Accent6 3 2 2 7" xfId="12624"/>
    <cellStyle name="20% - Accent6 3 2 2 7 2" xfId="12625"/>
    <cellStyle name="20% - Accent6 3 2 2 8" xfId="12626"/>
    <cellStyle name="20% - Accent6 3 2 3" xfId="138"/>
    <cellStyle name="20% - Accent6 3 2 3 2" xfId="12627"/>
    <cellStyle name="20% - Accent6 3 2 3 2 2" xfId="12628"/>
    <cellStyle name="20% - Accent6 3 2 3 2 2 2" xfId="12629"/>
    <cellStyle name="20% - Accent6 3 2 3 2 2 2 2" xfId="12630"/>
    <cellStyle name="20% - Accent6 3 2 3 2 2 2 2 2" xfId="12631"/>
    <cellStyle name="20% - Accent6 3 2 3 2 2 2 3" xfId="12632"/>
    <cellStyle name="20% - Accent6 3 2 3 2 2 3" xfId="12633"/>
    <cellStyle name="20% - Accent6 3 2 3 2 2 3 2" xfId="12634"/>
    <cellStyle name="20% - Accent6 3 2 3 2 2 4" xfId="12635"/>
    <cellStyle name="20% - Accent6 3 2 3 2 3" xfId="12636"/>
    <cellStyle name="20% - Accent6 3 2 3 2 3 2" xfId="12637"/>
    <cellStyle name="20% - Accent6 3 2 3 2 3 2 2" xfId="12638"/>
    <cellStyle name="20% - Accent6 3 2 3 2 3 2 2 2" xfId="12639"/>
    <cellStyle name="20% - Accent6 3 2 3 2 3 2 3" xfId="12640"/>
    <cellStyle name="20% - Accent6 3 2 3 2 3 3" xfId="12641"/>
    <cellStyle name="20% - Accent6 3 2 3 2 3 3 2" xfId="12642"/>
    <cellStyle name="20% - Accent6 3 2 3 2 3 4" xfId="12643"/>
    <cellStyle name="20% - Accent6 3 2 3 2 4" xfId="12644"/>
    <cellStyle name="20% - Accent6 3 2 3 2 4 2" xfId="12645"/>
    <cellStyle name="20% - Accent6 3 2 3 2 4 2 2" xfId="12646"/>
    <cellStyle name="20% - Accent6 3 2 3 2 4 3" xfId="12647"/>
    <cellStyle name="20% - Accent6 3 2 3 2 5" xfId="12648"/>
    <cellStyle name="20% - Accent6 3 2 3 2 5 2" xfId="12649"/>
    <cellStyle name="20% - Accent6 3 2 3 2 6" xfId="12650"/>
    <cellStyle name="20% - Accent6 3 2 3 3" xfId="12651"/>
    <cellStyle name="20% - Accent6 3 2 3 3 2" xfId="12652"/>
    <cellStyle name="20% - Accent6 3 2 3 3 2 2" xfId="12653"/>
    <cellStyle name="20% - Accent6 3 2 3 3 2 2 2" xfId="12654"/>
    <cellStyle name="20% - Accent6 3 2 3 3 2 3" xfId="12655"/>
    <cellStyle name="20% - Accent6 3 2 3 3 3" xfId="12656"/>
    <cellStyle name="20% - Accent6 3 2 3 3 3 2" xfId="12657"/>
    <cellStyle name="20% - Accent6 3 2 3 3 4" xfId="12658"/>
    <cellStyle name="20% - Accent6 3 2 3 4" xfId="12659"/>
    <cellStyle name="20% - Accent6 3 2 3 4 2" xfId="12660"/>
    <cellStyle name="20% - Accent6 3 2 3 4 2 2" xfId="12661"/>
    <cellStyle name="20% - Accent6 3 2 3 4 2 2 2" xfId="12662"/>
    <cellStyle name="20% - Accent6 3 2 3 4 2 3" xfId="12663"/>
    <cellStyle name="20% - Accent6 3 2 3 4 3" xfId="12664"/>
    <cellStyle name="20% - Accent6 3 2 3 4 3 2" xfId="12665"/>
    <cellStyle name="20% - Accent6 3 2 3 4 4" xfId="12666"/>
    <cellStyle name="20% - Accent6 3 2 3 5" xfId="12667"/>
    <cellStyle name="20% - Accent6 3 2 3 5 2" xfId="12668"/>
    <cellStyle name="20% - Accent6 3 2 3 5 2 2" xfId="12669"/>
    <cellStyle name="20% - Accent6 3 2 3 5 3" xfId="12670"/>
    <cellStyle name="20% - Accent6 3 2 3 6" xfId="12671"/>
    <cellStyle name="20% - Accent6 3 2 3 6 2" xfId="12672"/>
    <cellStyle name="20% - Accent6 3 2 3 7" xfId="12673"/>
    <cellStyle name="20% - Accent6 3 2 4" xfId="12674"/>
    <cellStyle name="20% - Accent6 3 2 4 2" xfId="12675"/>
    <cellStyle name="20% - Accent6 3 2 4 2 2" xfId="12676"/>
    <cellStyle name="20% - Accent6 3 2 4 2 2 2" xfId="12677"/>
    <cellStyle name="20% - Accent6 3 2 4 2 2 2 2" xfId="12678"/>
    <cellStyle name="20% - Accent6 3 2 4 2 2 3" xfId="12679"/>
    <cellStyle name="20% - Accent6 3 2 4 2 3" xfId="12680"/>
    <cellStyle name="20% - Accent6 3 2 4 2 3 2" xfId="12681"/>
    <cellStyle name="20% - Accent6 3 2 4 2 4" xfId="12682"/>
    <cellStyle name="20% - Accent6 3 2 4 3" xfId="12683"/>
    <cellStyle name="20% - Accent6 3 2 4 3 2" xfId="12684"/>
    <cellStyle name="20% - Accent6 3 2 4 3 2 2" xfId="12685"/>
    <cellStyle name="20% - Accent6 3 2 4 3 2 2 2" xfId="12686"/>
    <cellStyle name="20% - Accent6 3 2 4 3 2 3" xfId="12687"/>
    <cellStyle name="20% - Accent6 3 2 4 3 3" xfId="12688"/>
    <cellStyle name="20% - Accent6 3 2 4 3 3 2" xfId="12689"/>
    <cellStyle name="20% - Accent6 3 2 4 3 4" xfId="12690"/>
    <cellStyle name="20% - Accent6 3 2 4 4" xfId="12691"/>
    <cellStyle name="20% - Accent6 3 2 4 4 2" xfId="12692"/>
    <cellStyle name="20% - Accent6 3 2 4 4 2 2" xfId="12693"/>
    <cellStyle name="20% - Accent6 3 2 4 4 3" xfId="12694"/>
    <cellStyle name="20% - Accent6 3 2 4 5" xfId="12695"/>
    <cellStyle name="20% - Accent6 3 2 4 5 2" xfId="12696"/>
    <cellStyle name="20% - Accent6 3 2 4 6" xfId="12697"/>
    <cellStyle name="20% - Accent6 3 2 5" xfId="12698"/>
    <cellStyle name="20% - Accent6 3 2 5 2" xfId="12699"/>
    <cellStyle name="20% - Accent6 3 2 5 2 2" xfId="12700"/>
    <cellStyle name="20% - Accent6 3 2 5 2 2 2" xfId="12701"/>
    <cellStyle name="20% - Accent6 3 2 5 2 2 2 2" xfId="12702"/>
    <cellStyle name="20% - Accent6 3 2 5 2 2 3" xfId="12703"/>
    <cellStyle name="20% - Accent6 3 2 5 2 3" xfId="12704"/>
    <cellStyle name="20% - Accent6 3 2 5 2 3 2" xfId="12705"/>
    <cellStyle name="20% - Accent6 3 2 5 2 4" xfId="12706"/>
    <cellStyle name="20% - Accent6 3 2 5 3" xfId="12707"/>
    <cellStyle name="20% - Accent6 3 2 5 3 2" xfId="12708"/>
    <cellStyle name="20% - Accent6 3 2 5 3 2 2" xfId="12709"/>
    <cellStyle name="20% - Accent6 3 2 5 3 2 2 2" xfId="12710"/>
    <cellStyle name="20% - Accent6 3 2 5 3 2 3" xfId="12711"/>
    <cellStyle name="20% - Accent6 3 2 5 3 3" xfId="12712"/>
    <cellStyle name="20% - Accent6 3 2 5 3 3 2" xfId="12713"/>
    <cellStyle name="20% - Accent6 3 2 5 3 4" xfId="12714"/>
    <cellStyle name="20% - Accent6 3 2 5 4" xfId="12715"/>
    <cellStyle name="20% - Accent6 3 2 5 4 2" xfId="12716"/>
    <cellStyle name="20% - Accent6 3 2 5 4 2 2" xfId="12717"/>
    <cellStyle name="20% - Accent6 3 2 5 4 3" xfId="12718"/>
    <cellStyle name="20% - Accent6 3 2 5 5" xfId="12719"/>
    <cellStyle name="20% - Accent6 3 2 5 5 2" xfId="12720"/>
    <cellStyle name="20% - Accent6 3 2 5 6" xfId="12721"/>
    <cellStyle name="20% - Accent6 3 2 6" xfId="12722"/>
    <cellStyle name="20% - Accent6 3 2 6 2" xfId="12723"/>
    <cellStyle name="20% - Accent6 3 2 6 2 2" xfId="12724"/>
    <cellStyle name="20% - Accent6 3 2 6 2 2 2" xfId="12725"/>
    <cellStyle name="20% - Accent6 3 2 6 2 3" xfId="12726"/>
    <cellStyle name="20% - Accent6 3 2 6 3" xfId="12727"/>
    <cellStyle name="20% - Accent6 3 2 6 3 2" xfId="12728"/>
    <cellStyle name="20% - Accent6 3 2 6 4" xfId="12729"/>
    <cellStyle name="20% - Accent6 3 2 7" xfId="12730"/>
    <cellStyle name="20% - Accent6 3 2 7 2" xfId="12731"/>
    <cellStyle name="20% - Accent6 3 2 7 2 2" xfId="12732"/>
    <cellStyle name="20% - Accent6 3 2 7 2 2 2" xfId="12733"/>
    <cellStyle name="20% - Accent6 3 2 7 2 3" xfId="12734"/>
    <cellStyle name="20% - Accent6 3 2 7 3" xfId="12735"/>
    <cellStyle name="20% - Accent6 3 2 7 3 2" xfId="12736"/>
    <cellStyle name="20% - Accent6 3 2 7 4" xfId="12737"/>
    <cellStyle name="20% - Accent6 3 2 8" xfId="12738"/>
    <cellStyle name="20% - Accent6 3 2 8 2" xfId="12739"/>
    <cellStyle name="20% - Accent6 3 2 8 2 2" xfId="12740"/>
    <cellStyle name="20% - Accent6 3 2 8 3" xfId="12741"/>
    <cellStyle name="20% - Accent6 3 2 9" xfId="12742"/>
    <cellStyle name="20% - Accent6 3 2 9 2" xfId="12743"/>
    <cellStyle name="20% - Accent6 3 3" xfId="139"/>
    <cellStyle name="20% - Accent6 3 3 2" xfId="140"/>
    <cellStyle name="20% - Accent6 3 3 2 2" xfId="12744"/>
    <cellStyle name="20% - Accent6 3 3 2 2 2" xfId="12745"/>
    <cellStyle name="20% - Accent6 3 3 2 2 2 2" xfId="12746"/>
    <cellStyle name="20% - Accent6 3 3 2 2 2 2 2" xfId="12747"/>
    <cellStyle name="20% - Accent6 3 3 2 2 2 2 2 2" xfId="12748"/>
    <cellStyle name="20% - Accent6 3 3 2 2 2 2 3" xfId="12749"/>
    <cellStyle name="20% - Accent6 3 3 2 2 2 3" xfId="12750"/>
    <cellStyle name="20% - Accent6 3 3 2 2 2 3 2" xfId="12751"/>
    <cellStyle name="20% - Accent6 3 3 2 2 2 4" xfId="12752"/>
    <cellStyle name="20% - Accent6 3 3 2 2 3" xfId="12753"/>
    <cellStyle name="20% - Accent6 3 3 2 2 3 2" xfId="12754"/>
    <cellStyle name="20% - Accent6 3 3 2 2 3 2 2" xfId="12755"/>
    <cellStyle name="20% - Accent6 3 3 2 2 3 2 2 2" xfId="12756"/>
    <cellStyle name="20% - Accent6 3 3 2 2 3 2 3" xfId="12757"/>
    <cellStyle name="20% - Accent6 3 3 2 2 3 3" xfId="12758"/>
    <cellStyle name="20% - Accent6 3 3 2 2 3 3 2" xfId="12759"/>
    <cellStyle name="20% - Accent6 3 3 2 2 3 4" xfId="12760"/>
    <cellStyle name="20% - Accent6 3 3 2 2 4" xfId="12761"/>
    <cellStyle name="20% - Accent6 3 3 2 2 4 2" xfId="12762"/>
    <cellStyle name="20% - Accent6 3 3 2 2 4 2 2" xfId="12763"/>
    <cellStyle name="20% - Accent6 3 3 2 2 4 3" xfId="12764"/>
    <cellStyle name="20% - Accent6 3 3 2 2 5" xfId="12765"/>
    <cellStyle name="20% - Accent6 3 3 2 2 5 2" xfId="12766"/>
    <cellStyle name="20% - Accent6 3 3 2 2 6" xfId="12767"/>
    <cellStyle name="20% - Accent6 3 3 2 3" xfId="12768"/>
    <cellStyle name="20% - Accent6 3 3 2 3 2" xfId="12769"/>
    <cellStyle name="20% - Accent6 3 3 2 3 2 2" xfId="12770"/>
    <cellStyle name="20% - Accent6 3 3 2 3 2 2 2" xfId="12771"/>
    <cellStyle name="20% - Accent6 3 3 2 3 2 3" xfId="12772"/>
    <cellStyle name="20% - Accent6 3 3 2 3 3" xfId="12773"/>
    <cellStyle name="20% - Accent6 3 3 2 3 3 2" xfId="12774"/>
    <cellStyle name="20% - Accent6 3 3 2 3 4" xfId="12775"/>
    <cellStyle name="20% - Accent6 3 3 2 4" xfId="12776"/>
    <cellStyle name="20% - Accent6 3 3 2 4 2" xfId="12777"/>
    <cellStyle name="20% - Accent6 3 3 2 4 2 2" xfId="12778"/>
    <cellStyle name="20% - Accent6 3 3 2 4 2 2 2" xfId="12779"/>
    <cellStyle name="20% - Accent6 3 3 2 4 2 3" xfId="12780"/>
    <cellStyle name="20% - Accent6 3 3 2 4 3" xfId="12781"/>
    <cellStyle name="20% - Accent6 3 3 2 4 3 2" xfId="12782"/>
    <cellStyle name="20% - Accent6 3 3 2 4 4" xfId="12783"/>
    <cellStyle name="20% - Accent6 3 3 2 5" xfId="12784"/>
    <cellStyle name="20% - Accent6 3 3 2 5 2" xfId="12785"/>
    <cellStyle name="20% - Accent6 3 3 2 5 2 2" xfId="12786"/>
    <cellStyle name="20% - Accent6 3 3 2 5 3" xfId="12787"/>
    <cellStyle name="20% - Accent6 3 3 2 6" xfId="12788"/>
    <cellStyle name="20% - Accent6 3 3 2 6 2" xfId="12789"/>
    <cellStyle name="20% - Accent6 3 3 2 7" xfId="12790"/>
    <cellStyle name="20% - Accent6 3 3 3" xfId="12791"/>
    <cellStyle name="20% - Accent6 3 3 3 2" xfId="12792"/>
    <cellStyle name="20% - Accent6 3 3 3 2 2" xfId="12793"/>
    <cellStyle name="20% - Accent6 3 3 3 2 2 2" xfId="12794"/>
    <cellStyle name="20% - Accent6 3 3 3 2 2 2 2" xfId="12795"/>
    <cellStyle name="20% - Accent6 3 3 3 2 2 3" xfId="12796"/>
    <cellStyle name="20% - Accent6 3 3 3 2 3" xfId="12797"/>
    <cellStyle name="20% - Accent6 3 3 3 2 3 2" xfId="12798"/>
    <cellStyle name="20% - Accent6 3 3 3 2 4" xfId="12799"/>
    <cellStyle name="20% - Accent6 3 3 3 3" xfId="12800"/>
    <cellStyle name="20% - Accent6 3 3 3 3 2" xfId="12801"/>
    <cellStyle name="20% - Accent6 3 3 3 3 2 2" xfId="12802"/>
    <cellStyle name="20% - Accent6 3 3 3 3 2 2 2" xfId="12803"/>
    <cellStyle name="20% - Accent6 3 3 3 3 2 3" xfId="12804"/>
    <cellStyle name="20% - Accent6 3 3 3 3 3" xfId="12805"/>
    <cellStyle name="20% - Accent6 3 3 3 3 3 2" xfId="12806"/>
    <cellStyle name="20% - Accent6 3 3 3 3 4" xfId="12807"/>
    <cellStyle name="20% - Accent6 3 3 3 4" xfId="12808"/>
    <cellStyle name="20% - Accent6 3 3 3 4 2" xfId="12809"/>
    <cellStyle name="20% - Accent6 3 3 3 4 2 2" xfId="12810"/>
    <cellStyle name="20% - Accent6 3 3 3 4 3" xfId="12811"/>
    <cellStyle name="20% - Accent6 3 3 3 5" xfId="12812"/>
    <cellStyle name="20% - Accent6 3 3 3 5 2" xfId="12813"/>
    <cellStyle name="20% - Accent6 3 3 3 6" xfId="12814"/>
    <cellStyle name="20% - Accent6 3 3 4" xfId="12815"/>
    <cellStyle name="20% - Accent6 3 3 4 2" xfId="12816"/>
    <cellStyle name="20% - Accent6 3 3 4 2 2" xfId="12817"/>
    <cellStyle name="20% - Accent6 3 3 4 2 2 2" xfId="12818"/>
    <cellStyle name="20% - Accent6 3 3 4 2 3" xfId="12819"/>
    <cellStyle name="20% - Accent6 3 3 4 3" xfId="12820"/>
    <cellStyle name="20% - Accent6 3 3 4 3 2" xfId="12821"/>
    <cellStyle name="20% - Accent6 3 3 4 4" xfId="12822"/>
    <cellStyle name="20% - Accent6 3 3 5" xfId="12823"/>
    <cellStyle name="20% - Accent6 3 3 5 2" xfId="12824"/>
    <cellStyle name="20% - Accent6 3 3 5 2 2" xfId="12825"/>
    <cellStyle name="20% - Accent6 3 3 5 2 2 2" xfId="12826"/>
    <cellStyle name="20% - Accent6 3 3 5 2 3" xfId="12827"/>
    <cellStyle name="20% - Accent6 3 3 5 3" xfId="12828"/>
    <cellStyle name="20% - Accent6 3 3 5 3 2" xfId="12829"/>
    <cellStyle name="20% - Accent6 3 3 5 4" xfId="12830"/>
    <cellStyle name="20% - Accent6 3 3 6" xfId="12831"/>
    <cellStyle name="20% - Accent6 3 3 6 2" xfId="12832"/>
    <cellStyle name="20% - Accent6 3 3 6 2 2" xfId="12833"/>
    <cellStyle name="20% - Accent6 3 3 6 3" xfId="12834"/>
    <cellStyle name="20% - Accent6 3 3 7" xfId="12835"/>
    <cellStyle name="20% - Accent6 3 3 7 2" xfId="12836"/>
    <cellStyle name="20% - Accent6 3 3 8" xfId="12837"/>
    <cellStyle name="20% - Accent6 3 4" xfId="141"/>
    <cellStyle name="20% - Accent6 3 4 2" xfId="12838"/>
    <cellStyle name="20% - Accent6 3 4 2 2" xfId="12839"/>
    <cellStyle name="20% - Accent6 3 4 2 2 2" xfId="12840"/>
    <cellStyle name="20% - Accent6 3 4 2 2 2 2" xfId="12841"/>
    <cellStyle name="20% - Accent6 3 4 2 2 2 2 2" xfId="12842"/>
    <cellStyle name="20% - Accent6 3 4 2 2 2 3" xfId="12843"/>
    <cellStyle name="20% - Accent6 3 4 2 2 3" xfId="12844"/>
    <cellStyle name="20% - Accent6 3 4 2 2 3 2" xfId="12845"/>
    <cellStyle name="20% - Accent6 3 4 2 2 4" xfId="12846"/>
    <cellStyle name="20% - Accent6 3 4 2 3" xfId="12847"/>
    <cellStyle name="20% - Accent6 3 4 2 3 2" xfId="12848"/>
    <cellStyle name="20% - Accent6 3 4 2 3 2 2" xfId="12849"/>
    <cellStyle name="20% - Accent6 3 4 2 3 2 2 2" xfId="12850"/>
    <cellStyle name="20% - Accent6 3 4 2 3 2 3" xfId="12851"/>
    <cellStyle name="20% - Accent6 3 4 2 3 3" xfId="12852"/>
    <cellStyle name="20% - Accent6 3 4 2 3 3 2" xfId="12853"/>
    <cellStyle name="20% - Accent6 3 4 2 3 4" xfId="12854"/>
    <cellStyle name="20% - Accent6 3 4 2 4" xfId="12855"/>
    <cellStyle name="20% - Accent6 3 4 2 4 2" xfId="12856"/>
    <cellStyle name="20% - Accent6 3 4 2 4 2 2" xfId="12857"/>
    <cellStyle name="20% - Accent6 3 4 2 4 3" xfId="12858"/>
    <cellStyle name="20% - Accent6 3 4 2 5" xfId="12859"/>
    <cellStyle name="20% - Accent6 3 4 2 5 2" xfId="12860"/>
    <cellStyle name="20% - Accent6 3 4 2 6" xfId="12861"/>
    <cellStyle name="20% - Accent6 3 4 3" xfId="12862"/>
    <cellStyle name="20% - Accent6 3 4 3 2" xfId="12863"/>
    <cellStyle name="20% - Accent6 3 4 3 2 2" xfId="12864"/>
    <cellStyle name="20% - Accent6 3 4 3 2 2 2" xfId="12865"/>
    <cellStyle name="20% - Accent6 3 4 3 2 3" xfId="12866"/>
    <cellStyle name="20% - Accent6 3 4 3 3" xfId="12867"/>
    <cellStyle name="20% - Accent6 3 4 3 3 2" xfId="12868"/>
    <cellStyle name="20% - Accent6 3 4 3 4" xfId="12869"/>
    <cellStyle name="20% - Accent6 3 4 4" xfId="12870"/>
    <cellStyle name="20% - Accent6 3 4 4 2" xfId="12871"/>
    <cellStyle name="20% - Accent6 3 4 4 2 2" xfId="12872"/>
    <cellStyle name="20% - Accent6 3 4 4 2 2 2" xfId="12873"/>
    <cellStyle name="20% - Accent6 3 4 4 2 3" xfId="12874"/>
    <cellStyle name="20% - Accent6 3 4 4 3" xfId="12875"/>
    <cellStyle name="20% - Accent6 3 4 4 3 2" xfId="12876"/>
    <cellStyle name="20% - Accent6 3 4 4 4" xfId="12877"/>
    <cellStyle name="20% - Accent6 3 4 5" xfId="12878"/>
    <cellStyle name="20% - Accent6 3 4 5 2" xfId="12879"/>
    <cellStyle name="20% - Accent6 3 4 5 2 2" xfId="12880"/>
    <cellStyle name="20% - Accent6 3 4 5 3" xfId="12881"/>
    <cellStyle name="20% - Accent6 3 4 6" xfId="12882"/>
    <cellStyle name="20% - Accent6 3 4 6 2" xfId="12883"/>
    <cellStyle name="20% - Accent6 3 4 7" xfId="12884"/>
    <cellStyle name="20% - Accent6 3 5" xfId="12885"/>
    <cellStyle name="20% - Accent6 3 5 2" xfId="12886"/>
    <cellStyle name="20% - Accent6 3 5 2 2" xfId="12887"/>
    <cellStyle name="20% - Accent6 3 5 2 2 2" xfId="12888"/>
    <cellStyle name="20% - Accent6 3 5 2 2 2 2" xfId="12889"/>
    <cellStyle name="20% - Accent6 3 5 2 2 3" xfId="12890"/>
    <cellStyle name="20% - Accent6 3 5 2 3" xfId="12891"/>
    <cellStyle name="20% - Accent6 3 5 2 3 2" xfId="12892"/>
    <cellStyle name="20% - Accent6 3 5 2 4" xfId="12893"/>
    <cellStyle name="20% - Accent6 3 5 3" xfId="12894"/>
    <cellStyle name="20% - Accent6 3 5 3 2" xfId="12895"/>
    <cellStyle name="20% - Accent6 3 5 3 2 2" xfId="12896"/>
    <cellStyle name="20% - Accent6 3 5 3 2 2 2" xfId="12897"/>
    <cellStyle name="20% - Accent6 3 5 3 2 3" xfId="12898"/>
    <cellStyle name="20% - Accent6 3 5 3 3" xfId="12899"/>
    <cellStyle name="20% - Accent6 3 5 3 3 2" xfId="12900"/>
    <cellStyle name="20% - Accent6 3 5 3 4" xfId="12901"/>
    <cellStyle name="20% - Accent6 3 5 4" xfId="12902"/>
    <cellStyle name="20% - Accent6 3 5 4 2" xfId="12903"/>
    <cellStyle name="20% - Accent6 3 5 4 2 2" xfId="12904"/>
    <cellStyle name="20% - Accent6 3 5 4 3" xfId="12905"/>
    <cellStyle name="20% - Accent6 3 5 5" xfId="12906"/>
    <cellStyle name="20% - Accent6 3 5 5 2" xfId="12907"/>
    <cellStyle name="20% - Accent6 3 5 6" xfId="12908"/>
    <cellStyle name="20% - Accent6 3 6" xfId="12909"/>
    <cellStyle name="20% - Accent6 3 6 2" xfId="12910"/>
    <cellStyle name="20% - Accent6 3 6 2 2" xfId="12911"/>
    <cellStyle name="20% - Accent6 3 6 2 2 2" xfId="12912"/>
    <cellStyle name="20% - Accent6 3 6 2 2 2 2" xfId="12913"/>
    <cellStyle name="20% - Accent6 3 6 2 2 3" xfId="12914"/>
    <cellStyle name="20% - Accent6 3 6 2 3" xfId="12915"/>
    <cellStyle name="20% - Accent6 3 6 2 3 2" xfId="12916"/>
    <cellStyle name="20% - Accent6 3 6 2 4" xfId="12917"/>
    <cellStyle name="20% - Accent6 3 6 3" xfId="12918"/>
    <cellStyle name="20% - Accent6 3 6 3 2" xfId="12919"/>
    <cellStyle name="20% - Accent6 3 6 3 2 2" xfId="12920"/>
    <cellStyle name="20% - Accent6 3 6 3 2 2 2" xfId="12921"/>
    <cellStyle name="20% - Accent6 3 6 3 2 3" xfId="12922"/>
    <cellStyle name="20% - Accent6 3 6 3 3" xfId="12923"/>
    <cellStyle name="20% - Accent6 3 6 3 3 2" xfId="12924"/>
    <cellStyle name="20% - Accent6 3 6 3 4" xfId="12925"/>
    <cellStyle name="20% - Accent6 3 6 4" xfId="12926"/>
    <cellStyle name="20% - Accent6 3 6 4 2" xfId="12927"/>
    <cellStyle name="20% - Accent6 3 6 4 2 2" xfId="12928"/>
    <cellStyle name="20% - Accent6 3 6 4 3" xfId="12929"/>
    <cellStyle name="20% - Accent6 3 6 5" xfId="12930"/>
    <cellStyle name="20% - Accent6 3 6 5 2" xfId="12931"/>
    <cellStyle name="20% - Accent6 3 6 6" xfId="12932"/>
    <cellStyle name="20% - Accent6 3 7" xfId="12933"/>
    <cellStyle name="20% - Accent6 3 7 2" xfId="12934"/>
    <cellStyle name="20% - Accent6 3 7 2 2" xfId="12935"/>
    <cellStyle name="20% - Accent6 3 7 2 2 2" xfId="12936"/>
    <cellStyle name="20% - Accent6 3 7 2 3" xfId="12937"/>
    <cellStyle name="20% - Accent6 3 7 3" xfId="12938"/>
    <cellStyle name="20% - Accent6 3 7 3 2" xfId="12939"/>
    <cellStyle name="20% - Accent6 3 7 4" xfId="12940"/>
    <cellStyle name="20% - Accent6 3 8" xfId="12941"/>
    <cellStyle name="20% - Accent6 3 8 2" xfId="12942"/>
    <cellStyle name="20% - Accent6 3 8 2 2" xfId="12943"/>
    <cellStyle name="20% - Accent6 3 8 2 2 2" xfId="12944"/>
    <cellStyle name="20% - Accent6 3 8 2 3" xfId="12945"/>
    <cellStyle name="20% - Accent6 3 8 3" xfId="12946"/>
    <cellStyle name="20% - Accent6 3 8 3 2" xfId="12947"/>
    <cellStyle name="20% - Accent6 3 8 4" xfId="12948"/>
    <cellStyle name="20% - Accent6 3 9" xfId="12949"/>
    <cellStyle name="20% - Accent6 3 9 2" xfId="12950"/>
    <cellStyle name="20% - Accent6 3 9 2 2" xfId="12951"/>
    <cellStyle name="20% - Accent6 3 9 3" xfId="12952"/>
    <cellStyle name="20% - Accent6 4" xfId="142"/>
    <cellStyle name="20% - Accent6 4 10" xfId="12953"/>
    <cellStyle name="20% - Accent6 4 10 2" xfId="12954"/>
    <cellStyle name="20% - Accent6 4 11" xfId="12955"/>
    <cellStyle name="20% - Accent6 4 11 2" xfId="12956"/>
    <cellStyle name="20% - Accent6 4 12" xfId="12957"/>
    <cellStyle name="20% - Accent6 4 2" xfId="143"/>
    <cellStyle name="20% - Accent6 4 2 10" xfId="12958"/>
    <cellStyle name="20% - Accent6 4 2 10 2" xfId="12959"/>
    <cellStyle name="20% - Accent6 4 2 11" xfId="12960"/>
    <cellStyle name="20% - Accent6 4 2 2" xfId="144"/>
    <cellStyle name="20% - Accent6 4 2 2 2" xfId="145"/>
    <cellStyle name="20% - Accent6 4 2 2 2 2" xfId="12961"/>
    <cellStyle name="20% - Accent6 4 2 2 2 2 2" xfId="12962"/>
    <cellStyle name="20% - Accent6 4 2 2 2 2 2 2" xfId="12963"/>
    <cellStyle name="20% - Accent6 4 2 2 2 2 2 2 2" xfId="12964"/>
    <cellStyle name="20% - Accent6 4 2 2 2 2 2 2 2 2" xfId="12965"/>
    <cellStyle name="20% - Accent6 4 2 2 2 2 2 2 3" xfId="12966"/>
    <cellStyle name="20% - Accent6 4 2 2 2 2 2 3" xfId="12967"/>
    <cellStyle name="20% - Accent6 4 2 2 2 2 2 3 2" xfId="12968"/>
    <cellStyle name="20% - Accent6 4 2 2 2 2 2 4" xfId="12969"/>
    <cellStyle name="20% - Accent6 4 2 2 2 2 3" xfId="12970"/>
    <cellStyle name="20% - Accent6 4 2 2 2 2 3 2" xfId="12971"/>
    <cellStyle name="20% - Accent6 4 2 2 2 2 3 2 2" xfId="12972"/>
    <cellStyle name="20% - Accent6 4 2 2 2 2 3 2 2 2" xfId="12973"/>
    <cellStyle name="20% - Accent6 4 2 2 2 2 3 2 3" xfId="12974"/>
    <cellStyle name="20% - Accent6 4 2 2 2 2 3 3" xfId="12975"/>
    <cellStyle name="20% - Accent6 4 2 2 2 2 3 3 2" xfId="12976"/>
    <cellStyle name="20% - Accent6 4 2 2 2 2 3 4" xfId="12977"/>
    <cellStyle name="20% - Accent6 4 2 2 2 2 4" xfId="12978"/>
    <cellStyle name="20% - Accent6 4 2 2 2 2 4 2" xfId="12979"/>
    <cellStyle name="20% - Accent6 4 2 2 2 2 4 2 2" xfId="12980"/>
    <cellStyle name="20% - Accent6 4 2 2 2 2 4 3" xfId="12981"/>
    <cellStyle name="20% - Accent6 4 2 2 2 2 5" xfId="12982"/>
    <cellStyle name="20% - Accent6 4 2 2 2 2 5 2" xfId="12983"/>
    <cellStyle name="20% - Accent6 4 2 2 2 2 6" xfId="12984"/>
    <cellStyle name="20% - Accent6 4 2 2 2 3" xfId="12985"/>
    <cellStyle name="20% - Accent6 4 2 2 2 3 2" xfId="12986"/>
    <cellStyle name="20% - Accent6 4 2 2 2 3 2 2" xfId="12987"/>
    <cellStyle name="20% - Accent6 4 2 2 2 3 2 2 2" xfId="12988"/>
    <cellStyle name="20% - Accent6 4 2 2 2 3 2 3" xfId="12989"/>
    <cellStyle name="20% - Accent6 4 2 2 2 3 3" xfId="12990"/>
    <cellStyle name="20% - Accent6 4 2 2 2 3 3 2" xfId="12991"/>
    <cellStyle name="20% - Accent6 4 2 2 2 3 4" xfId="12992"/>
    <cellStyle name="20% - Accent6 4 2 2 2 4" xfId="12993"/>
    <cellStyle name="20% - Accent6 4 2 2 2 4 2" xfId="12994"/>
    <cellStyle name="20% - Accent6 4 2 2 2 4 2 2" xfId="12995"/>
    <cellStyle name="20% - Accent6 4 2 2 2 4 2 2 2" xfId="12996"/>
    <cellStyle name="20% - Accent6 4 2 2 2 4 2 3" xfId="12997"/>
    <cellStyle name="20% - Accent6 4 2 2 2 4 3" xfId="12998"/>
    <cellStyle name="20% - Accent6 4 2 2 2 4 3 2" xfId="12999"/>
    <cellStyle name="20% - Accent6 4 2 2 2 4 4" xfId="13000"/>
    <cellStyle name="20% - Accent6 4 2 2 2 5" xfId="13001"/>
    <cellStyle name="20% - Accent6 4 2 2 2 5 2" xfId="13002"/>
    <cellStyle name="20% - Accent6 4 2 2 2 5 2 2" xfId="13003"/>
    <cellStyle name="20% - Accent6 4 2 2 2 5 3" xfId="13004"/>
    <cellStyle name="20% - Accent6 4 2 2 2 6" xfId="13005"/>
    <cellStyle name="20% - Accent6 4 2 2 2 6 2" xfId="13006"/>
    <cellStyle name="20% - Accent6 4 2 2 2 7" xfId="13007"/>
    <cellStyle name="20% - Accent6 4 2 2 3" xfId="13008"/>
    <cellStyle name="20% - Accent6 4 2 2 3 2" xfId="13009"/>
    <cellStyle name="20% - Accent6 4 2 2 3 2 2" xfId="13010"/>
    <cellStyle name="20% - Accent6 4 2 2 3 2 2 2" xfId="13011"/>
    <cellStyle name="20% - Accent6 4 2 2 3 2 2 2 2" xfId="13012"/>
    <cellStyle name="20% - Accent6 4 2 2 3 2 2 3" xfId="13013"/>
    <cellStyle name="20% - Accent6 4 2 2 3 2 3" xfId="13014"/>
    <cellStyle name="20% - Accent6 4 2 2 3 2 3 2" xfId="13015"/>
    <cellStyle name="20% - Accent6 4 2 2 3 2 4" xfId="13016"/>
    <cellStyle name="20% - Accent6 4 2 2 3 3" xfId="13017"/>
    <cellStyle name="20% - Accent6 4 2 2 3 3 2" xfId="13018"/>
    <cellStyle name="20% - Accent6 4 2 2 3 3 2 2" xfId="13019"/>
    <cellStyle name="20% - Accent6 4 2 2 3 3 2 2 2" xfId="13020"/>
    <cellStyle name="20% - Accent6 4 2 2 3 3 2 3" xfId="13021"/>
    <cellStyle name="20% - Accent6 4 2 2 3 3 3" xfId="13022"/>
    <cellStyle name="20% - Accent6 4 2 2 3 3 3 2" xfId="13023"/>
    <cellStyle name="20% - Accent6 4 2 2 3 3 4" xfId="13024"/>
    <cellStyle name="20% - Accent6 4 2 2 3 4" xfId="13025"/>
    <cellStyle name="20% - Accent6 4 2 2 3 4 2" xfId="13026"/>
    <cellStyle name="20% - Accent6 4 2 2 3 4 2 2" xfId="13027"/>
    <cellStyle name="20% - Accent6 4 2 2 3 4 3" xfId="13028"/>
    <cellStyle name="20% - Accent6 4 2 2 3 5" xfId="13029"/>
    <cellStyle name="20% - Accent6 4 2 2 3 5 2" xfId="13030"/>
    <cellStyle name="20% - Accent6 4 2 2 3 6" xfId="13031"/>
    <cellStyle name="20% - Accent6 4 2 2 4" xfId="13032"/>
    <cellStyle name="20% - Accent6 4 2 2 4 2" xfId="13033"/>
    <cellStyle name="20% - Accent6 4 2 2 4 2 2" xfId="13034"/>
    <cellStyle name="20% - Accent6 4 2 2 4 2 2 2" xfId="13035"/>
    <cellStyle name="20% - Accent6 4 2 2 4 2 3" xfId="13036"/>
    <cellStyle name="20% - Accent6 4 2 2 4 3" xfId="13037"/>
    <cellStyle name="20% - Accent6 4 2 2 4 3 2" xfId="13038"/>
    <cellStyle name="20% - Accent6 4 2 2 4 4" xfId="13039"/>
    <cellStyle name="20% - Accent6 4 2 2 5" xfId="13040"/>
    <cellStyle name="20% - Accent6 4 2 2 5 2" xfId="13041"/>
    <cellStyle name="20% - Accent6 4 2 2 5 2 2" xfId="13042"/>
    <cellStyle name="20% - Accent6 4 2 2 5 2 2 2" xfId="13043"/>
    <cellStyle name="20% - Accent6 4 2 2 5 2 3" xfId="13044"/>
    <cellStyle name="20% - Accent6 4 2 2 5 3" xfId="13045"/>
    <cellStyle name="20% - Accent6 4 2 2 5 3 2" xfId="13046"/>
    <cellStyle name="20% - Accent6 4 2 2 5 4" xfId="13047"/>
    <cellStyle name="20% - Accent6 4 2 2 6" xfId="13048"/>
    <cellStyle name="20% - Accent6 4 2 2 6 2" xfId="13049"/>
    <cellStyle name="20% - Accent6 4 2 2 6 2 2" xfId="13050"/>
    <cellStyle name="20% - Accent6 4 2 2 6 3" xfId="13051"/>
    <cellStyle name="20% - Accent6 4 2 2 7" xfId="13052"/>
    <cellStyle name="20% - Accent6 4 2 2 7 2" xfId="13053"/>
    <cellStyle name="20% - Accent6 4 2 2 8" xfId="13054"/>
    <cellStyle name="20% - Accent6 4 2 3" xfId="146"/>
    <cellStyle name="20% - Accent6 4 2 3 2" xfId="13055"/>
    <cellStyle name="20% - Accent6 4 2 3 2 2" xfId="13056"/>
    <cellStyle name="20% - Accent6 4 2 3 2 2 2" xfId="13057"/>
    <cellStyle name="20% - Accent6 4 2 3 2 2 2 2" xfId="13058"/>
    <cellStyle name="20% - Accent6 4 2 3 2 2 2 2 2" xfId="13059"/>
    <cellStyle name="20% - Accent6 4 2 3 2 2 2 3" xfId="13060"/>
    <cellStyle name="20% - Accent6 4 2 3 2 2 3" xfId="13061"/>
    <cellStyle name="20% - Accent6 4 2 3 2 2 3 2" xfId="13062"/>
    <cellStyle name="20% - Accent6 4 2 3 2 2 4" xfId="13063"/>
    <cellStyle name="20% - Accent6 4 2 3 2 3" xfId="13064"/>
    <cellStyle name="20% - Accent6 4 2 3 2 3 2" xfId="13065"/>
    <cellStyle name="20% - Accent6 4 2 3 2 3 2 2" xfId="13066"/>
    <cellStyle name="20% - Accent6 4 2 3 2 3 2 2 2" xfId="13067"/>
    <cellStyle name="20% - Accent6 4 2 3 2 3 2 3" xfId="13068"/>
    <cellStyle name="20% - Accent6 4 2 3 2 3 3" xfId="13069"/>
    <cellStyle name="20% - Accent6 4 2 3 2 3 3 2" xfId="13070"/>
    <cellStyle name="20% - Accent6 4 2 3 2 3 4" xfId="13071"/>
    <cellStyle name="20% - Accent6 4 2 3 2 4" xfId="13072"/>
    <cellStyle name="20% - Accent6 4 2 3 2 4 2" xfId="13073"/>
    <cellStyle name="20% - Accent6 4 2 3 2 4 2 2" xfId="13074"/>
    <cellStyle name="20% - Accent6 4 2 3 2 4 3" xfId="13075"/>
    <cellStyle name="20% - Accent6 4 2 3 2 5" xfId="13076"/>
    <cellStyle name="20% - Accent6 4 2 3 2 5 2" xfId="13077"/>
    <cellStyle name="20% - Accent6 4 2 3 2 6" xfId="13078"/>
    <cellStyle name="20% - Accent6 4 2 3 3" xfId="13079"/>
    <cellStyle name="20% - Accent6 4 2 3 3 2" xfId="13080"/>
    <cellStyle name="20% - Accent6 4 2 3 3 2 2" xfId="13081"/>
    <cellStyle name="20% - Accent6 4 2 3 3 2 2 2" xfId="13082"/>
    <cellStyle name="20% - Accent6 4 2 3 3 2 3" xfId="13083"/>
    <cellStyle name="20% - Accent6 4 2 3 3 3" xfId="13084"/>
    <cellStyle name="20% - Accent6 4 2 3 3 3 2" xfId="13085"/>
    <cellStyle name="20% - Accent6 4 2 3 3 4" xfId="13086"/>
    <cellStyle name="20% - Accent6 4 2 3 4" xfId="13087"/>
    <cellStyle name="20% - Accent6 4 2 3 4 2" xfId="13088"/>
    <cellStyle name="20% - Accent6 4 2 3 4 2 2" xfId="13089"/>
    <cellStyle name="20% - Accent6 4 2 3 4 2 2 2" xfId="13090"/>
    <cellStyle name="20% - Accent6 4 2 3 4 2 3" xfId="13091"/>
    <cellStyle name="20% - Accent6 4 2 3 4 3" xfId="13092"/>
    <cellStyle name="20% - Accent6 4 2 3 4 3 2" xfId="13093"/>
    <cellStyle name="20% - Accent6 4 2 3 4 4" xfId="13094"/>
    <cellStyle name="20% - Accent6 4 2 3 5" xfId="13095"/>
    <cellStyle name="20% - Accent6 4 2 3 5 2" xfId="13096"/>
    <cellStyle name="20% - Accent6 4 2 3 5 2 2" xfId="13097"/>
    <cellStyle name="20% - Accent6 4 2 3 5 3" xfId="13098"/>
    <cellStyle name="20% - Accent6 4 2 3 6" xfId="13099"/>
    <cellStyle name="20% - Accent6 4 2 3 6 2" xfId="13100"/>
    <cellStyle name="20% - Accent6 4 2 3 7" xfId="13101"/>
    <cellStyle name="20% - Accent6 4 2 4" xfId="13102"/>
    <cellStyle name="20% - Accent6 4 2 4 2" xfId="13103"/>
    <cellStyle name="20% - Accent6 4 2 4 2 2" xfId="13104"/>
    <cellStyle name="20% - Accent6 4 2 4 2 2 2" xfId="13105"/>
    <cellStyle name="20% - Accent6 4 2 4 2 2 2 2" xfId="13106"/>
    <cellStyle name="20% - Accent6 4 2 4 2 2 3" xfId="13107"/>
    <cellStyle name="20% - Accent6 4 2 4 2 3" xfId="13108"/>
    <cellStyle name="20% - Accent6 4 2 4 2 3 2" xfId="13109"/>
    <cellStyle name="20% - Accent6 4 2 4 2 4" xfId="13110"/>
    <cellStyle name="20% - Accent6 4 2 4 3" xfId="13111"/>
    <cellStyle name="20% - Accent6 4 2 4 3 2" xfId="13112"/>
    <cellStyle name="20% - Accent6 4 2 4 3 2 2" xfId="13113"/>
    <cellStyle name="20% - Accent6 4 2 4 3 2 2 2" xfId="13114"/>
    <cellStyle name="20% - Accent6 4 2 4 3 2 3" xfId="13115"/>
    <cellStyle name="20% - Accent6 4 2 4 3 3" xfId="13116"/>
    <cellStyle name="20% - Accent6 4 2 4 3 3 2" xfId="13117"/>
    <cellStyle name="20% - Accent6 4 2 4 3 4" xfId="13118"/>
    <cellStyle name="20% - Accent6 4 2 4 4" xfId="13119"/>
    <cellStyle name="20% - Accent6 4 2 4 4 2" xfId="13120"/>
    <cellStyle name="20% - Accent6 4 2 4 4 2 2" xfId="13121"/>
    <cellStyle name="20% - Accent6 4 2 4 4 3" xfId="13122"/>
    <cellStyle name="20% - Accent6 4 2 4 5" xfId="13123"/>
    <cellStyle name="20% - Accent6 4 2 4 5 2" xfId="13124"/>
    <cellStyle name="20% - Accent6 4 2 4 6" xfId="13125"/>
    <cellStyle name="20% - Accent6 4 2 5" xfId="13126"/>
    <cellStyle name="20% - Accent6 4 2 5 2" xfId="13127"/>
    <cellStyle name="20% - Accent6 4 2 5 2 2" xfId="13128"/>
    <cellStyle name="20% - Accent6 4 2 5 2 2 2" xfId="13129"/>
    <cellStyle name="20% - Accent6 4 2 5 2 2 2 2" xfId="13130"/>
    <cellStyle name="20% - Accent6 4 2 5 2 2 3" xfId="13131"/>
    <cellStyle name="20% - Accent6 4 2 5 2 3" xfId="13132"/>
    <cellStyle name="20% - Accent6 4 2 5 2 3 2" xfId="13133"/>
    <cellStyle name="20% - Accent6 4 2 5 2 4" xfId="13134"/>
    <cellStyle name="20% - Accent6 4 2 5 3" xfId="13135"/>
    <cellStyle name="20% - Accent6 4 2 5 3 2" xfId="13136"/>
    <cellStyle name="20% - Accent6 4 2 5 3 2 2" xfId="13137"/>
    <cellStyle name="20% - Accent6 4 2 5 3 2 2 2" xfId="13138"/>
    <cellStyle name="20% - Accent6 4 2 5 3 2 3" xfId="13139"/>
    <cellStyle name="20% - Accent6 4 2 5 3 3" xfId="13140"/>
    <cellStyle name="20% - Accent6 4 2 5 3 3 2" xfId="13141"/>
    <cellStyle name="20% - Accent6 4 2 5 3 4" xfId="13142"/>
    <cellStyle name="20% - Accent6 4 2 5 4" xfId="13143"/>
    <cellStyle name="20% - Accent6 4 2 5 4 2" xfId="13144"/>
    <cellStyle name="20% - Accent6 4 2 5 4 2 2" xfId="13145"/>
    <cellStyle name="20% - Accent6 4 2 5 4 3" xfId="13146"/>
    <cellStyle name="20% - Accent6 4 2 5 5" xfId="13147"/>
    <cellStyle name="20% - Accent6 4 2 5 5 2" xfId="13148"/>
    <cellStyle name="20% - Accent6 4 2 5 6" xfId="13149"/>
    <cellStyle name="20% - Accent6 4 2 6" xfId="13150"/>
    <cellStyle name="20% - Accent6 4 2 6 2" xfId="13151"/>
    <cellStyle name="20% - Accent6 4 2 6 2 2" xfId="13152"/>
    <cellStyle name="20% - Accent6 4 2 6 2 2 2" xfId="13153"/>
    <cellStyle name="20% - Accent6 4 2 6 2 3" xfId="13154"/>
    <cellStyle name="20% - Accent6 4 2 6 3" xfId="13155"/>
    <cellStyle name="20% - Accent6 4 2 6 3 2" xfId="13156"/>
    <cellStyle name="20% - Accent6 4 2 6 4" xfId="13157"/>
    <cellStyle name="20% - Accent6 4 2 7" xfId="13158"/>
    <cellStyle name="20% - Accent6 4 2 7 2" xfId="13159"/>
    <cellStyle name="20% - Accent6 4 2 7 2 2" xfId="13160"/>
    <cellStyle name="20% - Accent6 4 2 7 2 2 2" xfId="13161"/>
    <cellStyle name="20% - Accent6 4 2 7 2 3" xfId="13162"/>
    <cellStyle name="20% - Accent6 4 2 7 3" xfId="13163"/>
    <cellStyle name="20% - Accent6 4 2 7 3 2" xfId="13164"/>
    <cellStyle name="20% - Accent6 4 2 7 4" xfId="13165"/>
    <cellStyle name="20% - Accent6 4 2 8" xfId="13166"/>
    <cellStyle name="20% - Accent6 4 2 8 2" xfId="13167"/>
    <cellStyle name="20% - Accent6 4 2 8 2 2" xfId="13168"/>
    <cellStyle name="20% - Accent6 4 2 8 3" xfId="13169"/>
    <cellStyle name="20% - Accent6 4 2 9" xfId="13170"/>
    <cellStyle name="20% - Accent6 4 2 9 2" xfId="13171"/>
    <cellStyle name="20% - Accent6 4 3" xfId="147"/>
    <cellStyle name="20% - Accent6 4 3 2" xfId="148"/>
    <cellStyle name="20% - Accent6 4 3 2 2" xfId="13172"/>
    <cellStyle name="20% - Accent6 4 3 2 2 2" xfId="13173"/>
    <cellStyle name="20% - Accent6 4 3 2 2 2 2" xfId="13174"/>
    <cellStyle name="20% - Accent6 4 3 2 2 2 2 2" xfId="13175"/>
    <cellStyle name="20% - Accent6 4 3 2 2 2 2 2 2" xfId="13176"/>
    <cellStyle name="20% - Accent6 4 3 2 2 2 2 3" xfId="13177"/>
    <cellStyle name="20% - Accent6 4 3 2 2 2 3" xfId="13178"/>
    <cellStyle name="20% - Accent6 4 3 2 2 2 3 2" xfId="13179"/>
    <cellStyle name="20% - Accent6 4 3 2 2 2 4" xfId="13180"/>
    <cellStyle name="20% - Accent6 4 3 2 2 3" xfId="13181"/>
    <cellStyle name="20% - Accent6 4 3 2 2 3 2" xfId="13182"/>
    <cellStyle name="20% - Accent6 4 3 2 2 3 2 2" xfId="13183"/>
    <cellStyle name="20% - Accent6 4 3 2 2 3 2 2 2" xfId="13184"/>
    <cellStyle name="20% - Accent6 4 3 2 2 3 2 3" xfId="13185"/>
    <cellStyle name="20% - Accent6 4 3 2 2 3 3" xfId="13186"/>
    <cellStyle name="20% - Accent6 4 3 2 2 3 3 2" xfId="13187"/>
    <cellStyle name="20% - Accent6 4 3 2 2 3 4" xfId="13188"/>
    <cellStyle name="20% - Accent6 4 3 2 2 4" xfId="13189"/>
    <cellStyle name="20% - Accent6 4 3 2 2 4 2" xfId="13190"/>
    <cellStyle name="20% - Accent6 4 3 2 2 4 2 2" xfId="13191"/>
    <cellStyle name="20% - Accent6 4 3 2 2 4 3" xfId="13192"/>
    <cellStyle name="20% - Accent6 4 3 2 2 5" xfId="13193"/>
    <cellStyle name="20% - Accent6 4 3 2 2 5 2" xfId="13194"/>
    <cellStyle name="20% - Accent6 4 3 2 2 6" xfId="13195"/>
    <cellStyle name="20% - Accent6 4 3 2 3" xfId="13196"/>
    <cellStyle name="20% - Accent6 4 3 2 3 2" xfId="13197"/>
    <cellStyle name="20% - Accent6 4 3 2 3 2 2" xfId="13198"/>
    <cellStyle name="20% - Accent6 4 3 2 3 2 2 2" xfId="13199"/>
    <cellStyle name="20% - Accent6 4 3 2 3 2 3" xfId="13200"/>
    <cellStyle name="20% - Accent6 4 3 2 3 3" xfId="13201"/>
    <cellStyle name="20% - Accent6 4 3 2 3 3 2" xfId="13202"/>
    <cellStyle name="20% - Accent6 4 3 2 3 4" xfId="13203"/>
    <cellStyle name="20% - Accent6 4 3 2 4" xfId="13204"/>
    <cellStyle name="20% - Accent6 4 3 2 4 2" xfId="13205"/>
    <cellStyle name="20% - Accent6 4 3 2 4 2 2" xfId="13206"/>
    <cellStyle name="20% - Accent6 4 3 2 4 2 2 2" xfId="13207"/>
    <cellStyle name="20% - Accent6 4 3 2 4 2 3" xfId="13208"/>
    <cellStyle name="20% - Accent6 4 3 2 4 3" xfId="13209"/>
    <cellStyle name="20% - Accent6 4 3 2 4 3 2" xfId="13210"/>
    <cellStyle name="20% - Accent6 4 3 2 4 4" xfId="13211"/>
    <cellStyle name="20% - Accent6 4 3 2 5" xfId="13212"/>
    <cellStyle name="20% - Accent6 4 3 2 5 2" xfId="13213"/>
    <cellStyle name="20% - Accent6 4 3 2 5 2 2" xfId="13214"/>
    <cellStyle name="20% - Accent6 4 3 2 5 3" xfId="13215"/>
    <cellStyle name="20% - Accent6 4 3 2 6" xfId="13216"/>
    <cellStyle name="20% - Accent6 4 3 2 6 2" xfId="13217"/>
    <cellStyle name="20% - Accent6 4 3 2 7" xfId="13218"/>
    <cellStyle name="20% - Accent6 4 3 3" xfId="13219"/>
    <cellStyle name="20% - Accent6 4 3 3 2" xfId="13220"/>
    <cellStyle name="20% - Accent6 4 3 3 2 2" xfId="13221"/>
    <cellStyle name="20% - Accent6 4 3 3 2 2 2" xfId="13222"/>
    <cellStyle name="20% - Accent6 4 3 3 2 2 2 2" xfId="13223"/>
    <cellStyle name="20% - Accent6 4 3 3 2 2 3" xfId="13224"/>
    <cellStyle name="20% - Accent6 4 3 3 2 3" xfId="13225"/>
    <cellStyle name="20% - Accent6 4 3 3 2 3 2" xfId="13226"/>
    <cellStyle name="20% - Accent6 4 3 3 2 4" xfId="13227"/>
    <cellStyle name="20% - Accent6 4 3 3 3" xfId="13228"/>
    <cellStyle name="20% - Accent6 4 3 3 3 2" xfId="13229"/>
    <cellStyle name="20% - Accent6 4 3 3 3 2 2" xfId="13230"/>
    <cellStyle name="20% - Accent6 4 3 3 3 2 2 2" xfId="13231"/>
    <cellStyle name="20% - Accent6 4 3 3 3 2 3" xfId="13232"/>
    <cellStyle name="20% - Accent6 4 3 3 3 3" xfId="13233"/>
    <cellStyle name="20% - Accent6 4 3 3 3 3 2" xfId="13234"/>
    <cellStyle name="20% - Accent6 4 3 3 3 4" xfId="13235"/>
    <cellStyle name="20% - Accent6 4 3 3 4" xfId="13236"/>
    <cellStyle name="20% - Accent6 4 3 3 4 2" xfId="13237"/>
    <cellStyle name="20% - Accent6 4 3 3 4 2 2" xfId="13238"/>
    <cellStyle name="20% - Accent6 4 3 3 4 3" xfId="13239"/>
    <cellStyle name="20% - Accent6 4 3 3 5" xfId="13240"/>
    <cellStyle name="20% - Accent6 4 3 3 5 2" xfId="13241"/>
    <cellStyle name="20% - Accent6 4 3 3 6" xfId="13242"/>
    <cellStyle name="20% - Accent6 4 3 4" xfId="13243"/>
    <cellStyle name="20% - Accent6 4 3 4 2" xfId="13244"/>
    <cellStyle name="20% - Accent6 4 3 4 2 2" xfId="13245"/>
    <cellStyle name="20% - Accent6 4 3 4 2 2 2" xfId="13246"/>
    <cellStyle name="20% - Accent6 4 3 4 2 3" xfId="13247"/>
    <cellStyle name="20% - Accent6 4 3 4 3" xfId="13248"/>
    <cellStyle name="20% - Accent6 4 3 4 3 2" xfId="13249"/>
    <cellStyle name="20% - Accent6 4 3 4 4" xfId="13250"/>
    <cellStyle name="20% - Accent6 4 3 5" xfId="13251"/>
    <cellStyle name="20% - Accent6 4 3 5 2" xfId="13252"/>
    <cellStyle name="20% - Accent6 4 3 5 2 2" xfId="13253"/>
    <cellStyle name="20% - Accent6 4 3 5 2 2 2" xfId="13254"/>
    <cellStyle name="20% - Accent6 4 3 5 2 3" xfId="13255"/>
    <cellStyle name="20% - Accent6 4 3 5 3" xfId="13256"/>
    <cellStyle name="20% - Accent6 4 3 5 3 2" xfId="13257"/>
    <cellStyle name="20% - Accent6 4 3 5 4" xfId="13258"/>
    <cellStyle name="20% - Accent6 4 3 6" xfId="13259"/>
    <cellStyle name="20% - Accent6 4 3 6 2" xfId="13260"/>
    <cellStyle name="20% - Accent6 4 3 6 2 2" xfId="13261"/>
    <cellStyle name="20% - Accent6 4 3 6 3" xfId="13262"/>
    <cellStyle name="20% - Accent6 4 3 7" xfId="13263"/>
    <cellStyle name="20% - Accent6 4 3 7 2" xfId="13264"/>
    <cellStyle name="20% - Accent6 4 3 8" xfId="13265"/>
    <cellStyle name="20% - Accent6 4 4" xfId="149"/>
    <cellStyle name="20% - Accent6 4 4 2" xfId="13266"/>
    <cellStyle name="20% - Accent6 4 4 2 2" xfId="13267"/>
    <cellStyle name="20% - Accent6 4 4 2 2 2" xfId="13268"/>
    <cellStyle name="20% - Accent6 4 4 2 2 2 2" xfId="13269"/>
    <cellStyle name="20% - Accent6 4 4 2 2 2 2 2" xfId="13270"/>
    <cellStyle name="20% - Accent6 4 4 2 2 2 3" xfId="13271"/>
    <cellStyle name="20% - Accent6 4 4 2 2 3" xfId="13272"/>
    <cellStyle name="20% - Accent6 4 4 2 2 3 2" xfId="13273"/>
    <cellStyle name="20% - Accent6 4 4 2 2 4" xfId="13274"/>
    <cellStyle name="20% - Accent6 4 4 2 3" xfId="13275"/>
    <cellStyle name="20% - Accent6 4 4 2 3 2" xfId="13276"/>
    <cellStyle name="20% - Accent6 4 4 2 3 2 2" xfId="13277"/>
    <cellStyle name="20% - Accent6 4 4 2 3 2 2 2" xfId="13278"/>
    <cellStyle name="20% - Accent6 4 4 2 3 2 3" xfId="13279"/>
    <cellStyle name="20% - Accent6 4 4 2 3 3" xfId="13280"/>
    <cellStyle name="20% - Accent6 4 4 2 3 3 2" xfId="13281"/>
    <cellStyle name="20% - Accent6 4 4 2 3 4" xfId="13282"/>
    <cellStyle name="20% - Accent6 4 4 2 4" xfId="13283"/>
    <cellStyle name="20% - Accent6 4 4 2 4 2" xfId="13284"/>
    <cellStyle name="20% - Accent6 4 4 2 4 2 2" xfId="13285"/>
    <cellStyle name="20% - Accent6 4 4 2 4 3" xfId="13286"/>
    <cellStyle name="20% - Accent6 4 4 2 5" xfId="13287"/>
    <cellStyle name="20% - Accent6 4 4 2 5 2" xfId="13288"/>
    <cellStyle name="20% - Accent6 4 4 2 6" xfId="13289"/>
    <cellStyle name="20% - Accent6 4 4 3" xfId="13290"/>
    <cellStyle name="20% - Accent6 4 4 3 2" xfId="13291"/>
    <cellStyle name="20% - Accent6 4 4 3 2 2" xfId="13292"/>
    <cellStyle name="20% - Accent6 4 4 3 2 2 2" xfId="13293"/>
    <cellStyle name="20% - Accent6 4 4 3 2 3" xfId="13294"/>
    <cellStyle name="20% - Accent6 4 4 3 3" xfId="13295"/>
    <cellStyle name="20% - Accent6 4 4 3 3 2" xfId="13296"/>
    <cellStyle name="20% - Accent6 4 4 3 4" xfId="13297"/>
    <cellStyle name="20% - Accent6 4 4 4" xfId="13298"/>
    <cellStyle name="20% - Accent6 4 4 4 2" xfId="13299"/>
    <cellStyle name="20% - Accent6 4 4 4 2 2" xfId="13300"/>
    <cellStyle name="20% - Accent6 4 4 4 2 2 2" xfId="13301"/>
    <cellStyle name="20% - Accent6 4 4 4 2 3" xfId="13302"/>
    <cellStyle name="20% - Accent6 4 4 4 3" xfId="13303"/>
    <cellStyle name="20% - Accent6 4 4 4 3 2" xfId="13304"/>
    <cellStyle name="20% - Accent6 4 4 4 4" xfId="13305"/>
    <cellStyle name="20% - Accent6 4 4 5" xfId="13306"/>
    <cellStyle name="20% - Accent6 4 4 5 2" xfId="13307"/>
    <cellStyle name="20% - Accent6 4 4 5 2 2" xfId="13308"/>
    <cellStyle name="20% - Accent6 4 4 5 3" xfId="13309"/>
    <cellStyle name="20% - Accent6 4 4 6" xfId="13310"/>
    <cellStyle name="20% - Accent6 4 4 6 2" xfId="13311"/>
    <cellStyle name="20% - Accent6 4 4 7" xfId="13312"/>
    <cellStyle name="20% - Accent6 4 5" xfId="13313"/>
    <cellStyle name="20% - Accent6 4 5 2" xfId="13314"/>
    <cellStyle name="20% - Accent6 4 5 2 2" xfId="13315"/>
    <cellStyle name="20% - Accent6 4 5 2 2 2" xfId="13316"/>
    <cellStyle name="20% - Accent6 4 5 2 2 2 2" xfId="13317"/>
    <cellStyle name="20% - Accent6 4 5 2 2 3" xfId="13318"/>
    <cellStyle name="20% - Accent6 4 5 2 3" xfId="13319"/>
    <cellStyle name="20% - Accent6 4 5 2 3 2" xfId="13320"/>
    <cellStyle name="20% - Accent6 4 5 2 4" xfId="13321"/>
    <cellStyle name="20% - Accent6 4 5 3" xfId="13322"/>
    <cellStyle name="20% - Accent6 4 5 3 2" xfId="13323"/>
    <cellStyle name="20% - Accent6 4 5 3 2 2" xfId="13324"/>
    <cellStyle name="20% - Accent6 4 5 3 2 2 2" xfId="13325"/>
    <cellStyle name="20% - Accent6 4 5 3 2 3" xfId="13326"/>
    <cellStyle name="20% - Accent6 4 5 3 3" xfId="13327"/>
    <cellStyle name="20% - Accent6 4 5 3 3 2" xfId="13328"/>
    <cellStyle name="20% - Accent6 4 5 3 4" xfId="13329"/>
    <cellStyle name="20% - Accent6 4 5 4" xfId="13330"/>
    <cellStyle name="20% - Accent6 4 5 4 2" xfId="13331"/>
    <cellStyle name="20% - Accent6 4 5 4 2 2" xfId="13332"/>
    <cellStyle name="20% - Accent6 4 5 4 3" xfId="13333"/>
    <cellStyle name="20% - Accent6 4 5 5" xfId="13334"/>
    <cellStyle name="20% - Accent6 4 5 5 2" xfId="13335"/>
    <cellStyle name="20% - Accent6 4 5 6" xfId="13336"/>
    <cellStyle name="20% - Accent6 4 6" xfId="13337"/>
    <cellStyle name="20% - Accent6 4 6 2" xfId="13338"/>
    <cellStyle name="20% - Accent6 4 6 2 2" xfId="13339"/>
    <cellStyle name="20% - Accent6 4 6 2 2 2" xfId="13340"/>
    <cellStyle name="20% - Accent6 4 6 2 2 2 2" xfId="13341"/>
    <cellStyle name="20% - Accent6 4 6 2 2 3" xfId="13342"/>
    <cellStyle name="20% - Accent6 4 6 2 3" xfId="13343"/>
    <cellStyle name="20% - Accent6 4 6 2 3 2" xfId="13344"/>
    <cellStyle name="20% - Accent6 4 6 2 4" xfId="13345"/>
    <cellStyle name="20% - Accent6 4 6 3" xfId="13346"/>
    <cellStyle name="20% - Accent6 4 6 3 2" xfId="13347"/>
    <cellStyle name="20% - Accent6 4 6 3 2 2" xfId="13348"/>
    <cellStyle name="20% - Accent6 4 6 3 2 2 2" xfId="13349"/>
    <cellStyle name="20% - Accent6 4 6 3 2 3" xfId="13350"/>
    <cellStyle name="20% - Accent6 4 6 3 3" xfId="13351"/>
    <cellStyle name="20% - Accent6 4 6 3 3 2" xfId="13352"/>
    <cellStyle name="20% - Accent6 4 6 3 4" xfId="13353"/>
    <cellStyle name="20% - Accent6 4 6 4" xfId="13354"/>
    <cellStyle name="20% - Accent6 4 6 4 2" xfId="13355"/>
    <cellStyle name="20% - Accent6 4 6 4 2 2" xfId="13356"/>
    <cellStyle name="20% - Accent6 4 6 4 3" xfId="13357"/>
    <cellStyle name="20% - Accent6 4 6 5" xfId="13358"/>
    <cellStyle name="20% - Accent6 4 6 5 2" xfId="13359"/>
    <cellStyle name="20% - Accent6 4 6 6" xfId="13360"/>
    <cellStyle name="20% - Accent6 4 7" xfId="13361"/>
    <cellStyle name="20% - Accent6 4 7 2" xfId="13362"/>
    <cellStyle name="20% - Accent6 4 7 2 2" xfId="13363"/>
    <cellStyle name="20% - Accent6 4 7 2 2 2" xfId="13364"/>
    <cellStyle name="20% - Accent6 4 7 2 3" xfId="13365"/>
    <cellStyle name="20% - Accent6 4 7 3" xfId="13366"/>
    <cellStyle name="20% - Accent6 4 7 3 2" xfId="13367"/>
    <cellStyle name="20% - Accent6 4 7 4" xfId="13368"/>
    <cellStyle name="20% - Accent6 4 8" xfId="13369"/>
    <cellStyle name="20% - Accent6 4 8 2" xfId="13370"/>
    <cellStyle name="20% - Accent6 4 8 2 2" xfId="13371"/>
    <cellStyle name="20% - Accent6 4 8 2 2 2" xfId="13372"/>
    <cellStyle name="20% - Accent6 4 8 2 3" xfId="13373"/>
    <cellStyle name="20% - Accent6 4 8 3" xfId="13374"/>
    <cellStyle name="20% - Accent6 4 8 3 2" xfId="13375"/>
    <cellStyle name="20% - Accent6 4 8 4" xfId="13376"/>
    <cellStyle name="20% - Accent6 4 9" xfId="13377"/>
    <cellStyle name="20% - Accent6 4 9 2" xfId="13378"/>
    <cellStyle name="20% - Accent6 4 9 2 2" xfId="13379"/>
    <cellStyle name="20% - Accent6 4 9 3" xfId="13380"/>
    <cellStyle name="40% - Accent1 2" xfId="150"/>
    <cellStyle name="40% - Accent1 2 10" xfId="13381"/>
    <cellStyle name="40% - Accent1 2 10 2" xfId="13382"/>
    <cellStyle name="40% - Accent1 2 11" xfId="13383"/>
    <cellStyle name="40% - Accent1 2 11 2" xfId="13384"/>
    <cellStyle name="40% - Accent1 2 12" xfId="13385"/>
    <cellStyle name="40% - Accent1 2 2" xfId="151"/>
    <cellStyle name="40% - Accent1 2 2 10" xfId="13386"/>
    <cellStyle name="40% - Accent1 2 2 10 2" xfId="13387"/>
    <cellStyle name="40% - Accent1 2 2 11" xfId="13388"/>
    <cellStyle name="40% - Accent1 2 2 2" xfId="152"/>
    <cellStyle name="40% - Accent1 2 2 2 2" xfId="153"/>
    <cellStyle name="40% - Accent1 2 2 2 2 2" xfId="13389"/>
    <cellStyle name="40% - Accent1 2 2 2 2 2 2" xfId="13390"/>
    <cellStyle name="40% - Accent1 2 2 2 2 2 2 2" xfId="13391"/>
    <cellStyle name="40% - Accent1 2 2 2 2 2 2 2 2" xfId="13392"/>
    <cellStyle name="40% - Accent1 2 2 2 2 2 2 2 2 2" xfId="13393"/>
    <cellStyle name="40% - Accent1 2 2 2 2 2 2 2 3" xfId="13394"/>
    <cellStyle name="40% - Accent1 2 2 2 2 2 2 3" xfId="13395"/>
    <cellStyle name="40% - Accent1 2 2 2 2 2 2 3 2" xfId="13396"/>
    <cellStyle name="40% - Accent1 2 2 2 2 2 2 4" xfId="13397"/>
    <cellStyle name="40% - Accent1 2 2 2 2 2 3" xfId="13398"/>
    <cellStyle name="40% - Accent1 2 2 2 2 2 3 2" xfId="13399"/>
    <cellStyle name="40% - Accent1 2 2 2 2 2 3 2 2" xfId="13400"/>
    <cellStyle name="40% - Accent1 2 2 2 2 2 3 2 2 2" xfId="13401"/>
    <cellStyle name="40% - Accent1 2 2 2 2 2 3 2 3" xfId="13402"/>
    <cellStyle name="40% - Accent1 2 2 2 2 2 3 3" xfId="13403"/>
    <cellStyle name="40% - Accent1 2 2 2 2 2 3 3 2" xfId="13404"/>
    <cellStyle name="40% - Accent1 2 2 2 2 2 3 4" xfId="13405"/>
    <cellStyle name="40% - Accent1 2 2 2 2 2 4" xfId="13406"/>
    <cellStyle name="40% - Accent1 2 2 2 2 2 4 2" xfId="13407"/>
    <cellStyle name="40% - Accent1 2 2 2 2 2 4 2 2" xfId="13408"/>
    <cellStyle name="40% - Accent1 2 2 2 2 2 4 3" xfId="13409"/>
    <cellStyle name="40% - Accent1 2 2 2 2 2 5" xfId="13410"/>
    <cellStyle name="40% - Accent1 2 2 2 2 2 5 2" xfId="13411"/>
    <cellStyle name="40% - Accent1 2 2 2 2 2 6" xfId="13412"/>
    <cellStyle name="40% - Accent1 2 2 2 2 3" xfId="13413"/>
    <cellStyle name="40% - Accent1 2 2 2 2 3 2" xfId="13414"/>
    <cellStyle name="40% - Accent1 2 2 2 2 3 2 2" xfId="13415"/>
    <cellStyle name="40% - Accent1 2 2 2 2 3 2 2 2" xfId="13416"/>
    <cellStyle name="40% - Accent1 2 2 2 2 3 2 3" xfId="13417"/>
    <cellStyle name="40% - Accent1 2 2 2 2 3 3" xfId="13418"/>
    <cellStyle name="40% - Accent1 2 2 2 2 3 3 2" xfId="13419"/>
    <cellStyle name="40% - Accent1 2 2 2 2 3 4" xfId="13420"/>
    <cellStyle name="40% - Accent1 2 2 2 2 4" xfId="13421"/>
    <cellStyle name="40% - Accent1 2 2 2 2 4 2" xfId="13422"/>
    <cellStyle name="40% - Accent1 2 2 2 2 4 2 2" xfId="13423"/>
    <cellStyle name="40% - Accent1 2 2 2 2 4 2 2 2" xfId="13424"/>
    <cellStyle name="40% - Accent1 2 2 2 2 4 2 3" xfId="13425"/>
    <cellStyle name="40% - Accent1 2 2 2 2 4 3" xfId="13426"/>
    <cellStyle name="40% - Accent1 2 2 2 2 4 3 2" xfId="13427"/>
    <cellStyle name="40% - Accent1 2 2 2 2 4 4" xfId="13428"/>
    <cellStyle name="40% - Accent1 2 2 2 2 5" xfId="13429"/>
    <cellStyle name="40% - Accent1 2 2 2 2 5 2" xfId="13430"/>
    <cellStyle name="40% - Accent1 2 2 2 2 5 2 2" xfId="13431"/>
    <cellStyle name="40% - Accent1 2 2 2 2 5 3" xfId="13432"/>
    <cellStyle name="40% - Accent1 2 2 2 2 6" xfId="13433"/>
    <cellStyle name="40% - Accent1 2 2 2 2 6 2" xfId="13434"/>
    <cellStyle name="40% - Accent1 2 2 2 2 7" xfId="13435"/>
    <cellStyle name="40% - Accent1 2 2 2 3" xfId="13436"/>
    <cellStyle name="40% - Accent1 2 2 2 3 2" xfId="13437"/>
    <cellStyle name="40% - Accent1 2 2 2 3 2 2" xfId="13438"/>
    <cellStyle name="40% - Accent1 2 2 2 3 2 2 2" xfId="13439"/>
    <cellStyle name="40% - Accent1 2 2 2 3 2 2 2 2" xfId="13440"/>
    <cellStyle name="40% - Accent1 2 2 2 3 2 2 3" xfId="13441"/>
    <cellStyle name="40% - Accent1 2 2 2 3 2 3" xfId="13442"/>
    <cellStyle name="40% - Accent1 2 2 2 3 2 3 2" xfId="13443"/>
    <cellStyle name="40% - Accent1 2 2 2 3 2 4" xfId="13444"/>
    <cellStyle name="40% - Accent1 2 2 2 3 3" xfId="13445"/>
    <cellStyle name="40% - Accent1 2 2 2 3 3 2" xfId="13446"/>
    <cellStyle name="40% - Accent1 2 2 2 3 3 2 2" xfId="13447"/>
    <cellStyle name="40% - Accent1 2 2 2 3 3 2 2 2" xfId="13448"/>
    <cellStyle name="40% - Accent1 2 2 2 3 3 2 3" xfId="13449"/>
    <cellStyle name="40% - Accent1 2 2 2 3 3 3" xfId="13450"/>
    <cellStyle name="40% - Accent1 2 2 2 3 3 3 2" xfId="13451"/>
    <cellStyle name="40% - Accent1 2 2 2 3 3 4" xfId="13452"/>
    <cellStyle name="40% - Accent1 2 2 2 3 4" xfId="13453"/>
    <cellStyle name="40% - Accent1 2 2 2 3 4 2" xfId="13454"/>
    <cellStyle name="40% - Accent1 2 2 2 3 4 2 2" xfId="13455"/>
    <cellStyle name="40% - Accent1 2 2 2 3 4 3" xfId="13456"/>
    <cellStyle name="40% - Accent1 2 2 2 3 5" xfId="13457"/>
    <cellStyle name="40% - Accent1 2 2 2 3 5 2" xfId="13458"/>
    <cellStyle name="40% - Accent1 2 2 2 3 6" xfId="13459"/>
    <cellStyle name="40% - Accent1 2 2 2 4" xfId="13460"/>
    <cellStyle name="40% - Accent1 2 2 2 4 2" xfId="13461"/>
    <cellStyle name="40% - Accent1 2 2 2 4 2 2" xfId="13462"/>
    <cellStyle name="40% - Accent1 2 2 2 4 2 2 2" xfId="13463"/>
    <cellStyle name="40% - Accent1 2 2 2 4 2 3" xfId="13464"/>
    <cellStyle name="40% - Accent1 2 2 2 4 3" xfId="13465"/>
    <cellStyle name="40% - Accent1 2 2 2 4 3 2" xfId="13466"/>
    <cellStyle name="40% - Accent1 2 2 2 4 4" xfId="13467"/>
    <cellStyle name="40% - Accent1 2 2 2 5" xfId="13468"/>
    <cellStyle name="40% - Accent1 2 2 2 5 2" xfId="13469"/>
    <cellStyle name="40% - Accent1 2 2 2 5 2 2" xfId="13470"/>
    <cellStyle name="40% - Accent1 2 2 2 5 2 2 2" xfId="13471"/>
    <cellStyle name="40% - Accent1 2 2 2 5 2 3" xfId="13472"/>
    <cellStyle name="40% - Accent1 2 2 2 5 3" xfId="13473"/>
    <cellStyle name="40% - Accent1 2 2 2 5 3 2" xfId="13474"/>
    <cellStyle name="40% - Accent1 2 2 2 5 4" xfId="13475"/>
    <cellStyle name="40% - Accent1 2 2 2 6" xfId="13476"/>
    <cellStyle name="40% - Accent1 2 2 2 6 2" xfId="13477"/>
    <cellStyle name="40% - Accent1 2 2 2 6 2 2" xfId="13478"/>
    <cellStyle name="40% - Accent1 2 2 2 6 3" xfId="13479"/>
    <cellStyle name="40% - Accent1 2 2 2 7" xfId="13480"/>
    <cellStyle name="40% - Accent1 2 2 2 7 2" xfId="13481"/>
    <cellStyle name="40% - Accent1 2 2 2 8" xfId="13482"/>
    <cellStyle name="40% - Accent1 2 2 3" xfId="154"/>
    <cellStyle name="40% - Accent1 2 2 3 2" xfId="13483"/>
    <cellStyle name="40% - Accent1 2 2 3 2 2" xfId="13484"/>
    <cellStyle name="40% - Accent1 2 2 3 2 2 2" xfId="13485"/>
    <cellStyle name="40% - Accent1 2 2 3 2 2 2 2" xfId="13486"/>
    <cellStyle name="40% - Accent1 2 2 3 2 2 2 2 2" xfId="13487"/>
    <cellStyle name="40% - Accent1 2 2 3 2 2 2 3" xfId="13488"/>
    <cellStyle name="40% - Accent1 2 2 3 2 2 3" xfId="13489"/>
    <cellStyle name="40% - Accent1 2 2 3 2 2 3 2" xfId="13490"/>
    <cellStyle name="40% - Accent1 2 2 3 2 2 4" xfId="13491"/>
    <cellStyle name="40% - Accent1 2 2 3 2 3" xfId="13492"/>
    <cellStyle name="40% - Accent1 2 2 3 2 3 2" xfId="13493"/>
    <cellStyle name="40% - Accent1 2 2 3 2 3 2 2" xfId="13494"/>
    <cellStyle name="40% - Accent1 2 2 3 2 3 2 2 2" xfId="13495"/>
    <cellStyle name="40% - Accent1 2 2 3 2 3 2 3" xfId="13496"/>
    <cellStyle name="40% - Accent1 2 2 3 2 3 3" xfId="13497"/>
    <cellStyle name="40% - Accent1 2 2 3 2 3 3 2" xfId="13498"/>
    <cellStyle name="40% - Accent1 2 2 3 2 3 4" xfId="13499"/>
    <cellStyle name="40% - Accent1 2 2 3 2 4" xfId="13500"/>
    <cellStyle name="40% - Accent1 2 2 3 2 4 2" xfId="13501"/>
    <cellStyle name="40% - Accent1 2 2 3 2 4 2 2" xfId="13502"/>
    <cellStyle name="40% - Accent1 2 2 3 2 4 3" xfId="13503"/>
    <cellStyle name="40% - Accent1 2 2 3 2 5" xfId="13504"/>
    <cellStyle name="40% - Accent1 2 2 3 2 5 2" xfId="13505"/>
    <cellStyle name="40% - Accent1 2 2 3 2 6" xfId="13506"/>
    <cellStyle name="40% - Accent1 2 2 3 3" xfId="13507"/>
    <cellStyle name="40% - Accent1 2 2 3 3 2" xfId="13508"/>
    <cellStyle name="40% - Accent1 2 2 3 3 2 2" xfId="13509"/>
    <cellStyle name="40% - Accent1 2 2 3 3 2 2 2" xfId="13510"/>
    <cellStyle name="40% - Accent1 2 2 3 3 2 3" xfId="13511"/>
    <cellStyle name="40% - Accent1 2 2 3 3 3" xfId="13512"/>
    <cellStyle name="40% - Accent1 2 2 3 3 3 2" xfId="13513"/>
    <cellStyle name="40% - Accent1 2 2 3 3 4" xfId="13514"/>
    <cellStyle name="40% - Accent1 2 2 3 4" xfId="13515"/>
    <cellStyle name="40% - Accent1 2 2 3 4 2" xfId="13516"/>
    <cellStyle name="40% - Accent1 2 2 3 4 2 2" xfId="13517"/>
    <cellStyle name="40% - Accent1 2 2 3 4 2 2 2" xfId="13518"/>
    <cellStyle name="40% - Accent1 2 2 3 4 2 3" xfId="13519"/>
    <cellStyle name="40% - Accent1 2 2 3 4 3" xfId="13520"/>
    <cellStyle name="40% - Accent1 2 2 3 4 3 2" xfId="13521"/>
    <cellStyle name="40% - Accent1 2 2 3 4 4" xfId="13522"/>
    <cellStyle name="40% - Accent1 2 2 3 5" xfId="13523"/>
    <cellStyle name="40% - Accent1 2 2 3 5 2" xfId="13524"/>
    <cellStyle name="40% - Accent1 2 2 3 5 2 2" xfId="13525"/>
    <cellStyle name="40% - Accent1 2 2 3 5 3" xfId="13526"/>
    <cellStyle name="40% - Accent1 2 2 3 6" xfId="13527"/>
    <cellStyle name="40% - Accent1 2 2 3 6 2" xfId="13528"/>
    <cellStyle name="40% - Accent1 2 2 3 7" xfId="13529"/>
    <cellStyle name="40% - Accent1 2 2 4" xfId="13530"/>
    <cellStyle name="40% - Accent1 2 2 4 2" xfId="13531"/>
    <cellStyle name="40% - Accent1 2 2 4 2 2" xfId="13532"/>
    <cellStyle name="40% - Accent1 2 2 4 2 2 2" xfId="13533"/>
    <cellStyle name="40% - Accent1 2 2 4 2 2 2 2" xfId="13534"/>
    <cellStyle name="40% - Accent1 2 2 4 2 2 3" xfId="13535"/>
    <cellStyle name="40% - Accent1 2 2 4 2 3" xfId="13536"/>
    <cellStyle name="40% - Accent1 2 2 4 2 3 2" xfId="13537"/>
    <cellStyle name="40% - Accent1 2 2 4 2 4" xfId="13538"/>
    <cellStyle name="40% - Accent1 2 2 4 3" xfId="13539"/>
    <cellStyle name="40% - Accent1 2 2 4 3 2" xfId="13540"/>
    <cellStyle name="40% - Accent1 2 2 4 3 2 2" xfId="13541"/>
    <cellStyle name="40% - Accent1 2 2 4 3 2 2 2" xfId="13542"/>
    <cellStyle name="40% - Accent1 2 2 4 3 2 3" xfId="13543"/>
    <cellStyle name="40% - Accent1 2 2 4 3 3" xfId="13544"/>
    <cellStyle name="40% - Accent1 2 2 4 3 3 2" xfId="13545"/>
    <cellStyle name="40% - Accent1 2 2 4 3 4" xfId="13546"/>
    <cellStyle name="40% - Accent1 2 2 4 4" xfId="13547"/>
    <cellStyle name="40% - Accent1 2 2 4 4 2" xfId="13548"/>
    <cellStyle name="40% - Accent1 2 2 4 4 2 2" xfId="13549"/>
    <cellStyle name="40% - Accent1 2 2 4 4 3" xfId="13550"/>
    <cellStyle name="40% - Accent1 2 2 4 5" xfId="13551"/>
    <cellStyle name="40% - Accent1 2 2 4 5 2" xfId="13552"/>
    <cellStyle name="40% - Accent1 2 2 4 6" xfId="13553"/>
    <cellStyle name="40% - Accent1 2 2 5" xfId="13554"/>
    <cellStyle name="40% - Accent1 2 2 5 2" xfId="13555"/>
    <cellStyle name="40% - Accent1 2 2 5 2 2" xfId="13556"/>
    <cellStyle name="40% - Accent1 2 2 5 2 2 2" xfId="13557"/>
    <cellStyle name="40% - Accent1 2 2 5 2 2 2 2" xfId="13558"/>
    <cellStyle name="40% - Accent1 2 2 5 2 2 3" xfId="13559"/>
    <cellStyle name="40% - Accent1 2 2 5 2 3" xfId="13560"/>
    <cellStyle name="40% - Accent1 2 2 5 2 3 2" xfId="13561"/>
    <cellStyle name="40% - Accent1 2 2 5 2 4" xfId="13562"/>
    <cellStyle name="40% - Accent1 2 2 5 3" xfId="13563"/>
    <cellStyle name="40% - Accent1 2 2 5 3 2" xfId="13564"/>
    <cellStyle name="40% - Accent1 2 2 5 3 2 2" xfId="13565"/>
    <cellStyle name="40% - Accent1 2 2 5 3 2 2 2" xfId="13566"/>
    <cellStyle name="40% - Accent1 2 2 5 3 2 3" xfId="13567"/>
    <cellStyle name="40% - Accent1 2 2 5 3 3" xfId="13568"/>
    <cellStyle name="40% - Accent1 2 2 5 3 3 2" xfId="13569"/>
    <cellStyle name="40% - Accent1 2 2 5 3 4" xfId="13570"/>
    <cellStyle name="40% - Accent1 2 2 5 4" xfId="13571"/>
    <cellStyle name="40% - Accent1 2 2 5 4 2" xfId="13572"/>
    <cellStyle name="40% - Accent1 2 2 5 4 2 2" xfId="13573"/>
    <cellStyle name="40% - Accent1 2 2 5 4 3" xfId="13574"/>
    <cellStyle name="40% - Accent1 2 2 5 5" xfId="13575"/>
    <cellStyle name="40% - Accent1 2 2 5 5 2" xfId="13576"/>
    <cellStyle name="40% - Accent1 2 2 5 6" xfId="13577"/>
    <cellStyle name="40% - Accent1 2 2 6" xfId="13578"/>
    <cellStyle name="40% - Accent1 2 2 6 2" xfId="13579"/>
    <cellStyle name="40% - Accent1 2 2 6 2 2" xfId="13580"/>
    <cellStyle name="40% - Accent1 2 2 6 2 2 2" xfId="13581"/>
    <cellStyle name="40% - Accent1 2 2 6 2 3" xfId="13582"/>
    <cellStyle name="40% - Accent1 2 2 6 3" xfId="13583"/>
    <cellStyle name="40% - Accent1 2 2 6 3 2" xfId="13584"/>
    <cellStyle name="40% - Accent1 2 2 6 4" xfId="13585"/>
    <cellStyle name="40% - Accent1 2 2 7" xfId="13586"/>
    <cellStyle name="40% - Accent1 2 2 7 2" xfId="13587"/>
    <cellStyle name="40% - Accent1 2 2 7 2 2" xfId="13588"/>
    <cellStyle name="40% - Accent1 2 2 7 2 2 2" xfId="13589"/>
    <cellStyle name="40% - Accent1 2 2 7 2 3" xfId="13590"/>
    <cellStyle name="40% - Accent1 2 2 7 3" xfId="13591"/>
    <cellStyle name="40% - Accent1 2 2 7 3 2" xfId="13592"/>
    <cellStyle name="40% - Accent1 2 2 7 4" xfId="13593"/>
    <cellStyle name="40% - Accent1 2 2 8" xfId="13594"/>
    <cellStyle name="40% - Accent1 2 2 8 2" xfId="13595"/>
    <cellStyle name="40% - Accent1 2 2 8 2 2" xfId="13596"/>
    <cellStyle name="40% - Accent1 2 2 8 3" xfId="13597"/>
    <cellStyle name="40% - Accent1 2 2 9" xfId="13598"/>
    <cellStyle name="40% - Accent1 2 2 9 2" xfId="13599"/>
    <cellStyle name="40% - Accent1 2 3" xfId="155"/>
    <cellStyle name="40% - Accent1 2 3 2" xfId="156"/>
    <cellStyle name="40% - Accent1 2 3 2 2" xfId="13600"/>
    <cellStyle name="40% - Accent1 2 3 2 2 2" xfId="13601"/>
    <cellStyle name="40% - Accent1 2 3 2 2 2 2" xfId="13602"/>
    <cellStyle name="40% - Accent1 2 3 2 2 2 2 2" xfId="13603"/>
    <cellStyle name="40% - Accent1 2 3 2 2 2 2 2 2" xfId="13604"/>
    <cellStyle name="40% - Accent1 2 3 2 2 2 2 3" xfId="13605"/>
    <cellStyle name="40% - Accent1 2 3 2 2 2 3" xfId="13606"/>
    <cellStyle name="40% - Accent1 2 3 2 2 2 3 2" xfId="13607"/>
    <cellStyle name="40% - Accent1 2 3 2 2 2 4" xfId="13608"/>
    <cellStyle name="40% - Accent1 2 3 2 2 3" xfId="13609"/>
    <cellStyle name="40% - Accent1 2 3 2 2 3 2" xfId="13610"/>
    <cellStyle name="40% - Accent1 2 3 2 2 3 2 2" xfId="13611"/>
    <cellStyle name="40% - Accent1 2 3 2 2 3 2 2 2" xfId="13612"/>
    <cellStyle name="40% - Accent1 2 3 2 2 3 2 3" xfId="13613"/>
    <cellStyle name="40% - Accent1 2 3 2 2 3 3" xfId="13614"/>
    <cellStyle name="40% - Accent1 2 3 2 2 3 3 2" xfId="13615"/>
    <cellStyle name="40% - Accent1 2 3 2 2 3 4" xfId="13616"/>
    <cellStyle name="40% - Accent1 2 3 2 2 4" xfId="13617"/>
    <cellStyle name="40% - Accent1 2 3 2 2 4 2" xfId="13618"/>
    <cellStyle name="40% - Accent1 2 3 2 2 4 2 2" xfId="13619"/>
    <cellStyle name="40% - Accent1 2 3 2 2 4 3" xfId="13620"/>
    <cellStyle name="40% - Accent1 2 3 2 2 5" xfId="13621"/>
    <cellStyle name="40% - Accent1 2 3 2 2 5 2" xfId="13622"/>
    <cellStyle name="40% - Accent1 2 3 2 2 6" xfId="13623"/>
    <cellStyle name="40% - Accent1 2 3 2 3" xfId="13624"/>
    <cellStyle name="40% - Accent1 2 3 2 3 2" xfId="13625"/>
    <cellStyle name="40% - Accent1 2 3 2 3 2 2" xfId="13626"/>
    <cellStyle name="40% - Accent1 2 3 2 3 2 2 2" xfId="13627"/>
    <cellStyle name="40% - Accent1 2 3 2 3 2 3" xfId="13628"/>
    <cellStyle name="40% - Accent1 2 3 2 3 3" xfId="13629"/>
    <cellStyle name="40% - Accent1 2 3 2 3 3 2" xfId="13630"/>
    <cellStyle name="40% - Accent1 2 3 2 3 4" xfId="13631"/>
    <cellStyle name="40% - Accent1 2 3 2 4" xfId="13632"/>
    <cellStyle name="40% - Accent1 2 3 2 4 2" xfId="13633"/>
    <cellStyle name="40% - Accent1 2 3 2 4 2 2" xfId="13634"/>
    <cellStyle name="40% - Accent1 2 3 2 4 2 2 2" xfId="13635"/>
    <cellStyle name="40% - Accent1 2 3 2 4 2 3" xfId="13636"/>
    <cellStyle name="40% - Accent1 2 3 2 4 3" xfId="13637"/>
    <cellStyle name="40% - Accent1 2 3 2 4 3 2" xfId="13638"/>
    <cellStyle name="40% - Accent1 2 3 2 4 4" xfId="13639"/>
    <cellStyle name="40% - Accent1 2 3 2 5" xfId="13640"/>
    <cellStyle name="40% - Accent1 2 3 2 5 2" xfId="13641"/>
    <cellStyle name="40% - Accent1 2 3 2 5 2 2" xfId="13642"/>
    <cellStyle name="40% - Accent1 2 3 2 5 3" xfId="13643"/>
    <cellStyle name="40% - Accent1 2 3 2 6" xfId="13644"/>
    <cellStyle name="40% - Accent1 2 3 2 6 2" xfId="13645"/>
    <cellStyle name="40% - Accent1 2 3 2 7" xfId="13646"/>
    <cellStyle name="40% - Accent1 2 3 3" xfId="13647"/>
    <cellStyle name="40% - Accent1 2 3 3 2" xfId="13648"/>
    <cellStyle name="40% - Accent1 2 3 3 2 2" xfId="13649"/>
    <cellStyle name="40% - Accent1 2 3 3 2 2 2" xfId="13650"/>
    <cellStyle name="40% - Accent1 2 3 3 2 2 2 2" xfId="13651"/>
    <cellStyle name="40% - Accent1 2 3 3 2 2 3" xfId="13652"/>
    <cellStyle name="40% - Accent1 2 3 3 2 3" xfId="13653"/>
    <cellStyle name="40% - Accent1 2 3 3 2 3 2" xfId="13654"/>
    <cellStyle name="40% - Accent1 2 3 3 2 4" xfId="13655"/>
    <cellStyle name="40% - Accent1 2 3 3 3" xfId="13656"/>
    <cellStyle name="40% - Accent1 2 3 3 3 2" xfId="13657"/>
    <cellStyle name="40% - Accent1 2 3 3 3 2 2" xfId="13658"/>
    <cellStyle name="40% - Accent1 2 3 3 3 2 2 2" xfId="13659"/>
    <cellStyle name="40% - Accent1 2 3 3 3 2 3" xfId="13660"/>
    <cellStyle name="40% - Accent1 2 3 3 3 3" xfId="13661"/>
    <cellStyle name="40% - Accent1 2 3 3 3 3 2" xfId="13662"/>
    <cellStyle name="40% - Accent1 2 3 3 3 4" xfId="13663"/>
    <cellStyle name="40% - Accent1 2 3 3 4" xfId="13664"/>
    <cellStyle name="40% - Accent1 2 3 3 4 2" xfId="13665"/>
    <cellStyle name="40% - Accent1 2 3 3 4 2 2" xfId="13666"/>
    <cellStyle name="40% - Accent1 2 3 3 4 3" xfId="13667"/>
    <cellStyle name="40% - Accent1 2 3 3 5" xfId="13668"/>
    <cellStyle name="40% - Accent1 2 3 3 5 2" xfId="13669"/>
    <cellStyle name="40% - Accent1 2 3 3 6" xfId="13670"/>
    <cellStyle name="40% - Accent1 2 3 4" xfId="13671"/>
    <cellStyle name="40% - Accent1 2 3 4 2" xfId="13672"/>
    <cellStyle name="40% - Accent1 2 3 4 2 2" xfId="13673"/>
    <cellStyle name="40% - Accent1 2 3 4 2 2 2" xfId="13674"/>
    <cellStyle name="40% - Accent1 2 3 4 2 3" xfId="13675"/>
    <cellStyle name="40% - Accent1 2 3 4 3" xfId="13676"/>
    <cellStyle name="40% - Accent1 2 3 4 3 2" xfId="13677"/>
    <cellStyle name="40% - Accent1 2 3 4 4" xfId="13678"/>
    <cellStyle name="40% - Accent1 2 3 5" xfId="13679"/>
    <cellStyle name="40% - Accent1 2 3 5 2" xfId="13680"/>
    <cellStyle name="40% - Accent1 2 3 5 2 2" xfId="13681"/>
    <cellStyle name="40% - Accent1 2 3 5 2 2 2" xfId="13682"/>
    <cellStyle name="40% - Accent1 2 3 5 2 3" xfId="13683"/>
    <cellStyle name="40% - Accent1 2 3 5 3" xfId="13684"/>
    <cellStyle name="40% - Accent1 2 3 5 3 2" xfId="13685"/>
    <cellStyle name="40% - Accent1 2 3 5 4" xfId="13686"/>
    <cellStyle name="40% - Accent1 2 3 6" xfId="13687"/>
    <cellStyle name="40% - Accent1 2 3 6 2" xfId="13688"/>
    <cellStyle name="40% - Accent1 2 3 6 2 2" xfId="13689"/>
    <cellStyle name="40% - Accent1 2 3 6 3" xfId="13690"/>
    <cellStyle name="40% - Accent1 2 3 7" xfId="13691"/>
    <cellStyle name="40% - Accent1 2 3 7 2" xfId="13692"/>
    <cellStyle name="40% - Accent1 2 3 8" xfId="13693"/>
    <cellStyle name="40% - Accent1 2 4" xfId="157"/>
    <cellStyle name="40% - Accent1 2 4 2" xfId="13694"/>
    <cellStyle name="40% - Accent1 2 4 2 2" xfId="13695"/>
    <cellStyle name="40% - Accent1 2 4 2 2 2" xfId="13696"/>
    <cellStyle name="40% - Accent1 2 4 2 2 2 2" xfId="13697"/>
    <cellStyle name="40% - Accent1 2 4 2 2 2 2 2" xfId="13698"/>
    <cellStyle name="40% - Accent1 2 4 2 2 2 3" xfId="13699"/>
    <cellStyle name="40% - Accent1 2 4 2 2 3" xfId="13700"/>
    <cellStyle name="40% - Accent1 2 4 2 2 3 2" xfId="13701"/>
    <cellStyle name="40% - Accent1 2 4 2 2 4" xfId="13702"/>
    <cellStyle name="40% - Accent1 2 4 2 3" xfId="13703"/>
    <cellStyle name="40% - Accent1 2 4 2 3 2" xfId="13704"/>
    <cellStyle name="40% - Accent1 2 4 2 3 2 2" xfId="13705"/>
    <cellStyle name="40% - Accent1 2 4 2 3 2 2 2" xfId="13706"/>
    <cellStyle name="40% - Accent1 2 4 2 3 2 3" xfId="13707"/>
    <cellStyle name="40% - Accent1 2 4 2 3 3" xfId="13708"/>
    <cellStyle name="40% - Accent1 2 4 2 3 3 2" xfId="13709"/>
    <cellStyle name="40% - Accent1 2 4 2 3 4" xfId="13710"/>
    <cellStyle name="40% - Accent1 2 4 2 4" xfId="13711"/>
    <cellStyle name="40% - Accent1 2 4 2 4 2" xfId="13712"/>
    <cellStyle name="40% - Accent1 2 4 2 4 2 2" xfId="13713"/>
    <cellStyle name="40% - Accent1 2 4 2 4 3" xfId="13714"/>
    <cellStyle name="40% - Accent1 2 4 2 5" xfId="13715"/>
    <cellStyle name="40% - Accent1 2 4 2 5 2" xfId="13716"/>
    <cellStyle name="40% - Accent1 2 4 2 6" xfId="13717"/>
    <cellStyle name="40% - Accent1 2 4 3" xfId="13718"/>
    <cellStyle name="40% - Accent1 2 4 3 2" xfId="13719"/>
    <cellStyle name="40% - Accent1 2 4 3 2 2" xfId="13720"/>
    <cellStyle name="40% - Accent1 2 4 3 2 2 2" xfId="13721"/>
    <cellStyle name="40% - Accent1 2 4 3 2 3" xfId="13722"/>
    <cellStyle name="40% - Accent1 2 4 3 3" xfId="13723"/>
    <cellStyle name="40% - Accent1 2 4 3 3 2" xfId="13724"/>
    <cellStyle name="40% - Accent1 2 4 3 4" xfId="13725"/>
    <cellStyle name="40% - Accent1 2 4 4" xfId="13726"/>
    <cellStyle name="40% - Accent1 2 4 4 2" xfId="13727"/>
    <cellStyle name="40% - Accent1 2 4 4 2 2" xfId="13728"/>
    <cellStyle name="40% - Accent1 2 4 4 2 2 2" xfId="13729"/>
    <cellStyle name="40% - Accent1 2 4 4 2 3" xfId="13730"/>
    <cellStyle name="40% - Accent1 2 4 4 3" xfId="13731"/>
    <cellStyle name="40% - Accent1 2 4 4 3 2" xfId="13732"/>
    <cellStyle name="40% - Accent1 2 4 4 4" xfId="13733"/>
    <cellStyle name="40% - Accent1 2 4 5" xfId="13734"/>
    <cellStyle name="40% - Accent1 2 4 5 2" xfId="13735"/>
    <cellStyle name="40% - Accent1 2 4 5 2 2" xfId="13736"/>
    <cellStyle name="40% - Accent1 2 4 5 3" xfId="13737"/>
    <cellStyle name="40% - Accent1 2 4 6" xfId="13738"/>
    <cellStyle name="40% - Accent1 2 4 6 2" xfId="13739"/>
    <cellStyle name="40% - Accent1 2 4 7" xfId="13740"/>
    <cellStyle name="40% - Accent1 2 5" xfId="13741"/>
    <cellStyle name="40% - Accent1 2 5 2" xfId="13742"/>
    <cellStyle name="40% - Accent1 2 5 2 2" xfId="13743"/>
    <cellStyle name="40% - Accent1 2 5 2 2 2" xfId="13744"/>
    <cellStyle name="40% - Accent1 2 5 2 2 2 2" xfId="13745"/>
    <cellStyle name="40% - Accent1 2 5 2 2 3" xfId="13746"/>
    <cellStyle name="40% - Accent1 2 5 2 3" xfId="13747"/>
    <cellStyle name="40% - Accent1 2 5 2 3 2" xfId="13748"/>
    <cellStyle name="40% - Accent1 2 5 2 4" xfId="13749"/>
    <cellStyle name="40% - Accent1 2 5 3" xfId="13750"/>
    <cellStyle name="40% - Accent1 2 5 3 2" xfId="13751"/>
    <cellStyle name="40% - Accent1 2 5 3 2 2" xfId="13752"/>
    <cellStyle name="40% - Accent1 2 5 3 2 2 2" xfId="13753"/>
    <cellStyle name="40% - Accent1 2 5 3 2 3" xfId="13754"/>
    <cellStyle name="40% - Accent1 2 5 3 3" xfId="13755"/>
    <cellStyle name="40% - Accent1 2 5 3 3 2" xfId="13756"/>
    <cellStyle name="40% - Accent1 2 5 3 4" xfId="13757"/>
    <cellStyle name="40% - Accent1 2 5 4" xfId="13758"/>
    <cellStyle name="40% - Accent1 2 5 4 2" xfId="13759"/>
    <cellStyle name="40% - Accent1 2 5 4 2 2" xfId="13760"/>
    <cellStyle name="40% - Accent1 2 5 4 3" xfId="13761"/>
    <cellStyle name="40% - Accent1 2 5 5" xfId="13762"/>
    <cellStyle name="40% - Accent1 2 5 5 2" xfId="13763"/>
    <cellStyle name="40% - Accent1 2 5 6" xfId="13764"/>
    <cellStyle name="40% - Accent1 2 6" xfId="13765"/>
    <cellStyle name="40% - Accent1 2 6 2" xfId="13766"/>
    <cellStyle name="40% - Accent1 2 6 2 2" xfId="13767"/>
    <cellStyle name="40% - Accent1 2 6 2 2 2" xfId="13768"/>
    <cellStyle name="40% - Accent1 2 6 2 2 2 2" xfId="13769"/>
    <cellStyle name="40% - Accent1 2 6 2 2 3" xfId="13770"/>
    <cellStyle name="40% - Accent1 2 6 2 3" xfId="13771"/>
    <cellStyle name="40% - Accent1 2 6 2 3 2" xfId="13772"/>
    <cellStyle name="40% - Accent1 2 6 2 4" xfId="13773"/>
    <cellStyle name="40% - Accent1 2 6 3" xfId="13774"/>
    <cellStyle name="40% - Accent1 2 6 3 2" xfId="13775"/>
    <cellStyle name="40% - Accent1 2 6 3 2 2" xfId="13776"/>
    <cellStyle name="40% - Accent1 2 6 3 2 2 2" xfId="13777"/>
    <cellStyle name="40% - Accent1 2 6 3 2 3" xfId="13778"/>
    <cellStyle name="40% - Accent1 2 6 3 3" xfId="13779"/>
    <cellStyle name="40% - Accent1 2 6 3 3 2" xfId="13780"/>
    <cellStyle name="40% - Accent1 2 6 3 4" xfId="13781"/>
    <cellStyle name="40% - Accent1 2 6 4" xfId="13782"/>
    <cellStyle name="40% - Accent1 2 6 4 2" xfId="13783"/>
    <cellStyle name="40% - Accent1 2 6 4 2 2" xfId="13784"/>
    <cellStyle name="40% - Accent1 2 6 4 3" xfId="13785"/>
    <cellStyle name="40% - Accent1 2 6 5" xfId="13786"/>
    <cellStyle name="40% - Accent1 2 6 5 2" xfId="13787"/>
    <cellStyle name="40% - Accent1 2 6 6" xfId="13788"/>
    <cellStyle name="40% - Accent1 2 7" xfId="13789"/>
    <cellStyle name="40% - Accent1 2 7 2" xfId="13790"/>
    <cellStyle name="40% - Accent1 2 7 2 2" xfId="13791"/>
    <cellStyle name="40% - Accent1 2 7 2 2 2" xfId="13792"/>
    <cellStyle name="40% - Accent1 2 7 2 3" xfId="13793"/>
    <cellStyle name="40% - Accent1 2 7 3" xfId="13794"/>
    <cellStyle name="40% - Accent1 2 7 3 2" xfId="13795"/>
    <cellStyle name="40% - Accent1 2 7 4" xfId="13796"/>
    <cellStyle name="40% - Accent1 2 8" xfId="13797"/>
    <cellStyle name="40% - Accent1 2 8 2" xfId="13798"/>
    <cellStyle name="40% - Accent1 2 8 2 2" xfId="13799"/>
    <cellStyle name="40% - Accent1 2 8 2 2 2" xfId="13800"/>
    <cellStyle name="40% - Accent1 2 8 2 3" xfId="13801"/>
    <cellStyle name="40% - Accent1 2 8 3" xfId="13802"/>
    <cellStyle name="40% - Accent1 2 8 3 2" xfId="13803"/>
    <cellStyle name="40% - Accent1 2 8 4" xfId="13804"/>
    <cellStyle name="40% - Accent1 2 9" xfId="13805"/>
    <cellStyle name="40% - Accent1 2 9 2" xfId="13806"/>
    <cellStyle name="40% - Accent1 2 9 2 2" xfId="13807"/>
    <cellStyle name="40% - Accent1 2 9 3" xfId="13808"/>
    <cellStyle name="40% - Accent1 3" xfId="158"/>
    <cellStyle name="40% - Accent1 3 10" xfId="13809"/>
    <cellStyle name="40% - Accent1 3 10 2" xfId="13810"/>
    <cellStyle name="40% - Accent1 3 11" xfId="13811"/>
    <cellStyle name="40% - Accent1 3 11 2" xfId="13812"/>
    <cellStyle name="40% - Accent1 3 12" xfId="13813"/>
    <cellStyle name="40% - Accent1 3 2" xfId="159"/>
    <cellStyle name="40% - Accent1 3 2 10" xfId="13814"/>
    <cellStyle name="40% - Accent1 3 2 10 2" xfId="13815"/>
    <cellStyle name="40% - Accent1 3 2 11" xfId="13816"/>
    <cellStyle name="40% - Accent1 3 2 2" xfId="160"/>
    <cellStyle name="40% - Accent1 3 2 2 2" xfId="161"/>
    <cellStyle name="40% - Accent1 3 2 2 2 2" xfId="13817"/>
    <cellStyle name="40% - Accent1 3 2 2 2 2 2" xfId="13818"/>
    <cellStyle name="40% - Accent1 3 2 2 2 2 2 2" xfId="13819"/>
    <cellStyle name="40% - Accent1 3 2 2 2 2 2 2 2" xfId="13820"/>
    <cellStyle name="40% - Accent1 3 2 2 2 2 2 2 2 2" xfId="13821"/>
    <cellStyle name="40% - Accent1 3 2 2 2 2 2 2 3" xfId="13822"/>
    <cellStyle name="40% - Accent1 3 2 2 2 2 2 3" xfId="13823"/>
    <cellStyle name="40% - Accent1 3 2 2 2 2 2 3 2" xfId="13824"/>
    <cellStyle name="40% - Accent1 3 2 2 2 2 2 4" xfId="13825"/>
    <cellStyle name="40% - Accent1 3 2 2 2 2 3" xfId="13826"/>
    <cellStyle name="40% - Accent1 3 2 2 2 2 3 2" xfId="13827"/>
    <cellStyle name="40% - Accent1 3 2 2 2 2 3 2 2" xfId="13828"/>
    <cellStyle name="40% - Accent1 3 2 2 2 2 3 2 2 2" xfId="13829"/>
    <cellStyle name="40% - Accent1 3 2 2 2 2 3 2 3" xfId="13830"/>
    <cellStyle name="40% - Accent1 3 2 2 2 2 3 3" xfId="13831"/>
    <cellStyle name="40% - Accent1 3 2 2 2 2 3 3 2" xfId="13832"/>
    <cellStyle name="40% - Accent1 3 2 2 2 2 3 4" xfId="13833"/>
    <cellStyle name="40% - Accent1 3 2 2 2 2 4" xfId="13834"/>
    <cellStyle name="40% - Accent1 3 2 2 2 2 4 2" xfId="13835"/>
    <cellStyle name="40% - Accent1 3 2 2 2 2 4 2 2" xfId="13836"/>
    <cellStyle name="40% - Accent1 3 2 2 2 2 4 3" xfId="13837"/>
    <cellStyle name="40% - Accent1 3 2 2 2 2 5" xfId="13838"/>
    <cellStyle name="40% - Accent1 3 2 2 2 2 5 2" xfId="13839"/>
    <cellStyle name="40% - Accent1 3 2 2 2 2 6" xfId="13840"/>
    <cellStyle name="40% - Accent1 3 2 2 2 3" xfId="13841"/>
    <cellStyle name="40% - Accent1 3 2 2 2 3 2" xfId="13842"/>
    <cellStyle name="40% - Accent1 3 2 2 2 3 2 2" xfId="13843"/>
    <cellStyle name="40% - Accent1 3 2 2 2 3 2 2 2" xfId="13844"/>
    <cellStyle name="40% - Accent1 3 2 2 2 3 2 3" xfId="13845"/>
    <cellStyle name="40% - Accent1 3 2 2 2 3 3" xfId="13846"/>
    <cellStyle name="40% - Accent1 3 2 2 2 3 3 2" xfId="13847"/>
    <cellStyle name="40% - Accent1 3 2 2 2 3 4" xfId="13848"/>
    <cellStyle name="40% - Accent1 3 2 2 2 4" xfId="13849"/>
    <cellStyle name="40% - Accent1 3 2 2 2 4 2" xfId="13850"/>
    <cellStyle name="40% - Accent1 3 2 2 2 4 2 2" xfId="13851"/>
    <cellStyle name="40% - Accent1 3 2 2 2 4 2 2 2" xfId="13852"/>
    <cellStyle name="40% - Accent1 3 2 2 2 4 2 3" xfId="13853"/>
    <cellStyle name="40% - Accent1 3 2 2 2 4 3" xfId="13854"/>
    <cellStyle name="40% - Accent1 3 2 2 2 4 3 2" xfId="13855"/>
    <cellStyle name="40% - Accent1 3 2 2 2 4 4" xfId="13856"/>
    <cellStyle name="40% - Accent1 3 2 2 2 5" xfId="13857"/>
    <cellStyle name="40% - Accent1 3 2 2 2 5 2" xfId="13858"/>
    <cellStyle name="40% - Accent1 3 2 2 2 5 2 2" xfId="13859"/>
    <cellStyle name="40% - Accent1 3 2 2 2 5 3" xfId="13860"/>
    <cellStyle name="40% - Accent1 3 2 2 2 6" xfId="13861"/>
    <cellStyle name="40% - Accent1 3 2 2 2 6 2" xfId="13862"/>
    <cellStyle name="40% - Accent1 3 2 2 2 7" xfId="13863"/>
    <cellStyle name="40% - Accent1 3 2 2 3" xfId="13864"/>
    <cellStyle name="40% - Accent1 3 2 2 3 2" xfId="13865"/>
    <cellStyle name="40% - Accent1 3 2 2 3 2 2" xfId="13866"/>
    <cellStyle name="40% - Accent1 3 2 2 3 2 2 2" xfId="13867"/>
    <cellStyle name="40% - Accent1 3 2 2 3 2 2 2 2" xfId="13868"/>
    <cellStyle name="40% - Accent1 3 2 2 3 2 2 3" xfId="13869"/>
    <cellStyle name="40% - Accent1 3 2 2 3 2 3" xfId="13870"/>
    <cellStyle name="40% - Accent1 3 2 2 3 2 3 2" xfId="13871"/>
    <cellStyle name="40% - Accent1 3 2 2 3 2 4" xfId="13872"/>
    <cellStyle name="40% - Accent1 3 2 2 3 3" xfId="13873"/>
    <cellStyle name="40% - Accent1 3 2 2 3 3 2" xfId="13874"/>
    <cellStyle name="40% - Accent1 3 2 2 3 3 2 2" xfId="13875"/>
    <cellStyle name="40% - Accent1 3 2 2 3 3 2 2 2" xfId="13876"/>
    <cellStyle name="40% - Accent1 3 2 2 3 3 2 3" xfId="13877"/>
    <cellStyle name="40% - Accent1 3 2 2 3 3 3" xfId="13878"/>
    <cellStyle name="40% - Accent1 3 2 2 3 3 3 2" xfId="13879"/>
    <cellStyle name="40% - Accent1 3 2 2 3 3 4" xfId="13880"/>
    <cellStyle name="40% - Accent1 3 2 2 3 4" xfId="13881"/>
    <cellStyle name="40% - Accent1 3 2 2 3 4 2" xfId="13882"/>
    <cellStyle name="40% - Accent1 3 2 2 3 4 2 2" xfId="13883"/>
    <cellStyle name="40% - Accent1 3 2 2 3 4 3" xfId="13884"/>
    <cellStyle name="40% - Accent1 3 2 2 3 5" xfId="13885"/>
    <cellStyle name="40% - Accent1 3 2 2 3 5 2" xfId="13886"/>
    <cellStyle name="40% - Accent1 3 2 2 3 6" xfId="13887"/>
    <cellStyle name="40% - Accent1 3 2 2 4" xfId="13888"/>
    <cellStyle name="40% - Accent1 3 2 2 4 2" xfId="13889"/>
    <cellStyle name="40% - Accent1 3 2 2 4 2 2" xfId="13890"/>
    <cellStyle name="40% - Accent1 3 2 2 4 2 2 2" xfId="13891"/>
    <cellStyle name="40% - Accent1 3 2 2 4 2 3" xfId="13892"/>
    <cellStyle name="40% - Accent1 3 2 2 4 3" xfId="13893"/>
    <cellStyle name="40% - Accent1 3 2 2 4 3 2" xfId="13894"/>
    <cellStyle name="40% - Accent1 3 2 2 4 4" xfId="13895"/>
    <cellStyle name="40% - Accent1 3 2 2 5" xfId="13896"/>
    <cellStyle name="40% - Accent1 3 2 2 5 2" xfId="13897"/>
    <cellStyle name="40% - Accent1 3 2 2 5 2 2" xfId="13898"/>
    <cellStyle name="40% - Accent1 3 2 2 5 2 2 2" xfId="13899"/>
    <cellStyle name="40% - Accent1 3 2 2 5 2 3" xfId="13900"/>
    <cellStyle name="40% - Accent1 3 2 2 5 3" xfId="13901"/>
    <cellStyle name="40% - Accent1 3 2 2 5 3 2" xfId="13902"/>
    <cellStyle name="40% - Accent1 3 2 2 5 4" xfId="13903"/>
    <cellStyle name="40% - Accent1 3 2 2 6" xfId="13904"/>
    <cellStyle name="40% - Accent1 3 2 2 6 2" xfId="13905"/>
    <cellStyle name="40% - Accent1 3 2 2 6 2 2" xfId="13906"/>
    <cellStyle name="40% - Accent1 3 2 2 6 3" xfId="13907"/>
    <cellStyle name="40% - Accent1 3 2 2 7" xfId="13908"/>
    <cellStyle name="40% - Accent1 3 2 2 7 2" xfId="13909"/>
    <cellStyle name="40% - Accent1 3 2 2 8" xfId="13910"/>
    <cellStyle name="40% - Accent1 3 2 3" xfId="162"/>
    <cellStyle name="40% - Accent1 3 2 3 2" xfId="13911"/>
    <cellStyle name="40% - Accent1 3 2 3 2 2" xfId="13912"/>
    <cellStyle name="40% - Accent1 3 2 3 2 2 2" xfId="13913"/>
    <cellStyle name="40% - Accent1 3 2 3 2 2 2 2" xfId="13914"/>
    <cellStyle name="40% - Accent1 3 2 3 2 2 2 2 2" xfId="13915"/>
    <cellStyle name="40% - Accent1 3 2 3 2 2 2 3" xfId="13916"/>
    <cellStyle name="40% - Accent1 3 2 3 2 2 3" xfId="13917"/>
    <cellStyle name="40% - Accent1 3 2 3 2 2 3 2" xfId="13918"/>
    <cellStyle name="40% - Accent1 3 2 3 2 2 4" xfId="13919"/>
    <cellStyle name="40% - Accent1 3 2 3 2 3" xfId="13920"/>
    <cellStyle name="40% - Accent1 3 2 3 2 3 2" xfId="13921"/>
    <cellStyle name="40% - Accent1 3 2 3 2 3 2 2" xfId="13922"/>
    <cellStyle name="40% - Accent1 3 2 3 2 3 2 2 2" xfId="13923"/>
    <cellStyle name="40% - Accent1 3 2 3 2 3 2 3" xfId="13924"/>
    <cellStyle name="40% - Accent1 3 2 3 2 3 3" xfId="13925"/>
    <cellStyle name="40% - Accent1 3 2 3 2 3 3 2" xfId="13926"/>
    <cellStyle name="40% - Accent1 3 2 3 2 3 4" xfId="13927"/>
    <cellStyle name="40% - Accent1 3 2 3 2 4" xfId="13928"/>
    <cellStyle name="40% - Accent1 3 2 3 2 4 2" xfId="13929"/>
    <cellStyle name="40% - Accent1 3 2 3 2 4 2 2" xfId="13930"/>
    <cellStyle name="40% - Accent1 3 2 3 2 4 3" xfId="13931"/>
    <cellStyle name="40% - Accent1 3 2 3 2 5" xfId="13932"/>
    <cellStyle name="40% - Accent1 3 2 3 2 5 2" xfId="13933"/>
    <cellStyle name="40% - Accent1 3 2 3 2 6" xfId="13934"/>
    <cellStyle name="40% - Accent1 3 2 3 3" xfId="13935"/>
    <cellStyle name="40% - Accent1 3 2 3 3 2" xfId="13936"/>
    <cellStyle name="40% - Accent1 3 2 3 3 2 2" xfId="13937"/>
    <cellStyle name="40% - Accent1 3 2 3 3 2 2 2" xfId="13938"/>
    <cellStyle name="40% - Accent1 3 2 3 3 2 3" xfId="13939"/>
    <cellStyle name="40% - Accent1 3 2 3 3 3" xfId="13940"/>
    <cellStyle name="40% - Accent1 3 2 3 3 3 2" xfId="13941"/>
    <cellStyle name="40% - Accent1 3 2 3 3 4" xfId="13942"/>
    <cellStyle name="40% - Accent1 3 2 3 4" xfId="13943"/>
    <cellStyle name="40% - Accent1 3 2 3 4 2" xfId="13944"/>
    <cellStyle name="40% - Accent1 3 2 3 4 2 2" xfId="13945"/>
    <cellStyle name="40% - Accent1 3 2 3 4 2 2 2" xfId="13946"/>
    <cellStyle name="40% - Accent1 3 2 3 4 2 3" xfId="13947"/>
    <cellStyle name="40% - Accent1 3 2 3 4 3" xfId="13948"/>
    <cellStyle name="40% - Accent1 3 2 3 4 3 2" xfId="13949"/>
    <cellStyle name="40% - Accent1 3 2 3 4 4" xfId="13950"/>
    <cellStyle name="40% - Accent1 3 2 3 5" xfId="13951"/>
    <cellStyle name="40% - Accent1 3 2 3 5 2" xfId="13952"/>
    <cellStyle name="40% - Accent1 3 2 3 5 2 2" xfId="13953"/>
    <cellStyle name="40% - Accent1 3 2 3 5 3" xfId="13954"/>
    <cellStyle name="40% - Accent1 3 2 3 6" xfId="13955"/>
    <cellStyle name="40% - Accent1 3 2 3 6 2" xfId="13956"/>
    <cellStyle name="40% - Accent1 3 2 3 7" xfId="13957"/>
    <cellStyle name="40% - Accent1 3 2 4" xfId="13958"/>
    <cellStyle name="40% - Accent1 3 2 4 2" xfId="13959"/>
    <cellStyle name="40% - Accent1 3 2 4 2 2" xfId="13960"/>
    <cellStyle name="40% - Accent1 3 2 4 2 2 2" xfId="13961"/>
    <cellStyle name="40% - Accent1 3 2 4 2 2 2 2" xfId="13962"/>
    <cellStyle name="40% - Accent1 3 2 4 2 2 3" xfId="13963"/>
    <cellStyle name="40% - Accent1 3 2 4 2 3" xfId="13964"/>
    <cellStyle name="40% - Accent1 3 2 4 2 3 2" xfId="13965"/>
    <cellStyle name="40% - Accent1 3 2 4 2 4" xfId="13966"/>
    <cellStyle name="40% - Accent1 3 2 4 3" xfId="13967"/>
    <cellStyle name="40% - Accent1 3 2 4 3 2" xfId="13968"/>
    <cellStyle name="40% - Accent1 3 2 4 3 2 2" xfId="13969"/>
    <cellStyle name="40% - Accent1 3 2 4 3 2 2 2" xfId="13970"/>
    <cellStyle name="40% - Accent1 3 2 4 3 2 3" xfId="13971"/>
    <cellStyle name="40% - Accent1 3 2 4 3 3" xfId="13972"/>
    <cellStyle name="40% - Accent1 3 2 4 3 3 2" xfId="13973"/>
    <cellStyle name="40% - Accent1 3 2 4 3 4" xfId="13974"/>
    <cellStyle name="40% - Accent1 3 2 4 4" xfId="13975"/>
    <cellStyle name="40% - Accent1 3 2 4 4 2" xfId="13976"/>
    <cellStyle name="40% - Accent1 3 2 4 4 2 2" xfId="13977"/>
    <cellStyle name="40% - Accent1 3 2 4 4 3" xfId="13978"/>
    <cellStyle name="40% - Accent1 3 2 4 5" xfId="13979"/>
    <cellStyle name="40% - Accent1 3 2 4 5 2" xfId="13980"/>
    <cellStyle name="40% - Accent1 3 2 4 6" xfId="13981"/>
    <cellStyle name="40% - Accent1 3 2 5" xfId="13982"/>
    <cellStyle name="40% - Accent1 3 2 5 2" xfId="13983"/>
    <cellStyle name="40% - Accent1 3 2 5 2 2" xfId="13984"/>
    <cellStyle name="40% - Accent1 3 2 5 2 2 2" xfId="13985"/>
    <cellStyle name="40% - Accent1 3 2 5 2 2 2 2" xfId="13986"/>
    <cellStyle name="40% - Accent1 3 2 5 2 2 3" xfId="13987"/>
    <cellStyle name="40% - Accent1 3 2 5 2 3" xfId="13988"/>
    <cellStyle name="40% - Accent1 3 2 5 2 3 2" xfId="13989"/>
    <cellStyle name="40% - Accent1 3 2 5 2 4" xfId="13990"/>
    <cellStyle name="40% - Accent1 3 2 5 3" xfId="13991"/>
    <cellStyle name="40% - Accent1 3 2 5 3 2" xfId="13992"/>
    <cellStyle name="40% - Accent1 3 2 5 3 2 2" xfId="13993"/>
    <cellStyle name="40% - Accent1 3 2 5 3 2 2 2" xfId="13994"/>
    <cellStyle name="40% - Accent1 3 2 5 3 2 3" xfId="13995"/>
    <cellStyle name="40% - Accent1 3 2 5 3 3" xfId="13996"/>
    <cellStyle name="40% - Accent1 3 2 5 3 3 2" xfId="13997"/>
    <cellStyle name="40% - Accent1 3 2 5 3 4" xfId="13998"/>
    <cellStyle name="40% - Accent1 3 2 5 4" xfId="13999"/>
    <cellStyle name="40% - Accent1 3 2 5 4 2" xfId="14000"/>
    <cellStyle name="40% - Accent1 3 2 5 4 2 2" xfId="14001"/>
    <cellStyle name="40% - Accent1 3 2 5 4 3" xfId="14002"/>
    <cellStyle name="40% - Accent1 3 2 5 5" xfId="14003"/>
    <cellStyle name="40% - Accent1 3 2 5 5 2" xfId="14004"/>
    <cellStyle name="40% - Accent1 3 2 5 6" xfId="14005"/>
    <cellStyle name="40% - Accent1 3 2 6" xfId="14006"/>
    <cellStyle name="40% - Accent1 3 2 6 2" xfId="14007"/>
    <cellStyle name="40% - Accent1 3 2 6 2 2" xfId="14008"/>
    <cellStyle name="40% - Accent1 3 2 6 2 2 2" xfId="14009"/>
    <cellStyle name="40% - Accent1 3 2 6 2 3" xfId="14010"/>
    <cellStyle name="40% - Accent1 3 2 6 3" xfId="14011"/>
    <cellStyle name="40% - Accent1 3 2 6 3 2" xfId="14012"/>
    <cellStyle name="40% - Accent1 3 2 6 4" xfId="14013"/>
    <cellStyle name="40% - Accent1 3 2 7" xfId="14014"/>
    <cellStyle name="40% - Accent1 3 2 7 2" xfId="14015"/>
    <cellStyle name="40% - Accent1 3 2 7 2 2" xfId="14016"/>
    <cellStyle name="40% - Accent1 3 2 7 2 2 2" xfId="14017"/>
    <cellStyle name="40% - Accent1 3 2 7 2 3" xfId="14018"/>
    <cellStyle name="40% - Accent1 3 2 7 3" xfId="14019"/>
    <cellStyle name="40% - Accent1 3 2 7 3 2" xfId="14020"/>
    <cellStyle name="40% - Accent1 3 2 7 4" xfId="14021"/>
    <cellStyle name="40% - Accent1 3 2 8" xfId="14022"/>
    <cellStyle name="40% - Accent1 3 2 8 2" xfId="14023"/>
    <cellStyle name="40% - Accent1 3 2 8 2 2" xfId="14024"/>
    <cellStyle name="40% - Accent1 3 2 8 3" xfId="14025"/>
    <cellStyle name="40% - Accent1 3 2 9" xfId="14026"/>
    <cellStyle name="40% - Accent1 3 2 9 2" xfId="14027"/>
    <cellStyle name="40% - Accent1 3 3" xfId="163"/>
    <cellStyle name="40% - Accent1 3 3 2" xfId="164"/>
    <cellStyle name="40% - Accent1 3 3 2 2" xfId="14028"/>
    <cellStyle name="40% - Accent1 3 3 2 2 2" xfId="14029"/>
    <cellStyle name="40% - Accent1 3 3 2 2 2 2" xfId="14030"/>
    <cellStyle name="40% - Accent1 3 3 2 2 2 2 2" xfId="14031"/>
    <cellStyle name="40% - Accent1 3 3 2 2 2 2 2 2" xfId="14032"/>
    <cellStyle name="40% - Accent1 3 3 2 2 2 2 3" xfId="14033"/>
    <cellStyle name="40% - Accent1 3 3 2 2 2 3" xfId="14034"/>
    <cellStyle name="40% - Accent1 3 3 2 2 2 3 2" xfId="14035"/>
    <cellStyle name="40% - Accent1 3 3 2 2 2 4" xfId="14036"/>
    <cellStyle name="40% - Accent1 3 3 2 2 3" xfId="14037"/>
    <cellStyle name="40% - Accent1 3 3 2 2 3 2" xfId="14038"/>
    <cellStyle name="40% - Accent1 3 3 2 2 3 2 2" xfId="14039"/>
    <cellStyle name="40% - Accent1 3 3 2 2 3 2 2 2" xfId="14040"/>
    <cellStyle name="40% - Accent1 3 3 2 2 3 2 3" xfId="14041"/>
    <cellStyle name="40% - Accent1 3 3 2 2 3 3" xfId="14042"/>
    <cellStyle name="40% - Accent1 3 3 2 2 3 3 2" xfId="14043"/>
    <cellStyle name="40% - Accent1 3 3 2 2 3 4" xfId="14044"/>
    <cellStyle name="40% - Accent1 3 3 2 2 4" xfId="14045"/>
    <cellStyle name="40% - Accent1 3 3 2 2 4 2" xfId="14046"/>
    <cellStyle name="40% - Accent1 3 3 2 2 4 2 2" xfId="14047"/>
    <cellStyle name="40% - Accent1 3 3 2 2 4 3" xfId="14048"/>
    <cellStyle name="40% - Accent1 3 3 2 2 5" xfId="14049"/>
    <cellStyle name="40% - Accent1 3 3 2 2 5 2" xfId="14050"/>
    <cellStyle name="40% - Accent1 3 3 2 2 6" xfId="14051"/>
    <cellStyle name="40% - Accent1 3 3 2 3" xfId="14052"/>
    <cellStyle name="40% - Accent1 3 3 2 3 2" xfId="14053"/>
    <cellStyle name="40% - Accent1 3 3 2 3 2 2" xfId="14054"/>
    <cellStyle name="40% - Accent1 3 3 2 3 2 2 2" xfId="14055"/>
    <cellStyle name="40% - Accent1 3 3 2 3 2 3" xfId="14056"/>
    <cellStyle name="40% - Accent1 3 3 2 3 3" xfId="14057"/>
    <cellStyle name="40% - Accent1 3 3 2 3 3 2" xfId="14058"/>
    <cellStyle name="40% - Accent1 3 3 2 3 4" xfId="14059"/>
    <cellStyle name="40% - Accent1 3 3 2 4" xfId="14060"/>
    <cellStyle name="40% - Accent1 3 3 2 4 2" xfId="14061"/>
    <cellStyle name="40% - Accent1 3 3 2 4 2 2" xfId="14062"/>
    <cellStyle name="40% - Accent1 3 3 2 4 2 2 2" xfId="14063"/>
    <cellStyle name="40% - Accent1 3 3 2 4 2 3" xfId="14064"/>
    <cellStyle name="40% - Accent1 3 3 2 4 3" xfId="14065"/>
    <cellStyle name="40% - Accent1 3 3 2 4 3 2" xfId="14066"/>
    <cellStyle name="40% - Accent1 3 3 2 4 4" xfId="14067"/>
    <cellStyle name="40% - Accent1 3 3 2 5" xfId="14068"/>
    <cellStyle name="40% - Accent1 3 3 2 5 2" xfId="14069"/>
    <cellStyle name="40% - Accent1 3 3 2 5 2 2" xfId="14070"/>
    <cellStyle name="40% - Accent1 3 3 2 5 3" xfId="14071"/>
    <cellStyle name="40% - Accent1 3 3 2 6" xfId="14072"/>
    <cellStyle name="40% - Accent1 3 3 2 6 2" xfId="14073"/>
    <cellStyle name="40% - Accent1 3 3 2 7" xfId="14074"/>
    <cellStyle name="40% - Accent1 3 3 3" xfId="14075"/>
    <cellStyle name="40% - Accent1 3 3 3 2" xfId="14076"/>
    <cellStyle name="40% - Accent1 3 3 3 2 2" xfId="14077"/>
    <cellStyle name="40% - Accent1 3 3 3 2 2 2" xfId="14078"/>
    <cellStyle name="40% - Accent1 3 3 3 2 2 2 2" xfId="14079"/>
    <cellStyle name="40% - Accent1 3 3 3 2 2 3" xfId="14080"/>
    <cellStyle name="40% - Accent1 3 3 3 2 3" xfId="14081"/>
    <cellStyle name="40% - Accent1 3 3 3 2 3 2" xfId="14082"/>
    <cellStyle name="40% - Accent1 3 3 3 2 4" xfId="14083"/>
    <cellStyle name="40% - Accent1 3 3 3 3" xfId="14084"/>
    <cellStyle name="40% - Accent1 3 3 3 3 2" xfId="14085"/>
    <cellStyle name="40% - Accent1 3 3 3 3 2 2" xfId="14086"/>
    <cellStyle name="40% - Accent1 3 3 3 3 2 2 2" xfId="14087"/>
    <cellStyle name="40% - Accent1 3 3 3 3 2 3" xfId="14088"/>
    <cellStyle name="40% - Accent1 3 3 3 3 3" xfId="14089"/>
    <cellStyle name="40% - Accent1 3 3 3 3 3 2" xfId="14090"/>
    <cellStyle name="40% - Accent1 3 3 3 3 4" xfId="14091"/>
    <cellStyle name="40% - Accent1 3 3 3 4" xfId="14092"/>
    <cellStyle name="40% - Accent1 3 3 3 4 2" xfId="14093"/>
    <cellStyle name="40% - Accent1 3 3 3 4 2 2" xfId="14094"/>
    <cellStyle name="40% - Accent1 3 3 3 4 3" xfId="14095"/>
    <cellStyle name="40% - Accent1 3 3 3 5" xfId="14096"/>
    <cellStyle name="40% - Accent1 3 3 3 5 2" xfId="14097"/>
    <cellStyle name="40% - Accent1 3 3 3 6" xfId="14098"/>
    <cellStyle name="40% - Accent1 3 3 4" xfId="14099"/>
    <cellStyle name="40% - Accent1 3 3 4 2" xfId="14100"/>
    <cellStyle name="40% - Accent1 3 3 4 2 2" xfId="14101"/>
    <cellStyle name="40% - Accent1 3 3 4 2 2 2" xfId="14102"/>
    <cellStyle name="40% - Accent1 3 3 4 2 3" xfId="14103"/>
    <cellStyle name="40% - Accent1 3 3 4 3" xfId="14104"/>
    <cellStyle name="40% - Accent1 3 3 4 3 2" xfId="14105"/>
    <cellStyle name="40% - Accent1 3 3 4 4" xfId="14106"/>
    <cellStyle name="40% - Accent1 3 3 5" xfId="14107"/>
    <cellStyle name="40% - Accent1 3 3 5 2" xfId="14108"/>
    <cellStyle name="40% - Accent1 3 3 5 2 2" xfId="14109"/>
    <cellStyle name="40% - Accent1 3 3 5 2 2 2" xfId="14110"/>
    <cellStyle name="40% - Accent1 3 3 5 2 3" xfId="14111"/>
    <cellStyle name="40% - Accent1 3 3 5 3" xfId="14112"/>
    <cellStyle name="40% - Accent1 3 3 5 3 2" xfId="14113"/>
    <cellStyle name="40% - Accent1 3 3 5 4" xfId="14114"/>
    <cellStyle name="40% - Accent1 3 3 6" xfId="14115"/>
    <cellStyle name="40% - Accent1 3 3 6 2" xfId="14116"/>
    <cellStyle name="40% - Accent1 3 3 6 2 2" xfId="14117"/>
    <cellStyle name="40% - Accent1 3 3 6 3" xfId="14118"/>
    <cellStyle name="40% - Accent1 3 3 7" xfId="14119"/>
    <cellStyle name="40% - Accent1 3 3 7 2" xfId="14120"/>
    <cellStyle name="40% - Accent1 3 3 8" xfId="14121"/>
    <cellStyle name="40% - Accent1 3 4" xfId="165"/>
    <cellStyle name="40% - Accent1 3 4 2" xfId="14122"/>
    <cellStyle name="40% - Accent1 3 4 2 2" xfId="14123"/>
    <cellStyle name="40% - Accent1 3 4 2 2 2" xfId="14124"/>
    <cellStyle name="40% - Accent1 3 4 2 2 2 2" xfId="14125"/>
    <cellStyle name="40% - Accent1 3 4 2 2 2 2 2" xfId="14126"/>
    <cellStyle name="40% - Accent1 3 4 2 2 2 3" xfId="14127"/>
    <cellStyle name="40% - Accent1 3 4 2 2 3" xfId="14128"/>
    <cellStyle name="40% - Accent1 3 4 2 2 3 2" xfId="14129"/>
    <cellStyle name="40% - Accent1 3 4 2 2 4" xfId="14130"/>
    <cellStyle name="40% - Accent1 3 4 2 3" xfId="14131"/>
    <cellStyle name="40% - Accent1 3 4 2 3 2" xfId="14132"/>
    <cellStyle name="40% - Accent1 3 4 2 3 2 2" xfId="14133"/>
    <cellStyle name="40% - Accent1 3 4 2 3 2 2 2" xfId="14134"/>
    <cellStyle name="40% - Accent1 3 4 2 3 2 3" xfId="14135"/>
    <cellStyle name="40% - Accent1 3 4 2 3 3" xfId="14136"/>
    <cellStyle name="40% - Accent1 3 4 2 3 3 2" xfId="14137"/>
    <cellStyle name="40% - Accent1 3 4 2 3 4" xfId="14138"/>
    <cellStyle name="40% - Accent1 3 4 2 4" xfId="14139"/>
    <cellStyle name="40% - Accent1 3 4 2 4 2" xfId="14140"/>
    <cellStyle name="40% - Accent1 3 4 2 4 2 2" xfId="14141"/>
    <cellStyle name="40% - Accent1 3 4 2 4 3" xfId="14142"/>
    <cellStyle name="40% - Accent1 3 4 2 5" xfId="14143"/>
    <cellStyle name="40% - Accent1 3 4 2 5 2" xfId="14144"/>
    <cellStyle name="40% - Accent1 3 4 2 6" xfId="14145"/>
    <cellStyle name="40% - Accent1 3 4 3" xfId="14146"/>
    <cellStyle name="40% - Accent1 3 4 3 2" xfId="14147"/>
    <cellStyle name="40% - Accent1 3 4 3 2 2" xfId="14148"/>
    <cellStyle name="40% - Accent1 3 4 3 2 2 2" xfId="14149"/>
    <cellStyle name="40% - Accent1 3 4 3 2 3" xfId="14150"/>
    <cellStyle name="40% - Accent1 3 4 3 3" xfId="14151"/>
    <cellStyle name="40% - Accent1 3 4 3 3 2" xfId="14152"/>
    <cellStyle name="40% - Accent1 3 4 3 4" xfId="14153"/>
    <cellStyle name="40% - Accent1 3 4 4" xfId="14154"/>
    <cellStyle name="40% - Accent1 3 4 4 2" xfId="14155"/>
    <cellStyle name="40% - Accent1 3 4 4 2 2" xfId="14156"/>
    <cellStyle name="40% - Accent1 3 4 4 2 2 2" xfId="14157"/>
    <cellStyle name="40% - Accent1 3 4 4 2 3" xfId="14158"/>
    <cellStyle name="40% - Accent1 3 4 4 3" xfId="14159"/>
    <cellStyle name="40% - Accent1 3 4 4 3 2" xfId="14160"/>
    <cellStyle name="40% - Accent1 3 4 4 4" xfId="14161"/>
    <cellStyle name="40% - Accent1 3 4 5" xfId="14162"/>
    <cellStyle name="40% - Accent1 3 4 5 2" xfId="14163"/>
    <cellStyle name="40% - Accent1 3 4 5 2 2" xfId="14164"/>
    <cellStyle name="40% - Accent1 3 4 5 3" xfId="14165"/>
    <cellStyle name="40% - Accent1 3 4 6" xfId="14166"/>
    <cellStyle name="40% - Accent1 3 4 6 2" xfId="14167"/>
    <cellStyle name="40% - Accent1 3 4 7" xfId="14168"/>
    <cellStyle name="40% - Accent1 3 5" xfId="14169"/>
    <cellStyle name="40% - Accent1 3 5 2" xfId="14170"/>
    <cellStyle name="40% - Accent1 3 5 2 2" xfId="14171"/>
    <cellStyle name="40% - Accent1 3 5 2 2 2" xfId="14172"/>
    <cellStyle name="40% - Accent1 3 5 2 2 2 2" xfId="14173"/>
    <cellStyle name="40% - Accent1 3 5 2 2 3" xfId="14174"/>
    <cellStyle name="40% - Accent1 3 5 2 3" xfId="14175"/>
    <cellStyle name="40% - Accent1 3 5 2 3 2" xfId="14176"/>
    <cellStyle name="40% - Accent1 3 5 2 4" xfId="14177"/>
    <cellStyle name="40% - Accent1 3 5 3" xfId="14178"/>
    <cellStyle name="40% - Accent1 3 5 3 2" xfId="14179"/>
    <cellStyle name="40% - Accent1 3 5 3 2 2" xfId="14180"/>
    <cellStyle name="40% - Accent1 3 5 3 2 2 2" xfId="14181"/>
    <cellStyle name="40% - Accent1 3 5 3 2 3" xfId="14182"/>
    <cellStyle name="40% - Accent1 3 5 3 3" xfId="14183"/>
    <cellStyle name="40% - Accent1 3 5 3 3 2" xfId="14184"/>
    <cellStyle name="40% - Accent1 3 5 3 4" xfId="14185"/>
    <cellStyle name="40% - Accent1 3 5 4" xfId="14186"/>
    <cellStyle name="40% - Accent1 3 5 4 2" xfId="14187"/>
    <cellStyle name="40% - Accent1 3 5 4 2 2" xfId="14188"/>
    <cellStyle name="40% - Accent1 3 5 4 3" xfId="14189"/>
    <cellStyle name="40% - Accent1 3 5 5" xfId="14190"/>
    <cellStyle name="40% - Accent1 3 5 5 2" xfId="14191"/>
    <cellStyle name="40% - Accent1 3 5 6" xfId="14192"/>
    <cellStyle name="40% - Accent1 3 6" xfId="14193"/>
    <cellStyle name="40% - Accent1 3 6 2" xfId="14194"/>
    <cellStyle name="40% - Accent1 3 6 2 2" xfId="14195"/>
    <cellStyle name="40% - Accent1 3 6 2 2 2" xfId="14196"/>
    <cellStyle name="40% - Accent1 3 6 2 2 2 2" xfId="14197"/>
    <cellStyle name="40% - Accent1 3 6 2 2 3" xfId="14198"/>
    <cellStyle name="40% - Accent1 3 6 2 3" xfId="14199"/>
    <cellStyle name="40% - Accent1 3 6 2 3 2" xfId="14200"/>
    <cellStyle name="40% - Accent1 3 6 2 4" xfId="14201"/>
    <cellStyle name="40% - Accent1 3 6 3" xfId="14202"/>
    <cellStyle name="40% - Accent1 3 6 3 2" xfId="14203"/>
    <cellStyle name="40% - Accent1 3 6 3 2 2" xfId="14204"/>
    <cellStyle name="40% - Accent1 3 6 3 2 2 2" xfId="14205"/>
    <cellStyle name="40% - Accent1 3 6 3 2 3" xfId="14206"/>
    <cellStyle name="40% - Accent1 3 6 3 3" xfId="14207"/>
    <cellStyle name="40% - Accent1 3 6 3 3 2" xfId="14208"/>
    <cellStyle name="40% - Accent1 3 6 3 4" xfId="14209"/>
    <cellStyle name="40% - Accent1 3 6 4" xfId="14210"/>
    <cellStyle name="40% - Accent1 3 6 4 2" xfId="14211"/>
    <cellStyle name="40% - Accent1 3 6 4 2 2" xfId="14212"/>
    <cellStyle name="40% - Accent1 3 6 4 3" xfId="14213"/>
    <cellStyle name="40% - Accent1 3 6 5" xfId="14214"/>
    <cellStyle name="40% - Accent1 3 6 5 2" xfId="14215"/>
    <cellStyle name="40% - Accent1 3 6 6" xfId="14216"/>
    <cellStyle name="40% - Accent1 3 7" xfId="14217"/>
    <cellStyle name="40% - Accent1 3 7 2" xfId="14218"/>
    <cellStyle name="40% - Accent1 3 7 2 2" xfId="14219"/>
    <cellStyle name="40% - Accent1 3 7 2 2 2" xfId="14220"/>
    <cellStyle name="40% - Accent1 3 7 2 3" xfId="14221"/>
    <cellStyle name="40% - Accent1 3 7 3" xfId="14222"/>
    <cellStyle name="40% - Accent1 3 7 3 2" xfId="14223"/>
    <cellStyle name="40% - Accent1 3 7 4" xfId="14224"/>
    <cellStyle name="40% - Accent1 3 8" xfId="14225"/>
    <cellStyle name="40% - Accent1 3 8 2" xfId="14226"/>
    <cellStyle name="40% - Accent1 3 8 2 2" xfId="14227"/>
    <cellStyle name="40% - Accent1 3 8 2 2 2" xfId="14228"/>
    <cellStyle name="40% - Accent1 3 8 2 3" xfId="14229"/>
    <cellStyle name="40% - Accent1 3 8 3" xfId="14230"/>
    <cellStyle name="40% - Accent1 3 8 3 2" xfId="14231"/>
    <cellStyle name="40% - Accent1 3 8 4" xfId="14232"/>
    <cellStyle name="40% - Accent1 3 9" xfId="14233"/>
    <cellStyle name="40% - Accent1 3 9 2" xfId="14234"/>
    <cellStyle name="40% - Accent1 3 9 2 2" xfId="14235"/>
    <cellStyle name="40% - Accent1 3 9 3" xfId="14236"/>
    <cellStyle name="40% - Accent1 4" xfId="166"/>
    <cellStyle name="40% - Accent1 4 10" xfId="14237"/>
    <cellStyle name="40% - Accent1 4 10 2" xfId="14238"/>
    <cellStyle name="40% - Accent1 4 11" xfId="14239"/>
    <cellStyle name="40% - Accent1 4 11 2" xfId="14240"/>
    <cellStyle name="40% - Accent1 4 12" xfId="14241"/>
    <cellStyle name="40% - Accent1 4 2" xfId="167"/>
    <cellStyle name="40% - Accent1 4 2 10" xfId="14242"/>
    <cellStyle name="40% - Accent1 4 2 10 2" xfId="14243"/>
    <cellStyle name="40% - Accent1 4 2 11" xfId="14244"/>
    <cellStyle name="40% - Accent1 4 2 2" xfId="168"/>
    <cellStyle name="40% - Accent1 4 2 2 2" xfId="169"/>
    <cellStyle name="40% - Accent1 4 2 2 2 2" xfId="14245"/>
    <cellStyle name="40% - Accent1 4 2 2 2 2 2" xfId="14246"/>
    <cellStyle name="40% - Accent1 4 2 2 2 2 2 2" xfId="14247"/>
    <cellStyle name="40% - Accent1 4 2 2 2 2 2 2 2" xfId="14248"/>
    <cellStyle name="40% - Accent1 4 2 2 2 2 2 2 2 2" xfId="14249"/>
    <cellStyle name="40% - Accent1 4 2 2 2 2 2 2 3" xfId="14250"/>
    <cellStyle name="40% - Accent1 4 2 2 2 2 2 3" xfId="14251"/>
    <cellStyle name="40% - Accent1 4 2 2 2 2 2 3 2" xfId="14252"/>
    <cellStyle name="40% - Accent1 4 2 2 2 2 2 4" xfId="14253"/>
    <cellStyle name="40% - Accent1 4 2 2 2 2 3" xfId="14254"/>
    <cellStyle name="40% - Accent1 4 2 2 2 2 3 2" xfId="14255"/>
    <cellStyle name="40% - Accent1 4 2 2 2 2 3 2 2" xfId="14256"/>
    <cellStyle name="40% - Accent1 4 2 2 2 2 3 2 2 2" xfId="14257"/>
    <cellStyle name="40% - Accent1 4 2 2 2 2 3 2 3" xfId="14258"/>
    <cellStyle name="40% - Accent1 4 2 2 2 2 3 3" xfId="14259"/>
    <cellStyle name="40% - Accent1 4 2 2 2 2 3 3 2" xfId="14260"/>
    <cellStyle name="40% - Accent1 4 2 2 2 2 3 4" xfId="14261"/>
    <cellStyle name="40% - Accent1 4 2 2 2 2 4" xfId="14262"/>
    <cellStyle name="40% - Accent1 4 2 2 2 2 4 2" xfId="14263"/>
    <cellStyle name="40% - Accent1 4 2 2 2 2 4 2 2" xfId="14264"/>
    <cellStyle name="40% - Accent1 4 2 2 2 2 4 3" xfId="14265"/>
    <cellStyle name="40% - Accent1 4 2 2 2 2 5" xfId="14266"/>
    <cellStyle name="40% - Accent1 4 2 2 2 2 5 2" xfId="14267"/>
    <cellStyle name="40% - Accent1 4 2 2 2 2 6" xfId="14268"/>
    <cellStyle name="40% - Accent1 4 2 2 2 3" xfId="14269"/>
    <cellStyle name="40% - Accent1 4 2 2 2 3 2" xfId="14270"/>
    <cellStyle name="40% - Accent1 4 2 2 2 3 2 2" xfId="14271"/>
    <cellStyle name="40% - Accent1 4 2 2 2 3 2 2 2" xfId="14272"/>
    <cellStyle name="40% - Accent1 4 2 2 2 3 2 3" xfId="14273"/>
    <cellStyle name="40% - Accent1 4 2 2 2 3 3" xfId="14274"/>
    <cellStyle name="40% - Accent1 4 2 2 2 3 3 2" xfId="14275"/>
    <cellStyle name="40% - Accent1 4 2 2 2 3 4" xfId="14276"/>
    <cellStyle name="40% - Accent1 4 2 2 2 4" xfId="14277"/>
    <cellStyle name="40% - Accent1 4 2 2 2 4 2" xfId="14278"/>
    <cellStyle name="40% - Accent1 4 2 2 2 4 2 2" xfId="14279"/>
    <cellStyle name="40% - Accent1 4 2 2 2 4 2 2 2" xfId="14280"/>
    <cellStyle name="40% - Accent1 4 2 2 2 4 2 3" xfId="14281"/>
    <cellStyle name="40% - Accent1 4 2 2 2 4 3" xfId="14282"/>
    <cellStyle name="40% - Accent1 4 2 2 2 4 3 2" xfId="14283"/>
    <cellStyle name="40% - Accent1 4 2 2 2 4 4" xfId="14284"/>
    <cellStyle name="40% - Accent1 4 2 2 2 5" xfId="14285"/>
    <cellStyle name="40% - Accent1 4 2 2 2 5 2" xfId="14286"/>
    <cellStyle name="40% - Accent1 4 2 2 2 5 2 2" xfId="14287"/>
    <cellStyle name="40% - Accent1 4 2 2 2 5 3" xfId="14288"/>
    <cellStyle name="40% - Accent1 4 2 2 2 6" xfId="14289"/>
    <cellStyle name="40% - Accent1 4 2 2 2 6 2" xfId="14290"/>
    <cellStyle name="40% - Accent1 4 2 2 2 7" xfId="14291"/>
    <cellStyle name="40% - Accent1 4 2 2 3" xfId="14292"/>
    <cellStyle name="40% - Accent1 4 2 2 3 2" xfId="14293"/>
    <cellStyle name="40% - Accent1 4 2 2 3 2 2" xfId="14294"/>
    <cellStyle name="40% - Accent1 4 2 2 3 2 2 2" xfId="14295"/>
    <cellStyle name="40% - Accent1 4 2 2 3 2 2 2 2" xfId="14296"/>
    <cellStyle name="40% - Accent1 4 2 2 3 2 2 3" xfId="14297"/>
    <cellStyle name="40% - Accent1 4 2 2 3 2 3" xfId="14298"/>
    <cellStyle name="40% - Accent1 4 2 2 3 2 3 2" xfId="14299"/>
    <cellStyle name="40% - Accent1 4 2 2 3 2 4" xfId="14300"/>
    <cellStyle name="40% - Accent1 4 2 2 3 3" xfId="14301"/>
    <cellStyle name="40% - Accent1 4 2 2 3 3 2" xfId="14302"/>
    <cellStyle name="40% - Accent1 4 2 2 3 3 2 2" xfId="14303"/>
    <cellStyle name="40% - Accent1 4 2 2 3 3 2 2 2" xfId="14304"/>
    <cellStyle name="40% - Accent1 4 2 2 3 3 2 3" xfId="14305"/>
    <cellStyle name="40% - Accent1 4 2 2 3 3 3" xfId="14306"/>
    <cellStyle name="40% - Accent1 4 2 2 3 3 3 2" xfId="14307"/>
    <cellStyle name="40% - Accent1 4 2 2 3 3 4" xfId="14308"/>
    <cellStyle name="40% - Accent1 4 2 2 3 4" xfId="14309"/>
    <cellStyle name="40% - Accent1 4 2 2 3 4 2" xfId="14310"/>
    <cellStyle name="40% - Accent1 4 2 2 3 4 2 2" xfId="14311"/>
    <cellStyle name="40% - Accent1 4 2 2 3 4 3" xfId="14312"/>
    <cellStyle name="40% - Accent1 4 2 2 3 5" xfId="14313"/>
    <cellStyle name="40% - Accent1 4 2 2 3 5 2" xfId="14314"/>
    <cellStyle name="40% - Accent1 4 2 2 3 6" xfId="14315"/>
    <cellStyle name="40% - Accent1 4 2 2 4" xfId="14316"/>
    <cellStyle name="40% - Accent1 4 2 2 4 2" xfId="14317"/>
    <cellStyle name="40% - Accent1 4 2 2 4 2 2" xfId="14318"/>
    <cellStyle name="40% - Accent1 4 2 2 4 2 2 2" xfId="14319"/>
    <cellStyle name="40% - Accent1 4 2 2 4 2 3" xfId="14320"/>
    <cellStyle name="40% - Accent1 4 2 2 4 3" xfId="14321"/>
    <cellStyle name="40% - Accent1 4 2 2 4 3 2" xfId="14322"/>
    <cellStyle name="40% - Accent1 4 2 2 4 4" xfId="14323"/>
    <cellStyle name="40% - Accent1 4 2 2 5" xfId="14324"/>
    <cellStyle name="40% - Accent1 4 2 2 5 2" xfId="14325"/>
    <cellStyle name="40% - Accent1 4 2 2 5 2 2" xfId="14326"/>
    <cellStyle name="40% - Accent1 4 2 2 5 2 2 2" xfId="14327"/>
    <cellStyle name="40% - Accent1 4 2 2 5 2 3" xfId="14328"/>
    <cellStyle name="40% - Accent1 4 2 2 5 3" xfId="14329"/>
    <cellStyle name="40% - Accent1 4 2 2 5 3 2" xfId="14330"/>
    <cellStyle name="40% - Accent1 4 2 2 5 4" xfId="14331"/>
    <cellStyle name="40% - Accent1 4 2 2 6" xfId="14332"/>
    <cellStyle name="40% - Accent1 4 2 2 6 2" xfId="14333"/>
    <cellStyle name="40% - Accent1 4 2 2 6 2 2" xfId="14334"/>
    <cellStyle name="40% - Accent1 4 2 2 6 3" xfId="14335"/>
    <cellStyle name="40% - Accent1 4 2 2 7" xfId="14336"/>
    <cellStyle name="40% - Accent1 4 2 2 7 2" xfId="14337"/>
    <cellStyle name="40% - Accent1 4 2 2 8" xfId="14338"/>
    <cellStyle name="40% - Accent1 4 2 3" xfId="170"/>
    <cellStyle name="40% - Accent1 4 2 3 2" xfId="14339"/>
    <cellStyle name="40% - Accent1 4 2 3 2 2" xfId="14340"/>
    <cellStyle name="40% - Accent1 4 2 3 2 2 2" xfId="14341"/>
    <cellStyle name="40% - Accent1 4 2 3 2 2 2 2" xfId="14342"/>
    <cellStyle name="40% - Accent1 4 2 3 2 2 2 2 2" xfId="14343"/>
    <cellStyle name="40% - Accent1 4 2 3 2 2 2 3" xfId="14344"/>
    <cellStyle name="40% - Accent1 4 2 3 2 2 3" xfId="14345"/>
    <cellStyle name="40% - Accent1 4 2 3 2 2 3 2" xfId="14346"/>
    <cellStyle name="40% - Accent1 4 2 3 2 2 4" xfId="14347"/>
    <cellStyle name="40% - Accent1 4 2 3 2 3" xfId="14348"/>
    <cellStyle name="40% - Accent1 4 2 3 2 3 2" xfId="14349"/>
    <cellStyle name="40% - Accent1 4 2 3 2 3 2 2" xfId="14350"/>
    <cellStyle name="40% - Accent1 4 2 3 2 3 2 2 2" xfId="14351"/>
    <cellStyle name="40% - Accent1 4 2 3 2 3 2 3" xfId="14352"/>
    <cellStyle name="40% - Accent1 4 2 3 2 3 3" xfId="14353"/>
    <cellStyle name="40% - Accent1 4 2 3 2 3 3 2" xfId="14354"/>
    <cellStyle name="40% - Accent1 4 2 3 2 3 4" xfId="14355"/>
    <cellStyle name="40% - Accent1 4 2 3 2 4" xfId="14356"/>
    <cellStyle name="40% - Accent1 4 2 3 2 4 2" xfId="14357"/>
    <cellStyle name="40% - Accent1 4 2 3 2 4 2 2" xfId="14358"/>
    <cellStyle name="40% - Accent1 4 2 3 2 4 3" xfId="14359"/>
    <cellStyle name="40% - Accent1 4 2 3 2 5" xfId="14360"/>
    <cellStyle name="40% - Accent1 4 2 3 2 5 2" xfId="14361"/>
    <cellStyle name="40% - Accent1 4 2 3 2 6" xfId="14362"/>
    <cellStyle name="40% - Accent1 4 2 3 3" xfId="14363"/>
    <cellStyle name="40% - Accent1 4 2 3 3 2" xfId="14364"/>
    <cellStyle name="40% - Accent1 4 2 3 3 2 2" xfId="14365"/>
    <cellStyle name="40% - Accent1 4 2 3 3 2 2 2" xfId="14366"/>
    <cellStyle name="40% - Accent1 4 2 3 3 2 3" xfId="14367"/>
    <cellStyle name="40% - Accent1 4 2 3 3 3" xfId="14368"/>
    <cellStyle name="40% - Accent1 4 2 3 3 3 2" xfId="14369"/>
    <cellStyle name="40% - Accent1 4 2 3 3 4" xfId="14370"/>
    <cellStyle name="40% - Accent1 4 2 3 4" xfId="14371"/>
    <cellStyle name="40% - Accent1 4 2 3 4 2" xfId="14372"/>
    <cellStyle name="40% - Accent1 4 2 3 4 2 2" xfId="14373"/>
    <cellStyle name="40% - Accent1 4 2 3 4 2 2 2" xfId="14374"/>
    <cellStyle name="40% - Accent1 4 2 3 4 2 3" xfId="14375"/>
    <cellStyle name="40% - Accent1 4 2 3 4 3" xfId="14376"/>
    <cellStyle name="40% - Accent1 4 2 3 4 3 2" xfId="14377"/>
    <cellStyle name="40% - Accent1 4 2 3 4 4" xfId="14378"/>
    <cellStyle name="40% - Accent1 4 2 3 5" xfId="14379"/>
    <cellStyle name="40% - Accent1 4 2 3 5 2" xfId="14380"/>
    <cellStyle name="40% - Accent1 4 2 3 5 2 2" xfId="14381"/>
    <cellStyle name="40% - Accent1 4 2 3 5 3" xfId="14382"/>
    <cellStyle name="40% - Accent1 4 2 3 6" xfId="14383"/>
    <cellStyle name="40% - Accent1 4 2 3 6 2" xfId="14384"/>
    <cellStyle name="40% - Accent1 4 2 3 7" xfId="14385"/>
    <cellStyle name="40% - Accent1 4 2 4" xfId="14386"/>
    <cellStyle name="40% - Accent1 4 2 4 2" xfId="14387"/>
    <cellStyle name="40% - Accent1 4 2 4 2 2" xfId="14388"/>
    <cellStyle name="40% - Accent1 4 2 4 2 2 2" xfId="14389"/>
    <cellStyle name="40% - Accent1 4 2 4 2 2 2 2" xfId="14390"/>
    <cellStyle name="40% - Accent1 4 2 4 2 2 3" xfId="14391"/>
    <cellStyle name="40% - Accent1 4 2 4 2 3" xfId="14392"/>
    <cellStyle name="40% - Accent1 4 2 4 2 3 2" xfId="14393"/>
    <cellStyle name="40% - Accent1 4 2 4 2 4" xfId="14394"/>
    <cellStyle name="40% - Accent1 4 2 4 3" xfId="14395"/>
    <cellStyle name="40% - Accent1 4 2 4 3 2" xfId="14396"/>
    <cellStyle name="40% - Accent1 4 2 4 3 2 2" xfId="14397"/>
    <cellStyle name="40% - Accent1 4 2 4 3 2 2 2" xfId="14398"/>
    <cellStyle name="40% - Accent1 4 2 4 3 2 3" xfId="14399"/>
    <cellStyle name="40% - Accent1 4 2 4 3 3" xfId="14400"/>
    <cellStyle name="40% - Accent1 4 2 4 3 3 2" xfId="14401"/>
    <cellStyle name="40% - Accent1 4 2 4 3 4" xfId="14402"/>
    <cellStyle name="40% - Accent1 4 2 4 4" xfId="14403"/>
    <cellStyle name="40% - Accent1 4 2 4 4 2" xfId="14404"/>
    <cellStyle name="40% - Accent1 4 2 4 4 2 2" xfId="14405"/>
    <cellStyle name="40% - Accent1 4 2 4 4 3" xfId="14406"/>
    <cellStyle name="40% - Accent1 4 2 4 5" xfId="14407"/>
    <cellStyle name="40% - Accent1 4 2 4 5 2" xfId="14408"/>
    <cellStyle name="40% - Accent1 4 2 4 6" xfId="14409"/>
    <cellStyle name="40% - Accent1 4 2 5" xfId="14410"/>
    <cellStyle name="40% - Accent1 4 2 5 2" xfId="14411"/>
    <cellStyle name="40% - Accent1 4 2 5 2 2" xfId="14412"/>
    <cellStyle name="40% - Accent1 4 2 5 2 2 2" xfId="14413"/>
    <cellStyle name="40% - Accent1 4 2 5 2 2 2 2" xfId="14414"/>
    <cellStyle name="40% - Accent1 4 2 5 2 2 3" xfId="14415"/>
    <cellStyle name="40% - Accent1 4 2 5 2 3" xfId="14416"/>
    <cellStyle name="40% - Accent1 4 2 5 2 3 2" xfId="14417"/>
    <cellStyle name="40% - Accent1 4 2 5 2 4" xfId="14418"/>
    <cellStyle name="40% - Accent1 4 2 5 3" xfId="14419"/>
    <cellStyle name="40% - Accent1 4 2 5 3 2" xfId="14420"/>
    <cellStyle name="40% - Accent1 4 2 5 3 2 2" xfId="14421"/>
    <cellStyle name="40% - Accent1 4 2 5 3 2 2 2" xfId="14422"/>
    <cellStyle name="40% - Accent1 4 2 5 3 2 3" xfId="14423"/>
    <cellStyle name="40% - Accent1 4 2 5 3 3" xfId="14424"/>
    <cellStyle name="40% - Accent1 4 2 5 3 3 2" xfId="14425"/>
    <cellStyle name="40% - Accent1 4 2 5 3 4" xfId="14426"/>
    <cellStyle name="40% - Accent1 4 2 5 4" xfId="14427"/>
    <cellStyle name="40% - Accent1 4 2 5 4 2" xfId="14428"/>
    <cellStyle name="40% - Accent1 4 2 5 4 2 2" xfId="14429"/>
    <cellStyle name="40% - Accent1 4 2 5 4 3" xfId="14430"/>
    <cellStyle name="40% - Accent1 4 2 5 5" xfId="14431"/>
    <cellStyle name="40% - Accent1 4 2 5 5 2" xfId="14432"/>
    <cellStyle name="40% - Accent1 4 2 5 6" xfId="14433"/>
    <cellStyle name="40% - Accent1 4 2 6" xfId="14434"/>
    <cellStyle name="40% - Accent1 4 2 6 2" xfId="14435"/>
    <cellStyle name="40% - Accent1 4 2 6 2 2" xfId="14436"/>
    <cellStyle name="40% - Accent1 4 2 6 2 2 2" xfId="14437"/>
    <cellStyle name="40% - Accent1 4 2 6 2 3" xfId="14438"/>
    <cellStyle name="40% - Accent1 4 2 6 3" xfId="14439"/>
    <cellStyle name="40% - Accent1 4 2 6 3 2" xfId="14440"/>
    <cellStyle name="40% - Accent1 4 2 6 4" xfId="14441"/>
    <cellStyle name="40% - Accent1 4 2 7" xfId="14442"/>
    <cellStyle name="40% - Accent1 4 2 7 2" xfId="14443"/>
    <cellStyle name="40% - Accent1 4 2 7 2 2" xfId="14444"/>
    <cellStyle name="40% - Accent1 4 2 7 2 2 2" xfId="14445"/>
    <cellStyle name="40% - Accent1 4 2 7 2 3" xfId="14446"/>
    <cellStyle name="40% - Accent1 4 2 7 3" xfId="14447"/>
    <cellStyle name="40% - Accent1 4 2 7 3 2" xfId="14448"/>
    <cellStyle name="40% - Accent1 4 2 7 4" xfId="14449"/>
    <cellStyle name="40% - Accent1 4 2 8" xfId="14450"/>
    <cellStyle name="40% - Accent1 4 2 8 2" xfId="14451"/>
    <cellStyle name="40% - Accent1 4 2 8 2 2" xfId="14452"/>
    <cellStyle name="40% - Accent1 4 2 8 3" xfId="14453"/>
    <cellStyle name="40% - Accent1 4 2 9" xfId="14454"/>
    <cellStyle name="40% - Accent1 4 2 9 2" xfId="14455"/>
    <cellStyle name="40% - Accent1 4 3" xfId="171"/>
    <cellStyle name="40% - Accent1 4 3 2" xfId="172"/>
    <cellStyle name="40% - Accent1 4 3 2 2" xfId="14456"/>
    <cellStyle name="40% - Accent1 4 3 2 2 2" xfId="14457"/>
    <cellStyle name="40% - Accent1 4 3 2 2 2 2" xfId="14458"/>
    <cellStyle name="40% - Accent1 4 3 2 2 2 2 2" xfId="14459"/>
    <cellStyle name="40% - Accent1 4 3 2 2 2 2 2 2" xfId="14460"/>
    <cellStyle name="40% - Accent1 4 3 2 2 2 2 3" xfId="14461"/>
    <cellStyle name="40% - Accent1 4 3 2 2 2 3" xfId="14462"/>
    <cellStyle name="40% - Accent1 4 3 2 2 2 3 2" xfId="14463"/>
    <cellStyle name="40% - Accent1 4 3 2 2 2 4" xfId="14464"/>
    <cellStyle name="40% - Accent1 4 3 2 2 3" xfId="14465"/>
    <cellStyle name="40% - Accent1 4 3 2 2 3 2" xfId="14466"/>
    <cellStyle name="40% - Accent1 4 3 2 2 3 2 2" xfId="14467"/>
    <cellStyle name="40% - Accent1 4 3 2 2 3 2 2 2" xfId="14468"/>
    <cellStyle name="40% - Accent1 4 3 2 2 3 2 3" xfId="14469"/>
    <cellStyle name="40% - Accent1 4 3 2 2 3 3" xfId="14470"/>
    <cellStyle name="40% - Accent1 4 3 2 2 3 3 2" xfId="14471"/>
    <cellStyle name="40% - Accent1 4 3 2 2 3 4" xfId="14472"/>
    <cellStyle name="40% - Accent1 4 3 2 2 4" xfId="14473"/>
    <cellStyle name="40% - Accent1 4 3 2 2 4 2" xfId="14474"/>
    <cellStyle name="40% - Accent1 4 3 2 2 4 2 2" xfId="14475"/>
    <cellStyle name="40% - Accent1 4 3 2 2 4 3" xfId="14476"/>
    <cellStyle name="40% - Accent1 4 3 2 2 5" xfId="14477"/>
    <cellStyle name="40% - Accent1 4 3 2 2 5 2" xfId="14478"/>
    <cellStyle name="40% - Accent1 4 3 2 2 6" xfId="14479"/>
    <cellStyle name="40% - Accent1 4 3 2 3" xfId="14480"/>
    <cellStyle name="40% - Accent1 4 3 2 3 2" xfId="14481"/>
    <cellStyle name="40% - Accent1 4 3 2 3 2 2" xfId="14482"/>
    <cellStyle name="40% - Accent1 4 3 2 3 2 2 2" xfId="14483"/>
    <cellStyle name="40% - Accent1 4 3 2 3 2 3" xfId="14484"/>
    <cellStyle name="40% - Accent1 4 3 2 3 3" xfId="14485"/>
    <cellStyle name="40% - Accent1 4 3 2 3 3 2" xfId="14486"/>
    <cellStyle name="40% - Accent1 4 3 2 3 4" xfId="14487"/>
    <cellStyle name="40% - Accent1 4 3 2 4" xfId="14488"/>
    <cellStyle name="40% - Accent1 4 3 2 4 2" xfId="14489"/>
    <cellStyle name="40% - Accent1 4 3 2 4 2 2" xfId="14490"/>
    <cellStyle name="40% - Accent1 4 3 2 4 2 2 2" xfId="14491"/>
    <cellStyle name="40% - Accent1 4 3 2 4 2 3" xfId="14492"/>
    <cellStyle name="40% - Accent1 4 3 2 4 3" xfId="14493"/>
    <cellStyle name="40% - Accent1 4 3 2 4 3 2" xfId="14494"/>
    <cellStyle name="40% - Accent1 4 3 2 4 4" xfId="14495"/>
    <cellStyle name="40% - Accent1 4 3 2 5" xfId="14496"/>
    <cellStyle name="40% - Accent1 4 3 2 5 2" xfId="14497"/>
    <cellStyle name="40% - Accent1 4 3 2 5 2 2" xfId="14498"/>
    <cellStyle name="40% - Accent1 4 3 2 5 3" xfId="14499"/>
    <cellStyle name="40% - Accent1 4 3 2 6" xfId="14500"/>
    <cellStyle name="40% - Accent1 4 3 2 6 2" xfId="14501"/>
    <cellStyle name="40% - Accent1 4 3 2 7" xfId="14502"/>
    <cellStyle name="40% - Accent1 4 3 3" xfId="14503"/>
    <cellStyle name="40% - Accent1 4 3 3 2" xfId="14504"/>
    <cellStyle name="40% - Accent1 4 3 3 2 2" xfId="14505"/>
    <cellStyle name="40% - Accent1 4 3 3 2 2 2" xfId="14506"/>
    <cellStyle name="40% - Accent1 4 3 3 2 2 2 2" xfId="14507"/>
    <cellStyle name="40% - Accent1 4 3 3 2 2 3" xfId="14508"/>
    <cellStyle name="40% - Accent1 4 3 3 2 3" xfId="14509"/>
    <cellStyle name="40% - Accent1 4 3 3 2 3 2" xfId="14510"/>
    <cellStyle name="40% - Accent1 4 3 3 2 4" xfId="14511"/>
    <cellStyle name="40% - Accent1 4 3 3 3" xfId="14512"/>
    <cellStyle name="40% - Accent1 4 3 3 3 2" xfId="14513"/>
    <cellStyle name="40% - Accent1 4 3 3 3 2 2" xfId="14514"/>
    <cellStyle name="40% - Accent1 4 3 3 3 2 2 2" xfId="14515"/>
    <cellStyle name="40% - Accent1 4 3 3 3 2 3" xfId="14516"/>
    <cellStyle name="40% - Accent1 4 3 3 3 3" xfId="14517"/>
    <cellStyle name="40% - Accent1 4 3 3 3 3 2" xfId="14518"/>
    <cellStyle name="40% - Accent1 4 3 3 3 4" xfId="14519"/>
    <cellStyle name="40% - Accent1 4 3 3 4" xfId="14520"/>
    <cellStyle name="40% - Accent1 4 3 3 4 2" xfId="14521"/>
    <cellStyle name="40% - Accent1 4 3 3 4 2 2" xfId="14522"/>
    <cellStyle name="40% - Accent1 4 3 3 4 3" xfId="14523"/>
    <cellStyle name="40% - Accent1 4 3 3 5" xfId="14524"/>
    <cellStyle name="40% - Accent1 4 3 3 5 2" xfId="14525"/>
    <cellStyle name="40% - Accent1 4 3 3 6" xfId="14526"/>
    <cellStyle name="40% - Accent1 4 3 4" xfId="14527"/>
    <cellStyle name="40% - Accent1 4 3 4 2" xfId="14528"/>
    <cellStyle name="40% - Accent1 4 3 4 2 2" xfId="14529"/>
    <cellStyle name="40% - Accent1 4 3 4 2 2 2" xfId="14530"/>
    <cellStyle name="40% - Accent1 4 3 4 2 3" xfId="14531"/>
    <cellStyle name="40% - Accent1 4 3 4 3" xfId="14532"/>
    <cellStyle name="40% - Accent1 4 3 4 3 2" xfId="14533"/>
    <cellStyle name="40% - Accent1 4 3 4 4" xfId="14534"/>
    <cellStyle name="40% - Accent1 4 3 5" xfId="14535"/>
    <cellStyle name="40% - Accent1 4 3 5 2" xfId="14536"/>
    <cellStyle name="40% - Accent1 4 3 5 2 2" xfId="14537"/>
    <cellStyle name="40% - Accent1 4 3 5 2 2 2" xfId="14538"/>
    <cellStyle name="40% - Accent1 4 3 5 2 3" xfId="14539"/>
    <cellStyle name="40% - Accent1 4 3 5 3" xfId="14540"/>
    <cellStyle name="40% - Accent1 4 3 5 3 2" xfId="14541"/>
    <cellStyle name="40% - Accent1 4 3 5 4" xfId="14542"/>
    <cellStyle name="40% - Accent1 4 3 6" xfId="14543"/>
    <cellStyle name="40% - Accent1 4 3 6 2" xfId="14544"/>
    <cellStyle name="40% - Accent1 4 3 6 2 2" xfId="14545"/>
    <cellStyle name="40% - Accent1 4 3 6 3" xfId="14546"/>
    <cellStyle name="40% - Accent1 4 3 7" xfId="14547"/>
    <cellStyle name="40% - Accent1 4 3 7 2" xfId="14548"/>
    <cellStyle name="40% - Accent1 4 3 8" xfId="14549"/>
    <cellStyle name="40% - Accent1 4 4" xfId="173"/>
    <cellStyle name="40% - Accent1 4 4 2" xfId="14550"/>
    <cellStyle name="40% - Accent1 4 4 2 2" xfId="14551"/>
    <cellStyle name="40% - Accent1 4 4 2 2 2" xfId="14552"/>
    <cellStyle name="40% - Accent1 4 4 2 2 2 2" xfId="14553"/>
    <cellStyle name="40% - Accent1 4 4 2 2 2 2 2" xfId="14554"/>
    <cellStyle name="40% - Accent1 4 4 2 2 2 3" xfId="14555"/>
    <cellStyle name="40% - Accent1 4 4 2 2 3" xfId="14556"/>
    <cellStyle name="40% - Accent1 4 4 2 2 3 2" xfId="14557"/>
    <cellStyle name="40% - Accent1 4 4 2 2 4" xfId="14558"/>
    <cellStyle name="40% - Accent1 4 4 2 3" xfId="14559"/>
    <cellStyle name="40% - Accent1 4 4 2 3 2" xfId="14560"/>
    <cellStyle name="40% - Accent1 4 4 2 3 2 2" xfId="14561"/>
    <cellStyle name="40% - Accent1 4 4 2 3 2 2 2" xfId="14562"/>
    <cellStyle name="40% - Accent1 4 4 2 3 2 3" xfId="14563"/>
    <cellStyle name="40% - Accent1 4 4 2 3 3" xfId="14564"/>
    <cellStyle name="40% - Accent1 4 4 2 3 3 2" xfId="14565"/>
    <cellStyle name="40% - Accent1 4 4 2 3 4" xfId="14566"/>
    <cellStyle name="40% - Accent1 4 4 2 4" xfId="14567"/>
    <cellStyle name="40% - Accent1 4 4 2 4 2" xfId="14568"/>
    <cellStyle name="40% - Accent1 4 4 2 4 2 2" xfId="14569"/>
    <cellStyle name="40% - Accent1 4 4 2 4 3" xfId="14570"/>
    <cellStyle name="40% - Accent1 4 4 2 5" xfId="14571"/>
    <cellStyle name="40% - Accent1 4 4 2 5 2" xfId="14572"/>
    <cellStyle name="40% - Accent1 4 4 2 6" xfId="14573"/>
    <cellStyle name="40% - Accent1 4 4 3" xfId="14574"/>
    <cellStyle name="40% - Accent1 4 4 3 2" xfId="14575"/>
    <cellStyle name="40% - Accent1 4 4 3 2 2" xfId="14576"/>
    <cellStyle name="40% - Accent1 4 4 3 2 2 2" xfId="14577"/>
    <cellStyle name="40% - Accent1 4 4 3 2 3" xfId="14578"/>
    <cellStyle name="40% - Accent1 4 4 3 3" xfId="14579"/>
    <cellStyle name="40% - Accent1 4 4 3 3 2" xfId="14580"/>
    <cellStyle name="40% - Accent1 4 4 3 4" xfId="14581"/>
    <cellStyle name="40% - Accent1 4 4 4" xfId="14582"/>
    <cellStyle name="40% - Accent1 4 4 4 2" xfId="14583"/>
    <cellStyle name="40% - Accent1 4 4 4 2 2" xfId="14584"/>
    <cellStyle name="40% - Accent1 4 4 4 2 2 2" xfId="14585"/>
    <cellStyle name="40% - Accent1 4 4 4 2 3" xfId="14586"/>
    <cellStyle name="40% - Accent1 4 4 4 3" xfId="14587"/>
    <cellStyle name="40% - Accent1 4 4 4 3 2" xfId="14588"/>
    <cellStyle name="40% - Accent1 4 4 4 4" xfId="14589"/>
    <cellStyle name="40% - Accent1 4 4 5" xfId="14590"/>
    <cellStyle name="40% - Accent1 4 4 5 2" xfId="14591"/>
    <cellStyle name="40% - Accent1 4 4 5 2 2" xfId="14592"/>
    <cellStyle name="40% - Accent1 4 4 5 3" xfId="14593"/>
    <cellStyle name="40% - Accent1 4 4 6" xfId="14594"/>
    <cellStyle name="40% - Accent1 4 4 6 2" xfId="14595"/>
    <cellStyle name="40% - Accent1 4 4 7" xfId="14596"/>
    <cellStyle name="40% - Accent1 4 5" xfId="14597"/>
    <cellStyle name="40% - Accent1 4 5 2" xfId="14598"/>
    <cellStyle name="40% - Accent1 4 5 2 2" xfId="14599"/>
    <cellStyle name="40% - Accent1 4 5 2 2 2" xfId="14600"/>
    <cellStyle name="40% - Accent1 4 5 2 2 2 2" xfId="14601"/>
    <cellStyle name="40% - Accent1 4 5 2 2 3" xfId="14602"/>
    <cellStyle name="40% - Accent1 4 5 2 3" xfId="14603"/>
    <cellStyle name="40% - Accent1 4 5 2 3 2" xfId="14604"/>
    <cellStyle name="40% - Accent1 4 5 2 4" xfId="14605"/>
    <cellStyle name="40% - Accent1 4 5 3" xfId="14606"/>
    <cellStyle name="40% - Accent1 4 5 3 2" xfId="14607"/>
    <cellStyle name="40% - Accent1 4 5 3 2 2" xfId="14608"/>
    <cellStyle name="40% - Accent1 4 5 3 2 2 2" xfId="14609"/>
    <cellStyle name="40% - Accent1 4 5 3 2 3" xfId="14610"/>
    <cellStyle name="40% - Accent1 4 5 3 3" xfId="14611"/>
    <cellStyle name="40% - Accent1 4 5 3 3 2" xfId="14612"/>
    <cellStyle name="40% - Accent1 4 5 3 4" xfId="14613"/>
    <cellStyle name="40% - Accent1 4 5 4" xfId="14614"/>
    <cellStyle name="40% - Accent1 4 5 4 2" xfId="14615"/>
    <cellStyle name="40% - Accent1 4 5 4 2 2" xfId="14616"/>
    <cellStyle name="40% - Accent1 4 5 4 3" xfId="14617"/>
    <cellStyle name="40% - Accent1 4 5 5" xfId="14618"/>
    <cellStyle name="40% - Accent1 4 5 5 2" xfId="14619"/>
    <cellStyle name="40% - Accent1 4 5 6" xfId="14620"/>
    <cellStyle name="40% - Accent1 4 6" xfId="14621"/>
    <cellStyle name="40% - Accent1 4 6 2" xfId="14622"/>
    <cellStyle name="40% - Accent1 4 6 2 2" xfId="14623"/>
    <cellStyle name="40% - Accent1 4 6 2 2 2" xfId="14624"/>
    <cellStyle name="40% - Accent1 4 6 2 2 2 2" xfId="14625"/>
    <cellStyle name="40% - Accent1 4 6 2 2 3" xfId="14626"/>
    <cellStyle name="40% - Accent1 4 6 2 3" xfId="14627"/>
    <cellStyle name="40% - Accent1 4 6 2 3 2" xfId="14628"/>
    <cellStyle name="40% - Accent1 4 6 2 4" xfId="14629"/>
    <cellStyle name="40% - Accent1 4 6 3" xfId="14630"/>
    <cellStyle name="40% - Accent1 4 6 3 2" xfId="14631"/>
    <cellStyle name="40% - Accent1 4 6 3 2 2" xfId="14632"/>
    <cellStyle name="40% - Accent1 4 6 3 2 2 2" xfId="14633"/>
    <cellStyle name="40% - Accent1 4 6 3 2 3" xfId="14634"/>
    <cellStyle name="40% - Accent1 4 6 3 3" xfId="14635"/>
    <cellStyle name="40% - Accent1 4 6 3 3 2" xfId="14636"/>
    <cellStyle name="40% - Accent1 4 6 3 4" xfId="14637"/>
    <cellStyle name="40% - Accent1 4 6 4" xfId="14638"/>
    <cellStyle name="40% - Accent1 4 6 4 2" xfId="14639"/>
    <cellStyle name="40% - Accent1 4 6 4 2 2" xfId="14640"/>
    <cellStyle name="40% - Accent1 4 6 4 3" xfId="14641"/>
    <cellStyle name="40% - Accent1 4 6 5" xfId="14642"/>
    <cellStyle name="40% - Accent1 4 6 5 2" xfId="14643"/>
    <cellStyle name="40% - Accent1 4 6 6" xfId="14644"/>
    <cellStyle name="40% - Accent1 4 7" xfId="14645"/>
    <cellStyle name="40% - Accent1 4 7 2" xfId="14646"/>
    <cellStyle name="40% - Accent1 4 7 2 2" xfId="14647"/>
    <cellStyle name="40% - Accent1 4 7 2 2 2" xfId="14648"/>
    <cellStyle name="40% - Accent1 4 7 2 3" xfId="14649"/>
    <cellStyle name="40% - Accent1 4 7 3" xfId="14650"/>
    <cellStyle name="40% - Accent1 4 7 3 2" xfId="14651"/>
    <cellStyle name="40% - Accent1 4 7 4" xfId="14652"/>
    <cellStyle name="40% - Accent1 4 8" xfId="14653"/>
    <cellStyle name="40% - Accent1 4 8 2" xfId="14654"/>
    <cellStyle name="40% - Accent1 4 8 2 2" xfId="14655"/>
    <cellStyle name="40% - Accent1 4 8 2 2 2" xfId="14656"/>
    <cellStyle name="40% - Accent1 4 8 2 3" xfId="14657"/>
    <cellStyle name="40% - Accent1 4 8 3" xfId="14658"/>
    <cellStyle name="40% - Accent1 4 8 3 2" xfId="14659"/>
    <cellStyle name="40% - Accent1 4 8 4" xfId="14660"/>
    <cellStyle name="40% - Accent1 4 9" xfId="14661"/>
    <cellStyle name="40% - Accent1 4 9 2" xfId="14662"/>
    <cellStyle name="40% - Accent1 4 9 2 2" xfId="14663"/>
    <cellStyle name="40% - Accent1 4 9 3" xfId="14664"/>
    <cellStyle name="40% - Accent2 2" xfId="174"/>
    <cellStyle name="40% - Accent2 2 10" xfId="14665"/>
    <cellStyle name="40% - Accent2 2 10 2" xfId="14666"/>
    <cellStyle name="40% - Accent2 2 11" xfId="14667"/>
    <cellStyle name="40% - Accent2 2 11 2" xfId="14668"/>
    <cellStyle name="40% - Accent2 2 12" xfId="14669"/>
    <cellStyle name="40% - Accent2 2 2" xfId="175"/>
    <cellStyle name="40% - Accent2 2 2 10" xfId="14670"/>
    <cellStyle name="40% - Accent2 2 2 10 2" xfId="14671"/>
    <cellStyle name="40% - Accent2 2 2 11" xfId="14672"/>
    <cellStyle name="40% - Accent2 2 2 2" xfId="176"/>
    <cellStyle name="40% - Accent2 2 2 2 2" xfId="177"/>
    <cellStyle name="40% - Accent2 2 2 2 2 2" xfId="14673"/>
    <cellStyle name="40% - Accent2 2 2 2 2 2 2" xfId="14674"/>
    <cellStyle name="40% - Accent2 2 2 2 2 2 2 2" xfId="14675"/>
    <cellStyle name="40% - Accent2 2 2 2 2 2 2 2 2" xfId="14676"/>
    <cellStyle name="40% - Accent2 2 2 2 2 2 2 2 2 2" xfId="14677"/>
    <cellStyle name="40% - Accent2 2 2 2 2 2 2 2 3" xfId="14678"/>
    <cellStyle name="40% - Accent2 2 2 2 2 2 2 3" xfId="14679"/>
    <cellStyle name="40% - Accent2 2 2 2 2 2 2 3 2" xfId="14680"/>
    <cellStyle name="40% - Accent2 2 2 2 2 2 2 4" xfId="14681"/>
    <cellStyle name="40% - Accent2 2 2 2 2 2 3" xfId="14682"/>
    <cellStyle name="40% - Accent2 2 2 2 2 2 3 2" xfId="14683"/>
    <cellStyle name="40% - Accent2 2 2 2 2 2 3 2 2" xfId="14684"/>
    <cellStyle name="40% - Accent2 2 2 2 2 2 3 2 2 2" xfId="14685"/>
    <cellStyle name="40% - Accent2 2 2 2 2 2 3 2 3" xfId="14686"/>
    <cellStyle name="40% - Accent2 2 2 2 2 2 3 3" xfId="14687"/>
    <cellStyle name="40% - Accent2 2 2 2 2 2 3 3 2" xfId="14688"/>
    <cellStyle name="40% - Accent2 2 2 2 2 2 3 4" xfId="14689"/>
    <cellStyle name="40% - Accent2 2 2 2 2 2 4" xfId="14690"/>
    <cellStyle name="40% - Accent2 2 2 2 2 2 4 2" xfId="14691"/>
    <cellStyle name="40% - Accent2 2 2 2 2 2 4 2 2" xfId="14692"/>
    <cellStyle name="40% - Accent2 2 2 2 2 2 4 3" xfId="14693"/>
    <cellStyle name="40% - Accent2 2 2 2 2 2 5" xfId="14694"/>
    <cellStyle name="40% - Accent2 2 2 2 2 2 5 2" xfId="14695"/>
    <cellStyle name="40% - Accent2 2 2 2 2 2 6" xfId="14696"/>
    <cellStyle name="40% - Accent2 2 2 2 2 3" xfId="14697"/>
    <cellStyle name="40% - Accent2 2 2 2 2 3 2" xfId="14698"/>
    <cellStyle name="40% - Accent2 2 2 2 2 3 2 2" xfId="14699"/>
    <cellStyle name="40% - Accent2 2 2 2 2 3 2 2 2" xfId="14700"/>
    <cellStyle name="40% - Accent2 2 2 2 2 3 2 3" xfId="14701"/>
    <cellStyle name="40% - Accent2 2 2 2 2 3 3" xfId="14702"/>
    <cellStyle name="40% - Accent2 2 2 2 2 3 3 2" xfId="14703"/>
    <cellStyle name="40% - Accent2 2 2 2 2 3 4" xfId="14704"/>
    <cellStyle name="40% - Accent2 2 2 2 2 4" xfId="14705"/>
    <cellStyle name="40% - Accent2 2 2 2 2 4 2" xfId="14706"/>
    <cellStyle name="40% - Accent2 2 2 2 2 4 2 2" xfId="14707"/>
    <cellStyle name="40% - Accent2 2 2 2 2 4 2 2 2" xfId="14708"/>
    <cellStyle name="40% - Accent2 2 2 2 2 4 2 3" xfId="14709"/>
    <cellStyle name="40% - Accent2 2 2 2 2 4 3" xfId="14710"/>
    <cellStyle name="40% - Accent2 2 2 2 2 4 3 2" xfId="14711"/>
    <cellStyle name="40% - Accent2 2 2 2 2 4 4" xfId="14712"/>
    <cellStyle name="40% - Accent2 2 2 2 2 5" xfId="14713"/>
    <cellStyle name="40% - Accent2 2 2 2 2 5 2" xfId="14714"/>
    <cellStyle name="40% - Accent2 2 2 2 2 5 2 2" xfId="14715"/>
    <cellStyle name="40% - Accent2 2 2 2 2 5 3" xfId="14716"/>
    <cellStyle name="40% - Accent2 2 2 2 2 6" xfId="14717"/>
    <cellStyle name="40% - Accent2 2 2 2 2 6 2" xfId="14718"/>
    <cellStyle name="40% - Accent2 2 2 2 2 7" xfId="14719"/>
    <cellStyle name="40% - Accent2 2 2 2 3" xfId="14720"/>
    <cellStyle name="40% - Accent2 2 2 2 3 2" xfId="14721"/>
    <cellStyle name="40% - Accent2 2 2 2 3 2 2" xfId="14722"/>
    <cellStyle name="40% - Accent2 2 2 2 3 2 2 2" xfId="14723"/>
    <cellStyle name="40% - Accent2 2 2 2 3 2 2 2 2" xfId="14724"/>
    <cellStyle name="40% - Accent2 2 2 2 3 2 2 3" xfId="14725"/>
    <cellStyle name="40% - Accent2 2 2 2 3 2 3" xfId="14726"/>
    <cellStyle name="40% - Accent2 2 2 2 3 2 3 2" xfId="14727"/>
    <cellStyle name="40% - Accent2 2 2 2 3 2 4" xfId="14728"/>
    <cellStyle name="40% - Accent2 2 2 2 3 3" xfId="14729"/>
    <cellStyle name="40% - Accent2 2 2 2 3 3 2" xfId="14730"/>
    <cellStyle name="40% - Accent2 2 2 2 3 3 2 2" xfId="14731"/>
    <cellStyle name="40% - Accent2 2 2 2 3 3 2 2 2" xfId="14732"/>
    <cellStyle name="40% - Accent2 2 2 2 3 3 2 3" xfId="14733"/>
    <cellStyle name="40% - Accent2 2 2 2 3 3 3" xfId="14734"/>
    <cellStyle name="40% - Accent2 2 2 2 3 3 3 2" xfId="14735"/>
    <cellStyle name="40% - Accent2 2 2 2 3 3 4" xfId="14736"/>
    <cellStyle name="40% - Accent2 2 2 2 3 4" xfId="14737"/>
    <cellStyle name="40% - Accent2 2 2 2 3 4 2" xfId="14738"/>
    <cellStyle name="40% - Accent2 2 2 2 3 4 2 2" xfId="14739"/>
    <cellStyle name="40% - Accent2 2 2 2 3 4 3" xfId="14740"/>
    <cellStyle name="40% - Accent2 2 2 2 3 5" xfId="14741"/>
    <cellStyle name="40% - Accent2 2 2 2 3 5 2" xfId="14742"/>
    <cellStyle name="40% - Accent2 2 2 2 3 6" xfId="14743"/>
    <cellStyle name="40% - Accent2 2 2 2 4" xfId="14744"/>
    <cellStyle name="40% - Accent2 2 2 2 4 2" xfId="14745"/>
    <cellStyle name="40% - Accent2 2 2 2 4 2 2" xfId="14746"/>
    <cellStyle name="40% - Accent2 2 2 2 4 2 2 2" xfId="14747"/>
    <cellStyle name="40% - Accent2 2 2 2 4 2 3" xfId="14748"/>
    <cellStyle name="40% - Accent2 2 2 2 4 3" xfId="14749"/>
    <cellStyle name="40% - Accent2 2 2 2 4 3 2" xfId="14750"/>
    <cellStyle name="40% - Accent2 2 2 2 4 4" xfId="14751"/>
    <cellStyle name="40% - Accent2 2 2 2 5" xfId="14752"/>
    <cellStyle name="40% - Accent2 2 2 2 5 2" xfId="14753"/>
    <cellStyle name="40% - Accent2 2 2 2 5 2 2" xfId="14754"/>
    <cellStyle name="40% - Accent2 2 2 2 5 2 2 2" xfId="14755"/>
    <cellStyle name="40% - Accent2 2 2 2 5 2 3" xfId="14756"/>
    <cellStyle name="40% - Accent2 2 2 2 5 3" xfId="14757"/>
    <cellStyle name="40% - Accent2 2 2 2 5 3 2" xfId="14758"/>
    <cellStyle name="40% - Accent2 2 2 2 5 4" xfId="14759"/>
    <cellStyle name="40% - Accent2 2 2 2 6" xfId="14760"/>
    <cellStyle name="40% - Accent2 2 2 2 6 2" xfId="14761"/>
    <cellStyle name="40% - Accent2 2 2 2 6 2 2" xfId="14762"/>
    <cellStyle name="40% - Accent2 2 2 2 6 3" xfId="14763"/>
    <cellStyle name="40% - Accent2 2 2 2 7" xfId="14764"/>
    <cellStyle name="40% - Accent2 2 2 2 7 2" xfId="14765"/>
    <cellStyle name="40% - Accent2 2 2 2 8" xfId="14766"/>
    <cellStyle name="40% - Accent2 2 2 3" xfId="178"/>
    <cellStyle name="40% - Accent2 2 2 3 2" xfId="14767"/>
    <cellStyle name="40% - Accent2 2 2 3 2 2" xfId="14768"/>
    <cellStyle name="40% - Accent2 2 2 3 2 2 2" xfId="14769"/>
    <cellStyle name="40% - Accent2 2 2 3 2 2 2 2" xfId="14770"/>
    <cellStyle name="40% - Accent2 2 2 3 2 2 2 2 2" xfId="14771"/>
    <cellStyle name="40% - Accent2 2 2 3 2 2 2 3" xfId="14772"/>
    <cellStyle name="40% - Accent2 2 2 3 2 2 3" xfId="14773"/>
    <cellStyle name="40% - Accent2 2 2 3 2 2 3 2" xfId="14774"/>
    <cellStyle name="40% - Accent2 2 2 3 2 2 4" xfId="14775"/>
    <cellStyle name="40% - Accent2 2 2 3 2 3" xfId="14776"/>
    <cellStyle name="40% - Accent2 2 2 3 2 3 2" xfId="14777"/>
    <cellStyle name="40% - Accent2 2 2 3 2 3 2 2" xfId="14778"/>
    <cellStyle name="40% - Accent2 2 2 3 2 3 2 2 2" xfId="14779"/>
    <cellStyle name="40% - Accent2 2 2 3 2 3 2 3" xfId="14780"/>
    <cellStyle name="40% - Accent2 2 2 3 2 3 3" xfId="14781"/>
    <cellStyle name="40% - Accent2 2 2 3 2 3 3 2" xfId="14782"/>
    <cellStyle name="40% - Accent2 2 2 3 2 3 4" xfId="14783"/>
    <cellStyle name="40% - Accent2 2 2 3 2 4" xfId="14784"/>
    <cellStyle name="40% - Accent2 2 2 3 2 4 2" xfId="14785"/>
    <cellStyle name="40% - Accent2 2 2 3 2 4 2 2" xfId="14786"/>
    <cellStyle name="40% - Accent2 2 2 3 2 4 3" xfId="14787"/>
    <cellStyle name="40% - Accent2 2 2 3 2 5" xfId="14788"/>
    <cellStyle name="40% - Accent2 2 2 3 2 5 2" xfId="14789"/>
    <cellStyle name="40% - Accent2 2 2 3 2 6" xfId="14790"/>
    <cellStyle name="40% - Accent2 2 2 3 3" xfId="14791"/>
    <cellStyle name="40% - Accent2 2 2 3 3 2" xfId="14792"/>
    <cellStyle name="40% - Accent2 2 2 3 3 2 2" xfId="14793"/>
    <cellStyle name="40% - Accent2 2 2 3 3 2 2 2" xfId="14794"/>
    <cellStyle name="40% - Accent2 2 2 3 3 2 3" xfId="14795"/>
    <cellStyle name="40% - Accent2 2 2 3 3 3" xfId="14796"/>
    <cellStyle name="40% - Accent2 2 2 3 3 3 2" xfId="14797"/>
    <cellStyle name="40% - Accent2 2 2 3 3 4" xfId="14798"/>
    <cellStyle name="40% - Accent2 2 2 3 4" xfId="14799"/>
    <cellStyle name="40% - Accent2 2 2 3 4 2" xfId="14800"/>
    <cellStyle name="40% - Accent2 2 2 3 4 2 2" xfId="14801"/>
    <cellStyle name="40% - Accent2 2 2 3 4 2 2 2" xfId="14802"/>
    <cellStyle name="40% - Accent2 2 2 3 4 2 3" xfId="14803"/>
    <cellStyle name="40% - Accent2 2 2 3 4 3" xfId="14804"/>
    <cellStyle name="40% - Accent2 2 2 3 4 3 2" xfId="14805"/>
    <cellStyle name="40% - Accent2 2 2 3 4 4" xfId="14806"/>
    <cellStyle name="40% - Accent2 2 2 3 5" xfId="14807"/>
    <cellStyle name="40% - Accent2 2 2 3 5 2" xfId="14808"/>
    <cellStyle name="40% - Accent2 2 2 3 5 2 2" xfId="14809"/>
    <cellStyle name="40% - Accent2 2 2 3 5 3" xfId="14810"/>
    <cellStyle name="40% - Accent2 2 2 3 6" xfId="14811"/>
    <cellStyle name="40% - Accent2 2 2 3 6 2" xfId="14812"/>
    <cellStyle name="40% - Accent2 2 2 3 7" xfId="14813"/>
    <cellStyle name="40% - Accent2 2 2 4" xfId="14814"/>
    <cellStyle name="40% - Accent2 2 2 4 2" xfId="14815"/>
    <cellStyle name="40% - Accent2 2 2 4 2 2" xfId="14816"/>
    <cellStyle name="40% - Accent2 2 2 4 2 2 2" xfId="14817"/>
    <cellStyle name="40% - Accent2 2 2 4 2 2 2 2" xfId="14818"/>
    <cellStyle name="40% - Accent2 2 2 4 2 2 3" xfId="14819"/>
    <cellStyle name="40% - Accent2 2 2 4 2 3" xfId="14820"/>
    <cellStyle name="40% - Accent2 2 2 4 2 3 2" xfId="14821"/>
    <cellStyle name="40% - Accent2 2 2 4 2 4" xfId="14822"/>
    <cellStyle name="40% - Accent2 2 2 4 3" xfId="14823"/>
    <cellStyle name="40% - Accent2 2 2 4 3 2" xfId="14824"/>
    <cellStyle name="40% - Accent2 2 2 4 3 2 2" xfId="14825"/>
    <cellStyle name="40% - Accent2 2 2 4 3 2 2 2" xfId="14826"/>
    <cellStyle name="40% - Accent2 2 2 4 3 2 3" xfId="14827"/>
    <cellStyle name="40% - Accent2 2 2 4 3 3" xfId="14828"/>
    <cellStyle name="40% - Accent2 2 2 4 3 3 2" xfId="14829"/>
    <cellStyle name="40% - Accent2 2 2 4 3 4" xfId="14830"/>
    <cellStyle name="40% - Accent2 2 2 4 4" xfId="14831"/>
    <cellStyle name="40% - Accent2 2 2 4 4 2" xfId="14832"/>
    <cellStyle name="40% - Accent2 2 2 4 4 2 2" xfId="14833"/>
    <cellStyle name="40% - Accent2 2 2 4 4 3" xfId="14834"/>
    <cellStyle name="40% - Accent2 2 2 4 5" xfId="14835"/>
    <cellStyle name="40% - Accent2 2 2 4 5 2" xfId="14836"/>
    <cellStyle name="40% - Accent2 2 2 4 6" xfId="14837"/>
    <cellStyle name="40% - Accent2 2 2 5" xfId="14838"/>
    <cellStyle name="40% - Accent2 2 2 5 2" xfId="14839"/>
    <cellStyle name="40% - Accent2 2 2 5 2 2" xfId="14840"/>
    <cellStyle name="40% - Accent2 2 2 5 2 2 2" xfId="14841"/>
    <cellStyle name="40% - Accent2 2 2 5 2 2 2 2" xfId="14842"/>
    <cellStyle name="40% - Accent2 2 2 5 2 2 3" xfId="14843"/>
    <cellStyle name="40% - Accent2 2 2 5 2 3" xfId="14844"/>
    <cellStyle name="40% - Accent2 2 2 5 2 3 2" xfId="14845"/>
    <cellStyle name="40% - Accent2 2 2 5 2 4" xfId="14846"/>
    <cellStyle name="40% - Accent2 2 2 5 3" xfId="14847"/>
    <cellStyle name="40% - Accent2 2 2 5 3 2" xfId="14848"/>
    <cellStyle name="40% - Accent2 2 2 5 3 2 2" xfId="14849"/>
    <cellStyle name="40% - Accent2 2 2 5 3 2 2 2" xfId="14850"/>
    <cellStyle name="40% - Accent2 2 2 5 3 2 3" xfId="14851"/>
    <cellStyle name="40% - Accent2 2 2 5 3 3" xfId="14852"/>
    <cellStyle name="40% - Accent2 2 2 5 3 3 2" xfId="14853"/>
    <cellStyle name="40% - Accent2 2 2 5 3 4" xfId="14854"/>
    <cellStyle name="40% - Accent2 2 2 5 4" xfId="14855"/>
    <cellStyle name="40% - Accent2 2 2 5 4 2" xfId="14856"/>
    <cellStyle name="40% - Accent2 2 2 5 4 2 2" xfId="14857"/>
    <cellStyle name="40% - Accent2 2 2 5 4 3" xfId="14858"/>
    <cellStyle name="40% - Accent2 2 2 5 5" xfId="14859"/>
    <cellStyle name="40% - Accent2 2 2 5 5 2" xfId="14860"/>
    <cellStyle name="40% - Accent2 2 2 5 6" xfId="14861"/>
    <cellStyle name="40% - Accent2 2 2 6" xfId="14862"/>
    <cellStyle name="40% - Accent2 2 2 6 2" xfId="14863"/>
    <cellStyle name="40% - Accent2 2 2 6 2 2" xfId="14864"/>
    <cellStyle name="40% - Accent2 2 2 6 2 2 2" xfId="14865"/>
    <cellStyle name="40% - Accent2 2 2 6 2 3" xfId="14866"/>
    <cellStyle name="40% - Accent2 2 2 6 3" xfId="14867"/>
    <cellStyle name="40% - Accent2 2 2 6 3 2" xfId="14868"/>
    <cellStyle name="40% - Accent2 2 2 6 4" xfId="14869"/>
    <cellStyle name="40% - Accent2 2 2 7" xfId="14870"/>
    <cellStyle name="40% - Accent2 2 2 7 2" xfId="14871"/>
    <cellStyle name="40% - Accent2 2 2 7 2 2" xfId="14872"/>
    <cellStyle name="40% - Accent2 2 2 7 2 2 2" xfId="14873"/>
    <cellStyle name="40% - Accent2 2 2 7 2 3" xfId="14874"/>
    <cellStyle name="40% - Accent2 2 2 7 3" xfId="14875"/>
    <cellStyle name="40% - Accent2 2 2 7 3 2" xfId="14876"/>
    <cellStyle name="40% - Accent2 2 2 7 4" xfId="14877"/>
    <cellStyle name="40% - Accent2 2 2 8" xfId="14878"/>
    <cellStyle name="40% - Accent2 2 2 8 2" xfId="14879"/>
    <cellStyle name="40% - Accent2 2 2 8 2 2" xfId="14880"/>
    <cellStyle name="40% - Accent2 2 2 8 3" xfId="14881"/>
    <cellStyle name="40% - Accent2 2 2 9" xfId="14882"/>
    <cellStyle name="40% - Accent2 2 2 9 2" xfId="14883"/>
    <cellStyle name="40% - Accent2 2 3" xfId="179"/>
    <cellStyle name="40% - Accent2 2 3 2" xfId="180"/>
    <cellStyle name="40% - Accent2 2 3 2 2" xfId="14884"/>
    <cellStyle name="40% - Accent2 2 3 2 2 2" xfId="14885"/>
    <cellStyle name="40% - Accent2 2 3 2 2 2 2" xfId="14886"/>
    <cellStyle name="40% - Accent2 2 3 2 2 2 2 2" xfId="14887"/>
    <cellStyle name="40% - Accent2 2 3 2 2 2 2 2 2" xfId="14888"/>
    <cellStyle name="40% - Accent2 2 3 2 2 2 2 3" xfId="14889"/>
    <cellStyle name="40% - Accent2 2 3 2 2 2 3" xfId="14890"/>
    <cellStyle name="40% - Accent2 2 3 2 2 2 3 2" xfId="14891"/>
    <cellStyle name="40% - Accent2 2 3 2 2 2 4" xfId="14892"/>
    <cellStyle name="40% - Accent2 2 3 2 2 3" xfId="14893"/>
    <cellStyle name="40% - Accent2 2 3 2 2 3 2" xfId="14894"/>
    <cellStyle name="40% - Accent2 2 3 2 2 3 2 2" xfId="14895"/>
    <cellStyle name="40% - Accent2 2 3 2 2 3 2 2 2" xfId="14896"/>
    <cellStyle name="40% - Accent2 2 3 2 2 3 2 3" xfId="14897"/>
    <cellStyle name="40% - Accent2 2 3 2 2 3 3" xfId="14898"/>
    <cellStyle name="40% - Accent2 2 3 2 2 3 3 2" xfId="14899"/>
    <cellStyle name="40% - Accent2 2 3 2 2 3 4" xfId="14900"/>
    <cellStyle name="40% - Accent2 2 3 2 2 4" xfId="14901"/>
    <cellStyle name="40% - Accent2 2 3 2 2 4 2" xfId="14902"/>
    <cellStyle name="40% - Accent2 2 3 2 2 4 2 2" xfId="14903"/>
    <cellStyle name="40% - Accent2 2 3 2 2 4 3" xfId="14904"/>
    <cellStyle name="40% - Accent2 2 3 2 2 5" xfId="14905"/>
    <cellStyle name="40% - Accent2 2 3 2 2 5 2" xfId="14906"/>
    <cellStyle name="40% - Accent2 2 3 2 2 6" xfId="14907"/>
    <cellStyle name="40% - Accent2 2 3 2 3" xfId="14908"/>
    <cellStyle name="40% - Accent2 2 3 2 3 2" xfId="14909"/>
    <cellStyle name="40% - Accent2 2 3 2 3 2 2" xfId="14910"/>
    <cellStyle name="40% - Accent2 2 3 2 3 2 2 2" xfId="14911"/>
    <cellStyle name="40% - Accent2 2 3 2 3 2 3" xfId="14912"/>
    <cellStyle name="40% - Accent2 2 3 2 3 3" xfId="14913"/>
    <cellStyle name="40% - Accent2 2 3 2 3 3 2" xfId="14914"/>
    <cellStyle name="40% - Accent2 2 3 2 3 4" xfId="14915"/>
    <cellStyle name="40% - Accent2 2 3 2 4" xfId="14916"/>
    <cellStyle name="40% - Accent2 2 3 2 4 2" xfId="14917"/>
    <cellStyle name="40% - Accent2 2 3 2 4 2 2" xfId="14918"/>
    <cellStyle name="40% - Accent2 2 3 2 4 2 2 2" xfId="14919"/>
    <cellStyle name="40% - Accent2 2 3 2 4 2 3" xfId="14920"/>
    <cellStyle name="40% - Accent2 2 3 2 4 3" xfId="14921"/>
    <cellStyle name="40% - Accent2 2 3 2 4 3 2" xfId="14922"/>
    <cellStyle name="40% - Accent2 2 3 2 4 4" xfId="14923"/>
    <cellStyle name="40% - Accent2 2 3 2 5" xfId="14924"/>
    <cellStyle name="40% - Accent2 2 3 2 5 2" xfId="14925"/>
    <cellStyle name="40% - Accent2 2 3 2 5 2 2" xfId="14926"/>
    <cellStyle name="40% - Accent2 2 3 2 5 3" xfId="14927"/>
    <cellStyle name="40% - Accent2 2 3 2 6" xfId="14928"/>
    <cellStyle name="40% - Accent2 2 3 2 6 2" xfId="14929"/>
    <cellStyle name="40% - Accent2 2 3 2 7" xfId="14930"/>
    <cellStyle name="40% - Accent2 2 3 3" xfId="14931"/>
    <cellStyle name="40% - Accent2 2 3 3 2" xfId="14932"/>
    <cellStyle name="40% - Accent2 2 3 3 2 2" xfId="14933"/>
    <cellStyle name="40% - Accent2 2 3 3 2 2 2" xfId="14934"/>
    <cellStyle name="40% - Accent2 2 3 3 2 2 2 2" xfId="14935"/>
    <cellStyle name="40% - Accent2 2 3 3 2 2 3" xfId="14936"/>
    <cellStyle name="40% - Accent2 2 3 3 2 3" xfId="14937"/>
    <cellStyle name="40% - Accent2 2 3 3 2 3 2" xfId="14938"/>
    <cellStyle name="40% - Accent2 2 3 3 2 4" xfId="14939"/>
    <cellStyle name="40% - Accent2 2 3 3 3" xfId="14940"/>
    <cellStyle name="40% - Accent2 2 3 3 3 2" xfId="14941"/>
    <cellStyle name="40% - Accent2 2 3 3 3 2 2" xfId="14942"/>
    <cellStyle name="40% - Accent2 2 3 3 3 2 2 2" xfId="14943"/>
    <cellStyle name="40% - Accent2 2 3 3 3 2 3" xfId="14944"/>
    <cellStyle name="40% - Accent2 2 3 3 3 3" xfId="14945"/>
    <cellStyle name="40% - Accent2 2 3 3 3 3 2" xfId="14946"/>
    <cellStyle name="40% - Accent2 2 3 3 3 4" xfId="14947"/>
    <cellStyle name="40% - Accent2 2 3 3 4" xfId="14948"/>
    <cellStyle name="40% - Accent2 2 3 3 4 2" xfId="14949"/>
    <cellStyle name="40% - Accent2 2 3 3 4 2 2" xfId="14950"/>
    <cellStyle name="40% - Accent2 2 3 3 4 3" xfId="14951"/>
    <cellStyle name="40% - Accent2 2 3 3 5" xfId="14952"/>
    <cellStyle name="40% - Accent2 2 3 3 5 2" xfId="14953"/>
    <cellStyle name="40% - Accent2 2 3 3 6" xfId="14954"/>
    <cellStyle name="40% - Accent2 2 3 4" xfId="14955"/>
    <cellStyle name="40% - Accent2 2 3 4 2" xfId="14956"/>
    <cellStyle name="40% - Accent2 2 3 4 2 2" xfId="14957"/>
    <cellStyle name="40% - Accent2 2 3 4 2 2 2" xfId="14958"/>
    <cellStyle name="40% - Accent2 2 3 4 2 3" xfId="14959"/>
    <cellStyle name="40% - Accent2 2 3 4 3" xfId="14960"/>
    <cellStyle name="40% - Accent2 2 3 4 3 2" xfId="14961"/>
    <cellStyle name="40% - Accent2 2 3 4 4" xfId="14962"/>
    <cellStyle name="40% - Accent2 2 3 5" xfId="14963"/>
    <cellStyle name="40% - Accent2 2 3 5 2" xfId="14964"/>
    <cellStyle name="40% - Accent2 2 3 5 2 2" xfId="14965"/>
    <cellStyle name="40% - Accent2 2 3 5 2 2 2" xfId="14966"/>
    <cellStyle name="40% - Accent2 2 3 5 2 3" xfId="14967"/>
    <cellStyle name="40% - Accent2 2 3 5 3" xfId="14968"/>
    <cellStyle name="40% - Accent2 2 3 5 3 2" xfId="14969"/>
    <cellStyle name="40% - Accent2 2 3 5 4" xfId="14970"/>
    <cellStyle name="40% - Accent2 2 3 6" xfId="14971"/>
    <cellStyle name="40% - Accent2 2 3 6 2" xfId="14972"/>
    <cellStyle name="40% - Accent2 2 3 6 2 2" xfId="14973"/>
    <cellStyle name="40% - Accent2 2 3 6 3" xfId="14974"/>
    <cellStyle name="40% - Accent2 2 3 7" xfId="14975"/>
    <cellStyle name="40% - Accent2 2 3 7 2" xfId="14976"/>
    <cellStyle name="40% - Accent2 2 3 8" xfId="14977"/>
    <cellStyle name="40% - Accent2 2 4" xfId="181"/>
    <cellStyle name="40% - Accent2 2 4 2" xfId="14978"/>
    <cellStyle name="40% - Accent2 2 4 2 2" xfId="14979"/>
    <cellStyle name="40% - Accent2 2 4 2 2 2" xfId="14980"/>
    <cellStyle name="40% - Accent2 2 4 2 2 2 2" xfId="14981"/>
    <cellStyle name="40% - Accent2 2 4 2 2 2 2 2" xfId="14982"/>
    <cellStyle name="40% - Accent2 2 4 2 2 2 3" xfId="14983"/>
    <cellStyle name="40% - Accent2 2 4 2 2 3" xfId="14984"/>
    <cellStyle name="40% - Accent2 2 4 2 2 3 2" xfId="14985"/>
    <cellStyle name="40% - Accent2 2 4 2 2 4" xfId="14986"/>
    <cellStyle name="40% - Accent2 2 4 2 3" xfId="14987"/>
    <cellStyle name="40% - Accent2 2 4 2 3 2" xfId="14988"/>
    <cellStyle name="40% - Accent2 2 4 2 3 2 2" xfId="14989"/>
    <cellStyle name="40% - Accent2 2 4 2 3 2 2 2" xfId="14990"/>
    <cellStyle name="40% - Accent2 2 4 2 3 2 3" xfId="14991"/>
    <cellStyle name="40% - Accent2 2 4 2 3 3" xfId="14992"/>
    <cellStyle name="40% - Accent2 2 4 2 3 3 2" xfId="14993"/>
    <cellStyle name="40% - Accent2 2 4 2 3 4" xfId="14994"/>
    <cellStyle name="40% - Accent2 2 4 2 4" xfId="14995"/>
    <cellStyle name="40% - Accent2 2 4 2 4 2" xfId="14996"/>
    <cellStyle name="40% - Accent2 2 4 2 4 2 2" xfId="14997"/>
    <cellStyle name="40% - Accent2 2 4 2 4 3" xfId="14998"/>
    <cellStyle name="40% - Accent2 2 4 2 5" xfId="14999"/>
    <cellStyle name="40% - Accent2 2 4 2 5 2" xfId="15000"/>
    <cellStyle name="40% - Accent2 2 4 2 6" xfId="15001"/>
    <cellStyle name="40% - Accent2 2 4 3" xfId="15002"/>
    <cellStyle name="40% - Accent2 2 4 3 2" xfId="15003"/>
    <cellStyle name="40% - Accent2 2 4 3 2 2" xfId="15004"/>
    <cellStyle name="40% - Accent2 2 4 3 2 2 2" xfId="15005"/>
    <cellStyle name="40% - Accent2 2 4 3 2 3" xfId="15006"/>
    <cellStyle name="40% - Accent2 2 4 3 3" xfId="15007"/>
    <cellStyle name="40% - Accent2 2 4 3 3 2" xfId="15008"/>
    <cellStyle name="40% - Accent2 2 4 3 4" xfId="15009"/>
    <cellStyle name="40% - Accent2 2 4 4" xfId="15010"/>
    <cellStyle name="40% - Accent2 2 4 4 2" xfId="15011"/>
    <cellStyle name="40% - Accent2 2 4 4 2 2" xfId="15012"/>
    <cellStyle name="40% - Accent2 2 4 4 2 2 2" xfId="15013"/>
    <cellStyle name="40% - Accent2 2 4 4 2 3" xfId="15014"/>
    <cellStyle name="40% - Accent2 2 4 4 3" xfId="15015"/>
    <cellStyle name="40% - Accent2 2 4 4 3 2" xfId="15016"/>
    <cellStyle name="40% - Accent2 2 4 4 4" xfId="15017"/>
    <cellStyle name="40% - Accent2 2 4 5" xfId="15018"/>
    <cellStyle name="40% - Accent2 2 4 5 2" xfId="15019"/>
    <cellStyle name="40% - Accent2 2 4 5 2 2" xfId="15020"/>
    <cellStyle name="40% - Accent2 2 4 5 3" xfId="15021"/>
    <cellStyle name="40% - Accent2 2 4 6" xfId="15022"/>
    <cellStyle name="40% - Accent2 2 4 6 2" xfId="15023"/>
    <cellStyle name="40% - Accent2 2 4 7" xfId="15024"/>
    <cellStyle name="40% - Accent2 2 5" xfId="15025"/>
    <cellStyle name="40% - Accent2 2 5 2" xfId="15026"/>
    <cellStyle name="40% - Accent2 2 5 2 2" xfId="15027"/>
    <cellStyle name="40% - Accent2 2 5 2 2 2" xfId="15028"/>
    <cellStyle name="40% - Accent2 2 5 2 2 2 2" xfId="15029"/>
    <cellStyle name="40% - Accent2 2 5 2 2 3" xfId="15030"/>
    <cellStyle name="40% - Accent2 2 5 2 3" xfId="15031"/>
    <cellStyle name="40% - Accent2 2 5 2 3 2" xfId="15032"/>
    <cellStyle name="40% - Accent2 2 5 2 4" xfId="15033"/>
    <cellStyle name="40% - Accent2 2 5 3" xfId="15034"/>
    <cellStyle name="40% - Accent2 2 5 3 2" xfId="15035"/>
    <cellStyle name="40% - Accent2 2 5 3 2 2" xfId="15036"/>
    <cellStyle name="40% - Accent2 2 5 3 2 2 2" xfId="15037"/>
    <cellStyle name="40% - Accent2 2 5 3 2 3" xfId="15038"/>
    <cellStyle name="40% - Accent2 2 5 3 3" xfId="15039"/>
    <cellStyle name="40% - Accent2 2 5 3 3 2" xfId="15040"/>
    <cellStyle name="40% - Accent2 2 5 3 4" xfId="15041"/>
    <cellStyle name="40% - Accent2 2 5 4" xfId="15042"/>
    <cellStyle name="40% - Accent2 2 5 4 2" xfId="15043"/>
    <cellStyle name="40% - Accent2 2 5 4 2 2" xfId="15044"/>
    <cellStyle name="40% - Accent2 2 5 4 3" xfId="15045"/>
    <cellStyle name="40% - Accent2 2 5 5" xfId="15046"/>
    <cellStyle name="40% - Accent2 2 5 5 2" xfId="15047"/>
    <cellStyle name="40% - Accent2 2 5 6" xfId="15048"/>
    <cellStyle name="40% - Accent2 2 6" xfId="15049"/>
    <cellStyle name="40% - Accent2 2 6 2" xfId="15050"/>
    <cellStyle name="40% - Accent2 2 6 2 2" xfId="15051"/>
    <cellStyle name="40% - Accent2 2 6 2 2 2" xfId="15052"/>
    <cellStyle name="40% - Accent2 2 6 2 2 2 2" xfId="15053"/>
    <cellStyle name="40% - Accent2 2 6 2 2 3" xfId="15054"/>
    <cellStyle name="40% - Accent2 2 6 2 3" xfId="15055"/>
    <cellStyle name="40% - Accent2 2 6 2 3 2" xfId="15056"/>
    <cellStyle name="40% - Accent2 2 6 2 4" xfId="15057"/>
    <cellStyle name="40% - Accent2 2 6 3" xfId="15058"/>
    <cellStyle name="40% - Accent2 2 6 3 2" xfId="15059"/>
    <cellStyle name="40% - Accent2 2 6 3 2 2" xfId="15060"/>
    <cellStyle name="40% - Accent2 2 6 3 2 2 2" xfId="15061"/>
    <cellStyle name="40% - Accent2 2 6 3 2 3" xfId="15062"/>
    <cellStyle name="40% - Accent2 2 6 3 3" xfId="15063"/>
    <cellStyle name="40% - Accent2 2 6 3 3 2" xfId="15064"/>
    <cellStyle name="40% - Accent2 2 6 3 4" xfId="15065"/>
    <cellStyle name="40% - Accent2 2 6 4" xfId="15066"/>
    <cellStyle name="40% - Accent2 2 6 4 2" xfId="15067"/>
    <cellStyle name="40% - Accent2 2 6 4 2 2" xfId="15068"/>
    <cellStyle name="40% - Accent2 2 6 4 3" xfId="15069"/>
    <cellStyle name="40% - Accent2 2 6 5" xfId="15070"/>
    <cellStyle name="40% - Accent2 2 6 5 2" xfId="15071"/>
    <cellStyle name="40% - Accent2 2 6 6" xfId="15072"/>
    <cellStyle name="40% - Accent2 2 7" xfId="15073"/>
    <cellStyle name="40% - Accent2 2 7 2" xfId="15074"/>
    <cellStyle name="40% - Accent2 2 7 2 2" xfId="15075"/>
    <cellStyle name="40% - Accent2 2 7 2 2 2" xfId="15076"/>
    <cellStyle name="40% - Accent2 2 7 2 3" xfId="15077"/>
    <cellStyle name="40% - Accent2 2 7 3" xfId="15078"/>
    <cellStyle name="40% - Accent2 2 7 3 2" xfId="15079"/>
    <cellStyle name="40% - Accent2 2 7 4" xfId="15080"/>
    <cellStyle name="40% - Accent2 2 8" xfId="15081"/>
    <cellStyle name="40% - Accent2 2 8 2" xfId="15082"/>
    <cellStyle name="40% - Accent2 2 8 2 2" xfId="15083"/>
    <cellStyle name="40% - Accent2 2 8 2 2 2" xfId="15084"/>
    <cellStyle name="40% - Accent2 2 8 2 3" xfId="15085"/>
    <cellStyle name="40% - Accent2 2 8 3" xfId="15086"/>
    <cellStyle name="40% - Accent2 2 8 3 2" xfId="15087"/>
    <cellStyle name="40% - Accent2 2 8 4" xfId="15088"/>
    <cellStyle name="40% - Accent2 2 9" xfId="15089"/>
    <cellStyle name="40% - Accent2 2 9 2" xfId="15090"/>
    <cellStyle name="40% - Accent2 2 9 2 2" xfId="15091"/>
    <cellStyle name="40% - Accent2 2 9 3" xfId="15092"/>
    <cellStyle name="40% - Accent2 3" xfId="182"/>
    <cellStyle name="40% - Accent2 3 10" xfId="15093"/>
    <cellStyle name="40% - Accent2 3 10 2" xfId="15094"/>
    <cellStyle name="40% - Accent2 3 11" xfId="15095"/>
    <cellStyle name="40% - Accent2 3 11 2" xfId="15096"/>
    <cellStyle name="40% - Accent2 3 12" xfId="15097"/>
    <cellStyle name="40% - Accent2 3 2" xfId="183"/>
    <cellStyle name="40% - Accent2 3 2 10" xfId="15098"/>
    <cellStyle name="40% - Accent2 3 2 10 2" xfId="15099"/>
    <cellStyle name="40% - Accent2 3 2 11" xfId="15100"/>
    <cellStyle name="40% - Accent2 3 2 2" xfId="184"/>
    <cellStyle name="40% - Accent2 3 2 2 2" xfId="185"/>
    <cellStyle name="40% - Accent2 3 2 2 2 2" xfId="15101"/>
    <cellStyle name="40% - Accent2 3 2 2 2 2 2" xfId="15102"/>
    <cellStyle name="40% - Accent2 3 2 2 2 2 2 2" xfId="15103"/>
    <cellStyle name="40% - Accent2 3 2 2 2 2 2 2 2" xfId="15104"/>
    <cellStyle name="40% - Accent2 3 2 2 2 2 2 2 2 2" xfId="15105"/>
    <cellStyle name="40% - Accent2 3 2 2 2 2 2 2 3" xfId="15106"/>
    <cellStyle name="40% - Accent2 3 2 2 2 2 2 3" xfId="15107"/>
    <cellStyle name="40% - Accent2 3 2 2 2 2 2 3 2" xfId="15108"/>
    <cellStyle name="40% - Accent2 3 2 2 2 2 2 4" xfId="15109"/>
    <cellStyle name="40% - Accent2 3 2 2 2 2 3" xfId="15110"/>
    <cellStyle name="40% - Accent2 3 2 2 2 2 3 2" xfId="15111"/>
    <cellStyle name="40% - Accent2 3 2 2 2 2 3 2 2" xfId="15112"/>
    <cellStyle name="40% - Accent2 3 2 2 2 2 3 2 2 2" xfId="15113"/>
    <cellStyle name="40% - Accent2 3 2 2 2 2 3 2 3" xfId="15114"/>
    <cellStyle name="40% - Accent2 3 2 2 2 2 3 3" xfId="15115"/>
    <cellStyle name="40% - Accent2 3 2 2 2 2 3 3 2" xfId="15116"/>
    <cellStyle name="40% - Accent2 3 2 2 2 2 3 4" xfId="15117"/>
    <cellStyle name="40% - Accent2 3 2 2 2 2 4" xfId="15118"/>
    <cellStyle name="40% - Accent2 3 2 2 2 2 4 2" xfId="15119"/>
    <cellStyle name="40% - Accent2 3 2 2 2 2 4 2 2" xfId="15120"/>
    <cellStyle name="40% - Accent2 3 2 2 2 2 4 3" xfId="15121"/>
    <cellStyle name="40% - Accent2 3 2 2 2 2 5" xfId="15122"/>
    <cellStyle name="40% - Accent2 3 2 2 2 2 5 2" xfId="15123"/>
    <cellStyle name="40% - Accent2 3 2 2 2 2 6" xfId="15124"/>
    <cellStyle name="40% - Accent2 3 2 2 2 3" xfId="15125"/>
    <cellStyle name="40% - Accent2 3 2 2 2 3 2" xfId="15126"/>
    <cellStyle name="40% - Accent2 3 2 2 2 3 2 2" xfId="15127"/>
    <cellStyle name="40% - Accent2 3 2 2 2 3 2 2 2" xfId="15128"/>
    <cellStyle name="40% - Accent2 3 2 2 2 3 2 3" xfId="15129"/>
    <cellStyle name="40% - Accent2 3 2 2 2 3 3" xfId="15130"/>
    <cellStyle name="40% - Accent2 3 2 2 2 3 3 2" xfId="15131"/>
    <cellStyle name="40% - Accent2 3 2 2 2 3 4" xfId="15132"/>
    <cellStyle name="40% - Accent2 3 2 2 2 4" xfId="15133"/>
    <cellStyle name="40% - Accent2 3 2 2 2 4 2" xfId="15134"/>
    <cellStyle name="40% - Accent2 3 2 2 2 4 2 2" xfId="15135"/>
    <cellStyle name="40% - Accent2 3 2 2 2 4 2 2 2" xfId="15136"/>
    <cellStyle name="40% - Accent2 3 2 2 2 4 2 3" xfId="15137"/>
    <cellStyle name="40% - Accent2 3 2 2 2 4 3" xfId="15138"/>
    <cellStyle name="40% - Accent2 3 2 2 2 4 3 2" xfId="15139"/>
    <cellStyle name="40% - Accent2 3 2 2 2 4 4" xfId="15140"/>
    <cellStyle name="40% - Accent2 3 2 2 2 5" xfId="15141"/>
    <cellStyle name="40% - Accent2 3 2 2 2 5 2" xfId="15142"/>
    <cellStyle name="40% - Accent2 3 2 2 2 5 2 2" xfId="15143"/>
    <cellStyle name="40% - Accent2 3 2 2 2 5 3" xfId="15144"/>
    <cellStyle name="40% - Accent2 3 2 2 2 6" xfId="15145"/>
    <cellStyle name="40% - Accent2 3 2 2 2 6 2" xfId="15146"/>
    <cellStyle name="40% - Accent2 3 2 2 2 7" xfId="15147"/>
    <cellStyle name="40% - Accent2 3 2 2 3" xfId="15148"/>
    <cellStyle name="40% - Accent2 3 2 2 3 2" xfId="15149"/>
    <cellStyle name="40% - Accent2 3 2 2 3 2 2" xfId="15150"/>
    <cellStyle name="40% - Accent2 3 2 2 3 2 2 2" xfId="15151"/>
    <cellStyle name="40% - Accent2 3 2 2 3 2 2 2 2" xfId="15152"/>
    <cellStyle name="40% - Accent2 3 2 2 3 2 2 3" xfId="15153"/>
    <cellStyle name="40% - Accent2 3 2 2 3 2 3" xfId="15154"/>
    <cellStyle name="40% - Accent2 3 2 2 3 2 3 2" xfId="15155"/>
    <cellStyle name="40% - Accent2 3 2 2 3 2 4" xfId="15156"/>
    <cellStyle name="40% - Accent2 3 2 2 3 3" xfId="15157"/>
    <cellStyle name="40% - Accent2 3 2 2 3 3 2" xfId="15158"/>
    <cellStyle name="40% - Accent2 3 2 2 3 3 2 2" xfId="15159"/>
    <cellStyle name="40% - Accent2 3 2 2 3 3 2 2 2" xfId="15160"/>
    <cellStyle name="40% - Accent2 3 2 2 3 3 2 3" xfId="15161"/>
    <cellStyle name="40% - Accent2 3 2 2 3 3 3" xfId="15162"/>
    <cellStyle name="40% - Accent2 3 2 2 3 3 3 2" xfId="15163"/>
    <cellStyle name="40% - Accent2 3 2 2 3 3 4" xfId="15164"/>
    <cellStyle name="40% - Accent2 3 2 2 3 4" xfId="15165"/>
    <cellStyle name="40% - Accent2 3 2 2 3 4 2" xfId="15166"/>
    <cellStyle name="40% - Accent2 3 2 2 3 4 2 2" xfId="15167"/>
    <cellStyle name="40% - Accent2 3 2 2 3 4 3" xfId="15168"/>
    <cellStyle name="40% - Accent2 3 2 2 3 5" xfId="15169"/>
    <cellStyle name="40% - Accent2 3 2 2 3 5 2" xfId="15170"/>
    <cellStyle name="40% - Accent2 3 2 2 3 6" xfId="15171"/>
    <cellStyle name="40% - Accent2 3 2 2 4" xfId="15172"/>
    <cellStyle name="40% - Accent2 3 2 2 4 2" xfId="15173"/>
    <cellStyle name="40% - Accent2 3 2 2 4 2 2" xfId="15174"/>
    <cellStyle name="40% - Accent2 3 2 2 4 2 2 2" xfId="15175"/>
    <cellStyle name="40% - Accent2 3 2 2 4 2 3" xfId="15176"/>
    <cellStyle name="40% - Accent2 3 2 2 4 3" xfId="15177"/>
    <cellStyle name="40% - Accent2 3 2 2 4 3 2" xfId="15178"/>
    <cellStyle name="40% - Accent2 3 2 2 4 4" xfId="15179"/>
    <cellStyle name="40% - Accent2 3 2 2 5" xfId="15180"/>
    <cellStyle name="40% - Accent2 3 2 2 5 2" xfId="15181"/>
    <cellStyle name="40% - Accent2 3 2 2 5 2 2" xfId="15182"/>
    <cellStyle name="40% - Accent2 3 2 2 5 2 2 2" xfId="15183"/>
    <cellStyle name="40% - Accent2 3 2 2 5 2 3" xfId="15184"/>
    <cellStyle name="40% - Accent2 3 2 2 5 3" xfId="15185"/>
    <cellStyle name="40% - Accent2 3 2 2 5 3 2" xfId="15186"/>
    <cellStyle name="40% - Accent2 3 2 2 5 4" xfId="15187"/>
    <cellStyle name="40% - Accent2 3 2 2 6" xfId="15188"/>
    <cellStyle name="40% - Accent2 3 2 2 6 2" xfId="15189"/>
    <cellStyle name="40% - Accent2 3 2 2 6 2 2" xfId="15190"/>
    <cellStyle name="40% - Accent2 3 2 2 6 3" xfId="15191"/>
    <cellStyle name="40% - Accent2 3 2 2 7" xfId="15192"/>
    <cellStyle name="40% - Accent2 3 2 2 7 2" xfId="15193"/>
    <cellStyle name="40% - Accent2 3 2 2 8" xfId="15194"/>
    <cellStyle name="40% - Accent2 3 2 3" xfId="186"/>
    <cellStyle name="40% - Accent2 3 2 3 2" xfId="15195"/>
    <cellStyle name="40% - Accent2 3 2 3 2 2" xfId="15196"/>
    <cellStyle name="40% - Accent2 3 2 3 2 2 2" xfId="15197"/>
    <cellStyle name="40% - Accent2 3 2 3 2 2 2 2" xfId="15198"/>
    <cellStyle name="40% - Accent2 3 2 3 2 2 2 2 2" xfId="15199"/>
    <cellStyle name="40% - Accent2 3 2 3 2 2 2 3" xfId="15200"/>
    <cellStyle name="40% - Accent2 3 2 3 2 2 3" xfId="15201"/>
    <cellStyle name="40% - Accent2 3 2 3 2 2 3 2" xfId="15202"/>
    <cellStyle name="40% - Accent2 3 2 3 2 2 4" xfId="15203"/>
    <cellStyle name="40% - Accent2 3 2 3 2 3" xfId="15204"/>
    <cellStyle name="40% - Accent2 3 2 3 2 3 2" xfId="15205"/>
    <cellStyle name="40% - Accent2 3 2 3 2 3 2 2" xfId="15206"/>
    <cellStyle name="40% - Accent2 3 2 3 2 3 2 2 2" xfId="15207"/>
    <cellStyle name="40% - Accent2 3 2 3 2 3 2 3" xfId="15208"/>
    <cellStyle name="40% - Accent2 3 2 3 2 3 3" xfId="15209"/>
    <cellStyle name="40% - Accent2 3 2 3 2 3 3 2" xfId="15210"/>
    <cellStyle name="40% - Accent2 3 2 3 2 3 4" xfId="15211"/>
    <cellStyle name="40% - Accent2 3 2 3 2 4" xfId="15212"/>
    <cellStyle name="40% - Accent2 3 2 3 2 4 2" xfId="15213"/>
    <cellStyle name="40% - Accent2 3 2 3 2 4 2 2" xfId="15214"/>
    <cellStyle name="40% - Accent2 3 2 3 2 4 3" xfId="15215"/>
    <cellStyle name="40% - Accent2 3 2 3 2 5" xfId="15216"/>
    <cellStyle name="40% - Accent2 3 2 3 2 5 2" xfId="15217"/>
    <cellStyle name="40% - Accent2 3 2 3 2 6" xfId="15218"/>
    <cellStyle name="40% - Accent2 3 2 3 3" xfId="15219"/>
    <cellStyle name="40% - Accent2 3 2 3 3 2" xfId="15220"/>
    <cellStyle name="40% - Accent2 3 2 3 3 2 2" xfId="15221"/>
    <cellStyle name="40% - Accent2 3 2 3 3 2 2 2" xfId="15222"/>
    <cellStyle name="40% - Accent2 3 2 3 3 2 3" xfId="15223"/>
    <cellStyle name="40% - Accent2 3 2 3 3 3" xfId="15224"/>
    <cellStyle name="40% - Accent2 3 2 3 3 3 2" xfId="15225"/>
    <cellStyle name="40% - Accent2 3 2 3 3 4" xfId="15226"/>
    <cellStyle name="40% - Accent2 3 2 3 4" xfId="15227"/>
    <cellStyle name="40% - Accent2 3 2 3 4 2" xfId="15228"/>
    <cellStyle name="40% - Accent2 3 2 3 4 2 2" xfId="15229"/>
    <cellStyle name="40% - Accent2 3 2 3 4 2 2 2" xfId="15230"/>
    <cellStyle name="40% - Accent2 3 2 3 4 2 3" xfId="15231"/>
    <cellStyle name="40% - Accent2 3 2 3 4 3" xfId="15232"/>
    <cellStyle name="40% - Accent2 3 2 3 4 3 2" xfId="15233"/>
    <cellStyle name="40% - Accent2 3 2 3 4 4" xfId="15234"/>
    <cellStyle name="40% - Accent2 3 2 3 5" xfId="15235"/>
    <cellStyle name="40% - Accent2 3 2 3 5 2" xfId="15236"/>
    <cellStyle name="40% - Accent2 3 2 3 5 2 2" xfId="15237"/>
    <cellStyle name="40% - Accent2 3 2 3 5 3" xfId="15238"/>
    <cellStyle name="40% - Accent2 3 2 3 6" xfId="15239"/>
    <cellStyle name="40% - Accent2 3 2 3 6 2" xfId="15240"/>
    <cellStyle name="40% - Accent2 3 2 3 7" xfId="15241"/>
    <cellStyle name="40% - Accent2 3 2 4" xfId="15242"/>
    <cellStyle name="40% - Accent2 3 2 4 2" xfId="15243"/>
    <cellStyle name="40% - Accent2 3 2 4 2 2" xfId="15244"/>
    <cellStyle name="40% - Accent2 3 2 4 2 2 2" xfId="15245"/>
    <cellStyle name="40% - Accent2 3 2 4 2 2 2 2" xfId="15246"/>
    <cellStyle name="40% - Accent2 3 2 4 2 2 3" xfId="15247"/>
    <cellStyle name="40% - Accent2 3 2 4 2 3" xfId="15248"/>
    <cellStyle name="40% - Accent2 3 2 4 2 3 2" xfId="15249"/>
    <cellStyle name="40% - Accent2 3 2 4 2 4" xfId="15250"/>
    <cellStyle name="40% - Accent2 3 2 4 3" xfId="15251"/>
    <cellStyle name="40% - Accent2 3 2 4 3 2" xfId="15252"/>
    <cellStyle name="40% - Accent2 3 2 4 3 2 2" xfId="15253"/>
    <cellStyle name="40% - Accent2 3 2 4 3 2 2 2" xfId="15254"/>
    <cellStyle name="40% - Accent2 3 2 4 3 2 3" xfId="15255"/>
    <cellStyle name="40% - Accent2 3 2 4 3 3" xfId="15256"/>
    <cellStyle name="40% - Accent2 3 2 4 3 3 2" xfId="15257"/>
    <cellStyle name="40% - Accent2 3 2 4 3 4" xfId="15258"/>
    <cellStyle name="40% - Accent2 3 2 4 4" xfId="15259"/>
    <cellStyle name="40% - Accent2 3 2 4 4 2" xfId="15260"/>
    <cellStyle name="40% - Accent2 3 2 4 4 2 2" xfId="15261"/>
    <cellStyle name="40% - Accent2 3 2 4 4 3" xfId="15262"/>
    <cellStyle name="40% - Accent2 3 2 4 5" xfId="15263"/>
    <cellStyle name="40% - Accent2 3 2 4 5 2" xfId="15264"/>
    <cellStyle name="40% - Accent2 3 2 4 6" xfId="15265"/>
    <cellStyle name="40% - Accent2 3 2 5" xfId="15266"/>
    <cellStyle name="40% - Accent2 3 2 5 2" xfId="15267"/>
    <cellStyle name="40% - Accent2 3 2 5 2 2" xfId="15268"/>
    <cellStyle name="40% - Accent2 3 2 5 2 2 2" xfId="15269"/>
    <cellStyle name="40% - Accent2 3 2 5 2 2 2 2" xfId="15270"/>
    <cellStyle name="40% - Accent2 3 2 5 2 2 3" xfId="15271"/>
    <cellStyle name="40% - Accent2 3 2 5 2 3" xfId="15272"/>
    <cellStyle name="40% - Accent2 3 2 5 2 3 2" xfId="15273"/>
    <cellStyle name="40% - Accent2 3 2 5 2 4" xfId="15274"/>
    <cellStyle name="40% - Accent2 3 2 5 3" xfId="15275"/>
    <cellStyle name="40% - Accent2 3 2 5 3 2" xfId="15276"/>
    <cellStyle name="40% - Accent2 3 2 5 3 2 2" xfId="15277"/>
    <cellStyle name="40% - Accent2 3 2 5 3 2 2 2" xfId="15278"/>
    <cellStyle name="40% - Accent2 3 2 5 3 2 3" xfId="15279"/>
    <cellStyle name="40% - Accent2 3 2 5 3 3" xfId="15280"/>
    <cellStyle name="40% - Accent2 3 2 5 3 3 2" xfId="15281"/>
    <cellStyle name="40% - Accent2 3 2 5 3 4" xfId="15282"/>
    <cellStyle name="40% - Accent2 3 2 5 4" xfId="15283"/>
    <cellStyle name="40% - Accent2 3 2 5 4 2" xfId="15284"/>
    <cellStyle name="40% - Accent2 3 2 5 4 2 2" xfId="15285"/>
    <cellStyle name="40% - Accent2 3 2 5 4 3" xfId="15286"/>
    <cellStyle name="40% - Accent2 3 2 5 5" xfId="15287"/>
    <cellStyle name="40% - Accent2 3 2 5 5 2" xfId="15288"/>
    <cellStyle name="40% - Accent2 3 2 5 6" xfId="15289"/>
    <cellStyle name="40% - Accent2 3 2 6" xfId="15290"/>
    <cellStyle name="40% - Accent2 3 2 6 2" xfId="15291"/>
    <cellStyle name="40% - Accent2 3 2 6 2 2" xfId="15292"/>
    <cellStyle name="40% - Accent2 3 2 6 2 2 2" xfId="15293"/>
    <cellStyle name="40% - Accent2 3 2 6 2 3" xfId="15294"/>
    <cellStyle name="40% - Accent2 3 2 6 3" xfId="15295"/>
    <cellStyle name="40% - Accent2 3 2 6 3 2" xfId="15296"/>
    <cellStyle name="40% - Accent2 3 2 6 4" xfId="15297"/>
    <cellStyle name="40% - Accent2 3 2 7" xfId="15298"/>
    <cellStyle name="40% - Accent2 3 2 7 2" xfId="15299"/>
    <cellStyle name="40% - Accent2 3 2 7 2 2" xfId="15300"/>
    <cellStyle name="40% - Accent2 3 2 7 2 2 2" xfId="15301"/>
    <cellStyle name="40% - Accent2 3 2 7 2 3" xfId="15302"/>
    <cellStyle name="40% - Accent2 3 2 7 3" xfId="15303"/>
    <cellStyle name="40% - Accent2 3 2 7 3 2" xfId="15304"/>
    <cellStyle name="40% - Accent2 3 2 7 4" xfId="15305"/>
    <cellStyle name="40% - Accent2 3 2 8" xfId="15306"/>
    <cellStyle name="40% - Accent2 3 2 8 2" xfId="15307"/>
    <cellStyle name="40% - Accent2 3 2 8 2 2" xfId="15308"/>
    <cellStyle name="40% - Accent2 3 2 8 3" xfId="15309"/>
    <cellStyle name="40% - Accent2 3 2 9" xfId="15310"/>
    <cellStyle name="40% - Accent2 3 2 9 2" xfId="15311"/>
    <cellStyle name="40% - Accent2 3 3" xfId="187"/>
    <cellStyle name="40% - Accent2 3 3 2" xfId="188"/>
    <cellStyle name="40% - Accent2 3 3 2 2" xfId="15312"/>
    <cellStyle name="40% - Accent2 3 3 2 2 2" xfId="15313"/>
    <cellStyle name="40% - Accent2 3 3 2 2 2 2" xfId="15314"/>
    <cellStyle name="40% - Accent2 3 3 2 2 2 2 2" xfId="15315"/>
    <cellStyle name="40% - Accent2 3 3 2 2 2 2 2 2" xfId="15316"/>
    <cellStyle name="40% - Accent2 3 3 2 2 2 2 3" xfId="15317"/>
    <cellStyle name="40% - Accent2 3 3 2 2 2 3" xfId="15318"/>
    <cellStyle name="40% - Accent2 3 3 2 2 2 3 2" xfId="15319"/>
    <cellStyle name="40% - Accent2 3 3 2 2 2 4" xfId="15320"/>
    <cellStyle name="40% - Accent2 3 3 2 2 3" xfId="15321"/>
    <cellStyle name="40% - Accent2 3 3 2 2 3 2" xfId="15322"/>
    <cellStyle name="40% - Accent2 3 3 2 2 3 2 2" xfId="15323"/>
    <cellStyle name="40% - Accent2 3 3 2 2 3 2 2 2" xfId="15324"/>
    <cellStyle name="40% - Accent2 3 3 2 2 3 2 3" xfId="15325"/>
    <cellStyle name="40% - Accent2 3 3 2 2 3 3" xfId="15326"/>
    <cellStyle name="40% - Accent2 3 3 2 2 3 3 2" xfId="15327"/>
    <cellStyle name="40% - Accent2 3 3 2 2 3 4" xfId="15328"/>
    <cellStyle name="40% - Accent2 3 3 2 2 4" xfId="15329"/>
    <cellStyle name="40% - Accent2 3 3 2 2 4 2" xfId="15330"/>
    <cellStyle name="40% - Accent2 3 3 2 2 4 2 2" xfId="15331"/>
    <cellStyle name="40% - Accent2 3 3 2 2 4 3" xfId="15332"/>
    <cellStyle name="40% - Accent2 3 3 2 2 5" xfId="15333"/>
    <cellStyle name="40% - Accent2 3 3 2 2 5 2" xfId="15334"/>
    <cellStyle name="40% - Accent2 3 3 2 2 6" xfId="15335"/>
    <cellStyle name="40% - Accent2 3 3 2 3" xfId="15336"/>
    <cellStyle name="40% - Accent2 3 3 2 3 2" xfId="15337"/>
    <cellStyle name="40% - Accent2 3 3 2 3 2 2" xfId="15338"/>
    <cellStyle name="40% - Accent2 3 3 2 3 2 2 2" xfId="15339"/>
    <cellStyle name="40% - Accent2 3 3 2 3 2 3" xfId="15340"/>
    <cellStyle name="40% - Accent2 3 3 2 3 3" xfId="15341"/>
    <cellStyle name="40% - Accent2 3 3 2 3 3 2" xfId="15342"/>
    <cellStyle name="40% - Accent2 3 3 2 3 4" xfId="15343"/>
    <cellStyle name="40% - Accent2 3 3 2 4" xfId="15344"/>
    <cellStyle name="40% - Accent2 3 3 2 4 2" xfId="15345"/>
    <cellStyle name="40% - Accent2 3 3 2 4 2 2" xfId="15346"/>
    <cellStyle name="40% - Accent2 3 3 2 4 2 2 2" xfId="15347"/>
    <cellStyle name="40% - Accent2 3 3 2 4 2 3" xfId="15348"/>
    <cellStyle name="40% - Accent2 3 3 2 4 3" xfId="15349"/>
    <cellStyle name="40% - Accent2 3 3 2 4 3 2" xfId="15350"/>
    <cellStyle name="40% - Accent2 3 3 2 4 4" xfId="15351"/>
    <cellStyle name="40% - Accent2 3 3 2 5" xfId="15352"/>
    <cellStyle name="40% - Accent2 3 3 2 5 2" xfId="15353"/>
    <cellStyle name="40% - Accent2 3 3 2 5 2 2" xfId="15354"/>
    <cellStyle name="40% - Accent2 3 3 2 5 3" xfId="15355"/>
    <cellStyle name="40% - Accent2 3 3 2 6" xfId="15356"/>
    <cellStyle name="40% - Accent2 3 3 2 6 2" xfId="15357"/>
    <cellStyle name="40% - Accent2 3 3 2 7" xfId="15358"/>
    <cellStyle name="40% - Accent2 3 3 3" xfId="15359"/>
    <cellStyle name="40% - Accent2 3 3 3 2" xfId="15360"/>
    <cellStyle name="40% - Accent2 3 3 3 2 2" xfId="15361"/>
    <cellStyle name="40% - Accent2 3 3 3 2 2 2" xfId="15362"/>
    <cellStyle name="40% - Accent2 3 3 3 2 2 2 2" xfId="15363"/>
    <cellStyle name="40% - Accent2 3 3 3 2 2 3" xfId="15364"/>
    <cellStyle name="40% - Accent2 3 3 3 2 3" xfId="15365"/>
    <cellStyle name="40% - Accent2 3 3 3 2 3 2" xfId="15366"/>
    <cellStyle name="40% - Accent2 3 3 3 2 4" xfId="15367"/>
    <cellStyle name="40% - Accent2 3 3 3 3" xfId="15368"/>
    <cellStyle name="40% - Accent2 3 3 3 3 2" xfId="15369"/>
    <cellStyle name="40% - Accent2 3 3 3 3 2 2" xfId="15370"/>
    <cellStyle name="40% - Accent2 3 3 3 3 2 2 2" xfId="15371"/>
    <cellStyle name="40% - Accent2 3 3 3 3 2 3" xfId="15372"/>
    <cellStyle name="40% - Accent2 3 3 3 3 3" xfId="15373"/>
    <cellStyle name="40% - Accent2 3 3 3 3 3 2" xfId="15374"/>
    <cellStyle name="40% - Accent2 3 3 3 3 4" xfId="15375"/>
    <cellStyle name="40% - Accent2 3 3 3 4" xfId="15376"/>
    <cellStyle name="40% - Accent2 3 3 3 4 2" xfId="15377"/>
    <cellStyle name="40% - Accent2 3 3 3 4 2 2" xfId="15378"/>
    <cellStyle name="40% - Accent2 3 3 3 4 3" xfId="15379"/>
    <cellStyle name="40% - Accent2 3 3 3 5" xfId="15380"/>
    <cellStyle name="40% - Accent2 3 3 3 5 2" xfId="15381"/>
    <cellStyle name="40% - Accent2 3 3 3 6" xfId="15382"/>
    <cellStyle name="40% - Accent2 3 3 4" xfId="15383"/>
    <cellStyle name="40% - Accent2 3 3 4 2" xfId="15384"/>
    <cellStyle name="40% - Accent2 3 3 4 2 2" xfId="15385"/>
    <cellStyle name="40% - Accent2 3 3 4 2 2 2" xfId="15386"/>
    <cellStyle name="40% - Accent2 3 3 4 2 3" xfId="15387"/>
    <cellStyle name="40% - Accent2 3 3 4 3" xfId="15388"/>
    <cellStyle name="40% - Accent2 3 3 4 3 2" xfId="15389"/>
    <cellStyle name="40% - Accent2 3 3 4 4" xfId="15390"/>
    <cellStyle name="40% - Accent2 3 3 5" xfId="15391"/>
    <cellStyle name="40% - Accent2 3 3 5 2" xfId="15392"/>
    <cellStyle name="40% - Accent2 3 3 5 2 2" xfId="15393"/>
    <cellStyle name="40% - Accent2 3 3 5 2 2 2" xfId="15394"/>
    <cellStyle name="40% - Accent2 3 3 5 2 3" xfId="15395"/>
    <cellStyle name="40% - Accent2 3 3 5 3" xfId="15396"/>
    <cellStyle name="40% - Accent2 3 3 5 3 2" xfId="15397"/>
    <cellStyle name="40% - Accent2 3 3 5 4" xfId="15398"/>
    <cellStyle name="40% - Accent2 3 3 6" xfId="15399"/>
    <cellStyle name="40% - Accent2 3 3 6 2" xfId="15400"/>
    <cellStyle name="40% - Accent2 3 3 6 2 2" xfId="15401"/>
    <cellStyle name="40% - Accent2 3 3 6 3" xfId="15402"/>
    <cellStyle name="40% - Accent2 3 3 7" xfId="15403"/>
    <cellStyle name="40% - Accent2 3 3 7 2" xfId="15404"/>
    <cellStyle name="40% - Accent2 3 3 8" xfId="15405"/>
    <cellStyle name="40% - Accent2 3 4" xfId="189"/>
    <cellStyle name="40% - Accent2 3 4 2" xfId="15406"/>
    <cellStyle name="40% - Accent2 3 4 2 2" xfId="15407"/>
    <cellStyle name="40% - Accent2 3 4 2 2 2" xfId="15408"/>
    <cellStyle name="40% - Accent2 3 4 2 2 2 2" xfId="15409"/>
    <cellStyle name="40% - Accent2 3 4 2 2 2 2 2" xfId="15410"/>
    <cellStyle name="40% - Accent2 3 4 2 2 2 3" xfId="15411"/>
    <cellStyle name="40% - Accent2 3 4 2 2 3" xfId="15412"/>
    <cellStyle name="40% - Accent2 3 4 2 2 3 2" xfId="15413"/>
    <cellStyle name="40% - Accent2 3 4 2 2 4" xfId="15414"/>
    <cellStyle name="40% - Accent2 3 4 2 3" xfId="15415"/>
    <cellStyle name="40% - Accent2 3 4 2 3 2" xfId="15416"/>
    <cellStyle name="40% - Accent2 3 4 2 3 2 2" xfId="15417"/>
    <cellStyle name="40% - Accent2 3 4 2 3 2 2 2" xfId="15418"/>
    <cellStyle name="40% - Accent2 3 4 2 3 2 3" xfId="15419"/>
    <cellStyle name="40% - Accent2 3 4 2 3 3" xfId="15420"/>
    <cellStyle name="40% - Accent2 3 4 2 3 3 2" xfId="15421"/>
    <cellStyle name="40% - Accent2 3 4 2 3 4" xfId="15422"/>
    <cellStyle name="40% - Accent2 3 4 2 4" xfId="15423"/>
    <cellStyle name="40% - Accent2 3 4 2 4 2" xfId="15424"/>
    <cellStyle name="40% - Accent2 3 4 2 4 2 2" xfId="15425"/>
    <cellStyle name="40% - Accent2 3 4 2 4 3" xfId="15426"/>
    <cellStyle name="40% - Accent2 3 4 2 5" xfId="15427"/>
    <cellStyle name="40% - Accent2 3 4 2 5 2" xfId="15428"/>
    <cellStyle name="40% - Accent2 3 4 2 6" xfId="15429"/>
    <cellStyle name="40% - Accent2 3 4 3" xfId="15430"/>
    <cellStyle name="40% - Accent2 3 4 3 2" xfId="15431"/>
    <cellStyle name="40% - Accent2 3 4 3 2 2" xfId="15432"/>
    <cellStyle name="40% - Accent2 3 4 3 2 2 2" xfId="15433"/>
    <cellStyle name="40% - Accent2 3 4 3 2 3" xfId="15434"/>
    <cellStyle name="40% - Accent2 3 4 3 3" xfId="15435"/>
    <cellStyle name="40% - Accent2 3 4 3 3 2" xfId="15436"/>
    <cellStyle name="40% - Accent2 3 4 3 4" xfId="15437"/>
    <cellStyle name="40% - Accent2 3 4 4" xfId="15438"/>
    <cellStyle name="40% - Accent2 3 4 4 2" xfId="15439"/>
    <cellStyle name="40% - Accent2 3 4 4 2 2" xfId="15440"/>
    <cellStyle name="40% - Accent2 3 4 4 2 2 2" xfId="15441"/>
    <cellStyle name="40% - Accent2 3 4 4 2 3" xfId="15442"/>
    <cellStyle name="40% - Accent2 3 4 4 3" xfId="15443"/>
    <cellStyle name="40% - Accent2 3 4 4 3 2" xfId="15444"/>
    <cellStyle name="40% - Accent2 3 4 4 4" xfId="15445"/>
    <cellStyle name="40% - Accent2 3 4 5" xfId="15446"/>
    <cellStyle name="40% - Accent2 3 4 5 2" xfId="15447"/>
    <cellStyle name="40% - Accent2 3 4 5 2 2" xfId="15448"/>
    <cellStyle name="40% - Accent2 3 4 5 3" xfId="15449"/>
    <cellStyle name="40% - Accent2 3 4 6" xfId="15450"/>
    <cellStyle name="40% - Accent2 3 4 6 2" xfId="15451"/>
    <cellStyle name="40% - Accent2 3 4 7" xfId="15452"/>
    <cellStyle name="40% - Accent2 3 5" xfId="15453"/>
    <cellStyle name="40% - Accent2 3 5 2" xfId="15454"/>
    <cellStyle name="40% - Accent2 3 5 2 2" xfId="15455"/>
    <cellStyle name="40% - Accent2 3 5 2 2 2" xfId="15456"/>
    <cellStyle name="40% - Accent2 3 5 2 2 2 2" xfId="15457"/>
    <cellStyle name="40% - Accent2 3 5 2 2 3" xfId="15458"/>
    <cellStyle name="40% - Accent2 3 5 2 3" xfId="15459"/>
    <cellStyle name="40% - Accent2 3 5 2 3 2" xfId="15460"/>
    <cellStyle name="40% - Accent2 3 5 2 4" xfId="15461"/>
    <cellStyle name="40% - Accent2 3 5 3" xfId="15462"/>
    <cellStyle name="40% - Accent2 3 5 3 2" xfId="15463"/>
    <cellStyle name="40% - Accent2 3 5 3 2 2" xfId="15464"/>
    <cellStyle name="40% - Accent2 3 5 3 2 2 2" xfId="15465"/>
    <cellStyle name="40% - Accent2 3 5 3 2 3" xfId="15466"/>
    <cellStyle name="40% - Accent2 3 5 3 3" xfId="15467"/>
    <cellStyle name="40% - Accent2 3 5 3 3 2" xfId="15468"/>
    <cellStyle name="40% - Accent2 3 5 3 4" xfId="15469"/>
    <cellStyle name="40% - Accent2 3 5 4" xfId="15470"/>
    <cellStyle name="40% - Accent2 3 5 4 2" xfId="15471"/>
    <cellStyle name="40% - Accent2 3 5 4 2 2" xfId="15472"/>
    <cellStyle name="40% - Accent2 3 5 4 3" xfId="15473"/>
    <cellStyle name="40% - Accent2 3 5 5" xfId="15474"/>
    <cellStyle name="40% - Accent2 3 5 5 2" xfId="15475"/>
    <cellStyle name="40% - Accent2 3 5 6" xfId="15476"/>
    <cellStyle name="40% - Accent2 3 6" xfId="15477"/>
    <cellStyle name="40% - Accent2 3 6 2" xfId="15478"/>
    <cellStyle name="40% - Accent2 3 6 2 2" xfId="15479"/>
    <cellStyle name="40% - Accent2 3 6 2 2 2" xfId="15480"/>
    <cellStyle name="40% - Accent2 3 6 2 2 2 2" xfId="15481"/>
    <cellStyle name="40% - Accent2 3 6 2 2 3" xfId="15482"/>
    <cellStyle name="40% - Accent2 3 6 2 3" xfId="15483"/>
    <cellStyle name="40% - Accent2 3 6 2 3 2" xfId="15484"/>
    <cellStyle name="40% - Accent2 3 6 2 4" xfId="15485"/>
    <cellStyle name="40% - Accent2 3 6 3" xfId="15486"/>
    <cellStyle name="40% - Accent2 3 6 3 2" xfId="15487"/>
    <cellStyle name="40% - Accent2 3 6 3 2 2" xfId="15488"/>
    <cellStyle name="40% - Accent2 3 6 3 2 2 2" xfId="15489"/>
    <cellStyle name="40% - Accent2 3 6 3 2 3" xfId="15490"/>
    <cellStyle name="40% - Accent2 3 6 3 3" xfId="15491"/>
    <cellStyle name="40% - Accent2 3 6 3 3 2" xfId="15492"/>
    <cellStyle name="40% - Accent2 3 6 3 4" xfId="15493"/>
    <cellStyle name="40% - Accent2 3 6 4" xfId="15494"/>
    <cellStyle name="40% - Accent2 3 6 4 2" xfId="15495"/>
    <cellStyle name="40% - Accent2 3 6 4 2 2" xfId="15496"/>
    <cellStyle name="40% - Accent2 3 6 4 3" xfId="15497"/>
    <cellStyle name="40% - Accent2 3 6 5" xfId="15498"/>
    <cellStyle name="40% - Accent2 3 6 5 2" xfId="15499"/>
    <cellStyle name="40% - Accent2 3 6 6" xfId="15500"/>
    <cellStyle name="40% - Accent2 3 7" xfId="15501"/>
    <cellStyle name="40% - Accent2 3 7 2" xfId="15502"/>
    <cellStyle name="40% - Accent2 3 7 2 2" xfId="15503"/>
    <cellStyle name="40% - Accent2 3 7 2 2 2" xfId="15504"/>
    <cellStyle name="40% - Accent2 3 7 2 3" xfId="15505"/>
    <cellStyle name="40% - Accent2 3 7 3" xfId="15506"/>
    <cellStyle name="40% - Accent2 3 7 3 2" xfId="15507"/>
    <cellStyle name="40% - Accent2 3 7 4" xfId="15508"/>
    <cellStyle name="40% - Accent2 3 8" xfId="15509"/>
    <cellStyle name="40% - Accent2 3 8 2" xfId="15510"/>
    <cellStyle name="40% - Accent2 3 8 2 2" xfId="15511"/>
    <cellStyle name="40% - Accent2 3 8 2 2 2" xfId="15512"/>
    <cellStyle name="40% - Accent2 3 8 2 3" xfId="15513"/>
    <cellStyle name="40% - Accent2 3 8 3" xfId="15514"/>
    <cellStyle name="40% - Accent2 3 8 3 2" xfId="15515"/>
    <cellStyle name="40% - Accent2 3 8 4" xfId="15516"/>
    <cellStyle name="40% - Accent2 3 9" xfId="15517"/>
    <cellStyle name="40% - Accent2 3 9 2" xfId="15518"/>
    <cellStyle name="40% - Accent2 3 9 2 2" xfId="15519"/>
    <cellStyle name="40% - Accent2 3 9 3" xfId="15520"/>
    <cellStyle name="40% - Accent2 4" xfId="190"/>
    <cellStyle name="40% - Accent2 4 10" xfId="15521"/>
    <cellStyle name="40% - Accent2 4 10 2" xfId="15522"/>
    <cellStyle name="40% - Accent2 4 11" xfId="15523"/>
    <cellStyle name="40% - Accent2 4 11 2" xfId="15524"/>
    <cellStyle name="40% - Accent2 4 12" xfId="15525"/>
    <cellStyle name="40% - Accent2 4 2" xfId="191"/>
    <cellStyle name="40% - Accent2 4 2 10" xfId="15526"/>
    <cellStyle name="40% - Accent2 4 2 10 2" xfId="15527"/>
    <cellStyle name="40% - Accent2 4 2 11" xfId="15528"/>
    <cellStyle name="40% - Accent2 4 2 2" xfId="192"/>
    <cellStyle name="40% - Accent2 4 2 2 2" xfId="193"/>
    <cellStyle name="40% - Accent2 4 2 2 2 2" xfId="15529"/>
    <cellStyle name="40% - Accent2 4 2 2 2 2 2" xfId="15530"/>
    <cellStyle name="40% - Accent2 4 2 2 2 2 2 2" xfId="15531"/>
    <cellStyle name="40% - Accent2 4 2 2 2 2 2 2 2" xfId="15532"/>
    <cellStyle name="40% - Accent2 4 2 2 2 2 2 2 2 2" xfId="15533"/>
    <cellStyle name="40% - Accent2 4 2 2 2 2 2 2 3" xfId="15534"/>
    <cellStyle name="40% - Accent2 4 2 2 2 2 2 3" xfId="15535"/>
    <cellStyle name="40% - Accent2 4 2 2 2 2 2 3 2" xfId="15536"/>
    <cellStyle name="40% - Accent2 4 2 2 2 2 2 4" xfId="15537"/>
    <cellStyle name="40% - Accent2 4 2 2 2 2 3" xfId="15538"/>
    <cellStyle name="40% - Accent2 4 2 2 2 2 3 2" xfId="15539"/>
    <cellStyle name="40% - Accent2 4 2 2 2 2 3 2 2" xfId="15540"/>
    <cellStyle name="40% - Accent2 4 2 2 2 2 3 2 2 2" xfId="15541"/>
    <cellStyle name="40% - Accent2 4 2 2 2 2 3 2 3" xfId="15542"/>
    <cellStyle name="40% - Accent2 4 2 2 2 2 3 3" xfId="15543"/>
    <cellStyle name="40% - Accent2 4 2 2 2 2 3 3 2" xfId="15544"/>
    <cellStyle name="40% - Accent2 4 2 2 2 2 3 4" xfId="15545"/>
    <cellStyle name="40% - Accent2 4 2 2 2 2 4" xfId="15546"/>
    <cellStyle name="40% - Accent2 4 2 2 2 2 4 2" xfId="15547"/>
    <cellStyle name="40% - Accent2 4 2 2 2 2 4 2 2" xfId="15548"/>
    <cellStyle name="40% - Accent2 4 2 2 2 2 4 3" xfId="15549"/>
    <cellStyle name="40% - Accent2 4 2 2 2 2 5" xfId="15550"/>
    <cellStyle name="40% - Accent2 4 2 2 2 2 5 2" xfId="15551"/>
    <cellStyle name="40% - Accent2 4 2 2 2 2 6" xfId="15552"/>
    <cellStyle name="40% - Accent2 4 2 2 2 3" xfId="15553"/>
    <cellStyle name="40% - Accent2 4 2 2 2 3 2" xfId="15554"/>
    <cellStyle name="40% - Accent2 4 2 2 2 3 2 2" xfId="15555"/>
    <cellStyle name="40% - Accent2 4 2 2 2 3 2 2 2" xfId="15556"/>
    <cellStyle name="40% - Accent2 4 2 2 2 3 2 3" xfId="15557"/>
    <cellStyle name="40% - Accent2 4 2 2 2 3 3" xfId="15558"/>
    <cellStyle name="40% - Accent2 4 2 2 2 3 3 2" xfId="15559"/>
    <cellStyle name="40% - Accent2 4 2 2 2 3 4" xfId="15560"/>
    <cellStyle name="40% - Accent2 4 2 2 2 4" xfId="15561"/>
    <cellStyle name="40% - Accent2 4 2 2 2 4 2" xfId="15562"/>
    <cellStyle name="40% - Accent2 4 2 2 2 4 2 2" xfId="15563"/>
    <cellStyle name="40% - Accent2 4 2 2 2 4 2 2 2" xfId="15564"/>
    <cellStyle name="40% - Accent2 4 2 2 2 4 2 3" xfId="15565"/>
    <cellStyle name="40% - Accent2 4 2 2 2 4 3" xfId="15566"/>
    <cellStyle name="40% - Accent2 4 2 2 2 4 3 2" xfId="15567"/>
    <cellStyle name="40% - Accent2 4 2 2 2 4 4" xfId="15568"/>
    <cellStyle name="40% - Accent2 4 2 2 2 5" xfId="15569"/>
    <cellStyle name="40% - Accent2 4 2 2 2 5 2" xfId="15570"/>
    <cellStyle name="40% - Accent2 4 2 2 2 5 2 2" xfId="15571"/>
    <cellStyle name="40% - Accent2 4 2 2 2 5 3" xfId="15572"/>
    <cellStyle name="40% - Accent2 4 2 2 2 6" xfId="15573"/>
    <cellStyle name="40% - Accent2 4 2 2 2 6 2" xfId="15574"/>
    <cellStyle name="40% - Accent2 4 2 2 2 7" xfId="15575"/>
    <cellStyle name="40% - Accent2 4 2 2 3" xfId="15576"/>
    <cellStyle name="40% - Accent2 4 2 2 3 2" xfId="15577"/>
    <cellStyle name="40% - Accent2 4 2 2 3 2 2" xfId="15578"/>
    <cellStyle name="40% - Accent2 4 2 2 3 2 2 2" xfId="15579"/>
    <cellStyle name="40% - Accent2 4 2 2 3 2 2 2 2" xfId="15580"/>
    <cellStyle name="40% - Accent2 4 2 2 3 2 2 3" xfId="15581"/>
    <cellStyle name="40% - Accent2 4 2 2 3 2 3" xfId="15582"/>
    <cellStyle name="40% - Accent2 4 2 2 3 2 3 2" xfId="15583"/>
    <cellStyle name="40% - Accent2 4 2 2 3 2 4" xfId="15584"/>
    <cellStyle name="40% - Accent2 4 2 2 3 3" xfId="15585"/>
    <cellStyle name="40% - Accent2 4 2 2 3 3 2" xfId="15586"/>
    <cellStyle name="40% - Accent2 4 2 2 3 3 2 2" xfId="15587"/>
    <cellStyle name="40% - Accent2 4 2 2 3 3 2 2 2" xfId="15588"/>
    <cellStyle name="40% - Accent2 4 2 2 3 3 2 3" xfId="15589"/>
    <cellStyle name="40% - Accent2 4 2 2 3 3 3" xfId="15590"/>
    <cellStyle name="40% - Accent2 4 2 2 3 3 3 2" xfId="15591"/>
    <cellStyle name="40% - Accent2 4 2 2 3 3 4" xfId="15592"/>
    <cellStyle name="40% - Accent2 4 2 2 3 4" xfId="15593"/>
    <cellStyle name="40% - Accent2 4 2 2 3 4 2" xfId="15594"/>
    <cellStyle name="40% - Accent2 4 2 2 3 4 2 2" xfId="15595"/>
    <cellStyle name="40% - Accent2 4 2 2 3 4 3" xfId="15596"/>
    <cellStyle name="40% - Accent2 4 2 2 3 5" xfId="15597"/>
    <cellStyle name="40% - Accent2 4 2 2 3 5 2" xfId="15598"/>
    <cellStyle name="40% - Accent2 4 2 2 3 6" xfId="15599"/>
    <cellStyle name="40% - Accent2 4 2 2 4" xfId="15600"/>
    <cellStyle name="40% - Accent2 4 2 2 4 2" xfId="15601"/>
    <cellStyle name="40% - Accent2 4 2 2 4 2 2" xfId="15602"/>
    <cellStyle name="40% - Accent2 4 2 2 4 2 2 2" xfId="15603"/>
    <cellStyle name="40% - Accent2 4 2 2 4 2 3" xfId="15604"/>
    <cellStyle name="40% - Accent2 4 2 2 4 3" xfId="15605"/>
    <cellStyle name="40% - Accent2 4 2 2 4 3 2" xfId="15606"/>
    <cellStyle name="40% - Accent2 4 2 2 4 4" xfId="15607"/>
    <cellStyle name="40% - Accent2 4 2 2 5" xfId="15608"/>
    <cellStyle name="40% - Accent2 4 2 2 5 2" xfId="15609"/>
    <cellStyle name="40% - Accent2 4 2 2 5 2 2" xfId="15610"/>
    <cellStyle name="40% - Accent2 4 2 2 5 2 2 2" xfId="15611"/>
    <cellStyle name="40% - Accent2 4 2 2 5 2 3" xfId="15612"/>
    <cellStyle name="40% - Accent2 4 2 2 5 3" xfId="15613"/>
    <cellStyle name="40% - Accent2 4 2 2 5 3 2" xfId="15614"/>
    <cellStyle name="40% - Accent2 4 2 2 5 4" xfId="15615"/>
    <cellStyle name="40% - Accent2 4 2 2 6" xfId="15616"/>
    <cellStyle name="40% - Accent2 4 2 2 6 2" xfId="15617"/>
    <cellStyle name="40% - Accent2 4 2 2 6 2 2" xfId="15618"/>
    <cellStyle name="40% - Accent2 4 2 2 6 3" xfId="15619"/>
    <cellStyle name="40% - Accent2 4 2 2 7" xfId="15620"/>
    <cellStyle name="40% - Accent2 4 2 2 7 2" xfId="15621"/>
    <cellStyle name="40% - Accent2 4 2 2 8" xfId="15622"/>
    <cellStyle name="40% - Accent2 4 2 3" xfId="194"/>
    <cellStyle name="40% - Accent2 4 2 3 2" xfId="15623"/>
    <cellStyle name="40% - Accent2 4 2 3 2 2" xfId="15624"/>
    <cellStyle name="40% - Accent2 4 2 3 2 2 2" xfId="15625"/>
    <cellStyle name="40% - Accent2 4 2 3 2 2 2 2" xfId="15626"/>
    <cellStyle name="40% - Accent2 4 2 3 2 2 2 2 2" xfId="15627"/>
    <cellStyle name="40% - Accent2 4 2 3 2 2 2 3" xfId="15628"/>
    <cellStyle name="40% - Accent2 4 2 3 2 2 3" xfId="15629"/>
    <cellStyle name="40% - Accent2 4 2 3 2 2 3 2" xfId="15630"/>
    <cellStyle name="40% - Accent2 4 2 3 2 2 4" xfId="15631"/>
    <cellStyle name="40% - Accent2 4 2 3 2 3" xfId="15632"/>
    <cellStyle name="40% - Accent2 4 2 3 2 3 2" xfId="15633"/>
    <cellStyle name="40% - Accent2 4 2 3 2 3 2 2" xfId="15634"/>
    <cellStyle name="40% - Accent2 4 2 3 2 3 2 2 2" xfId="15635"/>
    <cellStyle name="40% - Accent2 4 2 3 2 3 2 3" xfId="15636"/>
    <cellStyle name="40% - Accent2 4 2 3 2 3 3" xfId="15637"/>
    <cellStyle name="40% - Accent2 4 2 3 2 3 3 2" xfId="15638"/>
    <cellStyle name="40% - Accent2 4 2 3 2 3 4" xfId="15639"/>
    <cellStyle name="40% - Accent2 4 2 3 2 4" xfId="15640"/>
    <cellStyle name="40% - Accent2 4 2 3 2 4 2" xfId="15641"/>
    <cellStyle name="40% - Accent2 4 2 3 2 4 2 2" xfId="15642"/>
    <cellStyle name="40% - Accent2 4 2 3 2 4 3" xfId="15643"/>
    <cellStyle name="40% - Accent2 4 2 3 2 5" xfId="15644"/>
    <cellStyle name="40% - Accent2 4 2 3 2 5 2" xfId="15645"/>
    <cellStyle name="40% - Accent2 4 2 3 2 6" xfId="15646"/>
    <cellStyle name="40% - Accent2 4 2 3 3" xfId="15647"/>
    <cellStyle name="40% - Accent2 4 2 3 3 2" xfId="15648"/>
    <cellStyle name="40% - Accent2 4 2 3 3 2 2" xfId="15649"/>
    <cellStyle name="40% - Accent2 4 2 3 3 2 2 2" xfId="15650"/>
    <cellStyle name="40% - Accent2 4 2 3 3 2 3" xfId="15651"/>
    <cellStyle name="40% - Accent2 4 2 3 3 3" xfId="15652"/>
    <cellStyle name="40% - Accent2 4 2 3 3 3 2" xfId="15653"/>
    <cellStyle name="40% - Accent2 4 2 3 3 4" xfId="15654"/>
    <cellStyle name="40% - Accent2 4 2 3 4" xfId="15655"/>
    <cellStyle name="40% - Accent2 4 2 3 4 2" xfId="15656"/>
    <cellStyle name="40% - Accent2 4 2 3 4 2 2" xfId="15657"/>
    <cellStyle name="40% - Accent2 4 2 3 4 2 2 2" xfId="15658"/>
    <cellStyle name="40% - Accent2 4 2 3 4 2 3" xfId="15659"/>
    <cellStyle name="40% - Accent2 4 2 3 4 3" xfId="15660"/>
    <cellStyle name="40% - Accent2 4 2 3 4 3 2" xfId="15661"/>
    <cellStyle name="40% - Accent2 4 2 3 4 4" xfId="15662"/>
    <cellStyle name="40% - Accent2 4 2 3 5" xfId="15663"/>
    <cellStyle name="40% - Accent2 4 2 3 5 2" xfId="15664"/>
    <cellStyle name="40% - Accent2 4 2 3 5 2 2" xfId="15665"/>
    <cellStyle name="40% - Accent2 4 2 3 5 3" xfId="15666"/>
    <cellStyle name="40% - Accent2 4 2 3 6" xfId="15667"/>
    <cellStyle name="40% - Accent2 4 2 3 6 2" xfId="15668"/>
    <cellStyle name="40% - Accent2 4 2 3 7" xfId="15669"/>
    <cellStyle name="40% - Accent2 4 2 4" xfId="15670"/>
    <cellStyle name="40% - Accent2 4 2 4 2" xfId="15671"/>
    <cellStyle name="40% - Accent2 4 2 4 2 2" xfId="15672"/>
    <cellStyle name="40% - Accent2 4 2 4 2 2 2" xfId="15673"/>
    <cellStyle name="40% - Accent2 4 2 4 2 2 2 2" xfId="15674"/>
    <cellStyle name="40% - Accent2 4 2 4 2 2 3" xfId="15675"/>
    <cellStyle name="40% - Accent2 4 2 4 2 3" xfId="15676"/>
    <cellStyle name="40% - Accent2 4 2 4 2 3 2" xfId="15677"/>
    <cellStyle name="40% - Accent2 4 2 4 2 4" xfId="15678"/>
    <cellStyle name="40% - Accent2 4 2 4 3" xfId="15679"/>
    <cellStyle name="40% - Accent2 4 2 4 3 2" xfId="15680"/>
    <cellStyle name="40% - Accent2 4 2 4 3 2 2" xfId="15681"/>
    <cellStyle name="40% - Accent2 4 2 4 3 2 2 2" xfId="15682"/>
    <cellStyle name="40% - Accent2 4 2 4 3 2 3" xfId="15683"/>
    <cellStyle name="40% - Accent2 4 2 4 3 3" xfId="15684"/>
    <cellStyle name="40% - Accent2 4 2 4 3 3 2" xfId="15685"/>
    <cellStyle name="40% - Accent2 4 2 4 3 4" xfId="15686"/>
    <cellStyle name="40% - Accent2 4 2 4 4" xfId="15687"/>
    <cellStyle name="40% - Accent2 4 2 4 4 2" xfId="15688"/>
    <cellStyle name="40% - Accent2 4 2 4 4 2 2" xfId="15689"/>
    <cellStyle name="40% - Accent2 4 2 4 4 3" xfId="15690"/>
    <cellStyle name="40% - Accent2 4 2 4 5" xfId="15691"/>
    <cellStyle name="40% - Accent2 4 2 4 5 2" xfId="15692"/>
    <cellStyle name="40% - Accent2 4 2 4 6" xfId="15693"/>
    <cellStyle name="40% - Accent2 4 2 5" xfId="15694"/>
    <cellStyle name="40% - Accent2 4 2 5 2" xfId="15695"/>
    <cellStyle name="40% - Accent2 4 2 5 2 2" xfId="15696"/>
    <cellStyle name="40% - Accent2 4 2 5 2 2 2" xfId="15697"/>
    <cellStyle name="40% - Accent2 4 2 5 2 2 2 2" xfId="15698"/>
    <cellStyle name="40% - Accent2 4 2 5 2 2 3" xfId="15699"/>
    <cellStyle name="40% - Accent2 4 2 5 2 3" xfId="15700"/>
    <cellStyle name="40% - Accent2 4 2 5 2 3 2" xfId="15701"/>
    <cellStyle name="40% - Accent2 4 2 5 2 4" xfId="15702"/>
    <cellStyle name="40% - Accent2 4 2 5 3" xfId="15703"/>
    <cellStyle name="40% - Accent2 4 2 5 3 2" xfId="15704"/>
    <cellStyle name="40% - Accent2 4 2 5 3 2 2" xfId="15705"/>
    <cellStyle name="40% - Accent2 4 2 5 3 2 2 2" xfId="15706"/>
    <cellStyle name="40% - Accent2 4 2 5 3 2 3" xfId="15707"/>
    <cellStyle name="40% - Accent2 4 2 5 3 3" xfId="15708"/>
    <cellStyle name="40% - Accent2 4 2 5 3 3 2" xfId="15709"/>
    <cellStyle name="40% - Accent2 4 2 5 3 4" xfId="15710"/>
    <cellStyle name="40% - Accent2 4 2 5 4" xfId="15711"/>
    <cellStyle name="40% - Accent2 4 2 5 4 2" xfId="15712"/>
    <cellStyle name="40% - Accent2 4 2 5 4 2 2" xfId="15713"/>
    <cellStyle name="40% - Accent2 4 2 5 4 3" xfId="15714"/>
    <cellStyle name="40% - Accent2 4 2 5 5" xfId="15715"/>
    <cellStyle name="40% - Accent2 4 2 5 5 2" xfId="15716"/>
    <cellStyle name="40% - Accent2 4 2 5 6" xfId="15717"/>
    <cellStyle name="40% - Accent2 4 2 6" xfId="15718"/>
    <cellStyle name="40% - Accent2 4 2 6 2" xfId="15719"/>
    <cellStyle name="40% - Accent2 4 2 6 2 2" xfId="15720"/>
    <cellStyle name="40% - Accent2 4 2 6 2 2 2" xfId="15721"/>
    <cellStyle name="40% - Accent2 4 2 6 2 3" xfId="15722"/>
    <cellStyle name="40% - Accent2 4 2 6 3" xfId="15723"/>
    <cellStyle name="40% - Accent2 4 2 6 3 2" xfId="15724"/>
    <cellStyle name="40% - Accent2 4 2 6 4" xfId="15725"/>
    <cellStyle name="40% - Accent2 4 2 7" xfId="15726"/>
    <cellStyle name="40% - Accent2 4 2 7 2" xfId="15727"/>
    <cellStyle name="40% - Accent2 4 2 7 2 2" xfId="15728"/>
    <cellStyle name="40% - Accent2 4 2 7 2 2 2" xfId="15729"/>
    <cellStyle name="40% - Accent2 4 2 7 2 3" xfId="15730"/>
    <cellStyle name="40% - Accent2 4 2 7 3" xfId="15731"/>
    <cellStyle name="40% - Accent2 4 2 7 3 2" xfId="15732"/>
    <cellStyle name="40% - Accent2 4 2 7 4" xfId="15733"/>
    <cellStyle name="40% - Accent2 4 2 8" xfId="15734"/>
    <cellStyle name="40% - Accent2 4 2 8 2" xfId="15735"/>
    <cellStyle name="40% - Accent2 4 2 8 2 2" xfId="15736"/>
    <cellStyle name="40% - Accent2 4 2 8 3" xfId="15737"/>
    <cellStyle name="40% - Accent2 4 2 9" xfId="15738"/>
    <cellStyle name="40% - Accent2 4 2 9 2" xfId="15739"/>
    <cellStyle name="40% - Accent2 4 3" xfId="195"/>
    <cellStyle name="40% - Accent2 4 3 2" xfId="196"/>
    <cellStyle name="40% - Accent2 4 3 2 2" xfId="15740"/>
    <cellStyle name="40% - Accent2 4 3 2 2 2" xfId="15741"/>
    <cellStyle name="40% - Accent2 4 3 2 2 2 2" xfId="15742"/>
    <cellStyle name="40% - Accent2 4 3 2 2 2 2 2" xfId="15743"/>
    <cellStyle name="40% - Accent2 4 3 2 2 2 2 2 2" xfId="15744"/>
    <cellStyle name="40% - Accent2 4 3 2 2 2 2 3" xfId="15745"/>
    <cellStyle name="40% - Accent2 4 3 2 2 2 3" xfId="15746"/>
    <cellStyle name="40% - Accent2 4 3 2 2 2 3 2" xfId="15747"/>
    <cellStyle name="40% - Accent2 4 3 2 2 2 4" xfId="15748"/>
    <cellStyle name="40% - Accent2 4 3 2 2 3" xfId="15749"/>
    <cellStyle name="40% - Accent2 4 3 2 2 3 2" xfId="15750"/>
    <cellStyle name="40% - Accent2 4 3 2 2 3 2 2" xfId="15751"/>
    <cellStyle name="40% - Accent2 4 3 2 2 3 2 2 2" xfId="15752"/>
    <cellStyle name="40% - Accent2 4 3 2 2 3 2 3" xfId="15753"/>
    <cellStyle name="40% - Accent2 4 3 2 2 3 3" xfId="15754"/>
    <cellStyle name="40% - Accent2 4 3 2 2 3 3 2" xfId="15755"/>
    <cellStyle name="40% - Accent2 4 3 2 2 3 4" xfId="15756"/>
    <cellStyle name="40% - Accent2 4 3 2 2 4" xfId="15757"/>
    <cellStyle name="40% - Accent2 4 3 2 2 4 2" xfId="15758"/>
    <cellStyle name="40% - Accent2 4 3 2 2 4 2 2" xfId="15759"/>
    <cellStyle name="40% - Accent2 4 3 2 2 4 3" xfId="15760"/>
    <cellStyle name="40% - Accent2 4 3 2 2 5" xfId="15761"/>
    <cellStyle name="40% - Accent2 4 3 2 2 5 2" xfId="15762"/>
    <cellStyle name="40% - Accent2 4 3 2 2 6" xfId="15763"/>
    <cellStyle name="40% - Accent2 4 3 2 3" xfId="15764"/>
    <cellStyle name="40% - Accent2 4 3 2 3 2" xfId="15765"/>
    <cellStyle name="40% - Accent2 4 3 2 3 2 2" xfId="15766"/>
    <cellStyle name="40% - Accent2 4 3 2 3 2 2 2" xfId="15767"/>
    <cellStyle name="40% - Accent2 4 3 2 3 2 3" xfId="15768"/>
    <cellStyle name="40% - Accent2 4 3 2 3 3" xfId="15769"/>
    <cellStyle name="40% - Accent2 4 3 2 3 3 2" xfId="15770"/>
    <cellStyle name="40% - Accent2 4 3 2 3 4" xfId="15771"/>
    <cellStyle name="40% - Accent2 4 3 2 4" xfId="15772"/>
    <cellStyle name="40% - Accent2 4 3 2 4 2" xfId="15773"/>
    <cellStyle name="40% - Accent2 4 3 2 4 2 2" xfId="15774"/>
    <cellStyle name="40% - Accent2 4 3 2 4 2 2 2" xfId="15775"/>
    <cellStyle name="40% - Accent2 4 3 2 4 2 3" xfId="15776"/>
    <cellStyle name="40% - Accent2 4 3 2 4 3" xfId="15777"/>
    <cellStyle name="40% - Accent2 4 3 2 4 3 2" xfId="15778"/>
    <cellStyle name="40% - Accent2 4 3 2 4 4" xfId="15779"/>
    <cellStyle name="40% - Accent2 4 3 2 5" xfId="15780"/>
    <cellStyle name="40% - Accent2 4 3 2 5 2" xfId="15781"/>
    <cellStyle name="40% - Accent2 4 3 2 5 2 2" xfId="15782"/>
    <cellStyle name="40% - Accent2 4 3 2 5 3" xfId="15783"/>
    <cellStyle name="40% - Accent2 4 3 2 6" xfId="15784"/>
    <cellStyle name="40% - Accent2 4 3 2 6 2" xfId="15785"/>
    <cellStyle name="40% - Accent2 4 3 2 7" xfId="15786"/>
    <cellStyle name="40% - Accent2 4 3 3" xfId="15787"/>
    <cellStyle name="40% - Accent2 4 3 3 2" xfId="15788"/>
    <cellStyle name="40% - Accent2 4 3 3 2 2" xfId="15789"/>
    <cellStyle name="40% - Accent2 4 3 3 2 2 2" xfId="15790"/>
    <cellStyle name="40% - Accent2 4 3 3 2 2 2 2" xfId="15791"/>
    <cellStyle name="40% - Accent2 4 3 3 2 2 3" xfId="15792"/>
    <cellStyle name="40% - Accent2 4 3 3 2 3" xfId="15793"/>
    <cellStyle name="40% - Accent2 4 3 3 2 3 2" xfId="15794"/>
    <cellStyle name="40% - Accent2 4 3 3 2 4" xfId="15795"/>
    <cellStyle name="40% - Accent2 4 3 3 3" xfId="15796"/>
    <cellStyle name="40% - Accent2 4 3 3 3 2" xfId="15797"/>
    <cellStyle name="40% - Accent2 4 3 3 3 2 2" xfId="15798"/>
    <cellStyle name="40% - Accent2 4 3 3 3 2 2 2" xfId="15799"/>
    <cellStyle name="40% - Accent2 4 3 3 3 2 3" xfId="15800"/>
    <cellStyle name="40% - Accent2 4 3 3 3 3" xfId="15801"/>
    <cellStyle name="40% - Accent2 4 3 3 3 3 2" xfId="15802"/>
    <cellStyle name="40% - Accent2 4 3 3 3 4" xfId="15803"/>
    <cellStyle name="40% - Accent2 4 3 3 4" xfId="15804"/>
    <cellStyle name="40% - Accent2 4 3 3 4 2" xfId="15805"/>
    <cellStyle name="40% - Accent2 4 3 3 4 2 2" xfId="15806"/>
    <cellStyle name="40% - Accent2 4 3 3 4 3" xfId="15807"/>
    <cellStyle name="40% - Accent2 4 3 3 5" xfId="15808"/>
    <cellStyle name="40% - Accent2 4 3 3 5 2" xfId="15809"/>
    <cellStyle name="40% - Accent2 4 3 3 6" xfId="15810"/>
    <cellStyle name="40% - Accent2 4 3 4" xfId="15811"/>
    <cellStyle name="40% - Accent2 4 3 4 2" xfId="15812"/>
    <cellStyle name="40% - Accent2 4 3 4 2 2" xfId="15813"/>
    <cellStyle name="40% - Accent2 4 3 4 2 2 2" xfId="15814"/>
    <cellStyle name="40% - Accent2 4 3 4 2 3" xfId="15815"/>
    <cellStyle name="40% - Accent2 4 3 4 3" xfId="15816"/>
    <cellStyle name="40% - Accent2 4 3 4 3 2" xfId="15817"/>
    <cellStyle name="40% - Accent2 4 3 4 4" xfId="15818"/>
    <cellStyle name="40% - Accent2 4 3 5" xfId="15819"/>
    <cellStyle name="40% - Accent2 4 3 5 2" xfId="15820"/>
    <cellStyle name="40% - Accent2 4 3 5 2 2" xfId="15821"/>
    <cellStyle name="40% - Accent2 4 3 5 2 2 2" xfId="15822"/>
    <cellStyle name="40% - Accent2 4 3 5 2 3" xfId="15823"/>
    <cellStyle name="40% - Accent2 4 3 5 3" xfId="15824"/>
    <cellStyle name="40% - Accent2 4 3 5 3 2" xfId="15825"/>
    <cellStyle name="40% - Accent2 4 3 5 4" xfId="15826"/>
    <cellStyle name="40% - Accent2 4 3 6" xfId="15827"/>
    <cellStyle name="40% - Accent2 4 3 6 2" xfId="15828"/>
    <cellStyle name="40% - Accent2 4 3 6 2 2" xfId="15829"/>
    <cellStyle name="40% - Accent2 4 3 6 3" xfId="15830"/>
    <cellStyle name="40% - Accent2 4 3 7" xfId="15831"/>
    <cellStyle name="40% - Accent2 4 3 7 2" xfId="15832"/>
    <cellStyle name="40% - Accent2 4 3 8" xfId="15833"/>
    <cellStyle name="40% - Accent2 4 4" xfId="197"/>
    <cellStyle name="40% - Accent2 4 4 2" xfId="15834"/>
    <cellStyle name="40% - Accent2 4 4 2 2" xfId="15835"/>
    <cellStyle name="40% - Accent2 4 4 2 2 2" xfId="15836"/>
    <cellStyle name="40% - Accent2 4 4 2 2 2 2" xfId="15837"/>
    <cellStyle name="40% - Accent2 4 4 2 2 2 2 2" xfId="15838"/>
    <cellStyle name="40% - Accent2 4 4 2 2 2 3" xfId="15839"/>
    <cellStyle name="40% - Accent2 4 4 2 2 3" xfId="15840"/>
    <cellStyle name="40% - Accent2 4 4 2 2 3 2" xfId="15841"/>
    <cellStyle name="40% - Accent2 4 4 2 2 4" xfId="15842"/>
    <cellStyle name="40% - Accent2 4 4 2 3" xfId="15843"/>
    <cellStyle name="40% - Accent2 4 4 2 3 2" xfId="15844"/>
    <cellStyle name="40% - Accent2 4 4 2 3 2 2" xfId="15845"/>
    <cellStyle name="40% - Accent2 4 4 2 3 2 2 2" xfId="15846"/>
    <cellStyle name="40% - Accent2 4 4 2 3 2 3" xfId="15847"/>
    <cellStyle name="40% - Accent2 4 4 2 3 3" xfId="15848"/>
    <cellStyle name="40% - Accent2 4 4 2 3 3 2" xfId="15849"/>
    <cellStyle name="40% - Accent2 4 4 2 3 4" xfId="15850"/>
    <cellStyle name="40% - Accent2 4 4 2 4" xfId="15851"/>
    <cellStyle name="40% - Accent2 4 4 2 4 2" xfId="15852"/>
    <cellStyle name="40% - Accent2 4 4 2 4 2 2" xfId="15853"/>
    <cellStyle name="40% - Accent2 4 4 2 4 3" xfId="15854"/>
    <cellStyle name="40% - Accent2 4 4 2 5" xfId="15855"/>
    <cellStyle name="40% - Accent2 4 4 2 5 2" xfId="15856"/>
    <cellStyle name="40% - Accent2 4 4 2 6" xfId="15857"/>
    <cellStyle name="40% - Accent2 4 4 3" xfId="15858"/>
    <cellStyle name="40% - Accent2 4 4 3 2" xfId="15859"/>
    <cellStyle name="40% - Accent2 4 4 3 2 2" xfId="15860"/>
    <cellStyle name="40% - Accent2 4 4 3 2 2 2" xfId="15861"/>
    <cellStyle name="40% - Accent2 4 4 3 2 3" xfId="15862"/>
    <cellStyle name="40% - Accent2 4 4 3 3" xfId="15863"/>
    <cellStyle name="40% - Accent2 4 4 3 3 2" xfId="15864"/>
    <cellStyle name="40% - Accent2 4 4 3 4" xfId="15865"/>
    <cellStyle name="40% - Accent2 4 4 4" xfId="15866"/>
    <cellStyle name="40% - Accent2 4 4 4 2" xfId="15867"/>
    <cellStyle name="40% - Accent2 4 4 4 2 2" xfId="15868"/>
    <cellStyle name="40% - Accent2 4 4 4 2 2 2" xfId="15869"/>
    <cellStyle name="40% - Accent2 4 4 4 2 3" xfId="15870"/>
    <cellStyle name="40% - Accent2 4 4 4 3" xfId="15871"/>
    <cellStyle name="40% - Accent2 4 4 4 3 2" xfId="15872"/>
    <cellStyle name="40% - Accent2 4 4 4 4" xfId="15873"/>
    <cellStyle name="40% - Accent2 4 4 5" xfId="15874"/>
    <cellStyle name="40% - Accent2 4 4 5 2" xfId="15875"/>
    <cellStyle name="40% - Accent2 4 4 5 2 2" xfId="15876"/>
    <cellStyle name="40% - Accent2 4 4 5 3" xfId="15877"/>
    <cellStyle name="40% - Accent2 4 4 6" xfId="15878"/>
    <cellStyle name="40% - Accent2 4 4 6 2" xfId="15879"/>
    <cellStyle name="40% - Accent2 4 4 7" xfId="15880"/>
    <cellStyle name="40% - Accent2 4 5" xfId="15881"/>
    <cellStyle name="40% - Accent2 4 5 2" xfId="15882"/>
    <cellStyle name="40% - Accent2 4 5 2 2" xfId="15883"/>
    <cellStyle name="40% - Accent2 4 5 2 2 2" xfId="15884"/>
    <cellStyle name="40% - Accent2 4 5 2 2 2 2" xfId="15885"/>
    <cellStyle name="40% - Accent2 4 5 2 2 3" xfId="15886"/>
    <cellStyle name="40% - Accent2 4 5 2 3" xfId="15887"/>
    <cellStyle name="40% - Accent2 4 5 2 3 2" xfId="15888"/>
    <cellStyle name="40% - Accent2 4 5 2 4" xfId="15889"/>
    <cellStyle name="40% - Accent2 4 5 3" xfId="15890"/>
    <cellStyle name="40% - Accent2 4 5 3 2" xfId="15891"/>
    <cellStyle name="40% - Accent2 4 5 3 2 2" xfId="15892"/>
    <cellStyle name="40% - Accent2 4 5 3 2 2 2" xfId="15893"/>
    <cellStyle name="40% - Accent2 4 5 3 2 3" xfId="15894"/>
    <cellStyle name="40% - Accent2 4 5 3 3" xfId="15895"/>
    <cellStyle name="40% - Accent2 4 5 3 3 2" xfId="15896"/>
    <cellStyle name="40% - Accent2 4 5 3 4" xfId="15897"/>
    <cellStyle name="40% - Accent2 4 5 4" xfId="15898"/>
    <cellStyle name="40% - Accent2 4 5 4 2" xfId="15899"/>
    <cellStyle name="40% - Accent2 4 5 4 2 2" xfId="15900"/>
    <cellStyle name="40% - Accent2 4 5 4 3" xfId="15901"/>
    <cellStyle name="40% - Accent2 4 5 5" xfId="15902"/>
    <cellStyle name="40% - Accent2 4 5 5 2" xfId="15903"/>
    <cellStyle name="40% - Accent2 4 5 6" xfId="15904"/>
    <cellStyle name="40% - Accent2 4 6" xfId="15905"/>
    <cellStyle name="40% - Accent2 4 6 2" xfId="15906"/>
    <cellStyle name="40% - Accent2 4 6 2 2" xfId="15907"/>
    <cellStyle name="40% - Accent2 4 6 2 2 2" xfId="15908"/>
    <cellStyle name="40% - Accent2 4 6 2 2 2 2" xfId="15909"/>
    <cellStyle name="40% - Accent2 4 6 2 2 3" xfId="15910"/>
    <cellStyle name="40% - Accent2 4 6 2 3" xfId="15911"/>
    <cellStyle name="40% - Accent2 4 6 2 3 2" xfId="15912"/>
    <cellStyle name="40% - Accent2 4 6 2 4" xfId="15913"/>
    <cellStyle name="40% - Accent2 4 6 3" xfId="15914"/>
    <cellStyle name="40% - Accent2 4 6 3 2" xfId="15915"/>
    <cellStyle name="40% - Accent2 4 6 3 2 2" xfId="15916"/>
    <cellStyle name="40% - Accent2 4 6 3 2 2 2" xfId="15917"/>
    <cellStyle name="40% - Accent2 4 6 3 2 3" xfId="15918"/>
    <cellStyle name="40% - Accent2 4 6 3 3" xfId="15919"/>
    <cellStyle name="40% - Accent2 4 6 3 3 2" xfId="15920"/>
    <cellStyle name="40% - Accent2 4 6 3 4" xfId="15921"/>
    <cellStyle name="40% - Accent2 4 6 4" xfId="15922"/>
    <cellStyle name="40% - Accent2 4 6 4 2" xfId="15923"/>
    <cellStyle name="40% - Accent2 4 6 4 2 2" xfId="15924"/>
    <cellStyle name="40% - Accent2 4 6 4 3" xfId="15925"/>
    <cellStyle name="40% - Accent2 4 6 5" xfId="15926"/>
    <cellStyle name="40% - Accent2 4 6 5 2" xfId="15927"/>
    <cellStyle name="40% - Accent2 4 6 6" xfId="15928"/>
    <cellStyle name="40% - Accent2 4 7" xfId="15929"/>
    <cellStyle name="40% - Accent2 4 7 2" xfId="15930"/>
    <cellStyle name="40% - Accent2 4 7 2 2" xfId="15931"/>
    <cellStyle name="40% - Accent2 4 7 2 2 2" xfId="15932"/>
    <cellStyle name="40% - Accent2 4 7 2 3" xfId="15933"/>
    <cellStyle name="40% - Accent2 4 7 3" xfId="15934"/>
    <cellStyle name="40% - Accent2 4 7 3 2" xfId="15935"/>
    <cellStyle name="40% - Accent2 4 7 4" xfId="15936"/>
    <cellStyle name="40% - Accent2 4 8" xfId="15937"/>
    <cellStyle name="40% - Accent2 4 8 2" xfId="15938"/>
    <cellStyle name="40% - Accent2 4 8 2 2" xfId="15939"/>
    <cellStyle name="40% - Accent2 4 8 2 2 2" xfId="15940"/>
    <cellStyle name="40% - Accent2 4 8 2 3" xfId="15941"/>
    <cellStyle name="40% - Accent2 4 8 3" xfId="15942"/>
    <cellStyle name="40% - Accent2 4 8 3 2" xfId="15943"/>
    <cellStyle name="40% - Accent2 4 8 4" xfId="15944"/>
    <cellStyle name="40% - Accent2 4 9" xfId="15945"/>
    <cellStyle name="40% - Accent2 4 9 2" xfId="15946"/>
    <cellStyle name="40% - Accent2 4 9 2 2" xfId="15947"/>
    <cellStyle name="40% - Accent2 4 9 3" xfId="15948"/>
    <cellStyle name="40% - Accent3 2" xfId="198"/>
    <cellStyle name="40% - Accent3 2 10" xfId="15949"/>
    <cellStyle name="40% - Accent3 2 10 2" xfId="15950"/>
    <cellStyle name="40% - Accent3 2 11" xfId="15951"/>
    <cellStyle name="40% - Accent3 2 11 2" xfId="15952"/>
    <cellStyle name="40% - Accent3 2 12" xfId="15953"/>
    <cellStyle name="40% - Accent3 2 2" xfId="199"/>
    <cellStyle name="40% - Accent3 2 2 10" xfId="15954"/>
    <cellStyle name="40% - Accent3 2 2 10 2" xfId="15955"/>
    <cellStyle name="40% - Accent3 2 2 11" xfId="15956"/>
    <cellStyle name="40% - Accent3 2 2 2" xfId="200"/>
    <cellStyle name="40% - Accent3 2 2 2 2" xfId="201"/>
    <cellStyle name="40% - Accent3 2 2 2 2 2" xfId="15957"/>
    <cellStyle name="40% - Accent3 2 2 2 2 2 2" xfId="15958"/>
    <cellStyle name="40% - Accent3 2 2 2 2 2 2 2" xfId="15959"/>
    <cellStyle name="40% - Accent3 2 2 2 2 2 2 2 2" xfId="15960"/>
    <cellStyle name="40% - Accent3 2 2 2 2 2 2 2 2 2" xfId="15961"/>
    <cellStyle name="40% - Accent3 2 2 2 2 2 2 2 3" xfId="15962"/>
    <cellStyle name="40% - Accent3 2 2 2 2 2 2 3" xfId="15963"/>
    <cellStyle name="40% - Accent3 2 2 2 2 2 2 3 2" xfId="15964"/>
    <cellStyle name="40% - Accent3 2 2 2 2 2 2 4" xfId="15965"/>
    <cellStyle name="40% - Accent3 2 2 2 2 2 3" xfId="15966"/>
    <cellStyle name="40% - Accent3 2 2 2 2 2 3 2" xfId="15967"/>
    <cellStyle name="40% - Accent3 2 2 2 2 2 3 2 2" xfId="15968"/>
    <cellStyle name="40% - Accent3 2 2 2 2 2 3 2 2 2" xfId="15969"/>
    <cellStyle name="40% - Accent3 2 2 2 2 2 3 2 3" xfId="15970"/>
    <cellStyle name="40% - Accent3 2 2 2 2 2 3 3" xfId="15971"/>
    <cellStyle name="40% - Accent3 2 2 2 2 2 3 3 2" xfId="15972"/>
    <cellStyle name="40% - Accent3 2 2 2 2 2 3 4" xfId="15973"/>
    <cellStyle name="40% - Accent3 2 2 2 2 2 4" xfId="15974"/>
    <cellStyle name="40% - Accent3 2 2 2 2 2 4 2" xfId="15975"/>
    <cellStyle name="40% - Accent3 2 2 2 2 2 4 2 2" xfId="15976"/>
    <cellStyle name="40% - Accent3 2 2 2 2 2 4 3" xfId="15977"/>
    <cellStyle name="40% - Accent3 2 2 2 2 2 5" xfId="15978"/>
    <cellStyle name="40% - Accent3 2 2 2 2 2 5 2" xfId="15979"/>
    <cellStyle name="40% - Accent3 2 2 2 2 2 6" xfId="15980"/>
    <cellStyle name="40% - Accent3 2 2 2 2 3" xfId="15981"/>
    <cellStyle name="40% - Accent3 2 2 2 2 3 2" xfId="15982"/>
    <cellStyle name="40% - Accent3 2 2 2 2 3 2 2" xfId="15983"/>
    <cellStyle name="40% - Accent3 2 2 2 2 3 2 2 2" xfId="15984"/>
    <cellStyle name="40% - Accent3 2 2 2 2 3 2 3" xfId="15985"/>
    <cellStyle name="40% - Accent3 2 2 2 2 3 3" xfId="15986"/>
    <cellStyle name="40% - Accent3 2 2 2 2 3 3 2" xfId="15987"/>
    <cellStyle name="40% - Accent3 2 2 2 2 3 4" xfId="15988"/>
    <cellStyle name="40% - Accent3 2 2 2 2 4" xfId="15989"/>
    <cellStyle name="40% - Accent3 2 2 2 2 4 2" xfId="15990"/>
    <cellStyle name="40% - Accent3 2 2 2 2 4 2 2" xfId="15991"/>
    <cellStyle name="40% - Accent3 2 2 2 2 4 2 2 2" xfId="15992"/>
    <cellStyle name="40% - Accent3 2 2 2 2 4 2 3" xfId="15993"/>
    <cellStyle name="40% - Accent3 2 2 2 2 4 3" xfId="15994"/>
    <cellStyle name="40% - Accent3 2 2 2 2 4 3 2" xfId="15995"/>
    <cellStyle name="40% - Accent3 2 2 2 2 4 4" xfId="15996"/>
    <cellStyle name="40% - Accent3 2 2 2 2 5" xfId="15997"/>
    <cellStyle name="40% - Accent3 2 2 2 2 5 2" xfId="15998"/>
    <cellStyle name="40% - Accent3 2 2 2 2 5 2 2" xfId="15999"/>
    <cellStyle name="40% - Accent3 2 2 2 2 5 3" xfId="16000"/>
    <cellStyle name="40% - Accent3 2 2 2 2 6" xfId="16001"/>
    <cellStyle name="40% - Accent3 2 2 2 2 6 2" xfId="16002"/>
    <cellStyle name="40% - Accent3 2 2 2 2 7" xfId="16003"/>
    <cellStyle name="40% - Accent3 2 2 2 3" xfId="16004"/>
    <cellStyle name="40% - Accent3 2 2 2 3 2" xfId="16005"/>
    <cellStyle name="40% - Accent3 2 2 2 3 2 2" xfId="16006"/>
    <cellStyle name="40% - Accent3 2 2 2 3 2 2 2" xfId="16007"/>
    <cellStyle name="40% - Accent3 2 2 2 3 2 2 2 2" xfId="16008"/>
    <cellStyle name="40% - Accent3 2 2 2 3 2 2 3" xfId="16009"/>
    <cellStyle name="40% - Accent3 2 2 2 3 2 3" xfId="16010"/>
    <cellStyle name="40% - Accent3 2 2 2 3 2 3 2" xfId="16011"/>
    <cellStyle name="40% - Accent3 2 2 2 3 2 4" xfId="16012"/>
    <cellStyle name="40% - Accent3 2 2 2 3 3" xfId="16013"/>
    <cellStyle name="40% - Accent3 2 2 2 3 3 2" xfId="16014"/>
    <cellStyle name="40% - Accent3 2 2 2 3 3 2 2" xfId="16015"/>
    <cellStyle name="40% - Accent3 2 2 2 3 3 2 2 2" xfId="16016"/>
    <cellStyle name="40% - Accent3 2 2 2 3 3 2 3" xfId="16017"/>
    <cellStyle name="40% - Accent3 2 2 2 3 3 3" xfId="16018"/>
    <cellStyle name="40% - Accent3 2 2 2 3 3 3 2" xfId="16019"/>
    <cellStyle name="40% - Accent3 2 2 2 3 3 4" xfId="16020"/>
    <cellStyle name="40% - Accent3 2 2 2 3 4" xfId="16021"/>
    <cellStyle name="40% - Accent3 2 2 2 3 4 2" xfId="16022"/>
    <cellStyle name="40% - Accent3 2 2 2 3 4 2 2" xfId="16023"/>
    <cellStyle name="40% - Accent3 2 2 2 3 4 3" xfId="16024"/>
    <cellStyle name="40% - Accent3 2 2 2 3 5" xfId="16025"/>
    <cellStyle name="40% - Accent3 2 2 2 3 5 2" xfId="16026"/>
    <cellStyle name="40% - Accent3 2 2 2 3 6" xfId="16027"/>
    <cellStyle name="40% - Accent3 2 2 2 4" xfId="16028"/>
    <cellStyle name="40% - Accent3 2 2 2 4 2" xfId="16029"/>
    <cellStyle name="40% - Accent3 2 2 2 4 2 2" xfId="16030"/>
    <cellStyle name="40% - Accent3 2 2 2 4 2 2 2" xfId="16031"/>
    <cellStyle name="40% - Accent3 2 2 2 4 2 3" xfId="16032"/>
    <cellStyle name="40% - Accent3 2 2 2 4 3" xfId="16033"/>
    <cellStyle name="40% - Accent3 2 2 2 4 3 2" xfId="16034"/>
    <cellStyle name="40% - Accent3 2 2 2 4 4" xfId="16035"/>
    <cellStyle name="40% - Accent3 2 2 2 5" xfId="16036"/>
    <cellStyle name="40% - Accent3 2 2 2 5 2" xfId="16037"/>
    <cellStyle name="40% - Accent3 2 2 2 5 2 2" xfId="16038"/>
    <cellStyle name="40% - Accent3 2 2 2 5 2 2 2" xfId="16039"/>
    <cellStyle name="40% - Accent3 2 2 2 5 2 3" xfId="16040"/>
    <cellStyle name="40% - Accent3 2 2 2 5 3" xfId="16041"/>
    <cellStyle name="40% - Accent3 2 2 2 5 3 2" xfId="16042"/>
    <cellStyle name="40% - Accent3 2 2 2 5 4" xfId="16043"/>
    <cellStyle name="40% - Accent3 2 2 2 6" xfId="16044"/>
    <cellStyle name="40% - Accent3 2 2 2 6 2" xfId="16045"/>
    <cellStyle name="40% - Accent3 2 2 2 6 2 2" xfId="16046"/>
    <cellStyle name="40% - Accent3 2 2 2 6 3" xfId="16047"/>
    <cellStyle name="40% - Accent3 2 2 2 7" xfId="16048"/>
    <cellStyle name="40% - Accent3 2 2 2 7 2" xfId="16049"/>
    <cellStyle name="40% - Accent3 2 2 2 8" xfId="16050"/>
    <cellStyle name="40% - Accent3 2 2 3" xfId="202"/>
    <cellStyle name="40% - Accent3 2 2 3 2" xfId="16051"/>
    <cellStyle name="40% - Accent3 2 2 3 2 2" xfId="16052"/>
    <cellStyle name="40% - Accent3 2 2 3 2 2 2" xfId="16053"/>
    <cellStyle name="40% - Accent3 2 2 3 2 2 2 2" xfId="16054"/>
    <cellStyle name="40% - Accent3 2 2 3 2 2 2 2 2" xfId="16055"/>
    <cellStyle name="40% - Accent3 2 2 3 2 2 2 3" xfId="16056"/>
    <cellStyle name="40% - Accent3 2 2 3 2 2 3" xfId="16057"/>
    <cellStyle name="40% - Accent3 2 2 3 2 2 3 2" xfId="16058"/>
    <cellStyle name="40% - Accent3 2 2 3 2 2 4" xfId="16059"/>
    <cellStyle name="40% - Accent3 2 2 3 2 3" xfId="16060"/>
    <cellStyle name="40% - Accent3 2 2 3 2 3 2" xfId="16061"/>
    <cellStyle name="40% - Accent3 2 2 3 2 3 2 2" xfId="16062"/>
    <cellStyle name="40% - Accent3 2 2 3 2 3 2 2 2" xfId="16063"/>
    <cellStyle name="40% - Accent3 2 2 3 2 3 2 3" xfId="16064"/>
    <cellStyle name="40% - Accent3 2 2 3 2 3 3" xfId="16065"/>
    <cellStyle name="40% - Accent3 2 2 3 2 3 3 2" xfId="16066"/>
    <cellStyle name="40% - Accent3 2 2 3 2 3 4" xfId="16067"/>
    <cellStyle name="40% - Accent3 2 2 3 2 4" xfId="16068"/>
    <cellStyle name="40% - Accent3 2 2 3 2 4 2" xfId="16069"/>
    <cellStyle name="40% - Accent3 2 2 3 2 4 2 2" xfId="16070"/>
    <cellStyle name="40% - Accent3 2 2 3 2 4 3" xfId="16071"/>
    <cellStyle name="40% - Accent3 2 2 3 2 5" xfId="16072"/>
    <cellStyle name="40% - Accent3 2 2 3 2 5 2" xfId="16073"/>
    <cellStyle name="40% - Accent3 2 2 3 2 6" xfId="16074"/>
    <cellStyle name="40% - Accent3 2 2 3 3" xfId="16075"/>
    <cellStyle name="40% - Accent3 2 2 3 3 2" xfId="16076"/>
    <cellStyle name="40% - Accent3 2 2 3 3 2 2" xfId="16077"/>
    <cellStyle name="40% - Accent3 2 2 3 3 2 2 2" xfId="16078"/>
    <cellStyle name="40% - Accent3 2 2 3 3 2 3" xfId="16079"/>
    <cellStyle name="40% - Accent3 2 2 3 3 3" xfId="16080"/>
    <cellStyle name="40% - Accent3 2 2 3 3 3 2" xfId="16081"/>
    <cellStyle name="40% - Accent3 2 2 3 3 4" xfId="16082"/>
    <cellStyle name="40% - Accent3 2 2 3 4" xfId="16083"/>
    <cellStyle name="40% - Accent3 2 2 3 4 2" xfId="16084"/>
    <cellStyle name="40% - Accent3 2 2 3 4 2 2" xfId="16085"/>
    <cellStyle name="40% - Accent3 2 2 3 4 2 2 2" xfId="16086"/>
    <cellStyle name="40% - Accent3 2 2 3 4 2 3" xfId="16087"/>
    <cellStyle name="40% - Accent3 2 2 3 4 3" xfId="16088"/>
    <cellStyle name="40% - Accent3 2 2 3 4 3 2" xfId="16089"/>
    <cellStyle name="40% - Accent3 2 2 3 4 4" xfId="16090"/>
    <cellStyle name="40% - Accent3 2 2 3 5" xfId="16091"/>
    <cellStyle name="40% - Accent3 2 2 3 5 2" xfId="16092"/>
    <cellStyle name="40% - Accent3 2 2 3 5 2 2" xfId="16093"/>
    <cellStyle name="40% - Accent3 2 2 3 5 3" xfId="16094"/>
    <cellStyle name="40% - Accent3 2 2 3 6" xfId="16095"/>
    <cellStyle name="40% - Accent3 2 2 3 6 2" xfId="16096"/>
    <cellStyle name="40% - Accent3 2 2 3 7" xfId="16097"/>
    <cellStyle name="40% - Accent3 2 2 4" xfId="16098"/>
    <cellStyle name="40% - Accent3 2 2 4 2" xfId="16099"/>
    <cellStyle name="40% - Accent3 2 2 4 2 2" xfId="16100"/>
    <cellStyle name="40% - Accent3 2 2 4 2 2 2" xfId="16101"/>
    <cellStyle name="40% - Accent3 2 2 4 2 2 2 2" xfId="16102"/>
    <cellStyle name="40% - Accent3 2 2 4 2 2 3" xfId="16103"/>
    <cellStyle name="40% - Accent3 2 2 4 2 3" xfId="16104"/>
    <cellStyle name="40% - Accent3 2 2 4 2 3 2" xfId="16105"/>
    <cellStyle name="40% - Accent3 2 2 4 2 4" xfId="16106"/>
    <cellStyle name="40% - Accent3 2 2 4 3" xfId="16107"/>
    <cellStyle name="40% - Accent3 2 2 4 3 2" xfId="16108"/>
    <cellStyle name="40% - Accent3 2 2 4 3 2 2" xfId="16109"/>
    <cellStyle name="40% - Accent3 2 2 4 3 2 2 2" xfId="16110"/>
    <cellStyle name="40% - Accent3 2 2 4 3 2 3" xfId="16111"/>
    <cellStyle name="40% - Accent3 2 2 4 3 3" xfId="16112"/>
    <cellStyle name="40% - Accent3 2 2 4 3 3 2" xfId="16113"/>
    <cellStyle name="40% - Accent3 2 2 4 3 4" xfId="16114"/>
    <cellStyle name="40% - Accent3 2 2 4 4" xfId="16115"/>
    <cellStyle name="40% - Accent3 2 2 4 4 2" xfId="16116"/>
    <cellStyle name="40% - Accent3 2 2 4 4 2 2" xfId="16117"/>
    <cellStyle name="40% - Accent3 2 2 4 4 3" xfId="16118"/>
    <cellStyle name="40% - Accent3 2 2 4 5" xfId="16119"/>
    <cellStyle name="40% - Accent3 2 2 4 5 2" xfId="16120"/>
    <cellStyle name="40% - Accent3 2 2 4 6" xfId="16121"/>
    <cellStyle name="40% - Accent3 2 2 5" xfId="16122"/>
    <cellStyle name="40% - Accent3 2 2 5 2" xfId="16123"/>
    <cellStyle name="40% - Accent3 2 2 5 2 2" xfId="16124"/>
    <cellStyle name="40% - Accent3 2 2 5 2 2 2" xfId="16125"/>
    <cellStyle name="40% - Accent3 2 2 5 2 2 2 2" xfId="16126"/>
    <cellStyle name="40% - Accent3 2 2 5 2 2 3" xfId="16127"/>
    <cellStyle name="40% - Accent3 2 2 5 2 3" xfId="16128"/>
    <cellStyle name="40% - Accent3 2 2 5 2 3 2" xfId="16129"/>
    <cellStyle name="40% - Accent3 2 2 5 2 4" xfId="16130"/>
    <cellStyle name="40% - Accent3 2 2 5 3" xfId="16131"/>
    <cellStyle name="40% - Accent3 2 2 5 3 2" xfId="16132"/>
    <cellStyle name="40% - Accent3 2 2 5 3 2 2" xfId="16133"/>
    <cellStyle name="40% - Accent3 2 2 5 3 2 2 2" xfId="16134"/>
    <cellStyle name="40% - Accent3 2 2 5 3 2 3" xfId="16135"/>
    <cellStyle name="40% - Accent3 2 2 5 3 3" xfId="16136"/>
    <cellStyle name="40% - Accent3 2 2 5 3 3 2" xfId="16137"/>
    <cellStyle name="40% - Accent3 2 2 5 3 4" xfId="16138"/>
    <cellStyle name="40% - Accent3 2 2 5 4" xfId="16139"/>
    <cellStyle name="40% - Accent3 2 2 5 4 2" xfId="16140"/>
    <cellStyle name="40% - Accent3 2 2 5 4 2 2" xfId="16141"/>
    <cellStyle name="40% - Accent3 2 2 5 4 3" xfId="16142"/>
    <cellStyle name="40% - Accent3 2 2 5 5" xfId="16143"/>
    <cellStyle name="40% - Accent3 2 2 5 5 2" xfId="16144"/>
    <cellStyle name="40% - Accent3 2 2 5 6" xfId="16145"/>
    <cellStyle name="40% - Accent3 2 2 6" xfId="16146"/>
    <cellStyle name="40% - Accent3 2 2 6 2" xfId="16147"/>
    <cellStyle name="40% - Accent3 2 2 6 2 2" xfId="16148"/>
    <cellStyle name="40% - Accent3 2 2 6 2 2 2" xfId="16149"/>
    <cellStyle name="40% - Accent3 2 2 6 2 3" xfId="16150"/>
    <cellStyle name="40% - Accent3 2 2 6 3" xfId="16151"/>
    <cellStyle name="40% - Accent3 2 2 6 3 2" xfId="16152"/>
    <cellStyle name="40% - Accent3 2 2 6 4" xfId="16153"/>
    <cellStyle name="40% - Accent3 2 2 7" xfId="16154"/>
    <cellStyle name="40% - Accent3 2 2 7 2" xfId="16155"/>
    <cellStyle name="40% - Accent3 2 2 7 2 2" xfId="16156"/>
    <cellStyle name="40% - Accent3 2 2 7 2 2 2" xfId="16157"/>
    <cellStyle name="40% - Accent3 2 2 7 2 3" xfId="16158"/>
    <cellStyle name="40% - Accent3 2 2 7 3" xfId="16159"/>
    <cellStyle name="40% - Accent3 2 2 7 3 2" xfId="16160"/>
    <cellStyle name="40% - Accent3 2 2 7 4" xfId="16161"/>
    <cellStyle name="40% - Accent3 2 2 8" xfId="16162"/>
    <cellStyle name="40% - Accent3 2 2 8 2" xfId="16163"/>
    <cellStyle name="40% - Accent3 2 2 8 2 2" xfId="16164"/>
    <cellStyle name="40% - Accent3 2 2 8 3" xfId="16165"/>
    <cellStyle name="40% - Accent3 2 2 9" xfId="16166"/>
    <cellStyle name="40% - Accent3 2 2 9 2" xfId="16167"/>
    <cellStyle name="40% - Accent3 2 3" xfId="203"/>
    <cellStyle name="40% - Accent3 2 3 2" xfId="204"/>
    <cellStyle name="40% - Accent3 2 3 2 2" xfId="16168"/>
    <cellStyle name="40% - Accent3 2 3 2 2 2" xfId="16169"/>
    <cellStyle name="40% - Accent3 2 3 2 2 2 2" xfId="16170"/>
    <cellStyle name="40% - Accent3 2 3 2 2 2 2 2" xfId="16171"/>
    <cellStyle name="40% - Accent3 2 3 2 2 2 2 2 2" xfId="16172"/>
    <cellStyle name="40% - Accent3 2 3 2 2 2 2 3" xfId="16173"/>
    <cellStyle name="40% - Accent3 2 3 2 2 2 3" xfId="16174"/>
    <cellStyle name="40% - Accent3 2 3 2 2 2 3 2" xfId="16175"/>
    <cellStyle name="40% - Accent3 2 3 2 2 2 4" xfId="16176"/>
    <cellStyle name="40% - Accent3 2 3 2 2 3" xfId="16177"/>
    <cellStyle name="40% - Accent3 2 3 2 2 3 2" xfId="16178"/>
    <cellStyle name="40% - Accent3 2 3 2 2 3 2 2" xfId="16179"/>
    <cellStyle name="40% - Accent3 2 3 2 2 3 2 2 2" xfId="16180"/>
    <cellStyle name="40% - Accent3 2 3 2 2 3 2 3" xfId="16181"/>
    <cellStyle name="40% - Accent3 2 3 2 2 3 3" xfId="16182"/>
    <cellStyle name="40% - Accent3 2 3 2 2 3 3 2" xfId="16183"/>
    <cellStyle name="40% - Accent3 2 3 2 2 3 4" xfId="16184"/>
    <cellStyle name="40% - Accent3 2 3 2 2 4" xfId="16185"/>
    <cellStyle name="40% - Accent3 2 3 2 2 4 2" xfId="16186"/>
    <cellStyle name="40% - Accent3 2 3 2 2 4 2 2" xfId="16187"/>
    <cellStyle name="40% - Accent3 2 3 2 2 4 3" xfId="16188"/>
    <cellStyle name="40% - Accent3 2 3 2 2 5" xfId="16189"/>
    <cellStyle name="40% - Accent3 2 3 2 2 5 2" xfId="16190"/>
    <cellStyle name="40% - Accent3 2 3 2 2 6" xfId="16191"/>
    <cellStyle name="40% - Accent3 2 3 2 3" xfId="16192"/>
    <cellStyle name="40% - Accent3 2 3 2 3 2" xfId="16193"/>
    <cellStyle name="40% - Accent3 2 3 2 3 2 2" xfId="16194"/>
    <cellStyle name="40% - Accent3 2 3 2 3 2 2 2" xfId="16195"/>
    <cellStyle name="40% - Accent3 2 3 2 3 2 3" xfId="16196"/>
    <cellStyle name="40% - Accent3 2 3 2 3 3" xfId="16197"/>
    <cellStyle name="40% - Accent3 2 3 2 3 3 2" xfId="16198"/>
    <cellStyle name="40% - Accent3 2 3 2 3 4" xfId="16199"/>
    <cellStyle name="40% - Accent3 2 3 2 4" xfId="16200"/>
    <cellStyle name="40% - Accent3 2 3 2 4 2" xfId="16201"/>
    <cellStyle name="40% - Accent3 2 3 2 4 2 2" xfId="16202"/>
    <cellStyle name="40% - Accent3 2 3 2 4 2 2 2" xfId="16203"/>
    <cellStyle name="40% - Accent3 2 3 2 4 2 3" xfId="16204"/>
    <cellStyle name="40% - Accent3 2 3 2 4 3" xfId="16205"/>
    <cellStyle name="40% - Accent3 2 3 2 4 3 2" xfId="16206"/>
    <cellStyle name="40% - Accent3 2 3 2 4 4" xfId="16207"/>
    <cellStyle name="40% - Accent3 2 3 2 5" xfId="16208"/>
    <cellStyle name="40% - Accent3 2 3 2 5 2" xfId="16209"/>
    <cellStyle name="40% - Accent3 2 3 2 5 2 2" xfId="16210"/>
    <cellStyle name="40% - Accent3 2 3 2 5 3" xfId="16211"/>
    <cellStyle name="40% - Accent3 2 3 2 6" xfId="16212"/>
    <cellStyle name="40% - Accent3 2 3 2 6 2" xfId="16213"/>
    <cellStyle name="40% - Accent3 2 3 2 7" xfId="16214"/>
    <cellStyle name="40% - Accent3 2 3 3" xfId="16215"/>
    <cellStyle name="40% - Accent3 2 3 3 2" xfId="16216"/>
    <cellStyle name="40% - Accent3 2 3 3 2 2" xfId="16217"/>
    <cellStyle name="40% - Accent3 2 3 3 2 2 2" xfId="16218"/>
    <cellStyle name="40% - Accent3 2 3 3 2 2 2 2" xfId="16219"/>
    <cellStyle name="40% - Accent3 2 3 3 2 2 3" xfId="16220"/>
    <cellStyle name="40% - Accent3 2 3 3 2 3" xfId="16221"/>
    <cellStyle name="40% - Accent3 2 3 3 2 3 2" xfId="16222"/>
    <cellStyle name="40% - Accent3 2 3 3 2 4" xfId="16223"/>
    <cellStyle name="40% - Accent3 2 3 3 3" xfId="16224"/>
    <cellStyle name="40% - Accent3 2 3 3 3 2" xfId="16225"/>
    <cellStyle name="40% - Accent3 2 3 3 3 2 2" xfId="16226"/>
    <cellStyle name="40% - Accent3 2 3 3 3 2 2 2" xfId="16227"/>
    <cellStyle name="40% - Accent3 2 3 3 3 2 3" xfId="16228"/>
    <cellStyle name="40% - Accent3 2 3 3 3 3" xfId="16229"/>
    <cellStyle name="40% - Accent3 2 3 3 3 3 2" xfId="16230"/>
    <cellStyle name="40% - Accent3 2 3 3 3 4" xfId="16231"/>
    <cellStyle name="40% - Accent3 2 3 3 4" xfId="16232"/>
    <cellStyle name="40% - Accent3 2 3 3 4 2" xfId="16233"/>
    <cellStyle name="40% - Accent3 2 3 3 4 2 2" xfId="16234"/>
    <cellStyle name="40% - Accent3 2 3 3 4 3" xfId="16235"/>
    <cellStyle name="40% - Accent3 2 3 3 5" xfId="16236"/>
    <cellStyle name="40% - Accent3 2 3 3 5 2" xfId="16237"/>
    <cellStyle name="40% - Accent3 2 3 3 6" xfId="16238"/>
    <cellStyle name="40% - Accent3 2 3 4" xfId="16239"/>
    <cellStyle name="40% - Accent3 2 3 4 2" xfId="16240"/>
    <cellStyle name="40% - Accent3 2 3 4 2 2" xfId="16241"/>
    <cellStyle name="40% - Accent3 2 3 4 2 2 2" xfId="16242"/>
    <cellStyle name="40% - Accent3 2 3 4 2 3" xfId="16243"/>
    <cellStyle name="40% - Accent3 2 3 4 3" xfId="16244"/>
    <cellStyle name="40% - Accent3 2 3 4 3 2" xfId="16245"/>
    <cellStyle name="40% - Accent3 2 3 4 4" xfId="16246"/>
    <cellStyle name="40% - Accent3 2 3 5" xfId="16247"/>
    <cellStyle name="40% - Accent3 2 3 5 2" xfId="16248"/>
    <cellStyle name="40% - Accent3 2 3 5 2 2" xfId="16249"/>
    <cellStyle name="40% - Accent3 2 3 5 2 2 2" xfId="16250"/>
    <cellStyle name="40% - Accent3 2 3 5 2 3" xfId="16251"/>
    <cellStyle name="40% - Accent3 2 3 5 3" xfId="16252"/>
    <cellStyle name="40% - Accent3 2 3 5 3 2" xfId="16253"/>
    <cellStyle name="40% - Accent3 2 3 5 4" xfId="16254"/>
    <cellStyle name="40% - Accent3 2 3 6" xfId="16255"/>
    <cellStyle name="40% - Accent3 2 3 6 2" xfId="16256"/>
    <cellStyle name="40% - Accent3 2 3 6 2 2" xfId="16257"/>
    <cellStyle name="40% - Accent3 2 3 6 3" xfId="16258"/>
    <cellStyle name="40% - Accent3 2 3 7" xfId="16259"/>
    <cellStyle name="40% - Accent3 2 3 7 2" xfId="16260"/>
    <cellStyle name="40% - Accent3 2 3 8" xfId="16261"/>
    <cellStyle name="40% - Accent3 2 4" xfId="205"/>
    <cellStyle name="40% - Accent3 2 4 2" xfId="16262"/>
    <cellStyle name="40% - Accent3 2 4 2 2" xfId="16263"/>
    <cellStyle name="40% - Accent3 2 4 2 2 2" xfId="16264"/>
    <cellStyle name="40% - Accent3 2 4 2 2 2 2" xfId="16265"/>
    <cellStyle name="40% - Accent3 2 4 2 2 2 2 2" xfId="16266"/>
    <cellStyle name="40% - Accent3 2 4 2 2 2 3" xfId="16267"/>
    <cellStyle name="40% - Accent3 2 4 2 2 3" xfId="16268"/>
    <cellStyle name="40% - Accent3 2 4 2 2 3 2" xfId="16269"/>
    <cellStyle name="40% - Accent3 2 4 2 2 4" xfId="16270"/>
    <cellStyle name="40% - Accent3 2 4 2 3" xfId="16271"/>
    <cellStyle name="40% - Accent3 2 4 2 3 2" xfId="16272"/>
    <cellStyle name="40% - Accent3 2 4 2 3 2 2" xfId="16273"/>
    <cellStyle name="40% - Accent3 2 4 2 3 2 2 2" xfId="16274"/>
    <cellStyle name="40% - Accent3 2 4 2 3 2 3" xfId="16275"/>
    <cellStyle name="40% - Accent3 2 4 2 3 3" xfId="16276"/>
    <cellStyle name="40% - Accent3 2 4 2 3 3 2" xfId="16277"/>
    <cellStyle name="40% - Accent3 2 4 2 3 4" xfId="16278"/>
    <cellStyle name="40% - Accent3 2 4 2 4" xfId="16279"/>
    <cellStyle name="40% - Accent3 2 4 2 4 2" xfId="16280"/>
    <cellStyle name="40% - Accent3 2 4 2 4 2 2" xfId="16281"/>
    <cellStyle name="40% - Accent3 2 4 2 4 3" xfId="16282"/>
    <cellStyle name="40% - Accent3 2 4 2 5" xfId="16283"/>
    <cellStyle name="40% - Accent3 2 4 2 5 2" xfId="16284"/>
    <cellStyle name="40% - Accent3 2 4 2 6" xfId="16285"/>
    <cellStyle name="40% - Accent3 2 4 3" xfId="16286"/>
    <cellStyle name="40% - Accent3 2 4 3 2" xfId="16287"/>
    <cellStyle name="40% - Accent3 2 4 3 2 2" xfId="16288"/>
    <cellStyle name="40% - Accent3 2 4 3 2 2 2" xfId="16289"/>
    <cellStyle name="40% - Accent3 2 4 3 2 3" xfId="16290"/>
    <cellStyle name="40% - Accent3 2 4 3 3" xfId="16291"/>
    <cellStyle name="40% - Accent3 2 4 3 3 2" xfId="16292"/>
    <cellStyle name="40% - Accent3 2 4 3 4" xfId="16293"/>
    <cellStyle name="40% - Accent3 2 4 4" xfId="16294"/>
    <cellStyle name="40% - Accent3 2 4 4 2" xfId="16295"/>
    <cellStyle name="40% - Accent3 2 4 4 2 2" xfId="16296"/>
    <cellStyle name="40% - Accent3 2 4 4 2 2 2" xfId="16297"/>
    <cellStyle name="40% - Accent3 2 4 4 2 3" xfId="16298"/>
    <cellStyle name="40% - Accent3 2 4 4 3" xfId="16299"/>
    <cellStyle name="40% - Accent3 2 4 4 3 2" xfId="16300"/>
    <cellStyle name="40% - Accent3 2 4 4 4" xfId="16301"/>
    <cellStyle name="40% - Accent3 2 4 5" xfId="16302"/>
    <cellStyle name="40% - Accent3 2 4 5 2" xfId="16303"/>
    <cellStyle name="40% - Accent3 2 4 5 2 2" xfId="16304"/>
    <cellStyle name="40% - Accent3 2 4 5 3" xfId="16305"/>
    <cellStyle name="40% - Accent3 2 4 6" xfId="16306"/>
    <cellStyle name="40% - Accent3 2 4 6 2" xfId="16307"/>
    <cellStyle name="40% - Accent3 2 4 7" xfId="16308"/>
    <cellStyle name="40% - Accent3 2 5" xfId="16309"/>
    <cellStyle name="40% - Accent3 2 5 2" xfId="16310"/>
    <cellStyle name="40% - Accent3 2 5 2 2" xfId="16311"/>
    <cellStyle name="40% - Accent3 2 5 2 2 2" xfId="16312"/>
    <cellStyle name="40% - Accent3 2 5 2 2 2 2" xfId="16313"/>
    <cellStyle name="40% - Accent3 2 5 2 2 3" xfId="16314"/>
    <cellStyle name="40% - Accent3 2 5 2 3" xfId="16315"/>
    <cellStyle name="40% - Accent3 2 5 2 3 2" xfId="16316"/>
    <cellStyle name="40% - Accent3 2 5 2 4" xfId="16317"/>
    <cellStyle name="40% - Accent3 2 5 3" xfId="16318"/>
    <cellStyle name="40% - Accent3 2 5 3 2" xfId="16319"/>
    <cellStyle name="40% - Accent3 2 5 3 2 2" xfId="16320"/>
    <cellStyle name="40% - Accent3 2 5 3 2 2 2" xfId="16321"/>
    <cellStyle name="40% - Accent3 2 5 3 2 3" xfId="16322"/>
    <cellStyle name="40% - Accent3 2 5 3 3" xfId="16323"/>
    <cellStyle name="40% - Accent3 2 5 3 3 2" xfId="16324"/>
    <cellStyle name="40% - Accent3 2 5 3 4" xfId="16325"/>
    <cellStyle name="40% - Accent3 2 5 4" xfId="16326"/>
    <cellStyle name="40% - Accent3 2 5 4 2" xfId="16327"/>
    <cellStyle name="40% - Accent3 2 5 4 2 2" xfId="16328"/>
    <cellStyle name="40% - Accent3 2 5 4 3" xfId="16329"/>
    <cellStyle name="40% - Accent3 2 5 5" xfId="16330"/>
    <cellStyle name="40% - Accent3 2 5 5 2" xfId="16331"/>
    <cellStyle name="40% - Accent3 2 5 6" xfId="16332"/>
    <cellStyle name="40% - Accent3 2 6" xfId="16333"/>
    <cellStyle name="40% - Accent3 2 6 2" xfId="16334"/>
    <cellStyle name="40% - Accent3 2 6 2 2" xfId="16335"/>
    <cellStyle name="40% - Accent3 2 6 2 2 2" xfId="16336"/>
    <cellStyle name="40% - Accent3 2 6 2 2 2 2" xfId="16337"/>
    <cellStyle name="40% - Accent3 2 6 2 2 3" xfId="16338"/>
    <cellStyle name="40% - Accent3 2 6 2 3" xfId="16339"/>
    <cellStyle name="40% - Accent3 2 6 2 3 2" xfId="16340"/>
    <cellStyle name="40% - Accent3 2 6 2 4" xfId="16341"/>
    <cellStyle name="40% - Accent3 2 6 3" xfId="16342"/>
    <cellStyle name="40% - Accent3 2 6 3 2" xfId="16343"/>
    <cellStyle name="40% - Accent3 2 6 3 2 2" xfId="16344"/>
    <cellStyle name="40% - Accent3 2 6 3 2 2 2" xfId="16345"/>
    <cellStyle name="40% - Accent3 2 6 3 2 3" xfId="16346"/>
    <cellStyle name="40% - Accent3 2 6 3 3" xfId="16347"/>
    <cellStyle name="40% - Accent3 2 6 3 3 2" xfId="16348"/>
    <cellStyle name="40% - Accent3 2 6 3 4" xfId="16349"/>
    <cellStyle name="40% - Accent3 2 6 4" xfId="16350"/>
    <cellStyle name="40% - Accent3 2 6 4 2" xfId="16351"/>
    <cellStyle name="40% - Accent3 2 6 4 2 2" xfId="16352"/>
    <cellStyle name="40% - Accent3 2 6 4 3" xfId="16353"/>
    <cellStyle name="40% - Accent3 2 6 5" xfId="16354"/>
    <cellStyle name="40% - Accent3 2 6 5 2" xfId="16355"/>
    <cellStyle name="40% - Accent3 2 6 6" xfId="16356"/>
    <cellStyle name="40% - Accent3 2 7" xfId="16357"/>
    <cellStyle name="40% - Accent3 2 7 2" xfId="16358"/>
    <cellStyle name="40% - Accent3 2 7 2 2" xfId="16359"/>
    <cellStyle name="40% - Accent3 2 7 2 2 2" xfId="16360"/>
    <cellStyle name="40% - Accent3 2 7 2 3" xfId="16361"/>
    <cellStyle name="40% - Accent3 2 7 3" xfId="16362"/>
    <cellStyle name="40% - Accent3 2 7 3 2" xfId="16363"/>
    <cellStyle name="40% - Accent3 2 7 4" xfId="16364"/>
    <cellStyle name="40% - Accent3 2 8" xfId="16365"/>
    <cellStyle name="40% - Accent3 2 8 2" xfId="16366"/>
    <cellStyle name="40% - Accent3 2 8 2 2" xfId="16367"/>
    <cellStyle name="40% - Accent3 2 8 2 2 2" xfId="16368"/>
    <cellStyle name="40% - Accent3 2 8 2 3" xfId="16369"/>
    <cellStyle name="40% - Accent3 2 8 3" xfId="16370"/>
    <cellStyle name="40% - Accent3 2 8 3 2" xfId="16371"/>
    <cellStyle name="40% - Accent3 2 8 4" xfId="16372"/>
    <cellStyle name="40% - Accent3 2 9" xfId="16373"/>
    <cellStyle name="40% - Accent3 2 9 2" xfId="16374"/>
    <cellStyle name="40% - Accent3 2 9 2 2" xfId="16375"/>
    <cellStyle name="40% - Accent3 2 9 3" xfId="16376"/>
    <cellStyle name="40% - Accent3 3" xfId="206"/>
    <cellStyle name="40% - Accent3 3 10" xfId="16377"/>
    <cellStyle name="40% - Accent3 3 10 2" xfId="16378"/>
    <cellStyle name="40% - Accent3 3 11" xfId="16379"/>
    <cellStyle name="40% - Accent3 3 11 2" xfId="16380"/>
    <cellStyle name="40% - Accent3 3 12" xfId="16381"/>
    <cellStyle name="40% - Accent3 3 2" xfId="207"/>
    <cellStyle name="40% - Accent3 3 2 10" xfId="16382"/>
    <cellStyle name="40% - Accent3 3 2 10 2" xfId="16383"/>
    <cellStyle name="40% - Accent3 3 2 11" xfId="16384"/>
    <cellStyle name="40% - Accent3 3 2 2" xfId="208"/>
    <cellStyle name="40% - Accent3 3 2 2 2" xfId="209"/>
    <cellStyle name="40% - Accent3 3 2 2 2 2" xfId="16385"/>
    <cellStyle name="40% - Accent3 3 2 2 2 2 2" xfId="16386"/>
    <cellStyle name="40% - Accent3 3 2 2 2 2 2 2" xfId="16387"/>
    <cellStyle name="40% - Accent3 3 2 2 2 2 2 2 2" xfId="16388"/>
    <cellStyle name="40% - Accent3 3 2 2 2 2 2 2 2 2" xfId="16389"/>
    <cellStyle name="40% - Accent3 3 2 2 2 2 2 2 3" xfId="16390"/>
    <cellStyle name="40% - Accent3 3 2 2 2 2 2 3" xfId="16391"/>
    <cellStyle name="40% - Accent3 3 2 2 2 2 2 3 2" xfId="16392"/>
    <cellStyle name="40% - Accent3 3 2 2 2 2 2 4" xfId="16393"/>
    <cellStyle name="40% - Accent3 3 2 2 2 2 3" xfId="16394"/>
    <cellStyle name="40% - Accent3 3 2 2 2 2 3 2" xfId="16395"/>
    <cellStyle name="40% - Accent3 3 2 2 2 2 3 2 2" xfId="16396"/>
    <cellStyle name="40% - Accent3 3 2 2 2 2 3 2 2 2" xfId="16397"/>
    <cellStyle name="40% - Accent3 3 2 2 2 2 3 2 3" xfId="16398"/>
    <cellStyle name="40% - Accent3 3 2 2 2 2 3 3" xfId="16399"/>
    <cellStyle name="40% - Accent3 3 2 2 2 2 3 3 2" xfId="16400"/>
    <cellStyle name="40% - Accent3 3 2 2 2 2 3 4" xfId="16401"/>
    <cellStyle name="40% - Accent3 3 2 2 2 2 4" xfId="16402"/>
    <cellStyle name="40% - Accent3 3 2 2 2 2 4 2" xfId="16403"/>
    <cellStyle name="40% - Accent3 3 2 2 2 2 4 2 2" xfId="16404"/>
    <cellStyle name="40% - Accent3 3 2 2 2 2 4 3" xfId="16405"/>
    <cellStyle name="40% - Accent3 3 2 2 2 2 5" xfId="16406"/>
    <cellStyle name="40% - Accent3 3 2 2 2 2 5 2" xfId="16407"/>
    <cellStyle name="40% - Accent3 3 2 2 2 2 6" xfId="16408"/>
    <cellStyle name="40% - Accent3 3 2 2 2 3" xfId="16409"/>
    <cellStyle name="40% - Accent3 3 2 2 2 3 2" xfId="16410"/>
    <cellStyle name="40% - Accent3 3 2 2 2 3 2 2" xfId="16411"/>
    <cellStyle name="40% - Accent3 3 2 2 2 3 2 2 2" xfId="16412"/>
    <cellStyle name="40% - Accent3 3 2 2 2 3 2 3" xfId="16413"/>
    <cellStyle name="40% - Accent3 3 2 2 2 3 3" xfId="16414"/>
    <cellStyle name="40% - Accent3 3 2 2 2 3 3 2" xfId="16415"/>
    <cellStyle name="40% - Accent3 3 2 2 2 3 4" xfId="16416"/>
    <cellStyle name="40% - Accent3 3 2 2 2 4" xfId="16417"/>
    <cellStyle name="40% - Accent3 3 2 2 2 4 2" xfId="16418"/>
    <cellStyle name="40% - Accent3 3 2 2 2 4 2 2" xfId="16419"/>
    <cellStyle name="40% - Accent3 3 2 2 2 4 2 2 2" xfId="16420"/>
    <cellStyle name="40% - Accent3 3 2 2 2 4 2 3" xfId="16421"/>
    <cellStyle name="40% - Accent3 3 2 2 2 4 3" xfId="16422"/>
    <cellStyle name="40% - Accent3 3 2 2 2 4 3 2" xfId="16423"/>
    <cellStyle name="40% - Accent3 3 2 2 2 4 4" xfId="16424"/>
    <cellStyle name="40% - Accent3 3 2 2 2 5" xfId="16425"/>
    <cellStyle name="40% - Accent3 3 2 2 2 5 2" xfId="16426"/>
    <cellStyle name="40% - Accent3 3 2 2 2 5 2 2" xfId="16427"/>
    <cellStyle name="40% - Accent3 3 2 2 2 5 3" xfId="16428"/>
    <cellStyle name="40% - Accent3 3 2 2 2 6" xfId="16429"/>
    <cellStyle name="40% - Accent3 3 2 2 2 6 2" xfId="16430"/>
    <cellStyle name="40% - Accent3 3 2 2 2 7" xfId="16431"/>
    <cellStyle name="40% - Accent3 3 2 2 3" xfId="16432"/>
    <cellStyle name="40% - Accent3 3 2 2 3 2" xfId="16433"/>
    <cellStyle name="40% - Accent3 3 2 2 3 2 2" xfId="16434"/>
    <cellStyle name="40% - Accent3 3 2 2 3 2 2 2" xfId="16435"/>
    <cellStyle name="40% - Accent3 3 2 2 3 2 2 2 2" xfId="16436"/>
    <cellStyle name="40% - Accent3 3 2 2 3 2 2 3" xfId="16437"/>
    <cellStyle name="40% - Accent3 3 2 2 3 2 3" xfId="16438"/>
    <cellStyle name="40% - Accent3 3 2 2 3 2 3 2" xfId="16439"/>
    <cellStyle name="40% - Accent3 3 2 2 3 2 4" xfId="16440"/>
    <cellStyle name="40% - Accent3 3 2 2 3 3" xfId="16441"/>
    <cellStyle name="40% - Accent3 3 2 2 3 3 2" xfId="16442"/>
    <cellStyle name="40% - Accent3 3 2 2 3 3 2 2" xfId="16443"/>
    <cellStyle name="40% - Accent3 3 2 2 3 3 2 2 2" xfId="16444"/>
    <cellStyle name="40% - Accent3 3 2 2 3 3 2 3" xfId="16445"/>
    <cellStyle name="40% - Accent3 3 2 2 3 3 3" xfId="16446"/>
    <cellStyle name="40% - Accent3 3 2 2 3 3 3 2" xfId="16447"/>
    <cellStyle name="40% - Accent3 3 2 2 3 3 4" xfId="16448"/>
    <cellStyle name="40% - Accent3 3 2 2 3 4" xfId="16449"/>
    <cellStyle name="40% - Accent3 3 2 2 3 4 2" xfId="16450"/>
    <cellStyle name="40% - Accent3 3 2 2 3 4 2 2" xfId="16451"/>
    <cellStyle name="40% - Accent3 3 2 2 3 4 3" xfId="16452"/>
    <cellStyle name="40% - Accent3 3 2 2 3 5" xfId="16453"/>
    <cellStyle name="40% - Accent3 3 2 2 3 5 2" xfId="16454"/>
    <cellStyle name="40% - Accent3 3 2 2 3 6" xfId="16455"/>
    <cellStyle name="40% - Accent3 3 2 2 4" xfId="16456"/>
    <cellStyle name="40% - Accent3 3 2 2 4 2" xfId="16457"/>
    <cellStyle name="40% - Accent3 3 2 2 4 2 2" xfId="16458"/>
    <cellStyle name="40% - Accent3 3 2 2 4 2 2 2" xfId="16459"/>
    <cellStyle name="40% - Accent3 3 2 2 4 2 3" xfId="16460"/>
    <cellStyle name="40% - Accent3 3 2 2 4 3" xfId="16461"/>
    <cellStyle name="40% - Accent3 3 2 2 4 3 2" xfId="16462"/>
    <cellStyle name="40% - Accent3 3 2 2 4 4" xfId="16463"/>
    <cellStyle name="40% - Accent3 3 2 2 5" xfId="16464"/>
    <cellStyle name="40% - Accent3 3 2 2 5 2" xfId="16465"/>
    <cellStyle name="40% - Accent3 3 2 2 5 2 2" xfId="16466"/>
    <cellStyle name="40% - Accent3 3 2 2 5 2 2 2" xfId="16467"/>
    <cellStyle name="40% - Accent3 3 2 2 5 2 3" xfId="16468"/>
    <cellStyle name="40% - Accent3 3 2 2 5 3" xfId="16469"/>
    <cellStyle name="40% - Accent3 3 2 2 5 3 2" xfId="16470"/>
    <cellStyle name="40% - Accent3 3 2 2 5 4" xfId="16471"/>
    <cellStyle name="40% - Accent3 3 2 2 6" xfId="16472"/>
    <cellStyle name="40% - Accent3 3 2 2 6 2" xfId="16473"/>
    <cellStyle name="40% - Accent3 3 2 2 6 2 2" xfId="16474"/>
    <cellStyle name="40% - Accent3 3 2 2 6 3" xfId="16475"/>
    <cellStyle name="40% - Accent3 3 2 2 7" xfId="16476"/>
    <cellStyle name="40% - Accent3 3 2 2 7 2" xfId="16477"/>
    <cellStyle name="40% - Accent3 3 2 2 8" xfId="16478"/>
    <cellStyle name="40% - Accent3 3 2 3" xfId="210"/>
    <cellStyle name="40% - Accent3 3 2 3 2" xfId="16479"/>
    <cellStyle name="40% - Accent3 3 2 3 2 2" xfId="16480"/>
    <cellStyle name="40% - Accent3 3 2 3 2 2 2" xfId="16481"/>
    <cellStyle name="40% - Accent3 3 2 3 2 2 2 2" xfId="16482"/>
    <cellStyle name="40% - Accent3 3 2 3 2 2 2 2 2" xfId="16483"/>
    <cellStyle name="40% - Accent3 3 2 3 2 2 2 3" xfId="16484"/>
    <cellStyle name="40% - Accent3 3 2 3 2 2 3" xfId="16485"/>
    <cellStyle name="40% - Accent3 3 2 3 2 2 3 2" xfId="16486"/>
    <cellStyle name="40% - Accent3 3 2 3 2 2 4" xfId="16487"/>
    <cellStyle name="40% - Accent3 3 2 3 2 3" xfId="16488"/>
    <cellStyle name="40% - Accent3 3 2 3 2 3 2" xfId="16489"/>
    <cellStyle name="40% - Accent3 3 2 3 2 3 2 2" xfId="16490"/>
    <cellStyle name="40% - Accent3 3 2 3 2 3 2 2 2" xfId="16491"/>
    <cellStyle name="40% - Accent3 3 2 3 2 3 2 3" xfId="16492"/>
    <cellStyle name="40% - Accent3 3 2 3 2 3 3" xfId="16493"/>
    <cellStyle name="40% - Accent3 3 2 3 2 3 3 2" xfId="16494"/>
    <cellStyle name="40% - Accent3 3 2 3 2 3 4" xfId="16495"/>
    <cellStyle name="40% - Accent3 3 2 3 2 4" xfId="16496"/>
    <cellStyle name="40% - Accent3 3 2 3 2 4 2" xfId="16497"/>
    <cellStyle name="40% - Accent3 3 2 3 2 4 2 2" xfId="16498"/>
    <cellStyle name="40% - Accent3 3 2 3 2 4 3" xfId="16499"/>
    <cellStyle name="40% - Accent3 3 2 3 2 5" xfId="16500"/>
    <cellStyle name="40% - Accent3 3 2 3 2 5 2" xfId="16501"/>
    <cellStyle name="40% - Accent3 3 2 3 2 6" xfId="16502"/>
    <cellStyle name="40% - Accent3 3 2 3 3" xfId="16503"/>
    <cellStyle name="40% - Accent3 3 2 3 3 2" xfId="16504"/>
    <cellStyle name="40% - Accent3 3 2 3 3 2 2" xfId="16505"/>
    <cellStyle name="40% - Accent3 3 2 3 3 2 2 2" xfId="16506"/>
    <cellStyle name="40% - Accent3 3 2 3 3 2 3" xfId="16507"/>
    <cellStyle name="40% - Accent3 3 2 3 3 3" xfId="16508"/>
    <cellStyle name="40% - Accent3 3 2 3 3 3 2" xfId="16509"/>
    <cellStyle name="40% - Accent3 3 2 3 3 4" xfId="16510"/>
    <cellStyle name="40% - Accent3 3 2 3 4" xfId="16511"/>
    <cellStyle name="40% - Accent3 3 2 3 4 2" xfId="16512"/>
    <cellStyle name="40% - Accent3 3 2 3 4 2 2" xfId="16513"/>
    <cellStyle name="40% - Accent3 3 2 3 4 2 2 2" xfId="16514"/>
    <cellStyle name="40% - Accent3 3 2 3 4 2 3" xfId="16515"/>
    <cellStyle name="40% - Accent3 3 2 3 4 3" xfId="16516"/>
    <cellStyle name="40% - Accent3 3 2 3 4 3 2" xfId="16517"/>
    <cellStyle name="40% - Accent3 3 2 3 4 4" xfId="16518"/>
    <cellStyle name="40% - Accent3 3 2 3 5" xfId="16519"/>
    <cellStyle name="40% - Accent3 3 2 3 5 2" xfId="16520"/>
    <cellStyle name="40% - Accent3 3 2 3 5 2 2" xfId="16521"/>
    <cellStyle name="40% - Accent3 3 2 3 5 3" xfId="16522"/>
    <cellStyle name="40% - Accent3 3 2 3 6" xfId="16523"/>
    <cellStyle name="40% - Accent3 3 2 3 6 2" xfId="16524"/>
    <cellStyle name="40% - Accent3 3 2 3 7" xfId="16525"/>
    <cellStyle name="40% - Accent3 3 2 4" xfId="16526"/>
    <cellStyle name="40% - Accent3 3 2 4 2" xfId="16527"/>
    <cellStyle name="40% - Accent3 3 2 4 2 2" xfId="16528"/>
    <cellStyle name="40% - Accent3 3 2 4 2 2 2" xfId="16529"/>
    <cellStyle name="40% - Accent3 3 2 4 2 2 2 2" xfId="16530"/>
    <cellStyle name="40% - Accent3 3 2 4 2 2 3" xfId="16531"/>
    <cellStyle name="40% - Accent3 3 2 4 2 3" xfId="16532"/>
    <cellStyle name="40% - Accent3 3 2 4 2 3 2" xfId="16533"/>
    <cellStyle name="40% - Accent3 3 2 4 2 4" xfId="16534"/>
    <cellStyle name="40% - Accent3 3 2 4 3" xfId="16535"/>
    <cellStyle name="40% - Accent3 3 2 4 3 2" xfId="16536"/>
    <cellStyle name="40% - Accent3 3 2 4 3 2 2" xfId="16537"/>
    <cellStyle name="40% - Accent3 3 2 4 3 2 2 2" xfId="16538"/>
    <cellStyle name="40% - Accent3 3 2 4 3 2 3" xfId="16539"/>
    <cellStyle name="40% - Accent3 3 2 4 3 3" xfId="16540"/>
    <cellStyle name="40% - Accent3 3 2 4 3 3 2" xfId="16541"/>
    <cellStyle name="40% - Accent3 3 2 4 3 4" xfId="16542"/>
    <cellStyle name="40% - Accent3 3 2 4 4" xfId="16543"/>
    <cellStyle name="40% - Accent3 3 2 4 4 2" xfId="16544"/>
    <cellStyle name="40% - Accent3 3 2 4 4 2 2" xfId="16545"/>
    <cellStyle name="40% - Accent3 3 2 4 4 3" xfId="16546"/>
    <cellStyle name="40% - Accent3 3 2 4 5" xfId="16547"/>
    <cellStyle name="40% - Accent3 3 2 4 5 2" xfId="16548"/>
    <cellStyle name="40% - Accent3 3 2 4 6" xfId="16549"/>
    <cellStyle name="40% - Accent3 3 2 5" xfId="16550"/>
    <cellStyle name="40% - Accent3 3 2 5 2" xfId="16551"/>
    <cellStyle name="40% - Accent3 3 2 5 2 2" xfId="16552"/>
    <cellStyle name="40% - Accent3 3 2 5 2 2 2" xfId="16553"/>
    <cellStyle name="40% - Accent3 3 2 5 2 2 2 2" xfId="16554"/>
    <cellStyle name="40% - Accent3 3 2 5 2 2 3" xfId="16555"/>
    <cellStyle name="40% - Accent3 3 2 5 2 3" xfId="16556"/>
    <cellStyle name="40% - Accent3 3 2 5 2 3 2" xfId="16557"/>
    <cellStyle name="40% - Accent3 3 2 5 2 4" xfId="16558"/>
    <cellStyle name="40% - Accent3 3 2 5 3" xfId="16559"/>
    <cellStyle name="40% - Accent3 3 2 5 3 2" xfId="16560"/>
    <cellStyle name="40% - Accent3 3 2 5 3 2 2" xfId="16561"/>
    <cellStyle name="40% - Accent3 3 2 5 3 2 2 2" xfId="16562"/>
    <cellStyle name="40% - Accent3 3 2 5 3 2 3" xfId="16563"/>
    <cellStyle name="40% - Accent3 3 2 5 3 3" xfId="16564"/>
    <cellStyle name="40% - Accent3 3 2 5 3 3 2" xfId="16565"/>
    <cellStyle name="40% - Accent3 3 2 5 3 4" xfId="16566"/>
    <cellStyle name="40% - Accent3 3 2 5 4" xfId="16567"/>
    <cellStyle name="40% - Accent3 3 2 5 4 2" xfId="16568"/>
    <cellStyle name="40% - Accent3 3 2 5 4 2 2" xfId="16569"/>
    <cellStyle name="40% - Accent3 3 2 5 4 3" xfId="16570"/>
    <cellStyle name="40% - Accent3 3 2 5 5" xfId="16571"/>
    <cellStyle name="40% - Accent3 3 2 5 5 2" xfId="16572"/>
    <cellStyle name="40% - Accent3 3 2 5 6" xfId="16573"/>
    <cellStyle name="40% - Accent3 3 2 6" xfId="16574"/>
    <cellStyle name="40% - Accent3 3 2 6 2" xfId="16575"/>
    <cellStyle name="40% - Accent3 3 2 6 2 2" xfId="16576"/>
    <cellStyle name="40% - Accent3 3 2 6 2 2 2" xfId="16577"/>
    <cellStyle name="40% - Accent3 3 2 6 2 3" xfId="16578"/>
    <cellStyle name="40% - Accent3 3 2 6 3" xfId="16579"/>
    <cellStyle name="40% - Accent3 3 2 6 3 2" xfId="16580"/>
    <cellStyle name="40% - Accent3 3 2 6 4" xfId="16581"/>
    <cellStyle name="40% - Accent3 3 2 7" xfId="16582"/>
    <cellStyle name="40% - Accent3 3 2 7 2" xfId="16583"/>
    <cellStyle name="40% - Accent3 3 2 7 2 2" xfId="16584"/>
    <cellStyle name="40% - Accent3 3 2 7 2 2 2" xfId="16585"/>
    <cellStyle name="40% - Accent3 3 2 7 2 3" xfId="16586"/>
    <cellStyle name="40% - Accent3 3 2 7 3" xfId="16587"/>
    <cellStyle name="40% - Accent3 3 2 7 3 2" xfId="16588"/>
    <cellStyle name="40% - Accent3 3 2 7 4" xfId="16589"/>
    <cellStyle name="40% - Accent3 3 2 8" xfId="16590"/>
    <cellStyle name="40% - Accent3 3 2 8 2" xfId="16591"/>
    <cellStyle name="40% - Accent3 3 2 8 2 2" xfId="16592"/>
    <cellStyle name="40% - Accent3 3 2 8 3" xfId="16593"/>
    <cellStyle name="40% - Accent3 3 2 9" xfId="16594"/>
    <cellStyle name="40% - Accent3 3 2 9 2" xfId="16595"/>
    <cellStyle name="40% - Accent3 3 3" xfId="211"/>
    <cellStyle name="40% - Accent3 3 3 2" xfId="212"/>
    <cellStyle name="40% - Accent3 3 3 2 2" xfId="16596"/>
    <cellStyle name="40% - Accent3 3 3 2 2 2" xfId="16597"/>
    <cellStyle name="40% - Accent3 3 3 2 2 2 2" xfId="16598"/>
    <cellStyle name="40% - Accent3 3 3 2 2 2 2 2" xfId="16599"/>
    <cellStyle name="40% - Accent3 3 3 2 2 2 2 2 2" xfId="16600"/>
    <cellStyle name="40% - Accent3 3 3 2 2 2 2 3" xfId="16601"/>
    <cellStyle name="40% - Accent3 3 3 2 2 2 3" xfId="16602"/>
    <cellStyle name="40% - Accent3 3 3 2 2 2 3 2" xfId="16603"/>
    <cellStyle name="40% - Accent3 3 3 2 2 2 4" xfId="16604"/>
    <cellStyle name="40% - Accent3 3 3 2 2 3" xfId="16605"/>
    <cellStyle name="40% - Accent3 3 3 2 2 3 2" xfId="16606"/>
    <cellStyle name="40% - Accent3 3 3 2 2 3 2 2" xfId="16607"/>
    <cellStyle name="40% - Accent3 3 3 2 2 3 2 2 2" xfId="16608"/>
    <cellStyle name="40% - Accent3 3 3 2 2 3 2 3" xfId="16609"/>
    <cellStyle name="40% - Accent3 3 3 2 2 3 3" xfId="16610"/>
    <cellStyle name="40% - Accent3 3 3 2 2 3 3 2" xfId="16611"/>
    <cellStyle name="40% - Accent3 3 3 2 2 3 4" xfId="16612"/>
    <cellStyle name="40% - Accent3 3 3 2 2 4" xfId="16613"/>
    <cellStyle name="40% - Accent3 3 3 2 2 4 2" xfId="16614"/>
    <cellStyle name="40% - Accent3 3 3 2 2 4 2 2" xfId="16615"/>
    <cellStyle name="40% - Accent3 3 3 2 2 4 3" xfId="16616"/>
    <cellStyle name="40% - Accent3 3 3 2 2 5" xfId="16617"/>
    <cellStyle name="40% - Accent3 3 3 2 2 5 2" xfId="16618"/>
    <cellStyle name="40% - Accent3 3 3 2 2 6" xfId="16619"/>
    <cellStyle name="40% - Accent3 3 3 2 3" xfId="16620"/>
    <cellStyle name="40% - Accent3 3 3 2 3 2" xfId="16621"/>
    <cellStyle name="40% - Accent3 3 3 2 3 2 2" xfId="16622"/>
    <cellStyle name="40% - Accent3 3 3 2 3 2 2 2" xfId="16623"/>
    <cellStyle name="40% - Accent3 3 3 2 3 2 3" xfId="16624"/>
    <cellStyle name="40% - Accent3 3 3 2 3 3" xfId="16625"/>
    <cellStyle name="40% - Accent3 3 3 2 3 3 2" xfId="16626"/>
    <cellStyle name="40% - Accent3 3 3 2 3 4" xfId="16627"/>
    <cellStyle name="40% - Accent3 3 3 2 4" xfId="16628"/>
    <cellStyle name="40% - Accent3 3 3 2 4 2" xfId="16629"/>
    <cellStyle name="40% - Accent3 3 3 2 4 2 2" xfId="16630"/>
    <cellStyle name="40% - Accent3 3 3 2 4 2 2 2" xfId="16631"/>
    <cellStyle name="40% - Accent3 3 3 2 4 2 3" xfId="16632"/>
    <cellStyle name="40% - Accent3 3 3 2 4 3" xfId="16633"/>
    <cellStyle name="40% - Accent3 3 3 2 4 3 2" xfId="16634"/>
    <cellStyle name="40% - Accent3 3 3 2 4 4" xfId="16635"/>
    <cellStyle name="40% - Accent3 3 3 2 5" xfId="16636"/>
    <cellStyle name="40% - Accent3 3 3 2 5 2" xfId="16637"/>
    <cellStyle name="40% - Accent3 3 3 2 5 2 2" xfId="16638"/>
    <cellStyle name="40% - Accent3 3 3 2 5 3" xfId="16639"/>
    <cellStyle name="40% - Accent3 3 3 2 6" xfId="16640"/>
    <cellStyle name="40% - Accent3 3 3 2 6 2" xfId="16641"/>
    <cellStyle name="40% - Accent3 3 3 2 7" xfId="16642"/>
    <cellStyle name="40% - Accent3 3 3 3" xfId="16643"/>
    <cellStyle name="40% - Accent3 3 3 3 2" xfId="16644"/>
    <cellStyle name="40% - Accent3 3 3 3 2 2" xfId="16645"/>
    <cellStyle name="40% - Accent3 3 3 3 2 2 2" xfId="16646"/>
    <cellStyle name="40% - Accent3 3 3 3 2 2 2 2" xfId="16647"/>
    <cellStyle name="40% - Accent3 3 3 3 2 2 3" xfId="16648"/>
    <cellStyle name="40% - Accent3 3 3 3 2 3" xfId="16649"/>
    <cellStyle name="40% - Accent3 3 3 3 2 3 2" xfId="16650"/>
    <cellStyle name="40% - Accent3 3 3 3 2 4" xfId="16651"/>
    <cellStyle name="40% - Accent3 3 3 3 3" xfId="16652"/>
    <cellStyle name="40% - Accent3 3 3 3 3 2" xfId="16653"/>
    <cellStyle name="40% - Accent3 3 3 3 3 2 2" xfId="16654"/>
    <cellStyle name="40% - Accent3 3 3 3 3 2 2 2" xfId="16655"/>
    <cellStyle name="40% - Accent3 3 3 3 3 2 3" xfId="16656"/>
    <cellStyle name="40% - Accent3 3 3 3 3 3" xfId="16657"/>
    <cellStyle name="40% - Accent3 3 3 3 3 3 2" xfId="16658"/>
    <cellStyle name="40% - Accent3 3 3 3 3 4" xfId="16659"/>
    <cellStyle name="40% - Accent3 3 3 3 4" xfId="16660"/>
    <cellStyle name="40% - Accent3 3 3 3 4 2" xfId="16661"/>
    <cellStyle name="40% - Accent3 3 3 3 4 2 2" xfId="16662"/>
    <cellStyle name="40% - Accent3 3 3 3 4 3" xfId="16663"/>
    <cellStyle name="40% - Accent3 3 3 3 5" xfId="16664"/>
    <cellStyle name="40% - Accent3 3 3 3 5 2" xfId="16665"/>
    <cellStyle name="40% - Accent3 3 3 3 6" xfId="16666"/>
    <cellStyle name="40% - Accent3 3 3 4" xfId="16667"/>
    <cellStyle name="40% - Accent3 3 3 4 2" xfId="16668"/>
    <cellStyle name="40% - Accent3 3 3 4 2 2" xfId="16669"/>
    <cellStyle name="40% - Accent3 3 3 4 2 2 2" xfId="16670"/>
    <cellStyle name="40% - Accent3 3 3 4 2 3" xfId="16671"/>
    <cellStyle name="40% - Accent3 3 3 4 3" xfId="16672"/>
    <cellStyle name="40% - Accent3 3 3 4 3 2" xfId="16673"/>
    <cellStyle name="40% - Accent3 3 3 4 4" xfId="16674"/>
    <cellStyle name="40% - Accent3 3 3 5" xfId="16675"/>
    <cellStyle name="40% - Accent3 3 3 5 2" xfId="16676"/>
    <cellStyle name="40% - Accent3 3 3 5 2 2" xfId="16677"/>
    <cellStyle name="40% - Accent3 3 3 5 2 2 2" xfId="16678"/>
    <cellStyle name="40% - Accent3 3 3 5 2 3" xfId="16679"/>
    <cellStyle name="40% - Accent3 3 3 5 3" xfId="16680"/>
    <cellStyle name="40% - Accent3 3 3 5 3 2" xfId="16681"/>
    <cellStyle name="40% - Accent3 3 3 5 4" xfId="16682"/>
    <cellStyle name="40% - Accent3 3 3 6" xfId="16683"/>
    <cellStyle name="40% - Accent3 3 3 6 2" xfId="16684"/>
    <cellStyle name="40% - Accent3 3 3 6 2 2" xfId="16685"/>
    <cellStyle name="40% - Accent3 3 3 6 3" xfId="16686"/>
    <cellStyle name="40% - Accent3 3 3 7" xfId="16687"/>
    <cellStyle name="40% - Accent3 3 3 7 2" xfId="16688"/>
    <cellStyle name="40% - Accent3 3 3 8" xfId="16689"/>
    <cellStyle name="40% - Accent3 3 4" xfId="213"/>
    <cellStyle name="40% - Accent3 3 4 2" xfId="16690"/>
    <cellStyle name="40% - Accent3 3 4 2 2" xfId="16691"/>
    <cellStyle name="40% - Accent3 3 4 2 2 2" xfId="16692"/>
    <cellStyle name="40% - Accent3 3 4 2 2 2 2" xfId="16693"/>
    <cellStyle name="40% - Accent3 3 4 2 2 2 2 2" xfId="16694"/>
    <cellStyle name="40% - Accent3 3 4 2 2 2 3" xfId="16695"/>
    <cellStyle name="40% - Accent3 3 4 2 2 3" xfId="16696"/>
    <cellStyle name="40% - Accent3 3 4 2 2 3 2" xfId="16697"/>
    <cellStyle name="40% - Accent3 3 4 2 2 4" xfId="16698"/>
    <cellStyle name="40% - Accent3 3 4 2 3" xfId="16699"/>
    <cellStyle name="40% - Accent3 3 4 2 3 2" xfId="16700"/>
    <cellStyle name="40% - Accent3 3 4 2 3 2 2" xfId="16701"/>
    <cellStyle name="40% - Accent3 3 4 2 3 2 2 2" xfId="16702"/>
    <cellStyle name="40% - Accent3 3 4 2 3 2 3" xfId="16703"/>
    <cellStyle name="40% - Accent3 3 4 2 3 3" xfId="16704"/>
    <cellStyle name="40% - Accent3 3 4 2 3 3 2" xfId="16705"/>
    <cellStyle name="40% - Accent3 3 4 2 3 4" xfId="16706"/>
    <cellStyle name="40% - Accent3 3 4 2 4" xfId="16707"/>
    <cellStyle name="40% - Accent3 3 4 2 4 2" xfId="16708"/>
    <cellStyle name="40% - Accent3 3 4 2 4 2 2" xfId="16709"/>
    <cellStyle name="40% - Accent3 3 4 2 4 3" xfId="16710"/>
    <cellStyle name="40% - Accent3 3 4 2 5" xfId="16711"/>
    <cellStyle name="40% - Accent3 3 4 2 5 2" xfId="16712"/>
    <cellStyle name="40% - Accent3 3 4 2 6" xfId="16713"/>
    <cellStyle name="40% - Accent3 3 4 3" xfId="16714"/>
    <cellStyle name="40% - Accent3 3 4 3 2" xfId="16715"/>
    <cellStyle name="40% - Accent3 3 4 3 2 2" xfId="16716"/>
    <cellStyle name="40% - Accent3 3 4 3 2 2 2" xfId="16717"/>
    <cellStyle name="40% - Accent3 3 4 3 2 3" xfId="16718"/>
    <cellStyle name="40% - Accent3 3 4 3 3" xfId="16719"/>
    <cellStyle name="40% - Accent3 3 4 3 3 2" xfId="16720"/>
    <cellStyle name="40% - Accent3 3 4 3 4" xfId="16721"/>
    <cellStyle name="40% - Accent3 3 4 4" xfId="16722"/>
    <cellStyle name="40% - Accent3 3 4 4 2" xfId="16723"/>
    <cellStyle name="40% - Accent3 3 4 4 2 2" xfId="16724"/>
    <cellStyle name="40% - Accent3 3 4 4 2 2 2" xfId="16725"/>
    <cellStyle name="40% - Accent3 3 4 4 2 3" xfId="16726"/>
    <cellStyle name="40% - Accent3 3 4 4 3" xfId="16727"/>
    <cellStyle name="40% - Accent3 3 4 4 3 2" xfId="16728"/>
    <cellStyle name="40% - Accent3 3 4 4 4" xfId="16729"/>
    <cellStyle name="40% - Accent3 3 4 5" xfId="16730"/>
    <cellStyle name="40% - Accent3 3 4 5 2" xfId="16731"/>
    <cellStyle name="40% - Accent3 3 4 5 2 2" xfId="16732"/>
    <cellStyle name="40% - Accent3 3 4 5 3" xfId="16733"/>
    <cellStyle name="40% - Accent3 3 4 6" xfId="16734"/>
    <cellStyle name="40% - Accent3 3 4 6 2" xfId="16735"/>
    <cellStyle name="40% - Accent3 3 4 7" xfId="16736"/>
    <cellStyle name="40% - Accent3 3 5" xfId="16737"/>
    <cellStyle name="40% - Accent3 3 5 2" xfId="16738"/>
    <cellStyle name="40% - Accent3 3 5 2 2" xfId="16739"/>
    <cellStyle name="40% - Accent3 3 5 2 2 2" xfId="16740"/>
    <cellStyle name="40% - Accent3 3 5 2 2 2 2" xfId="16741"/>
    <cellStyle name="40% - Accent3 3 5 2 2 3" xfId="16742"/>
    <cellStyle name="40% - Accent3 3 5 2 3" xfId="16743"/>
    <cellStyle name="40% - Accent3 3 5 2 3 2" xfId="16744"/>
    <cellStyle name="40% - Accent3 3 5 2 4" xfId="16745"/>
    <cellStyle name="40% - Accent3 3 5 3" xfId="16746"/>
    <cellStyle name="40% - Accent3 3 5 3 2" xfId="16747"/>
    <cellStyle name="40% - Accent3 3 5 3 2 2" xfId="16748"/>
    <cellStyle name="40% - Accent3 3 5 3 2 2 2" xfId="16749"/>
    <cellStyle name="40% - Accent3 3 5 3 2 3" xfId="16750"/>
    <cellStyle name="40% - Accent3 3 5 3 3" xfId="16751"/>
    <cellStyle name="40% - Accent3 3 5 3 3 2" xfId="16752"/>
    <cellStyle name="40% - Accent3 3 5 3 4" xfId="16753"/>
    <cellStyle name="40% - Accent3 3 5 4" xfId="16754"/>
    <cellStyle name="40% - Accent3 3 5 4 2" xfId="16755"/>
    <cellStyle name="40% - Accent3 3 5 4 2 2" xfId="16756"/>
    <cellStyle name="40% - Accent3 3 5 4 3" xfId="16757"/>
    <cellStyle name="40% - Accent3 3 5 5" xfId="16758"/>
    <cellStyle name="40% - Accent3 3 5 5 2" xfId="16759"/>
    <cellStyle name="40% - Accent3 3 5 6" xfId="16760"/>
    <cellStyle name="40% - Accent3 3 6" xfId="16761"/>
    <cellStyle name="40% - Accent3 3 6 2" xfId="16762"/>
    <cellStyle name="40% - Accent3 3 6 2 2" xfId="16763"/>
    <cellStyle name="40% - Accent3 3 6 2 2 2" xfId="16764"/>
    <cellStyle name="40% - Accent3 3 6 2 2 2 2" xfId="16765"/>
    <cellStyle name="40% - Accent3 3 6 2 2 3" xfId="16766"/>
    <cellStyle name="40% - Accent3 3 6 2 3" xfId="16767"/>
    <cellStyle name="40% - Accent3 3 6 2 3 2" xfId="16768"/>
    <cellStyle name="40% - Accent3 3 6 2 4" xfId="16769"/>
    <cellStyle name="40% - Accent3 3 6 3" xfId="16770"/>
    <cellStyle name="40% - Accent3 3 6 3 2" xfId="16771"/>
    <cellStyle name="40% - Accent3 3 6 3 2 2" xfId="16772"/>
    <cellStyle name="40% - Accent3 3 6 3 2 2 2" xfId="16773"/>
    <cellStyle name="40% - Accent3 3 6 3 2 3" xfId="16774"/>
    <cellStyle name="40% - Accent3 3 6 3 3" xfId="16775"/>
    <cellStyle name="40% - Accent3 3 6 3 3 2" xfId="16776"/>
    <cellStyle name="40% - Accent3 3 6 3 4" xfId="16777"/>
    <cellStyle name="40% - Accent3 3 6 4" xfId="16778"/>
    <cellStyle name="40% - Accent3 3 6 4 2" xfId="16779"/>
    <cellStyle name="40% - Accent3 3 6 4 2 2" xfId="16780"/>
    <cellStyle name="40% - Accent3 3 6 4 3" xfId="16781"/>
    <cellStyle name="40% - Accent3 3 6 5" xfId="16782"/>
    <cellStyle name="40% - Accent3 3 6 5 2" xfId="16783"/>
    <cellStyle name="40% - Accent3 3 6 6" xfId="16784"/>
    <cellStyle name="40% - Accent3 3 7" xfId="16785"/>
    <cellStyle name="40% - Accent3 3 7 2" xfId="16786"/>
    <cellStyle name="40% - Accent3 3 7 2 2" xfId="16787"/>
    <cellStyle name="40% - Accent3 3 7 2 2 2" xfId="16788"/>
    <cellStyle name="40% - Accent3 3 7 2 3" xfId="16789"/>
    <cellStyle name="40% - Accent3 3 7 3" xfId="16790"/>
    <cellStyle name="40% - Accent3 3 7 3 2" xfId="16791"/>
    <cellStyle name="40% - Accent3 3 7 4" xfId="16792"/>
    <cellStyle name="40% - Accent3 3 8" xfId="16793"/>
    <cellStyle name="40% - Accent3 3 8 2" xfId="16794"/>
    <cellStyle name="40% - Accent3 3 8 2 2" xfId="16795"/>
    <cellStyle name="40% - Accent3 3 8 2 2 2" xfId="16796"/>
    <cellStyle name="40% - Accent3 3 8 2 3" xfId="16797"/>
    <cellStyle name="40% - Accent3 3 8 3" xfId="16798"/>
    <cellStyle name="40% - Accent3 3 8 3 2" xfId="16799"/>
    <cellStyle name="40% - Accent3 3 8 4" xfId="16800"/>
    <cellStyle name="40% - Accent3 3 9" xfId="16801"/>
    <cellStyle name="40% - Accent3 3 9 2" xfId="16802"/>
    <cellStyle name="40% - Accent3 3 9 2 2" xfId="16803"/>
    <cellStyle name="40% - Accent3 3 9 3" xfId="16804"/>
    <cellStyle name="40% - Accent3 4" xfId="214"/>
    <cellStyle name="40% - Accent3 4 10" xfId="16805"/>
    <cellStyle name="40% - Accent3 4 10 2" xfId="16806"/>
    <cellStyle name="40% - Accent3 4 11" xfId="16807"/>
    <cellStyle name="40% - Accent3 4 11 2" xfId="16808"/>
    <cellStyle name="40% - Accent3 4 12" xfId="16809"/>
    <cellStyle name="40% - Accent3 4 2" xfId="215"/>
    <cellStyle name="40% - Accent3 4 2 10" xfId="16810"/>
    <cellStyle name="40% - Accent3 4 2 10 2" xfId="16811"/>
    <cellStyle name="40% - Accent3 4 2 11" xfId="16812"/>
    <cellStyle name="40% - Accent3 4 2 2" xfId="216"/>
    <cellStyle name="40% - Accent3 4 2 2 2" xfId="217"/>
    <cellStyle name="40% - Accent3 4 2 2 2 2" xfId="16813"/>
    <cellStyle name="40% - Accent3 4 2 2 2 2 2" xfId="16814"/>
    <cellStyle name="40% - Accent3 4 2 2 2 2 2 2" xfId="16815"/>
    <cellStyle name="40% - Accent3 4 2 2 2 2 2 2 2" xfId="16816"/>
    <cellStyle name="40% - Accent3 4 2 2 2 2 2 2 2 2" xfId="16817"/>
    <cellStyle name="40% - Accent3 4 2 2 2 2 2 2 3" xfId="16818"/>
    <cellStyle name="40% - Accent3 4 2 2 2 2 2 3" xfId="16819"/>
    <cellStyle name="40% - Accent3 4 2 2 2 2 2 3 2" xfId="16820"/>
    <cellStyle name="40% - Accent3 4 2 2 2 2 2 4" xfId="16821"/>
    <cellStyle name="40% - Accent3 4 2 2 2 2 3" xfId="16822"/>
    <cellStyle name="40% - Accent3 4 2 2 2 2 3 2" xfId="16823"/>
    <cellStyle name="40% - Accent3 4 2 2 2 2 3 2 2" xfId="16824"/>
    <cellStyle name="40% - Accent3 4 2 2 2 2 3 2 2 2" xfId="16825"/>
    <cellStyle name="40% - Accent3 4 2 2 2 2 3 2 3" xfId="16826"/>
    <cellStyle name="40% - Accent3 4 2 2 2 2 3 3" xfId="16827"/>
    <cellStyle name="40% - Accent3 4 2 2 2 2 3 3 2" xfId="16828"/>
    <cellStyle name="40% - Accent3 4 2 2 2 2 3 4" xfId="16829"/>
    <cellStyle name="40% - Accent3 4 2 2 2 2 4" xfId="16830"/>
    <cellStyle name="40% - Accent3 4 2 2 2 2 4 2" xfId="16831"/>
    <cellStyle name="40% - Accent3 4 2 2 2 2 4 2 2" xfId="16832"/>
    <cellStyle name="40% - Accent3 4 2 2 2 2 4 3" xfId="16833"/>
    <cellStyle name="40% - Accent3 4 2 2 2 2 5" xfId="16834"/>
    <cellStyle name="40% - Accent3 4 2 2 2 2 5 2" xfId="16835"/>
    <cellStyle name="40% - Accent3 4 2 2 2 2 6" xfId="16836"/>
    <cellStyle name="40% - Accent3 4 2 2 2 3" xfId="16837"/>
    <cellStyle name="40% - Accent3 4 2 2 2 3 2" xfId="16838"/>
    <cellStyle name="40% - Accent3 4 2 2 2 3 2 2" xfId="16839"/>
    <cellStyle name="40% - Accent3 4 2 2 2 3 2 2 2" xfId="16840"/>
    <cellStyle name="40% - Accent3 4 2 2 2 3 2 3" xfId="16841"/>
    <cellStyle name="40% - Accent3 4 2 2 2 3 3" xfId="16842"/>
    <cellStyle name="40% - Accent3 4 2 2 2 3 3 2" xfId="16843"/>
    <cellStyle name="40% - Accent3 4 2 2 2 3 4" xfId="16844"/>
    <cellStyle name="40% - Accent3 4 2 2 2 4" xfId="16845"/>
    <cellStyle name="40% - Accent3 4 2 2 2 4 2" xfId="16846"/>
    <cellStyle name="40% - Accent3 4 2 2 2 4 2 2" xfId="16847"/>
    <cellStyle name="40% - Accent3 4 2 2 2 4 2 2 2" xfId="16848"/>
    <cellStyle name="40% - Accent3 4 2 2 2 4 2 3" xfId="16849"/>
    <cellStyle name="40% - Accent3 4 2 2 2 4 3" xfId="16850"/>
    <cellStyle name="40% - Accent3 4 2 2 2 4 3 2" xfId="16851"/>
    <cellStyle name="40% - Accent3 4 2 2 2 4 4" xfId="16852"/>
    <cellStyle name="40% - Accent3 4 2 2 2 5" xfId="16853"/>
    <cellStyle name="40% - Accent3 4 2 2 2 5 2" xfId="16854"/>
    <cellStyle name="40% - Accent3 4 2 2 2 5 2 2" xfId="16855"/>
    <cellStyle name="40% - Accent3 4 2 2 2 5 3" xfId="16856"/>
    <cellStyle name="40% - Accent3 4 2 2 2 6" xfId="16857"/>
    <cellStyle name="40% - Accent3 4 2 2 2 6 2" xfId="16858"/>
    <cellStyle name="40% - Accent3 4 2 2 2 7" xfId="16859"/>
    <cellStyle name="40% - Accent3 4 2 2 3" xfId="16860"/>
    <cellStyle name="40% - Accent3 4 2 2 3 2" xfId="16861"/>
    <cellStyle name="40% - Accent3 4 2 2 3 2 2" xfId="16862"/>
    <cellStyle name="40% - Accent3 4 2 2 3 2 2 2" xfId="16863"/>
    <cellStyle name="40% - Accent3 4 2 2 3 2 2 2 2" xfId="16864"/>
    <cellStyle name="40% - Accent3 4 2 2 3 2 2 3" xfId="16865"/>
    <cellStyle name="40% - Accent3 4 2 2 3 2 3" xfId="16866"/>
    <cellStyle name="40% - Accent3 4 2 2 3 2 3 2" xfId="16867"/>
    <cellStyle name="40% - Accent3 4 2 2 3 2 4" xfId="16868"/>
    <cellStyle name="40% - Accent3 4 2 2 3 3" xfId="16869"/>
    <cellStyle name="40% - Accent3 4 2 2 3 3 2" xfId="16870"/>
    <cellStyle name="40% - Accent3 4 2 2 3 3 2 2" xfId="16871"/>
    <cellStyle name="40% - Accent3 4 2 2 3 3 2 2 2" xfId="16872"/>
    <cellStyle name="40% - Accent3 4 2 2 3 3 2 3" xfId="16873"/>
    <cellStyle name="40% - Accent3 4 2 2 3 3 3" xfId="16874"/>
    <cellStyle name="40% - Accent3 4 2 2 3 3 3 2" xfId="16875"/>
    <cellStyle name="40% - Accent3 4 2 2 3 3 4" xfId="16876"/>
    <cellStyle name="40% - Accent3 4 2 2 3 4" xfId="16877"/>
    <cellStyle name="40% - Accent3 4 2 2 3 4 2" xfId="16878"/>
    <cellStyle name="40% - Accent3 4 2 2 3 4 2 2" xfId="16879"/>
    <cellStyle name="40% - Accent3 4 2 2 3 4 3" xfId="16880"/>
    <cellStyle name="40% - Accent3 4 2 2 3 5" xfId="16881"/>
    <cellStyle name="40% - Accent3 4 2 2 3 5 2" xfId="16882"/>
    <cellStyle name="40% - Accent3 4 2 2 3 6" xfId="16883"/>
    <cellStyle name="40% - Accent3 4 2 2 4" xfId="16884"/>
    <cellStyle name="40% - Accent3 4 2 2 4 2" xfId="16885"/>
    <cellStyle name="40% - Accent3 4 2 2 4 2 2" xfId="16886"/>
    <cellStyle name="40% - Accent3 4 2 2 4 2 2 2" xfId="16887"/>
    <cellStyle name="40% - Accent3 4 2 2 4 2 3" xfId="16888"/>
    <cellStyle name="40% - Accent3 4 2 2 4 3" xfId="16889"/>
    <cellStyle name="40% - Accent3 4 2 2 4 3 2" xfId="16890"/>
    <cellStyle name="40% - Accent3 4 2 2 4 4" xfId="16891"/>
    <cellStyle name="40% - Accent3 4 2 2 5" xfId="16892"/>
    <cellStyle name="40% - Accent3 4 2 2 5 2" xfId="16893"/>
    <cellStyle name="40% - Accent3 4 2 2 5 2 2" xfId="16894"/>
    <cellStyle name="40% - Accent3 4 2 2 5 2 2 2" xfId="16895"/>
    <cellStyle name="40% - Accent3 4 2 2 5 2 3" xfId="16896"/>
    <cellStyle name="40% - Accent3 4 2 2 5 3" xfId="16897"/>
    <cellStyle name="40% - Accent3 4 2 2 5 3 2" xfId="16898"/>
    <cellStyle name="40% - Accent3 4 2 2 5 4" xfId="16899"/>
    <cellStyle name="40% - Accent3 4 2 2 6" xfId="16900"/>
    <cellStyle name="40% - Accent3 4 2 2 6 2" xfId="16901"/>
    <cellStyle name="40% - Accent3 4 2 2 6 2 2" xfId="16902"/>
    <cellStyle name="40% - Accent3 4 2 2 6 3" xfId="16903"/>
    <cellStyle name="40% - Accent3 4 2 2 7" xfId="16904"/>
    <cellStyle name="40% - Accent3 4 2 2 7 2" xfId="16905"/>
    <cellStyle name="40% - Accent3 4 2 2 8" xfId="16906"/>
    <cellStyle name="40% - Accent3 4 2 3" xfId="218"/>
    <cellStyle name="40% - Accent3 4 2 3 2" xfId="16907"/>
    <cellStyle name="40% - Accent3 4 2 3 2 2" xfId="16908"/>
    <cellStyle name="40% - Accent3 4 2 3 2 2 2" xfId="16909"/>
    <cellStyle name="40% - Accent3 4 2 3 2 2 2 2" xfId="16910"/>
    <cellStyle name="40% - Accent3 4 2 3 2 2 2 2 2" xfId="16911"/>
    <cellStyle name="40% - Accent3 4 2 3 2 2 2 3" xfId="16912"/>
    <cellStyle name="40% - Accent3 4 2 3 2 2 3" xfId="16913"/>
    <cellStyle name="40% - Accent3 4 2 3 2 2 3 2" xfId="16914"/>
    <cellStyle name="40% - Accent3 4 2 3 2 2 4" xfId="16915"/>
    <cellStyle name="40% - Accent3 4 2 3 2 3" xfId="16916"/>
    <cellStyle name="40% - Accent3 4 2 3 2 3 2" xfId="16917"/>
    <cellStyle name="40% - Accent3 4 2 3 2 3 2 2" xfId="16918"/>
    <cellStyle name="40% - Accent3 4 2 3 2 3 2 2 2" xfId="16919"/>
    <cellStyle name="40% - Accent3 4 2 3 2 3 2 3" xfId="16920"/>
    <cellStyle name="40% - Accent3 4 2 3 2 3 3" xfId="16921"/>
    <cellStyle name="40% - Accent3 4 2 3 2 3 3 2" xfId="16922"/>
    <cellStyle name="40% - Accent3 4 2 3 2 3 4" xfId="16923"/>
    <cellStyle name="40% - Accent3 4 2 3 2 4" xfId="16924"/>
    <cellStyle name="40% - Accent3 4 2 3 2 4 2" xfId="16925"/>
    <cellStyle name="40% - Accent3 4 2 3 2 4 2 2" xfId="16926"/>
    <cellStyle name="40% - Accent3 4 2 3 2 4 3" xfId="16927"/>
    <cellStyle name="40% - Accent3 4 2 3 2 5" xfId="16928"/>
    <cellStyle name="40% - Accent3 4 2 3 2 5 2" xfId="16929"/>
    <cellStyle name="40% - Accent3 4 2 3 2 6" xfId="16930"/>
    <cellStyle name="40% - Accent3 4 2 3 3" xfId="16931"/>
    <cellStyle name="40% - Accent3 4 2 3 3 2" xfId="16932"/>
    <cellStyle name="40% - Accent3 4 2 3 3 2 2" xfId="16933"/>
    <cellStyle name="40% - Accent3 4 2 3 3 2 2 2" xfId="16934"/>
    <cellStyle name="40% - Accent3 4 2 3 3 2 3" xfId="16935"/>
    <cellStyle name="40% - Accent3 4 2 3 3 3" xfId="16936"/>
    <cellStyle name="40% - Accent3 4 2 3 3 3 2" xfId="16937"/>
    <cellStyle name="40% - Accent3 4 2 3 3 4" xfId="16938"/>
    <cellStyle name="40% - Accent3 4 2 3 4" xfId="16939"/>
    <cellStyle name="40% - Accent3 4 2 3 4 2" xfId="16940"/>
    <cellStyle name="40% - Accent3 4 2 3 4 2 2" xfId="16941"/>
    <cellStyle name="40% - Accent3 4 2 3 4 2 2 2" xfId="16942"/>
    <cellStyle name="40% - Accent3 4 2 3 4 2 3" xfId="16943"/>
    <cellStyle name="40% - Accent3 4 2 3 4 3" xfId="16944"/>
    <cellStyle name="40% - Accent3 4 2 3 4 3 2" xfId="16945"/>
    <cellStyle name="40% - Accent3 4 2 3 4 4" xfId="16946"/>
    <cellStyle name="40% - Accent3 4 2 3 5" xfId="16947"/>
    <cellStyle name="40% - Accent3 4 2 3 5 2" xfId="16948"/>
    <cellStyle name="40% - Accent3 4 2 3 5 2 2" xfId="16949"/>
    <cellStyle name="40% - Accent3 4 2 3 5 3" xfId="16950"/>
    <cellStyle name="40% - Accent3 4 2 3 6" xfId="16951"/>
    <cellStyle name="40% - Accent3 4 2 3 6 2" xfId="16952"/>
    <cellStyle name="40% - Accent3 4 2 3 7" xfId="16953"/>
    <cellStyle name="40% - Accent3 4 2 4" xfId="16954"/>
    <cellStyle name="40% - Accent3 4 2 4 2" xfId="16955"/>
    <cellStyle name="40% - Accent3 4 2 4 2 2" xfId="16956"/>
    <cellStyle name="40% - Accent3 4 2 4 2 2 2" xfId="16957"/>
    <cellStyle name="40% - Accent3 4 2 4 2 2 2 2" xfId="16958"/>
    <cellStyle name="40% - Accent3 4 2 4 2 2 3" xfId="16959"/>
    <cellStyle name="40% - Accent3 4 2 4 2 3" xfId="16960"/>
    <cellStyle name="40% - Accent3 4 2 4 2 3 2" xfId="16961"/>
    <cellStyle name="40% - Accent3 4 2 4 2 4" xfId="16962"/>
    <cellStyle name="40% - Accent3 4 2 4 3" xfId="16963"/>
    <cellStyle name="40% - Accent3 4 2 4 3 2" xfId="16964"/>
    <cellStyle name="40% - Accent3 4 2 4 3 2 2" xfId="16965"/>
    <cellStyle name="40% - Accent3 4 2 4 3 2 2 2" xfId="16966"/>
    <cellStyle name="40% - Accent3 4 2 4 3 2 3" xfId="16967"/>
    <cellStyle name="40% - Accent3 4 2 4 3 3" xfId="16968"/>
    <cellStyle name="40% - Accent3 4 2 4 3 3 2" xfId="16969"/>
    <cellStyle name="40% - Accent3 4 2 4 3 4" xfId="16970"/>
    <cellStyle name="40% - Accent3 4 2 4 4" xfId="16971"/>
    <cellStyle name="40% - Accent3 4 2 4 4 2" xfId="16972"/>
    <cellStyle name="40% - Accent3 4 2 4 4 2 2" xfId="16973"/>
    <cellStyle name="40% - Accent3 4 2 4 4 3" xfId="16974"/>
    <cellStyle name="40% - Accent3 4 2 4 5" xfId="16975"/>
    <cellStyle name="40% - Accent3 4 2 4 5 2" xfId="16976"/>
    <cellStyle name="40% - Accent3 4 2 4 6" xfId="16977"/>
    <cellStyle name="40% - Accent3 4 2 5" xfId="16978"/>
    <cellStyle name="40% - Accent3 4 2 5 2" xfId="16979"/>
    <cellStyle name="40% - Accent3 4 2 5 2 2" xfId="16980"/>
    <cellStyle name="40% - Accent3 4 2 5 2 2 2" xfId="16981"/>
    <cellStyle name="40% - Accent3 4 2 5 2 2 2 2" xfId="16982"/>
    <cellStyle name="40% - Accent3 4 2 5 2 2 3" xfId="16983"/>
    <cellStyle name="40% - Accent3 4 2 5 2 3" xfId="16984"/>
    <cellStyle name="40% - Accent3 4 2 5 2 3 2" xfId="16985"/>
    <cellStyle name="40% - Accent3 4 2 5 2 4" xfId="16986"/>
    <cellStyle name="40% - Accent3 4 2 5 3" xfId="16987"/>
    <cellStyle name="40% - Accent3 4 2 5 3 2" xfId="16988"/>
    <cellStyle name="40% - Accent3 4 2 5 3 2 2" xfId="16989"/>
    <cellStyle name="40% - Accent3 4 2 5 3 2 2 2" xfId="16990"/>
    <cellStyle name="40% - Accent3 4 2 5 3 2 3" xfId="16991"/>
    <cellStyle name="40% - Accent3 4 2 5 3 3" xfId="16992"/>
    <cellStyle name="40% - Accent3 4 2 5 3 3 2" xfId="16993"/>
    <cellStyle name="40% - Accent3 4 2 5 3 4" xfId="16994"/>
    <cellStyle name="40% - Accent3 4 2 5 4" xfId="16995"/>
    <cellStyle name="40% - Accent3 4 2 5 4 2" xfId="16996"/>
    <cellStyle name="40% - Accent3 4 2 5 4 2 2" xfId="16997"/>
    <cellStyle name="40% - Accent3 4 2 5 4 3" xfId="16998"/>
    <cellStyle name="40% - Accent3 4 2 5 5" xfId="16999"/>
    <cellStyle name="40% - Accent3 4 2 5 5 2" xfId="17000"/>
    <cellStyle name="40% - Accent3 4 2 5 6" xfId="17001"/>
    <cellStyle name="40% - Accent3 4 2 6" xfId="17002"/>
    <cellStyle name="40% - Accent3 4 2 6 2" xfId="17003"/>
    <cellStyle name="40% - Accent3 4 2 6 2 2" xfId="17004"/>
    <cellStyle name="40% - Accent3 4 2 6 2 2 2" xfId="17005"/>
    <cellStyle name="40% - Accent3 4 2 6 2 3" xfId="17006"/>
    <cellStyle name="40% - Accent3 4 2 6 3" xfId="17007"/>
    <cellStyle name="40% - Accent3 4 2 6 3 2" xfId="17008"/>
    <cellStyle name="40% - Accent3 4 2 6 4" xfId="17009"/>
    <cellStyle name="40% - Accent3 4 2 7" xfId="17010"/>
    <cellStyle name="40% - Accent3 4 2 7 2" xfId="17011"/>
    <cellStyle name="40% - Accent3 4 2 7 2 2" xfId="17012"/>
    <cellStyle name="40% - Accent3 4 2 7 2 2 2" xfId="17013"/>
    <cellStyle name="40% - Accent3 4 2 7 2 3" xfId="17014"/>
    <cellStyle name="40% - Accent3 4 2 7 3" xfId="17015"/>
    <cellStyle name="40% - Accent3 4 2 7 3 2" xfId="17016"/>
    <cellStyle name="40% - Accent3 4 2 7 4" xfId="17017"/>
    <cellStyle name="40% - Accent3 4 2 8" xfId="17018"/>
    <cellStyle name="40% - Accent3 4 2 8 2" xfId="17019"/>
    <cellStyle name="40% - Accent3 4 2 8 2 2" xfId="17020"/>
    <cellStyle name="40% - Accent3 4 2 8 3" xfId="17021"/>
    <cellStyle name="40% - Accent3 4 2 9" xfId="17022"/>
    <cellStyle name="40% - Accent3 4 2 9 2" xfId="17023"/>
    <cellStyle name="40% - Accent3 4 3" xfId="219"/>
    <cellStyle name="40% - Accent3 4 3 2" xfId="220"/>
    <cellStyle name="40% - Accent3 4 3 2 2" xfId="17024"/>
    <cellStyle name="40% - Accent3 4 3 2 2 2" xfId="17025"/>
    <cellStyle name="40% - Accent3 4 3 2 2 2 2" xfId="17026"/>
    <cellStyle name="40% - Accent3 4 3 2 2 2 2 2" xfId="17027"/>
    <cellStyle name="40% - Accent3 4 3 2 2 2 2 2 2" xfId="17028"/>
    <cellStyle name="40% - Accent3 4 3 2 2 2 2 3" xfId="17029"/>
    <cellStyle name="40% - Accent3 4 3 2 2 2 3" xfId="17030"/>
    <cellStyle name="40% - Accent3 4 3 2 2 2 3 2" xfId="17031"/>
    <cellStyle name="40% - Accent3 4 3 2 2 2 4" xfId="17032"/>
    <cellStyle name="40% - Accent3 4 3 2 2 3" xfId="17033"/>
    <cellStyle name="40% - Accent3 4 3 2 2 3 2" xfId="17034"/>
    <cellStyle name="40% - Accent3 4 3 2 2 3 2 2" xfId="17035"/>
    <cellStyle name="40% - Accent3 4 3 2 2 3 2 2 2" xfId="17036"/>
    <cellStyle name="40% - Accent3 4 3 2 2 3 2 3" xfId="17037"/>
    <cellStyle name="40% - Accent3 4 3 2 2 3 3" xfId="17038"/>
    <cellStyle name="40% - Accent3 4 3 2 2 3 3 2" xfId="17039"/>
    <cellStyle name="40% - Accent3 4 3 2 2 3 4" xfId="17040"/>
    <cellStyle name="40% - Accent3 4 3 2 2 4" xfId="17041"/>
    <cellStyle name="40% - Accent3 4 3 2 2 4 2" xfId="17042"/>
    <cellStyle name="40% - Accent3 4 3 2 2 4 2 2" xfId="17043"/>
    <cellStyle name="40% - Accent3 4 3 2 2 4 3" xfId="17044"/>
    <cellStyle name="40% - Accent3 4 3 2 2 5" xfId="17045"/>
    <cellStyle name="40% - Accent3 4 3 2 2 5 2" xfId="17046"/>
    <cellStyle name="40% - Accent3 4 3 2 2 6" xfId="17047"/>
    <cellStyle name="40% - Accent3 4 3 2 3" xfId="17048"/>
    <cellStyle name="40% - Accent3 4 3 2 3 2" xfId="17049"/>
    <cellStyle name="40% - Accent3 4 3 2 3 2 2" xfId="17050"/>
    <cellStyle name="40% - Accent3 4 3 2 3 2 2 2" xfId="17051"/>
    <cellStyle name="40% - Accent3 4 3 2 3 2 3" xfId="17052"/>
    <cellStyle name="40% - Accent3 4 3 2 3 3" xfId="17053"/>
    <cellStyle name="40% - Accent3 4 3 2 3 3 2" xfId="17054"/>
    <cellStyle name="40% - Accent3 4 3 2 3 4" xfId="17055"/>
    <cellStyle name="40% - Accent3 4 3 2 4" xfId="17056"/>
    <cellStyle name="40% - Accent3 4 3 2 4 2" xfId="17057"/>
    <cellStyle name="40% - Accent3 4 3 2 4 2 2" xfId="17058"/>
    <cellStyle name="40% - Accent3 4 3 2 4 2 2 2" xfId="17059"/>
    <cellStyle name="40% - Accent3 4 3 2 4 2 3" xfId="17060"/>
    <cellStyle name="40% - Accent3 4 3 2 4 3" xfId="17061"/>
    <cellStyle name="40% - Accent3 4 3 2 4 3 2" xfId="17062"/>
    <cellStyle name="40% - Accent3 4 3 2 4 4" xfId="17063"/>
    <cellStyle name="40% - Accent3 4 3 2 5" xfId="17064"/>
    <cellStyle name="40% - Accent3 4 3 2 5 2" xfId="17065"/>
    <cellStyle name="40% - Accent3 4 3 2 5 2 2" xfId="17066"/>
    <cellStyle name="40% - Accent3 4 3 2 5 3" xfId="17067"/>
    <cellStyle name="40% - Accent3 4 3 2 6" xfId="17068"/>
    <cellStyle name="40% - Accent3 4 3 2 6 2" xfId="17069"/>
    <cellStyle name="40% - Accent3 4 3 2 7" xfId="17070"/>
    <cellStyle name="40% - Accent3 4 3 3" xfId="17071"/>
    <cellStyle name="40% - Accent3 4 3 3 2" xfId="17072"/>
    <cellStyle name="40% - Accent3 4 3 3 2 2" xfId="17073"/>
    <cellStyle name="40% - Accent3 4 3 3 2 2 2" xfId="17074"/>
    <cellStyle name="40% - Accent3 4 3 3 2 2 2 2" xfId="17075"/>
    <cellStyle name="40% - Accent3 4 3 3 2 2 3" xfId="17076"/>
    <cellStyle name="40% - Accent3 4 3 3 2 3" xfId="17077"/>
    <cellStyle name="40% - Accent3 4 3 3 2 3 2" xfId="17078"/>
    <cellStyle name="40% - Accent3 4 3 3 2 4" xfId="17079"/>
    <cellStyle name="40% - Accent3 4 3 3 3" xfId="17080"/>
    <cellStyle name="40% - Accent3 4 3 3 3 2" xfId="17081"/>
    <cellStyle name="40% - Accent3 4 3 3 3 2 2" xfId="17082"/>
    <cellStyle name="40% - Accent3 4 3 3 3 2 2 2" xfId="17083"/>
    <cellStyle name="40% - Accent3 4 3 3 3 2 3" xfId="17084"/>
    <cellStyle name="40% - Accent3 4 3 3 3 3" xfId="17085"/>
    <cellStyle name="40% - Accent3 4 3 3 3 3 2" xfId="17086"/>
    <cellStyle name="40% - Accent3 4 3 3 3 4" xfId="17087"/>
    <cellStyle name="40% - Accent3 4 3 3 4" xfId="17088"/>
    <cellStyle name="40% - Accent3 4 3 3 4 2" xfId="17089"/>
    <cellStyle name="40% - Accent3 4 3 3 4 2 2" xfId="17090"/>
    <cellStyle name="40% - Accent3 4 3 3 4 3" xfId="17091"/>
    <cellStyle name="40% - Accent3 4 3 3 5" xfId="17092"/>
    <cellStyle name="40% - Accent3 4 3 3 5 2" xfId="17093"/>
    <cellStyle name="40% - Accent3 4 3 3 6" xfId="17094"/>
    <cellStyle name="40% - Accent3 4 3 4" xfId="17095"/>
    <cellStyle name="40% - Accent3 4 3 4 2" xfId="17096"/>
    <cellStyle name="40% - Accent3 4 3 4 2 2" xfId="17097"/>
    <cellStyle name="40% - Accent3 4 3 4 2 2 2" xfId="17098"/>
    <cellStyle name="40% - Accent3 4 3 4 2 3" xfId="17099"/>
    <cellStyle name="40% - Accent3 4 3 4 3" xfId="17100"/>
    <cellStyle name="40% - Accent3 4 3 4 3 2" xfId="17101"/>
    <cellStyle name="40% - Accent3 4 3 4 4" xfId="17102"/>
    <cellStyle name="40% - Accent3 4 3 5" xfId="17103"/>
    <cellStyle name="40% - Accent3 4 3 5 2" xfId="17104"/>
    <cellStyle name="40% - Accent3 4 3 5 2 2" xfId="17105"/>
    <cellStyle name="40% - Accent3 4 3 5 2 2 2" xfId="17106"/>
    <cellStyle name="40% - Accent3 4 3 5 2 3" xfId="17107"/>
    <cellStyle name="40% - Accent3 4 3 5 3" xfId="17108"/>
    <cellStyle name="40% - Accent3 4 3 5 3 2" xfId="17109"/>
    <cellStyle name="40% - Accent3 4 3 5 4" xfId="17110"/>
    <cellStyle name="40% - Accent3 4 3 6" xfId="17111"/>
    <cellStyle name="40% - Accent3 4 3 6 2" xfId="17112"/>
    <cellStyle name="40% - Accent3 4 3 6 2 2" xfId="17113"/>
    <cellStyle name="40% - Accent3 4 3 6 3" xfId="17114"/>
    <cellStyle name="40% - Accent3 4 3 7" xfId="17115"/>
    <cellStyle name="40% - Accent3 4 3 7 2" xfId="17116"/>
    <cellStyle name="40% - Accent3 4 3 8" xfId="17117"/>
    <cellStyle name="40% - Accent3 4 4" xfId="221"/>
    <cellStyle name="40% - Accent3 4 4 2" xfId="17118"/>
    <cellStyle name="40% - Accent3 4 4 2 2" xfId="17119"/>
    <cellStyle name="40% - Accent3 4 4 2 2 2" xfId="17120"/>
    <cellStyle name="40% - Accent3 4 4 2 2 2 2" xfId="17121"/>
    <cellStyle name="40% - Accent3 4 4 2 2 2 2 2" xfId="17122"/>
    <cellStyle name="40% - Accent3 4 4 2 2 2 3" xfId="17123"/>
    <cellStyle name="40% - Accent3 4 4 2 2 3" xfId="17124"/>
    <cellStyle name="40% - Accent3 4 4 2 2 3 2" xfId="17125"/>
    <cellStyle name="40% - Accent3 4 4 2 2 4" xfId="17126"/>
    <cellStyle name="40% - Accent3 4 4 2 3" xfId="17127"/>
    <cellStyle name="40% - Accent3 4 4 2 3 2" xfId="17128"/>
    <cellStyle name="40% - Accent3 4 4 2 3 2 2" xfId="17129"/>
    <cellStyle name="40% - Accent3 4 4 2 3 2 2 2" xfId="17130"/>
    <cellStyle name="40% - Accent3 4 4 2 3 2 3" xfId="17131"/>
    <cellStyle name="40% - Accent3 4 4 2 3 3" xfId="17132"/>
    <cellStyle name="40% - Accent3 4 4 2 3 3 2" xfId="17133"/>
    <cellStyle name="40% - Accent3 4 4 2 3 4" xfId="17134"/>
    <cellStyle name="40% - Accent3 4 4 2 4" xfId="17135"/>
    <cellStyle name="40% - Accent3 4 4 2 4 2" xfId="17136"/>
    <cellStyle name="40% - Accent3 4 4 2 4 2 2" xfId="17137"/>
    <cellStyle name="40% - Accent3 4 4 2 4 3" xfId="17138"/>
    <cellStyle name="40% - Accent3 4 4 2 5" xfId="17139"/>
    <cellStyle name="40% - Accent3 4 4 2 5 2" xfId="17140"/>
    <cellStyle name="40% - Accent3 4 4 2 6" xfId="17141"/>
    <cellStyle name="40% - Accent3 4 4 3" xfId="17142"/>
    <cellStyle name="40% - Accent3 4 4 3 2" xfId="17143"/>
    <cellStyle name="40% - Accent3 4 4 3 2 2" xfId="17144"/>
    <cellStyle name="40% - Accent3 4 4 3 2 2 2" xfId="17145"/>
    <cellStyle name="40% - Accent3 4 4 3 2 3" xfId="17146"/>
    <cellStyle name="40% - Accent3 4 4 3 3" xfId="17147"/>
    <cellStyle name="40% - Accent3 4 4 3 3 2" xfId="17148"/>
    <cellStyle name="40% - Accent3 4 4 3 4" xfId="17149"/>
    <cellStyle name="40% - Accent3 4 4 4" xfId="17150"/>
    <cellStyle name="40% - Accent3 4 4 4 2" xfId="17151"/>
    <cellStyle name="40% - Accent3 4 4 4 2 2" xfId="17152"/>
    <cellStyle name="40% - Accent3 4 4 4 2 2 2" xfId="17153"/>
    <cellStyle name="40% - Accent3 4 4 4 2 3" xfId="17154"/>
    <cellStyle name="40% - Accent3 4 4 4 3" xfId="17155"/>
    <cellStyle name="40% - Accent3 4 4 4 3 2" xfId="17156"/>
    <cellStyle name="40% - Accent3 4 4 4 4" xfId="17157"/>
    <cellStyle name="40% - Accent3 4 4 5" xfId="17158"/>
    <cellStyle name="40% - Accent3 4 4 5 2" xfId="17159"/>
    <cellStyle name="40% - Accent3 4 4 5 2 2" xfId="17160"/>
    <cellStyle name="40% - Accent3 4 4 5 3" xfId="17161"/>
    <cellStyle name="40% - Accent3 4 4 6" xfId="17162"/>
    <cellStyle name="40% - Accent3 4 4 6 2" xfId="17163"/>
    <cellStyle name="40% - Accent3 4 4 7" xfId="17164"/>
    <cellStyle name="40% - Accent3 4 5" xfId="17165"/>
    <cellStyle name="40% - Accent3 4 5 2" xfId="17166"/>
    <cellStyle name="40% - Accent3 4 5 2 2" xfId="17167"/>
    <cellStyle name="40% - Accent3 4 5 2 2 2" xfId="17168"/>
    <cellStyle name="40% - Accent3 4 5 2 2 2 2" xfId="17169"/>
    <cellStyle name="40% - Accent3 4 5 2 2 3" xfId="17170"/>
    <cellStyle name="40% - Accent3 4 5 2 3" xfId="17171"/>
    <cellStyle name="40% - Accent3 4 5 2 3 2" xfId="17172"/>
    <cellStyle name="40% - Accent3 4 5 2 4" xfId="17173"/>
    <cellStyle name="40% - Accent3 4 5 3" xfId="17174"/>
    <cellStyle name="40% - Accent3 4 5 3 2" xfId="17175"/>
    <cellStyle name="40% - Accent3 4 5 3 2 2" xfId="17176"/>
    <cellStyle name="40% - Accent3 4 5 3 2 2 2" xfId="17177"/>
    <cellStyle name="40% - Accent3 4 5 3 2 3" xfId="17178"/>
    <cellStyle name="40% - Accent3 4 5 3 3" xfId="17179"/>
    <cellStyle name="40% - Accent3 4 5 3 3 2" xfId="17180"/>
    <cellStyle name="40% - Accent3 4 5 3 4" xfId="17181"/>
    <cellStyle name="40% - Accent3 4 5 4" xfId="17182"/>
    <cellStyle name="40% - Accent3 4 5 4 2" xfId="17183"/>
    <cellStyle name="40% - Accent3 4 5 4 2 2" xfId="17184"/>
    <cellStyle name="40% - Accent3 4 5 4 3" xfId="17185"/>
    <cellStyle name="40% - Accent3 4 5 5" xfId="17186"/>
    <cellStyle name="40% - Accent3 4 5 5 2" xfId="17187"/>
    <cellStyle name="40% - Accent3 4 5 6" xfId="17188"/>
    <cellStyle name="40% - Accent3 4 6" xfId="17189"/>
    <cellStyle name="40% - Accent3 4 6 2" xfId="17190"/>
    <cellStyle name="40% - Accent3 4 6 2 2" xfId="17191"/>
    <cellStyle name="40% - Accent3 4 6 2 2 2" xfId="17192"/>
    <cellStyle name="40% - Accent3 4 6 2 2 2 2" xfId="17193"/>
    <cellStyle name="40% - Accent3 4 6 2 2 3" xfId="17194"/>
    <cellStyle name="40% - Accent3 4 6 2 3" xfId="17195"/>
    <cellStyle name="40% - Accent3 4 6 2 3 2" xfId="17196"/>
    <cellStyle name="40% - Accent3 4 6 2 4" xfId="17197"/>
    <cellStyle name="40% - Accent3 4 6 3" xfId="17198"/>
    <cellStyle name="40% - Accent3 4 6 3 2" xfId="17199"/>
    <cellStyle name="40% - Accent3 4 6 3 2 2" xfId="17200"/>
    <cellStyle name="40% - Accent3 4 6 3 2 2 2" xfId="17201"/>
    <cellStyle name="40% - Accent3 4 6 3 2 3" xfId="17202"/>
    <cellStyle name="40% - Accent3 4 6 3 3" xfId="17203"/>
    <cellStyle name="40% - Accent3 4 6 3 3 2" xfId="17204"/>
    <cellStyle name="40% - Accent3 4 6 3 4" xfId="17205"/>
    <cellStyle name="40% - Accent3 4 6 4" xfId="17206"/>
    <cellStyle name="40% - Accent3 4 6 4 2" xfId="17207"/>
    <cellStyle name="40% - Accent3 4 6 4 2 2" xfId="17208"/>
    <cellStyle name="40% - Accent3 4 6 4 3" xfId="17209"/>
    <cellStyle name="40% - Accent3 4 6 5" xfId="17210"/>
    <cellStyle name="40% - Accent3 4 6 5 2" xfId="17211"/>
    <cellStyle name="40% - Accent3 4 6 6" xfId="17212"/>
    <cellStyle name="40% - Accent3 4 7" xfId="17213"/>
    <cellStyle name="40% - Accent3 4 7 2" xfId="17214"/>
    <cellStyle name="40% - Accent3 4 7 2 2" xfId="17215"/>
    <cellStyle name="40% - Accent3 4 7 2 2 2" xfId="17216"/>
    <cellStyle name="40% - Accent3 4 7 2 3" xfId="17217"/>
    <cellStyle name="40% - Accent3 4 7 3" xfId="17218"/>
    <cellStyle name="40% - Accent3 4 7 3 2" xfId="17219"/>
    <cellStyle name="40% - Accent3 4 7 4" xfId="17220"/>
    <cellStyle name="40% - Accent3 4 8" xfId="17221"/>
    <cellStyle name="40% - Accent3 4 8 2" xfId="17222"/>
    <cellStyle name="40% - Accent3 4 8 2 2" xfId="17223"/>
    <cellStyle name="40% - Accent3 4 8 2 2 2" xfId="17224"/>
    <cellStyle name="40% - Accent3 4 8 2 3" xfId="17225"/>
    <cellStyle name="40% - Accent3 4 8 3" xfId="17226"/>
    <cellStyle name="40% - Accent3 4 8 3 2" xfId="17227"/>
    <cellStyle name="40% - Accent3 4 8 4" xfId="17228"/>
    <cellStyle name="40% - Accent3 4 9" xfId="17229"/>
    <cellStyle name="40% - Accent3 4 9 2" xfId="17230"/>
    <cellStyle name="40% - Accent3 4 9 2 2" xfId="17231"/>
    <cellStyle name="40% - Accent3 4 9 3" xfId="17232"/>
    <cellStyle name="40% - Accent4 2" xfId="222"/>
    <cellStyle name="40% - Accent4 2 10" xfId="17233"/>
    <cellStyle name="40% - Accent4 2 10 2" xfId="17234"/>
    <cellStyle name="40% - Accent4 2 11" xfId="17235"/>
    <cellStyle name="40% - Accent4 2 11 2" xfId="17236"/>
    <cellStyle name="40% - Accent4 2 12" xfId="17237"/>
    <cellStyle name="40% - Accent4 2 2" xfId="223"/>
    <cellStyle name="40% - Accent4 2 2 10" xfId="17238"/>
    <cellStyle name="40% - Accent4 2 2 10 2" xfId="17239"/>
    <cellStyle name="40% - Accent4 2 2 11" xfId="17240"/>
    <cellStyle name="40% - Accent4 2 2 2" xfId="224"/>
    <cellStyle name="40% - Accent4 2 2 2 2" xfId="225"/>
    <cellStyle name="40% - Accent4 2 2 2 2 2" xfId="17241"/>
    <cellStyle name="40% - Accent4 2 2 2 2 2 2" xfId="17242"/>
    <cellStyle name="40% - Accent4 2 2 2 2 2 2 2" xfId="17243"/>
    <cellStyle name="40% - Accent4 2 2 2 2 2 2 2 2" xfId="17244"/>
    <cellStyle name="40% - Accent4 2 2 2 2 2 2 2 2 2" xfId="17245"/>
    <cellStyle name="40% - Accent4 2 2 2 2 2 2 2 3" xfId="17246"/>
    <cellStyle name="40% - Accent4 2 2 2 2 2 2 3" xfId="17247"/>
    <cellStyle name="40% - Accent4 2 2 2 2 2 2 3 2" xfId="17248"/>
    <cellStyle name="40% - Accent4 2 2 2 2 2 2 4" xfId="17249"/>
    <cellStyle name="40% - Accent4 2 2 2 2 2 3" xfId="17250"/>
    <cellStyle name="40% - Accent4 2 2 2 2 2 3 2" xfId="17251"/>
    <cellStyle name="40% - Accent4 2 2 2 2 2 3 2 2" xfId="17252"/>
    <cellStyle name="40% - Accent4 2 2 2 2 2 3 2 2 2" xfId="17253"/>
    <cellStyle name="40% - Accent4 2 2 2 2 2 3 2 3" xfId="17254"/>
    <cellStyle name="40% - Accent4 2 2 2 2 2 3 3" xfId="17255"/>
    <cellStyle name="40% - Accent4 2 2 2 2 2 3 3 2" xfId="17256"/>
    <cellStyle name="40% - Accent4 2 2 2 2 2 3 4" xfId="17257"/>
    <cellStyle name="40% - Accent4 2 2 2 2 2 4" xfId="17258"/>
    <cellStyle name="40% - Accent4 2 2 2 2 2 4 2" xfId="17259"/>
    <cellStyle name="40% - Accent4 2 2 2 2 2 4 2 2" xfId="17260"/>
    <cellStyle name="40% - Accent4 2 2 2 2 2 4 3" xfId="17261"/>
    <cellStyle name="40% - Accent4 2 2 2 2 2 5" xfId="17262"/>
    <cellStyle name="40% - Accent4 2 2 2 2 2 5 2" xfId="17263"/>
    <cellStyle name="40% - Accent4 2 2 2 2 2 6" xfId="17264"/>
    <cellStyle name="40% - Accent4 2 2 2 2 3" xfId="17265"/>
    <cellStyle name="40% - Accent4 2 2 2 2 3 2" xfId="17266"/>
    <cellStyle name="40% - Accent4 2 2 2 2 3 2 2" xfId="17267"/>
    <cellStyle name="40% - Accent4 2 2 2 2 3 2 2 2" xfId="17268"/>
    <cellStyle name="40% - Accent4 2 2 2 2 3 2 3" xfId="17269"/>
    <cellStyle name="40% - Accent4 2 2 2 2 3 3" xfId="17270"/>
    <cellStyle name="40% - Accent4 2 2 2 2 3 3 2" xfId="17271"/>
    <cellStyle name="40% - Accent4 2 2 2 2 3 4" xfId="17272"/>
    <cellStyle name="40% - Accent4 2 2 2 2 4" xfId="17273"/>
    <cellStyle name="40% - Accent4 2 2 2 2 4 2" xfId="17274"/>
    <cellStyle name="40% - Accent4 2 2 2 2 4 2 2" xfId="17275"/>
    <cellStyle name="40% - Accent4 2 2 2 2 4 2 2 2" xfId="17276"/>
    <cellStyle name="40% - Accent4 2 2 2 2 4 2 3" xfId="17277"/>
    <cellStyle name="40% - Accent4 2 2 2 2 4 3" xfId="17278"/>
    <cellStyle name="40% - Accent4 2 2 2 2 4 3 2" xfId="17279"/>
    <cellStyle name="40% - Accent4 2 2 2 2 4 4" xfId="17280"/>
    <cellStyle name="40% - Accent4 2 2 2 2 5" xfId="17281"/>
    <cellStyle name="40% - Accent4 2 2 2 2 5 2" xfId="17282"/>
    <cellStyle name="40% - Accent4 2 2 2 2 5 2 2" xfId="17283"/>
    <cellStyle name="40% - Accent4 2 2 2 2 5 3" xfId="17284"/>
    <cellStyle name="40% - Accent4 2 2 2 2 6" xfId="17285"/>
    <cellStyle name="40% - Accent4 2 2 2 2 6 2" xfId="17286"/>
    <cellStyle name="40% - Accent4 2 2 2 2 7" xfId="17287"/>
    <cellStyle name="40% - Accent4 2 2 2 3" xfId="17288"/>
    <cellStyle name="40% - Accent4 2 2 2 3 2" xfId="17289"/>
    <cellStyle name="40% - Accent4 2 2 2 3 2 2" xfId="17290"/>
    <cellStyle name="40% - Accent4 2 2 2 3 2 2 2" xfId="17291"/>
    <cellStyle name="40% - Accent4 2 2 2 3 2 2 2 2" xfId="17292"/>
    <cellStyle name="40% - Accent4 2 2 2 3 2 2 3" xfId="17293"/>
    <cellStyle name="40% - Accent4 2 2 2 3 2 3" xfId="17294"/>
    <cellStyle name="40% - Accent4 2 2 2 3 2 3 2" xfId="17295"/>
    <cellStyle name="40% - Accent4 2 2 2 3 2 4" xfId="17296"/>
    <cellStyle name="40% - Accent4 2 2 2 3 3" xfId="17297"/>
    <cellStyle name="40% - Accent4 2 2 2 3 3 2" xfId="17298"/>
    <cellStyle name="40% - Accent4 2 2 2 3 3 2 2" xfId="17299"/>
    <cellStyle name="40% - Accent4 2 2 2 3 3 2 2 2" xfId="17300"/>
    <cellStyle name="40% - Accent4 2 2 2 3 3 2 3" xfId="17301"/>
    <cellStyle name="40% - Accent4 2 2 2 3 3 3" xfId="17302"/>
    <cellStyle name="40% - Accent4 2 2 2 3 3 3 2" xfId="17303"/>
    <cellStyle name="40% - Accent4 2 2 2 3 3 4" xfId="17304"/>
    <cellStyle name="40% - Accent4 2 2 2 3 4" xfId="17305"/>
    <cellStyle name="40% - Accent4 2 2 2 3 4 2" xfId="17306"/>
    <cellStyle name="40% - Accent4 2 2 2 3 4 2 2" xfId="17307"/>
    <cellStyle name="40% - Accent4 2 2 2 3 4 3" xfId="17308"/>
    <cellStyle name="40% - Accent4 2 2 2 3 5" xfId="17309"/>
    <cellStyle name="40% - Accent4 2 2 2 3 5 2" xfId="17310"/>
    <cellStyle name="40% - Accent4 2 2 2 3 6" xfId="17311"/>
    <cellStyle name="40% - Accent4 2 2 2 4" xfId="17312"/>
    <cellStyle name="40% - Accent4 2 2 2 4 2" xfId="17313"/>
    <cellStyle name="40% - Accent4 2 2 2 4 2 2" xfId="17314"/>
    <cellStyle name="40% - Accent4 2 2 2 4 2 2 2" xfId="17315"/>
    <cellStyle name="40% - Accent4 2 2 2 4 2 3" xfId="17316"/>
    <cellStyle name="40% - Accent4 2 2 2 4 3" xfId="17317"/>
    <cellStyle name="40% - Accent4 2 2 2 4 3 2" xfId="17318"/>
    <cellStyle name="40% - Accent4 2 2 2 4 4" xfId="17319"/>
    <cellStyle name="40% - Accent4 2 2 2 5" xfId="17320"/>
    <cellStyle name="40% - Accent4 2 2 2 5 2" xfId="17321"/>
    <cellStyle name="40% - Accent4 2 2 2 5 2 2" xfId="17322"/>
    <cellStyle name="40% - Accent4 2 2 2 5 2 2 2" xfId="17323"/>
    <cellStyle name="40% - Accent4 2 2 2 5 2 3" xfId="17324"/>
    <cellStyle name="40% - Accent4 2 2 2 5 3" xfId="17325"/>
    <cellStyle name="40% - Accent4 2 2 2 5 3 2" xfId="17326"/>
    <cellStyle name="40% - Accent4 2 2 2 5 4" xfId="17327"/>
    <cellStyle name="40% - Accent4 2 2 2 6" xfId="17328"/>
    <cellStyle name="40% - Accent4 2 2 2 6 2" xfId="17329"/>
    <cellStyle name="40% - Accent4 2 2 2 6 2 2" xfId="17330"/>
    <cellStyle name="40% - Accent4 2 2 2 6 3" xfId="17331"/>
    <cellStyle name="40% - Accent4 2 2 2 7" xfId="17332"/>
    <cellStyle name="40% - Accent4 2 2 2 7 2" xfId="17333"/>
    <cellStyle name="40% - Accent4 2 2 2 8" xfId="17334"/>
    <cellStyle name="40% - Accent4 2 2 3" xfId="226"/>
    <cellStyle name="40% - Accent4 2 2 3 2" xfId="17335"/>
    <cellStyle name="40% - Accent4 2 2 3 2 2" xfId="17336"/>
    <cellStyle name="40% - Accent4 2 2 3 2 2 2" xfId="17337"/>
    <cellStyle name="40% - Accent4 2 2 3 2 2 2 2" xfId="17338"/>
    <cellStyle name="40% - Accent4 2 2 3 2 2 2 2 2" xfId="17339"/>
    <cellStyle name="40% - Accent4 2 2 3 2 2 2 3" xfId="17340"/>
    <cellStyle name="40% - Accent4 2 2 3 2 2 3" xfId="17341"/>
    <cellStyle name="40% - Accent4 2 2 3 2 2 3 2" xfId="17342"/>
    <cellStyle name="40% - Accent4 2 2 3 2 2 4" xfId="17343"/>
    <cellStyle name="40% - Accent4 2 2 3 2 3" xfId="17344"/>
    <cellStyle name="40% - Accent4 2 2 3 2 3 2" xfId="17345"/>
    <cellStyle name="40% - Accent4 2 2 3 2 3 2 2" xfId="17346"/>
    <cellStyle name="40% - Accent4 2 2 3 2 3 2 2 2" xfId="17347"/>
    <cellStyle name="40% - Accent4 2 2 3 2 3 2 3" xfId="17348"/>
    <cellStyle name="40% - Accent4 2 2 3 2 3 3" xfId="17349"/>
    <cellStyle name="40% - Accent4 2 2 3 2 3 3 2" xfId="17350"/>
    <cellStyle name="40% - Accent4 2 2 3 2 3 4" xfId="17351"/>
    <cellStyle name="40% - Accent4 2 2 3 2 4" xfId="17352"/>
    <cellStyle name="40% - Accent4 2 2 3 2 4 2" xfId="17353"/>
    <cellStyle name="40% - Accent4 2 2 3 2 4 2 2" xfId="17354"/>
    <cellStyle name="40% - Accent4 2 2 3 2 4 3" xfId="17355"/>
    <cellStyle name="40% - Accent4 2 2 3 2 5" xfId="17356"/>
    <cellStyle name="40% - Accent4 2 2 3 2 5 2" xfId="17357"/>
    <cellStyle name="40% - Accent4 2 2 3 2 6" xfId="17358"/>
    <cellStyle name="40% - Accent4 2 2 3 3" xfId="17359"/>
    <cellStyle name="40% - Accent4 2 2 3 3 2" xfId="17360"/>
    <cellStyle name="40% - Accent4 2 2 3 3 2 2" xfId="17361"/>
    <cellStyle name="40% - Accent4 2 2 3 3 2 2 2" xfId="17362"/>
    <cellStyle name="40% - Accent4 2 2 3 3 2 3" xfId="17363"/>
    <cellStyle name="40% - Accent4 2 2 3 3 3" xfId="17364"/>
    <cellStyle name="40% - Accent4 2 2 3 3 3 2" xfId="17365"/>
    <cellStyle name="40% - Accent4 2 2 3 3 4" xfId="17366"/>
    <cellStyle name="40% - Accent4 2 2 3 4" xfId="17367"/>
    <cellStyle name="40% - Accent4 2 2 3 4 2" xfId="17368"/>
    <cellStyle name="40% - Accent4 2 2 3 4 2 2" xfId="17369"/>
    <cellStyle name="40% - Accent4 2 2 3 4 2 2 2" xfId="17370"/>
    <cellStyle name="40% - Accent4 2 2 3 4 2 3" xfId="17371"/>
    <cellStyle name="40% - Accent4 2 2 3 4 3" xfId="17372"/>
    <cellStyle name="40% - Accent4 2 2 3 4 3 2" xfId="17373"/>
    <cellStyle name="40% - Accent4 2 2 3 4 4" xfId="17374"/>
    <cellStyle name="40% - Accent4 2 2 3 5" xfId="17375"/>
    <cellStyle name="40% - Accent4 2 2 3 5 2" xfId="17376"/>
    <cellStyle name="40% - Accent4 2 2 3 5 2 2" xfId="17377"/>
    <cellStyle name="40% - Accent4 2 2 3 5 3" xfId="17378"/>
    <cellStyle name="40% - Accent4 2 2 3 6" xfId="17379"/>
    <cellStyle name="40% - Accent4 2 2 3 6 2" xfId="17380"/>
    <cellStyle name="40% - Accent4 2 2 3 7" xfId="17381"/>
    <cellStyle name="40% - Accent4 2 2 4" xfId="17382"/>
    <cellStyle name="40% - Accent4 2 2 4 2" xfId="17383"/>
    <cellStyle name="40% - Accent4 2 2 4 2 2" xfId="17384"/>
    <cellStyle name="40% - Accent4 2 2 4 2 2 2" xfId="17385"/>
    <cellStyle name="40% - Accent4 2 2 4 2 2 2 2" xfId="17386"/>
    <cellStyle name="40% - Accent4 2 2 4 2 2 3" xfId="17387"/>
    <cellStyle name="40% - Accent4 2 2 4 2 3" xfId="17388"/>
    <cellStyle name="40% - Accent4 2 2 4 2 3 2" xfId="17389"/>
    <cellStyle name="40% - Accent4 2 2 4 2 4" xfId="17390"/>
    <cellStyle name="40% - Accent4 2 2 4 3" xfId="17391"/>
    <cellStyle name="40% - Accent4 2 2 4 3 2" xfId="17392"/>
    <cellStyle name="40% - Accent4 2 2 4 3 2 2" xfId="17393"/>
    <cellStyle name="40% - Accent4 2 2 4 3 2 2 2" xfId="17394"/>
    <cellStyle name="40% - Accent4 2 2 4 3 2 3" xfId="17395"/>
    <cellStyle name="40% - Accent4 2 2 4 3 3" xfId="17396"/>
    <cellStyle name="40% - Accent4 2 2 4 3 3 2" xfId="17397"/>
    <cellStyle name="40% - Accent4 2 2 4 3 4" xfId="17398"/>
    <cellStyle name="40% - Accent4 2 2 4 4" xfId="17399"/>
    <cellStyle name="40% - Accent4 2 2 4 4 2" xfId="17400"/>
    <cellStyle name="40% - Accent4 2 2 4 4 2 2" xfId="17401"/>
    <cellStyle name="40% - Accent4 2 2 4 4 3" xfId="17402"/>
    <cellStyle name="40% - Accent4 2 2 4 5" xfId="17403"/>
    <cellStyle name="40% - Accent4 2 2 4 5 2" xfId="17404"/>
    <cellStyle name="40% - Accent4 2 2 4 6" xfId="17405"/>
    <cellStyle name="40% - Accent4 2 2 5" xfId="17406"/>
    <cellStyle name="40% - Accent4 2 2 5 2" xfId="17407"/>
    <cellStyle name="40% - Accent4 2 2 5 2 2" xfId="17408"/>
    <cellStyle name="40% - Accent4 2 2 5 2 2 2" xfId="17409"/>
    <cellStyle name="40% - Accent4 2 2 5 2 2 2 2" xfId="17410"/>
    <cellStyle name="40% - Accent4 2 2 5 2 2 3" xfId="17411"/>
    <cellStyle name="40% - Accent4 2 2 5 2 3" xfId="17412"/>
    <cellStyle name="40% - Accent4 2 2 5 2 3 2" xfId="17413"/>
    <cellStyle name="40% - Accent4 2 2 5 2 4" xfId="17414"/>
    <cellStyle name="40% - Accent4 2 2 5 3" xfId="17415"/>
    <cellStyle name="40% - Accent4 2 2 5 3 2" xfId="17416"/>
    <cellStyle name="40% - Accent4 2 2 5 3 2 2" xfId="17417"/>
    <cellStyle name="40% - Accent4 2 2 5 3 2 2 2" xfId="17418"/>
    <cellStyle name="40% - Accent4 2 2 5 3 2 3" xfId="17419"/>
    <cellStyle name="40% - Accent4 2 2 5 3 3" xfId="17420"/>
    <cellStyle name="40% - Accent4 2 2 5 3 3 2" xfId="17421"/>
    <cellStyle name="40% - Accent4 2 2 5 3 4" xfId="17422"/>
    <cellStyle name="40% - Accent4 2 2 5 4" xfId="17423"/>
    <cellStyle name="40% - Accent4 2 2 5 4 2" xfId="17424"/>
    <cellStyle name="40% - Accent4 2 2 5 4 2 2" xfId="17425"/>
    <cellStyle name="40% - Accent4 2 2 5 4 3" xfId="17426"/>
    <cellStyle name="40% - Accent4 2 2 5 5" xfId="17427"/>
    <cellStyle name="40% - Accent4 2 2 5 5 2" xfId="17428"/>
    <cellStyle name="40% - Accent4 2 2 5 6" xfId="17429"/>
    <cellStyle name="40% - Accent4 2 2 6" xfId="17430"/>
    <cellStyle name="40% - Accent4 2 2 6 2" xfId="17431"/>
    <cellStyle name="40% - Accent4 2 2 6 2 2" xfId="17432"/>
    <cellStyle name="40% - Accent4 2 2 6 2 2 2" xfId="17433"/>
    <cellStyle name="40% - Accent4 2 2 6 2 3" xfId="17434"/>
    <cellStyle name="40% - Accent4 2 2 6 3" xfId="17435"/>
    <cellStyle name="40% - Accent4 2 2 6 3 2" xfId="17436"/>
    <cellStyle name="40% - Accent4 2 2 6 4" xfId="17437"/>
    <cellStyle name="40% - Accent4 2 2 7" xfId="17438"/>
    <cellStyle name="40% - Accent4 2 2 7 2" xfId="17439"/>
    <cellStyle name="40% - Accent4 2 2 7 2 2" xfId="17440"/>
    <cellStyle name="40% - Accent4 2 2 7 2 2 2" xfId="17441"/>
    <cellStyle name="40% - Accent4 2 2 7 2 3" xfId="17442"/>
    <cellStyle name="40% - Accent4 2 2 7 3" xfId="17443"/>
    <cellStyle name="40% - Accent4 2 2 7 3 2" xfId="17444"/>
    <cellStyle name="40% - Accent4 2 2 7 4" xfId="17445"/>
    <cellStyle name="40% - Accent4 2 2 8" xfId="17446"/>
    <cellStyle name="40% - Accent4 2 2 8 2" xfId="17447"/>
    <cellStyle name="40% - Accent4 2 2 8 2 2" xfId="17448"/>
    <cellStyle name="40% - Accent4 2 2 8 3" xfId="17449"/>
    <cellStyle name="40% - Accent4 2 2 9" xfId="17450"/>
    <cellStyle name="40% - Accent4 2 2 9 2" xfId="17451"/>
    <cellStyle name="40% - Accent4 2 3" xfId="227"/>
    <cellStyle name="40% - Accent4 2 3 2" xfId="228"/>
    <cellStyle name="40% - Accent4 2 3 2 2" xfId="17452"/>
    <cellStyle name="40% - Accent4 2 3 2 2 2" xfId="17453"/>
    <cellStyle name="40% - Accent4 2 3 2 2 2 2" xfId="17454"/>
    <cellStyle name="40% - Accent4 2 3 2 2 2 2 2" xfId="17455"/>
    <cellStyle name="40% - Accent4 2 3 2 2 2 2 2 2" xfId="17456"/>
    <cellStyle name="40% - Accent4 2 3 2 2 2 2 3" xfId="17457"/>
    <cellStyle name="40% - Accent4 2 3 2 2 2 3" xfId="17458"/>
    <cellStyle name="40% - Accent4 2 3 2 2 2 3 2" xfId="17459"/>
    <cellStyle name="40% - Accent4 2 3 2 2 2 4" xfId="17460"/>
    <cellStyle name="40% - Accent4 2 3 2 2 3" xfId="17461"/>
    <cellStyle name="40% - Accent4 2 3 2 2 3 2" xfId="17462"/>
    <cellStyle name="40% - Accent4 2 3 2 2 3 2 2" xfId="17463"/>
    <cellStyle name="40% - Accent4 2 3 2 2 3 2 2 2" xfId="17464"/>
    <cellStyle name="40% - Accent4 2 3 2 2 3 2 3" xfId="17465"/>
    <cellStyle name="40% - Accent4 2 3 2 2 3 3" xfId="17466"/>
    <cellStyle name="40% - Accent4 2 3 2 2 3 3 2" xfId="17467"/>
    <cellStyle name="40% - Accent4 2 3 2 2 3 4" xfId="17468"/>
    <cellStyle name="40% - Accent4 2 3 2 2 4" xfId="17469"/>
    <cellStyle name="40% - Accent4 2 3 2 2 4 2" xfId="17470"/>
    <cellStyle name="40% - Accent4 2 3 2 2 4 2 2" xfId="17471"/>
    <cellStyle name="40% - Accent4 2 3 2 2 4 3" xfId="17472"/>
    <cellStyle name="40% - Accent4 2 3 2 2 5" xfId="17473"/>
    <cellStyle name="40% - Accent4 2 3 2 2 5 2" xfId="17474"/>
    <cellStyle name="40% - Accent4 2 3 2 2 6" xfId="17475"/>
    <cellStyle name="40% - Accent4 2 3 2 3" xfId="17476"/>
    <cellStyle name="40% - Accent4 2 3 2 3 2" xfId="17477"/>
    <cellStyle name="40% - Accent4 2 3 2 3 2 2" xfId="17478"/>
    <cellStyle name="40% - Accent4 2 3 2 3 2 2 2" xfId="17479"/>
    <cellStyle name="40% - Accent4 2 3 2 3 2 3" xfId="17480"/>
    <cellStyle name="40% - Accent4 2 3 2 3 3" xfId="17481"/>
    <cellStyle name="40% - Accent4 2 3 2 3 3 2" xfId="17482"/>
    <cellStyle name="40% - Accent4 2 3 2 3 4" xfId="17483"/>
    <cellStyle name="40% - Accent4 2 3 2 4" xfId="17484"/>
    <cellStyle name="40% - Accent4 2 3 2 4 2" xfId="17485"/>
    <cellStyle name="40% - Accent4 2 3 2 4 2 2" xfId="17486"/>
    <cellStyle name="40% - Accent4 2 3 2 4 2 2 2" xfId="17487"/>
    <cellStyle name="40% - Accent4 2 3 2 4 2 3" xfId="17488"/>
    <cellStyle name="40% - Accent4 2 3 2 4 3" xfId="17489"/>
    <cellStyle name="40% - Accent4 2 3 2 4 3 2" xfId="17490"/>
    <cellStyle name="40% - Accent4 2 3 2 4 4" xfId="17491"/>
    <cellStyle name="40% - Accent4 2 3 2 5" xfId="17492"/>
    <cellStyle name="40% - Accent4 2 3 2 5 2" xfId="17493"/>
    <cellStyle name="40% - Accent4 2 3 2 5 2 2" xfId="17494"/>
    <cellStyle name="40% - Accent4 2 3 2 5 3" xfId="17495"/>
    <cellStyle name="40% - Accent4 2 3 2 6" xfId="17496"/>
    <cellStyle name="40% - Accent4 2 3 2 6 2" xfId="17497"/>
    <cellStyle name="40% - Accent4 2 3 2 7" xfId="17498"/>
    <cellStyle name="40% - Accent4 2 3 3" xfId="17499"/>
    <cellStyle name="40% - Accent4 2 3 3 2" xfId="17500"/>
    <cellStyle name="40% - Accent4 2 3 3 2 2" xfId="17501"/>
    <cellStyle name="40% - Accent4 2 3 3 2 2 2" xfId="17502"/>
    <cellStyle name="40% - Accent4 2 3 3 2 2 2 2" xfId="17503"/>
    <cellStyle name="40% - Accent4 2 3 3 2 2 3" xfId="17504"/>
    <cellStyle name="40% - Accent4 2 3 3 2 3" xfId="17505"/>
    <cellStyle name="40% - Accent4 2 3 3 2 3 2" xfId="17506"/>
    <cellStyle name="40% - Accent4 2 3 3 2 4" xfId="17507"/>
    <cellStyle name="40% - Accent4 2 3 3 3" xfId="17508"/>
    <cellStyle name="40% - Accent4 2 3 3 3 2" xfId="17509"/>
    <cellStyle name="40% - Accent4 2 3 3 3 2 2" xfId="17510"/>
    <cellStyle name="40% - Accent4 2 3 3 3 2 2 2" xfId="17511"/>
    <cellStyle name="40% - Accent4 2 3 3 3 2 3" xfId="17512"/>
    <cellStyle name="40% - Accent4 2 3 3 3 3" xfId="17513"/>
    <cellStyle name="40% - Accent4 2 3 3 3 3 2" xfId="17514"/>
    <cellStyle name="40% - Accent4 2 3 3 3 4" xfId="17515"/>
    <cellStyle name="40% - Accent4 2 3 3 4" xfId="17516"/>
    <cellStyle name="40% - Accent4 2 3 3 4 2" xfId="17517"/>
    <cellStyle name="40% - Accent4 2 3 3 4 2 2" xfId="17518"/>
    <cellStyle name="40% - Accent4 2 3 3 4 3" xfId="17519"/>
    <cellStyle name="40% - Accent4 2 3 3 5" xfId="17520"/>
    <cellStyle name="40% - Accent4 2 3 3 5 2" xfId="17521"/>
    <cellStyle name="40% - Accent4 2 3 3 6" xfId="17522"/>
    <cellStyle name="40% - Accent4 2 3 4" xfId="17523"/>
    <cellStyle name="40% - Accent4 2 3 4 2" xfId="17524"/>
    <cellStyle name="40% - Accent4 2 3 4 2 2" xfId="17525"/>
    <cellStyle name="40% - Accent4 2 3 4 2 2 2" xfId="17526"/>
    <cellStyle name="40% - Accent4 2 3 4 2 3" xfId="17527"/>
    <cellStyle name="40% - Accent4 2 3 4 3" xfId="17528"/>
    <cellStyle name="40% - Accent4 2 3 4 3 2" xfId="17529"/>
    <cellStyle name="40% - Accent4 2 3 4 4" xfId="17530"/>
    <cellStyle name="40% - Accent4 2 3 5" xfId="17531"/>
    <cellStyle name="40% - Accent4 2 3 5 2" xfId="17532"/>
    <cellStyle name="40% - Accent4 2 3 5 2 2" xfId="17533"/>
    <cellStyle name="40% - Accent4 2 3 5 2 2 2" xfId="17534"/>
    <cellStyle name="40% - Accent4 2 3 5 2 3" xfId="17535"/>
    <cellStyle name="40% - Accent4 2 3 5 3" xfId="17536"/>
    <cellStyle name="40% - Accent4 2 3 5 3 2" xfId="17537"/>
    <cellStyle name="40% - Accent4 2 3 5 4" xfId="17538"/>
    <cellStyle name="40% - Accent4 2 3 6" xfId="17539"/>
    <cellStyle name="40% - Accent4 2 3 6 2" xfId="17540"/>
    <cellStyle name="40% - Accent4 2 3 6 2 2" xfId="17541"/>
    <cellStyle name="40% - Accent4 2 3 6 3" xfId="17542"/>
    <cellStyle name="40% - Accent4 2 3 7" xfId="17543"/>
    <cellStyle name="40% - Accent4 2 3 7 2" xfId="17544"/>
    <cellStyle name="40% - Accent4 2 3 8" xfId="17545"/>
    <cellStyle name="40% - Accent4 2 4" xfId="229"/>
    <cellStyle name="40% - Accent4 2 4 2" xfId="17546"/>
    <cellStyle name="40% - Accent4 2 4 2 2" xfId="17547"/>
    <cellStyle name="40% - Accent4 2 4 2 2 2" xfId="17548"/>
    <cellStyle name="40% - Accent4 2 4 2 2 2 2" xfId="17549"/>
    <cellStyle name="40% - Accent4 2 4 2 2 2 2 2" xfId="17550"/>
    <cellStyle name="40% - Accent4 2 4 2 2 2 3" xfId="17551"/>
    <cellStyle name="40% - Accent4 2 4 2 2 3" xfId="17552"/>
    <cellStyle name="40% - Accent4 2 4 2 2 3 2" xfId="17553"/>
    <cellStyle name="40% - Accent4 2 4 2 2 4" xfId="17554"/>
    <cellStyle name="40% - Accent4 2 4 2 3" xfId="17555"/>
    <cellStyle name="40% - Accent4 2 4 2 3 2" xfId="17556"/>
    <cellStyle name="40% - Accent4 2 4 2 3 2 2" xfId="17557"/>
    <cellStyle name="40% - Accent4 2 4 2 3 2 2 2" xfId="17558"/>
    <cellStyle name="40% - Accent4 2 4 2 3 2 3" xfId="17559"/>
    <cellStyle name="40% - Accent4 2 4 2 3 3" xfId="17560"/>
    <cellStyle name="40% - Accent4 2 4 2 3 3 2" xfId="17561"/>
    <cellStyle name="40% - Accent4 2 4 2 3 4" xfId="17562"/>
    <cellStyle name="40% - Accent4 2 4 2 4" xfId="17563"/>
    <cellStyle name="40% - Accent4 2 4 2 4 2" xfId="17564"/>
    <cellStyle name="40% - Accent4 2 4 2 4 2 2" xfId="17565"/>
    <cellStyle name="40% - Accent4 2 4 2 4 3" xfId="17566"/>
    <cellStyle name="40% - Accent4 2 4 2 5" xfId="17567"/>
    <cellStyle name="40% - Accent4 2 4 2 5 2" xfId="17568"/>
    <cellStyle name="40% - Accent4 2 4 2 6" xfId="17569"/>
    <cellStyle name="40% - Accent4 2 4 3" xfId="17570"/>
    <cellStyle name="40% - Accent4 2 4 3 2" xfId="17571"/>
    <cellStyle name="40% - Accent4 2 4 3 2 2" xfId="17572"/>
    <cellStyle name="40% - Accent4 2 4 3 2 2 2" xfId="17573"/>
    <cellStyle name="40% - Accent4 2 4 3 2 3" xfId="17574"/>
    <cellStyle name="40% - Accent4 2 4 3 3" xfId="17575"/>
    <cellStyle name="40% - Accent4 2 4 3 3 2" xfId="17576"/>
    <cellStyle name="40% - Accent4 2 4 3 4" xfId="17577"/>
    <cellStyle name="40% - Accent4 2 4 4" xfId="17578"/>
    <cellStyle name="40% - Accent4 2 4 4 2" xfId="17579"/>
    <cellStyle name="40% - Accent4 2 4 4 2 2" xfId="17580"/>
    <cellStyle name="40% - Accent4 2 4 4 2 2 2" xfId="17581"/>
    <cellStyle name="40% - Accent4 2 4 4 2 3" xfId="17582"/>
    <cellStyle name="40% - Accent4 2 4 4 3" xfId="17583"/>
    <cellStyle name="40% - Accent4 2 4 4 3 2" xfId="17584"/>
    <cellStyle name="40% - Accent4 2 4 4 4" xfId="17585"/>
    <cellStyle name="40% - Accent4 2 4 5" xfId="17586"/>
    <cellStyle name="40% - Accent4 2 4 5 2" xfId="17587"/>
    <cellStyle name="40% - Accent4 2 4 5 2 2" xfId="17588"/>
    <cellStyle name="40% - Accent4 2 4 5 3" xfId="17589"/>
    <cellStyle name="40% - Accent4 2 4 6" xfId="17590"/>
    <cellStyle name="40% - Accent4 2 4 6 2" xfId="17591"/>
    <cellStyle name="40% - Accent4 2 4 7" xfId="17592"/>
    <cellStyle name="40% - Accent4 2 5" xfId="17593"/>
    <cellStyle name="40% - Accent4 2 5 2" xfId="17594"/>
    <cellStyle name="40% - Accent4 2 5 2 2" xfId="17595"/>
    <cellStyle name="40% - Accent4 2 5 2 2 2" xfId="17596"/>
    <cellStyle name="40% - Accent4 2 5 2 2 2 2" xfId="17597"/>
    <cellStyle name="40% - Accent4 2 5 2 2 3" xfId="17598"/>
    <cellStyle name="40% - Accent4 2 5 2 3" xfId="17599"/>
    <cellStyle name="40% - Accent4 2 5 2 3 2" xfId="17600"/>
    <cellStyle name="40% - Accent4 2 5 2 4" xfId="17601"/>
    <cellStyle name="40% - Accent4 2 5 3" xfId="17602"/>
    <cellStyle name="40% - Accent4 2 5 3 2" xfId="17603"/>
    <cellStyle name="40% - Accent4 2 5 3 2 2" xfId="17604"/>
    <cellStyle name="40% - Accent4 2 5 3 2 2 2" xfId="17605"/>
    <cellStyle name="40% - Accent4 2 5 3 2 3" xfId="17606"/>
    <cellStyle name="40% - Accent4 2 5 3 3" xfId="17607"/>
    <cellStyle name="40% - Accent4 2 5 3 3 2" xfId="17608"/>
    <cellStyle name="40% - Accent4 2 5 3 4" xfId="17609"/>
    <cellStyle name="40% - Accent4 2 5 4" xfId="17610"/>
    <cellStyle name="40% - Accent4 2 5 4 2" xfId="17611"/>
    <cellStyle name="40% - Accent4 2 5 4 2 2" xfId="17612"/>
    <cellStyle name="40% - Accent4 2 5 4 3" xfId="17613"/>
    <cellStyle name="40% - Accent4 2 5 5" xfId="17614"/>
    <cellStyle name="40% - Accent4 2 5 5 2" xfId="17615"/>
    <cellStyle name="40% - Accent4 2 5 6" xfId="17616"/>
    <cellStyle name="40% - Accent4 2 6" xfId="17617"/>
    <cellStyle name="40% - Accent4 2 6 2" xfId="17618"/>
    <cellStyle name="40% - Accent4 2 6 2 2" xfId="17619"/>
    <cellStyle name="40% - Accent4 2 6 2 2 2" xfId="17620"/>
    <cellStyle name="40% - Accent4 2 6 2 2 2 2" xfId="17621"/>
    <cellStyle name="40% - Accent4 2 6 2 2 3" xfId="17622"/>
    <cellStyle name="40% - Accent4 2 6 2 3" xfId="17623"/>
    <cellStyle name="40% - Accent4 2 6 2 3 2" xfId="17624"/>
    <cellStyle name="40% - Accent4 2 6 2 4" xfId="17625"/>
    <cellStyle name="40% - Accent4 2 6 3" xfId="17626"/>
    <cellStyle name="40% - Accent4 2 6 3 2" xfId="17627"/>
    <cellStyle name="40% - Accent4 2 6 3 2 2" xfId="17628"/>
    <cellStyle name="40% - Accent4 2 6 3 2 2 2" xfId="17629"/>
    <cellStyle name="40% - Accent4 2 6 3 2 3" xfId="17630"/>
    <cellStyle name="40% - Accent4 2 6 3 3" xfId="17631"/>
    <cellStyle name="40% - Accent4 2 6 3 3 2" xfId="17632"/>
    <cellStyle name="40% - Accent4 2 6 3 4" xfId="17633"/>
    <cellStyle name="40% - Accent4 2 6 4" xfId="17634"/>
    <cellStyle name="40% - Accent4 2 6 4 2" xfId="17635"/>
    <cellStyle name="40% - Accent4 2 6 4 2 2" xfId="17636"/>
    <cellStyle name="40% - Accent4 2 6 4 3" xfId="17637"/>
    <cellStyle name="40% - Accent4 2 6 5" xfId="17638"/>
    <cellStyle name="40% - Accent4 2 6 5 2" xfId="17639"/>
    <cellStyle name="40% - Accent4 2 6 6" xfId="17640"/>
    <cellStyle name="40% - Accent4 2 7" xfId="17641"/>
    <cellStyle name="40% - Accent4 2 7 2" xfId="17642"/>
    <cellStyle name="40% - Accent4 2 7 2 2" xfId="17643"/>
    <cellStyle name="40% - Accent4 2 7 2 2 2" xfId="17644"/>
    <cellStyle name="40% - Accent4 2 7 2 3" xfId="17645"/>
    <cellStyle name="40% - Accent4 2 7 3" xfId="17646"/>
    <cellStyle name="40% - Accent4 2 7 3 2" xfId="17647"/>
    <cellStyle name="40% - Accent4 2 7 4" xfId="17648"/>
    <cellStyle name="40% - Accent4 2 8" xfId="17649"/>
    <cellStyle name="40% - Accent4 2 8 2" xfId="17650"/>
    <cellStyle name="40% - Accent4 2 8 2 2" xfId="17651"/>
    <cellStyle name="40% - Accent4 2 8 2 2 2" xfId="17652"/>
    <cellStyle name="40% - Accent4 2 8 2 3" xfId="17653"/>
    <cellStyle name="40% - Accent4 2 8 3" xfId="17654"/>
    <cellStyle name="40% - Accent4 2 8 3 2" xfId="17655"/>
    <cellStyle name="40% - Accent4 2 8 4" xfId="17656"/>
    <cellStyle name="40% - Accent4 2 9" xfId="17657"/>
    <cellStyle name="40% - Accent4 2 9 2" xfId="17658"/>
    <cellStyle name="40% - Accent4 2 9 2 2" xfId="17659"/>
    <cellStyle name="40% - Accent4 2 9 3" xfId="17660"/>
    <cellStyle name="40% - Accent4 3" xfId="230"/>
    <cellStyle name="40% - Accent4 3 10" xfId="17661"/>
    <cellStyle name="40% - Accent4 3 10 2" xfId="17662"/>
    <cellStyle name="40% - Accent4 3 11" xfId="17663"/>
    <cellStyle name="40% - Accent4 3 11 2" xfId="17664"/>
    <cellStyle name="40% - Accent4 3 12" xfId="17665"/>
    <cellStyle name="40% - Accent4 3 2" xfId="231"/>
    <cellStyle name="40% - Accent4 3 2 10" xfId="17666"/>
    <cellStyle name="40% - Accent4 3 2 10 2" xfId="17667"/>
    <cellStyle name="40% - Accent4 3 2 11" xfId="17668"/>
    <cellStyle name="40% - Accent4 3 2 2" xfId="232"/>
    <cellStyle name="40% - Accent4 3 2 2 2" xfId="233"/>
    <cellStyle name="40% - Accent4 3 2 2 2 2" xfId="17669"/>
    <cellStyle name="40% - Accent4 3 2 2 2 2 2" xfId="17670"/>
    <cellStyle name="40% - Accent4 3 2 2 2 2 2 2" xfId="17671"/>
    <cellStyle name="40% - Accent4 3 2 2 2 2 2 2 2" xfId="17672"/>
    <cellStyle name="40% - Accent4 3 2 2 2 2 2 2 2 2" xfId="17673"/>
    <cellStyle name="40% - Accent4 3 2 2 2 2 2 2 3" xfId="17674"/>
    <cellStyle name="40% - Accent4 3 2 2 2 2 2 3" xfId="17675"/>
    <cellStyle name="40% - Accent4 3 2 2 2 2 2 3 2" xfId="17676"/>
    <cellStyle name="40% - Accent4 3 2 2 2 2 2 4" xfId="17677"/>
    <cellStyle name="40% - Accent4 3 2 2 2 2 3" xfId="17678"/>
    <cellStyle name="40% - Accent4 3 2 2 2 2 3 2" xfId="17679"/>
    <cellStyle name="40% - Accent4 3 2 2 2 2 3 2 2" xfId="17680"/>
    <cellStyle name="40% - Accent4 3 2 2 2 2 3 2 2 2" xfId="17681"/>
    <cellStyle name="40% - Accent4 3 2 2 2 2 3 2 3" xfId="17682"/>
    <cellStyle name="40% - Accent4 3 2 2 2 2 3 3" xfId="17683"/>
    <cellStyle name="40% - Accent4 3 2 2 2 2 3 3 2" xfId="17684"/>
    <cellStyle name="40% - Accent4 3 2 2 2 2 3 4" xfId="17685"/>
    <cellStyle name="40% - Accent4 3 2 2 2 2 4" xfId="17686"/>
    <cellStyle name="40% - Accent4 3 2 2 2 2 4 2" xfId="17687"/>
    <cellStyle name="40% - Accent4 3 2 2 2 2 4 2 2" xfId="17688"/>
    <cellStyle name="40% - Accent4 3 2 2 2 2 4 3" xfId="17689"/>
    <cellStyle name="40% - Accent4 3 2 2 2 2 5" xfId="17690"/>
    <cellStyle name="40% - Accent4 3 2 2 2 2 5 2" xfId="17691"/>
    <cellStyle name="40% - Accent4 3 2 2 2 2 6" xfId="17692"/>
    <cellStyle name="40% - Accent4 3 2 2 2 3" xfId="17693"/>
    <cellStyle name="40% - Accent4 3 2 2 2 3 2" xfId="17694"/>
    <cellStyle name="40% - Accent4 3 2 2 2 3 2 2" xfId="17695"/>
    <cellStyle name="40% - Accent4 3 2 2 2 3 2 2 2" xfId="17696"/>
    <cellStyle name="40% - Accent4 3 2 2 2 3 2 3" xfId="17697"/>
    <cellStyle name="40% - Accent4 3 2 2 2 3 3" xfId="17698"/>
    <cellStyle name="40% - Accent4 3 2 2 2 3 3 2" xfId="17699"/>
    <cellStyle name="40% - Accent4 3 2 2 2 3 4" xfId="17700"/>
    <cellStyle name="40% - Accent4 3 2 2 2 4" xfId="17701"/>
    <cellStyle name="40% - Accent4 3 2 2 2 4 2" xfId="17702"/>
    <cellStyle name="40% - Accent4 3 2 2 2 4 2 2" xfId="17703"/>
    <cellStyle name="40% - Accent4 3 2 2 2 4 2 2 2" xfId="17704"/>
    <cellStyle name="40% - Accent4 3 2 2 2 4 2 3" xfId="17705"/>
    <cellStyle name="40% - Accent4 3 2 2 2 4 3" xfId="17706"/>
    <cellStyle name="40% - Accent4 3 2 2 2 4 3 2" xfId="17707"/>
    <cellStyle name="40% - Accent4 3 2 2 2 4 4" xfId="17708"/>
    <cellStyle name="40% - Accent4 3 2 2 2 5" xfId="17709"/>
    <cellStyle name="40% - Accent4 3 2 2 2 5 2" xfId="17710"/>
    <cellStyle name="40% - Accent4 3 2 2 2 5 2 2" xfId="17711"/>
    <cellStyle name="40% - Accent4 3 2 2 2 5 3" xfId="17712"/>
    <cellStyle name="40% - Accent4 3 2 2 2 6" xfId="17713"/>
    <cellStyle name="40% - Accent4 3 2 2 2 6 2" xfId="17714"/>
    <cellStyle name="40% - Accent4 3 2 2 2 7" xfId="17715"/>
    <cellStyle name="40% - Accent4 3 2 2 3" xfId="17716"/>
    <cellStyle name="40% - Accent4 3 2 2 3 2" xfId="17717"/>
    <cellStyle name="40% - Accent4 3 2 2 3 2 2" xfId="17718"/>
    <cellStyle name="40% - Accent4 3 2 2 3 2 2 2" xfId="17719"/>
    <cellStyle name="40% - Accent4 3 2 2 3 2 2 2 2" xfId="17720"/>
    <cellStyle name="40% - Accent4 3 2 2 3 2 2 3" xfId="17721"/>
    <cellStyle name="40% - Accent4 3 2 2 3 2 3" xfId="17722"/>
    <cellStyle name="40% - Accent4 3 2 2 3 2 3 2" xfId="17723"/>
    <cellStyle name="40% - Accent4 3 2 2 3 2 4" xfId="17724"/>
    <cellStyle name="40% - Accent4 3 2 2 3 3" xfId="17725"/>
    <cellStyle name="40% - Accent4 3 2 2 3 3 2" xfId="17726"/>
    <cellStyle name="40% - Accent4 3 2 2 3 3 2 2" xfId="17727"/>
    <cellStyle name="40% - Accent4 3 2 2 3 3 2 2 2" xfId="17728"/>
    <cellStyle name="40% - Accent4 3 2 2 3 3 2 3" xfId="17729"/>
    <cellStyle name="40% - Accent4 3 2 2 3 3 3" xfId="17730"/>
    <cellStyle name="40% - Accent4 3 2 2 3 3 3 2" xfId="17731"/>
    <cellStyle name="40% - Accent4 3 2 2 3 3 4" xfId="17732"/>
    <cellStyle name="40% - Accent4 3 2 2 3 4" xfId="17733"/>
    <cellStyle name="40% - Accent4 3 2 2 3 4 2" xfId="17734"/>
    <cellStyle name="40% - Accent4 3 2 2 3 4 2 2" xfId="17735"/>
    <cellStyle name="40% - Accent4 3 2 2 3 4 3" xfId="17736"/>
    <cellStyle name="40% - Accent4 3 2 2 3 5" xfId="17737"/>
    <cellStyle name="40% - Accent4 3 2 2 3 5 2" xfId="17738"/>
    <cellStyle name="40% - Accent4 3 2 2 3 6" xfId="17739"/>
    <cellStyle name="40% - Accent4 3 2 2 4" xfId="17740"/>
    <cellStyle name="40% - Accent4 3 2 2 4 2" xfId="17741"/>
    <cellStyle name="40% - Accent4 3 2 2 4 2 2" xfId="17742"/>
    <cellStyle name="40% - Accent4 3 2 2 4 2 2 2" xfId="17743"/>
    <cellStyle name="40% - Accent4 3 2 2 4 2 3" xfId="17744"/>
    <cellStyle name="40% - Accent4 3 2 2 4 3" xfId="17745"/>
    <cellStyle name="40% - Accent4 3 2 2 4 3 2" xfId="17746"/>
    <cellStyle name="40% - Accent4 3 2 2 4 4" xfId="17747"/>
    <cellStyle name="40% - Accent4 3 2 2 5" xfId="17748"/>
    <cellStyle name="40% - Accent4 3 2 2 5 2" xfId="17749"/>
    <cellStyle name="40% - Accent4 3 2 2 5 2 2" xfId="17750"/>
    <cellStyle name="40% - Accent4 3 2 2 5 2 2 2" xfId="17751"/>
    <cellStyle name="40% - Accent4 3 2 2 5 2 3" xfId="17752"/>
    <cellStyle name="40% - Accent4 3 2 2 5 3" xfId="17753"/>
    <cellStyle name="40% - Accent4 3 2 2 5 3 2" xfId="17754"/>
    <cellStyle name="40% - Accent4 3 2 2 5 4" xfId="17755"/>
    <cellStyle name="40% - Accent4 3 2 2 6" xfId="17756"/>
    <cellStyle name="40% - Accent4 3 2 2 6 2" xfId="17757"/>
    <cellStyle name="40% - Accent4 3 2 2 6 2 2" xfId="17758"/>
    <cellStyle name="40% - Accent4 3 2 2 6 3" xfId="17759"/>
    <cellStyle name="40% - Accent4 3 2 2 7" xfId="17760"/>
    <cellStyle name="40% - Accent4 3 2 2 7 2" xfId="17761"/>
    <cellStyle name="40% - Accent4 3 2 2 8" xfId="17762"/>
    <cellStyle name="40% - Accent4 3 2 3" xfId="234"/>
    <cellStyle name="40% - Accent4 3 2 3 2" xfId="17763"/>
    <cellStyle name="40% - Accent4 3 2 3 2 2" xfId="17764"/>
    <cellStyle name="40% - Accent4 3 2 3 2 2 2" xfId="17765"/>
    <cellStyle name="40% - Accent4 3 2 3 2 2 2 2" xfId="17766"/>
    <cellStyle name="40% - Accent4 3 2 3 2 2 2 2 2" xfId="17767"/>
    <cellStyle name="40% - Accent4 3 2 3 2 2 2 3" xfId="17768"/>
    <cellStyle name="40% - Accent4 3 2 3 2 2 3" xfId="17769"/>
    <cellStyle name="40% - Accent4 3 2 3 2 2 3 2" xfId="17770"/>
    <cellStyle name="40% - Accent4 3 2 3 2 2 4" xfId="17771"/>
    <cellStyle name="40% - Accent4 3 2 3 2 3" xfId="17772"/>
    <cellStyle name="40% - Accent4 3 2 3 2 3 2" xfId="17773"/>
    <cellStyle name="40% - Accent4 3 2 3 2 3 2 2" xfId="17774"/>
    <cellStyle name="40% - Accent4 3 2 3 2 3 2 2 2" xfId="17775"/>
    <cellStyle name="40% - Accent4 3 2 3 2 3 2 3" xfId="17776"/>
    <cellStyle name="40% - Accent4 3 2 3 2 3 3" xfId="17777"/>
    <cellStyle name="40% - Accent4 3 2 3 2 3 3 2" xfId="17778"/>
    <cellStyle name="40% - Accent4 3 2 3 2 3 4" xfId="17779"/>
    <cellStyle name="40% - Accent4 3 2 3 2 4" xfId="17780"/>
    <cellStyle name="40% - Accent4 3 2 3 2 4 2" xfId="17781"/>
    <cellStyle name="40% - Accent4 3 2 3 2 4 2 2" xfId="17782"/>
    <cellStyle name="40% - Accent4 3 2 3 2 4 3" xfId="17783"/>
    <cellStyle name="40% - Accent4 3 2 3 2 5" xfId="17784"/>
    <cellStyle name="40% - Accent4 3 2 3 2 5 2" xfId="17785"/>
    <cellStyle name="40% - Accent4 3 2 3 2 6" xfId="17786"/>
    <cellStyle name="40% - Accent4 3 2 3 3" xfId="17787"/>
    <cellStyle name="40% - Accent4 3 2 3 3 2" xfId="17788"/>
    <cellStyle name="40% - Accent4 3 2 3 3 2 2" xfId="17789"/>
    <cellStyle name="40% - Accent4 3 2 3 3 2 2 2" xfId="17790"/>
    <cellStyle name="40% - Accent4 3 2 3 3 2 3" xfId="17791"/>
    <cellStyle name="40% - Accent4 3 2 3 3 3" xfId="17792"/>
    <cellStyle name="40% - Accent4 3 2 3 3 3 2" xfId="17793"/>
    <cellStyle name="40% - Accent4 3 2 3 3 4" xfId="17794"/>
    <cellStyle name="40% - Accent4 3 2 3 4" xfId="17795"/>
    <cellStyle name="40% - Accent4 3 2 3 4 2" xfId="17796"/>
    <cellStyle name="40% - Accent4 3 2 3 4 2 2" xfId="17797"/>
    <cellStyle name="40% - Accent4 3 2 3 4 2 2 2" xfId="17798"/>
    <cellStyle name="40% - Accent4 3 2 3 4 2 3" xfId="17799"/>
    <cellStyle name="40% - Accent4 3 2 3 4 3" xfId="17800"/>
    <cellStyle name="40% - Accent4 3 2 3 4 3 2" xfId="17801"/>
    <cellStyle name="40% - Accent4 3 2 3 4 4" xfId="17802"/>
    <cellStyle name="40% - Accent4 3 2 3 5" xfId="17803"/>
    <cellStyle name="40% - Accent4 3 2 3 5 2" xfId="17804"/>
    <cellStyle name="40% - Accent4 3 2 3 5 2 2" xfId="17805"/>
    <cellStyle name="40% - Accent4 3 2 3 5 3" xfId="17806"/>
    <cellStyle name="40% - Accent4 3 2 3 6" xfId="17807"/>
    <cellStyle name="40% - Accent4 3 2 3 6 2" xfId="17808"/>
    <cellStyle name="40% - Accent4 3 2 3 7" xfId="17809"/>
    <cellStyle name="40% - Accent4 3 2 4" xfId="17810"/>
    <cellStyle name="40% - Accent4 3 2 4 2" xfId="17811"/>
    <cellStyle name="40% - Accent4 3 2 4 2 2" xfId="17812"/>
    <cellStyle name="40% - Accent4 3 2 4 2 2 2" xfId="17813"/>
    <cellStyle name="40% - Accent4 3 2 4 2 2 2 2" xfId="17814"/>
    <cellStyle name="40% - Accent4 3 2 4 2 2 3" xfId="17815"/>
    <cellStyle name="40% - Accent4 3 2 4 2 3" xfId="17816"/>
    <cellStyle name="40% - Accent4 3 2 4 2 3 2" xfId="17817"/>
    <cellStyle name="40% - Accent4 3 2 4 2 4" xfId="17818"/>
    <cellStyle name="40% - Accent4 3 2 4 3" xfId="17819"/>
    <cellStyle name="40% - Accent4 3 2 4 3 2" xfId="17820"/>
    <cellStyle name="40% - Accent4 3 2 4 3 2 2" xfId="17821"/>
    <cellStyle name="40% - Accent4 3 2 4 3 2 2 2" xfId="17822"/>
    <cellStyle name="40% - Accent4 3 2 4 3 2 3" xfId="17823"/>
    <cellStyle name="40% - Accent4 3 2 4 3 3" xfId="17824"/>
    <cellStyle name="40% - Accent4 3 2 4 3 3 2" xfId="17825"/>
    <cellStyle name="40% - Accent4 3 2 4 3 4" xfId="17826"/>
    <cellStyle name="40% - Accent4 3 2 4 4" xfId="17827"/>
    <cellStyle name="40% - Accent4 3 2 4 4 2" xfId="17828"/>
    <cellStyle name="40% - Accent4 3 2 4 4 2 2" xfId="17829"/>
    <cellStyle name="40% - Accent4 3 2 4 4 3" xfId="17830"/>
    <cellStyle name="40% - Accent4 3 2 4 5" xfId="17831"/>
    <cellStyle name="40% - Accent4 3 2 4 5 2" xfId="17832"/>
    <cellStyle name="40% - Accent4 3 2 4 6" xfId="17833"/>
    <cellStyle name="40% - Accent4 3 2 5" xfId="17834"/>
    <cellStyle name="40% - Accent4 3 2 5 2" xfId="17835"/>
    <cellStyle name="40% - Accent4 3 2 5 2 2" xfId="17836"/>
    <cellStyle name="40% - Accent4 3 2 5 2 2 2" xfId="17837"/>
    <cellStyle name="40% - Accent4 3 2 5 2 2 2 2" xfId="17838"/>
    <cellStyle name="40% - Accent4 3 2 5 2 2 3" xfId="17839"/>
    <cellStyle name="40% - Accent4 3 2 5 2 3" xfId="17840"/>
    <cellStyle name="40% - Accent4 3 2 5 2 3 2" xfId="17841"/>
    <cellStyle name="40% - Accent4 3 2 5 2 4" xfId="17842"/>
    <cellStyle name="40% - Accent4 3 2 5 3" xfId="17843"/>
    <cellStyle name="40% - Accent4 3 2 5 3 2" xfId="17844"/>
    <cellStyle name="40% - Accent4 3 2 5 3 2 2" xfId="17845"/>
    <cellStyle name="40% - Accent4 3 2 5 3 2 2 2" xfId="17846"/>
    <cellStyle name="40% - Accent4 3 2 5 3 2 3" xfId="17847"/>
    <cellStyle name="40% - Accent4 3 2 5 3 3" xfId="17848"/>
    <cellStyle name="40% - Accent4 3 2 5 3 3 2" xfId="17849"/>
    <cellStyle name="40% - Accent4 3 2 5 3 4" xfId="17850"/>
    <cellStyle name="40% - Accent4 3 2 5 4" xfId="17851"/>
    <cellStyle name="40% - Accent4 3 2 5 4 2" xfId="17852"/>
    <cellStyle name="40% - Accent4 3 2 5 4 2 2" xfId="17853"/>
    <cellStyle name="40% - Accent4 3 2 5 4 3" xfId="17854"/>
    <cellStyle name="40% - Accent4 3 2 5 5" xfId="17855"/>
    <cellStyle name="40% - Accent4 3 2 5 5 2" xfId="17856"/>
    <cellStyle name="40% - Accent4 3 2 5 6" xfId="17857"/>
    <cellStyle name="40% - Accent4 3 2 6" xfId="17858"/>
    <cellStyle name="40% - Accent4 3 2 6 2" xfId="17859"/>
    <cellStyle name="40% - Accent4 3 2 6 2 2" xfId="17860"/>
    <cellStyle name="40% - Accent4 3 2 6 2 2 2" xfId="17861"/>
    <cellStyle name="40% - Accent4 3 2 6 2 3" xfId="17862"/>
    <cellStyle name="40% - Accent4 3 2 6 3" xfId="17863"/>
    <cellStyle name="40% - Accent4 3 2 6 3 2" xfId="17864"/>
    <cellStyle name="40% - Accent4 3 2 6 4" xfId="17865"/>
    <cellStyle name="40% - Accent4 3 2 7" xfId="17866"/>
    <cellStyle name="40% - Accent4 3 2 7 2" xfId="17867"/>
    <cellStyle name="40% - Accent4 3 2 7 2 2" xfId="17868"/>
    <cellStyle name="40% - Accent4 3 2 7 2 2 2" xfId="17869"/>
    <cellStyle name="40% - Accent4 3 2 7 2 3" xfId="17870"/>
    <cellStyle name="40% - Accent4 3 2 7 3" xfId="17871"/>
    <cellStyle name="40% - Accent4 3 2 7 3 2" xfId="17872"/>
    <cellStyle name="40% - Accent4 3 2 7 4" xfId="17873"/>
    <cellStyle name="40% - Accent4 3 2 8" xfId="17874"/>
    <cellStyle name="40% - Accent4 3 2 8 2" xfId="17875"/>
    <cellStyle name="40% - Accent4 3 2 8 2 2" xfId="17876"/>
    <cellStyle name="40% - Accent4 3 2 8 3" xfId="17877"/>
    <cellStyle name="40% - Accent4 3 2 9" xfId="17878"/>
    <cellStyle name="40% - Accent4 3 2 9 2" xfId="17879"/>
    <cellStyle name="40% - Accent4 3 3" xfId="235"/>
    <cellStyle name="40% - Accent4 3 3 2" xfId="236"/>
    <cellStyle name="40% - Accent4 3 3 2 2" xfId="17880"/>
    <cellStyle name="40% - Accent4 3 3 2 2 2" xfId="17881"/>
    <cellStyle name="40% - Accent4 3 3 2 2 2 2" xfId="17882"/>
    <cellStyle name="40% - Accent4 3 3 2 2 2 2 2" xfId="17883"/>
    <cellStyle name="40% - Accent4 3 3 2 2 2 2 2 2" xfId="17884"/>
    <cellStyle name="40% - Accent4 3 3 2 2 2 2 3" xfId="17885"/>
    <cellStyle name="40% - Accent4 3 3 2 2 2 3" xfId="17886"/>
    <cellStyle name="40% - Accent4 3 3 2 2 2 3 2" xfId="17887"/>
    <cellStyle name="40% - Accent4 3 3 2 2 2 4" xfId="17888"/>
    <cellStyle name="40% - Accent4 3 3 2 2 3" xfId="17889"/>
    <cellStyle name="40% - Accent4 3 3 2 2 3 2" xfId="17890"/>
    <cellStyle name="40% - Accent4 3 3 2 2 3 2 2" xfId="17891"/>
    <cellStyle name="40% - Accent4 3 3 2 2 3 2 2 2" xfId="17892"/>
    <cellStyle name="40% - Accent4 3 3 2 2 3 2 3" xfId="17893"/>
    <cellStyle name="40% - Accent4 3 3 2 2 3 3" xfId="17894"/>
    <cellStyle name="40% - Accent4 3 3 2 2 3 3 2" xfId="17895"/>
    <cellStyle name="40% - Accent4 3 3 2 2 3 4" xfId="17896"/>
    <cellStyle name="40% - Accent4 3 3 2 2 4" xfId="17897"/>
    <cellStyle name="40% - Accent4 3 3 2 2 4 2" xfId="17898"/>
    <cellStyle name="40% - Accent4 3 3 2 2 4 2 2" xfId="17899"/>
    <cellStyle name="40% - Accent4 3 3 2 2 4 3" xfId="17900"/>
    <cellStyle name="40% - Accent4 3 3 2 2 5" xfId="17901"/>
    <cellStyle name="40% - Accent4 3 3 2 2 5 2" xfId="17902"/>
    <cellStyle name="40% - Accent4 3 3 2 2 6" xfId="17903"/>
    <cellStyle name="40% - Accent4 3 3 2 3" xfId="17904"/>
    <cellStyle name="40% - Accent4 3 3 2 3 2" xfId="17905"/>
    <cellStyle name="40% - Accent4 3 3 2 3 2 2" xfId="17906"/>
    <cellStyle name="40% - Accent4 3 3 2 3 2 2 2" xfId="17907"/>
    <cellStyle name="40% - Accent4 3 3 2 3 2 3" xfId="17908"/>
    <cellStyle name="40% - Accent4 3 3 2 3 3" xfId="17909"/>
    <cellStyle name="40% - Accent4 3 3 2 3 3 2" xfId="17910"/>
    <cellStyle name="40% - Accent4 3 3 2 3 4" xfId="17911"/>
    <cellStyle name="40% - Accent4 3 3 2 4" xfId="17912"/>
    <cellStyle name="40% - Accent4 3 3 2 4 2" xfId="17913"/>
    <cellStyle name="40% - Accent4 3 3 2 4 2 2" xfId="17914"/>
    <cellStyle name="40% - Accent4 3 3 2 4 2 2 2" xfId="17915"/>
    <cellStyle name="40% - Accent4 3 3 2 4 2 3" xfId="17916"/>
    <cellStyle name="40% - Accent4 3 3 2 4 3" xfId="17917"/>
    <cellStyle name="40% - Accent4 3 3 2 4 3 2" xfId="17918"/>
    <cellStyle name="40% - Accent4 3 3 2 4 4" xfId="17919"/>
    <cellStyle name="40% - Accent4 3 3 2 5" xfId="17920"/>
    <cellStyle name="40% - Accent4 3 3 2 5 2" xfId="17921"/>
    <cellStyle name="40% - Accent4 3 3 2 5 2 2" xfId="17922"/>
    <cellStyle name="40% - Accent4 3 3 2 5 3" xfId="17923"/>
    <cellStyle name="40% - Accent4 3 3 2 6" xfId="17924"/>
    <cellStyle name="40% - Accent4 3 3 2 6 2" xfId="17925"/>
    <cellStyle name="40% - Accent4 3 3 2 7" xfId="17926"/>
    <cellStyle name="40% - Accent4 3 3 3" xfId="17927"/>
    <cellStyle name="40% - Accent4 3 3 3 2" xfId="17928"/>
    <cellStyle name="40% - Accent4 3 3 3 2 2" xfId="17929"/>
    <cellStyle name="40% - Accent4 3 3 3 2 2 2" xfId="17930"/>
    <cellStyle name="40% - Accent4 3 3 3 2 2 2 2" xfId="17931"/>
    <cellStyle name="40% - Accent4 3 3 3 2 2 3" xfId="17932"/>
    <cellStyle name="40% - Accent4 3 3 3 2 3" xfId="17933"/>
    <cellStyle name="40% - Accent4 3 3 3 2 3 2" xfId="17934"/>
    <cellStyle name="40% - Accent4 3 3 3 2 4" xfId="17935"/>
    <cellStyle name="40% - Accent4 3 3 3 3" xfId="17936"/>
    <cellStyle name="40% - Accent4 3 3 3 3 2" xfId="17937"/>
    <cellStyle name="40% - Accent4 3 3 3 3 2 2" xfId="17938"/>
    <cellStyle name="40% - Accent4 3 3 3 3 2 2 2" xfId="17939"/>
    <cellStyle name="40% - Accent4 3 3 3 3 2 3" xfId="17940"/>
    <cellStyle name="40% - Accent4 3 3 3 3 3" xfId="17941"/>
    <cellStyle name="40% - Accent4 3 3 3 3 3 2" xfId="17942"/>
    <cellStyle name="40% - Accent4 3 3 3 3 4" xfId="17943"/>
    <cellStyle name="40% - Accent4 3 3 3 4" xfId="17944"/>
    <cellStyle name="40% - Accent4 3 3 3 4 2" xfId="17945"/>
    <cellStyle name="40% - Accent4 3 3 3 4 2 2" xfId="17946"/>
    <cellStyle name="40% - Accent4 3 3 3 4 3" xfId="17947"/>
    <cellStyle name="40% - Accent4 3 3 3 5" xfId="17948"/>
    <cellStyle name="40% - Accent4 3 3 3 5 2" xfId="17949"/>
    <cellStyle name="40% - Accent4 3 3 3 6" xfId="17950"/>
    <cellStyle name="40% - Accent4 3 3 4" xfId="17951"/>
    <cellStyle name="40% - Accent4 3 3 4 2" xfId="17952"/>
    <cellStyle name="40% - Accent4 3 3 4 2 2" xfId="17953"/>
    <cellStyle name="40% - Accent4 3 3 4 2 2 2" xfId="17954"/>
    <cellStyle name="40% - Accent4 3 3 4 2 3" xfId="17955"/>
    <cellStyle name="40% - Accent4 3 3 4 3" xfId="17956"/>
    <cellStyle name="40% - Accent4 3 3 4 3 2" xfId="17957"/>
    <cellStyle name="40% - Accent4 3 3 4 4" xfId="17958"/>
    <cellStyle name="40% - Accent4 3 3 5" xfId="17959"/>
    <cellStyle name="40% - Accent4 3 3 5 2" xfId="17960"/>
    <cellStyle name="40% - Accent4 3 3 5 2 2" xfId="17961"/>
    <cellStyle name="40% - Accent4 3 3 5 2 2 2" xfId="17962"/>
    <cellStyle name="40% - Accent4 3 3 5 2 3" xfId="17963"/>
    <cellStyle name="40% - Accent4 3 3 5 3" xfId="17964"/>
    <cellStyle name="40% - Accent4 3 3 5 3 2" xfId="17965"/>
    <cellStyle name="40% - Accent4 3 3 5 4" xfId="17966"/>
    <cellStyle name="40% - Accent4 3 3 6" xfId="17967"/>
    <cellStyle name="40% - Accent4 3 3 6 2" xfId="17968"/>
    <cellStyle name="40% - Accent4 3 3 6 2 2" xfId="17969"/>
    <cellStyle name="40% - Accent4 3 3 6 3" xfId="17970"/>
    <cellStyle name="40% - Accent4 3 3 7" xfId="17971"/>
    <cellStyle name="40% - Accent4 3 3 7 2" xfId="17972"/>
    <cellStyle name="40% - Accent4 3 3 8" xfId="17973"/>
    <cellStyle name="40% - Accent4 3 4" xfId="237"/>
    <cellStyle name="40% - Accent4 3 4 2" xfId="17974"/>
    <cellStyle name="40% - Accent4 3 4 2 2" xfId="17975"/>
    <cellStyle name="40% - Accent4 3 4 2 2 2" xfId="17976"/>
    <cellStyle name="40% - Accent4 3 4 2 2 2 2" xfId="17977"/>
    <cellStyle name="40% - Accent4 3 4 2 2 2 2 2" xfId="17978"/>
    <cellStyle name="40% - Accent4 3 4 2 2 2 3" xfId="17979"/>
    <cellStyle name="40% - Accent4 3 4 2 2 3" xfId="17980"/>
    <cellStyle name="40% - Accent4 3 4 2 2 3 2" xfId="17981"/>
    <cellStyle name="40% - Accent4 3 4 2 2 4" xfId="17982"/>
    <cellStyle name="40% - Accent4 3 4 2 3" xfId="17983"/>
    <cellStyle name="40% - Accent4 3 4 2 3 2" xfId="17984"/>
    <cellStyle name="40% - Accent4 3 4 2 3 2 2" xfId="17985"/>
    <cellStyle name="40% - Accent4 3 4 2 3 2 2 2" xfId="17986"/>
    <cellStyle name="40% - Accent4 3 4 2 3 2 3" xfId="17987"/>
    <cellStyle name="40% - Accent4 3 4 2 3 3" xfId="17988"/>
    <cellStyle name="40% - Accent4 3 4 2 3 3 2" xfId="17989"/>
    <cellStyle name="40% - Accent4 3 4 2 3 4" xfId="17990"/>
    <cellStyle name="40% - Accent4 3 4 2 4" xfId="17991"/>
    <cellStyle name="40% - Accent4 3 4 2 4 2" xfId="17992"/>
    <cellStyle name="40% - Accent4 3 4 2 4 2 2" xfId="17993"/>
    <cellStyle name="40% - Accent4 3 4 2 4 3" xfId="17994"/>
    <cellStyle name="40% - Accent4 3 4 2 5" xfId="17995"/>
    <cellStyle name="40% - Accent4 3 4 2 5 2" xfId="17996"/>
    <cellStyle name="40% - Accent4 3 4 2 6" xfId="17997"/>
    <cellStyle name="40% - Accent4 3 4 3" xfId="17998"/>
    <cellStyle name="40% - Accent4 3 4 3 2" xfId="17999"/>
    <cellStyle name="40% - Accent4 3 4 3 2 2" xfId="18000"/>
    <cellStyle name="40% - Accent4 3 4 3 2 2 2" xfId="18001"/>
    <cellStyle name="40% - Accent4 3 4 3 2 3" xfId="18002"/>
    <cellStyle name="40% - Accent4 3 4 3 3" xfId="18003"/>
    <cellStyle name="40% - Accent4 3 4 3 3 2" xfId="18004"/>
    <cellStyle name="40% - Accent4 3 4 3 4" xfId="18005"/>
    <cellStyle name="40% - Accent4 3 4 4" xfId="18006"/>
    <cellStyle name="40% - Accent4 3 4 4 2" xfId="18007"/>
    <cellStyle name="40% - Accent4 3 4 4 2 2" xfId="18008"/>
    <cellStyle name="40% - Accent4 3 4 4 2 2 2" xfId="18009"/>
    <cellStyle name="40% - Accent4 3 4 4 2 3" xfId="18010"/>
    <cellStyle name="40% - Accent4 3 4 4 3" xfId="18011"/>
    <cellStyle name="40% - Accent4 3 4 4 3 2" xfId="18012"/>
    <cellStyle name="40% - Accent4 3 4 4 4" xfId="18013"/>
    <cellStyle name="40% - Accent4 3 4 5" xfId="18014"/>
    <cellStyle name="40% - Accent4 3 4 5 2" xfId="18015"/>
    <cellStyle name="40% - Accent4 3 4 5 2 2" xfId="18016"/>
    <cellStyle name="40% - Accent4 3 4 5 3" xfId="18017"/>
    <cellStyle name="40% - Accent4 3 4 6" xfId="18018"/>
    <cellStyle name="40% - Accent4 3 4 6 2" xfId="18019"/>
    <cellStyle name="40% - Accent4 3 4 7" xfId="18020"/>
    <cellStyle name="40% - Accent4 3 5" xfId="18021"/>
    <cellStyle name="40% - Accent4 3 5 2" xfId="18022"/>
    <cellStyle name="40% - Accent4 3 5 2 2" xfId="18023"/>
    <cellStyle name="40% - Accent4 3 5 2 2 2" xfId="18024"/>
    <cellStyle name="40% - Accent4 3 5 2 2 2 2" xfId="18025"/>
    <cellStyle name="40% - Accent4 3 5 2 2 3" xfId="18026"/>
    <cellStyle name="40% - Accent4 3 5 2 3" xfId="18027"/>
    <cellStyle name="40% - Accent4 3 5 2 3 2" xfId="18028"/>
    <cellStyle name="40% - Accent4 3 5 2 4" xfId="18029"/>
    <cellStyle name="40% - Accent4 3 5 3" xfId="18030"/>
    <cellStyle name="40% - Accent4 3 5 3 2" xfId="18031"/>
    <cellStyle name="40% - Accent4 3 5 3 2 2" xfId="18032"/>
    <cellStyle name="40% - Accent4 3 5 3 2 2 2" xfId="18033"/>
    <cellStyle name="40% - Accent4 3 5 3 2 3" xfId="18034"/>
    <cellStyle name="40% - Accent4 3 5 3 3" xfId="18035"/>
    <cellStyle name="40% - Accent4 3 5 3 3 2" xfId="18036"/>
    <cellStyle name="40% - Accent4 3 5 3 4" xfId="18037"/>
    <cellStyle name="40% - Accent4 3 5 4" xfId="18038"/>
    <cellStyle name="40% - Accent4 3 5 4 2" xfId="18039"/>
    <cellStyle name="40% - Accent4 3 5 4 2 2" xfId="18040"/>
    <cellStyle name="40% - Accent4 3 5 4 3" xfId="18041"/>
    <cellStyle name="40% - Accent4 3 5 5" xfId="18042"/>
    <cellStyle name="40% - Accent4 3 5 5 2" xfId="18043"/>
    <cellStyle name="40% - Accent4 3 5 6" xfId="18044"/>
    <cellStyle name="40% - Accent4 3 6" xfId="18045"/>
    <cellStyle name="40% - Accent4 3 6 2" xfId="18046"/>
    <cellStyle name="40% - Accent4 3 6 2 2" xfId="18047"/>
    <cellStyle name="40% - Accent4 3 6 2 2 2" xfId="18048"/>
    <cellStyle name="40% - Accent4 3 6 2 2 2 2" xfId="18049"/>
    <cellStyle name="40% - Accent4 3 6 2 2 3" xfId="18050"/>
    <cellStyle name="40% - Accent4 3 6 2 3" xfId="18051"/>
    <cellStyle name="40% - Accent4 3 6 2 3 2" xfId="18052"/>
    <cellStyle name="40% - Accent4 3 6 2 4" xfId="18053"/>
    <cellStyle name="40% - Accent4 3 6 3" xfId="18054"/>
    <cellStyle name="40% - Accent4 3 6 3 2" xfId="18055"/>
    <cellStyle name="40% - Accent4 3 6 3 2 2" xfId="18056"/>
    <cellStyle name="40% - Accent4 3 6 3 2 2 2" xfId="18057"/>
    <cellStyle name="40% - Accent4 3 6 3 2 3" xfId="18058"/>
    <cellStyle name="40% - Accent4 3 6 3 3" xfId="18059"/>
    <cellStyle name="40% - Accent4 3 6 3 3 2" xfId="18060"/>
    <cellStyle name="40% - Accent4 3 6 3 4" xfId="18061"/>
    <cellStyle name="40% - Accent4 3 6 4" xfId="18062"/>
    <cellStyle name="40% - Accent4 3 6 4 2" xfId="18063"/>
    <cellStyle name="40% - Accent4 3 6 4 2 2" xfId="18064"/>
    <cellStyle name="40% - Accent4 3 6 4 3" xfId="18065"/>
    <cellStyle name="40% - Accent4 3 6 5" xfId="18066"/>
    <cellStyle name="40% - Accent4 3 6 5 2" xfId="18067"/>
    <cellStyle name="40% - Accent4 3 6 6" xfId="18068"/>
    <cellStyle name="40% - Accent4 3 7" xfId="18069"/>
    <cellStyle name="40% - Accent4 3 7 2" xfId="18070"/>
    <cellStyle name="40% - Accent4 3 7 2 2" xfId="18071"/>
    <cellStyle name="40% - Accent4 3 7 2 2 2" xfId="18072"/>
    <cellStyle name="40% - Accent4 3 7 2 3" xfId="18073"/>
    <cellStyle name="40% - Accent4 3 7 3" xfId="18074"/>
    <cellStyle name="40% - Accent4 3 7 3 2" xfId="18075"/>
    <cellStyle name="40% - Accent4 3 7 4" xfId="18076"/>
    <cellStyle name="40% - Accent4 3 8" xfId="18077"/>
    <cellStyle name="40% - Accent4 3 8 2" xfId="18078"/>
    <cellStyle name="40% - Accent4 3 8 2 2" xfId="18079"/>
    <cellStyle name="40% - Accent4 3 8 2 2 2" xfId="18080"/>
    <cellStyle name="40% - Accent4 3 8 2 3" xfId="18081"/>
    <cellStyle name="40% - Accent4 3 8 3" xfId="18082"/>
    <cellStyle name="40% - Accent4 3 8 3 2" xfId="18083"/>
    <cellStyle name="40% - Accent4 3 8 4" xfId="18084"/>
    <cellStyle name="40% - Accent4 3 9" xfId="18085"/>
    <cellStyle name="40% - Accent4 3 9 2" xfId="18086"/>
    <cellStyle name="40% - Accent4 3 9 2 2" xfId="18087"/>
    <cellStyle name="40% - Accent4 3 9 3" xfId="18088"/>
    <cellStyle name="40% - Accent4 4" xfId="238"/>
    <cellStyle name="40% - Accent4 4 10" xfId="18089"/>
    <cellStyle name="40% - Accent4 4 10 2" xfId="18090"/>
    <cellStyle name="40% - Accent4 4 11" xfId="18091"/>
    <cellStyle name="40% - Accent4 4 11 2" xfId="18092"/>
    <cellStyle name="40% - Accent4 4 12" xfId="18093"/>
    <cellStyle name="40% - Accent4 4 2" xfId="239"/>
    <cellStyle name="40% - Accent4 4 2 10" xfId="18094"/>
    <cellStyle name="40% - Accent4 4 2 10 2" xfId="18095"/>
    <cellStyle name="40% - Accent4 4 2 11" xfId="18096"/>
    <cellStyle name="40% - Accent4 4 2 2" xfId="240"/>
    <cellStyle name="40% - Accent4 4 2 2 2" xfId="241"/>
    <cellStyle name="40% - Accent4 4 2 2 2 2" xfId="18097"/>
    <cellStyle name="40% - Accent4 4 2 2 2 2 2" xfId="18098"/>
    <cellStyle name="40% - Accent4 4 2 2 2 2 2 2" xfId="18099"/>
    <cellStyle name="40% - Accent4 4 2 2 2 2 2 2 2" xfId="18100"/>
    <cellStyle name="40% - Accent4 4 2 2 2 2 2 2 2 2" xfId="18101"/>
    <cellStyle name="40% - Accent4 4 2 2 2 2 2 2 3" xfId="18102"/>
    <cellStyle name="40% - Accent4 4 2 2 2 2 2 3" xfId="18103"/>
    <cellStyle name="40% - Accent4 4 2 2 2 2 2 3 2" xfId="18104"/>
    <cellStyle name="40% - Accent4 4 2 2 2 2 2 4" xfId="18105"/>
    <cellStyle name="40% - Accent4 4 2 2 2 2 3" xfId="18106"/>
    <cellStyle name="40% - Accent4 4 2 2 2 2 3 2" xfId="18107"/>
    <cellStyle name="40% - Accent4 4 2 2 2 2 3 2 2" xfId="18108"/>
    <cellStyle name="40% - Accent4 4 2 2 2 2 3 2 2 2" xfId="18109"/>
    <cellStyle name="40% - Accent4 4 2 2 2 2 3 2 3" xfId="18110"/>
    <cellStyle name="40% - Accent4 4 2 2 2 2 3 3" xfId="18111"/>
    <cellStyle name="40% - Accent4 4 2 2 2 2 3 3 2" xfId="18112"/>
    <cellStyle name="40% - Accent4 4 2 2 2 2 3 4" xfId="18113"/>
    <cellStyle name="40% - Accent4 4 2 2 2 2 4" xfId="18114"/>
    <cellStyle name="40% - Accent4 4 2 2 2 2 4 2" xfId="18115"/>
    <cellStyle name="40% - Accent4 4 2 2 2 2 4 2 2" xfId="18116"/>
    <cellStyle name="40% - Accent4 4 2 2 2 2 4 3" xfId="18117"/>
    <cellStyle name="40% - Accent4 4 2 2 2 2 5" xfId="18118"/>
    <cellStyle name="40% - Accent4 4 2 2 2 2 5 2" xfId="18119"/>
    <cellStyle name="40% - Accent4 4 2 2 2 2 6" xfId="18120"/>
    <cellStyle name="40% - Accent4 4 2 2 2 3" xfId="18121"/>
    <cellStyle name="40% - Accent4 4 2 2 2 3 2" xfId="18122"/>
    <cellStyle name="40% - Accent4 4 2 2 2 3 2 2" xfId="18123"/>
    <cellStyle name="40% - Accent4 4 2 2 2 3 2 2 2" xfId="18124"/>
    <cellStyle name="40% - Accent4 4 2 2 2 3 2 3" xfId="18125"/>
    <cellStyle name="40% - Accent4 4 2 2 2 3 3" xfId="18126"/>
    <cellStyle name="40% - Accent4 4 2 2 2 3 3 2" xfId="18127"/>
    <cellStyle name="40% - Accent4 4 2 2 2 3 4" xfId="18128"/>
    <cellStyle name="40% - Accent4 4 2 2 2 4" xfId="18129"/>
    <cellStyle name="40% - Accent4 4 2 2 2 4 2" xfId="18130"/>
    <cellStyle name="40% - Accent4 4 2 2 2 4 2 2" xfId="18131"/>
    <cellStyle name="40% - Accent4 4 2 2 2 4 2 2 2" xfId="18132"/>
    <cellStyle name="40% - Accent4 4 2 2 2 4 2 3" xfId="18133"/>
    <cellStyle name="40% - Accent4 4 2 2 2 4 3" xfId="18134"/>
    <cellStyle name="40% - Accent4 4 2 2 2 4 3 2" xfId="18135"/>
    <cellStyle name="40% - Accent4 4 2 2 2 4 4" xfId="18136"/>
    <cellStyle name="40% - Accent4 4 2 2 2 5" xfId="18137"/>
    <cellStyle name="40% - Accent4 4 2 2 2 5 2" xfId="18138"/>
    <cellStyle name="40% - Accent4 4 2 2 2 5 2 2" xfId="18139"/>
    <cellStyle name="40% - Accent4 4 2 2 2 5 3" xfId="18140"/>
    <cellStyle name="40% - Accent4 4 2 2 2 6" xfId="18141"/>
    <cellStyle name="40% - Accent4 4 2 2 2 6 2" xfId="18142"/>
    <cellStyle name="40% - Accent4 4 2 2 2 7" xfId="18143"/>
    <cellStyle name="40% - Accent4 4 2 2 3" xfId="18144"/>
    <cellStyle name="40% - Accent4 4 2 2 3 2" xfId="18145"/>
    <cellStyle name="40% - Accent4 4 2 2 3 2 2" xfId="18146"/>
    <cellStyle name="40% - Accent4 4 2 2 3 2 2 2" xfId="18147"/>
    <cellStyle name="40% - Accent4 4 2 2 3 2 2 2 2" xfId="18148"/>
    <cellStyle name="40% - Accent4 4 2 2 3 2 2 3" xfId="18149"/>
    <cellStyle name="40% - Accent4 4 2 2 3 2 3" xfId="18150"/>
    <cellStyle name="40% - Accent4 4 2 2 3 2 3 2" xfId="18151"/>
    <cellStyle name="40% - Accent4 4 2 2 3 2 4" xfId="18152"/>
    <cellStyle name="40% - Accent4 4 2 2 3 3" xfId="18153"/>
    <cellStyle name="40% - Accent4 4 2 2 3 3 2" xfId="18154"/>
    <cellStyle name="40% - Accent4 4 2 2 3 3 2 2" xfId="18155"/>
    <cellStyle name="40% - Accent4 4 2 2 3 3 2 2 2" xfId="18156"/>
    <cellStyle name="40% - Accent4 4 2 2 3 3 2 3" xfId="18157"/>
    <cellStyle name="40% - Accent4 4 2 2 3 3 3" xfId="18158"/>
    <cellStyle name="40% - Accent4 4 2 2 3 3 3 2" xfId="18159"/>
    <cellStyle name="40% - Accent4 4 2 2 3 3 4" xfId="18160"/>
    <cellStyle name="40% - Accent4 4 2 2 3 4" xfId="18161"/>
    <cellStyle name="40% - Accent4 4 2 2 3 4 2" xfId="18162"/>
    <cellStyle name="40% - Accent4 4 2 2 3 4 2 2" xfId="18163"/>
    <cellStyle name="40% - Accent4 4 2 2 3 4 3" xfId="18164"/>
    <cellStyle name="40% - Accent4 4 2 2 3 5" xfId="18165"/>
    <cellStyle name="40% - Accent4 4 2 2 3 5 2" xfId="18166"/>
    <cellStyle name="40% - Accent4 4 2 2 3 6" xfId="18167"/>
    <cellStyle name="40% - Accent4 4 2 2 4" xfId="18168"/>
    <cellStyle name="40% - Accent4 4 2 2 4 2" xfId="18169"/>
    <cellStyle name="40% - Accent4 4 2 2 4 2 2" xfId="18170"/>
    <cellStyle name="40% - Accent4 4 2 2 4 2 2 2" xfId="18171"/>
    <cellStyle name="40% - Accent4 4 2 2 4 2 3" xfId="18172"/>
    <cellStyle name="40% - Accent4 4 2 2 4 3" xfId="18173"/>
    <cellStyle name="40% - Accent4 4 2 2 4 3 2" xfId="18174"/>
    <cellStyle name="40% - Accent4 4 2 2 4 4" xfId="18175"/>
    <cellStyle name="40% - Accent4 4 2 2 5" xfId="18176"/>
    <cellStyle name="40% - Accent4 4 2 2 5 2" xfId="18177"/>
    <cellStyle name="40% - Accent4 4 2 2 5 2 2" xfId="18178"/>
    <cellStyle name="40% - Accent4 4 2 2 5 2 2 2" xfId="18179"/>
    <cellStyle name="40% - Accent4 4 2 2 5 2 3" xfId="18180"/>
    <cellStyle name="40% - Accent4 4 2 2 5 3" xfId="18181"/>
    <cellStyle name="40% - Accent4 4 2 2 5 3 2" xfId="18182"/>
    <cellStyle name="40% - Accent4 4 2 2 5 4" xfId="18183"/>
    <cellStyle name="40% - Accent4 4 2 2 6" xfId="18184"/>
    <cellStyle name="40% - Accent4 4 2 2 6 2" xfId="18185"/>
    <cellStyle name="40% - Accent4 4 2 2 6 2 2" xfId="18186"/>
    <cellStyle name="40% - Accent4 4 2 2 6 3" xfId="18187"/>
    <cellStyle name="40% - Accent4 4 2 2 7" xfId="18188"/>
    <cellStyle name="40% - Accent4 4 2 2 7 2" xfId="18189"/>
    <cellStyle name="40% - Accent4 4 2 2 8" xfId="18190"/>
    <cellStyle name="40% - Accent4 4 2 3" xfId="242"/>
    <cellStyle name="40% - Accent4 4 2 3 2" xfId="18191"/>
    <cellStyle name="40% - Accent4 4 2 3 2 2" xfId="18192"/>
    <cellStyle name="40% - Accent4 4 2 3 2 2 2" xfId="18193"/>
    <cellStyle name="40% - Accent4 4 2 3 2 2 2 2" xfId="18194"/>
    <cellStyle name="40% - Accent4 4 2 3 2 2 2 2 2" xfId="18195"/>
    <cellStyle name="40% - Accent4 4 2 3 2 2 2 3" xfId="18196"/>
    <cellStyle name="40% - Accent4 4 2 3 2 2 3" xfId="18197"/>
    <cellStyle name="40% - Accent4 4 2 3 2 2 3 2" xfId="18198"/>
    <cellStyle name="40% - Accent4 4 2 3 2 2 4" xfId="18199"/>
    <cellStyle name="40% - Accent4 4 2 3 2 3" xfId="18200"/>
    <cellStyle name="40% - Accent4 4 2 3 2 3 2" xfId="18201"/>
    <cellStyle name="40% - Accent4 4 2 3 2 3 2 2" xfId="18202"/>
    <cellStyle name="40% - Accent4 4 2 3 2 3 2 2 2" xfId="18203"/>
    <cellStyle name="40% - Accent4 4 2 3 2 3 2 3" xfId="18204"/>
    <cellStyle name="40% - Accent4 4 2 3 2 3 3" xfId="18205"/>
    <cellStyle name="40% - Accent4 4 2 3 2 3 3 2" xfId="18206"/>
    <cellStyle name="40% - Accent4 4 2 3 2 3 4" xfId="18207"/>
    <cellStyle name="40% - Accent4 4 2 3 2 4" xfId="18208"/>
    <cellStyle name="40% - Accent4 4 2 3 2 4 2" xfId="18209"/>
    <cellStyle name="40% - Accent4 4 2 3 2 4 2 2" xfId="18210"/>
    <cellStyle name="40% - Accent4 4 2 3 2 4 3" xfId="18211"/>
    <cellStyle name="40% - Accent4 4 2 3 2 5" xfId="18212"/>
    <cellStyle name="40% - Accent4 4 2 3 2 5 2" xfId="18213"/>
    <cellStyle name="40% - Accent4 4 2 3 2 6" xfId="18214"/>
    <cellStyle name="40% - Accent4 4 2 3 3" xfId="18215"/>
    <cellStyle name="40% - Accent4 4 2 3 3 2" xfId="18216"/>
    <cellStyle name="40% - Accent4 4 2 3 3 2 2" xfId="18217"/>
    <cellStyle name="40% - Accent4 4 2 3 3 2 2 2" xfId="18218"/>
    <cellStyle name="40% - Accent4 4 2 3 3 2 3" xfId="18219"/>
    <cellStyle name="40% - Accent4 4 2 3 3 3" xfId="18220"/>
    <cellStyle name="40% - Accent4 4 2 3 3 3 2" xfId="18221"/>
    <cellStyle name="40% - Accent4 4 2 3 3 4" xfId="18222"/>
    <cellStyle name="40% - Accent4 4 2 3 4" xfId="18223"/>
    <cellStyle name="40% - Accent4 4 2 3 4 2" xfId="18224"/>
    <cellStyle name="40% - Accent4 4 2 3 4 2 2" xfId="18225"/>
    <cellStyle name="40% - Accent4 4 2 3 4 2 2 2" xfId="18226"/>
    <cellStyle name="40% - Accent4 4 2 3 4 2 3" xfId="18227"/>
    <cellStyle name="40% - Accent4 4 2 3 4 3" xfId="18228"/>
    <cellStyle name="40% - Accent4 4 2 3 4 3 2" xfId="18229"/>
    <cellStyle name="40% - Accent4 4 2 3 4 4" xfId="18230"/>
    <cellStyle name="40% - Accent4 4 2 3 5" xfId="18231"/>
    <cellStyle name="40% - Accent4 4 2 3 5 2" xfId="18232"/>
    <cellStyle name="40% - Accent4 4 2 3 5 2 2" xfId="18233"/>
    <cellStyle name="40% - Accent4 4 2 3 5 3" xfId="18234"/>
    <cellStyle name="40% - Accent4 4 2 3 6" xfId="18235"/>
    <cellStyle name="40% - Accent4 4 2 3 6 2" xfId="18236"/>
    <cellStyle name="40% - Accent4 4 2 3 7" xfId="18237"/>
    <cellStyle name="40% - Accent4 4 2 4" xfId="18238"/>
    <cellStyle name="40% - Accent4 4 2 4 2" xfId="18239"/>
    <cellStyle name="40% - Accent4 4 2 4 2 2" xfId="18240"/>
    <cellStyle name="40% - Accent4 4 2 4 2 2 2" xfId="18241"/>
    <cellStyle name="40% - Accent4 4 2 4 2 2 2 2" xfId="18242"/>
    <cellStyle name="40% - Accent4 4 2 4 2 2 3" xfId="18243"/>
    <cellStyle name="40% - Accent4 4 2 4 2 3" xfId="18244"/>
    <cellStyle name="40% - Accent4 4 2 4 2 3 2" xfId="18245"/>
    <cellStyle name="40% - Accent4 4 2 4 2 4" xfId="18246"/>
    <cellStyle name="40% - Accent4 4 2 4 3" xfId="18247"/>
    <cellStyle name="40% - Accent4 4 2 4 3 2" xfId="18248"/>
    <cellStyle name="40% - Accent4 4 2 4 3 2 2" xfId="18249"/>
    <cellStyle name="40% - Accent4 4 2 4 3 2 2 2" xfId="18250"/>
    <cellStyle name="40% - Accent4 4 2 4 3 2 3" xfId="18251"/>
    <cellStyle name="40% - Accent4 4 2 4 3 3" xfId="18252"/>
    <cellStyle name="40% - Accent4 4 2 4 3 3 2" xfId="18253"/>
    <cellStyle name="40% - Accent4 4 2 4 3 4" xfId="18254"/>
    <cellStyle name="40% - Accent4 4 2 4 4" xfId="18255"/>
    <cellStyle name="40% - Accent4 4 2 4 4 2" xfId="18256"/>
    <cellStyle name="40% - Accent4 4 2 4 4 2 2" xfId="18257"/>
    <cellStyle name="40% - Accent4 4 2 4 4 3" xfId="18258"/>
    <cellStyle name="40% - Accent4 4 2 4 5" xfId="18259"/>
    <cellStyle name="40% - Accent4 4 2 4 5 2" xfId="18260"/>
    <cellStyle name="40% - Accent4 4 2 4 6" xfId="18261"/>
    <cellStyle name="40% - Accent4 4 2 5" xfId="18262"/>
    <cellStyle name="40% - Accent4 4 2 5 2" xfId="18263"/>
    <cellStyle name="40% - Accent4 4 2 5 2 2" xfId="18264"/>
    <cellStyle name="40% - Accent4 4 2 5 2 2 2" xfId="18265"/>
    <cellStyle name="40% - Accent4 4 2 5 2 2 2 2" xfId="18266"/>
    <cellStyle name="40% - Accent4 4 2 5 2 2 3" xfId="18267"/>
    <cellStyle name="40% - Accent4 4 2 5 2 3" xfId="18268"/>
    <cellStyle name="40% - Accent4 4 2 5 2 3 2" xfId="18269"/>
    <cellStyle name="40% - Accent4 4 2 5 2 4" xfId="18270"/>
    <cellStyle name="40% - Accent4 4 2 5 3" xfId="18271"/>
    <cellStyle name="40% - Accent4 4 2 5 3 2" xfId="18272"/>
    <cellStyle name="40% - Accent4 4 2 5 3 2 2" xfId="18273"/>
    <cellStyle name="40% - Accent4 4 2 5 3 2 2 2" xfId="18274"/>
    <cellStyle name="40% - Accent4 4 2 5 3 2 3" xfId="18275"/>
    <cellStyle name="40% - Accent4 4 2 5 3 3" xfId="18276"/>
    <cellStyle name="40% - Accent4 4 2 5 3 3 2" xfId="18277"/>
    <cellStyle name="40% - Accent4 4 2 5 3 4" xfId="18278"/>
    <cellStyle name="40% - Accent4 4 2 5 4" xfId="18279"/>
    <cellStyle name="40% - Accent4 4 2 5 4 2" xfId="18280"/>
    <cellStyle name="40% - Accent4 4 2 5 4 2 2" xfId="18281"/>
    <cellStyle name="40% - Accent4 4 2 5 4 3" xfId="18282"/>
    <cellStyle name="40% - Accent4 4 2 5 5" xfId="18283"/>
    <cellStyle name="40% - Accent4 4 2 5 5 2" xfId="18284"/>
    <cellStyle name="40% - Accent4 4 2 5 6" xfId="18285"/>
    <cellStyle name="40% - Accent4 4 2 6" xfId="18286"/>
    <cellStyle name="40% - Accent4 4 2 6 2" xfId="18287"/>
    <cellStyle name="40% - Accent4 4 2 6 2 2" xfId="18288"/>
    <cellStyle name="40% - Accent4 4 2 6 2 2 2" xfId="18289"/>
    <cellStyle name="40% - Accent4 4 2 6 2 3" xfId="18290"/>
    <cellStyle name="40% - Accent4 4 2 6 3" xfId="18291"/>
    <cellStyle name="40% - Accent4 4 2 6 3 2" xfId="18292"/>
    <cellStyle name="40% - Accent4 4 2 6 4" xfId="18293"/>
    <cellStyle name="40% - Accent4 4 2 7" xfId="18294"/>
    <cellStyle name="40% - Accent4 4 2 7 2" xfId="18295"/>
    <cellStyle name="40% - Accent4 4 2 7 2 2" xfId="18296"/>
    <cellStyle name="40% - Accent4 4 2 7 2 2 2" xfId="18297"/>
    <cellStyle name="40% - Accent4 4 2 7 2 3" xfId="18298"/>
    <cellStyle name="40% - Accent4 4 2 7 3" xfId="18299"/>
    <cellStyle name="40% - Accent4 4 2 7 3 2" xfId="18300"/>
    <cellStyle name="40% - Accent4 4 2 7 4" xfId="18301"/>
    <cellStyle name="40% - Accent4 4 2 8" xfId="18302"/>
    <cellStyle name="40% - Accent4 4 2 8 2" xfId="18303"/>
    <cellStyle name="40% - Accent4 4 2 8 2 2" xfId="18304"/>
    <cellStyle name="40% - Accent4 4 2 8 3" xfId="18305"/>
    <cellStyle name="40% - Accent4 4 2 9" xfId="18306"/>
    <cellStyle name="40% - Accent4 4 2 9 2" xfId="18307"/>
    <cellStyle name="40% - Accent4 4 3" xfId="243"/>
    <cellStyle name="40% - Accent4 4 3 2" xfId="244"/>
    <cellStyle name="40% - Accent4 4 3 2 2" xfId="18308"/>
    <cellStyle name="40% - Accent4 4 3 2 2 2" xfId="18309"/>
    <cellStyle name="40% - Accent4 4 3 2 2 2 2" xfId="18310"/>
    <cellStyle name="40% - Accent4 4 3 2 2 2 2 2" xfId="18311"/>
    <cellStyle name="40% - Accent4 4 3 2 2 2 2 2 2" xfId="18312"/>
    <cellStyle name="40% - Accent4 4 3 2 2 2 2 3" xfId="18313"/>
    <cellStyle name="40% - Accent4 4 3 2 2 2 3" xfId="18314"/>
    <cellStyle name="40% - Accent4 4 3 2 2 2 3 2" xfId="18315"/>
    <cellStyle name="40% - Accent4 4 3 2 2 2 4" xfId="18316"/>
    <cellStyle name="40% - Accent4 4 3 2 2 3" xfId="18317"/>
    <cellStyle name="40% - Accent4 4 3 2 2 3 2" xfId="18318"/>
    <cellStyle name="40% - Accent4 4 3 2 2 3 2 2" xfId="18319"/>
    <cellStyle name="40% - Accent4 4 3 2 2 3 2 2 2" xfId="18320"/>
    <cellStyle name="40% - Accent4 4 3 2 2 3 2 3" xfId="18321"/>
    <cellStyle name="40% - Accent4 4 3 2 2 3 3" xfId="18322"/>
    <cellStyle name="40% - Accent4 4 3 2 2 3 3 2" xfId="18323"/>
    <cellStyle name="40% - Accent4 4 3 2 2 3 4" xfId="18324"/>
    <cellStyle name="40% - Accent4 4 3 2 2 4" xfId="18325"/>
    <cellStyle name="40% - Accent4 4 3 2 2 4 2" xfId="18326"/>
    <cellStyle name="40% - Accent4 4 3 2 2 4 2 2" xfId="18327"/>
    <cellStyle name="40% - Accent4 4 3 2 2 4 3" xfId="18328"/>
    <cellStyle name="40% - Accent4 4 3 2 2 5" xfId="18329"/>
    <cellStyle name="40% - Accent4 4 3 2 2 5 2" xfId="18330"/>
    <cellStyle name="40% - Accent4 4 3 2 2 6" xfId="18331"/>
    <cellStyle name="40% - Accent4 4 3 2 3" xfId="18332"/>
    <cellStyle name="40% - Accent4 4 3 2 3 2" xfId="18333"/>
    <cellStyle name="40% - Accent4 4 3 2 3 2 2" xfId="18334"/>
    <cellStyle name="40% - Accent4 4 3 2 3 2 2 2" xfId="18335"/>
    <cellStyle name="40% - Accent4 4 3 2 3 2 3" xfId="18336"/>
    <cellStyle name="40% - Accent4 4 3 2 3 3" xfId="18337"/>
    <cellStyle name="40% - Accent4 4 3 2 3 3 2" xfId="18338"/>
    <cellStyle name="40% - Accent4 4 3 2 3 4" xfId="18339"/>
    <cellStyle name="40% - Accent4 4 3 2 4" xfId="18340"/>
    <cellStyle name="40% - Accent4 4 3 2 4 2" xfId="18341"/>
    <cellStyle name="40% - Accent4 4 3 2 4 2 2" xfId="18342"/>
    <cellStyle name="40% - Accent4 4 3 2 4 2 2 2" xfId="18343"/>
    <cellStyle name="40% - Accent4 4 3 2 4 2 3" xfId="18344"/>
    <cellStyle name="40% - Accent4 4 3 2 4 3" xfId="18345"/>
    <cellStyle name="40% - Accent4 4 3 2 4 3 2" xfId="18346"/>
    <cellStyle name="40% - Accent4 4 3 2 4 4" xfId="18347"/>
    <cellStyle name="40% - Accent4 4 3 2 5" xfId="18348"/>
    <cellStyle name="40% - Accent4 4 3 2 5 2" xfId="18349"/>
    <cellStyle name="40% - Accent4 4 3 2 5 2 2" xfId="18350"/>
    <cellStyle name="40% - Accent4 4 3 2 5 3" xfId="18351"/>
    <cellStyle name="40% - Accent4 4 3 2 6" xfId="18352"/>
    <cellStyle name="40% - Accent4 4 3 2 6 2" xfId="18353"/>
    <cellStyle name="40% - Accent4 4 3 2 7" xfId="18354"/>
    <cellStyle name="40% - Accent4 4 3 3" xfId="18355"/>
    <cellStyle name="40% - Accent4 4 3 3 2" xfId="18356"/>
    <cellStyle name="40% - Accent4 4 3 3 2 2" xfId="18357"/>
    <cellStyle name="40% - Accent4 4 3 3 2 2 2" xfId="18358"/>
    <cellStyle name="40% - Accent4 4 3 3 2 2 2 2" xfId="18359"/>
    <cellStyle name="40% - Accent4 4 3 3 2 2 3" xfId="18360"/>
    <cellStyle name="40% - Accent4 4 3 3 2 3" xfId="18361"/>
    <cellStyle name="40% - Accent4 4 3 3 2 3 2" xfId="18362"/>
    <cellStyle name="40% - Accent4 4 3 3 2 4" xfId="18363"/>
    <cellStyle name="40% - Accent4 4 3 3 3" xfId="18364"/>
    <cellStyle name="40% - Accent4 4 3 3 3 2" xfId="18365"/>
    <cellStyle name="40% - Accent4 4 3 3 3 2 2" xfId="18366"/>
    <cellStyle name="40% - Accent4 4 3 3 3 2 2 2" xfId="18367"/>
    <cellStyle name="40% - Accent4 4 3 3 3 2 3" xfId="18368"/>
    <cellStyle name="40% - Accent4 4 3 3 3 3" xfId="18369"/>
    <cellStyle name="40% - Accent4 4 3 3 3 3 2" xfId="18370"/>
    <cellStyle name="40% - Accent4 4 3 3 3 4" xfId="18371"/>
    <cellStyle name="40% - Accent4 4 3 3 4" xfId="18372"/>
    <cellStyle name="40% - Accent4 4 3 3 4 2" xfId="18373"/>
    <cellStyle name="40% - Accent4 4 3 3 4 2 2" xfId="18374"/>
    <cellStyle name="40% - Accent4 4 3 3 4 3" xfId="18375"/>
    <cellStyle name="40% - Accent4 4 3 3 5" xfId="18376"/>
    <cellStyle name="40% - Accent4 4 3 3 5 2" xfId="18377"/>
    <cellStyle name="40% - Accent4 4 3 3 6" xfId="18378"/>
    <cellStyle name="40% - Accent4 4 3 4" xfId="18379"/>
    <cellStyle name="40% - Accent4 4 3 4 2" xfId="18380"/>
    <cellStyle name="40% - Accent4 4 3 4 2 2" xfId="18381"/>
    <cellStyle name="40% - Accent4 4 3 4 2 2 2" xfId="18382"/>
    <cellStyle name="40% - Accent4 4 3 4 2 3" xfId="18383"/>
    <cellStyle name="40% - Accent4 4 3 4 3" xfId="18384"/>
    <cellStyle name="40% - Accent4 4 3 4 3 2" xfId="18385"/>
    <cellStyle name="40% - Accent4 4 3 4 4" xfId="18386"/>
    <cellStyle name="40% - Accent4 4 3 5" xfId="18387"/>
    <cellStyle name="40% - Accent4 4 3 5 2" xfId="18388"/>
    <cellStyle name="40% - Accent4 4 3 5 2 2" xfId="18389"/>
    <cellStyle name="40% - Accent4 4 3 5 2 2 2" xfId="18390"/>
    <cellStyle name="40% - Accent4 4 3 5 2 3" xfId="18391"/>
    <cellStyle name="40% - Accent4 4 3 5 3" xfId="18392"/>
    <cellStyle name="40% - Accent4 4 3 5 3 2" xfId="18393"/>
    <cellStyle name="40% - Accent4 4 3 5 4" xfId="18394"/>
    <cellStyle name="40% - Accent4 4 3 6" xfId="18395"/>
    <cellStyle name="40% - Accent4 4 3 6 2" xfId="18396"/>
    <cellStyle name="40% - Accent4 4 3 6 2 2" xfId="18397"/>
    <cellStyle name="40% - Accent4 4 3 6 3" xfId="18398"/>
    <cellStyle name="40% - Accent4 4 3 7" xfId="18399"/>
    <cellStyle name="40% - Accent4 4 3 7 2" xfId="18400"/>
    <cellStyle name="40% - Accent4 4 3 8" xfId="18401"/>
    <cellStyle name="40% - Accent4 4 4" xfId="245"/>
    <cellStyle name="40% - Accent4 4 4 2" xfId="18402"/>
    <cellStyle name="40% - Accent4 4 4 2 2" xfId="18403"/>
    <cellStyle name="40% - Accent4 4 4 2 2 2" xfId="18404"/>
    <cellStyle name="40% - Accent4 4 4 2 2 2 2" xfId="18405"/>
    <cellStyle name="40% - Accent4 4 4 2 2 2 2 2" xfId="18406"/>
    <cellStyle name="40% - Accent4 4 4 2 2 2 3" xfId="18407"/>
    <cellStyle name="40% - Accent4 4 4 2 2 3" xfId="18408"/>
    <cellStyle name="40% - Accent4 4 4 2 2 3 2" xfId="18409"/>
    <cellStyle name="40% - Accent4 4 4 2 2 4" xfId="18410"/>
    <cellStyle name="40% - Accent4 4 4 2 3" xfId="18411"/>
    <cellStyle name="40% - Accent4 4 4 2 3 2" xfId="18412"/>
    <cellStyle name="40% - Accent4 4 4 2 3 2 2" xfId="18413"/>
    <cellStyle name="40% - Accent4 4 4 2 3 2 2 2" xfId="18414"/>
    <cellStyle name="40% - Accent4 4 4 2 3 2 3" xfId="18415"/>
    <cellStyle name="40% - Accent4 4 4 2 3 3" xfId="18416"/>
    <cellStyle name="40% - Accent4 4 4 2 3 3 2" xfId="18417"/>
    <cellStyle name="40% - Accent4 4 4 2 3 4" xfId="18418"/>
    <cellStyle name="40% - Accent4 4 4 2 4" xfId="18419"/>
    <cellStyle name="40% - Accent4 4 4 2 4 2" xfId="18420"/>
    <cellStyle name="40% - Accent4 4 4 2 4 2 2" xfId="18421"/>
    <cellStyle name="40% - Accent4 4 4 2 4 3" xfId="18422"/>
    <cellStyle name="40% - Accent4 4 4 2 5" xfId="18423"/>
    <cellStyle name="40% - Accent4 4 4 2 5 2" xfId="18424"/>
    <cellStyle name="40% - Accent4 4 4 2 6" xfId="18425"/>
    <cellStyle name="40% - Accent4 4 4 3" xfId="18426"/>
    <cellStyle name="40% - Accent4 4 4 3 2" xfId="18427"/>
    <cellStyle name="40% - Accent4 4 4 3 2 2" xfId="18428"/>
    <cellStyle name="40% - Accent4 4 4 3 2 2 2" xfId="18429"/>
    <cellStyle name="40% - Accent4 4 4 3 2 3" xfId="18430"/>
    <cellStyle name="40% - Accent4 4 4 3 3" xfId="18431"/>
    <cellStyle name="40% - Accent4 4 4 3 3 2" xfId="18432"/>
    <cellStyle name="40% - Accent4 4 4 3 4" xfId="18433"/>
    <cellStyle name="40% - Accent4 4 4 4" xfId="18434"/>
    <cellStyle name="40% - Accent4 4 4 4 2" xfId="18435"/>
    <cellStyle name="40% - Accent4 4 4 4 2 2" xfId="18436"/>
    <cellStyle name="40% - Accent4 4 4 4 2 2 2" xfId="18437"/>
    <cellStyle name="40% - Accent4 4 4 4 2 3" xfId="18438"/>
    <cellStyle name="40% - Accent4 4 4 4 3" xfId="18439"/>
    <cellStyle name="40% - Accent4 4 4 4 3 2" xfId="18440"/>
    <cellStyle name="40% - Accent4 4 4 4 4" xfId="18441"/>
    <cellStyle name="40% - Accent4 4 4 5" xfId="18442"/>
    <cellStyle name="40% - Accent4 4 4 5 2" xfId="18443"/>
    <cellStyle name="40% - Accent4 4 4 5 2 2" xfId="18444"/>
    <cellStyle name="40% - Accent4 4 4 5 3" xfId="18445"/>
    <cellStyle name="40% - Accent4 4 4 6" xfId="18446"/>
    <cellStyle name="40% - Accent4 4 4 6 2" xfId="18447"/>
    <cellStyle name="40% - Accent4 4 4 7" xfId="18448"/>
    <cellStyle name="40% - Accent4 4 5" xfId="18449"/>
    <cellStyle name="40% - Accent4 4 5 2" xfId="18450"/>
    <cellStyle name="40% - Accent4 4 5 2 2" xfId="18451"/>
    <cellStyle name="40% - Accent4 4 5 2 2 2" xfId="18452"/>
    <cellStyle name="40% - Accent4 4 5 2 2 2 2" xfId="18453"/>
    <cellStyle name="40% - Accent4 4 5 2 2 3" xfId="18454"/>
    <cellStyle name="40% - Accent4 4 5 2 3" xfId="18455"/>
    <cellStyle name="40% - Accent4 4 5 2 3 2" xfId="18456"/>
    <cellStyle name="40% - Accent4 4 5 2 4" xfId="18457"/>
    <cellStyle name="40% - Accent4 4 5 3" xfId="18458"/>
    <cellStyle name="40% - Accent4 4 5 3 2" xfId="18459"/>
    <cellStyle name="40% - Accent4 4 5 3 2 2" xfId="18460"/>
    <cellStyle name="40% - Accent4 4 5 3 2 2 2" xfId="18461"/>
    <cellStyle name="40% - Accent4 4 5 3 2 3" xfId="18462"/>
    <cellStyle name="40% - Accent4 4 5 3 3" xfId="18463"/>
    <cellStyle name="40% - Accent4 4 5 3 3 2" xfId="18464"/>
    <cellStyle name="40% - Accent4 4 5 3 4" xfId="18465"/>
    <cellStyle name="40% - Accent4 4 5 4" xfId="18466"/>
    <cellStyle name="40% - Accent4 4 5 4 2" xfId="18467"/>
    <cellStyle name="40% - Accent4 4 5 4 2 2" xfId="18468"/>
    <cellStyle name="40% - Accent4 4 5 4 3" xfId="18469"/>
    <cellStyle name="40% - Accent4 4 5 5" xfId="18470"/>
    <cellStyle name="40% - Accent4 4 5 5 2" xfId="18471"/>
    <cellStyle name="40% - Accent4 4 5 6" xfId="18472"/>
    <cellStyle name="40% - Accent4 4 6" xfId="18473"/>
    <cellStyle name="40% - Accent4 4 6 2" xfId="18474"/>
    <cellStyle name="40% - Accent4 4 6 2 2" xfId="18475"/>
    <cellStyle name="40% - Accent4 4 6 2 2 2" xfId="18476"/>
    <cellStyle name="40% - Accent4 4 6 2 2 2 2" xfId="18477"/>
    <cellStyle name="40% - Accent4 4 6 2 2 3" xfId="18478"/>
    <cellStyle name="40% - Accent4 4 6 2 3" xfId="18479"/>
    <cellStyle name="40% - Accent4 4 6 2 3 2" xfId="18480"/>
    <cellStyle name="40% - Accent4 4 6 2 4" xfId="18481"/>
    <cellStyle name="40% - Accent4 4 6 3" xfId="18482"/>
    <cellStyle name="40% - Accent4 4 6 3 2" xfId="18483"/>
    <cellStyle name="40% - Accent4 4 6 3 2 2" xfId="18484"/>
    <cellStyle name="40% - Accent4 4 6 3 2 2 2" xfId="18485"/>
    <cellStyle name="40% - Accent4 4 6 3 2 3" xfId="18486"/>
    <cellStyle name="40% - Accent4 4 6 3 3" xfId="18487"/>
    <cellStyle name="40% - Accent4 4 6 3 3 2" xfId="18488"/>
    <cellStyle name="40% - Accent4 4 6 3 4" xfId="18489"/>
    <cellStyle name="40% - Accent4 4 6 4" xfId="18490"/>
    <cellStyle name="40% - Accent4 4 6 4 2" xfId="18491"/>
    <cellStyle name="40% - Accent4 4 6 4 2 2" xfId="18492"/>
    <cellStyle name="40% - Accent4 4 6 4 3" xfId="18493"/>
    <cellStyle name="40% - Accent4 4 6 5" xfId="18494"/>
    <cellStyle name="40% - Accent4 4 6 5 2" xfId="18495"/>
    <cellStyle name="40% - Accent4 4 6 6" xfId="18496"/>
    <cellStyle name="40% - Accent4 4 7" xfId="18497"/>
    <cellStyle name="40% - Accent4 4 7 2" xfId="18498"/>
    <cellStyle name="40% - Accent4 4 7 2 2" xfId="18499"/>
    <cellStyle name="40% - Accent4 4 7 2 2 2" xfId="18500"/>
    <cellStyle name="40% - Accent4 4 7 2 3" xfId="18501"/>
    <cellStyle name="40% - Accent4 4 7 3" xfId="18502"/>
    <cellStyle name="40% - Accent4 4 7 3 2" xfId="18503"/>
    <cellStyle name="40% - Accent4 4 7 4" xfId="18504"/>
    <cellStyle name="40% - Accent4 4 8" xfId="18505"/>
    <cellStyle name="40% - Accent4 4 8 2" xfId="18506"/>
    <cellStyle name="40% - Accent4 4 8 2 2" xfId="18507"/>
    <cellStyle name="40% - Accent4 4 8 2 2 2" xfId="18508"/>
    <cellStyle name="40% - Accent4 4 8 2 3" xfId="18509"/>
    <cellStyle name="40% - Accent4 4 8 3" xfId="18510"/>
    <cellStyle name="40% - Accent4 4 8 3 2" xfId="18511"/>
    <cellStyle name="40% - Accent4 4 8 4" xfId="18512"/>
    <cellStyle name="40% - Accent4 4 9" xfId="18513"/>
    <cellStyle name="40% - Accent4 4 9 2" xfId="18514"/>
    <cellStyle name="40% - Accent4 4 9 2 2" xfId="18515"/>
    <cellStyle name="40% - Accent4 4 9 3" xfId="18516"/>
    <cellStyle name="40% - Accent5 2" xfId="246"/>
    <cellStyle name="40% - Accent5 2 10" xfId="18517"/>
    <cellStyle name="40% - Accent5 2 10 2" xfId="18518"/>
    <cellStyle name="40% - Accent5 2 11" xfId="18519"/>
    <cellStyle name="40% - Accent5 2 11 2" xfId="18520"/>
    <cellStyle name="40% - Accent5 2 12" xfId="18521"/>
    <cellStyle name="40% - Accent5 2 2" xfId="247"/>
    <cellStyle name="40% - Accent5 2 2 10" xfId="18522"/>
    <cellStyle name="40% - Accent5 2 2 10 2" xfId="18523"/>
    <cellStyle name="40% - Accent5 2 2 11" xfId="18524"/>
    <cellStyle name="40% - Accent5 2 2 2" xfId="248"/>
    <cellStyle name="40% - Accent5 2 2 2 2" xfId="249"/>
    <cellStyle name="40% - Accent5 2 2 2 2 2" xfId="18525"/>
    <cellStyle name="40% - Accent5 2 2 2 2 2 2" xfId="18526"/>
    <cellStyle name="40% - Accent5 2 2 2 2 2 2 2" xfId="18527"/>
    <cellStyle name="40% - Accent5 2 2 2 2 2 2 2 2" xfId="18528"/>
    <cellStyle name="40% - Accent5 2 2 2 2 2 2 2 2 2" xfId="18529"/>
    <cellStyle name="40% - Accent5 2 2 2 2 2 2 2 3" xfId="18530"/>
    <cellStyle name="40% - Accent5 2 2 2 2 2 2 3" xfId="18531"/>
    <cellStyle name="40% - Accent5 2 2 2 2 2 2 3 2" xfId="18532"/>
    <cellStyle name="40% - Accent5 2 2 2 2 2 2 4" xfId="18533"/>
    <cellStyle name="40% - Accent5 2 2 2 2 2 3" xfId="18534"/>
    <cellStyle name="40% - Accent5 2 2 2 2 2 3 2" xfId="18535"/>
    <cellStyle name="40% - Accent5 2 2 2 2 2 3 2 2" xfId="18536"/>
    <cellStyle name="40% - Accent5 2 2 2 2 2 3 2 2 2" xfId="18537"/>
    <cellStyle name="40% - Accent5 2 2 2 2 2 3 2 3" xfId="18538"/>
    <cellStyle name="40% - Accent5 2 2 2 2 2 3 3" xfId="18539"/>
    <cellStyle name="40% - Accent5 2 2 2 2 2 3 3 2" xfId="18540"/>
    <cellStyle name="40% - Accent5 2 2 2 2 2 3 4" xfId="18541"/>
    <cellStyle name="40% - Accent5 2 2 2 2 2 4" xfId="18542"/>
    <cellStyle name="40% - Accent5 2 2 2 2 2 4 2" xfId="18543"/>
    <cellStyle name="40% - Accent5 2 2 2 2 2 4 2 2" xfId="18544"/>
    <cellStyle name="40% - Accent5 2 2 2 2 2 4 3" xfId="18545"/>
    <cellStyle name="40% - Accent5 2 2 2 2 2 5" xfId="18546"/>
    <cellStyle name="40% - Accent5 2 2 2 2 2 5 2" xfId="18547"/>
    <cellStyle name="40% - Accent5 2 2 2 2 2 6" xfId="18548"/>
    <cellStyle name="40% - Accent5 2 2 2 2 3" xfId="18549"/>
    <cellStyle name="40% - Accent5 2 2 2 2 3 2" xfId="18550"/>
    <cellStyle name="40% - Accent5 2 2 2 2 3 2 2" xfId="18551"/>
    <cellStyle name="40% - Accent5 2 2 2 2 3 2 2 2" xfId="18552"/>
    <cellStyle name="40% - Accent5 2 2 2 2 3 2 3" xfId="18553"/>
    <cellStyle name="40% - Accent5 2 2 2 2 3 3" xfId="18554"/>
    <cellStyle name="40% - Accent5 2 2 2 2 3 3 2" xfId="18555"/>
    <cellStyle name="40% - Accent5 2 2 2 2 3 4" xfId="18556"/>
    <cellStyle name="40% - Accent5 2 2 2 2 4" xfId="18557"/>
    <cellStyle name="40% - Accent5 2 2 2 2 4 2" xfId="18558"/>
    <cellStyle name="40% - Accent5 2 2 2 2 4 2 2" xfId="18559"/>
    <cellStyle name="40% - Accent5 2 2 2 2 4 2 2 2" xfId="18560"/>
    <cellStyle name="40% - Accent5 2 2 2 2 4 2 3" xfId="18561"/>
    <cellStyle name="40% - Accent5 2 2 2 2 4 3" xfId="18562"/>
    <cellStyle name="40% - Accent5 2 2 2 2 4 3 2" xfId="18563"/>
    <cellStyle name="40% - Accent5 2 2 2 2 4 4" xfId="18564"/>
    <cellStyle name="40% - Accent5 2 2 2 2 5" xfId="18565"/>
    <cellStyle name="40% - Accent5 2 2 2 2 5 2" xfId="18566"/>
    <cellStyle name="40% - Accent5 2 2 2 2 5 2 2" xfId="18567"/>
    <cellStyle name="40% - Accent5 2 2 2 2 5 3" xfId="18568"/>
    <cellStyle name="40% - Accent5 2 2 2 2 6" xfId="18569"/>
    <cellStyle name="40% - Accent5 2 2 2 2 6 2" xfId="18570"/>
    <cellStyle name="40% - Accent5 2 2 2 2 7" xfId="18571"/>
    <cellStyle name="40% - Accent5 2 2 2 3" xfId="18572"/>
    <cellStyle name="40% - Accent5 2 2 2 3 2" xfId="18573"/>
    <cellStyle name="40% - Accent5 2 2 2 3 2 2" xfId="18574"/>
    <cellStyle name="40% - Accent5 2 2 2 3 2 2 2" xfId="18575"/>
    <cellStyle name="40% - Accent5 2 2 2 3 2 2 2 2" xfId="18576"/>
    <cellStyle name="40% - Accent5 2 2 2 3 2 2 3" xfId="18577"/>
    <cellStyle name="40% - Accent5 2 2 2 3 2 3" xfId="18578"/>
    <cellStyle name="40% - Accent5 2 2 2 3 2 3 2" xfId="18579"/>
    <cellStyle name="40% - Accent5 2 2 2 3 2 4" xfId="18580"/>
    <cellStyle name="40% - Accent5 2 2 2 3 3" xfId="18581"/>
    <cellStyle name="40% - Accent5 2 2 2 3 3 2" xfId="18582"/>
    <cellStyle name="40% - Accent5 2 2 2 3 3 2 2" xfId="18583"/>
    <cellStyle name="40% - Accent5 2 2 2 3 3 2 2 2" xfId="18584"/>
    <cellStyle name="40% - Accent5 2 2 2 3 3 2 3" xfId="18585"/>
    <cellStyle name="40% - Accent5 2 2 2 3 3 3" xfId="18586"/>
    <cellStyle name="40% - Accent5 2 2 2 3 3 3 2" xfId="18587"/>
    <cellStyle name="40% - Accent5 2 2 2 3 3 4" xfId="18588"/>
    <cellStyle name="40% - Accent5 2 2 2 3 4" xfId="18589"/>
    <cellStyle name="40% - Accent5 2 2 2 3 4 2" xfId="18590"/>
    <cellStyle name="40% - Accent5 2 2 2 3 4 2 2" xfId="18591"/>
    <cellStyle name="40% - Accent5 2 2 2 3 4 3" xfId="18592"/>
    <cellStyle name="40% - Accent5 2 2 2 3 5" xfId="18593"/>
    <cellStyle name="40% - Accent5 2 2 2 3 5 2" xfId="18594"/>
    <cellStyle name="40% - Accent5 2 2 2 3 6" xfId="18595"/>
    <cellStyle name="40% - Accent5 2 2 2 4" xfId="18596"/>
    <cellStyle name="40% - Accent5 2 2 2 4 2" xfId="18597"/>
    <cellStyle name="40% - Accent5 2 2 2 4 2 2" xfId="18598"/>
    <cellStyle name="40% - Accent5 2 2 2 4 2 2 2" xfId="18599"/>
    <cellStyle name="40% - Accent5 2 2 2 4 2 3" xfId="18600"/>
    <cellStyle name="40% - Accent5 2 2 2 4 3" xfId="18601"/>
    <cellStyle name="40% - Accent5 2 2 2 4 3 2" xfId="18602"/>
    <cellStyle name="40% - Accent5 2 2 2 4 4" xfId="18603"/>
    <cellStyle name="40% - Accent5 2 2 2 5" xfId="18604"/>
    <cellStyle name="40% - Accent5 2 2 2 5 2" xfId="18605"/>
    <cellStyle name="40% - Accent5 2 2 2 5 2 2" xfId="18606"/>
    <cellStyle name="40% - Accent5 2 2 2 5 2 2 2" xfId="18607"/>
    <cellStyle name="40% - Accent5 2 2 2 5 2 3" xfId="18608"/>
    <cellStyle name="40% - Accent5 2 2 2 5 3" xfId="18609"/>
    <cellStyle name="40% - Accent5 2 2 2 5 3 2" xfId="18610"/>
    <cellStyle name="40% - Accent5 2 2 2 5 4" xfId="18611"/>
    <cellStyle name="40% - Accent5 2 2 2 6" xfId="18612"/>
    <cellStyle name="40% - Accent5 2 2 2 6 2" xfId="18613"/>
    <cellStyle name="40% - Accent5 2 2 2 6 2 2" xfId="18614"/>
    <cellStyle name="40% - Accent5 2 2 2 6 3" xfId="18615"/>
    <cellStyle name="40% - Accent5 2 2 2 7" xfId="18616"/>
    <cellStyle name="40% - Accent5 2 2 2 7 2" xfId="18617"/>
    <cellStyle name="40% - Accent5 2 2 2 8" xfId="18618"/>
    <cellStyle name="40% - Accent5 2 2 3" xfId="250"/>
    <cellStyle name="40% - Accent5 2 2 3 2" xfId="18619"/>
    <cellStyle name="40% - Accent5 2 2 3 2 2" xfId="18620"/>
    <cellStyle name="40% - Accent5 2 2 3 2 2 2" xfId="18621"/>
    <cellStyle name="40% - Accent5 2 2 3 2 2 2 2" xfId="18622"/>
    <cellStyle name="40% - Accent5 2 2 3 2 2 2 2 2" xfId="18623"/>
    <cellStyle name="40% - Accent5 2 2 3 2 2 2 3" xfId="18624"/>
    <cellStyle name="40% - Accent5 2 2 3 2 2 3" xfId="18625"/>
    <cellStyle name="40% - Accent5 2 2 3 2 2 3 2" xfId="18626"/>
    <cellStyle name="40% - Accent5 2 2 3 2 2 4" xfId="18627"/>
    <cellStyle name="40% - Accent5 2 2 3 2 3" xfId="18628"/>
    <cellStyle name="40% - Accent5 2 2 3 2 3 2" xfId="18629"/>
    <cellStyle name="40% - Accent5 2 2 3 2 3 2 2" xfId="18630"/>
    <cellStyle name="40% - Accent5 2 2 3 2 3 2 2 2" xfId="18631"/>
    <cellStyle name="40% - Accent5 2 2 3 2 3 2 3" xfId="18632"/>
    <cellStyle name="40% - Accent5 2 2 3 2 3 3" xfId="18633"/>
    <cellStyle name="40% - Accent5 2 2 3 2 3 3 2" xfId="18634"/>
    <cellStyle name="40% - Accent5 2 2 3 2 3 4" xfId="18635"/>
    <cellStyle name="40% - Accent5 2 2 3 2 4" xfId="18636"/>
    <cellStyle name="40% - Accent5 2 2 3 2 4 2" xfId="18637"/>
    <cellStyle name="40% - Accent5 2 2 3 2 4 2 2" xfId="18638"/>
    <cellStyle name="40% - Accent5 2 2 3 2 4 3" xfId="18639"/>
    <cellStyle name="40% - Accent5 2 2 3 2 5" xfId="18640"/>
    <cellStyle name="40% - Accent5 2 2 3 2 5 2" xfId="18641"/>
    <cellStyle name="40% - Accent5 2 2 3 2 6" xfId="18642"/>
    <cellStyle name="40% - Accent5 2 2 3 3" xfId="18643"/>
    <cellStyle name="40% - Accent5 2 2 3 3 2" xfId="18644"/>
    <cellStyle name="40% - Accent5 2 2 3 3 2 2" xfId="18645"/>
    <cellStyle name="40% - Accent5 2 2 3 3 2 2 2" xfId="18646"/>
    <cellStyle name="40% - Accent5 2 2 3 3 2 3" xfId="18647"/>
    <cellStyle name="40% - Accent5 2 2 3 3 3" xfId="18648"/>
    <cellStyle name="40% - Accent5 2 2 3 3 3 2" xfId="18649"/>
    <cellStyle name="40% - Accent5 2 2 3 3 4" xfId="18650"/>
    <cellStyle name="40% - Accent5 2 2 3 4" xfId="18651"/>
    <cellStyle name="40% - Accent5 2 2 3 4 2" xfId="18652"/>
    <cellStyle name="40% - Accent5 2 2 3 4 2 2" xfId="18653"/>
    <cellStyle name="40% - Accent5 2 2 3 4 2 2 2" xfId="18654"/>
    <cellStyle name="40% - Accent5 2 2 3 4 2 3" xfId="18655"/>
    <cellStyle name="40% - Accent5 2 2 3 4 3" xfId="18656"/>
    <cellStyle name="40% - Accent5 2 2 3 4 3 2" xfId="18657"/>
    <cellStyle name="40% - Accent5 2 2 3 4 4" xfId="18658"/>
    <cellStyle name="40% - Accent5 2 2 3 5" xfId="18659"/>
    <cellStyle name="40% - Accent5 2 2 3 5 2" xfId="18660"/>
    <cellStyle name="40% - Accent5 2 2 3 5 2 2" xfId="18661"/>
    <cellStyle name="40% - Accent5 2 2 3 5 3" xfId="18662"/>
    <cellStyle name="40% - Accent5 2 2 3 6" xfId="18663"/>
    <cellStyle name="40% - Accent5 2 2 3 6 2" xfId="18664"/>
    <cellStyle name="40% - Accent5 2 2 3 7" xfId="18665"/>
    <cellStyle name="40% - Accent5 2 2 4" xfId="18666"/>
    <cellStyle name="40% - Accent5 2 2 4 2" xfId="18667"/>
    <cellStyle name="40% - Accent5 2 2 4 2 2" xfId="18668"/>
    <cellStyle name="40% - Accent5 2 2 4 2 2 2" xfId="18669"/>
    <cellStyle name="40% - Accent5 2 2 4 2 2 2 2" xfId="18670"/>
    <cellStyle name="40% - Accent5 2 2 4 2 2 3" xfId="18671"/>
    <cellStyle name="40% - Accent5 2 2 4 2 3" xfId="18672"/>
    <cellStyle name="40% - Accent5 2 2 4 2 3 2" xfId="18673"/>
    <cellStyle name="40% - Accent5 2 2 4 2 4" xfId="18674"/>
    <cellStyle name="40% - Accent5 2 2 4 3" xfId="18675"/>
    <cellStyle name="40% - Accent5 2 2 4 3 2" xfId="18676"/>
    <cellStyle name="40% - Accent5 2 2 4 3 2 2" xfId="18677"/>
    <cellStyle name="40% - Accent5 2 2 4 3 2 2 2" xfId="18678"/>
    <cellStyle name="40% - Accent5 2 2 4 3 2 3" xfId="18679"/>
    <cellStyle name="40% - Accent5 2 2 4 3 3" xfId="18680"/>
    <cellStyle name="40% - Accent5 2 2 4 3 3 2" xfId="18681"/>
    <cellStyle name="40% - Accent5 2 2 4 3 4" xfId="18682"/>
    <cellStyle name="40% - Accent5 2 2 4 4" xfId="18683"/>
    <cellStyle name="40% - Accent5 2 2 4 4 2" xfId="18684"/>
    <cellStyle name="40% - Accent5 2 2 4 4 2 2" xfId="18685"/>
    <cellStyle name="40% - Accent5 2 2 4 4 3" xfId="18686"/>
    <cellStyle name="40% - Accent5 2 2 4 5" xfId="18687"/>
    <cellStyle name="40% - Accent5 2 2 4 5 2" xfId="18688"/>
    <cellStyle name="40% - Accent5 2 2 4 6" xfId="18689"/>
    <cellStyle name="40% - Accent5 2 2 5" xfId="18690"/>
    <cellStyle name="40% - Accent5 2 2 5 2" xfId="18691"/>
    <cellStyle name="40% - Accent5 2 2 5 2 2" xfId="18692"/>
    <cellStyle name="40% - Accent5 2 2 5 2 2 2" xfId="18693"/>
    <cellStyle name="40% - Accent5 2 2 5 2 2 2 2" xfId="18694"/>
    <cellStyle name="40% - Accent5 2 2 5 2 2 3" xfId="18695"/>
    <cellStyle name="40% - Accent5 2 2 5 2 3" xfId="18696"/>
    <cellStyle name="40% - Accent5 2 2 5 2 3 2" xfId="18697"/>
    <cellStyle name="40% - Accent5 2 2 5 2 4" xfId="18698"/>
    <cellStyle name="40% - Accent5 2 2 5 3" xfId="18699"/>
    <cellStyle name="40% - Accent5 2 2 5 3 2" xfId="18700"/>
    <cellStyle name="40% - Accent5 2 2 5 3 2 2" xfId="18701"/>
    <cellStyle name="40% - Accent5 2 2 5 3 2 2 2" xfId="18702"/>
    <cellStyle name="40% - Accent5 2 2 5 3 2 3" xfId="18703"/>
    <cellStyle name="40% - Accent5 2 2 5 3 3" xfId="18704"/>
    <cellStyle name="40% - Accent5 2 2 5 3 3 2" xfId="18705"/>
    <cellStyle name="40% - Accent5 2 2 5 3 4" xfId="18706"/>
    <cellStyle name="40% - Accent5 2 2 5 4" xfId="18707"/>
    <cellStyle name="40% - Accent5 2 2 5 4 2" xfId="18708"/>
    <cellStyle name="40% - Accent5 2 2 5 4 2 2" xfId="18709"/>
    <cellStyle name="40% - Accent5 2 2 5 4 3" xfId="18710"/>
    <cellStyle name="40% - Accent5 2 2 5 5" xfId="18711"/>
    <cellStyle name="40% - Accent5 2 2 5 5 2" xfId="18712"/>
    <cellStyle name="40% - Accent5 2 2 5 6" xfId="18713"/>
    <cellStyle name="40% - Accent5 2 2 6" xfId="18714"/>
    <cellStyle name="40% - Accent5 2 2 6 2" xfId="18715"/>
    <cellStyle name="40% - Accent5 2 2 6 2 2" xfId="18716"/>
    <cellStyle name="40% - Accent5 2 2 6 2 2 2" xfId="18717"/>
    <cellStyle name="40% - Accent5 2 2 6 2 3" xfId="18718"/>
    <cellStyle name="40% - Accent5 2 2 6 3" xfId="18719"/>
    <cellStyle name="40% - Accent5 2 2 6 3 2" xfId="18720"/>
    <cellStyle name="40% - Accent5 2 2 6 4" xfId="18721"/>
    <cellStyle name="40% - Accent5 2 2 7" xfId="18722"/>
    <cellStyle name="40% - Accent5 2 2 7 2" xfId="18723"/>
    <cellStyle name="40% - Accent5 2 2 7 2 2" xfId="18724"/>
    <cellStyle name="40% - Accent5 2 2 7 2 2 2" xfId="18725"/>
    <cellStyle name="40% - Accent5 2 2 7 2 3" xfId="18726"/>
    <cellStyle name="40% - Accent5 2 2 7 3" xfId="18727"/>
    <cellStyle name="40% - Accent5 2 2 7 3 2" xfId="18728"/>
    <cellStyle name="40% - Accent5 2 2 7 4" xfId="18729"/>
    <cellStyle name="40% - Accent5 2 2 8" xfId="18730"/>
    <cellStyle name="40% - Accent5 2 2 8 2" xfId="18731"/>
    <cellStyle name="40% - Accent5 2 2 8 2 2" xfId="18732"/>
    <cellStyle name="40% - Accent5 2 2 8 3" xfId="18733"/>
    <cellStyle name="40% - Accent5 2 2 9" xfId="18734"/>
    <cellStyle name="40% - Accent5 2 2 9 2" xfId="18735"/>
    <cellStyle name="40% - Accent5 2 3" xfId="251"/>
    <cellStyle name="40% - Accent5 2 3 2" xfId="252"/>
    <cellStyle name="40% - Accent5 2 3 2 2" xfId="18736"/>
    <cellStyle name="40% - Accent5 2 3 2 2 2" xfId="18737"/>
    <cellStyle name="40% - Accent5 2 3 2 2 2 2" xfId="18738"/>
    <cellStyle name="40% - Accent5 2 3 2 2 2 2 2" xfId="18739"/>
    <cellStyle name="40% - Accent5 2 3 2 2 2 2 2 2" xfId="18740"/>
    <cellStyle name="40% - Accent5 2 3 2 2 2 2 3" xfId="18741"/>
    <cellStyle name="40% - Accent5 2 3 2 2 2 3" xfId="18742"/>
    <cellStyle name="40% - Accent5 2 3 2 2 2 3 2" xfId="18743"/>
    <cellStyle name="40% - Accent5 2 3 2 2 2 4" xfId="18744"/>
    <cellStyle name="40% - Accent5 2 3 2 2 3" xfId="18745"/>
    <cellStyle name="40% - Accent5 2 3 2 2 3 2" xfId="18746"/>
    <cellStyle name="40% - Accent5 2 3 2 2 3 2 2" xfId="18747"/>
    <cellStyle name="40% - Accent5 2 3 2 2 3 2 2 2" xfId="18748"/>
    <cellStyle name="40% - Accent5 2 3 2 2 3 2 3" xfId="18749"/>
    <cellStyle name="40% - Accent5 2 3 2 2 3 3" xfId="18750"/>
    <cellStyle name="40% - Accent5 2 3 2 2 3 3 2" xfId="18751"/>
    <cellStyle name="40% - Accent5 2 3 2 2 3 4" xfId="18752"/>
    <cellStyle name="40% - Accent5 2 3 2 2 4" xfId="18753"/>
    <cellStyle name="40% - Accent5 2 3 2 2 4 2" xfId="18754"/>
    <cellStyle name="40% - Accent5 2 3 2 2 4 2 2" xfId="18755"/>
    <cellStyle name="40% - Accent5 2 3 2 2 4 3" xfId="18756"/>
    <cellStyle name="40% - Accent5 2 3 2 2 5" xfId="18757"/>
    <cellStyle name="40% - Accent5 2 3 2 2 5 2" xfId="18758"/>
    <cellStyle name="40% - Accent5 2 3 2 2 6" xfId="18759"/>
    <cellStyle name="40% - Accent5 2 3 2 3" xfId="18760"/>
    <cellStyle name="40% - Accent5 2 3 2 3 2" xfId="18761"/>
    <cellStyle name="40% - Accent5 2 3 2 3 2 2" xfId="18762"/>
    <cellStyle name="40% - Accent5 2 3 2 3 2 2 2" xfId="18763"/>
    <cellStyle name="40% - Accent5 2 3 2 3 2 3" xfId="18764"/>
    <cellStyle name="40% - Accent5 2 3 2 3 3" xfId="18765"/>
    <cellStyle name="40% - Accent5 2 3 2 3 3 2" xfId="18766"/>
    <cellStyle name="40% - Accent5 2 3 2 3 4" xfId="18767"/>
    <cellStyle name="40% - Accent5 2 3 2 4" xfId="18768"/>
    <cellStyle name="40% - Accent5 2 3 2 4 2" xfId="18769"/>
    <cellStyle name="40% - Accent5 2 3 2 4 2 2" xfId="18770"/>
    <cellStyle name="40% - Accent5 2 3 2 4 2 2 2" xfId="18771"/>
    <cellStyle name="40% - Accent5 2 3 2 4 2 3" xfId="18772"/>
    <cellStyle name="40% - Accent5 2 3 2 4 3" xfId="18773"/>
    <cellStyle name="40% - Accent5 2 3 2 4 3 2" xfId="18774"/>
    <cellStyle name="40% - Accent5 2 3 2 4 4" xfId="18775"/>
    <cellStyle name="40% - Accent5 2 3 2 5" xfId="18776"/>
    <cellStyle name="40% - Accent5 2 3 2 5 2" xfId="18777"/>
    <cellStyle name="40% - Accent5 2 3 2 5 2 2" xfId="18778"/>
    <cellStyle name="40% - Accent5 2 3 2 5 3" xfId="18779"/>
    <cellStyle name="40% - Accent5 2 3 2 6" xfId="18780"/>
    <cellStyle name="40% - Accent5 2 3 2 6 2" xfId="18781"/>
    <cellStyle name="40% - Accent5 2 3 2 7" xfId="18782"/>
    <cellStyle name="40% - Accent5 2 3 3" xfId="18783"/>
    <cellStyle name="40% - Accent5 2 3 3 2" xfId="18784"/>
    <cellStyle name="40% - Accent5 2 3 3 2 2" xfId="18785"/>
    <cellStyle name="40% - Accent5 2 3 3 2 2 2" xfId="18786"/>
    <cellStyle name="40% - Accent5 2 3 3 2 2 2 2" xfId="18787"/>
    <cellStyle name="40% - Accent5 2 3 3 2 2 3" xfId="18788"/>
    <cellStyle name="40% - Accent5 2 3 3 2 3" xfId="18789"/>
    <cellStyle name="40% - Accent5 2 3 3 2 3 2" xfId="18790"/>
    <cellStyle name="40% - Accent5 2 3 3 2 4" xfId="18791"/>
    <cellStyle name="40% - Accent5 2 3 3 3" xfId="18792"/>
    <cellStyle name="40% - Accent5 2 3 3 3 2" xfId="18793"/>
    <cellStyle name="40% - Accent5 2 3 3 3 2 2" xfId="18794"/>
    <cellStyle name="40% - Accent5 2 3 3 3 2 2 2" xfId="18795"/>
    <cellStyle name="40% - Accent5 2 3 3 3 2 3" xfId="18796"/>
    <cellStyle name="40% - Accent5 2 3 3 3 3" xfId="18797"/>
    <cellStyle name="40% - Accent5 2 3 3 3 3 2" xfId="18798"/>
    <cellStyle name="40% - Accent5 2 3 3 3 4" xfId="18799"/>
    <cellStyle name="40% - Accent5 2 3 3 4" xfId="18800"/>
    <cellStyle name="40% - Accent5 2 3 3 4 2" xfId="18801"/>
    <cellStyle name="40% - Accent5 2 3 3 4 2 2" xfId="18802"/>
    <cellStyle name="40% - Accent5 2 3 3 4 3" xfId="18803"/>
    <cellStyle name="40% - Accent5 2 3 3 5" xfId="18804"/>
    <cellStyle name="40% - Accent5 2 3 3 5 2" xfId="18805"/>
    <cellStyle name="40% - Accent5 2 3 3 6" xfId="18806"/>
    <cellStyle name="40% - Accent5 2 3 4" xfId="18807"/>
    <cellStyle name="40% - Accent5 2 3 4 2" xfId="18808"/>
    <cellStyle name="40% - Accent5 2 3 4 2 2" xfId="18809"/>
    <cellStyle name="40% - Accent5 2 3 4 2 2 2" xfId="18810"/>
    <cellStyle name="40% - Accent5 2 3 4 2 3" xfId="18811"/>
    <cellStyle name="40% - Accent5 2 3 4 3" xfId="18812"/>
    <cellStyle name="40% - Accent5 2 3 4 3 2" xfId="18813"/>
    <cellStyle name="40% - Accent5 2 3 4 4" xfId="18814"/>
    <cellStyle name="40% - Accent5 2 3 5" xfId="18815"/>
    <cellStyle name="40% - Accent5 2 3 5 2" xfId="18816"/>
    <cellStyle name="40% - Accent5 2 3 5 2 2" xfId="18817"/>
    <cellStyle name="40% - Accent5 2 3 5 2 2 2" xfId="18818"/>
    <cellStyle name="40% - Accent5 2 3 5 2 3" xfId="18819"/>
    <cellStyle name="40% - Accent5 2 3 5 3" xfId="18820"/>
    <cellStyle name="40% - Accent5 2 3 5 3 2" xfId="18821"/>
    <cellStyle name="40% - Accent5 2 3 5 4" xfId="18822"/>
    <cellStyle name="40% - Accent5 2 3 6" xfId="18823"/>
    <cellStyle name="40% - Accent5 2 3 6 2" xfId="18824"/>
    <cellStyle name="40% - Accent5 2 3 6 2 2" xfId="18825"/>
    <cellStyle name="40% - Accent5 2 3 6 3" xfId="18826"/>
    <cellStyle name="40% - Accent5 2 3 7" xfId="18827"/>
    <cellStyle name="40% - Accent5 2 3 7 2" xfId="18828"/>
    <cellStyle name="40% - Accent5 2 3 8" xfId="18829"/>
    <cellStyle name="40% - Accent5 2 4" xfId="253"/>
    <cellStyle name="40% - Accent5 2 4 2" xfId="18830"/>
    <cellStyle name="40% - Accent5 2 4 2 2" xfId="18831"/>
    <cellStyle name="40% - Accent5 2 4 2 2 2" xfId="18832"/>
    <cellStyle name="40% - Accent5 2 4 2 2 2 2" xfId="18833"/>
    <cellStyle name="40% - Accent5 2 4 2 2 2 2 2" xfId="18834"/>
    <cellStyle name="40% - Accent5 2 4 2 2 2 3" xfId="18835"/>
    <cellStyle name="40% - Accent5 2 4 2 2 3" xfId="18836"/>
    <cellStyle name="40% - Accent5 2 4 2 2 3 2" xfId="18837"/>
    <cellStyle name="40% - Accent5 2 4 2 2 4" xfId="18838"/>
    <cellStyle name="40% - Accent5 2 4 2 3" xfId="18839"/>
    <cellStyle name="40% - Accent5 2 4 2 3 2" xfId="18840"/>
    <cellStyle name="40% - Accent5 2 4 2 3 2 2" xfId="18841"/>
    <cellStyle name="40% - Accent5 2 4 2 3 2 2 2" xfId="18842"/>
    <cellStyle name="40% - Accent5 2 4 2 3 2 3" xfId="18843"/>
    <cellStyle name="40% - Accent5 2 4 2 3 3" xfId="18844"/>
    <cellStyle name="40% - Accent5 2 4 2 3 3 2" xfId="18845"/>
    <cellStyle name="40% - Accent5 2 4 2 3 4" xfId="18846"/>
    <cellStyle name="40% - Accent5 2 4 2 4" xfId="18847"/>
    <cellStyle name="40% - Accent5 2 4 2 4 2" xfId="18848"/>
    <cellStyle name="40% - Accent5 2 4 2 4 2 2" xfId="18849"/>
    <cellStyle name="40% - Accent5 2 4 2 4 3" xfId="18850"/>
    <cellStyle name="40% - Accent5 2 4 2 5" xfId="18851"/>
    <cellStyle name="40% - Accent5 2 4 2 5 2" xfId="18852"/>
    <cellStyle name="40% - Accent5 2 4 2 6" xfId="18853"/>
    <cellStyle name="40% - Accent5 2 4 3" xfId="18854"/>
    <cellStyle name="40% - Accent5 2 4 3 2" xfId="18855"/>
    <cellStyle name="40% - Accent5 2 4 3 2 2" xfId="18856"/>
    <cellStyle name="40% - Accent5 2 4 3 2 2 2" xfId="18857"/>
    <cellStyle name="40% - Accent5 2 4 3 2 3" xfId="18858"/>
    <cellStyle name="40% - Accent5 2 4 3 3" xfId="18859"/>
    <cellStyle name="40% - Accent5 2 4 3 3 2" xfId="18860"/>
    <cellStyle name="40% - Accent5 2 4 3 4" xfId="18861"/>
    <cellStyle name="40% - Accent5 2 4 4" xfId="18862"/>
    <cellStyle name="40% - Accent5 2 4 4 2" xfId="18863"/>
    <cellStyle name="40% - Accent5 2 4 4 2 2" xfId="18864"/>
    <cellStyle name="40% - Accent5 2 4 4 2 2 2" xfId="18865"/>
    <cellStyle name="40% - Accent5 2 4 4 2 3" xfId="18866"/>
    <cellStyle name="40% - Accent5 2 4 4 3" xfId="18867"/>
    <cellStyle name="40% - Accent5 2 4 4 3 2" xfId="18868"/>
    <cellStyle name="40% - Accent5 2 4 4 4" xfId="18869"/>
    <cellStyle name="40% - Accent5 2 4 5" xfId="18870"/>
    <cellStyle name="40% - Accent5 2 4 5 2" xfId="18871"/>
    <cellStyle name="40% - Accent5 2 4 5 2 2" xfId="18872"/>
    <cellStyle name="40% - Accent5 2 4 5 3" xfId="18873"/>
    <cellStyle name="40% - Accent5 2 4 6" xfId="18874"/>
    <cellStyle name="40% - Accent5 2 4 6 2" xfId="18875"/>
    <cellStyle name="40% - Accent5 2 4 7" xfId="18876"/>
    <cellStyle name="40% - Accent5 2 5" xfId="18877"/>
    <cellStyle name="40% - Accent5 2 5 2" xfId="18878"/>
    <cellStyle name="40% - Accent5 2 5 2 2" xfId="18879"/>
    <cellStyle name="40% - Accent5 2 5 2 2 2" xfId="18880"/>
    <cellStyle name="40% - Accent5 2 5 2 2 2 2" xfId="18881"/>
    <cellStyle name="40% - Accent5 2 5 2 2 3" xfId="18882"/>
    <cellStyle name="40% - Accent5 2 5 2 3" xfId="18883"/>
    <cellStyle name="40% - Accent5 2 5 2 3 2" xfId="18884"/>
    <cellStyle name="40% - Accent5 2 5 2 4" xfId="18885"/>
    <cellStyle name="40% - Accent5 2 5 3" xfId="18886"/>
    <cellStyle name="40% - Accent5 2 5 3 2" xfId="18887"/>
    <cellStyle name="40% - Accent5 2 5 3 2 2" xfId="18888"/>
    <cellStyle name="40% - Accent5 2 5 3 2 2 2" xfId="18889"/>
    <cellStyle name="40% - Accent5 2 5 3 2 3" xfId="18890"/>
    <cellStyle name="40% - Accent5 2 5 3 3" xfId="18891"/>
    <cellStyle name="40% - Accent5 2 5 3 3 2" xfId="18892"/>
    <cellStyle name="40% - Accent5 2 5 3 4" xfId="18893"/>
    <cellStyle name="40% - Accent5 2 5 4" xfId="18894"/>
    <cellStyle name="40% - Accent5 2 5 4 2" xfId="18895"/>
    <cellStyle name="40% - Accent5 2 5 4 2 2" xfId="18896"/>
    <cellStyle name="40% - Accent5 2 5 4 3" xfId="18897"/>
    <cellStyle name="40% - Accent5 2 5 5" xfId="18898"/>
    <cellStyle name="40% - Accent5 2 5 5 2" xfId="18899"/>
    <cellStyle name="40% - Accent5 2 5 6" xfId="18900"/>
    <cellStyle name="40% - Accent5 2 6" xfId="18901"/>
    <cellStyle name="40% - Accent5 2 6 2" xfId="18902"/>
    <cellStyle name="40% - Accent5 2 6 2 2" xfId="18903"/>
    <cellStyle name="40% - Accent5 2 6 2 2 2" xfId="18904"/>
    <cellStyle name="40% - Accent5 2 6 2 2 2 2" xfId="18905"/>
    <cellStyle name="40% - Accent5 2 6 2 2 3" xfId="18906"/>
    <cellStyle name="40% - Accent5 2 6 2 3" xfId="18907"/>
    <cellStyle name="40% - Accent5 2 6 2 3 2" xfId="18908"/>
    <cellStyle name="40% - Accent5 2 6 2 4" xfId="18909"/>
    <cellStyle name="40% - Accent5 2 6 3" xfId="18910"/>
    <cellStyle name="40% - Accent5 2 6 3 2" xfId="18911"/>
    <cellStyle name="40% - Accent5 2 6 3 2 2" xfId="18912"/>
    <cellStyle name="40% - Accent5 2 6 3 2 2 2" xfId="18913"/>
    <cellStyle name="40% - Accent5 2 6 3 2 3" xfId="18914"/>
    <cellStyle name="40% - Accent5 2 6 3 3" xfId="18915"/>
    <cellStyle name="40% - Accent5 2 6 3 3 2" xfId="18916"/>
    <cellStyle name="40% - Accent5 2 6 3 4" xfId="18917"/>
    <cellStyle name="40% - Accent5 2 6 4" xfId="18918"/>
    <cellStyle name="40% - Accent5 2 6 4 2" xfId="18919"/>
    <cellStyle name="40% - Accent5 2 6 4 2 2" xfId="18920"/>
    <cellStyle name="40% - Accent5 2 6 4 3" xfId="18921"/>
    <cellStyle name="40% - Accent5 2 6 5" xfId="18922"/>
    <cellStyle name="40% - Accent5 2 6 5 2" xfId="18923"/>
    <cellStyle name="40% - Accent5 2 6 6" xfId="18924"/>
    <cellStyle name="40% - Accent5 2 7" xfId="18925"/>
    <cellStyle name="40% - Accent5 2 7 2" xfId="18926"/>
    <cellStyle name="40% - Accent5 2 7 2 2" xfId="18927"/>
    <cellStyle name="40% - Accent5 2 7 2 2 2" xfId="18928"/>
    <cellStyle name="40% - Accent5 2 7 2 3" xfId="18929"/>
    <cellStyle name="40% - Accent5 2 7 3" xfId="18930"/>
    <cellStyle name="40% - Accent5 2 7 3 2" xfId="18931"/>
    <cellStyle name="40% - Accent5 2 7 4" xfId="18932"/>
    <cellStyle name="40% - Accent5 2 8" xfId="18933"/>
    <cellStyle name="40% - Accent5 2 8 2" xfId="18934"/>
    <cellStyle name="40% - Accent5 2 8 2 2" xfId="18935"/>
    <cellStyle name="40% - Accent5 2 8 2 2 2" xfId="18936"/>
    <cellStyle name="40% - Accent5 2 8 2 3" xfId="18937"/>
    <cellStyle name="40% - Accent5 2 8 3" xfId="18938"/>
    <cellStyle name="40% - Accent5 2 8 3 2" xfId="18939"/>
    <cellStyle name="40% - Accent5 2 8 4" xfId="18940"/>
    <cellStyle name="40% - Accent5 2 9" xfId="18941"/>
    <cellStyle name="40% - Accent5 2 9 2" xfId="18942"/>
    <cellStyle name="40% - Accent5 2 9 2 2" xfId="18943"/>
    <cellStyle name="40% - Accent5 2 9 3" xfId="18944"/>
    <cellStyle name="40% - Accent5 3" xfId="254"/>
    <cellStyle name="40% - Accent5 3 10" xfId="18945"/>
    <cellStyle name="40% - Accent5 3 10 2" xfId="18946"/>
    <cellStyle name="40% - Accent5 3 11" xfId="18947"/>
    <cellStyle name="40% - Accent5 3 11 2" xfId="18948"/>
    <cellStyle name="40% - Accent5 3 12" xfId="18949"/>
    <cellStyle name="40% - Accent5 3 2" xfId="255"/>
    <cellStyle name="40% - Accent5 3 2 10" xfId="18950"/>
    <cellStyle name="40% - Accent5 3 2 10 2" xfId="18951"/>
    <cellStyle name="40% - Accent5 3 2 11" xfId="18952"/>
    <cellStyle name="40% - Accent5 3 2 2" xfId="256"/>
    <cellStyle name="40% - Accent5 3 2 2 2" xfId="257"/>
    <cellStyle name="40% - Accent5 3 2 2 2 2" xfId="18953"/>
    <cellStyle name="40% - Accent5 3 2 2 2 2 2" xfId="18954"/>
    <cellStyle name="40% - Accent5 3 2 2 2 2 2 2" xfId="18955"/>
    <cellStyle name="40% - Accent5 3 2 2 2 2 2 2 2" xfId="18956"/>
    <cellStyle name="40% - Accent5 3 2 2 2 2 2 2 2 2" xfId="18957"/>
    <cellStyle name="40% - Accent5 3 2 2 2 2 2 2 3" xfId="18958"/>
    <cellStyle name="40% - Accent5 3 2 2 2 2 2 3" xfId="18959"/>
    <cellStyle name="40% - Accent5 3 2 2 2 2 2 3 2" xfId="18960"/>
    <cellStyle name="40% - Accent5 3 2 2 2 2 2 4" xfId="18961"/>
    <cellStyle name="40% - Accent5 3 2 2 2 2 3" xfId="18962"/>
    <cellStyle name="40% - Accent5 3 2 2 2 2 3 2" xfId="18963"/>
    <cellStyle name="40% - Accent5 3 2 2 2 2 3 2 2" xfId="18964"/>
    <cellStyle name="40% - Accent5 3 2 2 2 2 3 2 2 2" xfId="18965"/>
    <cellStyle name="40% - Accent5 3 2 2 2 2 3 2 3" xfId="18966"/>
    <cellStyle name="40% - Accent5 3 2 2 2 2 3 3" xfId="18967"/>
    <cellStyle name="40% - Accent5 3 2 2 2 2 3 3 2" xfId="18968"/>
    <cellStyle name="40% - Accent5 3 2 2 2 2 3 4" xfId="18969"/>
    <cellStyle name="40% - Accent5 3 2 2 2 2 4" xfId="18970"/>
    <cellStyle name="40% - Accent5 3 2 2 2 2 4 2" xfId="18971"/>
    <cellStyle name="40% - Accent5 3 2 2 2 2 4 2 2" xfId="18972"/>
    <cellStyle name="40% - Accent5 3 2 2 2 2 4 3" xfId="18973"/>
    <cellStyle name="40% - Accent5 3 2 2 2 2 5" xfId="18974"/>
    <cellStyle name="40% - Accent5 3 2 2 2 2 5 2" xfId="18975"/>
    <cellStyle name="40% - Accent5 3 2 2 2 2 6" xfId="18976"/>
    <cellStyle name="40% - Accent5 3 2 2 2 3" xfId="18977"/>
    <cellStyle name="40% - Accent5 3 2 2 2 3 2" xfId="18978"/>
    <cellStyle name="40% - Accent5 3 2 2 2 3 2 2" xfId="18979"/>
    <cellStyle name="40% - Accent5 3 2 2 2 3 2 2 2" xfId="18980"/>
    <cellStyle name="40% - Accent5 3 2 2 2 3 2 3" xfId="18981"/>
    <cellStyle name="40% - Accent5 3 2 2 2 3 3" xfId="18982"/>
    <cellStyle name="40% - Accent5 3 2 2 2 3 3 2" xfId="18983"/>
    <cellStyle name="40% - Accent5 3 2 2 2 3 4" xfId="18984"/>
    <cellStyle name="40% - Accent5 3 2 2 2 4" xfId="18985"/>
    <cellStyle name="40% - Accent5 3 2 2 2 4 2" xfId="18986"/>
    <cellStyle name="40% - Accent5 3 2 2 2 4 2 2" xfId="18987"/>
    <cellStyle name="40% - Accent5 3 2 2 2 4 2 2 2" xfId="18988"/>
    <cellStyle name="40% - Accent5 3 2 2 2 4 2 3" xfId="18989"/>
    <cellStyle name="40% - Accent5 3 2 2 2 4 3" xfId="18990"/>
    <cellStyle name="40% - Accent5 3 2 2 2 4 3 2" xfId="18991"/>
    <cellStyle name="40% - Accent5 3 2 2 2 4 4" xfId="18992"/>
    <cellStyle name="40% - Accent5 3 2 2 2 5" xfId="18993"/>
    <cellStyle name="40% - Accent5 3 2 2 2 5 2" xfId="18994"/>
    <cellStyle name="40% - Accent5 3 2 2 2 5 2 2" xfId="18995"/>
    <cellStyle name="40% - Accent5 3 2 2 2 5 3" xfId="18996"/>
    <cellStyle name="40% - Accent5 3 2 2 2 6" xfId="18997"/>
    <cellStyle name="40% - Accent5 3 2 2 2 6 2" xfId="18998"/>
    <cellStyle name="40% - Accent5 3 2 2 2 7" xfId="18999"/>
    <cellStyle name="40% - Accent5 3 2 2 3" xfId="19000"/>
    <cellStyle name="40% - Accent5 3 2 2 3 2" xfId="19001"/>
    <cellStyle name="40% - Accent5 3 2 2 3 2 2" xfId="19002"/>
    <cellStyle name="40% - Accent5 3 2 2 3 2 2 2" xfId="19003"/>
    <cellStyle name="40% - Accent5 3 2 2 3 2 2 2 2" xfId="19004"/>
    <cellStyle name="40% - Accent5 3 2 2 3 2 2 3" xfId="19005"/>
    <cellStyle name="40% - Accent5 3 2 2 3 2 3" xfId="19006"/>
    <cellStyle name="40% - Accent5 3 2 2 3 2 3 2" xfId="19007"/>
    <cellStyle name="40% - Accent5 3 2 2 3 2 4" xfId="19008"/>
    <cellStyle name="40% - Accent5 3 2 2 3 3" xfId="19009"/>
    <cellStyle name="40% - Accent5 3 2 2 3 3 2" xfId="19010"/>
    <cellStyle name="40% - Accent5 3 2 2 3 3 2 2" xfId="19011"/>
    <cellStyle name="40% - Accent5 3 2 2 3 3 2 2 2" xfId="19012"/>
    <cellStyle name="40% - Accent5 3 2 2 3 3 2 3" xfId="19013"/>
    <cellStyle name="40% - Accent5 3 2 2 3 3 3" xfId="19014"/>
    <cellStyle name="40% - Accent5 3 2 2 3 3 3 2" xfId="19015"/>
    <cellStyle name="40% - Accent5 3 2 2 3 3 4" xfId="19016"/>
    <cellStyle name="40% - Accent5 3 2 2 3 4" xfId="19017"/>
    <cellStyle name="40% - Accent5 3 2 2 3 4 2" xfId="19018"/>
    <cellStyle name="40% - Accent5 3 2 2 3 4 2 2" xfId="19019"/>
    <cellStyle name="40% - Accent5 3 2 2 3 4 3" xfId="19020"/>
    <cellStyle name="40% - Accent5 3 2 2 3 5" xfId="19021"/>
    <cellStyle name="40% - Accent5 3 2 2 3 5 2" xfId="19022"/>
    <cellStyle name="40% - Accent5 3 2 2 3 6" xfId="19023"/>
    <cellStyle name="40% - Accent5 3 2 2 4" xfId="19024"/>
    <cellStyle name="40% - Accent5 3 2 2 4 2" xfId="19025"/>
    <cellStyle name="40% - Accent5 3 2 2 4 2 2" xfId="19026"/>
    <cellStyle name="40% - Accent5 3 2 2 4 2 2 2" xfId="19027"/>
    <cellStyle name="40% - Accent5 3 2 2 4 2 3" xfId="19028"/>
    <cellStyle name="40% - Accent5 3 2 2 4 3" xfId="19029"/>
    <cellStyle name="40% - Accent5 3 2 2 4 3 2" xfId="19030"/>
    <cellStyle name="40% - Accent5 3 2 2 4 4" xfId="19031"/>
    <cellStyle name="40% - Accent5 3 2 2 5" xfId="19032"/>
    <cellStyle name="40% - Accent5 3 2 2 5 2" xfId="19033"/>
    <cellStyle name="40% - Accent5 3 2 2 5 2 2" xfId="19034"/>
    <cellStyle name="40% - Accent5 3 2 2 5 2 2 2" xfId="19035"/>
    <cellStyle name="40% - Accent5 3 2 2 5 2 3" xfId="19036"/>
    <cellStyle name="40% - Accent5 3 2 2 5 3" xfId="19037"/>
    <cellStyle name="40% - Accent5 3 2 2 5 3 2" xfId="19038"/>
    <cellStyle name="40% - Accent5 3 2 2 5 4" xfId="19039"/>
    <cellStyle name="40% - Accent5 3 2 2 6" xfId="19040"/>
    <cellStyle name="40% - Accent5 3 2 2 6 2" xfId="19041"/>
    <cellStyle name="40% - Accent5 3 2 2 6 2 2" xfId="19042"/>
    <cellStyle name="40% - Accent5 3 2 2 6 3" xfId="19043"/>
    <cellStyle name="40% - Accent5 3 2 2 7" xfId="19044"/>
    <cellStyle name="40% - Accent5 3 2 2 7 2" xfId="19045"/>
    <cellStyle name="40% - Accent5 3 2 2 8" xfId="19046"/>
    <cellStyle name="40% - Accent5 3 2 3" xfId="258"/>
    <cellStyle name="40% - Accent5 3 2 3 2" xfId="19047"/>
    <cellStyle name="40% - Accent5 3 2 3 2 2" xfId="19048"/>
    <cellStyle name="40% - Accent5 3 2 3 2 2 2" xfId="19049"/>
    <cellStyle name="40% - Accent5 3 2 3 2 2 2 2" xfId="19050"/>
    <cellStyle name="40% - Accent5 3 2 3 2 2 2 2 2" xfId="19051"/>
    <cellStyle name="40% - Accent5 3 2 3 2 2 2 3" xfId="19052"/>
    <cellStyle name="40% - Accent5 3 2 3 2 2 3" xfId="19053"/>
    <cellStyle name="40% - Accent5 3 2 3 2 2 3 2" xfId="19054"/>
    <cellStyle name="40% - Accent5 3 2 3 2 2 4" xfId="19055"/>
    <cellStyle name="40% - Accent5 3 2 3 2 3" xfId="19056"/>
    <cellStyle name="40% - Accent5 3 2 3 2 3 2" xfId="19057"/>
    <cellStyle name="40% - Accent5 3 2 3 2 3 2 2" xfId="19058"/>
    <cellStyle name="40% - Accent5 3 2 3 2 3 2 2 2" xfId="19059"/>
    <cellStyle name="40% - Accent5 3 2 3 2 3 2 3" xfId="19060"/>
    <cellStyle name="40% - Accent5 3 2 3 2 3 3" xfId="19061"/>
    <cellStyle name="40% - Accent5 3 2 3 2 3 3 2" xfId="19062"/>
    <cellStyle name="40% - Accent5 3 2 3 2 3 4" xfId="19063"/>
    <cellStyle name="40% - Accent5 3 2 3 2 4" xfId="19064"/>
    <cellStyle name="40% - Accent5 3 2 3 2 4 2" xfId="19065"/>
    <cellStyle name="40% - Accent5 3 2 3 2 4 2 2" xfId="19066"/>
    <cellStyle name="40% - Accent5 3 2 3 2 4 3" xfId="19067"/>
    <cellStyle name="40% - Accent5 3 2 3 2 5" xfId="19068"/>
    <cellStyle name="40% - Accent5 3 2 3 2 5 2" xfId="19069"/>
    <cellStyle name="40% - Accent5 3 2 3 2 6" xfId="19070"/>
    <cellStyle name="40% - Accent5 3 2 3 3" xfId="19071"/>
    <cellStyle name="40% - Accent5 3 2 3 3 2" xfId="19072"/>
    <cellStyle name="40% - Accent5 3 2 3 3 2 2" xfId="19073"/>
    <cellStyle name="40% - Accent5 3 2 3 3 2 2 2" xfId="19074"/>
    <cellStyle name="40% - Accent5 3 2 3 3 2 3" xfId="19075"/>
    <cellStyle name="40% - Accent5 3 2 3 3 3" xfId="19076"/>
    <cellStyle name="40% - Accent5 3 2 3 3 3 2" xfId="19077"/>
    <cellStyle name="40% - Accent5 3 2 3 3 4" xfId="19078"/>
    <cellStyle name="40% - Accent5 3 2 3 4" xfId="19079"/>
    <cellStyle name="40% - Accent5 3 2 3 4 2" xfId="19080"/>
    <cellStyle name="40% - Accent5 3 2 3 4 2 2" xfId="19081"/>
    <cellStyle name="40% - Accent5 3 2 3 4 2 2 2" xfId="19082"/>
    <cellStyle name="40% - Accent5 3 2 3 4 2 3" xfId="19083"/>
    <cellStyle name="40% - Accent5 3 2 3 4 3" xfId="19084"/>
    <cellStyle name="40% - Accent5 3 2 3 4 3 2" xfId="19085"/>
    <cellStyle name="40% - Accent5 3 2 3 4 4" xfId="19086"/>
    <cellStyle name="40% - Accent5 3 2 3 5" xfId="19087"/>
    <cellStyle name="40% - Accent5 3 2 3 5 2" xfId="19088"/>
    <cellStyle name="40% - Accent5 3 2 3 5 2 2" xfId="19089"/>
    <cellStyle name="40% - Accent5 3 2 3 5 3" xfId="19090"/>
    <cellStyle name="40% - Accent5 3 2 3 6" xfId="19091"/>
    <cellStyle name="40% - Accent5 3 2 3 6 2" xfId="19092"/>
    <cellStyle name="40% - Accent5 3 2 3 7" xfId="19093"/>
    <cellStyle name="40% - Accent5 3 2 4" xfId="19094"/>
    <cellStyle name="40% - Accent5 3 2 4 2" xfId="19095"/>
    <cellStyle name="40% - Accent5 3 2 4 2 2" xfId="19096"/>
    <cellStyle name="40% - Accent5 3 2 4 2 2 2" xfId="19097"/>
    <cellStyle name="40% - Accent5 3 2 4 2 2 2 2" xfId="19098"/>
    <cellStyle name="40% - Accent5 3 2 4 2 2 3" xfId="19099"/>
    <cellStyle name="40% - Accent5 3 2 4 2 3" xfId="19100"/>
    <cellStyle name="40% - Accent5 3 2 4 2 3 2" xfId="19101"/>
    <cellStyle name="40% - Accent5 3 2 4 2 4" xfId="19102"/>
    <cellStyle name="40% - Accent5 3 2 4 3" xfId="19103"/>
    <cellStyle name="40% - Accent5 3 2 4 3 2" xfId="19104"/>
    <cellStyle name="40% - Accent5 3 2 4 3 2 2" xfId="19105"/>
    <cellStyle name="40% - Accent5 3 2 4 3 2 2 2" xfId="19106"/>
    <cellStyle name="40% - Accent5 3 2 4 3 2 3" xfId="19107"/>
    <cellStyle name="40% - Accent5 3 2 4 3 3" xfId="19108"/>
    <cellStyle name="40% - Accent5 3 2 4 3 3 2" xfId="19109"/>
    <cellStyle name="40% - Accent5 3 2 4 3 4" xfId="19110"/>
    <cellStyle name="40% - Accent5 3 2 4 4" xfId="19111"/>
    <cellStyle name="40% - Accent5 3 2 4 4 2" xfId="19112"/>
    <cellStyle name="40% - Accent5 3 2 4 4 2 2" xfId="19113"/>
    <cellStyle name="40% - Accent5 3 2 4 4 3" xfId="19114"/>
    <cellStyle name="40% - Accent5 3 2 4 5" xfId="19115"/>
    <cellStyle name="40% - Accent5 3 2 4 5 2" xfId="19116"/>
    <cellStyle name="40% - Accent5 3 2 4 6" xfId="19117"/>
    <cellStyle name="40% - Accent5 3 2 5" xfId="19118"/>
    <cellStyle name="40% - Accent5 3 2 5 2" xfId="19119"/>
    <cellStyle name="40% - Accent5 3 2 5 2 2" xfId="19120"/>
    <cellStyle name="40% - Accent5 3 2 5 2 2 2" xfId="19121"/>
    <cellStyle name="40% - Accent5 3 2 5 2 2 2 2" xfId="19122"/>
    <cellStyle name="40% - Accent5 3 2 5 2 2 3" xfId="19123"/>
    <cellStyle name="40% - Accent5 3 2 5 2 3" xfId="19124"/>
    <cellStyle name="40% - Accent5 3 2 5 2 3 2" xfId="19125"/>
    <cellStyle name="40% - Accent5 3 2 5 2 4" xfId="19126"/>
    <cellStyle name="40% - Accent5 3 2 5 3" xfId="19127"/>
    <cellStyle name="40% - Accent5 3 2 5 3 2" xfId="19128"/>
    <cellStyle name="40% - Accent5 3 2 5 3 2 2" xfId="19129"/>
    <cellStyle name="40% - Accent5 3 2 5 3 2 2 2" xfId="19130"/>
    <cellStyle name="40% - Accent5 3 2 5 3 2 3" xfId="19131"/>
    <cellStyle name="40% - Accent5 3 2 5 3 3" xfId="19132"/>
    <cellStyle name="40% - Accent5 3 2 5 3 3 2" xfId="19133"/>
    <cellStyle name="40% - Accent5 3 2 5 3 4" xfId="19134"/>
    <cellStyle name="40% - Accent5 3 2 5 4" xfId="19135"/>
    <cellStyle name="40% - Accent5 3 2 5 4 2" xfId="19136"/>
    <cellStyle name="40% - Accent5 3 2 5 4 2 2" xfId="19137"/>
    <cellStyle name="40% - Accent5 3 2 5 4 3" xfId="19138"/>
    <cellStyle name="40% - Accent5 3 2 5 5" xfId="19139"/>
    <cellStyle name="40% - Accent5 3 2 5 5 2" xfId="19140"/>
    <cellStyle name="40% - Accent5 3 2 5 6" xfId="19141"/>
    <cellStyle name="40% - Accent5 3 2 6" xfId="19142"/>
    <cellStyle name="40% - Accent5 3 2 6 2" xfId="19143"/>
    <cellStyle name="40% - Accent5 3 2 6 2 2" xfId="19144"/>
    <cellStyle name="40% - Accent5 3 2 6 2 2 2" xfId="19145"/>
    <cellStyle name="40% - Accent5 3 2 6 2 3" xfId="19146"/>
    <cellStyle name="40% - Accent5 3 2 6 3" xfId="19147"/>
    <cellStyle name="40% - Accent5 3 2 6 3 2" xfId="19148"/>
    <cellStyle name="40% - Accent5 3 2 6 4" xfId="19149"/>
    <cellStyle name="40% - Accent5 3 2 7" xfId="19150"/>
    <cellStyle name="40% - Accent5 3 2 7 2" xfId="19151"/>
    <cellStyle name="40% - Accent5 3 2 7 2 2" xfId="19152"/>
    <cellStyle name="40% - Accent5 3 2 7 2 2 2" xfId="19153"/>
    <cellStyle name="40% - Accent5 3 2 7 2 3" xfId="19154"/>
    <cellStyle name="40% - Accent5 3 2 7 3" xfId="19155"/>
    <cellStyle name="40% - Accent5 3 2 7 3 2" xfId="19156"/>
    <cellStyle name="40% - Accent5 3 2 7 4" xfId="19157"/>
    <cellStyle name="40% - Accent5 3 2 8" xfId="19158"/>
    <cellStyle name="40% - Accent5 3 2 8 2" xfId="19159"/>
    <cellStyle name="40% - Accent5 3 2 8 2 2" xfId="19160"/>
    <cellStyle name="40% - Accent5 3 2 8 3" xfId="19161"/>
    <cellStyle name="40% - Accent5 3 2 9" xfId="19162"/>
    <cellStyle name="40% - Accent5 3 2 9 2" xfId="19163"/>
    <cellStyle name="40% - Accent5 3 3" xfId="259"/>
    <cellStyle name="40% - Accent5 3 3 2" xfId="260"/>
    <cellStyle name="40% - Accent5 3 3 2 2" xfId="19164"/>
    <cellStyle name="40% - Accent5 3 3 2 2 2" xfId="19165"/>
    <cellStyle name="40% - Accent5 3 3 2 2 2 2" xfId="19166"/>
    <cellStyle name="40% - Accent5 3 3 2 2 2 2 2" xfId="19167"/>
    <cellStyle name="40% - Accent5 3 3 2 2 2 2 2 2" xfId="19168"/>
    <cellStyle name="40% - Accent5 3 3 2 2 2 2 3" xfId="19169"/>
    <cellStyle name="40% - Accent5 3 3 2 2 2 3" xfId="19170"/>
    <cellStyle name="40% - Accent5 3 3 2 2 2 3 2" xfId="19171"/>
    <cellStyle name="40% - Accent5 3 3 2 2 2 4" xfId="19172"/>
    <cellStyle name="40% - Accent5 3 3 2 2 3" xfId="19173"/>
    <cellStyle name="40% - Accent5 3 3 2 2 3 2" xfId="19174"/>
    <cellStyle name="40% - Accent5 3 3 2 2 3 2 2" xfId="19175"/>
    <cellStyle name="40% - Accent5 3 3 2 2 3 2 2 2" xfId="19176"/>
    <cellStyle name="40% - Accent5 3 3 2 2 3 2 3" xfId="19177"/>
    <cellStyle name="40% - Accent5 3 3 2 2 3 3" xfId="19178"/>
    <cellStyle name="40% - Accent5 3 3 2 2 3 3 2" xfId="19179"/>
    <cellStyle name="40% - Accent5 3 3 2 2 3 4" xfId="19180"/>
    <cellStyle name="40% - Accent5 3 3 2 2 4" xfId="19181"/>
    <cellStyle name="40% - Accent5 3 3 2 2 4 2" xfId="19182"/>
    <cellStyle name="40% - Accent5 3 3 2 2 4 2 2" xfId="19183"/>
    <cellStyle name="40% - Accent5 3 3 2 2 4 3" xfId="19184"/>
    <cellStyle name="40% - Accent5 3 3 2 2 5" xfId="19185"/>
    <cellStyle name="40% - Accent5 3 3 2 2 5 2" xfId="19186"/>
    <cellStyle name="40% - Accent5 3 3 2 2 6" xfId="19187"/>
    <cellStyle name="40% - Accent5 3 3 2 3" xfId="19188"/>
    <cellStyle name="40% - Accent5 3 3 2 3 2" xfId="19189"/>
    <cellStyle name="40% - Accent5 3 3 2 3 2 2" xfId="19190"/>
    <cellStyle name="40% - Accent5 3 3 2 3 2 2 2" xfId="19191"/>
    <cellStyle name="40% - Accent5 3 3 2 3 2 3" xfId="19192"/>
    <cellStyle name="40% - Accent5 3 3 2 3 3" xfId="19193"/>
    <cellStyle name="40% - Accent5 3 3 2 3 3 2" xfId="19194"/>
    <cellStyle name="40% - Accent5 3 3 2 3 4" xfId="19195"/>
    <cellStyle name="40% - Accent5 3 3 2 4" xfId="19196"/>
    <cellStyle name="40% - Accent5 3 3 2 4 2" xfId="19197"/>
    <cellStyle name="40% - Accent5 3 3 2 4 2 2" xfId="19198"/>
    <cellStyle name="40% - Accent5 3 3 2 4 2 2 2" xfId="19199"/>
    <cellStyle name="40% - Accent5 3 3 2 4 2 3" xfId="19200"/>
    <cellStyle name="40% - Accent5 3 3 2 4 3" xfId="19201"/>
    <cellStyle name="40% - Accent5 3 3 2 4 3 2" xfId="19202"/>
    <cellStyle name="40% - Accent5 3 3 2 4 4" xfId="19203"/>
    <cellStyle name="40% - Accent5 3 3 2 5" xfId="19204"/>
    <cellStyle name="40% - Accent5 3 3 2 5 2" xfId="19205"/>
    <cellStyle name="40% - Accent5 3 3 2 5 2 2" xfId="19206"/>
    <cellStyle name="40% - Accent5 3 3 2 5 3" xfId="19207"/>
    <cellStyle name="40% - Accent5 3 3 2 6" xfId="19208"/>
    <cellStyle name="40% - Accent5 3 3 2 6 2" xfId="19209"/>
    <cellStyle name="40% - Accent5 3 3 2 7" xfId="19210"/>
    <cellStyle name="40% - Accent5 3 3 3" xfId="19211"/>
    <cellStyle name="40% - Accent5 3 3 3 2" xfId="19212"/>
    <cellStyle name="40% - Accent5 3 3 3 2 2" xfId="19213"/>
    <cellStyle name="40% - Accent5 3 3 3 2 2 2" xfId="19214"/>
    <cellStyle name="40% - Accent5 3 3 3 2 2 2 2" xfId="19215"/>
    <cellStyle name="40% - Accent5 3 3 3 2 2 3" xfId="19216"/>
    <cellStyle name="40% - Accent5 3 3 3 2 3" xfId="19217"/>
    <cellStyle name="40% - Accent5 3 3 3 2 3 2" xfId="19218"/>
    <cellStyle name="40% - Accent5 3 3 3 2 4" xfId="19219"/>
    <cellStyle name="40% - Accent5 3 3 3 3" xfId="19220"/>
    <cellStyle name="40% - Accent5 3 3 3 3 2" xfId="19221"/>
    <cellStyle name="40% - Accent5 3 3 3 3 2 2" xfId="19222"/>
    <cellStyle name="40% - Accent5 3 3 3 3 2 2 2" xfId="19223"/>
    <cellStyle name="40% - Accent5 3 3 3 3 2 3" xfId="19224"/>
    <cellStyle name="40% - Accent5 3 3 3 3 3" xfId="19225"/>
    <cellStyle name="40% - Accent5 3 3 3 3 3 2" xfId="19226"/>
    <cellStyle name="40% - Accent5 3 3 3 3 4" xfId="19227"/>
    <cellStyle name="40% - Accent5 3 3 3 4" xfId="19228"/>
    <cellStyle name="40% - Accent5 3 3 3 4 2" xfId="19229"/>
    <cellStyle name="40% - Accent5 3 3 3 4 2 2" xfId="19230"/>
    <cellStyle name="40% - Accent5 3 3 3 4 3" xfId="19231"/>
    <cellStyle name="40% - Accent5 3 3 3 5" xfId="19232"/>
    <cellStyle name="40% - Accent5 3 3 3 5 2" xfId="19233"/>
    <cellStyle name="40% - Accent5 3 3 3 6" xfId="19234"/>
    <cellStyle name="40% - Accent5 3 3 4" xfId="19235"/>
    <cellStyle name="40% - Accent5 3 3 4 2" xfId="19236"/>
    <cellStyle name="40% - Accent5 3 3 4 2 2" xfId="19237"/>
    <cellStyle name="40% - Accent5 3 3 4 2 2 2" xfId="19238"/>
    <cellStyle name="40% - Accent5 3 3 4 2 3" xfId="19239"/>
    <cellStyle name="40% - Accent5 3 3 4 3" xfId="19240"/>
    <cellStyle name="40% - Accent5 3 3 4 3 2" xfId="19241"/>
    <cellStyle name="40% - Accent5 3 3 4 4" xfId="19242"/>
    <cellStyle name="40% - Accent5 3 3 5" xfId="19243"/>
    <cellStyle name="40% - Accent5 3 3 5 2" xfId="19244"/>
    <cellStyle name="40% - Accent5 3 3 5 2 2" xfId="19245"/>
    <cellStyle name="40% - Accent5 3 3 5 2 2 2" xfId="19246"/>
    <cellStyle name="40% - Accent5 3 3 5 2 3" xfId="19247"/>
    <cellStyle name="40% - Accent5 3 3 5 3" xfId="19248"/>
    <cellStyle name="40% - Accent5 3 3 5 3 2" xfId="19249"/>
    <cellStyle name="40% - Accent5 3 3 5 4" xfId="19250"/>
    <cellStyle name="40% - Accent5 3 3 6" xfId="19251"/>
    <cellStyle name="40% - Accent5 3 3 6 2" xfId="19252"/>
    <cellStyle name="40% - Accent5 3 3 6 2 2" xfId="19253"/>
    <cellStyle name="40% - Accent5 3 3 6 3" xfId="19254"/>
    <cellStyle name="40% - Accent5 3 3 7" xfId="19255"/>
    <cellStyle name="40% - Accent5 3 3 7 2" xfId="19256"/>
    <cellStyle name="40% - Accent5 3 3 8" xfId="19257"/>
    <cellStyle name="40% - Accent5 3 4" xfId="261"/>
    <cellStyle name="40% - Accent5 3 4 2" xfId="19258"/>
    <cellStyle name="40% - Accent5 3 4 2 2" xfId="19259"/>
    <cellStyle name="40% - Accent5 3 4 2 2 2" xfId="19260"/>
    <cellStyle name="40% - Accent5 3 4 2 2 2 2" xfId="19261"/>
    <cellStyle name="40% - Accent5 3 4 2 2 2 2 2" xfId="19262"/>
    <cellStyle name="40% - Accent5 3 4 2 2 2 3" xfId="19263"/>
    <cellStyle name="40% - Accent5 3 4 2 2 3" xfId="19264"/>
    <cellStyle name="40% - Accent5 3 4 2 2 3 2" xfId="19265"/>
    <cellStyle name="40% - Accent5 3 4 2 2 4" xfId="19266"/>
    <cellStyle name="40% - Accent5 3 4 2 3" xfId="19267"/>
    <cellStyle name="40% - Accent5 3 4 2 3 2" xfId="19268"/>
    <cellStyle name="40% - Accent5 3 4 2 3 2 2" xfId="19269"/>
    <cellStyle name="40% - Accent5 3 4 2 3 2 2 2" xfId="19270"/>
    <cellStyle name="40% - Accent5 3 4 2 3 2 3" xfId="19271"/>
    <cellStyle name="40% - Accent5 3 4 2 3 3" xfId="19272"/>
    <cellStyle name="40% - Accent5 3 4 2 3 3 2" xfId="19273"/>
    <cellStyle name="40% - Accent5 3 4 2 3 4" xfId="19274"/>
    <cellStyle name="40% - Accent5 3 4 2 4" xfId="19275"/>
    <cellStyle name="40% - Accent5 3 4 2 4 2" xfId="19276"/>
    <cellStyle name="40% - Accent5 3 4 2 4 2 2" xfId="19277"/>
    <cellStyle name="40% - Accent5 3 4 2 4 3" xfId="19278"/>
    <cellStyle name="40% - Accent5 3 4 2 5" xfId="19279"/>
    <cellStyle name="40% - Accent5 3 4 2 5 2" xfId="19280"/>
    <cellStyle name="40% - Accent5 3 4 2 6" xfId="19281"/>
    <cellStyle name="40% - Accent5 3 4 3" xfId="19282"/>
    <cellStyle name="40% - Accent5 3 4 3 2" xfId="19283"/>
    <cellStyle name="40% - Accent5 3 4 3 2 2" xfId="19284"/>
    <cellStyle name="40% - Accent5 3 4 3 2 2 2" xfId="19285"/>
    <cellStyle name="40% - Accent5 3 4 3 2 3" xfId="19286"/>
    <cellStyle name="40% - Accent5 3 4 3 3" xfId="19287"/>
    <cellStyle name="40% - Accent5 3 4 3 3 2" xfId="19288"/>
    <cellStyle name="40% - Accent5 3 4 3 4" xfId="19289"/>
    <cellStyle name="40% - Accent5 3 4 4" xfId="19290"/>
    <cellStyle name="40% - Accent5 3 4 4 2" xfId="19291"/>
    <cellStyle name="40% - Accent5 3 4 4 2 2" xfId="19292"/>
    <cellStyle name="40% - Accent5 3 4 4 2 2 2" xfId="19293"/>
    <cellStyle name="40% - Accent5 3 4 4 2 3" xfId="19294"/>
    <cellStyle name="40% - Accent5 3 4 4 3" xfId="19295"/>
    <cellStyle name="40% - Accent5 3 4 4 3 2" xfId="19296"/>
    <cellStyle name="40% - Accent5 3 4 4 4" xfId="19297"/>
    <cellStyle name="40% - Accent5 3 4 5" xfId="19298"/>
    <cellStyle name="40% - Accent5 3 4 5 2" xfId="19299"/>
    <cellStyle name="40% - Accent5 3 4 5 2 2" xfId="19300"/>
    <cellStyle name="40% - Accent5 3 4 5 3" xfId="19301"/>
    <cellStyle name="40% - Accent5 3 4 6" xfId="19302"/>
    <cellStyle name="40% - Accent5 3 4 6 2" xfId="19303"/>
    <cellStyle name="40% - Accent5 3 4 7" xfId="19304"/>
    <cellStyle name="40% - Accent5 3 5" xfId="19305"/>
    <cellStyle name="40% - Accent5 3 5 2" xfId="19306"/>
    <cellStyle name="40% - Accent5 3 5 2 2" xfId="19307"/>
    <cellStyle name="40% - Accent5 3 5 2 2 2" xfId="19308"/>
    <cellStyle name="40% - Accent5 3 5 2 2 2 2" xfId="19309"/>
    <cellStyle name="40% - Accent5 3 5 2 2 3" xfId="19310"/>
    <cellStyle name="40% - Accent5 3 5 2 3" xfId="19311"/>
    <cellStyle name="40% - Accent5 3 5 2 3 2" xfId="19312"/>
    <cellStyle name="40% - Accent5 3 5 2 4" xfId="19313"/>
    <cellStyle name="40% - Accent5 3 5 3" xfId="19314"/>
    <cellStyle name="40% - Accent5 3 5 3 2" xfId="19315"/>
    <cellStyle name="40% - Accent5 3 5 3 2 2" xfId="19316"/>
    <cellStyle name="40% - Accent5 3 5 3 2 2 2" xfId="19317"/>
    <cellStyle name="40% - Accent5 3 5 3 2 3" xfId="19318"/>
    <cellStyle name="40% - Accent5 3 5 3 3" xfId="19319"/>
    <cellStyle name="40% - Accent5 3 5 3 3 2" xfId="19320"/>
    <cellStyle name="40% - Accent5 3 5 3 4" xfId="19321"/>
    <cellStyle name="40% - Accent5 3 5 4" xfId="19322"/>
    <cellStyle name="40% - Accent5 3 5 4 2" xfId="19323"/>
    <cellStyle name="40% - Accent5 3 5 4 2 2" xfId="19324"/>
    <cellStyle name="40% - Accent5 3 5 4 3" xfId="19325"/>
    <cellStyle name="40% - Accent5 3 5 5" xfId="19326"/>
    <cellStyle name="40% - Accent5 3 5 5 2" xfId="19327"/>
    <cellStyle name="40% - Accent5 3 5 6" xfId="19328"/>
    <cellStyle name="40% - Accent5 3 6" xfId="19329"/>
    <cellStyle name="40% - Accent5 3 6 2" xfId="19330"/>
    <cellStyle name="40% - Accent5 3 6 2 2" xfId="19331"/>
    <cellStyle name="40% - Accent5 3 6 2 2 2" xfId="19332"/>
    <cellStyle name="40% - Accent5 3 6 2 2 2 2" xfId="19333"/>
    <cellStyle name="40% - Accent5 3 6 2 2 3" xfId="19334"/>
    <cellStyle name="40% - Accent5 3 6 2 3" xfId="19335"/>
    <cellStyle name="40% - Accent5 3 6 2 3 2" xfId="19336"/>
    <cellStyle name="40% - Accent5 3 6 2 4" xfId="19337"/>
    <cellStyle name="40% - Accent5 3 6 3" xfId="19338"/>
    <cellStyle name="40% - Accent5 3 6 3 2" xfId="19339"/>
    <cellStyle name="40% - Accent5 3 6 3 2 2" xfId="19340"/>
    <cellStyle name="40% - Accent5 3 6 3 2 2 2" xfId="19341"/>
    <cellStyle name="40% - Accent5 3 6 3 2 3" xfId="19342"/>
    <cellStyle name="40% - Accent5 3 6 3 3" xfId="19343"/>
    <cellStyle name="40% - Accent5 3 6 3 3 2" xfId="19344"/>
    <cellStyle name="40% - Accent5 3 6 3 4" xfId="19345"/>
    <cellStyle name="40% - Accent5 3 6 4" xfId="19346"/>
    <cellStyle name="40% - Accent5 3 6 4 2" xfId="19347"/>
    <cellStyle name="40% - Accent5 3 6 4 2 2" xfId="19348"/>
    <cellStyle name="40% - Accent5 3 6 4 3" xfId="19349"/>
    <cellStyle name="40% - Accent5 3 6 5" xfId="19350"/>
    <cellStyle name="40% - Accent5 3 6 5 2" xfId="19351"/>
    <cellStyle name="40% - Accent5 3 6 6" xfId="19352"/>
    <cellStyle name="40% - Accent5 3 7" xfId="19353"/>
    <cellStyle name="40% - Accent5 3 7 2" xfId="19354"/>
    <cellStyle name="40% - Accent5 3 7 2 2" xfId="19355"/>
    <cellStyle name="40% - Accent5 3 7 2 2 2" xfId="19356"/>
    <cellStyle name="40% - Accent5 3 7 2 3" xfId="19357"/>
    <cellStyle name="40% - Accent5 3 7 3" xfId="19358"/>
    <cellStyle name="40% - Accent5 3 7 3 2" xfId="19359"/>
    <cellStyle name="40% - Accent5 3 7 4" xfId="19360"/>
    <cellStyle name="40% - Accent5 3 8" xfId="19361"/>
    <cellStyle name="40% - Accent5 3 8 2" xfId="19362"/>
    <cellStyle name="40% - Accent5 3 8 2 2" xfId="19363"/>
    <cellStyle name="40% - Accent5 3 8 2 2 2" xfId="19364"/>
    <cellStyle name="40% - Accent5 3 8 2 3" xfId="19365"/>
    <cellStyle name="40% - Accent5 3 8 3" xfId="19366"/>
    <cellStyle name="40% - Accent5 3 8 3 2" xfId="19367"/>
    <cellStyle name="40% - Accent5 3 8 4" xfId="19368"/>
    <cellStyle name="40% - Accent5 3 9" xfId="19369"/>
    <cellStyle name="40% - Accent5 3 9 2" xfId="19370"/>
    <cellStyle name="40% - Accent5 3 9 2 2" xfId="19371"/>
    <cellStyle name="40% - Accent5 3 9 3" xfId="19372"/>
    <cellStyle name="40% - Accent5 4" xfId="262"/>
    <cellStyle name="40% - Accent5 4 10" xfId="19373"/>
    <cellStyle name="40% - Accent5 4 10 2" xfId="19374"/>
    <cellStyle name="40% - Accent5 4 11" xfId="19375"/>
    <cellStyle name="40% - Accent5 4 11 2" xfId="19376"/>
    <cellStyle name="40% - Accent5 4 12" xfId="19377"/>
    <cellStyle name="40% - Accent5 4 2" xfId="263"/>
    <cellStyle name="40% - Accent5 4 2 10" xfId="19378"/>
    <cellStyle name="40% - Accent5 4 2 10 2" xfId="19379"/>
    <cellStyle name="40% - Accent5 4 2 11" xfId="19380"/>
    <cellStyle name="40% - Accent5 4 2 2" xfId="264"/>
    <cellStyle name="40% - Accent5 4 2 2 2" xfId="265"/>
    <cellStyle name="40% - Accent5 4 2 2 2 2" xfId="19381"/>
    <cellStyle name="40% - Accent5 4 2 2 2 2 2" xfId="19382"/>
    <cellStyle name="40% - Accent5 4 2 2 2 2 2 2" xfId="19383"/>
    <cellStyle name="40% - Accent5 4 2 2 2 2 2 2 2" xfId="19384"/>
    <cellStyle name="40% - Accent5 4 2 2 2 2 2 2 2 2" xfId="19385"/>
    <cellStyle name="40% - Accent5 4 2 2 2 2 2 2 3" xfId="19386"/>
    <cellStyle name="40% - Accent5 4 2 2 2 2 2 3" xfId="19387"/>
    <cellStyle name="40% - Accent5 4 2 2 2 2 2 3 2" xfId="19388"/>
    <cellStyle name="40% - Accent5 4 2 2 2 2 2 4" xfId="19389"/>
    <cellStyle name="40% - Accent5 4 2 2 2 2 3" xfId="19390"/>
    <cellStyle name="40% - Accent5 4 2 2 2 2 3 2" xfId="19391"/>
    <cellStyle name="40% - Accent5 4 2 2 2 2 3 2 2" xfId="19392"/>
    <cellStyle name="40% - Accent5 4 2 2 2 2 3 2 2 2" xfId="19393"/>
    <cellStyle name="40% - Accent5 4 2 2 2 2 3 2 3" xfId="19394"/>
    <cellStyle name="40% - Accent5 4 2 2 2 2 3 3" xfId="19395"/>
    <cellStyle name="40% - Accent5 4 2 2 2 2 3 3 2" xfId="19396"/>
    <cellStyle name="40% - Accent5 4 2 2 2 2 3 4" xfId="19397"/>
    <cellStyle name="40% - Accent5 4 2 2 2 2 4" xfId="19398"/>
    <cellStyle name="40% - Accent5 4 2 2 2 2 4 2" xfId="19399"/>
    <cellStyle name="40% - Accent5 4 2 2 2 2 4 2 2" xfId="19400"/>
    <cellStyle name="40% - Accent5 4 2 2 2 2 4 3" xfId="19401"/>
    <cellStyle name="40% - Accent5 4 2 2 2 2 5" xfId="19402"/>
    <cellStyle name="40% - Accent5 4 2 2 2 2 5 2" xfId="19403"/>
    <cellStyle name="40% - Accent5 4 2 2 2 2 6" xfId="19404"/>
    <cellStyle name="40% - Accent5 4 2 2 2 3" xfId="19405"/>
    <cellStyle name="40% - Accent5 4 2 2 2 3 2" xfId="19406"/>
    <cellStyle name="40% - Accent5 4 2 2 2 3 2 2" xfId="19407"/>
    <cellStyle name="40% - Accent5 4 2 2 2 3 2 2 2" xfId="19408"/>
    <cellStyle name="40% - Accent5 4 2 2 2 3 2 3" xfId="19409"/>
    <cellStyle name="40% - Accent5 4 2 2 2 3 3" xfId="19410"/>
    <cellStyle name="40% - Accent5 4 2 2 2 3 3 2" xfId="19411"/>
    <cellStyle name="40% - Accent5 4 2 2 2 3 4" xfId="19412"/>
    <cellStyle name="40% - Accent5 4 2 2 2 4" xfId="19413"/>
    <cellStyle name="40% - Accent5 4 2 2 2 4 2" xfId="19414"/>
    <cellStyle name="40% - Accent5 4 2 2 2 4 2 2" xfId="19415"/>
    <cellStyle name="40% - Accent5 4 2 2 2 4 2 2 2" xfId="19416"/>
    <cellStyle name="40% - Accent5 4 2 2 2 4 2 3" xfId="19417"/>
    <cellStyle name="40% - Accent5 4 2 2 2 4 3" xfId="19418"/>
    <cellStyle name="40% - Accent5 4 2 2 2 4 3 2" xfId="19419"/>
    <cellStyle name="40% - Accent5 4 2 2 2 4 4" xfId="19420"/>
    <cellStyle name="40% - Accent5 4 2 2 2 5" xfId="19421"/>
    <cellStyle name="40% - Accent5 4 2 2 2 5 2" xfId="19422"/>
    <cellStyle name="40% - Accent5 4 2 2 2 5 2 2" xfId="19423"/>
    <cellStyle name="40% - Accent5 4 2 2 2 5 3" xfId="19424"/>
    <cellStyle name="40% - Accent5 4 2 2 2 6" xfId="19425"/>
    <cellStyle name="40% - Accent5 4 2 2 2 6 2" xfId="19426"/>
    <cellStyle name="40% - Accent5 4 2 2 2 7" xfId="19427"/>
    <cellStyle name="40% - Accent5 4 2 2 3" xfId="19428"/>
    <cellStyle name="40% - Accent5 4 2 2 3 2" xfId="19429"/>
    <cellStyle name="40% - Accent5 4 2 2 3 2 2" xfId="19430"/>
    <cellStyle name="40% - Accent5 4 2 2 3 2 2 2" xfId="19431"/>
    <cellStyle name="40% - Accent5 4 2 2 3 2 2 2 2" xfId="19432"/>
    <cellStyle name="40% - Accent5 4 2 2 3 2 2 3" xfId="19433"/>
    <cellStyle name="40% - Accent5 4 2 2 3 2 3" xfId="19434"/>
    <cellStyle name="40% - Accent5 4 2 2 3 2 3 2" xfId="19435"/>
    <cellStyle name="40% - Accent5 4 2 2 3 2 4" xfId="19436"/>
    <cellStyle name="40% - Accent5 4 2 2 3 3" xfId="19437"/>
    <cellStyle name="40% - Accent5 4 2 2 3 3 2" xfId="19438"/>
    <cellStyle name="40% - Accent5 4 2 2 3 3 2 2" xfId="19439"/>
    <cellStyle name="40% - Accent5 4 2 2 3 3 2 2 2" xfId="19440"/>
    <cellStyle name="40% - Accent5 4 2 2 3 3 2 3" xfId="19441"/>
    <cellStyle name="40% - Accent5 4 2 2 3 3 3" xfId="19442"/>
    <cellStyle name="40% - Accent5 4 2 2 3 3 3 2" xfId="19443"/>
    <cellStyle name="40% - Accent5 4 2 2 3 3 4" xfId="19444"/>
    <cellStyle name="40% - Accent5 4 2 2 3 4" xfId="19445"/>
    <cellStyle name="40% - Accent5 4 2 2 3 4 2" xfId="19446"/>
    <cellStyle name="40% - Accent5 4 2 2 3 4 2 2" xfId="19447"/>
    <cellStyle name="40% - Accent5 4 2 2 3 4 3" xfId="19448"/>
    <cellStyle name="40% - Accent5 4 2 2 3 5" xfId="19449"/>
    <cellStyle name="40% - Accent5 4 2 2 3 5 2" xfId="19450"/>
    <cellStyle name="40% - Accent5 4 2 2 3 6" xfId="19451"/>
    <cellStyle name="40% - Accent5 4 2 2 4" xfId="19452"/>
    <cellStyle name="40% - Accent5 4 2 2 4 2" xfId="19453"/>
    <cellStyle name="40% - Accent5 4 2 2 4 2 2" xfId="19454"/>
    <cellStyle name="40% - Accent5 4 2 2 4 2 2 2" xfId="19455"/>
    <cellStyle name="40% - Accent5 4 2 2 4 2 3" xfId="19456"/>
    <cellStyle name="40% - Accent5 4 2 2 4 3" xfId="19457"/>
    <cellStyle name="40% - Accent5 4 2 2 4 3 2" xfId="19458"/>
    <cellStyle name="40% - Accent5 4 2 2 4 4" xfId="19459"/>
    <cellStyle name="40% - Accent5 4 2 2 5" xfId="19460"/>
    <cellStyle name="40% - Accent5 4 2 2 5 2" xfId="19461"/>
    <cellStyle name="40% - Accent5 4 2 2 5 2 2" xfId="19462"/>
    <cellStyle name="40% - Accent5 4 2 2 5 2 2 2" xfId="19463"/>
    <cellStyle name="40% - Accent5 4 2 2 5 2 3" xfId="19464"/>
    <cellStyle name="40% - Accent5 4 2 2 5 3" xfId="19465"/>
    <cellStyle name="40% - Accent5 4 2 2 5 3 2" xfId="19466"/>
    <cellStyle name="40% - Accent5 4 2 2 5 4" xfId="19467"/>
    <cellStyle name="40% - Accent5 4 2 2 6" xfId="19468"/>
    <cellStyle name="40% - Accent5 4 2 2 6 2" xfId="19469"/>
    <cellStyle name="40% - Accent5 4 2 2 6 2 2" xfId="19470"/>
    <cellStyle name="40% - Accent5 4 2 2 6 3" xfId="19471"/>
    <cellStyle name="40% - Accent5 4 2 2 7" xfId="19472"/>
    <cellStyle name="40% - Accent5 4 2 2 7 2" xfId="19473"/>
    <cellStyle name="40% - Accent5 4 2 2 8" xfId="19474"/>
    <cellStyle name="40% - Accent5 4 2 3" xfId="266"/>
    <cellStyle name="40% - Accent5 4 2 3 2" xfId="19475"/>
    <cellStyle name="40% - Accent5 4 2 3 2 2" xfId="19476"/>
    <cellStyle name="40% - Accent5 4 2 3 2 2 2" xfId="19477"/>
    <cellStyle name="40% - Accent5 4 2 3 2 2 2 2" xfId="19478"/>
    <cellStyle name="40% - Accent5 4 2 3 2 2 2 2 2" xfId="19479"/>
    <cellStyle name="40% - Accent5 4 2 3 2 2 2 3" xfId="19480"/>
    <cellStyle name="40% - Accent5 4 2 3 2 2 3" xfId="19481"/>
    <cellStyle name="40% - Accent5 4 2 3 2 2 3 2" xfId="19482"/>
    <cellStyle name="40% - Accent5 4 2 3 2 2 4" xfId="19483"/>
    <cellStyle name="40% - Accent5 4 2 3 2 3" xfId="19484"/>
    <cellStyle name="40% - Accent5 4 2 3 2 3 2" xfId="19485"/>
    <cellStyle name="40% - Accent5 4 2 3 2 3 2 2" xfId="19486"/>
    <cellStyle name="40% - Accent5 4 2 3 2 3 2 2 2" xfId="19487"/>
    <cellStyle name="40% - Accent5 4 2 3 2 3 2 3" xfId="19488"/>
    <cellStyle name="40% - Accent5 4 2 3 2 3 3" xfId="19489"/>
    <cellStyle name="40% - Accent5 4 2 3 2 3 3 2" xfId="19490"/>
    <cellStyle name="40% - Accent5 4 2 3 2 3 4" xfId="19491"/>
    <cellStyle name="40% - Accent5 4 2 3 2 4" xfId="19492"/>
    <cellStyle name="40% - Accent5 4 2 3 2 4 2" xfId="19493"/>
    <cellStyle name="40% - Accent5 4 2 3 2 4 2 2" xfId="19494"/>
    <cellStyle name="40% - Accent5 4 2 3 2 4 3" xfId="19495"/>
    <cellStyle name="40% - Accent5 4 2 3 2 5" xfId="19496"/>
    <cellStyle name="40% - Accent5 4 2 3 2 5 2" xfId="19497"/>
    <cellStyle name="40% - Accent5 4 2 3 2 6" xfId="19498"/>
    <cellStyle name="40% - Accent5 4 2 3 3" xfId="19499"/>
    <cellStyle name="40% - Accent5 4 2 3 3 2" xfId="19500"/>
    <cellStyle name="40% - Accent5 4 2 3 3 2 2" xfId="19501"/>
    <cellStyle name="40% - Accent5 4 2 3 3 2 2 2" xfId="19502"/>
    <cellStyle name="40% - Accent5 4 2 3 3 2 3" xfId="19503"/>
    <cellStyle name="40% - Accent5 4 2 3 3 3" xfId="19504"/>
    <cellStyle name="40% - Accent5 4 2 3 3 3 2" xfId="19505"/>
    <cellStyle name="40% - Accent5 4 2 3 3 4" xfId="19506"/>
    <cellStyle name="40% - Accent5 4 2 3 4" xfId="19507"/>
    <cellStyle name="40% - Accent5 4 2 3 4 2" xfId="19508"/>
    <cellStyle name="40% - Accent5 4 2 3 4 2 2" xfId="19509"/>
    <cellStyle name="40% - Accent5 4 2 3 4 2 2 2" xfId="19510"/>
    <cellStyle name="40% - Accent5 4 2 3 4 2 3" xfId="19511"/>
    <cellStyle name="40% - Accent5 4 2 3 4 3" xfId="19512"/>
    <cellStyle name="40% - Accent5 4 2 3 4 3 2" xfId="19513"/>
    <cellStyle name="40% - Accent5 4 2 3 4 4" xfId="19514"/>
    <cellStyle name="40% - Accent5 4 2 3 5" xfId="19515"/>
    <cellStyle name="40% - Accent5 4 2 3 5 2" xfId="19516"/>
    <cellStyle name="40% - Accent5 4 2 3 5 2 2" xfId="19517"/>
    <cellStyle name="40% - Accent5 4 2 3 5 3" xfId="19518"/>
    <cellStyle name="40% - Accent5 4 2 3 6" xfId="19519"/>
    <cellStyle name="40% - Accent5 4 2 3 6 2" xfId="19520"/>
    <cellStyle name="40% - Accent5 4 2 3 7" xfId="19521"/>
    <cellStyle name="40% - Accent5 4 2 4" xfId="19522"/>
    <cellStyle name="40% - Accent5 4 2 4 2" xfId="19523"/>
    <cellStyle name="40% - Accent5 4 2 4 2 2" xfId="19524"/>
    <cellStyle name="40% - Accent5 4 2 4 2 2 2" xfId="19525"/>
    <cellStyle name="40% - Accent5 4 2 4 2 2 2 2" xfId="19526"/>
    <cellStyle name="40% - Accent5 4 2 4 2 2 3" xfId="19527"/>
    <cellStyle name="40% - Accent5 4 2 4 2 3" xfId="19528"/>
    <cellStyle name="40% - Accent5 4 2 4 2 3 2" xfId="19529"/>
    <cellStyle name="40% - Accent5 4 2 4 2 4" xfId="19530"/>
    <cellStyle name="40% - Accent5 4 2 4 3" xfId="19531"/>
    <cellStyle name="40% - Accent5 4 2 4 3 2" xfId="19532"/>
    <cellStyle name="40% - Accent5 4 2 4 3 2 2" xfId="19533"/>
    <cellStyle name="40% - Accent5 4 2 4 3 2 2 2" xfId="19534"/>
    <cellStyle name="40% - Accent5 4 2 4 3 2 3" xfId="19535"/>
    <cellStyle name="40% - Accent5 4 2 4 3 3" xfId="19536"/>
    <cellStyle name="40% - Accent5 4 2 4 3 3 2" xfId="19537"/>
    <cellStyle name="40% - Accent5 4 2 4 3 4" xfId="19538"/>
    <cellStyle name="40% - Accent5 4 2 4 4" xfId="19539"/>
    <cellStyle name="40% - Accent5 4 2 4 4 2" xfId="19540"/>
    <cellStyle name="40% - Accent5 4 2 4 4 2 2" xfId="19541"/>
    <cellStyle name="40% - Accent5 4 2 4 4 3" xfId="19542"/>
    <cellStyle name="40% - Accent5 4 2 4 5" xfId="19543"/>
    <cellStyle name="40% - Accent5 4 2 4 5 2" xfId="19544"/>
    <cellStyle name="40% - Accent5 4 2 4 6" xfId="19545"/>
    <cellStyle name="40% - Accent5 4 2 5" xfId="19546"/>
    <cellStyle name="40% - Accent5 4 2 5 2" xfId="19547"/>
    <cellStyle name="40% - Accent5 4 2 5 2 2" xfId="19548"/>
    <cellStyle name="40% - Accent5 4 2 5 2 2 2" xfId="19549"/>
    <cellStyle name="40% - Accent5 4 2 5 2 2 2 2" xfId="19550"/>
    <cellStyle name="40% - Accent5 4 2 5 2 2 3" xfId="19551"/>
    <cellStyle name="40% - Accent5 4 2 5 2 3" xfId="19552"/>
    <cellStyle name="40% - Accent5 4 2 5 2 3 2" xfId="19553"/>
    <cellStyle name="40% - Accent5 4 2 5 2 4" xfId="19554"/>
    <cellStyle name="40% - Accent5 4 2 5 3" xfId="19555"/>
    <cellStyle name="40% - Accent5 4 2 5 3 2" xfId="19556"/>
    <cellStyle name="40% - Accent5 4 2 5 3 2 2" xfId="19557"/>
    <cellStyle name="40% - Accent5 4 2 5 3 2 2 2" xfId="19558"/>
    <cellStyle name="40% - Accent5 4 2 5 3 2 3" xfId="19559"/>
    <cellStyle name="40% - Accent5 4 2 5 3 3" xfId="19560"/>
    <cellStyle name="40% - Accent5 4 2 5 3 3 2" xfId="19561"/>
    <cellStyle name="40% - Accent5 4 2 5 3 4" xfId="19562"/>
    <cellStyle name="40% - Accent5 4 2 5 4" xfId="19563"/>
    <cellStyle name="40% - Accent5 4 2 5 4 2" xfId="19564"/>
    <cellStyle name="40% - Accent5 4 2 5 4 2 2" xfId="19565"/>
    <cellStyle name="40% - Accent5 4 2 5 4 3" xfId="19566"/>
    <cellStyle name="40% - Accent5 4 2 5 5" xfId="19567"/>
    <cellStyle name="40% - Accent5 4 2 5 5 2" xfId="19568"/>
    <cellStyle name="40% - Accent5 4 2 5 6" xfId="19569"/>
    <cellStyle name="40% - Accent5 4 2 6" xfId="19570"/>
    <cellStyle name="40% - Accent5 4 2 6 2" xfId="19571"/>
    <cellStyle name="40% - Accent5 4 2 6 2 2" xfId="19572"/>
    <cellStyle name="40% - Accent5 4 2 6 2 2 2" xfId="19573"/>
    <cellStyle name="40% - Accent5 4 2 6 2 3" xfId="19574"/>
    <cellStyle name="40% - Accent5 4 2 6 3" xfId="19575"/>
    <cellStyle name="40% - Accent5 4 2 6 3 2" xfId="19576"/>
    <cellStyle name="40% - Accent5 4 2 6 4" xfId="19577"/>
    <cellStyle name="40% - Accent5 4 2 7" xfId="19578"/>
    <cellStyle name="40% - Accent5 4 2 7 2" xfId="19579"/>
    <cellStyle name="40% - Accent5 4 2 7 2 2" xfId="19580"/>
    <cellStyle name="40% - Accent5 4 2 7 2 2 2" xfId="19581"/>
    <cellStyle name="40% - Accent5 4 2 7 2 3" xfId="19582"/>
    <cellStyle name="40% - Accent5 4 2 7 3" xfId="19583"/>
    <cellStyle name="40% - Accent5 4 2 7 3 2" xfId="19584"/>
    <cellStyle name="40% - Accent5 4 2 7 4" xfId="19585"/>
    <cellStyle name="40% - Accent5 4 2 8" xfId="19586"/>
    <cellStyle name="40% - Accent5 4 2 8 2" xfId="19587"/>
    <cellStyle name="40% - Accent5 4 2 8 2 2" xfId="19588"/>
    <cellStyle name="40% - Accent5 4 2 8 3" xfId="19589"/>
    <cellStyle name="40% - Accent5 4 2 9" xfId="19590"/>
    <cellStyle name="40% - Accent5 4 2 9 2" xfId="19591"/>
    <cellStyle name="40% - Accent5 4 3" xfId="267"/>
    <cellStyle name="40% - Accent5 4 3 2" xfId="268"/>
    <cellStyle name="40% - Accent5 4 3 2 2" xfId="19592"/>
    <cellStyle name="40% - Accent5 4 3 2 2 2" xfId="19593"/>
    <cellStyle name="40% - Accent5 4 3 2 2 2 2" xfId="19594"/>
    <cellStyle name="40% - Accent5 4 3 2 2 2 2 2" xfId="19595"/>
    <cellStyle name="40% - Accent5 4 3 2 2 2 2 2 2" xfId="19596"/>
    <cellStyle name="40% - Accent5 4 3 2 2 2 2 3" xfId="19597"/>
    <cellStyle name="40% - Accent5 4 3 2 2 2 3" xfId="19598"/>
    <cellStyle name="40% - Accent5 4 3 2 2 2 3 2" xfId="19599"/>
    <cellStyle name="40% - Accent5 4 3 2 2 2 4" xfId="19600"/>
    <cellStyle name="40% - Accent5 4 3 2 2 3" xfId="19601"/>
    <cellStyle name="40% - Accent5 4 3 2 2 3 2" xfId="19602"/>
    <cellStyle name="40% - Accent5 4 3 2 2 3 2 2" xfId="19603"/>
    <cellStyle name="40% - Accent5 4 3 2 2 3 2 2 2" xfId="19604"/>
    <cellStyle name="40% - Accent5 4 3 2 2 3 2 3" xfId="19605"/>
    <cellStyle name="40% - Accent5 4 3 2 2 3 3" xfId="19606"/>
    <cellStyle name="40% - Accent5 4 3 2 2 3 3 2" xfId="19607"/>
    <cellStyle name="40% - Accent5 4 3 2 2 3 4" xfId="19608"/>
    <cellStyle name="40% - Accent5 4 3 2 2 4" xfId="19609"/>
    <cellStyle name="40% - Accent5 4 3 2 2 4 2" xfId="19610"/>
    <cellStyle name="40% - Accent5 4 3 2 2 4 2 2" xfId="19611"/>
    <cellStyle name="40% - Accent5 4 3 2 2 4 3" xfId="19612"/>
    <cellStyle name="40% - Accent5 4 3 2 2 5" xfId="19613"/>
    <cellStyle name="40% - Accent5 4 3 2 2 5 2" xfId="19614"/>
    <cellStyle name="40% - Accent5 4 3 2 2 6" xfId="19615"/>
    <cellStyle name="40% - Accent5 4 3 2 3" xfId="19616"/>
    <cellStyle name="40% - Accent5 4 3 2 3 2" xfId="19617"/>
    <cellStyle name="40% - Accent5 4 3 2 3 2 2" xfId="19618"/>
    <cellStyle name="40% - Accent5 4 3 2 3 2 2 2" xfId="19619"/>
    <cellStyle name="40% - Accent5 4 3 2 3 2 3" xfId="19620"/>
    <cellStyle name="40% - Accent5 4 3 2 3 3" xfId="19621"/>
    <cellStyle name="40% - Accent5 4 3 2 3 3 2" xfId="19622"/>
    <cellStyle name="40% - Accent5 4 3 2 3 4" xfId="19623"/>
    <cellStyle name="40% - Accent5 4 3 2 4" xfId="19624"/>
    <cellStyle name="40% - Accent5 4 3 2 4 2" xfId="19625"/>
    <cellStyle name="40% - Accent5 4 3 2 4 2 2" xfId="19626"/>
    <cellStyle name="40% - Accent5 4 3 2 4 2 2 2" xfId="19627"/>
    <cellStyle name="40% - Accent5 4 3 2 4 2 3" xfId="19628"/>
    <cellStyle name="40% - Accent5 4 3 2 4 3" xfId="19629"/>
    <cellStyle name="40% - Accent5 4 3 2 4 3 2" xfId="19630"/>
    <cellStyle name="40% - Accent5 4 3 2 4 4" xfId="19631"/>
    <cellStyle name="40% - Accent5 4 3 2 5" xfId="19632"/>
    <cellStyle name="40% - Accent5 4 3 2 5 2" xfId="19633"/>
    <cellStyle name="40% - Accent5 4 3 2 5 2 2" xfId="19634"/>
    <cellStyle name="40% - Accent5 4 3 2 5 3" xfId="19635"/>
    <cellStyle name="40% - Accent5 4 3 2 6" xfId="19636"/>
    <cellStyle name="40% - Accent5 4 3 2 6 2" xfId="19637"/>
    <cellStyle name="40% - Accent5 4 3 2 7" xfId="19638"/>
    <cellStyle name="40% - Accent5 4 3 3" xfId="19639"/>
    <cellStyle name="40% - Accent5 4 3 3 2" xfId="19640"/>
    <cellStyle name="40% - Accent5 4 3 3 2 2" xfId="19641"/>
    <cellStyle name="40% - Accent5 4 3 3 2 2 2" xfId="19642"/>
    <cellStyle name="40% - Accent5 4 3 3 2 2 2 2" xfId="19643"/>
    <cellStyle name="40% - Accent5 4 3 3 2 2 3" xfId="19644"/>
    <cellStyle name="40% - Accent5 4 3 3 2 3" xfId="19645"/>
    <cellStyle name="40% - Accent5 4 3 3 2 3 2" xfId="19646"/>
    <cellStyle name="40% - Accent5 4 3 3 2 4" xfId="19647"/>
    <cellStyle name="40% - Accent5 4 3 3 3" xfId="19648"/>
    <cellStyle name="40% - Accent5 4 3 3 3 2" xfId="19649"/>
    <cellStyle name="40% - Accent5 4 3 3 3 2 2" xfId="19650"/>
    <cellStyle name="40% - Accent5 4 3 3 3 2 2 2" xfId="19651"/>
    <cellStyle name="40% - Accent5 4 3 3 3 2 3" xfId="19652"/>
    <cellStyle name="40% - Accent5 4 3 3 3 3" xfId="19653"/>
    <cellStyle name="40% - Accent5 4 3 3 3 3 2" xfId="19654"/>
    <cellStyle name="40% - Accent5 4 3 3 3 4" xfId="19655"/>
    <cellStyle name="40% - Accent5 4 3 3 4" xfId="19656"/>
    <cellStyle name="40% - Accent5 4 3 3 4 2" xfId="19657"/>
    <cellStyle name="40% - Accent5 4 3 3 4 2 2" xfId="19658"/>
    <cellStyle name="40% - Accent5 4 3 3 4 3" xfId="19659"/>
    <cellStyle name="40% - Accent5 4 3 3 5" xfId="19660"/>
    <cellStyle name="40% - Accent5 4 3 3 5 2" xfId="19661"/>
    <cellStyle name="40% - Accent5 4 3 3 6" xfId="19662"/>
    <cellStyle name="40% - Accent5 4 3 4" xfId="19663"/>
    <cellStyle name="40% - Accent5 4 3 4 2" xfId="19664"/>
    <cellStyle name="40% - Accent5 4 3 4 2 2" xfId="19665"/>
    <cellStyle name="40% - Accent5 4 3 4 2 2 2" xfId="19666"/>
    <cellStyle name="40% - Accent5 4 3 4 2 3" xfId="19667"/>
    <cellStyle name="40% - Accent5 4 3 4 3" xfId="19668"/>
    <cellStyle name="40% - Accent5 4 3 4 3 2" xfId="19669"/>
    <cellStyle name="40% - Accent5 4 3 4 4" xfId="19670"/>
    <cellStyle name="40% - Accent5 4 3 5" xfId="19671"/>
    <cellStyle name="40% - Accent5 4 3 5 2" xfId="19672"/>
    <cellStyle name="40% - Accent5 4 3 5 2 2" xfId="19673"/>
    <cellStyle name="40% - Accent5 4 3 5 2 2 2" xfId="19674"/>
    <cellStyle name="40% - Accent5 4 3 5 2 3" xfId="19675"/>
    <cellStyle name="40% - Accent5 4 3 5 3" xfId="19676"/>
    <cellStyle name="40% - Accent5 4 3 5 3 2" xfId="19677"/>
    <cellStyle name="40% - Accent5 4 3 5 4" xfId="19678"/>
    <cellStyle name="40% - Accent5 4 3 6" xfId="19679"/>
    <cellStyle name="40% - Accent5 4 3 6 2" xfId="19680"/>
    <cellStyle name="40% - Accent5 4 3 6 2 2" xfId="19681"/>
    <cellStyle name="40% - Accent5 4 3 6 3" xfId="19682"/>
    <cellStyle name="40% - Accent5 4 3 7" xfId="19683"/>
    <cellStyle name="40% - Accent5 4 3 7 2" xfId="19684"/>
    <cellStyle name="40% - Accent5 4 3 8" xfId="19685"/>
    <cellStyle name="40% - Accent5 4 4" xfId="269"/>
    <cellStyle name="40% - Accent5 4 4 2" xfId="19686"/>
    <cellStyle name="40% - Accent5 4 4 2 2" xfId="19687"/>
    <cellStyle name="40% - Accent5 4 4 2 2 2" xfId="19688"/>
    <cellStyle name="40% - Accent5 4 4 2 2 2 2" xfId="19689"/>
    <cellStyle name="40% - Accent5 4 4 2 2 2 2 2" xfId="19690"/>
    <cellStyle name="40% - Accent5 4 4 2 2 2 3" xfId="19691"/>
    <cellStyle name="40% - Accent5 4 4 2 2 3" xfId="19692"/>
    <cellStyle name="40% - Accent5 4 4 2 2 3 2" xfId="19693"/>
    <cellStyle name="40% - Accent5 4 4 2 2 4" xfId="19694"/>
    <cellStyle name="40% - Accent5 4 4 2 3" xfId="19695"/>
    <cellStyle name="40% - Accent5 4 4 2 3 2" xfId="19696"/>
    <cellStyle name="40% - Accent5 4 4 2 3 2 2" xfId="19697"/>
    <cellStyle name="40% - Accent5 4 4 2 3 2 2 2" xfId="19698"/>
    <cellStyle name="40% - Accent5 4 4 2 3 2 3" xfId="19699"/>
    <cellStyle name="40% - Accent5 4 4 2 3 3" xfId="19700"/>
    <cellStyle name="40% - Accent5 4 4 2 3 3 2" xfId="19701"/>
    <cellStyle name="40% - Accent5 4 4 2 3 4" xfId="19702"/>
    <cellStyle name="40% - Accent5 4 4 2 4" xfId="19703"/>
    <cellStyle name="40% - Accent5 4 4 2 4 2" xfId="19704"/>
    <cellStyle name="40% - Accent5 4 4 2 4 2 2" xfId="19705"/>
    <cellStyle name="40% - Accent5 4 4 2 4 3" xfId="19706"/>
    <cellStyle name="40% - Accent5 4 4 2 5" xfId="19707"/>
    <cellStyle name="40% - Accent5 4 4 2 5 2" xfId="19708"/>
    <cellStyle name="40% - Accent5 4 4 2 6" xfId="19709"/>
    <cellStyle name="40% - Accent5 4 4 3" xfId="19710"/>
    <cellStyle name="40% - Accent5 4 4 3 2" xfId="19711"/>
    <cellStyle name="40% - Accent5 4 4 3 2 2" xfId="19712"/>
    <cellStyle name="40% - Accent5 4 4 3 2 2 2" xfId="19713"/>
    <cellStyle name="40% - Accent5 4 4 3 2 3" xfId="19714"/>
    <cellStyle name="40% - Accent5 4 4 3 3" xfId="19715"/>
    <cellStyle name="40% - Accent5 4 4 3 3 2" xfId="19716"/>
    <cellStyle name="40% - Accent5 4 4 3 4" xfId="19717"/>
    <cellStyle name="40% - Accent5 4 4 4" xfId="19718"/>
    <cellStyle name="40% - Accent5 4 4 4 2" xfId="19719"/>
    <cellStyle name="40% - Accent5 4 4 4 2 2" xfId="19720"/>
    <cellStyle name="40% - Accent5 4 4 4 2 2 2" xfId="19721"/>
    <cellStyle name="40% - Accent5 4 4 4 2 3" xfId="19722"/>
    <cellStyle name="40% - Accent5 4 4 4 3" xfId="19723"/>
    <cellStyle name="40% - Accent5 4 4 4 3 2" xfId="19724"/>
    <cellStyle name="40% - Accent5 4 4 4 4" xfId="19725"/>
    <cellStyle name="40% - Accent5 4 4 5" xfId="19726"/>
    <cellStyle name="40% - Accent5 4 4 5 2" xfId="19727"/>
    <cellStyle name="40% - Accent5 4 4 5 2 2" xfId="19728"/>
    <cellStyle name="40% - Accent5 4 4 5 3" xfId="19729"/>
    <cellStyle name="40% - Accent5 4 4 6" xfId="19730"/>
    <cellStyle name="40% - Accent5 4 4 6 2" xfId="19731"/>
    <cellStyle name="40% - Accent5 4 4 7" xfId="19732"/>
    <cellStyle name="40% - Accent5 4 5" xfId="19733"/>
    <cellStyle name="40% - Accent5 4 5 2" xfId="19734"/>
    <cellStyle name="40% - Accent5 4 5 2 2" xfId="19735"/>
    <cellStyle name="40% - Accent5 4 5 2 2 2" xfId="19736"/>
    <cellStyle name="40% - Accent5 4 5 2 2 2 2" xfId="19737"/>
    <cellStyle name="40% - Accent5 4 5 2 2 3" xfId="19738"/>
    <cellStyle name="40% - Accent5 4 5 2 3" xfId="19739"/>
    <cellStyle name="40% - Accent5 4 5 2 3 2" xfId="19740"/>
    <cellStyle name="40% - Accent5 4 5 2 4" xfId="19741"/>
    <cellStyle name="40% - Accent5 4 5 3" xfId="19742"/>
    <cellStyle name="40% - Accent5 4 5 3 2" xfId="19743"/>
    <cellStyle name="40% - Accent5 4 5 3 2 2" xfId="19744"/>
    <cellStyle name="40% - Accent5 4 5 3 2 2 2" xfId="19745"/>
    <cellStyle name="40% - Accent5 4 5 3 2 3" xfId="19746"/>
    <cellStyle name="40% - Accent5 4 5 3 3" xfId="19747"/>
    <cellStyle name="40% - Accent5 4 5 3 3 2" xfId="19748"/>
    <cellStyle name="40% - Accent5 4 5 3 4" xfId="19749"/>
    <cellStyle name="40% - Accent5 4 5 4" xfId="19750"/>
    <cellStyle name="40% - Accent5 4 5 4 2" xfId="19751"/>
    <cellStyle name="40% - Accent5 4 5 4 2 2" xfId="19752"/>
    <cellStyle name="40% - Accent5 4 5 4 3" xfId="19753"/>
    <cellStyle name="40% - Accent5 4 5 5" xfId="19754"/>
    <cellStyle name="40% - Accent5 4 5 5 2" xfId="19755"/>
    <cellStyle name="40% - Accent5 4 5 6" xfId="19756"/>
    <cellStyle name="40% - Accent5 4 6" xfId="19757"/>
    <cellStyle name="40% - Accent5 4 6 2" xfId="19758"/>
    <cellStyle name="40% - Accent5 4 6 2 2" xfId="19759"/>
    <cellStyle name="40% - Accent5 4 6 2 2 2" xfId="19760"/>
    <cellStyle name="40% - Accent5 4 6 2 2 2 2" xfId="19761"/>
    <cellStyle name="40% - Accent5 4 6 2 2 3" xfId="19762"/>
    <cellStyle name="40% - Accent5 4 6 2 3" xfId="19763"/>
    <cellStyle name="40% - Accent5 4 6 2 3 2" xfId="19764"/>
    <cellStyle name="40% - Accent5 4 6 2 4" xfId="19765"/>
    <cellStyle name="40% - Accent5 4 6 3" xfId="19766"/>
    <cellStyle name="40% - Accent5 4 6 3 2" xfId="19767"/>
    <cellStyle name="40% - Accent5 4 6 3 2 2" xfId="19768"/>
    <cellStyle name="40% - Accent5 4 6 3 2 2 2" xfId="19769"/>
    <cellStyle name="40% - Accent5 4 6 3 2 3" xfId="19770"/>
    <cellStyle name="40% - Accent5 4 6 3 3" xfId="19771"/>
    <cellStyle name="40% - Accent5 4 6 3 3 2" xfId="19772"/>
    <cellStyle name="40% - Accent5 4 6 3 4" xfId="19773"/>
    <cellStyle name="40% - Accent5 4 6 4" xfId="19774"/>
    <cellStyle name="40% - Accent5 4 6 4 2" xfId="19775"/>
    <cellStyle name="40% - Accent5 4 6 4 2 2" xfId="19776"/>
    <cellStyle name="40% - Accent5 4 6 4 3" xfId="19777"/>
    <cellStyle name="40% - Accent5 4 6 5" xfId="19778"/>
    <cellStyle name="40% - Accent5 4 6 5 2" xfId="19779"/>
    <cellStyle name="40% - Accent5 4 6 6" xfId="19780"/>
    <cellStyle name="40% - Accent5 4 7" xfId="19781"/>
    <cellStyle name="40% - Accent5 4 7 2" xfId="19782"/>
    <cellStyle name="40% - Accent5 4 7 2 2" xfId="19783"/>
    <cellStyle name="40% - Accent5 4 7 2 2 2" xfId="19784"/>
    <cellStyle name="40% - Accent5 4 7 2 3" xfId="19785"/>
    <cellStyle name="40% - Accent5 4 7 3" xfId="19786"/>
    <cellStyle name="40% - Accent5 4 7 3 2" xfId="19787"/>
    <cellStyle name="40% - Accent5 4 7 4" xfId="19788"/>
    <cellStyle name="40% - Accent5 4 8" xfId="19789"/>
    <cellStyle name="40% - Accent5 4 8 2" xfId="19790"/>
    <cellStyle name="40% - Accent5 4 8 2 2" xfId="19791"/>
    <cellStyle name="40% - Accent5 4 8 2 2 2" xfId="19792"/>
    <cellStyle name="40% - Accent5 4 8 2 3" xfId="19793"/>
    <cellStyle name="40% - Accent5 4 8 3" xfId="19794"/>
    <cellStyle name="40% - Accent5 4 8 3 2" xfId="19795"/>
    <cellStyle name="40% - Accent5 4 8 4" xfId="19796"/>
    <cellStyle name="40% - Accent5 4 9" xfId="19797"/>
    <cellStyle name="40% - Accent5 4 9 2" xfId="19798"/>
    <cellStyle name="40% - Accent5 4 9 2 2" xfId="19799"/>
    <cellStyle name="40% - Accent5 4 9 3" xfId="19800"/>
    <cellStyle name="40% - Accent6 2" xfId="270"/>
    <cellStyle name="40% - Accent6 2 10" xfId="19801"/>
    <cellStyle name="40% - Accent6 2 10 2" xfId="19802"/>
    <cellStyle name="40% - Accent6 2 11" xfId="19803"/>
    <cellStyle name="40% - Accent6 2 11 2" xfId="19804"/>
    <cellStyle name="40% - Accent6 2 12" xfId="19805"/>
    <cellStyle name="40% - Accent6 2 2" xfId="271"/>
    <cellStyle name="40% - Accent6 2 2 10" xfId="19806"/>
    <cellStyle name="40% - Accent6 2 2 10 2" xfId="19807"/>
    <cellStyle name="40% - Accent6 2 2 11" xfId="19808"/>
    <cellStyle name="40% - Accent6 2 2 2" xfId="272"/>
    <cellStyle name="40% - Accent6 2 2 2 2" xfId="273"/>
    <cellStyle name="40% - Accent6 2 2 2 2 2" xfId="19809"/>
    <cellStyle name="40% - Accent6 2 2 2 2 2 2" xfId="19810"/>
    <cellStyle name="40% - Accent6 2 2 2 2 2 2 2" xfId="19811"/>
    <cellStyle name="40% - Accent6 2 2 2 2 2 2 2 2" xfId="19812"/>
    <cellStyle name="40% - Accent6 2 2 2 2 2 2 2 2 2" xfId="19813"/>
    <cellStyle name="40% - Accent6 2 2 2 2 2 2 2 3" xfId="19814"/>
    <cellStyle name="40% - Accent6 2 2 2 2 2 2 3" xfId="19815"/>
    <cellStyle name="40% - Accent6 2 2 2 2 2 2 3 2" xfId="19816"/>
    <cellStyle name="40% - Accent6 2 2 2 2 2 2 4" xfId="19817"/>
    <cellStyle name="40% - Accent6 2 2 2 2 2 3" xfId="19818"/>
    <cellStyle name="40% - Accent6 2 2 2 2 2 3 2" xfId="19819"/>
    <cellStyle name="40% - Accent6 2 2 2 2 2 3 2 2" xfId="19820"/>
    <cellStyle name="40% - Accent6 2 2 2 2 2 3 2 2 2" xfId="19821"/>
    <cellStyle name="40% - Accent6 2 2 2 2 2 3 2 3" xfId="19822"/>
    <cellStyle name="40% - Accent6 2 2 2 2 2 3 3" xfId="19823"/>
    <cellStyle name="40% - Accent6 2 2 2 2 2 3 3 2" xfId="19824"/>
    <cellStyle name="40% - Accent6 2 2 2 2 2 3 4" xfId="19825"/>
    <cellStyle name="40% - Accent6 2 2 2 2 2 4" xfId="19826"/>
    <cellStyle name="40% - Accent6 2 2 2 2 2 4 2" xfId="19827"/>
    <cellStyle name="40% - Accent6 2 2 2 2 2 4 2 2" xfId="19828"/>
    <cellStyle name="40% - Accent6 2 2 2 2 2 4 3" xfId="19829"/>
    <cellStyle name="40% - Accent6 2 2 2 2 2 5" xfId="19830"/>
    <cellStyle name="40% - Accent6 2 2 2 2 2 5 2" xfId="19831"/>
    <cellStyle name="40% - Accent6 2 2 2 2 2 6" xfId="19832"/>
    <cellStyle name="40% - Accent6 2 2 2 2 3" xfId="19833"/>
    <cellStyle name="40% - Accent6 2 2 2 2 3 2" xfId="19834"/>
    <cellStyle name="40% - Accent6 2 2 2 2 3 2 2" xfId="19835"/>
    <cellStyle name="40% - Accent6 2 2 2 2 3 2 2 2" xfId="19836"/>
    <cellStyle name="40% - Accent6 2 2 2 2 3 2 3" xfId="19837"/>
    <cellStyle name="40% - Accent6 2 2 2 2 3 3" xfId="19838"/>
    <cellStyle name="40% - Accent6 2 2 2 2 3 3 2" xfId="19839"/>
    <cellStyle name="40% - Accent6 2 2 2 2 3 4" xfId="19840"/>
    <cellStyle name="40% - Accent6 2 2 2 2 4" xfId="19841"/>
    <cellStyle name="40% - Accent6 2 2 2 2 4 2" xfId="19842"/>
    <cellStyle name="40% - Accent6 2 2 2 2 4 2 2" xfId="19843"/>
    <cellStyle name="40% - Accent6 2 2 2 2 4 2 2 2" xfId="19844"/>
    <cellStyle name="40% - Accent6 2 2 2 2 4 2 3" xfId="19845"/>
    <cellStyle name="40% - Accent6 2 2 2 2 4 3" xfId="19846"/>
    <cellStyle name="40% - Accent6 2 2 2 2 4 3 2" xfId="19847"/>
    <cellStyle name="40% - Accent6 2 2 2 2 4 4" xfId="19848"/>
    <cellStyle name="40% - Accent6 2 2 2 2 5" xfId="19849"/>
    <cellStyle name="40% - Accent6 2 2 2 2 5 2" xfId="19850"/>
    <cellStyle name="40% - Accent6 2 2 2 2 5 2 2" xfId="19851"/>
    <cellStyle name="40% - Accent6 2 2 2 2 5 3" xfId="19852"/>
    <cellStyle name="40% - Accent6 2 2 2 2 6" xfId="19853"/>
    <cellStyle name="40% - Accent6 2 2 2 2 6 2" xfId="19854"/>
    <cellStyle name="40% - Accent6 2 2 2 2 7" xfId="19855"/>
    <cellStyle name="40% - Accent6 2 2 2 3" xfId="19856"/>
    <cellStyle name="40% - Accent6 2 2 2 3 2" xfId="19857"/>
    <cellStyle name="40% - Accent6 2 2 2 3 2 2" xfId="19858"/>
    <cellStyle name="40% - Accent6 2 2 2 3 2 2 2" xfId="19859"/>
    <cellStyle name="40% - Accent6 2 2 2 3 2 2 2 2" xfId="19860"/>
    <cellStyle name="40% - Accent6 2 2 2 3 2 2 3" xfId="19861"/>
    <cellStyle name="40% - Accent6 2 2 2 3 2 3" xfId="19862"/>
    <cellStyle name="40% - Accent6 2 2 2 3 2 3 2" xfId="19863"/>
    <cellStyle name="40% - Accent6 2 2 2 3 2 4" xfId="19864"/>
    <cellStyle name="40% - Accent6 2 2 2 3 3" xfId="19865"/>
    <cellStyle name="40% - Accent6 2 2 2 3 3 2" xfId="19866"/>
    <cellStyle name="40% - Accent6 2 2 2 3 3 2 2" xfId="19867"/>
    <cellStyle name="40% - Accent6 2 2 2 3 3 2 2 2" xfId="19868"/>
    <cellStyle name="40% - Accent6 2 2 2 3 3 2 3" xfId="19869"/>
    <cellStyle name="40% - Accent6 2 2 2 3 3 3" xfId="19870"/>
    <cellStyle name="40% - Accent6 2 2 2 3 3 3 2" xfId="19871"/>
    <cellStyle name="40% - Accent6 2 2 2 3 3 4" xfId="19872"/>
    <cellStyle name="40% - Accent6 2 2 2 3 4" xfId="19873"/>
    <cellStyle name="40% - Accent6 2 2 2 3 4 2" xfId="19874"/>
    <cellStyle name="40% - Accent6 2 2 2 3 4 2 2" xfId="19875"/>
    <cellStyle name="40% - Accent6 2 2 2 3 4 3" xfId="19876"/>
    <cellStyle name="40% - Accent6 2 2 2 3 5" xfId="19877"/>
    <cellStyle name="40% - Accent6 2 2 2 3 5 2" xfId="19878"/>
    <cellStyle name="40% - Accent6 2 2 2 3 6" xfId="19879"/>
    <cellStyle name="40% - Accent6 2 2 2 4" xfId="19880"/>
    <cellStyle name="40% - Accent6 2 2 2 4 2" xfId="19881"/>
    <cellStyle name="40% - Accent6 2 2 2 4 2 2" xfId="19882"/>
    <cellStyle name="40% - Accent6 2 2 2 4 2 2 2" xfId="19883"/>
    <cellStyle name="40% - Accent6 2 2 2 4 2 3" xfId="19884"/>
    <cellStyle name="40% - Accent6 2 2 2 4 3" xfId="19885"/>
    <cellStyle name="40% - Accent6 2 2 2 4 3 2" xfId="19886"/>
    <cellStyle name="40% - Accent6 2 2 2 4 4" xfId="19887"/>
    <cellStyle name="40% - Accent6 2 2 2 5" xfId="19888"/>
    <cellStyle name="40% - Accent6 2 2 2 5 2" xfId="19889"/>
    <cellStyle name="40% - Accent6 2 2 2 5 2 2" xfId="19890"/>
    <cellStyle name="40% - Accent6 2 2 2 5 2 2 2" xfId="19891"/>
    <cellStyle name="40% - Accent6 2 2 2 5 2 3" xfId="19892"/>
    <cellStyle name="40% - Accent6 2 2 2 5 3" xfId="19893"/>
    <cellStyle name="40% - Accent6 2 2 2 5 3 2" xfId="19894"/>
    <cellStyle name="40% - Accent6 2 2 2 5 4" xfId="19895"/>
    <cellStyle name="40% - Accent6 2 2 2 6" xfId="19896"/>
    <cellStyle name="40% - Accent6 2 2 2 6 2" xfId="19897"/>
    <cellStyle name="40% - Accent6 2 2 2 6 2 2" xfId="19898"/>
    <cellStyle name="40% - Accent6 2 2 2 6 3" xfId="19899"/>
    <cellStyle name="40% - Accent6 2 2 2 7" xfId="19900"/>
    <cellStyle name="40% - Accent6 2 2 2 7 2" xfId="19901"/>
    <cellStyle name="40% - Accent6 2 2 2 8" xfId="19902"/>
    <cellStyle name="40% - Accent6 2 2 3" xfId="274"/>
    <cellStyle name="40% - Accent6 2 2 3 2" xfId="19903"/>
    <cellStyle name="40% - Accent6 2 2 3 2 2" xfId="19904"/>
    <cellStyle name="40% - Accent6 2 2 3 2 2 2" xfId="19905"/>
    <cellStyle name="40% - Accent6 2 2 3 2 2 2 2" xfId="19906"/>
    <cellStyle name="40% - Accent6 2 2 3 2 2 2 2 2" xfId="19907"/>
    <cellStyle name="40% - Accent6 2 2 3 2 2 2 3" xfId="19908"/>
    <cellStyle name="40% - Accent6 2 2 3 2 2 3" xfId="19909"/>
    <cellStyle name="40% - Accent6 2 2 3 2 2 3 2" xfId="19910"/>
    <cellStyle name="40% - Accent6 2 2 3 2 2 4" xfId="19911"/>
    <cellStyle name="40% - Accent6 2 2 3 2 3" xfId="19912"/>
    <cellStyle name="40% - Accent6 2 2 3 2 3 2" xfId="19913"/>
    <cellStyle name="40% - Accent6 2 2 3 2 3 2 2" xfId="19914"/>
    <cellStyle name="40% - Accent6 2 2 3 2 3 2 2 2" xfId="19915"/>
    <cellStyle name="40% - Accent6 2 2 3 2 3 2 3" xfId="19916"/>
    <cellStyle name="40% - Accent6 2 2 3 2 3 3" xfId="19917"/>
    <cellStyle name="40% - Accent6 2 2 3 2 3 3 2" xfId="19918"/>
    <cellStyle name="40% - Accent6 2 2 3 2 3 4" xfId="19919"/>
    <cellStyle name="40% - Accent6 2 2 3 2 4" xfId="19920"/>
    <cellStyle name="40% - Accent6 2 2 3 2 4 2" xfId="19921"/>
    <cellStyle name="40% - Accent6 2 2 3 2 4 2 2" xfId="19922"/>
    <cellStyle name="40% - Accent6 2 2 3 2 4 3" xfId="19923"/>
    <cellStyle name="40% - Accent6 2 2 3 2 5" xfId="19924"/>
    <cellStyle name="40% - Accent6 2 2 3 2 5 2" xfId="19925"/>
    <cellStyle name="40% - Accent6 2 2 3 2 6" xfId="19926"/>
    <cellStyle name="40% - Accent6 2 2 3 3" xfId="19927"/>
    <cellStyle name="40% - Accent6 2 2 3 3 2" xfId="19928"/>
    <cellStyle name="40% - Accent6 2 2 3 3 2 2" xfId="19929"/>
    <cellStyle name="40% - Accent6 2 2 3 3 2 2 2" xfId="19930"/>
    <cellStyle name="40% - Accent6 2 2 3 3 2 3" xfId="19931"/>
    <cellStyle name="40% - Accent6 2 2 3 3 3" xfId="19932"/>
    <cellStyle name="40% - Accent6 2 2 3 3 3 2" xfId="19933"/>
    <cellStyle name="40% - Accent6 2 2 3 3 4" xfId="19934"/>
    <cellStyle name="40% - Accent6 2 2 3 4" xfId="19935"/>
    <cellStyle name="40% - Accent6 2 2 3 4 2" xfId="19936"/>
    <cellStyle name="40% - Accent6 2 2 3 4 2 2" xfId="19937"/>
    <cellStyle name="40% - Accent6 2 2 3 4 2 2 2" xfId="19938"/>
    <cellStyle name="40% - Accent6 2 2 3 4 2 3" xfId="19939"/>
    <cellStyle name="40% - Accent6 2 2 3 4 3" xfId="19940"/>
    <cellStyle name="40% - Accent6 2 2 3 4 3 2" xfId="19941"/>
    <cellStyle name="40% - Accent6 2 2 3 4 4" xfId="19942"/>
    <cellStyle name="40% - Accent6 2 2 3 5" xfId="19943"/>
    <cellStyle name="40% - Accent6 2 2 3 5 2" xfId="19944"/>
    <cellStyle name="40% - Accent6 2 2 3 5 2 2" xfId="19945"/>
    <cellStyle name="40% - Accent6 2 2 3 5 3" xfId="19946"/>
    <cellStyle name="40% - Accent6 2 2 3 6" xfId="19947"/>
    <cellStyle name="40% - Accent6 2 2 3 6 2" xfId="19948"/>
    <cellStyle name="40% - Accent6 2 2 3 7" xfId="19949"/>
    <cellStyle name="40% - Accent6 2 2 4" xfId="19950"/>
    <cellStyle name="40% - Accent6 2 2 4 2" xfId="19951"/>
    <cellStyle name="40% - Accent6 2 2 4 2 2" xfId="19952"/>
    <cellStyle name="40% - Accent6 2 2 4 2 2 2" xfId="19953"/>
    <cellStyle name="40% - Accent6 2 2 4 2 2 2 2" xfId="19954"/>
    <cellStyle name="40% - Accent6 2 2 4 2 2 3" xfId="19955"/>
    <cellStyle name="40% - Accent6 2 2 4 2 3" xfId="19956"/>
    <cellStyle name="40% - Accent6 2 2 4 2 3 2" xfId="19957"/>
    <cellStyle name="40% - Accent6 2 2 4 2 4" xfId="19958"/>
    <cellStyle name="40% - Accent6 2 2 4 3" xfId="19959"/>
    <cellStyle name="40% - Accent6 2 2 4 3 2" xfId="19960"/>
    <cellStyle name="40% - Accent6 2 2 4 3 2 2" xfId="19961"/>
    <cellStyle name="40% - Accent6 2 2 4 3 2 2 2" xfId="19962"/>
    <cellStyle name="40% - Accent6 2 2 4 3 2 3" xfId="19963"/>
    <cellStyle name="40% - Accent6 2 2 4 3 3" xfId="19964"/>
    <cellStyle name="40% - Accent6 2 2 4 3 3 2" xfId="19965"/>
    <cellStyle name="40% - Accent6 2 2 4 3 4" xfId="19966"/>
    <cellStyle name="40% - Accent6 2 2 4 4" xfId="19967"/>
    <cellStyle name="40% - Accent6 2 2 4 4 2" xfId="19968"/>
    <cellStyle name="40% - Accent6 2 2 4 4 2 2" xfId="19969"/>
    <cellStyle name="40% - Accent6 2 2 4 4 3" xfId="19970"/>
    <cellStyle name="40% - Accent6 2 2 4 5" xfId="19971"/>
    <cellStyle name="40% - Accent6 2 2 4 5 2" xfId="19972"/>
    <cellStyle name="40% - Accent6 2 2 4 6" xfId="19973"/>
    <cellStyle name="40% - Accent6 2 2 5" xfId="19974"/>
    <cellStyle name="40% - Accent6 2 2 5 2" xfId="19975"/>
    <cellStyle name="40% - Accent6 2 2 5 2 2" xfId="19976"/>
    <cellStyle name="40% - Accent6 2 2 5 2 2 2" xfId="19977"/>
    <cellStyle name="40% - Accent6 2 2 5 2 2 2 2" xfId="19978"/>
    <cellStyle name="40% - Accent6 2 2 5 2 2 3" xfId="19979"/>
    <cellStyle name="40% - Accent6 2 2 5 2 3" xfId="19980"/>
    <cellStyle name="40% - Accent6 2 2 5 2 3 2" xfId="19981"/>
    <cellStyle name="40% - Accent6 2 2 5 2 4" xfId="19982"/>
    <cellStyle name="40% - Accent6 2 2 5 3" xfId="19983"/>
    <cellStyle name="40% - Accent6 2 2 5 3 2" xfId="19984"/>
    <cellStyle name="40% - Accent6 2 2 5 3 2 2" xfId="19985"/>
    <cellStyle name="40% - Accent6 2 2 5 3 2 2 2" xfId="19986"/>
    <cellStyle name="40% - Accent6 2 2 5 3 2 3" xfId="19987"/>
    <cellStyle name="40% - Accent6 2 2 5 3 3" xfId="19988"/>
    <cellStyle name="40% - Accent6 2 2 5 3 3 2" xfId="19989"/>
    <cellStyle name="40% - Accent6 2 2 5 3 4" xfId="19990"/>
    <cellStyle name="40% - Accent6 2 2 5 4" xfId="19991"/>
    <cellStyle name="40% - Accent6 2 2 5 4 2" xfId="19992"/>
    <cellStyle name="40% - Accent6 2 2 5 4 2 2" xfId="19993"/>
    <cellStyle name="40% - Accent6 2 2 5 4 3" xfId="19994"/>
    <cellStyle name="40% - Accent6 2 2 5 5" xfId="19995"/>
    <cellStyle name="40% - Accent6 2 2 5 5 2" xfId="19996"/>
    <cellStyle name="40% - Accent6 2 2 5 6" xfId="19997"/>
    <cellStyle name="40% - Accent6 2 2 6" xfId="19998"/>
    <cellStyle name="40% - Accent6 2 2 6 2" xfId="19999"/>
    <cellStyle name="40% - Accent6 2 2 6 2 2" xfId="20000"/>
    <cellStyle name="40% - Accent6 2 2 6 2 2 2" xfId="20001"/>
    <cellStyle name="40% - Accent6 2 2 6 2 3" xfId="20002"/>
    <cellStyle name="40% - Accent6 2 2 6 3" xfId="20003"/>
    <cellStyle name="40% - Accent6 2 2 6 3 2" xfId="20004"/>
    <cellStyle name="40% - Accent6 2 2 6 4" xfId="20005"/>
    <cellStyle name="40% - Accent6 2 2 7" xfId="20006"/>
    <cellStyle name="40% - Accent6 2 2 7 2" xfId="20007"/>
    <cellStyle name="40% - Accent6 2 2 7 2 2" xfId="20008"/>
    <cellStyle name="40% - Accent6 2 2 7 2 2 2" xfId="20009"/>
    <cellStyle name="40% - Accent6 2 2 7 2 3" xfId="20010"/>
    <cellStyle name="40% - Accent6 2 2 7 3" xfId="20011"/>
    <cellStyle name="40% - Accent6 2 2 7 3 2" xfId="20012"/>
    <cellStyle name="40% - Accent6 2 2 7 4" xfId="20013"/>
    <cellStyle name="40% - Accent6 2 2 8" xfId="20014"/>
    <cellStyle name="40% - Accent6 2 2 8 2" xfId="20015"/>
    <cellStyle name="40% - Accent6 2 2 8 2 2" xfId="20016"/>
    <cellStyle name="40% - Accent6 2 2 8 3" xfId="20017"/>
    <cellStyle name="40% - Accent6 2 2 9" xfId="20018"/>
    <cellStyle name="40% - Accent6 2 2 9 2" xfId="20019"/>
    <cellStyle name="40% - Accent6 2 3" xfId="275"/>
    <cellStyle name="40% - Accent6 2 3 2" xfId="276"/>
    <cellStyle name="40% - Accent6 2 3 2 2" xfId="20020"/>
    <cellStyle name="40% - Accent6 2 3 2 2 2" xfId="20021"/>
    <cellStyle name="40% - Accent6 2 3 2 2 2 2" xfId="20022"/>
    <cellStyle name="40% - Accent6 2 3 2 2 2 2 2" xfId="20023"/>
    <cellStyle name="40% - Accent6 2 3 2 2 2 2 2 2" xfId="20024"/>
    <cellStyle name="40% - Accent6 2 3 2 2 2 2 3" xfId="20025"/>
    <cellStyle name="40% - Accent6 2 3 2 2 2 3" xfId="20026"/>
    <cellStyle name="40% - Accent6 2 3 2 2 2 3 2" xfId="20027"/>
    <cellStyle name="40% - Accent6 2 3 2 2 2 4" xfId="20028"/>
    <cellStyle name="40% - Accent6 2 3 2 2 3" xfId="20029"/>
    <cellStyle name="40% - Accent6 2 3 2 2 3 2" xfId="20030"/>
    <cellStyle name="40% - Accent6 2 3 2 2 3 2 2" xfId="20031"/>
    <cellStyle name="40% - Accent6 2 3 2 2 3 2 2 2" xfId="20032"/>
    <cellStyle name="40% - Accent6 2 3 2 2 3 2 3" xfId="20033"/>
    <cellStyle name="40% - Accent6 2 3 2 2 3 3" xfId="20034"/>
    <cellStyle name="40% - Accent6 2 3 2 2 3 3 2" xfId="20035"/>
    <cellStyle name="40% - Accent6 2 3 2 2 3 4" xfId="20036"/>
    <cellStyle name="40% - Accent6 2 3 2 2 4" xfId="20037"/>
    <cellStyle name="40% - Accent6 2 3 2 2 4 2" xfId="20038"/>
    <cellStyle name="40% - Accent6 2 3 2 2 4 2 2" xfId="20039"/>
    <cellStyle name="40% - Accent6 2 3 2 2 4 3" xfId="20040"/>
    <cellStyle name="40% - Accent6 2 3 2 2 5" xfId="20041"/>
    <cellStyle name="40% - Accent6 2 3 2 2 5 2" xfId="20042"/>
    <cellStyle name="40% - Accent6 2 3 2 2 6" xfId="20043"/>
    <cellStyle name="40% - Accent6 2 3 2 3" xfId="20044"/>
    <cellStyle name="40% - Accent6 2 3 2 3 2" xfId="20045"/>
    <cellStyle name="40% - Accent6 2 3 2 3 2 2" xfId="20046"/>
    <cellStyle name="40% - Accent6 2 3 2 3 2 2 2" xfId="20047"/>
    <cellStyle name="40% - Accent6 2 3 2 3 2 3" xfId="20048"/>
    <cellStyle name="40% - Accent6 2 3 2 3 3" xfId="20049"/>
    <cellStyle name="40% - Accent6 2 3 2 3 3 2" xfId="20050"/>
    <cellStyle name="40% - Accent6 2 3 2 3 4" xfId="20051"/>
    <cellStyle name="40% - Accent6 2 3 2 4" xfId="20052"/>
    <cellStyle name="40% - Accent6 2 3 2 4 2" xfId="20053"/>
    <cellStyle name="40% - Accent6 2 3 2 4 2 2" xfId="20054"/>
    <cellStyle name="40% - Accent6 2 3 2 4 2 2 2" xfId="20055"/>
    <cellStyle name="40% - Accent6 2 3 2 4 2 3" xfId="20056"/>
    <cellStyle name="40% - Accent6 2 3 2 4 3" xfId="20057"/>
    <cellStyle name="40% - Accent6 2 3 2 4 3 2" xfId="20058"/>
    <cellStyle name="40% - Accent6 2 3 2 4 4" xfId="20059"/>
    <cellStyle name="40% - Accent6 2 3 2 5" xfId="20060"/>
    <cellStyle name="40% - Accent6 2 3 2 5 2" xfId="20061"/>
    <cellStyle name="40% - Accent6 2 3 2 5 2 2" xfId="20062"/>
    <cellStyle name="40% - Accent6 2 3 2 5 3" xfId="20063"/>
    <cellStyle name="40% - Accent6 2 3 2 6" xfId="20064"/>
    <cellStyle name="40% - Accent6 2 3 2 6 2" xfId="20065"/>
    <cellStyle name="40% - Accent6 2 3 2 7" xfId="20066"/>
    <cellStyle name="40% - Accent6 2 3 3" xfId="20067"/>
    <cellStyle name="40% - Accent6 2 3 3 2" xfId="20068"/>
    <cellStyle name="40% - Accent6 2 3 3 2 2" xfId="20069"/>
    <cellStyle name="40% - Accent6 2 3 3 2 2 2" xfId="20070"/>
    <cellStyle name="40% - Accent6 2 3 3 2 2 2 2" xfId="20071"/>
    <cellStyle name="40% - Accent6 2 3 3 2 2 3" xfId="20072"/>
    <cellStyle name="40% - Accent6 2 3 3 2 3" xfId="20073"/>
    <cellStyle name="40% - Accent6 2 3 3 2 3 2" xfId="20074"/>
    <cellStyle name="40% - Accent6 2 3 3 2 4" xfId="20075"/>
    <cellStyle name="40% - Accent6 2 3 3 3" xfId="20076"/>
    <cellStyle name="40% - Accent6 2 3 3 3 2" xfId="20077"/>
    <cellStyle name="40% - Accent6 2 3 3 3 2 2" xfId="20078"/>
    <cellStyle name="40% - Accent6 2 3 3 3 2 2 2" xfId="20079"/>
    <cellStyle name="40% - Accent6 2 3 3 3 2 3" xfId="20080"/>
    <cellStyle name="40% - Accent6 2 3 3 3 3" xfId="20081"/>
    <cellStyle name="40% - Accent6 2 3 3 3 3 2" xfId="20082"/>
    <cellStyle name="40% - Accent6 2 3 3 3 4" xfId="20083"/>
    <cellStyle name="40% - Accent6 2 3 3 4" xfId="20084"/>
    <cellStyle name="40% - Accent6 2 3 3 4 2" xfId="20085"/>
    <cellStyle name="40% - Accent6 2 3 3 4 2 2" xfId="20086"/>
    <cellStyle name="40% - Accent6 2 3 3 4 3" xfId="20087"/>
    <cellStyle name="40% - Accent6 2 3 3 5" xfId="20088"/>
    <cellStyle name="40% - Accent6 2 3 3 5 2" xfId="20089"/>
    <cellStyle name="40% - Accent6 2 3 3 6" xfId="20090"/>
    <cellStyle name="40% - Accent6 2 3 4" xfId="20091"/>
    <cellStyle name="40% - Accent6 2 3 4 2" xfId="20092"/>
    <cellStyle name="40% - Accent6 2 3 4 2 2" xfId="20093"/>
    <cellStyle name="40% - Accent6 2 3 4 2 2 2" xfId="20094"/>
    <cellStyle name="40% - Accent6 2 3 4 2 3" xfId="20095"/>
    <cellStyle name="40% - Accent6 2 3 4 3" xfId="20096"/>
    <cellStyle name="40% - Accent6 2 3 4 3 2" xfId="20097"/>
    <cellStyle name="40% - Accent6 2 3 4 4" xfId="20098"/>
    <cellStyle name="40% - Accent6 2 3 5" xfId="20099"/>
    <cellStyle name="40% - Accent6 2 3 5 2" xfId="20100"/>
    <cellStyle name="40% - Accent6 2 3 5 2 2" xfId="20101"/>
    <cellStyle name="40% - Accent6 2 3 5 2 2 2" xfId="20102"/>
    <cellStyle name="40% - Accent6 2 3 5 2 3" xfId="20103"/>
    <cellStyle name="40% - Accent6 2 3 5 3" xfId="20104"/>
    <cellStyle name="40% - Accent6 2 3 5 3 2" xfId="20105"/>
    <cellStyle name="40% - Accent6 2 3 5 4" xfId="20106"/>
    <cellStyle name="40% - Accent6 2 3 6" xfId="20107"/>
    <cellStyle name="40% - Accent6 2 3 6 2" xfId="20108"/>
    <cellStyle name="40% - Accent6 2 3 6 2 2" xfId="20109"/>
    <cellStyle name="40% - Accent6 2 3 6 3" xfId="20110"/>
    <cellStyle name="40% - Accent6 2 3 7" xfId="20111"/>
    <cellStyle name="40% - Accent6 2 3 7 2" xfId="20112"/>
    <cellStyle name="40% - Accent6 2 3 8" xfId="20113"/>
    <cellStyle name="40% - Accent6 2 4" xfId="277"/>
    <cellStyle name="40% - Accent6 2 4 2" xfId="20114"/>
    <cellStyle name="40% - Accent6 2 4 2 2" xfId="20115"/>
    <cellStyle name="40% - Accent6 2 4 2 2 2" xfId="20116"/>
    <cellStyle name="40% - Accent6 2 4 2 2 2 2" xfId="20117"/>
    <cellStyle name="40% - Accent6 2 4 2 2 2 2 2" xfId="20118"/>
    <cellStyle name="40% - Accent6 2 4 2 2 2 3" xfId="20119"/>
    <cellStyle name="40% - Accent6 2 4 2 2 3" xfId="20120"/>
    <cellStyle name="40% - Accent6 2 4 2 2 3 2" xfId="20121"/>
    <cellStyle name="40% - Accent6 2 4 2 2 4" xfId="20122"/>
    <cellStyle name="40% - Accent6 2 4 2 3" xfId="20123"/>
    <cellStyle name="40% - Accent6 2 4 2 3 2" xfId="20124"/>
    <cellStyle name="40% - Accent6 2 4 2 3 2 2" xfId="20125"/>
    <cellStyle name="40% - Accent6 2 4 2 3 2 2 2" xfId="20126"/>
    <cellStyle name="40% - Accent6 2 4 2 3 2 3" xfId="20127"/>
    <cellStyle name="40% - Accent6 2 4 2 3 3" xfId="20128"/>
    <cellStyle name="40% - Accent6 2 4 2 3 3 2" xfId="20129"/>
    <cellStyle name="40% - Accent6 2 4 2 3 4" xfId="20130"/>
    <cellStyle name="40% - Accent6 2 4 2 4" xfId="20131"/>
    <cellStyle name="40% - Accent6 2 4 2 4 2" xfId="20132"/>
    <cellStyle name="40% - Accent6 2 4 2 4 2 2" xfId="20133"/>
    <cellStyle name="40% - Accent6 2 4 2 4 3" xfId="20134"/>
    <cellStyle name="40% - Accent6 2 4 2 5" xfId="20135"/>
    <cellStyle name="40% - Accent6 2 4 2 5 2" xfId="20136"/>
    <cellStyle name="40% - Accent6 2 4 2 6" xfId="20137"/>
    <cellStyle name="40% - Accent6 2 4 3" xfId="20138"/>
    <cellStyle name="40% - Accent6 2 4 3 2" xfId="20139"/>
    <cellStyle name="40% - Accent6 2 4 3 2 2" xfId="20140"/>
    <cellStyle name="40% - Accent6 2 4 3 2 2 2" xfId="20141"/>
    <cellStyle name="40% - Accent6 2 4 3 2 3" xfId="20142"/>
    <cellStyle name="40% - Accent6 2 4 3 3" xfId="20143"/>
    <cellStyle name="40% - Accent6 2 4 3 3 2" xfId="20144"/>
    <cellStyle name="40% - Accent6 2 4 3 4" xfId="20145"/>
    <cellStyle name="40% - Accent6 2 4 4" xfId="20146"/>
    <cellStyle name="40% - Accent6 2 4 4 2" xfId="20147"/>
    <cellStyle name="40% - Accent6 2 4 4 2 2" xfId="20148"/>
    <cellStyle name="40% - Accent6 2 4 4 2 2 2" xfId="20149"/>
    <cellStyle name="40% - Accent6 2 4 4 2 3" xfId="20150"/>
    <cellStyle name="40% - Accent6 2 4 4 3" xfId="20151"/>
    <cellStyle name="40% - Accent6 2 4 4 3 2" xfId="20152"/>
    <cellStyle name="40% - Accent6 2 4 4 4" xfId="20153"/>
    <cellStyle name="40% - Accent6 2 4 5" xfId="20154"/>
    <cellStyle name="40% - Accent6 2 4 5 2" xfId="20155"/>
    <cellStyle name="40% - Accent6 2 4 5 2 2" xfId="20156"/>
    <cellStyle name="40% - Accent6 2 4 5 3" xfId="20157"/>
    <cellStyle name="40% - Accent6 2 4 6" xfId="20158"/>
    <cellStyle name="40% - Accent6 2 4 6 2" xfId="20159"/>
    <cellStyle name="40% - Accent6 2 4 7" xfId="20160"/>
    <cellStyle name="40% - Accent6 2 5" xfId="20161"/>
    <cellStyle name="40% - Accent6 2 5 2" xfId="20162"/>
    <cellStyle name="40% - Accent6 2 5 2 2" xfId="20163"/>
    <cellStyle name="40% - Accent6 2 5 2 2 2" xfId="20164"/>
    <cellStyle name="40% - Accent6 2 5 2 2 2 2" xfId="20165"/>
    <cellStyle name="40% - Accent6 2 5 2 2 3" xfId="20166"/>
    <cellStyle name="40% - Accent6 2 5 2 3" xfId="20167"/>
    <cellStyle name="40% - Accent6 2 5 2 3 2" xfId="20168"/>
    <cellStyle name="40% - Accent6 2 5 2 4" xfId="20169"/>
    <cellStyle name="40% - Accent6 2 5 3" xfId="20170"/>
    <cellStyle name="40% - Accent6 2 5 3 2" xfId="20171"/>
    <cellStyle name="40% - Accent6 2 5 3 2 2" xfId="20172"/>
    <cellStyle name="40% - Accent6 2 5 3 2 2 2" xfId="20173"/>
    <cellStyle name="40% - Accent6 2 5 3 2 3" xfId="20174"/>
    <cellStyle name="40% - Accent6 2 5 3 3" xfId="20175"/>
    <cellStyle name="40% - Accent6 2 5 3 3 2" xfId="20176"/>
    <cellStyle name="40% - Accent6 2 5 3 4" xfId="20177"/>
    <cellStyle name="40% - Accent6 2 5 4" xfId="20178"/>
    <cellStyle name="40% - Accent6 2 5 4 2" xfId="20179"/>
    <cellStyle name="40% - Accent6 2 5 4 2 2" xfId="20180"/>
    <cellStyle name="40% - Accent6 2 5 4 3" xfId="20181"/>
    <cellStyle name="40% - Accent6 2 5 5" xfId="20182"/>
    <cellStyle name="40% - Accent6 2 5 5 2" xfId="20183"/>
    <cellStyle name="40% - Accent6 2 5 6" xfId="20184"/>
    <cellStyle name="40% - Accent6 2 6" xfId="20185"/>
    <cellStyle name="40% - Accent6 2 6 2" xfId="20186"/>
    <cellStyle name="40% - Accent6 2 6 2 2" xfId="20187"/>
    <cellStyle name="40% - Accent6 2 6 2 2 2" xfId="20188"/>
    <cellStyle name="40% - Accent6 2 6 2 2 2 2" xfId="20189"/>
    <cellStyle name="40% - Accent6 2 6 2 2 3" xfId="20190"/>
    <cellStyle name="40% - Accent6 2 6 2 3" xfId="20191"/>
    <cellStyle name="40% - Accent6 2 6 2 3 2" xfId="20192"/>
    <cellStyle name="40% - Accent6 2 6 2 4" xfId="20193"/>
    <cellStyle name="40% - Accent6 2 6 3" xfId="20194"/>
    <cellStyle name="40% - Accent6 2 6 3 2" xfId="20195"/>
    <cellStyle name="40% - Accent6 2 6 3 2 2" xfId="20196"/>
    <cellStyle name="40% - Accent6 2 6 3 2 2 2" xfId="20197"/>
    <cellStyle name="40% - Accent6 2 6 3 2 3" xfId="20198"/>
    <cellStyle name="40% - Accent6 2 6 3 3" xfId="20199"/>
    <cellStyle name="40% - Accent6 2 6 3 3 2" xfId="20200"/>
    <cellStyle name="40% - Accent6 2 6 3 4" xfId="20201"/>
    <cellStyle name="40% - Accent6 2 6 4" xfId="20202"/>
    <cellStyle name="40% - Accent6 2 6 4 2" xfId="20203"/>
    <cellStyle name="40% - Accent6 2 6 4 2 2" xfId="20204"/>
    <cellStyle name="40% - Accent6 2 6 4 3" xfId="20205"/>
    <cellStyle name="40% - Accent6 2 6 5" xfId="20206"/>
    <cellStyle name="40% - Accent6 2 6 5 2" xfId="20207"/>
    <cellStyle name="40% - Accent6 2 6 6" xfId="20208"/>
    <cellStyle name="40% - Accent6 2 7" xfId="20209"/>
    <cellStyle name="40% - Accent6 2 7 2" xfId="20210"/>
    <cellStyle name="40% - Accent6 2 7 2 2" xfId="20211"/>
    <cellStyle name="40% - Accent6 2 7 2 2 2" xfId="20212"/>
    <cellStyle name="40% - Accent6 2 7 2 3" xfId="20213"/>
    <cellStyle name="40% - Accent6 2 7 3" xfId="20214"/>
    <cellStyle name="40% - Accent6 2 7 3 2" xfId="20215"/>
    <cellStyle name="40% - Accent6 2 7 4" xfId="20216"/>
    <cellStyle name="40% - Accent6 2 8" xfId="20217"/>
    <cellStyle name="40% - Accent6 2 8 2" xfId="20218"/>
    <cellStyle name="40% - Accent6 2 8 2 2" xfId="20219"/>
    <cellStyle name="40% - Accent6 2 8 2 2 2" xfId="20220"/>
    <cellStyle name="40% - Accent6 2 8 2 3" xfId="20221"/>
    <cellStyle name="40% - Accent6 2 8 3" xfId="20222"/>
    <cellStyle name="40% - Accent6 2 8 3 2" xfId="20223"/>
    <cellStyle name="40% - Accent6 2 8 4" xfId="20224"/>
    <cellStyle name="40% - Accent6 2 9" xfId="20225"/>
    <cellStyle name="40% - Accent6 2 9 2" xfId="20226"/>
    <cellStyle name="40% - Accent6 2 9 2 2" xfId="20227"/>
    <cellStyle name="40% - Accent6 2 9 3" xfId="20228"/>
    <cellStyle name="40% - Accent6 3" xfId="278"/>
    <cellStyle name="40% - Accent6 3 10" xfId="20229"/>
    <cellStyle name="40% - Accent6 3 10 2" xfId="20230"/>
    <cellStyle name="40% - Accent6 3 11" xfId="20231"/>
    <cellStyle name="40% - Accent6 3 11 2" xfId="20232"/>
    <cellStyle name="40% - Accent6 3 12" xfId="20233"/>
    <cellStyle name="40% - Accent6 3 2" xfId="279"/>
    <cellStyle name="40% - Accent6 3 2 10" xfId="20234"/>
    <cellStyle name="40% - Accent6 3 2 10 2" xfId="20235"/>
    <cellStyle name="40% - Accent6 3 2 11" xfId="20236"/>
    <cellStyle name="40% - Accent6 3 2 2" xfId="280"/>
    <cellStyle name="40% - Accent6 3 2 2 2" xfId="281"/>
    <cellStyle name="40% - Accent6 3 2 2 2 2" xfId="20237"/>
    <cellStyle name="40% - Accent6 3 2 2 2 2 2" xfId="20238"/>
    <cellStyle name="40% - Accent6 3 2 2 2 2 2 2" xfId="20239"/>
    <cellStyle name="40% - Accent6 3 2 2 2 2 2 2 2" xfId="20240"/>
    <cellStyle name="40% - Accent6 3 2 2 2 2 2 2 2 2" xfId="20241"/>
    <cellStyle name="40% - Accent6 3 2 2 2 2 2 2 3" xfId="20242"/>
    <cellStyle name="40% - Accent6 3 2 2 2 2 2 3" xfId="20243"/>
    <cellStyle name="40% - Accent6 3 2 2 2 2 2 3 2" xfId="20244"/>
    <cellStyle name="40% - Accent6 3 2 2 2 2 2 4" xfId="20245"/>
    <cellStyle name="40% - Accent6 3 2 2 2 2 3" xfId="20246"/>
    <cellStyle name="40% - Accent6 3 2 2 2 2 3 2" xfId="20247"/>
    <cellStyle name="40% - Accent6 3 2 2 2 2 3 2 2" xfId="20248"/>
    <cellStyle name="40% - Accent6 3 2 2 2 2 3 2 2 2" xfId="20249"/>
    <cellStyle name="40% - Accent6 3 2 2 2 2 3 2 3" xfId="20250"/>
    <cellStyle name="40% - Accent6 3 2 2 2 2 3 3" xfId="20251"/>
    <cellStyle name="40% - Accent6 3 2 2 2 2 3 3 2" xfId="20252"/>
    <cellStyle name="40% - Accent6 3 2 2 2 2 3 4" xfId="20253"/>
    <cellStyle name="40% - Accent6 3 2 2 2 2 4" xfId="20254"/>
    <cellStyle name="40% - Accent6 3 2 2 2 2 4 2" xfId="20255"/>
    <cellStyle name="40% - Accent6 3 2 2 2 2 4 2 2" xfId="20256"/>
    <cellStyle name="40% - Accent6 3 2 2 2 2 4 3" xfId="20257"/>
    <cellStyle name="40% - Accent6 3 2 2 2 2 5" xfId="20258"/>
    <cellStyle name="40% - Accent6 3 2 2 2 2 5 2" xfId="20259"/>
    <cellStyle name="40% - Accent6 3 2 2 2 2 6" xfId="20260"/>
    <cellStyle name="40% - Accent6 3 2 2 2 3" xfId="20261"/>
    <cellStyle name="40% - Accent6 3 2 2 2 3 2" xfId="20262"/>
    <cellStyle name="40% - Accent6 3 2 2 2 3 2 2" xfId="20263"/>
    <cellStyle name="40% - Accent6 3 2 2 2 3 2 2 2" xfId="20264"/>
    <cellStyle name="40% - Accent6 3 2 2 2 3 2 3" xfId="20265"/>
    <cellStyle name="40% - Accent6 3 2 2 2 3 3" xfId="20266"/>
    <cellStyle name="40% - Accent6 3 2 2 2 3 3 2" xfId="20267"/>
    <cellStyle name="40% - Accent6 3 2 2 2 3 4" xfId="20268"/>
    <cellStyle name="40% - Accent6 3 2 2 2 4" xfId="20269"/>
    <cellStyle name="40% - Accent6 3 2 2 2 4 2" xfId="20270"/>
    <cellStyle name="40% - Accent6 3 2 2 2 4 2 2" xfId="20271"/>
    <cellStyle name="40% - Accent6 3 2 2 2 4 2 2 2" xfId="20272"/>
    <cellStyle name="40% - Accent6 3 2 2 2 4 2 3" xfId="20273"/>
    <cellStyle name="40% - Accent6 3 2 2 2 4 3" xfId="20274"/>
    <cellStyle name="40% - Accent6 3 2 2 2 4 3 2" xfId="20275"/>
    <cellStyle name="40% - Accent6 3 2 2 2 4 4" xfId="20276"/>
    <cellStyle name="40% - Accent6 3 2 2 2 5" xfId="20277"/>
    <cellStyle name="40% - Accent6 3 2 2 2 5 2" xfId="20278"/>
    <cellStyle name="40% - Accent6 3 2 2 2 5 2 2" xfId="20279"/>
    <cellStyle name="40% - Accent6 3 2 2 2 5 3" xfId="20280"/>
    <cellStyle name="40% - Accent6 3 2 2 2 6" xfId="20281"/>
    <cellStyle name="40% - Accent6 3 2 2 2 6 2" xfId="20282"/>
    <cellStyle name="40% - Accent6 3 2 2 2 7" xfId="20283"/>
    <cellStyle name="40% - Accent6 3 2 2 3" xfId="20284"/>
    <cellStyle name="40% - Accent6 3 2 2 3 2" xfId="20285"/>
    <cellStyle name="40% - Accent6 3 2 2 3 2 2" xfId="20286"/>
    <cellStyle name="40% - Accent6 3 2 2 3 2 2 2" xfId="20287"/>
    <cellStyle name="40% - Accent6 3 2 2 3 2 2 2 2" xfId="20288"/>
    <cellStyle name="40% - Accent6 3 2 2 3 2 2 3" xfId="20289"/>
    <cellStyle name="40% - Accent6 3 2 2 3 2 3" xfId="20290"/>
    <cellStyle name="40% - Accent6 3 2 2 3 2 3 2" xfId="20291"/>
    <cellStyle name="40% - Accent6 3 2 2 3 2 4" xfId="20292"/>
    <cellStyle name="40% - Accent6 3 2 2 3 3" xfId="20293"/>
    <cellStyle name="40% - Accent6 3 2 2 3 3 2" xfId="20294"/>
    <cellStyle name="40% - Accent6 3 2 2 3 3 2 2" xfId="20295"/>
    <cellStyle name="40% - Accent6 3 2 2 3 3 2 2 2" xfId="20296"/>
    <cellStyle name="40% - Accent6 3 2 2 3 3 2 3" xfId="20297"/>
    <cellStyle name="40% - Accent6 3 2 2 3 3 3" xfId="20298"/>
    <cellStyle name="40% - Accent6 3 2 2 3 3 3 2" xfId="20299"/>
    <cellStyle name="40% - Accent6 3 2 2 3 3 4" xfId="20300"/>
    <cellStyle name="40% - Accent6 3 2 2 3 4" xfId="20301"/>
    <cellStyle name="40% - Accent6 3 2 2 3 4 2" xfId="20302"/>
    <cellStyle name="40% - Accent6 3 2 2 3 4 2 2" xfId="20303"/>
    <cellStyle name="40% - Accent6 3 2 2 3 4 3" xfId="20304"/>
    <cellStyle name="40% - Accent6 3 2 2 3 5" xfId="20305"/>
    <cellStyle name="40% - Accent6 3 2 2 3 5 2" xfId="20306"/>
    <cellStyle name="40% - Accent6 3 2 2 3 6" xfId="20307"/>
    <cellStyle name="40% - Accent6 3 2 2 4" xfId="20308"/>
    <cellStyle name="40% - Accent6 3 2 2 4 2" xfId="20309"/>
    <cellStyle name="40% - Accent6 3 2 2 4 2 2" xfId="20310"/>
    <cellStyle name="40% - Accent6 3 2 2 4 2 2 2" xfId="20311"/>
    <cellStyle name="40% - Accent6 3 2 2 4 2 3" xfId="20312"/>
    <cellStyle name="40% - Accent6 3 2 2 4 3" xfId="20313"/>
    <cellStyle name="40% - Accent6 3 2 2 4 3 2" xfId="20314"/>
    <cellStyle name="40% - Accent6 3 2 2 4 4" xfId="20315"/>
    <cellStyle name="40% - Accent6 3 2 2 5" xfId="20316"/>
    <cellStyle name="40% - Accent6 3 2 2 5 2" xfId="20317"/>
    <cellStyle name="40% - Accent6 3 2 2 5 2 2" xfId="20318"/>
    <cellStyle name="40% - Accent6 3 2 2 5 2 2 2" xfId="20319"/>
    <cellStyle name="40% - Accent6 3 2 2 5 2 3" xfId="20320"/>
    <cellStyle name="40% - Accent6 3 2 2 5 3" xfId="20321"/>
    <cellStyle name="40% - Accent6 3 2 2 5 3 2" xfId="20322"/>
    <cellStyle name="40% - Accent6 3 2 2 5 4" xfId="20323"/>
    <cellStyle name="40% - Accent6 3 2 2 6" xfId="20324"/>
    <cellStyle name="40% - Accent6 3 2 2 6 2" xfId="20325"/>
    <cellStyle name="40% - Accent6 3 2 2 6 2 2" xfId="20326"/>
    <cellStyle name="40% - Accent6 3 2 2 6 3" xfId="20327"/>
    <cellStyle name="40% - Accent6 3 2 2 7" xfId="20328"/>
    <cellStyle name="40% - Accent6 3 2 2 7 2" xfId="20329"/>
    <cellStyle name="40% - Accent6 3 2 2 8" xfId="20330"/>
    <cellStyle name="40% - Accent6 3 2 3" xfId="282"/>
    <cellStyle name="40% - Accent6 3 2 3 2" xfId="20331"/>
    <cellStyle name="40% - Accent6 3 2 3 2 2" xfId="20332"/>
    <cellStyle name="40% - Accent6 3 2 3 2 2 2" xfId="20333"/>
    <cellStyle name="40% - Accent6 3 2 3 2 2 2 2" xfId="20334"/>
    <cellStyle name="40% - Accent6 3 2 3 2 2 2 2 2" xfId="20335"/>
    <cellStyle name="40% - Accent6 3 2 3 2 2 2 3" xfId="20336"/>
    <cellStyle name="40% - Accent6 3 2 3 2 2 3" xfId="20337"/>
    <cellStyle name="40% - Accent6 3 2 3 2 2 3 2" xfId="20338"/>
    <cellStyle name="40% - Accent6 3 2 3 2 2 4" xfId="20339"/>
    <cellStyle name="40% - Accent6 3 2 3 2 3" xfId="20340"/>
    <cellStyle name="40% - Accent6 3 2 3 2 3 2" xfId="20341"/>
    <cellStyle name="40% - Accent6 3 2 3 2 3 2 2" xfId="20342"/>
    <cellStyle name="40% - Accent6 3 2 3 2 3 2 2 2" xfId="20343"/>
    <cellStyle name="40% - Accent6 3 2 3 2 3 2 3" xfId="20344"/>
    <cellStyle name="40% - Accent6 3 2 3 2 3 3" xfId="20345"/>
    <cellStyle name="40% - Accent6 3 2 3 2 3 3 2" xfId="20346"/>
    <cellStyle name="40% - Accent6 3 2 3 2 3 4" xfId="20347"/>
    <cellStyle name="40% - Accent6 3 2 3 2 4" xfId="20348"/>
    <cellStyle name="40% - Accent6 3 2 3 2 4 2" xfId="20349"/>
    <cellStyle name="40% - Accent6 3 2 3 2 4 2 2" xfId="20350"/>
    <cellStyle name="40% - Accent6 3 2 3 2 4 3" xfId="20351"/>
    <cellStyle name="40% - Accent6 3 2 3 2 5" xfId="20352"/>
    <cellStyle name="40% - Accent6 3 2 3 2 5 2" xfId="20353"/>
    <cellStyle name="40% - Accent6 3 2 3 2 6" xfId="20354"/>
    <cellStyle name="40% - Accent6 3 2 3 3" xfId="20355"/>
    <cellStyle name="40% - Accent6 3 2 3 3 2" xfId="20356"/>
    <cellStyle name="40% - Accent6 3 2 3 3 2 2" xfId="20357"/>
    <cellStyle name="40% - Accent6 3 2 3 3 2 2 2" xfId="20358"/>
    <cellStyle name="40% - Accent6 3 2 3 3 2 3" xfId="20359"/>
    <cellStyle name="40% - Accent6 3 2 3 3 3" xfId="20360"/>
    <cellStyle name="40% - Accent6 3 2 3 3 3 2" xfId="20361"/>
    <cellStyle name="40% - Accent6 3 2 3 3 4" xfId="20362"/>
    <cellStyle name="40% - Accent6 3 2 3 4" xfId="20363"/>
    <cellStyle name="40% - Accent6 3 2 3 4 2" xfId="20364"/>
    <cellStyle name="40% - Accent6 3 2 3 4 2 2" xfId="20365"/>
    <cellStyle name="40% - Accent6 3 2 3 4 2 2 2" xfId="20366"/>
    <cellStyle name="40% - Accent6 3 2 3 4 2 3" xfId="20367"/>
    <cellStyle name="40% - Accent6 3 2 3 4 3" xfId="20368"/>
    <cellStyle name="40% - Accent6 3 2 3 4 3 2" xfId="20369"/>
    <cellStyle name="40% - Accent6 3 2 3 4 4" xfId="20370"/>
    <cellStyle name="40% - Accent6 3 2 3 5" xfId="20371"/>
    <cellStyle name="40% - Accent6 3 2 3 5 2" xfId="20372"/>
    <cellStyle name="40% - Accent6 3 2 3 5 2 2" xfId="20373"/>
    <cellStyle name="40% - Accent6 3 2 3 5 3" xfId="20374"/>
    <cellStyle name="40% - Accent6 3 2 3 6" xfId="20375"/>
    <cellStyle name="40% - Accent6 3 2 3 6 2" xfId="20376"/>
    <cellStyle name="40% - Accent6 3 2 3 7" xfId="20377"/>
    <cellStyle name="40% - Accent6 3 2 4" xfId="20378"/>
    <cellStyle name="40% - Accent6 3 2 4 2" xfId="20379"/>
    <cellStyle name="40% - Accent6 3 2 4 2 2" xfId="20380"/>
    <cellStyle name="40% - Accent6 3 2 4 2 2 2" xfId="20381"/>
    <cellStyle name="40% - Accent6 3 2 4 2 2 2 2" xfId="20382"/>
    <cellStyle name="40% - Accent6 3 2 4 2 2 3" xfId="20383"/>
    <cellStyle name="40% - Accent6 3 2 4 2 3" xfId="20384"/>
    <cellStyle name="40% - Accent6 3 2 4 2 3 2" xfId="20385"/>
    <cellStyle name="40% - Accent6 3 2 4 2 4" xfId="20386"/>
    <cellStyle name="40% - Accent6 3 2 4 3" xfId="20387"/>
    <cellStyle name="40% - Accent6 3 2 4 3 2" xfId="20388"/>
    <cellStyle name="40% - Accent6 3 2 4 3 2 2" xfId="20389"/>
    <cellStyle name="40% - Accent6 3 2 4 3 2 2 2" xfId="20390"/>
    <cellStyle name="40% - Accent6 3 2 4 3 2 3" xfId="20391"/>
    <cellStyle name="40% - Accent6 3 2 4 3 3" xfId="20392"/>
    <cellStyle name="40% - Accent6 3 2 4 3 3 2" xfId="20393"/>
    <cellStyle name="40% - Accent6 3 2 4 3 4" xfId="20394"/>
    <cellStyle name="40% - Accent6 3 2 4 4" xfId="20395"/>
    <cellStyle name="40% - Accent6 3 2 4 4 2" xfId="20396"/>
    <cellStyle name="40% - Accent6 3 2 4 4 2 2" xfId="20397"/>
    <cellStyle name="40% - Accent6 3 2 4 4 3" xfId="20398"/>
    <cellStyle name="40% - Accent6 3 2 4 5" xfId="20399"/>
    <cellStyle name="40% - Accent6 3 2 4 5 2" xfId="20400"/>
    <cellStyle name="40% - Accent6 3 2 4 6" xfId="20401"/>
    <cellStyle name="40% - Accent6 3 2 5" xfId="20402"/>
    <cellStyle name="40% - Accent6 3 2 5 2" xfId="20403"/>
    <cellStyle name="40% - Accent6 3 2 5 2 2" xfId="20404"/>
    <cellStyle name="40% - Accent6 3 2 5 2 2 2" xfId="20405"/>
    <cellStyle name="40% - Accent6 3 2 5 2 2 2 2" xfId="20406"/>
    <cellStyle name="40% - Accent6 3 2 5 2 2 3" xfId="20407"/>
    <cellStyle name="40% - Accent6 3 2 5 2 3" xfId="20408"/>
    <cellStyle name="40% - Accent6 3 2 5 2 3 2" xfId="20409"/>
    <cellStyle name="40% - Accent6 3 2 5 2 4" xfId="20410"/>
    <cellStyle name="40% - Accent6 3 2 5 3" xfId="20411"/>
    <cellStyle name="40% - Accent6 3 2 5 3 2" xfId="20412"/>
    <cellStyle name="40% - Accent6 3 2 5 3 2 2" xfId="20413"/>
    <cellStyle name="40% - Accent6 3 2 5 3 2 2 2" xfId="20414"/>
    <cellStyle name="40% - Accent6 3 2 5 3 2 3" xfId="20415"/>
    <cellStyle name="40% - Accent6 3 2 5 3 3" xfId="20416"/>
    <cellStyle name="40% - Accent6 3 2 5 3 3 2" xfId="20417"/>
    <cellStyle name="40% - Accent6 3 2 5 3 4" xfId="20418"/>
    <cellStyle name="40% - Accent6 3 2 5 4" xfId="20419"/>
    <cellStyle name="40% - Accent6 3 2 5 4 2" xfId="20420"/>
    <cellStyle name="40% - Accent6 3 2 5 4 2 2" xfId="20421"/>
    <cellStyle name="40% - Accent6 3 2 5 4 3" xfId="20422"/>
    <cellStyle name="40% - Accent6 3 2 5 5" xfId="20423"/>
    <cellStyle name="40% - Accent6 3 2 5 5 2" xfId="20424"/>
    <cellStyle name="40% - Accent6 3 2 5 6" xfId="20425"/>
    <cellStyle name="40% - Accent6 3 2 6" xfId="20426"/>
    <cellStyle name="40% - Accent6 3 2 6 2" xfId="20427"/>
    <cellStyle name="40% - Accent6 3 2 6 2 2" xfId="20428"/>
    <cellStyle name="40% - Accent6 3 2 6 2 2 2" xfId="20429"/>
    <cellStyle name="40% - Accent6 3 2 6 2 3" xfId="20430"/>
    <cellStyle name="40% - Accent6 3 2 6 3" xfId="20431"/>
    <cellStyle name="40% - Accent6 3 2 6 3 2" xfId="20432"/>
    <cellStyle name="40% - Accent6 3 2 6 4" xfId="20433"/>
    <cellStyle name="40% - Accent6 3 2 7" xfId="20434"/>
    <cellStyle name="40% - Accent6 3 2 7 2" xfId="20435"/>
    <cellStyle name="40% - Accent6 3 2 7 2 2" xfId="20436"/>
    <cellStyle name="40% - Accent6 3 2 7 2 2 2" xfId="20437"/>
    <cellStyle name="40% - Accent6 3 2 7 2 3" xfId="20438"/>
    <cellStyle name="40% - Accent6 3 2 7 3" xfId="20439"/>
    <cellStyle name="40% - Accent6 3 2 7 3 2" xfId="20440"/>
    <cellStyle name="40% - Accent6 3 2 7 4" xfId="20441"/>
    <cellStyle name="40% - Accent6 3 2 8" xfId="20442"/>
    <cellStyle name="40% - Accent6 3 2 8 2" xfId="20443"/>
    <cellStyle name="40% - Accent6 3 2 8 2 2" xfId="20444"/>
    <cellStyle name="40% - Accent6 3 2 8 3" xfId="20445"/>
    <cellStyle name="40% - Accent6 3 2 9" xfId="20446"/>
    <cellStyle name="40% - Accent6 3 2 9 2" xfId="20447"/>
    <cellStyle name="40% - Accent6 3 3" xfId="283"/>
    <cellStyle name="40% - Accent6 3 3 2" xfId="284"/>
    <cellStyle name="40% - Accent6 3 3 2 2" xfId="20448"/>
    <cellStyle name="40% - Accent6 3 3 2 2 2" xfId="20449"/>
    <cellStyle name="40% - Accent6 3 3 2 2 2 2" xfId="20450"/>
    <cellStyle name="40% - Accent6 3 3 2 2 2 2 2" xfId="20451"/>
    <cellStyle name="40% - Accent6 3 3 2 2 2 2 2 2" xfId="20452"/>
    <cellStyle name="40% - Accent6 3 3 2 2 2 2 3" xfId="20453"/>
    <cellStyle name="40% - Accent6 3 3 2 2 2 3" xfId="20454"/>
    <cellStyle name="40% - Accent6 3 3 2 2 2 3 2" xfId="20455"/>
    <cellStyle name="40% - Accent6 3 3 2 2 2 4" xfId="20456"/>
    <cellStyle name="40% - Accent6 3 3 2 2 3" xfId="20457"/>
    <cellStyle name="40% - Accent6 3 3 2 2 3 2" xfId="20458"/>
    <cellStyle name="40% - Accent6 3 3 2 2 3 2 2" xfId="20459"/>
    <cellStyle name="40% - Accent6 3 3 2 2 3 2 2 2" xfId="20460"/>
    <cellStyle name="40% - Accent6 3 3 2 2 3 2 3" xfId="20461"/>
    <cellStyle name="40% - Accent6 3 3 2 2 3 3" xfId="20462"/>
    <cellStyle name="40% - Accent6 3 3 2 2 3 3 2" xfId="20463"/>
    <cellStyle name="40% - Accent6 3 3 2 2 3 4" xfId="20464"/>
    <cellStyle name="40% - Accent6 3 3 2 2 4" xfId="20465"/>
    <cellStyle name="40% - Accent6 3 3 2 2 4 2" xfId="20466"/>
    <cellStyle name="40% - Accent6 3 3 2 2 4 2 2" xfId="20467"/>
    <cellStyle name="40% - Accent6 3 3 2 2 4 3" xfId="20468"/>
    <cellStyle name="40% - Accent6 3 3 2 2 5" xfId="20469"/>
    <cellStyle name="40% - Accent6 3 3 2 2 5 2" xfId="20470"/>
    <cellStyle name="40% - Accent6 3 3 2 2 6" xfId="20471"/>
    <cellStyle name="40% - Accent6 3 3 2 3" xfId="20472"/>
    <cellStyle name="40% - Accent6 3 3 2 3 2" xfId="20473"/>
    <cellStyle name="40% - Accent6 3 3 2 3 2 2" xfId="20474"/>
    <cellStyle name="40% - Accent6 3 3 2 3 2 2 2" xfId="20475"/>
    <cellStyle name="40% - Accent6 3 3 2 3 2 3" xfId="20476"/>
    <cellStyle name="40% - Accent6 3 3 2 3 3" xfId="20477"/>
    <cellStyle name="40% - Accent6 3 3 2 3 3 2" xfId="20478"/>
    <cellStyle name="40% - Accent6 3 3 2 3 4" xfId="20479"/>
    <cellStyle name="40% - Accent6 3 3 2 4" xfId="20480"/>
    <cellStyle name="40% - Accent6 3 3 2 4 2" xfId="20481"/>
    <cellStyle name="40% - Accent6 3 3 2 4 2 2" xfId="20482"/>
    <cellStyle name="40% - Accent6 3 3 2 4 2 2 2" xfId="20483"/>
    <cellStyle name="40% - Accent6 3 3 2 4 2 3" xfId="20484"/>
    <cellStyle name="40% - Accent6 3 3 2 4 3" xfId="20485"/>
    <cellStyle name="40% - Accent6 3 3 2 4 3 2" xfId="20486"/>
    <cellStyle name="40% - Accent6 3 3 2 4 4" xfId="20487"/>
    <cellStyle name="40% - Accent6 3 3 2 5" xfId="20488"/>
    <cellStyle name="40% - Accent6 3 3 2 5 2" xfId="20489"/>
    <cellStyle name="40% - Accent6 3 3 2 5 2 2" xfId="20490"/>
    <cellStyle name="40% - Accent6 3 3 2 5 3" xfId="20491"/>
    <cellStyle name="40% - Accent6 3 3 2 6" xfId="20492"/>
    <cellStyle name="40% - Accent6 3 3 2 6 2" xfId="20493"/>
    <cellStyle name="40% - Accent6 3 3 2 7" xfId="20494"/>
    <cellStyle name="40% - Accent6 3 3 3" xfId="20495"/>
    <cellStyle name="40% - Accent6 3 3 3 2" xfId="20496"/>
    <cellStyle name="40% - Accent6 3 3 3 2 2" xfId="20497"/>
    <cellStyle name="40% - Accent6 3 3 3 2 2 2" xfId="20498"/>
    <cellStyle name="40% - Accent6 3 3 3 2 2 2 2" xfId="20499"/>
    <cellStyle name="40% - Accent6 3 3 3 2 2 3" xfId="20500"/>
    <cellStyle name="40% - Accent6 3 3 3 2 3" xfId="20501"/>
    <cellStyle name="40% - Accent6 3 3 3 2 3 2" xfId="20502"/>
    <cellStyle name="40% - Accent6 3 3 3 2 4" xfId="20503"/>
    <cellStyle name="40% - Accent6 3 3 3 3" xfId="20504"/>
    <cellStyle name="40% - Accent6 3 3 3 3 2" xfId="20505"/>
    <cellStyle name="40% - Accent6 3 3 3 3 2 2" xfId="20506"/>
    <cellStyle name="40% - Accent6 3 3 3 3 2 2 2" xfId="20507"/>
    <cellStyle name="40% - Accent6 3 3 3 3 2 3" xfId="20508"/>
    <cellStyle name="40% - Accent6 3 3 3 3 3" xfId="20509"/>
    <cellStyle name="40% - Accent6 3 3 3 3 3 2" xfId="20510"/>
    <cellStyle name="40% - Accent6 3 3 3 3 4" xfId="20511"/>
    <cellStyle name="40% - Accent6 3 3 3 4" xfId="20512"/>
    <cellStyle name="40% - Accent6 3 3 3 4 2" xfId="20513"/>
    <cellStyle name="40% - Accent6 3 3 3 4 2 2" xfId="20514"/>
    <cellStyle name="40% - Accent6 3 3 3 4 3" xfId="20515"/>
    <cellStyle name="40% - Accent6 3 3 3 5" xfId="20516"/>
    <cellStyle name="40% - Accent6 3 3 3 5 2" xfId="20517"/>
    <cellStyle name="40% - Accent6 3 3 3 6" xfId="20518"/>
    <cellStyle name="40% - Accent6 3 3 4" xfId="20519"/>
    <cellStyle name="40% - Accent6 3 3 4 2" xfId="20520"/>
    <cellStyle name="40% - Accent6 3 3 4 2 2" xfId="20521"/>
    <cellStyle name="40% - Accent6 3 3 4 2 2 2" xfId="20522"/>
    <cellStyle name="40% - Accent6 3 3 4 2 3" xfId="20523"/>
    <cellStyle name="40% - Accent6 3 3 4 3" xfId="20524"/>
    <cellStyle name="40% - Accent6 3 3 4 3 2" xfId="20525"/>
    <cellStyle name="40% - Accent6 3 3 4 4" xfId="20526"/>
    <cellStyle name="40% - Accent6 3 3 5" xfId="20527"/>
    <cellStyle name="40% - Accent6 3 3 5 2" xfId="20528"/>
    <cellStyle name="40% - Accent6 3 3 5 2 2" xfId="20529"/>
    <cellStyle name="40% - Accent6 3 3 5 2 2 2" xfId="20530"/>
    <cellStyle name="40% - Accent6 3 3 5 2 3" xfId="20531"/>
    <cellStyle name="40% - Accent6 3 3 5 3" xfId="20532"/>
    <cellStyle name="40% - Accent6 3 3 5 3 2" xfId="20533"/>
    <cellStyle name="40% - Accent6 3 3 5 4" xfId="20534"/>
    <cellStyle name="40% - Accent6 3 3 6" xfId="20535"/>
    <cellStyle name="40% - Accent6 3 3 6 2" xfId="20536"/>
    <cellStyle name="40% - Accent6 3 3 6 2 2" xfId="20537"/>
    <cellStyle name="40% - Accent6 3 3 6 3" xfId="20538"/>
    <cellStyle name="40% - Accent6 3 3 7" xfId="20539"/>
    <cellStyle name="40% - Accent6 3 3 7 2" xfId="20540"/>
    <cellStyle name="40% - Accent6 3 3 8" xfId="20541"/>
    <cellStyle name="40% - Accent6 3 4" xfId="285"/>
    <cellStyle name="40% - Accent6 3 4 2" xfId="20542"/>
    <cellStyle name="40% - Accent6 3 4 2 2" xfId="20543"/>
    <cellStyle name="40% - Accent6 3 4 2 2 2" xfId="20544"/>
    <cellStyle name="40% - Accent6 3 4 2 2 2 2" xfId="20545"/>
    <cellStyle name="40% - Accent6 3 4 2 2 2 2 2" xfId="20546"/>
    <cellStyle name="40% - Accent6 3 4 2 2 2 3" xfId="20547"/>
    <cellStyle name="40% - Accent6 3 4 2 2 3" xfId="20548"/>
    <cellStyle name="40% - Accent6 3 4 2 2 3 2" xfId="20549"/>
    <cellStyle name="40% - Accent6 3 4 2 2 4" xfId="20550"/>
    <cellStyle name="40% - Accent6 3 4 2 3" xfId="20551"/>
    <cellStyle name="40% - Accent6 3 4 2 3 2" xfId="20552"/>
    <cellStyle name="40% - Accent6 3 4 2 3 2 2" xfId="20553"/>
    <cellStyle name="40% - Accent6 3 4 2 3 2 2 2" xfId="20554"/>
    <cellStyle name="40% - Accent6 3 4 2 3 2 3" xfId="20555"/>
    <cellStyle name="40% - Accent6 3 4 2 3 3" xfId="20556"/>
    <cellStyle name="40% - Accent6 3 4 2 3 3 2" xfId="20557"/>
    <cellStyle name="40% - Accent6 3 4 2 3 4" xfId="20558"/>
    <cellStyle name="40% - Accent6 3 4 2 4" xfId="20559"/>
    <cellStyle name="40% - Accent6 3 4 2 4 2" xfId="20560"/>
    <cellStyle name="40% - Accent6 3 4 2 4 2 2" xfId="20561"/>
    <cellStyle name="40% - Accent6 3 4 2 4 3" xfId="20562"/>
    <cellStyle name="40% - Accent6 3 4 2 5" xfId="20563"/>
    <cellStyle name="40% - Accent6 3 4 2 5 2" xfId="20564"/>
    <cellStyle name="40% - Accent6 3 4 2 6" xfId="20565"/>
    <cellStyle name="40% - Accent6 3 4 3" xfId="20566"/>
    <cellStyle name="40% - Accent6 3 4 3 2" xfId="20567"/>
    <cellStyle name="40% - Accent6 3 4 3 2 2" xfId="20568"/>
    <cellStyle name="40% - Accent6 3 4 3 2 2 2" xfId="20569"/>
    <cellStyle name="40% - Accent6 3 4 3 2 3" xfId="20570"/>
    <cellStyle name="40% - Accent6 3 4 3 3" xfId="20571"/>
    <cellStyle name="40% - Accent6 3 4 3 3 2" xfId="20572"/>
    <cellStyle name="40% - Accent6 3 4 3 4" xfId="20573"/>
    <cellStyle name="40% - Accent6 3 4 4" xfId="20574"/>
    <cellStyle name="40% - Accent6 3 4 4 2" xfId="20575"/>
    <cellStyle name="40% - Accent6 3 4 4 2 2" xfId="20576"/>
    <cellStyle name="40% - Accent6 3 4 4 2 2 2" xfId="20577"/>
    <cellStyle name="40% - Accent6 3 4 4 2 3" xfId="20578"/>
    <cellStyle name="40% - Accent6 3 4 4 3" xfId="20579"/>
    <cellStyle name="40% - Accent6 3 4 4 3 2" xfId="20580"/>
    <cellStyle name="40% - Accent6 3 4 4 4" xfId="20581"/>
    <cellStyle name="40% - Accent6 3 4 5" xfId="20582"/>
    <cellStyle name="40% - Accent6 3 4 5 2" xfId="20583"/>
    <cellStyle name="40% - Accent6 3 4 5 2 2" xfId="20584"/>
    <cellStyle name="40% - Accent6 3 4 5 3" xfId="20585"/>
    <cellStyle name="40% - Accent6 3 4 6" xfId="20586"/>
    <cellStyle name="40% - Accent6 3 4 6 2" xfId="20587"/>
    <cellStyle name="40% - Accent6 3 4 7" xfId="20588"/>
    <cellStyle name="40% - Accent6 3 5" xfId="20589"/>
    <cellStyle name="40% - Accent6 3 5 2" xfId="20590"/>
    <cellStyle name="40% - Accent6 3 5 2 2" xfId="20591"/>
    <cellStyle name="40% - Accent6 3 5 2 2 2" xfId="20592"/>
    <cellStyle name="40% - Accent6 3 5 2 2 2 2" xfId="20593"/>
    <cellStyle name="40% - Accent6 3 5 2 2 3" xfId="20594"/>
    <cellStyle name="40% - Accent6 3 5 2 3" xfId="20595"/>
    <cellStyle name="40% - Accent6 3 5 2 3 2" xfId="20596"/>
    <cellStyle name="40% - Accent6 3 5 2 4" xfId="20597"/>
    <cellStyle name="40% - Accent6 3 5 3" xfId="20598"/>
    <cellStyle name="40% - Accent6 3 5 3 2" xfId="20599"/>
    <cellStyle name="40% - Accent6 3 5 3 2 2" xfId="20600"/>
    <cellStyle name="40% - Accent6 3 5 3 2 2 2" xfId="20601"/>
    <cellStyle name="40% - Accent6 3 5 3 2 3" xfId="20602"/>
    <cellStyle name="40% - Accent6 3 5 3 3" xfId="20603"/>
    <cellStyle name="40% - Accent6 3 5 3 3 2" xfId="20604"/>
    <cellStyle name="40% - Accent6 3 5 3 4" xfId="20605"/>
    <cellStyle name="40% - Accent6 3 5 4" xfId="20606"/>
    <cellStyle name="40% - Accent6 3 5 4 2" xfId="20607"/>
    <cellStyle name="40% - Accent6 3 5 4 2 2" xfId="20608"/>
    <cellStyle name="40% - Accent6 3 5 4 3" xfId="20609"/>
    <cellStyle name="40% - Accent6 3 5 5" xfId="20610"/>
    <cellStyle name="40% - Accent6 3 5 5 2" xfId="20611"/>
    <cellStyle name="40% - Accent6 3 5 6" xfId="20612"/>
    <cellStyle name="40% - Accent6 3 6" xfId="20613"/>
    <cellStyle name="40% - Accent6 3 6 2" xfId="20614"/>
    <cellStyle name="40% - Accent6 3 6 2 2" xfId="20615"/>
    <cellStyle name="40% - Accent6 3 6 2 2 2" xfId="20616"/>
    <cellStyle name="40% - Accent6 3 6 2 2 2 2" xfId="20617"/>
    <cellStyle name="40% - Accent6 3 6 2 2 3" xfId="20618"/>
    <cellStyle name="40% - Accent6 3 6 2 3" xfId="20619"/>
    <cellStyle name="40% - Accent6 3 6 2 3 2" xfId="20620"/>
    <cellStyle name="40% - Accent6 3 6 2 4" xfId="20621"/>
    <cellStyle name="40% - Accent6 3 6 3" xfId="20622"/>
    <cellStyle name="40% - Accent6 3 6 3 2" xfId="20623"/>
    <cellStyle name="40% - Accent6 3 6 3 2 2" xfId="20624"/>
    <cellStyle name="40% - Accent6 3 6 3 2 2 2" xfId="20625"/>
    <cellStyle name="40% - Accent6 3 6 3 2 3" xfId="20626"/>
    <cellStyle name="40% - Accent6 3 6 3 3" xfId="20627"/>
    <cellStyle name="40% - Accent6 3 6 3 3 2" xfId="20628"/>
    <cellStyle name="40% - Accent6 3 6 3 4" xfId="20629"/>
    <cellStyle name="40% - Accent6 3 6 4" xfId="20630"/>
    <cellStyle name="40% - Accent6 3 6 4 2" xfId="20631"/>
    <cellStyle name="40% - Accent6 3 6 4 2 2" xfId="20632"/>
    <cellStyle name="40% - Accent6 3 6 4 3" xfId="20633"/>
    <cellStyle name="40% - Accent6 3 6 5" xfId="20634"/>
    <cellStyle name="40% - Accent6 3 6 5 2" xfId="20635"/>
    <cellStyle name="40% - Accent6 3 6 6" xfId="20636"/>
    <cellStyle name="40% - Accent6 3 7" xfId="20637"/>
    <cellStyle name="40% - Accent6 3 7 2" xfId="20638"/>
    <cellStyle name="40% - Accent6 3 7 2 2" xfId="20639"/>
    <cellStyle name="40% - Accent6 3 7 2 2 2" xfId="20640"/>
    <cellStyle name="40% - Accent6 3 7 2 3" xfId="20641"/>
    <cellStyle name="40% - Accent6 3 7 3" xfId="20642"/>
    <cellStyle name="40% - Accent6 3 7 3 2" xfId="20643"/>
    <cellStyle name="40% - Accent6 3 7 4" xfId="20644"/>
    <cellStyle name="40% - Accent6 3 8" xfId="20645"/>
    <cellStyle name="40% - Accent6 3 8 2" xfId="20646"/>
    <cellStyle name="40% - Accent6 3 8 2 2" xfId="20647"/>
    <cellStyle name="40% - Accent6 3 8 2 2 2" xfId="20648"/>
    <cellStyle name="40% - Accent6 3 8 2 3" xfId="20649"/>
    <cellStyle name="40% - Accent6 3 8 3" xfId="20650"/>
    <cellStyle name="40% - Accent6 3 8 3 2" xfId="20651"/>
    <cellStyle name="40% - Accent6 3 8 4" xfId="20652"/>
    <cellStyle name="40% - Accent6 3 9" xfId="20653"/>
    <cellStyle name="40% - Accent6 3 9 2" xfId="20654"/>
    <cellStyle name="40% - Accent6 3 9 2 2" xfId="20655"/>
    <cellStyle name="40% - Accent6 3 9 3" xfId="20656"/>
    <cellStyle name="40% - Accent6 4" xfId="286"/>
    <cellStyle name="40% - Accent6 4 10" xfId="20657"/>
    <cellStyle name="40% - Accent6 4 10 2" xfId="20658"/>
    <cellStyle name="40% - Accent6 4 11" xfId="20659"/>
    <cellStyle name="40% - Accent6 4 11 2" xfId="20660"/>
    <cellStyle name="40% - Accent6 4 12" xfId="20661"/>
    <cellStyle name="40% - Accent6 4 2" xfId="287"/>
    <cellStyle name="40% - Accent6 4 2 10" xfId="20662"/>
    <cellStyle name="40% - Accent6 4 2 10 2" xfId="20663"/>
    <cellStyle name="40% - Accent6 4 2 11" xfId="20664"/>
    <cellStyle name="40% - Accent6 4 2 2" xfId="288"/>
    <cellStyle name="40% - Accent6 4 2 2 2" xfId="289"/>
    <cellStyle name="40% - Accent6 4 2 2 2 2" xfId="20665"/>
    <cellStyle name="40% - Accent6 4 2 2 2 2 2" xfId="20666"/>
    <cellStyle name="40% - Accent6 4 2 2 2 2 2 2" xfId="20667"/>
    <cellStyle name="40% - Accent6 4 2 2 2 2 2 2 2" xfId="20668"/>
    <cellStyle name="40% - Accent6 4 2 2 2 2 2 2 2 2" xfId="20669"/>
    <cellStyle name="40% - Accent6 4 2 2 2 2 2 2 3" xfId="20670"/>
    <cellStyle name="40% - Accent6 4 2 2 2 2 2 3" xfId="20671"/>
    <cellStyle name="40% - Accent6 4 2 2 2 2 2 3 2" xfId="20672"/>
    <cellStyle name="40% - Accent6 4 2 2 2 2 2 4" xfId="20673"/>
    <cellStyle name="40% - Accent6 4 2 2 2 2 3" xfId="20674"/>
    <cellStyle name="40% - Accent6 4 2 2 2 2 3 2" xfId="20675"/>
    <cellStyle name="40% - Accent6 4 2 2 2 2 3 2 2" xfId="20676"/>
    <cellStyle name="40% - Accent6 4 2 2 2 2 3 2 2 2" xfId="20677"/>
    <cellStyle name="40% - Accent6 4 2 2 2 2 3 2 3" xfId="20678"/>
    <cellStyle name="40% - Accent6 4 2 2 2 2 3 3" xfId="20679"/>
    <cellStyle name="40% - Accent6 4 2 2 2 2 3 3 2" xfId="20680"/>
    <cellStyle name="40% - Accent6 4 2 2 2 2 3 4" xfId="20681"/>
    <cellStyle name="40% - Accent6 4 2 2 2 2 4" xfId="20682"/>
    <cellStyle name="40% - Accent6 4 2 2 2 2 4 2" xfId="20683"/>
    <cellStyle name="40% - Accent6 4 2 2 2 2 4 2 2" xfId="20684"/>
    <cellStyle name="40% - Accent6 4 2 2 2 2 4 3" xfId="20685"/>
    <cellStyle name="40% - Accent6 4 2 2 2 2 5" xfId="20686"/>
    <cellStyle name="40% - Accent6 4 2 2 2 2 5 2" xfId="20687"/>
    <cellStyle name="40% - Accent6 4 2 2 2 2 6" xfId="20688"/>
    <cellStyle name="40% - Accent6 4 2 2 2 3" xfId="20689"/>
    <cellStyle name="40% - Accent6 4 2 2 2 3 2" xfId="20690"/>
    <cellStyle name="40% - Accent6 4 2 2 2 3 2 2" xfId="20691"/>
    <cellStyle name="40% - Accent6 4 2 2 2 3 2 2 2" xfId="20692"/>
    <cellStyle name="40% - Accent6 4 2 2 2 3 2 3" xfId="20693"/>
    <cellStyle name="40% - Accent6 4 2 2 2 3 3" xfId="20694"/>
    <cellStyle name="40% - Accent6 4 2 2 2 3 3 2" xfId="20695"/>
    <cellStyle name="40% - Accent6 4 2 2 2 3 4" xfId="20696"/>
    <cellStyle name="40% - Accent6 4 2 2 2 4" xfId="20697"/>
    <cellStyle name="40% - Accent6 4 2 2 2 4 2" xfId="20698"/>
    <cellStyle name="40% - Accent6 4 2 2 2 4 2 2" xfId="20699"/>
    <cellStyle name="40% - Accent6 4 2 2 2 4 2 2 2" xfId="20700"/>
    <cellStyle name="40% - Accent6 4 2 2 2 4 2 3" xfId="20701"/>
    <cellStyle name="40% - Accent6 4 2 2 2 4 3" xfId="20702"/>
    <cellStyle name="40% - Accent6 4 2 2 2 4 3 2" xfId="20703"/>
    <cellStyle name="40% - Accent6 4 2 2 2 4 4" xfId="20704"/>
    <cellStyle name="40% - Accent6 4 2 2 2 5" xfId="20705"/>
    <cellStyle name="40% - Accent6 4 2 2 2 5 2" xfId="20706"/>
    <cellStyle name="40% - Accent6 4 2 2 2 5 2 2" xfId="20707"/>
    <cellStyle name="40% - Accent6 4 2 2 2 5 3" xfId="20708"/>
    <cellStyle name="40% - Accent6 4 2 2 2 6" xfId="20709"/>
    <cellStyle name="40% - Accent6 4 2 2 2 6 2" xfId="20710"/>
    <cellStyle name="40% - Accent6 4 2 2 2 7" xfId="20711"/>
    <cellStyle name="40% - Accent6 4 2 2 3" xfId="20712"/>
    <cellStyle name="40% - Accent6 4 2 2 3 2" xfId="20713"/>
    <cellStyle name="40% - Accent6 4 2 2 3 2 2" xfId="20714"/>
    <cellStyle name="40% - Accent6 4 2 2 3 2 2 2" xfId="20715"/>
    <cellStyle name="40% - Accent6 4 2 2 3 2 2 2 2" xfId="20716"/>
    <cellStyle name="40% - Accent6 4 2 2 3 2 2 3" xfId="20717"/>
    <cellStyle name="40% - Accent6 4 2 2 3 2 3" xfId="20718"/>
    <cellStyle name="40% - Accent6 4 2 2 3 2 3 2" xfId="20719"/>
    <cellStyle name="40% - Accent6 4 2 2 3 2 4" xfId="20720"/>
    <cellStyle name="40% - Accent6 4 2 2 3 3" xfId="20721"/>
    <cellStyle name="40% - Accent6 4 2 2 3 3 2" xfId="20722"/>
    <cellStyle name="40% - Accent6 4 2 2 3 3 2 2" xfId="20723"/>
    <cellStyle name="40% - Accent6 4 2 2 3 3 2 2 2" xfId="20724"/>
    <cellStyle name="40% - Accent6 4 2 2 3 3 2 3" xfId="20725"/>
    <cellStyle name="40% - Accent6 4 2 2 3 3 3" xfId="20726"/>
    <cellStyle name="40% - Accent6 4 2 2 3 3 3 2" xfId="20727"/>
    <cellStyle name="40% - Accent6 4 2 2 3 3 4" xfId="20728"/>
    <cellStyle name="40% - Accent6 4 2 2 3 4" xfId="20729"/>
    <cellStyle name="40% - Accent6 4 2 2 3 4 2" xfId="20730"/>
    <cellStyle name="40% - Accent6 4 2 2 3 4 2 2" xfId="20731"/>
    <cellStyle name="40% - Accent6 4 2 2 3 4 3" xfId="20732"/>
    <cellStyle name="40% - Accent6 4 2 2 3 5" xfId="20733"/>
    <cellStyle name="40% - Accent6 4 2 2 3 5 2" xfId="20734"/>
    <cellStyle name="40% - Accent6 4 2 2 3 6" xfId="20735"/>
    <cellStyle name="40% - Accent6 4 2 2 4" xfId="20736"/>
    <cellStyle name="40% - Accent6 4 2 2 4 2" xfId="20737"/>
    <cellStyle name="40% - Accent6 4 2 2 4 2 2" xfId="20738"/>
    <cellStyle name="40% - Accent6 4 2 2 4 2 2 2" xfId="20739"/>
    <cellStyle name="40% - Accent6 4 2 2 4 2 3" xfId="20740"/>
    <cellStyle name="40% - Accent6 4 2 2 4 3" xfId="20741"/>
    <cellStyle name="40% - Accent6 4 2 2 4 3 2" xfId="20742"/>
    <cellStyle name="40% - Accent6 4 2 2 4 4" xfId="20743"/>
    <cellStyle name="40% - Accent6 4 2 2 5" xfId="20744"/>
    <cellStyle name="40% - Accent6 4 2 2 5 2" xfId="20745"/>
    <cellStyle name="40% - Accent6 4 2 2 5 2 2" xfId="20746"/>
    <cellStyle name="40% - Accent6 4 2 2 5 2 2 2" xfId="20747"/>
    <cellStyle name="40% - Accent6 4 2 2 5 2 3" xfId="20748"/>
    <cellStyle name="40% - Accent6 4 2 2 5 3" xfId="20749"/>
    <cellStyle name="40% - Accent6 4 2 2 5 3 2" xfId="20750"/>
    <cellStyle name="40% - Accent6 4 2 2 5 4" xfId="20751"/>
    <cellStyle name="40% - Accent6 4 2 2 6" xfId="20752"/>
    <cellStyle name="40% - Accent6 4 2 2 6 2" xfId="20753"/>
    <cellStyle name="40% - Accent6 4 2 2 6 2 2" xfId="20754"/>
    <cellStyle name="40% - Accent6 4 2 2 6 3" xfId="20755"/>
    <cellStyle name="40% - Accent6 4 2 2 7" xfId="20756"/>
    <cellStyle name="40% - Accent6 4 2 2 7 2" xfId="20757"/>
    <cellStyle name="40% - Accent6 4 2 2 8" xfId="20758"/>
    <cellStyle name="40% - Accent6 4 2 3" xfId="290"/>
    <cellStyle name="40% - Accent6 4 2 3 2" xfId="20759"/>
    <cellStyle name="40% - Accent6 4 2 3 2 2" xfId="20760"/>
    <cellStyle name="40% - Accent6 4 2 3 2 2 2" xfId="20761"/>
    <cellStyle name="40% - Accent6 4 2 3 2 2 2 2" xfId="20762"/>
    <cellStyle name="40% - Accent6 4 2 3 2 2 2 2 2" xfId="20763"/>
    <cellStyle name="40% - Accent6 4 2 3 2 2 2 3" xfId="20764"/>
    <cellStyle name="40% - Accent6 4 2 3 2 2 3" xfId="20765"/>
    <cellStyle name="40% - Accent6 4 2 3 2 2 3 2" xfId="20766"/>
    <cellStyle name="40% - Accent6 4 2 3 2 2 4" xfId="20767"/>
    <cellStyle name="40% - Accent6 4 2 3 2 3" xfId="20768"/>
    <cellStyle name="40% - Accent6 4 2 3 2 3 2" xfId="20769"/>
    <cellStyle name="40% - Accent6 4 2 3 2 3 2 2" xfId="20770"/>
    <cellStyle name="40% - Accent6 4 2 3 2 3 2 2 2" xfId="20771"/>
    <cellStyle name="40% - Accent6 4 2 3 2 3 2 3" xfId="20772"/>
    <cellStyle name="40% - Accent6 4 2 3 2 3 3" xfId="20773"/>
    <cellStyle name="40% - Accent6 4 2 3 2 3 3 2" xfId="20774"/>
    <cellStyle name="40% - Accent6 4 2 3 2 3 4" xfId="20775"/>
    <cellStyle name="40% - Accent6 4 2 3 2 4" xfId="20776"/>
    <cellStyle name="40% - Accent6 4 2 3 2 4 2" xfId="20777"/>
    <cellStyle name="40% - Accent6 4 2 3 2 4 2 2" xfId="20778"/>
    <cellStyle name="40% - Accent6 4 2 3 2 4 3" xfId="20779"/>
    <cellStyle name="40% - Accent6 4 2 3 2 5" xfId="20780"/>
    <cellStyle name="40% - Accent6 4 2 3 2 5 2" xfId="20781"/>
    <cellStyle name="40% - Accent6 4 2 3 2 6" xfId="20782"/>
    <cellStyle name="40% - Accent6 4 2 3 3" xfId="20783"/>
    <cellStyle name="40% - Accent6 4 2 3 3 2" xfId="20784"/>
    <cellStyle name="40% - Accent6 4 2 3 3 2 2" xfId="20785"/>
    <cellStyle name="40% - Accent6 4 2 3 3 2 2 2" xfId="20786"/>
    <cellStyle name="40% - Accent6 4 2 3 3 2 3" xfId="20787"/>
    <cellStyle name="40% - Accent6 4 2 3 3 3" xfId="20788"/>
    <cellStyle name="40% - Accent6 4 2 3 3 3 2" xfId="20789"/>
    <cellStyle name="40% - Accent6 4 2 3 3 4" xfId="20790"/>
    <cellStyle name="40% - Accent6 4 2 3 4" xfId="20791"/>
    <cellStyle name="40% - Accent6 4 2 3 4 2" xfId="20792"/>
    <cellStyle name="40% - Accent6 4 2 3 4 2 2" xfId="20793"/>
    <cellStyle name="40% - Accent6 4 2 3 4 2 2 2" xfId="20794"/>
    <cellStyle name="40% - Accent6 4 2 3 4 2 3" xfId="20795"/>
    <cellStyle name="40% - Accent6 4 2 3 4 3" xfId="20796"/>
    <cellStyle name="40% - Accent6 4 2 3 4 3 2" xfId="20797"/>
    <cellStyle name="40% - Accent6 4 2 3 4 4" xfId="20798"/>
    <cellStyle name="40% - Accent6 4 2 3 5" xfId="20799"/>
    <cellStyle name="40% - Accent6 4 2 3 5 2" xfId="20800"/>
    <cellStyle name="40% - Accent6 4 2 3 5 2 2" xfId="20801"/>
    <cellStyle name="40% - Accent6 4 2 3 5 3" xfId="20802"/>
    <cellStyle name="40% - Accent6 4 2 3 6" xfId="20803"/>
    <cellStyle name="40% - Accent6 4 2 3 6 2" xfId="20804"/>
    <cellStyle name="40% - Accent6 4 2 3 7" xfId="20805"/>
    <cellStyle name="40% - Accent6 4 2 4" xfId="20806"/>
    <cellStyle name="40% - Accent6 4 2 4 2" xfId="20807"/>
    <cellStyle name="40% - Accent6 4 2 4 2 2" xfId="20808"/>
    <cellStyle name="40% - Accent6 4 2 4 2 2 2" xfId="20809"/>
    <cellStyle name="40% - Accent6 4 2 4 2 2 2 2" xfId="20810"/>
    <cellStyle name="40% - Accent6 4 2 4 2 2 3" xfId="20811"/>
    <cellStyle name="40% - Accent6 4 2 4 2 3" xfId="20812"/>
    <cellStyle name="40% - Accent6 4 2 4 2 3 2" xfId="20813"/>
    <cellStyle name="40% - Accent6 4 2 4 2 4" xfId="20814"/>
    <cellStyle name="40% - Accent6 4 2 4 3" xfId="20815"/>
    <cellStyle name="40% - Accent6 4 2 4 3 2" xfId="20816"/>
    <cellStyle name="40% - Accent6 4 2 4 3 2 2" xfId="20817"/>
    <cellStyle name="40% - Accent6 4 2 4 3 2 2 2" xfId="20818"/>
    <cellStyle name="40% - Accent6 4 2 4 3 2 3" xfId="20819"/>
    <cellStyle name="40% - Accent6 4 2 4 3 3" xfId="20820"/>
    <cellStyle name="40% - Accent6 4 2 4 3 3 2" xfId="20821"/>
    <cellStyle name="40% - Accent6 4 2 4 3 4" xfId="20822"/>
    <cellStyle name="40% - Accent6 4 2 4 4" xfId="20823"/>
    <cellStyle name="40% - Accent6 4 2 4 4 2" xfId="20824"/>
    <cellStyle name="40% - Accent6 4 2 4 4 2 2" xfId="20825"/>
    <cellStyle name="40% - Accent6 4 2 4 4 3" xfId="20826"/>
    <cellStyle name="40% - Accent6 4 2 4 5" xfId="20827"/>
    <cellStyle name="40% - Accent6 4 2 4 5 2" xfId="20828"/>
    <cellStyle name="40% - Accent6 4 2 4 6" xfId="20829"/>
    <cellStyle name="40% - Accent6 4 2 5" xfId="20830"/>
    <cellStyle name="40% - Accent6 4 2 5 2" xfId="20831"/>
    <cellStyle name="40% - Accent6 4 2 5 2 2" xfId="20832"/>
    <cellStyle name="40% - Accent6 4 2 5 2 2 2" xfId="20833"/>
    <cellStyle name="40% - Accent6 4 2 5 2 2 2 2" xfId="20834"/>
    <cellStyle name="40% - Accent6 4 2 5 2 2 3" xfId="20835"/>
    <cellStyle name="40% - Accent6 4 2 5 2 3" xfId="20836"/>
    <cellStyle name="40% - Accent6 4 2 5 2 3 2" xfId="20837"/>
    <cellStyle name="40% - Accent6 4 2 5 2 4" xfId="20838"/>
    <cellStyle name="40% - Accent6 4 2 5 3" xfId="20839"/>
    <cellStyle name="40% - Accent6 4 2 5 3 2" xfId="20840"/>
    <cellStyle name="40% - Accent6 4 2 5 3 2 2" xfId="20841"/>
    <cellStyle name="40% - Accent6 4 2 5 3 2 2 2" xfId="20842"/>
    <cellStyle name="40% - Accent6 4 2 5 3 2 3" xfId="20843"/>
    <cellStyle name="40% - Accent6 4 2 5 3 3" xfId="20844"/>
    <cellStyle name="40% - Accent6 4 2 5 3 3 2" xfId="20845"/>
    <cellStyle name="40% - Accent6 4 2 5 3 4" xfId="20846"/>
    <cellStyle name="40% - Accent6 4 2 5 4" xfId="20847"/>
    <cellStyle name="40% - Accent6 4 2 5 4 2" xfId="20848"/>
    <cellStyle name="40% - Accent6 4 2 5 4 2 2" xfId="20849"/>
    <cellStyle name="40% - Accent6 4 2 5 4 3" xfId="20850"/>
    <cellStyle name="40% - Accent6 4 2 5 5" xfId="20851"/>
    <cellStyle name="40% - Accent6 4 2 5 5 2" xfId="20852"/>
    <cellStyle name="40% - Accent6 4 2 5 6" xfId="20853"/>
    <cellStyle name="40% - Accent6 4 2 6" xfId="20854"/>
    <cellStyle name="40% - Accent6 4 2 6 2" xfId="20855"/>
    <cellStyle name="40% - Accent6 4 2 6 2 2" xfId="20856"/>
    <cellStyle name="40% - Accent6 4 2 6 2 2 2" xfId="20857"/>
    <cellStyle name="40% - Accent6 4 2 6 2 3" xfId="20858"/>
    <cellStyle name="40% - Accent6 4 2 6 3" xfId="20859"/>
    <cellStyle name="40% - Accent6 4 2 6 3 2" xfId="20860"/>
    <cellStyle name="40% - Accent6 4 2 6 4" xfId="20861"/>
    <cellStyle name="40% - Accent6 4 2 7" xfId="20862"/>
    <cellStyle name="40% - Accent6 4 2 7 2" xfId="20863"/>
    <cellStyle name="40% - Accent6 4 2 7 2 2" xfId="20864"/>
    <cellStyle name="40% - Accent6 4 2 7 2 2 2" xfId="20865"/>
    <cellStyle name="40% - Accent6 4 2 7 2 3" xfId="20866"/>
    <cellStyle name="40% - Accent6 4 2 7 3" xfId="20867"/>
    <cellStyle name="40% - Accent6 4 2 7 3 2" xfId="20868"/>
    <cellStyle name="40% - Accent6 4 2 7 4" xfId="20869"/>
    <cellStyle name="40% - Accent6 4 2 8" xfId="20870"/>
    <cellStyle name="40% - Accent6 4 2 8 2" xfId="20871"/>
    <cellStyle name="40% - Accent6 4 2 8 2 2" xfId="20872"/>
    <cellStyle name="40% - Accent6 4 2 8 3" xfId="20873"/>
    <cellStyle name="40% - Accent6 4 2 9" xfId="20874"/>
    <cellStyle name="40% - Accent6 4 2 9 2" xfId="20875"/>
    <cellStyle name="40% - Accent6 4 3" xfId="291"/>
    <cellStyle name="40% - Accent6 4 3 2" xfId="292"/>
    <cellStyle name="40% - Accent6 4 3 2 2" xfId="20876"/>
    <cellStyle name="40% - Accent6 4 3 2 2 2" xfId="20877"/>
    <cellStyle name="40% - Accent6 4 3 2 2 2 2" xfId="20878"/>
    <cellStyle name="40% - Accent6 4 3 2 2 2 2 2" xfId="20879"/>
    <cellStyle name="40% - Accent6 4 3 2 2 2 2 2 2" xfId="20880"/>
    <cellStyle name="40% - Accent6 4 3 2 2 2 2 3" xfId="20881"/>
    <cellStyle name="40% - Accent6 4 3 2 2 2 3" xfId="20882"/>
    <cellStyle name="40% - Accent6 4 3 2 2 2 3 2" xfId="20883"/>
    <cellStyle name="40% - Accent6 4 3 2 2 2 4" xfId="20884"/>
    <cellStyle name="40% - Accent6 4 3 2 2 3" xfId="20885"/>
    <cellStyle name="40% - Accent6 4 3 2 2 3 2" xfId="20886"/>
    <cellStyle name="40% - Accent6 4 3 2 2 3 2 2" xfId="20887"/>
    <cellStyle name="40% - Accent6 4 3 2 2 3 2 2 2" xfId="20888"/>
    <cellStyle name="40% - Accent6 4 3 2 2 3 2 3" xfId="20889"/>
    <cellStyle name="40% - Accent6 4 3 2 2 3 3" xfId="20890"/>
    <cellStyle name="40% - Accent6 4 3 2 2 3 3 2" xfId="20891"/>
    <cellStyle name="40% - Accent6 4 3 2 2 3 4" xfId="20892"/>
    <cellStyle name="40% - Accent6 4 3 2 2 4" xfId="20893"/>
    <cellStyle name="40% - Accent6 4 3 2 2 4 2" xfId="20894"/>
    <cellStyle name="40% - Accent6 4 3 2 2 4 2 2" xfId="20895"/>
    <cellStyle name="40% - Accent6 4 3 2 2 4 3" xfId="20896"/>
    <cellStyle name="40% - Accent6 4 3 2 2 5" xfId="20897"/>
    <cellStyle name="40% - Accent6 4 3 2 2 5 2" xfId="20898"/>
    <cellStyle name="40% - Accent6 4 3 2 2 6" xfId="20899"/>
    <cellStyle name="40% - Accent6 4 3 2 3" xfId="20900"/>
    <cellStyle name="40% - Accent6 4 3 2 3 2" xfId="20901"/>
    <cellStyle name="40% - Accent6 4 3 2 3 2 2" xfId="20902"/>
    <cellStyle name="40% - Accent6 4 3 2 3 2 2 2" xfId="20903"/>
    <cellStyle name="40% - Accent6 4 3 2 3 2 3" xfId="20904"/>
    <cellStyle name="40% - Accent6 4 3 2 3 3" xfId="20905"/>
    <cellStyle name="40% - Accent6 4 3 2 3 3 2" xfId="20906"/>
    <cellStyle name="40% - Accent6 4 3 2 3 4" xfId="20907"/>
    <cellStyle name="40% - Accent6 4 3 2 4" xfId="20908"/>
    <cellStyle name="40% - Accent6 4 3 2 4 2" xfId="20909"/>
    <cellStyle name="40% - Accent6 4 3 2 4 2 2" xfId="20910"/>
    <cellStyle name="40% - Accent6 4 3 2 4 2 2 2" xfId="20911"/>
    <cellStyle name="40% - Accent6 4 3 2 4 2 3" xfId="20912"/>
    <cellStyle name="40% - Accent6 4 3 2 4 3" xfId="20913"/>
    <cellStyle name="40% - Accent6 4 3 2 4 3 2" xfId="20914"/>
    <cellStyle name="40% - Accent6 4 3 2 4 4" xfId="20915"/>
    <cellStyle name="40% - Accent6 4 3 2 5" xfId="20916"/>
    <cellStyle name="40% - Accent6 4 3 2 5 2" xfId="20917"/>
    <cellStyle name="40% - Accent6 4 3 2 5 2 2" xfId="20918"/>
    <cellStyle name="40% - Accent6 4 3 2 5 3" xfId="20919"/>
    <cellStyle name="40% - Accent6 4 3 2 6" xfId="20920"/>
    <cellStyle name="40% - Accent6 4 3 2 6 2" xfId="20921"/>
    <cellStyle name="40% - Accent6 4 3 2 7" xfId="20922"/>
    <cellStyle name="40% - Accent6 4 3 3" xfId="20923"/>
    <cellStyle name="40% - Accent6 4 3 3 2" xfId="20924"/>
    <cellStyle name="40% - Accent6 4 3 3 2 2" xfId="20925"/>
    <cellStyle name="40% - Accent6 4 3 3 2 2 2" xfId="20926"/>
    <cellStyle name="40% - Accent6 4 3 3 2 2 2 2" xfId="20927"/>
    <cellStyle name="40% - Accent6 4 3 3 2 2 3" xfId="20928"/>
    <cellStyle name="40% - Accent6 4 3 3 2 3" xfId="20929"/>
    <cellStyle name="40% - Accent6 4 3 3 2 3 2" xfId="20930"/>
    <cellStyle name="40% - Accent6 4 3 3 2 4" xfId="20931"/>
    <cellStyle name="40% - Accent6 4 3 3 3" xfId="20932"/>
    <cellStyle name="40% - Accent6 4 3 3 3 2" xfId="20933"/>
    <cellStyle name="40% - Accent6 4 3 3 3 2 2" xfId="20934"/>
    <cellStyle name="40% - Accent6 4 3 3 3 2 2 2" xfId="20935"/>
    <cellStyle name="40% - Accent6 4 3 3 3 2 3" xfId="20936"/>
    <cellStyle name="40% - Accent6 4 3 3 3 3" xfId="20937"/>
    <cellStyle name="40% - Accent6 4 3 3 3 3 2" xfId="20938"/>
    <cellStyle name="40% - Accent6 4 3 3 3 4" xfId="20939"/>
    <cellStyle name="40% - Accent6 4 3 3 4" xfId="20940"/>
    <cellStyle name="40% - Accent6 4 3 3 4 2" xfId="20941"/>
    <cellStyle name="40% - Accent6 4 3 3 4 2 2" xfId="20942"/>
    <cellStyle name="40% - Accent6 4 3 3 4 3" xfId="20943"/>
    <cellStyle name="40% - Accent6 4 3 3 5" xfId="20944"/>
    <cellStyle name="40% - Accent6 4 3 3 5 2" xfId="20945"/>
    <cellStyle name="40% - Accent6 4 3 3 6" xfId="20946"/>
    <cellStyle name="40% - Accent6 4 3 4" xfId="20947"/>
    <cellStyle name="40% - Accent6 4 3 4 2" xfId="20948"/>
    <cellStyle name="40% - Accent6 4 3 4 2 2" xfId="20949"/>
    <cellStyle name="40% - Accent6 4 3 4 2 2 2" xfId="20950"/>
    <cellStyle name="40% - Accent6 4 3 4 2 3" xfId="20951"/>
    <cellStyle name="40% - Accent6 4 3 4 3" xfId="20952"/>
    <cellStyle name="40% - Accent6 4 3 4 3 2" xfId="20953"/>
    <cellStyle name="40% - Accent6 4 3 4 4" xfId="20954"/>
    <cellStyle name="40% - Accent6 4 3 5" xfId="20955"/>
    <cellStyle name="40% - Accent6 4 3 5 2" xfId="20956"/>
    <cellStyle name="40% - Accent6 4 3 5 2 2" xfId="20957"/>
    <cellStyle name="40% - Accent6 4 3 5 2 2 2" xfId="20958"/>
    <cellStyle name="40% - Accent6 4 3 5 2 3" xfId="20959"/>
    <cellStyle name="40% - Accent6 4 3 5 3" xfId="20960"/>
    <cellStyle name="40% - Accent6 4 3 5 3 2" xfId="20961"/>
    <cellStyle name="40% - Accent6 4 3 5 4" xfId="20962"/>
    <cellStyle name="40% - Accent6 4 3 6" xfId="20963"/>
    <cellStyle name="40% - Accent6 4 3 6 2" xfId="20964"/>
    <cellStyle name="40% - Accent6 4 3 6 2 2" xfId="20965"/>
    <cellStyle name="40% - Accent6 4 3 6 3" xfId="20966"/>
    <cellStyle name="40% - Accent6 4 3 7" xfId="20967"/>
    <cellStyle name="40% - Accent6 4 3 7 2" xfId="20968"/>
    <cellStyle name="40% - Accent6 4 3 8" xfId="20969"/>
    <cellStyle name="40% - Accent6 4 4" xfId="293"/>
    <cellStyle name="40% - Accent6 4 4 2" xfId="20970"/>
    <cellStyle name="40% - Accent6 4 4 2 2" xfId="20971"/>
    <cellStyle name="40% - Accent6 4 4 2 2 2" xfId="20972"/>
    <cellStyle name="40% - Accent6 4 4 2 2 2 2" xfId="20973"/>
    <cellStyle name="40% - Accent6 4 4 2 2 2 2 2" xfId="20974"/>
    <cellStyle name="40% - Accent6 4 4 2 2 2 3" xfId="20975"/>
    <cellStyle name="40% - Accent6 4 4 2 2 3" xfId="20976"/>
    <cellStyle name="40% - Accent6 4 4 2 2 3 2" xfId="20977"/>
    <cellStyle name="40% - Accent6 4 4 2 2 4" xfId="20978"/>
    <cellStyle name="40% - Accent6 4 4 2 3" xfId="20979"/>
    <cellStyle name="40% - Accent6 4 4 2 3 2" xfId="20980"/>
    <cellStyle name="40% - Accent6 4 4 2 3 2 2" xfId="20981"/>
    <cellStyle name="40% - Accent6 4 4 2 3 2 2 2" xfId="20982"/>
    <cellStyle name="40% - Accent6 4 4 2 3 2 3" xfId="20983"/>
    <cellStyle name="40% - Accent6 4 4 2 3 3" xfId="20984"/>
    <cellStyle name="40% - Accent6 4 4 2 3 3 2" xfId="20985"/>
    <cellStyle name="40% - Accent6 4 4 2 3 4" xfId="20986"/>
    <cellStyle name="40% - Accent6 4 4 2 4" xfId="20987"/>
    <cellStyle name="40% - Accent6 4 4 2 4 2" xfId="20988"/>
    <cellStyle name="40% - Accent6 4 4 2 4 2 2" xfId="20989"/>
    <cellStyle name="40% - Accent6 4 4 2 4 3" xfId="20990"/>
    <cellStyle name="40% - Accent6 4 4 2 5" xfId="20991"/>
    <cellStyle name="40% - Accent6 4 4 2 5 2" xfId="20992"/>
    <cellStyle name="40% - Accent6 4 4 2 6" xfId="20993"/>
    <cellStyle name="40% - Accent6 4 4 3" xfId="20994"/>
    <cellStyle name="40% - Accent6 4 4 3 2" xfId="20995"/>
    <cellStyle name="40% - Accent6 4 4 3 2 2" xfId="20996"/>
    <cellStyle name="40% - Accent6 4 4 3 2 2 2" xfId="20997"/>
    <cellStyle name="40% - Accent6 4 4 3 2 3" xfId="20998"/>
    <cellStyle name="40% - Accent6 4 4 3 3" xfId="20999"/>
    <cellStyle name="40% - Accent6 4 4 3 3 2" xfId="21000"/>
    <cellStyle name="40% - Accent6 4 4 3 4" xfId="21001"/>
    <cellStyle name="40% - Accent6 4 4 4" xfId="21002"/>
    <cellStyle name="40% - Accent6 4 4 4 2" xfId="21003"/>
    <cellStyle name="40% - Accent6 4 4 4 2 2" xfId="21004"/>
    <cellStyle name="40% - Accent6 4 4 4 2 2 2" xfId="21005"/>
    <cellStyle name="40% - Accent6 4 4 4 2 3" xfId="21006"/>
    <cellStyle name="40% - Accent6 4 4 4 3" xfId="21007"/>
    <cellStyle name="40% - Accent6 4 4 4 3 2" xfId="21008"/>
    <cellStyle name="40% - Accent6 4 4 4 4" xfId="21009"/>
    <cellStyle name="40% - Accent6 4 4 5" xfId="21010"/>
    <cellStyle name="40% - Accent6 4 4 5 2" xfId="21011"/>
    <cellStyle name="40% - Accent6 4 4 5 2 2" xfId="21012"/>
    <cellStyle name="40% - Accent6 4 4 5 3" xfId="21013"/>
    <cellStyle name="40% - Accent6 4 4 6" xfId="21014"/>
    <cellStyle name="40% - Accent6 4 4 6 2" xfId="21015"/>
    <cellStyle name="40% - Accent6 4 4 7" xfId="21016"/>
    <cellStyle name="40% - Accent6 4 5" xfId="21017"/>
    <cellStyle name="40% - Accent6 4 5 2" xfId="21018"/>
    <cellStyle name="40% - Accent6 4 5 2 2" xfId="21019"/>
    <cellStyle name="40% - Accent6 4 5 2 2 2" xfId="21020"/>
    <cellStyle name="40% - Accent6 4 5 2 2 2 2" xfId="21021"/>
    <cellStyle name="40% - Accent6 4 5 2 2 3" xfId="21022"/>
    <cellStyle name="40% - Accent6 4 5 2 3" xfId="21023"/>
    <cellStyle name="40% - Accent6 4 5 2 3 2" xfId="21024"/>
    <cellStyle name="40% - Accent6 4 5 2 4" xfId="21025"/>
    <cellStyle name="40% - Accent6 4 5 3" xfId="21026"/>
    <cellStyle name="40% - Accent6 4 5 3 2" xfId="21027"/>
    <cellStyle name="40% - Accent6 4 5 3 2 2" xfId="21028"/>
    <cellStyle name="40% - Accent6 4 5 3 2 2 2" xfId="21029"/>
    <cellStyle name="40% - Accent6 4 5 3 2 3" xfId="21030"/>
    <cellStyle name="40% - Accent6 4 5 3 3" xfId="21031"/>
    <cellStyle name="40% - Accent6 4 5 3 3 2" xfId="21032"/>
    <cellStyle name="40% - Accent6 4 5 3 4" xfId="21033"/>
    <cellStyle name="40% - Accent6 4 5 4" xfId="21034"/>
    <cellStyle name="40% - Accent6 4 5 4 2" xfId="21035"/>
    <cellStyle name="40% - Accent6 4 5 4 2 2" xfId="21036"/>
    <cellStyle name="40% - Accent6 4 5 4 3" xfId="21037"/>
    <cellStyle name="40% - Accent6 4 5 5" xfId="21038"/>
    <cellStyle name="40% - Accent6 4 5 5 2" xfId="21039"/>
    <cellStyle name="40% - Accent6 4 5 6" xfId="21040"/>
    <cellStyle name="40% - Accent6 4 6" xfId="21041"/>
    <cellStyle name="40% - Accent6 4 6 2" xfId="21042"/>
    <cellStyle name="40% - Accent6 4 6 2 2" xfId="21043"/>
    <cellStyle name="40% - Accent6 4 6 2 2 2" xfId="21044"/>
    <cellStyle name="40% - Accent6 4 6 2 2 2 2" xfId="21045"/>
    <cellStyle name="40% - Accent6 4 6 2 2 3" xfId="21046"/>
    <cellStyle name="40% - Accent6 4 6 2 3" xfId="21047"/>
    <cellStyle name="40% - Accent6 4 6 2 3 2" xfId="21048"/>
    <cellStyle name="40% - Accent6 4 6 2 4" xfId="21049"/>
    <cellStyle name="40% - Accent6 4 6 3" xfId="21050"/>
    <cellStyle name="40% - Accent6 4 6 3 2" xfId="21051"/>
    <cellStyle name="40% - Accent6 4 6 3 2 2" xfId="21052"/>
    <cellStyle name="40% - Accent6 4 6 3 2 2 2" xfId="21053"/>
    <cellStyle name="40% - Accent6 4 6 3 2 3" xfId="21054"/>
    <cellStyle name="40% - Accent6 4 6 3 3" xfId="21055"/>
    <cellStyle name="40% - Accent6 4 6 3 3 2" xfId="21056"/>
    <cellStyle name="40% - Accent6 4 6 3 4" xfId="21057"/>
    <cellStyle name="40% - Accent6 4 6 4" xfId="21058"/>
    <cellStyle name="40% - Accent6 4 6 4 2" xfId="21059"/>
    <cellStyle name="40% - Accent6 4 6 4 2 2" xfId="21060"/>
    <cellStyle name="40% - Accent6 4 6 4 3" xfId="21061"/>
    <cellStyle name="40% - Accent6 4 6 5" xfId="21062"/>
    <cellStyle name="40% - Accent6 4 6 5 2" xfId="21063"/>
    <cellStyle name="40% - Accent6 4 6 6" xfId="21064"/>
    <cellStyle name="40% - Accent6 4 7" xfId="21065"/>
    <cellStyle name="40% - Accent6 4 7 2" xfId="21066"/>
    <cellStyle name="40% - Accent6 4 7 2 2" xfId="21067"/>
    <cellStyle name="40% - Accent6 4 7 2 2 2" xfId="21068"/>
    <cellStyle name="40% - Accent6 4 7 2 3" xfId="21069"/>
    <cellStyle name="40% - Accent6 4 7 3" xfId="21070"/>
    <cellStyle name="40% - Accent6 4 7 3 2" xfId="21071"/>
    <cellStyle name="40% - Accent6 4 7 4" xfId="21072"/>
    <cellStyle name="40% - Accent6 4 8" xfId="21073"/>
    <cellStyle name="40% - Accent6 4 8 2" xfId="21074"/>
    <cellStyle name="40% - Accent6 4 8 2 2" xfId="21075"/>
    <cellStyle name="40% - Accent6 4 8 2 2 2" xfId="21076"/>
    <cellStyle name="40% - Accent6 4 8 2 3" xfId="21077"/>
    <cellStyle name="40% - Accent6 4 8 3" xfId="21078"/>
    <cellStyle name="40% - Accent6 4 8 3 2" xfId="21079"/>
    <cellStyle name="40% - Accent6 4 8 4" xfId="21080"/>
    <cellStyle name="40% - Accent6 4 9" xfId="21081"/>
    <cellStyle name="40% - Accent6 4 9 2" xfId="21082"/>
    <cellStyle name="40% - Accent6 4 9 2 2" xfId="21083"/>
    <cellStyle name="40% - Accent6 4 9 3" xfId="21084"/>
    <cellStyle name="60% - Accent1 2" xfId="294"/>
    <cellStyle name="60% - Accent2 2" xfId="295"/>
    <cellStyle name="60% - Accent3 2" xfId="296"/>
    <cellStyle name="60% - Accent4 2" xfId="297"/>
    <cellStyle name="60% - Accent5 2" xfId="298"/>
    <cellStyle name="60% - Accent6 2" xfId="299"/>
    <cellStyle name="Accent1 - 20%" xfId="300"/>
    <cellStyle name="Accent1 - 40%" xfId="301"/>
    <cellStyle name="Accent1 - 60%" xfId="302"/>
    <cellStyle name="Accent1 2" xfId="303"/>
    <cellStyle name="Accent2 - 20%" xfId="304"/>
    <cellStyle name="Accent2 - 40%" xfId="305"/>
    <cellStyle name="Accent2 - 60%" xfId="306"/>
    <cellStyle name="Accent2 2" xfId="307"/>
    <cellStyle name="Accent3 - 20%" xfId="308"/>
    <cellStyle name="Accent3 - 40%" xfId="309"/>
    <cellStyle name="Accent3 - 60%" xfId="310"/>
    <cellStyle name="Accent3 2" xfId="311"/>
    <cellStyle name="Accent4 - 20%" xfId="312"/>
    <cellStyle name="Accent4 - 40%" xfId="313"/>
    <cellStyle name="Accent4 - 60%" xfId="314"/>
    <cellStyle name="Accent4 2" xfId="315"/>
    <cellStyle name="Accent5 - 20%" xfId="316"/>
    <cellStyle name="Accent5 - 40%" xfId="317"/>
    <cellStyle name="Accent5 - 60%" xfId="318"/>
    <cellStyle name="Accent5 2" xfId="319"/>
    <cellStyle name="Accent6 - 20%" xfId="320"/>
    <cellStyle name="Accent6 - 40%" xfId="321"/>
    <cellStyle name="Accent6 - 60%" xfId="322"/>
    <cellStyle name="Accent6 2" xfId="323"/>
    <cellStyle name="Bad 2" xfId="324"/>
    <cellStyle name="Body" xfId="325"/>
    <cellStyle name="Ç¥ÁØ_¿ù°£¿ä¾àº¸°í" xfId="326"/>
    <cellStyle name="Calculation 2" xfId="327"/>
    <cellStyle name="Check Cell 2" xfId="328"/>
    <cellStyle name="Comma 2" xfId="329"/>
    <cellStyle name="Comma 3" xfId="330"/>
    <cellStyle name="Comma 4" xfId="331"/>
    <cellStyle name="Comma 5" xfId="332"/>
    <cellStyle name="Comma 6" xfId="21085"/>
    <cellStyle name="Comma 6 2" xfId="21086"/>
    <cellStyle name="Comma 6 2 2" xfId="21087"/>
    <cellStyle name="Comma 6 2 2 2" xfId="21088"/>
    <cellStyle name="Comma 6 2 2 2 2" xfId="21089"/>
    <cellStyle name="Comma 6 2 2 3" xfId="21090"/>
    <cellStyle name="Comma 6 2 3" xfId="21091"/>
    <cellStyle name="Comma 6 2 3 2" xfId="21092"/>
    <cellStyle name="Comma 6 2 4" xfId="21093"/>
    <cellStyle name="Comma 6 3" xfId="21094"/>
    <cellStyle name="Comma 6 3 2" xfId="21095"/>
    <cellStyle name="Comma 6 3 2 2" xfId="21096"/>
    <cellStyle name="Comma 6 3 2 2 2" xfId="21097"/>
    <cellStyle name="Comma 6 3 2 3" xfId="21098"/>
    <cellStyle name="Comma 6 3 3" xfId="21099"/>
    <cellStyle name="Comma 6 3 3 2" xfId="21100"/>
    <cellStyle name="Comma 6 3 4" xfId="21101"/>
    <cellStyle name="Comma 6 4" xfId="21102"/>
    <cellStyle name="Comma 6 4 2" xfId="21103"/>
    <cellStyle name="Comma 6 4 2 2" xfId="21104"/>
    <cellStyle name="Comma 6 4 3" xfId="21105"/>
    <cellStyle name="Comma 6 5" xfId="21106"/>
    <cellStyle name="Comma 6 5 2" xfId="21107"/>
    <cellStyle name="Comma 6 6" xfId="21108"/>
    <cellStyle name="Comma0" xfId="333"/>
    <cellStyle name="Currency0" xfId="334"/>
    <cellStyle name="Date" xfId="335"/>
    <cellStyle name="Emphasis 1" xfId="336"/>
    <cellStyle name="Emphasis 2" xfId="337"/>
    <cellStyle name="Emphasis 3" xfId="338"/>
    <cellStyle name="Euro" xfId="339"/>
    <cellStyle name="Explanatory Text 2" xfId="340"/>
    <cellStyle name="Fixed" xfId="341"/>
    <cellStyle name="Good 2" xfId="342"/>
    <cellStyle name="Header1" xfId="343"/>
    <cellStyle name="Header2" xfId="344"/>
    <cellStyle name="Header2 2" xfId="527"/>
    <cellStyle name="Header2 2 2" xfId="714"/>
    <cellStyle name="Header2 2 2 2" xfId="1131"/>
    <cellStyle name="Header2 2 2 2 2" xfId="3442"/>
    <cellStyle name="Header2 2 2 2 2 2" xfId="27005"/>
    <cellStyle name="Header2 2 2 2 2 2 2" xfId="37212"/>
    <cellStyle name="Header2 2 2 2 2 3" xfId="32023"/>
    <cellStyle name="Header2 2 2 2 3" xfId="5493"/>
    <cellStyle name="Header2 2 2 2 3 2" xfId="29056"/>
    <cellStyle name="Header2 2 2 2 3 2 2" xfId="39263"/>
    <cellStyle name="Header2 2 2 2 3 3" xfId="34074"/>
    <cellStyle name="Header2 2 2 2 4" xfId="24694"/>
    <cellStyle name="Header2 2 2 2 4 2" xfId="34901"/>
    <cellStyle name="Header2 2 2 2 5" xfId="29712"/>
    <cellStyle name="Header2 2 2 2 6" xfId="39445"/>
    <cellStyle name="Header2 2 2 3" xfId="3025"/>
    <cellStyle name="Header2 2 2 3 2" xfId="26588"/>
    <cellStyle name="Header2 2 2 3 2 2" xfId="36795"/>
    <cellStyle name="Header2 2 2 3 3" xfId="31606"/>
    <cellStyle name="Header2 2 2 4" xfId="5084"/>
    <cellStyle name="Header2 2 2 4 2" xfId="28647"/>
    <cellStyle name="Header2 2 2 4 2 2" xfId="38854"/>
    <cellStyle name="Header2 2 2 4 3" xfId="33665"/>
    <cellStyle name="Header2 2 2 5" xfId="24277"/>
    <cellStyle name="Header2 2 2 5 2" xfId="34484"/>
    <cellStyle name="Header2 2 2 6" xfId="29381"/>
    <cellStyle name="Header2 2 2 7" xfId="39446"/>
    <cellStyle name="Header2 2 3" xfId="651"/>
    <cellStyle name="Header2 2 3 2" xfId="1348"/>
    <cellStyle name="Header2 2 3 2 2" xfId="24911"/>
    <cellStyle name="Header2 2 3 2 2 2" xfId="35118"/>
    <cellStyle name="Header2 2 3 2 3" xfId="29929"/>
    <cellStyle name="Header2 2 3 3" xfId="2962"/>
    <cellStyle name="Header2 2 3 3 2" xfId="26525"/>
    <cellStyle name="Header2 2 3 3 2 2" xfId="36732"/>
    <cellStyle name="Header2 2 3 3 3" xfId="31543"/>
    <cellStyle name="Header2 2 3 4" xfId="3696"/>
    <cellStyle name="Header2 2 3 4 2" xfId="27259"/>
    <cellStyle name="Header2 2 3 4 2 2" xfId="37466"/>
    <cellStyle name="Header2 2 3 4 3" xfId="32277"/>
    <cellStyle name="Header2 2 3 5" xfId="2877"/>
    <cellStyle name="Header2 2 3 5 2" xfId="26440"/>
    <cellStyle name="Header2 2 3 5 2 2" xfId="36647"/>
    <cellStyle name="Header2 2 3 5 3" xfId="31458"/>
    <cellStyle name="Header2 2 3 6" xfId="5021"/>
    <cellStyle name="Header2 2 3 6 2" xfId="28584"/>
    <cellStyle name="Header2 2 3 6 2 2" xfId="38791"/>
    <cellStyle name="Header2 2 3 6 3" xfId="33602"/>
    <cellStyle name="Header2 2 3 7" xfId="24214"/>
    <cellStyle name="Header2 2 3 7 2" xfId="34421"/>
    <cellStyle name="Header2 2 3 8" xfId="29318"/>
    <cellStyle name="Header2 2 4" xfId="805"/>
    <cellStyle name="Header2 2 4 2" xfId="3116"/>
    <cellStyle name="Header2 2 4 2 2" xfId="26679"/>
    <cellStyle name="Header2 2 4 2 2 2" xfId="36886"/>
    <cellStyle name="Header2 2 4 2 3" xfId="31697"/>
    <cellStyle name="Header2 2 4 3" xfId="5175"/>
    <cellStyle name="Header2 2 4 3 2" xfId="28738"/>
    <cellStyle name="Header2 2 4 3 2 2" xfId="38945"/>
    <cellStyle name="Header2 2 4 3 3" xfId="33756"/>
    <cellStyle name="Header2 2 4 4" xfId="24368"/>
    <cellStyle name="Header2 2 4 4 2" xfId="34575"/>
    <cellStyle name="Header2 2 4 5" xfId="29472"/>
    <cellStyle name="Header2 2 4 6" xfId="39447"/>
    <cellStyle name="Header2 2 5" xfId="24090"/>
    <cellStyle name="Header2 2 5 2" xfId="34297"/>
    <cellStyle name="Header2 3" xfId="657"/>
    <cellStyle name="Header2 3 2" xfId="1075"/>
    <cellStyle name="Header2 3 2 2" xfId="3386"/>
    <cellStyle name="Header2 3 2 2 2" xfId="26949"/>
    <cellStyle name="Header2 3 2 2 2 2" xfId="37156"/>
    <cellStyle name="Header2 3 2 2 3" xfId="31967"/>
    <cellStyle name="Header2 3 2 3" xfId="5437"/>
    <cellStyle name="Header2 3 2 3 2" xfId="29000"/>
    <cellStyle name="Header2 3 2 3 2 2" xfId="39207"/>
    <cellStyle name="Header2 3 2 3 3" xfId="34018"/>
    <cellStyle name="Header2 3 2 4" xfId="24638"/>
    <cellStyle name="Header2 3 2 4 2" xfId="34845"/>
    <cellStyle name="Header2 3 2 5" xfId="29656"/>
    <cellStyle name="Header2 3 2 6" xfId="39448"/>
    <cellStyle name="Header2 3 3" xfId="2968"/>
    <cellStyle name="Header2 3 3 2" xfId="26531"/>
    <cellStyle name="Header2 3 3 2 2" xfId="36738"/>
    <cellStyle name="Header2 3 3 3" xfId="31549"/>
    <cellStyle name="Header2 3 4" xfId="5027"/>
    <cellStyle name="Header2 3 4 2" xfId="28590"/>
    <cellStyle name="Header2 3 4 2 2" xfId="38797"/>
    <cellStyle name="Header2 3 4 3" xfId="33608"/>
    <cellStyle name="Header2 3 5" xfId="24220"/>
    <cellStyle name="Header2 3 5 2" xfId="34427"/>
    <cellStyle name="Header2 3 6" xfId="29324"/>
    <cellStyle name="Header2 3 7" xfId="39449"/>
    <cellStyle name="Header2 4" xfId="656"/>
    <cellStyle name="Header2 4 2" xfId="1343"/>
    <cellStyle name="Header2 4 2 2" xfId="24906"/>
    <cellStyle name="Header2 4 2 2 2" xfId="35113"/>
    <cellStyle name="Header2 4 2 3" xfId="29924"/>
    <cellStyle name="Header2 4 3" xfId="2967"/>
    <cellStyle name="Header2 4 3 2" xfId="26530"/>
    <cellStyle name="Header2 4 3 2 2" xfId="36737"/>
    <cellStyle name="Header2 4 3 3" xfId="31548"/>
    <cellStyle name="Header2 4 4" xfId="3701"/>
    <cellStyle name="Header2 4 4 2" xfId="27264"/>
    <cellStyle name="Header2 4 4 2 2" xfId="37471"/>
    <cellStyle name="Header2 4 4 3" xfId="32282"/>
    <cellStyle name="Header2 4 5" xfId="4312"/>
    <cellStyle name="Header2 4 5 2" xfId="27875"/>
    <cellStyle name="Header2 4 5 2 2" xfId="38082"/>
    <cellStyle name="Header2 4 5 3" xfId="32893"/>
    <cellStyle name="Header2 4 6" xfId="5026"/>
    <cellStyle name="Header2 4 6 2" xfId="28589"/>
    <cellStyle name="Header2 4 6 2 2" xfId="38796"/>
    <cellStyle name="Header2 4 6 3" xfId="33607"/>
    <cellStyle name="Header2 4 7" xfId="24219"/>
    <cellStyle name="Header2 4 7 2" xfId="34426"/>
    <cellStyle name="Header2 4 8" xfId="29323"/>
    <cellStyle name="Header2 5" xfId="658"/>
    <cellStyle name="Header2 5 2" xfId="2969"/>
    <cellStyle name="Header2 5 2 2" xfId="26532"/>
    <cellStyle name="Header2 5 2 2 2" xfId="36739"/>
    <cellStyle name="Header2 5 2 3" xfId="31550"/>
    <cellStyle name="Header2 5 3" xfId="5028"/>
    <cellStyle name="Header2 5 3 2" xfId="28591"/>
    <cellStyle name="Header2 5 3 2 2" xfId="38798"/>
    <cellStyle name="Header2 5 3 3" xfId="33609"/>
    <cellStyle name="Header2 5 4" xfId="24221"/>
    <cellStyle name="Header2 5 4 2" xfId="34428"/>
    <cellStyle name="Header2 5 5" xfId="29325"/>
    <cellStyle name="Header2 5 6" xfId="39450"/>
    <cellStyle name="Heading 1 2" xfId="345"/>
    <cellStyle name="Heading 1 3" xfId="346"/>
    <cellStyle name="Heading 2 2" xfId="347"/>
    <cellStyle name="Heading 2 3" xfId="348"/>
    <cellStyle name="Heading 3 2" xfId="349"/>
    <cellStyle name="Heading 4 2" xfId="350"/>
    <cellStyle name="Input 2" xfId="351"/>
    <cellStyle name="Linked Cell 2" xfId="352"/>
    <cellStyle name="Neutral 2" xfId="353"/>
    <cellStyle name="no dec" xfId="354"/>
    <cellStyle name="Normal" xfId="0" builtinId="0"/>
    <cellStyle name="Normal - Style1" xfId="355"/>
    <cellStyle name="Normal 10" xfId="356"/>
    <cellStyle name="Normal 10 2" xfId="357"/>
    <cellStyle name="Normal 11" xfId="4"/>
    <cellStyle name="Normal 12" xfId="358"/>
    <cellStyle name="Normal 13" xfId="2"/>
    <cellStyle name="Normal 13 10" xfId="21109"/>
    <cellStyle name="Normal 13 10 2" xfId="21110"/>
    <cellStyle name="Normal 13 10 2 2" xfId="21111"/>
    <cellStyle name="Normal 13 10 2 2 2" xfId="21112"/>
    <cellStyle name="Normal 13 10 2 3" xfId="21113"/>
    <cellStyle name="Normal 13 10 3" xfId="21114"/>
    <cellStyle name="Normal 13 10 3 2" xfId="21115"/>
    <cellStyle name="Normal 13 10 4" xfId="21116"/>
    <cellStyle name="Normal 13 11" xfId="21117"/>
    <cellStyle name="Normal 13 11 2" xfId="21118"/>
    <cellStyle name="Normal 13 11 2 2" xfId="21119"/>
    <cellStyle name="Normal 13 11 3" xfId="21120"/>
    <cellStyle name="Normal 13 12" xfId="21121"/>
    <cellStyle name="Normal 13 12 2" xfId="21122"/>
    <cellStyle name="Normal 13 13" xfId="21123"/>
    <cellStyle name="Normal 13 13 2" xfId="21124"/>
    <cellStyle name="Normal 13 14" xfId="21125"/>
    <cellStyle name="Normal 13 15" xfId="5676"/>
    <cellStyle name="Normal 13 2" xfId="359"/>
    <cellStyle name="Normal 13 2 10" xfId="21126"/>
    <cellStyle name="Normal 13 2 10 2" xfId="21127"/>
    <cellStyle name="Normal 13 2 11" xfId="21128"/>
    <cellStyle name="Normal 13 2 11 2" xfId="21129"/>
    <cellStyle name="Normal 13 2 12" xfId="21130"/>
    <cellStyle name="Normal 13 2 2" xfId="360"/>
    <cellStyle name="Normal 13 2 2 10" xfId="21131"/>
    <cellStyle name="Normal 13 2 2 10 2" xfId="21132"/>
    <cellStyle name="Normal 13 2 2 11" xfId="21133"/>
    <cellStyle name="Normal 13 2 2 2" xfId="361"/>
    <cellStyle name="Normal 13 2 2 2 2" xfId="362"/>
    <cellStyle name="Normal 13 2 2 2 2 2" xfId="21134"/>
    <cellStyle name="Normal 13 2 2 2 2 2 2" xfId="21135"/>
    <cellStyle name="Normal 13 2 2 2 2 2 2 2" xfId="21136"/>
    <cellStyle name="Normal 13 2 2 2 2 2 2 2 2" xfId="21137"/>
    <cellStyle name="Normal 13 2 2 2 2 2 2 2 2 2" xfId="21138"/>
    <cellStyle name="Normal 13 2 2 2 2 2 2 2 3" xfId="21139"/>
    <cellStyle name="Normal 13 2 2 2 2 2 2 3" xfId="21140"/>
    <cellStyle name="Normal 13 2 2 2 2 2 2 3 2" xfId="21141"/>
    <cellStyle name="Normal 13 2 2 2 2 2 2 4" xfId="21142"/>
    <cellStyle name="Normal 13 2 2 2 2 2 3" xfId="21143"/>
    <cellStyle name="Normal 13 2 2 2 2 2 3 2" xfId="21144"/>
    <cellStyle name="Normal 13 2 2 2 2 2 3 2 2" xfId="21145"/>
    <cellStyle name="Normal 13 2 2 2 2 2 3 2 2 2" xfId="21146"/>
    <cellStyle name="Normal 13 2 2 2 2 2 3 2 3" xfId="21147"/>
    <cellStyle name="Normal 13 2 2 2 2 2 3 3" xfId="21148"/>
    <cellStyle name="Normal 13 2 2 2 2 2 3 3 2" xfId="21149"/>
    <cellStyle name="Normal 13 2 2 2 2 2 3 4" xfId="21150"/>
    <cellStyle name="Normal 13 2 2 2 2 2 4" xfId="21151"/>
    <cellStyle name="Normal 13 2 2 2 2 2 4 2" xfId="21152"/>
    <cellStyle name="Normal 13 2 2 2 2 2 4 2 2" xfId="21153"/>
    <cellStyle name="Normal 13 2 2 2 2 2 4 3" xfId="21154"/>
    <cellStyle name="Normal 13 2 2 2 2 2 5" xfId="21155"/>
    <cellStyle name="Normal 13 2 2 2 2 2 5 2" xfId="21156"/>
    <cellStyle name="Normal 13 2 2 2 2 2 6" xfId="21157"/>
    <cellStyle name="Normal 13 2 2 2 2 3" xfId="21158"/>
    <cellStyle name="Normal 13 2 2 2 2 3 2" xfId="21159"/>
    <cellStyle name="Normal 13 2 2 2 2 3 2 2" xfId="21160"/>
    <cellStyle name="Normal 13 2 2 2 2 3 2 2 2" xfId="21161"/>
    <cellStyle name="Normal 13 2 2 2 2 3 2 3" xfId="21162"/>
    <cellStyle name="Normal 13 2 2 2 2 3 3" xfId="21163"/>
    <cellStyle name="Normal 13 2 2 2 2 3 3 2" xfId="21164"/>
    <cellStyle name="Normal 13 2 2 2 2 3 4" xfId="21165"/>
    <cellStyle name="Normal 13 2 2 2 2 4" xfId="21166"/>
    <cellStyle name="Normal 13 2 2 2 2 4 2" xfId="21167"/>
    <cellStyle name="Normal 13 2 2 2 2 4 2 2" xfId="21168"/>
    <cellStyle name="Normal 13 2 2 2 2 4 2 2 2" xfId="21169"/>
    <cellStyle name="Normal 13 2 2 2 2 4 2 3" xfId="21170"/>
    <cellStyle name="Normal 13 2 2 2 2 4 3" xfId="21171"/>
    <cellStyle name="Normal 13 2 2 2 2 4 3 2" xfId="21172"/>
    <cellStyle name="Normal 13 2 2 2 2 4 4" xfId="21173"/>
    <cellStyle name="Normal 13 2 2 2 2 5" xfId="21174"/>
    <cellStyle name="Normal 13 2 2 2 2 5 2" xfId="21175"/>
    <cellStyle name="Normal 13 2 2 2 2 5 2 2" xfId="21176"/>
    <cellStyle name="Normal 13 2 2 2 2 5 3" xfId="21177"/>
    <cellStyle name="Normal 13 2 2 2 2 6" xfId="21178"/>
    <cellStyle name="Normal 13 2 2 2 2 6 2" xfId="21179"/>
    <cellStyle name="Normal 13 2 2 2 2 7" xfId="21180"/>
    <cellStyle name="Normal 13 2 2 2 3" xfId="21181"/>
    <cellStyle name="Normal 13 2 2 2 3 2" xfId="21182"/>
    <cellStyle name="Normal 13 2 2 2 3 2 2" xfId="21183"/>
    <cellStyle name="Normal 13 2 2 2 3 2 2 2" xfId="21184"/>
    <cellStyle name="Normal 13 2 2 2 3 2 2 2 2" xfId="21185"/>
    <cellStyle name="Normal 13 2 2 2 3 2 2 3" xfId="21186"/>
    <cellStyle name="Normal 13 2 2 2 3 2 3" xfId="21187"/>
    <cellStyle name="Normal 13 2 2 2 3 2 3 2" xfId="21188"/>
    <cellStyle name="Normal 13 2 2 2 3 2 4" xfId="21189"/>
    <cellStyle name="Normal 13 2 2 2 3 3" xfId="21190"/>
    <cellStyle name="Normal 13 2 2 2 3 3 2" xfId="21191"/>
    <cellStyle name="Normal 13 2 2 2 3 3 2 2" xfId="21192"/>
    <cellStyle name="Normal 13 2 2 2 3 3 2 2 2" xfId="21193"/>
    <cellStyle name="Normal 13 2 2 2 3 3 2 3" xfId="21194"/>
    <cellStyle name="Normal 13 2 2 2 3 3 3" xfId="21195"/>
    <cellStyle name="Normal 13 2 2 2 3 3 3 2" xfId="21196"/>
    <cellStyle name="Normal 13 2 2 2 3 3 4" xfId="21197"/>
    <cellStyle name="Normal 13 2 2 2 3 4" xfId="21198"/>
    <cellStyle name="Normal 13 2 2 2 3 4 2" xfId="21199"/>
    <cellStyle name="Normal 13 2 2 2 3 4 2 2" xfId="21200"/>
    <cellStyle name="Normal 13 2 2 2 3 4 3" xfId="21201"/>
    <cellStyle name="Normal 13 2 2 2 3 5" xfId="21202"/>
    <cellStyle name="Normal 13 2 2 2 3 5 2" xfId="21203"/>
    <cellStyle name="Normal 13 2 2 2 3 6" xfId="21204"/>
    <cellStyle name="Normal 13 2 2 2 4" xfId="21205"/>
    <cellStyle name="Normal 13 2 2 2 4 2" xfId="21206"/>
    <cellStyle name="Normal 13 2 2 2 4 2 2" xfId="21207"/>
    <cellStyle name="Normal 13 2 2 2 4 2 2 2" xfId="21208"/>
    <cellStyle name="Normal 13 2 2 2 4 2 3" xfId="21209"/>
    <cellStyle name="Normal 13 2 2 2 4 3" xfId="21210"/>
    <cellStyle name="Normal 13 2 2 2 4 3 2" xfId="21211"/>
    <cellStyle name="Normal 13 2 2 2 4 4" xfId="21212"/>
    <cellStyle name="Normal 13 2 2 2 5" xfId="21213"/>
    <cellStyle name="Normal 13 2 2 2 5 2" xfId="21214"/>
    <cellStyle name="Normal 13 2 2 2 5 2 2" xfId="21215"/>
    <cellStyle name="Normal 13 2 2 2 5 2 2 2" xfId="21216"/>
    <cellStyle name="Normal 13 2 2 2 5 2 3" xfId="21217"/>
    <cellStyle name="Normal 13 2 2 2 5 3" xfId="21218"/>
    <cellStyle name="Normal 13 2 2 2 5 3 2" xfId="21219"/>
    <cellStyle name="Normal 13 2 2 2 5 4" xfId="21220"/>
    <cellStyle name="Normal 13 2 2 2 6" xfId="21221"/>
    <cellStyle name="Normal 13 2 2 2 6 2" xfId="21222"/>
    <cellStyle name="Normal 13 2 2 2 6 2 2" xfId="21223"/>
    <cellStyle name="Normal 13 2 2 2 6 3" xfId="21224"/>
    <cellStyle name="Normal 13 2 2 2 7" xfId="21225"/>
    <cellStyle name="Normal 13 2 2 2 7 2" xfId="21226"/>
    <cellStyle name="Normal 13 2 2 2 8" xfId="21227"/>
    <cellStyle name="Normal 13 2 2 3" xfId="363"/>
    <cellStyle name="Normal 13 2 2 3 2" xfId="21228"/>
    <cellStyle name="Normal 13 2 2 3 2 2" xfId="21229"/>
    <cellStyle name="Normal 13 2 2 3 2 2 2" xfId="21230"/>
    <cellStyle name="Normal 13 2 2 3 2 2 2 2" xfId="21231"/>
    <cellStyle name="Normal 13 2 2 3 2 2 2 2 2" xfId="21232"/>
    <cellStyle name="Normal 13 2 2 3 2 2 2 3" xfId="21233"/>
    <cellStyle name="Normal 13 2 2 3 2 2 3" xfId="21234"/>
    <cellStyle name="Normal 13 2 2 3 2 2 3 2" xfId="21235"/>
    <cellStyle name="Normal 13 2 2 3 2 2 4" xfId="21236"/>
    <cellStyle name="Normal 13 2 2 3 2 3" xfId="21237"/>
    <cellStyle name="Normal 13 2 2 3 2 3 2" xfId="21238"/>
    <cellStyle name="Normal 13 2 2 3 2 3 2 2" xfId="21239"/>
    <cellStyle name="Normal 13 2 2 3 2 3 2 2 2" xfId="21240"/>
    <cellStyle name="Normal 13 2 2 3 2 3 2 3" xfId="21241"/>
    <cellStyle name="Normal 13 2 2 3 2 3 3" xfId="21242"/>
    <cellStyle name="Normal 13 2 2 3 2 3 3 2" xfId="21243"/>
    <cellStyle name="Normal 13 2 2 3 2 3 4" xfId="21244"/>
    <cellStyle name="Normal 13 2 2 3 2 4" xfId="21245"/>
    <cellStyle name="Normal 13 2 2 3 2 4 2" xfId="21246"/>
    <cellStyle name="Normal 13 2 2 3 2 4 2 2" xfId="21247"/>
    <cellStyle name="Normal 13 2 2 3 2 4 3" xfId="21248"/>
    <cellStyle name="Normal 13 2 2 3 2 5" xfId="21249"/>
    <cellStyle name="Normal 13 2 2 3 2 5 2" xfId="21250"/>
    <cellStyle name="Normal 13 2 2 3 2 6" xfId="21251"/>
    <cellStyle name="Normal 13 2 2 3 3" xfId="21252"/>
    <cellStyle name="Normal 13 2 2 3 3 2" xfId="21253"/>
    <cellStyle name="Normal 13 2 2 3 3 2 2" xfId="21254"/>
    <cellStyle name="Normal 13 2 2 3 3 2 2 2" xfId="21255"/>
    <cellStyle name="Normal 13 2 2 3 3 2 3" xfId="21256"/>
    <cellStyle name="Normal 13 2 2 3 3 3" xfId="21257"/>
    <cellStyle name="Normal 13 2 2 3 3 3 2" xfId="21258"/>
    <cellStyle name="Normal 13 2 2 3 3 4" xfId="21259"/>
    <cellStyle name="Normal 13 2 2 3 4" xfId="21260"/>
    <cellStyle name="Normal 13 2 2 3 4 2" xfId="21261"/>
    <cellStyle name="Normal 13 2 2 3 4 2 2" xfId="21262"/>
    <cellStyle name="Normal 13 2 2 3 4 2 2 2" xfId="21263"/>
    <cellStyle name="Normal 13 2 2 3 4 2 3" xfId="21264"/>
    <cellStyle name="Normal 13 2 2 3 4 3" xfId="21265"/>
    <cellStyle name="Normal 13 2 2 3 4 3 2" xfId="21266"/>
    <cellStyle name="Normal 13 2 2 3 4 4" xfId="21267"/>
    <cellStyle name="Normal 13 2 2 3 5" xfId="21268"/>
    <cellStyle name="Normal 13 2 2 3 5 2" xfId="21269"/>
    <cellStyle name="Normal 13 2 2 3 5 2 2" xfId="21270"/>
    <cellStyle name="Normal 13 2 2 3 5 3" xfId="21271"/>
    <cellStyle name="Normal 13 2 2 3 6" xfId="21272"/>
    <cellStyle name="Normal 13 2 2 3 6 2" xfId="21273"/>
    <cellStyle name="Normal 13 2 2 3 7" xfId="21274"/>
    <cellStyle name="Normal 13 2 2 4" xfId="21275"/>
    <cellStyle name="Normal 13 2 2 4 2" xfId="21276"/>
    <cellStyle name="Normal 13 2 2 4 2 2" xfId="21277"/>
    <cellStyle name="Normal 13 2 2 4 2 2 2" xfId="21278"/>
    <cellStyle name="Normal 13 2 2 4 2 2 2 2" xfId="21279"/>
    <cellStyle name="Normal 13 2 2 4 2 2 3" xfId="21280"/>
    <cellStyle name="Normal 13 2 2 4 2 3" xfId="21281"/>
    <cellStyle name="Normal 13 2 2 4 2 3 2" xfId="21282"/>
    <cellStyle name="Normal 13 2 2 4 2 4" xfId="21283"/>
    <cellStyle name="Normal 13 2 2 4 3" xfId="21284"/>
    <cellStyle name="Normal 13 2 2 4 3 2" xfId="21285"/>
    <cellStyle name="Normal 13 2 2 4 3 2 2" xfId="21286"/>
    <cellStyle name="Normal 13 2 2 4 3 2 2 2" xfId="21287"/>
    <cellStyle name="Normal 13 2 2 4 3 2 3" xfId="21288"/>
    <cellStyle name="Normal 13 2 2 4 3 3" xfId="21289"/>
    <cellStyle name="Normal 13 2 2 4 3 3 2" xfId="21290"/>
    <cellStyle name="Normal 13 2 2 4 3 4" xfId="21291"/>
    <cellStyle name="Normal 13 2 2 4 4" xfId="21292"/>
    <cellStyle name="Normal 13 2 2 4 4 2" xfId="21293"/>
    <cellStyle name="Normal 13 2 2 4 4 2 2" xfId="21294"/>
    <cellStyle name="Normal 13 2 2 4 4 3" xfId="21295"/>
    <cellStyle name="Normal 13 2 2 4 5" xfId="21296"/>
    <cellStyle name="Normal 13 2 2 4 5 2" xfId="21297"/>
    <cellStyle name="Normal 13 2 2 4 6" xfId="21298"/>
    <cellStyle name="Normal 13 2 2 5" xfId="21299"/>
    <cellStyle name="Normal 13 2 2 5 2" xfId="21300"/>
    <cellStyle name="Normal 13 2 2 5 2 2" xfId="21301"/>
    <cellStyle name="Normal 13 2 2 5 2 2 2" xfId="21302"/>
    <cellStyle name="Normal 13 2 2 5 2 2 2 2" xfId="21303"/>
    <cellStyle name="Normal 13 2 2 5 2 2 3" xfId="21304"/>
    <cellStyle name="Normal 13 2 2 5 2 3" xfId="21305"/>
    <cellStyle name="Normal 13 2 2 5 2 3 2" xfId="21306"/>
    <cellStyle name="Normal 13 2 2 5 2 4" xfId="21307"/>
    <cellStyle name="Normal 13 2 2 5 3" xfId="21308"/>
    <cellStyle name="Normal 13 2 2 5 3 2" xfId="21309"/>
    <cellStyle name="Normal 13 2 2 5 3 2 2" xfId="21310"/>
    <cellStyle name="Normal 13 2 2 5 3 2 2 2" xfId="21311"/>
    <cellStyle name="Normal 13 2 2 5 3 2 3" xfId="21312"/>
    <cellStyle name="Normal 13 2 2 5 3 3" xfId="21313"/>
    <cellStyle name="Normal 13 2 2 5 3 3 2" xfId="21314"/>
    <cellStyle name="Normal 13 2 2 5 3 4" xfId="21315"/>
    <cellStyle name="Normal 13 2 2 5 4" xfId="21316"/>
    <cellStyle name="Normal 13 2 2 5 4 2" xfId="21317"/>
    <cellStyle name="Normal 13 2 2 5 4 2 2" xfId="21318"/>
    <cellStyle name="Normal 13 2 2 5 4 3" xfId="21319"/>
    <cellStyle name="Normal 13 2 2 5 5" xfId="21320"/>
    <cellStyle name="Normal 13 2 2 5 5 2" xfId="21321"/>
    <cellStyle name="Normal 13 2 2 5 6" xfId="21322"/>
    <cellStyle name="Normal 13 2 2 6" xfId="21323"/>
    <cellStyle name="Normal 13 2 2 6 2" xfId="21324"/>
    <cellStyle name="Normal 13 2 2 6 2 2" xfId="21325"/>
    <cellStyle name="Normal 13 2 2 6 2 2 2" xfId="21326"/>
    <cellStyle name="Normal 13 2 2 6 2 3" xfId="21327"/>
    <cellStyle name="Normal 13 2 2 6 3" xfId="21328"/>
    <cellStyle name="Normal 13 2 2 6 3 2" xfId="21329"/>
    <cellStyle name="Normal 13 2 2 6 4" xfId="21330"/>
    <cellStyle name="Normal 13 2 2 7" xfId="21331"/>
    <cellStyle name="Normal 13 2 2 7 2" xfId="21332"/>
    <cellStyle name="Normal 13 2 2 7 2 2" xfId="21333"/>
    <cellStyle name="Normal 13 2 2 7 2 2 2" xfId="21334"/>
    <cellStyle name="Normal 13 2 2 7 2 3" xfId="21335"/>
    <cellStyle name="Normal 13 2 2 7 3" xfId="21336"/>
    <cellStyle name="Normal 13 2 2 7 3 2" xfId="21337"/>
    <cellStyle name="Normal 13 2 2 7 4" xfId="21338"/>
    <cellStyle name="Normal 13 2 2 8" xfId="21339"/>
    <cellStyle name="Normal 13 2 2 8 2" xfId="21340"/>
    <cellStyle name="Normal 13 2 2 8 2 2" xfId="21341"/>
    <cellStyle name="Normal 13 2 2 8 3" xfId="21342"/>
    <cellStyle name="Normal 13 2 2 9" xfId="21343"/>
    <cellStyle name="Normal 13 2 2 9 2" xfId="21344"/>
    <cellStyle name="Normal 13 2 3" xfId="364"/>
    <cellStyle name="Normal 13 2 3 2" xfId="365"/>
    <cellStyle name="Normal 13 2 3 2 2" xfId="21345"/>
    <cellStyle name="Normal 13 2 3 2 2 2" xfId="21346"/>
    <cellStyle name="Normal 13 2 3 2 2 2 2" xfId="21347"/>
    <cellStyle name="Normal 13 2 3 2 2 2 2 2" xfId="21348"/>
    <cellStyle name="Normal 13 2 3 2 2 2 2 2 2" xfId="21349"/>
    <cellStyle name="Normal 13 2 3 2 2 2 2 3" xfId="21350"/>
    <cellStyle name="Normal 13 2 3 2 2 2 3" xfId="21351"/>
    <cellStyle name="Normal 13 2 3 2 2 2 3 2" xfId="21352"/>
    <cellStyle name="Normal 13 2 3 2 2 2 4" xfId="21353"/>
    <cellStyle name="Normal 13 2 3 2 2 3" xfId="21354"/>
    <cellStyle name="Normal 13 2 3 2 2 3 2" xfId="21355"/>
    <cellStyle name="Normal 13 2 3 2 2 3 2 2" xfId="21356"/>
    <cellStyle name="Normal 13 2 3 2 2 3 2 2 2" xfId="21357"/>
    <cellStyle name="Normal 13 2 3 2 2 3 2 3" xfId="21358"/>
    <cellStyle name="Normal 13 2 3 2 2 3 3" xfId="21359"/>
    <cellStyle name="Normal 13 2 3 2 2 3 3 2" xfId="21360"/>
    <cellStyle name="Normal 13 2 3 2 2 3 4" xfId="21361"/>
    <cellStyle name="Normal 13 2 3 2 2 4" xfId="21362"/>
    <cellStyle name="Normal 13 2 3 2 2 4 2" xfId="21363"/>
    <cellStyle name="Normal 13 2 3 2 2 4 2 2" xfId="21364"/>
    <cellStyle name="Normal 13 2 3 2 2 4 3" xfId="21365"/>
    <cellStyle name="Normal 13 2 3 2 2 5" xfId="21366"/>
    <cellStyle name="Normal 13 2 3 2 2 5 2" xfId="21367"/>
    <cellStyle name="Normal 13 2 3 2 2 6" xfId="21368"/>
    <cellStyle name="Normal 13 2 3 2 3" xfId="21369"/>
    <cellStyle name="Normal 13 2 3 2 3 2" xfId="21370"/>
    <cellStyle name="Normal 13 2 3 2 3 2 2" xfId="21371"/>
    <cellStyle name="Normal 13 2 3 2 3 2 2 2" xfId="21372"/>
    <cellStyle name="Normal 13 2 3 2 3 2 3" xfId="21373"/>
    <cellStyle name="Normal 13 2 3 2 3 3" xfId="21374"/>
    <cellStyle name="Normal 13 2 3 2 3 3 2" xfId="21375"/>
    <cellStyle name="Normal 13 2 3 2 3 4" xfId="21376"/>
    <cellStyle name="Normal 13 2 3 2 4" xfId="21377"/>
    <cellStyle name="Normal 13 2 3 2 4 2" xfId="21378"/>
    <cellStyle name="Normal 13 2 3 2 4 2 2" xfId="21379"/>
    <cellStyle name="Normal 13 2 3 2 4 2 2 2" xfId="21380"/>
    <cellStyle name="Normal 13 2 3 2 4 2 3" xfId="21381"/>
    <cellStyle name="Normal 13 2 3 2 4 3" xfId="21382"/>
    <cellStyle name="Normal 13 2 3 2 4 3 2" xfId="21383"/>
    <cellStyle name="Normal 13 2 3 2 4 4" xfId="21384"/>
    <cellStyle name="Normal 13 2 3 2 5" xfId="21385"/>
    <cellStyle name="Normal 13 2 3 2 5 2" xfId="21386"/>
    <cellStyle name="Normal 13 2 3 2 5 2 2" xfId="21387"/>
    <cellStyle name="Normal 13 2 3 2 5 3" xfId="21388"/>
    <cellStyle name="Normal 13 2 3 2 6" xfId="21389"/>
    <cellStyle name="Normal 13 2 3 2 6 2" xfId="21390"/>
    <cellStyle name="Normal 13 2 3 2 7" xfId="21391"/>
    <cellStyle name="Normal 13 2 3 3" xfId="21392"/>
    <cellStyle name="Normal 13 2 3 3 2" xfId="21393"/>
    <cellStyle name="Normal 13 2 3 3 2 2" xfId="21394"/>
    <cellStyle name="Normal 13 2 3 3 2 2 2" xfId="21395"/>
    <cellStyle name="Normal 13 2 3 3 2 2 2 2" xfId="21396"/>
    <cellStyle name="Normal 13 2 3 3 2 2 3" xfId="21397"/>
    <cellStyle name="Normal 13 2 3 3 2 3" xfId="21398"/>
    <cellStyle name="Normal 13 2 3 3 2 3 2" xfId="21399"/>
    <cellStyle name="Normal 13 2 3 3 2 4" xfId="21400"/>
    <cellStyle name="Normal 13 2 3 3 3" xfId="21401"/>
    <cellStyle name="Normal 13 2 3 3 3 2" xfId="21402"/>
    <cellStyle name="Normal 13 2 3 3 3 2 2" xfId="21403"/>
    <cellStyle name="Normal 13 2 3 3 3 2 2 2" xfId="21404"/>
    <cellStyle name="Normal 13 2 3 3 3 2 3" xfId="21405"/>
    <cellStyle name="Normal 13 2 3 3 3 3" xfId="21406"/>
    <cellStyle name="Normal 13 2 3 3 3 3 2" xfId="21407"/>
    <cellStyle name="Normal 13 2 3 3 3 4" xfId="21408"/>
    <cellStyle name="Normal 13 2 3 3 4" xfId="21409"/>
    <cellStyle name="Normal 13 2 3 3 4 2" xfId="21410"/>
    <cellStyle name="Normal 13 2 3 3 4 2 2" xfId="21411"/>
    <cellStyle name="Normal 13 2 3 3 4 3" xfId="21412"/>
    <cellStyle name="Normal 13 2 3 3 5" xfId="21413"/>
    <cellStyle name="Normal 13 2 3 3 5 2" xfId="21414"/>
    <cellStyle name="Normal 13 2 3 3 6" xfId="21415"/>
    <cellStyle name="Normal 13 2 3 4" xfId="21416"/>
    <cellStyle name="Normal 13 2 3 4 2" xfId="21417"/>
    <cellStyle name="Normal 13 2 3 4 2 2" xfId="21418"/>
    <cellStyle name="Normal 13 2 3 4 2 2 2" xfId="21419"/>
    <cellStyle name="Normal 13 2 3 4 2 3" xfId="21420"/>
    <cellStyle name="Normal 13 2 3 4 3" xfId="21421"/>
    <cellStyle name="Normal 13 2 3 4 3 2" xfId="21422"/>
    <cellStyle name="Normal 13 2 3 4 4" xfId="21423"/>
    <cellStyle name="Normal 13 2 3 5" xfId="21424"/>
    <cellStyle name="Normal 13 2 3 5 2" xfId="21425"/>
    <cellStyle name="Normal 13 2 3 5 2 2" xfId="21426"/>
    <cellStyle name="Normal 13 2 3 5 2 2 2" xfId="21427"/>
    <cellStyle name="Normal 13 2 3 5 2 3" xfId="21428"/>
    <cellStyle name="Normal 13 2 3 5 3" xfId="21429"/>
    <cellStyle name="Normal 13 2 3 5 3 2" xfId="21430"/>
    <cellStyle name="Normal 13 2 3 5 4" xfId="21431"/>
    <cellStyle name="Normal 13 2 3 6" xfId="21432"/>
    <cellStyle name="Normal 13 2 3 6 2" xfId="21433"/>
    <cellStyle name="Normal 13 2 3 6 2 2" xfId="21434"/>
    <cellStyle name="Normal 13 2 3 6 3" xfId="21435"/>
    <cellStyle name="Normal 13 2 3 7" xfId="21436"/>
    <cellStyle name="Normal 13 2 3 7 2" xfId="21437"/>
    <cellStyle name="Normal 13 2 3 8" xfId="21438"/>
    <cellStyle name="Normal 13 2 4" xfId="366"/>
    <cellStyle name="Normal 13 2 4 2" xfId="21439"/>
    <cellStyle name="Normal 13 2 4 2 2" xfId="21440"/>
    <cellStyle name="Normal 13 2 4 2 2 2" xfId="21441"/>
    <cellStyle name="Normal 13 2 4 2 2 2 2" xfId="21442"/>
    <cellStyle name="Normal 13 2 4 2 2 2 2 2" xfId="21443"/>
    <cellStyle name="Normal 13 2 4 2 2 2 3" xfId="21444"/>
    <cellStyle name="Normal 13 2 4 2 2 3" xfId="21445"/>
    <cellStyle name="Normal 13 2 4 2 2 3 2" xfId="21446"/>
    <cellStyle name="Normal 13 2 4 2 2 4" xfId="21447"/>
    <cellStyle name="Normal 13 2 4 2 3" xfId="21448"/>
    <cellStyle name="Normal 13 2 4 2 3 2" xfId="21449"/>
    <cellStyle name="Normal 13 2 4 2 3 2 2" xfId="21450"/>
    <cellStyle name="Normal 13 2 4 2 3 2 2 2" xfId="21451"/>
    <cellStyle name="Normal 13 2 4 2 3 2 3" xfId="21452"/>
    <cellStyle name="Normal 13 2 4 2 3 3" xfId="21453"/>
    <cellStyle name="Normal 13 2 4 2 3 3 2" xfId="21454"/>
    <cellStyle name="Normal 13 2 4 2 3 4" xfId="21455"/>
    <cellStyle name="Normal 13 2 4 2 4" xfId="21456"/>
    <cellStyle name="Normal 13 2 4 2 4 2" xfId="21457"/>
    <cellStyle name="Normal 13 2 4 2 4 2 2" xfId="21458"/>
    <cellStyle name="Normal 13 2 4 2 4 3" xfId="21459"/>
    <cellStyle name="Normal 13 2 4 2 5" xfId="21460"/>
    <cellStyle name="Normal 13 2 4 2 5 2" xfId="21461"/>
    <cellStyle name="Normal 13 2 4 2 6" xfId="21462"/>
    <cellStyle name="Normal 13 2 4 3" xfId="21463"/>
    <cellStyle name="Normal 13 2 4 3 2" xfId="21464"/>
    <cellStyle name="Normal 13 2 4 3 2 2" xfId="21465"/>
    <cellStyle name="Normal 13 2 4 3 2 2 2" xfId="21466"/>
    <cellStyle name="Normal 13 2 4 3 2 3" xfId="21467"/>
    <cellStyle name="Normal 13 2 4 3 3" xfId="21468"/>
    <cellStyle name="Normal 13 2 4 3 3 2" xfId="21469"/>
    <cellStyle name="Normal 13 2 4 3 4" xfId="21470"/>
    <cellStyle name="Normal 13 2 4 4" xfId="21471"/>
    <cellStyle name="Normal 13 2 4 4 2" xfId="21472"/>
    <cellStyle name="Normal 13 2 4 4 2 2" xfId="21473"/>
    <cellStyle name="Normal 13 2 4 4 2 2 2" xfId="21474"/>
    <cellStyle name="Normal 13 2 4 4 2 3" xfId="21475"/>
    <cellStyle name="Normal 13 2 4 4 3" xfId="21476"/>
    <cellStyle name="Normal 13 2 4 4 3 2" xfId="21477"/>
    <cellStyle name="Normal 13 2 4 4 4" xfId="21478"/>
    <cellStyle name="Normal 13 2 4 5" xfId="21479"/>
    <cellStyle name="Normal 13 2 4 5 2" xfId="21480"/>
    <cellStyle name="Normal 13 2 4 5 2 2" xfId="21481"/>
    <cellStyle name="Normal 13 2 4 5 3" xfId="21482"/>
    <cellStyle name="Normal 13 2 4 6" xfId="21483"/>
    <cellStyle name="Normal 13 2 4 6 2" xfId="21484"/>
    <cellStyle name="Normal 13 2 4 7" xfId="21485"/>
    <cellStyle name="Normal 13 2 5" xfId="21486"/>
    <cellStyle name="Normal 13 2 5 2" xfId="21487"/>
    <cellStyle name="Normal 13 2 5 2 2" xfId="21488"/>
    <cellStyle name="Normal 13 2 5 2 2 2" xfId="21489"/>
    <cellStyle name="Normal 13 2 5 2 2 2 2" xfId="21490"/>
    <cellStyle name="Normal 13 2 5 2 2 3" xfId="21491"/>
    <cellStyle name="Normal 13 2 5 2 3" xfId="21492"/>
    <cellStyle name="Normal 13 2 5 2 3 2" xfId="21493"/>
    <cellStyle name="Normal 13 2 5 2 4" xfId="21494"/>
    <cellStyle name="Normal 13 2 5 3" xfId="21495"/>
    <cellStyle name="Normal 13 2 5 3 2" xfId="21496"/>
    <cellStyle name="Normal 13 2 5 3 2 2" xfId="21497"/>
    <cellStyle name="Normal 13 2 5 3 2 2 2" xfId="21498"/>
    <cellStyle name="Normal 13 2 5 3 2 3" xfId="21499"/>
    <cellStyle name="Normal 13 2 5 3 3" xfId="21500"/>
    <cellStyle name="Normal 13 2 5 3 3 2" xfId="21501"/>
    <cellStyle name="Normal 13 2 5 3 4" xfId="21502"/>
    <cellStyle name="Normal 13 2 5 4" xfId="21503"/>
    <cellStyle name="Normal 13 2 5 4 2" xfId="21504"/>
    <cellStyle name="Normal 13 2 5 4 2 2" xfId="21505"/>
    <cellStyle name="Normal 13 2 5 4 3" xfId="21506"/>
    <cellStyle name="Normal 13 2 5 5" xfId="21507"/>
    <cellStyle name="Normal 13 2 5 5 2" xfId="21508"/>
    <cellStyle name="Normal 13 2 5 6" xfId="21509"/>
    <cellStyle name="Normal 13 2 6" xfId="21510"/>
    <cellStyle name="Normal 13 2 6 2" xfId="21511"/>
    <cellStyle name="Normal 13 2 6 2 2" xfId="21512"/>
    <cellStyle name="Normal 13 2 6 2 2 2" xfId="21513"/>
    <cellStyle name="Normal 13 2 6 2 2 2 2" xfId="21514"/>
    <cellStyle name="Normal 13 2 6 2 2 3" xfId="21515"/>
    <cellStyle name="Normal 13 2 6 2 3" xfId="21516"/>
    <cellStyle name="Normal 13 2 6 2 3 2" xfId="21517"/>
    <cellStyle name="Normal 13 2 6 2 4" xfId="21518"/>
    <cellStyle name="Normal 13 2 6 3" xfId="21519"/>
    <cellStyle name="Normal 13 2 6 3 2" xfId="21520"/>
    <cellStyle name="Normal 13 2 6 3 2 2" xfId="21521"/>
    <cellStyle name="Normal 13 2 6 3 2 2 2" xfId="21522"/>
    <cellStyle name="Normal 13 2 6 3 2 3" xfId="21523"/>
    <cellStyle name="Normal 13 2 6 3 3" xfId="21524"/>
    <cellStyle name="Normal 13 2 6 3 3 2" xfId="21525"/>
    <cellStyle name="Normal 13 2 6 3 4" xfId="21526"/>
    <cellStyle name="Normal 13 2 6 4" xfId="21527"/>
    <cellStyle name="Normal 13 2 6 4 2" xfId="21528"/>
    <cellStyle name="Normal 13 2 6 4 2 2" xfId="21529"/>
    <cellStyle name="Normal 13 2 6 4 3" xfId="21530"/>
    <cellStyle name="Normal 13 2 6 5" xfId="21531"/>
    <cellStyle name="Normal 13 2 6 5 2" xfId="21532"/>
    <cellStyle name="Normal 13 2 6 6" xfId="21533"/>
    <cellStyle name="Normal 13 2 7" xfId="21534"/>
    <cellStyle name="Normal 13 2 7 2" xfId="21535"/>
    <cellStyle name="Normal 13 2 7 2 2" xfId="21536"/>
    <cellStyle name="Normal 13 2 7 2 2 2" xfId="21537"/>
    <cellStyle name="Normal 13 2 7 2 3" xfId="21538"/>
    <cellStyle name="Normal 13 2 7 3" xfId="21539"/>
    <cellStyle name="Normal 13 2 7 3 2" xfId="21540"/>
    <cellStyle name="Normal 13 2 7 4" xfId="21541"/>
    <cellStyle name="Normal 13 2 8" xfId="21542"/>
    <cellStyle name="Normal 13 2 8 2" xfId="21543"/>
    <cellStyle name="Normal 13 2 8 2 2" xfId="21544"/>
    <cellStyle name="Normal 13 2 8 2 2 2" xfId="21545"/>
    <cellStyle name="Normal 13 2 8 2 3" xfId="21546"/>
    <cellStyle name="Normal 13 2 8 3" xfId="21547"/>
    <cellStyle name="Normal 13 2 8 3 2" xfId="21548"/>
    <cellStyle name="Normal 13 2 8 4" xfId="21549"/>
    <cellStyle name="Normal 13 2 9" xfId="21550"/>
    <cellStyle name="Normal 13 2 9 2" xfId="21551"/>
    <cellStyle name="Normal 13 2 9 2 2" xfId="21552"/>
    <cellStyle name="Normal 13 2 9 3" xfId="21553"/>
    <cellStyle name="Normal 13 3" xfId="5"/>
    <cellStyle name="Normal 13 4" xfId="367"/>
    <cellStyle name="Normal 13 4 2" xfId="368"/>
    <cellStyle name="Normal 13 4 2 2" xfId="21554"/>
    <cellStyle name="Normal 13 4 2 2 2" xfId="21555"/>
    <cellStyle name="Normal 13 4 2 2 2 2" xfId="21556"/>
    <cellStyle name="Normal 13 4 2 2 2 2 2" xfId="21557"/>
    <cellStyle name="Normal 13 4 2 2 2 2 2 2" xfId="21558"/>
    <cellStyle name="Normal 13 4 2 2 2 2 3" xfId="21559"/>
    <cellStyle name="Normal 13 4 2 2 2 3" xfId="21560"/>
    <cellStyle name="Normal 13 4 2 2 2 3 2" xfId="21561"/>
    <cellStyle name="Normal 13 4 2 2 2 4" xfId="21562"/>
    <cellStyle name="Normal 13 4 2 2 3" xfId="21563"/>
    <cellStyle name="Normal 13 4 2 2 3 2" xfId="21564"/>
    <cellStyle name="Normal 13 4 2 2 3 2 2" xfId="21565"/>
    <cellStyle name="Normal 13 4 2 2 3 2 2 2" xfId="21566"/>
    <cellStyle name="Normal 13 4 2 2 3 2 3" xfId="21567"/>
    <cellStyle name="Normal 13 4 2 2 3 3" xfId="21568"/>
    <cellStyle name="Normal 13 4 2 2 3 3 2" xfId="21569"/>
    <cellStyle name="Normal 13 4 2 2 3 4" xfId="21570"/>
    <cellStyle name="Normal 13 4 2 2 4" xfId="21571"/>
    <cellStyle name="Normal 13 4 2 2 4 2" xfId="21572"/>
    <cellStyle name="Normal 13 4 2 2 4 2 2" xfId="21573"/>
    <cellStyle name="Normal 13 4 2 2 4 3" xfId="21574"/>
    <cellStyle name="Normal 13 4 2 2 5" xfId="21575"/>
    <cellStyle name="Normal 13 4 2 2 5 2" xfId="21576"/>
    <cellStyle name="Normal 13 4 2 2 6" xfId="21577"/>
    <cellStyle name="Normal 13 4 2 3" xfId="21578"/>
    <cellStyle name="Normal 13 4 2 3 2" xfId="21579"/>
    <cellStyle name="Normal 13 4 2 3 2 2" xfId="21580"/>
    <cellStyle name="Normal 13 4 2 3 2 2 2" xfId="21581"/>
    <cellStyle name="Normal 13 4 2 3 2 3" xfId="21582"/>
    <cellStyle name="Normal 13 4 2 3 3" xfId="21583"/>
    <cellStyle name="Normal 13 4 2 3 3 2" xfId="21584"/>
    <cellStyle name="Normal 13 4 2 3 4" xfId="21585"/>
    <cellStyle name="Normal 13 4 2 4" xfId="21586"/>
    <cellStyle name="Normal 13 4 2 4 2" xfId="21587"/>
    <cellStyle name="Normal 13 4 2 4 2 2" xfId="21588"/>
    <cellStyle name="Normal 13 4 2 4 2 2 2" xfId="21589"/>
    <cellStyle name="Normal 13 4 2 4 2 3" xfId="21590"/>
    <cellStyle name="Normal 13 4 2 4 3" xfId="21591"/>
    <cellStyle name="Normal 13 4 2 4 3 2" xfId="21592"/>
    <cellStyle name="Normal 13 4 2 4 4" xfId="21593"/>
    <cellStyle name="Normal 13 4 2 5" xfId="21594"/>
    <cellStyle name="Normal 13 4 2 5 2" xfId="21595"/>
    <cellStyle name="Normal 13 4 2 5 2 2" xfId="21596"/>
    <cellStyle name="Normal 13 4 2 5 3" xfId="21597"/>
    <cellStyle name="Normal 13 4 2 6" xfId="21598"/>
    <cellStyle name="Normal 13 4 2 6 2" xfId="21599"/>
    <cellStyle name="Normal 13 4 2 7" xfId="21600"/>
    <cellStyle name="Normal 13 4 3" xfId="21601"/>
    <cellStyle name="Normal 13 4 3 2" xfId="21602"/>
    <cellStyle name="Normal 13 4 3 2 2" xfId="21603"/>
    <cellStyle name="Normal 13 4 3 2 2 2" xfId="21604"/>
    <cellStyle name="Normal 13 4 3 2 2 2 2" xfId="21605"/>
    <cellStyle name="Normal 13 4 3 2 2 3" xfId="21606"/>
    <cellStyle name="Normal 13 4 3 2 3" xfId="21607"/>
    <cellStyle name="Normal 13 4 3 2 3 2" xfId="21608"/>
    <cellStyle name="Normal 13 4 3 2 4" xfId="21609"/>
    <cellStyle name="Normal 13 4 3 3" xfId="21610"/>
    <cellStyle name="Normal 13 4 3 3 2" xfId="21611"/>
    <cellStyle name="Normal 13 4 3 3 2 2" xfId="21612"/>
    <cellStyle name="Normal 13 4 3 3 2 2 2" xfId="21613"/>
    <cellStyle name="Normal 13 4 3 3 2 3" xfId="21614"/>
    <cellStyle name="Normal 13 4 3 3 3" xfId="21615"/>
    <cellStyle name="Normal 13 4 3 3 3 2" xfId="21616"/>
    <cellStyle name="Normal 13 4 3 3 4" xfId="21617"/>
    <cellStyle name="Normal 13 4 3 4" xfId="21618"/>
    <cellStyle name="Normal 13 4 3 4 2" xfId="21619"/>
    <cellStyle name="Normal 13 4 3 4 2 2" xfId="21620"/>
    <cellStyle name="Normal 13 4 3 4 3" xfId="21621"/>
    <cellStyle name="Normal 13 4 3 5" xfId="21622"/>
    <cellStyle name="Normal 13 4 3 5 2" xfId="21623"/>
    <cellStyle name="Normal 13 4 3 6" xfId="21624"/>
    <cellStyle name="Normal 13 4 4" xfId="21625"/>
    <cellStyle name="Normal 13 4 4 2" xfId="21626"/>
    <cellStyle name="Normal 13 4 4 2 2" xfId="21627"/>
    <cellStyle name="Normal 13 4 4 2 2 2" xfId="21628"/>
    <cellStyle name="Normal 13 4 4 2 3" xfId="21629"/>
    <cellStyle name="Normal 13 4 4 3" xfId="21630"/>
    <cellStyle name="Normal 13 4 4 3 2" xfId="21631"/>
    <cellStyle name="Normal 13 4 4 4" xfId="21632"/>
    <cellStyle name="Normal 13 4 5" xfId="21633"/>
    <cellStyle name="Normal 13 4 5 2" xfId="21634"/>
    <cellStyle name="Normal 13 4 5 2 2" xfId="21635"/>
    <cellStyle name="Normal 13 4 5 2 2 2" xfId="21636"/>
    <cellStyle name="Normal 13 4 5 2 3" xfId="21637"/>
    <cellStyle name="Normal 13 4 5 3" xfId="21638"/>
    <cellStyle name="Normal 13 4 5 3 2" xfId="21639"/>
    <cellStyle name="Normal 13 4 5 4" xfId="21640"/>
    <cellStyle name="Normal 13 4 6" xfId="21641"/>
    <cellStyle name="Normal 13 4 6 2" xfId="21642"/>
    <cellStyle name="Normal 13 4 6 2 2" xfId="21643"/>
    <cellStyle name="Normal 13 4 6 3" xfId="21644"/>
    <cellStyle name="Normal 13 4 7" xfId="21645"/>
    <cellStyle name="Normal 13 4 7 2" xfId="21646"/>
    <cellStyle name="Normal 13 4 8" xfId="21647"/>
    <cellStyle name="Normal 13 5" xfId="369"/>
    <cellStyle name="Normal 13 5 2" xfId="21648"/>
    <cellStyle name="Normal 13 5 2 2" xfId="21649"/>
    <cellStyle name="Normal 13 5 2 2 2" xfId="21650"/>
    <cellStyle name="Normal 13 5 2 2 2 2" xfId="21651"/>
    <cellStyle name="Normal 13 5 2 2 2 2 2" xfId="21652"/>
    <cellStyle name="Normal 13 5 2 2 2 3" xfId="21653"/>
    <cellStyle name="Normal 13 5 2 2 3" xfId="21654"/>
    <cellStyle name="Normal 13 5 2 2 3 2" xfId="21655"/>
    <cellStyle name="Normal 13 5 2 2 4" xfId="21656"/>
    <cellStyle name="Normal 13 5 2 3" xfId="21657"/>
    <cellStyle name="Normal 13 5 2 3 2" xfId="21658"/>
    <cellStyle name="Normal 13 5 2 3 2 2" xfId="21659"/>
    <cellStyle name="Normal 13 5 2 3 2 2 2" xfId="21660"/>
    <cellStyle name="Normal 13 5 2 3 2 3" xfId="21661"/>
    <cellStyle name="Normal 13 5 2 3 3" xfId="21662"/>
    <cellStyle name="Normal 13 5 2 3 3 2" xfId="21663"/>
    <cellStyle name="Normal 13 5 2 3 4" xfId="21664"/>
    <cellStyle name="Normal 13 5 2 4" xfId="21665"/>
    <cellStyle name="Normal 13 5 2 4 2" xfId="21666"/>
    <cellStyle name="Normal 13 5 2 4 2 2" xfId="21667"/>
    <cellStyle name="Normal 13 5 2 4 3" xfId="21668"/>
    <cellStyle name="Normal 13 5 2 5" xfId="21669"/>
    <cellStyle name="Normal 13 5 2 5 2" xfId="21670"/>
    <cellStyle name="Normal 13 5 2 6" xfId="21671"/>
    <cellStyle name="Normal 13 5 3" xfId="21672"/>
    <cellStyle name="Normal 13 5 3 2" xfId="21673"/>
    <cellStyle name="Normal 13 5 3 2 2" xfId="21674"/>
    <cellStyle name="Normal 13 5 3 2 2 2" xfId="21675"/>
    <cellStyle name="Normal 13 5 3 2 3" xfId="21676"/>
    <cellStyle name="Normal 13 5 3 3" xfId="21677"/>
    <cellStyle name="Normal 13 5 3 3 2" xfId="21678"/>
    <cellStyle name="Normal 13 5 3 4" xfId="21679"/>
    <cellStyle name="Normal 13 5 4" xfId="21680"/>
    <cellStyle name="Normal 13 5 4 2" xfId="21681"/>
    <cellStyle name="Normal 13 5 4 2 2" xfId="21682"/>
    <cellStyle name="Normal 13 5 4 2 2 2" xfId="21683"/>
    <cellStyle name="Normal 13 5 4 2 3" xfId="21684"/>
    <cellStyle name="Normal 13 5 4 3" xfId="21685"/>
    <cellStyle name="Normal 13 5 4 3 2" xfId="21686"/>
    <cellStyle name="Normal 13 5 4 4" xfId="21687"/>
    <cellStyle name="Normal 13 5 5" xfId="21688"/>
    <cellStyle name="Normal 13 5 5 2" xfId="21689"/>
    <cellStyle name="Normal 13 5 5 2 2" xfId="21690"/>
    <cellStyle name="Normal 13 5 5 3" xfId="21691"/>
    <cellStyle name="Normal 13 5 6" xfId="21692"/>
    <cellStyle name="Normal 13 5 6 2" xfId="21693"/>
    <cellStyle name="Normal 13 5 7" xfId="21694"/>
    <cellStyle name="Normal 13 6" xfId="21695"/>
    <cellStyle name="Normal 13 6 2" xfId="21696"/>
    <cellStyle name="Normal 13 6 2 2" xfId="21697"/>
    <cellStyle name="Normal 13 6 2 2 2" xfId="21698"/>
    <cellStyle name="Normal 13 6 2 2 2 2" xfId="21699"/>
    <cellStyle name="Normal 13 6 2 2 3" xfId="21700"/>
    <cellStyle name="Normal 13 6 2 3" xfId="21701"/>
    <cellStyle name="Normal 13 6 2 3 2" xfId="21702"/>
    <cellStyle name="Normal 13 6 2 4" xfId="21703"/>
    <cellStyle name="Normal 13 6 3" xfId="21704"/>
    <cellStyle name="Normal 13 6 3 2" xfId="21705"/>
    <cellStyle name="Normal 13 6 3 2 2" xfId="21706"/>
    <cellStyle name="Normal 13 6 3 2 2 2" xfId="21707"/>
    <cellStyle name="Normal 13 6 3 2 3" xfId="21708"/>
    <cellStyle name="Normal 13 6 3 3" xfId="21709"/>
    <cellStyle name="Normal 13 6 3 3 2" xfId="21710"/>
    <cellStyle name="Normal 13 6 3 4" xfId="21711"/>
    <cellStyle name="Normal 13 6 4" xfId="21712"/>
    <cellStyle name="Normal 13 6 4 2" xfId="21713"/>
    <cellStyle name="Normal 13 6 4 2 2" xfId="21714"/>
    <cellStyle name="Normal 13 6 4 3" xfId="21715"/>
    <cellStyle name="Normal 13 6 5" xfId="21716"/>
    <cellStyle name="Normal 13 6 5 2" xfId="21717"/>
    <cellStyle name="Normal 13 6 6" xfId="21718"/>
    <cellStyle name="Normal 13 7" xfId="21719"/>
    <cellStyle name="Normal 13 7 2" xfId="21720"/>
    <cellStyle name="Normal 13 7 2 2" xfId="21721"/>
    <cellStyle name="Normal 13 7 2 2 2" xfId="21722"/>
    <cellStyle name="Normal 13 7 2 2 2 2" xfId="21723"/>
    <cellStyle name="Normal 13 7 2 2 3" xfId="21724"/>
    <cellStyle name="Normal 13 7 2 3" xfId="21725"/>
    <cellStyle name="Normal 13 7 2 3 2" xfId="21726"/>
    <cellStyle name="Normal 13 7 2 4" xfId="21727"/>
    <cellStyle name="Normal 13 7 3" xfId="21728"/>
    <cellStyle name="Normal 13 7 3 2" xfId="21729"/>
    <cellStyle name="Normal 13 7 3 2 2" xfId="21730"/>
    <cellStyle name="Normal 13 7 3 2 2 2" xfId="21731"/>
    <cellStyle name="Normal 13 7 3 2 3" xfId="21732"/>
    <cellStyle name="Normal 13 7 3 3" xfId="21733"/>
    <cellStyle name="Normal 13 7 3 3 2" xfId="21734"/>
    <cellStyle name="Normal 13 7 3 4" xfId="21735"/>
    <cellStyle name="Normal 13 7 4" xfId="21736"/>
    <cellStyle name="Normal 13 7 4 2" xfId="21737"/>
    <cellStyle name="Normal 13 7 4 2 2" xfId="21738"/>
    <cellStyle name="Normal 13 7 4 3" xfId="21739"/>
    <cellStyle name="Normal 13 7 5" xfId="21740"/>
    <cellStyle name="Normal 13 7 5 2" xfId="21741"/>
    <cellStyle name="Normal 13 7 6" xfId="21742"/>
    <cellStyle name="Normal 13 8" xfId="21743"/>
    <cellStyle name="Normal 13 8 2" xfId="21744"/>
    <cellStyle name="Normal 13 8 2 2" xfId="21745"/>
    <cellStyle name="Normal 13 8 2 2 2" xfId="21746"/>
    <cellStyle name="Normal 13 8 2 2 2 2" xfId="21747"/>
    <cellStyle name="Normal 13 8 2 2 3" xfId="21748"/>
    <cellStyle name="Normal 13 8 2 3" xfId="21749"/>
    <cellStyle name="Normal 13 8 2 3 2" xfId="21750"/>
    <cellStyle name="Normal 13 8 2 4" xfId="21751"/>
    <cellStyle name="Normal 13 8 3" xfId="21752"/>
    <cellStyle name="Normal 13 8 3 2" xfId="21753"/>
    <cellStyle name="Normal 13 8 3 2 2" xfId="21754"/>
    <cellStyle name="Normal 13 8 3 2 2 2" xfId="21755"/>
    <cellStyle name="Normal 13 8 3 2 3" xfId="21756"/>
    <cellStyle name="Normal 13 8 3 3" xfId="21757"/>
    <cellStyle name="Normal 13 8 3 3 2" xfId="21758"/>
    <cellStyle name="Normal 13 8 3 4" xfId="21759"/>
    <cellStyle name="Normal 13 8 4" xfId="21760"/>
    <cellStyle name="Normal 13 8 4 2" xfId="21761"/>
    <cellStyle name="Normal 13 8 4 2 2" xfId="21762"/>
    <cellStyle name="Normal 13 8 4 3" xfId="21763"/>
    <cellStyle name="Normal 13 8 5" xfId="21764"/>
    <cellStyle name="Normal 13 8 5 2" xfId="21765"/>
    <cellStyle name="Normal 13 8 6" xfId="21766"/>
    <cellStyle name="Normal 13 9" xfId="21767"/>
    <cellStyle name="Normal 13 9 2" xfId="21768"/>
    <cellStyle name="Normal 13 9 2 2" xfId="21769"/>
    <cellStyle name="Normal 13 9 2 2 2" xfId="21770"/>
    <cellStyle name="Normal 13 9 2 3" xfId="21771"/>
    <cellStyle name="Normal 13 9 3" xfId="21772"/>
    <cellStyle name="Normal 13 9 3 2" xfId="21773"/>
    <cellStyle name="Normal 13 9 4" xfId="21774"/>
    <cellStyle name="Normal 14" xfId="370"/>
    <cellStyle name="Normal 14 2" xfId="21775"/>
    <cellStyle name="Normal 14 2 2" xfId="21776"/>
    <cellStyle name="Normal 15" xfId="371"/>
    <cellStyle name="Normal 16" xfId="372"/>
    <cellStyle name="Normal 17" xfId="373"/>
    <cellStyle name="Normal 18" xfId="374"/>
    <cellStyle name="Normal 19" xfId="375"/>
    <cellStyle name="Normal 2" xfId="376"/>
    <cellStyle name="Normal 2 2" xfId="1"/>
    <cellStyle name="Normal 2 2 2" xfId="524"/>
    <cellStyle name="Normal 2 3" xfId="377"/>
    <cellStyle name="Normal 20" xfId="378"/>
    <cellStyle name="Normal 21" xfId="379"/>
    <cellStyle name="Normal 22" xfId="380"/>
    <cellStyle name="Normal 23" xfId="381"/>
    <cellStyle name="Normal 24" xfId="382"/>
    <cellStyle name="Normal 24 2" xfId="383"/>
    <cellStyle name="Normal 24 2 2" xfId="21777"/>
    <cellStyle name="Normal 24 2 2 2" xfId="21778"/>
    <cellStyle name="Normal 24 2 2 2 2" xfId="21779"/>
    <cellStyle name="Normal 24 2 2 2 2 2" xfId="21780"/>
    <cellStyle name="Normal 24 2 2 2 2 2 2" xfId="21781"/>
    <cellStyle name="Normal 24 2 2 2 2 3" xfId="21782"/>
    <cellStyle name="Normal 24 2 2 2 3" xfId="21783"/>
    <cellStyle name="Normal 24 2 2 2 3 2" xfId="21784"/>
    <cellStyle name="Normal 24 2 2 2 4" xfId="21785"/>
    <cellStyle name="Normal 24 2 2 3" xfId="21786"/>
    <cellStyle name="Normal 24 2 2 3 2" xfId="21787"/>
    <cellStyle name="Normal 24 2 2 3 2 2" xfId="21788"/>
    <cellStyle name="Normal 24 2 2 3 2 2 2" xfId="21789"/>
    <cellStyle name="Normal 24 2 2 3 2 3" xfId="21790"/>
    <cellStyle name="Normal 24 2 2 3 3" xfId="21791"/>
    <cellStyle name="Normal 24 2 2 3 3 2" xfId="21792"/>
    <cellStyle name="Normal 24 2 2 3 4" xfId="21793"/>
    <cellStyle name="Normal 24 2 2 4" xfId="21794"/>
    <cellStyle name="Normal 24 2 2 4 2" xfId="21795"/>
    <cellStyle name="Normal 24 2 2 4 2 2" xfId="21796"/>
    <cellStyle name="Normal 24 2 2 4 3" xfId="21797"/>
    <cellStyle name="Normal 24 2 2 5" xfId="21798"/>
    <cellStyle name="Normal 24 2 2 5 2" xfId="21799"/>
    <cellStyle name="Normal 24 2 2 6" xfId="21800"/>
    <cellStyle name="Normal 24 2 3" xfId="21801"/>
    <cellStyle name="Normal 24 2 3 2" xfId="21802"/>
    <cellStyle name="Normal 24 2 3 2 2" xfId="21803"/>
    <cellStyle name="Normal 24 2 3 2 2 2" xfId="21804"/>
    <cellStyle name="Normal 24 2 3 2 3" xfId="21805"/>
    <cellStyle name="Normal 24 2 3 3" xfId="21806"/>
    <cellStyle name="Normal 24 2 3 3 2" xfId="21807"/>
    <cellStyle name="Normal 24 2 3 4" xfId="21808"/>
    <cellStyle name="Normal 24 2 4" xfId="21809"/>
    <cellStyle name="Normal 24 2 4 2" xfId="21810"/>
    <cellStyle name="Normal 24 2 4 2 2" xfId="21811"/>
    <cellStyle name="Normal 24 2 4 2 2 2" xfId="21812"/>
    <cellStyle name="Normal 24 2 4 2 3" xfId="21813"/>
    <cellStyle name="Normal 24 2 4 3" xfId="21814"/>
    <cellStyle name="Normal 24 2 4 3 2" xfId="21815"/>
    <cellStyle name="Normal 24 2 4 4" xfId="21816"/>
    <cellStyle name="Normal 24 2 5" xfId="21817"/>
    <cellStyle name="Normal 24 2 5 2" xfId="21818"/>
    <cellStyle name="Normal 24 2 5 2 2" xfId="21819"/>
    <cellStyle name="Normal 24 2 5 3" xfId="21820"/>
    <cellStyle name="Normal 24 2 6" xfId="21821"/>
    <cellStyle name="Normal 24 2 6 2" xfId="21822"/>
    <cellStyle name="Normal 24 2 7" xfId="21823"/>
    <cellStyle name="Normal 24 3" xfId="21824"/>
    <cellStyle name="Normal 24 3 2" xfId="21825"/>
    <cellStyle name="Normal 24 3 2 2" xfId="21826"/>
    <cellStyle name="Normal 24 3 2 2 2" xfId="21827"/>
    <cellStyle name="Normal 24 3 2 2 2 2" xfId="21828"/>
    <cellStyle name="Normal 24 3 2 2 3" xfId="21829"/>
    <cellStyle name="Normal 24 3 2 3" xfId="21830"/>
    <cellStyle name="Normal 24 3 2 3 2" xfId="21831"/>
    <cellStyle name="Normal 24 3 2 4" xfId="21832"/>
    <cellStyle name="Normal 24 3 3" xfId="21833"/>
    <cellStyle name="Normal 24 3 3 2" xfId="21834"/>
    <cellStyle name="Normal 24 3 3 2 2" xfId="21835"/>
    <cellStyle name="Normal 24 3 3 2 2 2" xfId="21836"/>
    <cellStyle name="Normal 24 3 3 2 3" xfId="21837"/>
    <cellStyle name="Normal 24 3 3 3" xfId="21838"/>
    <cellStyle name="Normal 24 3 3 3 2" xfId="21839"/>
    <cellStyle name="Normal 24 3 3 4" xfId="21840"/>
    <cellStyle name="Normal 24 3 4" xfId="21841"/>
    <cellStyle name="Normal 24 3 4 2" xfId="21842"/>
    <cellStyle name="Normal 24 3 4 2 2" xfId="21843"/>
    <cellStyle name="Normal 24 3 4 3" xfId="21844"/>
    <cellStyle name="Normal 24 3 5" xfId="21845"/>
    <cellStyle name="Normal 24 3 5 2" xfId="21846"/>
    <cellStyle name="Normal 24 3 6" xfId="21847"/>
    <cellStyle name="Normal 24 4" xfId="21848"/>
    <cellStyle name="Normal 24 4 2" xfId="21849"/>
    <cellStyle name="Normal 24 4 2 2" xfId="21850"/>
    <cellStyle name="Normal 24 4 2 2 2" xfId="21851"/>
    <cellStyle name="Normal 24 4 2 3" xfId="21852"/>
    <cellStyle name="Normal 24 4 3" xfId="21853"/>
    <cellStyle name="Normal 24 4 3 2" xfId="21854"/>
    <cellStyle name="Normal 24 4 4" xfId="21855"/>
    <cellStyle name="Normal 24 5" xfId="21856"/>
    <cellStyle name="Normal 24 5 2" xfId="21857"/>
    <cellStyle name="Normal 24 5 2 2" xfId="21858"/>
    <cellStyle name="Normal 24 5 2 2 2" xfId="21859"/>
    <cellStyle name="Normal 24 5 2 3" xfId="21860"/>
    <cellStyle name="Normal 24 5 3" xfId="21861"/>
    <cellStyle name="Normal 24 5 3 2" xfId="21862"/>
    <cellStyle name="Normal 24 5 4" xfId="21863"/>
    <cellStyle name="Normal 24 6" xfId="21864"/>
    <cellStyle name="Normal 24 6 2" xfId="21865"/>
    <cellStyle name="Normal 24 6 2 2" xfId="21866"/>
    <cellStyle name="Normal 24 6 3" xfId="21867"/>
    <cellStyle name="Normal 24 7" xfId="21868"/>
    <cellStyle name="Normal 24 7 2" xfId="21869"/>
    <cellStyle name="Normal 24 8" xfId="21870"/>
    <cellStyle name="Normal 25" xfId="21871"/>
    <cellStyle name="Normal 25 2" xfId="21872"/>
    <cellStyle name="Normal 25 2 2" xfId="21873"/>
    <cellStyle name="Normal 25 2 2 2" xfId="21874"/>
    <cellStyle name="Normal 25 2 2 2 2" xfId="21875"/>
    <cellStyle name="Normal 25 2 2 3" xfId="21876"/>
    <cellStyle name="Normal 25 2 3" xfId="21877"/>
    <cellStyle name="Normal 25 2 3 2" xfId="21878"/>
    <cellStyle name="Normal 25 2 4" xfId="21879"/>
    <cellStyle name="Normal 25 3" xfId="21880"/>
    <cellStyle name="Normal 25 3 2" xfId="21881"/>
    <cellStyle name="Normal 25 3 2 2" xfId="21882"/>
    <cellStyle name="Normal 25 3 2 2 2" xfId="21883"/>
    <cellStyle name="Normal 25 3 2 3" xfId="21884"/>
    <cellStyle name="Normal 25 3 3" xfId="21885"/>
    <cellStyle name="Normal 25 3 3 2" xfId="21886"/>
    <cellStyle name="Normal 25 3 4" xfId="21887"/>
    <cellStyle name="Normal 25 4" xfId="21888"/>
    <cellStyle name="Normal 25 4 2" xfId="21889"/>
    <cellStyle name="Normal 25 4 2 2" xfId="21890"/>
    <cellStyle name="Normal 25 4 3" xfId="21891"/>
    <cellStyle name="Normal 25 5" xfId="21892"/>
    <cellStyle name="Normal 25 5 2" xfId="21893"/>
    <cellStyle name="Normal 25 6" xfId="21894"/>
    <cellStyle name="Normal 26" xfId="384"/>
    <cellStyle name="Normal 26 2" xfId="21895"/>
    <cellStyle name="Normal 27" xfId="21896"/>
    <cellStyle name="Normal 28" xfId="21897"/>
    <cellStyle name="Normal 29" xfId="21898"/>
    <cellStyle name="Normal 3" xfId="385"/>
    <cellStyle name="Normal 3 2" xfId="386"/>
    <cellStyle name="Normal 3 3" xfId="387"/>
    <cellStyle name="Normal 3 3 10" xfId="21899"/>
    <cellStyle name="Normal 3 3 10 2" xfId="21900"/>
    <cellStyle name="Normal 3 3 11" xfId="21901"/>
    <cellStyle name="Normal 3 3 11 2" xfId="21902"/>
    <cellStyle name="Normal 3 3 12" xfId="21903"/>
    <cellStyle name="Normal 3 3 2" xfId="388"/>
    <cellStyle name="Normal 3 3 2 10" xfId="21904"/>
    <cellStyle name="Normal 3 3 2 10 2" xfId="21905"/>
    <cellStyle name="Normal 3 3 2 11" xfId="21906"/>
    <cellStyle name="Normal 3 3 2 2" xfId="389"/>
    <cellStyle name="Normal 3 3 2 2 2" xfId="390"/>
    <cellStyle name="Normal 3 3 2 2 2 2" xfId="21907"/>
    <cellStyle name="Normal 3 3 2 2 2 2 2" xfId="21908"/>
    <cellStyle name="Normal 3 3 2 2 2 2 2 2" xfId="21909"/>
    <cellStyle name="Normal 3 3 2 2 2 2 2 2 2" xfId="21910"/>
    <cellStyle name="Normal 3 3 2 2 2 2 2 2 2 2" xfId="21911"/>
    <cellStyle name="Normal 3 3 2 2 2 2 2 2 3" xfId="21912"/>
    <cellStyle name="Normal 3 3 2 2 2 2 2 3" xfId="21913"/>
    <cellStyle name="Normal 3 3 2 2 2 2 2 3 2" xfId="21914"/>
    <cellStyle name="Normal 3 3 2 2 2 2 2 4" xfId="21915"/>
    <cellStyle name="Normal 3 3 2 2 2 2 3" xfId="21916"/>
    <cellStyle name="Normal 3 3 2 2 2 2 3 2" xfId="21917"/>
    <cellStyle name="Normal 3 3 2 2 2 2 3 2 2" xfId="21918"/>
    <cellStyle name="Normal 3 3 2 2 2 2 3 2 2 2" xfId="21919"/>
    <cellStyle name="Normal 3 3 2 2 2 2 3 2 3" xfId="21920"/>
    <cellStyle name="Normal 3 3 2 2 2 2 3 3" xfId="21921"/>
    <cellStyle name="Normal 3 3 2 2 2 2 3 3 2" xfId="21922"/>
    <cellStyle name="Normal 3 3 2 2 2 2 3 4" xfId="21923"/>
    <cellStyle name="Normal 3 3 2 2 2 2 4" xfId="21924"/>
    <cellStyle name="Normal 3 3 2 2 2 2 4 2" xfId="21925"/>
    <cellStyle name="Normal 3 3 2 2 2 2 4 2 2" xfId="21926"/>
    <cellStyle name="Normal 3 3 2 2 2 2 4 3" xfId="21927"/>
    <cellStyle name="Normal 3 3 2 2 2 2 5" xfId="21928"/>
    <cellStyle name="Normal 3 3 2 2 2 2 5 2" xfId="21929"/>
    <cellStyle name="Normal 3 3 2 2 2 2 6" xfId="21930"/>
    <cellStyle name="Normal 3 3 2 2 2 3" xfId="21931"/>
    <cellStyle name="Normal 3 3 2 2 2 3 2" xfId="21932"/>
    <cellStyle name="Normal 3 3 2 2 2 3 2 2" xfId="21933"/>
    <cellStyle name="Normal 3 3 2 2 2 3 2 2 2" xfId="21934"/>
    <cellStyle name="Normal 3 3 2 2 2 3 2 3" xfId="21935"/>
    <cellStyle name="Normal 3 3 2 2 2 3 3" xfId="21936"/>
    <cellStyle name="Normal 3 3 2 2 2 3 3 2" xfId="21937"/>
    <cellStyle name="Normal 3 3 2 2 2 3 4" xfId="21938"/>
    <cellStyle name="Normal 3 3 2 2 2 4" xfId="21939"/>
    <cellStyle name="Normal 3 3 2 2 2 4 2" xfId="21940"/>
    <cellStyle name="Normal 3 3 2 2 2 4 2 2" xfId="21941"/>
    <cellStyle name="Normal 3 3 2 2 2 4 2 2 2" xfId="21942"/>
    <cellStyle name="Normal 3 3 2 2 2 4 2 3" xfId="21943"/>
    <cellStyle name="Normal 3 3 2 2 2 4 3" xfId="21944"/>
    <cellStyle name="Normal 3 3 2 2 2 4 3 2" xfId="21945"/>
    <cellStyle name="Normal 3 3 2 2 2 4 4" xfId="21946"/>
    <cellStyle name="Normal 3 3 2 2 2 5" xfId="21947"/>
    <cellStyle name="Normal 3 3 2 2 2 5 2" xfId="21948"/>
    <cellStyle name="Normal 3 3 2 2 2 5 2 2" xfId="21949"/>
    <cellStyle name="Normal 3 3 2 2 2 5 3" xfId="21950"/>
    <cellStyle name="Normal 3 3 2 2 2 6" xfId="21951"/>
    <cellStyle name="Normal 3 3 2 2 2 6 2" xfId="21952"/>
    <cellStyle name="Normal 3 3 2 2 2 7" xfId="21953"/>
    <cellStyle name="Normal 3 3 2 2 3" xfId="21954"/>
    <cellStyle name="Normal 3 3 2 2 3 2" xfId="21955"/>
    <cellStyle name="Normal 3 3 2 2 3 2 2" xfId="21956"/>
    <cellStyle name="Normal 3 3 2 2 3 2 2 2" xfId="21957"/>
    <cellStyle name="Normal 3 3 2 2 3 2 2 2 2" xfId="21958"/>
    <cellStyle name="Normal 3 3 2 2 3 2 2 3" xfId="21959"/>
    <cellStyle name="Normal 3 3 2 2 3 2 3" xfId="21960"/>
    <cellStyle name="Normal 3 3 2 2 3 2 3 2" xfId="21961"/>
    <cellStyle name="Normal 3 3 2 2 3 2 4" xfId="21962"/>
    <cellStyle name="Normal 3 3 2 2 3 3" xfId="21963"/>
    <cellStyle name="Normal 3 3 2 2 3 3 2" xfId="21964"/>
    <cellStyle name="Normal 3 3 2 2 3 3 2 2" xfId="21965"/>
    <cellStyle name="Normal 3 3 2 2 3 3 2 2 2" xfId="21966"/>
    <cellStyle name="Normal 3 3 2 2 3 3 2 3" xfId="21967"/>
    <cellStyle name="Normal 3 3 2 2 3 3 3" xfId="21968"/>
    <cellStyle name="Normal 3 3 2 2 3 3 3 2" xfId="21969"/>
    <cellStyle name="Normal 3 3 2 2 3 3 4" xfId="21970"/>
    <cellStyle name="Normal 3 3 2 2 3 4" xfId="21971"/>
    <cellStyle name="Normal 3 3 2 2 3 4 2" xfId="21972"/>
    <cellStyle name="Normal 3 3 2 2 3 4 2 2" xfId="21973"/>
    <cellStyle name="Normal 3 3 2 2 3 4 3" xfId="21974"/>
    <cellStyle name="Normal 3 3 2 2 3 5" xfId="21975"/>
    <cellStyle name="Normal 3 3 2 2 3 5 2" xfId="21976"/>
    <cellStyle name="Normal 3 3 2 2 3 6" xfId="21977"/>
    <cellStyle name="Normal 3 3 2 2 4" xfId="21978"/>
    <cellStyle name="Normal 3 3 2 2 4 2" xfId="21979"/>
    <cellStyle name="Normal 3 3 2 2 4 2 2" xfId="21980"/>
    <cellStyle name="Normal 3 3 2 2 4 2 2 2" xfId="21981"/>
    <cellStyle name="Normal 3 3 2 2 4 2 3" xfId="21982"/>
    <cellStyle name="Normal 3 3 2 2 4 3" xfId="21983"/>
    <cellStyle name="Normal 3 3 2 2 4 3 2" xfId="21984"/>
    <cellStyle name="Normal 3 3 2 2 4 4" xfId="21985"/>
    <cellStyle name="Normal 3 3 2 2 5" xfId="21986"/>
    <cellStyle name="Normal 3 3 2 2 5 2" xfId="21987"/>
    <cellStyle name="Normal 3 3 2 2 5 2 2" xfId="21988"/>
    <cellStyle name="Normal 3 3 2 2 5 2 2 2" xfId="21989"/>
    <cellStyle name="Normal 3 3 2 2 5 2 3" xfId="21990"/>
    <cellStyle name="Normal 3 3 2 2 5 3" xfId="21991"/>
    <cellStyle name="Normal 3 3 2 2 5 3 2" xfId="21992"/>
    <cellStyle name="Normal 3 3 2 2 5 4" xfId="21993"/>
    <cellStyle name="Normal 3 3 2 2 6" xfId="21994"/>
    <cellStyle name="Normal 3 3 2 2 6 2" xfId="21995"/>
    <cellStyle name="Normal 3 3 2 2 6 2 2" xfId="21996"/>
    <cellStyle name="Normal 3 3 2 2 6 3" xfId="21997"/>
    <cellStyle name="Normal 3 3 2 2 7" xfId="21998"/>
    <cellStyle name="Normal 3 3 2 2 7 2" xfId="21999"/>
    <cellStyle name="Normal 3 3 2 2 8" xfId="22000"/>
    <cellStyle name="Normal 3 3 2 3" xfId="391"/>
    <cellStyle name="Normal 3 3 2 3 2" xfId="22001"/>
    <cellStyle name="Normal 3 3 2 3 2 2" xfId="22002"/>
    <cellStyle name="Normal 3 3 2 3 2 2 2" xfId="22003"/>
    <cellStyle name="Normal 3 3 2 3 2 2 2 2" xfId="22004"/>
    <cellStyle name="Normal 3 3 2 3 2 2 2 2 2" xfId="22005"/>
    <cellStyle name="Normal 3 3 2 3 2 2 2 3" xfId="22006"/>
    <cellStyle name="Normal 3 3 2 3 2 2 3" xfId="22007"/>
    <cellStyle name="Normal 3 3 2 3 2 2 3 2" xfId="22008"/>
    <cellStyle name="Normal 3 3 2 3 2 2 4" xfId="22009"/>
    <cellStyle name="Normal 3 3 2 3 2 3" xfId="22010"/>
    <cellStyle name="Normal 3 3 2 3 2 3 2" xfId="22011"/>
    <cellStyle name="Normal 3 3 2 3 2 3 2 2" xfId="22012"/>
    <cellStyle name="Normal 3 3 2 3 2 3 2 2 2" xfId="22013"/>
    <cellStyle name="Normal 3 3 2 3 2 3 2 3" xfId="22014"/>
    <cellStyle name="Normal 3 3 2 3 2 3 3" xfId="22015"/>
    <cellStyle name="Normal 3 3 2 3 2 3 3 2" xfId="22016"/>
    <cellStyle name="Normal 3 3 2 3 2 3 4" xfId="22017"/>
    <cellStyle name="Normal 3 3 2 3 2 4" xfId="22018"/>
    <cellStyle name="Normal 3 3 2 3 2 4 2" xfId="22019"/>
    <cellStyle name="Normal 3 3 2 3 2 4 2 2" xfId="22020"/>
    <cellStyle name="Normal 3 3 2 3 2 4 3" xfId="22021"/>
    <cellStyle name="Normal 3 3 2 3 2 5" xfId="22022"/>
    <cellStyle name="Normal 3 3 2 3 2 5 2" xfId="22023"/>
    <cellStyle name="Normal 3 3 2 3 2 6" xfId="22024"/>
    <cellStyle name="Normal 3 3 2 3 3" xfId="22025"/>
    <cellStyle name="Normal 3 3 2 3 3 2" xfId="22026"/>
    <cellStyle name="Normal 3 3 2 3 3 2 2" xfId="22027"/>
    <cellStyle name="Normal 3 3 2 3 3 2 2 2" xfId="22028"/>
    <cellStyle name="Normal 3 3 2 3 3 2 3" xfId="22029"/>
    <cellStyle name="Normal 3 3 2 3 3 3" xfId="22030"/>
    <cellStyle name="Normal 3 3 2 3 3 3 2" xfId="22031"/>
    <cellStyle name="Normal 3 3 2 3 3 4" xfId="22032"/>
    <cellStyle name="Normal 3 3 2 3 4" xfId="22033"/>
    <cellStyle name="Normal 3 3 2 3 4 2" xfId="22034"/>
    <cellStyle name="Normal 3 3 2 3 4 2 2" xfId="22035"/>
    <cellStyle name="Normal 3 3 2 3 4 2 2 2" xfId="22036"/>
    <cellStyle name="Normal 3 3 2 3 4 2 3" xfId="22037"/>
    <cellStyle name="Normal 3 3 2 3 4 3" xfId="22038"/>
    <cellStyle name="Normal 3 3 2 3 4 3 2" xfId="22039"/>
    <cellStyle name="Normal 3 3 2 3 4 4" xfId="22040"/>
    <cellStyle name="Normal 3 3 2 3 5" xfId="22041"/>
    <cellStyle name="Normal 3 3 2 3 5 2" xfId="22042"/>
    <cellStyle name="Normal 3 3 2 3 5 2 2" xfId="22043"/>
    <cellStyle name="Normal 3 3 2 3 5 3" xfId="22044"/>
    <cellStyle name="Normal 3 3 2 3 6" xfId="22045"/>
    <cellStyle name="Normal 3 3 2 3 6 2" xfId="22046"/>
    <cellStyle name="Normal 3 3 2 3 7" xfId="22047"/>
    <cellStyle name="Normal 3 3 2 4" xfId="22048"/>
    <cellStyle name="Normal 3 3 2 4 2" xfId="22049"/>
    <cellStyle name="Normal 3 3 2 4 2 2" xfId="22050"/>
    <cellStyle name="Normal 3 3 2 4 2 2 2" xfId="22051"/>
    <cellStyle name="Normal 3 3 2 4 2 2 2 2" xfId="22052"/>
    <cellStyle name="Normal 3 3 2 4 2 2 3" xfId="22053"/>
    <cellStyle name="Normal 3 3 2 4 2 3" xfId="22054"/>
    <cellStyle name="Normal 3 3 2 4 2 3 2" xfId="22055"/>
    <cellStyle name="Normal 3 3 2 4 2 4" xfId="22056"/>
    <cellStyle name="Normal 3 3 2 4 3" xfId="22057"/>
    <cellStyle name="Normal 3 3 2 4 3 2" xfId="22058"/>
    <cellStyle name="Normal 3 3 2 4 3 2 2" xfId="22059"/>
    <cellStyle name="Normal 3 3 2 4 3 2 2 2" xfId="22060"/>
    <cellStyle name="Normal 3 3 2 4 3 2 3" xfId="22061"/>
    <cellStyle name="Normal 3 3 2 4 3 3" xfId="22062"/>
    <cellStyle name="Normal 3 3 2 4 3 3 2" xfId="22063"/>
    <cellStyle name="Normal 3 3 2 4 3 4" xfId="22064"/>
    <cellStyle name="Normal 3 3 2 4 4" xfId="22065"/>
    <cellStyle name="Normal 3 3 2 4 4 2" xfId="22066"/>
    <cellStyle name="Normal 3 3 2 4 4 2 2" xfId="22067"/>
    <cellStyle name="Normal 3 3 2 4 4 3" xfId="22068"/>
    <cellStyle name="Normal 3 3 2 4 5" xfId="22069"/>
    <cellStyle name="Normal 3 3 2 4 5 2" xfId="22070"/>
    <cellStyle name="Normal 3 3 2 4 6" xfId="22071"/>
    <cellStyle name="Normal 3 3 2 5" xfId="22072"/>
    <cellStyle name="Normal 3 3 2 5 2" xfId="22073"/>
    <cellStyle name="Normal 3 3 2 5 2 2" xfId="22074"/>
    <cellStyle name="Normal 3 3 2 5 2 2 2" xfId="22075"/>
    <cellStyle name="Normal 3 3 2 5 2 2 2 2" xfId="22076"/>
    <cellStyle name="Normal 3 3 2 5 2 2 3" xfId="22077"/>
    <cellStyle name="Normal 3 3 2 5 2 3" xfId="22078"/>
    <cellStyle name="Normal 3 3 2 5 2 3 2" xfId="22079"/>
    <cellStyle name="Normal 3 3 2 5 2 4" xfId="22080"/>
    <cellStyle name="Normal 3 3 2 5 3" xfId="22081"/>
    <cellStyle name="Normal 3 3 2 5 3 2" xfId="22082"/>
    <cellStyle name="Normal 3 3 2 5 3 2 2" xfId="22083"/>
    <cellStyle name="Normal 3 3 2 5 3 2 2 2" xfId="22084"/>
    <cellStyle name="Normal 3 3 2 5 3 2 3" xfId="22085"/>
    <cellStyle name="Normal 3 3 2 5 3 3" xfId="22086"/>
    <cellStyle name="Normal 3 3 2 5 3 3 2" xfId="22087"/>
    <cellStyle name="Normal 3 3 2 5 3 4" xfId="22088"/>
    <cellStyle name="Normal 3 3 2 5 4" xfId="22089"/>
    <cellStyle name="Normal 3 3 2 5 4 2" xfId="22090"/>
    <cellStyle name="Normal 3 3 2 5 4 2 2" xfId="22091"/>
    <cellStyle name="Normal 3 3 2 5 4 3" xfId="22092"/>
    <cellStyle name="Normal 3 3 2 5 5" xfId="22093"/>
    <cellStyle name="Normal 3 3 2 5 5 2" xfId="22094"/>
    <cellStyle name="Normal 3 3 2 5 6" xfId="22095"/>
    <cellStyle name="Normal 3 3 2 6" xfId="22096"/>
    <cellStyle name="Normal 3 3 2 6 2" xfId="22097"/>
    <cellStyle name="Normal 3 3 2 6 2 2" xfId="22098"/>
    <cellStyle name="Normal 3 3 2 6 2 2 2" xfId="22099"/>
    <cellStyle name="Normal 3 3 2 6 2 3" xfId="22100"/>
    <cellStyle name="Normal 3 3 2 6 3" xfId="22101"/>
    <cellStyle name="Normal 3 3 2 6 3 2" xfId="22102"/>
    <cellStyle name="Normal 3 3 2 6 4" xfId="22103"/>
    <cellStyle name="Normal 3 3 2 7" xfId="22104"/>
    <cellStyle name="Normal 3 3 2 7 2" xfId="22105"/>
    <cellStyle name="Normal 3 3 2 7 2 2" xfId="22106"/>
    <cellStyle name="Normal 3 3 2 7 2 2 2" xfId="22107"/>
    <cellStyle name="Normal 3 3 2 7 2 3" xfId="22108"/>
    <cellStyle name="Normal 3 3 2 7 3" xfId="22109"/>
    <cellStyle name="Normal 3 3 2 7 3 2" xfId="22110"/>
    <cellStyle name="Normal 3 3 2 7 4" xfId="22111"/>
    <cellStyle name="Normal 3 3 2 8" xfId="22112"/>
    <cellStyle name="Normal 3 3 2 8 2" xfId="22113"/>
    <cellStyle name="Normal 3 3 2 8 2 2" xfId="22114"/>
    <cellStyle name="Normal 3 3 2 8 3" xfId="22115"/>
    <cellStyle name="Normal 3 3 2 9" xfId="22116"/>
    <cellStyle name="Normal 3 3 2 9 2" xfId="22117"/>
    <cellStyle name="Normal 3 3 3" xfId="392"/>
    <cellStyle name="Normal 3 3 3 2" xfId="393"/>
    <cellStyle name="Normal 3 3 3 2 2" xfId="22118"/>
    <cellStyle name="Normal 3 3 3 2 2 2" xfId="22119"/>
    <cellStyle name="Normal 3 3 3 2 2 2 2" xfId="22120"/>
    <cellStyle name="Normal 3 3 3 2 2 2 2 2" xfId="22121"/>
    <cellStyle name="Normal 3 3 3 2 2 2 2 2 2" xfId="22122"/>
    <cellStyle name="Normal 3 3 3 2 2 2 2 3" xfId="22123"/>
    <cellStyle name="Normal 3 3 3 2 2 2 3" xfId="22124"/>
    <cellStyle name="Normal 3 3 3 2 2 2 3 2" xfId="22125"/>
    <cellStyle name="Normal 3 3 3 2 2 2 4" xfId="22126"/>
    <cellStyle name="Normal 3 3 3 2 2 3" xfId="22127"/>
    <cellStyle name="Normal 3 3 3 2 2 3 2" xfId="22128"/>
    <cellStyle name="Normal 3 3 3 2 2 3 2 2" xfId="22129"/>
    <cellStyle name="Normal 3 3 3 2 2 3 2 2 2" xfId="22130"/>
    <cellStyle name="Normal 3 3 3 2 2 3 2 3" xfId="22131"/>
    <cellStyle name="Normal 3 3 3 2 2 3 3" xfId="22132"/>
    <cellStyle name="Normal 3 3 3 2 2 3 3 2" xfId="22133"/>
    <cellStyle name="Normal 3 3 3 2 2 3 4" xfId="22134"/>
    <cellStyle name="Normal 3 3 3 2 2 4" xfId="22135"/>
    <cellStyle name="Normal 3 3 3 2 2 4 2" xfId="22136"/>
    <cellStyle name="Normal 3 3 3 2 2 4 2 2" xfId="22137"/>
    <cellStyle name="Normal 3 3 3 2 2 4 3" xfId="22138"/>
    <cellStyle name="Normal 3 3 3 2 2 5" xfId="22139"/>
    <cellStyle name="Normal 3 3 3 2 2 5 2" xfId="22140"/>
    <cellStyle name="Normal 3 3 3 2 2 6" xfId="22141"/>
    <cellStyle name="Normal 3 3 3 2 3" xfId="22142"/>
    <cellStyle name="Normal 3 3 3 2 3 2" xfId="22143"/>
    <cellStyle name="Normal 3 3 3 2 3 2 2" xfId="22144"/>
    <cellStyle name="Normal 3 3 3 2 3 2 2 2" xfId="22145"/>
    <cellStyle name="Normal 3 3 3 2 3 2 3" xfId="22146"/>
    <cellStyle name="Normal 3 3 3 2 3 3" xfId="22147"/>
    <cellStyle name="Normal 3 3 3 2 3 3 2" xfId="22148"/>
    <cellStyle name="Normal 3 3 3 2 3 4" xfId="22149"/>
    <cellStyle name="Normal 3 3 3 2 4" xfId="22150"/>
    <cellStyle name="Normal 3 3 3 2 4 2" xfId="22151"/>
    <cellStyle name="Normal 3 3 3 2 4 2 2" xfId="22152"/>
    <cellStyle name="Normal 3 3 3 2 4 2 2 2" xfId="22153"/>
    <cellStyle name="Normal 3 3 3 2 4 2 3" xfId="22154"/>
    <cellStyle name="Normal 3 3 3 2 4 3" xfId="22155"/>
    <cellStyle name="Normal 3 3 3 2 4 3 2" xfId="22156"/>
    <cellStyle name="Normal 3 3 3 2 4 4" xfId="22157"/>
    <cellStyle name="Normal 3 3 3 2 5" xfId="22158"/>
    <cellStyle name="Normal 3 3 3 2 5 2" xfId="22159"/>
    <cellStyle name="Normal 3 3 3 2 5 2 2" xfId="22160"/>
    <cellStyle name="Normal 3 3 3 2 5 3" xfId="22161"/>
    <cellStyle name="Normal 3 3 3 2 6" xfId="22162"/>
    <cellStyle name="Normal 3 3 3 2 6 2" xfId="22163"/>
    <cellStyle name="Normal 3 3 3 2 7" xfId="22164"/>
    <cellStyle name="Normal 3 3 3 3" xfId="22165"/>
    <cellStyle name="Normal 3 3 3 3 2" xfId="22166"/>
    <cellStyle name="Normal 3 3 3 3 2 2" xfId="22167"/>
    <cellStyle name="Normal 3 3 3 3 2 2 2" xfId="22168"/>
    <cellStyle name="Normal 3 3 3 3 2 2 2 2" xfId="22169"/>
    <cellStyle name="Normal 3 3 3 3 2 2 3" xfId="22170"/>
    <cellStyle name="Normal 3 3 3 3 2 3" xfId="22171"/>
    <cellStyle name="Normal 3 3 3 3 2 3 2" xfId="22172"/>
    <cellStyle name="Normal 3 3 3 3 2 4" xfId="22173"/>
    <cellStyle name="Normal 3 3 3 3 3" xfId="22174"/>
    <cellStyle name="Normal 3 3 3 3 3 2" xfId="22175"/>
    <cellStyle name="Normal 3 3 3 3 3 2 2" xfId="22176"/>
    <cellStyle name="Normal 3 3 3 3 3 2 2 2" xfId="22177"/>
    <cellStyle name="Normal 3 3 3 3 3 2 3" xfId="22178"/>
    <cellStyle name="Normal 3 3 3 3 3 3" xfId="22179"/>
    <cellStyle name="Normal 3 3 3 3 3 3 2" xfId="22180"/>
    <cellStyle name="Normal 3 3 3 3 3 4" xfId="22181"/>
    <cellStyle name="Normal 3 3 3 3 4" xfId="22182"/>
    <cellStyle name="Normal 3 3 3 3 4 2" xfId="22183"/>
    <cellStyle name="Normal 3 3 3 3 4 2 2" xfId="22184"/>
    <cellStyle name="Normal 3 3 3 3 4 3" xfId="22185"/>
    <cellStyle name="Normal 3 3 3 3 5" xfId="22186"/>
    <cellStyle name="Normal 3 3 3 3 5 2" xfId="22187"/>
    <cellStyle name="Normal 3 3 3 3 6" xfId="22188"/>
    <cellStyle name="Normal 3 3 3 4" xfId="22189"/>
    <cellStyle name="Normal 3 3 3 4 2" xfId="22190"/>
    <cellStyle name="Normal 3 3 3 4 2 2" xfId="22191"/>
    <cellStyle name="Normal 3 3 3 4 2 2 2" xfId="22192"/>
    <cellStyle name="Normal 3 3 3 4 2 3" xfId="22193"/>
    <cellStyle name="Normal 3 3 3 4 3" xfId="22194"/>
    <cellStyle name="Normal 3 3 3 4 3 2" xfId="22195"/>
    <cellStyle name="Normal 3 3 3 4 4" xfId="22196"/>
    <cellStyle name="Normal 3 3 3 5" xfId="22197"/>
    <cellStyle name="Normal 3 3 3 5 2" xfId="22198"/>
    <cellStyle name="Normal 3 3 3 5 2 2" xfId="22199"/>
    <cellStyle name="Normal 3 3 3 5 2 2 2" xfId="22200"/>
    <cellStyle name="Normal 3 3 3 5 2 3" xfId="22201"/>
    <cellStyle name="Normal 3 3 3 5 3" xfId="22202"/>
    <cellStyle name="Normal 3 3 3 5 3 2" xfId="22203"/>
    <cellStyle name="Normal 3 3 3 5 4" xfId="22204"/>
    <cellStyle name="Normal 3 3 3 6" xfId="22205"/>
    <cellStyle name="Normal 3 3 3 6 2" xfId="22206"/>
    <cellStyle name="Normal 3 3 3 6 2 2" xfId="22207"/>
    <cellStyle name="Normal 3 3 3 6 3" xfId="22208"/>
    <cellStyle name="Normal 3 3 3 7" xfId="22209"/>
    <cellStyle name="Normal 3 3 3 7 2" xfId="22210"/>
    <cellStyle name="Normal 3 3 3 8" xfId="22211"/>
    <cellStyle name="Normal 3 3 4" xfId="394"/>
    <cellStyle name="Normal 3 3 4 2" xfId="22212"/>
    <cellStyle name="Normal 3 3 4 2 2" xfId="22213"/>
    <cellStyle name="Normal 3 3 4 2 2 2" xfId="22214"/>
    <cellStyle name="Normal 3 3 4 2 2 2 2" xfId="22215"/>
    <cellStyle name="Normal 3 3 4 2 2 2 2 2" xfId="22216"/>
    <cellStyle name="Normal 3 3 4 2 2 2 3" xfId="22217"/>
    <cellStyle name="Normal 3 3 4 2 2 3" xfId="22218"/>
    <cellStyle name="Normal 3 3 4 2 2 3 2" xfId="22219"/>
    <cellStyle name="Normal 3 3 4 2 2 4" xfId="22220"/>
    <cellStyle name="Normal 3 3 4 2 3" xfId="22221"/>
    <cellStyle name="Normal 3 3 4 2 3 2" xfId="22222"/>
    <cellStyle name="Normal 3 3 4 2 3 2 2" xfId="22223"/>
    <cellStyle name="Normal 3 3 4 2 3 2 2 2" xfId="22224"/>
    <cellStyle name="Normal 3 3 4 2 3 2 3" xfId="22225"/>
    <cellStyle name="Normal 3 3 4 2 3 3" xfId="22226"/>
    <cellStyle name="Normal 3 3 4 2 3 3 2" xfId="22227"/>
    <cellStyle name="Normal 3 3 4 2 3 4" xfId="22228"/>
    <cellStyle name="Normal 3 3 4 2 4" xfId="22229"/>
    <cellStyle name="Normal 3 3 4 2 4 2" xfId="22230"/>
    <cellStyle name="Normal 3 3 4 2 4 2 2" xfId="22231"/>
    <cellStyle name="Normal 3 3 4 2 4 3" xfId="22232"/>
    <cellStyle name="Normal 3 3 4 2 5" xfId="22233"/>
    <cellStyle name="Normal 3 3 4 2 5 2" xfId="22234"/>
    <cellStyle name="Normal 3 3 4 2 6" xfId="22235"/>
    <cellStyle name="Normal 3 3 4 3" xfId="22236"/>
    <cellStyle name="Normal 3 3 4 3 2" xfId="22237"/>
    <cellStyle name="Normal 3 3 4 3 2 2" xfId="22238"/>
    <cellStyle name="Normal 3 3 4 3 2 2 2" xfId="22239"/>
    <cellStyle name="Normal 3 3 4 3 2 3" xfId="22240"/>
    <cellStyle name="Normal 3 3 4 3 3" xfId="22241"/>
    <cellStyle name="Normal 3 3 4 3 3 2" xfId="22242"/>
    <cellStyle name="Normal 3 3 4 3 4" xfId="22243"/>
    <cellStyle name="Normal 3 3 4 4" xfId="22244"/>
    <cellStyle name="Normal 3 3 4 4 2" xfId="22245"/>
    <cellStyle name="Normal 3 3 4 4 2 2" xfId="22246"/>
    <cellStyle name="Normal 3 3 4 4 2 2 2" xfId="22247"/>
    <cellStyle name="Normal 3 3 4 4 2 3" xfId="22248"/>
    <cellStyle name="Normal 3 3 4 4 3" xfId="22249"/>
    <cellStyle name="Normal 3 3 4 4 3 2" xfId="22250"/>
    <cellStyle name="Normal 3 3 4 4 4" xfId="22251"/>
    <cellStyle name="Normal 3 3 4 5" xfId="22252"/>
    <cellStyle name="Normal 3 3 4 5 2" xfId="22253"/>
    <cellStyle name="Normal 3 3 4 5 2 2" xfId="22254"/>
    <cellStyle name="Normal 3 3 4 5 3" xfId="22255"/>
    <cellStyle name="Normal 3 3 4 6" xfId="22256"/>
    <cellStyle name="Normal 3 3 4 6 2" xfId="22257"/>
    <cellStyle name="Normal 3 3 4 7" xfId="22258"/>
    <cellStyle name="Normal 3 3 5" xfId="22259"/>
    <cellStyle name="Normal 3 3 5 2" xfId="22260"/>
    <cellStyle name="Normal 3 3 5 2 2" xfId="22261"/>
    <cellStyle name="Normal 3 3 5 2 2 2" xfId="22262"/>
    <cellStyle name="Normal 3 3 5 2 2 2 2" xfId="22263"/>
    <cellStyle name="Normal 3 3 5 2 2 3" xfId="22264"/>
    <cellStyle name="Normal 3 3 5 2 3" xfId="22265"/>
    <cellStyle name="Normal 3 3 5 2 3 2" xfId="22266"/>
    <cellStyle name="Normal 3 3 5 2 4" xfId="22267"/>
    <cellStyle name="Normal 3 3 5 3" xfId="22268"/>
    <cellStyle name="Normal 3 3 5 3 2" xfId="22269"/>
    <cellStyle name="Normal 3 3 5 3 2 2" xfId="22270"/>
    <cellStyle name="Normal 3 3 5 3 2 2 2" xfId="22271"/>
    <cellStyle name="Normal 3 3 5 3 2 3" xfId="22272"/>
    <cellStyle name="Normal 3 3 5 3 3" xfId="22273"/>
    <cellStyle name="Normal 3 3 5 3 3 2" xfId="22274"/>
    <cellStyle name="Normal 3 3 5 3 4" xfId="22275"/>
    <cellStyle name="Normal 3 3 5 4" xfId="22276"/>
    <cellStyle name="Normal 3 3 5 4 2" xfId="22277"/>
    <cellStyle name="Normal 3 3 5 4 2 2" xfId="22278"/>
    <cellStyle name="Normal 3 3 5 4 3" xfId="22279"/>
    <cellStyle name="Normal 3 3 5 5" xfId="22280"/>
    <cellStyle name="Normal 3 3 5 5 2" xfId="22281"/>
    <cellStyle name="Normal 3 3 5 6" xfId="22282"/>
    <cellStyle name="Normal 3 3 6" xfId="22283"/>
    <cellStyle name="Normal 3 3 6 2" xfId="22284"/>
    <cellStyle name="Normal 3 3 6 2 2" xfId="22285"/>
    <cellStyle name="Normal 3 3 6 2 2 2" xfId="22286"/>
    <cellStyle name="Normal 3 3 6 2 2 2 2" xfId="22287"/>
    <cellStyle name="Normal 3 3 6 2 2 3" xfId="22288"/>
    <cellStyle name="Normal 3 3 6 2 3" xfId="22289"/>
    <cellStyle name="Normal 3 3 6 2 3 2" xfId="22290"/>
    <cellStyle name="Normal 3 3 6 2 4" xfId="22291"/>
    <cellStyle name="Normal 3 3 6 3" xfId="22292"/>
    <cellStyle name="Normal 3 3 6 3 2" xfId="22293"/>
    <cellStyle name="Normal 3 3 6 3 2 2" xfId="22294"/>
    <cellStyle name="Normal 3 3 6 3 2 2 2" xfId="22295"/>
    <cellStyle name="Normal 3 3 6 3 2 3" xfId="22296"/>
    <cellStyle name="Normal 3 3 6 3 3" xfId="22297"/>
    <cellStyle name="Normal 3 3 6 3 3 2" xfId="22298"/>
    <cellStyle name="Normal 3 3 6 3 4" xfId="22299"/>
    <cellStyle name="Normal 3 3 6 4" xfId="22300"/>
    <cellStyle name="Normal 3 3 6 4 2" xfId="22301"/>
    <cellStyle name="Normal 3 3 6 4 2 2" xfId="22302"/>
    <cellStyle name="Normal 3 3 6 4 3" xfId="22303"/>
    <cellStyle name="Normal 3 3 6 5" xfId="22304"/>
    <cellStyle name="Normal 3 3 6 5 2" xfId="22305"/>
    <cellStyle name="Normal 3 3 6 6" xfId="22306"/>
    <cellStyle name="Normal 3 3 7" xfId="22307"/>
    <cellStyle name="Normal 3 3 7 2" xfId="22308"/>
    <cellStyle name="Normal 3 3 7 2 2" xfId="22309"/>
    <cellStyle name="Normal 3 3 7 2 2 2" xfId="22310"/>
    <cellStyle name="Normal 3 3 7 2 3" xfId="22311"/>
    <cellStyle name="Normal 3 3 7 3" xfId="22312"/>
    <cellStyle name="Normal 3 3 7 3 2" xfId="22313"/>
    <cellStyle name="Normal 3 3 7 4" xfId="22314"/>
    <cellStyle name="Normal 3 3 8" xfId="22315"/>
    <cellStyle name="Normal 3 3 8 2" xfId="22316"/>
    <cellStyle name="Normal 3 3 8 2 2" xfId="22317"/>
    <cellStyle name="Normal 3 3 8 2 2 2" xfId="22318"/>
    <cellStyle name="Normal 3 3 8 2 3" xfId="22319"/>
    <cellStyle name="Normal 3 3 8 3" xfId="22320"/>
    <cellStyle name="Normal 3 3 8 3 2" xfId="22321"/>
    <cellStyle name="Normal 3 3 8 4" xfId="22322"/>
    <cellStyle name="Normal 3 3 9" xfId="22323"/>
    <cellStyle name="Normal 3 3 9 2" xfId="22324"/>
    <cellStyle name="Normal 3 3 9 2 2" xfId="22325"/>
    <cellStyle name="Normal 3 3 9 3" xfId="22326"/>
    <cellStyle name="Normal 30" xfId="22327"/>
    <cellStyle name="Normal 31" xfId="22328"/>
    <cellStyle name="Normal 32" xfId="22329"/>
    <cellStyle name="Normal 33" xfId="22330"/>
    <cellStyle name="Normal 34" xfId="22331"/>
    <cellStyle name="Normal 35" xfId="22332"/>
    <cellStyle name="Normal 36" xfId="22333"/>
    <cellStyle name="Normal 37" xfId="22334"/>
    <cellStyle name="Normal 38" xfId="22335"/>
    <cellStyle name="Normal 39" xfId="22336"/>
    <cellStyle name="Normal 4" xfId="395"/>
    <cellStyle name="Normal 4 2" xfId="396"/>
    <cellStyle name="Normal 4 3" xfId="397"/>
    <cellStyle name="Normal 5" xfId="398"/>
    <cellStyle name="Normal 5 2" xfId="399"/>
    <cellStyle name="Normal 5 3" xfId="400"/>
    <cellStyle name="Normal 5 3 10" xfId="22337"/>
    <cellStyle name="Normal 5 3 10 2" xfId="22338"/>
    <cellStyle name="Normal 5 3 11" xfId="22339"/>
    <cellStyle name="Normal 5 3 11 2" xfId="22340"/>
    <cellStyle name="Normal 5 3 12" xfId="22341"/>
    <cellStyle name="Normal 5 3 2" xfId="401"/>
    <cellStyle name="Normal 5 3 2 10" xfId="22342"/>
    <cellStyle name="Normal 5 3 2 10 2" xfId="22343"/>
    <cellStyle name="Normal 5 3 2 11" xfId="22344"/>
    <cellStyle name="Normal 5 3 2 2" xfId="402"/>
    <cellStyle name="Normal 5 3 2 2 2" xfId="403"/>
    <cellStyle name="Normal 5 3 2 2 2 2" xfId="22345"/>
    <cellStyle name="Normal 5 3 2 2 2 2 2" xfId="22346"/>
    <cellStyle name="Normal 5 3 2 2 2 2 2 2" xfId="22347"/>
    <cellStyle name="Normal 5 3 2 2 2 2 2 2 2" xfId="22348"/>
    <cellStyle name="Normal 5 3 2 2 2 2 2 2 2 2" xfId="22349"/>
    <cellStyle name="Normal 5 3 2 2 2 2 2 2 3" xfId="22350"/>
    <cellStyle name="Normal 5 3 2 2 2 2 2 3" xfId="22351"/>
    <cellStyle name="Normal 5 3 2 2 2 2 2 3 2" xfId="22352"/>
    <cellStyle name="Normal 5 3 2 2 2 2 2 4" xfId="22353"/>
    <cellStyle name="Normal 5 3 2 2 2 2 3" xfId="22354"/>
    <cellStyle name="Normal 5 3 2 2 2 2 3 2" xfId="22355"/>
    <cellStyle name="Normal 5 3 2 2 2 2 3 2 2" xfId="22356"/>
    <cellStyle name="Normal 5 3 2 2 2 2 3 2 2 2" xfId="22357"/>
    <cellStyle name="Normal 5 3 2 2 2 2 3 2 3" xfId="22358"/>
    <cellStyle name="Normal 5 3 2 2 2 2 3 3" xfId="22359"/>
    <cellStyle name="Normal 5 3 2 2 2 2 3 3 2" xfId="22360"/>
    <cellStyle name="Normal 5 3 2 2 2 2 3 4" xfId="22361"/>
    <cellStyle name="Normal 5 3 2 2 2 2 4" xfId="22362"/>
    <cellStyle name="Normal 5 3 2 2 2 2 4 2" xfId="22363"/>
    <cellStyle name="Normal 5 3 2 2 2 2 4 2 2" xfId="22364"/>
    <cellStyle name="Normal 5 3 2 2 2 2 4 3" xfId="22365"/>
    <cellStyle name="Normal 5 3 2 2 2 2 5" xfId="22366"/>
    <cellStyle name="Normal 5 3 2 2 2 2 5 2" xfId="22367"/>
    <cellStyle name="Normal 5 3 2 2 2 2 6" xfId="22368"/>
    <cellStyle name="Normal 5 3 2 2 2 3" xfId="22369"/>
    <cellStyle name="Normal 5 3 2 2 2 3 2" xfId="22370"/>
    <cellStyle name="Normal 5 3 2 2 2 3 2 2" xfId="22371"/>
    <cellStyle name="Normal 5 3 2 2 2 3 2 2 2" xfId="22372"/>
    <cellStyle name="Normal 5 3 2 2 2 3 2 3" xfId="22373"/>
    <cellStyle name="Normal 5 3 2 2 2 3 3" xfId="22374"/>
    <cellStyle name="Normal 5 3 2 2 2 3 3 2" xfId="22375"/>
    <cellStyle name="Normal 5 3 2 2 2 3 4" xfId="22376"/>
    <cellStyle name="Normal 5 3 2 2 2 4" xfId="22377"/>
    <cellStyle name="Normal 5 3 2 2 2 4 2" xfId="22378"/>
    <cellStyle name="Normal 5 3 2 2 2 4 2 2" xfId="22379"/>
    <cellStyle name="Normal 5 3 2 2 2 4 2 2 2" xfId="22380"/>
    <cellStyle name="Normal 5 3 2 2 2 4 2 3" xfId="22381"/>
    <cellStyle name="Normal 5 3 2 2 2 4 3" xfId="22382"/>
    <cellStyle name="Normal 5 3 2 2 2 4 3 2" xfId="22383"/>
    <cellStyle name="Normal 5 3 2 2 2 4 4" xfId="22384"/>
    <cellStyle name="Normal 5 3 2 2 2 5" xfId="22385"/>
    <cellStyle name="Normal 5 3 2 2 2 5 2" xfId="22386"/>
    <cellStyle name="Normal 5 3 2 2 2 5 2 2" xfId="22387"/>
    <cellStyle name="Normal 5 3 2 2 2 5 3" xfId="22388"/>
    <cellStyle name="Normal 5 3 2 2 2 6" xfId="22389"/>
    <cellStyle name="Normal 5 3 2 2 2 6 2" xfId="22390"/>
    <cellStyle name="Normal 5 3 2 2 2 7" xfId="22391"/>
    <cellStyle name="Normal 5 3 2 2 3" xfId="22392"/>
    <cellStyle name="Normal 5 3 2 2 3 2" xfId="22393"/>
    <cellStyle name="Normal 5 3 2 2 3 2 2" xfId="22394"/>
    <cellStyle name="Normal 5 3 2 2 3 2 2 2" xfId="22395"/>
    <cellStyle name="Normal 5 3 2 2 3 2 2 2 2" xfId="22396"/>
    <cellStyle name="Normal 5 3 2 2 3 2 2 3" xfId="22397"/>
    <cellStyle name="Normal 5 3 2 2 3 2 3" xfId="22398"/>
    <cellStyle name="Normal 5 3 2 2 3 2 3 2" xfId="22399"/>
    <cellStyle name="Normal 5 3 2 2 3 2 4" xfId="22400"/>
    <cellStyle name="Normal 5 3 2 2 3 3" xfId="22401"/>
    <cellStyle name="Normal 5 3 2 2 3 3 2" xfId="22402"/>
    <cellStyle name="Normal 5 3 2 2 3 3 2 2" xfId="22403"/>
    <cellStyle name="Normal 5 3 2 2 3 3 2 2 2" xfId="22404"/>
    <cellStyle name="Normal 5 3 2 2 3 3 2 3" xfId="22405"/>
    <cellStyle name="Normal 5 3 2 2 3 3 3" xfId="22406"/>
    <cellStyle name="Normal 5 3 2 2 3 3 3 2" xfId="22407"/>
    <cellStyle name="Normal 5 3 2 2 3 3 4" xfId="22408"/>
    <cellStyle name="Normal 5 3 2 2 3 4" xfId="22409"/>
    <cellStyle name="Normal 5 3 2 2 3 4 2" xfId="22410"/>
    <cellStyle name="Normal 5 3 2 2 3 4 2 2" xfId="22411"/>
    <cellStyle name="Normal 5 3 2 2 3 4 3" xfId="22412"/>
    <cellStyle name="Normal 5 3 2 2 3 5" xfId="22413"/>
    <cellStyle name="Normal 5 3 2 2 3 5 2" xfId="22414"/>
    <cellStyle name="Normal 5 3 2 2 3 6" xfId="22415"/>
    <cellStyle name="Normal 5 3 2 2 4" xfId="22416"/>
    <cellStyle name="Normal 5 3 2 2 4 2" xfId="22417"/>
    <cellStyle name="Normal 5 3 2 2 4 2 2" xfId="22418"/>
    <cellStyle name="Normal 5 3 2 2 4 2 2 2" xfId="22419"/>
    <cellStyle name="Normal 5 3 2 2 4 2 3" xfId="22420"/>
    <cellStyle name="Normal 5 3 2 2 4 3" xfId="22421"/>
    <cellStyle name="Normal 5 3 2 2 4 3 2" xfId="22422"/>
    <cellStyle name="Normal 5 3 2 2 4 4" xfId="22423"/>
    <cellStyle name="Normal 5 3 2 2 5" xfId="22424"/>
    <cellStyle name="Normal 5 3 2 2 5 2" xfId="22425"/>
    <cellStyle name="Normal 5 3 2 2 5 2 2" xfId="22426"/>
    <cellStyle name="Normal 5 3 2 2 5 2 2 2" xfId="22427"/>
    <cellStyle name="Normal 5 3 2 2 5 2 3" xfId="22428"/>
    <cellStyle name="Normal 5 3 2 2 5 3" xfId="22429"/>
    <cellStyle name="Normal 5 3 2 2 5 3 2" xfId="22430"/>
    <cellStyle name="Normal 5 3 2 2 5 4" xfId="22431"/>
    <cellStyle name="Normal 5 3 2 2 6" xfId="22432"/>
    <cellStyle name="Normal 5 3 2 2 6 2" xfId="22433"/>
    <cellStyle name="Normal 5 3 2 2 6 2 2" xfId="22434"/>
    <cellStyle name="Normal 5 3 2 2 6 3" xfId="22435"/>
    <cellStyle name="Normal 5 3 2 2 7" xfId="22436"/>
    <cellStyle name="Normal 5 3 2 2 7 2" xfId="22437"/>
    <cellStyle name="Normal 5 3 2 2 8" xfId="22438"/>
    <cellStyle name="Normal 5 3 2 3" xfId="404"/>
    <cellStyle name="Normal 5 3 2 3 2" xfId="22439"/>
    <cellStyle name="Normal 5 3 2 3 2 2" xfId="22440"/>
    <cellStyle name="Normal 5 3 2 3 2 2 2" xfId="22441"/>
    <cellStyle name="Normal 5 3 2 3 2 2 2 2" xfId="22442"/>
    <cellStyle name="Normal 5 3 2 3 2 2 2 2 2" xfId="22443"/>
    <cellStyle name="Normal 5 3 2 3 2 2 2 3" xfId="22444"/>
    <cellStyle name="Normal 5 3 2 3 2 2 3" xfId="22445"/>
    <cellStyle name="Normal 5 3 2 3 2 2 3 2" xfId="22446"/>
    <cellStyle name="Normal 5 3 2 3 2 2 4" xfId="22447"/>
    <cellStyle name="Normal 5 3 2 3 2 3" xfId="22448"/>
    <cellStyle name="Normal 5 3 2 3 2 3 2" xfId="22449"/>
    <cellStyle name="Normal 5 3 2 3 2 3 2 2" xfId="22450"/>
    <cellStyle name="Normal 5 3 2 3 2 3 2 2 2" xfId="22451"/>
    <cellStyle name="Normal 5 3 2 3 2 3 2 3" xfId="22452"/>
    <cellStyle name="Normal 5 3 2 3 2 3 3" xfId="22453"/>
    <cellStyle name="Normal 5 3 2 3 2 3 3 2" xfId="22454"/>
    <cellStyle name="Normal 5 3 2 3 2 3 4" xfId="22455"/>
    <cellStyle name="Normal 5 3 2 3 2 4" xfId="22456"/>
    <cellStyle name="Normal 5 3 2 3 2 4 2" xfId="22457"/>
    <cellStyle name="Normal 5 3 2 3 2 4 2 2" xfId="22458"/>
    <cellStyle name="Normal 5 3 2 3 2 4 3" xfId="22459"/>
    <cellStyle name="Normal 5 3 2 3 2 5" xfId="22460"/>
    <cellStyle name="Normal 5 3 2 3 2 5 2" xfId="22461"/>
    <cellStyle name="Normal 5 3 2 3 2 6" xfId="22462"/>
    <cellStyle name="Normal 5 3 2 3 3" xfId="22463"/>
    <cellStyle name="Normal 5 3 2 3 3 2" xfId="22464"/>
    <cellStyle name="Normal 5 3 2 3 3 2 2" xfId="22465"/>
    <cellStyle name="Normal 5 3 2 3 3 2 2 2" xfId="22466"/>
    <cellStyle name="Normal 5 3 2 3 3 2 3" xfId="22467"/>
    <cellStyle name="Normal 5 3 2 3 3 3" xfId="22468"/>
    <cellStyle name="Normal 5 3 2 3 3 3 2" xfId="22469"/>
    <cellStyle name="Normal 5 3 2 3 3 4" xfId="22470"/>
    <cellStyle name="Normal 5 3 2 3 4" xfId="22471"/>
    <cellStyle name="Normal 5 3 2 3 4 2" xfId="22472"/>
    <cellStyle name="Normal 5 3 2 3 4 2 2" xfId="22473"/>
    <cellStyle name="Normal 5 3 2 3 4 2 2 2" xfId="22474"/>
    <cellStyle name="Normal 5 3 2 3 4 2 3" xfId="22475"/>
    <cellStyle name="Normal 5 3 2 3 4 3" xfId="22476"/>
    <cellStyle name="Normal 5 3 2 3 4 3 2" xfId="22477"/>
    <cellStyle name="Normal 5 3 2 3 4 4" xfId="22478"/>
    <cellStyle name="Normal 5 3 2 3 5" xfId="22479"/>
    <cellStyle name="Normal 5 3 2 3 5 2" xfId="22480"/>
    <cellStyle name="Normal 5 3 2 3 5 2 2" xfId="22481"/>
    <cellStyle name="Normal 5 3 2 3 5 3" xfId="22482"/>
    <cellStyle name="Normal 5 3 2 3 6" xfId="22483"/>
    <cellStyle name="Normal 5 3 2 3 6 2" xfId="22484"/>
    <cellStyle name="Normal 5 3 2 3 7" xfId="22485"/>
    <cellStyle name="Normal 5 3 2 4" xfId="22486"/>
    <cellStyle name="Normal 5 3 2 4 2" xfId="22487"/>
    <cellStyle name="Normal 5 3 2 4 2 2" xfId="22488"/>
    <cellStyle name="Normal 5 3 2 4 2 2 2" xfId="22489"/>
    <cellStyle name="Normal 5 3 2 4 2 2 2 2" xfId="22490"/>
    <cellStyle name="Normal 5 3 2 4 2 2 3" xfId="22491"/>
    <cellStyle name="Normal 5 3 2 4 2 3" xfId="22492"/>
    <cellStyle name="Normal 5 3 2 4 2 3 2" xfId="22493"/>
    <cellStyle name="Normal 5 3 2 4 2 4" xfId="22494"/>
    <cellStyle name="Normal 5 3 2 4 3" xfId="22495"/>
    <cellStyle name="Normal 5 3 2 4 3 2" xfId="22496"/>
    <cellStyle name="Normal 5 3 2 4 3 2 2" xfId="22497"/>
    <cellStyle name="Normal 5 3 2 4 3 2 2 2" xfId="22498"/>
    <cellStyle name="Normal 5 3 2 4 3 2 3" xfId="22499"/>
    <cellStyle name="Normal 5 3 2 4 3 3" xfId="22500"/>
    <cellStyle name="Normal 5 3 2 4 3 3 2" xfId="22501"/>
    <cellStyle name="Normal 5 3 2 4 3 4" xfId="22502"/>
    <cellStyle name="Normal 5 3 2 4 4" xfId="22503"/>
    <cellStyle name="Normal 5 3 2 4 4 2" xfId="22504"/>
    <cellStyle name="Normal 5 3 2 4 4 2 2" xfId="22505"/>
    <cellStyle name="Normal 5 3 2 4 4 3" xfId="22506"/>
    <cellStyle name="Normal 5 3 2 4 5" xfId="22507"/>
    <cellStyle name="Normal 5 3 2 4 5 2" xfId="22508"/>
    <cellStyle name="Normal 5 3 2 4 6" xfId="22509"/>
    <cellStyle name="Normal 5 3 2 5" xfId="22510"/>
    <cellStyle name="Normal 5 3 2 5 2" xfId="22511"/>
    <cellStyle name="Normal 5 3 2 5 2 2" xfId="22512"/>
    <cellStyle name="Normal 5 3 2 5 2 2 2" xfId="22513"/>
    <cellStyle name="Normal 5 3 2 5 2 2 2 2" xfId="22514"/>
    <cellStyle name="Normal 5 3 2 5 2 2 3" xfId="22515"/>
    <cellStyle name="Normal 5 3 2 5 2 3" xfId="22516"/>
    <cellStyle name="Normal 5 3 2 5 2 3 2" xfId="22517"/>
    <cellStyle name="Normal 5 3 2 5 2 4" xfId="22518"/>
    <cellStyle name="Normal 5 3 2 5 3" xfId="22519"/>
    <cellStyle name="Normal 5 3 2 5 3 2" xfId="22520"/>
    <cellStyle name="Normal 5 3 2 5 3 2 2" xfId="22521"/>
    <cellStyle name="Normal 5 3 2 5 3 2 2 2" xfId="22522"/>
    <cellStyle name="Normal 5 3 2 5 3 2 3" xfId="22523"/>
    <cellStyle name="Normal 5 3 2 5 3 3" xfId="22524"/>
    <cellStyle name="Normal 5 3 2 5 3 3 2" xfId="22525"/>
    <cellStyle name="Normal 5 3 2 5 3 4" xfId="22526"/>
    <cellStyle name="Normal 5 3 2 5 4" xfId="22527"/>
    <cellStyle name="Normal 5 3 2 5 4 2" xfId="22528"/>
    <cellStyle name="Normal 5 3 2 5 4 2 2" xfId="22529"/>
    <cellStyle name="Normal 5 3 2 5 4 3" xfId="22530"/>
    <cellStyle name="Normal 5 3 2 5 5" xfId="22531"/>
    <cellStyle name="Normal 5 3 2 5 5 2" xfId="22532"/>
    <cellStyle name="Normal 5 3 2 5 6" xfId="22533"/>
    <cellStyle name="Normal 5 3 2 6" xfId="22534"/>
    <cellStyle name="Normal 5 3 2 6 2" xfId="22535"/>
    <cellStyle name="Normal 5 3 2 6 2 2" xfId="22536"/>
    <cellStyle name="Normal 5 3 2 6 2 2 2" xfId="22537"/>
    <cellStyle name="Normal 5 3 2 6 2 3" xfId="22538"/>
    <cellStyle name="Normal 5 3 2 6 3" xfId="22539"/>
    <cellStyle name="Normal 5 3 2 6 3 2" xfId="22540"/>
    <cellStyle name="Normal 5 3 2 6 4" xfId="22541"/>
    <cellStyle name="Normal 5 3 2 7" xfId="22542"/>
    <cellStyle name="Normal 5 3 2 7 2" xfId="22543"/>
    <cellStyle name="Normal 5 3 2 7 2 2" xfId="22544"/>
    <cellStyle name="Normal 5 3 2 7 2 2 2" xfId="22545"/>
    <cellStyle name="Normal 5 3 2 7 2 3" xfId="22546"/>
    <cellStyle name="Normal 5 3 2 7 3" xfId="22547"/>
    <cellStyle name="Normal 5 3 2 7 3 2" xfId="22548"/>
    <cellStyle name="Normal 5 3 2 7 4" xfId="22549"/>
    <cellStyle name="Normal 5 3 2 8" xfId="22550"/>
    <cellStyle name="Normal 5 3 2 8 2" xfId="22551"/>
    <cellStyle name="Normal 5 3 2 8 2 2" xfId="22552"/>
    <cellStyle name="Normal 5 3 2 8 3" xfId="22553"/>
    <cellStyle name="Normal 5 3 2 9" xfId="22554"/>
    <cellStyle name="Normal 5 3 2 9 2" xfId="22555"/>
    <cellStyle name="Normal 5 3 3" xfId="405"/>
    <cellStyle name="Normal 5 3 3 2" xfId="406"/>
    <cellStyle name="Normal 5 3 3 2 2" xfId="22556"/>
    <cellStyle name="Normal 5 3 3 2 2 2" xfId="22557"/>
    <cellStyle name="Normal 5 3 3 2 2 2 2" xfId="22558"/>
    <cellStyle name="Normal 5 3 3 2 2 2 2 2" xfId="22559"/>
    <cellStyle name="Normal 5 3 3 2 2 2 2 2 2" xfId="22560"/>
    <cellStyle name="Normal 5 3 3 2 2 2 2 3" xfId="22561"/>
    <cellStyle name="Normal 5 3 3 2 2 2 3" xfId="22562"/>
    <cellStyle name="Normal 5 3 3 2 2 2 3 2" xfId="22563"/>
    <cellStyle name="Normal 5 3 3 2 2 2 4" xfId="22564"/>
    <cellStyle name="Normal 5 3 3 2 2 3" xfId="22565"/>
    <cellStyle name="Normal 5 3 3 2 2 3 2" xfId="22566"/>
    <cellStyle name="Normal 5 3 3 2 2 3 2 2" xfId="22567"/>
    <cellStyle name="Normal 5 3 3 2 2 3 2 2 2" xfId="22568"/>
    <cellStyle name="Normal 5 3 3 2 2 3 2 3" xfId="22569"/>
    <cellStyle name="Normal 5 3 3 2 2 3 3" xfId="22570"/>
    <cellStyle name="Normal 5 3 3 2 2 3 3 2" xfId="22571"/>
    <cellStyle name="Normal 5 3 3 2 2 3 4" xfId="22572"/>
    <cellStyle name="Normal 5 3 3 2 2 4" xfId="22573"/>
    <cellStyle name="Normal 5 3 3 2 2 4 2" xfId="22574"/>
    <cellStyle name="Normal 5 3 3 2 2 4 2 2" xfId="22575"/>
    <cellStyle name="Normal 5 3 3 2 2 4 3" xfId="22576"/>
    <cellStyle name="Normal 5 3 3 2 2 5" xfId="22577"/>
    <cellStyle name="Normal 5 3 3 2 2 5 2" xfId="22578"/>
    <cellStyle name="Normal 5 3 3 2 2 6" xfId="22579"/>
    <cellStyle name="Normal 5 3 3 2 3" xfId="22580"/>
    <cellStyle name="Normal 5 3 3 2 3 2" xfId="22581"/>
    <cellStyle name="Normal 5 3 3 2 3 2 2" xfId="22582"/>
    <cellStyle name="Normal 5 3 3 2 3 2 2 2" xfId="22583"/>
    <cellStyle name="Normal 5 3 3 2 3 2 3" xfId="22584"/>
    <cellStyle name="Normal 5 3 3 2 3 3" xfId="22585"/>
    <cellStyle name="Normal 5 3 3 2 3 3 2" xfId="22586"/>
    <cellStyle name="Normal 5 3 3 2 3 4" xfId="22587"/>
    <cellStyle name="Normal 5 3 3 2 4" xfId="22588"/>
    <cellStyle name="Normal 5 3 3 2 4 2" xfId="22589"/>
    <cellStyle name="Normal 5 3 3 2 4 2 2" xfId="22590"/>
    <cellStyle name="Normal 5 3 3 2 4 2 2 2" xfId="22591"/>
    <cellStyle name="Normal 5 3 3 2 4 2 3" xfId="22592"/>
    <cellStyle name="Normal 5 3 3 2 4 3" xfId="22593"/>
    <cellStyle name="Normal 5 3 3 2 4 3 2" xfId="22594"/>
    <cellStyle name="Normal 5 3 3 2 4 4" xfId="22595"/>
    <cellStyle name="Normal 5 3 3 2 5" xfId="22596"/>
    <cellStyle name="Normal 5 3 3 2 5 2" xfId="22597"/>
    <cellStyle name="Normal 5 3 3 2 5 2 2" xfId="22598"/>
    <cellStyle name="Normal 5 3 3 2 5 3" xfId="22599"/>
    <cellStyle name="Normal 5 3 3 2 6" xfId="22600"/>
    <cellStyle name="Normal 5 3 3 2 6 2" xfId="22601"/>
    <cellStyle name="Normal 5 3 3 2 7" xfId="22602"/>
    <cellStyle name="Normal 5 3 3 3" xfId="22603"/>
    <cellStyle name="Normal 5 3 3 3 2" xfId="22604"/>
    <cellStyle name="Normal 5 3 3 3 2 2" xfId="22605"/>
    <cellStyle name="Normal 5 3 3 3 2 2 2" xfId="22606"/>
    <cellStyle name="Normal 5 3 3 3 2 2 2 2" xfId="22607"/>
    <cellStyle name="Normal 5 3 3 3 2 2 3" xfId="22608"/>
    <cellStyle name="Normal 5 3 3 3 2 3" xfId="22609"/>
    <cellStyle name="Normal 5 3 3 3 2 3 2" xfId="22610"/>
    <cellStyle name="Normal 5 3 3 3 2 4" xfId="22611"/>
    <cellStyle name="Normal 5 3 3 3 3" xfId="22612"/>
    <cellStyle name="Normal 5 3 3 3 3 2" xfId="22613"/>
    <cellStyle name="Normal 5 3 3 3 3 2 2" xfId="22614"/>
    <cellStyle name="Normal 5 3 3 3 3 2 2 2" xfId="22615"/>
    <cellStyle name="Normal 5 3 3 3 3 2 3" xfId="22616"/>
    <cellStyle name="Normal 5 3 3 3 3 3" xfId="22617"/>
    <cellStyle name="Normal 5 3 3 3 3 3 2" xfId="22618"/>
    <cellStyle name="Normal 5 3 3 3 3 4" xfId="22619"/>
    <cellStyle name="Normal 5 3 3 3 4" xfId="22620"/>
    <cellStyle name="Normal 5 3 3 3 4 2" xfId="22621"/>
    <cellStyle name="Normal 5 3 3 3 4 2 2" xfId="22622"/>
    <cellStyle name="Normal 5 3 3 3 4 3" xfId="22623"/>
    <cellStyle name="Normal 5 3 3 3 5" xfId="22624"/>
    <cellStyle name="Normal 5 3 3 3 5 2" xfId="22625"/>
    <cellStyle name="Normal 5 3 3 3 6" xfId="22626"/>
    <cellStyle name="Normal 5 3 3 4" xfId="22627"/>
    <cellStyle name="Normal 5 3 3 4 2" xfId="22628"/>
    <cellStyle name="Normal 5 3 3 4 2 2" xfId="22629"/>
    <cellStyle name="Normal 5 3 3 4 2 2 2" xfId="22630"/>
    <cellStyle name="Normal 5 3 3 4 2 3" xfId="22631"/>
    <cellStyle name="Normal 5 3 3 4 3" xfId="22632"/>
    <cellStyle name="Normal 5 3 3 4 3 2" xfId="22633"/>
    <cellStyle name="Normal 5 3 3 4 4" xfId="22634"/>
    <cellStyle name="Normal 5 3 3 5" xfId="22635"/>
    <cellStyle name="Normal 5 3 3 5 2" xfId="22636"/>
    <cellStyle name="Normal 5 3 3 5 2 2" xfId="22637"/>
    <cellStyle name="Normal 5 3 3 5 2 2 2" xfId="22638"/>
    <cellStyle name="Normal 5 3 3 5 2 3" xfId="22639"/>
    <cellStyle name="Normal 5 3 3 5 3" xfId="22640"/>
    <cellStyle name="Normal 5 3 3 5 3 2" xfId="22641"/>
    <cellStyle name="Normal 5 3 3 5 4" xfId="22642"/>
    <cellStyle name="Normal 5 3 3 6" xfId="22643"/>
    <cellStyle name="Normal 5 3 3 6 2" xfId="22644"/>
    <cellStyle name="Normal 5 3 3 6 2 2" xfId="22645"/>
    <cellStyle name="Normal 5 3 3 6 3" xfId="22646"/>
    <cellStyle name="Normal 5 3 3 7" xfId="22647"/>
    <cellStyle name="Normal 5 3 3 7 2" xfId="22648"/>
    <cellStyle name="Normal 5 3 3 8" xfId="22649"/>
    <cellStyle name="Normal 5 3 4" xfId="407"/>
    <cellStyle name="Normal 5 3 4 2" xfId="22650"/>
    <cellStyle name="Normal 5 3 4 2 2" xfId="22651"/>
    <cellStyle name="Normal 5 3 4 2 2 2" xfId="22652"/>
    <cellStyle name="Normal 5 3 4 2 2 2 2" xfId="22653"/>
    <cellStyle name="Normal 5 3 4 2 2 2 2 2" xfId="22654"/>
    <cellStyle name="Normal 5 3 4 2 2 2 3" xfId="22655"/>
    <cellStyle name="Normal 5 3 4 2 2 3" xfId="22656"/>
    <cellStyle name="Normal 5 3 4 2 2 3 2" xfId="22657"/>
    <cellStyle name="Normal 5 3 4 2 2 4" xfId="22658"/>
    <cellStyle name="Normal 5 3 4 2 3" xfId="22659"/>
    <cellStyle name="Normal 5 3 4 2 3 2" xfId="22660"/>
    <cellStyle name="Normal 5 3 4 2 3 2 2" xfId="22661"/>
    <cellStyle name="Normal 5 3 4 2 3 2 2 2" xfId="22662"/>
    <cellStyle name="Normal 5 3 4 2 3 2 3" xfId="22663"/>
    <cellStyle name="Normal 5 3 4 2 3 3" xfId="22664"/>
    <cellStyle name="Normal 5 3 4 2 3 3 2" xfId="22665"/>
    <cellStyle name="Normal 5 3 4 2 3 4" xfId="22666"/>
    <cellStyle name="Normal 5 3 4 2 4" xfId="22667"/>
    <cellStyle name="Normal 5 3 4 2 4 2" xfId="22668"/>
    <cellStyle name="Normal 5 3 4 2 4 2 2" xfId="22669"/>
    <cellStyle name="Normal 5 3 4 2 4 3" xfId="22670"/>
    <cellStyle name="Normal 5 3 4 2 5" xfId="22671"/>
    <cellStyle name="Normal 5 3 4 2 5 2" xfId="22672"/>
    <cellStyle name="Normal 5 3 4 2 6" xfId="22673"/>
    <cellStyle name="Normal 5 3 4 3" xfId="22674"/>
    <cellStyle name="Normal 5 3 4 3 2" xfId="22675"/>
    <cellStyle name="Normal 5 3 4 3 2 2" xfId="22676"/>
    <cellStyle name="Normal 5 3 4 3 2 2 2" xfId="22677"/>
    <cellStyle name="Normal 5 3 4 3 2 3" xfId="22678"/>
    <cellStyle name="Normal 5 3 4 3 3" xfId="22679"/>
    <cellStyle name="Normal 5 3 4 3 3 2" xfId="22680"/>
    <cellStyle name="Normal 5 3 4 3 4" xfId="22681"/>
    <cellStyle name="Normal 5 3 4 4" xfId="22682"/>
    <cellStyle name="Normal 5 3 4 4 2" xfId="22683"/>
    <cellStyle name="Normal 5 3 4 4 2 2" xfId="22684"/>
    <cellStyle name="Normal 5 3 4 4 2 2 2" xfId="22685"/>
    <cellStyle name="Normal 5 3 4 4 2 3" xfId="22686"/>
    <cellStyle name="Normal 5 3 4 4 3" xfId="22687"/>
    <cellStyle name="Normal 5 3 4 4 3 2" xfId="22688"/>
    <cellStyle name="Normal 5 3 4 4 4" xfId="22689"/>
    <cellStyle name="Normal 5 3 4 5" xfId="22690"/>
    <cellStyle name="Normal 5 3 4 5 2" xfId="22691"/>
    <cellStyle name="Normal 5 3 4 5 2 2" xfId="22692"/>
    <cellStyle name="Normal 5 3 4 5 3" xfId="22693"/>
    <cellStyle name="Normal 5 3 4 6" xfId="22694"/>
    <cellStyle name="Normal 5 3 4 6 2" xfId="22695"/>
    <cellStyle name="Normal 5 3 4 7" xfId="22696"/>
    <cellStyle name="Normal 5 3 5" xfId="22697"/>
    <cellStyle name="Normal 5 3 5 2" xfId="22698"/>
    <cellStyle name="Normal 5 3 5 2 2" xfId="22699"/>
    <cellStyle name="Normal 5 3 5 2 2 2" xfId="22700"/>
    <cellStyle name="Normal 5 3 5 2 2 2 2" xfId="22701"/>
    <cellStyle name="Normal 5 3 5 2 2 3" xfId="22702"/>
    <cellStyle name="Normal 5 3 5 2 3" xfId="22703"/>
    <cellStyle name="Normal 5 3 5 2 3 2" xfId="22704"/>
    <cellStyle name="Normal 5 3 5 2 4" xfId="22705"/>
    <cellStyle name="Normal 5 3 5 3" xfId="22706"/>
    <cellStyle name="Normal 5 3 5 3 2" xfId="22707"/>
    <cellStyle name="Normal 5 3 5 3 2 2" xfId="22708"/>
    <cellStyle name="Normal 5 3 5 3 2 2 2" xfId="22709"/>
    <cellStyle name="Normal 5 3 5 3 2 3" xfId="22710"/>
    <cellStyle name="Normal 5 3 5 3 3" xfId="22711"/>
    <cellStyle name="Normal 5 3 5 3 3 2" xfId="22712"/>
    <cellStyle name="Normal 5 3 5 3 4" xfId="22713"/>
    <cellStyle name="Normal 5 3 5 4" xfId="22714"/>
    <cellStyle name="Normal 5 3 5 4 2" xfId="22715"/>
    <cellStyle name="Normal 5 3 5 4 2 2" xfId="22716"/>
    <cellStyle name="Normal 5 3 5 4 3" xfId="22717"/>
    <cellStyle name="Normal 5 3 5 5" xfId="22718"/>
    <cellStyle name="Normal 5 3 5 5 2" xfId="22719"/>
    <cellStyle name="Normal 5 3 5 6" xfId="22720"/>
    <cellStyle name="Normal 5 3 6" xfId="22721"/>
    <cellStyle name="Normal 5 3 6 2" xfId="22722"/>
    <cellStyle name="Normal 5 3 6 2 2" xfId="22723"/>
    <cellStyle name="Normal 5 3 6 2 2 2" xfId="22724"/>
    <cellStyle name="Normal 5 3 6 2 2 2 2" xfId="22725"/>
    <cellStyle name="Normal 5 3 6 2 2 3" xfId="22726"/>
    <cellStyle name="Normal 5 3 6 2 3" xfId="22727"/>
    <cellStyle name="Normal 5 3 6 2 3 2" xfId="22728"/>
    <cellStyle name="Normal 5 3 6 2 4" xfId="22729"/>
    <cellStyle name="Normal 5 3 6 3" xfId="22730"/>
    <cellStyle name="Normal 5 3 6 3 2" xfId="22731"/>
    <cellStyle name="Normal 5 3 6 3 2 2" xfId="22732"/>
    <cellStyle name="Normal 5 3 6 3 2 2 2" xfId="22733"/>
    <cellStyle name="Normal 5 3 6 3 2 3" xfId="22734"/>
    <cellStyle name="Normal 5 3 6 3 3" xfId="22735"/>
    <cellStyle name="Normal 5 3 6 3 3 2" xfId="22736"/>
    <cellStyle name="Normal 5 3 6 3 4" xfId="22737"/>
    <cellStyle name="Normal 5 3 6 4" xfId="22738"/>
    <cellStyle name="Normal 5 3 6 4 2" xfId="22739"/>
    <cellStyle name="Normal 5 3 6 4 2 2" xfId="22740"/>
    <cellStyle name="Normal 5 3 6 4 3" xfId="22741"/>
    <cellStyle name="Normal 5 3 6 5" xfId="22742"/>
    <cellStyle name="Normal 5 3 6 5 2" xfId="22743"/>
    <cellStyle name="Normal 5 3 6 6" xfId="22744"/>
    <cellStyle name="Normal 5 3 7" xfId="22745"/>
    <cellStyle name="Normal 5 3 7 2" xfId="22746"/>
    <cellStyle name="Normal 5 3 7 2 2" xfId="22747"/>
    <cellStyle name="Normal 5 3 7 2 2 2" xfId="22748"/>
    <cellStyle name="Normal 5 3 7 2 3" xfId="22749"/>
    <cellStyle name="Normal 5 3 7 3" xfId="22750"/>
    <cellStyle name="Normal 5 3 7 3 2" xfId="22751"/>
    <cellStyle name="Normal 5 3 7 4" xfId="22752"/>
    <cellStyle name="Normal 5 3 8" xfId="22753"/>
    <cellStyle name="Normal 5 3 8 2" xfId="22754"/>
    <cellStyle name="Normal 5 3 8 2 2" xfId="22755"/>
    <cellStyle name="Normal 5 3 8 2 2 2" xfId="22756"/>
    <cellStyle name="Normal 5 3 8 2 3" xfId="22757"/>
    <cellStyle name="Normal 5 3 8 3" xfId="22758"/>
    <cellStyle name="Normal 5 3 8 3 2" xfId="22759"/>
    <cellStyle name="Normal 5 3 8 4" xfId="22760"/>
    <cellStyle name="Normal 5 3 9" xfId="22761"/>
    <cellStyle name="Normal 5 3 9 2" xfId="22762"/>
    <cellStyle name="Normal 5 3 9 2 2" xfId="22763"/>
    <cellStyle name="Normal 5 3 9 3" xfId="22764"/>
    <cellStyle name="Normal 6" xfId="408"/>
    <cellStyle name="Normal 6 2" xfId="409"/>
    <cellStyle name="Normal 6 3" xfId="410"/>
    <cellStyle name="Normal 6 4" xfId="411"/>
    <cellStyle name="Normal 6 4 2" xfId="412"/>
    <cellStyle name="Normal 7" xfId="413"/>
    <cellStyle name="Normal 7 10" xfId="22765"/>
    <cellStyle name="Normal 7 10 2" xfId="22766"/>
    <cellStyle name="Normal 7 10 2 2" xfId="22767"/>
    <cellStyle name="Normal 7 10 3" xfId="22768"/>
    <cellStyle name="Normal 7 11" xfId="22769"/>
    <cellStyle name="Normal 7 11 2" xfId="22770"/>
    <cellStyle name="Normal 7 12" xfId="22771"/>
    <cellStyle name="Normal 7 12 2" xfId="22772"/>
    <cellStyle name="Normal 7 13" xfId="22773"/>
    <cellStyle name="Normal 7 2" xfId="414"/>
    <cellStyle name="Normal 7 2 10" xfId="22774"/>
    <cellStyle name="Normal 7 2 10 2" xfId="22775"/>
    <cellStyle name="Normal 7 2 11" xfId="22776"/>
    <cellStyle name="Normal 7 2 11 2" xfId="22777"/>
    <cellStyle name="Normal 7 2 12" xfId="22778"/>
    <cellStyle name="Normal 7 2 2" xfId="415"/>
    <cellStyle name="Normal 7 2 2 10" xfId="22779"/>
    <cellStyle name="Normal 7 2 2 10 2" xfId="22780"/>
    <cellStyle name="Normal 7 2 2 11" xfId="22781"/>
    <cellStyle name="Normal 7 2 2 2" xfId="416"/>
    <cellStyle name="Normal 7 2 2 2 2" xfId="417"/>
    <cellStyle name="Normal 7 2 2 2 2 2" xfId="22782"/>
    <cellStyle name="Normal 7 2 2 2 2 2 2" xfId="22783"/>
    <cellStyle name="Normal 7 2 2 2 2 2 2 2" xfId="22784"/>
    <cellStyle name="Normal 7 2 2 2 2 2 2 2 2" xfId="22785"/>
    <cellStyle name="Normal 7 2 2 2 2 2 2 2 2 2" xfId="22786"/>
    <cellStyle name="Normal 7 2 2 2 2 2 2 2 3" xfId="22787"/>
    <cellStyle name="Normal 7 2 2 2 2 2 2 3" xfId="22788"/>
    <cellStyle name="Normal 7 2 2 2 2 2 2 3 2" xfId="22789"/>
    <cellStyle name="Normal 7 2 2 2 2 2 2 4" xfId="22790"/>
    <cellStyle name="Normal 7 2 2 2 2 2 3" xfId="22791"/>
    <cellStyle name="Normal 7 2 2 2 2 2 3 2" xfId="22792"/>
    <cellStyle name="Normal 7 2 2 2 2 2 3 2 2" xfId="22793"/>
    <cellStyle name="Normal 7 2 2 2 2 2 3 2 2 2" xfId="22794"/>
    <cellStyle name="Normal 7 2 2 2 2 2 3 2 3" xfId="22795"/>
    <cellStyle name="Normal 7 2 2 2 2 2 3 3" xfId="22796"/>
    <cellStyle name="Normal 7 2 2 2 2 2 3 3 2" xfId="22797"/>
    <cellStyle name="Normal 7 2 2 2 2 2 3 4" xfId="22798"/>
    <cellStyle name="Normal 7 2 2 2 2 2 4" xfId="22799"/>
    <cellStyle name="Normal 7 2 2 2 2 2 4 2" xfId="22800"/>
    <cellStyle name="Normal 7 2 2 2 2 2 4 2 2" xfId="22801"/>
    <cellStyle name="Normal 7 2 2 2 2 2 4 3" xfId="22802"/>
    <cellStyle name="Normal 7 2 2 2 2 2 5" xfId="22803"/>
    <cellStyle name="Normal 7 2 2 2 2 2 5 2" xfId="22804"/>
    <cellStyle name="Normal 7 2 2 2 2 2 6" xfId="22805"/>
    <cellStyle name="Normal 7 2 2 2 2 3" xfId="22806"/>
    <cellStyle name="Normal 7 2 2 2 2 3 2" xfId="22807"/>
    <cellStyle name="Normal 7 2 2 2 2 3 2 2" xfId="22808"/>
    <cellStyle name="Normal 7 2 2 2 2 3 2 2 2" xfId="22809"/>
    <cellStyle name="Normal 7 2 2 2 2 3 2 3" xfId="22810"/>
    <cellStyle name="Normal 7 2 2 2 2 3 3" xfId="22811"/>
    <cellStyle name="Normal 7 2 2 2 2 3 3 2" xfId="22812"/>
    <cellStyle name="Normal 7 2 2 2 2 3 4" xfId="22813"/>
    <cellStyle name="Normal 7 2 2 2 2 4" xfId="22814"/>
    <cellStyle name="Normal 7 2 2 2 2 4 2" xfId="22815"/>
    <cellStyle name="Normal 7 2 2 2 2 4 2 2" xfId="22816"/>
    <cellStyle name="Normal 7 2 2 2 2 4 2 2 2" xfId="22817"/>
    <cellStyle name="Normal 7 2 2 2 2 4 2 3" xfId="22818"/>
    <cellStyle name="Normal 7 2 2 2 2 4 3" xfId="22819"/>
    <cellStyle name="Normal 7 2 2 2 2 4 3 2" xfId="22820"/>
    <cellStyle name="Normal 7 2 2 2 2 4 4" xfId="22821"/>
    <cellStyle name="Normal 7 2 2 2 2 5" xfId="22822"/>
    <cellStyle name="Normal 7 2 2 2 2 5 2" xfId="22823"/>
    <cellStyle name="Normal 7 2 2 2 2 5 2 2" xfId="22824"/>
    <cellStyle name="Normal 7 2 2 2 2 5 3" xfId="22825"/>
    <cellStyle name="Normal 7 2 2 2 2 6" xfId="22826"/>
    <cellStyle name="Normal 7 2 2 2 2 6 2" xfId="22827"/>
    <cellStyle name="Normal 7 2 2 2 2 7" xfId="22828"/>
    <cellStyle name="Normal 7 2 2 2 3" xfId="22829"/>
    <cellStyle name="Normal 7 2 2 2 3 2" xfId="22830"/>
    <cellStyle name="Normal 7 2 2 2 3 2 2" xfId="22831"/>
    <cellStyle name="Normal 7 2 2 2 3 2 2 2" xfId="22832"/>
    <cellStyle name="Normal 7 2 2 2 3 2 2 2 2" xfId="22833"/>
    <cellStyle name="Normal 7 2 2 2 3 2 2 3" xfId="22834"/>
    <cellStyle name="Normal 7 2 2 2 3 2 3" xfId="22835"/>
    <cellStyle name="Normal 7 2 2 2 3 2 3 2" xfId="22836"/>
    <cellStyle name="Normal 7 2 2 2 3 2 4" xfId="22837"/>
    <cellStyle name="Normal 7 2 2 2 3 3" xfId="22838"/>
    <cellStyle name="Normal 7 2 2 2 3 3 2" xfId="22839"/>
    <cellStyle name="Normal 7 2 2 2 3 3 2 2" xfId="22840"/>
    <cellStyle name="Normal 7 2 2 2 3 3 2 2 2" xfId="22841"/>
    <cellStyle name="Normal 7 2 2 2 3 3 2 3" xfId="22842"/>
    <cellStyle name="Normal 7 2 2 2 3 3 3" xfId="22843"/>
    <cellStyle name="Normal 7 2 2 2 3 3 3 2" xfId="22844"/>
    <cellStyle name="Normal 7 2 2 2 3 3 4" xfId="22845"/>
    <cellStyle name="Normal 7 2 2 2 3 4" xfId="22846"/>
    <cellStyle name="Normal 7 2 2 2 3 4 2" xfId="22847"/>
    <cellStyle name="Normal 7 2 2 2 3 4 2 2" xfId="22848"/>
    <cellStyle name="Normal 7 2 2 2 3 4 3" xfId="22849"/>
    <cellStyle name="Normal 7 2 2 2 3 5" xfId="22850"/>
    <cellStyle name="Normal 7 2 2 2 3 5 2" xfId="22851"/>
    <cellStyle name="Normal 7 2 2 2 3 6" xfId="22852"/>
    <cellStyle name="Normal 7 2 2 2 4" xfId="22853"/>
    <cellStyle name="Normal 7 2 2 2 4 2" xfId="22854"/>
    <cellStyle name="Normal 7 2 2 2 4 2 2" xfId="22855"/>
    <cellStyle name="Normal 7 2 2 2 4 2 2 2" xfId="22856"/>
    <cellStyle name="Normal 7 2 2 2 4 2 3" xfId="22857"/>
    <cellStyle name="Normal 7 2 2 2 4 3" xfId="22858"/>
    <cellStyle name="Normal 7 2 2 2 4 3 2" xfId="22859"/>
    <cellStyle name="Normal 7 2 2 2 4 4" xfId="22860"/>
    <cellStyle name="Normal 7 2 2 2 5" xfId="22861"/>
    <cellStyle name="Normal 7 2 2 2 5 2" xfId="22862"/>
    <cellStyle name="Normal 7 2 2 2 5 2 2" xfId="22863"/>
    <cellStyle name="Normal 7 2 2 2 5 2 2 2" xfId="22864"/>
    <cellStyle name="Normal 7 2 2 2 5 2 3" xfId="22865"/>
    <cellStyle name="Normal 7 2 2 2 5 3" xfId="22866"/>
    <cellStyle name="Normal 7 2 2 2 5 3 2" xfId="22867"/>
    <cellStyle name="Normal 7 2 2 2 5 4" xfId="22868"/>
    <cellStyle name="Normal 7 2 2 2 6" xfId="22869"/>
    <cellStyle name="Normal 7 2 2 2 6 2" xfId="22870"/>
    <cellStyle name="Normal 7 2 2 2 6 2 2" xfId="22871"/>
    <cellStyle name="Normal 7 2 2 2 6 3" xfId="22872"/>
    <cellStyle name="Normal 7 2 2 2 7" xfId="22873"/>
    <cellStyle name="Normal 7 2 2 2 7 2" xfId="22874"/>
    <cellStyle name="Normal 7 2 2 2 8" xfId="22875"/>
    <cellStyle name="Normal 7 2 2 3" xfId="418"/>
    <cellStyle name="Normal 7 2 2 3 2" xfId="22876"/>
    <cellStyle name="Normal 7 2 2 3 2 2" xfId="22877"/>
    <cellStyle name="Normal 7 2 2 3 2 2 2" xfId="22878"/>
    <cellStyle name="Normal 7 2 2 3 2 2 2 2" xfId="22879"/>
    <cellStyle name="Normal 7 2 2 3 2 2 2 2 2" xfId="22880"/>
    <cellStyle name="Normal 7 2 2 3 2 2 2 3" xfId="22881"/>
    <cellStyle name="Normal 7 2 2 3 2 2 3" xfId="22882"/>
    <cellStyle name="Normal 7 2 2 3 2 2 3 2" xfId="22883"/>
    <cellStyle name="Normal 7 2 2 3 2 2 4" xfId="22884"/>
    <cellStyle name="Normal 7 2 2 3 2 3" xfId="22885"/>
    <cellStyle name="Normal 7 2 2 3 2 3 2" xfId="22886"/>
    <cellStyle name="Normal 7 2 2 3 2 3 2 2" xfId="22887"/>
    <cellStyle name="Normal 7 2 2 3 2 3 2 2 2" xfId="22888"/>
    <cellStyle name="Normal 7 2 2 3 2 3 2 3" xfId="22889"/>
    <cellStyle name="Normal 7 2 2 3 2 3 3" xfId="22890"/>
    <cellStyle name="Normal 7 2 2 3 2 3 3 2" xfId="22891"/>
    <cellStyle name="Normal 7 2 2 3 2 3 4" xfId="22892"/>
    <cellStyle name="Normal 7 2 2 3 2 4" xfId="22893"/>
    <cellStyle name="Normal 7 2 2 3 2 4 2" xfId="22894"/>
    <cellStyle name="Normal 7 2 2 3 2 4 2 2" xfId="22895"/>
    <cellStyle name="Normal 7 2 2 3 2 4 3" xfId="22896"/>
    <cellStyle name="Normal 7 2 2 3 2 5" xfId="22897"/>
    <cellStyle name="Normal 7 2 2 3 2 5 2" xfId="22898"/>
    <cellStyle name="Normal 7 2 2 3 2 6" xfId="22899"/>
    <cellStyle name="Normal 7 2 2 3 3" xfId="22900"/>
    <cellStyle name="Normal 7 2 2 3 3 2" xfId="22901"/>
    <cellStyle name="Normal 7 2 2 3 3 2 2" xfId="22902"/>
    <cellStyle name="Normal 7 2 2 3 3 2 2 2" xfId="22903"/>
    <cellStyle name="Normal 7 2 2 3 3 2 3" xfId="22904"/>
    <cellStyle name="Normal 7 2 2 3 3 3" xfId="22905"/>
    <cellStyle name="Normal 7 2 2 3 3 3 2" xfId="22906"/>
    <cellStyle name="Normal 7 2 2 3 3 4" xfId="22907"/>
    <cellStyle name="Normal 7 2 2 3 4" xfId="22908"/>
    <cellStyle name="Normal 7 2 2 3 4 2" xfId="22909"/>
    <cellStyle name="Normal 7 2 2 3 4 2 2" xfId="22910"/>
    <cellStyle name="Normal 7 2 2 3 4 2 2 2" xfId="22911"/>
    <cellStyle name="Normal 7 2 2 3 4 2 3" xfId="22912"/>
    <cellStyle name="Normal 7 2 2 3 4 3" xfId="22913"/>
    <cellStyle name="Normal 7 2 2 3 4 3 2" xfId="22914"/>
    <cellStyle name="Normal 7 2 2 3 4 4" xfId="22915"/>
    <cellStyle name="Normal 7 2 2 3 5" xfId="22916"/>
    <cellStyle name="Normal 7 2 2 3 5 2" xfId="22917"/>
    <cellStyle name="Normal 7 2 2 3 5 2 2" xfId="22918"/>
    <cellStyle name="Normal 7 2 2 3 5 3" xfId="22919"/>
    <cellStyle name="Normal 7 2 2 3 6" xfId="22920"/>
    <cellStyle name="Normal 7 2 2 3 6 2" xfId="22921"/>
    <cellStyle name="Normal 7 2 2 3 7" xfId="22922"/>
    <cellStyle name="Normal 7 2 2 4" xfId="22923"/>
    <cellStyle name="Normal 7 2 2 4 2" xfId="22924"/>
    <cellStyle name="Normal 7 2 2 4 2 2" xfId="22925"/>
    <cellStyle name="Normal 7 2 2 4 2 2 2" xfId="22926"/>
    <cellStyle name="Normal 7 2 2 4 2 2 2 2" xfId="22927"/>
    <cellStyle name="Normal 7 2 2 4 2 2 3" xfId="22928"/>
    <cellStyle name="Normal 7 2 2 4 2 3" xfId="22929"/>
    <cellStyle name="Normal 7 2 2 4 2 3 2" xfId="22930"/>
    <cellStyle name="Normal 7 2 2 4 2 4" xfId="22931"/>
    <cellStyle name="Normal 7 2 2 4 3" xfId="22932"/>
    <cellStyle name="Normal 7 2 2 4 3 2" xfId="22933"/>
    <cellStyle name="Normal 7 2 2 4 3 2 2" xfId="22934"/>
    <cellStyle name="Normal 7 2 2 4 3 2 2 2" xfId="22935"/>
    <cellStyle name="Normal 7 2 2 4 3 2 3" xfId="22936"/>
    <cellStyle name="Normal 7 2 2 4 3 3" xfId="22937"/>
    <cellStyle name="Normal 7 2 2 4 3 3 2" xfId="22938"/>
    <cellStyle name="Normal 7 2 2 4 3 4" xfId="22939"/>
    <cellStyle name="Normal 7 2 2 4 4" xfId="22940"/>
    <cellStyle name="Normal 7 2 2 4 4 2" xfId="22941"/>
    <cellStyle name="Normal 7 2 2 4 4 2 2" xfId="22942"/>
    <cellStyle name="Normal 7 2 2 4 4 3" xfId="22943"/>
    <cellStyle name="Normal 7 2 2 4 5" xfId="22944"/>
    <cellStyle name="Normal 7 2 2 4 5 2" xfId="22945"/>
    <cellStyle name="Normal 7 2 2 4 6" xfId="22946"/>
    <cellStyle name="Normal 7 2 2 5" xfId="22947"/>
    <cellStyle name="Normal 7 2 2 5 2" xfId="22948"/>
    <cellStyle name="Normal 7 2 2 5 2 2" xfId="22949"/>
    <cellStyle name="Normal 7 2 2 5 2 2 2" xfId="22950"/>
    <cellStyle name="Normal 7 2 2 5 2 2 2 2" xfId="22951"/>
    <cellStyle name="Normal 7 2 2 5 2 2 3" xfId="22952"/>
    <cellStyle name="Normal 7 2 2 5 2 3" xfId="22953"/>
    <cellStyle name="Normal 7 2 2 5 2 3 2" xfId="22954"/>
    <cellStyle name="Normal 7 2 2 5 2 4" xfId="22955"/>
    <cellStyle name="Normal 7 2 2 5 3" xfId="22956"/>
    <cellStyle name="Normal 7 2 2 5 3 2" xfId="22957"/>
    <cellStyle name="Normal 7 2 2 5 3 2 2" xfId="22958"/>
    <cellStyle name="Normal 7 2 2 5 3 2 2 2" xfId="22959"/>
    <cellStyle name="Normal 7 2 2 5 3 2 3" xfId="22960"/>
    <cellStyle name="Normal 7 2 2 5 3 3" xfId="22961"/>
    <cellStyle name="Normal 7 2 2 5 3 3 2" xfId="22962"/>
    <cellStyle name="Normal 7 2 2 5 3 4" xfId="22963"/>
    <cellStyle name="Normal 7 2 2 5 4" xfId="22964"/>
    <cellStyle name="Normal 7 2 2 5 4 2" xfId="22965"/>
    <cellStyle name="Normal 7 2 2 5 4 2 2" xfId="22966"/>
    <cellStyle name="Normal 7 2 2 5 4 3" xfId="22967"/>
    <cellStyle name="Normal 7 2 2 5 5" xfId="22968"/>
    <cellStyle name="Normal 7 2 2 5 5 2" xfId="22969"/>
    <cellStyle name="Normal 7 2 2 5 6" xfId="22970"/>
    <cellStyle name="Normal 7 2 2 6" xfId="22971"/>
    <cellStyle name="Normal 7 2 2 6 2" xfId="22972"/>
    <cellStyle name="Normal 7 2 2 6 2 2" xfId="22973"/>
    <cellStyle name="Normal 7 2 2 6 2 2 2" xfId="22974"/>
    <cellStyle name="Normal 7 2 2 6 2 3" xfId="22975"/>
    <cellStyle name="Normal 7 2 2 6 3" xfId="22976"/>
    <cellStyle name="Normal 7 2 2 6 3 2" xfId="22977"/>
    <cellStyle name="Normal 7 2 2 6 4" xfId="22978"/>
    <cellStyle name="Normal 7 2 2 7" xfId="22979"/>
    <cellStyle name="Normal 7 2 2 7 2" xfId="22980"/>
    <cellStyle name="Normal 7 2 2 7 2 2" xfId="22981"/>
    <cellStyle name="Normal 7 2 2 7 2 2 2" xfId="22982"/>
    <cellStyle name="Normal 7 2 2 7 2 3" xfId="22983"/>
    <cellStyle name="Normal 7 2 2 7 3" xfId="22984"/>
    <cellStyle name="Normal 7 2 2 7 3 2" xfId="22985"/>
    <cellStyle name="Normal 7 2 2 7 4" xfId="22986"/>
    <cellStyle name="Normal 7 2 2 8" xfId="22987"/>
    <cellStyle name="Normal 7 2 2 8 2" xfId="22988"/>
    <cellStyle name="Normal 7 2 2 8 2 2" xfId="22989"/>
    <cellStyle name="Normal 7 2 2 8 3" xfId="22990"/>
    <cellStyle name="Normal 7 2 2 9" xfId="22991"/>
    <cellStyle name="Normal 7 2 2 9 2" xfId="22992"/>
    <cellStyle name="Normal 7 2 3" xfId="419"/>
    <cellStyle name="Normal 7 2 3 2" xfId="420"/>
    <cellStyle name="Normal 7 2 3 2 2" xfId="22993"/>
    <cellStyle name="Normal 7 2 3 2 2 2" xfId="22994"/>
    <cellStyle name="Normal 7 2 3 2 2 2 2" xfId="22995"/>
    <cellStyle name="Normal 7 2 3 2 2 2 2 2" xfId="22996"/>
    <cellStyle name="Normal 7 2 3 2 2 2 2 2 2" xfId="22997"/>
    <cellStyle name="Normal 7 2 3 2 2 2 2 3" xfId="22998"/>
    <cellStyle name="Normal 7 2 3 2 2 2 3" xfId="22999"/>
    <cellStyle name="Normal 7 2 3 2 2 2 3 2" xfId="23000"/>
    <cellStyle name="Normal 7 2 3 2 2 2 4" xfId="23001"/>
    <cellStyle name="Normal 7 2 3 2 2 3" xfId="23002"/>
    <cellStyle name="Normal 7 2 3 2 2 3 2" xfId="23003"/>
    <cellStyle name="Normal 7 2 3 2 2 3 2 2" xfId="23004"/>
    <cellStyle name="Normal 7 2 3 2 2 3 2 2 2" xfId="23005"/>
    <cellStyle name="Normal 7 2 3 2 2 3 2 3" xfId="23006"/>
    <cellStyle name="Normal 7 2 3 2 2 3 3" xfId="23007"/>
    <cellStyle name="Normal 7 2 3 2 2 3 3 2" xfId="23008"/>
    <cellStyle name="Normal 7 2 3 2 2 3 4" xfId="23009"/>
    <cellStyle name="Normal 7 2 3 2 2 4" xfId="23010"/>
    <cellStyle name="Normal 7 2 3 2 2 4 2" xfId="23011"/>
    <cellStyle name="Normal 7 2 3 2 2 4 2 2" xfId="23012"/>
    <cellStyle name="Normal 7 2 3 2 2 4 3" xfId="23013"/>
    <cellStyle name="Normal 7 2 3 2 2 5" xfId="23014"/>
    <cellStyle name="Normal 7 2 3 2 2 5 2" xfId="23015"/>
    <cellStyle name="Normal 7 2 3 2 2 6" xfId="23016"/>
    <cellStyle name="Normal 7 2 3 2 3" xfId="23017"/>
    <cellStyle name="Normal 7 2 3 2 3 2" xfId="23018"/>
    <cellStyle name="Normal 7 2 3 2 3 2 2" xfId="23019"/>
    <cellStyle name="Normal 7 2 3 2 3 2 2 2" xfId="23020"/>
    <cellStyle name="Normal 7 2 3 2 3 2 3" xfId="23021"/>
    <cellStyle name="Normal 7 2 3 2 3 3" xfId="23022"/>
    <cellStyle name="Normal 7 2 3 2 3 3 2" xfId="23023"/>
    <cellStyle name="Normal 7 2 3 2 3 4" xfId="23024"/>
    <cellStyle name="Normal 7 2 3 2 4" xfId="23025"/>
    <cellStyle name="Normal 7 2 3 2 4 2" xfId="23026"/>
    <cellStyle name="Normal 7 2 3 2 4 2 2" xfId="23027"/>
    <cellStyle name="Normal 7 2 3 2 4 2 2 2" xfId="23028"/>
    <cellStyle name="Normal 7 2 3 2 4 2 3" xfId="23029"/>
    <cellStyle name="Normal 7 2 3 2 4 3" xfId="23030"/>
    <cellStyle name="Normal 7 2 3 2 4 3 2" xfId="23031"/>
    <cellStyle name="Normal 7 2 3 2 4 4" xfId="23032"/>
    <cellStyle name="Normal 7 2 3 2 5" xfId="23033"/>
    <cellStyle name="Normal 7 2 3 2 5 2" xfId="23034"/>
    <cellStyle name="Normal 7 2 3 2 5 2 2" xfId="23035"/>
    <cellStyle name="Normal 7 2 3 2 5 3" xfId="23036"/>
    <cellStyle name="Normal 7 2 3 2 6" xfId="23037"/>
    <cellStyle name="Normal 7 2 3 2 6 2" xfId="23038"/>
    <cellStyle name="Normal 7 2 3 2 7" xfId="23039"/>
    <cellStyle name="Normal 7 2 3 3" xfId="23040"/>
    <cellStyle name="Normal 7 2 3 3 2" xfId="23041"/>
    <cellStyle name="Normal 7 2 3 3 2 2" xfId="23042"/>
    <cellStyle name="Normal 7 2 3 3 2 2 2" xfId="23043"/>
    <cellStyle name="Normal 7 2 3 3 2 2 2 2" xfId="23044"/>
    <cellStyle name="Normal 7 2 3 3 2 2 3" xfId="23045"/>
    <cellStyle name="Normal 7 2 3 3 2 3" xfId="23046"/>
    <cellStyle name="Normal 7 2 3 3 2 3 2" xfId="23047"/>
    <cellStyle name="Normal 7 2 3 3 2 4" xfId="23048"/>
    <cellStyle name="Normal 7 2 3 3 3" xfId="23049"/>
    <cellStyle name="Normal 7 2 3 3 3 2" xfId="23050"/>
    <cellStyle name="Normal 7 2 3 3 3 2 2" xfId="23051"/>
    <cellStyle name="Normal 7 2 3 3 3 2 2 2" xfId="23052"/>
    <cellStyle name="Normal 7 2 3 3 3 2 3" xfId="23053"/>
    <cellStyle name="Normal 7 2 3 3 3 3" xfId="23054"/>
    <cellStyle name="Normal 7 2 3 3 3 3 2" xfId="23055"/>
    <cellStyle name="Normal 7 2 3 3 3 4" xfId="23056"/>
    <cellStyle name="Normal 7 2 3 3 4" xfId="23057"/>
    <cellStyle name="Normal 7 2 3 3 4 2" xfId="23058"/>
    <cellStyle name="Normal 7 2 3 3 4 2 2" xfId="23059"/>
    <cellStyle name="Normal 7 2 3 3 4 3" xfId="23060"/>
    <cellStyle name="Normal 7 2 3 3 5" xfId="23061"/>
    <cellStyle name="Normal 7 2 3 3 5 2" xfId="23062"/>
    <cellStyle name="Normal 7 2 3 3 6" xfId="23063"/>
    <cellStyle name="Normal 7 2 3 4" xfId="23064"/>
    <cellStyle name="Normal 7 2 3 4 2" xfId="23065"/>
    <cellStyle name="Normal 7 2 3 4 2 2" xfId="23066"/>
    <cellStyle name="Normal 7 2 3 4 2 2 2" xfId="23067"/>
    <cellStyle name="Normal 7 2 3 4 2 3" xfId="23068"/>
    <cellStyle name="Normal 7 2 3 4 3" xfId="23069"/>
    <cellStyle name="Normal 7 2 3 4 3 2" xfId="23070"/>
    <cellStyle name="Normal 7 2 3 4 4" xfId="23071"/>
    <cellStyle name="Normal 7 2 3 5" xfId="23072"/>
    <cellStyle name="Normal 7 2 3 5 2" xfId="23073"/>
    <cellStyle name="Normal 7 2 3 5 2 2" xfId="23074"/>
    <cellStyle name="Normal 7 2 3 5 2 2 2" xfId="23075"/>
    <cellStyle name="Normal 7 2 3 5 2 3" xfId="23076"/>
    <cellStyle name="Normal 7 2 3 5 3" xfId="23077"/>
    <cellStyle name="Normal 7 2 3 5 3 2" xfId="23078"/>
    <cellStyle name="Normal 7 2 3 5 4" xfId="23079"/>
    <cellStyle name="Normal 7 2 3 6" xfId="23080"/>
    <cellStyle name="Normal 7 2 3 6 2" xfId="23081"/>
    <cellStyle name="Normal 7 2 3 6 2 2" xfId="23082"/>
    <cellStyle name="Normal 7 2 3 6 3" xfId="23083"/>
    <cellStyle name="Normal 7 2 3 7" xfId="23084"/>
    <cellStyle name="Normal 7 2 3 7 2" xfId="23085"/>
    <cellStyle name="Normal 7 2 3 8" xfId="23086"/>
    <cellStyle name="Normal 7 2 4" xfId="421"/>
    <cellStyle name="Normal 7 2 4 2" xfId="23087"/>
    <cellStyle name="Normal 7 2 4 2 2" xfId="23088"/>
    <cellStyle name="Normal 7 2 4 2 2 2" xfId="23089"/>
    <cellStyle name="Normal 7 2 4 2 2 2 2" xfId="23090"/>
    <cellStyle name="Normal 7 2 4 2 2 2 2 2" xfId="23091"/>
    <cellStyle name="Normal 7 2 4 2 2 2 3" xfId="23092"/>
    <cellStyle name="Normal 7 2 4 2 2 3" xfId="23093"/>
    <cellStyle name="Normal 7 2 4 2 2 3 2" xfId="23094"/>
    <cellStyle name="Normal 7 2 4 2 2 4" xfId="23095"/>
    <cellStyle name="Normal 7 2 4 2 3" xfId="23096"/>
    <cellStyle name="Normal 7 2 4 2 3 2" xfId="23097"/>
    <cellStyle name="Normal 7 2 4 2 3 2 2" xfId="23098"/>
    <cellStyle name="Normal 7 2 4 2 3 2 2 2" xfId="23099"/>
    <cellStyle name="Normal 7 2 4 2 3 2 3" xfId="23100"/>
    <cellStyle name="Normal 7 2 4 2 3 3" xfId="23101"/>
    <cellStyle name="Normal 7 2 4 2 3 3 2" xfId="23102"/>
    <cellStyle name="Normal 7 2 4 2 3 4" xfId="23103"/>
    <cellStyle name="Normal 7 2 4 2 4" xfId="23104"/>
    <cellStyle name="Normal 7 2 4 2 4 2" xfId="23105"/>
    <cellStyle name="Normal 7 2 4 2 4 2 2" xfId="23106"/>
    <cellStyle name="Normal 7 2 4 2 4 3" xfId="23107"/>
    <cellStyle name="Normal 7 2 4 2 5" xfId="23108"/>
    <cellStyle name="Normal 7 2 4 2 5 2" xfId="23109"/>
    <cellStyle name="Normal 7 2 4 2 6" xfId="23110"/>
    <cellStyle name="Normal 7 2 4 3" xfId="23111"/>
    <cellStyle name="Normal 7 2 4 3 2" xfId="23112"/>
    <cellStyle name="Normal 7 2 4 3 2 2" xfId="23113"/>
    <cellStyle name="Normal 7 2 4 3 2 2 2" xfId="23114"/>
    <cellStyle name="Normal 7 2 4 3 2 3" xfId="23115"/>
    <cellStyle name="Normal 7 2 4 3 3" xfId="23116"/>
    <cellStyle name="Normal 7 2 4 3 3 2" xfId="23117"/>
    <cellStyle name="Normal 7 2 4 3 4" xfId="23118"/>
    <cellStyle name="Normal 7 2 4 4" xfId="23119"/>
    <cellStyle name="Normal 7 2 4 4 2" xfId="23120"/>
    <cellStyle name="Normal 7 2 4 4 2 2" xfId="23121"/>
    <cellStyle name="Normal 7 2 4 4 2 2 2" xfId="23122"/>
    <cellStyle name="Normal 7 2 4 4 2 3" xfId="23123"/>
    <cellStyle name="Normal 7 2 4 4 3" xfId="23124"/>
    <cellStyle name="Normal 7 2 4 4 3 2" xfId="23125"/>
    <cellStyle name="Normal 7 2 4 4 4" xfId="23126"/>
    <cellStyle name="Normal 7 2 4 5" xfId="23127"/>
    <cellStyle name="Normal 7 2 4 5 2" xfId="23128"/>
    <cellStyle name="Normal 7 2 4 5 2 2" xfId="23129"/>
    <cellStyle name="Normal 7 2 4 5 3" xfId="23130"/>
    <cellStyle name="Normal 7 2 4 6" xfId="23131"/>
    <cellStyle name="Normal 7 2 4 6 2" xfId="23132"/>
    <cellStyle name="Normal 7 2 4 7" xfId="23133"/>
    <cellStyle name="Normal 7 2 5" xfId="23134"/>
    <cellStyle name="Normal 7 2 5 2" xfId="23135"/>
    <cellStyle name="Normal 7 2 5 2 2" xfId="23136"/>
    <cellStyle name="Normal 7 2 5 2 2 2" xfId="23137"/>
    <cellStyle name="Normal 7 2 5 2 2 2 2" xfId="23138"/>
    <cellStyle name="Normal 7 2 5 2 2 3" xfId="23139"/>
    <cellStyle name="Normal 7 2 5 2 3" xfId="23140"/>
    <cellStyle name="Normal 7 2 5 2 3 2" xfId="23141"/>
    <cellStyle name="Normal 7 2 5 2 4" xfId="23142"/>
    <cellStyle name="Normal 7 2 5 3" xfId="23143"/>
    <cellStyle name="Normal 7 2 5 3 2" xfId="23144"/>
    <cellStyle name="Normal 7 2 5 3 2 2" xfId="23145"/>
    <cellStyle name="Normal 7 2 5 3 2 2 2" xfId="23146"/>
    <cellStyle name="Normal 7 2 5 3 2 3" xfId="23147"/>
    <cellStyle name="Normal 7 2 5 3 3" xfId="23148"/>
    <cellStyle name="Normal 7 2 5 3 3 2" xfId="23149"/>
    <cellStyle name="Normal 7 2 5 3 4" xfId="23150"/>
    <cellStyle name="Normal 7 2 5 4" xfId="23151"/>
    <cellStyle name="Normal 7 2 5 4 2" xfId="23152"/>
    <cellStyle name="Normal 7 2 5 4 2 2" xfId="23153"/>
    <cellStyle name="Normal 7 2 5 4 3" xfId="23154"/>
    <cellStyle name="Normal 7 2 5 5" xfId="23155"/>
    <cellStyle name="Normal 7 2 5 5 2" xfId="23156"/>
    <cellStyle name="Normal 7 2 5 6" xfId="23157"/>
    <cellStyle name="Normal 7 2 6" xfId="23158"/>
    <cellStyle name="Normal 7 2 6 2" xfId="23159"/>
    <cellStyle name="Normal 7 2 6 2 2" xfId="23160"/>
    <cellStyle name="Normal 7 2 6 2 2 2" xfId="23161"/>
    <cellStyle name="Normal 7 2 6 2 2 2 2" xfId="23162"/>
    <cellStyle name="Normal 7 2 6 2 2 3" xfId="23163"/>
    <cellStyle name="Normal 7 2 6 2 3" xfId="23164"/>
    <cellStyle name="Normal 7 2 6 2 3 2" xfId="23165"/>
    <cellStyle name="Normal 7 2 6 2 4" xfId="23166"/>
    <cellStyle name="Normal 7 2 6 3" xfId="23167"/>
    <cellStyle name="Normal 7 2 6 3 2" xfId="23168"/>
    <cellStyle name="Normal 7 2 6 3 2 2" xfId="23169"/>
    <cellStyle name="Normal 7 2 6 3 2 2 2" xfId="23170"/>
    <cellStyle name="Normal 7 2 6 3 2 3" xfId="23171"/>
    <cellStyle name="Normal 7 2 6 3 3" xfId="23172"/>
    <cellStyle name="Normal 7 2 6 3 3 2" xfId="23173"/>
    <cellStyle name="Normal 7 2 6 3 4" xfId="23174"/>
    <cellStyle name="Normal 7 2 6 4" xfId="23175"/>
    <cellStyle name="Normal 7 2 6 4 2" xfId="23176"/>
    <cellStyle name="Normal 7 2 6 4 2 2" xfId="23177"/>
    <cellStyle name="Normal 7 2 6 4 3" xfId="23178"/>
    <cellStyle name="Normal 7 2 6 5" xfId="23179"/>
    <cellStyle name="Normal 7 2 6 5 2" xfId="23180"/>
    <cellStyle name="Normal 7 2 6 6" xfId="23181"/>
    <cellStyle name="Normal 7 2 7" xfId="23182"/>
    <cellStyle name="Normal 7 2 7 2" xfId="23183"/>
    <cellStyle name="Normal 7 2 7 2 2" xfId="23184"/>
    <cellStyle name="Normal 7 2 7 2 2 2" xfId="23185"/>
    <cellStyle name="Normal 7 2 7 2 3" xfId="23186"/>
    <cellStyle name="Normal 7 2 7 3" xfId="23187"/>
    <cellStyle name="Normal 7 2 7 3 2" xfId="23188"/>
    <cellStyle name="Normal 7 2 7 4" xfId="23189"/>
    <cellStyle name="Normal 7 2 8" xfId="23190"/>
    <cellStyle name="Normal 7 2 8 2" xfId="23191"/>
    <cellStyle name="Normal 7 2 8 2 2" xfId="23192"/>
    <cellStyle name="Normal 7 2 8 2 2 2" xfId="23193"/>
    <cellStyle name="Normal 7 2 8 2 3" xfId="23194"/>
    <cellStyle name="Normal 7 2 8 3" xfId="23195"/>
    <cellStyle name="Normal 7 2 8 3 2" xfId="23196"/>
    <cellStyle name="Normal 7 2 8 4" xfId="23197"/>
    <cellStyle name="Normal 7 2 9" xfId="23198"/>
    <cellStyle name="Normal 7 2 9 2" xfId="23199"/>
    <cellStyle name="Normal 7 2 9 2 2" xfId="23200"/>
    <cellStyle name="Normal 7 2 9 3" xfId="23201"/>
    <cellStyle name="Normal 7 3" xfId="422"/>
    <cellStyle name="Normal 7 3 10" xfId="23202"/>
    <cellStyle name="Normal 7 3 10 2" xfId="23203"/>
    <cellStyle name="Normal 7 3 11" xfId="23204"/>
    <cellStyle name="Normal 7 3 2" xfId="423"/>
    <cellStyle name="Normal 7 3 2 2" xfId="424"/>
    <cellStyle name="Normal 7 3 2 2 2" xfId="23205"/>
    <cellStyle name="Normal 7 3 2 2 2 2" xfId="23206"/>
    <cellStyle name="Normal 7 3 2 2 2 2 2" xfId="23207"/>
    <cellStyle name="Normal 7 3 2 2 2 2 2 2" xfId="23208"/>
    <cellStyle name="Normal 7 3 2 2 2 2 2 2 2" xfId="23209"/>
    <cellStyle name="Normal 7 3 2 2 2 2 2 3" xfId="23210"/>
    <cellStyle name="Normal 7 3 2 2 2 2 3" xfId="23211"/>
    <cellStyle name="Normal 7 3 2 2 2 2 3 2" xfId="23212"/>
    <cellStyle name="Normal 7 3 2 2 2 2 4" xfId="23213"/>
    <cellStyle name="Normal 7 3 2 2 2 3" xfId="23214"/>
    <cellStyle name="Normal 7 3 2 2 2 3 2" xfId="23215"/>
    <cellStyle name="Normal 7 3 2 2 2 3 2 2" xfId="23216"/>
    <cellStyle name="Normal 7 3 2 2 2 3 2 2 2" xfId="23217"/>
    <cellStyle name="Normal 7 3 2 2 2 3 2 3" xfId="23218"/>
    <cellStyle name="Normal 7 3 2 2 2 3 3" xfId="23219"/>
    <cellStyle name="Normal 7 3 2 2 2 3 3 2" xfId="23220"/>
    <cellStyle name="Normal 7 3 2 2 2 3 4" xfId="23221"/>
    <cellStyle name="Normal 7 3 2 2 2 4" xfId="23222"/>
    <cellStyle name="Normal 7 3 2 2 2 4 2" xfId="23223"/>
    <cellStyle name="Normal 7 3 2 2 2 4 2 2" xfId="23224"/>
    <cellStyle name="Normal 7 3 2 2 2 4 3" xfId="23225"/>
    <cellStyle name="Normal 7 3 2 2 2 5" xfId="23226"/>
    <cellStyle name="Normal 7 3 2 2 2 5 2" xfId="23227"/>
    <cellStyle name="Normal 7 3 2 2 2 6" xfId="23228"/>
    <cellStyle name="Normal 7 3 2 2 3" xfId="23229"/>
    <cellStyle name="Normal 7 3 2 2 3 2" xfId="23230"/>
    <cellStyle name="Normal 7 3 2 2 3 2 2" xfId="23231"/>
    <cellStyle name="Normal 7 3 2 2 3 2 2 2" xfId="23232"/>
    <cellStyle name="Normal 7 3 2 2 3 2 3" xfId="23233"/>
    <cellStyle name="Normal 7 3 2 2 3 3" xfId="23234"/>
    <cellStyle name="Normal 7 3 2 2 3 3 2" xfId="23235"/>
    <cellStyle name="Normal 7 3 2 2 3 4" xfId="23236"/>
    <cellStyle name="Normal 7 3 2 2 4" xfId="23237"/>
    <cellStyle name="Normal 7 3 2 2 4 2" xfId="23238"/>
    <cellStyle name="Normal 7 3 2 2 4 2 2" xfId="23239"/>
    <cellStyle name="Normal 7 3 2 2 4 2 2 2" xfId="23240"/>
    <cellStyle name="Normal 7 3 2 2 4 2 3" xfId="23241"/>
    <cellStyle name="Normal 7 3 2 2 4 3" xfId="23242"/>
    <cellStyle name="Normal 7 3 2 2 4 3 2" xfId="23243"/>
    <cellStyle name="Normal 7 3 2 2 4 4" xfId="23244"/>
    <cellStyle name="Normal 7 3 2 2 5" xfId="23245"/>
    <cellStyle name="Normal 7 3 2 2 5 2" xfId="23246"/>
    <cellStyle name="Normal 7 3 2 2 5 2 2" xfId="23247"/>
    <cellStyle name="Normal 7 3 2 2 5 3" xfId="23248"/>
    <cellStyle name="Normal 7 3 2 2 6" xfId="23249"/>
    <cellStyle name="Normal 7 3 2 2 6 2" xfId="23250"/>
    <cellStyle name="Normal 7 3 2 2 7" xfId="23251"/>
    <cellStyle name="Normal 7 3 2 3" xfId="23252"/>
    <cellStyle name="Normal 7 3 2 3 2" xfId="23253"/>
    <cellStyle name="Normal 7 3 2 3 2 2" xfId="23254"/>
    <cellStyle name="Normal 7 3 2 3 2 2 2" xfId="23255"/>
    <cellStyle name="Normal 7 3 2 3 2 2 2 2" xfId="23256"/>
    <cellStyle name="Normal 7 3 2 3 2 2 3" xfId="23257"/>
    <cellStyle name="Normal 7 3 2 3 2 3" xfId="23258"/>
    <cellStyle name="Normal 7 3 2 3 2 3 2" xfId="23259"/>
    <cellStyle name="Normal 7 3 2 3 2 4" xfId="23260"/>
    <cellStyle name="Normal 7 3 2 3 3" xfId="23261"/>
    <cellStyle name="Normal 7 3 2 3 3 2" xfId="23262"/>
    <cellStyle name="Normal 7 3 2 3 3 2 2" xfId="23263"/>
    <cellStyle name="Normal 7 3 2 3 3 2 2 2" xfId="23264"/>
    <cellStyle name="Normal 7 3 2 3 3 2 3" xfId="23265"/>
    <cellStyle name="Normal 7 3 2 3 3 3" xfId="23266"/>
    <cellStyle name="Normal 7 3 2 3 3 3 2" xfId="23267"/>
    <cellStyle name="Normal 7 3 2 3 3 4" xfId="23268"/>
    <cellStyle name="Normal 7 3 2 3 4" xfId="23269"/>
    <cellStyle name="Normal 7 3 2 3 4 2" xfId="23270"/>
    <cellStyle name="Normal 7 3 2 3 4 2 2" xfId="23271"/>
    <cellStyle name="Normal 7 3 2 3 4 3" xfId="23272"/>
    <cellStyle name="Normal 7 3 2 3 5" xfId="23273"/>
    <cellStyle name="Normal 7 3 2 3 5 2" xfId="23274"/>
    <cellStyle name="Normal 7 3 2 3 6" xfId="23275"/>
    <cellStyle name="Normal 7 3 2 4" xfId="23276"/>
    <cellStyle name="Normal 7 3 2 4 2" xfId="23277"/>
    <cellStyle name="Normal 7 3 2 4 2 2" xfId="23278"/>
    <cellStyle name="Normal 7 3 2 4 2 2 2" xfId="23279"/>
    <cellStyle name="Normal 7 3 2 4 2 3" xfId="23280"/>
    <cellStyle name="Normal 7 3 2 4 3" xfId="23281"/>
    <cellStyle name="Normal 7 3 2 4 3 2" xfId="23282"/>
    <cellStyle name="Normal 7 3 2 4 4" xfId="23283"/>
    <cellStyle name="Normal 7 3 2 5" xfId="23284"/>
    <cellStyle name="Normal 7 3 2 5 2" xfId="23285"/>
    <cellStyle name="Normal 7 3 2 5 2 2" xfId="23286"/>
    <cellStyle name="Normal 7 3 2 5 2 2 2" xfId="23287"/>
    <cellStyle name="Normal 7 3 2 5 2 3" xfId="23288"/>
    <cellStyle name="Normal 7 3 2 5 3" xfId="23289"/>
    <cellStyle name="Normal 7 3 2 5 3 2" xfId="23290"/>
    <cellStyle name="Normal 7 3 2 5 4" xfId="23291"/>
    <cellStyle name="Normal 7 3 2 6" xfId="23292"/>
    <cellStyle name="Normal 7 3 2 6 2" xfId="23293"/>
    <cellStyle name="Normal 7 3 2 6 2 2" xfId="23294"/>
    <cellStyle name="Normal 7 3 2 6 3" xfId="23295"/>
    <cellStyle name="Normal 7 3 2 7" xfId="23296"/>
    <cellStyle name="Normal 7 3 2 7 2" xfId="23297"/>
    <cellStyle name="Normal 7 3 2 8" xfId="23298"/>
    <cellStyle name="Normal 7 3 3" xfId="425"/>
    <cellStyle name="Normal 7 3 3 2" xfId="23299"/>
    <cellStyle name="Normal 7 3 3 2 2" xfId="23300"/>
    <cellStyle name="Normal 7 3 3 2 2 2" xfId="23301"/>
    <cellStyle name="Normal 7 3 3 2 2 2 2" xfId="23302"/>
    <cellStyle name="Normal 7 3 3 2 2 2 2 2" xfId="23303"/>
    <cellStyle name="Normal 7 3 3 2 2 2 3" xfId="23304"/>
    <cellStyle name="Normal 7 3 3 2 2 3" xfId="23305"/>
    <cellStyle name="Normal 7 3 3 2 2 3 2" xfId="23306"/>
    <cellStyle name="Normal 7 3 3 2 2 4" xfId="23307"/>
    <cellStyle name="Normal 7 3 3 2 3" xfId="23308"/>
    <cellStyle name="Normal 7 3 3 2 3 2" xfId="23309"/>
    <cellStyle name="Normal 7 3 3 2 3 2 2" xfId="23310"/>
    <cellStyle name="Normal 7 3 3 2 3 2 2 2" xfId="23311"/>
    <cellStyle name="Normal 7 3 3 2 3 2 3" xfId="23312"/>
    <cellStyle name="Normal 7 3 3 2 3 3" xfId="23313"/>
    <cellStyle name="Normal 7 3 3 2 3 3 2" xfId="23314"/>
    <cellStyle name="Normal 7 3 3 2 3 4" xfId="23315"/>
    <cellStyle name="Normal 7 3 3 2 4" xfId="23316"/>
    <cellStyle name="Normal 7 3 3 2 4 2" xfId="23317"/>
    <cellStyle name="Normal 7 3 3 2 4 2 2" xfId="23318"/>
    <cellStyle name="Normal 7 3 3 2 4 3" xfId="23319"/>
    <cellStyle name="Normal 7 3 3 2 5" xfId="23320"/>
    <cellStyle name="Normal 7 3 3 2 5 2" xfId="23321"/>
    <cellStyle name="Normal 7 3 3 2 6" xfId="23322"/>
    <cellStyle name="Normal 7 3 3 3" xfId="23323"/>
    <cellStyle name="Normal 7 3 3 3 2" xfId="23324"/>
    <cellStyle name="Normal 7 3 3 3 2 2" xfId="23325"/>
    <cellStyle name="Normal 7 3 3 3 2 2 2" xfId="23326"/>
    <cellStyle name="Normal 7 3 3 3 2 3" xfId="23327"/>
    <cellStyle name="Normal 7 3 3 3 3" xfId="23328"/>
    <cellStyle name="Normal 7 3 3 3 3 2" xfId="23329"/>
    <cellStyle name="Normal 7 3 3 3 4" xfId="23330"/>
    <cellStyle name="Normal 7 3 3 4" xfId="23331"/>
    <cellStyle name="Normal 7 3 3 4 2" xfId="23332"/>
    <cellStyle name="Normal 7 3 3 4 2 2" xfId="23333"/>
    <cellStyle name="Normal 7 3 3 4 2 2 2" xfId="23334"/>
    <cellStyle name="Normal 7 3 3 4 2 3" xfId="23335"/>
    <cellStyle name="Normal 7 3 3 4 3" xfId="23336"/>
    <cellStyle name="Normal 7 3 3 4 3 2" xfId="23337"/>
    <cellStyle name="Normal 7 3 3 4 4" xfId="23338"/>
    <cellStyle name="Normal 7 3 3 5" xfId="23339"/>
    <cellStyle name="Normal 7 3 3 5 2" xfId="23340"/>
    <cellStyle name="Normal 7 3 3 5 2 2" xfId="23341"/>
    <cellStyle name="Normal 7 3 3 5 3" xfId="23342"/>
    <cellStyle name="Normal 7 3 3 6" xfId="23343"/>
    <cellStyle name="Normal 7 3 3 6 2" xfId="23344"/>
    <cellStyle name="Normal 7 3 3 7" xfId="23345"/>
    <cellStyle name="Normal 7 3 4" xfId="23346"/>
    <cellStyle name="Normal 7 3 4 2" xfId="23347"/>
    <cellStyle name="Normal 7 3 4 2 2" xfId="23348"/>
    <cellStyle name="Normal 7 3 4 2 2 2" xfId="23349"/>
    <cellStyle name="Normal 7 3 4 2 2 2 2" xfId="23350"/>
    <cellStyle name="Normal 7 3 4 2 2 3" xfId="23351"/>
    <cellStyle name="Normal 7 3 4 2 3" xfId="23352"/>
    <cellStyle name="Normal 7 3 4 2 3 2" xfId="23353"/>
    <cellStyle name="Normal 7 3 4 2 4" xfId="23354"/>
    <cellStyle name="Normal 7 3 4 3" xfId="23355"/>
    <cellStyle name="Normal 7 3 4 3 2" xfId="23356"/>
    <cellStyle name="Normal 7 3 4 3 2 2" xfId="23357"/>
    <cellStyle name="Normal 7 3 4 3 2 2 2" xfId="23358"/>
    <cellStyle name="Normal 7 3 4 3 2 3" xfId="23359"/>
    <cellStyle name="Normal 7 3 4 3 3" xfId="23360"/>
    <cellStyle name="Normal 7 3 4 3 3 2" xfId="23361"/>
    <cellStyle name="Normal 7 3 4 3 4" xfId="23362"/>
    <cellStyle name="Normal 7 3 4 4" xfId="23363"/>
    <cellStyle name="Normal 7 3 4 4 2" xfId="23364"/>
    <cellStyle name="Normal 7 3 4 4 2 2" xfId="23365"/>
    <cellStyle name="Normal 7 3 4 4 3" xfId="23366"/>
    <cellStyle name="Normal 7 3 4 5" xfId="23367"/>
    <cellStyle name="Normal 7 3 4 5 2" xfId="23368"/>
    <cellStyle name="Normal 7 3 4 6" xfId="23369"/>
    <cellStyle name="Normal 7 3 5" xfId="23370"/>
    <cellStyle name="Normal 7 3 5 2" xfId="23371"/>
    <cellStyle name="Normal 7 3 5 2 2" xfId="23372"/>
    <cellStyle name="Normal 7 3 5 2 2 2" xfId="23373"/>
    <cellStyle name="Normal 7 3 5 2 2 2 2" xfId="23374"/>
    <cellStyle name="Normal 7 3 5 2 2 3" xfId="23375"/>
    <cellStyle name="Normal 7 3 5 2 3" xfId="23376"/>
    <cellStyle name="Normal 7 3 5 2 3 2" xfId="23377"/>
    <cellStyle name="Normal 7 3 5 2 4" xfId="23378"/>
    <cellStyle name="Normal 7 3 5 3" xfId="23379"/>
    <cellStyle name="Normal 7 3 5 3 2" xfId="23380"/>
    <cellStyle name="Normal 7 3 5 3 2 2" xfId="23381"/>
    <cellStyle name="Normal 7 3 5 3 2 2 2" xfId="23382"/>
    <cellStyle name="Normal 7 3 5 3 2 3" xfId="23383"/>
    <cellStyle name="Normal 7 3 5 3 3" xfId="23384"/>
    <cellStyle name="Normal 7 3 5 3 3 2" xfId="23385"/>
    <cellStyle name="Normal 7 3 5 3 4" xfId="23386"/>
    <cellStyle name="Normal 7 3 5 4" xfId="23387"/>
    <cellStyle name="Normal 7 3 5 4 2" xfId="23388"/>
    <cellStyle name="Normal 7 3 5 4 2 2" xfId="23389"/>
    <cellStyle name="Normal 7 3 5 4 3" xfId="23390"/>
    <cellStyle name="Normal 7 3 5 5" xfId="23391"/>
    <cellStyle name="Normal 7 3 5 5 2" xfId="23392"/>
    <cellStyle name="Normal 7 3 5 6" xfId="23393"/>
    <cellStyle name="Normal 7 3 6" xfId="23394"/>
    <cellStyle name="Normal 7 3 6 2" xfId="23395"/>
    <cellStyle name="Normal 7 3 6 2 2" xfId="23396"/>
    <cellStyle name="Normal 7 3 6 2 2 2" xfId="23397"/>
    <cellStyle name="Normal 7 3 6 2 3" xfId="23398"/>
    <cellStyle name="Normal 7 3 6 3" xfId="23399"/>
    <cellStyle name="Normal 7 3 6 3 2" xfId="23400"/>
    <cellStyle name="Normal 7 3 6 4" xfId="23401"/>
    <cellStyle name="Normal 7 3 7" xfId="23402"/>
    <cellStyle name="Normal 7 3 7 2" xfId="23403"/>
    <cellStyle name="Normal 7 3 7 2 2" xfId="23404"/>
    <cellStyle name="Normal 7 3 7 2 2 2" xfId="23405"/>
    <cellStyle name="Normal 7 3 7 2 3" xfId="23406"/>
    <cellStyle name="Normal 7 3 7 3" xfId="23407"/>
    <cellStyle name="Normal 7 3 7 3 2" xfId="23408"/>
    <cellStyle name="Normal 7 3 7 4" xfId="23409"/>
    <cellStyle name="Normal 7 3 8" xfId="23410"/>
    <cellStyle name="Normal 7 3 8 2" xfId="23411"/>
    <cellStyle name="Normal 7 3 8 2 2" xfId="23412"/>
    <cellStyle name="Normal 7 3 8 3" xfId="23413"/>
    <cellStyle name="Normal 7 3 9" xfId="23414"/>
    <cellStyle name="Normal 7 3 9 2" xfId="23415"/>
    <cellStyle name="Normal 7 4" xfId="426"/>
    <cellStyle name="Normal 7 4 2" xfId="427"/>
    <cellStyle name="Normal 7 4 2 2" xfId="23416"/>
    <cellStyle name="Normal 7 4 2 2 2" xfId="23417"/>
    <cellStyle name="Normal 7 4 2 2 2 2" xfId="23418"/>
    <cellStyle name="Normal 7 4 2 2 2 2 2" xfId="23419"/>
    <cellStyle name="Normal 7 4 2 2 2 2 2 2" xfId="23420"/>
    <cellStyle name="Normal 7 4 2 2 2 2 3" xfId="23421"/>
    <cellStyle name="Normal 7 4 2 2 2 3" xfId="23422"/>
    <cellStyle name="Normal 7 4 2 2 2 3 2" xfId="23423"/>
    <cellStyle name="Normal 7 4 2 2 2 4" xfId="23424"/>
    <cellStyle name="Normal 7 4 2 2 3" xfId="23425"/>
    <cellStyle name="Normal 7 4 2 2 3 2" xfId="23426"/>
    <cellStyle name="Normal 7 4 2 2 3 2 2" xfId="23427"/>
    <cellStyle name="Normal 7 4 2 2 3 2 2 2" xfId="23428"/>
    <cellStyle name="Normal 7 4 2 2 3 2 3" xfId="23429"/>
    <cellStyle name="Normal 7 4 2 2 3 3" xfId="23430"/>
    <cellStyle name="Normal 7 4 2 2 3 3 2" xfId="23431"/>
    <cellStyle name="Normal 7 4 2 2 3 4" xfId="23432"/>
    <cellStyle name="Normal 7 4 2 2 4" xfId="23433"/>
    <cellStyle name="Normal 7 4 2 2 4 2" xfId="23434"/>
    <cellStyle name="Normal 7 4 2 2 4 2 2" xfId="23435"/>
    <cellStyle name="Normal 7 4 2 2 4 3" xfId="23436"/>
    <cellStyle name="Normal 7 4 2 2 5" xfId="23437"/>
    <cellStyle name="Normal 7 4 2 2 5 2" xfId="23438"/>
    <cellStyle name="Normal 7 4 2 2 6" xfId="23439"/>
    <cellStyle name="Normal 7 4 2 3" xfId="23440"/>
    <cellStyle name="Normal 7 4 2 3 2" xfId="23441"/>
    <cellStyle name="Normal 7 4 2 3 2 2" xfId="23442"/>
    <cellStyle name="Normal 7 4 2 3 2 2 2" xfId="23443"/>
    <cellStyle name="Normal 7 4 2 3 2 3" xfId="23444"/>
    <cellStyle name="Normal 7 4 2 3 3" xfId="23445"/>
    <cellStyle name="Normal 7 4 2 3 3 2" xfId="23446"/>
    <cellStyle name="Normal 7 4 2 3 4" xfId="23447"/>
    <cellStyle name="Normal 7 4 2 4" xfId="23448"/>
    <cellStyle name="Normal 7 4 2 4 2" xfId="23449"/>
    <cellStyle name="Normal 7 4 2 4 2 2" xfId="23450"/>
    <cellStyle name="Normal 7 4 2 4 2 2 2" xfId="23451"/>
    <cellStyle name="Normal 7 4 2 4 2 3" xfId="23452"/>
    <cellStyle name="Normal 7 4 2 4 3" xfId="23453"/>
    <cellStyle name="Normal 7 4 2 4 3 2" xfId="23454"/>
    <cellStyle name="Normal 7 4 2 4 4" xfId="23455"/>
    <cellStyle name="Normal 7 4 2 5" xfId="23456"/>
    <cellStyle name="Normal 7 4 2 5 2" xfId="23457"/>
    <cellStyle name="Normal 7 4 2 5 2 2" xfId="23458"/>
    <cellStyle name="Normal 7 4 2 5 3" xfId="23459"/>
    <cellStyle name="Normal 7 4 2 6" xfId="23460"/>
    <cellStyle name="Normal 7 4 2 6 2" xfId="23461"/>
    <cellStyle name="Normal 7 4 2 7" xfId="23462"/>
    <cellStyle name="Normal 7 4 3" xfId="23463"/>
    <cellStyle name="Normal 7 4 3 2" xfId="23464"/>
    <cellStyle name="Normal 7 4 3 2 2" xfId="23465"/>
    <cellStyle name="Normal 7 4 3 2 2 2" xfId="23466"/>
    <cellStyle name="Normal 7 4 3 2 2 2 2" xfId="23467"/>
    <cellStyle name="Normal 7 4 3 2 2 3" xfId="23468"/>
    <cellStyle name="Normal 7 4 3 2 3" xfId="23469"/>
    <cellStyle name="Normal 7 4 3 2 3 2" xfId="23470"/>
    <cellStyle name="Normal 7 4 3 2 4" xfId="23471"/>
    <cellStyle name="Normal 7 4 3 3" xfId="23472"/>
    <cellStyle name="Normal 7 4 3 3 2" xfId="23473"/>
    <cellStyle name="Normal 7 4 3 3 2 2" xfId="23474"/>
    <cellStyle name="Normal 7 4 3 3 2 2 2" xfId="23475"/>
    <cellStyle name="Normal 7 4 3 3 2 3" xfId="23476"/>
    <cellStyle name="Normal 7 4 3 3 3" xfId="23477"/>
    <cellStyle name="Normal 7 4 3 3 3 2" xfId="23478"/>
    <cellStyle name="Normal 7 4 3 3 4" xfId="23479"/>
    <cellStyle name="Normal 7 4 3 4" xfId="23480"/>
    <cellStyle name="Normal 7 4 3 4 2" xfId="23481"/>
    <cellStyle name="Normal 7 4 3 4 2 2" xfId="23482"/>
    <cellStyle name="Normal 7 4 3 4 3" xfId="23483"/>
    <cellStyle name="Normal 7 4 3 5" xfId="23484"/>
    <cellStyle name="Normal 7 4 3 5 2" xfId="23485"/>
    <cellStyle name="Normal 7 4 3 6" xfId="23486"/>
    <cellStyle name="Normal 7 4 4" xfId="23487"/>
    <cellStyle name="Normal 7 4 4 2" xfId="23488"/>
    <cellStyle name="Normal 7 4 4 2 2" xfId="23489"/>
    <cellStyle name="Normal 7 4 4 2 2 2" xfId="23490"/>
    <cellStyle name="Normal 7 4 4 2 3" xfId="23491"/>
    <cellStyle name="Normal 7 4 4 3" xfId="23492"/>
    <cellStyle name="Normal 7 4 4 3 2" xfId="23493"/>
    <cellStyle name="Normal 7 4 4 4" xfId="23494"/>
    <cellStyle name="Normal 7 4 5" xfId="23495"/>
    <cellStyle name="Normal 7 4 5 2" xfId="23496"/>
    <cellStyle name="Normal 7 4 5 2 2" xfId="23497"/>
    <cellStyle name="Normal 7 4 5 2 2 2" xfId="23498"/>
    <cellStyle name="Normal 7 4 5 2 3" xfId="23499"/>
    <cellStyle name="Normal 7 4 5 3" xfId="23500"/>
    <cellStyle name="Normal 7 4 5 3 2" xfId="23501"/>
    <cellStyle name="Normal 7 4 5 4" xfId="23502"/>
    <cellStyle name="Normal 7 4 6" xfId="23503"/>
    <cellStyle name="Normal 7 4 6 2" xfId="23504"/>
    <cellStyle name="Normal 7 4 6 2 2" xfId="23505"/>
    <cellStyle name="Normal 7 4 6 3" xfId="23506"/>
    <cellStyle name="Normal 7 4 7" xfId="23507"/>
    <cellStyle name="Normal 7 4 7 2" xfId="23508"/>
    <cellStyle name="Normal 7 4 8" xfId="23509"/>
    <cellStyle name="Normal 7 5" xfId="428"/>
    <cellStyle name="Normal 7 5 2" xfId="23510"/>
    <cellStyle name="Normal 7 5 2 2" xfId="23511"/>
    <cellStyle name="Normal 7 5 2 2 2" xfId="23512"/>
    <cellStyle name="Normal 7 5 2 2 2 2" xfId="23513"/>
    <cellStyle name="Normal 7 5 2 2 2 2 2" xfId="23514"/>
    <cellStyle name="Normal 7 5 2 2 2 3" xfId="23515"/>
    <cellStyle name="Normal 7 5 2 2 3" xfId="23516"/>
    <cellStyle name="Normal 7 5 2 2 3 2" xfId="23517"/>
    <cellStyle name="Normal 7 5 2 2 4" xfId="23518"/>
    <cellStyle name="Normal 7 5 2 3" xfId="23519"/>
    <cellStyle name="Normal 7 5 2 3 2" xfId="23520"/>
    <cellStyle name="Normal 7 5 2 3 2 2" xfId="23521"/>
    <cellStyle name="Normal 7 5 2 3 2 2 2" xfId="23522"/>
    <cellStyle name="Normal 7 5 2 3 2 3" xfId="23523"/>
    <cellStyle name="Normal 7 5 2 3 3" xfId="23524"/>
    <cellStyle name="Normal 7 5 2 3 3 2" xfId="23525"/>
    <cellStyle name="Normal 7 5 2 3 4" xfId="23526"/>
    <cellStyle name="Normal 7 5 2 4" xfId="23527"/>
    <cellStyle name="Normal 7 5 2 4 2" xfId="23528"/>
    <cellStyle name="Normal 7 5 2 4 2 2" xfId="23529"/>
    <cellStyle name="Normal 7 5 2 4 3" xfId="23530"/>
    <cellStyle name="Normal 7 5 2 5" xfId="23531"/>
    <cellStyle name="Normal 7 5 2 5 2" xfId="23532"/>
    <cellStyle name="Normal 7 5 2 6" xfId="23533"/>
    <cellStyle name="Normal 7 5 3" xfId="23534"/>
    <cellStyle name="Normal 7 5 3 2" xfId="23535"/>
    <cellStyle name="Normal 7 5 3 2 2" xfId="23536"/>
    <cellStyle name="Normal 7 5 3 2 2 2" xfId="23537"/>
    <cellStyle name="Normal 7 5 3 2 3" xfId="23538"/>
    <cellStyle name="Normal 7 5 3 3" xfId="23539"/>
    <cellStyle name="Normal 7 5 3 3 2" xfId="23540"/>
    <cellStyle name="Normal 7 5 3 4" xfId="23541"/>
    <cellStyle name="Normal 7 5 4" xfId="23542"/>
    <cellStyle name="Normal 7 5 4 2" xfId="23543"/>
    <cellStyle name="Normal 7 5 4 2 2" xfId="23544"/>
    <cellStyle name="Normal 7 5 4 2 2 2" xfId="23545"/>
    <cellStyle name="Normal 7 5 4 2 3" xfId="23546"/>
    <cellStyle name="Normal 7 5 4 3" xfId="23547"/>
    <cellStyle name="Normal 7 5 4 3 2" xfId="23548"/>
    <cellStyle name="Normal 7 5 4 4" xfId="23549"/>
    <cellStyle name="Normal 7 5 5" xfId="23550"/>
    <cellStyle name="Normal 7 5 5 2" xfId="23551"/>
    <cellStyle name="Normal 7 5 5 2 2" xfId="23552"/>
    <cellStyle name="Normal 7 5 5 3" xfId="23553"/>
    <cellStyle name="Normal 7 5 6" xfId="23554"/>
    <cellStyle name="Normal 7 5 6 2" xfId="23555"/>
    <cellStyle name="Normal 7 5 7" xfId="23556"/>
    <cellStyle name="Normal 7 6" xfId="23557"/>
    <cellStyle name="Normal 7 6 2" xfId="23558"/>
    <cellStyle name="Normal 7 6 2 2" xfId="23559"/>
    <cellStyle name="Normal 7 6 2 2 2" xfId="23560"/>
    <cellStyle name="Normal 7 6 2 2 2 2" xfId="23561"/>
    <cellStyle name="Normal 7 6 2 2 3" xfId="23562"/>
    <cellStyle name="Normal 7 6 2 3" xfId="23563"/>
    <cellStyle name="Normal 7 6 2 3 2" xfId="23564"/>
    <cellStyle name="Normal 7 6 2 4" xfId="23565"/>
    <cellStyle name="Normal 7 6 3" xfId="23566"/>
    <cellStyle name="Normal 7 6 3 2" xfId="23567"/>
    <cellStyle name="Normal 7 6 3 2 2" xfId="23568"/>
    <cellStyle name="Normal 7 6 3 2 2 2" xfId="23569"/>
    <cellStyle name="Normal 7 6 3 2 3" xfId="23570"/>
    <cellStyle name="Normal 7 6 3 3" xfId="23571"/>
    <cellStyle name="Normal 7 6 3 3 2" xfId="23572"/>
    <cellStyle name="Normal 7 6 3 4" xfId="23573"/>
    <cellStyle name="Normal 7 6 4" xfId="23574"/>
    <cellStyle name="Normal 7 6 4 2" xfId="23575"/>
    <cellStyle name="Normal 7 6 4 2 2" xfId="23576"/>
    <cellStyle name="Normal 7 6 4 3" xfId="23577"/>
    <cellStyle name="Normal 7 6 5" xfId="23578"/>
    <cellStyle name="Normal 7 6 5 2" xfId="23579"/>
    <cellStyle name="Normal 7 6 6" xfId="23580"/>
    <cellStyle name="Normal 7 7" xfId="23581"/>
    <cellStyle name="Normal 7 7 2" xfId="23582"/>
    <cellStyle name="Normal 7 7 2 2" xfId="23583"/>
    <cellStyle name="Normal 7 7 2 2 2" xfId="23584"/>
    <cellStyle name="Normal 7 7 2 2 2 2" xfId="23585"/>
    <cellStyle name="Normal 7 7 2 2 3" xfId="23586"/>
    <cellStyle name="Normal 7 7 2 3" xfId="23587"/>
    <cellStyle name="Normal 7 7 2 3 2" xfId="23588"/>
    <cellStyle name="Normal 7 7 2 4" xfId="23589"/>
    <cellStyle name="Normal 7 7 3" xfId="23590"/>
    <cellStyle name="Normal 7 7 3 2" xfId="23591"/>
    <cellStyle name="Normal 7 7 3 2 2" xfId="23592"/>
    <cellStyle name="Normal 7 7 3 2 2 2" xfId="23593"/>
    <cellStyle name="Normal 7 7 3 2 3" xfId="23594"/>
    <cellStyle name="Normal 7 7 3 3" xfId="23595"/>
    <cellStyle name="Normal 7 7 3 3 2" xfId="23596"/>
    <cellStyle name="Normal 7 7 3 4" xfId="23597"/>
    <cellStyle name="Normal 7 7 4" xfId="23598"/>
    <cellStyle name="Normal 7 7 4 2" xfId="23599"/>
    <cellStyle name="Normal 7 7 4 2 2" xfId="23600"/>
    <cellStyle name="Normal 7 7 4 3" xfId="23601"/>
    <cellStyle name="Normal 7 7 5" xfId="23602"/>
    <cellStyle name="Normal 7 7 5 2" xfId="23603"/>
    <cellStyle name="Normal 7 7 6" xfId="23604"/>
    <cellStyle name="Normal 7 8" xfId="23605"/>
    <cellStyle name="Normal 7 8 2" xfId="23606"/>
    <cellStyle name="Normal 7 8 2 2" xfId="23607"/>
    <cellStyle name="Normal 7 8 2 2 2" xfId="23608"/>
    <cellStyle name="Normal 7 8 2 3" xfId="23609"/>
    <cellStyle name="Normal 7 8 3" xfId="23610"/>
    <cellStyle name="Normal 7 8 3 2" xfId="23611"/>
    <cellStyle name="Normal 7 8 4" xfId="23612"/>
    <cellStyle name="Normal 7 9" xfId="23613"/>
    <cellStyle name="Normal 7 9 2" xfId="23614"/>
    <cellStyle name="Normal 7 9 2 2" xfId="23615"/>
    <cellStyle name="Normal 7 9 2 2 2" xfId="23616"/>
    <cellStyle name="Normal 7 9 2 3" xfId="23617"/>
    <cellStyle name="Normal 7 9 3" xfId="23618"/>
    <cellStyle name="Normal 7 9 3 2" xfId="23619"/>
    <cellStyle name="Normal 7 9 4" xfId="23620"/>
    <cellStyle name="Normal 8" xfId="429"/>
    <cellStyle name="Normal 8 10" xfId="23621"/>
    <cellStyle name="Normal 8 10 2" xfId="23622"/>
    <cellStyle name="Normal 8 11" xfId="23623"/>
    <cellStyle name="Normal 8 11 2" xfId="23624"/>
    <cellStyle name="Normal 8 12" xfId="23625"/>
    <cellStyle name="Normal 8 2" xfId="430"/>
    <cellStyle name="Normal 8 2 10" xfId="23626"/>
    <cellStyle name="Normal 8 2 10 2" xfId="23627"/>
    <cellStyle name="Normal 8 2 11" xfId="23628"/>
    <cellStyle name="Normal 8 2 2" xfId="431"/>
    <cellStyle name="Normal 8 2 2 2" xfId="432"/>
    <cellStyle name="Normal 8 2 2 2 2" xfId="23629"/>
    <cellStyle name="Normal 8 2 2 2 2 2" xfId="23630"/>
    <cellStyle name="Normal 8 2 2 2 2 2 2" xfId="23631"/>
    <cellStyle name="Normal 8 2 2 2 2 2 2 2" xfId="23632"/>
    <cellStyle name="Normal 8 2 2 2 2 2 2 2 2" xfId="23633"/>
    <cellStyle name="Normal 8 2 2 2 2 2 2 3" xfId="23634"/>
    <cellStyle name="Normal 8 2 2 2 2 2 3" xfId="23635"/>
    <cellStyle name="Normal 8 2 2 2 2 2 3 2" xfId="23636"/>
    <cellStyle name="Normal 8 2 2 2 2 2 4" xfId="23637"/>
    <cellStyle name="Normal 8 2 2 2 2 3" xfId="23638"/>
    <cellStyle name="Normal 8 2 2 2 2 3 2" xfId="23639"/>
    <cellStyle name="Normal 8 2 2 2 2 3 2 2" xfId="23640"/>
    <cellStyle name="Normal 8 2 2 2 2 3 2 2 2" xfId="23641"/>
    <cellStyle name="Normal 8 2 2 2 2 3 2 3" xfId="23642"/>
    <cellStyle name="Normal 8 2 2 2 2 3 3" xfId="23643"/>
    <cellStyle name="Normal 8 2 2 2 2 3 3 2" xfId="23644"/>
    <cellStyle name="Normal 8 2 2 2 2 3 4" xfId="23645"/>
    <cellStyle name="Normal 8 2 2 2 2 4" xfId="23646"/>
    <cellStyle name="Normal 8 2 2 2 2 4 2" xfId="23647"/>
    <cellStyle name="Normal 8 2 2 2 2 4 2 2" xfId="23648"/>
    <cellStyle name="Normal 8 2 2 2 2 4 3" xfId="23649"/>
    <cellStyle name="Normal 8 2 2 2 2 5" xfId="23650"/>
    <cellStyle name="Normal 8 2 2 2 2 5 2" xfId="23651"/>
    <cellStyle name="Normal 8 2 2 2 2 6" xfId="23652"/>
    <cellStyle name="Normal 8 2 2 2 3" xfId="23653"/>
    <cellStyle name="Normal 8 2 2 2 3 2" xfId="23654"/>
    <cellStyle name="Normal 8 2 2 2 3 2 2" xfId="23655"/>
    <cellStyle name="Normal 8 2 2 2 3 2 2 2" xfId="23656"/>
    <cellStyle name="Normal 8 2 2 2 3 2 3" xfId="23657"/>
    <cellStyle name="Normal 8 2 2 2 3 3" xfId="23658"/>
    <cellStyle name="Normal 8 2 2 2 3 3 2" xfId="23659"/>
    <cellStyle name="Normal 8 2 2 2 3 4" xfId="23660"/>
    <cellStyle name="Normal 8 2 2 2 4" xfId="23661"/>
    <cellStyle name="Normal 8 2 2 2 4 2" xfId="23662"/>
    <cellStyle name="Normal 8 2 2 2 4 2 2" xfId="23663"/>
    <cellStyle name="Normal 8 2 2 2 4 2 2 2" xfId="23664"/>
    <cellStyle name="Normal 8 2 2 2 4 2 3" xfId="23665"/>
    <cellStyle name="Normal 8 2 2 2 4 3" xfId="23666"/>
    <cellStyle name="Normal 8 2 2 2 4 3 2" xfId="23667"/>
    <cellStyle name="Normal 8 2 2 2 4 4" xfId="23668"/>
    <cellStyle name="Normal 8 2 2 2 5" xfId="23669"/>
    <cellStyle name="Normal 8 2 2 2 5 2" xfId="23670"/>
    <cellStyle name="Normal 8 2 2 2 5 2 2" xfId="23671"/>
    <cellStyle name="Normal 8 2 2 2 5 3" xfId="23672"/>
    <cellStyle name="Normal 8 2 2 2 6" xfId="23673"/>
    <cellStyle name="Normal 8 2 2 2 6 2" xfId="23674"/>
    <cellStyle name="Normal 8 2 2 2 7" xfId="23675"/>
    <cellStyle name="Normal 8 2 2 3" xfId="23676"/>
    <cellStyle name="Normal 8 2 2 3 2" xfId="23677"/>
    <cellStyle name="Normal 8 2 2 3 2 2" xfId="23678"/>
    <cellStyle name="Normal 8 2 2 3 2 2 2" xfId="23679"/>
    <cellStyle name="Normal 8 2 2 3 2 2 2 2" xfId="23680"/>
    <cellStyle name="Normal 8 2 2 3 2 2 3" xfId="23681"/>
    <cellStyle name="Normal 8 2 2 3 2 3" xfId="23682"/>
    <cellStyle name="Normal 8 2 2 3 2 3 2" xfId="23683"/>
    <cellStyle name="Normal 8 2 2 3 2 4" xfId="23684"/>
    <cellStyle name="Normal 8 2 2 3 3" xfId="23685"/>
    <cellStyle name="Normal 8 2 2 3 3 2" xfId="23686"/>
    <cellStyle name="Normal 8 2 2 3 3 2 2" xfId="23687"/>
    <cellStyle name="Normal 8 2 2 3 3 2 2 2" xfId="23688"/>
    <cellStyle name="Normal 8 2 2 3 3 2 3" xfId="23689"/>
    <cellStyle name="Normal 8 2 2 3 3 3" xfId="23690"/>
    <cellStyle name="Normal 8 2 2 3 3 3 2" xfId="23691"/>
    <cellStyle name="Normal 8 2 2 3 3 4" xfId="23692"/>
    <cellStyle name="Normal 8 2 2 3 4" xfId="23693"/>
    <cellStyle name="Normal 8 2 2 3 4 2" xfId="23694"/>
    <cellStyle name="Normal 8 2 2 3 4 2 2" xfId="23695"/>
    <cellStyle name="Normal 8 2 2 3 4 3" xfId="23696"/>
    <cellStyle name="Normal 8 2 2 3 5" xfId="23697"/>
    <cellStyle name="Normal 8 2 2 3 5 2" xfId="23698"/>
    <cellStyle name="Normal 8 2 2 3 6" xfId="23699"/>
    <cellStyle name="Normal 8 2 2 4" xfId="23700"/>
    <cellStyle name="Normal 8 2 2 4 2" xfId="23701"/>
    <cellStyle name="Normal 8 2 2 4 2 2" xfId="23702"/>
    <cellStyle name="Normal 8 2 2 4 2 2 2" xfId="23703"/>
    <cellStyle name="Normal 8 2 2 4 2 3" xfId="23704"/>
    <cellStyle name="Normal 8 2 2 4 3" xfId="23705"/>
    <cellStyle name="Normal 8 2 2 4 3 2" xfId="23706"/>
    <cellStyle name="Normal 8 2 2 4 4" xfId="23707"/>
    <cellStyle name="Normal 8 2 2 5" xfId="23708"/>
    <cellStyle name="Normal 8 2 2 5 2" xfId="23709"/>
    <cellStyle name="Normal 8 2 2 5 2 2" xfId="23710"/>
    <cellStyle name="Normal 8 2 2 5 2 2 2" xfId="23711"/>
    <cellStyle name="Normal 8 2 2 5 2 3" xfId="23712"/>
    <cellStyle name="Normal 8 2 2 5 3" xfId="23713"/>
    <cellStyle name="Normal 8 2 2 5 3 2" xfId="23714"/>
    <cellStyle name="Normal 8 2 2 5 4" xfId="23715"/>
    <cellStyle name="Normal 8 2 2 6" xfId="23716"/>
    <cellStyle name="Normal 8 2 2 6 2" xfId="23717"/>
    <cellStyle name="Normal 8 2 2 6 2 2" xfId="23718"/>
    <cellStyle name="Normal 8 2 2 6 3" xfId="23719"/>
    <cellStyle name="Normal 8 2 2 7" xfId="23720"/>
    <cellStyle name="Normal 8 2 2 7 2" xfId="23721"/>
    <cellStyle name="Normal 8 2 2 8" xfId="23722"/>
    <cellStyle name="Normal 8 2 3" xfId="433"/>
    <cellStyle name="Normal 8 2 3 2" xfId="23723"/>
    <cellStyle name="Normal 8 2 3 2 2" xfId="23724"/>
    <cellStyle name="Normal 8 2 3 2 2 2" xfId="23725"/>
    <cellStyle name="Normal 8 2 3 2 2 2 2" xfId="23726"/>
    <cellStyle name="Normal 8 2 3 2 2 2 2 2" xfId="23727"/>
    <cellStyle name="Normal 8 2 3 2 2 2 3" xfId="23728"/>
    <cellStyle name="Normal 8 2 3 2 2 3" xfId="23729"/>
    <cellStyle name="Normal 8 2 3 2 2 3 2" xfId="23730"/>
    <cellStyle name="Normal 8 2 3 2 2 4" xfId="23731"/>
    <cellStyle name="Normal 8 2 3 2 3" xfId="23732"/>
    <cellStyle name="Normal 8 2 3 2 3 2" xfId="23733"/>
    <cellStyle name="Normal 8 2 3 2 3 2 2" xfId="23734"/>
    <cellStyle name="Normal 8 2 3 2 3 2 2 2" xfId="23735"/>
    <cellStyle name="Normal 8 2 3 2 3 2 3" xfId="23736"/>
    <cellStyle name="Normal 8 2 3 2 3 3" xfId="23737"/>
    <cellStyle name="Normal 8 2 3 2 3 3 2" xfId="23738"/>
    <cellStyle name="Normal 8 2 3 2 3 4" xfId="23739"/>
    <cellStyle name="Normal 8 2 3 2 4" xfId="23740"/>
    <cellStyle name="Normal 8 2 3 2 4 2" xfId="23741"/>
    <cellStyle name="Normal 8 2 3 2 4 2 2" xfId="23742"/>
    <cellStyle name="Normal 8 2 3 2 4 3" xfId="23743"/>
    <cellStyle name="Normal 8 2 3 2 5" xfId="23744"/>
    <cellStyle name="Normal 8 2 3 2 5 2" xfId="23745"/>
    <cellStyle name="Normal 8 2 3 2 6" xfId="23746"/>
    <cellStyle name="Normal 8 2 3 3" xfId="23747"/>
    <cellStyle name="Normal 8 2 3 3 2" xfId="23748"/>
    <cellStyle name="Normal 8 2 3 3 2 2" xfId="23749"/>
    <cellStyle name="Normal 8 2 3 3 2 2 2" xfId="23750"/>
    <cellStyle name="Normal 8 2 3 3 2 3" xfId="23751"/>
    <cellStyle name="Normal 8 2 3 3 3" xfId="23752"/>
    <cellStyle name="Normal 8 2 3 3 3 2" xfId="23753"/>
    <cellStyle name="Normal 8 2 3 3 4" xfId="23754"/>
    <cellStyle name="Normal 8 2 3 4" xfId="23755"/>
    <cellStyle name="Normal 8 2 3 4 2" xfId="23756"/>
    <cellStyle name="Normal 8 2 3 4 2 2" xfId="23757"/>
    <cellStyle name="Normal 8 2 3 4 2 2 2" xfId="23758"/>
    <cellStyle name="Normal 8 2 3 4 2 3" xfId="23759"/>
    <cellStyle name="Normal 8 2 3 4 3" xfId="23760"/>
    <cellStyle name="Normal 8 2 3 4 3 2" xfId="23761"/>
    <cellStyle name="Normal 8 2 3 4 4" xfId="23762"/>
    <cellStyle name="Normal 8 2 3 5" xfId="23763"/>
    <cellStyle name="Normal 8 2 3 5 2" xfId="23764"/>
    <cellStyle name="Normal 8 2 3 5 2 2" xfId="23765"/>
    <cellStyle name="Normal 8 2 3 5 3" xfId="23766"/>
    <cellStyle name="Normal 8 2 3 6" xfId="23767"/>
    <cellStyle name="Normal 8 2 3 6 2" xfId="23768"/>
    <cellStyle name="Normal 8 2 3 7" xfId="23769"/>
    <cellStyle name="Normal 8 2 4" xfId="23770"/>
    <cellStyle name="Normal 8 2 4 2" xfId="23771"/>
    <cellStyle name="Normal 8 2 4 2 2" xfId="23772"/>
    <cellStyle name="Normal 8 2 4 2 2 2" xfId="23773"/>
    <cellStyle name="Normal 8 2 4 2 2 2 2" xfId="23774"/>
    <cellStyle name="Normal 8 2 4 2 2 3" xfId="23775"/>
    <cellStyle name="Normal 8 2 4 2 3" xfId="23776"/>
    <cellStyle name="Normal 8 2 4 2 3 2" xfId="23777"/>
    <cellStyle name="Normal 8 2 4 2 4" xfId="23778"/>
    <cellStyle name="Normal 8 2 4 3" xfId="23779"/>
    <cellStyle name="Normal 8 2 4 3 2" xfId="23780"/>
    <cellStyle name="Normal 8 2 4 3 2 2" xfId="23781"/>
    <cellStyle name="Normal 8 2 4 3 2 2 2" xfId="23782"/>
    <cellStyle name="Normal 8 2 4 3 2 3" xfId="23783"/>
    <cellStyle name="Normal 8 2 4 3 3" xfId="23784"/>
    <cellStyle name="Normal 8 2 4 3 3 2" xfId="23785"/>
    <cellStyle name="Normal 8 2 4 3 4" xfId="23786"/>
    <cellStyle name="Normal 8 2 4 4" xfId="23787"/>
    <cellStyle name="Normal 8 2 4 4 2" xfId="23788"/>
    <cellStyle name="Normal 8 2 4 4 2 2" xfId="23789"/>
    <cellStyle name="Normal 8 2 4 4 3" xfId="23790"/>
    <cellStyle name="Normal 8 2 4 5" xfId="23791"/>
    <cellStyle name="Normal 8 2 4 5 2" xfId="23792"/>
    <cellStyle name="Normal 8 2 4 6" xfId="23793"/>
    <cellStyle name="Normal 8 2 5" xfId="23794"/>
    <cellStyle name="Normal 8 2 5 2" xfId="23795"/>
    <cellStyle name="Normal 8 2 5 2 2" xfId="23796"/>
    <cellStyle name="Normal 8 2 5 2 2 2" xfId="23797"/>
    <cellStyle name="Normal 8 2 5 2 2 2 2" xfId="23798"/>
    <cellStyle name="Normal 8 2 5 2 2 3" xfId="23799"/>
    <cellStyle name="Normal 8 2 5 2 3" xfId="23800"/>
    <cellStyle name="Normal 8 2 5 2 3 2" xfId="23801"/>
    <cellStyle name="Normal 8 2 5 2 4" xfId="23802"/>
    <cellStyle name="Normal 8 2 5 3" xfId="23803"/>
    <cellStyle name="Normal 8 2 5 3 2" xfId="23804"/>
    <cellStyle name="Normal 8 2 5 3 2 2" xfId="23805"/>
    <cellStyle name="Normal 8 2 5 3 2 2 2" xfId="23806"/>
    <cellStyle name="Normal 8 2 5 3 2 3" xfId="23807"/>
    <cellStyle name="Normal 8 2 5 3 3" xfId="23808"/>
    <cellStyle name="Normal 8 2 5 3 3 2" xfId="23809"/>
    <cellStyle name="Normal 8 2 5 3 4" xfId="23810"/>
    <cellStyle name="Normal 8 2 5 4" xfId="23811"/>
    <cellStyle name="Normal 8 2 5 4 2" xfId="23812"/>
    <cellStyle name="Normal 8 2 5 4 2 2" xfId="23813"/>
    <cellStyle name="Normal 8 2 5 4 3" xfId="23814"/>
    <cellStyle name="Normal 8 2 5 5" xfId="23815"/>
    <cellStyle name="Normal 8 2 5 5 2" xfId="23816"/>
    <cellStyle name="Normal 8 2 5 6" xfId="23817"/>
    <cellStyle name="Normal 8 2 6" xfId="23818"/>
    <cellStyle name="Normal 8 2 6 2" xfId="23819"/>
    <cellStyle name="Normal 8 2 6 2 2" xfId="23820"/>
    <cellStyle name="Normal 8 2 6 2 2 2" xfId="23821"/>
    <cellStyle name="Normal 8 2 6 2 3" xfId="23822"/>
    <cellStyle name="Normal 8 2 6 3" xfId="23823"/>
    <cellStyle name="Normal 8 2 6 3 2" xfId="23824"/>
    <cellStyle name="Normal 8 2 6 4" xfId="23825"/>
    <cellStyle name="Normal 8 2 7" xfId="23826"/>
    <cellStyle name="Normal 8 2 7 2" xfId="23827"/>
    <cellStyle name="Normal 8 2 7 2 2" xfId="23828"/>
    <cellStyle name="Normal 8 2 7 2 2 2" xfId="23829"/>
    <cellStyle name="Normal 8 2 7 2 3" xfId="23830"/>
    <cellStyle name="Normal 8 2 7 3" xfId="23831"/>
    <cellStyle name="Normal 8 2 7 3 2" xfId="23832"/>
    <cellStyle name="Normal 8 2 7 4" xfId="23833"/>
    <cellStyle name="Normal 8 2 8" xfId="23834"/>
    <cellStyle name="Normal 8 2 8 2" xfId="23835"/>
    <cellStyle name="Normal 8 2 8 2 2" xfId="23836"/>
    <cellStyle name="Normal 8 2 8 3" xfId="23837"/>
    <cellStyle name="Normal 8 2 9" xfId="23838"/>
    <cellStyle name="Normal 8 2 9 2" xfId="23839"/>
    <cellStyle name="Normal 8 3" xfId="434"/>
    <cellStyle name="Normal 8 3 2" xfId="435"/>
    <cellStyle name="Normal 8 3 2 2" xfId="23840"/>
    <cellStyle name="Normal 8 3 2 2 2" xfId="23841"/>
    <cellStyle name="Normal 8 3 2 2 2 2" xfId="23842"/>
    <cellStyle name="Normal 8 3 2 2 2 2 2" xfId="23843"/>
    <cellStyle name="Normal 8 3 2 2 2 2 2 2" xfId="23844"/>
    <cellStyle name="Normal 8 3 2 2 2 2 3" xfId="23845"/>
    <cellStyle name="Normal 8 3 2 2 2 3" xfId="23846"/>
    <cellStyle name="Normal 8 3 2 2 2 3 2" xfId="23847"/>
    <cellStyle name="Normal 8 3 2 2 2 4" xfId="23848"/>
    <cellStyle name="Normal 8 3 2 2 3" xfId="23849"/>
    <cellStyle name="Normal 8 3 2 2 3 2" xfId="23850"/>
    <cellStyle name="Normal 8 3 2 2 3 2 2" xfId="23851"/>
    <cellStyle name="Normal 8 3 2 2 3 2 2 2" xfId="23852"/>
    <cellStyle name="Normal 8 3 2 2 3 2 3" xfId="23853"/>
    <cellStyle name="Normal 8 3 2 2 3 3" xfId="23854"/>
    <cellStyle name="Normal 8 3 2 2 3 3 2" xfId="23855"/>
    <cellStyle name="Normal 8 3 2 2 3 4" xfId="23856"/>
    <cellStyle name="Normal 8 3 2 2 4" xfId="23857"/>
    <cellStyle name="Normal 8 3 2 2 4 2" xfId="23858"/>
    <cellStyle name="Normal 8 3 2 2 4 2 2" xfId="23859"/>
    <cellStyle name="Normal 8 3 2 2 4 3" xfId="23860"/>
    <cellStyle name="Normal 8 3 2 2 5" xfId="23861"/>
    <cellStyle name="Normal 8 3 2 2 5 2" xfId="23862"/>
    <cellStyle name="Normal 8 3 2 2 6" xfId="23863"/>
    <cellStyle name="Normal 8 3 2 3" xfId="23864"/>
    <cellStyle name="Normal 8 3 2 3 2" xfId="23865"/>
    <cellStyle name="Normal 8 3 2 3 2 2" xfId="23866"/>
    <cellStyle name="Normal 8 3 2 3 2 2 2" xfId="23867"/>
    <cellStyle name="Normal 8 3 2 3 2 3" xfId="23868"/>
    <cellStyle name="Normal 8 3 2 3 3" xfId="23869"/>
    <cellStyle name="Normal 8 3 2 3 3 2" xfId="23870"/>
    <cellStyle name="Normal 8 3 2 3 4" xfId="23871"/>
    <cellStyle name="Normal 8 3 2 4" xfId="23872"/>
    <cellStyle name="Normal 8 3 2 4 2" xfId="23873"/>
    <cellStyle name="Normal 8 3 2 4 2 2" xfId="23874"/>
    <cellStyle name="Normal 8 3 2 4 2 2 2" xfId="23875"/>
    <cellStyle name="Normal 8 3 2 4 2 3" xfId="23876"/>
    <cellStyle name="Normal 8 3 2 4 3" xfId="23877"/>
    <cellStyle name="Normal 8 3 2 4 3 2" xfId="23878"/>
    <cellStyle name="Normal 8 3 2 4 4" xfId="23879"/>
    <cellStyle name="Normal 8 3 2 5" xfId="23880"/>
    <cellStyle name="Normal 8 3 2 5 2" xfId="23881"/>
    <cellStyle name="Normal 8 3 2 5 2 2" xfId="23882"/>
    <cellStyle name="Normal 8 3 2 5 3" xfId="23883"/>
    <cellStyle name="Normal 8 3 2 6" xfId="23884"/>
    <cellStyle name="Normal 8 3 2 6 2" xfId="23885"/>
    <cellStyle name="Normal 8 3 2 7" xfId="23886"/>
    <cellStyle name="Normal 8 3 3" xfId="23887"/>
    <cellStyle name="Normal 8 3 3 2" xfId="23888"/>
    <cellStyle name="Normal 8 3 3 2 2" xfId="23889"/>
    <cellStyle name="Normal 8 3 3 2 2 2" xfId="23890"/>
    <cellStyle name="Normal 8 3 3 2 2 2 2" xfId="23891"/>
    <cellStyle name="Normal 8 3 3 2 2 3" xfId="23892"/>
    <cellStyle name="Normal 8 3 3 2 3" xfId="23893"/>
    <cellStyle name="Normal 8 3 3 2 3 2" xfId="23894"/>
    <cellStyle name="Normal 8 3 3 2 4" xfId="23895"/>
    <cellStyle name="Normal 8 3 3 3" xfId="23896"/>
    <cellStyle name="Normal 8 3 3 3 2" xfId="23897"/>
    <cellStyle name="Normal 8 3 3 3 2 2" xfId="23898"/>
    <cellStyle name="Normal 8 3 3 3 2 2 2" xfId="23899"/>
    <cellStyle name="Normal 8 3 3 3 2 3" xfId="23900"/>
    <cellStyle name="Normal 8 3 3 3 3" xfId="23901"/>
    <cellStyle name="Normal 8 3 3 3 3 2" xfId="23902"/>
    <cellStyle name="Normal 8 3 3 3 4" xfId="23903"/>
    <cellStyle name="Normal 8 3 3 4" xfId="23904"/>
    <cellStyle name="Normal 8 3 3 4 2" xfId="23905"/>
    <cellStyle name="Normal 8 3 3 4 2 2" xfId="23906"/>
    <cellStyle name="Normal 8 3 3 4 3" xfId="23907"/>
    <cellStyle name="Normal 8 3 3 5" xfId="23908"/>
    <cellStyle name="Normal 8 3 3 5 2" xfId="23909"/>
    <cellStyle name="Normal 8 3 3 6" xfId="23910"/>
    <cellStyle name="Normal 8 3 4" xfId="23911"/>
    <cellStyle name="Normal 8 3 4 2" xfId="23912"/>
    <cellStyle name="Normal 8 3 4 2 2" xfId="23913"/>
    <cellStyle name="Normal 8 3 4 2 2 2" xfId="23914"/>
    <cellStyle name="Normal 8 3 4 2 3" xfId="23915"/>
    <cellStyle name="Normal 8 3 4 3" xfId="23916"/>
    <cellStyle name="Normal 8 3 4 3 2" xfId="23917"/>
    <cellStyle name="Normal 8 3 4 4" xfId="23918"/>
    <cellStyle name="Normal 8 3 5" xfId="23919"/>
    <cellStyle name="Normal 8 3 5 2" xfId="23920"/>
    <cellStyle name="Normal 8 3 5 2 2" xfId="23921"/>
    <cellStyle name="Normal 8 3 5 2 2 2" xfId="23922"/>
    <cellStyle name="Normal 8 3 5 2 3" xfId="23923"/>
    <cellStyle name="Normal 8 3 5 3" xfId="23924"/>
    <cellStyle name="Normal 8 3 5 3 2" xfId="23925"/>
    <cellStyle name="Normal 8 3 5 4" xfId="23926"/>
    <cellStyle name="Normal 8 3 6" xfId="23927"/>
    <cellStyle name="Normal 8 3 6 2" xfId="23928"/>
    <cellStyle name="Normal 8 3 6 2 2" xfId="23929"/>
    <cellStyle name="Normal 8 3 6 3" xfId="23930"/>
    <cellStyle name="Normal 8 3 7" xfId="23931"/>
    <cellStyle name="Normal 8 3 7 2" xfId="23932"/>
    <cellStyle name="Normal 8 3 8" xfId="23933"/>
    <cellStyle name="Normal 8 4" xfId="436"/>
    <cellStyle name="Normal 8 4 2" xfId="23934"/>
    <cellStyle name="Normal 8 4 2 2" xfId="23935"/>
    <cellStyle name="Normal 8 4 2 2 2" xfId="23936"/>
    <cellStyle name="Normal 8 4 2 2 2 2" xfId="23937"/>
    <cellStyle name="Normal 8 4 2 2 2 2 2" xfId="23938"/>
    <cellStyle name="Normal 8 4 2 2 2 3" xfId="23939"/>
    <cellStyle name="Normal 8 4 2 2 3" xfId="23940"/>
    <cellStyle name="Normal 8 4 2 2 3 2" xfId="23941"/>
    <cellStyle name="Normal 8 4 2 2 4" xfId="23942"/>
    <cellStyle name="Normal 8 4 2 3" xfId="23943"/>
    <cellStyle name="Normal 8 4 2 3 2" xfId="23944"/>
    <cellStyle name="Normal 8 4 2 3 2 2" xfId="23945"/>
    <cellStyle name="Normal 8 4 2 3 2 2 2" xfId="23946"/>
    <cellStyle name="Normal 8 4 2 3 2 3" xfId="23947"/>
    <cellStyle name="Normal 8 4 2 3 3" xfId="23948"/>
    <cellStyle name="Normal 8 4 2 3 3 2" xfId="23949"/>
    <cellStyle name="Normal 8 4 2 3 4" xfId="23950"/>
    <cellStyle name="Normal 8 4 2 4" xfId="23951"/>
    <cellStyle name="Normal 8 4 2 4 2" xfId="23952"/>
    <cellStyle name="Normal 8 4 2 4 2 2" xfId="23953"/>
    <cellStyle name="Normal 8 4 2 4 3" xfId="23954"/>
    <cellStyle name="Normal 8 4 2 5" xfId="23955"/>
    <cellStyle name="Normal 8 4 2 5 2" xfId="23956"/>
    <cellStyle name="Normal 8 4 2 6" xfId="23957"/>
    <cellStyle name="Normal 8 4 3" xfId="23958"/>
    <cellStyle name="Normal 8 4 3 2" xfId="23959"/>
    <cellStyle name="Normal 8 4 3 2 2" xfId="23960"/>
    <cellStyle name="Normal 8 4 3 2 2 2" xfId="23961"/>
    <cellStyle name="Normal 8 4 3 2 3" xfId="23962"/>
    <cellStyle name="Normal 8 4 3 3" xfId="23963"/>
    <cellStyle name="Normal 8 4 3 3 2" xfId="23964"/>
    <cellStyle name="Normal 8 4 3 4" xfId="23965"/>
    <cellStyle name="Normal 8 4 4" xfId="23966"/>
    <cellStyle name="Normal 8 4 4 2" xfId="23967"/>
    <cellStyle name="Normal 8 4 4 2 2" xfId="23968"/>
    <cellStyle name="Normal 8 4 4 2 2 2" xfId="23969"/>
    <cellStyle name="Normal 8 4 4 2 3" xfId="23970"/>
    <cellStyle name="Normal 8 4 4 3" xfId="23971"/>
    <cellStyle name="Normal 8 4 4 3 2" xfId="23972"/>
    <cellStyle name="Normal 8 4 4 4" xfId="23973"/>
    <cellStyle name="Normal 8 4 5" xfId="23974"/>
    <cellStyle name="Normal 8 4 5 2" xfId="23975"/>
    <cellStyle name="Normal 8 4 5 2 2" xfId="23976"/>
    <cellStyle name="Normal 8 4 5 3" xfId="23977"/>
    <cellStyle name="Normal 8 4 6" xfId="23978"/>
    <cellStyle name="Normal 8 4 6 2" xfId="23979"/>
    <cellStyle name="Normal 8 4 7" xfId="23980"/>
    <cellStyle name="Normal 8 5" xfId="23981"/>
    <cellStyle name="Normal 8 5 2" xfId="23982"/>
    <cellStyle name="Normal 8 5 2 2" xfId="23983"/>
    <cellStyle name="Normal 8 5 2 2 2" xfId="23984"/>
    <cellStyle name="Normal 8 5 2 2 2 2" xfId="23985"/>
    <cellStyle name="Normal 8 5 2 2 3" xfId="23986"/>
    <cellStyle name="Normal 8 5 2 3" xfId="23987"/>
    <cellStyle name="Normal 8 5 2 3 2" xfId="23988"/>
    <cellStyle name="Normal 8 5 2 4" xfId="23989"/>
    <cellStyle name="Normal 8 5 3" xfId="23990"/>
    <cellStyle name="Normal 8 5 3 2" xfId="23991"/>
    <cellStyle name="Normal 8 5 3 2 2" xfId="23992"/>
    <cellStyle name="Normal 8 5 3 2 2 2" xfId="23993"/>
    <cellStyle name="Normal 8 5 3 2 3" xfId="23994"/>
    <cellStyle name="Normal 8 5 3 3" xfId="23995"/>
    <cellStyle name="Normal 8 5 3 3 2" xfId="23996"/>
    <cellStyle name="Normal 8 5 3 4" xfId="23997"/>
    <cellStyle name="Normal 8 5 4" xfId="23998"/>
    <cellStyle name="Normal 8 5 4 2" xfId="23999"/>
    <cellStyle name="Normal 8 5 4 2 2" xfId="24000"/>
    <cellStyle name="Normal 8 5 4 3" xfId="24001"/>
    <cellStyle name="Normal 8 5 5" xfId="24002"/>
    <cellStyle name="Normal 8 5 5 2" xfId="24003"/>
    <cellStyle name="Normal 8 5 6" xfId="24004"/>
    <cellStyle name="Normal 8 6" xfId="24005"/>
    <cellStyle name="Normal 8 6 2" xfId="24006"/>
    <cellStyle name="Normal 8 6 2 2" xfId="24007"/>
    <cellStyle name="Normal 8 6 2 2 2" xfId="24008"/>
    <cellStyle name="Normal 8 6 2 2 2 2" xfId="24009"/>
    <cellStyle name="Normal 8 6 2 2 3" xfId="24010"/>
    <cellStyle name="Normal 8 6 2 3" xfId="24011"/>
    <cellStyle name="Normal 8 6 2 3 2" xfId="24012"/>
    <cellStyle name="Normal 8 6 2 4" xfId="24013"/>
    <cellStyle name="Normal 8 6 3" xfId="24014"/>
    <cellStyle name="Normal 8 6 3 2" xfId="24015"/>
    <cellStyle name="Normal 8 6 3 2 2" xfId="24016"/>
    <cellStyle name="Normal 8 6 3 2 2 2" xfId="24017"/>
    <cellStyle name="Normal 8 6 3 2 3" xfId="24018"/>
    <cellStyle name="Normal 8 6 3 3" xfId="24019"/>
    <cellStyle name="Normal 8 6 3 3 2" xfId="24020"/>
    <cellStyle name="Normal 8 6 3 4" xfId="24021"/>
    <cellStyle name="Normal 8 6 4" xfId="24022"/>
    <cellStyle name="Normal 8 6 4 2" xfId="24023"/>
    <cellStyle name="Normal 8 6 4 2 2" xfId="24024"/>
    <cellStyle name="Normal 8 6 4 3" xfId="24025"/>
    <cellStyle name="Normal 8 6 5" xfId="24026"/>
    <cellStyle name="Normal 8 6 5 2" xfId="24027"/>
    <cellStyle name="Normal 8 6 6" xfId="24028"/>
    <cellStyle name="Normal 8 7" xfId="24029"/>
    <cellStyle name="Normal 8 7 2" xfId="24030"/>
    <cellStyle name="Normal 8 7 2 2" xfId="24031"/>
    <cellStyle name="Normal 8 7 2 2 2" xfId="24032"/>
    <cellStyle name="Normal 8 7 2 3" xfId="24033"/>
    <cellStyle name="Normal 8 7 3" xfId="24034"/>
    <cellStyle name="Normal 8 7 3 2" xfId="24035"/>
    <cellStyle name="Normal 8 7 4" xfId="24036"/>
    <cellStyle name="Normal 8 8" xfId="24037"/>
    <cellStyle name="Normal 8 8 2" xfId="24038"/>
    <cellStyle name="Normal 8 8 2 2" xfId="24039"/>
    <cellStyle name="Normal 8 8 2 2 2" xfId="24040"/>
    <cellStyle name="Normal 8 8 2 3" xfId="24041"/>
    <cellStyle name="Normal 8 8 3" xfId="24042"/>
    <cellStyle name="Normal 8 8 3 2" xfId="24043"/>
    <cellStyle name="Normal 8 8 4" xfId="24044"/>
    <cellStyle name="Normal 8 9" xfId="24045"/>
    <cellStyle name="Normal 8 9 2" xfId="24046"/>
    <cellStyle name="Normal 8 9 2 2" xfId="24047"/>
    <cellStyle name="Normal 8 9 3" xfId="24048"/>
    <cellStyle name="Normal 9" xfId="437"/>
    <cellStyle name="Normal 9 2" xfId="438"/>
    <cellStyle name="Normal_Commercial Critical Parts" xfId="3"/>
    <cellStyle name="Note 2" xfId="439"/>
    <cellStyle name="Note 2 2" xfId="440"/>
    <cellStyle name="Note 2 2 2" xfId="441"/>
    <cellStyle name="Note 2 2 2 2" xfId="442"/>
    <cellStyle name="Note 2 2 3" xfId="443"/>
    <cellStyle name="Note 2 3" xfId="444"/>
    <cellStyle name="Note 2 3 2" xfId="445"/>
    <cellStyle name="Note 2 4" xfId="446"/>
    <cellStyle name="Note 3" xfId="447"/>
    <cellStyle name="Note 3 2" xfId="448"/>
    <cellStyle name="Note 3 2 2" xfId="449"/>
    <cellStyle name="Note 3 2 2 2" xfId="450"/>
    <cellStyle name="Note 3 2 3" xfId="451"/>
    <cellStyle name="Note 3 3" xfId="452"/>
    <cellStyle name="Note 3 3 2" xfId="453"/>
    <cellStyle name="Note 3 4" xfId="454"/>
    <cellStyle name="Note 4" xfId="455"/>
    <cellStyle name="Note 4 2" xfId="456"/>
    <cellStyle name="Note 4 2 2" xfId="457"/>
    <cellStyle name="Note 4 2 2 2" xfId="458"/>
    <cellStyle name="Note 4 2 3" xfId="459"/>
    <cellStyle name="Note 4 3" xfId="460"/>
    <cellStyle name="Note 4 3 2" xfId="461"/>
    <cellStyle name="Note 4 4" xfId="462"/>
    <cellStyle name="Output 2" xfId="463"/>
    <cellStyle name="Percent" xfId="5675" builtinId="5"/>
    <cellStyle name="Percent 2" xfId="464"/>
    <cellStyle name="SAPBEXaggData" xfId="465"/>
    <cellStyle name="SAPBEXaggData 10" xfId="39451"/>
    <cellStyle name="SAPBEXaggData 11" xfId="39452"/>
    <cellStyle name="SAPBEXaggData 2" xfId="528"/>
    <cellStyle name="SAPBEXaggData 2 10" xfId="39453"/>
    <cellStyle name="SAPBEXaggData 2 2" xfId="610"/>
    <cellStyle name="SAPBEXaggData 2 2 10" xfId="24173"/>
    <cellStyle name="SAPBEXaggData 2 2 10 2" xfId="34380"/>
    <cellStyle name="SAPBEXaggData 2 2 11" xfId="29277"/>
    <cellStyle name="SAPBEXaggData 2 2 12" xfId="39454"/>
    <cellStyle name="SAPBEXaggData 2 2 2" xfId="856"/>
    <cellStyle name="SAPBEXaggData 2 2 2 10" xfId="29523"/>
    <cellStyle name="SAPBEXaggData 2 2 2 11" xfId="39455"/>
    <cellStyle name="SAPBEXaggData 2 2 2 2" xfId="1268"/>
    <cellStyle name="SAPBEXaggData 2 2 2 2 10" xfId="39456"/>
    <cellStyle name="SAPBEXaggData 2 2 2 2 2" xfId="2172"/>
    <cellStyle name="SAPBEXaggData 2 2 2 2 2 2" xfId="25735"/>
    <cellStyle name="SAPBEXaggData 2 2 2 2 2 2 2" xfId="35942"/>
    <cellStyle name="SAPBEXaggData 2 2 2 2 2 3" xfId="30753"/>
    <cellStyle name="SAPBEXaggData 2 2 2 2 2 4" xfId="39457"/>
    <cellStyle name="SAPBEXaggData 2 2 2 2 2 5" xfId="39458"/>
    <cellStyle name="SAPBEXaggData 2 2 2 2 3" xfId="2791"/>
    <cellStyle name="SAPBEXaggData 2 2 2 2 3 2" xfId="26354"/>
    <cellStyle name="SAPBEXaggData 2 2 2 2 3 2 2" xfId="36561"/>
    <cellStyle name="SAPBEXaggData 2 2 2 2 3 3" xfId="31372"/>
    <cellStyle name="SAPBEXaggData 2 2 2 2 3 4" xfId="39459"/>
    <cellStyle name="SAPBEXaggData 2 2 2 2 3 5" xfId="39460"/>
    <cellStyle name="SAPBEXaggData 2 2 2 2 4" xfId="3579"/>
    <cellStyle name="SAPBEXaggData 2 2 2 2 4 2" xfId="27142"/>
    <cellStyle name="SAPBEXaggData 2 2 2 2 4 2 2" xfId="37349"/>
    <cellStyle name="SAPBEXaggData 2 2 2 2 4 3" xfId="32160"/>
    <cellStyle name="SAPBEXaggData 2 2 2 2 4 4" xfId="39461"/>
    <cellStyle name="SAPBEXaggData 2 2 2 2 4 5" xfId="39462"/>
    <cellStyle name="SAPBEXaggData 2 2 2 2 5" xfId="4266"/>
    <cellStyle name="SAPBEXaggData 2 2 2 2 5 2" xfId="27829"/>
    <cellStyle name="SAPBEXaggData 2 2 2 2 5 2 2" xfId="38036"/>
    <cellStyle name="SAPBEXaggData 2 2 2 2 5 3" xfId="32847"/>
    <cellStyle name="SAPBEXaggData 2 2 2 2 5 4" xfId="39463"/>
    <cellStyle name="SAPBEXaggData 2 2 2 2 5 5" xfId="39464"/>
    <cellStyle name="SAPBEXaggData 2 2 2 2 6" xfId="4910"/>
    <cellStyle name="SAPBEXaggData 2 2 2 2 6 2" xfId="28473"/>
    <cellStyle name="SAPBEXaggData 2 2 2 2 6 2 2" xfId="38680"/>
    <cellStyle name="SAPBEXaggData 2 2 2 2 6 3" xfId="33491"/>
    <cellStyle name="SAPBEXaggData 2 2 2 2 6 4" xfId="39465"/>
    <cellStyle name="SAPBEXaggData 2 2 2 2 6 5" xfId="39466"/>
    <cellStyle name="SAPBEXaggData 2 2 2 2 7" xfId="5630"/>
    <cellStyle name="SAPBEXaggData 2 2 2 2 7 2" xfId="29193"/>
    <cellStyle name="SAPBEXaggData 2 2 2 2 7 2 2" xfId="39400"/>
    <cellStyle name="SAPBEXaggData 2 2 2 2 7 3" xfId="34211"/>
    <cellStyle name="SAPBEXaggData 2 2 2 2 7 4" xfId="39467"/>
    <cellStyle name="SAPBEXaggData 2 2 2 2 8" xfId="24831"/>
    <cellStyle name="SAPBEXaggData 2 2 2 2 8 2" xfId="35038"/>
    <cellStyle name="SAPBEXaggData 2 2 2 2 9" xfId="29849"/>
    <cellStyle name="SAPBEXaggData 2 2 2 3" xfId="1846"/>
    <cellStyle name="SAPBEXaggData 2 2 2 3 2" xfId="25409"/>
    <cellStyle name="SAPBEXaggData 2 2 2 3 2 2" xfId="35616"/>
    <cellStyle name="SAPBEXaggData 2 2 2 3 3" xfId="30427"/>
    <cellStyle name="SAPBEXaggData 2 2 2 3 4" xfId="39468"/>
    <cellStyle name="SAPBEXaggData 2 2 2 3 5" xfId="39469"/>
    <cellStyle name="SAPBEXaggData 2 2 2 4" xfId="2382"/>
    <cellStyle name="SAPBEXaggData 2 2 2 4 2" xfId="25945"/>
    <cellStyle name="SAPBEXaggData 2 2 2 4 2 2" xfId="36152"/>
    <cellStyle name="SAPBEXaggData 2 2 2 4 3" xfId="30963"/>
    <cellStyle name="SAPBEXaggData 2 2 2 4 4" xfId="39470"/>
    <cellStyle name="SAPBEXaggData 2 2 2 4 5" xfId="39471"/>
    <cellStyle name="SAPBEXaggData 2 2 2 5" xfId="3167"/>
    <cellStyle name="SAPBEXaggData 2 2 2 5 2" xfId="26730"/>
    <cellStyle name="SAPBEXaggData 2 2 2 5 2 2" xfId="36937"/>
    <cellStyle name="SAPBEXaggData 2 2 2 5 3" xfId="31748"/>
    <cellStyle name="SAPBEXaggData 2 2 2 5 4" xfId="39472"/>
    <cellStyle name="SAPBEXaggData 2 2 2 5 5" xfId="39473"/>
    <cellStyle name="SAPBEXaggData 2 2 2 6" xfId="3897"/>
    <cellStyle name="SAPBEXaggData 2 2 2 6 2" xfId="27460"/>
    <cellStyle name="SAPBEXaggData 2 2 2 6 2 2" xfId="37667"/>
    <cellStyle name="SAPBEXaggData 2 2 2 6 3" xfId="32478"/>
    <cellStyle name="SAPBEXaggData 2 2 2 6 4" xfId="39474"/>
    <cellStyle name="SAPBEXaggData 2 2 2 6 5" xfId="39475"/>
    <cellStyle name="SAPBEXaggData 2 2 2 7" xfId="4508"/>
    <cellStyle name="SAPBEXaggData 2 2 2 7 2" xfId="28071"/>
    <cellStyle name="SAPBEXaggData 2 2 2 7 2 2" xfId="38278"/>
    <cellStyle name="SAPBEXaggData 2 2 2 7 3" xfId="33089"/>
    <cellStyle name="SAPBEXaggData 2 2 2 7 4" xfId="39476"/>
    <cellStyle name="SAPBEXaggData 2 2 2 7 5" xfId="39477"/>
    <cellStyle name="SAPBEXaggData 2 2 2 8" xfId="5226"/>
    <cellStyle name="SAPBEXaggData 2 2 2 8 2" xfId="28789"/>
    <cellStyle name="SAPBEXaggData 2 2 2 8 2 2" xfId="38996"/>
    <cellStyle name="SAPBEXaggData 2 2 2 8 3" xfId="33807"/>
    <cellStyle name="SAPBEXaggData 2 2 2 8 4" xfId="39478"/>
    <cellStyle name="SAPBEXaggData 2 2 2 9" xfId="24419"/>
    <cellStyle name="SAPBEXaggData 2 2 2 9 2" xfId="34626"/>
    <cellStyle name="SAPBEXaggData 2 2 3" xfId="944"/>
    <cellStyle name="SAPBEXaggData 2 2 3 10" xfId="39479"/>
    <cellStyle name="SAPBEXaggData 2 2 3 2" xfId="1930"/>
    <cellStyle name="SAPBEXaggData 2 2 3 2 2" xfId="25493"/>
    <cellStyle name="SAPBEXaggData 2 2 3 2 2 2" xfId="35700"/>
    <cellStyle name="SAPBEXaggData 2 2 3 2 3" xfId="30511"/>
    <cellStyle name="SAPBEXaggData 2 2 3 2 4" xfId="39480"/>
    <cellStyle name="SAPBEXaggData 2 2 3 2 5" xfId="39481"/>
    <cellStyle name="SAPBEXaggData 2 2 3 3" xfId="2470"/>
    <cellStyle name="SAPBEXaggData 2 2 3 3 2" xfId="26033"/>
    <cellStyle name="SAPBEXaggData 2 2 3 3 2 2" xfId="36240"/>
    <cellStyle name="SAPBEXaggData 2 2 3 3 3" xfId="31051"/>
    <cellStyle name="SAPBEXaggData 2 2 3 3 4" xfId="39482"/>
    <cellStyle name="SAPBEXaggData 2 2 3 3 5" xfId="39483"/>
    <cellStyle name="SAPBEXaggData 2 2 3 4" xfId="3255"/>
    <cellStyle name="SAPBEXaggData 2 2 3 4 2" xfId="26818"/>
    <cellStyle name="SAPBEXaggData 2 2 3 4 2 2" xfId="37025"/>
    <cellStyle name="SAPBEXaggData 2 2 3 4 3" xfId="31836"/>
    <cellStyle name="SAPBEXaggData 2 2 3 4 4" xfId="39484"/>
    <cellStyle name="SAPBEXaggData 2 2 3 4 5" xfId="39485"/>
    <cellStyle name="SAPBEXaggData 2 2 3 5" xfId="3985"/>
    <cellStyle name="SAPBEXaggData 2 2 3 5 2" xfId="27548"/>
    <cellStyle name="SAPBEXaggData 2 2 3 5 2 2" xfId="37755"/>
    <cellStyle name="SAPBEXaggData 2 2 3 5 3" xfId="32566"/>
    <cellStyle name="SAPBEXaggData 2 2 3 5 4" xfId="39486"/>
    <cellStyle name="SAPBEXaggData 2 2 3 5 5" xfId="39487"/>
    <cellStyle name="SAPBEXaggData 2 2 3 6" xfId="4596"/>
    <cellStyle name="SAPBEXaggData 2 2 3 6 2" xfId="28159"/>
    <cellStyle name="SAPBEXaggData 2 2 3 6 2 2" xfId="38366"/>
    <cellStyle name="SAPBEXaggData 2 2 3 6 3" xfId="33177"/>
    <cellStyle name="SAPBEXaggData 2 2 3 6 4" xfId="39488"/>
    <cellStyle name="SAPBEXaggData 2 2 3 6 5" xfId="39489"/>
    <cellStyle name="SAPBEXaggData 2 2 3 7" xfId="5314"/>
    <cellStyle name="SAPBEXaggData 2 2 3 7 2" xfId="28877"/>
    <cellStyle name="SAPBEXaggData 2 2 3 7 2 2" xfId="39084"/>
    <cellStyle name="SAPBEXaggData 2 2 3 7 3" xfId="33895"/>
    <cellStyle name="SAPBEXaggData 2 2 3 7 4" xfId="39490"/>
    <cellStyle name="SAPBEXaggData 2 2 3 8" xfId="24507"/>
    <cellStyle name="SAPBEXaggData 2 2 3 8 2" xfId="34714"/>
    <cellStyle name="SAPBEXaggData 2 2 3 9" xfId="29611"/>
    <cellStyle name="SAPBEXaggData 2 2 4" xfId="1618"/>
    <cellStyle name="SAPBEXaggData 2 2 4 2" xfId="25181"/>
    <cellStyle name="SAPBEXaggData 2 2 4 2 2" xfId="35388"/>
    <cellStyle name="SAPBEXaggData 2 2 4 3" xfId="30199"/>
    <cellStyle name="SAPBEXaggData 2 2 4 4" xfId="39491"/>
    <cellStyle name="SAPBEXaggData 2 2 4 5" xfId="39492"/>
    <cellStyle name="SAPBEXaggData 2 2 5" xfId="1389"/>
    <cellStyle name="SAPBEXaggData 2 2 5 2" xfId="24952"/>
    <cellStyle name="SAPBEXaggData 2 2 5 2 2" xfId="35159"/>
    <cellStyle name="SAPBEXaggData 2 2 5 3" xfId="29970"/>
    <cellStyle name="SAPBEXaggData 2 2 5 4" xfId="39493"/>
    <cellStyle name="SAPBEXaggData 2 2 5 5" xfId="39494"/>
    <cellStyle name="SAPBEXaggData 2 2 6" xfId="2921"/>
    <cellStyle name="SAPBEXaggData 2 2 6 2" xfId="26484"/>
    <cellStyle name="SAPBEXaggData 2 2 6 2 2" xfId="36691"/>
    <cellStyle name="SAPBEXaggData 2 2 6 3" xfId="31502"/>
    <cellStyle name="SAPBEXaggData 2 2 6 4" xfId="39495"/>
    <cellStyle name="SAPBEXaggData 2 2 6 5" xfId="39496"/>
    <cellStyle name="SAPBEXaggData 2 2 7" xfId="3655"/>
    <cellStyle name="SAPBEXaggData 2 2 7 2" xfId="27218"/>
    <cellStyle name="SAPBEXaggData 2 2 7 2 2" xfId="37425"/>
    <cellStyle name="SAPBEXaggData 2 2 7 3" xfId="32236"/>
    <cellStyle name="SAPBEXaggData 2 2 7 4" xfId="39497"/>
    <cellStyle name="SAPBEXaggData 2 2 7 5" xfId="39498"/>
    <cellStyle name="SAPBEXaggData 2 2 8" xfId="1569"/>
    <cellStyle name="SAPBEXaggData 2 2 8 2" xfId="25132"/>
    <cellStyle name="SAPBEXaggData 2 2 8 2 2" xfId="35339"/>
    <cellStyle name="SAPBEXaggData 2 2 8 3" xfId="30150"/>
    <cellStyle name="SAPBEXaggData 2 2 8 4" xfId="39499"/>
    <cellStyle name="SAPBEXaggData 2 2 8 5" xfId="39500"/>
    <cellStyle name="SAPBEXaggData 2 2 9" xfId="4980"/>
    <cellStyle name="SAPBEXaggData 2 2 9 2" xfId="28543"/>
    <cellStyle name="SAPBEXaggData 2 2 9 2 2" xfId="38750"/>
    <cellStyle name="SAPBEXaggData 2 2 9 3" xfId="33561"/>
    <cellStyle name="SAPBEXaggData 2 2 9 4" xfId="39501"/>
    <cellStyle name="SAPBEXaggData 2 3" xfId="715"/>
    <cellStyle name="SAPBEXaggData 2 3 10" xfId="29382"/>
    <cellStyle name="SAPBEXaggData 2 3 11" xfId="39502"/>
    <cellStyle name="SAPBEXaggData 2 3 2" xfId="1132"/>
    <cellStyle name="SAPBEXaggData 2 3 2 10" xfId="39503"/>
    <cellStyle name="SAPBEXaggData 2 3 2 2" xfId="2038"/>
    <cellStyle name="SAPBEXaggData 2 3 2 2 2" xfId="25601"/>
    <cellStyle name="SAPBEXaggData 2 3 2 2 2 2" xfId="35808"/>
    <cellStyle name="SAPBEXaggData 2 3 2 2 3" xfId="30619"/>
    <cellStyle name="SAPBEXaggData 2 3 2 2 4" xfId="39504"/>
    <cellStyle name="SAPBEXaggData 2 3 2 2 5" xfId="39505"/>
    <cellStyle name="SAPBEXaggData 2 3 2 3" xfId="2655"/>
    <cellStyle name="SAPBEXaggData 2 3 2 3 2" xfId="26218"/>
    <cellStyle name="SAPBEXaggData 2 3 2 3 2 2" xfId="36425"/>
    <cellStyle name="SAPBEXaggData 2 3 2 3 3" xfId="31236"/>
    <cellStyle name="SAPBEXaggData 2 3 2 3 4" xfId="39506"/>
    <cellStyle name="SAPBEXaggData 2 3 2 3 5" xfId="39507"/>
    <cellStyle name="SAPBEXaggData 2 3 2 4" xfId="3443"/>
    <cellStyle name="SAPBEXaggData 2 3 2 4 2" xfId="27006"/>
    <cellStyle name="SAPBEXaggData 2 3 2 4 2 2" xfId="37213"/>
    <cellStyle name="SAPBEXaggData 2 3 2 4 3" xfId="32024"/>
    <cellStyle name="SAPBEXaggData 2 3 2 4 4" xfId="39508"/>
    <cellStyle name="SAPBEXaggData 2 3 2 4 5" xfId="39509"/>
    <cellStyle name="SAPBEXaggData 2 3 2 5" xfId="4130"/>
    <cellStyle name="SAPBEXaggData 2 3 2 5 2" xfId="27693"/>
    <cellStyle name="SAPBEXaggData 2 3 2 5 2 2" xfId="37900"/>
    <cellStyle name="SAPBEXaggData 2 3 2 5 3" xfId="32711"/>
    <cellStyle name="SAPBEXaggData 2 3 2 5 4" xfId="39510"/>
    <cellStyle name="SAPBEXaggData 2 3 2 5 5" xfId="39511"/>
    <cellStyle name="SAPBEXaggData 2 3 2 6" xfId="4774"/>
    <cellStyle name="SAPBEXaggData 2 3 2 6 2" xfId="28337"/>
    <cellStyle name="SAPBEXaggData 2 3 2 6 2 2" xfId="38544"/>
    <cellStyle name="SAPBEXaggData 2 3 2 6 3" xfId="33355"/>
    <cellStyle name="SAPBEXaggData 2 3 2 6 4" xfId="39512"/>
    <cellStyle name="SAPBEXaggData 2 3 2 6 5" xfId="39513"/>
    <cellStyle name="SAPBEXaggData 2 3 2 7" xfId="5494"/>
    <cellStyle name="SAPBEXaggData 2 3 2 7 2" xfId="29057"/>
    <cellStyle name="SAPBEXaggData 2 3 2 7 2 2" xfId="39264"/>
    <cellStyle name="SAPBEXaggData 2 3 2 7 3" xfId="34075"/>
    <cellStyle name="SAPBEXaggData 2 3 2 7 4" xfId="39514"/>
    <cellStyle name="SAPBEXaggData 2 3 2 8" xfId="24695"/>
    <cellStyle name="SAPBEXaggData 2 3 2 8 2" xfId="34902"/>
    <cellStyle name="SAPBEXaggData 2 3 2 9" xfId="29713"/>
    <cellStyle name="SAPBEXaggData 2 3 3" xfId="1712"/>
    <cellStyle name="SAPBEXaggData 2 3 3 2" xfId="25275"/>
    <cellStyle name="SAPBEXaggData 2 3 3 2 2" xfId="35482"/>
    <cellStyle name="SAPBEXaggData 2 3 3 3" xfId="30293"/>
    <cellStyle name="SAPBEXaggData 2 3 3 4" xfId="39515"/>
    <cellStyle name="SAPBEXaggData 2 3 3 5" xfId="39516"/>
    <cellStyle name="SAPBEXaggData 2 3 4" xfId="2242"/>
    <cellStyle name="SAPBEXaggData 2 3 4 2" xfId="25805"/>
    <cellStyle name="SAPBEXaggData 2 3 4 2 2" xfId="36012"/>
    <cellStyle name="SAPBEXaggData 2 3 4 3" xfId="30823"/>
    <cellStyle name="SAPBEXaggData 2 3 4 4" xfId="39517"/>
    <cellStyle name="SAPBEXaggData 2 3 4 5" xfId="39518"/>
    <cellStyle name="SAPBEXaggData 2 3 5" xfId="3026"/>
    <cellStyle name="SAPBEXaggData 2 3 5 2" xfId="26589"/>
    <cellStyle name="SAPBEXaggData 2 3 5 2 2" xfId="36796"/>
    <cellStyle name="SAPBEXaggData 2 3 5 3" xfId="31607"/>
    <cellStyle name="SAPBEXaggData 2 3 5 4" xfId="39519"/>
    <cellStyle name="SAPBEXaggData 2 3 5 5" xfId="39520"/>
    <cellStyle name="SAPBEXaggData 2 3 6" xfId="3757"/>
    <cellStyle name="SAPBEXaggData 2 3 6 2" xfId="27320"/>
    <cellStyle name="SAPBEXaggData 2 3 6 2 2" xfId="37527"/>
    <cellStyle name="SAPBEXaggData 2 3 6 3" xfId="32338"/>
    <cellStyle name="SAPBEXaggData 2 3 6 4" xfId="39521"/>
    <cellStyle name="SAPBEXaggData 2 3 6 5" xfId="39522"/>
    <cellStyle name="SAPBEXaggData 2 3 7" xfId="4368"/>
    <cellStyle name="SAPBEXaggData 2 3 7 2" xfId="27931"/>
    <cellStyle name="SAPBEXaggData 2 3 7 2 2" xfId="38138"/>
    <cellStyle name="SAPBEXaggData 2 3 7 3" xfId="32949"/>
    <cellStyle name="SAPBEXaggData 2 3 7 4" xfId="39523"/>
    <cellStyle name="SAPBEXaggData 2 3 7 5" xfId="39524"/>
    <cellStyle name="SAPBEXaggData 2 3 8" xfId="5085"/>
    <cellStyle name="SAPBEXaggData 2 3 8 2" xfId="28648"/>
    <cellStyle name="SAPBEXaggData 2 3 8 2 2" xfId="38855"/>
    <cellStyle name="SAPBEXaggData 2 3 8 3" xfId="33666"/>
    <cellStyle name="SAPBEXaggData 2 3 8 4" xfId="39525"/>
    <cellStyle name="SAPBEXaggData 2 3 9" xfId="24278"/>
    <cellStyle name="SAPBEXaggData 2 3 9 2" xfId="34485"/>
    <cellStyle name="SAPBEXaggData 2 4" xfId="777"/>
    <cellStyle name="SAPBEXaggData 2 4 10" xfId="29444"/>
    <cellStyle name="SAPBEXaggData 2 4 11" xfId="39526"/>
    <cellStyle name="SAPBEXaggData 2 4 2" xfId="1192"/>
    <cellStyle name="SAPBEXaggData 2 4 2 10" xfId="39527"/>
    <cellStyle name="SAPBEXaggData 2 4 2 2" xfId="2098"/>
    <cellStyle name="SAPBEXaggData 2 4 2 2 2" xfId="25661"/>
    <cellStyle name="SAPBEXaggData 2 4 2 2 2 2" xfId="35868"/>
    <cellStyle name="SAPBEXaggData 2 4 2 2 3" xfId="30679"/>
    <cellStyle name="SAPBEXaggData 2 4 2 2 4" xfId="39528"/>
    <cellStyle name="SAPBEXaggData 2 4 2 2 5" xfId="39529"/>
    <cellStyle name="SAPBEXaggData 2 4 2 3" xfId="2715"/>
    <cellStyle name="SAPBEXaggData 2 4 2 3 2" xfId="26278"/>
    <cellStyle name="SAPBEXaggData 2 4 2 3 2 2" xfId="36485"/>
    <cellStyle name="SAPBEXaggData 2 4 2 3 3" xfId="31296"/>
    <cellStyle name="SAPBEXaggData 2 4 2 3 4" xfId="39530"/>
    <cellStyle name="SAPBEXaggData 2 4 2 3 5" xfId="39531"/>
    <cellStyle name="SAPBEXaggData 2 4 2 4" xfId="3503"/>
    <cellStyle name="SAPBEXaggData 2 4 2 4 2" xfId="27066"/>
    <cellStyle name="SAPBEXaggData 2 4 2 4 2 2" xfId="37273"/>
    <cellStyle name="SAPBEXaggData 2 4 2 4 3" xfId="32084"/>
    <cellStyle name="SAPBEXaggData 2 4 2 4 4" xfId="39532"/>
    <cellStyle name="SAPBEXaggData 2 4 2 4 5" xfId="39533"/>
    <cellStyle name="SAPBEXaggData 2 4 2 5" xfId="4190"/>
    <cellStyle name="SAPBEXaggData 2 4 2 5 2" xfId="27753"/>
    <cellStyle name="SAPBEXaggData 2 4 2 5 2 2" xfId="37960"/>
    <cellStyle name="SAPBEXaggData 2 4 2 5 3" xfId="32771"/>
    <cellStyle name="SAPBEXaggData 2 4 2 5 4" xfId="39534"/>
    <cellStyle name="SAPBEXaggData 2 4 2 5 5" xfId="39535"/>
    <cellStyle name="SAPBEXaggData 2 4 2 6" xfId="4834"/>
    <cellStyle name="SAPBEXaggData 2 4 2 6 2" xfId="28397"/>
    <cellStyle name="SAPBEXaggData 2 4 2 6 2 2" xfId="38604"/>
    <cellStyle name="SAPBEXaggData 2 4 2 6 3" xfId="33415"/>
    <cellStyle name="SAPBEXaggData 2 4 2 6 4" xfId="39536"/>
    <cellStyle name="SAPBEXaggData 2 4 2 6 5" xfId="39537"/>
    <cellStyle name="SAPBEXaggData 2 4 2 7" xfId="5554"/>
    <cellStyle name="SAPBEXaggData 2 4 2 7 2" xfId="29117"/>
    <cellStyle name="SAPBEXaggData 2 4 2 7 2 2" xfId="39324"/>
    <cellStyle name="SAPBEXaggData 2 4 2 7 3" xfId="34135"/>
    <cellStyle name="SAPBEXaggData 2 4 2 7 4" xfId="39538"/>
    <cellStyle name="SAPBEXaggData 2 4 2 8" xfId="24755"/>
    <cellStyle name="SAPBEXaggData 2 4 2 8 2" xfId="34962"/>
    <cellStyle name="SAPBEXaggData 2 4 2 9" xfId="29773"/>
    <cellStyle name="SAPBEXaggData 2 4 3" xfId="1772"/>
    <cellStyle name="SAPBEXaggData 2 4 3 2" xfId="25335"/>
    <cellStyle name="SAPBEXaggData 2 4 3 2 2" xfId="35542"/>
    <cellStyle name="SAPBEXaggData 2 4 3 3" xfId="30353"/>
    <cellStyle name="SAPBEXaggData 2 4 3 4" xfId="39539"/>
    <cellStyle name="SAPBEXaggData 2 4 3 5" xfId="39540"/>
    <cellStyle name="SAPBEXaggData 2 4 4" xfId="2304"/>
    <cellStyle name="SAPBEXaggData 2 4 4 2" xfId="25867"/>
    <cellStyle name="SAPBEXaggData 2 4 4 2 2" xfId="36074"/>
    <cellStyle name="SAPBEXaggData 2 4 4 3" xfId="30885"/>
    <cellStyle name="SAPBEXaggData 2 4 4 4" xfId="39541"/>
    <cellStyle name="SAPBEXaggData 2 4 4 5" xfId="39542"/>
    <cellStyle name="SAPBEXaggData 2 4 5" xfId="3088"/>
    <cellStyle name="SAPBEXaggData 2 4 5 2" xfId="26651"/>
    <cellStyle name="SAPBEXaggData 2 4 5 2 2" xfId="36858"/>
    <cellStyle name="SAPBEXaggData 2 4 5 3" xfId="31669"/>
    <cellStyle name="SAPBEXaggData 2 4 5 4" xfId="39543"/>
    <cellStyle name="SAPBEXaggData 2 4 5 5" xfId="39544"/>
    <cellStyle name="SAPBEXaggData 2 4 6" xfId="3819"/>
    <cellStyle name="SAPBEXaggData 2 4 6 2" xfId="27382"/>
    <cellStyle name="SAPBEXaggData 2 4 6 2 2" xfId="37589"/>
    <cellStyle name="SAPBEXaggData 2 4 6 3" xfId="32400"/>
    <cellStyle name="SAPBEXaggData 2 4 6 4" xfId="39545"/>
    <cellStyle name="SAPBEXaggData 2 4 6 5" xfId="39546"/>
    <cellStyle name="SAPBEXaggData 2 4 7" xfId="4430"/>
    <cellStyle name="SAPBEXaggData 2 4 7 2" xfId="27993"/>
    <cellStyle name="SAPBEXaggData 2 4 7 2 2" xfId="38200"/>
    <cellStyle name="SAPBEXaggData 2 4 7 3" xfId="33011"/>
    <cellStyle name="SAPBEXaggData 2 4 7 4" xfId="39547"/>
    <cellStyle name="SAPBEXaggData 2 4 7 5" xfId="39548"/>
    <cellStyle name="SAPBEXaggData 2 4 8" xfId="5147"/>
    <cellStyle name="SAPBEXaggData 2 4 8 2" xfId="28710"/>
    <cellStyle name="SAPBEXaggData 2 4 8 2 2" xfId="38917"/>
    <cellStyle name="SAPBEXaggData 2 4 8 3" xfId="33728"/>
    <cellStyle name="SAPBEXaggData 2 4 8 4" xfId="39549"/>
    <cellStyle name="SAPBEXaggData 2 4 9" xfId="24340"/>
    <cellStyle name="SAPBEXaggData 2 4 9 2" xfId="34547"/>
    <cellStyle name="SAPBEXaggData 2 5" xfId="1021"/>
    <cellStyle name="SAPBEXaggData 2 5 2" xfId="2547"/>
    <cellStyle name="SAPBEXaggData 2 5 2 2" xfId="26110"/>
    <cellStyle name="SAPBEXaggData 2 5 2 2 2" xfId="36317"/>
    <cellStyle name="SAPBEXaggData 2 5 2 3" xfId="31128"/>
    <cellStyle name="SAPBEXaggData 2 5 2 4" xfId="39550"/>
    <cellStyle name="SAPBEXaggData 2 5 2 5" xfId="39551"/>
    <cellStyle name="SAPBEXaggData 2 5 3" xfId="3332"/>
    <cellStyle name="SAPBEXaggData 2 5 3 2" xfId="26895"/>
    <cellStyle name="SAPBEXaggData 2 5 3 2 2" xfId="37102"/>
    <cellStyle name="SAPBEXaggData 2 5 3 3" xfId="31913"/>
    <cellStyle name="SAPBEXaggData 2 5 3 4" xfId="39552"/>
    <cellStyle name="SAPBEXaggData 2 5 3 5" xfId="39553"/>
    <cellStyle name="SAPBEXaggData 2 5 4" xfId="4673"/>
    <cellStyle name="SAPBEXaggData 2 5 4 2" xfId="28236"/>
    <cellStyle name="SAPBEXaggData 2 5 4 2 2" xfId="38443"/>
    <cellStyle name="SAPBEXaggData 2 5 4 3" xfId="33254"/>
    <cellStyle name="SAPBEXaggData 2 5 4 4" xfId="39554"/>
    <cellStyle name="SAPBEXaggData 2 5 4 5" xfId="39555"/>
    <cellStyle name="SAPBEXaggData 2 5 5" xfId="5391"/>
    <cellStyle name="SAPBEXaggData 2 5 5 2" xfId="28954"/>
    <cellStyle name="SAPBEXaggData 2 5 5 2 2" xfId="39161"/>
    <cellStyle name="SAPBEXaggData 2 5 5 3" xfId="33972"/>
    <cellStyle name="SAPBEXaggData 2 5 5 4" xfId="39556"/>
    <cellStyle name="SAPBEXaggData 2 5 5 5" xfId="39557"/>
    <cellStyle name="SAPBEXaggData 2 5 6" xfId="24584"/>
    <cellStyle name="SAPBEXaggData 2 5 6 2" xfId="34791"/>
    <cellStyle name="SAPBEXaggData 2 5 7" xfId="39558"/>
    <cellStyle name="SAPBEXaggData 2 5 8" xfId="39559"/>
    <cellStyle name="SAPBEXaggData 2 5 9" xfId="39560"/>
    <cellStyle name="SAPBEXaggData 2 6" xfId="1471"/>
    <cellStyle name="SAPBEXaggData 2 6 2" xfId="25034"/>
    <cellStyle name="SAPBEXaggData 2 6 2 2" xfId="35241"/>
    <cellStyle name="SAPBEXaggData 2 6 3" xfId="30052"/>
    <cellStyle name="SAPBEXaggData 2 6 4" xfId="39561"/>
    <cellStyle name="SAPBEXaggData 2 6 5" xfId="39562"/>
    <cellStyle name="SAPBEXaggData 2 7" xfId="4052"/>
    <cellStyle name="SAPBEXaggData 2 7 2" xfId="27615"/>
    <cellStyle name="SAPBEXaggData 2 7 2 2" xfId="37822"/>
    <cellStyle name="SAPBEXaggData 2 7 3" xfId="32633"/>
    <cellStyle name="SAPBEXaggData 2 7 4" xfId="39563"/>
    <cellStyle name="SAPBEXaggData 2 8" xfId="24091"/>
    <cellStyle name="SAPBEXaggData 2 8 2" xfId="34298"/>
    <cellStyle name="SAPBEXaggData 2 9" xfId="39564"/>
    <cellStyle name="SAPBEXaggData 3" xfId="571"/>
    <cellStyle name="SAPBEXaggData 3 10" xfId="24134"/>
    <cellStyle name="SAPBEXaggData 3 10 2" xfId="34341"/>
    <cellStyle name="SAPBEXaggData 3 11" xfId="29238"/>
    <cellStyle name="SAPBEXaggData 3 12" xfId="39565"/>
    <cellStyle name="SAPBEXaggData 3 2" xfId="817"/>
    <cellStyle name="SAPBEXaggData 3 2 10" xfId="29484"/>
    <cellStyle name="SAPBEXaggData 3 2 11" xfId="39566"/>
    <cellStyle name="SAPBEXaggData 3 2 2" xfId="1229"/>
    <cellStyle name="SAPBEXaggData 3 2 2 10" xfId="39567"/>
    <cellStyle name="SAPBEXaggData 3 2 2 2" xfId="2133"/>
    <cellStyle name="SAPBEXaggData 3 2 2 2 2" xfId="25696"/>
    <cellStyle name="SAPBEXaggData 3 2 2 2 2 2" xfId="35903"/>
    <cellStyle name="SAPBEXaggData 3 2 2 2 3" xfId="30714"/>
    <cellStyle name="SAPBEXaggData 3 2 2 2 4" xfId="39568"/>
    <cellStyle name="SAPBEXaggData 3 2 2 2 5" xfId="39569"/>
    <cellStyle name="SAPBEXaggData 3 2 2 3" xfId="2752"/>
    <cellStyle name="SAPBEXaggData 3 2 2 3 2" xfId="26315"/>
    <cellStyle name="SAPBEXaggData 3 2 2 3 2 2" xfId="36522"/>
    <cellStyle name="SAPBEXaggData 3 2 2 3 3" xfId="31333"/>
    <cellStyle name="SAPBEXaggData 3 2 2 3 4" xfId="39570"/>
    <cellStyle name="SAPBEXaggData 3 2 2 3 5" xfId="39571"/>
    <cellStyle name="SAPBEXaggData 3 2 2 4" xfId="3540"/>
    <cellStyle name="SAPBEXaggData 3 2 2 4 2" xfId="27103"/>
    <cellStyle name="SAPBEXaggData 3 2 2 4 2 2" xfId="37310"/>
    <cellStyle name="SAPBEXaggData 3 2 2 4 3" xfId="32121"/>
    <cellStyle name="SAPBEXaggData 3 2 2 4 4" xfId="39572"/>
    <cellStyle name="SAPBEXaggData 3 2 2 4 5" xfId="39573"/>
    <cellStyle name="SAPBEXaggData 3 2 2 5" xfId="4227"/>
    <cellStyle name="SAPBEXaggData 3 2 2 5 2" xfId="27790"/>
    <cellStyle name="SAPBEXaggData 3 2 2 5 2 2" xfId="37997"/>
    <cellStyle name="SAPBEXaggData 3 2 2 5 3" xfId="32808"/>
    <cellStyle name="SAPBEXaggData 3 2 2 5 4" xfId="39574"/>
    <cellStyle name="SAPBEXaggData 3 2 2 5 5" xfId="39575"/>
    <cellStyle name="SAPBEXaggData 3 2 2 6" xfId="4871"/>
    <cellStyle name="SAPBEXaggData 3 2 2 6 2" xfId="28434"/>
    <cellStyle name="SAPBEXaggData 3 2 2 6 2 2" xfId="38641"/>
    <cellStyle name="SAPBEXaggData 3 2 2 6 3" xfId="33452"/>
    <cellStyle name="SAPBEXaggData 3 2 2 6 4" xfId="39576"/>
    <cellStyle name="SAPBEXaggData 3 2 2 6 5" xfId="39577"/>
    <cellStyle name="SAPBEXaggData 3 2 2 7" xfId="5591"/>
    <cellStyle name="SAPBEXaggData 3 2 2 7 2" xfId="29154"/>
    <cellStyle name="SAPBEXaggData 3 2 2 7 2 2" xfId="39361"/>
    <cellStyle name="SAPBEXaggData 3 2 2 7 3" xfId="34172"/>
    <cellStyle name="SAPBEXaggData 3 2 2 7 4" xfId="39578"/>
    <cellStyle name="SAPBEXaggData 3 2 2 8" xfId="24792"/>
    <cellStyle name="SAPBEXaggData 3 2 2 8 2" xfId="34999"/>
    <cellStyle name="SAPBEXaggData 3 2 2 9" xfId="29810"/>
    <cellStyle name="SAPBEXaggData 3 2 3" xfId="1807"/>
    <cellStyle name="SAPBEXaggData 3 2 3 2" xfId="25370"/>
    <cellStyle name="SAPBEXaggData 3 2 3 2 2" xfId="35577"/>
    <cellStyle name="SAPBEXaggData 3 2 3 3" xfId="30388"/>
    <cellStyle name="SAPBEXaggData 3 2 3 4" xfId="39579"/>
    <cellStyle name="SAPBEXaggData 3 2 3 5" xfId="39580"/>
    <cellStyle name="SAPBEXaggData 3 2 4" xfId="2343"/>
    <cellStyle name="SAPBEXaggData 3 2 4 2" xfId="25906"/>
    <cellStyle name="SAPBEXaggData 3 2 4 2 2" xfId="36113"/>
    <cellStyle name="SAPBEXaggData 3 2 4 3" xfId="30924"/>
    <cellStyle name="SAPBEXaggData 3 2 4 4" xfId="39581"/>
    <cellStyle name="SAPBEXaggData 3 2 4 5" xfId="39582"/>
    <cellStyle name="SAPBEXaggData 3 2 5" xfId="3128"/>
    <cellStyle name="SAPBEXaggData 3 2 5 2" xfId="26691"/>
    <cellStyle name="SAPBEXaggData 3 2 5 2 2" xfId="36898"/>
    <cellStyle name="SAPBEXaggData 3 2 5 3" xfId="31709"/>
    <cellStyle name="SAPBEXaggData 3 2 5 4" xfId="39583"/>
    <cellStyle name="SAPBEXaggData 3 2 5 5" xfId="39584"/>
    <cellStyle name="SAPBEXaggData 3 2 6" xfId="3858"/>
    <cellStyle name="SAPBEXaggData 3 2 6 2" xfId="27421"/>
    <cellStyle name="SAPBEXaggData 3 2 6 2 2" xfId="37628"/>
    <cellStyle name="SAPBEXaggData 3 2 6 3" xfId="32439"/>
    <cellStyle name="SAPBEXaggData 3 2 6 4" xfId="39585"/>
    <cellStyle name="SAPBEXaggData 3 2 6 5" xfId="39586"/>
    <cellStyle name="SAPBEXaggData 3 2 7" xfId="4469"/>
    <cellStyle name="SAPBEXaggData 3 2 7 2" xfId="28032"/>
    <cellStyle name="SAPBEXaggData 3 2 7 2 2" xfId="38239"/>
    <cellStyle name="SAPBEXaggData 3 2 7 3" xfId="33050"/>
    <cellStyle name="SAPBEXaggData 3 2 7 4" xfId="39587"/>
    <cellStyle name="SAPBEXaggData 3 2 7 5" xfId="39588"/>
    <cellStyle name="SAPBEXaggData 3 2 8" xfId="5187"/>
    <cellStyle name="SAPBEXaggData 3 2 8 2" xfId="28750"/>
    <cellStyle name="SAPBEXaggData 3 2 8 2 2" xfId="38957"/>
    <cellStyle name="SAPBEXaggData 3 2 8 3" xfId="33768"/>
    <cellStyle name="SAPBEXaggData 3 2 8 4" xfId="39589"/>
    <cellStyle name="SAPBEXaggData 3 2 9" xfId="24380"/>
    <cellStyle name="SAPBEXaggData 3 2 9 2" xfId="34587"/>
    <cellStyle name="SAPBEXaggData 3 3" xfId="905"/>
    <cellStyle name="SAPBEXaggData 3 3 10" xfId="39590"/>
    <cellStyle name="SAPBEXaggData 3 3 2" xfId="1891"/>
    <cellStyle name="SAPBEXaggData 3 3 2 2" xfId="25454"/>
    <cellStyle name="SAPBEXaggData 3 3 2 2 2" xfId="35661"/>
    <cellStyle name="SAPBEXaggData 3 3 2 3" xfId="30472"/>
    <cellStyle name="SAPBEXaggData 3 3 2 4" xfId="39591"/>
    <cellStyle name="SAPBEXaggData 3 3 2 5" xfId="39592"/>
    <cellStyle name="SAPBEXaggData 3 3 3" xfId="2431"/>
    <cellStyle name="SAPBEXaggData 3 3 3 2" xfId="25994"/>
    <cellStyle name="SAPBEXaggData 3 3 3 2 2" xfId="36201"/>
    <cellStyle name="SAPBEXaggData 3 3 3 3" xfId="31012"/>
    <cellStyle name="SAPBEXaggData 3 3 3 4" xfId="39593"/>
    <cellStyle name="SAPBEXaggData 3 3 3 5" xfId="39594"/>
    <cellStyle name="SAPBEXaggData 3 3 4" xfId="3216"/>
    <cellStyle name="SAPBEXaggData 3 3 4 2" xfId="26779"/>
    <cellStyle name="SAPBEXaggData 3 3 4 2 2" xfId="36986"/>
    <cellStyle name="SAPBEXaggData 3 3 4 3" xfId="31797"/>
    <cellStyle name="SAPBEXaggData 3 3 4 4" xfId="39595"/>
    <cellStyle name="SAPBEXaggData 3 3 4 5" xfId="39596"/>
    <cellStyle name="SAPBEXaggData 3 3 5" xfId="3946"/>
    <cellStyle name="SAPBEXaggData 3 3 5 2" xfId="27509"/>
    <cellStyle name="SAPBEXaggData 3 3 5 2 2" xfId="37716"/>
    <cellStyle name="SAPBEXaggData 3 3 5 3" xfId="32527"/>
    <cellStyle name="SAPBEXaggData 3 3 5 4" xfId="39597"/>
    <cellStyle name="SAPBEXaggData 3 3 5 5" xfId="39598"/>
    <cellStyle name="SAPBEXaggData 3 3 6" xfId="4557"/>
    <cellStyle name="SAPBEXaggData 3 3 6 2" xfId="28120"/>
    <cellStyle name="SAPBEXaggData 3 3 6 2 2" xfId="38327"/>
    <cellStyle name="SAPBEXaggData 3 3 6 3" xfId="33138"/>
    <cellStyle name="SAPBEXaggData 3 3 6 4" xfId="39599"/>
    <cellStyle name="SAPBEXaggData 3 3 6 5" xfId="39600"/>
    <cellStyle name="SAPBEXaggData 3 3 7" xfId="5275"/>
    <cellStyle name="SAPBEXaggData 3 3 7 2" xfId="28838"/>
    <cellStyle name="SAPBEXaggData 3 3 7 2 2" xfId="39045"/>
    <cellStyle name="SAPBEXaggData 3 3 7 3" xfId="33856"/>
    <cellStyle name="SAPBEXaggData 3 3 7 4" xfId="39601"/>
    <cellStyle name="SAPBEXaggData 3 3 8" xfId="24468"/>
    <cellStyle name="SAPBEXaggData 3 3 8 2" xfId="34675"/>
    <cellStyle name="SAPBEXaggData 3 3 9" xfId="29572"/>
    <cellStyle name="SAPBEXaggData 3 4" xfId="1579"/>
    <cellStyle name="SAPBEXaggData 3 4 2" xfId="25142"/>
    <cellStyle name="SAPBEXaggData 3 4 2 2" xfId="35349"/>
    <cellStyle name="SAPBEXaggData 3 4 3" xfId="30160"/>
    <cellStyle name="SAPBEXaggData 3 4 4" xfId="39602"/>
    <cellStyle name="SAPBEXaggData 3 4 5" xfId="39603"/>
    <cellStyle name="SAPBEXaggData 3 5" xfId="1428"/>
    <cellStyle name="SAPBEXaggData 3 5 2" xfId="24991"/>
    <cellStyle name="SAPBEXaggData 3 5 2 2" xfId="35198"/>
    <cellStyle name="SAPBEXaggData 3 5 3" xfId="30009"/>
    <cellStyle name="SAPBEXaggData 3 5 4" xfId="39604"/>
    <cellStyle name="SAPBEXaggData 3 5 5" xfId="39605"/>
    <cellStyle name="SAPBEXaggData 3 6" xfId="2882"/>
    <cellStyle name="SAPBEXaggData 3 6 2" xfId="26445"/>
    <cellStyle name="SAPBEXaggData 3 6 2 2" xfId="36652"/>
    <cellStyle name="SAPBEXaggData 3 6 3" xfId="31463"/>
    <cellStyle name="SAPBEXaggData 3 6 4" xfId="39606"/>
    <cellStyle name="SAPBEXaggData 3 6 5" xfId="39607"/>
    <cellStyle name="SAPBEXaggData 3 7" xfId="2591"/>
    <cellStyle name="SAPBEXaggData 3 7 2" xfId="26154"/>
    <cellStyle name="SAPBEXaggData 3 7 2 2" xfId="36361"/>
    <cellStyle name="SAPBEXaggData 3 7 3" xfId="31172"/>
    <cellStyle name="SAPBEXaggData 3 7 4" xfId="39608"/>
    <cellStyle name="SAPBEXaggData 3 7 5" xfId="39609"/>
    <cellStyle name="SAPBEXaggData 3 8" xfId="2849"/>
    <cellStyle name="SAPBEXaggData 3 8 2" xfId="26412"/>
    <cellStyle name="SAPBEXaggData 3 8 2 2" xfId="36619"/>
    <cellStyle name="SAPBEXaggData 3 8 3" xfId="31430"/>
    <cellStyle name="SAPBEXaggData 3 8 4" xfId="39610"/>
    <cellStyle name="SAPBEXaggData 3 8 5" xfId="39611"/>
    <cellStyle name="SAPBEXaggData 3 9" xfId="4026"/>
    <cellStyle name="SAPBEXaggData 3 9 2" xfId="27589"/>
    <cellStyle name="SAPBEXaggData 3 9 2 2" xfId="37796"/>
    <cellStyle name="SAPBEXaggData 3 9 3" xfId="32607"/>
    <cellStyle name="SAPBEXaggData 3 9 4" xfId="39612"/>
    <cellStyle name="SAPBEXaggData 4" xfId="659"/>
    <cellStyle name="SAPBEXaggData 4 10" xfId="29326"/>
    <cellStyle name="SAPBEXaggData 4 11" xfId="39613"/>
    <cellStyle name="SAPBEXaggData 4 2" xfId="1076"/>
    <cellStyle name="SAPBEXaggData 4 2 10" xfId="39614"/>
    <cellStyle name="SAPBEXaggData 4 2 2" xfId="1983"/>
    <cellStyle name="SAPBEXaggData 4 2 2 2" xfId="25546"/>
    <cellStyle name="SAPBEXaggData 4 2 2 2 2" xfId="35753"/>
    <cellStyle name="SAPBEXaggData 4 2 2 3" xfId="30564"/>
    <cellStyle name="SAPBEXaggData 4 2 2 4" xfId="39615"/>
    <cellStyle name="SAPBEXaggData 4 2 2 5" xfId="39616"/>
    <cellStyle name="SAPBEXaggData 4 2 3" xfId="2600"/>
    <cellStyle name="SAPBEXaggData 4 2 3 2" xfId="26163"/>
    <cellStyle name="SAPBEXaggData 4 2 3 2 2" xfId="36370"/>
    <cellStyle name="SAPBEXaggData 4 2 3 3" xfId="31181"/>
    <cellStyle name="SAPBEXaggData 4 2 3 4" xfId="39617"/>
    <cellStyle name="SAPBEXaggData 4 2 3 5" xfId="39618"/>
    <cellStyle name="SAPBEXaggData 4 2 4" xfId="3387"/>
    <cellStyle name="SAPBEXaggData 4 2 4 2" xfId="26950"/>
    <cellStyle name="SAPBEXaggData 4 2 4 2 2" xfId="37157"/>
    <cellStyle name="SAPBEXaggData 4 2 4 3" xfId="31968"/>
    <cellStyle name="SAPBEXaggData 4 2 4 4" xfId="39619"/>
    <cellStyle name="SAPBEXaggData 4 2 4 5" xfId="39620"/>
    <cellStyle name="SAPBEXaggData 4 2 5" xfId="4075"/>
    <cellStyle name="SAPBEXaggData 4 2 5 2" xfId="27638"/>
    <cellStyle name="SAPBEXaggData 4 2 5 2 2" xfId="37845"/>
    <cellStyle name="SAPBEXaggData 4 2 5 3" xfId="32656"/>
    <cellStyle name="SAPBEXaggData 4 2 5 4" xfId="39621"/>
    <cellStyle name="SAPBEXaggData 4 2 5 5" xfId="39622"/>
    <cellStyle name="SAPBEXaggData 4 2 6" xfId="4719"/>
    <cellStyle name="SAPBEXaggData 4 2 6 2" xfId="28282"/>
    <cellStyle name="SAPBEXaggData 4 2 6 2 2" xfId="38489"/>
    <cellStyle name="SAPBEXaggData 4 2 6 3" xfId="33300"/>
    <cellStyle name="SAPBEXaggData 4 2 6 4" xfId="39623"/>
    <cellStyle name="SAPBEXaggData 4 2 6 5" xfId="39624"/>
    <cellStyle name="SAPBEXaggData 4 2 7" xfId="5438"/>
    <cellStyle name="SAPBEXaggData 4 2 7 2" xfId="29001"/>
    <cellStyle name="SAPBEXaggData 4 2 7 2 2" xfId="39208"/>
    <cellStyle name="SAPBEXaggData 4 2 7 3" xfId="34019"/>
    <cellStyle name="SAPBEXaggData 4 2 7 4" xfId="39625"/>
    <cellStyle name="SAPBEXaggData 4 2 8" xfId="24639"/>
    <cellStyle name="SAPBEXaggData 4 2 8 2" xfId="34846"/>
    <cellStyle name="SAPBEXaggData 4 2 9" xfId="29657"/>
    <cellStyle name="SAPBEXaggData 4 3" xfId="1657"/>
    <cellStyle name="SAPBEXaggData 4 3 2" xfId="25220"/>
    <cellStyle name="SAPBEXaggData 4 3 2 2" xfId="35427"/>
    <cellStyle name="SAPBEXaggData 4 3 3" xfId="30238"/>
    <cellStyle name="SAPBEXaggData 4 3 4" xfId="39626"/>
    <cellStyle name="SAPBEXaggData 4 3 5" xfId="39627"/>
    <cellStyle name="SAPBEXaggData 4 4" xfId="1342"/>
    <cellStyle name="SAPBEXaggData 4 4 2" xfId="24905"/>
    <cellStyle name="SAPBEXaggData 4 4 2 2" xfId="35112"/>
    <cellStyle name="SAPBEXaggData 4 4 3" xfId="29923"/>
    <cellStyle name="SAPBEXaggData 4 4 4" xfId="39628"/>
    <cellStyle name="SAPBEXaggData 4 4 5" xfId="39629"/>
    <cellStyle name="SAPBEXaggData 4 5" xfId="2970"/>
    <cellStyle name="SAPBEXaggData 4 5 2" xfId="26533"/>
    <cellStyle name="SAPBEXaggData 4 5 2 2" xfId="36740"/>
    <cellStyle name="SAPBEXaggData 4 5 3" xfId="31551"/>
    <cellStyle name="SAPBEXaggData 4 5 4" xfId="39630"/>
    <cellStyle name="SAPBEXaggData 4 5 5" xfId="39631"/>
    <cellStyle name="SAPBEXaggData 4 6" xfId="3702"/>
    <cellStyle name="SAPBEXaggData 4 6 2" xfId="27265"/>
    <cellStyle name="SAPBEXaggData 4 6 2 2" xfId="37472"/>
    <cellStyle name="SAPBEXaggData 4 6 3" xfId="32283"/>
    <cellStyle name="SAPBEXaggData 4 6 4" xfId="39632"/>
    <cellStyle name="SAPBEXaggData 4 6 5" xfId="39633"/>
    <cellStyle name="SAPBEXaggData 4 7" xfId="4313"/>
    <cellStyle name="SAPBEXaggData 4 7 2" xfId="27876"/>
    <cellStyle name="SAPBEXaggData 4 7 2 2" xfId="38083"/>
    <cellStyle name="SAPBEXaggData 4 7 3" xfId="32894"/>
    <cellStyle name="SAPBEXaggData 4 7 4" xfId="39634"/>
    <cellStyle name="SAPBEXaggData 4 7 5" xfId="39635"/>
    <cellStyle name="SAPBEXaggData 4 8" xfId="5029"/>
    <cellStyle name="SAPBEXaggData 4 8 2" xfId="28592"/>
    <cellStyle name="SAPBEXaggData 4 8 2 2" xfId="38799"/>
    <cellStyle name="SAPBEXaggData 4 8 3" xfId="33610"/>
    <cellStyle name="SAPBEXaggData 4 8 4" xfId="39636"/>
    <cellStyle name="SAPBEXaggData 4 9" xfId="24222"/>
    <cellStyle name="SAPBEXaggData 4 9 2" xfId="34429"/>
    <cellStyle name="SAPBEXaggData 5" xfId="787"/>
    <cellStyle name="SAPBEXaggData 5 10" xfId="29454"/>
    <cellStyle name="SAPBEXaggData 5 11" xfId="39637"/>
    <cellStyle name="SAPBEXaggData 5 2" xfId="1202"/>
    <cellStyle name="SAPBEXaggData 5 2 10" xfId="39638"/>
    <cellStyle name="SAPBEXaggData 5 2 2" xfId="2108"/>
    <cellStyle name="SAPBEXaggData 5 2 2 2" xfId="25671"/>
    <cellStyle name="SAPBEXaggData 5 2 2 2 2" xfId="35878"/>
    <cellStyle name="SAPBEXaggData 5 2 2 3" xfId="30689"/>
    <cellStyle name="SAPBEXaggData 5 2 2 4" xfId="39639"/>
    <cellStyle name="SAPBEXaggData 5 2 2 5" xfId="39640"/>
    <cellStyle name="SAPBEXaggData 5 2 3" xfId="2725"/>
    <cellStyle name="SAPBEXaggData 5 2 3 2" xfId="26288"/>
    <cellStyle name="SAPBEXaggData 5 2 3 2 2" xfId="36495"/>
    <cellStyle name="SAPBEXaggData 5 2 3 3" xfId="31306"/>
    <cellStyle name="SAPBEXaggData 5 2 3 4" xfId="39641"/>
    <cellStyle name="SAPBEXaggData 5 2 3 5" xfId="39642"/>
    <cellStyle name="SAPBEXaggData 5 2 4" xfId="3513"/>
    <cellStyle name="SAPBEXaggData 5 2 4 2" xfId="27076"/>
    <cellStyle name="SAPBEXaggData 5 2 4 2 2" xfId="37283"/>
    <cellStyle name="SAPBEXaggData 5 2 4 3" xfId="32094"/>
    <cellStyle name="SAPBEXaggData 5 2 4 4" xfId="39643"/>
    <cellStyle name="SAPBEXaggData 5 2 4 5" xfId="39644"/>
    <cellStyle name="SAPBEXaggData 5 2 5" xfId="4200"/>
    <cellStyle name="SAPBEXaggData 5 2 5 2" xfId="27763"/>
    <cellStyle name="SAPBEXaggData 5 2 5 2 2" xfId="37970"/>
    <cellStyle name="SAPBEXaggData 5 2 5 3" xfId="32781"/>
    <cellStyle name="SAPBEXaggData 5 2 5 4" xfId="39645"/>
    <cellStyle name="SAPBEXaggData 5 2 5 5" xfId="39646"/>
    <cellStyle name="SAPBEXaggData 5 2 6" xfId="4844"/>
    <cellStyle name="SAPBEXaggData 5 2 6 2" xfId="28407"/>
    <cellStyle name="SAPBEXaggData 5 2 6 2 2" xfId="38614"/>
    <cellStyle name="SAPBEXaggData 5 2 6 3" xfId="33425"/>
    <cellStyle name="SAPBEXaggData 5 2 6 4" xfId="39647"/>
    <cellStyle name="SAPBEXaggData 5 2 6 5" xfId="39648"/>
    <cellStyle name="SAPBEXaggData 5 2 7" xfId="5564"/>
    <cellStyle name="SAPBEXaggData 5 2 7 2" xfId="29127"/>
    <cellStyle name="SAPBEXaggData 5 2 7 2 2" xfId="39334"/>
    <cellStyle name="SAPBEXaggData 5 2 7 3" xfId="34145"/>
    <cellStyle name="SAPBEXaggData 5 2 7 4" xfId="39649"/>
    <cellStyle name="SAPBEXaggData 5 2 8" xfId="24765"/>
    <cellStyle name="SAPBEXaggData 5 2 8 2" xfId="34972"/>
    <cellStyle name="SAPBEXaggData 5 2 9" xfId="29783"/>
    <cellStyle name="SAPBEXaggData 5 3" xfId="1782"/>
    <cellStyle name="SAPBEXaggData 5 3 2" xfId="25345"/>
    <cellStyle name="SAPBEXaggData 5 3 2 2" xfId="35552"/>
    <cellStyle name="SAPBEXaggData 5 3 3" xfId="30363"/>
    <cellStyle name="SAPBEXaggData 5 3 4" xfId="39650"/>
    <cellStyle name="SAPBEXaggData 5 3 5" xfId="39651"/>
    <cellStyle name="SAPBEXaggData 5 4" xfId="2314"/>
    <cellStyle name="SAPBEXaggData 5 4 2" xfId="25877"/>
    <cellStyle name="SAPBEXaggData 5 4 2 2" xfId="36084"/>
    <cellStyle name="SAPBEXaggData 5 4 3" xfId="30895"/>
    <cellStyle name="SAPBEXaggData 5 4 4" xfId="39652"/>
    <cellStyle name="SAPBEXaggData 5 4 5" xfId="39653"/>
    <cellStyle name="SAPBEXaggData 5 5" xfId="3098"/>
    <cellStyle name="SAPBEXaggData 5 5 2" xfId="26661"/>
    <cellStyle name="SAPBEXaggData 5 5 2 2" xfId="36868"/>
    <cellStyle name="SAPBEXaggData 5 5 3" xfId="31679"/>
    <cellStyle name="SAPBEXaggData 5 5 4" xfId="39654"/>
    <cellStyle name="SAPBEXaggData 5 5 5" xfId="39655"/>
    <cellStyle name="SAPBEXaggData 5 6" xfId="3829"/>
    <cellStyle name="SAPBEXaggData 5 6 2" xfId="27392"/>
    <cellStyle name="SAPBEXaggData 5 6 2 2" xfId="37599"/>
    <cellStyle name="SAPBEXaggData 5 6 3" xfId="32410"/>
    <cellStyle name="SAPBEXaggData 5 6 4" xfId="39656"/>
    <cellStyle name="SAPBEXaggData 5 6 5" xfId="39657"/>
    <cellStyle name="SAPBEXaggData 5 7" xfId="4440"/>
    <cellStyle name="SAPBEXaggData 5 7 2" xfId="28003"/>
    <cellStyle name="SAPBEXaggData 5 7 2 2" xfId="38210"/>
    <cellStyle name="SAPBEXaggData 5 7 3" xfId="33021"/>
    <cellStyle name="SAPBEXaggData 5 7 4" xfId="39658"/>
    <cellStyle name="SAPBEXaggData 5 7 5" xfId="39659"/>
    <cellStyle name="SAPBEXaggData 5 8" xfId="5157"/>
    <cellStyle name="SAPBEXaggData 5 8 2" xfId="28720"/>
    <cellStyle name="SAPBEXaggData 5 8 2 2" xfId="38927"/>
    <cellStyle name="SAPBEXaggData 5 8 3" xfId="33738"/>
    <cellStyle name="SAPBEXaggData 5 8 4" xfId="39660"/>
    <cellStyle name="SAPBEXaggData 5 9" xfId="24350"/>
    <cellStyle name="SAPBEXaggData 5 9 2" xfId="34557"/>
    <cellStyle name="SAPBEXaggData 6" xfId="1060"/>
    <cellStyle name="SAPBEXaggData 6 2" xfId="2586"/>
    <cellStyle name="SAPBEXaggData 6 2 2" xfId="26149"/>
    <cellStyle name="SAPBEXaggData 6 2 2 2" xfId="36356"/>
    <cellStyle name="SAPBEXaggData 6 2 3" xfId="31167"/>
    <cellStyle name="SAPBEXaggData 6 2 4" xfId="39661"/>
    <cellStyle name="SAPBEXaggData 6 2 5" xfId="39662"/>
    <cellStyle name="SAPBEXaggData 6 3" xfId="3371"/>
    <cellStyle name="SAPBEXaggData 6 3 2" xfId="26934"/>
    <cellStyle name="SAPBEXaggData 6 3 2 2" xfId="37141"/>
    <cellStyle name="SAPBEXaggData 6 3 3" xfId="31952"/>
    <cellStyle name="SAPBEXaggData 6 3 4" xfId="39663"/>
    <cellStyle name="SAPBEXaggData 6 3 5" xfId="39664"/>
    <cellStyle name="SAPBEXaggData 6 4" xfId="4712"/>
    <cellStyle name="SAPBEXaggData 6 4 2" xfId="28275"/>
    <cellStyle name="SAPBEXaggData 6 4 2 2" xfId="38482"/>
    <cellStyle name="SAPBEXaggData 6 4 3" xfId="33293"/>
    <cellStyle name="SAPBEXaggData 6 4 4" xfId="39665"/>
    <cellStyle name="SAPBEXaggData 6 4 5" xfId="39666"/>
    <cellStyle name="SAPBEXaggData 6 5" xfId="5430"/>
    <cellStyle name="SAPBEXaggData 6 5 2" xfId="28993"/>
    <cellStyle name="SAPBEXaggData 6 5 2 2" xfId="39200"/>
    <cellStyle name="SAPBEXaggData 6 5 3" xfId="34011"/>
    <cellStyle name="SAPBEXaggData 6 5 4" xfId="39667"/>
    <cellStyle name="SAPBEXaggData 6 5 5" xfId="39668"/>
    <cellStyle name="SAPBEXaggData 6 6" xfId="24623"/>
    <cellStyle name="SAPBEXaggData 6 6 2" xfId="34830"/>
    <cellStyle name="SAPBEXaggData 6 7" xfId="39669"/>
    <cellStyle name="SAPBEXaggData 6 8" xfId="39670"/>
    <cellStyle name="SAPBEXaggData 6 9" xfId="39671"/>
    <cellStyle name="SAPBEXaggData 7" xfId="1522"/>
    <cellStyle name="SAPBEXaggData 7 2" xfId="25085"/>
    <cellStyle name="SAPBEXaggData 7 2 2" xfId="35292"/>
    <cellStyle name="SAPBEXaggData 7 3" xfId="30103"/>
    <cellStyle name="SAPBEXaggData 7 4" xfId="39672"/>
    <cellStyle name="SAPBEXaggData 7 5" xfId="39673"/>
    <cellStyle name="SAPBEXaggData 8" xfId="1562"/>
    <cellStyle name="SAPBEXaggData 8 2" xfId="25125"/>
    <cellStyle name="SAPBEXaggData 8 2 2" xfId="35332"/>
    <cellStyle name="SAPBEXaggData 8 3" xfId="30143"/>
    <cellStyle name="SAPBEXaggData 8 4" xfId="39674"/>
    <cellStyle name="SAPBEXaggData 9" xfId="24049"/>
    <cellStyle name="SAPBEXaggData 9 2" xfId="34256"/>
    <cellStyle name="SAPBEXaggDataEmph" xfId="466"/>
    <cellStyle name="SAPBEXaggDataEmph 10" xfId="39675"/>
    <cellStyle name="SAPBEXaggDataEmph 11" xfId="39676"/>
    <cellStyle name="SAPBEXaggDataEmph 2" xfId="529"/>
    <cellStyle name="SAPBEXaggDataEmph 2 10" xfId="39677"/>
    <cellStyle name="SAPBEXaggDataEmph 2 2" xfId="611"/>
    <cellStyle name="SAPBEXaggDataEmph 2 2 10" xfId="24174"/>
    <cellStyle name="SAPBEXaggDataEmph 2 2 10 2" xfId="34381"/>
    <cellStyle name="SAPBEXaggDataEmph 2 2 11" xfId="29278"/>
    <cellStyle name="SAPBEXaggDataEmph 2 2 12" xfId="39678"/>
    <cellStyle name="SAPBEXaggDataEmph 2 2 2" xfId="857"/>
    <cellStyle name="SAPBEXaggDataEmph 2 2 2 10" xfId="29524"/>
    <cellStyle name="SAPBEXaggDataEmph 2 2 2 11" xfId="39679"/>
    <cellStyle name="SAPBEXaggDataEmph 2 2 2 2" xfId="1269"/>
    <cellStyle name="SAPBEXaggDataEmph 2 2 2 2 10" xfId="39680"/>
    <cellStyle name="SAPBEXaggDataEmph 2 2 2 2 2" xfId="2173"/>
    <cellStyle name="SAPBEXaggDataEmph 2 2 2 2 2 2" xfId="25736"/>
    <cellStyle name="SAPBEXaggDataEmph 2 2 2 2 2 2 2" xfId="35943"/>
    <cellStyle name="SAPBEXaggDataEmph 2 2 2 2 2 3" xfId="30754"/>
    <cellStyle name="SAPBEXaggDataEmph 2 2 2 2 2 4" xfId="39681"/>
    <cellStyle name="SAPBEXaggDataEmph 2 2 2 2 2 5" xfId="39682"/>
    <cellStyle name="SAPBEXaggDataEmph 2 2 2 2 3" xfId="2792"/>
    <cellStyle name="SAPBEXaggDataEmph 2 2 2 2 3 2" xfId="26355"/>
    <cellStyle name="SAPBEXaggDataEmph 2 2 2 2 3 2 2" xfId="36562"/>
    <cellStyle name="SAPBEXaggDataEmph 2 2 2 2 3 3" xfId="31373"/>
    <cellStyle name="SAPBEXaggDataEmph 2 2 2 2 3 4" xfId="39683"/>
    <cellStyle name="SAPBEXaggDataEmph 2 2 2 2 3 5" xfId="39684"/>
    <cellStyle name="SAPBEXaggDataEmph 2 2 2 2 4" xfId="3580"/>
    <cellStyle name="SAPBEXaggDataEmph 2 2 2 2 4 2" xfId="27143"/>
    <cellStyle name="SAPBEXaggDataEmph 2 2 2 2 4 2 2" xfId="37350"/>
    <cellStyle name="SAPBEXaggDataEmph 2 2 2 2 4 3" xfId="32161"/>
    <cellStyle name="SAPBEXaggDataEmph 2 2 2 2 4 4" xfId="39685"/>
    <cellStyle name="SAPBEXaggDataEmph 2 2 2 2 4 5" xfId="39686"/>
    <cellStyle name="SAPBEXaggDataEmph 2 2 2 2 5" xfId="4267"/>
    <cellStyle name="SAPBEXaggDataEmph 2 2 2 2 5 2" xfId="27830"/>
    <cellStyle name="SAPBEXaggDataEmph 2 2 2 2 5 2 2" xfId="38037"/>
    <cellStyle name="SAPBEXaggDataEmph 2 2 2 2 5 3" xfId="32848"/>
    <cellStyle name="SAPBEXaggDataEmph 2 2 2 2 5 4" xfId="39687"/>
    <cellStyle name="SAPBEXaggDataEmph 2 2 2 2 5 5" xfId="39688"/>
    <cellStyle name="SAPBEXaggDataEmph 2 2 2 2 6" xfId="4911"/>
    <cellStyle name="SAPBEXaggDataEmph 2 2 2 2 6 2" xfId="28474"/>
    <cellStyle name="SAPBEXaggDataEmph 2 2 2 2 6 2 2" xfId="38681"/>
    <cellStyle name="SAPBEXaggDataEmph 2 2 2 2 6 3" xfId="33492"/>
    <cellStyle name="SAPBEXaggDataEmph 2 2 2 2 6 4" xfId="39689"/>
    <cellStyle name="SAPBEXaggDataEmph 2 2 2 2 6 5" xfId="39690"/>
    <cellStyle name="SAPBEXaggDataEmph 2 2 2 2 7" xfId="5631"/>
    <cellStyle name="SAPBEXaggDataEmph 2 2 2 2 7 2" xfId="29194"/>
    <cellStyle name="SAPBEXaggDataEmph 2 2 2 2 7 2 2" xfId="39401"/>
    <cellStyle name="SAPBEXaggDataEmph 2 2 2 2 7 3" xfId="34212"/>
    <cellStyle name="SAPBEXaggDataEmph 2 2 2 2 7 4" xfId="39691"/>
    <cellStyle name="SAPBEXaggDataEmph 2 2 2 2 8" xfId="24832"/>
    <cellStyle name="SAPBEXaggDataEmph 2 2 2 2 8 2" xfId="35039"/>
    <cellStyle name="SAPBEXaggDataEmph 2 2 2 2 9" xfId="29850"/>
    <cellStyle name="SAPBEXaggDataEmph 2 2 2 3" xfId="1847"/>
    <cellStyle name="SAPBEXaggDataEmph 2 2 2 3 2" xfId="25410"/>
    <cellStyle name="SAPBEXaggDataEmph 2 2 2 3 2 2" xfId="35617"/>
    <cellStyle name="SAPBEXaggDataEmph 2 2 2 3 3" xfId="30428"/>
    <cellStyle name="SAPBEXaggDataEmph 2 2 2 3 4" xfId="39692"/>
    <cellStyle name="SAPBEXaggDataEmph 2 2 2 3 5" xfId="39693"/>
    <cellStyle name="SAPBEXaggDataEmph 2 2 2 4" xfId="2383"/>
    <cellStyle name="SAPBEXaggDataEmph 2 2 2 4 2" xfId="25946"/>
    <cellStyle name="SAPBEXaggDataEmph 2 2 2 4 2 2" xfId="36153"/>
    <cellStyle name="SAPBEXaggDataEmph 2 2 2 4 3" xfId="30964"/>
    <cellStyle name="SAPBEXaggDataEmph 2 2 2 4 4" xfId="39694"/>
    <cellStyle name="SAPBEXaggDataEmph 2 2 2 4 5" xfId="39695"/>
    <cellStyle name="SAPBEXaggDataEmph 2 2 2 5" xfId="3168"/>
    <cellStyle name="SAPBEXaggDataEmph 2 2 2 5 2" xfId="26731"/>
    <cellStyle name="SAPBEXaggDataEmph 2 2 2 5 2 2" xfId="36938"/>
    <cellStyle name="SAPBEXaggDataEmph 2 2 2 5 3" xfId="31749"/>
    <cellStyle name="SAPBEXaggDataEmph 2 2 2 5 4" xfId="39696"/>
    <cellStyle name="SAPBEXaggDataEmph 2 2 2 5 5" xfId="39697"/>
    <cellStyle name="SAPBEXaggDataEmph 2 2 2 6" xfId="3898"/>
    <cellStyle name="SAPBEXaggDataEmph 2 2 2 6 2" xfId="27461"/>
    <cellStyle name="SAPBEXaggDataEmph 2 2 2 6 2 2" xfId="37668"/>
    <cellStyle name="SAPBEXaggDataEmph 2 2 2 6 3" xfId="32479"/>
    <cellStyle name="SAPBEXaggDataEmph 2 2 2 6 4" xfId="39698"/>
    <cellStyle name="SAPBEXaggDataEmph 2 2 2 6 5" xfId="39699"/>
    <cellStyle name="SAPBEXaggDataEmph 2 2 2 7" xfId="4509"/>
    <cellStyle name="SAPBEXaggDataEmph 2 2 2 7 2" xfId="28072"/>
    <cellStyle name="SAPBEXaggDataEmph 2 2 2 7 2 2" xfId="38279"/>
    <cellStyle name="SAPBEXaggDataEmph 2 2 2 7 3" xfId="33090"/>
    <cellStyle name="SAPBEXaggDataEmph 2 2 2 7 4" xfId="39700"/>
    <cellStyle name="SAPBEXaggDataEmph 2 2 2 7 5" xfId="39701"/>
    <cellStyle name="SAPBEXaggDataEmph 2 2 2 8" xfId="5227"/>
    <cellStyle name="SAPBEXaggDataEmph 2 2 2 8 2" xfId="28790"/>
    <cellStyle name="SAPBEXaggDataEmph 2 2 2 8 2 2" xfId="38997"/>
    <cellStyle name="SAPBEXaggDataEmph 2 2 2 8 3" xfId="33808"/>
    <cellStyle name="SAPBEXaggDataEmph 2 2 2 8 4" xfId="39702"/>
    <cellStyle name="SAPBEXaggDataEmph 2 2 2 9" xfId="24420"/>
    <cellStyle name="SAPBEXaggDataEmph 2 2 2 9 2" xfId="34627"/>
    <cellStyle name="SAPBEXaggDataEmph 2 2 3" xfId="945"/>
    <cellStyle name="SAPBEXaggDataEmph 2 2 3 10" xfId="39703"/>
    <cellStyle name="SAPBEXaggDataEmph 2 2 3 2" xfId="1931"/>
    <cellStyle name="SAPBEXaggDataEmph 2 2 3 2 2" xfId="25494"/>
    <cellStyle name="SAPBEXaggDataEmph 2 2 3 2 2 2" xfId="35701"/>
    <cellStyle name="SAPBEXaggDataEmph 2 2 3 2 3" xfId="30512"/>
    <cellStyle name="SAPBEXaggDataEmph 2 2 3 2 4" xfId="39704"/>
    <cellStyle name="SAPBEXaggDataEmph 2 2 3 2 5" xfId="39705"/>
    <cellStyle name="SAPBEXaggDataEmph 2 2 3 3" xfId="2471"/>
    <cellStyle name="SAPBEXaggDataEmph 2 2 3 3 2" xfId="26034"/>
    <cellStyle name="SAPBEXaggDataEmph 2 2 3 3 2 2" xfId="36241"/>
    <cellStyle name="SAPBEXaggDataEmph 2 2 3 3 3" xfId="31052"/>
    <cellStyle name="SAPBEXaggDataEmph 2 2 3 3 4" xfId="39706"/>
    <cellStyle name="SAPBEXaggDataEmph 2 2 3 3 5" xfId="39707"/>
    <cellStyle name="SAPBEXaggDataEmph 2 2 3 4" xfId="3256"/>
    <cellStyle name="SAPBEXaggDataEmph 2 2 3 4 2" xfId="26819"/>
    <cellStyle name="SAPBEXaggDataEmph 2 2 3 4 2 2" xfId="37026"/>
    <cellStyle name="SAPBEXaggDataEmph 2 2 3 4 3" xfId="31837"/>
    <cellStyle name="SAPBEXaggDataEmph 2 2 3 4 4" xfId="39708"/>
    <cellStyle name="SAPBEXaggDataEmph 2 2 3 4 5" xfId="39709"/>
    <cellStyle name="SAPBEXaggDataEmph 2 2 3 5" xfId="3986"/>
    <cellStyle name="SAPBEXaggDataEmph 2 2 3 5 2" xfId="27549"/>
    <cellStyle name="SAPBEXaggDataEmph 2 2 3 5 2 2" xfId="37756"/>
    <cellStyle name="SAPBEXaggDataEmph 2 2 3 5 3" xfId="32567"/>
    <cellStyle name="SAPBEXaggDataEmph 2 2 3 5 4" xfId="39710"/>
    <cellStyle name="SAPBEXaggDataEmph 2 2 3 5 5" xfId="39711"/>
    <cellStyle name="SAPBEXaggDataEmph 2 2 3 6" xfId="4597"/>
    <cellStyle name="SAPBEXaggDataEmph 2 2 3 6 2" xfId="28160"/>
    <cellStyle name="SAPBEXaggDataEmph 2 2 3 6 2 2" xfId="38367"/>
    <cellStyle name="SAPBEXaggDataEmph 2 2 3 6 3" xfId="33178"/>
    <cellStyle name="SAPBEXaggDataEmph 2 2 3 6 4" xfId="39712"/>
    <cellStyle name="SAPBEXaggDataEmph 2 2 3 6 5" xfId="39713"/>
    <cellStyle name="SAPBEXaggDataEmph 2 2 3 7" xfId="5315"/>
    <cellStyle name="SAPBEXaggDataEmph 2 2 3 7 2" xfId="28878"/>
    <cellStyle name="SAPBEXaggDataEmph 2 2 3 7 2 2" xfId="39085"/>
    <cellStyle name="SAPBEXaggDataEmph 2 2 3 7 3" xfId="33896"/>
    <cellStyle name="SAPBEXaggDataEmph 2 2 3 7 4" xfId="39714"/>
    <cellStyle name="SAPBEXaggDataEmph 2 2 3 8" xfId="24508"/>
    <cellStyle name="SAPBEXaggDataEmph 2 2 3 8 2" xfId="34715"/>
    <cellStyle name="SAPBEXaggDataEmph 2 2 3 9" xfId="29612"/>
    <cellStyle name="SAPBEXaggDataEmph 2 2 4" xfId="1619"/>
    <cellStyle name="SAPBEXaggDataEmph 2 2 4 2" xfId="25182"/>
    <cellStyle name="SAPBEXaggDataEmph 2 2 4 2 2" xfId="35389"/>
    <cellStyle name="SAPBEXaggDataEmph 2 2 4 3" xfId="30200"/>
    <cellStyle name="SAPBEXaggDataEmph 2 2 4 4" xfId="39715"/>
    <cellStyle name="SAPBEXaggDataEmph 2 2 4 5" xfId="39716"/>
    <cellStyle name="SAPBEXaggDataEmph 2 2 5" xfId="1388"/>
    <cellStyle name="SAPBEXaggDataEmph 2 2 5 2" xfId="24951"/>
    <cellStyle name="SAPBEXaggDataEmph 2 2 5 2 2" xfId="35158"/>
    <cellStyle name="SAPBEXaggDataEmph 2 2 5 3" xfId="29969"/>
    <cellStyle name="SAPBEXaggDataEmph 2 2 5 4" xfId="39717"/>
    <cellStyle name="SAPBEXaggDataEmph 2 2 5 5" xfId="39718"/>
    <cellStyle name="SAPBEXaggDataEmph 2 2 6" xfId="2922"/>
    <cellStyle name="SAPBEXaggDataEmph 2 2 6 2" xfId="26485"/>
    <cellStyle name="SAPBEXaggDataEmph 2 2 6 2 2" xfId="36692"/>
    <cellStyle name="SAPBEXaggDataEmph 2 2 6 3" xfId="31503"/>
    <cellStyle name="SAPBEXaggDataEmph 2 2 6 4" xfId="39719"/>
    <cellStyle name="SAPBEXaggDataEmph 2 2 6 5" xfId="39720"/>
    <cellStyle name="SAPBEXaggDataEmph 2 2 7" xfId="3656"/>
    <cellStyle name="SAPBEXaggDataEmph 2 2 7 2" xfId="27219"/>
    <cellStyle name="SAPBEXaggDataEmph 2 2 7 2 2" xfId="37426"/>
    <cellStyle name="SAPBEXaggDataEmph 2 2 7 3" xfId="32237"/>
    <cellStyle name="SAPBEXaggDataEmph 2 2 7 4" xfId="39721"/>
    <cellStyle name="SAPBEXaggDataEmph 2 2 7 5" xfId="39722"/>
    <cellStyle name="SAPBEXaggDataEmph 2 2 8" xfId="2866"/>
    <cellStyle name="SAPBEXaggDataEmph 2 2 8 2" xfId="26429"/>
    <cellStyle name="SAPBEXaggDataEmph 2 2 8 2 2" xfId="36636"/>
    <cellStyle name="SAPBEXaggDataEmph 2 2 8 3" xfId="31447"/>
    <cellStyle name="SAPBEXaggDataEmph 2 2 8 4" xfId="39723"/>
    <cellStyle name="SAPBEXaggDataEmph 2 2 8 5" xfId="39724"/>
    <cellStyle name="SAPBEXaggDataEmph 2 2 9" xfId="4981"/>
    <cellStyle name="SAPBEXaggDataEmph 2 2 9 2" xfId="28544"/>
    <cellStyle name="SAPBEXaggDataEmph 2 2 9 2 2" xfId="38751"/>
    <cellStyle name="SAPBEXaggDataEmph 2 2 9 3" xfId="33562"/>
    <cellStyle name="SAPBEXaggDataEmph 2 2 9 4" xfId="39725"/>
    <cellStyle name="SAPBEXaggDataEmph 2 3" xfId="716"/>
    <cellStyle name="SAPBEXaggDataEmph 2 3 10" xfId="29383"/>
    <cellStyle name="SAPBEXaggDataEmph 2 3 11" xfId="39726"/>
    <cellStyle name="SAPBEXaggDataEmph 2 3 2" xfId="1133"/>
    <cellStyle name="SAPBEXaggDataEmph 2 3 2 10" xfId="39727"/>
    <cellStyle name="SAPBEXaggDataEmph 2 3 2 2" xfId="2039"/>
    <cellStyle name="SAPBEXaggDataEmph 2 3 2 2 2" xfId="25602"/>
    <cellStyle name="SAPBEXaggDataEmph 2 3 2 2 2 2" xfId="35809"/>
    <cellStyle name="SAPBEXaggDataEmph 2 3 2 2 3" xfId="30620"/>
    <cellStyle name="SAPBEXaggDataEmph 2 3 2 2 4" xfId="39728"/>
    <cellStyle name="SAPBEXaggDataEmph 2 3 2 2 5" xfId="39729"/>
    <cellStyle name="SAPBEXaggDataEmph 2 3 2 3" xfId="2656"/>
    <cellStyle name="SAPBEXaggDataEmph 2 3 2 3 2" xfId="26219"/>
    <cellStyle name="SAPBEXaggDataEmph 2 3 2 3 2 2" xfId="36426"/>
    <cellStyle name="SAPBEXaggDataEmph 2 3 2 3 3" xfId="31237"/>
    <cellStyle name="SAPBEXaggDataEmph 2 3 2 3 4" xfId="39730"/>
    <cellStyle name="SAPBEXaggDataEmph 2 3 2 3 5" xfId="39731"/>
    <cellStyle name="SAPBEXaggDataEmph 2 3 2 4" xfId="3444"/>
    <cellStyle name="SAPBEXaggDataEmph 2 3 2 4 2" xfId="27007"/>
    <cellStyle name="SAPBEXaggDataEmph 2 3 2 4 2 2" xfId="37214"/>
    <cellStyle name="SAPBEXaggDataEmph 2 3 2 4 3" xfId="32025"/>
    <cellStyle name="SAPBEXaggDataEmph 2 3 2 4 4" xfId="39732"/>
    <cellStyle name="SAPBEXaggDataEmph 2 3 2 4 5" xfId="39733"/>
    <cellStyle name="SAPBEXaggDataEmph 2 3 2 5" xfId="4131"/>
    <cellStyle name="SAPBEXaggDataEmph 2 3 2 5 2" xfId="27694"/>
    <cellStyle name="SAPBEXaggDataEmph 2 3 2 5 2 2" xfId="37901"/>
    <cellStyle name="SAPBEXaggDataEmph 2 3 2 5 3" xfId="32712"/>
    <cellStyle name="SAPBEXaggDataEmph 2 3 2 5 4" xfId="39734"/>
    <cellStyle name="SAPBEXaggDataEmph 2 3 2 5 5" xfId="39735"/>
    <cellStyle name="SAPBEXaggDataEmph 2 3 2 6" xfId="4775"/>
    <cellStyle name="SAPBEXaggDataEmph 2 3 2 6 2" xfId="28338"/>
    <cellStyle name="SAPBEXaggDataEmph 2 3 2 6 2 2" xfId="38545"/>
    <cellStyle name="SAPBEXaggDataEmph 2 3 2 6 3" xfId="33356"/>
    <cellStyle name="SAPBEXaggDataEmph 2 3 2 6 4" xfId="39736"/>
    <cellStyle name="SAPBEXaggDataEmph 2 3 2 6 5" xfId="39737"/>
    <cellStyle name="SAPBEXaggDataEmph 2 3 2 7" xfId="5495"/>
    <cellStyle name="SAPBEXaggDataEmph 2 3 2 7 2" xfId="29058"/>
    <cellStyle name="SAPBEXaggDataEmph 2 3 2 7 2 2" xfId="39265"/>
    <cellStyle name="SAPBEXaggDataEmph 2 3 2 7 3" xfId="34076"/>
    <cellStyle name="SAPBEXaggDataEmph 2 3 2 7 4" xfId="39738"/>
    <cellStyle name="SAPBEXaggDataEmph 2 3 2 8" xfId="24696"/>
    <cellStyle name="SAPBEXaggDataEmph 2 3 2 8 2" xfId="34903"/>
    <cellStyle name="SAPBEXaggDataEmph 2 3 2 9" xfId="29714"/>
    <cellStyle name="SAPBEXaggDataEmph 2 3 3" xfId="1713"/>
    <cellStyle name="SAPBEXaggDataEmph 2 3 3 2" xfId="25276"/>
    <cellStyle name="SAPBEXaggDataEmph 2 3 3 2 2" xfId="35483"/>
    <cellStyle name="SAPBEXaggDataEmph 2 3 3 3" xfId="30294"/>
    <cellStyle name="SAPBEXaggDataEmph 2 3 3 4" xfId="39739"/>
    <cellStyle name="SAPBEXaggDataEmph 2 3 3 5" xfId="39740"/>
    <cellStyle name="SAPBEXaggDataEmph 2 3 4" xfId="2243"/>
    <cellStyle name="SAPBEXaggDataEmph 2 3 4 2" xfId="25806"/>
    <cellStyle name="SAPBEXaggDataEmph 2 3 4 2 2" xfId="36013"/>
    <cellStyle name="SAPBEXaggDataEmph 2 3 4 3" xfId="30824"/>
    <cellStyle name="SAPBEXaggDataEmph 2 3 4 4" xfId="39741"/>
    <cellStyle name="SAPBEXaggDataEmph 2 3 4 5" xfId="39742"/>
    <cellStyle name="SAPBEXaggDataEmph 2 3 5" xfId="3027"/>
    <cellStyle name="SAPBEXaggDataEmph 2 3 5 2" xfId="26590"/>
    <cellStyle name="SAPBEXaggDataEmph 2 3 5 2 2" xfId="36797"/>
    <cellStyle name="SAPBEXaggDataEmph 2 3 5 3" xfId="31608"/>
    <cellStyle name="SAPBEXaggDataEmph 2 3 5 4" xfId="39743"/>
    <cellStyle name="SAPBEXaggDataEmph 2 3 5 5" xfId="39744"/>
    <cellStyle name="SAPBEXaggDataEmph 2 3 6" xfId="3758"/>
    <cellStyle name="SAPBEXaggDataEmph 2 3 6 2" xfId="27321"/>
    <cellStyle name="SAPBEXaggDataEmph 2 3 6 2 2" xfId="37528"/>
    <cellStyle name="SAPBEXaggDataEmph 2 3 6 3" xfId="32339"/>
    <cellStyle name="SAPBEXaggDataEmph 2 3 6 4" xfId="39745"/>
    <cellStyle name="SAPBEXaggDataEmph 2 3 6 5" xfId="39746"/>
    <cellStyle name="SAPBEXaggDataEmph 2 3 7" xfId="4369"/>
    <cellStyle name="SAPBEXaggDataEmph 2 3 7 2" xfId="27932"/>
    <cellStyle name="SAPBEXaggDataEmph 2 3 7 2 2" xfId="38139"/>
    <cellStyle name="SAPBEXaggDataEmph 2 3 7 3" xfId="32950"/>
    <cellStyle name="SAPBEXaggDataEmph 2 3 7 4" xfId="39747"/>
    <cellStyle name="SAPBEXaggDataEmph 2 3 7 5" xfId="39748"/>
    <cellStyle name="SAPBEXaggDataEmph 2 3 8" xfId="5086"/>
    <cellStyle name="SAPBEXaggDataEmph 2 3 8 2" xfId="28649"/>
    <cellStyle name="SAPBEXaggDataEmph 2 3 8 2 2" xfId="38856"/>
    <cellStyle name="SAPBEXaggDataEmph 2 3 8 3" xfId="33667"/>
    <cellStyle name="SAPBEXaggDataEmph 2 3 8 4" xfId="39749"/>
    <cellStyle name="SAPBEXaggDataEmph 2 3 9" xfId="24279"/>
    <cellStyle name="SAPBEXaggDataEmph 2 3 9 2" xfId="34486"/>
    <cellStyle name="SAPBEXaggDataEmph 2 4" xfId="804"/>
    <cellStyle name="SAPBEXaggDataEmph 2 4 10" xfId="29471"/>
    <cellStyle name="SAPBEXaggDataEmph 2 4 11" xfId="39750"/>
    <cellStyle name="SAPBEXaggDataEmph 2 4 2" xfId="1217"/>
    <cellStyle name="SAPBEXaggDataEmph 2 4 2 10" xfId="39751"/>
    <cellStyle name="SAPBEXaggDataEmph 2 4 2 2" xfId="2123"/>
    <cellStyle name="SAPBEXaggDataEmph 2 4 2 2 2" xfId="25686"/>
    <cellStyle name="SAPBEXaggDataEmph 2 4 2 2 2 2" xfId="35893"/>
    <cellStyle name="SAPBEXaggDataEmph 2 4 2 2 3" xfId="30704"/>
    <cellStyle name="SAPBEXaggDataEmph 2 4 2 2 4" xfId="39752"/>
    <cellStyle name="SAPBEXaggDataEmph 2 4 2 2 5" xfId="39753"/>
    <cellStyle name="SAPBEXaggDataEmph 2 4 2 3" xfId="2740"/>
    <cellStyle name="SAPBEXaggDataEmph 2 4 2 3 2" xfId="26303"/>
    <cellStyle name="SAPBEXaggDataEmph 2 4 2 3 2 2" xfId="36510"/>
    <cellStyle name="SAPBEXaggDataEmph 2 4 2 3 3" xfId="31321"/>
    <cellStyle name="SAPBEXaggDataEmph 2 4 2 3 4" xfId="39754"/>
    <cellStyle name="SAPBEXaggDataEmph 2 4 2 3 5" xfId="39755"/>
    <cellStyle name="SAPBEXaggDataEmph 2 4 2 4" xfId="3528"/>
    <cellStyle name="SAPBEXaggDataEmph 2 4 2 4 2" xfId="27091"/>
    <cellStyle name="SAPBEXaggDataEmph 2 4 2 4 2 2" xfId="37298"/>
    <cellStyle name="SAPBEXaggDataEmph 2 4 2 4 3" xfId="32109"/>
    <cellStyle name="SAPBEXaggDataEmph 2 4 2 4 4" xfId="39756"/>
    <cellStyle name="SAPBEXaggDataEmph 2 4 2 4 5" xfId="39757"/>
    <cellStyle name="SAPBEXaggDataEmph 2 4 2 5" xfId="4215"/>
    <cellStyle name="SAPBEXaggDataEmph 2 4 2 5 2" xfId="27778"/>
    <cellStyle name="SAPBEXaggDataEmph 2 4 2 5 2 2" xfId="37985"/>
    <cellStyle name="SAPBEXaggDataEmph 2 4 2 5 3" xfId="32796"/>
    <cellStyle name="SAPBEXaggDataEmph 2 4 2 5 4" xfId="39758"/>
    <cellStyle name="SAPBEXaggDataEmph 2 4 2 5 5" xfId="39759"/>
    <cellStyle name="SAPBEXaggDataEmph 2 4 2 6" xfId="4859"/>
    <cellStyle name="SAPBEXaggDataEmph 2 4 2 6 2" xfId="28422"/>
    <cellStyle name="SAPBEXaggDataEmph 2 4 2 6 2 2" xfId="38629"/>
    <cellStyle name="SAPBEXaggDataEmph 2 4 2 6 3" xfId="33440"/>
    <cellStyle name="SAPBEXaggDataEmph 2 4 2 6 4" xfId="39760"/>
    <cellStyle name="SAPBEXaggDataEmph 2 4 2 6 5" xfId="39761"/>
    <cellStyle name="SAPBEXaggDataEmph 2 4 2 7" xfId="5579"/>
    <cellStyle name="SAPBEXaggDataEmph 2 4 2 7 2" xfId="29142"/>
    <cellStyle name="SAPBEXaggDataEmph 2 4 2 7 2 2" xfId="39349"/>
    <cellStyle name="SAPBEXaggDataEmph 2 4 2 7 3" xfId="34160"/>
    <cellStyle name="SAPBEXaggDataEmph 2 4 2 7 4" xfId="39762"/>
    <cellStyle name="SAPBEXaggDataEmph 2 4 2 8" xfId="24780"/>
    <cellStyle name="SAPBEXaggDataEmph 2 4 2 8 2" xfId="34987"/>
    <cellStyle name="SAPBEXaggDataEmph 2 4 2 9" xfId="29798"/>
    <cellStyle name="SAPBEXaggDataEmph 2 4 3" xfId="1797"/>
    <cellStyle name="SAPBEXaggDataEmph 2 4 3 2" xfId="25360"/>
    <cellStyle name="SAPBEXaggDataEmph 2 4 3 2 2" xfId="35567"/>
    <cellStyle name="SAPBEXaggDataEmph 2 4 3 3" xfId="30378"/>
    <cellStyle name="SAPBEXaggDataEmph 2 4 3 4" xfId="39763"/>
    <cellStyle name="SAPBEXaggDataEmph 2 4 3 5" xfId="39764"/>
    <cellStyle name="SAPBEXaggDataEmph 2 4 4" xfId="2331"/>
    <cellStyle name="SAPBEXaggDataEmph 2 4 4 2" xfId="25894"/>
    <cellStyle name="SAPBEXaggDataEmph 2 4 4 2 2" xfId="36101"/>
    <cellStyle name="SAPBEXaggDataEmph 2 4 4 3" xfId="30912"/>
    <cellStyle name="SAPBEXaggDataEmph 2 4 4 4" xfId="39765"/>
    <cellStyle name="SAPBEXaggDataEmph 2 4 4 5" xfId="39766"/>
    <cellStyle name="SAPBEXaggDataEmph 2 4 5" xfId="3115"/>
    <cellStyle name="SAPBEXaggDataEmph 2 4 5 2" xfId="26678"/>
    <cellStyle name="SAPBEXaggDataEmph 2 4 5 2 2" xfId="36885"/>
    <cellStyle name="SAPBEXaggDataEmph 2 4 5 3" xfId="31696"/>
    <cellStyle name="SAPBEXaggDataEmph 2 4 5 4" xfId="39767"/>
    <cellStyle name="SAPBEXaggDataEmph 2 4 5 5" xfId="39768"/>
    <cellStyle name="SAPBEXaggDataEmph 2 4 6" xfId="3846"/>
    <cellStyle name="SAPBEXaggDataEmph 2 4 6 2" xfId="27409"/>
    <cellStyle name="SAPBEXaggDataEmph 2 4 6 2 2" xfId="37616"/>
    <cellStyle name="SAPBEXaggDataEmph 2 4 6 3" xfId="32427"/>
    <cellStyle name="SAPBEXaggDataEmph 2 4 6 4" xfId="39769"/>
    <cellStyle name="SAPBEXaggDataEmph 2 4 6 5" xfId="39770"/>
    <cellStyle name="SAPBEXaggDataEmph 2 4 7" xfId="4457"/>
    <cellStyle name="SAPBEXaggDataEmph 2 4 7 2" xfId="28020"/>
    <cellStyle name="SAPBEXaggDataEmph 2 4 7 2 2" xfId="38227"/>
    <cellStyle name="SAPBEXaggDataEmph 2 4 7 3" xfId="33038"/>
    <cellStyle name="SAPBEXaggDataEmph 2 4 7 4" xfId="39771"/>
    <cellStyle name="SAPBEXaggDataEmph 2 4 7 5" xfId="39772"/>
    <cellStyle name="SAPBEXaggDataEmph 2 4 8" xfId="5174"/>
    <cellStyle name="SAPBEXaggDataEmph 2 4 8 2" xfId="28737"/>
    <cellStyle name="SAPBEXaggDataEmph 2 4 8 2 2" xfId="38944"/>
    <cellStyle name="SAPBEXaggDataEmph 2 4 8 3" xfId="33755"/>
    <cellStyle name="SAPBEXaggDataEmph 2 4 8 4" xfId="39773"/>
    <cellStyle name="SAPBEXaggDataEmph 2 4 9" xfId="24367"/>
    <cellStyle name="SAPBEXaggDataEmph 2 4 9 2" xfId="34574"/>
    <cellStyle name="SAPBEXaggDataEmph 2 5" xfId="1020"/>
    <cellStyle name="SAPBEXaggDataEmph 2 5 2" xfId="2546"/>
    <cellStyle name="SAPBEXaggDataEmph 2 5 2 2" xfId="26109"/>
    <cellStyle name="SAPBEXaggDataEmph 2 5 2 2 2" xfId="36316"/>
    <cellStyle name="SAPBEXaggDataEmph 2 5 2 3" xfId="31127"/>
    <cellStyle name="SAPBEXaggDataEmph 2 5 2 4" xfId="39774"/>
    <cellStyle name="SAPBEXaggDataEmph 2 5 2 5" xfId="39775"/>
    <cellStyle name="SAPBEXaggDataEmph 2 5 3" xfId="3331"/>
    <cellStyle name="SAPBEXaggDataEmph 2 5 3 2" xfId="26894"/>
    <cellStyle name="SAPBEXaggDataEmph 2 5 3 2 2" xfId="37101"/>
    <cellStyle name="SAPBEXaggDataEmph 2 5 3 3" xfId="31912"/>
    <cellStyle name="SAPBEXaggDataEmph 2 5 3 4" xfId="39776"/>
    <cellStyle name="SAPBEXaggDataEmph 2 5 3 5" xfId="39777"/>
    <cellStyle name="SAPBEXaggDataEmph 2 5 4" xfId="4672"/>
    <cellStyle name="SAPBEXaggDataEmph 2 5 4 2" xfId="28235"/>
    <cellStyle name="SAPBEXaggDataEmph 2 5 4 2 2" xfId="38442"/>
    <cellStyle name="SAPBEXaggDataEmph 2 5 4 3" xfId="33253"/>
    <cellStyle name="SAPBEXaggDataEmph 2 5 4 4" xfId="39778"/>
    <cellStyle name="SAPBEXaggDataEmph 2 5 4 5" xfId="39779"/>
    <cellStyle name="SAPBEXaggDataEmph 2 5 5" xfId="5390"/>
    <cellStyle name="SAPBEXaggDataEmph 2 5 5 2" xfId="28953"/>
    <cellStyle name="SAPBEXaggDataEmph 2 5 5 2 2" xfId="39160"/>
    <cellStyle name="SAPBEXaggDataEmph 2 5 5 3" xfId="33971"/>
    <cellStyle name="SAPBEXaggDataEmph 2 5 5 4" xfId="39780"/>
    <cellStyle name="SAPBEXaggDataEmph 2 5 5 5" xfId="39781"/>
    <cellStyle name="SAPBEXaggDataEmph 2 5 6" xfId="24583"/>
    <cellStyle name="SAPBEXaggDataEmph 2 5 6 2" xfId="34790"/>
    <cellStyle name="SAPBEXaggDataEmph 2 5 7" xfId="39782"/>
    <cellStyle name="SAPBEXaggDataEmph 2 5 8" xfId="39783"/>
    <cellStyle name="SAPBEXaggDataEmph 2 5 9" xfId="39784"/>
    <cellStyle name="SAPBEXaggDataEmph 2 6" xfId="1470"/>
    <cellStyle name="SAPBEXaggDataEmph 2 6 2" xfId="25033"/>
    <cellStyle name="SAPBEXaggDataEmph 2 6 2 2" xfId="35240"/>
    <cellStyle name="SAPBEXaggDataEmph 2 6 3" xfId="30051"/>
    <cellStyle name="SAPBEXaggDataEmph 2 6 4" xfId="39785"/>
    <cellStyle name="SAPBEXaggDataEmph 2 6 5" xfId="39786"/>
    <cellStyle name="SAPBEXaggDataEmph 2 7" xfId="1548"/>
    <cellStyle name="SAPBEXaggDataEmph 2 7 2" xfId="25111"/>
    <cellStyle name="SAPBEXaggDataEmph 2 7 2 2" xfId="35318"/>
    <cellStyle name="SAPBEXaggDataEmph 2 7 3" xfId="30129"/>
    <cellStyle name="SAPBEXaggDataEmph 2 7 4" xfId="39787"/>
    <cellStyle name="SAPBEXaggDataEmph 2 8" xfId="24092"/>
    <cellStyle name="SAPBEXaggDataEmph 2 8 2" xfId="34299"/>
    <cellStyle name="SAPBEXaggDataEmph 2 9" xfId="39788"/>
    <cellStyle name="SAPBEXaggDataEmph 3" xfId="572"/>
    <cellStyle name="SAPBEXaggDataEmph 3 10" xfId="24135"/>
    <cellStyle name="SAPBEXaggDataEmph 3 10 2" xfId="34342"/>
    <cellStyle name="SAPBEXaggDataEmph 3 11" xfId="29239"/>
    <cellStyle name="SAPBEXaggDataEmph 3 12" xfId="39789"/>
    <cellStyle name="SAPBEXaggDataEmph 3 2" xfId="818"/>
    <cellStyle name="SAPBEXaggDataEmph 3 2 10" xfId="29485"/>
    <cellStyle name="SAPBEXaggDataEmph 3 2 11" xfId="39790"/>
    <cellStyle name="SAPBEXaggDataEmph 3 2 2" xfId="1230"/>
    <cellStyle name="SAPBEXaggDataEmph 3 2 2 10" xfId="39791"/>
    <cellStyle name="SAPBEXaggDataEmph 3 2 2 2" xfId="2134"/>
    <cellStyle name="SAPBEXaggDataEmph 3 2 2 2 2" xfId="25697"/>
    <cellStyle name="SAPBEXaggDataEmph 3 2 2 2 2 2" xfId="35904"/>
    <cellStyle name="SAPBEXaggDataEmph 3 2 2 2 3" xfId="30715"/>
    <cellStyle name="SAPBEXaggDataEmph 3 2 2 2 4" xfId="39792"/>
    <cellStyle name="SAPBEXaggDataEmph 3 2 2 2 5" xfId="39793"/>
    <cellStyle name="SAPBEXaggDataEmph 3 2 2 3" xfId="2753"/>
    <cellStyle name="SAPBEXaggDataEmph 3 2 2 3 2" xfId="26316"/>
    <cellStyle name="SAPBEXaggDataEmph 3 2 2 3 2 2" xfId="36523"/>
    <cellStyle name="SAPBEXaggDataEmph 3 2 2 3 3" xfId="31334"/>
    <cellStyle name="SAPBEXaggDataEmph 3 2 2 3 4" xfId="39794"/>
    <cellStyle name="SAPBEXaggDataEmph 3 2 2 3 5" xfId="39795"/>
    <cellStyle name="SAPBEXaggDataEmph 3 2 2 4" xfId="3541"/>
    <cellStyle name="SAPBEXaggDataEmph 3 2 2 4 2" xfId="27104"/>
    <cellStyle name="SAPBEXaggDataEmph 3 2 2 4 2 2" xfId="37311"/>
    <cellStyle name="SAPBEXaggDataEmph 3 2 2 4 3" xfId="32122"/>
    <cellStyle name="SAPBEXaggDataEmph 3 2 2 4 4" xfId="39796"/>
    <cellStyle name="SAPBEXaggDataEmph 3 2 2 4 5" xfId="39797"/>
    <cellStyle name="SAPBEXaggDataEmph 3 2 2 5" xfId="4228"/>
    <cellStyle name="SAPBEXaggDataEmph 3 2 2 5 2" xfId="27791"/>
    <cellStyle name="SAPBEXaggDataEmph 3 2 2 5 2 2" xfId="37998"/>
    <cellStyle name="SAPBEXaggDataEmph 3 2 2 5 3" xfId="32809"/>
    <cellStyle name="SAPBEXaggDataEmph 3 2 2 5 4" xfId="39798"/>
    <cellStyle name="SAPBEXaggDataEmph 3 2 2 5 5" xfId="39799"/>
    <cellStyle name="SAPBEXaggDataEmph 3 2 2 6" xfId="4872"/>
    <cellStyle name="SAPBEXaggDataEmph 3 2 2 6 2" xfId="28435"/>
    <cellStyle name="SAPBEXaggDataEmph 3 2 2 6 2 2" xfId="38642"/>
    <cellStyle name="SAPBEXaggDataEmph 3 2 2 6 3" xfId="33453"/>
    <cellStyle name="SAPBEXaggDataEmph 3 2 2 6 4" xfId="39800"/>
    <cellStyle name="SAPBEXaggDataEmph 3 2 2 6 5" xfId="39801"/>
    <cellStyle name="SAPBEXaggDataEmph 3 2 2 7" xfId="5592"/>
    <cellStyle name="SAPBEXaggDataEmph 3 2 2 7 2" xfId="29155"/>
    <cellStyle name="SAPBEXaggDataEmph 3 2 2 7 2 2" xfId="39362"/>
    <cellStyle name="SAPBEXaggDataEmph 3 2 2 7 3" xfId="34173"/>
    <cellStyle name="SAPBEXaggDataEmph 3 2 2 7 4" xfId="39802"/>
    <cellStyle name="SAPBEXaggDataEmph 3 2 2 8" xfId="24793"/>
    <cellStyle name="SAPBEXaggDataEmph 3 2 2 8 2" xfId="35000"/>
    <cellStyle name="SAPBEXaggDataEmph 3 2 2 9" xfId="29811"/>
    <cellStyle name="SAPBEXaggDataEmph 3 2 3" xfId="1808"/>
    <cellStyle name="SAPBEXaggDataEmph 3 2 3 2" xfId="25371"/>
    <cellStyle name="SAPBEXaggDataEmph 3 2 3 2 2" xfId="35578"/>
    <cellStyle name="SAPBEXaggDataEmph 3 2 3 3" xfId="30389"/>
    <cellStyle name="SAPBEXaggDataEmph 3 2 3 4" xfId="39803"/>
    <cellStyle name="SAPBEXaggDataEmph 3 2 3 5" xfId="39804"/>
    <cellStyle name="SAPBEXaggDataEmph 3 2 4" xfId="2344"/>
    <cellStyle name="SAPBEXaggDataEmph 3 2 4 2" xfId="25907"/>
    <cellStyle name="SAPBEXaggDataEmph 3 2 4 2 2" xfId="36114"/>
    <cellStyle name="SAPBEXaggDataEmph 3 2 4 3" xfId="30925"/>
    <cellStyle name="SAPBEXaggDataEmph 3 2 4 4" xfId="39805"/>
    <cellStyle name="SAPBEXaggDataEmph 3 2 4 5" xfId="39806"/>
    <cellStyle name="SAPBEXaggDataEmph 3 2 5" xfId="3129"/>
    <cellStyle name="SAPBEXaggDataEmph 3 2 5 2" xfId="26692"/>
    <cellStyle name="SAPBEXaggDataEmph 3 2 5 2 2" xfId="36899"/>
    <cellStyle name="SAPBEXaggDataEmph 3 2 5 3" xfId="31710"/>
    <cellStyle name="SAPBEXaggDataEmph 3 2 5 4" xfId="39807"/>
    <cellStyle name="SAPBEXaggDataEmph 3 2 5 5" xfId="39808"/>
    <cellStyle name="SAPBEXaggDataEmph 3 2 6" xfId="3859"/>
    <cellStyle name="SAPBEXaggDataEmph 3 2 6 2" xfId="27422"/>
    <cellStyle name="SAPBEXaggDataEmph 3 2 6 2 2" xfId="37629"/>
    <cellStyle name="SAPBEXaggDataEmph 3 2 6 3" xfId="32440"/>
    <cellStyle name="SAPBEXaggDataEmph 3 2 6 4" xfId="39809"/>
    <cellStyle name="SAPBEXaggDataEmph 3 2 6 5" xfId="39810"/>
    <cellStyle name="SAPBEXaggDataEmph 3 2 7" xfId="4470"/>
    <cellStyle name="SAPBEXaggDataEmph 3 2 7 2" xfId="28033"/>
    <cellStyle name="SAPBEXaggDataEmph 3 2 7 2 2" xfId="38240"/>
    <cellStyle name="SAPBEXaggDataEmph 3 2 7 3" xfId="33051"/>
    <cellStyle name="SAPBEXaggDataEmph 3 2 7 4" xfId="39811"/>
    <cellStyle name="SAPBEXaggDataEmph 3 2 7 5" xfId="39812"/>
    <cellStyle name="SAPBEXaggDataEmph 3 2 8" xfId="5188"/>
    <cellStyle name="SAPBEXaggDataEmph 3 2 8 2" xfId="28751"/>
    <cellStyle name="SAPBEXaggDataEmph 3 2 8 2 2" xfId="38958"/>
    <cellStyle name="SAPBEXaggDataEmph 3 2 8 3" xfId="33769"/>
    <cellStyle name="SAPBEXaggDataEmph 3 2 8 4" xfId="39813"/>
    <cellStyle name="SAPBEXaggDataEmph 3 2 9" xfId="24381"/>
    <cellStyle name="SAPBEXaggDataEmph 3 2 9 2" xfId="34588"/>
    <cellStyle name="SAPBEXaggDataEmph 3 3" xfId="906"/>
    <cellStyle name="SAPBEXaggDataEmph 3 3 10" xfId="39814"/>
    <cellStyle name="SAPBEXaggDataEmph 3 3 2" xfId="1892"/>
    <cellStyle name="SAPBEXaggDataEmph 3 3 2 2" xfId="25455"/>
    <cellStyle name="SAPBEXaggDataEmph 3 3 2 2 2" xfId="35662"/>
    <cellStyle name="SAPBEXaggDataEmph 3 3 2 3" xfId="30473"/>
    <cellStyle name="SAPBEXaggDataEmph 3 3 2 4" xfId="39815"/>
    <cellStyle name="SAPBEXaggDataEmph 3 3 2 5" xfId="39816"/>
    <cellStyle name="SAPBEXaggDataEmph 3 3 3" xfId="2432"/>
    <cellStyle name="SAPBEXaggDataEmph 3 3 3 2" xfId="25995"/>
    <cellStyle name="SAPBEXaggDataEmph 3 3 3 2 2" xfId="36202"/>
    <cellStyle name="SAPBEXaggDataEmph 3 3 3 3" xfId="31013"/>
    <cellStyle name="SAPBEXaggDataEmph 3 3 3 4" xfId="39817"/>
    <cellStyle name="SAPBEXaggDataEmph 3 3 3 5" xfId="39818"/>
    <cellStyle name="SAPBEXaggDataEmph 3 3 4" xfId="3217"/>
    <cellStyle name="SAPBEXaggDataEmph 3 3 4 2" xfId="26780"/>
    <cellStyle name="SAPBEXaggDataEmph 3 3 4 2 2" xfId="36987"/>
    <cellStyle name="SAPBEXaggDataEmph 3 3 4 3" xfId="31798"/>
    <cellStyle name="SAPBEXaggDataEmph 3 3 4 4" xfId="39819"/>
    <cellStyle name="SAPBEXaggDataEmph 3 3 4 5" xfId="39820"/>
    <cellStyle name="SAPBEXaggDataEmph 3 3 5" xfId="3947"/>
    <cellStyle name="SAPBEXaggDataEmph 3 3 5 2" xfId="27510"/>
    <cellStyle name="SAPBEXaggDataEmph 3 3 5 2 2" xfId="37717"/>
    <cellStyle name="SAPBEXaggDataEmph 3 3 5 3" xfId="32528"/>
    <cellStyle name="SAPBEXaggDataEmph 3 3 5 4" xfId="39821"/>
    <cellStyle name="SAPBEXaggDataEmph 3 3 5 5" xfId="39822"/>
    <cellStyle name="SAPBEXaggDataEmph 3 3 6" xfId="4558"/>
    <cellStyle name="SAPBEXaggDataEmph 3 3 6 2" xfId="28121"/>
    <cellStyle name="SAPBEXaggDataEmph 3 3 6 2 2" xfId="38328"/>
    <cellStyle name="SAPBEXaggDataEmph 3 3 6 3" xfId="33139"/>
    <cellStyle name="SAPBEXaggDataEmph 3 3 6 4" xfId="39823"/>
    <cellStyle name="SAPBEXaggDataEmph 3 3 6 5" xfId="39824"/>
    <cellStyle name="SAPBEXaggDataEmph 3 3 7" xfId="5276"/>
    <cellStyle name="SAPBEXaggDataEmph 3 3 7 2" xfId="28839"/>
    <cellStyle name="SAPBEXaggDataEmph 3 3 7 2 2" xfId="39046"/>
    <cellStyle name="SAPBEXaggDataEmph 3 3 7 3" xfId="33857"/>
    <cellStyle name="SAPBEXaggDataEmph 3 3 7 4" xfId="39825"/>
    <cellStyle name="SAPBEXaggDataEmph 3 3 8" xfId="24469"/>
    <cellStyle name="SAPBEXaggDataEmph 3 3 8 2" xfId="34676"/>
    <cellStyle name="SAPBEXaggDataEmph 3 3 9" xfId="29573"/>
    <cellStyle name="SAPBEXaggDataEmph 3 4" xfId="1580"/>
    <cellStyle name="SAPBEXaggDataEmph 3 4 2" xfId="25143"/>
    <cellStyle name="SAPBEXaggDataEmph 3 4 2 2" xfId="35350"/>
    <cellStyle name="SAPBEXaggDataEmph 3 4 3" xfId="30161"/>
    <cellStyle name="SAPBEXaggDataEmph 3 4 4" xfId="39826"/>
    <cellStyle name="SAPBEXaggDataEmph 3 4 5" xfId="39827"/>
    <cellStyle name="SAPBEXaggDataEmph 3 5" xfId="1427"/>
    <cellStyle name="SAPBEXaggDataEmph 3 5 2" xfId="24990"/>
    <cellStyle name="SAPBEXaggDataEmph 3 5 2 2" xfId="35197"/>
    <cellStyle name="SAPBEXaggDataEmph 3 5 3" xfId="30008"/>
    <cellStyle name="SAPBEXaggDataEmph 3 5 4" xfId="39828"/>
    <cellStyle name="SAPBEXaggDataEmph 3 5 5" xfId="39829"/>
    <cellStyle name="SAPBEXaggDataEmph 3 6" xfId="2883"/>
    <cellStyle name="SAPBEXaggDataEmph 3 6 2" xfId="26446"/>
    <cellStyle name="SAPBEXaggDataEmph 3 6 2 2" xfId="36653"/>
    <cellStyle name="SAPBEXaggDataEmph 3 6 3" xfId="31464"/>
    <cellStyle name="SAPBEXaggDataEmph 3 6 4" xfId="39830"/>
    <cellStyle name="SAPBEXaggDataEmph 3 6 5" xfId="39831"/>
    <cellStyle name="SAPBEXaggDataEmph 3 7" xfId="1472"/>
    <cellStyle name="SAPBEXaggDataEmph 3 7 2" xfId="25035"/>
    <cellStyle name="SAPBEXaggDataEmph 3 7 2 2" xfId="35242"/>
    <cellStyle name="SAPBEXaggDataEmph 3 7 3" xfId="30053"/>
    <cellStyle name="SAPBEXaggDataEmph 3 7 4" xfId="39832"/>
    <cellStyle name="SAPBEXaggDataEmph 3 7 5" xfId="39833"/>
    <cellStyle name="SAPBEXaggDataEmph 3 8" xfId="1975"/>
    <cellStyle name="SAPBEXaggDataEmph 3 8 2" xfId="25538"/>
    <cellStyle name="SAPBEXaggDataEmph 3 8 2 2" xfId="35745"/>
    <cellStyle name="SAPBEXaggDataEmph 3 8 3" xfId="30556"/>
    <cellStyle name="SAPBEXaggDataEmph 3 8 4" xfId="39834"/>
    <cellStyle name="SAPBEXaggDataEmph 3 8 5" xfId="39835"/>
    <cellStyle name="SAPBEXaggDataEmph 3 9" xfId="4044"/>
    <cellStyle name="SAPBEXaggDataEmph 3 9 2" xfId="27607"/>
    <cellStyle name="SAPBEXaggDataEmph 3 9 2 2" xfId="37814"/>
    <cellStyle name="SAPBEXaggDataEmph 3 9 3" xfId="32625"/>
    <cellStyle name="SAPBEXaggDataEmph 3 9 4" xfId="39836"/>
    <cellStyle name="SAPBEXaggDataEmph 4" xfId="660"/>
    <cellStyle name="SAPBEXaggDataEmph 4 10" xfId="29327"/>
    <cellStyle name="SAPBEXaggDataEmph 4 11" xfId="39837"/>
    <cellStyle name="SAPBEXaggDataEmph 4 2" xfId="1077"/>
    <cellStyle name="SAPBEXaggDataEmph 4 2 10" xfId="39838"/>
    <cellStyle name="SAPBEXaggDataEmph 4 2 2" xfId="1984"/>
    <cellStyle name="SAPBEXaggDataEmph 4 2 2 2" xfId="25547"/>
    <cellStyle name="SAPBEXaggDataEmph 4 2 2 2 2" xfId="35754"/>
    <cellStyle name="SAPBEXaggDataEmph 4 2 2 3" xfId="30565"/>
    <cellStyle name="SAPBEXaggDataEmph 4 2 2 4" xfId="39839"/>
    <cellStyle name="SAPBEXaggDataEmph 4 2 2 5" xfId="39840"/>
    <cellStyle name="SAPBEXaggDataEmph 4 2 3" xfId="2601"/>
    <cellStyle name="SAPBEXaggDataEmph 4 2 3 2" xfId="26164"/>
    <cellStyle name="SAPBEXaggDataEmph 4 2 3 2 2" xfId="36371"/>
    <cellStyle name="SAPBEXaggDataEmph 4 2 3 3" xfId="31182"/>
    <cellStyle name="SAPBEXaggDataEmph 4 2 3 4" xfId="39841"/>
    <cellStyle name="SAPBEXaggDataEmph 4 2 3 5" xfId="39842"/>
    <cellStyle name="SAPBEXaggDataEmph 4 2 4" xfId="3388"/>
    <cellStyle name="SAPBEXaggDataEmph 4 2 4 2" xfId="26951"/>
    <cellStyle name="SAPBEXaggDataEmph 4 2 4 2 2" xfId="37158"/>
    <cellStyle name="SAPBEXaggDataEmph 4 2 4 3" xfId="31969"/>
    <cellStyle name="SAPBEXaggDataEmph 4 2 4 4" xfId="39843"/>
    <cellStyle name="SAPBEXaggDataEmph 4 2 4 5" xfId="39844"/>
    <cellStyle name="SAPBEXaggDataEmph 4 2 5" xfId="4076"/>
    <cellStyle name="SAPBEXaggDataEmph 4 2 5 2" xfId="27639"/>
    <cellStyle name="SAPBEXaggDataEmph 4 2 5 2 2" xfId="37846"/>
    <cellStyle name="SAPBEXaggDataEmph 4 2 5 3" xfId="32657"/>
    <cellStyle name="SAPBEXaggDataEmph 4 2 5 4" xfId="39845"/>
    <cellStyle name="SAPBEXaggDataEmph 4 2 5 5" xfId="39846"/>
    <cellStyle name="SAPBEXaggDataEmph 4 2 6" xfId="4720"/>
    <cellStyle name="SAPBEXaggDataEmph 4 2 6 2" xfId="28283"/>
    <cellStyle name="SAPBEXaggDataEmph 4 2 6 2 2" xfId="38490"/>
    <cellStyle name="SAPBEXaggDataEmph 4 2 6 3" xfId="33301"/>
    <cellStyle name="SAPBEXaggDataEmph 4 2 6 4" xfId="39847"/>
    <cellStyle name="SAPBEXaggDataEmph 4 2 6 5" xfId="39848"/>
    <cellStyle name="SAPBEXaggDataEmph 4 2 7" xfId="5439"/>
    <cellStyle name="SAPBEXaggDataEmph 4 2 7 2" xfId="29002"/>
    <cellStyle name="SAPBEXaggDataEmph 4 2 7 2 2" xfId="39209"/>
    <cellStyle name="SAPBEXaggDataEmph 4 2 7 3" xfId="34020"/>
    <cellStyle name="SAPBEXaggDataEmph 4 2 7 4" xfId="39849"/>
    <cellStyle name="SAPBEXaggDataEmph 4 2 8" xfId="24640"/>
    <cellStyle name="SAPBEXaggDataEmph 4 2 8 2" xfId="34847"/>
    <cellStyle name="SAPBEXaggDataEmph 4 2 9" xfId="29658"/>
    <cellStyle name="SAPBEXaggDataEmph 4 3" xfId="1658"/>
    <cellStyle name="SAPBEXaggDataEmph 4 3 2" xfId="25221"/>
    <cellStyle name="SAPBEXaggDataEmph 4 3 2 2" xfId="35428"/>
    <cellStyle name="SAPBEXaggDataEmph 4 3 3" xfId="30239"/>
    <cellStyle name="SAPBEXaggDataEmph 4 3 4" xfId="39850"/>
    <cellStyle name="SAPBEXaggDataEmph 4 3 5" xfId="39851"/>
    <cellStyle name="SAPBEXaggDataEmph 4 4" xfId="1341"/>
    <cellStyle name="SAPBEXaggDataEmph 4 4 2" xfId="24904"/>
    <cellStyle name="SAPBEXaggDataEmph 4 4 2 2" xfId="35111"/>
    <cellStyle name="SAPBEXaggDataEmph 4 4 3" xfId="29922"/>
    <cellStyle name="SAPBEXaggDataEmph 4 4 4" xfId="39852"/>
    <cellStyle name="SAPBEXaggDataEmph 4 4 5" xfId="39853"/>
    <cellStyle name="SAPBEXaggDataEmph 4 5" xfId="2971"/>
    <cellStyle name="SAPBEXaggDataEmph 4 5 2" xfId="26534"/>
    <cellStyle name="SAPBEXaggDataEmph 4 5 2 2" xfId="36741"/>
    <cellStyle name="SAPBEXaggDataEmph 4 5 3" xfId="31552"/>
    <cellStyle name="SAPBEXaggDataEmph 4 5 4" xfId="39854"/>
    <cellStyle name="SAPBEXaggDataEmph 4 5 5" xfId="39855"/>
    <cellStyle name="SAPBEXaggDataEmph 4 6" xfId="3703"/>
    <cellStyle name="SAPBEXaggDataEmph 4 6 2" xfId="27266"/>
    <cellStyle name="SAPBEXaggDataEmph 4 6 2 2" xfId="37473"/>
    <cellStyle name="SAPBEXaggDataEmph 4 6 3" xfId="32284"/>
    <cellStyle name="SAPBEXaggDataEmph 4 6 4" xfId="39856"/>
    <cellStyle name="SAPBEXaggDataEmph 4 6 5" xfId="39857"/>
    <cellStyle name="SAPBEXaggDataEmph 4 7" xfId="4314"/>
    <cellStyle name="SAPBEXaggDataEmph 4 7 2" xfId="27877"/>
    <cellStyle name="SAPBEXaggDataEmph 4 7 2 2" xfId="38084"/>
    <cellStyle name="SAPBEXaggDataEmph 4 7 3" xfId="32895"/>
    <cellStyle name="SAPBEXaggDataEmph 4 7 4" xfId="39858"/>
    <cellStyle name="SAPBEXaggDataEmph 4 7 5" xfId="39859"/>
    <cellStyle name="SAPBEXaggDataEmph 4 8" xfId="5030"/>
    <cellStyle name="SAPBEXaggDataEmph 4 8 2" xfId="28593"/>
    <cellStyle name="SAPBEXaggDataEmph 4 8 2 2" xfId="38800"/>
    <cellStyle name="SAPBEXaggDataEmph 4 8 3" xfId="33611"/>
    <cellStyle name="SAPBEXaggDataEmph 4 8 4" xfId="39860"/>
    <cellStyle name="SAPBEXaggDataEmph 4 9" xfId="24223"/>
    <cellStyle name="SAPBEXaggDataEmph 4 9 2" xfId="34430"/>
    <cellStyle name="SAPBEXaggDataEmph 5" xfId="758"/>
    <cellStyle name="SAPBEXaggDataEmph 5 10" xfId="29425"/>
    <cellStyle name="SAPBEXaggDataEmph 5 11" xfId="39861"/>
    <cellStyle name="SAPBEXaggDataEmph 5 2" xfId="1175"/>
    <cellStyle name="SAPBEXaggDataEmph 5 2 10" xfId="39862"/>
    <cellStyle name="SAPBEXaggDataEmph 5 2 2" xfId="2081"/>
    <cellStyle name="SAPBEXaggDataEmph 5 2 2 2" xfId="25644"/>
    <cellStyle name="SAPBEXaggDataEmph 5 2 2 2 2" xfId="35851"/>
    <cellStyle name="SAPBEXaggDataEmph 5 2 2 3" xfId="30662"/>
    <cellStyle name="SAPBEXaggDataEmph 5 2 2 4" xfId="39863"/>
    <cellStyle name="SAPBEXaggDataEmph 5 2 2 5" xfId="39864"/>
    <cellStyle name="SAPBEXaggDataEmph 5 2 3" xfId="2698"/>
    <cellStyle name="SAPBEXaggDataEmph 5 2 3 2" xfId="26261"/>
    <cellStyle name="SAPBEXaggDataEmph 5 2 3 2 2" xfId="36468"/>
    <cellStyle name="SAPBEXaggDataEmph 5 2 3 3" xfId="31279"/>
    <cellStyle name="SAPBEXaggDataEmph 5 2 3 4" xfId="39865"/>
    <cellStyle name="SAPBEXaggDataEmph 5 2 3 5" xfId="39866"/>
    <cellStyle name="SAPBEXaggDataEmph 5 2 4" xfId="3486"/>
    <cellStyle name="SAPBEXaggDataEmph 5 2 4 2" xfId="27049"/>
    <cellStyle name="SAPBEXaggDataEmph 5 2 4 2 2" xfId="37256"/>
    <cellStyle name="SAPBEXaggDataEmph 5 2 4 3" xfId="32067"/>
    <cellStyle name="SAPBEXaggDataEmph 5 2 4 4" xfId="39867"/>
    <cellStyle name="SAPBEXaggDataEmph 5 2 4 5" xfId="39868"/>
    <cellStyle name="SAPBEXaggDataEmph 5 2 5" xfId="4173"/>
    <cellStyle name="SAPBEXaggDataEmph 5 2 5 2" xfId="27736"/>
    <cellStyle name="SAPBEXaggDataEmph 5 2 5 2 2" xfId="37943"/>
    <cellStyle name="SAPBEXaggDataEmph 5 2 5 3" xfId="32754"/>
    <cellStyle name="SAPBEXaggDataEmph 5 2 5 4" xfId="39869"/>
    <cellStyle name="SAPBEXaggDataEmph 5 2 5 5" xfId="39870"/>
    <cellStyle name="SAPBEXaggDataEmph 5 2 6" xfId="4817"/>
    <cellStyle name="SAPBEXaggDataEmph 5 2 6 2" xfId="28380"/>
    <cellStyle name="SAPBEXaggDataEmph 5 2 6 2 2" xfId="38587"/>
    <cellStyle name="SAPBEXaggDataEmph 5 2 6 3" xfId="33398"/>
    <cellStyle name="SAPBEXaggDataEmph 5 2 6 4" xfId="39871"/>
    <cellStyle name="SAPBEXaggDataEmph 5 2 6 5" xfId="39872"/>
    <cellStyle name="SAPBEXaggDataEmph 5 2 7" xfId="5537"/>
    <cellStyle name="SAPBEXaggDataEmph 5 2 7 2" xfId="29100"/>
    <cellStyle name="SAPBEXaggDataEmph 5 2 7 2 2" xfId="39307"/>
    <cellStyle name="SAPBEXaggDataEmph 5 2 7 3" xfId="34118"/>
    <cellStyle name="SAPBEXaggDataEmph 5 2 7 4" xfId="39873"/>
    <cellStyle name="SAPBEXaggDataEmph 5 2 8" xfId="24738"/>
    <cellStyle name="SAPBEXaggDataEmph 5 2 8 2" xfId="34945"/>
    <cellStyle name="SAPBEXaggDataEmph 5 2 9" xfId="29756"/>
    <cellStyle name="SAPBEXaggDataEmph 5 3" xfId="1755"/>
    <cellStyle name="SAPBEXaggDataEmph 5 3 2" xfId="25318"/>
    <cellStyle name="SAPBEXaggDataEmph 5 3 2 2" xfId="35525"/>
    <cellStyle name="SAPBEXaggDataEmph 5 3 3" xfId="30336"/>
    <cellStyle name="SAPBEXaggDataEmph 5 3 4" xfId="39874"/>
    <cellStyle name="SAPBEXaggDataEmph 5 3 5" xfId="39875"/>
    <cellStyle name="SAPBEXaggDataEmph 5 4" xfId="2285"/>
    <cellStyle name="SAPBEXaggDataEmph 5 4 2" xfId="25848"/>
    <cellStyle name="SAPBEXaggDataEmph 5 4 2 2" xfId="36055"/>
    <cellStyle name="SAPBEXaggDataEmph 5 4 3" xfId="30866"/>
    <cellStyle name="SAPBEXaggDataEmph 5 4 4" xfId="39876"/>
    <cellStyle name="SAPBEXaggDataEmph 5 4 5" xfId="39877"/>
    <cellStyle name="SAPBEXaggDataEmph 5 5" xfId="3069"/>
    <cellStyle name="SAPBEXaggDataEmph 5 5 2" xfId="26632"/>
    <cellStyle name="SAPBEXaggDataEmph 5 5 2 2" xfId="36839"/>
    <cellStyle name="SAPBEXaggDataEmph 5 5 3" xfId="31650"/>
    <cellStyle name="SAPBEXaggDataEmph 5 5 4" xfId="39878"/>
    <cellStyle name="SAPBEXaggDataEmph 5 5 5" xfId="39879"/>
    <cellStyle name="SAPBEXaggDataEmph 5 6" xfId="3800"/>
    <cellStyle name="SAPBEXaggDataEmph 5 6 2" xfId="27363"/>
    <cellStyle name="SAPBEXaggDataEmph 5 6 2 2" xfId="37570"/>
    <cellStyle name="SAPBEXaggDataEmph 5 6 3" xfId="32381"/>
    <cellStyle name="SAPBEXaggDataEmph 5 6 4" xfId="39880"/>
    <cellStyle name="SAPBEXaggDataEmph 5 6 5" xfId="39881"/>
    <cellStyle name="SAPBEXaggDataEmph 5 7" xfId="4411"/>
    <cellStyle name="SAPBEXaggDataEmph 5 7 2" xfId="27974"/>
    <cellStyle name="SAPBEXaggDataEmph 5 7 2 2" xfId="38181"/>
    <cellStyle name="SAPBEXaggDataEmph 5 7 3" xfId="32992"/>
    <cellStyle name="SAPBEXaggDataEmph 5 7 4" xfId="39882"/>
    <cellStyle name="SAPBEXaggDataEmph 5 7 5" xfId="39883"/>
    <cellStyle name="SAPBEXaggDataEmph 5 8" xfId="5128"/>
    <cellStyle name="SAPBEXaggDataEmph 5 8 2" xfId="28691"/>
    <cellStyle name="SAPBEXaggDataEmph 5 8 2 2" xfId="38898"/>
    <cellStyle name="SAPBEXaggDataEmph 5 8 3" xfId="33709"/>
    <cellStyle name="SAPBEXaggDataEmph 5 8 4" xfId="39884"/>
    <cellStyle name="SAPBEXaggDataEmph 5 9" xfId="24321"/>
    <cellStyle name="SAPBEXaggDataEmph 5 9 2" xfId="34528"/>
    <cellStyle name="SAPBEXaggDataEmph 6" xfId="1059"/>
    <cellStyle name="SAPBEXaggDataEmph 6 2" xfId="2585"/>
    <cellStyle name="SAPBEXaggDataEmph 6 2 2" xfId="26148"/>
    <cellStyle name="SAPBEXaggDataEmph 6 2 2 2" xfId="36355"/>
    <cellStyle name="SAPBEXaggDataEmph 6 2 3" xfId="31166"/>
    <cellStyle name="SAPBEXaggDataEmph 6 2 4" xfId="39885"/>
    <cellStyle name="SAPBEXaggDataEmph 6 2 5" xfId="39886"/>
    <cellStyle name="SAPBEXaggDataEmph 6 3" xfId="3370"/>
    <cellStyle name="SAPBEXaggDataEmph 6 3 2" xfId="26933"/>
    <cellStyle name="SAPBEXaggDataEmph 6 3 2 2" xfId="37140"/>
    <cellStyle name="SAPBEXaggDataEmph 6 3 3" xfId="31951"/>
    <cellStyle name="SAPBEXaggDataEmph 6 3 4" xfId="39887"/>
    <cellStyle name="SAPBEXaggDataEmph 6 3 5" xfId="39888"/>
    <cellStyle name="SAPBEXaggDataEmph 6 4" xfId="4711"/>
    <cellStyle name="SAPBEXaggDataEmph 6 4 2" xfId="28274"/>
    <cellStyle name="SAPBEXaggDataEmph 6 4 2 2" xfId="38481"/>
    <cellStyle name="SAPBEXaggDataEmph 6 4 3" xfId="33292"/>
    <cellStyle name="SAPBEXaggDataEmph 6 4 4" xfId="39889"/>
    <cellStyle name="SAPBEXaggDataEmph 6 4 5" xfId="39890"/>
    <cellStyle name="SAPBEXaggDataEmph 6 5" xfId="5429"/>
    <cellStyle name="SAPBEXaggDataEmph 6 5 2" xfId="28992"/>
    <cellStyle name="SAPBEXaggDataEmph 6 5 2 2" xfId="39199"/>
    <cellStyle name="SAPBEXaggDataEmph 6 5 3" xfId="34010"/>
    <cellStyle name="SAPBEXaggDataEmph 6 5 4" xfId="39891"/>
    <cellStyle name="SAPBEXaggDataEmph 6 5 5" xfId="39892"/>
    <cellStyle name="SAPBEXaggDataEmph 6 6" xfId="24622"/>
    <cellStyle name="SAPBEXaggDataEmph 6 6 2" xfId="34829"/>
    <cellStyle name="SAPBEXaggDataEmph 6 7" xfId="39893"/>
    <cellStyle name="SAPBEXaggDataEmph 6 8" xfId="39894"/>
    <cellStyle name="SAPBEXaggDataEmph 6 9" xfId="39895"/>
    <cellStyle name="SAPBEXaggDataEmph 7" xfId="1521"/>
    <cellStyle name="SAPBEXaggDataEmph 7 2" xfId="25084"/>
    <cellStyle name="SAPBEXaggDataEmph 7 2 2" xfId="35291"/>
    <cellStyle name="SAPBEXaggDataEmph 7 3" xfId="30102"/>
    <cellStyle name="SAPBEXaggDataEmph 7 4" xfId="39896"/>
    <cellStyle name="SAPBEXaggDataEmph 7 5" xfId="39897"/>
    <cellStyle name="SAPBEXaggDataEmph 8" xfId="1530"/>
    <cellStyle name="SAPBEXaggDataEmph 8 2" xfId="25093"/>
    <cellStyle name="SAPBEXaggDataEmph 8 2 2" xfId="35300"/>
    <cellStyle name="SAPBEXaggDataEmph 8 3" xfId="30111"/>
    <cellStyle name="SAPBEXaggDataEmph 8 4" xfId="39898"/>
    <cellStyle name="SAPBEXaggDataEmph 9" xfId="24050"/>
    <cellStyle name="SAPBEXaggDataEmph 9 2" xfId="34257"/>
    <cellStyle name="SAPBEXaggItem" xfId="467"/>
    <cellStyle name="SAPBEXaggItem 10" xfId="39899"/>
    <cellStyle name="SAPBEXaggItem 11" xfId="39900"/>
    <cellStyle name="SAPBEXaggItem 2" xfId="530"/>
    <cellStyle name="SAPBEXaggItem 2 10" xfId="39901"/>
    <cellStyle name="SAPBEXaggItem 2 2" xfId="612"/>
    <cellStyle name="SAPBEXaggItem 2 2 10" xfId="24175"/>
    <cellStyle name="SAPBEXaggItem 2 2 10 2" xfId="34382"/>
    <cellStyle name="SAPBEXaggItem 2 2 11" xfId="29279"/>
    <cellStyle name="SAPBEXaggItem 2 2 12" xfId="39902"/>
    <cellStyle name="SAPBEXaggItem 2 2 2" xfId="858"/>
    <cellStyle name="SAPBEXaggItem 2 2 2 10" xfId="29525"/>
    <cellStyle name="SAPBEXaggItem 2 2 2 11" xfId="39903"/>
    <cellStyle name="SAPBEXaggItem 2 2 2 2" xfId="1270"/>
    <cellStyle name="SAPBEXaggItem 2 2 2 2 10" xfId="39904"/>
    <cellStyle name="SAPBEXaggItem 2 2 2 2 2" xfId="2174"/>
    <cellStyle name="SAPBEXaggItem 2 2 2 2 2 2" xfId="25737"/>
    <cellStyle name="SAPBEXaggItem 2 2 2 2 2 2 2" xfId="35944"/>
    <cellStyle name="SAPBEXaggItem 2 2 2 2 2 3" xfId="30755"/>
    <cellStyle name="SAPBEXaggItem 2 2 2 2 2 4" xfId="39905"/>
    <cellStyle name="SAPBEXaggItem 2 2 2 2 2 5" xfId="39906"/>
    <cellStyle name="SAPBEXaggItem 2 2 2 2 3" xfId="2793"/>
    <cellStyle name="SAPBEXaggItem 2 2 2 2 3 2" xfId="26356"/>
    <cellStyle name="SAPBEXaggItem 2 2 2 2 3 2 2" xfId="36563"/>
    <cellStyle name="SAPBEXaggItem 2 2 2 2 3 3" xfId="31374"/>
    <cellStyle name="SAPBEXaggItem 2 2 2 2 3 4" xfId="39907"/>
    <cellStyle name="SAPBEXaggItem 2 2 2 2 3 5" xfId="39908"/>
    <cellStyle name="SAPBEXaggItem 2 2 2 2 4" xfId="3581"/>
    <cellStyle name="SAPBEXaggItem 2 2 2 2 4 2" xfId="27144"/>
    <cellStyle name="SAPBEXaggItem 2 2 2 2 4 2 2" xfId="37351"/>
    <cellStyle name="SAPBEXaggItem 2 2 2 2 4 3" xfId="32162"/>
    <cellStyle name="SAPBEXaggItem 2 2 2 2 4 4" xfId="39909"/>
    <cellStyle name="SAPBEXaggItem 2 2 2 2 4 5" xfId="39910"/>
    <cellStyle name="SAPBEXaggItem 2 2 2 2 5" xfId="4268"/>
    <cellStyle name="SAPBEXaggItem 2 2 2 2 5 2" xfId="27831"/>
    <cellStyle name="SAPBEXaggItem 2 2 2 2 5 2 2" xfId="38038"/>
    <cellStyle name="SAPBEXaggItem 2 2 2 2 5 3" xfId="32849"/>
    <cellStyle name="SAPBEXaggItem 2 2 2 2 5 4" xfId="39911"/>
    <cellStyle name="SAPBEXaggItem 2 2 2 2 5 5" xfId="39912"/>
    <cellStyle name="SAPBEXaggItem 2 2 2 2 6" xfId="4912"/>
    <cellStyle name="SAPBEXaggItem 2 2 2 2 6 2" xfId="28475"/>
    <cellStyle name="SAPBEXaggItem 2 2 2 2 6 2 2" xfId="38682"/>
    <cellStyle name="SAPBEXaggItem 2 2 2 2 6 3" xfId="33493"/>
    <cellStyle name="SAPBEXaggItem 2 2 2 2 6 4" xfId="39913"/>
    <cellStyle name="SAPBEXaggItem 2 2 2 2 6 5" xfId="39914"/>
    <cellStyle name="SAPBEXaggItem 2 2 2 2 7" xfId="5632"/>
    <cellStyle name="SAPBEXaggItem 2 2 2 2 7 2" xfId="29195"/>
    <cellStyle name="SAPBEXaggItem 2 2 2 2 7 2 2" xfId="39402"/>
    <cellStyle name="SAPBEXaggItem 2 2 2 2 7 3" xfId="34213"/>
    <cellStyle name="SAPBEXaggItem 2 2 2 2 7 4" xfId="39915"/>
    <cellStyle name="SAPBEXaggItem 2 2 2 2 8" xfId="24833"/>
    <cellStyle name="SAPBEXaggItem 2 2 2 2 8 2" xfId="35040"/>
    <cellStyle name="SAPBEXaggItem 2 2 2 2 9" xfId="29851"/>
    <cellStyle name="SAPBEXaggItem 2 2 2 3" xfId="1848"/>
    <cellStyle name="SAPBEXaggItem 2 2 2 3 2" xfId="25411"/>
    <cellStyle name="SAPBEXaggItem 2 2 2 3 2 2" xfId="35618"/>
    <cellStyle name="SAPBEXaggItem 2 2 2 3 3" xfId="30429"/>
    <cellStyle name="SAPBEXaggItem 2 2 2 3 4" xfId="39916"/>
    <cellStyle name="SAPBEXaggItem 2 2 2 3 5" xfId="39917"/>
    <cellStyle name="SAPBEXaggItem 2 2 2 4" xfId="2384"/>
    <cellStyle name="SAPBEXaggItem 2 2 2 4 2" xfId="25947"/>
    <cellStyle name="SAPBEXaggItem 2 2 2 4 2 2" xfId="36154"/>
    <cellStyle name="SAPBEXaggItem 2 2 2 4 3" xfId="30965"/>
    <cellStyle name="SAPBEXaggItem 2 2 2 4 4" xfId="39918"/>
    <cellStyle name="SAPBEXaggItem 2 2 2 4 5" xfId="39919"/>
    <cellStyle name="SAPBEXaggItem 2 2 2 5" xfId="3169"/>
    <cellStyle name="SAPBEXaggItem 2 2 2 5 2" xfId="26732"/>
    <cellStyle name="SAPBEXaggItem 2 2 2 5 2 2" xfId="36939"/>
    <cellStyle name="SAPBEXaggItem 2 2 2 5 3" xfId="31750"/>
    <cellStyle name="SAPBEXaggItem 2 2 2 5 4" xfId="39920"/>
    <cellStyle name="SAPBEXaggItem 2 2 2 5 5" xfId="39921"/>
    <cellStyle name="SAPBEXaggItem 2 2 2 6" xfId="3899"/>
    <cellStyle name="SAPBEXaggItem 2 2 2 6 2" xfId="27462"/>
    <cellStyle name="SAPBEXaggItem 2 2 2 6 2 2" xfId="37669"/>
    <cellStyle name="SAPBEXaggItem 2 2 2 6 3" xfId="32480"/>
    <cellStyle name="SAPBEXaggItem 2 2 2 6 4" xfId="39922"/>
    <cellStyle name="SAPBEXaggItem 2 2 2 6 5" xfId="39923"/>
    <cellStyle name="SAPBEXaggItem 2 2 2 7" xfId="4510"/>
    <cellStyle name="SAPBEXaggItem 2 2 2 7 2" xfId="28073"/>
    <cellStyle name="SAPBEXaggItem 2 2 2 7 2 2" xfId="38280"/>
    <cellStyle name="SAPBEXaggItem 2 2 2 7 3" xfId="33091"/>
    <cellStyle name="SAPBEXaggItem 2 2 2 7 4" xfId="39924"/>
    <cellStyle name="SAPBEXaggItem 2 2 2 7 5" xfId="39925"/>
    <cellStyle name="SAPBEXaggItem 2 2 2 8" xfId="5228"/>
    <cellStyle name="SAPBEXaggItem 2 2 2 8 2" xfId="28791"/>
    <cellStyle name="SAPBEXaggItem 2 2 2 8 2 2" xfId="38998"/>
    <cellStyle name="SAPBEXaggItem 2 2 2 8 3" xfId="33809"/>
    <cellStyle name="SAPBEXaggItem 2 2 2 8 4" xfId="39926"/>
    <cellStyle name="SAPBEXaggItem 2 2 2 9" xfId="24421"/>
    <cellStyle name="SAPBEXaggItem 2 2 2 9 2" xfId="34628"/>
    <cellStyle name="SAPBEXaggItem 2 2 3" xfId="946"/>
    <cellStyle name="SAPBEXaggItem 2 2 3 10" xfId="39927"/>
    <cellStyle name="SAPBEXaggItem 2 2 3 2" xfId="1932"/>
    <cellStyle name="SAPBEXaggItem 2 2 3 2 2" xfId="25495"/>
    <cellStyle name="SAPBEXaggItem 2 2 3 2 2 2" xfId="35702"/>
    <cellStyle name="SAPBEXaggItem 2 2 3 2 3" xfId="30513"/>
    <cellStyle name="SAPBEXaggItem 2 2 3 2 4" xfId="39928"/>
    <cellStyle name="SAPBEXaggItem 2 2 3 2 5" xfId="39929"/>
    <cellStyle name="SAPBEXaggItem 2 2 3 3" xfId="2472"/>
    <cellStyle name="SAPBEXaggItem 2 2 3 3 2" xfId="26035"/>
    <cellStyle name="SAPBEXaggItem 2 2 3 3 2 2" xfId="36242"/>
    <cellStyle name="SAPBEXaggItem 2 2 3 3 3" xfId="31053"/>
    <cellStyle name="SAPBEXaggItem 2 2 3 3 4" xfId="39930"/>
    <cellStyle name="SAPBEXaggItem 2 2 3 3 5" xfId="39931"/>
    <cellStyle name="SAPBEXaggItem 2 2 3 4" xfId="3257"/>
    <cellStyle name="SAPBEXaggItem 2 2 3 4 2" xfId="26820"/>
    <cellStyle name="SAPBEXaggItem 2 2 3 4 2 2" xfId="37027"/>
    <cellStyle name="SAPBEXaggItem 2 2 3 4 3" xfId="31838"/>
    <cellStyle name="SAPBEXaggItem 2 2 3 4 4" xfId="39932"/>
    <cellStyle name="SAPBEXaggItem 2 2 3 4 5" xfId="39933"/>
    <cellStyle name="SAPBEXaggItem 2 2 3 5" xfId="3987"/>
    <cellStyle name="SAPBEXaggItem 2 2 3 5 2" xfId="27550"/>
    <cellStyle name="SAPBEXaggItem 2 2 3 5 2 2" xfId="37757"/>
    <cellStyle name="SAPBEXaggItem 2 2 3 5 3" xfId="32568"/>
    <cellStyle name="SAPBEXaggItem 2 2 3 5 4" xfId="39934"/>
    <cellStyle name="SAPBEXaggItem 2 2 3 5 5" xfId="39935"/>
    <cellStyle name="SAPBEXaggItem 2 2 3 6" xfId="4598"/>
    <cellStyle name="SAPBEXaggItem 2 2 3 6 2" xfId="28161"/>
    <cellStyle name="SAPBEXaggItem 2 2 3 6 2 2" xfId="38368"/>
    <cellStyle name="SAPBEXaggItem 2 2 3 6 3" xfId="33179"/>
    <cellStyle name="SAPBEXaggItem 2 2 3 6 4" xfId="39936"/>
    <cellStyle name="SAPBEXaggItem 2 2 3 6 5" xfId="39937"/>
    <cellStyle name="SAPBEXaggItem 2 2 3 7" xfId="5316"/>
    <cellStyle name="SAPBEXaggItem 2 2 3 7 2" xfId="28879"/>
    <cellStyle name="SAPBEXaggItem 2 2 3 7 2 2" xfId="39086"/>
    <cellStyle name="SAPBEXaggItem 2 2 3 7 3" xfId="33897"/>
    <cellStyle name="SAPBEXaggItem 2 2 3 7 4" xfId="39938"/>
    <cellStyle name="SAPBEXaggItem 2 2 3 8" xfId="24509"/>
    <cellStyle name="SAPBEXaggItem 2 2 3 8 2" xfId="34716"/>
    <cellStyle name="SAPBEXaggItem 2 2 3 9" xfId="29613"/>
    <cellStyle name="SAPBEXaggItem 2 2 4" xfId="1620"/>
    <cellStyle name="SAPBEXaggItem 2 2 4 2" xfId="25183"/>
    <cellStyle name="SAPBEXaggItem 2 2 4 2 2" xfId="35390"/>
    <cellStyle name="SAPBEXaggItem 2 2 4 3" xfId="30201"/>
    <cellStyle name="SAPBEXaggItem 2 2 4 4" xfId="39939"/>
    <cellStyle name="SAPBEXaggItem 2 2 4 5" xfId="39940"/>
    <cellStyle name="SAPBEXaggItem 2 2 5" xfId="1387"/>
    <cellStyle name="SAPBEXaggItem 2 2 5 2" xfId="24950"/>
    <cellStyle name="SAPBEXaggItem 2 2 5 2 2" xfId="35157"/>
    <cellStyle name="SAPBEXaggItem 2 2 5 3" xfId="29968"/>
    <cellStyle name="SAPBEXaggItem 2 2 5 4" xfId="39941"/>
    <cellStyle name="SAPBEXaggItem 2 2 5 5" xfId="39942"/>
    <cellStyle name="SAPBEXaggItem 2 2 6" xfId="2923"/>
    <cellStyle name="SAPBEXaggItem 2 2 6 2" xfId="26486"/>
    <cellStyle name="SAPBEXaggItem 2 2 6 2 2" xfId="36693"/>
    <cellStyle name="SAPBEXaggItem 2 2 6 3" xfId="31504"/>
    <cellStyle name="SAPBEXaggItem 2 2 6 4" xfId="39943"/>
    <cellStyle name="SAPBEXaggItem 2 2 6 5" xfId="39944"/>
    <cellStyle name="SAPBEXaggItem 2 2 7" xfId="3657"/>
    <cellStyle name="SAPBEXaggItem 2 2 7 2" xfId="27220"/>
    <cellStyle name="SAPBEXaggItem 2 2 7 2 2" xfId="37427"/>
    <cellStyle name="SAPBEXaggItem 2 2 7 3" xfId="32238"/>
    <cellStyle name="SAPBEXaggItem 2 2 7 4" xfId="39945"/>
    <cellStyle name="SAPBEXaggItem 2 2 7 5" xfId="39946"/>
    <cellStyle name="SAPBEXaggItem 2 2 8" xfId="2865"/>
    <cellStyle name="SAPBEXaggItem 2 2 8 2" xfId="26428"/>
    <cellStyle name="SAPBEXaggItem 2 2 8 2 2" xfId="36635"/>
    <cellStyle name="SAPBEXaggItem 2 2 8 3" xfId="31446"/>
    <cellStyle name="SAPBEXaggItem 2 2 8 4" xfId="39947"/>
    <cellStyle name="SAPBEXaggItem 2 2 8 5" xfId="39948"/>
    <cellStyle name="SAPBEXaggItem 2 2 9" xfId="4982"/>
    <cellStyle name="SAPBEXaggItem 2 2 9 2" xfId="28545"/>
    <cellStyle name="SAPBEXaggItem 2 2 9 2 2" xfId="38752"/>
    <cellStyle name="SAPBEXaggItem 2 2 9 3" xfId="33563"/>
    <cellStyle name="SAPBEXaggItem 2 2 9 4" xfId="39949"/>
    <cellStyle name="SAPBEXaggItem 2 3" xfId="717"/>
    <cellStyle name="SAPBEXaggItem 2 3 10" xfId="29384"/>
    <cellStyle name="SAPBEXaggItem 2 3 11" xfId="39950"/>
    <cellStyle name="SAPBEXaggItem 2 3 2" xfId="1134"/>
    <cellStyle name="SAPBEXaggItem 2 3 2 10" xfId="39951"/>
    <cellStyle name="SAPBEXaggItem 2 3 2 2" xfId="2040"/>
    <cellStyle name="SAPBEXaggItem 2 3 2 2 2" xfId="25603"/>
    <cellStyle name="SAPBEXaggItem 2 3 2 2 2 2" xfId="35810"/>
    <cellStyle name="SAPBEXaggItem 2 3 2 2 3" xfId="30621"/>
    <cellStyle name="SAPBEXaggItem 2 3 2 2 4" xfId="39952"/>
    <cellStyle name="SAPBEXaggItem 2 3 2 2 5" xfId="39953"/>
    <cellStyle name="SAPBEXaggItem 2 3 2 3" xfId="2657"/>
    <cellStyle name="SAPBEXaggItem 2 3 2 3 2" xfId="26220"/>
    <cellStyle name="SAPBEXaggItem 2 3 2 3 2 2" xfId="36427"/>
    <cellStyle name="SAPBEXaggItem 2 3 2 3 3" xfId="31238"/>
    <cellStyle name="SAPBEXaggItem 2 3 2 3 4" xfId="39954"/>
    <cellStyle name="SAPBEXaggItem 2 3 2 3 5" xfId="39955"/>
    <cellStyle name="SAPBEXaggItem 2 3 2 4" xfId="3445"/>
    <cellStyle name="SAPBEXaggItem 2 3 2 4 2" xfId="27008"/>
    <cellStyle name="SAPBEXaggItem 2 3 2 4 2 2" xfId="37215"/>
    <cellStyle name="SAPBEXaggItem 2 3 2 4 3" xfId="32026"/>
    <cellStyle name="SAPBEXaggItem 2 3 2 4 4" xfId="39956"/>
    <cellStyle name="SAPBEXaggItem 2 3 2 4 5" xfId="39957"/>
    <cellStyle name="SAPBEXaggItem 2 3 2 5" xfId="4132"/>
    <cellStyle name="SAPBEXaggItem 2 3 2 5 2" xfId="27695"/>
    <cellStyle name="SAPBEXaggItem 2 3 2 5 2 2" xfId="37902"/>
    <cellStyle name="SAPBEXaggItem 2 3 2 5 3" xfId="32713"/>
    <cellStyle name="SAPBEXaggItem 2 3 2 5 4" xfId="39958"/>
    <cellStyle name="SAPBEXaggItem 2 3 2 5 5" xfId="39959"/>
    <cellStyle name="SAPBEXaggItem 2 3 2 6" xfId="4776"/>
    <cellStyle name="SAPBEXaggItem 2 3 2 6 2" xfId="28339"/>
    <cellStyle name="SAPBEXaggItem 2 3 2 6 2 2" xfId="38546"/>
    <cellStyle name="SAPBEXaggItem 2 3 2 6 3" xfId="33357"/>
    <cellStyle name="SAPBEXaggItem 2 3 2 6 4" xfId="39960"/>
    <cellStyle name="SAPBEXaggItem 2 3 2 6 5" xfId="39961"/>
    <cellStyle name="SAPBEXaggItem 2 3 2 7" xfId="5496"/>
    <cellStyle name="SAPBEXaggItem 2 3 2 7 2" xfId="29059"/>
    <cellStyle name="SAPBEXaggItem 2 3 2 7 2 2" xfId="39266"/>
    <cellStyle name="SAPBEXaggItem 2 3 2 7 3" xfId="34077"/>
    <cellStyle name="SAPBEXaggItem 2 3 2 7 4" xfId="39962"/>
    <cellStyle name="SAPBEXaggItem 2 3 2 8" xfId="24697"/>
    <cellStyle name="SAPBEXaggItem 2 3 2 8 2" xfId="34904"/>
    <cellStyle name="SAPBEXaggItem 2 3 2 9" xfId="29715"/>
    <cellStyle name="SAPBEXaggItem 2 3 3" xfId="1714"/>
    <cellStyle name="SAPBEXaggItem 2 3 3 2" xfId="25277"/>
    <cellStyle name="SAPBEXaggItem 2 3 3 2 2" xfId="35484"/>
    <cellStyle name="SAPBEXaggItem 2 3 3 3" xfId="30295"/>
    <cellStyle name="SAPBEXaggItem 2 3 3 4" xfId="39963"/>
    <cellStyle name="SAPBEXaggItem 2 3 3 5" xfId="39964"/>
    <cellStyle name="SAPBEXaggItem 2 3 4" xfId="2244"/>
    <cellStyle name="SAPBEXaggItem 2 3 4 2" xfId="25807"/>
    <cellStyle name="SAPBEXaggItem 2 3 4 2 2" xfId="36014"/>
    <cellStyle name="SAPBEXaggItem 2 3 4 3" xfId="30825"/>
    <cellStyle name="SAPBEXaggItem 2 3 4 4" xfId="39965"/>
    <cellStyle name="SAPBEXaggItem 2 3 4 5" xfId="39966"/>
    <cellStyle name="SAPBEXaggItem 2 3 5" xfId="3028"/>
    <cellStyle name="SAPBEXaggItem 2 3 5 2" xfId="26591"/>
    <cellStyle name="SAPBEXaggItem 2 3 5 2 2" xfId="36798"/>
    <cellStyle name="SAPBEXaggItem 2 3 5 3" xfId="31609"/>
    <cellStyle name="SAPBEXaggItem 2 3 5 4" xfId="39967"/>
    <cellStyle name="SAPBEXaggItem 2 3 5 5" xfId="39968"/>
    <cellStyle name="SAPBEXaggItem 2 3 6" xfId="3759"/>
    <cellStyle name="SAPBEXaggItem 2 3 6 2" xfId="27322"/>
    <cellStyle name="SAPBEXaggItem 2 3 6 2 2" xfId="37529"/>
    <cellStyle name="SAPBEXaggItem 2 3 6 3" xfId="32340"/>
    <cellStyle name="SAPBEXaggItem 2 3 6 4" xfId="39969"/>
    <cellStyle name="SAPBEXaggItem 2 3 6 5" xfId="39970"/>
    <cellStyle name="SAPBEXaggItem 2 3 7" xfId="4370"/>
    <cellStyle name="SAPBEXaggItem 2 3 7 2" xfId="27933"/>
    <cellStyle name="SAPBEXaggItem 2 3 7 2 2" xfId="38140"/>
    <cellStyle name="SAPBEXaggItem 2 3 7 3" xfId="32951"/>
    <cellStyle name="SAPBEXaggItem 2 3 7 4" xfId="39971"/>
    <cellStyle name="SAPBEXaggItem 2 3 7 5" xfId="39972"/>
    <cellStyle name="SAPBEXaggItem 2 3 8" xfId="5087"/>
    <cellStyle name="SAPBEXaggItem 2 3 8 2" xfId="28650"/>
    <cellStyle name="SAPBEXaggItem 2 3 8 2 2" xfId="38857"/>
    <cellStyle name="SAPBEXaggItem 2 3 8 3" xfId="33668"/>
    <cellStyle name="SAPBEXaggItem 2 3 8 4" xfId="39973"/>
    <cellStyle name="SAPBEXaggItem 2 3 9" xfId="24280"/>
    <cellStyle name="SAPBEXaggItem 2 3 9 2" xfId="34487"/>
    <cellStyle name="SAPBEXaggItem 2 4" xfId="776"/>
    <cellStyle name="SAPBEXaggItem 2 4 10" xfId="29443"/>
    <cellStyle name="SAPBEXaggItem 2 4 11" xfId="39974"/>
    <cellStyle name="SAPBEXaggItem 2 4 2" xfId="1191"/>
    <cellStyle name="SAPBEXaggItem 2 4 2 10" xfId="39975"/>
    <cellStyle name="SAPBEXaggItem 2 4 2 2" xfId="2097"/>
    <cellStyle name="SAPBEXaggItem 2 4 2 2 2" xfId="25660"/>
    <cellStyle name="SAPBEXaggItem 2 4 2 2 2 2" xfId="35867"/>
    <cellStyle name="SAPBEXaggItem 2 4 2 2 3" xfId="30678"/>
    <cellStyle name="SAPBEXaggItem 2 4 2 2 4" xfId="39976"/>
    <cellStyle name="SAPBEXaggItem 2 4 2 2 5" xfId="39977"/>
    <cellStyle name="SAPBEXaggItem 2 4 2 3" xfId="2714"/>
    <cellStyle name="SAPBEXaggItem 2 4 2 3 2" xfId="26277"/>
    <cellStyle name="SAPBEXaggItem 2 4 2 3 2 2" xfId="36484"/>
    <cellStyle name="SAPBEXaggItem 2 4 2 3 3" xfId="31295"/>
    <cellStyle name="SAPBEXaggItem 2 4 2 3 4" xfId="39978"/>
    <cellStyle name="SAPBEXaggItem 2 4 2 3 5" xfId="39979"/>
    <cellStyle name="SAPBEXaggItem 2 4 2 4" xfId="3502"/>
    <cellStyle name="SAPBEXaggItem 2 4 2 4 2" xfId="27065"/>
    <cellStyle name="SAPBEXaggItem 2 4 2 4 2 2" xfId="37272"/>
    <cellStyle name="SAPBEXaggItem 2 4 2 4 3" xfId="32083"/>
    <cellStyle name="SAPBEXaggItem 2 4 2 4 4" xfId="39980"/>
    <cellStyle name="SAPBEXaggItem 2 4 2 4 5" xfId="39981"/>
    <cellStyle name="SAPBEXaggItem 2 4 2 5" xfId="4189"/>
    <cellStyle name="SAPBEXaggItem 2 4 2 5 2" xfId="27752"/>
    <cellStyle name="SAPBEXaggItem 2 4 2 5 2 2" xfId="37959"/>
    <cellStyle name="SAPBEXaggItem 2 4 2 5 3" xfId="32770"/>
    <cellStyle name="SAPBEXaggItem 2 4 2 5 4" xfId="39982"/>
    <cellStyle name="SAPBEXaggItem 2 4 2 5 5" xfId="39983"/>
    <cellStyle name="SAPBEXaggItem 2 4 2 6" xfId="4833"/>
    <cellStyle name="SAPBEXaggItem 2 4 2 6 2" xfId="28396"/>
    <cellStyle name="SAPBEXaggItem 2 4 2 6 2 2" xfId="38603"/>
    <cellStyle name="SAPBEXaggItem 2 4 2 6 3" xfId="33414"/>
    <cellStyle name="SAPBEXaggItem 2 4 2 6 4" xfId="39984"/>
    <cellStyle name="SAPBEXaggItem 2 4 2 6 5" xfId="39985"/>
    <cellStyle name="SAPBEXaggItem 2 4 2 7" xfId="5553"/>
    <cellStyle name="SAPBEXaggItem 2 4 2 7 2" xfId="29116"/>
    <cellStyle name="SAPBEXaggItem 2 4 2 7 2 2" xfId="39323"/>
    <cellStyle name="SAPBEXaggItem 2 4 2 7 3" xfId="34134"/>
    <cellStyle name="SAPBEXaggItem 2 4 2 7 4" xfId="39986"/>
    <cellStyle name="SAPBEXaggItem 2 4 2 8" xfId="24754"/>
    <cellStyle name="SAPBEXaggItem 2 4 2 8 2" xfId="34961"/>
    <cellStyle name="SAPBEXaggItem 2 4 2 9" xfId="29772"/>
    <cellStyle name="SAPBEXaggItem 2 4 3" xfId="1771"/>
    <cellStyle name="SAPBEXaggItem 2 4 3 2" xfId="25334"/>
    <cellStyle name="SAPBEXaggItem 2 4 3 2 2" xfId="35541"/>
    <cellStyle name="SAPBEXaggItem 2 4 3 3" xfId="30352"/>
    <cellStyle name="SAPBEXaggItem 2 4 3 4" xfId="39987"/>
    <cellStyle name="SAPBEXaggItem 2 4 3 5" xfId="39988"/>
    <cellStyle name="SAPBEXaggItem 2 4 4" xfId="2303"/>
    <cellStyle name="SAPBEXaggItem 2 4 4 2" xfId="25866"/>
    <cellStyle name="SAPBEXaggItem 2 4 4 2 2" xfId="36073"/>
    <cellStyle name="SAPBEXaggItem 2 4 4 3" xfId="30884"/>
    <cellStyle name="SAPBEXaggItem 2 4 4 4" xfId="39989"/>
    <cellStyle name="SAPBEXaggItem 2 4 4 5" xfId="39990"/>
    <cellStyle name="SAPBEXaggItem 2 4 5" xfId="3087"/>
    <cellStyle name="SAPBEXaggItem 2 4 5 2" xfId="26650"/>
    <cellStyle name="SAPBEXaggItem 2 4 5 2 2" xfId="36857"/>
    <cellStyle name="SAPBEXaggItem 2 4 5 3" xfId="31668"/>
    <cellStyle name="SAPBEXaggItem 2 4 5 4" xfId="39991"/>
    <cellStyle name="SAPBEXaggItem 2 4 5 5" xfId="39992"/>
    <cellStyle name="SAPBEXaggItem 2 4 6" xfId="3818"/>
    <cellStyle name="SAPBEXaggItem 2 4 6 2" xfId="27381"/>
    <cellStyle name="SAPBEXaggItem 2 4 6 2 2" xfId="37588"/>
    <cellStyle name="SAPBEXaggItem 2 4 6 3" xfId="32399"/>
    <cellStyle name="SAPBEXaggItem 2 4 6 4" xfId="39993"/>
    <cellStyle name="SAPBEXaggItem 2 4 6 5" xfId="39994"/>
    <cellStyle name="SAPBEXaggItem 2 4 7" xfId="4429"/>
    <cellStyle name="SAPBEXaggItem 2 4 7 2" xfId="27992"/>
    <cellStyle name="SAPBEXaggItem 2 4 7 2 2" xfId="38199"/>
    <cellStyle name="SAPBEXaggItem 2 4 7 3" xfId="33010"/>
    <cellStyle name="SAPBEXaggItem 2 4 7 4" xfId="39995"/>
    <cellStyle name="SAPBEXaggItem 2 4 7 5" xfId="39996"/>
    <cellStyle name="SAPBEXaggItem 2 4 8" xfId="5146"/>
    <cellStyle name="SAPBEXaggItem 2 4 8 2" xfId="28709"/>
    <cellStyle name="SAPBEXaggItem 2 4 8 2 2" xfId="38916"/>
    <cellStyle name="SAPBEXaggItem 2 4 8 3" xfId="33727"/>
    <cellStyle name="SAPBEXaggItem 2 4 8 4" xfId="39997"/>
    <cellStyle name="SAPBEXaggItem 2 4 9" xfId="24339"/>
    <cellStyle name="SAPBEXaggItem 2 4 9 2" xfId="34546"/>
    <cellStyle name="SAPBEXaggItem 2 5" xfId="1019"/>
    <cellStyle name="SAPBEXaggItem 2 5 2" xfId="2545"/>
    <cellStyle name="SAPBEXaggItem 2 5 2 2" xfId="26108"/>
    <cellStyle name="SAPBEXaggItem 2 5 2 2 2" xfId="36315"/>
    <cellStyle name="SAPBEXaggItem 2 5 2 3" xfId="31126"/>
    <cellStyle name="SAPBEXaggItem 2 5 2 4" xfId="39998"/>
    <cellStyle name="SAPBEXaggItem 2 5 2 5" xfId="39999"/>
    <cellStyle name="SAPBEXaggItem 2 5 3" xfId="3330"/>
    <cellStyle name="SAPBEXaggItem 2 5 3 2" xfId="26893"/>
    <cellStyle name="SAPBEXaggItem 2 5 3 2 2" xfId="37100"/>
    <cellStyle name="SAPBEXaggItem 2 5 3 3" xfId="31911"/>
    <cellStyle name="SAPBEXaggItem 2 5 3 4" xfId="40000"/>
    <cellStyle name="SAPBEXaggItem 2 5 3 5" xfId="40001"/>
    <cellStyle name="SAPBEXaggItem 2 5 4" xfId="4671"/>
    <cellStyle name="SAPBEXaggItem 2 5 4 2" xfId="28234"/>
    <cellStyle name="SAPBEXaggItem 2 5 4 2 2" xfId="38441"/>
    <cellStyle name="SAPBEXaggItem 2 5 4 3" xfId="33252"/>
    <cellStyle name="SAPBEXaggItem 2 5 4 4" xfId="40002"/>
    <cellStyle name="SAPBEXaggItem 2 5 4 5" xfId="40003"/>
    <cellStyle name="SAPBEXaggItem 2 5 5" xfId="5389"/>
    <cellStyle name="SAPBEXaggItem 2 5 5 2" xfId="28952"/>
    <cellStyle name="SAPBEXaggItem 2 5 5 2 2" xfId="39159"/>
    <cellStyle name="SAPBEXaggItem 2 5 5 3" xfId="33970"/>
    <cellStyle name="SAPBEXaggItem 2 5 5 4" xfId="40004"/>
    <cellStyle name="SAPBEXaggItem 2 5 5 5" xfId="40005"/>
    <cellStyle name="SAPBEXaggItem 2 5 6" xfId="24582"/>
    <cellStyle name="SAPBEXaggItem 2 5 6 2" xfId="34789"/>
    <cellStyle name="SAPBEXaggItem 2 5 7" xfId="40006"/>
    <cellStyle name="SAPBEXaggItem 2 5 8" xfId="40007"/>
    <cellStyle name="SAPBEXaggItem 2 5 9" xfId="40008"/>
    <cellStyle name="SAPBEXaggItem 2 6" xfId="1469"/>
    <cellStyle name="SAPBEXaggItem 2 6 2" xfId="25032"/>
    <cellStyle name="SAPBEXaggItem 2 6 2 2" xfId="35239"/>
    <cellStyle name="SAPBEXaggItem 2 6 3" xfId="30050"/>
    <cellStyle name="SAPBEXaggItem 2 6 4" xfId="40009"/>
    <cellStyle name="SAPBEXaggItem 2 6 5" xfId="40010"/>
    <cellStyle name="SAPBEXaggItem 2 7" xfId="1547"/>
    <cellStyle name="SAPBEXaggItem 2 7 2" xfId="25110"/>
    <cellStyle name="SAPBEXaggItem 2 7 2 2" xfId="35317"/>
    <cellStyle name="SAPBEXaggItem 2 7 3" xfId="30128"/>
    <cellStyle name="SAPBEXaggItem 2 7 4" xfId="40011"/>
    <cellStyle name="SAPBEXaggItem 2 8" xfId="24093"/>
    <cellStyle name="SAPBEXaggItem 2 8 2" xfId="34300"/>
    <cellStyle name="SAPBEXaggItem 2 9" xfId="40012"/>
    <cellStyle name="SAPBEXaggItem 3" xfId="573"/>
    <cellStyle name="SAPBEXaggItem 3 10" xfId="24136"/>
    <cellStyle name="SAPBEXaggItem 3 10 2" xfId="34343"/>
    <cellStyle name="SAPBEXaggItem 3 11" xfId="29240"/>
    <cellStyle name="SAPBEXaggItem 3 12" xfId="40013"/>
    <cellStyle name="SAPBEXaggItem 3 2" xfId="819"/>
    <cellStyle name="SAPBEXaggItem 3 2 10" xfId="29486"/>
    <cellStyle name="SAPBEXaggItem 3 2 11" xfId="40014"/>
    <cellStyle name="SAPBEXaggItem 3 2 2" xfId="1231"/>
    <cellStyle name="SAPBEXaggItem 3 2 2 10" xfId="40015"/>
    <cellStyle name="SAPBEXaggItem 3 2 2 2" xfId="2135"/>
    <cellStyle name="SAPBEXaggItem 3 2 2 2 2" xfId="25698"/>
    <cellStyle name="SAPBEXaggItem 3 2 2 2 2 2" xfId="35905"/>
    <cellStyle name="SAPBEXaggItem 3 2 2 2 3" xfId="30716"/>
    <cellStyle name="SAPBEXaggItem 3 2 2 2 4" xfId="40016"/>
    <cellStyle name="SAPBEXaggItem 3 2 2 2 5" xfId="40017"/>
    <cellStyle name="SAPBEXaggItem 3 2 2 3" xfId="2754"/>
    <cellStyle name="SAPBEXaggItem 3 2 2 3 2" xfId="26317"/>
    <cellStyle name="SAPBEXaggItem 3 2 2 3 2 2" xfId="36524"/>
    <cellStyle name="SAPBEXaggItem 3 2 2 3 3" xfId="31335"/>
    <cellStyle name="SAPBEXaggItem 3 2 2 3 4" xfId="40018"/>
    <cellStyle name="SAPBEXaggItem 3 2 2 3 5" xfId="40019"/>
    <cellStyle name="SAPBEXaggItem 3 2 2 4" xfId="3542"/>
    <cellStyle name="SAPBEXaggItem 3 2 2 4 2" xfId="27105"/>
    <cellStyle name="SAPBEXaggItem 3 2 2 4 2 2" xfId="37312"/>
    <cellStyle name="SAPBEXaggItem 3 2 2 4 3" xfId="32123"/>
    <cellStyle name="SAPBEXaggItem 3 2 2 4 4" xfId="40020"/>
    <cellStyle name="SAPBEXaggItem 3 2 2 4 5" xfId="40021"/>
    <cellStyle name="SAPBEXaggItem 3 2 2 5" xfId="4229"/>
    <cellStyle name="SAPBEXaggItem 3 2 2 5 2" xfId="27792"/>
    <cellStyle name="SAPBEXaggItem 3 2 2 5 2 2" xfId="37999"/>
    <cellStyle name="SAPBEXaggItem 3 2 2 5 3" xfId="32810"/>
    <cellStyle name="SAPBEXaggItem 3 2 2 5 4" xfId="40022"/>
    <cellStyle name="SAPBEXaggItem 3 2 2 5 5" xfId="40023"/>
    <cellStyle name="SAPBEXaggItem 3 2 2 6" xfId="4873"/>
    <cellStyle name="SAPBEXaggItem 3 2 2 6 2" xfId="28436"/>
    <cellStyle name="SAPBEXaggItem 3 2 2 6 2 2" xfId="38643"/>
    <cellStyle name="SAPBEXaggItem 3 2 2 6 3" xfId="33454"/>
    <cellStyle name="SAPBEXaggItem 3 2 2 6 4" xfId="40024"/>
    <cellStyle name="SAPBEXaggItem 3 2 2 6 5" xfId="40025"/>
    <cellStyle name="SAPBEXaggItem 3 2 2 7" xfId="5593"/>
    <cellStyle name="SAPBEXaggItem 3 2 2 7 2" xfId="29156"/>
    <cellStyle name="SAPBEXaggItem 3 2 2 7 2 2" xfId="39363"/>
    <cellStyle name="SAPBEXaggItem 3 2 2 7 3" xfId="34174"/>
    <cellStyle name="SAPBEXaggItem 3 2 2 7 4" xfId="40026"/>
    <cellStyle name="SAPBEXaggItem 3 2 2 8" xfId="24794"/>
    <cellStyle name="SAPBEXaggItem 3 2 2 8 2" xfId="35001"/>
    <cellStyle name="SAPBEXaggItem 3 2 2 9" xfId="29812"/>
    <cellStyle name="SAPBEXaggItem 3 2 3" xfId="1809"/>
    <cellStyle name="SAPBEXaggItem 3 2 3 2" xfId="25372"/>
    <cellStyle name="SAPBEXaggItem 3 2 3 2 2" xfId="35579"/>
    <cellStyle name="SAPBEXaggItem 3 2 3 3" xfId="30390"/>
    <cellStyle name="SAPBEXaggItem 3 2 3 4" xfId="40027"/>
    <cellStyle name="SAPBEXaggItem 3 2 3 5" xfId="40028"/>
    <cellStyle name="SAPBEXaggItem 3 2 4" xfId="2345"/>
    <cellStyle name="SAPBEXaggItem 3 2 4 2" xfId="25908"/>
    <cellStyle name="SAPBEXaggItem 3 2 4 2 2" xfId="36115"/>
    <cellStyle name="SAPBEXaggItem 3 2 4 3" xfId="30926"/>
    <cellStyle name="SAPBEXaggItem 3 2 4 4" xfId="40029"/>
    <cellStyle name="SAPBEXaggItem 3 2 4 5" xfId="40030"/>
    <cellStyle name="SAPBEXaggItem 3 2 5" xfId="3130"/>
    <cellStyle name="SAPBEXaggItem 3 2 5 2" xfId="26693"/>
    <cellStyle name="SAPBEXaggItem 3 2 5 2 2" xfId="36900"/>
    <cellStyle name="SAPBEXaggItem 3 2 5 3" xfId="31711"/>
    <cellStyle name="SAPBEXaggItem 3 2 5 4" xfId="40031"/>
    <cellStyle name="SAPBEXaggItem 3 2 5 5" xfId="40032"/>
    <cellStyle name="SAPBEXaggItem 3 2 6" xfId="3860"/>
    <cellStyle name="SAPBEXaggItem 3 2 6 2" xfId="27423"/>
    <cellStyle name="SAPBEXaggItem 3 2 6 2 2" xfId="37630"/>
    <cellStyle name="SAPBEXaggItem 3 2 6 3" xfId="32441"/>
    <cellStyle name="SAPBEXaggItem 3 2 6 4" xfId="40033"/>
    <cellStyle name="SAPBEXaggItem 3 2 6 5" xfId="40034"/>
    <cellStyle name="SAPBEXaggItem 3 2 7" xfId="4471"/>
    <cellStyle name="SAPBEXaggItem 3 2 7 2" xfId="28034"/>
    <cellStyle name="SAPBEXaggItem 3 2 7 2 2" xfId="38241"/>
    <cellStyle name="SAPBEXaggItem 3 2 7 3" xfId="33052"/>
    <cellStyle name="SAPBEXaggItem 3 2 7 4" xfId="40035"/>
    <cellStyle name="SAPBEXaggItem 3 2 7 5" xfId="40036"/>
    <cellStyle name="SAPBEXaggItem 3 2 8" xfId="5189"/>
    <cellStyle name="SAPBEXaggItem 3 2 8 2" xfId="28752"/>
    <cellStyle name="SAPBEXaggItem 3 2 8 2 2" xfId="38959"/>
    <cellStyle name="SAPBEXaggItem 3 2 8 3" xfId="33770"/>
    <cellStyle name="SAPBEXaggItem 3 2 8 4" xfId="40037"/>
    <cellStyle name="SAPBEXaggItem 3 2 9" xfId="24382"/>
    <cellStyle name="SAPBEXaggItem 3 2 9 2" xfId="34589"/>
    <cellStyle name="SAPBEXaggItem 3 3" xfId="907"/>
    <cellStyle name="SAPBEXaggItem 3 3 10" xfId="40038"/>
    <cellStyle name="SAPBEXaggItem 3 3 2" xfId="1893"/>
    <cellStyle name="SAPBEXaggItem 3 3 2 2" xfId="25456"/>
    <cellStyle name="SAPBEXaggItem 3 3 2 2 2" xfId="35663"/>
    <cellStyle name="SAPBEXaggItem 3 3 2 3" xfId="30474"/>
    <cellStyle name="SAPBEXaggItem 3 3 2 4" xfId="40039"/>
    <cellStyle name="SAPBEXaggItem 3 3 2 5" xfId="40040"/>
    <cellStyle name="SAPBEXaggItem 3 3 3" xfId="2433"/>
    <cellStyle name="SAPBEXaggItem 3 3 3 2" xfId="25996"/>
    <cellStyle name="SAPBEXaggItem 3 3 3 2 2" xfId="36203"/>
    <cellStyle name="SAPBEXaggItem 3 3 3 3" xfId="31014"/>
    <cellStyle name="SAPBEXaggItem 3 3 3 4" xfId="40041"/>
    <cellStyle name="SAPBEXaggItem 3 3 3 5" xfId="40042"/>
    <cellStyle name="SAPBEXaggItem 3 3 4" xfId="3218"/>
    <cellStyle name="SAPBEXaggItem 3 3 4 2" xfId="26781"/>
    <cellStyle name="SAPBEXaggItem 3 3 4 2 2" xfId="36988"/>
    <cellStyle name="SAPBEXaggItem 3 3 4 3" xfId="31799"/>
    <cellStyle name="SAPBEXaggItem 3 3 4 4" xfId="40043"/>
    <cellStyle name="SAPBEXaggItem 3 3 4 5" xfId="40044"/>
    <cellStyle name="SAPBEXaggItem 3 3 5" xfId="3948"/>
    <cellStyle name="SAPBEXaggItem 3 3 5 2" xfId="27511"/>
    <cellStyle name="SAPBEXaggItem 3 3 5 2 2" xfId="37718"/>
    <cellStyle name="SAPBEXaggItem 3 3 5 3" xfId="32529"/>
    <cellStyle name="SAPBEXaggItem 3 3 5 4" xfId="40045"/>
    <cellStyle name="SAPBEXaggItem 3 3 5 5" xfId="40046"/>
    <cellStyle name="SAPBEXaggItem 3 3 6" xfId="4559"/>
    <cellStyle name="SAPBEXaggItem 3 3 6 2" xfId="28122"/>
    <cellStyle name="SAPBEXaggItem 3 3 6 2 2" xfId="38329"/>
    <cellStyle name="SAPBEXaggItem 3 3 6 3" xfId="33140"/>
    <cellStyle name="SAPBEXaggItem 3 3 6 4" xfId="40047"/>
    <cellStyle name="SAPBEXaggItem 3 3 6 5" xfId="40048"/>
    <cellStyle name="SAPBEXaggItem 3 3 7" xfId="5277"/>
    <cellStyle name="SAPBEXaggItem 3 3 7 2" xfId="28840"/>
    <cellStyle name="SAPBEXaggItem 3 3 7 2 2" xfId="39047"/>
    <cellStyle name="SAPBEXaggItem 3 3 7 3" xfId="33858"/>
    <cellStyle name="SAPBEXaggItem 3 3 7 4" xfId="40049"/>
    <cellStyle name="SAPBEXaggItem 3 3 8" xfId="24470"/>
    <cellStyle name="SAPBEXaggItem 3 3 8 2" xfId="34677"/>
    <cellStyle name="SAPBEXaggItem 3 3 9" xfId="29574"/>
    <cellStyle name="SAPBEXaggItem 3 4" xfId="1581"/>
    <cellStyle name="SAPBEXaggItem 3 4 2" xfId="25144"/>
    <cellStyle name="SAPBEXaggItem 3 4 2 2" xfId="35351"/>
    <cellStyle name="SAPBEXaggItem 3 4 3" xfId="30162"/>
    <cellStyle name="SAPBEXaggItem 3 4 4" xfId="40050"/>
    <cellStyle name="SAPBEXaggItem 3 4 5" xfId="40051"/>
    <cellStyle name="SAPBEXaggItem 3 5" xfId="1426"/>
    <cellStyle name="SAPBEXaggItem 3 5 2" xfId="24989"/>
    <cellStyle name="SAPBEXaggItem 3 5 2 2" xfId="35196"/>
    <cellStyle name="SAPBEXaggItem 3 5 3" xfId="30007"/>
    <cellStyle name="SAPBEXaggItem 3 5 4" xfId="40052"/>
    <cellStyle name="SAPBEXaggItem 3 5 5" xfId="40053"/>
    <cellStyle name="SAPBEXaggItem 3 6" xfId="2884"/>
    <cellStyle name="SAPBEXaggItem 3 6 2" xfId="26447"/>
    <cellStyle name="SAPBEXaggItem 3 6 2 2" xfId="36654"/>
    <cellStyle name="SAPBEXaggItem 3 6 3" xfId="31465"/>
    <cellStyle name="SAPBEXaggItem 3 6 4" xfId="40054"/>
    <cellStyle name="SAPBEXaggItem 3 6 5" xfId="40055"/>
    <cellStyle name="SAPBEXaggItem 3 7" xfId="2590"/>
    <cellStyle name="SAPBEXaggItem 3 7 2" xfId="26153"/>
    <cellStyle name="SAPBEXaggItem 3 7 2 2" xfId="36360"/>
    <cellStyle name="SAPBEXaggItem 3 7 3" xfId="31171"/>
    <cellStyle name="SAPBEXaggItem 3 7 4" xfId="40056"/>
    <cellStyle name="SAPBEXaggItem 3 7 5" xfId="40057"/>
    <cellStyle name="SAPBEXaggItem 3 8" xfId="2850"/>
    <cellStyle name="SAPBEXaggItem 3 8 2" xfId="26413"/>
    <cellStyle name="SAPBEXaggItem 3 8 2 2" xfId="36620"/>
    <cellStyle name="SAPBEXaggItem 3 8 3" xfId="31431"/>
    <cellStyle name="SAPBEXaggItem 3 8 4" xfId="40058"/>
    <cellStyle name="SAPBEXaggItem 3 8 5" xfId="40059"/>
    <cellStyle name="SAPBEXaggItem 3 9" xfId="1538"/>
    <cellStyle name="SAPBEXaggItem 3 9 2" xfId="25101"/>
    <cellStyle name="SAPBEXaggItem 3 9 2 2" xfId="35308"/>
    <cellStyle name="SAPBEXaggItem 3 9 3" xfId="30119"/>
    <cellStyle name="SAPBEXaggItem 3 9 4" xfId="40060"/>
    <cellStyle name="SAPBEXaggItem 4" xfId="661"/>
    <cellStyle name="SAPBEXaggItem 4 10" xfId="29328"/>
    <cellStyle name="SAPBEXaggItem 4 11" xfId="40061"/>
    <cellStyle name="SAPBEXaggItem 4 2" xfId="1078"/>
    <cellStyle name="SAPBEXaggItem 4 2 10" xfId="40062"/>
    <cellStyle name="SAPBEXaggItem 4 2 2" xfId="1985"/>
    <cellStyle name="SAPBEXaggItem 4 2 2 2" xfId="25548"/>
    <cellStyle name="SAPBEXaggItem 4 2 2 2 2" xfId="35755"/>
    <cellStyle name="SAPBEXaggItem 4 2 2 3" xfId="30566"/>
    <cellStyle name="SAPBEXaggItem 4 2 2 4" xfId="40063"/>
    <cellStyle name="SAPBEXaggItem 4 2 2 5" xfId="40064"/>
    <cellStyle name="SAPBEXaggItem 4 2 3" xfId="2602"/>
    <cellStyle name="SAPBEXaggItem 4 2 3 2" xfId="26165"/>
    <cellStyle name="SAPBEXaggItem 4 2 3 2 2" xfId="36372"/>
    <cellStyle name="SAPBEXaggItem 4 2 3 3" xfId="31183"/>
    <cellStyle name="SAPBEXaggItem 4 2 3 4" xfId="40065"/>
    <cellStyle name="SAPBEXaggItem 4 2 3 5" xfId="40066"/>
    <cellStyle name="SAPBEXaggItem 4 2 4" xfId="3389"/>
    <cellStyle name="SAPBEXaggItem 4 2 4 2" xfId="26952"/>
    <cellStyle name="SAPBEXaggItem 4 2 4 2 2" xfId="37159"/>
    <cellStyle name="SAPBEXaggItem 4 2 4 3" xfId="31970"/>
    <cellStyle name="SAPBEXaggItem 4 2 4 4" xfId="40067"/>
    <cellStyle name="SAPBEXaggItem 4 2 4 5" xfId="40068"/>
    <cellStyle name="SAPBEXaggItem 4 2 5" xfId="4077"/>
    <cellStyle name="SAPBEXaggItem 4 2 5 2" xfId="27640"/>
    <cellStyle name="SAPBEXaggItem 4 2 5 2 2" xfId="37847"/>
    <cellStyle name="SAPBEXaggItem 4 2 5 3" xfId="32658"/>
    <cellStyle name="SAPBEXaggItem 4 2 5 4" xfId="40069"/>
    <cellStyle name="SAPBEXaggItem 4 2 5 5" xfId="40070"/>
    <cellStyle name="SAPBEXaggItem 4 2 6" xfId="4721"/>
    <cellStyle name="SAPBEXaggItem 4 2 6 2" xfId="28284"/>
    <cellStyle name="SAPBEXaggItem 4 2 6 2 2" xfId="38491"/>
    <cellStyle name="SAPBEXaggItem 4 2 6 3" xfId="33302"/>
    <cellStyle name="SAPBEXaggItem 4 2 6 4" xfId="40071"/>
    <cellStyle name="SAPBEXaggItem 4 2 6 5" xfId="40072"/>
    <cellStyle name="SAPBEXaggItem 4 2 7" xfId="5440"/>
    <cellStyle name="SAPBEXaggItem 4 2 7 2" xfId="29003"/>
    <cellStyle name="SAPBEXaggItem 4 2 7 2 2" xfId="39210"/>
    <cellStyle name="SAPBEXaggItem 4 2 7 3" xfId="34021"/>
    <cellStyle name="SAPBEXaggItem 4 2 7 4" xfId="40073"/>
    <cellStyle name="SAPBEXaggItem 4 2 8" xfId="24641"/>
    <cellStyle name="SAPBEXaggItem 4 2 8 2" xfId="34848"/>
    <cellStyle name="SAPBEXaggItem 4 2 9" xfId="29659"/>
    <cellStyle name="SAPBEXaggItem 4 3" xfId="1659"/>
    <cellStyle name="SAPBEXaggItem 4 3 2" xfId="25222"/>
    <cellStyle name="SAPBEXaggItem 4 3 2 2" xfId="35429"/>
    <cellStyle name="SAPBEXaggItem 4 3 3" xfId="30240"/>
    <cellStyle name="SAPBEXaggItem 4 3 4" xfId="40074"/>
    <cellStyle name="SAPBEXaggItem 4 3 5" xfId="40075"/>
    <cellStyle name="SAPBEXaggItem 4 4" xfId="1340"/>
    <cellStyle name="SAPBEXaggItem 4 4 2" xfId="24903"/>
    <cellStyle name="SAPBEXaggItem 4 4 2 2" xfId="35110"/>
    <cellStyle name="SAPBEXaggItem 4 4 3" xfId="29921"/>
    <cellStyle name="SAPBEXaggItem 4 4 4" xfId="40076"/>
    <cellStyle name="SAPBEXaggItem 4 4 5" xfId="40077"/>
    <cellStyle name="SAPBEXaggItem 4 5" xfId="2972"/>
    <cellStyle name="SAPBEXaggItem 4 5 2" xfId="26535"/>
    <cellStyle name="SAPBEXaggItem 4 5 2 2" xfId="36742"/>
    <cellStyle name="SAPBEXaggItem 4 5 3" xfId="31553"/>
    <cellStyle name="SAPBEXaggItem 4 5 4" xfId="40078"/>
    <cellStyle name="SAPBEXaggItem 4 5 5" xfId="40079"/>
    <cellStyle name="SAPBEXaggItem 4 6" xfId="3704"/>
    <cellStyle name="SAPBEXaggItem 4 6 2" xfId="27267"/>
    <cellStyle name="SAPBEXaggItem 4 6 2 2" xfId="37474"/>
    <cellStyle name="SAPBEXaggItem 4 6 3" xfId="32285"/>
    <cellStyle name="SAPBEXaggItem 4 6 4" xfId="40080"/>
    <cellStyle name="SAPBEXaggItem 4 6 5" xfId="40081"/>
    <cellStyle name="SAPBEXaggItem 4 7" xfId="4315"/>
    <cellStyle name="SAPBEXaggItem 4 7 2" xfId="27878"/>
    <cellStyle name="SAPBEXaggItem 4 7 2 2" xfId="38085"/>
    <cellStyle name="SAPBEXaggItem 4 7 3" xfId="32896"/>
    <cellStyle name="SAPBEXaggItem 4 7 4" xfId="40082"/>
    <cellStyle name="SAPBEXaggItem 4 7 5" xfId="40083"/>
    <cellStyle name="SAPBEXaggItem 4 8" xfId="5031"/>
    <cellStyle name="SAPBEXaggItem 4 8 2" xfId="28594"/>
    <cellStyle name="SAPBEXaggItem 4 8 2 2" xfId="38801"/>
    <cellStyle name="SAPBEXaggItem 4 8 3" xfId="33612"/>
    <cellStyle name="SAPBEXaggItem 4 8 4" xfId="40084"/>
    <cellStyle name="SAPBEXaggItem 4 9" xfId="24224"/>
    <cellStyle name="SAPBEXaggItem 4 9 2" xfId="34431"/>
    <cellStyle name="SAPBEXaggItem 5" xfId="788"/>
    <cellStyle name="SAPBEXaggItem 5 10" xfId="29455"/>
    <cellStyle name="SAPBEXaggItem 5 11" xfId="40085"/>
    <cellStyle name="SAPBEXaggItem 5 2" xfId="1203"/>
    <cellStyle name="SAPBEXaggItem 5 2 10" xfId="40086"/>
    <cellStyle name="SAPBEXaggItem 5 2 2" xfId="2109"/>
    <cellStyle name="SAPBEXaggItem 5 2 2 2" xfId="25672"/>
    <cellStyle name="SAPBEXaggItem 5 2 2 2 2" xfId="35879"/>
    <cellStyle name="SAPBEXaggItem 5 2 2 3" xfId="30690"/>
    <cellStyle name="SAPBEXaggItem 5 2 2 4" xfId="40087"/>
    <cellStyle name="SAPBEXaggItem 5 2 2 5" xfId="40088"/>
    <cellStyle name="SAPBEXaggItem 5 2 3" xfId="2726"/>
    <cellStyle name="SAPBEXaggItem 5 2 3 2" xfId="26289"/>
    <cellStyle name="SAPBEXaggItem 5 2 3 2 2" xfId="36496"/>
    <cellStyle name="SAPBEXaggItem 5 2 3 3" xfId="31307"/>
    <cellStyle name="SAPBEXaggItem 5 2 3 4" xfId="40089"/>
    <cellStyle name="SAPBEXaggItem 5 2 3 5" xfId="40090"/>
    <cellStyle name="SAPBEXaggItem 5 2 4" xfId="3514"/>
    <cellStyle name="SAPBEXaggItem 5 2 4 2" xfId="27077"/>
    <cellStyle name="SAPBEXaggItem 5 2 4 2 2" xfId="37284"/>
    <cellStyle name="SAPBEXaggItem 5 2 4 3" xfId="32095"/>
    <cellStyle name="SAPBEXaggItem 5 2 4 4" xfId="40091"/>
    <cellStyle name="SAPBEXaggItem 5 2 4 5" xfId="40092"/>
    <cellStyle name="SAPBEXaggItem 5 2 5" xfId="4201"/>
    <cellStyle name="SAPBEXaggItem 5 2 5 2" xfId="27764"/>
    <cellStyle name="SAPBEXaggItem 5 2 5 2 2" xfId="37971"/>
    <cellStyle name="SAPBEXaggItem 5 2 5 3" xfId="32782"/>
    <cellStyle name="SAPBEXaggItem 5 2 5 4" xfId="40093"/>
    <cellStyle name="SAPBEXaggItem 5 2 5 5" xfId="40094"/>
    <cellStyle name="SAPBEXaggItem 5 2 6" xfId="4845"/>
    <cellStyle name="SAPBEXaggItem 5 2 6 2" xfId="28408"/>
    <cellStyle name="SAPBEXaggItem 5 2 6 2 2" xfId="38615"/>
    <cellStyle name="SAPBEXaggItem 5 2 6 3" xfId="33426"/>
    <cellStyle name="SAPBEXaggItem 5 2 6 4" xfId="40095"/>
    <cellStyle name="SAPBEXaggItem 5 2 6 5" xfId="40096"/>
    <cellStyle name="SAPBEXaggItem 5 2 7" xfId="5565"/>
    <cellStyle name="SAPBEXaggItem 5 2 7 2" xfId="29128"/>
    <cellStyle name="SAPBEXaggItem 5 2 7 2 2" xfId="39335"/>
    <cellStyle name="SAPBEXaggItem 5 2 7 3" xfId="34146"/>
    <cellStyle name="SAPBEXaggItem 5 2 7 4" xfId="40097"/>
    <cellStyle name="SAPBEXaggItem 5 2 8" xfId="24766"/>
    <cellStyle name="SAPBEXaggItem 5 2 8 2" xfId="34973"/>
    <cellStyle name="SAPBEXaggItem 5 2 9" xfId="29784"/>
    <cellStyle name="SAPBEXaggItem 5 3" xfId="1783"/>
    <cellStyle name="SAPBEXaggItem 5 3 2" xfId="25346"/>
    <cellStyle name="SAPBEXaggItem 5 3 2 2" xfId="35553"/>
    <cellStyle name="SAPBEXaggItem 5 3 3" xfId="30364"/>
    <cellStyle name="SAPBEXaggItem 5 3 4" xfId="40098"/>
    <cellStyle name="SAPBEXaggItem 5 3 5" xfId="40099"/>
    <cellStyle name="SAPBEXaggItem 5 4" xfId="2315"/>
    <cellStyle name="SAPBEXaggItem 5 4 2" xfId="25878"/>
    <cellStyle name="SAPBEXaggItem 5 4 2 2" xfId="36085"/>
    <cellStyle name="SAPBEXaggItem 5 4 3" xfId="30896"/>
    <cellStyle name="SAPBEXaggItem 5 4 4" xfId="40100"/>
    <cellStyle name="SAPBEXaggItem 5 4 5" xfId="40101"/>
    <cellStyle name="SAPBEXaggItem 5 5" xfId="3099"/>
    <cellStyle name="SAPBEXaggItem 5 5 2" xfId="26662"/>
    <cellStyle name="SAPBEXaggItem 5 5 2 2" xfId="36869"/>
    <cellStyle name="SAPBEXaggItem 5 5 3" xfId="31680"/>
    <cellStyle name="SAPBEXaggItem 5 5 4" xfId="40102"/>
    <cellStyle name="SAPBEXaggItem 5 5 5" xfId="40103"/>
    <cellStyle name="SAPBEXaggItem 5 6" xfId="3830"/>
    <cellStyle name="SAPBEXaggItem 5 6 2" xfId="27393"/>
    <cellStyle name="SAPBEXaggItem 5 6 2 2" xfId="37600"/>
    <cellStyle name="SAPBEXaggItem 5 6 3" xfId="32411"/>
    <cellStyle name="SAPBEXaggItem 5 6 4" xfId="40104"/>
    <cellStyle name="SAPBEXaggItem 5 6 5" xfId="40105"/>
    <cellStyle name="SAPBEXaggItem 5 7" xfId="4441"/>
    <cellStyle name="SAPBEXaggItem 5 7 2" xfId="28004"/>
    <cellStyle name="SAPBEXaggItem 5 7 2 2" xfId="38211"/>
    <cellStyle name="SAPBEXaggItem 5 7 3" xfId="33022"/>
    <cellStyle name="SAPBEXaggItem 5 7 4" xfId="40106"/>
    <cellStyle name="SAPBEXaggItem 5 7 5" xfId="40107"/>
    <cellStyle name="SAPBEXaggItem 5 8" xfId="5158"/>
    <cellStyle name="SAPBEXaggItem 5 8 2" xfId="28721"/>
    <cellStyle name="SAPBEXaggItem 5 8 2 2" xfId="38928"/>
    <cellStyle name="SAPBEXaggItem 5 8 3" xfId="33739"/>
    <cellStyle name="SAPBEXaggItem 5 8 4" xfId="40108"/>
    <cellStyle name="SAPBEXaggItem 5 9" xfId="24351"/>
    <cellStyle name="SAPBEXaggItem 5 9 2" xfId="34558"/>
    <cellStyle name="SAPBEXaggItem 6" xfId="1058"/>
    <cellStyle name="SAPBEXaggItem 6 2" xfId="2584"/>
    <cellStyle name="SAPBEXaggItem 6 2 2" xfId="26147"/>
    <cellStyle name="SAPBEXaggItem 6 2 2 2" xfId="36354"/>
    <cellStyle name="SAPBEXaggItem 6 2 3" xfId="31165"/>
    <cellStyle name="SAPBEXaggItem 6 2 4" xfId="40109"/>
    <cellStyle name="SAPBEXaggItem 6 2 5" xfId="40110"/>
    <cellStyle name="SAPBEXaggItem 6 3" xfId="3369"/>
    <cellStyle name="SAPBEXaggItem 6 3 2" xfId="26932"/>
    <cellStyle name="SAPBEXaggItem 6 3 2 2" xfId="37139"/>
    <cellStyle name="SAPBEXaggItem 6 3 3" xfId="31950"/>
    <cellStyle name="SAPBEXaggItem 6 3 4" xfId="40111"/>
    <cellStyle name="SAPBEXaggItem 6 3 5" xfId="40112"/>
    <cellStyle name="SAPBEXaggItem 6 4" xfId="4710"/>
    <cellStyle name="SAPBEXaggItem 6 4 2" xfId="28273"/>
    <cellStyle name="SAPBEXaggItem 6 4 2 2" xfId="38480"/>
    <cellStyle name="SAPBEXaggItem 6 4 3" xfId="33291"/>
    <cellStyle name="SAPBEXaggItem 6 4 4" xfId="40113"/>
    <cellStyle name="SAPBEXaggItem 6 4 5" xfId="40114"/>
    <cellStyle name="SAPBEXaggItem 6 5" xfId="5428"/>
    <cellStyle name="SAPBEXaggItem 6 5 2" xfId="28991"/>
    <cellStyle name="SAPBEXaggItem 6 5 2 2" xfId="39198"/>
    <cellStyle name="SAPBEXaggItem 6 5 3" xfId="34009"/>
    <cellStyle name="SAPBEXaggItem 6 5 4" xfId="40115"/>
    <cellStyle name="SAPBEXaggItem 6 5 5" xfId="40116"/>
    <cellStyle name="SAPBEXaggItem 6 6" xfId="24621"/>
    <cellStyle name="SAPBEXaggItem 6 6 2" xfId="34828"/>
    <cellStyle name="SAPBEXaggItem 6 7" xfId="40117"/>
    <cellStyle name="SAPBEXaggItem 6 8" xfId="40118"/>
    <cellStyle name="SAPBEXaggItem 6 9" xfId="40119"/>
    <cellStyle name="SAPBEXaggItem 7" xfId="1520"/>
    <cellStyle name="SAPBEXaggItem 7 2" xfId="25083"/>
    <cellStyle name="SAPBEXaggItem 7 2 2" xfId="35290"/>
    <cellStyle name="SAPBEXaggItem 7 3" xfId="30101"/>
    <cellStyle name="SAPBEXaggItem 7 4" xfId="40120"/>
    <cellStyle name="SAPBEXaggItem 7 5" xfId="40121"/>
    <cellStyle name="SAPBEXaggItem 8" xfId="4041"/>
    <cellStyle name="SAPBEXaggItem 8 2" xfId="27604"/>
    <cellStyle name="SAPBEXaggItem 8 2 2" xfId="37811"/>
    <cellStyle name="SAPBEXaggItem 8 3" xfId="32622"/>
    <cellStyle name="SAPBEXaggItem 8 4" xfId="40122"/>
    <cellStyle name="SAPBEXaggItem 9" xfId="24051"/>
    <cellStyle name="SAPBEXaggItem 9 2" xfId="34258"/>
    <cellStyle name="SAPBEXaggItemX" xfId="468"/>
    <cellStyle name="SAPBEXaggItemX 10" xfId="40123"/>
    <cellStyle name="SAPBEXaggItemX 11" xfId="40124"/>
    <cellStyle name="SAPBEXaggItemX 2" xfId="531"/>
    <cellStyle name="SAPBEXaggItemX 2 10" xfId="40125"/>
    <cellStyle name="SAPBEXaggItemX 2 2" xfId="613"/>
    <cellStyle name="SAPBEXaggItemX 2 2 10" xfId="24176"/>
    <cellStyle name="SAPBEXaggItemX 2 2 10 2" xfId="34383"/>
    <cellStyle name="SAPBEXaggItemX 2 2 11" xfId="29280"/>
    <cellStyle name="SAPBEXaggItemX 2 2 12" xfId="40126"/>
    <cellStyle name="SAPBEXaggItemX 2 2 2" xfId="859"/>
    <cellStyle name="SAPBEXaggItemX 2 2 2 10" xfId="29526"/>
    <cellStyle name="SAPBEXaggItemX 2 2 2 11" xfId="40127"/>
    <cellStyle name="SAPBEXaggItemX 2 2 2 2" xfId="1271"/>
    <cellStyle name="SAPBEXaggItemX 2 2 2 2 10" xfId="40128"/>
    <cellStyle name="SAPBEXaggItemX 2 2 2 2 2" xfId="2175"/>
    <cellStyle name="SAPBEXaggItemX 2 2 2 2 2 2" xfId="25738"/>
    <cellStyle name="SAPBEXaggItemX 2 2 2 2 2 2 2" xfId="35945"/>
    <cellStyle name="SAPBEXaggItemX 2 2 2 2 2 3" xfId="30756"/>
    <cellStyle name="SAPBEXaggItemX 2 2 2 2 2 4" xfId="40129"/>
    <cellStyle name="SAPBEXaggItemX 2 2 2 2 2 5" xfId="40130"/>
    <cellStyle name="SAPBEXaggItemX 2 2 2 2 3" xfId="2794"/>
    <cellStyle name="SAPBEXaggItemX 2 2 2 2 3 2" xfId="26357"/>
    <cellStyle name="SAPBEXaggItemX 2 2 2 2 3 2 2" xfId="36564"/>
    <cellStyle name="SAPBEXaggItemX 2 2 2 2 3 3" xfId="31375"/>
    <cellStyle name="SAPBEXaggItemX 2 2 2 2 3 4" xfId="40131"/>
    <cellStyle name="SAPBEXaggItemX 2 2 2 2 3 5" xfId="40132"/>
    <cellStyle name="SAPBEXaggItemX 2 2 2 2 4" xfId="3582"/>
    <cellStyle name="SAPBEXaggItemX 2 2 2 2 4 2" xfId="27145"/>
    <cellStyle name="SAPBEXaggItemX 2 2 2 2 4 2 2" xfId="37352"/>
    <cellStyle name="SAPBEXaggItemX 2 2 2 2 4 3" xfId="32163"/>
    <cellStyle name="SAPBEXaggItemX 2 2 2 2 4 4" xfId="40133"/>
    <cellStyle name="SAPBEXaggItemX 2 2 2 2 4 5" xfId="40134"/>
    <cellStyle name="SAPBEXaggItemX 2 2 2 2 5" xfId="4269"/>
    <cellStyle name="SAPBEXaggItemX 2 2 2 2 5 2" xfId="27832"/>
    <cellStyle name="SAPBEXaggItemX 2 2 2 2 5 2 2" xfId="38039"/>
    <cellStyle name="SAPBEXaggItemX 2 2 2 2 5 3" xfId="32850"/>
    <cellStyle name="SAPBEXaggItemX 2 2 2 2 5 4" xfId="40135"/>
    <cellStyle name="SAPBEXaggItemX 2 2 2 2 5 5" xfId="40136"/>
    <cellStyle name="SAPBEXaggItemX 2 2 2 2 6" xfId="4913"/>
    <cellStyle name="SAPBEXaggItemX 2 2 2 2 6 2" xfId="28476"/>
    <cellStyle name="SAPBEXaggItemX 2 2 2 2 6 2 2" xfId="38683"/>
    <cellStyle name="SAPBEXaggItemX 2 2 2 2 6 3" xfId="33494"/>
    <cellStyle name="SAPBEXaggItemX 2 2 2 2 6 4" xfId="40137"/>
    <cellStyle name="SAPBEXaggItemX 2 2 2 2 6 5" xfId="40138"/>
    <cellStyle name="SAPBEXaggItemX 2 2 2 2 7" xfId="5633"/>
    <cellStyle name="SAPBEXaggItemX 2 2 2 2 7 2" xfId="29196"/>
    <cellStyle name="SAPBEXaggItemX 2 2 2 2 7 2 2" xfId="39403"/>
    <cellStyle name="SAPBEXaggItemX 2 2 2 2 7 3" xfId="34214"/>
    <cellStyle name="SAPBEXaggItemX 2 2 2 2 7 4" xfId="40139"/>
    <cellStyle name="SAPBEXaggItemX 2 2 2 2 8" xfId="24834"/>
    <cellStyle name="SAPBEXaggItemX 2 2 2 2 8 2" xfId="35041"/>
    <cellStyle name="SAPBEXaggItemX 2 2 2 2 9" xfId="29852"/>
    <cellStyle name="SAPBEXaggItemX 2 2 2 3" xfId="1849"/>
    <cellStyle name="SAPBEXaggItemX 2 2 2 3 2" xfId="25412"/>
    <cellStyle name="SAPBEXaggItemX 2 2 2 3 2 2" xfId="35619"/>
    <cellStyle name="SAPBEXaggItemX 2 2 2 3 3" xfId="30430"/>
    <cellStyle name="SAPBEXaggItemX 2 2 2 3 4" xfId="40140"/>
    <cellStyle name="SAPBEXaggItemX 2 2 2 3 5" xfId="40141"/>
    <cellStyle name="SAPBEXaggItemX 2 2 2 4" xfId="2385"/>
    <cellStyle name="SAPBEXaggItemX 2 2 2 4 2" xfId="25948"/>
    <cellStyle name="SAPBEXaggItemX 2 2 2 4 2 2" xfId="36155"/>
    <cellStyle name="SAPBEXaggItemX 2 2 2 4 3" xfId="30966"/>
    <cellStyle name="SAPBEXaggItemX 2 2 2 4 4" xfId="40142"/>
    <cellStyle name="SAPBEXaggItemX 2 2 2 4 5" xfId="40143"/>
    <cellStyle name="SAPBEXaggItemX 2 2 2 5" xfId="3170"/>
    <cellStyle name="SAPBEXaggItemX 2 2 2 5 2" xfId="26733"/>
    <cellStyle name="SAPBEXaggItemX 2 2 2 5 2 2" xfId="36940"/>
    <cellStyle name="SAPBEXaggItemX 2 2 2 5 3" xfId="31751"/>
    <cellStyle name="SAPBEXaggItemX 2 2 2 5 4" xfId="40144"/>
    <cellStyle name="SAPBEXaggItemX 2 2 2 5 5" xfId="40145"/>
    <cellStyle name="SAPBEXaggItemX 2 2 2 6" xfId="3900"/>
    <cellStyle name="SAPBEXaggItemX 2 2 2 6 2" xfId="27463"/>
    <cellStyle name="SAPBEXaggItemX 2 2 2 6 2 2" xfId="37670"/>
    <cellStyle name="SAPBEXaggItemX 2 2 2 6 3" xfId="32481"/>
    <cellStyle name="SAPBEXaggItemX 2 2 2 6 4" xfId="40146"/>
    <cellStyle name="SAPBEXaggItemX 2 2 2 6 5" xfId="40147"/>
    <cellStyle name="SAPBEXaggItemX 2 2 2 7" xfId="4511"/>
    <cellStyle name="SAPBEXaggItemX 2 2 2 7 2" xfId="28074"/>
    <cellStyle name="SAPBEXaggItemX 2 2 2 7 2 2" xfId="38281"/>
    <cellStyle name="SAPBEXaggItemX 2 2 2 7 3" xfId="33092"/>
    <cellStyle name="SAPBEXaggItemX 2 2 2 7 4" xfId="40148"/>
    <cellStyle name="SAPBEXaggItemX 2 2 2 7 5" xfId="40149"/>
    <cellStyle name="SAPBEXaggItemX 2 2 2 8" xfId="5229"/>
    <cellStyle name="SAPBEXaggItemX 2 2 2 8 2" xfId="28792"/>
    <cellStyle name="SAPBEXaggItemX 2 2 2 8 2 2" xfId="38999"/>
    <cellStyle name="SAPBEXaggItemX 2 2 2 8 3" xfId="33810"/>
    <cellStyle name="SAPBEXaggItemX 2 2 2 8 4" xfId="40150"/>
    <cellStyle name="SAPBEXaggItemX 2 2 2 9" xfId="24422"/>
    <cellStyle name="SAPBEXaggItemX 2 2 2 9 2" xfId="34629"/>
    <cellStyle name="SAPBEXaggItemX 2 2 3" xfId="947"/>
    <cellStyle name="SAPBEXaggItemX 2 2 3 10" xfId="40151"/>
    <cellStyle name="SAPBEXaggItemX 2 2 3 2" xfId="1933"/>
    <cellStyle name="SAPBEXaggItemX 2 2 3 2 2" xfId="25496"/>
    <cellStyle name="SAPBEXaggItemX 2 2 3 2 2 2" xfId="35703"/>
    <cellStyle name="SAPBEXaggItemX 2 2 3 2 3" xfId="30514"/>
    <cellStyle name="SAPBEXaggItemX 2 2 3 2 4" xfId="40152"/>
    <cellStyle name="SAPBEXaggItemX 2 2 3 2 5" xfId="40153"/>
    <cellStyle name="SAPBEXaggItemX 2 2 3 3" xfId="2473"/>
    <cellStyle name="SAPBEXaggItemX 2 2 3 3 2" xfId="26036"/>
    <cellStyle name="SAPBEXaggItemX 2 2 3 3 2 2" xfId="36243"/>
    <cellStyle name="SAPBEXaggItemX 2 2 3 3 3" xfId="31054"/>
    <cellStyle name="SAPBEXaggItemX 2 2 3 3 4" xfId="40154"/>
    <cellStyle name="SAPBEXaggItemX 2 2 3 3 5" xfId="40155"/>
    <cellStyle name="SAPBEXaggItemX 2 2 3 4" xfId="3258"/>
    <cellStyle name="SAPBEXaggItemX 2 2 3 4 2" xfId="26821"/>
    <cellStyle name="SAPBEXaggItemX 2 2 3 4 2 2" xfId="37028"/>
    <cellStyle name="SAPBEXaggItemX 2 2 3 4 3" xfId="31839"/>
    <cellStyle name="SAPBEXaggItemX 2 2 3 4 4" xfId="40156"/>
    <cellStyle name="SAPBEXaggItemX 2 2 3 4 5" xfId="40157"/>
    <cellStyle name="SAPBEXaggItemX 2 2 3 5" xfId="3988"/>
    <cellStyle name="SAPBEXaggItemX 2 2 3 5 2" xfId="27551"/>
    <cellStyle name="SAPBEXaggItemX 2 2 3 5 2 2" xfId="37758"/>
    <cellStyle name="SAPBEXaggItemX 2 2 3 5 3" xfId="32569"/>
    <cellStyle name="SAPBEXaggItemX 2 2 3 5 4" xfId="40158"/>
    <cellStyle name="SAPBEXaggItemX 2 2 3 5 5" xfId="40159"/>
    <cellStyle name="SAPBEXaggItemX 2 2 3 6" xfId="4599"/>
    <cellStyle name="SAPBEXaggItemX 2 2 3 6 2" xfId="28162"/>
    <cellStyle name="SAPBEXaggItemX 2 2 3 6 2 2" xfId="38369"/>
    <cellStyle name="SAPBEXaggItemX 2 2 3 6 3" xfId="33180"/>
    <cellStyle name="SAPBEXaggItemX 2 2 3 6 4" xfId="40160"/>
    <cellStyle name="SAPBEXaggItemX 2 2 3 6 5" xfId="40161"/>
    <cellStyle name="SAPBEXaggItemX 2 2 3 7" xfId="5317"/>
    <cellStyle name="SAPBEXaggItemX 2 2 3 7 2" xfId="28880"/>
    <cellStyle name="SAPBEXaggItemX 2 2 3 7 2 2" xfId="39087"/>
    <cellStyle name="SAPBEXaggItemX 2 2 3 7 3" xfId="33898"/>
    <cellStyle name="SAPBEXaggItemX 2 2 3 7 4" xfId="40162"/>
    <cellStyle name="SAPBEXaggItemX 2 2 3 8" xfId="24510"/>
    <cellStyle name="SAPBEXaggItemX 2 2 3 8 2" xfId="34717"/>
    <cellStyle name="SAPBEXaggItemX 2 2 3 9" xfId="29614"/>
    <cellStyle name="SAPBEXaggItemX 2 2 4" xfId="1621"/>
    <cellStyle name="SAPBEXaggItemX 2 2 4 2" xfId="25184"/>
    <cellStyle name="SAPBEXaggItemX 2 2 4 2 2" xfId="35391"/>
    <cellStyle name="SAPBEXaggItemX 2 2 4 3" xfId="30202"/>
    <cellStyle name="SAPBEXaggItemX 2 2 4 4" xfId="40163"/>
    <cellStyle name="SAPBEXaggItemX 2 2 4 5" xfId="40164"/>
    <cellStyle name="SAPBEXaggItemX 2 2 5" xfId="1386"/>
    <cellStyle name="SAPBEXaggItemX 2 2 5 2" xfId="24949"/>
    <cellStyle name="SAPBEXaggItemX 2 2 5 2 2" xfId="35156"/>
    <cellStyle name="SAPBEXaggItemX 2 2 5 3" xfId="29967"/>
    <cellStyle name="SAPBEXaggItemX 2 2 5 4" xfId="40165"/>
    <cellStyle name="SAPBEXaggItemX 2 2 5 5" xfId="40166"/>
    <cellStyle name="SAPBEXaggItemX 2 2 6" xfId="2924"/>
    <cellStyle name="SAPBEXaggItemX 2 2 6 2" xfId="26487"/>
    <cellStyle name="SAPBEXaggItemX 2 2 6 2 2" xfId="36694"/>
    <cellStyle name="SAPBEXaggItemX 2 2 6 3" xfId="31505"/>
    <cellStyle name="SAPBEXaggItemX 2 2 6 4" xfId="40167"/>
    <cellStyle name="SAPBEXaggItemX 2 2 6 5" xfId="40168"/>
    <cellStyle name="SAPBEXaggItemX 2 2 7" xfId="3658"/>
    <cellStyle name="SAPBEXaggItemX 2 2 7 2" xfId="27221"/>
    <cellStyle name="SAPBEXaggItemX 2 2 7 2 2" xfId="37428"/>
    <cellStyle name="SAPBEXaggItemX 2 2 7 3" xfId="32239"/>
    <cellStyle name="SAPBEXaggItemX 2 2 7 4" xfId="40169"/>
    <cellStyle name="SAPBEXaggItemX 2 2 7 5" xfId="40170"/>
    <cellStyle name="SAPBEXaggItemX 2 2 8" xfId="1578"/>
    <cellStyle name="SAPBEXaggItemX 2 2 8 2" xfId="25141"/>
    <cellStyle name="SAPBEXaggItemX 2 2 8 2 2" xfId="35348"/>
    <cellStyle name="SAPBEXaggItemX 2 2 8 3" xfId="30159"/>
    <cellStyle name="SAPBEXaggItemX 2 2 8 4" xfId="40171"/>
    <cellStyle name="SAPBEXaggItemX 2 2 8 5" xfId="40172"/>
    <cellStyle name="SAPBEXaggItemX 2 2 9" xfId="4983"/>
    <cellStyle name="SAPBEXaggItemX 2 2 9 2" xfId="28546"/>
    <cellStyle name="SAPBEXaggItemX 2 2 9 2 2" xfId="38753"/>
    <cellStyle name="SAPBEXaggItemX 2 2 9 3" xfId="33564"/>
    <cellStyle name="SAPBEXaggItemX 2 2 9 4" xfId="40173"/>
    <cellStyle name="SAPBEXaggItemX 2 3" xfId="718"/>
    <cellStyle name="SAPBEXaggItemX 2 3 10" xfId="29385"/>
    <cellStyle name="SAPBEXaggItemX 2 3 11" xfId="40174"/>
    <cellStyle name="SAPBEXaggItemX 2 3 2" xfId="1135"/>
    <cellStyle name="SAPBEXaggItemX 2 3 2 10" xfId="40175"/>
    <cellStyle name="SAPBEXaggItemX 2 3 2 2" xfId="2041"/>
    <cellStyle name="SAPBEXaggItemX 2 3 2 2 2" xfId="25604"/>
    <cellStyle name="SAPBEXaggItemX 2 3 2 2 2 2" xfId="35811"/>
    <cellStyle name="SAPBEXaggItemX 2 3 2 2 3" xfId="30622"/>
    <cellStyle name="SAPBEXaggItemX 2 3 2 2 4" xfId="40176"/>
    <cellStyle name="SAPBEXaggItemX 2 3 2 2 5" xfId="40177"/>
    <cellStyle name="SAPBEXaggItemX 2 3 2 3" xfId="2658"/>
    <cellStyle name="SAPBEXaggItemX 2 3 2 3 2" xfId="26221"/>
    <cellStyle name="SAPBEXaggItemX 2 3 2 3 2 2" xfId="36428"/>
    <cellStyle name="SAPBEXaggItemX 2 3 2 3 3" xfId="31239"/>
    <cellStyle name="SAPBEXaggItemX 2 3 2 3 4" xfId="40178"/>
    <cellStyle name="SAPBEXaggItemX 2 3 2 3 5" xfId="40179"/>
    <cellStyle name="SAPBEXaggItemX 2 3 2 4" xfId="3446"/>
    <cellStyle name="SAPBEXaggItemX 2 3 2 4 2" xfId="27009"/>
    <cellStyle name="SAPBEXaggItemX 2 3 2 4 2 2" xfId="37216"/>
    <cellStyle name="SAPBEXaggItemX 2 3 2 4 3" xfId="32027"/>
    <cellStyle name="SAPBEXaggItemX 2 3 2 4 4" xfId="40180"/>
    <cellStyle name="SAPBEXaggItemX 2 3 2 4 5" xfId="40181"/>
    <cellStyle name="SAPBEXaggItemX 2 3 2 5" xfId="4133"/>
    <cellStyle name="SAPBEXaggItemX 2 3 2 5 2" xfId="27696"/>
    <cellStyle name="SAPBEXaggItemX 2 3 2 5 2 2" xfId="37903"/>
    <cellStyle name="SAPBEXaggItemX 2 3 2 5 3" xfId="32714"/>
    <cellStyle name="SAPBEXaggItemX 2 3 2 5 4" xfId="40182"/>
    <cellStyle name="SAPBEXaggItemX 2 3 2 5 5" xfId="40183"/>
    <cellStyle name="SAPBEXaggItemX 2 3 2 6" xfId="4777"/>
    <cellStyle name="SAPBEXaggItemX 2 3 2 6 2" xfId="28340"/>
    <cellStyle name="SAPBEXaggItemX 2 3 2 6 2 2" xfId="38547"/>
    <cellStyle name="SAPBEXaggItemX 2 3 2 6 3" xfId="33358"/>
    <cellStyle name="SAPBEXaggItemX 2 3 2 6 4" xfId="40184"/>
    <cellStyle name="SAPBEXaggItemX 2 3 2 6 5" xfId="40185"/>
    <cellStyle name="SAPBEXaggItemX 2 3 2 7" xfId="5497"/>
    <cellStyle name="SAPBEXaggItemX 2 3 2 7 2" xfId="29060"/>
    <cellStyle name="SAPBEXaggItemX 2 3 2 7 2 2" xfId="39267"/>
    <cellStyle name="SAPBEXaggItemX 2 3 2 7 3" xfId="34078"/>
    <cellStyle name="SAPBEXaggItemX 2 3 2 7 4" xfId="40186"/>
    <cellStyle name="SAPBEXaggItemX 2 3 2 8" xfId="24698"/>
    <cellStyle name="SAPBEXaggItemX 2 3 2 8 2" xfId="34905"/>
    <cellStyle name="SAPBEXaggItemX 2 3 2 9" xfId="29716"/>
    <cellStyle name="SAPBEXaggItemX 2 3 3" xfId="1715"/>
    <cellStyle name="SAPBEXaggItemX 2 3 3 2" xfId="25278"/>
    <cellStyle name="SAPBEXaggItemX 2 3 3 2 2" xfId="35485"/>
    <cellStyle name="SAPBEXaggItemX 2 3 3 3" xfId="30296"/>
    <cellStyle name="SAPBEXaggItemX 2 3 3 4" xfId="40187"/>
    <cellStyle name="SAPBEXaggItemX 2 3 3 5" xfId="40188"/>
    <cellStyle name="SAPBEXaggItemX 2 3 4" xfId="2245"/>
    <cellStyle name="SAPBEXaggItemX 2 3 4 2" xfId="25808"/>
    <cellStyle name="SAPBEXaggItemX 2 3 4 2 2" xfId="36015"/>
    <cellStyle name="SAPBEXaggItemX 2 3 4 3" xfId="30826"/>
    <cellStyle name="SAPBEXaggItemX 2 3 4 4" xfId="40189"/>
    <cellStyle name="SAPBEXaggItemX 2 3 4 5" xfId="40190"/>
    <cellStyle name="SAPBEXaggItemX 2 3 5" xfId="3029"/>
    <cellStyle name="SAPBEXaggItemX 2 3 5 2" xfId="26592"/>
    <cellStyle name="SAPBEXaggItemX 2 3 5 2 2" xfId="36799"/>
    <cellStyle name="SAPBEXaggItemX 2 3 5 3" xfId="31610"/>
    <cellStyle name="SAPBEXaggItemX 2 3 5 4" xfId="40191"/>
    <cellStyle name="SAPBEXaggItemX 2 3 5 5" xfId="40192"/>
    <cellStyle name="SAPBEXaggItemX 2 3 6" xfId="3760"/>
    <cellStyle name="SAPBEXaggItemX 2 3 6 2" xfId="27323"/>
    <cellStyle name="SAPBEXaggItemX 2 3 6 2 2" xfId="37530"/>
    <cellStyle name="SAPBEXaggItemX 2 3 6 3" xfId="32341"/>
    <cellStyle name="SAPBEXaggItemX 2 3 6 4" xfId="40193"/>
    <cellStyle name="SAPBEXaggItemX 2 3 6 5" xfId="40194"/>
    <cellStyle name="SAPBEXaggItemX 2 3 7" xfId="4371"/>
    <cellStyle name="SAPBEXaggItemX 2 3 7 2" xfId="27934"/>
    <cellStyle name="SAPBEXaggItemX 2 3 7 2 2" xfId="38141"/>
    <cellStyle name="SAPBEXaggItemX 2 3 7 3" xfId="32952"/>
    <cellStyle name="SAPBEXaggItemX 2 3 7 4" xfId="40195"/>
    <cellStyle name="SAPBEXaggItemX 2 3 7 5" xfId="40196"/>
    <cellStyle name="SAPBEXaggItemX 2 3 8" xfId="5088"/>
    <cellStyle name="SAPBEXaggItemX 2 3 8 2" xfId="28651"/>
    <cellStyle name="SAPBEXaggItemX 2 3 8 2 2" xfId="38858"/>
    <cellStyle name="SAPBEXaggItemX 2 3 8 3" xfId="33669"/>
    <cellStyle name="SAPBEXaggItemX 2 3 8 4" xfId="40197"/>
    <cellStyle name="SAPBEXaggItemX 2 3 9" xfId="24281"/>
    <cellStyle name="SAPBEXaggItemX 2 3 9 2" xfId="34488"/>
    <cellStyle name="SAPBEXaggItemX 2 4" xfId="697"/>
    <cellStyle name="SAPBEXaggItemX 2 4 10" xfId="29364"/>
    <cellStyle name="SAPBEXaggItemX 2 4 11" xfId="40198"/>
    <cellStyle name="SAPBEXaggItemX 2 4 2" xfId="1114"/>
    <cellStyle name="SAPBEXaggItemX 2 4 2 10" xfId="40199"/>
    <cellStyle name="SAPBEXaggItemX 2 4 2 2" xfId="2021"/>
    <cellStyle name="SAPBEXaggItemX 2 4 2 2 2" xfId="25584"/>
    <cellStyle name="SAPBEXaggItemX 2 4 2 2 2 2" xfId="35791"/>
    <cellStyle name="SAPBEXaggItemX 2 4 2 2 3" xfId="30602"/>
    <cellStyle name="SAPBEXaggItemX 2 4 2 2 4" xfId="40200"/>
    <cellStyle name="SAPBEXaggItemX 2 4 2 2 5" xfId="40201"/>
    <cellStyle name="SAPBEXaggItemX 2 4 2 3" xfId="2638"/>
    <cellStyle name="SAPBEXaggItemX 2 4 2 3 2" xfId="26201"/>
    <cellStyle name="SAPBEXaggItemX 2 4 2 3 2 2" xfId="36408"/>
    <cellStyle name="SAPBEXaggItemX 2 4 2 3 3" xfId="31219"/>
    <cellStyle name="SAPBEXaggItemX 2 4 2 3 4" xfId="40202"/>
    <cellStyle name="SAPBEXaggItemX 2 4 2 3 5" xfId="40203"/>
    <cellStyle name="SAPBEXaggItemX 2 4 2 4" xfId="3425"/>
    <cellStyle name="SAPBEXaggItemX 2 4 2 4 2" xfId="26988"/>
    <cellStyle name="SAPBEXaggItemX 2 4 2 4 2 2" xfId="37195"/>
    <cellStyle name="SAPBEXaggItemX 2 4 2 4 3" xfId="32006"/>
    <cellStyle name="SAPBEXaggItemX 2 4 2 4 4" xfId="40204"/>
    <cellStyle name="SAPBEXaggItemX 2 4 2 4 5" xfId="40205"/>
    <cellStyle name="SAPBEXaggItemX 2 4 2 5" xfId="4113"/>
    <cellStyle name="SAPBEXaggItemX 2 4 2 5 2" xfId="27676"/>
    <cellStyle name="SAPBEXaggItemX 2 4 2 5 2 2" xfId="37883"/>
    <cellStyle name="SAPBEXaggItemX 2 4 2 5 3" xfId="32694"/>
    <cellStyle name="SAPBEXaggItemX 2 4 2 5 4" xfId="40206"/>
    <cellStyle name="SAPBEXaggItemX 2 4 2 5 5" xfId="40207"/>
    <cellStyle name="SAPBEXaggItemX 2 4 2 6" xfId="4757"/>
    <cellStyle name="SAPBEXaggItemX 2 4 2 6 2" xfId="28320"/>
    <cellStyle name="SAPBEXaggItemX 2 4 2 6 2 2" xfId="38527"/>
    <cellStyle name="SAPBEXaggItemX 2 4 2 6 3" xfId="33338"/>
    <cellStyle name="SAPBEXaggItemX 2 4 2 6 4" xfId="40208"/>
    <cellStyle name="SAPBEXaggItemX 2 4 2 6 5" xfId="40209"/>
    <cellStyle name="SAPBEXaggItemX 2 4 2 7" xfId="5476"/>
    <cellStyle name="SAPBEXaggItemX 2 4 2 7 2" xfId="29039"/>
    <cellStyle name="SAPBEXaggItemX 2 4 2 7 2 2" xfId="39246"/>
    <cellStyle name="SAPBEXaggItemX 2 4 2 7 3" xfId="34057"/>
    <cellStyle name="SAPBEXaggItemX 2 4 2 7 4" xfId="40210"/>
    <cellStyle name="SAPBEXaggItemX 2 4 2 8" xfId="24677"/>
    <cellStyle name="SAPBEXaggItemX 2 4 2 8 2" xfId="34884"/>
    <cellStyle name="SAPBEXaggItemX 2 4 2 9" xfId="29695"/>
    <cellStyle name="SAPBEXaggItemX 2 4 3" xfId="1695"/>
    <cellStyle name="SAPBEXaggItemX 2 4 3 2" xfId="25258"/>
    <cellStyle name="SAPBEXaggItemX 2 4 3 2 2" xfId="35465"/>
    <cellStyle name="SAPBEXaggItemX 2 4 3 3" xfId="30276"/>
    <cellStyle name="SAPBEXaggItemX 2 4 3 4" xfId="40211"/>
    <cellStyle name="SAPBEXaggItemX 2 4 3 5" xfId="40212"/>
    <cellStyle name="SAPBEXaggItemX 2 4 4" xfId="2225"/>
    <cellStyle name="SAPBEXaggItemX 2 4 4 2" xfId="25788"/>
    <cellStyle name="SAPBEXaggItemX 2 4 4 2 2" xfId="35995"/>
    <cellStyle name="SAPBEXaggItemX 2 4 4 3" xfId="30806"/>
    <cellStyle name="SAPBEXaggItemX 2 4 4 4" xfId="40213"/>
    <cellStyle name="SAPBEXaggItemX 2 4 4 5" xfId="40214"/>
    <cellStyle name="SAPBEXaggItemX 2 4 5" xfId="3008"/>
    <cellStyle name="SAPBEXaggItemX 2 4 5 2" xfId="26571"/>
    <cellStyle name="SAPBEXaggItemX 2 4 5 2 2" xfId="36778"/>
    <cellStyle name="SAPBEXaggItemX 2 4 5 3" xfId="31589"/>
    <cellStyle name="SAPBEXaggItemX 2 4 5 4" xfId="40215"/>
    <cellStyle name="SAPBEXaggItemX 2 4 5 5" xfId="40216"/>
    <cellStyle name="SAPBEXaggItemX 2 4 6" xfId="3740"/>
    <cellStyle name="SAPBEXaggItemX 2 4 6 2" xfId="27303"/>
    <cellStyle name="SAPBEXaggItemX 2 4 6 2 2" xfId="37510"/>
    <cellStyle name="SAPBEXaggItemX 2 4 6 3" xfId="32321"/>
    <cellStyle name="SAPBEXaggItemX 2 4 6 4" xfId="40217"/>
    <cellStyle name="SAPBEXaggItemX 2 4 6 5" xfId="40218"/>
    <cellStyle name="SAPBEXaggItemX 2 4 7" xfId="4351"/>
    <cellStyle name="SAPBEXaggItemX 2 4 7 2" xfId="27914"/>
    <cellStyle name="SAPBEXaggItemX 2 4 7 2 2" xfId="38121"/>
    <cellStyle name="SAPBEXaggItemX 2 4 7 3" xfId="32932"/>
    <cellStyle name="SAPBEXaggItemX 2 4 7 4" xfId="40219"/>
    <cellStyle name="SAPBEXaggItemX 2 4 7 5" xfId="40220"/>
    <cellStyle name="SAPBEXaggItemX 2 4 8" xfId="5067"/>
    <cellStyle name="SAPBEXaggItemX 2 4 8 2" xfId="28630"/>
    <cellStyle name="SAPBEXaggItemX 2 4 8 2 2" xfId="38837"/>
    <cellStyle name="SAPBEXaggItemX 2 4 8 3" xfId="33648"/>
    <cellStyle name="SAPBEXaggItemX 2 4 8 4" xfId="40221"/>
    <cellStyle name="SAPBEXaggItemX 2 4 9" xfId="24260"/>
    <cellStyle name="SAPBEXaggItemX 2 4 9 2" xfId="34467"/>
    <cellStyle name="SAPBEXaggItemX 2 5" xfId="1018"/>
    <cellStyle name="SAPBEXaggItemX 2 5 2" xfId="2544"/>
    <cellStyle name="SAPBEXaggItemX 2 5 2 2" xfId="26107"/>
    <cellStyle name="SAPBEXaggItemX 2 5 2 2 2" xfId="36314"/>
    <cellStyle name="SAPBEXaggItemX 2 5 2 3" xfId="31125"/>
    <cellStyle name="SAPBEXaggItemX 2 5 2 4" xfId="40222"/>
    <cellStyle name="SAPBEXaggItemX 2 5 2 5" xfId="40223"/>
    <cellStyle name="SAPBEXaggItemX 2 5 3" xfId="3329"/>
    <cellStyle name="SAPBEXaggItemX 2 5 3 2" xfId="26892"/>
    <cellStyle name="SAPBEXaggItemX 2 5 3 2 2" xfId="37099"/>
    <cellStyle name="SAPBEXaggItemX 2 5 3 3" xfId="31910"/>
    <cellStyle name="SAPBEXaggItemX 2 5 3 4" xfId="40224"/>
    <cellStyle name="SAPBEXaggItemX 2 5 3 5" xfId="40225"/>
    <cellStyle name="SAPBEXaggItemX 2 5 4" xfId="4670"/>
    <cellStyle name="SAPBEXaggItemX 2 5 4 2" xfId="28233"/>
    <cellStyle name="SAPBEXaggItemX 2 5 4 2 2" xfId="38440"/>
    <cellStyle name="SAPBEXaggItemX 2 5 4 3" xfId="33251"/>
    <cellStyle name="SAPBEXaggItemX 2 5 4 4" xfId="40226"/>
    <cellStyle name="SAPBEXaggItemX 2 5 4 5" xfId="40227"/>
    <cellStyle name="SAPBEXaggItemX 2 5 5" xfId="5388"/>
    <cellStyle name="SAPBEXaggItemX 2 5 5 2" xfId="28951"/>
    <cellStyle name="SAPBEXaggItemX 2 5 5 2 2" xfId="39158"/>
    <cellStyle name="SAPBEXaggItemX 2 5 5 3" xfId="33969"/>
    <cellStyle name="SAPBEXaggItemX 2 5 5 4" xfId="40228"/>
    <cellStyle name="SAPBEXaggItemX 2 5 5 5" xfId="40229"/>
    <cellStyle name="SAPBEXaggItemX 2 5 6" xfId="24581"/>
    <cellStyle name="SAPBEXaggItemX 2 5 6 2" xfId="34788"/>
    <cellStyle name="SAPBEXaggItemX 2 5 7" xfId="40230"/>
    <cellStyle name="SAPBEXaggItemX 2 5 8" xfId="40231"/>
    <cellStyle name="SAPBEXaggItemX 2 5 9" xfId="40232"/>
    <cellStyle name="SAPBEXaggItemX 2 6" xfId="1468"/>
    <cellStyle name="SAPBEXaggItemX 2 6 2" xfId="25031"/>
    <cellStyle name="SAPBEXaggItemX 2 6 2 2" xfId="35238"/>
    <cellStyle name="SAPBEXaggItemX 2 6 3" xfId="30049"/>
    <cellStyle name="SAPBEXaggItemX 2 6 4" xfId="40233"/>
    <cellStyle name="SAPBEXaggItemX 2 6 5" xfId="40234"/>
    <cellStyle name="SAPBEXaggItemX 2 7" xfId="1506"/>
    <cellStyle name="SAPBEXaggItemX 2 7 2" xfId="25069"/>
    <cellStyle name="SAPBEXaggItemX 2 7 2 2" xfId="35276"/>
    <cellStyle name="SAPBEXaggItemX 2 7 3" xfId="30087"/>
    <cellStyle name="SAPBEXaggItemX 2 7 4" xfId="40235"/>
    <cellStyle name="SAPBEXaggItemX 2 8" xfId="24094"/>
    <cellStyle name="SAPBEXaggItemX 2 8 2" xfId="34301"/>
    <cellStyle name="SAPBEXaggItemX 2 9" xfId="40236"/>
    <cellStyle name="SAPBEXaggItemX 3" xfId="574"/>
    <cellStyle name="SAPBEXaggItemX 3 10" xfId="24137"/>
    <cellStyle name="SAPBEXaggItemX 3 10 2" xfId="34344"/>
    <cellStyle name="SAPBEXaggItemX 3 11" xfId="29241"/>
    <cellStyle name="SAPBEXaggItemX 3 12" xfId="40237"/>
    <cellStyle name="SAPBEXaggItemX 3 2" xfId="820"/>
    <cellStyle name="SAPBEXaggItemX 3 2 10" xfId="29487"/>
    <cellStyle name="SAPBEXaggItemX 3 2 11" xfId="40238"/>
    <cellStyle name="SAPBEXaggItemX 3 2 2" xfId="1232"/>
    <cellStyle name="SAPBEXaggItemX 3 2 2 10" xfId="40239"/>
    <cellStyle name="SAPBEXaggItemX 3 2 2 2" xfId="2136"/>
    <cellStyle name="SAPBEXaggItemX 3 2 2 2 2" xfId="25699"/>
    <cellStyle name="SAPBEXaggItemX 3 2 2 2 2 2" xfId="35906"/>
    <cellStyle name="SAPBEXaggItemX 3 2 2 2 3" xfId="30717"/>
    <cellStyle name="SAPBEXaggItemX 3 2 2 2 4" xfId="40240"/>
    <cellStyle name="SAPBEXaggItemX 3 2 2 2 5" xfId="40241"/>
    <cellStyle name="SAPBEXaggItemX 3 2 2 3" xfId="2755"/>
    <cellStyle name="SAPBEXaggItemX 3 2 2 3 2" xfId="26318"/>
    <cellStyle name="SAPBEXaggItemX 3 2 2 3 2 2" xfId="36525"/>
    <cellStyle name="SAPBEXaggItemX 3 2 2 3 3" xfId="31336"/>
    <cellStyle name="SAPBEXaggItemX 3 2 2 3 4" xfId="40242"/>
    <cellStyle name="SAPBEXaggItemX 3 2 2 3 5" xfId="40243"/>
    <cellStyle name="SAPBEXaggItemX 3 2 2 4" xfId="3543"/>
    <cellStyle name="SAPBEXaggItemX 3 2 2 4 2" xfId="27106"/>
    <cellStyle name="SAPBEXaggItemX 3 2 2 4 2 2" xfId="37313"/>
    <cellStyle name="SAPBEXaggItemX 3 2 2 4 3" xfId="32124"/>
    <cellStyle name="SAPBEXaggItemX 3 2 2 4 4" xfId="40244"/>
    <cellStyle name="SAPBEXaggItemX 3 2 2 4 5" xfId="40245"/>
    <cellStyle name="SAPBEXaggItemX 3 2 2 5" xfId="4230"/>
    <cellStyle name="SAPBEXaggItemX 3 2 2 5 2" xfId="27793"/>
    <cellStyle name="SAPBEXaggItemX 3 2 2 5 2 2" xfId="38000"/>
    <cellStyle name="SAPBEXaggItemX 3 2 2 5 3" xfId="32811"/>
    <cellStyle name="SAPBEXaggItemX 3 2 2 5 4" xfId="40246"/>
    <cellStyle name="SAPBEXaggItemX 3 2 2 5 5" xfId="40247"/>
    <cellStyle name="SAPBEXaggItemX 3 2 2 6" xfId="4874"/>
    <cellStyle name="SAPBEXaggItemX 3 2 2 6 2" xfId="28437"/>
    <cellStyle name="SAPBEXaggItemX 3 2 2 6 2 2" xfId="38644"/>
    <cellStyle name="SAPBEXaggItemX 3 2 2 6 3" xfId="33455"/>
    <cellStyle name="SAPBEXaggItemX 3 2 2 6 4" xfId="40248"/>
    <cellStyle name="SAPBEXaggItemX 3 2 2 6 5" xfId="40249"/>
    <cellStyle name="SAPBEXaggItemX 3 2 2 7" xfId="5594"/>
    <cellStyle name="SAPBEXaggItemX 3 2 2 7 2" xfId="29157"/>
    <cellStyle name="SAPBEXaggItemX 3 2 2 7 2 2" xfId="39364"/>
    <cellStyle name="SAPBEXaggItemX 3 2 2 7 3" xfId="34175"/>
    <cellStyle name="SAPBEXaggItemX 3 2 2 7 4" xfId="40250"/>
    <cellStyle name="SAPBEXaggItemX 3 2 2 8" xfId="24795"/>
    <cellStyle name="SAPBEXaggItemX 3 2 2 8 2" xfId="35002"/>
    <cellStyle name="SAPBEXaggItemX 3 2 2 9" xfId="29813"/>
    <cellStyle name="SAPBEXaggItemX 3 2 3" xfId="1810"/>
    <cellStyle name="SAPBEXaggItemX 3 2 3 2" xfId="25373"/>
    <cellStyle name="SAPBEXaggItemX 3 2 3 2 2" xfId="35580"/>
    <cellStyle name="SAPBEXaggItemX 3 2 3 3" xfId="30391"/>
    <cellStyle name="SAPBEXaggItemX 3 2 3 4" xfId="40251"/>
    <cellStyle name="SAPBEXaggItemX 3 2 3 5" xfId="40252"/>
    <cellStyle name="SAPBEXaggItemX 3 2 4" xfId="2346"/>
    <cellStyle name="SAPBEXaggItemX 3 2 4 2" xfId="25909"/>
    <cellStyle name="SAPBEXaggItemX 3 2 4 2 2" xfId="36116"/>
    <cellStyle name="SAPBEXaggItemX 3 2 4 3" xfId="30927"/>
    <cellStyle name="SAPBEXaggItemX 3 2 4 4" xfId="40253"/>
    <cellStyle name="SAPBEXaggItemX 3 2 4 5" xfId="40254"/>
    <cellStyle name="SAPBEXaggItemX 3 2 5" xfId="3131"/>
    <cellStyle name="SAPBEXaggItemX 3 2 5 2" xfId="26694"/>
    <cellStyle name="SAPBEXaggItemX 3 2 5 2 2" xfId="36901"/>
    <cellStyle name="SAPBEXaggItemX 3 2 5 3" xfId="31712"/>
    <cellStyle name="SAPBEXaggItemX 3 2 5 4" xfId="40255"/>
    <cellStyle name="SAPBEXaggItemX 3 2 5 5" xfId="40256"/>
    <cellStyle name="SAPBEXaggItemX 3 2 6" xfId="3861"/>
    <cellStyle name="SAPBEXaggItemX 3 2 6 2" xfId="27424"/>
    <cellStyle name="SAPBEXaggItemX 3 2 6 2 2" xfId="37631"/>
    <cellStyle name="SAPBEXaggItemX 3 2 6 3" xfId="32442"/>
    <cellStyle name="SAPBEXaggItemX 3 2 6 4" xfId="40257"/>
    <cellStyle name="SAPBEXaggItemX 3 2 6 5" xfId="40258"/>
    <cellStyle name="SAPBEXaggItemX 3 2 7" xfId="4472"/>
    <cellStyle name="SAPBEXaggItemX 3 2 7 2" xfId="28035"/>
    <cellStyle name="SAPBEXaggItemX 3 2 7 2 2" xfId="38242"/>
    <cellStyle name="SAPBEXaggItemX 3 2 7 3" xfId="33053"/>
    <cellStyle name="SAPBEXaggItemX 3 2 7 4" xfId="40259"/>
    <cellStyle name="SAPBEXaggItemX 3 2 7 5" xfId="40260"/>
    <cellStyle name="SAPBEXaggItemX 3 2 8" xfId="5190"/>
    <cellStyle name="SAPBEXaggItemX 3 2 8 2" xfId="28753"/>
    <cellStyle name="SAPBEXaggItemX 3 2 8 2 2" xfId="38960"/>
    <cellStyle name="SAPBEXaggItemX 3 2 8 3" xfId="33771"/>
    <cellStyle name="SAPBEXaggItemX 3 2 8 4" xfId="40261"/>
    <cellStyle name="SAPBEXaggItemX 3 2 9" xfId="24383"/>
    <cellStyle name="SAPBEXaggItemX 3 2 9 2" xfId="34590"/>
    <cellStyle name="SAPBEXaggItemX 3 3" xfId="908"/>
    <cellStyle name="SAPBEXaggItemX 3 3 10" xfId="40262"/>
    <cellStyle name="SAPBEXaggItemX 3 3 2" xfId="1894"/>
    <cellStyle name="SAPBEXaggItemX 3 3 2 2" xfId="25457"/>
    <cellStyle name="SAPBEXaggItemX 3 3 2 2 2" xfId="35664"/>
    <cellStyle name="SAPBEXaggItemX 3 3 2 3" xfId="30475"/>
    <cellStyle name="SAPBEXaggItemX 3 3 2 4" xfId="40263"/>
    <cellStyle name="SAPBEXaggItemX 3 3 2 5" xfId="40264"/>
    <cellStyle name="SAPBEXaggItemX 3 3 3" xfId="2434"/>
    <cellStyle name="SAPBEXaggItemX 3 3 3 2" xfId="25997"/>
    <cellStyle name="SAPBEXaggItemX 3 3 3 2 2" xfId="36204"/>
    <cellStyle name="SAPBEXaggItemX 3 3 3 3" xfId="31015"/>
    <cellStyle name="SAPBEXaggItemX 3 3 3 4" xfId="40265"/>
    <cellStyle name="SAPBEXaggItemX 3 3 3 5" xfId="40266"/>
    <cellStyle name="SAPBEXaggItemX 3 3 4" xfId="3219"/>
    <cellStyle name="SAPBEXaggItemX 3 3 4 2" xfId="26782"/>
    <cellStyle name="SAPBEXaggItemX 3 3 4 2 2" xfId="36989"/>
    <cellStyle name="SAPBEXaggItemX 3 3 4 3" xfId="31800"/>
    <cellStyle name="SAPBEXaggItemX 3 3 4 4" xfId="40267"/>
    <cellStyle name="SAPBEXaggItemX 3 3 4 5" xfId="40268"/>
    <cellStyle name="SAPBEXaggItemX 3 3 5" xfId="3949"/>
    <cellStyle name="SAPBEXaggItemX 3 3 5 2" xfId="27512"/>
    <cellStyle name="SAPBEXaggItemX 3 3 5 2 2" xfId="37719"/>
    <cellStyle name="SAPBEXaggItemX 3 3 5 3" xfId="32530"/>
    <cellStyle name="SAPBEXaggItemX 3 3 5 4" xfId="40269"/>
    <cellStyle name="SAPBEXaggItemX 3 3 5 5" xfId="40270"/>
    <cellStyle name="SAPBEXaggItemX 3 3 6" xfId="4560"/>
    <cellStyle name="SAPBEXaggItemX 3 3 6 2" xfId="28123"/>
    <cellStyle name="SAPBEXaggItemX 3 3 6 2 2" xfId="38330"/>
    <cellStyle name="SAPBEXaggItemX 3 3 6 3" xfId="33141"/>
    <cellStyle name="SAPBEXaggItemX 3 3 6 4" xfId="40271"/>
    <cellStyle name="SAPBEXaggItemX 3 3 6 5" xfId="40272"/>
    <cellStyle name="SAPBEXaggItemX 3 3 7" xfId="5278"/>
    <cellStyle name="SAPBEXaggItemX 3 3 7 2" xfId="28841"/>
    <cellStyle name="SAPBEXaggItemX 3 3 7 2 2" xfId="39048"/>
    <cellStyle name="SAPBEXaggItemX 3 3 7 3" xfId="33859"/>
    <cellStyle name="SAPBEXaggItemX 3 3 7 4" xfId="40273"/>
    <cellStyle name="SAPBEXaggItemX 3 3 8" xfId="24471"/>
    <cellStyle name="SAPBEXaggItemX 3 3 8 2" xfId="34678"/>
    <cellStyle name="SAPBEXaggItemX 3 3 9" xfId="29575"/>
    <cellStyle name="SAPBEXaggItemX 3 4" xfId="1582"/>
    <cellStyle name="SAPBEXaggItemX 3 4 2" xfId="25145"/>
    <cellStyle name="SAPBEXaggItemX 3 4 2 2" xfId="35352"/>
    <cellStyle name="SAPBEXaggItemX 3 4 3" xfId="30163"/>
    <cellStyle name="SAPBEXaggItemX 3 4 4" xfId="40274"/>
    <cellStyle name="SAPBEXaggItemX 3 4 5" xfId="40275"/>
    <cellStyle name="SAPBEXaggItemX 3 5" xfId="1425"/>
    <cellStyle name="SAPBEXaggItemX 3 5 2" xfId="24988"/>
    <cellStyle name="SAPBEXaggItemX 3 5 2 2" xfId="35195"/>
    <cellStyle name="SAPBEXaggItemX 3 5 3" xfId="30006"/>
    <cellStyle name="SAPBEXaggItemX 3 5 4" xfId="40276"/>
    <cellStyle name="SAPBEXaggItemX 3 5 5" xfId="40277"/>
    <cellStyle name="SAPBEXaggItemX 3 6" xfId="2885"/>
    <cellStyle name="SAPBEXaggItemX 3 6 2" xfId="26448"/>
    <cellStyle name="SAPBEXaggItemX 3 6 2 2" xfId="36655"/>
    <cellStyle name="SAPBEXaggItemX 3 6 3" xfId="31466"/>
    <cellStyle name="SAPBEXaggItemX 3 6 4" xfId="40278"/>
    <cellStyle name="SAPBEXaggItemX 3 6 5" xfId="40279"/>
    <cellStyle name="SAPBEXaggItemX 3 7" xfId="2587"/>
    <cellStyle name="SAPBEXaggItemX 3 7 2" xfId="26150"/>
    <cellStyle name="SAPBEXaggItemX 3 7 2 2" xfId="36357"/>
    <cellStyle name="SAPBEXaggItemX 3 7 3" xfId="31168"/>
    <cellStyle name="SAPBEXaggItemX 3 7 4" xfId="40280"/>
    <cellStyle name="SAPBEXaggItemX 3 7 5" xfId="40281"/>
    <cellStyle name="SAPBEXaggItemX 3 8" xfId="1982"/>
    <cellStyle name="SAPBEXaggItemX 3 8 2" xfId="25545"/>
    <cellStyle name="SAPBEXaggItemX 3 8 2 2" xfId="35752"/>
    <cellStyle name="SAPBEXaggItemX 3 8 3" xfId="30563"/>
    <cellStyle name="SAPBEXaggItemX 3 8 4" xfId="40282"/>
    <cellStyle name="SAPBEXaggItemX 3 8 5" xfId="40283"/>
    <cellStyle name="SAPBEXaggItemX 3 9" xfId="1473"/>
    <cellStyle name="SAPBEXaggItemX 3 9 2" xfId="25036"/>
    <cellStyle name="SAPBEXaggItemX 3 9 2 2" xfId="35243"/>
    <cellStyle name="SAPBEXaggItemX 3 9 3" xfId="30054"/>
    <cellStyle name="SAPBEXaggItemX 3 9 4" xfId="40284"/>
    <cellStyle name="SAPBEXaggItemX 4" xfId="662"/>
    <cellStyle name="SAPBEXaggItemX 4 10" xfId="29329"/>
    <cellStyle name="SAPBEXaggItemX 4 11" xfId="40285"/>
    <cellStyle name="SAPBEXaggItemX 4 2" xfId="1079"/>
    <cellStyle name="SAPBEXaggItemX 4 2 10" xfId="40286"/>
    <cellStyle name="SAPBEXaggItemX 4 2 2" xfId="1986"/>
    <cellStyle name="SAPBEXaggItemX 4 2 2 2" xfId="25549"/>
    <cellStyle name="SAPBEXaggItemX 4 2 2 2 2" xfId="35756"/>
    <cellStyle name="SAPBEXaggItemX 4 2 2 3" xfId="30567"/>
    <cellStyle name="SAPBEXaggItemX 4 2 2 4" xfId="40287"/>
    <cellStyle name="SAPBEXaggItemX 4 2 2 5" xfId="40288"/>
    <cellStyle name="SAPBEXaggItemX 4 2 3" xfId="2603"/>
    <cellStyle name="SAPBEXaggItemX 4 2 3 2" xfId="26166"/>
    <cellStyle name="SAPBEXaggItemX 4 2 3 2 2" xfId="36373"/>
    <cellStyle name="SAPBEXaggItemX 4 2 3 3" xfId="31184"/>
    <cellStyle name="SAPBEXaggItemX 4 2 3 4" xfId="40289"/>
    <cellStyle name="SAPBEXaggItemX 4 2 3 5" xfId="40290"/>
    <cellStyle name="SAPBEXaggItemX 4 2 4" xfId="3390"/>
    <cellStyle name="SAPBEXaggItemX 4 2 4 2" xfId="26953"/>
    <cellStyle name="SAPBEXaggItemX 4 2 4 2 2" xfId="37160"/>
    <cellStyle name="SAPBEXaggItemX 4 2 4 3" xfId="31971"/>
    <cellStyle name="SAPBEXaggItemX 4 2 4 4" xfId="40291"/>
    <cellStyle name="SAPBEXaggItemX 4 2 4 5" xfId="40292"/>
    <cellStyle name="SAPBEXaggItemX 4 2 5" xfId="4078"/>
    <cellStyle name="SAPBEXaggItemX 4 2 5 2" xfId="27641"/>
    <cellStyle name="SAPBEXaggItemX 4 2 5 2 2" xfId="37848"/>
    <cellStyle name="SAPBEXaggItemX 4 2 5 3" xfId="32659"/>
    <cellStyle name="SAPBEXaggItemX 4 2 5 4" xfId="40293"/>
    <cellStyle name="SAPBEXaggItemX 4 2 5 5" xfId="40294"/>
    <cellStyle name="SAPBEXaggItemX 4 2 6" xfId="4722"/>
    <cellStyle name="SAPBEXaggItemX 4 2 6 2" xfId="28285"/>
    <cellStyle name="SAPBEXaggItemX 4 2 6 2 2" xfId="38492"/>
    <cellStyle name="SAPBEXaggItemX 4 2 6 3" xfId="33303"/>
    <cellStyle name="SAPBEXaggItemX 4 2 6 4" xfId="40295"/>
    <cellStyle name="SAPBEXaggItemX 4 2 6 5" xfId="40296"/>
    <cellStyle name="SAPBEXaggItemX 4 2 7" xfId="5441"/>
    <cellStyle name="SAPBEXaggItemX 4 2 7 2" xfId="29004"/>
    <cellStyle name="SAPBEXaggItemX 4 2 7 2 2" xfId="39211"/>
    <cellStyle name="SAPBEXaggItemX 4 2 7 3" xfId="34022"/>
    <cellStyle name="SAPBEXaggItemX 4 2 7 4" xfId="40297"/>
    <cellStyle name="SAPBEXaggItemX 4 2 8" xfId="24642"/>
    <cellStyle name="SAPBEXaggItemX 4 2 8 2" xfId="34849"/>
    <cellStyle name="SAPBEXaggItemX 4 2 9" xfId="29660"/>
    <cellStyle name="SAPBEXaggItemX 4 3" xfId="1660"/>
    <cellStyle name="SAPBEXaggItemX 4 3 2" xfId="25223"/>
    <cellStyle name="SAPBEXaggItemX 4 3 2 2" xfId="35430"/>
    <cellStyle name="SAPBEXaggItemX 4 3 3" xfId="30241"/>
    <cellStyle name="SAPBEXaggItemX 4 3 4" xfId="40298"/>
    <cellStyle name="SAPBEXaggItemX 4 3 5" xfId="40299"/>
    <cellStyle name="SAPBEXaggItemX 4 4" xfId="1339"/>
    <cellStyle name="SAPBEXaggItemX 4 4 2" xfId="24902"/>
    <cellStyle name="SAPBEXaggItemX 4 4 2 2" xfId="35109"/>
    <cellStyle name="SAPBEXaggItemX 4 4 3" xfId="29920"/>
    <cellStyle name="SAPBEXaggItemX 4 4 4" xfId="40300"/>
    <cellStyle name="SAPBEXaggItemX 4 4 5" xfId="40301"/>
    <cellStyle name="SAPBEXaggItemX 4 5" xfId="2973"/>
    <cellStyle name="SAPBEXaggItemX 4 5 2" xfId="26536"/>
    <cellStyle name="SAPBEXaggItemX 4 5 2 2" xfId="36743"/>
    <cellStyle name="SAPBEXaggItemX 4 5 3" xfId="31554"/>
    <cellStyle name="SAPBEXaggItemX 4 5 4" xfId="40302"/>
    <cellStyle name="SAPBEXaggItemX 4 5 5" xfId="40303"/>
    <cellStyle name="SAPBEXaggItemX 4 6" xfId="3705"/>
    <cellStyle name="SAPBEXaggItemX 4 6 2" xfId="27268"/>
    <cellStyle name="SAPBEXaggItemX 4 6 2 2" xfId="37475"/>
    <cellStyle name="SAPBEXaggItemX 4 6 3" xfId="32286"/>
    <cellStyle name="SAPBEXaggItemX 4 6 4" xfId="40304"/>
    <cellStyle name="SAPBEXaggItemX 4 6 5" xfId="40305"/>
    <cellStyle name="SAPBEXaggItemX 4 7" xfId="4316"/>
    <cellStyle name="SAPBEXaggItemX 4 7 2" xfId="27879"/>
    <cellStyle name="SAPBEXaggItemX 4 7 2 2" xfId="38086"/>
    <cellStyle name="SAPBEXaggItemX 4 7 3" xfId="32897"/>
    <cellStyle name="SAPBEXaggItemX 4 7 4" xfId="40306"/>
    <cellStyle name="SAPBEXaggItemX 4 7 5" xfId="40307"/>
    <cellStyle name="SAPBEXaggItemX 4 8" xfId="5032"/>
    <cellStyle name="SAPBEXaggItemX 4 8 2" xfId="28595"/>
    <cellStyle name="SAPBEXaggItemX 4 8 2 2" xfId="38802"/>
    <cellStyle name="SAPBEXaggItemX 4 8 3" xfId="33613"/>
    <cellStyle name="SAPBEXaggItemX 4 8 4" xfId="40308"/>
    <cellStyle name="SAPBEXaggItemX 4 9" xfId="24225"/>
    <cellStyle name="SAPBEXaggItemX 4 9 2" xfId="34432"/>
    <cellStyle name="SAPBEXaggItemX 5" xfId="759"/>
    <cellStyle name="SAPBEXaggItemX 5 10" xfId="29426"/>
    <cellStyle name="SAPBEXaggItemX 5 11" xfId="40309"/>
    <cellStyle name="SAPBEXaggItemX 5 2" xfId="1176"/>
    <cellStyle name="SAPBEXaggItemX 5 2 10" xfId="40310"/>
    <cellStyle name="SAPBEXaggItemX 5 2 2" xfId="2082"/>
    <cellStyle name="SAPBEXaggItemX 5 2 2 2" xfId="25645"/>
    <cellStyle name="SAPBEXaggItemX 5 2 2 2 2" xfId="35852"/>
    <cellStyle name="SAPBEXaggItemX 5 2 2 3" xfId="30663"/>
    <cellStyle name="SAPBEXaggItemX 5 2 2 4" xfId="40311"/>
    <cellStyle name="SAPBEXaggItemX 5 2 2 5" xfId="40312"/>
    <cellStyle name="SAPBEXaggItemX 5 2 3" xfId="2699"/>
    <cellStyle name="SAPBEXaggItemX 5 2 3 2" xfId="26262"/>
    <cellStyle name="SAPBEXaggItemX 5 2 3 2 2" xfId="36469"/>
    <cellStyle name="SAPBEXaggItemX 5 2 3 3" xfId="31280"/>
    <cellStyle name="SAPBEXaggItemX 5 2 3 4" xfId="40313"/>
    <cellStyle name="SAPBEXaggItemX 5 2 3 5" xfId="40314"/>
    <cellStyle name="SAPBEXaggItemX 5 2 4" xfId="3487"/>
    <cellStyle name="SAPBEXaggItemX 5 2 4 2" xfId="27050"/>
    <cellStyle name="SAPBEXaggItemX 5 2 4 2 2" xfId="37257"/>
    <cellStyle name="SAPBEXaggItemX 5 2 4 3" xfId="32068"/>
    <cellStyle name="SAPBEXaggItemX 5 2 4 4" xfId="40315"/>
    <cellStyle name="SAPBEXaggItemX 5 2 4 5" xfId="40316"/>
    <cellStyle name="SAPBEXaggItemX 5 2 5" xfId="4174"/>
    <cellStyle name="SAPBEXaggItemX 5 2 5 2" xfId="27737"/>
    <cellStyle name="SAPBEXaggItemX 5 2 5 2 2" xfId="37944"/>
    <cellStyle name="SAPBEXaggItemX 5 2 5 3" xfId="32755"/>
    <cellStyle name="SAPBEXaggItemX 5 2 5 4" xfId="40317"/>
    <cellStyle name="SAPBEXaggItemX 5 2 5 5" xfId="40318"/>
    <cellStyle name="SAPBEXaggItemX 5 2 6" xfId="4818"/>
    <cellStyle name="SAPBEXaggItemX 5 2 6 2" xfId="28381"/>
    <cellStyle name="SAPBEXaggItemX 5 2 6 2 2" xfId="38588"/>
    <cellStyle name="SAPBEXaggItemX 5 2 6 3" xfId="33399"/>
    <cellStyle name="SAPBEXaggItemX 5 2 6 4" xfId="40319"/>
    <cellStyle name="SAPBEXaggItemX 5 2 6 5" xfId="40320"/>
    <cellStyle name="SAPBEXaggItemX 5 2 7" xfId="5538"/>
    <cellStyle name="SAPBEXaggItemX 5 2 7 2" xfId="29101"/>
    <cellStyle name="SAPBEXaggItemX 5 2 7 2 2" xfId="39308"/>
    <cellStyle name="SAPBEXaggItemX 5 2 7 3" xfId="34119"/>
    <cellStyle name="SAPBEXaggItemX 5 2 7 4" xfId="40321"/>
    <cellStyle name="SAPBEXaggItemX 5 2 8" xfId="24739"/>
    <cellStyle name="SAPBEXaggItemX 5 2 8 2" xfId="34946"/>
    <cellStyle name="SAPBEXaggItemX 5 2 9" xfId="29757"/>
    <cellStyle name="SAPBEXaggItemX 5 3" xfId="1756"/>
    <cellStyle name="SAPBEXaggItemX 5 3 2" xfId="25319"/>
    <cellStyle name="SAPBEXaggItemX 5 3 2 2" xfId="35526"/>
    <cellStyle name="SAPBEXaggItemX 5 3 3" xfId="30337"/>
    <cellStyle name="SAPBEXaggItemX 5 3 4" xfId="40322"/>
    <cellStyle name="SAPBEXaggItemX 5 3 5" xfId="40323"/>
    <cellStyle name="SAPBEXaggItemX 5 4" xfId="2286"/>
    <cellStyle name="SAPBEXaggItemX 5 4 2" xfId="25849"/>
    <cellStyle name="SAPBEXaggItemX 5 4 2 2" xfId="36056"/>
    <cellStyle name="SAPBEXaggItemX 5 4 3" xfId="30867"/>
    <cellStyle name="SAPBEXaggItemX 5 4 4" xfId="40324"/>
    <cellStyle name="SAPBEXaggItemX 5 4 5" xfId="40325"/>
    <cellStyle name="SAPBEXaggItemX 5 5" xfId="3070"/>
    <cellStyle name="SAPBEXaggItemX 5 5 2" xfId="26633"/>
    <cellStyle name="SAPBEXaggItemX 5 5 2 2" xfId="36840"/>
    <cellStyle name="SAPBEXaggItemX 5 5 3" xfId="31651"/>
    <cellStyle name="SAPBEXaggItemX 5 5 4" xfId="40326"/>
    <cellStyle name="SAPBEXaggItemX 5 5 5" xfId="40327"/>
    <cellStyle name="SAPBEXaggItemX 5 6" xfId="3801"/>
    <cellStyle name="SAPBEXaggItemX 5 6 2" xfId="27364"/>
    <cellStyle name="SAPBEXaggItemX 5 6 2 2" xfId="37571"/>
    <cellStyle name="SAPBEXaggItemX 5 6 3" xfId="32382"/>
    <cellStyle name="SAPBEXaggItemX 5 6 4" xfId="40328"/>
    <cellStyle name="SAPBEXaggItemX 5 6 5" xfId="40329"/>
    <cellStyle name="SAPBEXaggItemX 5 7" xfId="4412"/>
    <cellStyle name="SAPBEXaggItemX 5 7 2" xfId="27975"/>
    <cellStyle name="SAPBEXaggItemX 5 7 2 2" xfId="38182"/>
    <cellStyle name="SAPBEXaggItemX 5 7 3" xfId="32993"/>
    <cellStyle name="SAPBEXaggItemX 5 7 4" xfId="40330"/>
    <cellStyle name="SAPBEXaggItemX 5 7 5" xfId="40331"/>
    <cellStyle name="SAPBEXaggItemX 5 8" xfId="5129"/>
    <cellStyle name="SAPBEXaggItemX 5 8 2" xfId="28692"/>
    <cellStyle name="SAPBEXaggItemX 5 8 2 2" xfId="38899"/>
    <cellStyle name="SAPBEXaggItemX 5 8 3" xfId="33710"/>
    <cellStyle name="SAPBEXaggItemX 5 8 4" xfId="40332"/>
    <cellStyle name="SAPBEXaggItemX 5 9" xfId="24322"/>
    <cellStyle name="SAPBEXaggItemX 5 9 2" xfId="34529"/>
    <cellStyle name="SAPBEXaggItemX 6" xfId="1057"/>
    <cellStyle name="SAPBEXaggItemX 6 2" xfId="2583"/>
    <cellStyle name="SAPBEXaggItemX 6 2 2" xfId="26146"/>
    <cellStyle name="SAPBEXaggItemX 6 2 2 2" xfId="36353"/>
    <cellStyle name="SAPBEXaggItemX 6 2 3" xfId="31164"/>
    <cellStyle name="SAPBEXaggItemX 6 2 4" xfId="40333"/>
    <cellStyle name="SAPBEXaggItemX 6 2 5" xfId="40334"/>
    <cellStyle name="SAPBEXaggItemX 6 3" xfId="3368"/>
    <cellStyle name="SAPBEXaggItemX 6 3 2" xfId="26931"/>
    <cellStyle name="SAPBEXaggItemX 6 3 2 2" xfId="37138"/>
    <cellStyle name="SAPBEXaggItemX 6 3 3" xfId="31949"/>
    <cellStyle name="SAPBEXaggItemX 6 3 4" xfId="40335"/>
    <cellStyle name="SAPBEXaggItemX 6 3 5" xfId="40336"/>
    <cellStyle name="SAPBEXaggItemX 6 4" xfId="4709"/>
    <cellStyle name="SAPBEXaggItemX 6 4 2" xfId="28272"/>
    <cellStyle name="SAPBEXaggItemX 6 4 2 2" xfId="38479"/>
    <cellStyle name="SAPBEXaggItemX 6 4 3" xfId="33290"/>
    <cellStyle name="SAPBEXaggItemX 6 4 4" xfId="40337"/>
    <cellStyle name="SAPBEXaggItemX 6 4 5" xfId="40338"/>
    <cellStyle name="SAPBEXaggItemX 6 5" xfId="5427"/>
    <cellStyle name="SAPBEXaggItemX 6 5 2" xfId="28990"/>
    <cellStyle name="SAPBEXaggItemX 6 5 2 2" xfId="39197"/>
    <cellStyle name="SAPBEXaggItemX 6 5 3" xfId="34008"/>
    <cellStyle name="SAPBEXaggItemX 6 5 4" xfId="40339"/>
    <cellStyle name="SAPBEXaggItemX 6 5 5" xfId="40340"/>
    <cellStyle name="SAPBEXaggItemX 6 6" xfId="24620"/>
    <cellStyle name="SAPBEXaggItemX 6 6 2" xfId="34827"/>
    <cellStyle name="SAPBEXaggItemX 6 7" xfId="40341"/>
    <cellStyle name="SAPBEXaggItemX 6 8" xfId="40342"/>
    <cellStyle name="SAPBEXaggItemX 6 9" xfId="40343"/>
    <cellStyle name="SAPBEXaggItemX 7" xfId="1519"/>
    <cellStyle name="SAPBEXaggItemX 7 2" xfId="25082"/>
    <cellStyle name="SAPBEXaggItemX 7 2 2" xfId="35289"/>
    <cellStyle name="SAPBEXaggItemX 7 3" xfId="30100"/>
    <cellStyle name="SAPBEXaggItemX 7 4" xfId="40344"/>
    <cellStyle name="SAPBEXaggItemX 7 5" xfId="40345"/>
    <cellStyle name="SAPBEXaggItemX 8" xfId="4060"/>
    <cellStyle name="SAPBEXaggItemX 8 2" xfId="27623"/>
    <cellStyle name="SAPBEXaggItemX 8 2 2" xfId="37830"/>
    <cellStyle name="SAPBEXaggItemX 8 3" xfId="32641"/>
    <cellStyle name="SAPBEXaggItemX 8 4" xfId="40346"/>
    <cellStyle name="SAPBEXaggItemX 9" xfId="24052"/>
    <cellStyle name="SAPBEXaggItemX 9 2" xfId="34259"/>
    <cellStyle name="SAPBEXchaText" xfId="469"/>
    <cellStyle name="SAPBEXexcBad7" xfId="470"/>
    <cellStyle name="SAPBEXexcBad7 10" xfId="40347"/>
    <cellStyle name="SAPBEXexcBad7 11" xfId="40348"/>
    <cellStyle name="SAPBEXexcBad7 2" xfId="532"/>
    <cellStyle name="SAPBEXexcBad7 2 10" xfId="40349"/>
    <cellStyle name="SAPBEXexcBad7 2 2" xfId="614"/>
    <cellStyle name="SAPBEXexcBad7 2 2 10" xfId="24177"/>
    <cellStyle name="SAPBEXexcBad7 2 2 10 2" xfId="34384"/>
    <cellStyle name="SAPBEXexcBad7 2 2 11" xfId="29281"/>
    <cellStyle name="SAPBEXexcBad7 2 2 12" xfId="40350"/>
    <cellStyle name="SAPBEXexcBad7 2 2 2" xfId="860"/>
    <cellStyle name="SAPBEXexcBad7 2 2 2 10" xfId="29527"/>
    <cellStyle name="SAPBEXexcBad7 2 2 2 11" xfId="40351"/>
    <cellStyle name="SAPBEXexcBad7 2 2 2 2" xfId="1272"/>
    <cellStyle name="SAPBEXexcBad7 2 2 2 2 10" xfId="40352"/>
    <cellStyle name="SAPBEXexcBad7 2 2 2 2 2" xfId="2176"/>
    <cellStyle name="SAPBEXexcBad7 2 2 2 2 2 2" xfId="25739"/>
    <cellStyle name="SAPBEXexcBad7 2 2 2 2 2 2 2" xfId="35946"/>
    <cellStyle name="SAPBEXexcBad7 2 2 2 2 2 3" xfId="30757"/>
    <cellStyle name="SAPBEXexcBad7 2 2 2 2 2 4" xfId="40353"/>
    <cellStyle name="SAPBEXexcBad7 2 2 2 2 2 5" xfId="40354"/>
    <cellStyle name="SAPBEXexcBad7 2 2 2 2 3" xfId="2795"/>
    <cellStyle name="SAPBEXexcBad7 2 2 2 2 3 2" xfId="26358"/>
    <cellStyle name="SAPBEXexcBad7 2 2 2 2 3 2 2" xfId="36565"/>
    <cellStyle name="SAPBEXexcBad7 2 2 2 2 3 3" xfId="31376"/>
    <cellStyle name="SAPBEXexcBad7 2 2 2 2 3 4" xfId="40355"/>
    <cellStyle name="SAPBEXexcBad7 2 2 2 2 3 5" xfId="40356"/>
    <cellStyle name="SAPBEXexcBad7 2 2 2 2 4" xfId="3583"/>
    <cellStyle name="SAPBEXexcBad7 2 2 2 2 4 2" xfId="27146"/>
    <cellStyle name="SAPBEXexcBad7 2 2 2 2 4 2 2" xfId="37353"/>
    <cellStyle name="SAPBEXexcBad7 2 2 2 2 4 3" xfId="32164"/>
    <cellStyle name="SAPBEXexcBad7 2 2 2 2 4 4" xfId="40357"/>
    <cellStyle name="SAPBEXexcBad7 2 2 2 2 4 5" xfId="40358"/>
    <cellStyle name="SAPBEXexcBad7 2 2 2 2 5" xfId="4270"/>
    <cellStyle name="SAPBEXexcBad7 2 2 2 2 5 2" xfId="27833"/>
    <cellStyle name="SAPBEXexcBad7 2 2 2 2 5 2 2" xfId="38040"/>
    <cellStyle name="SAPBEXexcBad7 2 2 2 2 5 3" xfId="32851"/>
    <cellStyle name="SAPBEXexcBad7 2 2 2 2 5 4" xfId="40359"/>
    <cellStyle name="SAPBEXexcBad7 2 2 2 2 5 5" xfId="40360"/>
    <cellStyle name="SAPBEXexcBad7 2 2 2 2 6" xfId="4914"/>
    <cellStyle name="SAPBEXexcBad7 2 2 2 2 6 2" xfId="28477"/>
    <cellStyle name="SAPBEXexcBad7 2 2 2 2 6 2 2" xfId="38684"/>
    <cellStyle name="SAPBEXexcBad7 2 2 2 2 6 3" xfId="33495"/>
    <cellStyle name="SAPBEXexcBad7 2 2 2 2 6 4" xfId="40361"/>
    <cellStyle name="SAPBEXexcBad7 2 2 2 2 6 5" xfId="40362"/>
    <cellStyle name="SAPBEXexcBad7 2 2 2 2 7" xfId="5634"/>
    <cellStyle name="SAPBEXexcBad7 2 2 2 2 7 2" xfId="29197"/>
    <cellStyle name="SAPBEXexcBad7 2 2 2 2 7 2 2" xfId="39404"/>
    <cellStyle name="SAPBEXexcBad7 2 2 2 2 7 3" xfId="34215"/>
    <cellStyle name="SAPBEXexcBad7 2 2 2 2 7 4" xfId="40363"/>
    <cellStyle name="SAPBEXexcBad7 2 2 2 2 8" xfId="24835"/>
    <cellStyle name="SAPBEXexcBad7 2 2 2 2 8 2" xfId="35042"/>
    <cellStyle name="SAPBEXexcBad7 2 2 2 2 9" xfId="29853"/>
    <cellStyle name="SAPBEXexcBad7 2 2 2 3" xfId="1850"/>
    <cellStyle name="SAPBEXexcBad7 2 2 2 3 2" xfId="25413"/>
    <cellStyle name="SAPBEXexcBad7 2 2 2 3 2 2" xfId="35620"/>
    <cellStyle name="SAPBEXexcBad7 2 2 2 3 3" xfId="30431"/>
    <cellStyle name="SAPBEXexcBad7 2 2 2 3 4" xfId="40364"/>
    <cellStyle name="SAPBEXexcBad7 2 2 2 3 5" xfId="40365"/>
    <cellStyle name="SAPBEXexcBad7 2 2 2 4" xfId="2386"/>
    <cellStyle name="SAPBEXexcBad7 2 2 2 4 2" xfId="25949"/>
    <cellStyle name="SAPBEXexcBad7 2 2 2 4 2 2" xfId="36156"/>
    <cellStyle name="SAPBEXexcBad7 2 2 2 4 3" xfId="30967"/>
    <cellStyle name="SAPBEXexcBad7 2 2 2 4 4" xfId="40366"/>
    <cellStyle name="SAPBEXexcBad7 2 2 2 4 5" xfId="40367"/>
    <cellStyle name="SAPBEXexcBad7 2 2 2 5" xfId="3171"/>
    <cellStyle name="SAPBEXexcBad7 2 2 2 5 2" xfId="26734"/>
    <cellStyle name="SAPBEXexcBad7 2 2 2 5 2 2" xfId="36941"/>
    <cellStyle name="SAPBEXexcBad7 2 2 2 5 3" xfId="31752"/>
    <cellStyle name="SAPBEXexcBad7 2 2 2 5 4" xfId="40368"/>
    <cellStyle name="SAPBEXexcBad7 2 2 2 5 5" xfId="40369"/>
    <cellStyle name="SAPBEXexcBad7 2 2 2 6" xfId="3901"/>
    <cellStyle name="SAPBEXexcBad7 2 2 2 6 2" xfId="27464"/>
    <cellStyle name="SAPBEXexcBad7 2 2 2 6 2 2" xfId="37671"/>
    <cellStyle name="SAPBEXexcBad7 2 2 2 6 3" xfId="32482"/>
    <cellStyle name="SAPBEXexcBad7 2 2 2 6 4" xfId="40370"/>
    <cellStyle name="SAPBEXexcBad7 2 2 2 6 5" xfId="40371"/>
    <cellStyle name="SAPBEXexcBad7 2 2 2 7" xfId="4512"/>
    <cellStyle name="SAPBEXexcBad7 2 2 2 7 2" xfId="28075"/>
    <cellStyle name="SAPBEXexcBad7 2 2 2 7 2 2" xfId="38282"/>
    <cellStyle name="SAPBEXexcBad7 2 2 2 7 3" xfId="33093"/>
    <cellStyle name="SAPBEXexcBad7 2 2 2 7 4" xfId="40372"/>
    <cellStyle name="SAPBEXexcBad7 2 2 2 7 5" xfId="40373"/>
    <cellStyle name="SAPBEXexcBad7 2 2 2 8" xfId="5230"/>
    <cellStyle name="SAPBEXexcBad7 2 2 2 8 2" xfId="28793"/>
    <cellStyle name="SAPBEXexcBad7 2 2 2 8 2 2" xfId="39000"/>
    <cellStyle name="SAPBEXexcBad7 2 2 2 8 3" xfId="33811"/>
    <cellStyle name="SAPBEXexcBad7 2 2 2 8 4" xfId="40374"/>
    <cellStyle name="SAPBEXexcBad7 2 2 2 9" xfId="24423"/>
    <cellStyle name="SAPBEXexcBad7 2 2 2 9 2" xfId="34630"/>
    <cellStyle name="SAPBEXexcBad7 2 2 3" xfId="948"/>
    <cellStyle name="SAPBEXexcBad7 2 2 3 10" xfId="40375"/>
    <cellStyle name="SAPBEXexcBad7 2 2 3 2" xfId="1934"/>
    <cellStyle name="SAPBEXexcBad7 2 2 3 2 2" xfId="25497"/>
    <cellStyle name="SAPBEXexcBad7 2 2 3 2 2 2" xfId="35704"/>
    <cellStyle name="SAPBEXexcBad7 2 2 3 2 3" xfId="30515"/>
    <cellStyle name="SAPBEXexcBad7 2 2 3 2 4" xfId="40376"/>
    <cellStyle name="SAPBEXexcBad7 2 2 3 2 5" xfId="40377"/>
    <cellStyle name="SAPBEXexcBad7 2 2 3 3" xfId="2474"/>
    <cellStyle name="SAPBEXexcBad7 2 2 3 3 2" xfId="26037"/>
    <cellStyle name="SAPBEXexcBad7 2 2 3 3 2 2" xfId="36244"/>
    <cellStyle name="SAPBEXexcBad7 2 2 3 3 3" xfId="31055"/>
    <cellStyle name="SAPBEXexcBad7 2 2 3 3 4" xfId="40378"/>
    <cellStyle name="SAPBEXexcBad7 2 2 3 3 5" xfId="40379"/>
    <cellStyle name="SAPBEXexcBad7 2 2 3 4" xfId="3259"/>
    <cellStyle name="SAPBEXexcBad7 2 2 3 4 2" xfId="26822"/>
    <cellStyle name="SAPBEXexcBad7 2 2 3 4 2 2" xfId="37029"/>
    <cellStyle name="SAPBEXexcBad7 2 2 3 4 3" xfId="31840"/>
    <cellStyle name="SAPBEXexcBad7 2 2 3 4 4" xfId="40380"/>
    <cellStyle name="SAPBEXexcBad7 2 2 3 4 5" xfId="40381"/>
    <cellStyle name="SAPBEXexcBad7 2 2 3 5" xfId="3989"/>
    <cellStyle name="SAPBEXexcBad7 2 2 3 5 2" xfId="27552"/>
    <cellStyle name="SAPBEXexcBad7 2 2 3 5 2 2" xfId="37759"/>
    <cellStyle name="SAPBEXexcBad7 2 2 3 5 3" xfId="32570"/>
    <cellStyle name="SAPBEXexcBad7 2 2 3 5 4" xfId="40382"/>
    <cellStyle name="SAPBEXexcBad7 2 2 3 5 5" xfId="40383"/>
    <cellStyle name="SAPBEXexcBad7 2 2 3 6" xfId="4600"/>
    <cellStyle name="SAPBEXexcBad7 2 2 3 6 2" xfId="28163"/>
    <cellStyle name="SAPBEXexcBad7 2 2 3 6 2 2" xfId="38370"/>
    <cellStyle name="SAPBEXexcBad7 2 2 3 6 3" xfId="33181"/>
    <cellStyle name="SAPBEXexcBad7 2 2 3 6 4" xfId="40384"/>
    <cellStyle name="SAPBEXexcBad7 2 2 3 6 5" xfId="40385"/>
    <cellStyle name="SAPBEXexcBad7 2 2 3 7" xfId="5318"/>
    <cellStyle name="SAPBEXexcBad7 2 2 3 7 2" xfId="28881"/>
    <cellStyle name="SAPBEXexcBad7 2 2 3 7 2 2" xfId="39088"/>
    <cellStyle name="SAPBEXexcBad7 2 2 3 7 3" xfId="33899"/>
    <cellStyle name="SAPBEXexcBad7 2 2 3 7 4" xfId="40386"/>
    <cellStyle name="SAPBEXexcBad7 2 2 3 8" xfId="24511"/>
    <cellStyle name="SAPBEXexcBad7 2 2 3 8 2" xfId="34718"/>
    <cellStyle name="SAPBEXexcBad7 2 2 3 9" xfId="29615"/>
    <cellStyle name="SAPBEXexcBad7 2 2 4" xfId="1622"/>
    <cellStyle name="SAPBEXexcBad7 2 2 4 2" xfId="25185"/>
    <cellStyle name="SAPBEXexcBad7 2 2 4 2 2" xfId="35392"/>
    <cellStyle name="SAPBEXexcBad7 2 2 4 3" xfId="30203"/>
    <cellStyle name="SAPBEXexcBad7 2 2 4 4" xfId="40387"/>
    <cellStyle name="SAPBEXexcBad7 2 2 4 5" xfId="40388"/>
    <cellStyle name="SAPBEXexcBad7 2 2 5" xfId="1385"/>
    <cellStyle name="SAPBEXexcBad7 2 2 5 2" xfId="24948"/>
    <cellStyle name="SAPBEXexcBad7 2 2 5 2 2" xfId="35155"/>
    <cellStyle name="SAPBEXexcBad7 2 2 5 3" xfId="29966"/>
    <cellStyle name="SAPBEXexcBad7 2 2 5 4" xfId="40389"/>
    <cellStyle name="SAPBEXexcBad7 2 2 5 5" xfId="40390"/>
    <cellStyle name="SAPBEXexcBad7 2 2 6" xfId="2925"/>
    <cellStyle name="SAPBEXexcBad7 2 2 6 2" xfId="26488"/>
    <cellStyle name="SAPBEXexcBad7 2 2 6 2 2" xfId="36695"/>
    <cellStyle name="SAPBEXexcBad7 2 2 6 3" xfId="31506"/>
    <cellStyle name="SAPBEXexcBad7 2 2 6 4" xfId="40391"/>
    <cellStyle name="SAPBEXexcBad7 2 2 6 5" xfId="40392"/>
    <cellStyle name="SAPBEXexcBad7 2 2 7" xfId="3659"/>
    <cellStyle name="SAPBEXexcBad7 2 2 7 2" xfId="27222"/>
    <cellStyle name="SAPBEXexcBad7 2 2 7 2 2" xfId="37429"/>
    <cellStyle name="SAPBEXexcBad7 2 2 7 3" xfId="32240"/>
    <cellStyle name="SAPBEXexcBad7 2 2 7 4" xfId="40393"/>
    <cellStyle name="SAPBEXexcBad7 2 2 7 5" xfId="40394"/>
    <cellStyle name="SAPBEXexcBad7 2 2 8" xfId="1969"/>
    <cellStyle name="SAPBEXexcBad7 2 2 8 2" xfId="25532"/>
    <cellStyle name="SAPBEXexcBad7 2 2 8 2 2" xfId="35739"/>
    <cellStyle name="SAPBEXexcBad7 2 2 8 3" xfId="30550"/>
    <cellStyle name="SAPBEXexcBad7 2 2 8 4" xfId="40395"/>
    <cellStyle name="SAPBEXexcBad7 2 2 8 5" xfId="40396"/>
    <cellStyle name="SAPBEXexcBad7 2 2 9" xfId="4984"/>
    <cellStyle name="SAPBEXexcBad7 2 2 9 2" xfId="28547"/>
    <cellStyle name="SAPBEXexcBad7 2 2 9 2 2" xfId="38754"/>
    <cellStyle name="SAPBEXexcBad7 2 2 9 3" xfId="33565"/>
    <cellStyle name="SAPBEXexcBad7 2 2 9 4" xfId="40397"/>
    <cellStyle name="SAPBEXexcBad7 2 3" xfId="719"/>
    <cellStyle name="SAPBEXexcBad7 2 3 10" xfId="29386"/>
    <cellStyle name="SAPBEXexcBad7 2 3 11" xfId="40398"/>
    <cellStyle name="SAPBEXexcBad7 2 3 2" xfId="1136"/>
    <cellStyle name="SAPBEXexcBad7 2 3 2 10" xfId="40399"/>
    <cellStyle name="SAPBEXexcBad7 2 3 2 2" xfId="2042"/>
    <cellStyle name="SAPBEXexcBad7 2 3 2 2 2" xfId="25605"/>
    <cellStyle name="SAPBEXexcBad7 2 3 2 2 2 2" xfId="35812"/>
    <cellStyle name="SAPBEXexcBad7 2 3 2 2 3" xfId="30623"/>
    <cellStyle name="SAPBEXexcBad7 2 3 2 2 4" xfId="40400"/>
    <cellStyle name="SAPBEXexcBad7 2 3 2 2 5" xfId="40401"/>
    <cellStyle name="SAPBEXexcBad7 2 3 2 3" xfId="2659"/>
    <cellStyle name="SAPBEXexcBad7 2 3 2 3 2" xfId="26222"/>
    <cellStyle name="SAPBEXexcBad7 2 3 2 3 2 2" xfId="36429"/>
    <cellStyle name="SAPBEXexcBad7 2 3 2 3 3" xfId="31240"/>
    <cellStyle name="SAPBEXexcBad7 2 3 2 3 4" xfId="40402"/>
    <cellStyle name="SAPBEXexcBad7 2 3 2 3 5" xfId="40403"/>
    <cellStyle name="SAPBEXexcBad7 2 3 2 4" xfId="3447"/>
    <cellStyle name="SAPBEXexcBad7 2 3 2 4 2" xfId="27010"/>
    <cellStyle name="SAPBEXexcBad7 2 3 2 4 2 2" xfId="37217"/>
    <cellStyle name="SAPBEXexcBad7 2 3 2 4 3" xfId="32028"/>
    <cellStyle name="SAPBEXexcBad7 2 3 2 4 4" xfId="40404"/>
    <cellStyle name="SAPBEXexcBad7 2 3 2 4 5" xfId="40405"/>
    <cellStyle name="SAPBEXexcBad7 2 3 2 5" xfId="4134"/>
    <cellStyle name="SAPBEXexcBad7 2 3 2 5 2" xfId="27697"/>
    <cellStyle name="SAPBEXexcBad7 2 3 2 5 2 2" xfId="37904"/>
    <cellStyle name="SAPBEXexcBad7 2 3 2 5 3" xfId="32715"/>
    <cellStyle name="SAPBEXexcBad7 2 3 2 5 4" xfId="40406"/>
    <cellStyle name="SAPBEXexcBad7 2 3 2 5 5" xfId="40407"/>
    <cellStyle name="SAPBEXexcBad7 2 3 2 6" xfId="4778"/>
    <cellStyle name="SAPBEXexcBad7 2 3 2 6 2" xfId="28341"/>
    <cellStyle name="SAPBEXexcBad7 2 3 2 6 2 2" xfId="38548"/>
    <cellStyle name="SAPBEXexcBad7 2 3 2 6 3" xfId="33359"/>
    <cellStyle name="SAPBEXexcBad7 2 3 2 6 4" xfId="40408"/>
    <cellStyle name="SAPBEXexcBad7 2 3 2 6 5" xfId="40409"/>
    <cellStyle name="SAPBEXexcBad7 2 3 2 7" xfId="5498"/>
    <cellStyle name="SAPBEXexcBad7 2 3 2 7 2" xfId="29061"/>
    <cellStyle name="SAPBEXexcBad7 2 3 2 7 2 2" xfId="39268"/>
    <cellStyle name="SAPBEXexcBad7 2 3 2 7 3" xfId="34079"/>
    <cellStyle name="SAPBEXexcBad7 2 3 2 7 4" xfId="40410"/>
    <cellStyle name="SAPBEXexcBad7 2 3 2 8" xfId="24699"/>
    <cellStyle name="SAPBEXexcBad7 2 3 2 8 2" xfId="34906"/>
    <cellStyle name="SAPBEXexcBad7 2 3 2 9" xfId="29717"/>
    <cellStyle name="SAPBEXexcBad7 2 3 3" xfId="1716"/>
    <cellStyle name="SAPBEXexcBad7 2 3 3 2" xfId="25279"/>
    <cellStyle name="SAPBEXexcBad7 2 3 3 2 2" xfId="35486"/>
    <cellStyle name="SAPBEXexcBad7 2 3 3 3" xfId="30297"/>
    <cellStyle name="SAPBEXexcBad7 2 3 3 4" xfId="40411"/>
    <cellStyle name="SAPBEXexcBad7 2 3 3 5" xfId="40412"/>
    <cellStyle name="SAPBEXexcBad7 2 3 4" xfId="2246"/>
    <cellStyle name="SAPBEXexcBad7 2 3 4 2" xfId="25809"/>
    <cellStyle name="SAPBEXexcBad7 2 3 4 2 2" xfId="36016"/>
    <cellStyle name="SAPBEXexcBad7 2 3 4 3" xfId="30827"/>
    <cellStyle name="SAPBEXexcBad7 2 3 4 4" xfId="40413"/>
    <cellStyle name="SAPBEXexcBad7 2 3 4 5" xfId="40414"/>
    <cellStyle name="SAPBEXexcBad7 2 3 5" xfId="3030"/>
    <cellStyle name="SAPBEXexcBad7 2 3 5 2" xfId="26593"/>
    <cellStyle name="SAPBEXexcBad7 2 3 5 2 2" xfId="36800"/>
    <cellStyle name="SAPBEXexcBad7 2 3 5 3" xfId="31611"/>
    <cellStyle name="SAPBEXexcBad7 2 3 5 4" xfId="40415"/>
    <cellStyle name="SAPBEXexcBad7 2 3 5 5" xfId="40416"/>
    <cellStyle name="SAPBEXexcBad7 2 3 6" xfId="3761"/>
    <cellStyle name="SAPBEXexcBad7 2 3 6 2" xfId="27324"/>
    <cellStyle name="SAPBEXexcBad7 2 3 6 2 2" xfId="37531"/>
    <cellStyle name="SAPBEXexcBad7 2 3 6 3" xfId="32342"/>
    <cellStyle name="SAPBEXexcBad7 2 3 6 4" xfId="40417"/>
    <cellStyle name="SAPBEXexcBad7 2 3 6 5" xfId="40418"/>
    <cellStyle name="SAPBEXexcBad7 2 3 7" xfId="4372"/>
    <cellStyle name="SAPBEXexcBad7 2 3 7 2" xfId="27935"/>
    <cellStyle name="SAPBEXexcBad7 2 3 7 2 2" xfId="38142"/>
    <cellStyle name="SAPBEXexcBad7 2 3 7 3" xfId="32953"/>
    <cellStyle name="SAPBEXexcBad7 2 3 7 4" xfId="40419"/>
    <cellStyle name="SAPBEXexcBad7 2 3 7 5" xfId="40420"/>
    <cellStyle name="SAPBEXexcBad7 2 3 8" xfId="5089"/>
    <cellStyle name="SAPBEXexcBad7 2 3 8 2" xfId="28652"/>
    <cellStyle name="SAPBEXexcBad7 2 3 8 2 2" xfId="38859"/>
    <cellStyle name="SAPBEXexcBad7 2 3 8 3" xfId="33670"/>
    <cellStyle name="SAPBEXexcBad7 2 3 8 4" xfId="40421"/>
    <cellStyle name="SAPBEXexcBad7 2 3 9" xfId="24282"/>
    <cellStyle name="SAPBEXexcBad7 2 3 9 2" xfId="34489"/>
    <cellStyle name="SAPBEXexcBad7 2 4" xfId="698"/>
    <cellStyle name="SAPBEXexcBad7 2 4 10" xfId="29365"/>
    <cellStyle name="SAPBEXexcBad7 2 4 11" xfId="40422"/>
    <cellStyle name="SAPBEXexcBad7 2 4 2" xfId="1115"/>
    <cellStyle name="SAPBEXexcBad7 2 4 2 10" xfId="40423"/>
    <cellStyle name="SAPBEXexcBad7 2 4 2 2" xfId="2022"/>
    <cellStyle name="SAPBEXexcBad7 2 4 2 2 2" xfId="25585"/>
    <cellStyle name="SAPBEXexcBad7 2 4 2 2 2 2" xfId="35792"/>
    <cellStyle name="SAPBEXexcBad7 2 4 2 2 3" xfId="30603"/>
    <cellStyle name="SAPBEXexcBad7 2 4 2 2 4" xfId="40424"/>
    <cellStyle name="SAPBEXexcBad7 2 4 2 2 5" xfId="40425"/>
    <cellStyle name="SAPBEXexcBad7 2 4 2 3" xfId="2639"/>
    <cellStyle name="SAPBEXexcBad7 2 4 2 3 2" xfId="26202"/>
    <cellStyle name="SAPBEXexcBad7 2 4 2 3 2 2" xfId="36409"/>
    <cellStyle name="SAPBEXexcBad7 2 4 2 3 3" xfId="31220"/>
    <cellStyle name="SAPBEXexcBad7 2 4 2 3 4" xfId="40426"/>
    <cellStyle name="SAPBEXexcBad7 2 4 2 3 5" xfId="40427"/>
    <cellStyle name="SAPBEXexcBad7 2 4 2 4" xfId="3426"/>
    <cellStyle name="SAPBEXexcBad7 2 4 2 4 2" xfId="26989"/>
    <cellStyle name="SAPBEXexcBad7 2 4 2 4 2 2" xfId="37196"/>
    <cellStyle name="SAPBEXexcBad7 2 4 2 4 3" xfId="32007"/>
    <cellStyle name="SAPBEXexcBad7 2 4 2 4 4" xfId="40428"/>
    <cellStyle name="SAPBEXexcBad7 2 4 2 4 5" xfId="40429"/>
    <cellStyle name="SAPBEXexcBad7 2 4 2 5" xfId="4114"/>
    <cellStyle name="SAPBEXexcBad7 2 4 2 5 2" xfId="27677"/>
    <cellStyle name="SAPBEXexcBad7 2 4 2 5 2 2" xfId="37884"/>
    <cellStyle name="SAPBEXexcBad7 2 4 2 5 3" xfId="32695"/>
    <cellStyle name="SAPBEXexcBad7 2 4 2 5 4" xfId="40430"/>
    <cellStyle name="SAPBEXexcBad7 2 4 2 5 5" xfId="40431"/>
    <cellStyle name="SAPBEXexcBad7 2 4 2 6" xfId="4758"/>
    <cellStyle name="SAPBEXexcBad7 2 4 2 6 2" xfId="28321"/>
    <cellStyle name="SAPBEXexcBad7 2 4 2 6 2 2" xfId="38528"/>
    <cellStyle name="SAPBEXexcBad7 2 4 2 6 3" xfId="33339"/>
    <cellStyle name="SAPBEXexcBad7 2 4 2 6 4" xfId="40432"/>
    <cellStyle name="SAPBEXexcBad7 2 4 2 6 5" xfId="40433"/>
    <cellStyle name="SAPBEXexcBad7 2 4 2 7" xfId="5477"/>
    <cellStyle name="SAPBEXexcBad7 2 4 2 7 2" xfId="29040"/>
    <cellStyle name="SAPBEXexcBad7 2 4 2 7 2 2" xfId="39247"/>
    <cellStyle name="SAPBEXexcBad7 2 4 2 7 3" xfId="34058"/>
    <cellStyle name="SAPBEXexcBad7 2 4 2 7 4" xfId="40434"/>
    <cellStyle name="SAPBEXexcBad7 2 4 2 8" xfId="24678"/>
    <cellStyle name="SAPBEXexcBad7 2 4 2 8 2" xfId="34885"/>
    <cellStyle name="SAPBEXexcBad7 2 4 2 9" xfId="29696"/>
    <cellStyle name="SAPBEXexcBad7 2 4 3" xfId="1696"/>
    <cellStyle name="SAPBEXexcBad7 2 4 3 2" xfId="25259"/>
    <cellStyle name="SAPBEXexcBad7 2 4 3 2 2" xfId="35466"/>
    <cellStyle name="SAPBEXexcBad7 2 4 3 3" xfId="30277"/>
    <cellStyle name="SAPBEXexcBad7 2 4 3 4" xfId="40435"/>
    <cellStyle name="SAPBEXexcBad7 2 4 3 5" xfId="40436"/>
    <cellStyle name="SAPBEXexcBad7 2 4 4" xfId="2226"/>
    <cellStyle name="SAPBEXexcBad7 2 4 4 2" xfId="25789"/>
    <cellStyle name="SAPBEXexcBad7 2 4 4 2 2" xfId="35996"/>
    <cellStyle name="SAPBEXexcBad7 2 4 4 3" xfId="30807"/>
    <cellStyle name="SAPBEXexcBad7 2 4 4 4" xfId="40437"/>
    <cellStyle name="SAPBEXexcBad7 2 4 4 5" xfId="40438"/>
    <cellStyle name="SAPBEXexcBad7 2 4 5" xfId="3009"/>
    <cellStyle name="SAPBEXexcBad7 2 4 5 2" xfId="26572"/>
    <cellStyle name="SAPBEXexcBad7 2 4 5 2 2" xfId="36779"/>
    <cellStyle name="SAPBEXexcBad7 2 4 5 3" xfId="31590"/>
    <cellStyle name="SAPBEXexcBad7 2 4 5 4" xfId="40439"/>
    <cellStyle name="SAPBEXexcBad7 2 4 5 5" xfId="40440"/>
    <cellStyle name="SAPBEXexcBad7 2 4 6" xfId="3741"/>
    <cellStyle name="SAPBEXexcBad7 2 4 6 2" xfId="27304"/>
    <cellStyle name="SAPBEXexcBad7 2 4 6 2 2" xfId="37511"/>
    <cellStyle name="SAPBEXexcBad7 2 4 6 3" xfId="32322"/>
    <cellStyle name="SAPBEXexcBad7 2 4 6 4" xfId="40441"/>
    <cellStyle name="SAPBEXexcBad7 2 4 6 5" xfId="40442"/>
    <cellStyle name="SAPBEXexcBad7 2 4 7" xfId="4352"/>
    <cellStyle name="SAPBEXexcBad7 2 4 7 2" xfId="27915"/>
    <cellStyle name="SAPBEXexcBad7 2 4 7 2 2" xfId="38122"/>
    <cellStyle name="SAPBEXexcBad7 2 4 7 3" xfId="32933"/>
    <cellStyle name="SAPBEXexcBad7 2 4 7 4" xfId="40443"/>
    <cellStyle name="SAPBEXexcBad7 2 4 7 5" xfId="40444"/>
    <cellStyle name="SAPBEXexcBad7 2 4 8" xfId="5068"/>
    <cellStyle name="SAPBEXexcBad7 2 4 8 2" xfId="28631"/>
    <cellStyle name="SAPBEXexcBad7 2 4 8 2 2" xfId="38838"/>
    <cellStyle name="SAPBEXexcBad7 2 4 8 3" xfId="33649"/>
    <cellStyle name="SAPBEXexcBad7 2 4 8 4" xfId="40445"/>
    <cellStyle name="SAPBEXexcBad7 2 4 9" xfId="24261"/>
    <cellStyle name="SAPBEXexcBad7 2 4 9 2" xfId="34468"/>
    <cellStyle name="SAPBEXexcBad7 2 5" xfId="1017"/>
    <cellStyle name="SAPBEXexcBad7 2 5 2" xfId="2543"/>
    <cellStyle name="SAPBEXexcBad7 2 5 2 2" xfId="26106"/>
    <cellStyle name="SAPBEXexcBad7 2 5 2 2 2" xfId="36313"/>
    <cellStyle name="SAPBEXexcBad7 2 5 2 3" xfId="31124"/>
    <cellStyle name="SAPBEXexcBad7 2 5 2 4" xfId="40446"/>
    <cellStyle name="SAPBEXexcBad7 2 5 2 5" xfId="40447"/>
    <cellStyle name="SAPBEXexcBad7 2 5 3" xfId="3328"/>
    <cellStyle name="SAPBEXexcBad7 2 5 3 2" xfId="26891"/>
    <cellStyle name="SAPBEXexcBad7 2 5 3 2 2" xfId="37098"/>
    <cellStyle name="SAPBEXexcBad7 2 5 3 3" xfId="31909"/>
    <cellStyle name="SAPBEXexcBad7 2 5 3 4" xfId="40448"/>
    <cellStyle name="SAPBEXexcBad7 2 5 3 5" xfId="40449"/>
    <cellStyle name="SAPBEXexcBad7 2 5 4" xfId="4669"/>
    <cellStyle name="SAPBEXexcBad7 2 5 4 2" xfId="28232"/>
    <cellStyle name="SAPBEXexcBad7 2 5 4 2 2" xfId="38439"/>
    <cellStyle name="SAPBEXexcBad7 2 5 4 3" xfId="33250"/>
    <cellStyle name="SAPBEXexcBad7 2 5 4 4" xfId="40450"/>
    <cellStyle name="SAPBEXexcBad7 2 5 4 5" xfId="40451"/>
    <cellStyle name="SAPBEXexcBad7 2 5 5" xfId="5387"/>
    <cellStyle name="SAPBEXexcBad7 2 5 5 2" xfId="28950"/>
    <cellStyle name="SAPBEXexcBad7 2 5 5 2 2" xfId="39157"/>
    <cellStyle name="SAPBEXexcBad7 2 5 5 3" xfId="33968"/>
    <cellStyle name="SAPBEXexcBad7 2 5 5 4" xfId="40452"/>
    <cellStyle name="SAPBEXexcBad7 2 5 5 5" xfId="40453"/>
    <cellStyle name="SAPBEXexcBad7 2 5 6" xfId="24580"/>
    <cellStyle name="SAPBEXexcBad7 2 5 6 2" xfId="34787"/>
    <cellStyle name="SAPBEXexcBad7 2 5 7" xfId="40454"/>
    <cellStyle name="SAPBEXexcBad7 2 5 8" xfId="40455"/>
    <cellStyle name="SAPBEXexcBad7 2 5 9" xfId="40456"/>
    <cellStyle name="SAPBEXexcBad7 2 6" xfId="1467"/>
    <cellStyle name="SAPBEXexcBad7 2 6 2" xfId="25030"/>
    <cellStyle name="SAPBEXexcBad7 2 6 2 2" xfId="35237"/>
    <cellStyle name="SAPBEXexcBad7 2 6 3" xfId="30048"/>
    <cellStyle name="SAPBEXexcBad7 2 6 4" xfId="40457"/>
    <cellStyle name="SAPBEXexcBad7 2 6 5" xfId="40458"/>
    <cellStyle name="SAPBEXexcBad7 2 7" xfId="4032"/>
    <cellStyle name="SAPBEXexcBad7 2 7 2" xfId="27595"/>
    <cellStyle name="SAPBEXexcBad7 2 7 2 2" xfId="37802"/>
    <cellStyle name="SAPBEXexcBad7 2 7 3" xfId="32613"/>
    <cellStyle name="SAPBEXexcBad7 2 7 4" xfId="40459"/>
    <cellStyle name="SAPBEXexcBad7 2 8" xfId="24095"/>
    <cellStyle name="SAPBEXexcBad7 2 8 2" xfId="34302"/>
    <cellStyle name="SAPBEXexcBad7 2 9" xfId="40460"/>
    <cellStyle name="SAPBEXexcBad7 3" xfId="575"/>
    <cellStyle name="SAPBEXexcBad7 3 10" xfId="24138"/>
    <cellStyle name="SAPBEXexcBad7 3 10 2" xfId="34345"/>
    <cellStyle name="SAPBEXexcBad7 3 11" xfId="29242"/>
    <cellStyle name="SAPBEXexcBad7 3 12" xfId="40461"/>
    <cellStyle name="SAPBEXexcBad7 3 2" xfId="821"/>
    <cellStyle name="SAPBEXexcBad7 3 2 10" xfId="29488"/>
    <cellStyle name="SAPBEXexcBad7 3 2 11" xfId="40462"/>
    <cellStyle name="SAPBEXexcBad7 3 2 2" xfId="1233"/>
    <cellStyle name="SAPBEXexcBad7 3 2 2 10" xfId="40463"/>
    <cellStyle name="SAPBEXexcBad7 3 2 2 2" xfId="2137"/>
    <cellStyle name="SAPBEXexcBad7 3 2 2 2 2" xfId="25700"/>
    <cellStyle name="SAPBEXexcBad7 3 2 2 2 2 2" xfId="35907"/>
    <cellStyle name="SAPBEXexcBad7 3 2 2 2 3" xfId="30718"/>
    <cellStyle name="SAPBEXexcBad7 3 2 2 2 4" xfId="40464"/>
    <cellStyle name="SAPBEXexcBad7 3 2 2 2 5" xfId="40465"/>
    <cellStyle name="SAPBEXexcBad7 3 2 2 3" xfId="2756"/>
    <cellStyle name="SAPBEXexcBad7 3 2 2 3 2" xfId="26319"/>
    <cellStyle name="SAPBEXexcBad7 3 2 2 3 2 2" xfId="36526"/>
    <cellStyle name="SAPBEXexcBad7 3 2 2 3 3" xfId="31337"/>
    <cellStyle name="SAPBEXexcBad7 3 2 2 3 4" xfId="40466"/>
    <cellStyle name="SAPBEXexcBad7 3 2 2 3 5" xfId="40467"/>
    <cellStyle name="SAPBEXexcBad7 3 2 2 4" xfId="3544"/>
    <cellStyle name="SAPBEXexcBad7 3 2 2 4 2" xfId="27107"/>
    <cellStyle name="SAPBEXexcBad7 3 2 2 4 2 2" xfId="37314"/>
    <cellStyle name="SAPBEXexcBad7 3 2 2 4 3" xfId="32125"/>
    <cellStyle name="SAPBEXexcBad7 3 2 2 4 4" xfId="40468"/>
    <cellStyle name="SAPBEXexcBad7 3 2 2 4 5" xfId="40469"/>
    <cellStyle name="SAPBEXexcBad7 3 2 2 5" xfId="4231"/>
    <cellStyle name="SAPBEXexcBad7 3 2 2 5 2" xfId="27794"/>
    <cellStyle name="SAPBEXexcBad7 3 2 2 5 2 2" xfId="38001"/>
    <cellStyle name="SAPBEXexcBad7 3 2 2 5 3" xfId="32812"/>
    <cellStyle name="SAPBEXexcBad7 3 2 2 5 4" xfId="40470"/>
    <cellStyle name="SAPBEXexcBad7 3 2 2 5 5" xfId="40471"/>
    <cellStyle name="SAPBEXexcBad7 3 2 2 6" xfId="4875"/>
    <cellStyle name="SAPBEXexcBad7 3 2 2 6 2" xfId="28438"/>
    <cellStyle name="SAPBEXexcBad7 3 2 2 6 2 2" xfId="38645"/>
    <cellStyle name="SAPBEXexcBad7 3 2 2 6 3" xfId="33456"/>
    <cellStyle name="SAPBEXexcBad7 3 2 2 6 4" xfId="40472"/>
    <cellStyle name="SAPBEXexcBad7 3 2 2 6 5" xfId="40473"/>
    <cellStyle name="SAPBEXexcBad7 3 2 2 7" xfId="5595"/>
    <cellStyle name="SAPBEXexcBad7 3 2 2 7 2" xfId="29158"/>
    <cellStyle name="SAPBEXexcBad7 3 2 2 7 2 2" xfId="39365"/>
    <cellStyle name="SAPBEXexcBad7 3 2 2 7 3" xfId="34176"/>
    <cellStyle name="SAPBEXexcBad7 3 2 2 7 4" xfId="40474"/>
    <cellStyle name="SAPBEXexcBad7 3 2 2 8" xfId="24796"/>
    <cellStyle name="SAPBEXexcBad7 3 2 2 8 2" xfId="35003"/>
    <cellStyle name="SAPBEXexcBad7 3 2 2 9" xfId="29814"/>
    <cellStyle name="SAPBEXexcBad7 3 2 3" xfId="1811"/>
    <cellStyle name="SAPBEXexcBad7 3 2 3 2" xfId="25374"/>
    <cellStyle name="SAPBEXexcBad7 3 2 3 2 2" xfId="35581"/>
    <cellStyle name="SAPBEXexcBad7 3 2 3 3" xfId="30392"/>
    <cellStyle name="SAPBEXexcBad7 3 2 3 4" xfId="40475"/>
    <cellStyle name="SAPBEXexcBad7 3 2 3 5" xfId="40476"/>
    <cellStyle name="SAPBEXexcBad7 3 2 4" xfId="2347"/>
    <cellStyle name="SAPBEXexcBad7 3 2 4 2" xfId="25910"/>
    <cellStyle name="SAPBEXexcBad7 3 2 4 2 2" xfId="36117"/>
    <cellStyle name="SAPBEXexcBad7 3 2 4 3" xfId="30928"/>
    <cellStyle name="SAPBEXexcBad7 3 2 4 4" xfId="40477"/>
    <cellStyle name="SAPBEXexcBad7 3 2 4 5" xfId="40478"/>
    <cellStyle name="SAPBEXexcBad7 3 2 5" xfId="3132"/>
    <cellStyle name="SAPBEXexcBad7 3 2 5 2" xfId="26695"/>
    <cellStyle name="SAPBEXexcBad7 3 2 5 2 2" xfId="36902"/>
    <cellStyle name="SAPBEXexcBad7 3 2 5 3" xfId="31713"/>
    <cellStyle name="SAPBEXexcBad7 3 2 5 4" xfId="40479"/>
    <cellStyle name="SAPBEXexcBad7 3 2 5 5" xfId="40480"/>
    <cellStyle name="SAPBEXexcBad7 3 2 6" xfId="3862"/>
    <cellStyle name="SAPBEXexcBad7 3 2 6 2" xfId="27425"/>
    <cellStyle name="SAPBEXexcBad7 3 2 6 2 2" xfId="37632"/>
    <cellStyle name="SAPBEXexcBad7 3 2 6 3" xfId="32443"/>
    <cellStyle name="SAPBEXexcBad7 3 2 6 4" xfId="40481"/>
    <cellStyle name="SAPBEXexcBad7 3 2 6 5" xfId="40482"/>
    <cellStyle name="SAPBEXexcBad7 3 2 7" xfId="4473"/>
    <cellStyle name="SAPBEXexcBad7 3 2 7 2" xfId="28036"/>
    <cellStyle name="SAPBEXexcBad7 3 2 7 2 2" xfId="38243"/>
    <cellStyle name="SAPBEXexcBad7 3 2 7 3" xfId="33054"/>
    <cellStyle name="SAPBEXexcBad7 3 2 7 4" xfId="40483"/>
    <cellStyle name="SAPBEXexcBad7 3 2 7 5" xfId="40484"/>
    <cellStyle name="SAPBEXexcBad7 3 2 8" xfId="5191"/>
    <cellStyle name="SAPBEXexcBad7 3 2 8 2" xfId="28754"/>
    <cellStyle name="SAPBEXexcBad7 3 2 8 2 2" xfId="38961"/>
    <cellStyle name="SAPBEXexcBad7 3 2 8 3" xfId="33772"/>
    <cellStyle name="SAPBEXexcBad7 3 2 8 4" xfId="40485"/>
    <cellStyle name="SAPBEXexcBad7 3 2 9" xfId="24384"/>
    <cellStyle name="SAPBEXexcBad7 3 2 9 2" xfId="34591"/>
    <cellStyle name="SAPBEXexcBad7 3 3" xfId="909"/>
    <cellStyle name="SAPBEXexcBad7 3 3 10" xfId="40486"/>
    <cellStyle name="SAPBEXexcBad7 3 3 2" xfId="1895"/>
    <cellStyle name="SAPBEXexcBad7 3 3 2 2" xfId="25458"/>
    <cellStyle name="SAPBEXexcBad7 3 3 2 2 2" xfId="35665"/>
    <cellStyle name="SAPBEXexcBad7 3 3 2 3" xfId="30476"/>
    <cellStyle name="SAPBEXexcBad7 3 3 2 4" xfId="40487"/>
    <cellStyle name="SAPBEXexcBad7 3 3 2 5" xfId="40488"/>
    <cellStyle name="SAPBEXexcBad7 3 3 3" xfId="2435"/>
    <cellStyle name="SAPBEXexcBad7 3 3 3 2" xfId="25998"/>
    <cellStyle name="SAPBEXexcBad7 3 3 3 2 2" xfId="36205"/>
    <cellStyle name="SAPBEXexcBad7 3 3 3 3" xfId="31016"/>
    <cellStyle name="SAPBEXexcBad7 3 3 3 4" xfId="40489"/>
    <cellStyle name="SAPBEXexcBad7 3 3 3 5" xfId="40490"/>
    <cellStyle name="SAPBEXexcBad7 3 3 4" xfId="3220"/>
    <cellStyle name="SAPBEXexcBad7 3 3 4 2" xfId="26783"/>
    <cellStyle name="SAPBEXexcBad7 3 3 4 2 2" xfId="36990"/>
    <cellStyle name="SAPBEXexcBad7 3 3 4 3" xfId="31801"/>
    <cellStyle name="SAPBEXexcBad7 3 3 4 4" xfId="40491"/>
    <cellStyle name="SAPBEXexcBad7 3 3 4 5" xfId="40492"/>
    <cellStyle name="SAPBEXexcBad7 3 3 5" xfId="3950"/>
    <cellStyle name="SAPBEXexcBad7 3 3 5 2" xfId="27513"/>
    <cellStyle name="SAPBEXexcBad7 3 3 5 2 2" xfId="37720"/>
    <cellStyle name="SAPBEXexcBad7 3 3 5 3" xfId="32531"/>
    <cellStyle name="SAPBEXexcBad7 3 3 5 4" xfId="40493"/>
    <cellStyle name="SAPBEXexcBad7 3 3 5 5" xfId="40494"/>
    <cellStyle name="SAPBEXexcBad7 3 3 6" xfId="4561"/>
    <cellStyle name="SAPBEXexcBad7 3 3 6 2" xfId="28124"/>
    <cellStyle name="SAPBEXexcBad7 3 3 6 2 2" xfId="38331"/>
    <cellStyle name="SAPBEXexcBad7 3 3 6 3" xfId="33142"/>
    <cellStyle name="SAPBEXexcBad7 3 3 6 4" xfId="40495"/>
    <cellStyle name="SAPBEXexcBad7 3 3 6 5" xfId="40496"/>
    <cellStyle name="SAPBEXexcBad7 3 3 7" xfId="5279"/>
    <cellStyle name="SAPBEXexcBad7 3 3 7 2" xfId="28842"/>
    <cellStyle name="SAPBEXexcBad7 3 3 7 2 2" xfId="39049"/>
    <cellStyle name="SAPBEXexcBad7 3 3 7 3" xfId="33860"/>
    <cellStyle name="SAPBEXexcBad7 3 3 7 4" xfId="40497"/>
    <cellStyle name="SAPBEXexcBad7 3 3 8" xfId="24472"/>
    <cellStyle name="SAPBEXexcBad7 3 3 8 2" xfId="34679"/>
    <cellStyle name="SAPBEXexcBad7 3 3 9" xfId="29576"/>
    <cellStyle name="SAPBEXexcBad7 3 4" xfId="1583"/>
    <cellStyle name="SAPBEXexcBad7 3 4 2" xfId="25146"/>
    <cellStyle name="SAPBEXexcBad7 3 4 2 2" xfId="35353"/>
    <cellStyle name="SAPBEXexcBad7 3 4 3" xfId="30164"/>
    <cellStyle name="SAPBEXexcBad7 3 4 4" xfId="40498"/>
    <cellStyle name="SAPBEXexcBad7 3 4 5" xfId="40499"/>
    <cellStyle name="SAPBEXexcBad7 3 5" xfId="1424"/>
    <cellStyle name="SAPBEXexcBad7 3 5 2" xfId="24987"/>
    <cellStyle name="SAPBEXexcBad7 3 5 2 2" xfId="35194"/>
    <cellStyle name="SAPBEXexcBad7 3 5 3" xfId="30005"/>
    <cellStyle name="SAPBEXexcBad7 3 5 4" xfId="40500"/>
    <cellStyle name="SAPBEXexcBad7 3 5 5" xfId="40501"/>
    <cellStyle name="SAPBEXexcBad7 3 6" xfId="2886"/>
    <cellStyle name="SAPBEXexcBad7 3 6 2" xfId="26449"/>
    <cellStyle name="SAPBEXexcBad7 3 6 2 2" xfId="36656"/>
    <cellStyle name="SAPBEXexcBad7 3 6 3" xfId="31467"/>
    <cellStyle name="SAPBEXexcBad7 3 6 4" xfId="40502"/>
    <cellStyle name="SAPBEXexcBad7 3 6 5" xfId="40503"/>
    <cellStyle name="SAPBEXexcBad7 3 7" xfId="1478"/>
    <cellStyle name="SAPBEXexcBad7 3 7 2" xfId="25041"/>
    <cellStyle name="SAPBEXexcBad7 3 7 2 2" xfId="35248"/>
    <cellStyle name="SAPBEXexcBad7 3 7 3" xfId="30059"/>
    <cellStyle name="SAPBEXexcBad7 3 7 4" xfId="40504"/>
    <cellStyle name="SAPBEXexcBad7 3 7 5" xfId="40505"/>
    <cellStyle name="SAPBEXexcBad7 3 8" xfId="2851"/>
    <cellStyle name="SAPBEXexcBad7 3 8 2" xfId="26414"/>
    <cellStyle name="SAPBEXexcBad7 3 8 2 2" xfId="36621"/>
    <cellStyle name="SAPBEXexcBad7 3 8 3" xfId="31432"/>
    <cellStyle name="SAPBEXexcBad7 3 8 4" xfId="40506"/>
    <cellStyle name="SAPBEXexcBad7 3 8 5" xfId="40507"/>
    <cellStyle name="SAPBEXexcBad7 3 9" xfId="4025"/>
    <cellStyle name="SAPBEXexcBad7 3 9 2" xfId="27588"/>
    <cellStyle name="SAPBEXexcBad7 3 9 2 2" xfId="37795"/>
    <cellStyle name="SAPBEXexcBad7 3 9 3" xfId="32606"/>
    <cellStyle name="SAPBEXexcBad7 3 9 4" xfId="40508"/>
    <cellStyle name="SAPBEXexcBad7 4" xfId="664"/>
    <cellStyle name="SAPBEXexcBad7 4 10" xfId="29331"/>
    <cellStyle name="SAPBEXexcBad7 4 11" xfId="40509"/>
    <cellStyle name="SAPBEXexcBad7 4 2" xfId="1081"/>
    <cellStyle name="SAPBEXexcBad7 4 2 10" xfId="40510"/>
    <cellStyle name="SAPBEXexcBad7 4 2 2" xfId="1988"/>
    <cellStyle name="SAPBEXexcBad7 4 2 2 2" xfId="25551"/>
    <cellStyle name="SAPBEXexcBad7 4 2 2 2 2" xfId="35758"/>
    <cellStyle name="SAPBEXexcBad7 4 2 2 3" xfId="30569"/>
    <cellStyle name="SAPBEXexcBad7 4 2 2 4" xfId="40511"/>
    <cellStyle name="SAPBEXexcBad7 4 2 2 5" xfId="40512"/>
    <cellStyle name="SAPBEXexcBad7 4 2 3" xfId="2605"/>
    <cellStyle name="SAPBEXexcBad7 4 2 3 2" xfId="26168"/>
    <cellStyle name="SAPBEXexcBad7 4 2 3 2 2" xfId="36375"/>
    <cellStyle name="SAPBEXexcBad7 4 2 3 3" xfId="31186"/>
    <cellStyle name="SAPBEXexcBad7 4 2 3 4" xfId="40513"/>
    <cellStyle name="SAPBEXexcBad7 4 2 3 5" xfId="40514"/>
    <cellStyle name="SAPBEXexcBad7 4 2 4" xfId="3392"/>
    <cellStyle name="SAPBEXexcBad7 4 2 4 2" xfId="26955"/>
    <cellStyle name="SAPBEXexcBad7 4 2 4 2 2" xfId="37162"/>
    <cellStyle name="SAPBEXexcBad7 4 2 4 3" xfId="31973"/>
    <cellStyle name="SAPBEXexcBad7 4 2 4 4" xfId="40515"/>
    <cellStyle name="SAPBEXexcBad7 4 2 4 5" xfId="40516"/>
    <cellStyle name="SAPBEXexcBad7 4 2 5" xfId="4080"/>
    <cellStyle name="SAPBEXexcBad7 4 2 5 2" xfId="27643"/>
    <cellStyle name="SAPBEXexcBad7 4 2 5 2 2" xfId="37850"/>
    <cellStyle name="SAPBEXexcBad7 4 2 5 3" xfId="32661"/>
    <cellStyle name="SAPBEXexcBad7 4 2 5 4" xfId="40517"/>
    <cellStyle name="SAPBEXexcBad7 4 2 5 5" xfId="40518"/>
    <cellStyle name="SAPBEXexcBad7 4 2 6" xfId="4724"/>
    <cellStyle name="SAPBEXexcBad7 4 2 6 2" xfId="28287"/>
    <cellStyle name="SAPBEXexcBad7 4 2 6 2 2" xfId="38494"/>
    <cellStyle name="SAPBEXexcBad7 4 2 6 3" xfId="33305"/>
    <cellStyle name="SAPBEXexcBad7 4 2 6 4" xfId="40519"/>
    <cellStyle name="SAPBEXexcBad7 4 2 6 5" xfId="40520"/>
    <cellStyle name="SAPBEXexcBad7 4 2 7" xfId="5443"/>
    <cellStyle name="SAPBEXexcBad7 4 2 7 2" xfId="29006"/>
    <cellStyle name="SAPBEXexcBad7 4 2 7 2 2" xfId="39213"/>
    <cellStyle name="SAPBEXexcBad7 4 2 7 3" xfId="34024"/>
    <cellStyle name="SAPBEXexcBad7 4 2 7 4" xfId="40521"/>
    <cellStyle name="SAPBEXexcBad7 4 2 8" xfId="24644"/>
    <cellStyle name="SAPBEXexcBad7 4 2 8 2" xfId="34851"/>
    <cellStyle name="SAPBEXexcBad7 4 2 9" xfId="29662"/>
    <cellStyle name="SAPBEXexcBad7 4 3" xfId="1662"/>
    <cellStyle name="SAPBEXexcBad7 4 3 2" xfId="25225"/>
    <cellStyle name="SAPBEXexcBad7 4 3 2 2" xfId="35432"/>
    <cellStyle name="SAPBEXexcBad7 4 3 3" xfId="30243"/>
    <cellStyle name="SAPBEXexcBad7 4 3 4" xfId="40522"/>
    <cellStyle name="SAPBEXexcBad7 4 3 5" xfId="40523"/>
    <cellStyle name="SAPBEXexcBad7 4 4" xfId="1337"/>
    <cellStyle name="SAPBEXexcBad7 4 4 2" xfId="24900"/>
    <cellStyle name="SAPBEXexcBad7 4 4 2 2" xfId="35107"/>
    <cellStyle name="SAPBEXexcBad7 4 4 3" xfId="29918"/>
    <cellStyle name="SAPBEXexcBad7 4 4 4" xfId="40524"/>
    <cellStyle name="SAPBEXexcBad7 4 4 5" xfId="40525"/>
    <cellStyle name="SAPBEXexcBad7 4 5" xfId="2975"/>
    <cellStyle name="SAPBEXexcBad7 4 5 2" xfId="26538"/>
    <cellStyle name="SAPBEXexcBad7 4 5 2 2" xfId="36745"/>
    <cellStyle name="SAPBEXexcBad7 4 5 3" xfId="31556"/>
    <cellStyle name="SAPBEXexcBad7 4 5 4" xfId="40526"/>
    <cellStyle name="SAPBEXexcBad7 4 5 5" xfId="40527"/>
    <cellStyle name="SAPBEXexcBad7 4 6" xfId="3707"/>
    <cellStyle name="SAPBEXexcBad7 4 6 2" xfId="27270"/>
    <cellStyle name="SAPBEXexcBad7 4 6 2 2" xfId="37477"/>
    <cellStyle name="SAPBEXexcBad7 4 6 3" xfId="32288"/>
    <cellStyle name="SAPBEXexcBad7 4 6 4" xfId="40528"/>
    <cellStyle name="SAPBEXexcBad7 4 6 5" xfId="40529"/>
    <cellStyle name="SAPBEXexcBad7 4 7" xfId="4318"/>
    <cellStyle name="SAPBEXexcBad7 4 7 2" xfId="27881"/>
    <cellStyle name="SAPBEXexcBad7 4 7 2 2" xfId="38088"/>
    <cellStyle name="SAPBEXexcBad7 4 7 3" xfId="32899"/>
    <cellStyle name="SAPBEXexcBad7 4 7 4" xfId="40530"/>
    <cellStyle name="SAPBEXexcBad7 4 7 5" xfId="40531"/>
    <cellStyle name="SAPBEXexcBad7 4 8" xfId="5034"/>
    <cellStyle name="SAPBEXexcBad7 4 8 2" xfId="28597"/>
    <cellStyle name="SAPBEXexcBad7 4 8 2 2" xfId="38804"/>
    <cellStyle name="SAPBEXexcBad7 4 8 3" xfId="33615"/>
    <cellStyle name="SAPBEXexcBad7 4 8 4" xfId="40532"/>
    <cellStyle name="SAPBEXexcBad7 4 9" xfId="24227"/>
    <cellStyle name="SAPBEXexcBad7 4 9 2" xfId="34434"/>
    <cellStyle name="SAPBEXexcBad7 5" xfId="760"/>
    <cellStyle name="SAPBEXexcBad7 5 10" xfId="29427"/>
    <cellStyle name="SAPBEXexcBad7 5 11" xfId="40533"/>
    <cellStyle name="SAPBEXexcBad7 5 2" xfId="1177"/>
    <cellStyle name="SAPBEXexcBad7 5 2 10" xfId="40534"/>
    <cellStyle name="SAPBEXexcBad7 5 2 2" xfId="2083"/>
    <cellStyle name="SAPBEXexcBad7 5 2 2 2" xfId="25646"/>
    <cellStyle name="SAPBEXexcBad7 5 2 2 2 2" xfId="35853"/>
    <cellStyle name="SAPBEXexcBad7 5 2 2 3" xfId="30664"/>
    <cellStyle name="SAPBEXexcBad7 5 2 2 4" xfId="40535"/>
    <cellStyle name="SAPBEXexcBad7 5 2 2 5" xfId="40536"/>
    <cellStyle name="SAPBEXexcBad7 5 2 3" xfId="2700"/>
    <cellStyle name="SAPBEXexcBad7 5 2 3 2" xfId="26263"/>
    <cellStyle name="SAPBEXexcBad7 5 2 3 2 2" xfId="36470"/>
    <cellStyle name="SAPBEXexcBad7 5 2 3 3" xfId="31281"/>
    <cellStyle name="SAPBEXexcBad7 5 2 3 4" xfId="40537"/>
    <cellStyle name="SAPBEXexcBad7 5 2 3 5" xfId="40538"/>
    <cellStyle name="SAPBEXexcBad7 5 2 4" xfId="3488"/>
    <cellStyle name="SAPBEXexcBad7 5 2 4 2" xfId="27051"/>
    <cellStyle name="SAPBEXexcBad7 5 2 4 2 2" xfId="37258"/>
    <cellStyle name="SAPBEXexcBad7 5 2 4 3" xfId="32069"/>
    <cellStyle name="SAPBEXexcBad7 5 2 4 4" xfId="40539"/>
    <cellStyle name="SAPBEXexcBad7 5 2 4 5" xfId="40540"/>
    <cellStyle name="SAPBEXexcBad7 5 2 5" xfId="4175"/>
    <cellStyle name="SAPBEXexcBad7 5 2 5 2" xfId="27738"/>
    <cellStyle name="SAPBEXexcBad7 5 2 5 2 2" xfId="37945"/>
    <cellStyle name="SAPBEXexcBad7 5 2 5 3" xfId="32756"/>
    <cellStyle name="SAPBEXexcBad7 5 2 5 4" xfId="40541"/>
    <cellStyle name="SAPBEXexcBad7 5 2 5 5" xfId="40542"/>
    <cellStyle name="SAPBEXexcBad7 5 2 6" xfId="4819"/>
    <cellStyle name="SAPBEXexcBad7 5 2 6 2" xfId="28382"/>
    <cellStyle name="SAPBEXexcBad7 5 2 6 2 2" xfId="38589"/>
    <cellStyle name="SAPBEXexcBad7 5 2 6 3" xfId="33400"/>
    <cellStyle name="SAPBEXexcBad7 5 2 6 4" xfId="40543"/>
    <cellStyle name="SAPBEXexcBad7 5 2 6 5" xfId="40544"/>
    <cellStyle name="SAPBEXexcBad7 5 2 7" xfId="5539"/>
    <cellStyle name="SAPBEXexcBad7 5 2 7 2" xfId="29102"/>
    <cellStyle name="SAPBEXexcBad7 5 2 7 2 2" xfId="39309"/>
    <cellStyle name="SAPBEXexcBad7 5 2 7 3" xfId="34120"/>
    <cellStyle name="SAPBEXexcBad7 5 2 7 4" xfId="40545"/>
    <cellStyle name="SAPBEXexcBad7 5 2 8" xfId="24740"/>
    <cellStyle name="SAPBEXexcBad7 5 2 8 2" xfId="34947"/>
    <cellStyle name="SAPBEXexcBad7 5 2 9" xfId="29758"/>
    <cellStyle name="SAPBEXexcBad7 5 3" xfId="1757"/>
    <cellStyle name="SAPBEXexcBad7 5 3 2" xfId="25320"/>
    <cellStyle name="SAPBEXexcBad7 5 3 2 2" xfId="35527"/>
    <cellStyle name="SAPBEXexcBad7 5 3 3" xfId="30338"/>
    <cellStyle name="SAPBEXexcBad7 5 3 4" xfId="40546"/>
    <cellStyle name="SAPBEXexcBad7 5 3 5" xfId="40547"/>
    <cellStyle name="SAPBEXexcBad7 5 4" xfId="2287"/>
    <cellStyle name="SAPBEXexcBad7 5 4 2" xfId="25850"/>
    <cellStyle name="SAPBEXexcBad7 5 4 2 2" xfId="36057"/>
    <cellStyle name="SAPBEXexcBad7 5 4 3" xfId="30868"/>
    <cellStyle name="SAPBEXexcBad7 5 4 4" xfId="40548"/>
    <cellStyle name="SAPBEXexcBad7 5 4 5" xfId="40549"/>
    <cellStyle name="SAPBEXexcBad7 5 5" xfId="3071"/>
    <cellStyle name="SAPBEXexcBad7 5 5 2" xfId="26634"/>
    <cellStyle name="SAPBEXexcBad7 5 5 2 2" xfId="36841"/>
    <cellStyle name="SAPBEXexcBad7 5 5 3" xfId="31652"/>
    <cellStyle name="SAPBEXexcBad7 5 5 4" xfId="40550"/>
    <cellStyle name="SAPBEXexcBad7 5 5 5" xfId="40551"/>
    <cellStyle name="SAPBEXexcBad7 5 6" xfId="3802"/>
    <cellStyle name="SAPBEXexcBad7 5 6 2" xfId="27365"/>
    <cellStyle name="SAPBEXexcBad7 5 6 2 2" xfId="37572"/>
    <cellStyle name="SAPBEXexcBad7 5 6 3" xfId="32383"/>
    <cellStyle name="SAPBEXexcBad7 5 6 4" xfId="40552"/>
    <cellStyle name="SAPBEXexcBad7 5 6 5" xfId="40553"/>
    <cellStyle name="SAPBEXexcBad7 5 7" xfId="4413"/>
    <cellStyle name="SAPBEXexcBad7 5 7 2" xfId="27976"/>
    <cellStyle name="SAPBEXexcBad7 5 7 2 2" xfId="38183"/>
    <cellStyle name="SAPBEXexcBad7 5 7 3" xfId="32994"/>
    <cellStyle name="SAPBEXexcBad7 5 7 4" xfId="40554"/>
    <cellStyle name="SAPBEXexcBad7 5 7 5" xfId="40555"/>
    <cellStyle name="SAPBEXexcBad7 5 8" xfId="5130"/>
    <cellStyle name="SAPBEXexcBad7 5 8 2" xfId="28693"/>
    <cellStyle name="SAPBEXexcBad7 5 8 2 2" xfId="38900"/>
    <cellStyle name="SAPBEXexcBad7 5 8 3" xfId="33711"/>
    <cellStyle name="SAPBEXexcBad7 5 8 4" xfId="40556"/>
    <cellStyle name="SAPBEXexcBad7 5 9" xfId="24323"/>
    <cellStyle name="SAPBEXexcBad7 5 9 2" xfId="34530"/>
    <cellStyle name="SAPBEXexcBad7 6" xfId="1056"/>
    <cellStyle name="SAPBEXexcBad7 6 2" xfId="2582"/>
    <cellStyle name="SAPBEXexcBad7 6 2 2" xfId="26145"/>
    <cellStyle name="SAPBEXexcBad7 6 2 2 2" xfId="36352"/>
    <cellStyle name="SAPBEXexcBad7 6 2 3" xfId="31163"/>
    <cellStyle name="SAPBEXexcBad7 6 2 4" xfId="40557"/>
    <cellStyle name="SAPBEXexcBad7 6 2 5" xfId="40558"/>
    <cellStyle name="SAPBEXexcBad7 6 3" xfId="3367"/>
    <cellStyle name="SAPBEXexcBad7 6 3 2" xfId="26930"/>
    <cellStyle name="SAPBEXexcBad7 6 3 2 2" xfId="37137"/>
    <cellStyle name="SAPBEXexcBad7 6 3 3" xfId="31948"/>
    <cellStyle name="SAPBEXexcBad7 6 3 4" xfId="40559"/>
    <cellStyle name="SAPBEXexcBad7 6 3 5" xfId="40560"/>
    <cellStyle name="SAPBEXexcBad7 6 4" xfId="4708"/>
    <cellStyle name="SAPBEXexcBad7 6 4 2" xfId="28271"/>
    <cellStyle name="SAPBEXexcBad7 6 4 2 2" xfId="38478"/>
    <cellStyle name="SAPBEXexcBad7 6 4 3" xfId="33289"/>
    <cellStyle name="SAPBEXexcBad7 6 4 4" xfId="40561"/>
    <cellStyle name="SAPBEXexcBad7 6 4 5" xfId="40562"/>
    <cellStyle name="SAPBEXexcBad7 6 5" xfId="5426"/>
    <cellStyle name="SAPBEXexcBad7 6 5 2" xfId="28989"/>
    <cellStyle name="SAPBEXexcBad7 6 5 2 2" xfId="39196"/>
    <cellStyle name="SAPBEXexcBad7 6 5 3" xfId="34007"/>
    <cellStyle name="SAPBEXexcBad7 6 5 4" xfId="40563"/>
    <cellStyle name="SAPBEXexcBad7 6 5 5" xfId="40564"/>
    <cellStyle name="SAPBEXexcBad7 6 6" xfId="24619"/>
    <cellStyle name="SAPBEXexcBad7 6 6 2" xfId="34826"/>
    <cellStyle name="SAPBEXexcBad7 6 7" xfId="40565"/>
    <cellStyle name="SAPBEXexcBad7 6 8" xfId="40566"/>
    <cellStyle name="SAPBEXexcBad7 6 9" xfId="40567"/>
    <cellStyle name="SAPBEXexcBad7 7" xfId="1517"/>
    <cellStyle name="SAPBEXexcBad7 7 2" xfId="25080"/>
    <cellStyle name="SAPBEXexcBad7 7 2 2" xfId="35287"/>
    <cellStyle name="SAPBEXexcBad7 7 3" xfId="30098"/>
    <cellStyle name="SAPBEXexcBad7 7 4" xfId="40568"/>
    <cellStyle name="SAPBEXexcBad7 7 5" xfId="40569"/>
    <cellStyle name="SAPBEXexcBad7 8" xfId="1561"/>
    <cellStyle name="SAPBEXexcBad7 8 2" xfId="25124"/>
    <cellStyle name="SAPBEXexcBad7 8 2 2" xfId="35331"/>
    <cellStyle name="SAPBEXexcBad7 8 3" xfId="30142"/>
    <cellStyle name="SAPBEXexcBad7 8 4" xfId="40570"/>
    <cellStyle name="SAPBEXexcBad7 9" xfId="24053"/>
    <cellStyle name="SAPBEXexcBad7 9 2" xfId="34260"/>
    <cellStyle name="SAPBEXexcBad8" xfId="471"/>
    <cellStyle name="SAPBEXexcBad8 10" xfId="40571"/>
    <cellStyle name="SAPBEXexcBad8 11" xfId="40572"/>
    <cellStyle name="SAPBEXexcBad8 2" xfId="533"/>
    <cellStyle name="SAPBEXexcBad8 2 10" xfId="40573"/>
    <cellStyle name="SAPBEXexcBad8 2 2" xfId="615"/>
    <cellStyle name="SAPBEXexcBad8 2 2 10" xfId="24178"/>
    <cellStyle name="SAPBEXexcBad8 2 2 10 2" xfId="34385"/>
    <cellStyle name="SAPBEXexcBad8 2 2 11" xfId="29282"/>
    <cellStyle name="SAPBEXexcBad8 2 2 12" xfId="40574"/>
    <cellStyle name="SAPBEXexcBad8 2 2 2" xfId="861"/>
    <cellStyle name="SAPBEXexcBad8 2 2 2 10" xfId="29528"/>
    <cellStyle name="SAPBEXexcBad8 2 2 2 11" xfId="40575"/>
    <cellStyle name="SAPBEXexcBad8 2 2 2 2" xfId="1273"/>
    <cellStyle name="SAPBEXexcBad8 2 2 2 2 10" xfId="40576"/>
    <cellStyle name="SAPBEXexcBad8 2 2 2 2 2" xfId="2177"/>
    <cellStyle name="SAPBEXexcBad8 2 2 2 2 2 2" xfId="25740"/>
    <cellStyle name="SAPBEXexcBad8 2 2 2 2 2 2 2" xfId="35947"/>
    <cellStyle name="SAPBEXexcBad8 2 2 2 2 2 3" xfId="30758"/>
    <cellStyle name="SAPBEXexcBad8 2 2 2 2 2 4" xfId="40577"/>
    <cellStyle name="SAPBEXexcBad8 2 2 2 2 2 5" xfId="40578"/>
    <cellStyle name="SAPBEXexcBad8 2 2 2 2 3" xfId="2796"/>
    <cellStyle name="SAPBEXexcBad8 2 2 2 2 3 2" xfId="26359"/>
    <cellStyle name="SAPBEXexcBad8 2 2 2 2 3 2 2" xfId="36566"/>
    <cellStyle name="SAPBEXexcBad8 2 2 2 2 3 3" xfId="31377"/>
    <cellStyle name="SAPBEXexcBad8 2 2 2 2 3 4" xfId="40579"/>
    <cellStyle name="SAPBEXexcBad8 2 2 2 2 3 5" xfId="40580"/>
    <cellStyle name="SAPBEXexcBad8 2 2 2 2 4" xfId="3584"/>
    <cellStyle name="SAPBEXexcBad8 2 2 2 2 4 2" xfId="27147"/>
    <cellStyle name="SAPBEXexcBad8 2 2 2 2 4 2 2" xfId="37354"/>
    <cellStyle name="SAPBEXexcBad8 2 2 2 2 4 3" xfId="32165"/>
    <cellStyle name="SAPBEXexcBad8 2 2 2 2 4 4" xfId="40581"/>
    <cellStyle name="SAPBEXexcBad8 2 2 2 2 4 5" xfId="40582"/>
    <cellStyle name="SAPBEXexcBad8 2 2 2 2 5" xfId="4271"/>
    <cellStyle name="SAPBEXexcBad8 2 2 2 2 5 2" xfId="27834"/>
    <cellStyle name="SAPBEXexcBad8 2 2 2 2 5 2 2" xfId="38041"/>
    <cellStyle name="SAPBEXexcBad8 2 2 2 2 5 3" xfId="32852"/>
    <cellStyle name="SAPBEXexcBad8 2 2 2 2 5 4" xfId="40583"/>
    <cellStyle name="SAPBEXexcBad8 2 2 2 2 5 5" xfId="40584"/>
    <cellStyle name="SAPBEXexcBad8 2 2 2 2 6" xfId="4915"/>
    <cellStyle name="SAPBEXexcBad8 2 2 2 2 6 2" xfId="28478"/>
    <cellStyle name="SAPBEXexcBad8 2 2 2 2 6 2 2" xfId="38685"/>
    <cellStyle name="SAPBEXexcBad8 2 2 2 2 6 3" xfId="33496"/>
    <cellStyle name="SAPBEXexcBad8 2 2 2 2 6 4" xfId="40585"/>
    <cellStyle name="SAPBEXexcBad8 2 2 2 2 6 5" xfId="40586"/>
    <cellStyle name="SAPBEXexcBad8 2 2 2 2 7" xfId="5635"/>
    <cellStyle name="SAPBEXexcBad8 2 2 2 2 7 2" xfId="29198"/>
    <cellStyle name="SAPBEXexcBad8 2 2 2 2 7 2 2" xfId="39405"/>
    <cellStyle name="SAPBEXexcBad8 2 2 2 2 7 3" xfId="34216"/>
    <cellStyle name="SAPBEXexcBad8 2 2 2 2 7 4" xfId="40587"/>
    <cellStyle name="SAPBEXexcBad8 2 2 2 2 8" xfId="24836"/>
    <cellStyle name="SAPBEXexcBad8 2 2 2 2 8 2" xfId="35043"/>
    <cellStyle name="SAPBEXexcBad8 2 2 2 2 9" xfId="29854"/>
    <cellStyle name="SAPBEXexcBad8 2 2 2 3" xfId="1851"/>
    <cellStyle name="SAPBEXexcBad8 2 2 2 3 2" xfId="25414"/>
    <cellStyle name="SAPBEXexcBad8 2 2 2 3 2 2" xfId="35621"/>
    <cellStyle name="SAPBEXexcBad8 2 2 2 3 3" xfId="30432"/>
    <cellStyle name="SAPBEXexcBad8 2 2 2 3 4" xfId="40588"/>
    <cellStyle name="SAPBEXexcBad8 2 2 2 3 5" xfId="40589"/>
    <cellStyle name="SAPBEXexcBad8 2 2 2 4" xfId="2387"/>
    <cellStyle name="SAPBEXexcBad8 2 2 2 4 2" xfId="25950"/>
    <cellStyle name="SAPBEXexcBad8 2 2 2 4 2 2" xfId="36157"/>
    <cellStyle name="SAPBEXexcBad8 2 2 2 4 3" xfId="30968"/>
    <cellStyle name="SAPBEXexcBad8 2 2 2 4 4" xfId="40590"/>
    <cellStyle name="SAPBEXexcBad8 2 2 2 4 5" xfId="40591"/>
    <cellStyle name="SAPBEXexcBad8 2 2 2 5" xfId="3172"/>
    <cellStyle name="SAPBEXexcBad8 2 2 2 5 2" xfId="26735"/>
    <cellStyle name="SAPBEXexcBad8 2 2 2 5 2 2" xfId="36942"/>
    <cellStyle name="SAPBEXexcBad8 2 2 2 5 3" xfId="31753"/>
    <cellStyle name="SAPBEXexcBad8 2 2 2 5 4" xfId="40592"/>
    <cellStyle name="SAPBEXexcBad8 2 2 2 5 5" xfId="40593"/>
    <cellStyle name="SAPBEXexcBad8 2 2 2 6" xfId="3902"/>
    <cellStyle name="SAPBEXexcBad8 2 2 2 6 2" xfId="27465"/>
    <cellStyle name="SAPBEXexcBad8 2 2 2 6 2 2" xfId="37672"/>
    <cellStyle name="SAPBEXexcBad8 2 2 2 6 3" xfId="32483"/>
    <cellStyle name="SAPBEXexcBad8 2 2 2 6 4" xfId="40594"/>
    <cellStyle name="SAPBEXexcBad8 2 2 2 6 5" xfId="40595"/>
    <cellStyle name="SAPBEXexcBad8 2 2 2 7" xfId="4513"/>
    <cellStyle name="SAPBEXexcBad8 2 2 2 7 2" xfId="28076"/>
    <cellStyle name="SAPBEXexcBad8 2 2 2 7 2 2" xfId="38283"/>
    <cellStyle name="SAPBEXexcBad8 2 2 2 7 3" xfId="33094"/>
    <cellStyle name="SAPBEXexcBad8 2 2 2 7 4" xfId="40596"/>
    <cellStyle name="SAPBEXexcBad8 2 2 2 7 5" xfId="40597"/>
    <cellStyle name="SAPBEXexcBad8 2 2 2 8" xfId="5231"/>
    <cellStyle name="SAPBEXexcBad8 2 2 2 8 2" xfId="28794"/>
    <cellStyle name="SAPBEXexcBad8 2 2 2 8 2 2" xfId="39001"/>
    <cellStyle name="SAPBEXexcBad8 2 2 2 8 3" xfId="33812"/>
    <cellStyle name="SAPBEXexcBad8 2 2 2 8 4" xfId="40598"/>
    <cellStyle name="SAPBEXexcBad8 2 2 2 9" xfId="24424"/>
    <cellStyle name="SAPBEXexcBad8 2 2 2 9 2" xfId="34631"/>
    <cellStyle name="SAPBEXexcBad8 2 2 3" xfId="949"/>
    <cellStyle name="SAPBEXexcBad8 2 2 3 10" xfId="40599"/>
    <cellStyle name="SAPBEXexcBad8 2 2 3 2" xfId="1935"/>
    <cellStyle name="SAPBEXexcBad8 2 2 3 2 2" xfId="25498"/>
    <cellStyle name="SAPBEXexcBad8 2 2 3 2 2 2" xfId="35705"/>
    <cellStyle name="SAPBEXexcBad8 2 2 3 2 3" xfId="30516"/>
    <cellStyle name="SAPBEXexcBad8 2 2 3 2 4" xfId="40600"/>
    <cellStyle name="SAPBEXexcBad8 2 2 3 2 5" xfId="40601"/>
    <cellStyle name="SAPBEXexcBad8 2 2 3 3" xfId="2475"/>
    <cellStyle name="SAPBEXexcBad8 2 2 3 3 2" xfId="26038"/>
    <cellStyle name="SAPBEXexcBad8 2 2 3 3 2 2" xfId="36245"/>
    <cellStyle name="SAPBEXexcBad8 2 2 3 3 3" xfId="31056"/>
    <cellStyle name="SAPBEXexcBad8 2 2 3 3 4" xfId="40602"/>
    <cellStyle name="SAPBEXexcBad8 2 2 3 3 5" xfId="40603"/>
    <cellStyle name="SAPBEXexcBad8 2 2 3 4" xfId="3260"/>
    <cellStyle name="SAPBEXexcBad8 2 2 3 4 2" xfId="26823"/>
    <cellStyle name="SAPBEXexcBad8 2 2 3 4 2 2" xfId="37030"/>
    <cellStyle name="SAPBEXexcBad8 2 2 3 4 3" xfId="31841"/>
    <cellStyle name="SAPBEXexcBad8 2 2 3 4 4" xfId="40604"/>
    <cellStyle name="SAPBEXexcBad8 2 2 3 4 5" xfId="40605"/>
    <cellStyle name="SAPBEXexcBad8 2 2 3 5" xfId="3990"/>
    <cellStyle name="SAPBEXexcBad8 2 2 3 5 2" xfId="27553"/>
    <cellStyle name="SAPBEXexcBad8 2 2 3 5 2 2" xfId="37760"/>
    <cellStyle name="SAPBEXexcBad8 2 2 3 5 3" xfId="32571"/>
    <cellStyle name="SAPBEXexcBad8 2 2 3 5 4" xfId="40606"/>
    <cellStyle name="SAPBEXexcBad8 2 2 3 5 5" xfId="40607"/>
    <cellStyle name="SAPBEXexcBad8 2 2 3 6" xfId="4601"/>
    <cellStyle name="SAPBEXexcBad8 2 2 3 6 2" xfId="28164"/>
    <cellStyle name="SAPBEXexcBad8 2 2 3 6 2 2" xfId="38371"/>
    <cellStyle name="SAPBEXexcBad8 2 2 3 6 3" xfId="33182"/>
    <cellStyle name="SAPBEXexcBad8 2 2 3 6 4" xfId="40608"/>
    <cellStyle name="SAPBEXexcBad8 2 2 3 6 5" xfId="40609"/>
    <cellStyle name="SAPBEXexcBad8 2 2 3 7" xfId="5319"/>
    <cellStyle name="SAPBEXexcBad8 2 2 3 7 2" xfId="28882"/>
    <cellStyle name="SAPBEXexcBad8 2 2 3 7 2 2" xfId="39089"/>
    <cellStyle name="SAPBEXexcBad8 2 2 3 7 3" xfId="33900"/>
    <cellStyle name="SAPBEXexcBad8 2 2 3 7 4" xfId="40610"/>
    <cellStyle name="SAPBEXexcBad8 2 2 3 8" xfId="24512"/>
    <cellStyle name="SAPBEXexcBad8 2 2 3 8 2" xfId="34719"/>
    <cellStyle name="SAPBEXexcBad8 2 2 3 9" xfId="29616"/>
    <cellStyle name="SAPBEXexcBad8 2 2 4" xfId="1623"/>
    <cellStyle name="SAPBEXexcBad8 2 2 4 2" xfId="25186"/>
    <cellStyle name="SAPBEXexcBad8 2 2 4 2 2" xfId="35393"/>
    <cellStyle name="SAPBEXexcBad8 2 2 4 3" xfId="30204"/>
    <cellStyle name="SAPBEXexcBad8 2 2 4 4" xfId="40611"/>
    <cellStyle name="SAPBEXexcBad8 2 2 4 5" xfId="40612"/>
    <cellStyle name="SAPBEXexcBad8 2 2 5" xfId="1384"/>
    <cellStyle name="SAPBEXexcBad8 2 2 5 2" xfId="24947"/>
    <cellStyle name="SAPBEXexcBad8 2 2 5 2 2" xfId="35154"/>
    <cellStyle name="SAPBEXexcBad8 2 2 5 3" xfId="29965"/>
    <cellStyle name="SAPBEXexcBad8 2 2 5 4" xfId="40613"/>
    <cellStyle name="SAPBEXexcBad8 2 2 5 5" xfId="40614"/>
    <cellStyle name="SAPBEXexcBad8 2 2 6" xfId="2926"/>
    <cellStyle name="SAPBEXexcBad8 2 2 6 2" xfId="26489"/>
    <cellStyle name="SAPBEXexcBad8 2 2 6 2 2" xfId="36696"/>
    <cellStyle name="SAPBEXexcBad8 2 2 6 3" xfId="31507"/>
    <cellStyle name="SAPBEXexcBad8 2 2 6 4" xfId="40615"/>
    <cellStyle name="SAPBEXexcBad8 2 2 6 5" xfId="40616"/>
    <cellStyle name="SAPBEXexcBad8 2 2 7" xfId="3660"/>
    <cellStyle name="SAPBEXexcBad8 2 2 7 2" xfId="27223"/>
    <cellStyle name="SAPBEXexcBad8 2 2 7 2 2" xfId="37430"/>
    <cellStyle name="SAPBEXexcBad8 2 2 7 3" xfId="32241"/>
    <cellStyle name="SAPBEXexcBad8 2 2 7 4" xfId="40617"/>
    <cellStyle name="SAPBEXexcBad8 2 2 7 5" xfId="40618"/>
    <cellStyle name="SAPBEXexcBad8 2 2 8" xfId="2868"/>
    <cellStyle name="SAPBEXexcBad8 2 2 8 2" xfId="26431"/>
    <cellStyle name="SAPBEXexcBad8 2 2 8 2 2" xfId="36638"/>
    <cellStyle name="SAPBEXexcBad8 2 2 8 3" xfId="31449"/>
    <cellStyle name="SAPBEXexcBad8 2 2 8 4" xfId="40619"/>
    <cellStyle name="SAPBEXexcBad8 2 2 8 5" xfId="40620"/>
    <cellStyle name="SAPBEXexcBad8 2 2 9" xfId="4985"/>
    <cellStyle name="SAPBEXexcBad8 2 2 9 2" xfId="28548"/>
    <cellStyle name="SAPBEXexcBad8 2 2 9 2 2" xfId="38755"/>
    <cellStyle name="SAPBEXexcBad8 2 2 9 3" xfId="33566"/>
    <cellStyle name="SAPBEXexcBad8 2 2 9 4" xfId="40621"/>
    <cellStyle name="SAPBEXexcBad8 2 3" xfId="720"/>
    <cellStyle name="SAPBEXexcBad8 2 3 10" xfId="29387"/>
    <cellStyle name="SAPBEXexcBad8 2 3 11" xfId="40622"/>
    <cellStyle name="SAPBEXexcBad8 2 3 2" xfId="1137"/>
    <cellStyle name="SAPBEXexcBad8 2 3 2 10" xfId="40623"/>
    <cellStyle name="SAPBEXexcBad8 2 3 2 2" xfId="2043"/>
    <cellStyle name="SAPBEXexcBad8 2 3 2 2 2" xfId="25606"/>
    <cellStyle name="SAPBEXexcBad8 2 3 2 2 2 2" xfId="35813"/>
    <cellStyle name="SAPBEXexcBad8 2 3 2 2 3" xfId="30624"/>
    <cellStyle name="SAPBEXexcBad8 2 3 2 2 4" xfId="40624"/>
    <cellStyle name="SAPBEXexcBad8 2 3 2 2 5" xfId="40625"/>
    <cellStyle name="SAPBEXexcBad8 2 3 2 3" xfId="2660"/>
    <cellStyle name="SAPBEXexcBad8 2 3 2 3 2" xfId="26223"/>
    <cellStyle name="SAPBEXexcBad8 2 3 2 3 2 2" xfId="36430"/>
    <cellStyle name="SAPBEXexcBad8 2 3 2 3 3" xfId="31241"/>
    <cellStyle name="SAPBEXexcBad8 2 3 2 3 4" xfId="40626"/>
    <cellStyle name="SAPBEXexcBad8 2 3 2 3 5" xfId="40627"/>
    <cellStyle name="SAPBEXexcBad8 2 3 2 4" xfId="3448"/>
    <cellStyle name="SAPBEXexcBad8 2 3 2 4 2" xfId="27011"/>
    <cellStyle name="SAPBEXexcBad8 2 3 2 4 2 2" xfId="37218"/>
    <cellStyle name="SAPBEXexcBad8 2 3 2 4 3" xfId="32029"/>
    <cellStyle name="SAPBEXexcBad8 2 3 2 4 4" xfId="40628"/>
    <cellStyle name="SAPBEXexcBad8 2 3 2 4 5" xfId="40629"/>
    <cellStyle name="SAPBEXexcBad8 2 3 2 5" xfId="4135"/>
    <cellStyle name="SAPBEXexcBad8 2 3 2 5 2" xfId="27698"/>
    <cellStyle name="SAPBEXexcBad8 2 3 2 5 2 2" xfId="37905"/>
    <cellStyle name="SAPBEXexcBad8 2 3 2 5 3" xfId="32716"/>
    <cellStyle name="SAPBEXexcBad8 2 3 2 5 4" xfId="40630"/>
    <cellStyle name="SAPBEXexcBad8 2 3 2 5 5" xfId="40631"/>
    <cellStyle name="SAPBEXexcBad8 2 3 2 6" xfId="4779"/>
    <cellStyle name="SAPBEXexcBad8 2 3 2 6 2" xfId="28342"/>
    <cellStyle name="SAPBEXexcBad8 2 3 2 6 2 2" xfId="38549"/>
    <cellStyle name="SAPBEXexcBad8 2 3 2 6 3" xfId="33360"/>
    <cellStyle name="SAPBEXexcBad8 2 3 2 6 4" xfId="40632"/>
    <cellStyle name="SAPBEXexcBad8 2 3 2 6 5" xfId="40633"/>
    <cellStyle name="SAPBEXexcBad8 2 3 2 7" xfId="5499"/>
    <cellStyle name="SAPBEXexcBad8 2 3 2 7 2" xfId="29062"/>
    <cellStyle name="SAPBEXexcBad8 2 3 2 7 2 2" xfId="39269"/>
    <cellStyle name="SAPBEXexcBad8 2 3 2 7 3" xfId="34080"/>
    <cellStyle name="SAPBEXexcBad8 2 3 2 7 4" xfId="40634"/>
    <cellStyle name="SAPBEXexcBad8 2 3 2 8" xfId="24700"/>
    <cellStyle name="SAPBEXexcBad8 2 3 2 8 2" xfId="34907"/>
    <cellStyle name="SAPBEXexcBad8 2 3 2 9" xfId="29718"/>
    <cellStyle name="SAPBEXexcBad8 2 3 3" xfId="1717"/>
    <cellStyle name="SAPBEXexcBad8 2 3 3 2" xfId="25280"/>
    <cellStyle name="SAPBEXexcBad8 2 3 3 2 2" xfId="35487"/>
    <cellStyle name="SAPBEXexcBad8 2 3 3 3" xfId="30298"/>
    <cellStyle name="SAPBEXexcBad8 2 3 3 4" xfId="40635"/>
    <cellStyle name="SAPBEXexcBad8 2 3 3 5" xfId="40636"/>
    <cellStyle name="SAPBEXexcBad8 2 3 4" xfId="2247"/>
    <cellStyle name="SAPBEXexcBad8 2 3 4 2" xfId="25810"/>
    <cellStyle name="SAPBEXexcBad8 2 3 4 2 2" xfId="36017"/>
    <cellStyle name="SAPBEXexcBad8 2 3 4 3" xfId="30828"/>
    <cellStyle name="SAPBEXexcBad8 2 3 4 4" xfId="40637"/>
    <cellStyle name="SAPBEXexcBad8 2 3 4 5" xfId="40638"/>
    <cellStyle name="SAPBEXexcBad8 2 3 5" xfId="3031"/>
    <cellStyle name="SAPBEXexcBad8 2 3 5 2" xfId="26594"/>
    <cellStyle name="SAPBEXexcBad8 2 3 5 2 2" xfId="36801"/>
    <cellStyle name="SAPBEXexcBad8 2 3 5 3" xfId="31612"/>
    <cellStyle name="SAPBEXexcBad8 2 3 5 4" xfId="40639"/>
    <cellStyle name="SAPBEXexcBad8 2 3 5 5" xfId="40640"/>
    <cellStyle name="SAPBEXexcBad8 2 3 6" xfId="3762"/>
    <cellStyle name="SAPBEXexcBad8 2 3 6 2" xfId="27325"/>
    <cellStyle name="SAPBEXexcBad8 2 3 6 2 2" xfId="37532"/>
    <cellStyle name="SAPBEXexcBad8 2 3 6 3" xfId="32343"/>
    <cellStyle name="SAPBEXexcBad8 2 3 6 4" xfId="40641"/>
    <cellStyle name="SAPBEXexcBad8 2 3 6 5" xfId="40642"/>
    <cellStyle name="SAPBEXexcBad8 2 3 7" xfId="4373"/>
    <cellStyle name="SAPBEXexcBad8 2 3 7 2" xfId="27936"/>
    <cellStyle name="SAPBEXexcBad8 2 3 7 2 2" xfId="38143"/>
    <cellStyle name="SAPBEXexcBad8 2 3 7 3" xfId="32954"/>
    <cellStyle name="SAPBEXexcBad8 2 3 7 4" xfId="40643"/>
    <cellStyle name="SAPBEXexcBad8 2 3 7 5" xfId="40644"/>
    <cellStyle name="SAPBEXexcBad8 2 3 8" xfId="5090"/>
    <cellStyle name="SAPBEXexcBad8 2 3 8 2" xfId="28653"/>
    <cellStyle name="SAPBEXexcBad8 2 3 8 2 2" xfId="38860"/>
    <cellStyle name="SAPBEXexcBad8 2 3 8 3" xfId="33671"/>
    <cellStyle name="SAPBEXexcBad8 2 3 8 4" xfId="40645"/>
    <cellStyle name="SAPBEXexcBad8 2 3 9" xfId="24283"/>
    <cellStyle name="SAPBEXexcBad8 2 3 9 2" xfId="34490"/>
    <cellStyle name="SAPBEXexcBad8 2 4" xfId="755"/>
    <cellStyle name="SAPBEXexcBad8 2 4 10" xfId="29422"/>
    <cellStyle name="SAPBEXexcBad8 2 4 11" xfId="40646"/>
    <cellStyle name="SAPBEXexcBad8 2 4 2" xfId="1172"/>
    <cellStyle name="SAPBEXexcBad8 2 4 2 10" xfId="40647"/>
    <cellStyle name="SAPBEXexcBad8 2 4 2 2" xfId="2078"/>
    <cellStyle name="SAPBEXexcBad8 2 4 2 2 2" xfId="25641"/>
    <cellStyle name="SAPBEXexcBad8 2 4 2 2 2 2" xfId="35848"/>
    <cellStyle name="SAPBEXexcBad8 2 4 2 2 3" xfId="30659"/>
    <cellStyle name="SAPBEXexcBad8 2 4 2 2 4" xfId="40648"/>
    <cellStyle name="SAPBEXexcBad8 2 4 2 2 5" xfId="40649"/>
    <cellStyle name="SAPBEXexcBad8 2 4 2 3" xfId="2695"/>
    <cellStyle name="SAPBEXexcBad8 2 4 2 3 2" xfId="26258"/>
    <cellStyle name="SAPBEXexcBad8 2 4 2 3 2 2" xfId="36465"/>
    <cellStyle name="SAPBEXexcBad8 2 4 2 3 3" xfId="31276"/>
    <cellStyle name="SAPBEXexcBad8 2 4 2 3 4" xfId="40650"/>
    <cellStyle name="SAPBEXexcBad8 2 4 2 3 5" xfId="40651"/>
    <cellStyle name="SAPBEXexcBad8 2 4 2 4" xfId="3483"/>
    <cellStyle name="SAPBEXexcBad8 2 4 2 4 2" xfId="27046"/>
    <cellStyle name="SAPBEXexcBad8 2 4 2 4 2 2" xfId="37253"/>
    <cellStyle name="SAPBEXexcBad8 2 4 2 4 3" xfId="32064"/>
    <cellStyle name="SAPBEXexcBad8 2 4 2 4 4" xfId="40652"/>
    <cellStyle name="SAPBEXexcBad8 2 4 2 4 5" xfId="40653"/>
    <cellStyle name="SAPBEXexcBad8 2 4 2 5" xfId="4170"/>
    <cellStyle name="SAPBEXexcBad8 2 4 2 5 2" xfId="27733"/>
    <cellStyle name="SAPBEXexcBad8 2 4 2 5 2 2" xfId="37940"/>
    <cellStyle name="SAPBEXexcBad8 2 4 2 5 3" xfId="32751"/>
    <cellStyle name="SAPBEXexcBad8 2 4 2 5 4" xfId="40654"/>
    <cellStyle name="SAPBEXexcBad8 2 4 2 5 5" xfId="40655"/>
    <cellStyle name="SAPBEXexcBad8 2 4 2 6" xfId="4814"/>
    <cellStyle name="SAPBEXexcBad8 2 4 2 6 2" xfId="28377"/>
    <cellStyle name="SAPBEXexcBad8 2 4 2 6 2 2" xfId="38584"/>
    <cellStyle name="SAPBEXexcBad8 2 4 2 6 3" xfId="33395"/>
    <cellStyle name="SAPBEXexcBad8 2 4 2 6 4" xfId="40656"/>
    <cellStyle name="SAPBEXexcBad8 2 4 2 6 5" xfId="40657"/>
    <cellStyle name="SAPBEXexcBad8 2 4 2 7" xfId="5534"/>
    <cellStyle name="SAPBEXexcBad8 2 4 2 7 2" xfId="29097"/>
    <cellStyle name="SAPBEXexcBad8 2 4 2 7 2 2" xfId="39304"/>
    <cellStyle name="SAPBEXexcBad8 2 4 2 7 3" xfId="34115"/>
    <cellStyle name="SAPBEXexcBad8 2 4 2 7 4" xfId="40658"/>
    <cellStyle name="SAPBEXexcBad8 2 4 2 8" xfId="24735"/>
    <cellStyle name="SAPBEXexcBad8 2 4 2 8 2" xfId="34942"/>
    <cellStyle name="SAPBEXexcBad8 2 4 2 9" xfId="29753"/>
    <cellStyle name="SAPBEXexcBad8 2 4 3" xfId="1752"/>
    <cellStyle name="SAPBEXexcBad8 2 4 3 2" xfId="25315"/>
    <cellStyle name="SAPBEXexcBad8 2 4 3 2 2" xfId="35522"/>
    <cellStyle name="SAPBEXexcBad8 2 4 3 3" xfId="30333"/>
    <cellStyle name="SAPBEXexcBad8 2 4 3 4" xfId="40659"/>
    <cellStyle name="SAPBEXexcBad8 2 4 3 5" xfId="40660"/>
    <cellStyle name="SAPBEXexcBad8 2 4 4" xfId="2282"/>
    <cellStyle name="SAPBEXexcBad8 2 4 4 2" xfId="25845"/>
    <cellStyle name="SAPBEXexcBad8 2 4 4 2 2" xfId="36052"/>
    <cellStyle name="SAPBEXexcBad8 2 4 4 3" xfId="30863"/>
    <cellStyle name="SAPBEXexcBad8 2 4 4 4" xfId="40661"/>
    <cellStyle name="SAPBEXexcBad8 2 4 4 5" xfId="40662"/>
    <cellStyle name="SAPBEXexcBad8 2 4 5" xfId="3066"/>
    <cellStyle name="SAPBEXexcBad8 2 4 5 2" xfId="26629"/>
    <cellStyle name="SAPBEXexcBad8 2 4 5 2 2" xfId="36836"/>
    <cellStyle name="SAPBEXexcBad8 2 4 5 3" xfId="31647"/>
    <cellStyle name="SAPBEXexcBad8 2 4 5 4" xfId="40663"/>
    <cellStyle name="SAPBEXexcBad8 2 4 5 5" xfId="40664"/>
    <cellStyle name="SAPBEXexcBad8 2 4 6" xfId="3797"/>
    <cellStyle name="SAPBEXexcBad8 2 4 6 2" xfId="27360"/>
    <cellStyle name="SAPBEXexcBad8 2 4 6 2 2" xfId="37567"/>
    <cellStyle name="SAPBEXexcBad8 2 4 6 3" xfId="32378"/>
    <cellStyle name="SAPBEXexcBad8 2 4 6 4" xfId="40665"/>
    <cellStyle name="SAPBEXexcBad8 2 4 6 5" xfId="40666"/>
    <cellStyle name="SAPBEXexcBad8 2 4 7" xfId="4408"/>
    <cellStyle name="SAPBEXexcBad8 2 4 7 2" xfId="27971"/>
    <cellStyle name="SAPBEXexcBad8 2 4 7 2 2" xfId="38178"/>
    <cellStyle name="SAPBEXexcBad8 2 4 7 3" xfId="32989"/>
    <cellStyle name="SAPBEXexcBad8 2 4 7 4" xfId="40667"/>
    <cellStyle name="SAPBEXexcBad8 2 4 7 5" xfId="40668"/>
    <cellStyle name="SAPBEXexcBad8 2 4 8" xfId="5125"/>
    <cellStyle name="SAPBEXexcBad8 2 4 8 2" xfId="28688"/>
    <cellStyle name="SAPBEXexcBad8 2 4 8 2 2" xfId="38895"/>
    <cellStyle name="SAPBEXexcBad8 2 4 8 3" xfId="33706"/>
    <cellStyle name="SAPBEXexcBad8 2 4 8 4" xfId="40669"/>
    <cellStyle name="SAPBEXexcBad8 2 4 9" xfId="24318"/>
    <cellStyle name="SAPBEXexcBad8 2 4 9 2" xfId="34525"/>
    <cellStyle name="SAPBEXexcBad8 2 5" xfId="1016"/>
    <cellStyle name="SAPBEXexcBad8 2 5 2" xfId="2542"/>
    <cellStyle name="SAPBEXexcBad8 2 5 2 2" xfId="26105"/>
    <cellStyle name="SAPBEXexcBad8 2 5 2 2 2" xfId="36312"/>
    <cellStyle name="SAPBEXexcBad8 2 5 2 3" xfId="31123"/>
    <cellStyle name="SAPBEXexcBad8 2 5 2 4" xfId="40670"/>
    <cellStyle name="SAPBEXexcBad8 2 5 2 5" xfId="40671"/>
    <cellStyle name="SAPBEXexcBad8 2 5 3" xfId="3327"/>
    <cellStyle name="SAPBEXexcBad8 2 5 3 2" xfId="26890"/>
    <cellStyle name="SAPBEXexcBad8 2 5 3 2 2" xfId="37097"/>
    <cellStyle name="SAPBEXexcBad8 2 5 3 3" xfId="31908"/>
    <cellStyle name="SAPBEXexcBad8 2 5 3 4" xfId="40672"/>
    <cellStyle name="SAPBEXexcBad8 2 5 3 5" xfId="40673"/>
    <cellStyle name="SAPBEXexcBad8 2 5 4" xfId="4668"/>
    <cellStyle name="SAPBEXexcBad8 2 5 4 2" xfId="28231"/>
    <cellStyle name="SAPBEXexcBad8 2 5 4 2 2" xfId="38438"/>
    <cellStyle name="SAPBEXexcBad8 2 5 4 3" xfId="33249"/>
    <cellStyle name="SAPBEXexcBad8 2 5 4 4" xfId="40674"/>
    <cellStyle name="SAPBEXexcBad8 2 5 4 5" xfId="40675"/>
    <cellStyle name="SAPBEXexcBad8 2 5 5" xfId="5386"/>
    <cellStyle name="SAPBEXexcBad8 2 5 5 2" xfId="28949"/>
    <cellStyle name="SAPBEXexcBad8 2 5 5 2 2" xfId="39156"/>
    <cellStyle name="SAPBEXexcBad8 2 5 5 3" xfId="33967"/>
    <cellStyle name="SAPBEXexcBad8 2 5 5 4" xfId="40676"/>
    <cellStyle name="SAPBEXexcBad8 2 5 5 5" xfId="40677"/>
    <cellStyle name="SAPBEXexcBad8 2 5 6" xfId="24579"/>
    <cellStyle name="SAPBEXexcBad8 2 5 6 2" xfId="34786"/>
    <cellStyle name="SAPBEXexcBad8 2 5 7" xfId="40678"/>
    <cellStyle name="SAPBEXexcBad8 2 5 8" xfId="40679"/>
    <cellStyle name="SAPBEXexcBad8 2 5 9" xfId="40680"/>
    <cellStyle name="SAPBEXexcBad8 2 6" xfId="1466"/>
    <cellStyle name="SAPBEXexcBad8 2 6 2" xfId="25029"/>
    <cellStyle name="SAPBEXexcBad8 2 6 2 2" xfId="35236"/>
    <cellStyle name="SAPBEXexcBad8 2 6 3" xfId="30047"/>
    <cellStyle name="SAPBEXexcBad8 2 6 4" xfId="40681"/>
    <cellStyle name="SAPBEXexcBad8 2 6 5" xfId="40682"/>
    <cellStyle name="SAPBEXexcBad8 2 7" xfId="4050"/>
    <cellStyle name="SAPBEXexcBad8 2 7 2" xfId="27613"/>
    <cellStyle name="SAPBEXexcBad8 2 7 2 2" xfId="37820"/>
    <cellStyle name="SAPBEXexcBad8 2 7 3" xfId="32631"/>
    <cellStyle name="SAPBEXexcBad8 2 7 4" xfId="40683"/>
    <cellStyle name="SAPBEXexcBad8 2 8" xfId="24096"/>
    <cellStyle name="SAPBEXexcBad8 2 8 2" xfId="34303"/>
    <cellStyle name="SAPBEXexcBad8 2 9" xfId="40684"/>
    <cellStyle name="SAPBEXexcBad8 3" xfId="576"/>
    <cellStyle name="SAPBEXexcBad8 3 10" xfId="24139"/>
    <cellStyle name="SAPBEXexcBad8 3 10 2" xfId="34346"/>
    <cellStyle name="SAPBEXexcBad8 3 11" xfId="29243"/>
    <cellStyle name="SAPBEXexcBad8 3 12" xfId="40685"/>
    <cellStyle name="SAPBEXexcBad8 3 2" xfId="822"/>
    <cellStyle name="SAPBEXexcBad8 3 2 10" xfId="29489"/>
    <cellStyle name="SAPBEXexcBad8 3 2 11" xfId="40686"/>
    <cellStyle name="SAPBEXexcBad8 3 2 2" xfId="1234"/>
    <cellStyle name="SAPBEXexcBad8 3 2 2 10" xfId="40687"/>
    <cellStyle name="SAPBEXexcBad8 3 2 2 2" xfId="2138"/>
    <cellStyle name="SAPBEXexcBad8 3 2 2 2 2" xfId="25701"/>
    <cellStyle name="SAPBEXexcBad8 3 2 2 2 2 2" xfId="35908"/>
    <cellStyle name="SAPBEXexcBad8 3 2 2 2 3" xfId="30719"/>
    <cellStyle name="SAPBEXexcBad8 3 2 2 2 4" xfId="40688"/>
    <cellStyle name="SAPBEXexcBad8 3 2 2 2 5" xfId="40689"/>
    <cellStyle name="SAPBEXexcBad8 3 2 2 3" xfId="2757"/>
    <cellStyle name="SAPBEXexcBad8 3 2 2 3 2" xfId="26320"/>
    <cellStyle name="SAPBEXexcBad8 3 2 2 3 2 2" xfId="36527"/>
    <cellStyle name="SAPBEXexcBad8 3 2 2 3 3" xfId="31338"/>
    <cellStyle name="SAPBEXexcBad8 3 2 2 3 4" xfId="40690"/>
    <cellStyle name="SAPBEXexcBad8 3 2 2 3 5" xfId="40691"/>
    <cellStyle name="SAPBEXexcBad8 3 2 2 4" xfId="3545"/>
    <cellStyle name="SAPBEXexcBad8 3 2 2 4 2" xfId="27108"/>
    <cellStyle name="SAPBEXexcBad8 3 2 2 4 2 2" xfId="37315"/>
    <cellStyle name="SAPBEXexcBad8 3 2 2 4 3" xfId="32126"/>
    <cellStyle name="SAPBEXexcBad8 3 2 2 4 4" xfId="40692"/>
    <cellStyle name="SAPBEXexcBad8 3 2 2 4 5" xfId="40693"/>
    <cellStyle name="SAPBEXexcBad8 3 2 2 5" xfId="4232"/>
    <cellStyle name="SAPBEXexcBad8 3 2 2 5 2" xfId="27795"/>
    <cellStyle name="SAPBEXexcBad8 3 2 2 5 2 2" xfId="38002"/>
    <cellStyle name="SAPBEXexcBad8 3 2 2 5 3" xfId="32813"/>
    <cellStyle name="SAPBEXexcBad8 3 2 2 5 4" xfId="40694"/>
    <cellStyle name="SAPBEXexcBad8 3 2 2 5 5" xfId="40695"/>
    <cellStyle name="SAPBEXexcBad8 3 2 2 6" xfId="4876"/>
    <cellStyle name="SAPBEXexcBad8 3 2 2 6 2" xfId="28439"/>
    <cellStyle name="SAPBEXexcBad8 3 2 2 6 2 2" xfId="38646"/>
    <cellStyle name="SAPBEXexcBad8 3 2 2 6 3" xfId="33457"/>
    <cellStyle name="SAPBEXexcBad8 3 2 2 6 4" xfId="40696"/>
    <cellStyle name="SAPBEXexcBad8 3 2 2 6 5" xfId="40697"/>
    <cellStyle name="SAPBEXexcBad8 3 2 2 7" xfId="5596"/>
    <cellStyle name="SAPBEXexcBad8 3 2 2 7 2" xfId="29159"/>
    <cellStyle name="SAPBEXexcBad8 3 2 2 7 2 2" xfId="39366"/>
    <cellStyle name="SAPBEXexcBad8 3 2 2 7 3" xfId="34177"/>
    <cellStyle name="SAPBEXexcBad8 3 2 2 7 4" xfId="40698"/>
    <cellStyle name="SAPBEXexcBad8 3 2 2 8" xfId="24797"/>
    <cellStyle name="SAPBEXexcBad8 3 2 2 8 2" xfId="35004"/>
    <cellStyle name="SAPBEXexcBad8 3 2 2 9" xfId="29815"/>
    <cellStyle name="SAPBEXexcBad8 3 2 3" xfId="1812"/>
    <cellStyle name="SAPBEXexcBad8 3 2 3 2" xfId="25375"/>
    <cellStyle name="SAPBEXexcBad8 3 2 3 2 2" xfId="35582"/>
    <cellStyle name="SAPBEXexcBad8 3 2 3 3" xfId="30393"/>
    <cellStyle name="SAPBEXexcBad8 3 2 3 4" xfId="40699"/>
    <cellStyle name="SAPBEXexcBad8 3 2 3 5" xfId="40700"/>
    <cellStyle name="SAPBEXexcBad8 3 2 4" xfId="2348"/>
    <cellStyle name="SAPBEXexcBad8 3 2 4 2" xfId="25911"/>
    <cellStyle name="SAPBEXexcBad8 3 2 4 2 2" xfId="36118"/>
    <cellStyle name="SAPBEXexcBad8 3 2 4 3" xfId="30929"/>
    <cellStyle name="SAPBEXexcBad8 3 2 4 4" xfId="40701"/>
    <cellStyle name="SAPBEXexcBad8 3 2 4 5" xfId="40702"/>
    <cellStyle name="SAPBEXexcBad8 3 2 5" xfId="3133"/>
    <cellStyle name="SAPBEXexcBad8 3 2 5 2" xfId="26696"/>
    <cellStyle name="SAPBEXexcBad8 3 2 5 2 2" xfId="36903"/>
    <cellStyle name="SAPBEXexcBad8 3 2 5 3" xfId="31714"/>
    <cellStyle name="SAPBEXexcBad8 3 2 5 4" xfId="40703"/>
    <cellStyle name="SAPBEXexcBad8 3 2 5 5" xfId="40704"/>
    <cellStyle name="SAPBEXexcBad8 3 2 6" xfId="3863"/>
    <cellStyle name="SAPBEXexcBad8 3 2 6 2" xfId="27426"/>
    <cellStyle name="SAPBEXexcBad8 3 2 6 2 2" xfId="37633"/>
    <cellStyle name="SAPBEXexcBad8 3 2 6 3" xfId="32444"/>
    <cellStyle name="SAPBEXexcBad8 3 2 6 4" xfId="40705"/>
    <cellStyle name="SAPBEXexcBad8 3 2 6 5" xfId="40706"/>
    <cellStyle name="SAPBEXexcBad8 3 2 7" xfId="4474"/>
    <cellStyle name="SAPBEXexcBad8 3 2 7 2" xfId="28037"/>
    <cellStyle name="SAPBEXexcBad8 3 2 7 2 2" xfId="38244"/>
    <cellStyle name="SAPBEXexcBad8 3 2 7 3" xfId="33055"/>
    <cellStyle name="SAPBEXexcBad8 3 2 7 4" xfId="40707"/>
    <cellStyle name="SAPBEXexcBad8 3 2 7 5" xfId="40708"/>
    <cellStyle name="SAPBEXexcBad8 3 2 8" xfId="5192"/>
    <cellStyle name="SAPBEXexcBad8 3 2 8 2" xfId="28755"/>
    <cellStyle name="SAPBEXexcBad8 3 2 8 2 2" xfId="38962"/>
    <cellStyle name="SAPBEXexcBad8 3 2 8 3" xfId="33773"/>
    <cellStyle name="SAPBEXexcBad8 3 2 8 4" xfId="40709"/>
    <cellStyle name="SAPBEXexcBad8 3 2 9" xfId="24385"/>
    <cellStyle name="SAPBEXexcBad8 3 2 9 2" xfId="34592"/>
    <cellStyle name="SAPBEXexcBad8 3 3" xfId="910"/>
    <cellStyle name="SAPBEXexcBad8 3 3 10" xfId="40710"/>
    <cellStyle name="SAPBEXexcBad8 3 3 2" xfId="1896"/>
    <cellStyle name="SAPBEXexcBad8 3 3 2 2" xfId="25459"/>
    <cellStyle name="SAPBEXexcBad8 3 3 2 2 2" xfId="35666"/>
    <cellStyle name="SAPBEXexcBad8 3 3 2 3" xfId="30477"/>
    <cellStyle name="SAPBEXexcBad8 3 3 2 4" xfId="40711"/>
    <cellStyle name="SAPBEXexcBad8 3 3 2 5" xfId="40712"/>
    <cellStyle name="SAPBEXexcBad8 3 3 3" xfId="2436"/>
    <cellStyle name="SAPBEXexcBad8 3 3 3 2" xfId="25999"/>
    <cellStyle name="SAPBEXexcBad8 3 3 3 2 2" xfId="36206"/>
    <cellStyle name="SAPBEXexcBad8 3 3 3 3" xfId="31017"/>
    <cellStyle name="SAPBEXexcBad8 3 3 3 4" xfId="40713"/>
    <cellStyle name="SAPBEXexcBad8 3 3 3 5" xfId="40714"/>
    <cellStyle name="SAPBEXexcBad8 3 3 4" xfId="3221"/>
    <cellStyle name="SAPBEXexcBad8 3 3 4 2" xfId="26784"/>
    <cellStyle name="SAPBEXexcBad8 3 3 4 2 2" xfId="36991"/>
    <cellStyle name="SAPBEXexcBad8 3 3 4 3" xfId="31802"/>
    <cellStyle name="SAPBEXexcBad8 3 3 4 4" xfId="40715"/>
    <cellStyle name="SAPBEXexcBad8 3 3 4 5" xfId="40716"/>
    <cellStyle name="SAPBEXexcBad8 3 3 5" xfId="3951"/>
    <cellStyle name="SAPBEXexcBad8 3 3 5 2" xfId="27514"/>
    <cellStyle name="SAPBEXexcBad8 3 3 5 2 2" xfId="37721"/>
    <cellStyle name="SAPBEXexcBad8 3 3 5 3" xfId="32532"/>
    <cellStyle name="SAPBEXexcBad8 3 3 5 4" xfId="40717"/>
    <cellStyle name="SAPBEXexcBad8 3 3 5 5" xfId="40718"/>
    <cellStyle name="SAPBEXexcBad8 3 3 6" xfId="4562"/>
    <cellStyle name="SAPBEXexcBad8 3 3 6 2" xfId="28125"/>
    <cellStyle name="SAPBEXexcBad8 3 3 6 2 2" xfId="38332"/>
    <cellStyle name="SAPBEXexcBad8 3 3 6 3" xfId="33143"/>
    <cellStyle name="SAPBEXexcBad8 3 3 6 4" xfId="40719"/>
    <cellStyle name="SAPBEXexcBad8 3 3 6 5" xfId="40720"/>
    <cellStyle name="SAPBEXexcBad8 3 3 7" xfId="5280"/>
    <cellStyle name="SAPBEXexcBad8 3 3 7 2" xfId="28843"/>
    <cellStyle name="SAPBEXexcBad8 3 3 7 2 2" xfId="39050"/>
    <cellStyle name="SAPBEXexcBad8 3 3 7 3" xfId="33861"/>
    <cellStyle name="SAPBEXexcBad8 3 3 7 4" xfId="40721"/>
    <cellStyle name="SAPBEXexcBad8 3 3 8" xfId="24473"/>
    <cellStyle name="SAPBEXexcBad8 3 3 8 2" xfId="34680"/>
    <cellStyle name="SAPBEXexcBad8 3 3 9" xfId="29577"/>
    <cellStyle name="SAPBEXexcBad8 3 4" xfId="1584"/>
    <cellStyle name="SAPBEXexcBad8 3 4 2" xfId="25147"/>
    <cellStyle name="SAPBEXexcBad8 3 4 2 2" xfId="35354"/>
    <cellStyle name="SAPBEXexcBad8 3 4 3" xfId="30165"/>
    <cellStyle name="SAPBEXexcBad8 3 4 4" xfId="40722"/>
    <cellStyle name="SAPBEXexcBad8 3 4 5" xfId="40723"/>
    <cellStyle name="SAPBEXexcBad8 3 5" xfId="1423"/>
    <cellStyle name="SAPBEXexcBad8 3 5 2" xfId="24986"/>
    <cellStyle name="SAPBEXexcBad8 3 5 2 2" xfId="35193"/>
    <cellStyle name="SAPBEXexcBad8 3 5 3" xfId="30004"/>
    <cellStyle name="SAPBEXexcBad8 3 5 4" xfId="40724"/>
    <cellStyle name="SAPBEXexcBad8 3 5 5" xfId="40725"/>
    <cellStyle name="SAPBEXexcBad8 3 6" xfId="2887"/>
    <cellStyle name="SAPBEXexcBad8 3 6 2" xfId="26450"/>
    <cellStyle name="SAPBEXexcBad8 3 6 2 2" xfId="36657"/>
    <cellStyle name="SAPBEXexcBad8 3 6 3" xfId="31468"/>
    <cellStyle name="SAPBEXexcBad8 3 6 4" xfId="40726"/>
    <cellStyle name="SAPBEXexcBad8 3 6 5" xfId="40727"/>
    <cellStyle name="SAPBEXexcBad8 3 7" xfId="1476"/>
    <cellStyle name="SAPBEXexcBad8 3 7 2" xfId="25039"/>
    <cellStyle name="SAPBEXexcBad8 3 7 2 2" xfId="35246"/>
    <cellStyle name="SAPBEXexcBad8 3 7 3" xfId="30057"/>
    <cellStyle name="SAPBEXexcBad8 3 7 4" xfId="40728"/>
    <cellStyle name="SAPBEXexcBad8 3 7 5" xfId="40729"/>
    <cellStyle name="SAPBEXexcBad8 3 8" xfId="1563"/>
    <cellStyle name="SAPBEXexcBad8 3 8 2" xfId="25126"/>
    <cellStyle name="SAPBEXexcBad8 3 8 2 2" xfId="35333"/>
    <cellStyle name="SAPBEXexcBad8 3 8 3" xfId="30144"/>
    <cellStyle name="SAPBEXexcBad8 3 8 4" xfId="40730"/>
    <cellStyle name="SAPBEXexcBad8 3 8 5" xfId="40731"/>
    <cellStyle name="SAPBEXexcBad8 3 9" xfId="4043"/>
    <cellStyle name="SAPBEXexcBad8 3 9 2" xfId="27606"/>
    <cellStyle name="SAPBEXexcBad8 3 9 2 2" xfId="37813"/>
    <cellStyle name="SAPBEXexcBad8 3 9 3" xfId="32624"/>
    <cellStyle name="SAPBEXexcBad8 3 9 4" xfId="40732"/>
    <cellStyle name="SAPBEXexcBad8 4" xfId="665"/>
    <cellStyle name="SAPBEXexcBad8 4 10" xfId="29332"/>
    <cellStyle name="SAPBEXexcBad8 4 11" xfId="40733"/>
    <cellStyle name="SAPBEXexcBad8 4 2" xfId="1082"/>
    <cellStyle name="SAPBEXexcBad8 4 2 10" xfId="40734"/>
    <cellStyle name="SAPBEXexcBad8 4 2 2" xfId="1989"/>
    <cellStyle name="SAPBEXexcBad8 4 2 2 2" xfId="25552"/>
    <cellStyle name="SAPBEXexcBad8 4 2 2 2 2" xfId="35759"/>
    <cellStyle name="SAPBEXexcBad8 4 2 2 3" xfId="30570"/>
    <cellStyle name="SAPBEXexcBad8 4 2 2 4" xfId="40735"/>
    <cellStyle name="SAPBEXexcBad8 4 2 2 5" xfId="40736"/>
    <cellStyle name="SAPBEXexcBad8 4 2 3" xfId="2606"/>
    <cellStyle name="SAPBEXexcBad8 4 2 3 2" xfId="26169"/>
    <cellStyle name="SAPBEXexcBad8 4 2 3 2 2" xfId="36376"/>
    <cellStyle name="SAPBEXexcBad8 4 2 3 3" xfId="31187"/>
    <cellStyle name="SAPBEXexcBad8 4 2 3 4" xfId="40737"/>
    <cellStyle name="SAPBEXexcBad8 4 2 3 5" xfId="40738"/>
    <cellStyle name="SAPBEXexcBad8 4 2 4" xfId="3393"/>
    <cellStyle name="SAPBEXexcBad8 4 2 4 2" xfId="26956"/>
    <cellStyle name="SAPBEXexcBad8 4 2 4 2 2" xfId="37163"/>
    <cellStyle name="SAPBEXexcBad8 4 2 4 3" xfId="31974"/>
    <cellStyle name="SAPBEXexcBad8 4 2 4 4" xfId="40739"/>
    <cellStyle name="SAPBEXexcBad8 4 2 4 5" xfId="40740"/>
    <cellStyle name="SAPBEXexcBad8 4 2 5" xfId="4081"/>
    <cellStyle name="SAPBEXexcBad8 4 2 5 2" xfId="27644"/>
    <cellStyle name="SAPBEXexcBad8 4 2 5 2 2" xfId="37851"/>
    <cellStyle name="SAPBEXexcBad8 4 2 5 3" xfId="32662"/>
    <cellStyle name="SAPBEXexcBad8 4 2 5 4" xfId="40741"/>
    <cellStyle name="SAPBEXexcBad8 4 2 5 5" xfId="40742"/>
    <cellStyle name="SAPBEXexcBad8 4 2 6" xfId="4725"/>
    <cellStyle name="SAPBEXexcBad8 4 2 6 2" xfId="28288"/>
    <cellStyle name="SAPBEXexcBad8 4 2 6 2 2" xfId="38495"/>
    <cellStyle name="SAPBEXexcBad8 4 2 6 3" xfId="33306"/>
    <cellStyle name="SAPBEXexcBad8 4 2 6 4" xfId="40743"/>
    <cellStyle name="SAPBEXexcBad8 4 2 6 5" xfId="40744"/>
    <cellStyle name="SAPBEXexcBad8 4 2 7" xfId="5444"/>
    <cellStyle name="SAPBEXexcBad8 4 2 7 2" xfId="29007"/>
    <cellStyle name="SAPBEXexcBad8 4 2 7 2 2" xfId="39214"/>
    <cellStyle name="SAPBEXexcBad8 4 2 7 3" xfId="34025"/>
    <cellStyle name="SAPBEXexcBad8 4 2 7 4" xfId="40745"/>
    <cellStyle name="SAPBEXexcBad8 4 2 8" xfId="24645"/>
    <cellStyle name="SAPBEXexcBad8 4 2 8 2" xfId="34852"/>
    <cellStyle name="SAPBEXexcBad8 4 2 9" xfId="29663"/>
    <cellStyle name="SAPBEXexcBad8 4 3" xfId="1663"/>
    <cellStyle name="SAPBEXexcBad8 4 3 2" xfId="25226"/>
    <cellStyle name="SAPBEXexcBad8 4 3 2 2" xfId="35433"/>
    <cellStyle name="SAPBEXexcBad8 4 3 3" xfId="30244"/>
    <cellStyle name="SAPBEXexcBad8 4 3 4" xfId="40746"/>
    <cellStyle name="SAPBEXexcBad8 4 3 5" xfId="40747"/>
    <cellStyle name="SAPBEXexcBad8 4 4" xfId="1336"/>
    <cellStyle name="SAPBEXexcBad8 4 4 2" xfId="24899"/>
    <cellStyle name="SAPBEXexcBad8 4 4 2 2" xfId="35106"/>
    <cellStyle name="SAPBEXexcBad8 4 4 3" xfId="29917"/>
    <cellStyle name="SAPBEXexcBad8 4 4 4" xfId="40748"/>
    <cellStyle name="SAPBEXexcBad8 4 4 5" xfId="40749"/>
    <cellStyle name="SAPBEXexcBad8 4 5" xfId="2976"/>
    <cellStyle name="SAPBEXexcBad8 4 5 2" xfId="26539"/>
    <cellStyle name="SAPBEXexcBad8 4 5 2 2" xfId="36746"/>
    <cellStyle name="SAPBEXexcBad8 4 5 3" xfId="31557"/>
    <cellStyle name="SAPBEXexcBad8 4 5 4" xfId="40750"/>
    <cellStyle name="SAPBEXexcBad8 4 5 5" xfId="40751"/>
    <cellStyle name="SAPBEXexcBad8 4 6" xfId="3708"/>
    <cellStyle name="SAPBEXexcBad8 4 6 2" xfId="27271"/>
    <cellStyle name="SAPBEXexcBad8 4 6 2 2" xfId="37478"/>
    <cellStyle name="SAPBEXexcBad8 4 6 3" xfId="32289"/>
    <cellStyle name="SAPBEXexcBad8 4 6 4" xfId="40752"/>
    <cellStyle name="SAPBEXexcBad8 4 6 5" xfId="40753"/>
    <cellStyle name="SAPBEXexcBad8 4 7" xfId="4319"/>
    <cellStyle name="SAPBEXexcBad8 4 7 2" xfId="27882"/>
    <cellStyle name="SAPBEXexcBad8 4 7 2 2" xfId="38089"/>
    <cellStyle name="SAPBEXexcBad8 4 7 3" xfId="32900"/>
    <cellStyle name="SAPBEXexcBad8 4 7 4" xfId="40754"/>
    <cellStyle name="SAPBEXexcBad8 4 7 5" xfId="40755"/>
    <cellStyle name="SAPBEXexcBad8 4 8" xfId="5035"/>
    <cellStyle name="SAPBEXexcBad8 4 8 2" xfId="28598"/>
    <cellStyle name="SAPBEXexcBad8 4 8 2 2" xfId="38805"/>
    <cellStyle name="SAPBEXexcBad8 4 8 3" xfId="33616"/>
    <cellStyle name="SAPBEXexcBad8 4 8 4" xfId="40756"/>
    <cellStyle name="SAPBEXexcBad8 4 9" xfId="24228"/>
    <cellStyle name="SAPBEXexcBad8 4 9 2" xfId="34435"/>
    <cellStyle name="SAPBEXexcBad8 5" xfId="663"/>
    <cellStyle name="SAPBEXexcBad8 5 10" xfId="29330"/>
    <cellStyle name="SAPBEXexcBad8 5 11" xfId="40757"/>
    <cellStyle name="SAPBEXexcBad8 5 2" xfId="1080"/>
    <cellStyle name="SAPBEXexcBad8 5 2 10" xfId="40758"/>
    <cellStyle name="SAPBEXexcBad8 5 2 2" xfId="1987"/>
    <cellStyle name="SAPBEXexcBad8 5 2 2 2" xfId="25550"/>
    <cellStyle name="SAPBEXexcBad8 5 2 2 2 2" xfId="35757"/>
    <cellStyle name="SAPBEXexcBad8 5 2 2 3" xfId="30568"/>
    <cellStyle name="SAPBEXexcBad8 5 2 2 4" xfId="40759"/>
    <cellStyle name="SAPBEXexcBad8 5 2 2 5" xfId="40760"/>
    <cellStyle name="SAPBEXexcBad8 5 2 3" xfId="2604"/>
    <cellStyle name="SAPBEXexcBad8 5 2 3 2" xfId="26167"/>
    <cellStyle name="SAPBEXexcBad8 5 2 3 2 2" xfId="36374"/>
    <cellStyle name="SAPBEXexcBad8 5 2 3 3" xfId="31185"/>
    <cellStyle name="SAPBEXexcBad8 5 2 3 4" xfId="40761"/>
    <cellStyle name="SAPBEXexcBad8 5 2 3 5" xfId="40762"/>
    <cellStyle name="SAPBEXexcBad8 5 2 4" xfId="3391"/>
    <cellStyle name="SAPBEXexcBad8 5 2 4 2" xfId="26954"/>
    <cellStyle name="SAPBEXexcBad8 5 2 4 2 2" xfId="37161"/>
    <cellStyle name="SAPBEXexcBad8 5 2 4 3" xfId="31972"/>
    <cellStyle name="SAPBEXexcBad8 5 2 4 4" xfId="40763"/>
    <cellStyle name="SAPBEXexcBad8 5 2 4 5" xfId="40764"/>
    <cellStyle name="SAPBEXexcBad8 5 2 5" xfId="4079"/>
    <cellStyle name="SAPBEXexcBad8 5 2 5 2" xfId="27642"/>
    <cellStyle name="SAPBEXexcBad8 5 2 5 2 2" xfId="37849"/>
    <cellStyle name="SAPBEXexcBad8 5 2 5 3" xfId="32660"/>
    <cellStyle name="SAPBEXexcBad8 5 2 5 4" xfId="40765"/>
    <cellStyle name="SAPBEXexcBad8 5 2 5 5" xfId="40766"/>
    <cellStyle name="SAPBEXexcBad8 5 2 6" xfId="4723"/>
    <cellStyle name="SAPBEXexcBad8 5 2 6 2" xfId="28286"/>
    <cellStyle name="SAPBEXexcBad8 5 2 6 2 2" xfId="38493"/>
    <cellStyle name="SAPBEXexcBad8 5 2 6 3" xfId="33304"/>
    <cellStyle name="SAPBEXexcBad8 5 2 6 4" xfId="40767"/>
    <cellStyle name="SAPBEXexcBad8 5 2 6 5" xfId="40768"/>
    <cellStyle name="SAPBEXexcBad8 5 2 7" xfId="5442"/>
    <cellStyle name="SAPBEXexcBad8 5 2 7 2" xfId="29005"/>
    <cellStyle name="SAPBEXexcBad8 5 2 7 2 2" xfId="39212"/>
    <cellStyle name="SAPBEXexcBad8 5 2 7 3" xfId="34023"/>
    <cellStyle name="SAPBEXexcBad8 5 2 7 4" xfId="40769"/>
    <cellStyle name="SAPBEXexcBad8 5 2 8" xfId="24643"/>
    <cellStyle name="SAPBEXexcBad8 5 2 8 2" xfId="34850"/>
    <cellStyle name="SAPBEXexcBad8 5 2 9" xfId="29661"/>
    <cellStyle name="SAPBEXexcBad8 5 3" xfId="1661"/>
    <cellStyle name="SAPBEXexcBad8 5 3 2" xfId="25224"/>
    <cellStyle name="SAPBEXexcBad8 5 3 2 2" xfId="35431"/>
    <cellStyle name="SAPBEXexcBad8 5 3 3" xfId="30242"/>
    <cellStyle name="SAPBEXexcBad8 5 3 4" xfId="40770"/>
    <cellStyle name="SAPBEXexcBad8 5 3 5" xfId="40771"/>
    <cellStyle name="SAPBEXexcBad8 5 4" xfId="1338"/>
    <cellStyle name="SAPBEXexcBad8 5 4 2" xfId="24901"/>
    <cellStyle name="SAPBEXexcBad8 5 4 2 2" xfId="35108"/>
    <cellStyle name="SAPBEXexcBad8 5 4 3" xfId="29919"/>
    <cellStyle name="SAPBEXexcBad8 5 4 4" xfId="40772"/>
    <cellStyle name="SAPBEXexcBad8 5 4 5" xfId="40773"/>
    <cellStyle name="SAPBEXexcBad8 5 5" xfId="2974"/>
    <cellStyle name="SAPBEXexcBad8 5 5 2" xfId="26537"/>
    <cellStyle name="SAPBEXexcBad8 5 5 2 2" xfId="36744"/>
    <cellStyle name="SAPBEXexcBad8 5 5 3" xfId="31555"/>
    <cellStyle name="SAPBEXexcBad8 5 5 4" xfId="40774"/>
    <cellStyle name="SAPBEXexcBad8 5 5 5" xfId="40775"/>
    <cellStyle name="SAPBEXexcBad8 5 6" xfId="3706"/>
    <cellStyle name="SAPBEXexcBad8 5 6 2" xfId="27269"/>
    <cellStyle name="SAPBEXexcBad8 5 6 2 2" xfId="37476"/>
    <cellStyle name="SAPBEXexcBad8 5 6 3" xfId="32287"/>
    <cellStyle name="SAPBEXexcBad8 5 6 4" xfId="40776"/>
    <cellStyle name="SAPBEXexcBad8 5 6 5" xfId="40777"/>
    <cellStyle name="SAPBEXexcBad8 5 7" xfId="4317"/>
    <cellStyle name="SAPBEXexcBad8 5 7 2" xfId="27880"/>
    <cellStyle name="SAPBEXexcBad8 5 7 2 2" xfId="38087"/>
    <cellStyle name="SAPBEXexcBad8 5 7 3" xfId="32898"/>
    <cellStyle name="SAPBEXexcBad8 5 7 4" xfId="40778"/>
    <cellStyle name="SAPBEXexcBad8 5 7 5" xfId="40779"/>
    <cellStyle name="SAPBEXexcBad8 5 8" xfId="5033"/>
    <cellStyle name="SAPBEXexcBad8 5 8 2" xfId="28596"/>
    <cellStyle name="SAPBEXexcBad8 5 8 2 2" xfId="38803"/>
    <cellStyle name="SAPBEXexcBad8 5 8 3" xfId="33614"/>
    <cellStyle name="SAPBEXexcBad8 5 8 4" xfId="40780"/>
    <cellStyle name="SAPBEXexcBad8 5 9" xfId="24226"/>
    <cellStyle name="SAPBEXexcBad8 5 9 2" xfId="34433"/>
    <cellStyle name="SAPBEXexcBad8 6" xfId="1055"/>
    <cellStyle name="SAPBEXexcBad8 6 2" xfId="2581"/>
    <cellStyle name="SAPBEXexcBad8 6 2 2" xfId="26144"/>
    <cellStyle name="SAPBEXexcBad8 6 2 2 2" xfId="36351"/>
    <cellStyle name="SAPBEXexcBad8 6 2 3" xfId="31162"/>
    <cellStyle name="SAPBEXexcBad8 6 2 4" xfId="40781"/>
    <cellStyle name="SAPBEXexcBad8 6 2 5" xfId="40782"/>
    <cellStyle name="SAPBEXexcBad8 6 3" xfId="3366"/>
    <cellStyle name="SAPBEXexcBad8 6 3 2" xfId="26929"/>
    <cellStyle name="SAPBEXexcBad8 6 3 2 2" xfId="37136"/>
    <cellStyle name="SAPBEXexcBad8 6 3 3" xfId="31947"/>
    <cellStyle name="SAPBEXexcBad8 6 3 4" xfId="40783"/>
    <cellStyle name="SAPBEXexcBad8 6 3 5" xfId="40784"/>
    <cellStyle name="SAPBEXexcBad8 6 4" xfId="4707"/>
    <cellStyle name="SAPBEXexcBad8 6 4 2" xfId="28270"/>
    <cellStyle name="SAPBEXexcBad8 6 4 2 2" xfId="38477"/>
    <cellStyle name="SAPBEXexcBad8 6 4 3" xfId="33288"/>
    <cellStyle name="SAPBEXexcBad8 6 4 4" xfId="40785"/>
    <cellStyle name="SAPBEXexcBad8 6 4 5" xfId="40786"/>
    <cellStyle name="SAPBEXexcBad8 6 5" xfId="5425"/>
    <cellStyle name="SAPBEXexcBad8 6 5 2" xfId="28988"/>
    <cellStyle name="SAPBEXexcBad8 6 5 2 2" xfId="39195"/>
    <cellStyle name="SAPBEXexcBad8 6 5 3" xfId="34006"/>
    <cellStyle name="SAPBEXexcBad8 6 5 4" xfId="40787"/>
    <cellStyle name="SAPBEXexcBad8 6 5 5" xfId="40788"/>
    <cellStyle name="SAPBEXexcBad8 6 6" xfId="24618"/>
    <cellStyle name="SAPBEXexcBad8 6 6 2" xfId="34825"/>
    <cellStyle name="SAPBEXexcBad8 6 7" xfId="40789"/>
    <cellStyle name="SAPBEXexcBad8 6 8" xfId="40790"/>
    <cellStyle name="SAPBEXexcBad8 6 9" xfId="40791"/>
    <cellStyle name="SAPBEXexcBad8 7" xfId="1516"/>
    <cellStyle name="SAPBEXexcBad8 7 2" xfId="25079"/>
    <cellStyle name="SAPBEXexcBad8 7 2 2" xfId="35286"/>
    <cellStyle name="SAPBEXexcBad8 7 3" xfId="30097"/>
    <cellStyle name="SAPBEXexcBad8 7 4" xfId="40792"/>
    <cellStyle name="SAPBEXexcBad8 7 5" xfId="40793"/>
    <cellStyle name="SAPBEXexcBad8 8" xfId="1560"/>
    <cellStyle name="SAPBEXexcBad8 8 2" xfId="25123"/>
    <cellStyle name="SAPBEXexcBad8 8 2 2" xfId="35330"/>
    <cellStyle name="SAPBEXexcBad8 8 3" xfId="30141"/>
    <cellStyle name="SAPBEXexcBad8 8 4" xfId="40794"/>
    <cellStyle name="SAPBEXexcBad8 9" xfId="24054"/>
    <cellStyle name="SAPBEXexcBad8 9 2" xfId="34261"/>
    <cellStyle name="SAPBEXexcBad9" xfId="472"/>
    <cellStyle name="SAPBEXexcBad9 10" xfId="40795"/>
    <cellStyle name="SAPBEXexcBad9 11" xfId="40796"/>
    <cellStyle name="SAPBEXexcBad9 2" xfId="534"/>
    <cellStyle name="SAPBEXexcBad9 2 10" xfId="40797"/>
    <cellStyle name="SAPBEXexcBad9 2 2" xfId="616"/>
    <cellStyle name="SAPBEXexcBad9 2 2 10" xfId="24179"/>
    <cellStyle name="SAPBEXexcBad9 2 2 10 2" xfId="34386"/>
    <cellStyle name="SAPBEXexcBad9 2 2 11" xfId="29283"/>
    <cellStyle name="SAPBEXexcBad9 2 2 12" xfId="40798"/>
    <cellStyle name="SAPBEXexcBad9 2 2 2" xfId="862"/>
    <cellStyle name="SAPBEXexcBad9 2 2 2 10" xfId="29529"/>
    <cellStyle name="SAPBEXexcBad9 2 2 2 11" xfId="40799"/>
    <cellStyle name="SAPBEXexcBad9 2 2 2 2" xfId="1274"/>
    <cellStyle name="SAPBEXexcBad9 2 2 2 2 10" xfId="40800"/>
    <cellStyle name="SAPBEXexcBad9 2 2 2 2 2" xfId="2178"/>
    <cellStyle name="SAPBEXexcBad9 2 2 2 2 2 2" xfId="25741"/>
    <cellStyle name="SAPBEXexcBad9 2 2 2 2 2 2 2" xfId="35948"/>
    <cellStyle name="SAPBEXexcBad9 2 2 2 2 2 3" xfId="30759"/>
    <cellStyle name="SAPBEXexcBad9 2 2 2 2 2 4" xfId="40801"/>
    <cellStyle name="SAPBEXexcBad9 2 2 2 2 2 5" xfId="40802"/>
    <cellStyle name="SAPBEXexcBad9 2 2 2 2 3" xfId="2797"/>
    <cellStyle name="SAPBEXexcBad9 2 2 2 2 3 2" xfId="26360"/>
    <cellStyle name="SAPBEXexcBad9 2 2 2 2 3 2 2" xfId="36567"/>
    <cellStyle name="SAPBEXexcBad9 2 2 2 2 3 3" xfId="31378"/>
    <cellStyle name="SAPBEXexcBad9 2 2 2 2 3 4" xfId="40803"/>
    <cellStyle name="SAPBEXexcBad9 2 2 2 2 3 5" xfId="40804"/>
    <cellStyle name="SAPBEXexcBad9 2 2 2 2 4" xfId="3585"/>
    <cellStyle name="SAPBEXexcBad9 2 2 2 2 4 2" xfId="27148"/>
    <cellStyle name="SAPBEXexcBad9 2 2 2 2 4 2 2" xfId="37355"/>
    <cellStyle name="SAPBEXexcBad9 2 2 2 2 4 3" xfId="32166"/>
    <cellStyle name="SAPBEXexcBad9 2 2 2 2 4 4" xfId="40805"/>
    <cellStyle name="SAPBEXexcBad9 2 2 2 2 4 5" xfId="40806"/>
    <cellStyle name="SAPBEXexcBad9 2 2 2 2 5" xfId="4272"/>
    <cellStyle name="SAPBEXexcBad9 2 2 2 2 5 2" xfId="27835"/>
    <cellStyle name="SAPBEXexcBad9 2 2 2 2 5 2 2" xfId="38042"/>
    <cellStyle name="SAPBEXexcBad9 2 2 2 2 5 3" xfId="32853"/>
    <cellStyle name="SAPBEXexcBad9 2 2 2 2 5 4" xfId="40807"/>
    <cellStyle name="SAPBEXexcBad9 2 2 2 2 5 5" xfId="40808"/>
    <cellStyle name="SAPBEXexcBad9 2 2 2 2 6" xfId="4916"/>
    <cellStyle name="SAPBEXexcBad9 2 2 2 2 6 2" xfId="28479"/>
    <cellStyle name="SAPBEXexcBad9 2 2 2 2 6 2 2" xfId="38686"/>
    <cellStyle name="SAPBEXexcBad9 2 2 2 2 6 3" xfId="33497"/>
    <cellStyle name="SAPBEXexcBad9 2 2 2 2 6 4" xfId="40809"/>
    <cellStyle name="SAPBEXexcBad9 2 2 2 2 6 5" xfId="40810"/>
    <cellStyle name="SAPBEXexcBad9 2 2 2 2 7" xfId="5636"/>
    <cellStyle name="SAPBEXexcBad9 2 2 2 2 7 2" xfId="29199"/>
    <cellStyle name="SAPBEXexcBad9 2 2 2 2 7 2 2" xfId="39406"/>
    <cellStyle name="SAPBEXexcBad9 2 2 2 2 7 3" xfId="34217"/>
    <cellStyle name="SAPBEXexcBad9 2 2 2 2 7 4" xfId="40811"/>
    <cellStyle name="SAPBEXexcBad9 2 2 2 2 8" xfId="24837"/>
    <cellStyle name="SAPBEXexcBad9 2 2 2 2 8 2" xfId="35044"/>
    <cellStyle name="SAPBEXexcBad9 2 2 2 2 9" xfId="29855"/>
    <cellStyle name="SAPBEXexcBad9 2 2 2 3" xfId="1852"/>
    <cellStyle name="SAPBEXexcBad9 2 2 2 3 2" xfId="25415"/>
    <cellStyle name="SAPBEXexcBad9 2 2 2 3 2 2" xfId="35622"/>
    <cellStyle name="SAPBEXexcBad9 2 2 2 3 3" xfId="30433"/>
    <cellStyle name="SAPBEXexcBad9 2 2 2 3 4" xfId="40812"/>
    <cellStyle name="SAPBEXexcBad9 2 2 2 3 5" xfId="40813"/>
    <cellStyle name="SAPBEXexcBad9 2 2 2 4" xfId="2388"/>
    <cellStyle name="SAPBEXexcBad9 2 2 2 4 2" xfId="25951"/>
    <cellStyle name="SAPBEXexcBad9 2 2 2 4 2 2" xfId="36158"/>
    <cellStyle name="SAPBEXexcBad9 2 2 2 4 3" xfId="30969"/>
    <cellStyle name="SAPBEXexcBad9 2 2 2 4 4" xfId="40814"/>
    <cellStyle name="SAPBEXexcBad9 2 2 2 4 5" xfId="40815"/>
    <cellStyle name="SAPBEXexcBad9 2 2 2 5" xfId="3173"/>
    <cellStyle name="SAPBEXexcBad9 2 2 2 5 2" xfId="26736"/>
    <cellStyle name="SAPBEXexcBad9 2 2 2 5 2 2" xfId="36943"/>
    <cellStyle name="SAPBEXexcBad9 2 2 2 5 3" xfId="31754"/>
    <cellStyle name="SAPBEXexcBad9 2 2 2 5 4" xfId="40816"/>
    <cellStyle name="SAPBEXexcBad9 2 2 2 5 5" xfId="40817"/>
    <cellStyle name="SAPBEXexcBad9 2 2 2 6" xfId="3903"/>
    <cellStyle name="SAPBEXexcBad9 2 2 2 6 2" xfId="27466"/>
    <cellStyle name="SAPBEXexcBad9 2 2 2 6 2 2" xfId="37673"/>
    <cellStyle name="SAPBEXexcBad9 2 2 2 6 3" xfId="32484"/>
    <cellStyle name="SAPBEXexcBad9 2 2 2 6 4" xfId="40818"/>
    <cellStyle name="SAPBEXexcBad9 2 2 2 6 5" xfId="40819"/>
    <cellStyle name="SAPBEXexcBad9 2 2 2 7" xfId="4514"/>
    <cellStyle name="SAPBEXexcBad9 2 2 2 7 2" xfId="28077"/>
    <cellStyle name="SAPBEXexcBad9 2 2 2 7 2 2" xfId="38284"/>
    <cellStyle name="SAPBEXexcBad9 2 2 2 7 3" xfId="33095"/>
    <cellStyle name="SAPBEXexcBad9 2 2 2 7 4" xfId="40820"/>
    <cellStyle name="SAPBEXexcBad9 2 2 2 7 5" xfId="40821"/>
    <cellStyle name="SAPBEXexcBad9 2 2 2 8" xfId="5232"/>
    <cellStyle name="SAPBEXexcBad9 2 2 2 8 2" xfId="28795"/>
    <cellStyle name="SAPBEXexcBad9 2 2 2 8 2 2" xfId="39002"/>
    <cellStyle name="SAPBEXexcBad9 2 2 2 8 3" xfId="33813"/>
    <cellStyle name="SAPBEXexcBad9 2 2 2 8 4" xfId="40822"/>
    <cellStyle name="SAPBEXexcBad9 2 2 2 9" xfId="24425"/>
    <cellStyle name="SAPBEXexcBad9 2 2 2 9 2" xfId="34632"/>
    <cellStyle name="SAPBEXexcBad9 2 2 3" xfId="950"/>
    <cellStyle name="SAPBEXexcBad9 2 2 3 10" xfId="40823"/>
    <cellStyle name="SAPBEXexcBad9 2 2 3 2" xfId="1936"/>
    <cellStyle name="SAPBEXexcBad9 2 2 3 2 2" xfId="25499"/>
    <cellStyle name="SAPBEXexcBad9 2 2 3 2 2 2" xfId="35706"/>
    <cellStyle name="SAPBEXexcBad9 2 2 3 2 3" xfId="30517"/>
    <cellStyle name="SAPBEXexcBad9 2 2 3 2 4" xfId="40824"/>
    <cellStyle name="SAPBEXexcBad9 2 2 3 2 5" xfId="40825"/>
    <cellStyle name="SAPBEXexcBad9 2 2 3 3" xfId="2476"/>
    <cellStyle name="SAPBEXexcBad9 2 2 3 3 2" xfId="26039"/>
    <cellStyle name="SAPBEXexcBad9 2 2 3 3 2 2" xfId="36246"/>
    <cellStyle name="SAPBEXexcBad9 2 2 3 3 3" xfId="31057"/>
    <cellStyle name="SAPBEXexcBad9 2 2 3 3 4" xfId="40826"/>
    <cellStyle name="SAPBEXexcBad9 2 2 3 3 5" xfId="40827"/>
    <cellStyle name="SAPBEXexcBad9 2 2 3 4" xfId="3261"/>
    <cellStyle name="SAPBEXexcBad9 2 2 3 4 2" xfId="26824"/>
    <cellStyle name="SAPBEXexcBad9 2 2 3 4 2 2" xfId="37031"/>
    <cellStyle name="SAPBEXexcBad9 2 2 3 4 3" xfId="31842"/>
    <cellStyle name="SAPBEXexcBad9 2 2 3 4 4" xfId="40828"/>
    <cellStyle name="SAPBEXexcBad9 2 2 3 4 5" xfId="40829"/>
    <cellStyle name="SAPBEXexcBad9 2 2 3 5" xfId="3991"/>
    <cellStyle name="SAPBEXexcBad9 2 2 3 5 2" xfId="27554"/>
    <cellStyle name="SAPBEXexcBad9 2 2 3 5 2 2" xfId="37761"/>
    <cellStyle name="SAPBEXexcBad9 2 2 3 5 3" xfId="32572"/>
    <cellStyle name="SAPBEXexcBad9 2 2 3 5 4" xfId="40830"/>
    <cellStyle name="SAPBEXexcBad9 2 2 3 5 5" xfId="40831"/>
    <cellStyle name="SAPBEXexcBad9 2 2 3 6" xfId="4602"/>
    <cellStyle name="SAPBEXexcBad9 2 2 3 6 2" xfId="28165"/>
    <cellStyle name="SAPBEXexcBad9 2 2 3 6 2 2" xfId="38372"/>
    <cellStyle name="SAPBEXexcBad9 2 2 3 6 3" xfId="33183"/>
    <cellStyle name="SAPBEXexcBad9 2 2 3 6 4" xfId="40832"/>
    <cellStyle name="SAPBEXexcBad9 2 2 3 6 5" xfId="40833"/>
    <cellStyle name="SAPBEXexcBad9 2 2 3 7" xfId="5320"/>
    <cellStyle name="SAPBEXexcBad9 2 2 3 7 2" xfId="28883"/>
    <cellStyle name="SAPBEXexcBad9 2 2 3 7 2 2" xfId="39090"/>
    <cellStyle name="SAPBEXexcBad9 2 2 3 7 3" xfId="33901"/>
    <cellStyle name="SAPBEXexcBad9 2 2 3 7 4" xfId="40834"/>
    <cellStyle name="SAPBEXexcBad9 2 2 3 8" xfId="24513"/>
    <cellStyle name="SAPBEXexcBad9 2 2 3 8 2" xfId="34720"/>
    <cellStyle name="SAPBEXexcBad9 2 2 3 9" xfId="29617"/>
    <cellStyle name="SAPBEXexcBad9 2 2 4" xfId="1624"/>
    <cellStyle name="SAPBEXexcBad9 2 2 4 2" xfId="25187"/>
    <cellStyle name="SAPBEXexcBad9 2 2 4 2 2" xfId="35394"/>
    <cellStyle name="SAPBEXexcBad9 2 2 4 3" xfId="30205"/>
    <cellStyle name="SAPBEXexcBad9 2 2 4 4" xfId="40835"/>
    <cellStyle name="SAPBEXexcBad9 2 2 4 5" xfId="40836"/>
    <cellStyle name="SAPBEXexcBad9 2 2 5" xfId="1383"/>
    <cellStyle name="SAPBEXexcBad9 2 2 5 2" xfId="24946"/>
    <cellStyle name="SAPBEXexcBad9 2 2 5 2 2" xfId="35153"/>
    <cellStyle name="SAPBEXexcBad9 2 2 5 3" xfId="29964"/>
    <cellStyle name="SAPBEXexcBad9 2 2 5 4" xfId="40837"/>
    <cellStyle name="SAPBEXexcBad9 2 2 5 5" xfId="40838"/>
    <cellStyle name="SAPBEXexcBad9 2 2 6" xfId="2927"/>
    <cellStyle name="SAPBEXexcBad9 2 2 6 2" xfId="26490"/>
    <cellStyle name="SAPBEXexcBad9 2 2 6 2 2" xfId="36697"/>
    <cellStyle name="SAPBEXexcBad9 2 2 6 3" xfId="31508"/>
    <cellStyle name="SAPBEXexcBad9 2 2 6 4" xfId="40839"/>
    <cellStyle name="SAPBEXexcBad9 2 2 6 5" xfId="40840"/>
    <cellStyle name="SAPBEXexcBad9 2 2 7" xfId="3661"/>
    <cellStyle name="SAPBEXexcBad9 2 2 7 2" xfId="27224"/>
    <cellStyle name="SAPBEXexcBad9 2 2 7 2 2" xfId="37431"/>
    <cellStyle name="SAPBEXexcBad9 2 2 7 3" xfId="32242"/>
    <cellStyle name="SAPBEXexcBad9 2 2 7 4" xfId="40841"/>
    <cellStyle name="SAPBEXexcBad9 2 2 7 5" xfId="40842"/>
    <cellStyle name="SAPBEXexcBad9 2 2 8" xfId="2867"/>
    <cellStyle name="SAPBEXexcBad9 2 2 8 2" xfId="26430"/>
    <cellStyle name="SAPBEXexcBad9 2 2 8 2 2" xfId="36637"/>
    <cellStyle name="SAPBEXexcBad9 2 2 8 3" xfId="31448"/>
    <cellStyle name="SAPBEXexcBad9 2 2 8 4" xfId="40843"/>
    <cellStyle name="SAPBEXexcBad9 2 2 8 5" xfId="40844"/>
    <cellStyle name="SAPBEXexcBad9 2 2 9" xfId="4986"/>
    <cellStyle name="SAPBEXexcBad9 2 2 9 2" xfId="28549"/>
    <cellStyle name="SAPBEXexcBad9 2 2 9 2 2" xfId="38756"/>
    <cellStyle name="SAPBEXexcBad9 2 2 9 3" xfId="33567"/>
    <cellStyle name="SAPBEXexcBad9 2 2 9 4" xfId="40845"/>
    <cellStyle name="SAPBEXexcBad9 2 3" xfId="721"/>
    <cellStyle name="SAPBEXexcBad9 2 3 10" xfId="29388"/>
    <cellStyle name="SAPBEXexcBad9 2 3 11" xfId="40846"/>
    <cellStyle name="SAPBEXexcBad9 2 3 2" xfId="1138"/>
    <cellStyle name="SAPBEXexcBad9 2 3 2 10" xfId="40847"/>
    <cellStyle name="SAPBEXexcBad9 2 3 2 2" xfId="2044"/>
    <cellStyle name="SAPBEXexcBad9 2 3 2 2 2" xfId="25607"/>
    <cellStyle name="SAPBEXexcBad9 2 3 2 2 2 2" xfId="35814"/>
    <cellStyle name="SAPBEXexcBad9 2 3 2 2 3" xfId="30625"/>
    <cellStyle name="SAPBEXexcBad9 2 3 2 2 4" xfId="40848"/>
    <cellStyle name="SAPBEXexcBad9 2 3 2 2 5" xfId="40849"/>
    <cellStyle name="SAPBEXexcBad9 2 3 2 3" xfId="2661"/>
    <cellStyle name="SAPBEXexcBad9 2 3 2 3 2" xfId="26224"/>
    <cellStyle name="SAPBEXexcBad9 2 3 2 3 2 2" xfId="36431"/>
    <cellStyle name="SAPBEXexcBad9 2 3 2 3 3" xfId="31242"/>
    <cellStyle name="SAPBEXexcBad9 2 3 2 3 4" xfId="40850"/>
    <cellStyle name="SAPBEXexcBad9 2 3 2 3 5" xfId="40851"/>
    <cellStyle name="SAPBEXexcBad9 2 3 2 4" xfId="3449"/>
    <cellStyle name="SAPBEXexcBad9 2 3 2 4 2" xfId="27012"/>
    <cellStyle name="SAPBEXexcBad9 2 3 2 4 2 2" xfId="37219"/>
    <cellStyle name="SAPBEXexcBad9 2 3 2 4 3" xfId="32030"/>
    <cellStyle name="SAPBEXexcBad9 2 3 2 4 4" xfId="40852"/>
    <cellStyle name="SAPBEXexcBad9 2 3 2 4 5" xfId="40853"/>
    <cellStyle name="SAPBEXexcBad9 2 3 2 5" xfId="4136"/>
    <cellStyle name="SAPBEXexcBad9 2 3 2 5 2" xfId="27699"/>
    <cellStyle name="SAPBEXexcBad9 2 3 2 5 2 2" xfId="37906"/>
    <cellStyle name="SAPBEXexcBad9 2 3 2 5 3" xfId="32717"/>
    <cellStyle name="SAPBEXexcBad9 2 3 2 5 4" xfId="40854"/>
    <cellStyle name="SAPBEXexcBad9 2 3 2 5 5" xfId="40855"/>
    <cellStyle name="SAPBEXexcBad9 2 3 2 6" xfId="4780"/>
    <cellStyle name="SAPBEXexcBad9 2 3 2 6 2" xfId="28343"/>
    <cellStyle name="SAPBEXexcBad9 2 3 2 6 2 2" xfId="38550"/>
    <cellStyle name="SAPBEXexcBad9 2 3 2 6 3" xfId="33361"/>
    <cellStyle name="SAPBEXexcBad9 2 3 2 6 4" xfId="40856"/>
    <cellStyle name="SAPBEXexcBad9 2 3 2 6 5" xfId="40857"/>
    <cellStyle name="SAPBEXexcBad9 2 3 2 7" xfId="5500"/>
    <cellStyle name="SAPBEXexcBad9 2 3 2 7 2" xfId="29063"/>
    <cellStyle name="SAPBEXexcBad9 2 3 2 7 2 2" xfId="39270"/>
    <cellStyle name="SAPBEXexcBad9 2 3 2 7 3" xfId="34081"/>
    <cellStyle name="SAPBEXexcBad9 2 3 2 7 4" xfId="40858"/>
    <cellStyle name="SAPBEXexcBad9 2 3 2 8" xfId="24701"/>
    <cellStyle name="SAPBEXexcBad9 2 3 2 8 2" xfId="34908"/>
    <cellStyle name="SAPBEXexcBad9 2 3 2 9" xfId="29719"/>
    <cellStyle name="SAPBEXexcBad9 2 3 3" xfId="1718"/>
    <cellStyle name="SAPBEXexcBad9 2 3 3 2" xfId="25281"/>
    <cellStyle name="SAPBEXexcBad9 2 3 3 2 2" xfId="35488"/>
    <cellStyle name="SAPBEXexcBad9 2 3 3 3" xfId="30299"/>
    <cellStyle name="SAPBEXexcBad9 2 3 3 4" xfId="40859"/>
    <cellStyle name="SAPBEXexcBad9 2 3 3 5" xfId="40860"/>
    <cellStyle name="SAPBEXexcBad9 2 3 4" xfId="2248"/>
    <cellStyle name="SAPBEXexcBad9 2 3 4 2" xfId="25811"/>
    <cellStyle name="SAPBEXexcBad9 2 3 4 2 2" xfId="36018"/>
    <cellStyle name="SAPBEXexcBad9 2 3 4 3" xfId="30829"/>
    <cellStyle name="SAPBEXexcBad9 2 3 4 4" xfId="40861"/>
    <cellStyle name="SAPBEXexcBad9 2 3 4 5" xfId="40862"/>
    <cellStyle name="SAPBEXexcBad9 2 3 5" xfId="3032"/>
    <cellStyle name="SAPBEXexcBad9 2 3 5 2" xfId="26595"/>
    <cellStyle name="SAPBEXexcBad9 2 3 5 2 2" xfId="36802"/>
    <cellStyle name="SAPBEXexcBad9 2 3 5 3" xfId="31613"/>
    <cellStyle name="SAPBEXexcBad9 2 3 5 4" xfId="40863"/>
    <cellStyle name="SAPBEXexcBad9 2 3 5 5" xfId="40864"/>
    <cellStyle name="SAPBEXexcBad9 2 3 6" xfId="3763"/>
    <cellStyle name="SAPBEXexcBad9 2 3 6 2" xfId="27326"/>
    <cellStyle name="SAPBEXexcBad9 2 3 6 2 2" xfId="37533"/>
    <cellStyle name="SAPBEXexcBad9 2 3 6 3" xfId="32344"/>
    <cellStyle name="SAPBEXexcBad9 2 3 6 4" xfId="40865"/>
    <cellStyle name="SAPBEXexcBad9 2 3 6 5" xfId="40866"/>
    <cellStyle name="SAPBEXexcBad9 2 3 7" xfId="4374"/>
    <cellStyle name="SAPBEXexcBad9 2 3 7 2" xfId="27937"/>
    <cellStyle name="SAPBEXexcBad9 2 3 7 2 2" xfId="38144"/>
    <cellStyle name="SAPBEXexcBad9 2 3 7 3" xfId="32955"/>
    <cellStyle name="SAPBEXexcBad9 2 3 7 4" xfId="40867"/>
    <cellStyle name="SAPBEXexcBad9 2 3 7 5" xfId="40868"/>
    <cellStyle name="SAPBEXexcBad9 2 3 8" xfId="5091"/>
    <cellStyle name="SAPBEXexcBad9 2 3 8 2" xfId="28654"/>
    <cellStyle name="SAPBEXexcBad9 2 3 8 2 2" xfId="38861"/>
    <cellStyle name="SAPBEXexcBad9 2 3 8 3" xfId="33672"/>
    <cellStyle name="SAPBEXexcBad9 2 3 8 4" xfId="40869"/>
    <cellStyle name="SAPBEXexcBad9 2 3 9" xfId="24284"/>
    <cellStyle name="SAPBEXexcBad9 2 3 9 2" xfId="34491"/>
    <cellStyle name="SAPBEXexcBad9 2 4" xfId="757"/>
    <cellStyle name="SAPBEXexcBad9 2 4 10" xfId="29424"/>
    <cellStyle name="SAPBEXexcBad9 2 4 11" xfId="40870"/>
    <cellStyle name="SAPBEXexcBad9 2 4 2" xfId="1174"/>
    <cellStyle name="SAPBEXexcBad9 2 4 2 10" xfId="40871"/>
    <cellStyle name="SAPBEXexcBad9 2 4 2 2" xfId="2080"/>
    <cellStyle name="SAPBEXexcBad9 2 4 2 2 2" xfId="25643"/>
    <cellStyle name="SAPBEXexcBad9 2 4 2 2 2 2" xfId="35850"/>
    <cellStyle name="SAPBEXexcBad9 2 4 2 2 3" xfId="30661"/>
    <cellStyle name="SAPBEXexcBad9 2 4 2 2 4" xfId="40872"/>
    <cellStyle name="SAPBEXexcBad9 2 4 2 2 5" xfId="40873"/>
    <cellStyle name="SAPBEXexcBad9 2 4 2 3" xfId="2697"/>
    <cellStyle name="SAPBEXexcBad9 2 4 2 3 2" xfId="26260"/>
    <cellStyle name="SAPBEXexcBad9 2 4 2 3 2 2" xfId="36467"/>
    <cellStyle name="SAPBEXexcBad9 2 4 2 3 3" xfId="31278"/>
    <cellStyle name="SAPBEXexcBad9 2 4 2 3 4" xfId="40874"/>
    <cellStyle name="SAPBEXexcBad9 2 4 2 3 5" xfId="40875"/>
    <cellStyle name="SAPBEXexcBad9 2 4 2 4" xfId="3485"/>
    <cellStyle name="SAPBEXexcBad9 2 4 2 4 2" xfId="27048"/>
    <cellStyle name="SAPBEXexcBad9 2 4 2 4 2 2" xfId="37255"/>
    <cellStyle name="SAPBEXexcBad9 2 4 2 4 3" xfId="32066"/>
    <cellStyle name="SAPBEXexcBad9 2 4 2 4 4" xfId="40876"/>
    <cellStyle name="SAPBEXexcBad9 2 4 2 4 5" xfId="40877"/>
    <cellStyle name="SAPBEXexcBad9 2 4 2 5" xfId="4172"/>
    <cellStyle name="SAPBEXexcBad9 2 4 2 5 2" xfId="27735"/>
    <cellStyle name="SAPBEXexcBad9 2 4 2 5 2 2" xfId="37942"/>
    <cellStyle name="SAPBEXexcBad9 2 4 2 5 3" xfId="32753"/>
    <cellStyle name="SAPBEXexcBad9 2 4 2 5 4" xfId="40878"/>
    <cellStyle name="SAPBEXexcBad9 2 4 2 5 5" xfId="40879"/>
    <cellStyle name="SAPBEXexcBad9 2 4 2 6" xfId="4816"/>
    <cellStyle name="SAPBEXexcBad9 2 4 2 6 2" xfId="28379"/>
    <cellStyle name="SAPBEXexcBad9 2 4 2 6 2 2" xfId="38586"/>
    <cellStyle name="SAPBEXexcBad9 2 4 2 6 3" xfId="33397"/>
    <cellStyle name="SAPBEXexcBad9 2 4 2 6 4" xfId="40880"/>
    <cellStyle name="SAPBEXexcBad9 2 4 2 6 5" xfId="40881"/>
    <cellStyle name="SAPBEXexcBad9 2 4 2 7" xfId="5536"/>
    <cellStyle name="SAPBEXexcBad9 2 4 2 7 2" xfId="29099"/>
    <cellStyle name="SAPBEXexcBad9 2 4 2 7 2 2" xfId="39306"/>
    <cellStyle name="SAPBEXexcBad9 2 4 2 7 3" xfId="34117"/>
    <cellStyle name="SAPBEXexcBad9 2 4 2 7 4" xfId="40882"/>
    <cellStyle name="SAPBEXexcBad9 2 4 2 8" xfId="24737"/>
    <cellStyle name="SAPBEXexcBad9 2 4 2 8 2" xfId="34944"/>
    <cellStyle name="SAPBEXexcBad9 2 4 2 9" xfId="29755"/>
    <cellStyle name="SAPBEXexcBad9 2 4 3" xfId="1754"/>
    <cellStyle name="SAPBEXexcBad9 2 4 3 2" xfId="25317"/>
    <cellStyle name="SAPBEXexcBad9 2 4 3 2 2" xfId="35524"/>
    <cellStyle name="SAPBEXexcBad9 2 4 3 3" xfId="30335"/>
    <cellStyle name="SAPBEXexcBad9 2 4 3 4" xfId="40883"/>
    <cellStyle name="SAPBEXexcBad9 2 4 3 5" xfId="40884"/>
    <cellStyle name="SAPBEXexcBad9 2 4 4" xfId="2284"/>
    <cellStyle name="SAPBEXexcBad9 2 4 4 2" xfId="25847"/>
    <cellStyle name="SAPBEXexcBad9 2 4 4 2 2" xfId="36054"/>
    <cellStyle name="SAPBEXexcBad9 2 4 4 3" xfId="30865"/>
    <cellStyle name="SAPBEXexcBad9 2 4 4 4" xfId="40885"/>
    <cellStyle name="SAPBEXexcBad9 2 4 4 5" xfId="40886"/>
    <cellStyle name="SAPBEXexcBad9 2 4 5" xfId="3068"/>
    <cellStyle name="SAPBEXexcBad9 2 4 5 2" xfId="26631"/>
    <cellStyle name="SAPBEXexcBad9 2 4 5 2 2" xfId="36838"/>
    <cellStyle name="SAPBEXexcBad9 2 4 5 3" xfId="31649"/>
    <cellStyle name="SAPBEXexcBad9 2 4 5 4" xfId="40887"/>
    <cellStyle name="SAPBEXexcBad9 2 4 5 5" xfId="40888"/>
    <cellStyle name="SAPBEXexcBad9 2 4 6" xfId="3799"/>
    <cellStyle name="SAPBEXexcBad9 2 4 6 2" xfId="27362"/>
    <cellStyle name="SAPBEXexcBad9 2 4 6 2 2" xfId="37569"/>
    <cellStyle name="SAPBEXexcBad9 2 4 6 3" xfId="32380"/>
    <cellStyle name="SAPBEXexcBad9 2 4 6 4" xfId="40889"/>
    <cellStyle name="SAPBEXexcBad9 2 4 6 5" xfId="40890"/>
    <cellStyle name="SAPBEXexcBad9 2 4 7" xfId="4410"/>
    <cellStyle name="SAPBEXexcBad9 2 4 7 2" xfId="27973"/>
    <cellStyle name="SAPBEXexcBad9 2 4 7 2 2" xfId="38180"/>
    <cellStyle name="SAPBEXexcBad9 2 4 7 3" xfId="32991"/>
    <cellStyle name="SAPBEXexcBad9 2 4 7 4" xfId="40891"/>
    <cellStyle name="SAPBEXexcBad9 2 4 7 5" xfId="40892"/>
    <cellStyle name="SAPBEXexcBad9 2 4 8" xfId="5127"/>
    <cellStyle name="SAPBEXexcBad9 2 4 8 2" xfId="28690"/>
    <cellStyle name="SAPBEXexcBad9 2 4 8 2 2" xfId="38897"/>
    <cellStyle name="SAPBEXexcBad9 2 4 8 3" xfId="33708"/>
    <cellStyle name="SAPBEXexcBad9 2 4 8 4" xfId="40893"/>
    <cellStyle name="SAPBEXexcBad9 2 4 9" xfId="24320"/>
    <cellStyle name="SAPBEXexcBad9 2 4 9 2" xfId="34527"/>
    <cellStyle name="SAPBEXexcBad9 2 5" xfId="1015"/>
    <cellStyle name="SAPBEXexcBad9 2 5 2" xfId="2541"/>
    <cellStyle name="SAPBEXexcBad9 2 5 2 2" xfId="26104"/>
    <cellStyle name="SAPBEXexcBad9 2 5 2 2 2" xfId="36311"/>
    <cellStyle name="SAPBEXexcBad9 2 5 2 3" xfId="31122"/>
    <cellStyle name="SAPBEXexcBad9 2 5 2 4" xfId="40894"/>
    <cellStyle name="SAPBEXexcBad9 2 5 2 5" xfId="40895"/>
    <cellStyle name="SAPBEXexcBad9 2 5 3" xfId="3326"/>
    <cellStyle name="SAPBEXexcBad9 2 5 3 2" xfId="26889"/>
    <cellStyle name="SAPBEXexcBad9 2 5 3 2 2" xfId="37096"/>
    <cellStyle name="SAPBEXexcBad9 2 5 3 3" xfId="31907"/>
    <cellStyle name="SAPBEXexcBad9 2 5 3 4" xfId="40896"/>
    <cellStyle name="SAPBEXexcBad9 2 5 3 5" xfId="40897"/>
    <cellStyle name="SAPBEXexcBad9 2 5 4" xfId="4667"/>
    <cellStyle name="SAPBEXexcBad9 2 5 4 2" xfId="28230"/>
    <cellStyle name="SAPBEXexcBad9 2 5 4 2 2" xfId="38437"/>
    <cellStyle name="SAPBEXexcBad9 2 5 4 3" xfId="33248"/>
    <cellStyle name="SAPBEXexcBad9 2 5 4 4" xfId="40898"/>
    <cellStyle name="SAPBEXexcBad9 2 5 4 5" xfId="40899"/>
    <cellStyle name="SAPBEXexcBad9 2 5 5" xfId="5385"/>
    <cellStyle name="SAPBEXexcBad9 2 5 5 2" xfId="28948"/>
    <cellStyle name="SAPBEXexcBad9 2 5 5 2 2" xfId="39155"/>
    <cellStyle name="SAPBEXexcBad9 2 5 5 3" xfId="33966"/>
    <cellStyle name="SAPBEXexcBad9 2 5 5 4" xfId="40900"/>
    <cellStyle name="SAPBEXexcBad9 2 5 5 5" xfId="40901"/>
    <cellStyle name="SAPBEXexcBad9 2 5 6" xfId="24578"/>
    <cellStyle name="SAPBEXexcBad9 2 5 6 2" xfId="34785"/>
    <cellStyle name="SAPBEXexcBad9 2 5 7" xfId="40902"/>
    <cellStyle name="SAPBEXexcBad9 2 5 8" xfId="40903"/>
    <cellStyle name="SAPBEXexcBad9 2 5 9" xfId="40904"/>
    <cellStyle name="SAPBEXexcBad9 2 6" xfId="1465"/>
    <cellStyle name="SAPBEXexcBad9 2 6 2" xfId="25028"/>
    <cellStyle name="SAPBEXexcBad9 2 6 2 2" xfId="35235"/>
    <cellStyle name="SAPBEXexcBad9 2 6 3" xfId="30046"/>
    <cellStyle name="SAPBEXexcBad9 2 6 4" xfId="40905"/>
    <cellStyle name="SAPBEXexcBad9 2 6 5" xfId="40906"/>
    <cellStyle name="SAPBEXexcBad9 2 7" xfId="1507"/>
    <cellStyle name="SAPBEXexcBad9 2 7 2" xfId="25070"/>
    <cellStyle name="SAPBEXexcBad9 2 7 2 2" xfId="35277"/>
    <cellStyle name="SAPBEXexcBad9 2 7 3" xfId="30088"/>
    <cellStyle name="SAPBEXexcBad9 2 7 4" xfId="40907"/>
    <cellStyle name="SAPBEXexcBad9 2 8" xfId="24097"/>
    <cellStyle name="SAPBEXexcBad9 2 8 2" xfId="34304"/>
    <cellStyle name="SAPBEXexcBad9 2 9" xfId="40908"/>
    <cellStyle name="SAPBEXexcBad9 3" xfId="577"/>
    <cellStyle name="SAPBEXexcBad9 3 10" xfId="24140"/>
    <cellStyle name="SAPBEXexcBad9 3 10 2" xfId="34347"/>
    <cellStyle name="SAPBEXexcBad9 3 11" xfId="29244"/>
    <cellStyle name="SAPBEXexcBad9 3 12" xfId="40909"/>
    <cellStyle name="SAPBEXexcBad9 3 2" xfId="823"/>
    <cellStyle name="SAPBEXexcBad9 3 2 10" xfId="29490"/>
    <cellStyle name="SAPBEXexcBad9 3 2 11" xfId="40910"/>
    <cellStyle name="SAPBEXexcBad9 3 2 2" xfId="1235"/>
    <cellStyle name="SAPBEXexcBad9 3 2 2 10" xfId="40911"/>
    <cellStyle name="SAPBEXexcBad9 3 2 2 2" xfId="2139"/>
    <cellStyle name="SAPBEXexcBad9 3 2 2 2 2" xfId="25702"/>
    <cellStyle name="SAPBEXexcBad9 3 2 2 2 2 2" xfId="35909"/>
    <cellStyle name="SAPBEXexcBad9 3 2 2 2 3" xfId="30720"/>
    <cellStyle name="SAPBEXexcBad9 3 2 2 2 4" xfId="40912"/>
    <cellStyle name="SAPBEXexcBad9 3 2 2 2 5" xfId="40913"/>
    <cellStyle name="SAPBEXexcBad9 3 2 2 3" xfId="2758"/>
    <cellStyle name="SAPBEXexcBad9 3 2 2 3 2" xfId="26321"/>
    <cellStyle name="SAPBEXexcBad9 3 2 2 3 2 2" xfId="36528"/>
    <cellStyle name="SAPBEXexcBad9 3 2 2 3 3" xfId="31339"/>
    <cellStyle name="SAPBEXexcBad9 3 2 2 3 4" xfId="40914"/>
    <cellStyle name="SAPBEXexcBad9 3 2 2 3 5" xfId="40915"/>
    <cellStyle name="SAPBEXexcBad9 3 2 2 4" xfId="3546"/>
    <cellStyle name="SAPBEXexcBad9 3 2 2 4 2" xfId="27109"/>
    <cellStyle name="SAPBEXexcBad9 3 2 2 4 2 2" xfId="37316"/>
    <cellStyle name="SAPBEXexcBad9 3 2 2 4 3" xfId="32127"/>
    <cellStyle name="SAPBEXexcBad9 3 2 2 4 4" xfId="40916"/>
    <cellStyle name="SAPBEXexcBad9 3 2 2 4 5" xfId="40917"/>
    <cellStyle name="SAPBEXexcBad9 3 2 2 5" xfId="4233"/>
    <cellStyle name="SAPBEXexcBad9 3 2 2 5 2" xfId="27796"/>
    <cellStyle name="SAPBEXexcBad9 3 2 2 5 2 2" xfId="38003"/>
    <cellStyle name="SAPBEXexcBad9 3 2 2 5 3" xfId="32814"/>
    <cellStyle name="SAPBEXexcBad9 3 2 2 5 4" xfId="40918"/>
    <cellStyle name="SAPBEXexcBad9 3 2 2 5 5" xfId="40919"/>
    <cellStyle name="SAPBEXexcBad9 3 2 2 6" xfId="4877"/>
    <cellStyle name="SAPBEXexcBad9 3 2 2 6 2" xfId="28440"/>
    <cellStyle name="SAPBEXexcBad9 3 2 2 6 2 2" xfId="38647"/>
    <cellStyle name="SAPBEXexcBad9 3 2 2 6 3" xfId="33458"/>
    <cellStyle name="SAPBEXexcBad9 3 2 2 6 4" xfId="40920"/>
    <cellStyle name="SAPBEXexcBad9 3 2 2 6 5" xfId="40921"/>
    <cellStyle name="SAPBEXexcBad9 3 2 2 7" xfId="5597"/>
    <cellStyle name="SAPBEXexcBad9 3 2 2 7 2" xfId="29160"/>
    <cellStyle name="SAPBEXexcBad9 3 2 2 7 2 2" xfId="39367"/>
    <cellStyle name="SAPBEXexcBad9 3 2 2 7 3" xfId="34178"/>
    <cellStyle name="SAPBEXexcBad9 3 2 2 7 4" xfId="40922"/>
    <cellStyle name="SAPBEXexcBad9 3 2 2 8" xfId="24798"/>
    <cellStyle name="SAPBEXexcBad9 3 2 2 8 2" xfId="35005"/>
    <cellStyle name="SAPBEXexcBad9 3 2 2 9" xfId="29816"/>
    <cellStyle name="SAPBEXexcBad9 3 2 3" xfId="1813"/>
    <cellStyle name="SAPBEXexcBad9 3 2 3 2" xfId="25376"/>
    <cellStyle name="SAPBEXexcBad9 3 2 3 2 2" xfId="35583"/>
    <cellStyle name="SAPBEXexcBad9 3 2 3 3" xfId="30394"/>
    <cellStyle name="SAPBEXexcBad9 3 2 3 4" xfId="40923"/>
    <cellStyle name="SAPBEXexcBad9 3 2 3 5" xfId="40924"/>
    <cellStyle name="SAPBEXexcBad9 3 2 4" xfId="2349"/>
    <cellStyle name="SAPBEXexcBad9 3 2 4 2" xfId="25912"/>
    <cellStyle name="SAPBEXexcBad9 3 2 4 2 2" xfId="36119"/>
    <cellStyle name="SAPBEXexcBad9 3 2 4 3" xfId="30930"/>
    <cellStyle name="SAPBEXexcBad9 3 2 4 4" xfId="40925"/>
    <cellStyle name="SAPBEXexcBad9 3 2 4 5" xfId="40926"/>
    <cellStyle name="SAPBEXexcBad9 3 2 5" xfId="3134"/>
    <cellStyle name="SAPBEXexcBad9 3 2 5 2" xfId="26697"/>
    <cellStyle name="SAPBEXexcBad9 3 2 5 2 2" xfId="36904"/>
    <cellStyle name="SAPBEXexcBad9 3 2 5 3" xfId="31715"/>
    <cellStyle name="SAPBEXexcBad9 3 2 5 4" xfId="40927"/>
    <cellStyle name="SAPBEXexcBad9 3 2 5 5" xfId="40928"/>
    <cellStyle name="SAPBEXexcBad9 3 2 6" xfId="3864"/>
    <cellStyle name="SAPBEXexcBad9 3 2 6 2" xfId="27427"/>
    <cellStyle name="SAPBEXexcBad9 3 2 6 2 2" xfId="37634"/>
    <cellStyle name="SAPBEXexcBad9 3 2 6 3" xfId="32445"/>
    <cellStyle name="SAPBEXexcBad9 3 2 6 4" xfId="40929"/>
    <cellStyle name="SAPBEXexcBad9 3 2 6 5" xfId="40930"/>
    <cellStyle name="SAPBEXexcBad9 3 2 7" xfId="4475"/>
    <cellStyle name="SAPBEXexcBad9 3 2 7 2" xfId="28038"/>
    <cellStyle name="SAPBEXexcBad9 3 2 7 2 2" xfId="38245"/>
    <cellStyle name="SAPBEXexcBad9 3 2 7 3" xfId="33056"/>
    <cellStyle name="SAPBEXexcBad9 3 2 7 4" xfId="40931"/>
    <cellStyle name="SAPBEXexcBad9 3 2 7 5" xfId="40932"/>
    <cellStyle name="SAPBEXexcBad9 3 2 8" xfId="5193"/>
    <cellStyle name="SAPBEXexcBad9 3 2 8 2" xfId="28756"/>
    <cellStyle name="SAPBEXexcBad9 3 2 8 2 2" xfId="38963"/>
    <cellStyle name="SAPBEXexcBad9 3 2 8 3" xfId="33774"/>
    <cellStyle name="SAPBEXexcBad9 3 2 8 4" xfId="40933"/>
    <cellStyle name="SAPBEXexcBad9 3 2 9" xfId="24386"/>
    <cellStyle name="SAPBEXexcBad9 3 2 9 2" xfId="34593"/>
    <cellStyle name="SAPBEXexcBad9 3 3" xfId="911"/>
    <cellStyle name="SAPBEXexcBad9 3 3 10" xfId="40934"/>
    <cellStyle name="SAPBEXexcBad9 3 3 2" xfId="1897"/>
    <cellStyle name="SAPBEXexcBad9 3 3 2 2" xfId="25460"/>
    <cellStyle name="SAPBEXexcBad9 3 3 2 2 2" xfId="35667"/>
    <cellStyle name="SAPBEXexcBad9 3 3 2 3" xfId="30478"/>
    <cellStyle name="SAPBEXexcBad9 3 3 2 4" xfId="40935"/>
    <cellStyle name="SAPBEXexcBad9 3 3 2 5" xfId="40936"/>
    <cellStyle name="SAPBEXexcBad9 3 3 3" xfId="2437"/>
    <cellStyle name="SAPBEXexcBad9 3 3 3 2" xfId="26000"/>
    <cellStyle name="SAPBEXexcBad9 3 3 3 2 2" xfId="36207"/>
    <cellStyle name="SAPBEXexcBad9 3 3 3 3" xfId="31018"/>
    <cellStyle name="SAPBEXexcBad9 3 3 3 4" xfId="40937"/>
    <cellStyle name="SAPBEXexcBad9 3 3 3 5" xfId="40938"/>
    <cellStyle name="SAPBEXexcBad9 3 3 4" xfId="3222"/>
    <cellStyle name="SAPBEXexcBad9 3 3 4 2" xfId="26785"/>
    <cellStyle name="SAPBEXexcBad9 3 3 4 2 2" xfId="36992"/>
    <cellStyle name="SAPBEXexcBad9 3 3 4 3" xfId="31803"/>
    <cellStyle name="SAPBEXexcBad9 3 3 4 4" xfId="40939"/>
    <cellStyle name="SAPBEXexcBad9 3 3 4 5" xfId="40940"/>
    <cellStyle name="SAPBEXexcBad9 3 3 5" xfId="3952"/>
    <cellStyle name="SAPBEXexcBad9 3 3 5 2" xfId="27515"/>
    <cellStyle name="SAPBEXexcBad9 3 3 5 2 2" xfId="37722"/>
    <cellStyle name="SAPBEXexcBad9 3 3 5 3" xfId="32533"/>
    <cellStyle name="SAPBEXexcBad9 3 3 5 4" xfId="40941"/>
    <cellStyle name="SAPBEXexcBad9 3 3 5 5" xfId="40942"/>
    <cellStyle name="SAPBEXexcBad9 3 3 6" xfId="4563"/>
    <cellStyle name="SAPBEXexcBad9 3 3 6 2" xfId="28126"/>
    <cellStyle name="SAPBEXexcBad9 3 3 6 2 2" xfId="38333"/>
    <cellStyle name="SAPBEXexcBad9 3 3 6 3" xfId="33144"/>
    <cellStyle name="SAPBEXexcBad9 3 3 6 4" xfId="40943"/>
    <cellStyle name="SAPBEXexcBad9 3 3 6 5" xfId="40944"/>
    <cellStyle name="SAPBEXexcBad9 3 3 7" xfId="5281"/>
    <cellStyle name="SAPBEXexcBad9 3 3 7 2" xfId="28844"/>
    <cellStyle name="SAPBEXexcBad9 3 3 7 2 2" xfId="39051"/>
    <cellStyle name="SAPBEXexcBad9 3 3 7 3" xfId="33862"/>
    <cellStyle name="SAPBEXexcBad9 3 3 7 4" xfId="40945"/>
    <cellStyle name="SAPBEXexcBad9 3 3 8" xfId="24474"/>
    <cellStyle name="SAPBEXexcBad9 3 3 8 2" xfId="34681"/>
    <cellStyle name="SAPBEXexcBad9 3 3 9" xfId="29578"/>
    <cellStyle name="SAPBEXexcBad9 3 4" xfId="1585"/>
    <cellStyle name="SAPBEXexcBad9 3 4 2" xfId="25148"/>
    <cellStyle name="SAPBEXexcBad9 3 4 2 2" xfId="35355"/>
    <cellStyle name="SAPBEXexcBad9 3 4 3" xfId="30166"/>
    <cellStyle name="SAPBEXexcBad9 3 4 4" xfId="40946"/>
    <cellStyle name="SAPBEXexcBad9 3 4 5" xfId="40947"/>
    <cellStyle name="SAPBEXexcBad9 3 5" xfId="1422"/>
    <cellStyle name="SAPBEXexcBad9 3 5 2" xfId="24985"/>
    <cellStyle name="SAPBEXexcBad9 3 5 2 2" xfId="35192"/>
    <cellStyle name="SAPBEXexcBad9 3 5 3" xfId="30003"/>
    <cellStyle name="SAPBEXexcBad9 3 5 4" xfId="40948"/>
    <cellStyle name="SAPBEXexcBad9 3 5 5" xfId="40949"/>
    <cellStyle name="SAPBEXexcBad9 3 6" xfId="2888"/>
    <cellStyle name="SAPBEXexcBad9 3 6 2" xfId="26451"/>
    <cellStyle name="SAPBEXexcBad9 3 6 2 2" xfId="36658"/>
    <cellStyle name="SAPBEXexcBad9 3 6 3" xfId="31469"/>
    <cellStyle name="SAPBEXexcBad9 3 6 4" xfId="40950"/>
    <cellStyle name="SAPBEXexcBad9 3 6 5" xfId="40951"/>
    <cellStyle name="SAPBEXexcBad9 3 7" xfId="1475"/>
    <cellStyle name="SAPBEXexcBad9 3 7 2" xfId="25038"/>
    <cellStyle name="SAPBEXexcBad9 3 7 2 2" xfId="35245"/>
    <cellStyle name="SAPBEXexcBad9 3 7 3" xfId="30056"/>
    <cellStyle name="SAPBEXexcBad9 3 7 4" xfId="40952"/>
    <cellStyle name="SAPBEXexcBad9 3 7 5" xfId="40953"/>
    <cellStyle name="SAPBEXexcBad9 3 8" xfId="1573"/>
    <cellStyle name="SAPBEXexcBad9 3 8 2" xfId="25136"/>
    <cellStyle name="SAPBEXexcBad9 3 8 2 2" xfId="35343"/>
    <cellStyle name="SAPBEXexcBad9 3 8 3" xfId="30154"/>
    <cellStyle name="SAPBEXexcBad9 3 8 4" xfId="40954"/>
    <cellStyle name="SAPBEXexcBad9 3 8 5" xfId="40955"/>
    <cellStyle name="SAPBEXexcBad9 3 9" xfId="1537"/>
    <cellStyle name="SAPBEXexcBad9 3 9 2" xfId="25100"/>
    <cellStyle name="SAPBEXexcBad9 3 9 2 2" xfId="35307"/>
    <cellStyle name="SAPBEXexcBad9 3 9 3" xfId="30118"/>
    <cellStyle name="SAPBEXexcBad9 3 9 4" xfId="40956"/>
    <cellStyle name="SAPBEXexcBad9 4" xfId="666"/>
    <cellStyle name="SAPBEXexcBad9 4 10" xfId="29333"/>
    <cellStyle name="SAPBEXexcBad9 4 11" xfId="40957"/>
    <cellStyle name="SAPBEXexcBad9 4 2" xfId="1083"/>
    <cellStyle name="SAPBEXexcBad9 4 2 10" xfId="40958"/>
    <cellStyle name="SAPBEXexcBad9 4 2 2" xfId="1990"/>
    <cellStyle name="SAPBEXexcBad9 4 2 2 2" xfId="25553"/>
    <cellStyle name="SAPBEXexcBad9 4 2 2 2 2" xfId="35760"/>
    <cellStyle name="SAPBEXexcBad9 4 2 2 3" xfId="30571"/>
    <cellStyle name="SAPBEXexcBad9 4 2 2 4" xfId="40959"/>
    <cellStyle name="SAPBEXexcBad9 4 2 2 5" xfId="40960"/>
    <cellStyle name="SAPBEXexcBad9 4 2 3" xfId="2607"/>
    <cellStyle name="SAPBEXexcBad9 4 2 3 2" xfId="26170"/>
    <cellStyle name="SAPBEXexcBad9 4 2 3 2 2" xfId="36377"/>
    <cellStyle name="SAPBEXexcBad9 4 2 3 3" xfId="31188"/>
    <cellStyle name="SAPBEXexcBad9 4 2 3 4" xfId="40961"/>
    <cellStyle name="SAPBEXexcBad9 4 2 3 5" xfId="40962"/>
    <cellStyle name="SAPBEXexcBad9 4 2 4" xfId="3394"/>
    <cellStyle name="SAPBEXexcBad9 4 2 4 2" xfId="26957"/>
    <cellStyle name="SAPBEXexcBad9 4 2 4 2 2" xfId="37164"/>
    <cellStyle name="SAPBEXexcBad9 4 2 4 3" xfId="31975"/>
    <cellStyle name="SAPBEXexcBad9 4 2 4 4" xfId="40963"/>
    <cellStyle name="SAPBEXexcBad9 4 2 4 5" xfId="40964"/>
    <cellStyle name="SAPBEXexcBad9 4 2 5" xfId="4082"/>
    <cellStyle name="SAPBEXexcBad9 4 2 5 2" xfId="27645"/>
    <cellStyle name="SAPBEXexcBad9 4 2 5 2 2" xfId="37852"/>
    <cellStyle name="SAPBEXexcBad9 4 2 5 3" xfId="32663"/>
    <cellStyle name="SAPBEXexcBad9 4 2 5 4" xfId="40965"/>
    <cellStyle name="SAPBEXexcBad9 4 2 5 5" xfId="40966"/>
    <cellStyle name="SAPBEXexcBad9 4 2 6" xfId="4726"/>
    <cellStyle name="SAPBEXexcBad9 4 2 6 2" xfId="28289"/>
    <cellStyle name="SAPBEXexcBad9 4 2 6 2 2" xfId="38496"/>
    <cellStyle name="SAPBEXexcBad9 4 2 6 3" xfId="33307"/>
    <cellStyle name="SAPBEXexcBad9 4 2 6 4" xfId="40967"/>
    <cellStyle name="SAPBEXexcBad9 4 2 6 5" xfId="40968"/>
    <cellStyle name="SAPBEXexcBad9 4 2 7" xfId="5445"/>
    <cellStyle name="SAPBEXexcBad9 4 2 7 2" xfId="29008"/>
    <cellStyle name="SAPBEXexcBad9 4 2 7 2 2" xfId="39215"/>
    <cellStyle name="SAPBEXexcBad9 4 2 7 3" xfId="34026"/>
    <cellStyle name="SAPBEXexcBad9 4 2 7 4" xfId="40969"/>
    <cellStyle name="SAPBEXexcBad9 4 2 8" xfId="24646"/>
    <cellStyle name="SAPBEXexcBad9 4 2 8 2" xfId="34853"/>
    <cellStyle name="SAPBEXexcBad9 4 2 9" xfId="29664"/>
    <cellStyle name="SAPBEXexcBad9 4 3" xfId="1664"/>
    <cellStyle name="SAPBEXexcBad9 4 3 2" xfId="25227"/>
    <cellStyle name="SAPBEXexcBad9 4 3 2 2" xfId="35434"/>
    <cellStyle name="SAPBEXexcBad9 4 3 3" xfId="30245"/>
    <cellStyle name="SAPBEXexcBad9 4 3 4" xfId="40970"/>
    <cellStyle name="SAPBEXexcBad9 4 3 5" xfId="40971"/>
    <cellStyle name="SAPBEXexcBad9 4 4" xfId="1335"/>
    <cellStyle name="SAPBEXexcBad9 4 4 2" xfId="24898"/>
    <cellStyle name="SAPBEXexcBad9 4 4 2 2" xfId="35105"/>
    <cellStyle name="SAPBEXexcBad9 4 4 3" xfId="29916"/>
    <cellStyle name="SAPBEXexcBad9 4 4 4" xfId="40972"/>
    <cellStyle name="SAPBEXexcBad9 4 4 5" xfId="40973"/>
    <cellStyle name="SAPBEXexcBad9 4 5" xfId="2977"/>
    <cellStyle name="SAPBEXexcBad9 4 5 2" xfId="26540"/>
    <cellStyle name="SAPBEXexcBad9 4 5 2 2" xfId="36747"/>
    <cellStyle name="SAPBEXexcBad9 4 5 3" xfId="31558"/>
    <cellStyle name="SAPBEXexcBad9 4 5 4" xfId="40974"/>
    <cellStyle name="SAPBEXexcBad9 4 5 5" xfId="40975"/>
    <cellStyle name="SAPBEXexcBad9 4 6" xfId="3709"/>
    <cellStyle name="SAPBEXexcBad9 4 6 2" xfId="27272"/>
    <cellStyle name="SAPBEXexcBad9 4 6 2 2" xfId="37479"/>
    <cellStyle name="SAPBEXexcBad9 4 6 3" xfId="32290"/>
    <cellStyle name="SAPBEXexcBad9 4 6 4" xfId="40976"/>
    <cellStyle name="SAPBEXexcBad9 4 6 5" xfId="40977"/>
    <cellStyle name="SAPBEXexcBad9 4 7" xfId="4320"/>
    <cellStyle name="SAPBEXexcBad9 4 7 2" xfId="27883"/>
    <cellStyle name="SAPBEXexcBad9 4 7 2 2" xfId="38090"/>
    <cellStyle name="SAPBEXexcBad9 4 7 3" xfId="32901"/>
    <cellStyle name="SAPBEXexcBad9 4 7 4" xfId="40978"/>
    <cellStyle name="SAPBEXexcBad9 4 7 5" xfId="40979"/>
    <cellStyle name="SAPBEXexcBad9 4 8" xfId="5036"/>
    <cellStyle name="SAPBEXexcBad9 4 8 2" xfId="28599"/>
    <cellStyle name="SAPBEXexcBad9 4 8 2 2" xfId="38806"/>
    <cellStyle name="SAPBEXexcBad9 4 8 3" xfId="33617"/>
    <cellStyle name="SAPBEXexcBad9 4 8 4" xfId="40980"/>
    <cellStyle name="SAPBEXexcBad9 4 9" xfId="24229"/>
    <cellStyle name="SAPBEXexcBad9 4 9 2" xfId="34436"/>
    <cellStyle name="SAPBEXexcBad9 5" xfId="789"/>
    <cellStyle name="SAPBEXexcBad9 5 10" xfId="29456"/>
    <cellStyle name="SAPBEXexcBad9 5 11" xfId="40981"/>
    <cellStyle name="SAPBEXexcBad9 5 2" xfId="1204"/>
    <cellStyle name="SAPBEXexcBad9 5 2 10" xfId="40982"/>
    <cellStyle name="SAPBEXexcBad9 5 2 2" xfId="2110"/>
    <cellStyle name="SAPBEXexcBad9 5 2 2 2" xfId="25673"/>
    <cellStyle name="SAPBEXexcBad9 5 2 2 2 2" xfId="35880"/>
    <cellStyle name="SAPBEXexcBad9 5 2 2 3" xfId="30691"/>
    <cellStyle name="SAPBEXexcBad9 5 2 2 4" xfId="40983"/>
    <cellStyle name="SAPBEXexcBad9 5 2 2 5" xfId="40984"/>
    <cellStyle name="SAPBEXexcBad9 5 2 3" xfId="2727"/>
    <cellStyle name="SAPBEXexcBad9 5 2 3 2" xfId="26290"/>
    <cellStyle name="SAPBEXexcBad9 5 2 3 2 2" xfId="36497"/>
    <cellStyle name="SAPBEXexcBad9 5 2 3 3" xfId="31308"/>
    <cellStyle name="SAPBEXexcBad9 5 2 3 4" xfId="40985"/>
    <cellStyle name="SAPBEXexcBad9 5 2 3 5" xfId="40986"/>
    <cellStyle name="SAPBEXexcBad9 5 2 4" xfId="3515"/>
    <cellStyle name="SAPBEXexcBad9 5 2 4 2" xfId="27078"/>
    <cellStyle name="SAPBEXexcBad9 5 2 4 2 2" xfId="37285"/>
    <cellStyle name="SAPBEXexcBad9 5 2 4 3" xfId="32096"/>
    <cellStyle name="SAPBEXexcBad9 5 2 4 4" xfId="40987"/>
    <cellStyle name="SAPBEXexcBad9 5 2 4 5" xfId="40988"/>
    <cellStyle name="SAPBEXexcBad9 5 2 5" xfId="4202"/>
    <cellStyle name="SAPBEXexcBad9 5 2 5 2" xfId="27765"/>
    <cellStyle name="SAPBEXexcBad9 5 2 5 2 2" xfId="37972"/>
    <cellStyle name="SAPBEXexcBad9 5 2 5 3" xfId="32783"/>
    <cellStyle name="SAPBEXexcBad9 5 2 5 4" xfId="40989"/>
    <cellStyle name="SAPBEXexcBad9 5 2 5 5" xfId="40990"/>
    <cellStyle name="SAPBEXexcBad9 5 2 6" xfId="4846"/>
    <cellStyle name="SAPBEXexcBad9 5 2 6 2" xfId="28409"/>
    <cellStyle name="SAPBEXexcBad9 5 2 6 2 2" xfId="38616"/>
    <cellStyle name="SAPBEXexcBad9 5 2 6 3" xfId="33427"/>
    <cellStyle name="SAPBEXexcBad9 5 2 6 4" xfId="40991"/>
    <cellStyle name="SAPBEXexcBad9 5 2 6 5" xfId="40992"/>
    <cellStyle name="SAPBEXexcBad9 5 2 7" xfId="5566"/>
    <cellStyle name="SAPBEXexcBad9 5 2 7 2" xfId="29129"/>
    <cellStyle name="SAPBEXexcBad9 5 2 7 2 2" xfId="39336"/>
    <cellStyle name="SAPBEXexcBad9 5 2 7 3" xfId="34147"/>
    <cellStyle name="SAPBEXexcBad9 5 2 7 4" xfId="40993"/>
    <cellStyle name="SAPBEXexcBad9 5 2 8" xfId="24767"/>
    <cellStyle name="SAPBEXexcBad9 5 2 8 2" xfId="34974"/>
    <cellStyle name="SAPBEXexcBad9 5 2 9" xfId="29785"/>
    <cellStyle name="SAPBEXexcBad9 5 3" xfId="1784"/>
    <cellStyle name="SAPBEXexcBad9 5 3 2" xfId="25347"/>
    <cellStyle name="SAPBEXexcBad9 5 3 2 2" xfId="35554"/>
    <cellStyle name="SAPBEXexcBad9 5 3 3" xfId="30365"/>
    <cellStyle name="SAPBEXexcBad9 5 3 4" xfId="40994"/>
    <cellStyle name="SAPBEXexcBad9 5 3 5" xfId="40995"/>
    <cellStyle name="SAPBEXexcBad9 5 4" xfId="2316"/>
    <cellStyle name="SAPBEXexcBad9 5 4 2" xfId="25879"/>
    <cellStyle name="SAPBEXexcBad9 5 4 2 2" xfId="36086"/>
    <cellStyle name="SAPBEXexcBad9 5 4 3" xfId="30897"/>
    <cellStyle name="SAPBEXexcBad9 5 4 4" xfId="40996"/>
    <cellStyle name="SAPBEXexcBad9 5 4 5" xfId="40997"/>
    <cellStyle name="SAPBEXexcBad9 5 5" xfId="3100"/>
    <cellStyle name="SAPBEXexcBad9 5 5 2" xfId="26663"/>
    <cellStyle name="SAPBEXexcBad9 5 5 2 2" xfId="36870"/>
    <cellStyle name="SAPBEXexcBad9 5 5 3" xfId="31681"/>
    <cellStyle name="SAPBEXexcBad9 5 5 4" xfId="40998"/>
    <cellStyle name="SAPBEXexcBad9 5 5 5" xfId="40999"/>
    <cellStyle name="SAPBEXexcBad9 5 6" xfId="3831"/>
    <cellStyle name="SAPBEXexcBad9 5 6 2" xfId="27394"/>
    <cellStyle name="SAPBEXexcBad9 5 6 2 2" xfId="37601"/>
    <cellStyle name="SAPBEXexcBad9 5 6 3" xfId="32412"/>
    <cellStyle name="SAPBEXexcBad9 5 6 4" xfId="41000"/>
    <cellStyle name="SAPBEXexcBad9 5 6 5" xfId="41001"/>
    <cellStyle name="SAPBEXexcBad9 5 7" xfId="4442"/>
    <cellStyle name="SAPBEXexcBad9 5 7 2" xfId="28005"/>
    <cellStyle name="SAPBEXexcBad9 5 7 2 2" xfId="38212"/>
    <cellStyle name="SAPBEXexcBad9 5 7 3" xfId="33023"/>
    <cellStyle name="SAPBEXexcBad9 5 7 4" xfId="41002"/>
    <cellStyle name="SAPBEXexcBad9 5 7 5" xfId="41003"/>
    <cellStyle name="SAPBEXexcBad9 5 8" xfId="5159"/>
    <cellStyle name="SAPBEXexcBad9 5 8 2" xfId="28722"/>
    <cellStyle name="SAPBEXexcBad9 5 8 2 2" xfId="38929"/>
    <cellStyle name="SAPBEXexcBad9 5 8 3" xfId="33740"/>
    <cellStyle name="SAPBEXexcBad9 5 8 4" xfId="41004"/>
    <cellStyle name="SAPBEXexcBad9 5 9" xfId="24352"/>
    <cellStyle name="SAPBEXexcBad9 5 9 2" xfId="34559"/>
    <cellStyle name="SAPBEXexcBad9 6" xfId="1054"/>
    <cellStyle name="SAPBEXexcBad9 6 2" xfId="2580"/>
    <cellStyle name="SAPBEXexcBad9 6 2 2" xfId="26143"/>
    <cellStyle name="SAPBEXexcBad9 6 2 2 2" xfId="36350"/>
    <cellStyle name="SAPBEXexcBad9 6 2 3" xfId="31161"/>
    <cellStyle name="SAPBEXexcBad9 6 2 4" xfId="41005"/>
    <cellStyle name="SAPBEXexcBad9 6 2 5" xfId="41006"/>
    <cellStyle name="SAPBEXexcBad9 6 3" xfId="3365"/>
    <cellStyle name="SAPBEXexcBad9 6 3 2" xfId="26928"/>
    <cellStyle name="SAPBEXexcBad9 6 3 2 2" xfId="37135"/>
    <cellStyle name="SAPBEXexcBad9 6 3 3" xfId="31946"/>
    <cellStyle name="SAPBEXexcBad9 6 3 4" xfId="41007"/>
    <cellStyle name="SAPBEXexcBad9 6 3 5" xfId="41008"/>
    <cellStyle name="SAPBEXexcBad9 6 4" xfId="4706"/>
    <cellStyle name="SAPBEXexcBad9 6 4 2" xfId="28269"/>
    <cellStyle name="SAPBEXexcBad9 6 4 2 2" xfId="38476"/>
    <cellStyle name="SAPBEXexcBad9 6 4 3" xfId="33287"/>
    <cellStyle name="SAPBEXexcBad9 6 4 4" xfId="41009"/>
    <cellStyle name="SAPBEXexcBad9 6 4 5" xfId="41010"/>
    <cellStyle name="SAPBEXexcBad9 6 5" xfId="5424"/>
    <cellStyle name="SAPBEXexcBad9 6 5 2" xfId="28987"/>
    <cellStyle name="SAPBEXexcBad9 6 5 2 2" xfId="39194"/>
    <cellStyle name="SAPBEXexcBad9 6 5 3" xfId="34005"/>
    <cellStyle name="SAPBEXexcBad9 6 5 4" xfId="41011"/>
    <cellStyle name="SAPBEXexcBad9 6 5 5" xfId="41012"/>
    <cellStyle name="SAPBEXexcBad9 6 6" xfId="24617"/>
    <cellStyle name="SAPBEXexcBad9 6 6 2" xfId="34824"/>
    <cellStyle name="SAPBEXexcBad9 6 7" xfId="41013"/>
    <cellStyle name="SAPBEXexcBad9 6 8" xfId="41014"/>
    <cellStyle name="SAPBEXexcBad9 6 9" xfId="41015"/>
    <cellStyle name="SAPBEXexcBad9 7" xfId="1515"/>
    <cellStyle name="SAPBEXexcBad9 7 2" xfId="25078"/>
    <cellStyle name="SAPBEXexcBad9 7 2 2" xfId="35285"/>
    <cellStyle name="SAPBEXexcBad9 7 3" xfId="30096"/>
    <cellStyle name="SAPBEXexcBad9 7 4" xfId="41016"/>
    <cellStyle name="SAPBEXexcBad9 7 5" xfId="41017"/>
    <cellStyle name="SAPBEXexcBad9 8" xfId="1559"/>
    <cellStyle name="SAPBEXexcBad9 8 2" xfId="25122"/>
    <cellStyle name="SAPBEXexcBad9 8 2 2" xfId="35329"/>
    <cellStyle name="SAPBEXexcBad9 8 3" xfId="30140"/>
    <cellStyle name="SAPBEXexcBad9 8 4" xfId="41018"/>
    <cellStyle name="SAPBEXexcBad9 9" xfId="24055"/>
    <cellStyle name="SAPBEXexcBad9 9 2" xfId="34262"/>
    <cellStyle name="SAPBEXexcCritical4" xfId="473"/>
    <cellStyle name="SAPBEXexcCritical4 10" xfId="41019"/>
    <cellStyle name="SAPBEXexcCritical4 11" xfId="41020"/>
    <cellStyle name="SAPBEXexcCritical4 2" xfId="535"/>
    <cellStyle name="SAPBEXexcCritical4 2 10" xfId="41021"/>
    <cellStyle name="SAPBEXexcCritical4 2 2" xfId="617"/>
    <cellStyle name="SAPBEXexcCritical4 2 2 10" xfId="24180"/>
    <cellStyle name="SAPBEXexcCritical4 2 2 10 2" xfId="34387"/>
    <cellStyle name="SAPBEXexcCritical4 2 2 11" xfId="29284"/>
    <cellStyle name="SAPBEXexcCritical4 2 2 12" xfId="41022"/>
    <cellStyle name="SAPBEXexcCritical4 2 2 2" xfId="863"/>
    <cellStyle name="SAPBEXexcCritical4 2 2 2 10" xfId="29530"/>
    <cellStyle name="SAPBEXexcCritical4 2 2 2 11" xfId="41023"/>
    <cellStyle name="SAPBEXexcCritical4 2 2 2 2" xfId="1275"/>
    <cellStyle name="SAPBEXexcCritical4 2 2 2 2 10" xfId="41024"/>
    <cellStyle name="SAPBEXexcCritical4 2 2 2 2 2" xfId="2179"/>
    <cellStyle name="SAPBEXexcCritical4 2 2 2 2 2 2" xfId="25742"/>
    <cellStyle name="SAPBEXexcCritical4 2 2 2 2 2 2 2" xfId="35949"/>
    <cellStyle name="SAPBEXexcCritical4 2 2 2 2 2 3" xfId="30760"/>
    <cellStyle name="SAPBEXexcCritical4 2 2 2 2 2 4" xfId="41025"/>
    <cellStyle name="SAPBEXexcCritical4 2 2 2 2 2 5" xfId="41026"/>
    <cellStyle name="SAPBEXexcCritical4 2 2 2 2 3" xfId="2798"/>
    <cellStyle name="SAPBEXexcCritical4 2 2 2 2 3 2" xfId="26361"/>
    <cellStyle name="SAPBEXexcCritical4 2 2 2 2 3 2 2" xfId="36568"/>
    <cellStyle name="SAPBEXexcCritical4 2 2 2 2 3 3" xfId="31379"/>
    <cellStyle name="SAPBEXexcCritical4 2 2 2 2 3 4" xfId="41027"/>
    <cellStyle name="SAPBEXexcCritical4 2 2 2 2 3 5" xfId="41028"/>
    <cellStyle name="SAPBEXexcCritical4 2 2 2 2 4" xfId="3586"/>
    <cellStyle name="SAPBEXexcCritical4 2 2 2 2 4 2" xfId="27149"/>
    <cellStyle name="SAPBEXexcCritical4 2 2 2 2 4 2 2" xfId="37356"/>
    <cellStyle name="SAPBEXexcCritical4 2 2 2 2 4 3" xfId="32167"/>
    <cellStyle name="SAPBEXexcCritical4 2 2 2 2 4 4" xfId="41029"/>
    <cellStyle name="SAPBEXexcCritical4 2 2 2 2 4 5" xfId="41030"/>
    <cellStyle name="SAPBEXexcCritical4 2 2 2 2 5" xfId="4273"/>
    <cellStyle name="SAPBEXexcCritical4 2 2 2 2 5 2" xfId="27836"/>
    <cellStyle name="SAPBEXexcCritical4 2 2 2 2 5 2 2" xfId="38043"/>
    <cellStyle name="SAPBEXexcCritical4 2 2 2 2 5 3" xfId="32854"/>
    <cellStyle name="SAPBEXexcCritical4 2 2 2 2 5 4" xfId="41031"/>
    <cellStyle name="SAPBEXexcCritical4 2 2 2 2 5 5" xfId="41032"/>
    <cellStyle name="SAPBEXexcCritical4 2 2 2 2 6" xfId="4917"/>
    <cellStyle name="SAPBEXexcCritical4 2 2 2 2 6 2" xfId="28480"/>
    <cellStyle name="SAPBEXexcCritical4 2 2 2 2 6 2 2" xfId="38687"/>
    <cellStyle name="SAPBEXexcCritical4 2 2 2 2 6 3" xfId="33498"/>
    <cellStyle name="SAPBEXexcCritical4 2 2 2 2 6 4" xfId="41033"/>
    <cellStyle name="SAPBEXexcCritical4 2 2 2 2 6 5" xfId="41034"/>
    <cellStyle name="SAPBEXexcCritical4 2 2 2 2 7" xfId="5637"/>
    <cellStyle name="SAPBEXexcCritical4 2 2 2 2 7 2" xfId="29200"/>
    <cellStyle name="SAPBEXexcCritical4 2 2 2 2 7 2 2" xfId="39407"/>
    <cellStyle name="SAPBEXexcCritical4 2 2 2 2 7 3" xfId="34218"/>
    <cellStyle name="SAPBEXexcCritical4 2 2 2 2 7 4" xfId="41035"/>
    <cellStyle name="SAPBEXexcCritical4 2 2 2 2 8" xfId="24838"/>
    <cellStyle name="SAPBEXexcCritical4 2 2 2 2 8 2" xfId="35045"/>
    <cellStyle name="SAPBEXexcCritical4 2 2 2 2 9" xfId="29856"/>
    <cellStyle name="SAPBEXexcCritical4 2 2 2 3" xfId="1853"/>
    <cellStyle name="SAPBEXexcCritical4 2 2 2 3 2" xfId="25416"/>
    <cellStyle name="SAPBEXexcCritical4 2 2 2 3 2 2" xfId="35623"/>
    <cellStyle name="SAPBEXexcCritical4 2 2 2 3 3" xfId="30434"/>
    <cellStyle name="SAPBEXexcCritical4 2 2 2 3 4" xfId="41036"/>
    <cellStyle name="SAPBEXexcCritical4 2 2 2 3 5" xfId="41037"/>
    <cellStyle name="SAPBEXexcCritical4 2 2 2 4" xfId="2389"/>
    <cellStyle name="SAPBEXexcCritical4 2 2 2 4 2" xfId="25952"/>
    <cellStyle name="SAPBEXexcCritical4 2 2 2 4 2 2" xfId="36159"/>
    <cellStyle name="SAPBEXexcCritical4 2 2 2 4 3" xfId="30970"/>
    <cellStyle name="SAPBEXexcCritical4 2 2 2 4 4" xfId="41038"/>
    <cellStyle name="SAPBEXexcCritical4 2 2 2 4 5" xfId="41039"/>
    <cellStyle name="SAPBEXexcCritical4 2 2 2 5" xfId="3174"/>
    <cellStyle name="SAPBEXexcCritical4 2 2 2 5 2" xfId="26737"/>
    <cellStyle name="SAPBEXexcCritical4 2 2 2 5 2 2" xfId="36944"/>
    <cellStyle name="SAPBEXexcCritical4 2 2 2 5 3" xfId="31755"/>
    <cellStyle name="SAPBEXexcCritical4 2 2 2 5 4" xfId="41040"/>
    <cellStyle name="SAPBEXexcCritical4 2 2 2 5 5" xfId="41041"/>
    <cellStyle name="SAPBEXexcCritical4 2 2 2 6" xfId="3904"/>
    <cellStyle name="SAPBEXexcCritical4 2 2 2 6 2" xfId="27467"/>
    <cellStyle name="SAPBEXexcCritical4 2 2 2 6 2 2" xfId="37674"/>
    <cellStyle name="SAPBEXexcCritical4 2 2 2 6 3" xfId="32485"/>
    <cellStyle name="SAPBEXexcCritical4 2 2 2 6 4" xfId="41042"/>
    <cellStyle name="SAPBEXexcCritical4 2 2 2 6 5" xfId="41043"/>
    <cellStyle name="SAPBEXexcCritical4 2 2 2 7" xfId="4515"/>
    <cellStyle name="SAPBEXexcCritical4 2 2 2 7 2" xfId="28078"/>
    <cellStyle name="SAPBEXexcCritical4 2 2 2 7 2 2" xfId="38285"/>
    <cellStyle name="SAPBEXexcCritical4 2 2 2 7 3" xfId="33096"/>
    <cellStyle name="SAPBEXexcCritical4 2 2 2 7 4" xfId="41044"/>
    <cellStyle name="SAPBEXexcCritical4 2 2 2 7 5" xfId="41045"/>
    <cellStyle name="SAPBEXexcCritical4 2 2 2 8" xfId="5233"/>
    <cellStyle name="SAPBEXexcCritical4 2 2 2 8 2" xfId="28796"/>
    <cellStyle name="SAPBEXexcCritical4 2 2 2 8 2 2" xfId="39003"/>
    <cellStyle name="SAPBEXexcCritical4 2 2 2 8 3" xfId="33814"/>
    <cellStyle name="SAPBEXexcCritical4 2 2 2 8 4" xfId="41046"/>
    <cellStyle name="SAPBEXexcCritical4 2 2 2 9" xfId="24426"/>
    <cellStyle name="SAPBEXexcCritical4 2 2 2 9 2" xfId="34633"/>
    <cellStyle name="SAPBEXexcCritical4 2 2 3" xfId="951"/>
    <cellStyle name="SAPBEXexcCritical4 2 2 3 10" xfId="41047"/>
    <cellStyle name="SAPBEXexcCritical4 2 2 3 2" xfId="1937"/>
    <cellStyle name="SAPBEXexcCritical4 2 2 3 2 2" xfId="25500"/>
    <cellStyle name="SAPBEXexcCritical4 2 2 3 2 2 2" xfId="35707"/>
    <cellStyle name="SAPBEXexcCritical4 2 2 3 2 3" xfId="30518"/>
    <cellStyle name="SAPBEXexcCritical4 2 2 3 2 4" xfId="41048"/>
    <cellStyle name="SAPBEXexcCritical4 2 2 3 2 5" xfId="41049"/>
    <cellStyle name="SAPBEXexcCritical4 2 2 3 3" xfId="2477"/>
    <cellStyle name="SAPBEXexcCritical4 2 2 3 3 2" xfId="26040"/>
    <cellStyle name="SAPBEXexcCritical4 2 2 3 3 2 2" xfId="36247"/>
    <cellStyle name="SAPBEXexcCritical4 2 2 3 3 3" xfId="31058"/>
    <cellStyle name="SAPBEXexcCritical4 2 2 3 3 4" xfId="41050"/>
    <cellStyle name="SAPBEXexcCritical4 2 2 3 3 5" xfId="41051"/>
    <cellStyle name="SAPBEXexcCritical4 2 2 3 4" xfId="3262"/>
    <cellStyle name="SAPBEXexcCritical4 2 2 3 4 2" xfId="26825"/>
    <cellStyle name="SAPBEXexcCritical4 2 2 3 4 2 2" xfId="37032"/>
    <cellStyle name="SAPBEXexcCritical4 2 2 3 4 3" xfId="31843"/>
    <cellStyle name="SAPBEXexcCritical4 2 2 3 4 4" xfId="41052"/>
    <cellStyle name="SAPBEXexcCritical4 2 2 3 4 5" xfId="41053"/>
    <cellStyle name="SAPBEXexcCritical4 2 2 3 5" xfId="3992"/>
    <cellStyle name="SAPBEXexcCritical4 2 2 3 5 2" xfId="27555"/>
    <cellStyle name="SAPBEXexcCritical4 2 2 3 5 2 2" xfId="37762"/>
    <cellStyle name="SAPBEXexcCritical4 2 2 3 5 3" xfId="32573"/>
    <cellStyle name="SAPBEXexcCritical4 2 2 3 5 4" xfId="41054"/>
    <cellStyle name="SAPBEXexcCritical4 2 2 3 5 5" xfId="41055"/>
    <cellStyle name="SAPBEXexcCritical4 2 2 3 6" xfId="4603"/>
    <cellStyle name="SAPBEXexcCritical4 2 2 3 6 2" xfId="28166"/>
    <cellStyle name="SAPBEXexcCritical4 2 2 3 6 2 2" xfId="38373"/>
    <cellStyle name="SAPBEXexcCritical4 2 2 3 6 3" xfId="33184"/>
    <cellStyle name="SAPBEXexcCritical4 2 2 3 6 4" xfId="41056"/>
    <cellStyle name="SAPBEXexcCritical4 2 2 3 6 5" xfId="41057"/>
    <cellStyle name="SAPBEXexcCritical4 2 2 3 7" xfId="5321"/>
    <cellStyle name="SAPBEXexcCritical4 2 2 3 7 2" xfId="28884"/>
    <cellStyle name="SAPBEXexcCritical4 2 2 3 7 2 2" xfId="39091"/>
    <cellStyle name="SAPBEXexcCritical4 2 2 3 7 3" xfId="33902"/>
    <cellStyle name="SAPBEXexcCritical4 2 2 3 7 4" xfId="41058"/>
    <cellStyle name="SAPBEXexcCritical4 2 2 3 8" xfId="24514"/>
    <cellStyle name="SAPBEXexcCritical4 2 2 3 8 2" xfId="34721"/>
    <cellStyle name="SAPBEXexcCritical4 2 2 3 9" xfId="29618"/>
    <cellStyle name="SAPBEXexcCritical4 2 2 4" xfId="1625"/>
    <cellStyle name="SAPBEXexcCritical4 2 2 4 2" xfId="25188"/>
    <cellStyle name="SAPBEXexcCritical4 2 2 4 2 2" xfId="35395"/>
    <cellStyle name="SAPBEXexcCritical4 2 2 4 3" xfId="30206"/>
    <cellStyle name="SAPBEXexcCritical4 2 2 4 4" xfId="41059"/>
    <cellStyle name="SAPBEXexcCritical4 2 2 4 5" xfId="41060"/>
    <cellStyle name="SAPBEXexcCritical4 2 2 5" xfId="1382"/>
    <cellStyle name="SAPBEXexcCritical4 2 2 5 2" xfId="24945"/>
    <cellStyle name="SAPBEXexcCritical4 2 2 5 2 2" xfId="35152"/>
    <cellStyle name="SAPBEXexcCritical4 2 2 5 3" xfId="29963"/>
    <cellStyle name="SAPBEXexcCritical4 2 2 5 4" xfId="41061"/>
    <cellStyle name="SAPBEXexcCritical4 2 2 5 5" xfId="41062"/>
    <cellStyle name="SAPBEXexcCritical4 2 2 6" xfId="2928"/>
    <cellStyle name="SAPBEXexcCritical4 2 2 6 2" xfId="26491"/>
    <cellStyle name="SAPBEXexcCritical4 2 2 6 2 2" xfId="36698"/>
    <cellStyle name="SAPBEXexcCritical4 2 2 6 3" xfId="31509"/>
    <cellStyle name="SAPBEXexcCritical4 2 2 6 4" xfId="41063"/>
    <cellStyle name="SAPBEXexcCritical4 2 2 6 5" xfId="41064"/>
    <cellStyle name="SAPBEXexcCritical4 2 2 7" xfId="3662"/>
    <cellStyle name="SAPBEXexcCritical4 2 2 7 2" xfId="27225"/>
    <cellStyle name="SAPBEXexcCritical4 2 2 7 2 2" xfId="37432"/>
    <cellStyle name="SAPBEXexcCritical4 2 2 7 3" xfId="32243"/>
    <cellStyle name="SAPBEXexcCritical4 2 2 7 4" xfId="41065"/>
    <cellStyle name="SAPBEXexcCritical4 2 2 7 5" xfId="41066"/>
    <cellStyle name="SAPBEXexcCritical4 2 2 8" xfId="1976"/>
    <cellStyle name="SAPBEXexcCritical4 2 2 8 2" xfId="25539"/>
    <cellStyle name="SAPBEXexcCritical4 2 2 8 2 2" xfId="35746"/>
    <cellStyle name="SAPBEXexcCritical4 2 2 8 3" xfId="30557"/>
    <cellStyle name="SAPBEXexcCritical4 2 2 8 4" xfId="41067"/>
    <cellStyle name="SAPBEXexcCritical4 2 2 8 5" xfId="41068"/>
    <cellStyle name="SAPBEXexcCritical4 2 2 9" xfId="4987"/>
    <cellStyle name="SAPBEXexcCritical4 2 2 9 2" xfId="28550"/>
    <cellStyle name="SAPBEXexcCritical4 2 2 9 2 2" xfId="38757"/>
    <cellStyle name="SAPBEXexcCritical4 2 2 9 3" xfId="33568"/>
    <cellStyle name="SAPBEXexcCritical4 2 2 9 4" xfId="41069"/>
    <cellStyle name="SAPBEXexcCritical4 2 3" xfId="722"/>
    <cellStyle name="SAPBEXexcCritical4 2 3 10" xfId="29389"/>
    <cellStyle name="SAPBEXexcCritical4 2 3 11" xfId="41070"/>
    <cellStyle name="SAPBEXexcCritical4 2 3 2" xfId="1139"/>
    <cellStyle name="SAPBEXexcCritical4 2 3 2 10" xfId="41071"/>
    <cellStyle name="SAPBEXexcCritical4 2 3 2 2" xfId="2045"/>
    <cellStyle name="SAPBEXexcCritical4 2 3 2 2 2" xfId="25608"/>
    <cellStyle name="SAPBEXexcCritical4 2 3 2 2 2 2" xfId="35815"/>
    <cellStyle name="SAPBEXexcCritical4 2 3 2 2 3" xfId="30626"/>
    <cellStyle name="SAPBEXexcCritical4 2 3 2 2 4" xfId="41072"/>
    <cellStyle name="SAPBEXexcCritical4 2 3 2 2 5" xfId="41073"/>
    <cellStyle name="SAPBEXexcCritical4 2 3 2 3" xfId="2662"/>
    <cellStyle name="SAPBEXexcCritical4 2 3 2 3 2" xfId="26225"/>
    <cellStyle name="SAPBEXexcCritical4 2 3 2 3 2 2" xfId="36432"/>
    <cellStyle name="SAPBEXexcCritical4 2 3 2 3 3" xfId="31243"/>
    <cellStyle name="SAPBEXexcCritical4 2 3 2 3 4" xfId="41074"/>
    <cellStyle name="SAPBEXexcCritical4 2 3 2 3 5" xfId="41075"/>
    <cellStyle name="SAPBEXexcCritical4 2 3 2 4" xfId="3450"/>
    <cellStyle name="SAPBEXexcCritical4 2 3 2 4 2" xfId="27013"/>
    <cellStyle name="SAPBEXexcCritical4 2 3 2 4 2 2" xfId="37220"/>
    <cellStyle name="SAPBEXexcCritical4 2 3 2 4 3" xfId="32031"/>
    <cellStyle name="SAPBEXexcCritical4 2 3 2 4 4" xfId="41076"/>
    <cellStyle name="SAPBEXexcCritical4 2 3 2 4 5" xfId="41077"/>
    <cellStyle name="SAPBEXexcCritical4 2 3 2 5" xfId="4137"/>
    <cellStyle name="SAPBEXexcCritical4 2 3 2 5 2" xfId="27700"/>
    <cellStyle name="SAPBEXexcCritical4 2 3 2 5 2 2" xfId="37907"/>
    <cellStyle name="SAPBEXexcCritical4 2 3 2 5 3" xfId="32718"/>
    <cellStyle name="SAPBEXexcCritical4 2 3 2 5 4" xfId="41078"/>
    <cellStyle name="SAPBEXexcCritical4 2 3 2 5 5" xfId="41079"/>
    <cellStyle name="SAPBEXexcCritical4 2 3 2 6" xfId="4781"/>
    <cellStyle name="SAPBEXexcCritical4 2 3 2 6 2" xfId="28344"/>
    <cellStyle name="SAPBEXexcCritical4 2 3 2 6 2 2" xfId="38551"/>
    <cellStyle name="SAPBEXexcCritical4 2 3 2 6 3" xfId="33362"/>
    <cellStyle name="SAPBEXexcCritical4 2 3 2 6 4" xfId="41080"/>
    <cellStyle name="SAPBEXexcCritical4 2 3 2 6 5" xfId="41081"/>
    <cellStyle name="SAPBEXexcCritical4 2 3 2 7" xfId="5501"/>
    <cellStyle name="SAPBEXexcCritical4 2 3 2 7 2" xfId="29064"/>
    <cellStyle name="SAPBEXexcCritical4 2 3 2 7 2 2" xfId="39271"/>
    <cellStyle name="SAPBEXexcCritical4 2 3 2 7 3" xfId="34082"/>
    <cellStyle name="SAPBEXexcCritical4 2 3 2 7 4" xfId="41082"/>
    <cellStyle name="SAPBEXexcCritical4 2 3 2 8" xfId="24702"/>
    <cellStyle name="SAPBEXexcCritical4 2 3 2 8 2" xfId="34909"/>
    <cellStyle name="SAPBEXexcCritical4 2 3 2 9" xfId="29720"/>
    <cellStyle name="SAPBEXexcCritical4 2 3 3" xfId="1719"/>
    <cellStyle name="SAPBEXexcCritical4 2 3 3 2" xfId="25282"/>
    <cellStyle name="SAPBEXexcCritical4 2 3 3 2 2" xfId="35489"/>
    <cellStyle name="SAPBEXexcCritical4 2 3 3 3" xfId="30300"/>
    <cellStyle name="SAPBEXexcCritical4 2 3 3 4" xfId="41083"/>
    <cellStyle name="SAPBEXexcCritical4 2 3 3 5" xfId="41084"/>
    <cellStyle name="SAPBEXexcCritical4 2 3 4" xfId="2249"/>
    <cellStyle name="SAPBEXexcCritical4 2 3 4 2" xfId="25812"/>
    <cellStyle name="SAPBEXexcCritical4 2 3 4 2 2" xfId="36019"/>
    <cellStyle name="SAPBEXexcCritical4 2 3 4 3" xfId="30830"/>
    <cellStyle name="SAPBEXexcCritical4 2 3 4 4" xfId="41085"/>
    <cellStyle name="SAPBEXexcCritical4 2 3 4 5" xfId="41086"/>
    <cellStyle name="SAPBEXexcCritical4 2 3 5" xfId="3033"/>
    <cellStyle name="SAPBEXexcCritical4 2 3 5 2" xfId="26596"/>
    <cellStyle name="SAPBEXexcCritical4 2 3 5 2 2" xfId="36803"/>
    <cellStyle name="SAPBEXexcCritical4 2 3 5 3" xfId="31614"/>
    <cellStyle name="SAPBEXexcCritical4 2 3 5 4" xfId="41087"/>
    <cellStyle name="SAPBEXexcCritical4 2 3 5 5" xfId="41088"/>
    <cellStyle name="SAPBEXexcCritical4 2 3 6" xfId="3764"/>
    <cellStyle name="SAPBEXexcCritical4 2 3 6 2" xfId="27327"/>
    <cellStyle name="SAPBEXexcCritical4 2 3 6 2 2" xfId="37534"/>
    <cellStyle name="SAPBEXexcCritical4 2 3 6 3" xfId="32345"/>
    <cellStyle name="SAPBEXexcCritical4 2 3 6 4" xfId="41089"/>
    <cellStyle name="SAPBEXexcCritical4 2 3 6 5" xfId="41090"/>
    <cellStyle name="SAPBEXexcCritical4 2 3 7" xfId="4375"/>
    <cellStyle name="SAPBEXexcCritical4 2 3 7 2" xfId="27938"/>
    <cellStyle name="SAPBEXexcCritical4 2 3 7 2 2" xfId="38145"/>
    <cellStyle name="SAPBEXexcCritical4 2 3 7 3" xfId="32956"/>
    <cellStyle name="SAPBEXexcCritical4 2 3 7 4" xfId="41091"/>
    <cellStyle name="SAPBEXexcCritical4 2 3 7 5" xfId="41092"/>
    <cellStyle name="SAPBEXexcCritical4 2 3 8" xfId="5092"/>
    <cellStyle name="SAPBEXexcCritical4 2 3 8 2" xfId="28655"/>
    <cellStyle name="SAPBEXexcCritical4 2 3 8 2 2" xfId="38862"/>
    <cellStyle name="SAPBEXexcCritical4 2 3 8 3" xfId="33673"/>
    <cellStyle name="SAPBEXexcCritical4 2 3 8 4" xfId="41093"/>
    <cellStyle name="SAPBEXexcCritical4 2 3 9" xfId="24285"/>
    <cellStyle name="SAPBEXexcCritical4 2 3 9 2" xfId="34492"/>
    <cellStyle name="SAPBEXexcCritical4 2 4" xfId="712"/>
    <cellStyle name="SAPBEXexcCritical4 2 4 10" xfId="29379"/>
    <cellStyle name="SAPBEXexcCritical4 2 4 11" xfId="41094"/>
    <cellStyle name="SAPBEXexcCritical4 2 4 2" xfId="1129"/>
    <cellStyle name="SAPBEXexcCritical4 2 4 2 10" xfId="41095"/>
    <cellStyle name="SAPBEXexcCritical4 2 4 2 2" xfId="2036"/>
    <cellStyle name="SAPBEXexcCritical4 2 4 2 2 2" xfId="25599"/>
    <cellStyle name="SAPBEXexcCritical4 2 4 2 2 2 2" xfId="35806"/>
    <cellStyle name="SAPBEXexcCritical4 2 4 2 2 3" xfId="30617"/>
    <cellStyle name="SAPBEXexcCritical4 2 4 2 2 4" xfId="41096"/>
    <cellStyle name="SAPBEXexcCritical4 2 4 2 2 5" xfId="41097"/>
    <cellStyle name="SAPBEXexcCritical4 2 4 2 3" xfId="2653"/>
    <cellStyle name="SAPBEXexcCritical4 2 4 2 3 2" xfId="26216"/>
    <cellStyle name="SAPBEXexcCritical4 2 4 2 3 2 2" xfId="36423"/>
    <cellStyle name="SAPBEXexcCritical4 2 4 2 3 3" xfId="31234"/>
    <cellStyle name="SAPBEXexcCritical4 2 4 2 3 4" xfId="41098"/>
    <cellStyle name="SAPBEXexcCritical4 2 4 2 3 5" xfId="41099"/>
    <cellStyle name="SAPBEXexcCritical4 2 4 2 4" xfId="3440"/>
    <cellStyle name="SAPBEXexcCritical4 2 4 2 4 2" xfId="27003"/>
    <cellStyle name="SAPBEXexcCritical4 2 4 2 4 2 2" xfId="37210"/>
    <cellStyle name="SAPBEXexcCritical4 2 4 2 4 3" xfId="32021"/>
    <cellStyle name="SAPBEXexcCritical4 2 4 2 4 4" xfId="41100"/>
    <cellStyle name="SAPBEXexcCritical4 2 4 2 4 5" xfId="41101"/>
    <cellStyle name="SAPBEXexcCritical4 2 4 2 5" xfId="4128"/>
    <cellStyle name="SAPBEXexcCritical4 2 4 2 5 2" xfId="27691"/>
    <cellStyle name="SAPBEXexcCritical4 2 4 2 5 2 2" xfId="37898"/>
    <cellStyle name="SAPBEXexcCritical4 2 4 2 5 3" xfId="32709"/>
    <cellStyle name="SAPBEXexcCritical4 2 4 2 5 4" xfId="41102"/>
    <cellStyle name="SAPBEXexcCritical4 2 4 2 5 5" xfId="41103"/>
    <cellStyle name="SAPBEXexcCritical4 2 4 2 6" xfId="4772"/>
    <cellStyle name="SAPBEXexcCritical4 2 4 2 6 2" xfId="28335"/>
    <cellStyle name="SAPBEXexcCritical4 2 4 2 6 2 2" xfId="38542"/>
    <cellStyle name="SAPBEXexcCritical4 2 4 2 6 3" xfId="33353"/>
    <cellStyle name="SAPBEXexcCritical4 2 4 2 6 4" xfId="41104"/>
    <cellStyle name="SAPBEXexcCritical4 2 4 2 6 5" xfId="41105"/>
    <cellStyle name="SAPBEXexcCritical4 2 4 2 7" xfId="5491"/>
    <cellStyle name="SAPBEXexcCritical4 2 4 2 7 2" xfId="29054"/>
    <cellStyle name="SAPBEXexcCritical4 2 4 2 7 2 2" xfId="39261"/>
    <cellStyle name="SAPBEXexcCritical4 2 4 2 7 3" xfId="34072"/>
    <cellStyle name="SAPBEXexcCritical4 2 4 2 7 4" xfId="41106"/>
    <cellStyle name="SAPBEXexcCritical4 2 4 2 8" xfId="24692"/>
    <cellStyle name="SAPBEXexcCritical4 2 4 2 8 2" xfId="34899"/>
    <cellStyle name="SAPBEXexcCritical4 2 4 2 9" xfId="29710"/>
    <cellStyle name="SAPBEXexcCritical4 2 4 3" xfId="1710"/>
    <cellStyle name="SAPBEXexcCritical4 2 4 3 2" xfId="25273"/>
    <cellStyle name="SAPBEXexcCritical4 2 4 3 2 2" xfId="35480"/>
    <cellStyle name="SAPBEXexcCritical4 2 4 3 3" xfId="30291"/>
    <cellStyle name="SAPBEXexcCritical4 2 4 3 4" xfId="41107"/>
    <cellStyle name="SAPBEXexcCritical4 2 4 3 5" xfId="41108"/>
    <cellStyle name="SAPBEXexcCritical4 2 4 4" xfId="2240"/>
    <cellStyle name="SAPBEXexcCritical4 2 4 4 2" xfId="25803"/>
    <cellStyle name="SAPBEXexcCritical4 2 4 4 2 2" xfId="36010"/>
    <cellStyle name="SAPBEXexcCritical4 2 4 4 3" xfId="30821"/>
    <cellStyle name="SAPBEXexcCritical4 2 4 4 4" xfId="41109"/>
    <cellStyle name="SAPBEXexcCritical4 2 4 4 5" xfId="41110"/>
    <cellStyle name="SAPBEXexcCritical4 2 4 5" xfId="3023"/>
    <cellStyle name="SAPBEXexcCritical4 2 4 5 2" xfId="26586"/>
    <cellStyle name="SAPBEXexcCritical4 2 4 5 2 2" xfId="36793"/>
    <cellStyle name="SAPBEXexcCritical4 2 4 5 3" xfId="31604"/>
    <cellStyle name="SAPBEXexcCritical4 2 4 5 4" xfId="41111"/>
    <cellStyle name="SAPBEXexcCritical4 2 4 5 5" xfId="41112"/>
    <cellStyle name="SAPBEXexcCritical4 2 4 6" xfId="3755"/>
    <cellStyle name="SAPBEXexcCritical4 2 4 6 2" xfId="27318"/>
    <cellStyle name="SAPBEXexcCritical4 2 4 6 2 2" xfId="37525"/>
    <cellStyle name="SAPBEXexcCritical4 2 4 6 3" xfId="32336"/>
    <cellStyle name="SAPBEXexcCritical4 2 4 6 4" xfId="41113"/>
    <cellStyle name="SAPBEXexcCritical4 2 4 6 5" xfId="41114"/>
    <cellStyle name="SAPBEXexcCritical4 2 4 7" xfId="4366"/>
    <cellStyle name="SAPBEXexcCritical4 2 4 7 2" xfId="27929"/>
    <cellStyle name="SAPBEXexcCritical4 2 4 7 2 2" xfId="38136"/>
    <cellStyle name="SAPBEXexcCritical4 2 4 7 3" xfId="32947"/>
    <cellStyle name="SAPBEXexcCritical4 2 4 7 4" xfId="41115"/>
    <cellStyle name="SAPBEXexcCritical4 2 4 7 5" xfId="41116"/>
    <cellStyle name="SAPBEXexcCritical4 2 4 8" xfId="5082"/>
    <cellStyle name="SAPBEXexcCritical4 2 4 8 2" xfId="28645"/>
    <cellStyle name="SAPBEXexcCritical4 2 4 8 2 2" xfId="38852"/>
    <cellStyle name="SAPBEXexcCritical4 2 4 8 3" xfId="33663"/>
    <cellStyle name="SAPBEXexcCritical4 2 4 8 4" xfId="41117"/>
    <cellStyle name="SAPBEXexcCritical4 2 4 9" xfId="24275"/>
    <cellStyle name="SAPBEXexcCritical4 2 4 9 2" xfId="34482"/>
    <cellStyle name="SAPBEXexcCritical4 2 5" xfId="1014"/>
    <cellStyle name="SAPBEXexcCritical4 2 5 2" xfId="2540"/>
    <cellStyle name="SAPBEXexcCritical4 2 5 2 2" xfId="26103"/>
    <cellStyle name="SAPBEXexcCritical4 2 5 2 2 2" xfId="36310"/>
    <cellStyle name="SAPBEXexcCritical4 2 5 2 3" xfId="31121"/>
    <cellStyle name="SAPBEXexcCritical4 2 5 2 4" xfId="41118"/>
    <cellStyle name="SAPBEXexcCritical4 2 5 2 5" xfId="41119"/>
    <cellStyle name="SAPBEXexcCritical4 2 5 3" xfId="3325"/>
    <cellStyle name="SAPBEXexcCritical4 2 5 3 2" xfId="26888"/>
    <cellStyle name="SAPBEXexcCritical4 2 5 3 2 2" xfId="37095"/>
    <cellStyle name="SAPBEXexcCritical4 2 5 3 3" xfId="31906"/>
    <cellStyle name="SAPBEXexcCritical4 2 5 3 4" xfId="41120"/>
    <cellStyle name="SAPBEXexcCritical4 2 5 3 5" xfId="41121"/>
    <cellStyle name="SAPBEXexcCritical4 2 5 4" xfId="4666"/>
    <cellStyle name="SAPBEXexcCritical4 2 5 4 2" xfId="28229"/>
    <cellStyle name="SAPBEXexcCritical4 2 5 4 2 2" xfId="38436"/>
    <cellStyle name="SAPBEXexcCritical4 2 5 4 3" xfId="33247"/>
    <cellStyle name="SAPBEXexcCritical4 2 5 4 4" xfId="41122"/>
    <cellStyle name="SAPBEXexcCritical4 2 5 4 5" xfId="41123"/>
    <cellStyle name="SAPBEXexcCritical4 2 5 5" xfId="5384"/>
    <cellStyle name="SAPBEXexcCritical4 2 5 5 2" xfId="28947"/>
    <cellStyle name="SAPBEXexcCritical4 2 5 5 2 2" xfId="39154"/>
    <cellStyle name="SAPBEXexcCritical4 2 5 5 3" xfId="33965"/>
    <cellStyle name="SAPBEXexcCritical4 2 5 5 4" xfId="41124"/>
    <cellStyle name="SAPBEXexcCritical4 2 5 5 5" xfId="41125"/>
    <cellStyle name="SAPBEXexcCritical4 2 5 6" xfId="24577"/>
    <cellStyle name="SAPBEXexcCritical4 2 5 6 2" xfId="34784"/>
    <cellStyle name="SAPBEXexcCritical4 2 5 7" xfId="41126"/>
    <cellStyle name="SAPBEXexcCritical4 2 5 8" xfId="41127"/>
    <cellStyle name="SAPBEXexcCritical4 2 5 9" xfId="41128"/>
    <cellStyle name="SAPBEXexcCritical4 2 6" xfId="1464"/>
    <cellStyle name="SAPBEXexcCritical4 2 6 2" xfId="25027"/>
    <cellStyle name="SAPBEXexcCritical4 2 6 2 2" xfId="35234"/>
    <cellStyle name="SAPBEXexcCritical4 2 6 3" xfId="30045"/>
    <cellStyle name="SAPBEXexcCritical4 2 6 4" xfId="41129"/>
    <cellStyle name="SAPBEXexcCritical4 2 6 5" xfId="41130"/>
    <cellStyle name="SAPBEXexcCritical4 2 7" xfId="4033"/>
    <cellStyle name="SAPBEXexcCritical4 2 7 2" xfId="27596"/>
    <cellStyle name="SAPBEXexcCritical4 2 7 2 2" xfId="37803"/>
    <cellStyle name="SAPBEXexcCritical4 2 7 3" xfId="32614"/>
    <cellStyle name="SAPBEXexcCritical4 2 7 4" xfId="41131"/>
    <cellStyle name="SAPBEXexcCritical4 2 8" xfId="24098"/>
    <cellStyle name="SAPBEXexcCritical4 2 8 2" xfId="34305"/>
    <cellStyle name="SAPBEXexcCritical4 2 9" xfId="41132"/>
    <cellStyle name="SAPBEXexcCritical4 3" xfId="578"/>
    <cellStyle name="SAPBEXexcCritical4 3 10" xfId="24141"/>
    <cellStyle name="SAPBEXexcCritical4 3 10 2" xfId="34348"/>
    <cellStyle name="SAPBEXexcCritical4 3 11" xfId="29245"/>
    <cellStyle name="SAPBEXexcCritical4 3 12" xfId="41133"/>
    <cellStyle name="SAPBEXexcCritical4 3 2" xfId="824"/>
    <cellStyle name="SAPBEXexcCritical4 3 2 10" xfId="29491"/>
    <cellStyle name="SAPBEXexcCritical4 3 2 11" xfId="41134"/>
    <cellStyle name="SAPBEXexcCritical4 3 2 2" xfId="1236"/>
    <cellStyle name="SAPBEXexcCritical4 3 2 2 10" xfId="41135"/>
    <cellStyle name="SAPBEXexcCritical4 3 2 2 2" xfId="2140"/>
    <cellStyle name="SAPBEXexcCritical4 3 2 2 2 2" xfId="25703"/>
    <cellStyle name="SAPBEXexcCritical4 3 2 2 2 2 2" xfId="35910"/>
    <cellStyle name="SAPBEXexcCritical4 3 2 2 2 3" xfId="30721"/>
    <cellStyle name="SAPBEXexcCritical4 3 2 2 2 4" xfId="41136"/>
    <cellStyle name="SAPBEXexcCritical4 3 2 2 2 5" xfId="41137"/>
    <cellStyle name="SAPBEXexcCritical4 3 2 2 3" xfId="2759"/>
    <cellStyle name="SAPBEXexcCritical4 3 2 2 3 2" xfId="26322"/>
    <cellStyle name="SAPBEXexcCritical4 3 2 2 3 2 2" xfId="36529"/>
    <cellStyle name="SAPBEXexcCritical4 3 2 2 3 3" xfId="31340"/>
    <cellStyle name="SAPBEXexcCritical4 3 2 2 3 4" xfId="41138"/>
    <cellStyle name="SAPBEXexcCritical4 3 2 2 3 5" xfId="41139"/>
    <cellStyle name="SAPBEXexcCritical4 3 2 2 4" xfId="3547"/>
    <cellStyle name="SAPBEXexcCritical4 3 2 2 4 2" xfId="27110"/>
    <cellStyle name="SAPBEXexcCritical4 3 2 2 4 2 2" xfId="37317"/>
    <cellStyle name="SAPBEXexcCritical4 3 2 2 4 3" xfId="32128"/>
    <cellStyle name="SAPBEXexcCritical4 3 2 2 4 4" xfId="41140"/>
    <cellStyle name="SAPBEXexcCritical4 3 2 2 4 5" xfId="41141"/>
    <cellStyle name="SAPBEXexcCritical4 3 2 2 5" xfId="4234"/>
    <cellStyle name="SAPBEXexcCritical4 3 2 2 5 2" xfId="27797"/>
    <cellStyle name="SAPBEXexcCritical4 3 2 2 5 2 2" xfId="38004"/>
    <cellStyle name="SAPBEXexcCritical4 3 2 2 5 3" xfId="32815"/>
    <cellStyle name="SAPBEXexcCritical4 3 2 2 5 4" xfId="41142"/>
    <cellStyle name="SAPBEXexcCritical4 3 2 2 5 5" xfId="41143"/>
    <cellStyle name="SAPBEXexcCritical4 3 2 2 6" xfId="4878"/>
    <cellStyle name="SAPBEXexcCritical4 3 2 2 6 2" xfId="28441"/>
    <cellStyle name="SAPBEXexcCritical4 3 2 2 6 2 2" xfId="38648"/>
    <cellStyle name="SAPBEXexcCritical4 3 2 2 6 3" xfId="33459"/>
    <cellStyle name="SAPBEXexcCritical4 3 2 2 6 4" xfId="41144"/>
    <cellStyle name="SAPBEXexcCritical4 3 2 2 6 5" xfId="41145"/>
    <cellStyle name="SAPBEXexcCritical4 3 2 2 7" xfId="5598"/>
    <cellStyle name="SAPBEXexcCritical4 3 2 2 7 2" xfId="29161"/>
    <cellStyle name="SAPBEXexcCritical4 3 2 2 7 2 2" xfId="39368"/>
    <cellStyle name="SAPBEXexcCritical4 3 2 2 7 3" xfId="34179"/>
    <cellStyle name="SAPBEXexcCritical4 3 2 2 7 4" xfId="41146"/>
    <cellStyle name="SAPBEXexcCritical4 3 2 2 8" xfId="24799"/>
    <cellStyle name="SAPBEXexcCritical4 3 2 2 8 2" xfId="35006"/>
    <cellStyle name="SAPBEXexcCritical4 3 2 2 9" xfId="29817"/>
    <cellStyle name="SAPBEXexcCritical4 3 2 3" xfId="1814"/>
    <cellStyle name="SAPBEXexcCritical4 3 2 3 2" xfId="25377"/>
    <cellStyle name="SAPBEXexcCritical4 3 2 3 2 2" xfId="35584"/>
    <cellStyle name="SAPBEXexcCritical4 3 2 3 3" xfId="30395"/>
    <cellStyle name="SAPBEXexcCritical4 3 2 3 4" xfId="41147"/>
    <cellStyle name="SAPBEXexcCritical4 3 2 3 5" xfId="41148"/>
    <cellStyle name="SAPBEXexcCritical4 3 2 4" xfId="2350"/>
    <cellStyle name="SAPBEXexcCritical4 3 2 4 2" xfId="25913"/>
    <cellStyle name="SAPBEXexcCritical4 3 2 4 2 2" xfId="36120"/>
    <cellStyle name="SAPBEXexcCritical4 3 2 4 3" xfId="30931"/>
    <cellStyle name="SAPBEXexcCritical4 3 2 4 4" xfId="41149"/>
    <cellStyle name="SAPBEXexcCritical4 3 2 4 5" xfId="41150"/>
    <cellStyle name="SAPBEXexcCritical4 3 2 5" xfId="3135"/>
    <cellStyle name="SAPBEXexcCritical4 3 2 5 2" xfId="26698"/>
    <cellStyle name="SAPBEXexcCritical4 3 2 5 2 2" xfId="36905"/>
    <cellStyle name="SAPBEXexcCritical4 3 2 5 3" xfId="31716"/>
    <cellStyle name="SAPBEXexcCritical4 3 2 5 4" xfId="41151"/>
    <cellStyle name="SAPBEXexcCritical4 3 2 5 5" xfId="41152"/>
    <cellStyle name="SAPBEXexcCritical4 3 2 6" xfId="3865"/>
    <cellStyle name="SAPBEXexcCritical4 3 2 6 2" xfId="27428"/>
    <cellStyle name="SAPBEXexcCritical4 3 2 6 2 2" xfId="37635"/>
    <cellStyle name="SAPBEXexcCritical4 3 2 6 3" xfId="32446"/>
    <cellStyle name="SAPBEXexcCritical4 3 2 6 4" xfId="41153"/>
    <cellStyle name="SAPBEXexcCritical4 3 2 6 5" xfId="41154"/>
    <cellStyle name="SAPBEXexcCritical4 3 2 7" xfId="4476"/>
    <cellStyle name="SAPBEXexcCritical4 3 2 7 2" xfId="28039"/>
    <cellStyle name="SAPBEXexcCritical4 3 2 7 2 2" xfId="38246"/>
    <cellStyle name="SAPBEXexcCritical4 3 2 7 3" xfId="33057"/>
    <cellStyle name="SAPBEXexcCritical4 3 2 7 4" xfId="41155"/>
    <cellStyle name="SAPBEXexcCritical4 3 2 7 5" xfId="41156"/>
    <cellStyle name="SAPBEXexcCritical4 3 2 8" xfId="5194"/>
    <cellStyle name="SAPBEXexcCritical4 3 2 8 2" xfId="28757"/>
    <cellStyle name="SAPBEXexcCritical4 3 2 8 2 2" xfId="38964"/>
    <cellStyle name="SAPBEXexcCritical4 3 2 8 3" xfId="33775"/>
    <cellStyle name="SAPBEXexcCritical4 3 2 8 4" xfId="41157"/>
    <cellStyle name="SAPBEXexcCritical4 3 2 9" xfId="24387"/>
    <cellStyle name="SAPBEXexcCritical4 3 2 9 2" xfId="34594"/>
    <cellStyle name="SAPBEXexcCritical4 3 3" xfId="912"/>
    <cellStyle name="SAPBEXexcCritical4 3 3 10" xfId="41158"/>
    <cellStyle name="SAPBEXexcCritical4 3 3 2" xfId="1898"/>
    <cellStyle name="SAPBEXexcCritical4 3 3 2 2" xfId="25461"/>
    <cellStyle name="SAPBEXexcCritical4 3 3 2 2 2" xfId="35668"/>
    <cellStyle name="SAPBEXexcCritical4 3 3 2 3" xfId="30479"/>
    <cellStyle name="SAPBEXexcCritical4 3 3 2 4" xfId="41159"/>
    <cellStyle name="SAPBEXexcCritical4 3 3 2 5" xfId="41160"/>
    <cellStyle name="SAPBEXexcCritical4 3 3 3" xfId="2438"/>
    <cellStyle name="SAPBEXexcCritical4 3 3 3 2" xfId="26001"/>
    <cellStyle name="SAPBEXexcCritical4 3 3 3 2 2" xfId="36208"/>
    <cellStyle name="SAPBEXexcCritical4 3 3 3 3" xfId="31019"/>
    <cellStyle name="SAPBEXexcCritical4 3 3 3 4" xfId="41161"/>
    <cellStyle name="SAPBEXexcCritical4 3 3 3 5" xfId="41162"/>
    <cellStyle name="SAPBEXexcCritical4 3 3 4" xfId="3223"/>
    <cellStyle name="SAPBEXexcCritical4 3 3 4 2" xfId="26786"/>
    <cellStyle name="SAPBEXexcCritical4 3 3 4 2 2" xfId="36993"/>
    <cellStyle name="SAPBEXexcCritical4 3 3 4 3" xfId="31804"/>
    <cellStyle name="SAPBEXexcCritical4 3 3 4 4" xfId="41163"/>
    <cellStyle name="SAPBEXexcCritical4 3 3 4 5" xfId="41164"/>
    <cellStyle name="SAPBEXexcCritical4 3 3 5" xfId="3953"/>
    <cellStyle name="SAPBEXexcCritical4 3 3 5 2" xfId="27516"/>
    <cellStyle name="SAPBEXexcCritical4 3 3 5 2 2" xfId="37723"/>
    <cellStyle name="SAPBEXexcCritical4 3 3 5 3" xfId="32534"/>
    <cellStyle name="SAPBEXexcCritical4 3 3 5 4" xfId="41165"/>
    <cellStyle name="SAPBEXexcCritical4 3 3 5 5" xfId="41166"/>
    <cellStyle name="SAPBEXexcCritical4 3 3 6" xfId="4564"/>
    <cellStyle name="SAPBEXexcCritical4 3 3 6 2" xfId="28127"/>
    <cellStyle name="SAPBEXexcCritical4 3 3 6 2 2" xfId="38334"/>
    <cellStyle name="SAPBEXexcCritical4 3 3 6 3" xfId="33145"/>
    <cellStyle name="SAPBEXexcCritical4 3 3 6 4" xfId="41167"/>
    <cellStyle name="SAPBEXexcCritical4 3 3 6 5" xfId="41168"/>
    <cellStyle name="SAPBEXexcCritical4 3 3 7" xfId="5282"/>
    <cellStyle name="SAPBEXexcCritical4 3 3 7 2" xfId="28845"/>
    <cellStyle name="SAPBEXexcCritical4 3 3 7 2 2" xfId="39052"/>
    <cellStyle name="SAPBEXexcCritical4 3 3 7 3" xfId="33863"/>
    <cellStyle name="SAPBEXexcCritical4 3 3 7 4" xfId="41169"/>
    <cellStyle name="SAPBEXexcCritical4 3 3 8" xfId="24475"/>
    <cellStyle name="SAPBEXexcCritical4 3 3 8 2" xfId="34682"/>
    <cellStyle name="SAPBEXexcCritical4 3 3 9" xfId="29579"/>
    <cellStyle name="SAPBEXexcCritical4 3 4" xfId="1586"/>
    <cellStyle name="SAPBEXexcCritical4 3 4 2" xfId="25149"/>
    <cellStyle name="SAPBEXexcCritical4 3 4 2 2" xfId="35356"/>
    <cellStyle name="SAPBEXexcCritical4 3 4 3" xfId="30167"/>
    <cellStyle name="SAPBEXexcCritical4 3 4 4" xfId="41170"/>
    <cellStyle name="SAPBEXexcCritical4 3 4 5" xfId="41171"/>
    <cellStyle name="SAPBEXexcCritical4 3 5" xfId="1421"/>
    <cellStyle name="SAPBEXexcCritical4 3 5 2" xfId="24984"/>
    <cellStyle name="SAPBEXexcCritical4 3 5 2 2" xfId="35191"/>
    <cellStyle name="SAPBEXexcCritical4 3 5 3" xfId="30002"/>
    <cellStyle name="SAPBEXexcCritical4 3 5 4" xfId="41172"/>
    <cellStyle name="SAPBEXexcCritical4 3 5 5" xfId="41173"/>
    <cellStyle name="SAPBEXexcCritical4 3 6" xfId="2889"/>
    <cellStyle name="SAPBEXexcCritical4 3 6 2" xfId="26452"/>
    <cellStyle name="SAPBEXexcCritical4 3 6 2 2" xfId="36659"/>
    <cellStyle name="SAPBEXexcCritical4 3 6 3" xfId="31470"/>
    <cellStyle name="SAPBEXexcCritical4 3 6 4" xfId="41174"/>
    <cellStyle name="SAPBEXexcCritical4 3 6 5" xfId="41175"/>
    <cellStyle name="SAPBEXexcCritical4 3 7" xfId="1474"/>
    <cellStyle name="SAPBEXexcCritical4 3 7 2" xfId="25037"/>
    <cellStyle name="SAPBEXexcCritical4 3 7 2 2" xfId="35244"/>
    <cellStyle name="SAPBEXexcCritical4 3 7 3" xfId="30055"/>
    <cellStyle name="SAPBEXexcCritical4 3 7 4" xfId="41176"/>
    <cellStyle name="SAPBEXexcCritical4 3 7 5" xfId="41177"/>
    <cellStyle name="SAPBEXexcCritical4 3 8" xfId="1974"/>
    <cellStyle name="SAPBEXexcCritical4 3 8 2" xfId="25537"/>
    <cellStyle name="SAPBEXexcCritical4 3 8 2 2" xfId="35744"/>
    <cellStyle name="SAPBEXexcCritical4 3 8 3" xfId="30555"/>
    <cellStyle name="SAPBEXexcCritical4 3 8 4" xfId="41178"/>
    <cellStyle name="SAPBEXexcCritical4 3 8 5" xfId="41179"/>
    <cellStyle name="SAPBEXexcCritical4 3 9" xfId="1536"/>
    <cellStyle name="SAPBEXexcCritical4 3 9 2" xfId="25099"/>
    <cellStyle name="SAPBEXexcCritical4 3 9 2 2" xfId="35306"/>
    <cellStyle name="SAPBEXexcCritical4 3 9 3" xfId="30117"/>
    <cellStyle name="SAPBEXexcCritical4 3 9 4" xfId="41180"/>
    <cellStyle name="SAPBEXexcCritical4 4" xfId="667"/>
    <cellStyle name="SAPBEXexcCritical4 4 10" xfId="29334"/>
    <cellStyle name="SAPBEXexcCritical4 4 11" xfId="41181"/>
    <cellStyle name="SAPBEXexcCritical4 4 2" xfId="1084"/>
    <cellStyle name="SAPBEXexcCritical4 4 2 10" xfId="41182"/>
    <cellStyle name="SAPBEXexcCritical4 4 2 2" xfId="1991"/>
    <cellStyle name="SAPBEXexcCritical4 4 2 2 2" xfId="25554"/>
    <cellStyle name="SAPBEXexcCritical4 4 2 2 2 2" xfId="35761"/>
    <cellStyle name="SAPBEXexcCritical4 4 2 2 3" xfId="30572"/>
    <cellStyle name="SAPBEXexcCritical4 4 2 2 4" xfId="41183"/>
    <cellStyle name="SAPBEXexcCritical4 4 2 2 5" xfId="41184"/>
    <cellStyle name="SAPBEXexcCritical4 4 2 3" xfId="2608"/>
    <cellStyle name="SAPBEXexcCritical4 4 2 3 2" xfId="26171"/>
    <cellStyle name="SAPBEXexcCritical4 4 2 3 2 2" xfId="36378"/>
    <cellStyle name="SAPBEXexcCritical4 4 2 3 3" xfId="31189"/>
    <cellStyle name="SAPBEXexcCritical4 4 2 3 4" xfId="41185"/>
    <cellStyle name="SAPBEXexcCritical4 4 2 3 5" xfId="41186"/>
    <cellStyle name="SAPBEXexcCritical4 4 2 4" xfId="3395"/>
    <cellStyle name="SAPBEXexcCritical4 4 2 4 2" xfId="26958"/>
    <cellStyle name="SAPBEXexcCritical4 4 2 4 2 2" xfId="37165"/>
    <cellStyle name="SAPBEXexcCritical4 4 2 4 3" xfId="31976"/>
    <cellStyle name="SAPBEXexcCritical4 4 2 4 4" xfId="41187"/>
    <cellStyle name="SAPBEXexcCritical4 4 2 4 5" xfId="41188"/>
    <cellStyle name="SAPBEXexcCritical4 4 2 5" xfId="4083"/>
    <cellStyle name="SAPBEXexcCritical4 4 2 5 2" xfId="27646"/>
    <cellStyle name="SAPBEXexcCritical4 4 2 5 2 2" xfId="37853"/>
    <cellStyle name="SAPBEXexcCritical4 4 2 5 3" xfId="32664"/>
    <cellStyle name="SAPBEXexcCritical4 4 2 5 4" xfId="41189"/>
    <cellStyle name="SAPBEXexcCritical4 4 2 5 5" xfId="41190"/>
    <cellStyle name="SAPBEXexcCritical4 4 2 6" xfId="4727"/>
    <cellStyle name="SAPBEXexcCritical4 4 2 6 2" xfId="28290"/>
    <cellStyle name="SAPBEXexcCritical4 4 2 6 2 2" xfId="38497"/>
    <cellStyle name="SAPBEXexcCritical4 4 2 6 3" xfId="33308"/>
    <cellStyle name="SAPBEXexcCritical4 4 2 6 4" xfId="41191"/>
    <cellStyle name="SAPBEXexcCritical4 4 2 6 5" xfId="41192"/>
    <cellStyle name="SAPBEXexcCritical4 4 2 7" xfId="5446"/>
    <cellStyle name="SAPBEXexcCritical4 4 2 7 2" xfId="29009"/>
    <cellStyle name="SAPBEXexcCritical4 4 2 7 2 2" xfId="39216"/>
    <cellStyle name="SAPBEXexcCritical4 4 2 7 3" xfId="34027"/>
    <cellStyle name="SAPBEXexcCritical4 4 2 7 4" xfId="41193"/>
    <cellStyle name="SAPBEXexcCritical4 4 2 8" xfId="24647"/>
    <cellStyle name="SAPBEXexcCritical4 4 2 8 2" xfId="34854"/>
    <cellStyle name="SAPBEXexcCritical4 4 2 9" xfId="29665"/>
    <cellStyle name="SAPBEXexcCritical4 4 3" xfId="1665"/>
    <cellStyle name="SAPBEXexcCritical4 4 3 2" xfId="25228"/>
    <cellStyle name="SAPBEXexcCritical4 4 3 2 2" xfId="35435"/>
    <cellStyle name="SAPBEXexcCritical4 4 3 3" xfId="30246"/>
    <cellStyle name="SAPBEXexcCritical4 4 3 4" xfId="41194"/>
    <cellStyle name="SAPBEXexcCritical4 4 3 5" xfId="41195"/>
    <cellStyle name="SAPBEXexcCritical4 4 4" xfId="1334"/>
    <cellStyle name="SAPBEXexcCritical4 4 4 2" xfId="24897"/>
    <cellStyle name="SAPBEXexcCritical4 4 4 2 2" xfId="35104"/>
    <cellStyle name="SAPBEXexcCritical4 4 4 3" xfId="29915"/>
    <cellStyle name="SAPBEXexcCritical4 4 4 4" xfId="41196"/>
    <cellStyle name="SAPBEXexcCritical4 4 4 5" xfId="41197"/>
    <cellStyle name="SAPBEXexcCritical4 4 5" xfId="2978"/>
    <cellStyle name="SAPBEXexcCritical4 4 5 2" xfId="26541"/>
    <cellStyle name="SAPBEXexcCritical4 4 5 2 2" xfId="36748"/>
    <cellStyle name="SAPBEXexcCritical4 4 5 3" xfId="31559"/>
    <cellStyle name="SAPBEXexcCritical4 4 5 4" xfId="41198"/>
    <cellStyle name="SAPBEXexcCritical4 4 5 5" xfId="41199"/>
    <cellStyle name="SAPBEXexcCritical4 4 6" xfId="3710"/>
    <cellStyle name="SAPBEXexcCritical4 4 6 2" xfId="27273"/>
    <cellStyle name="SAPBEXexcCritical4 4 6 2 2" xfId="37480"/>
    <cellStyle name="SAPBEXexcCritical4 4 6 3" xfId="32291"/>
    <cellStyle name="SAPBEXexcCritical4 4 6 4" xfId="41200"/>
    <cellStyle name="SAPBEXexcCritical4 4 6 5" xfId="41201"/>
    <cellStyle name="SAPBEXexcCritical4 4 7" xfId="4321"/>
    <cellStyle name="SAPBEXexcCritical4 4 7 2" xfId="27884"/>
    <cellStyle name="SAPBEXexcCritical4 4 7 2 2" xfId="38091"/>
    <cellStyle name="SAPBEXexcCritical4 4 7 3" xfId="32902"/>
    <cellStyle name="SAPBEXexcCritical4 4 7 4" xfId="41202"/>
    <cellStyle name="SAPBEXexcCritical4 4 7 5" xfId="41203"/>
    <cellStyle name="SAPBEXexcCritical4 4 8" xfId="5037"/>
    <cellStyle name="SAPBEXexcCritical4 4 8 2" xfId="28600"/>
    <cellStyle name="SAPBEXexcCritical4 4 8 2 2" xfId="38807"/>
    <cellStyle name="SAPBEXexcCritical4 4 8 3" xfId="33618"/>
    <cellStyle name="SAPBEXexcCritical4 4 8 4" xfId="41204"/>
    <cellStyle name="SAPBEXexcCritical4 4 9" xfId="24230"/>
    <cellStyle name="SAPBEXexcCritical4 4 9 2" xfId="34437"/>
    <cellStyle name="SAPBEXexcCritical4 5" xfId="761"/>
    <cellStyle name="SAPBEXexcCritical4 5 10" xfId="29428"/>
    <cellStyle name="SAPBEXexcCritical4 5 11" xfId="41205"/>
    <cellStyle name="SAPBEXexcCritical4 5 2" xfId="1178"/>
    <cellStyle name="SAPBEXexcCritical4 5 2 10" xfId="41206"/>
    <cellStyle name="SAPBEXexcCritical4 5 2 2" xfId="2084"/>
    <cellStyle name="SAPBEXexcCritical4 5 2 2 2" xfId="25647"/>
    <cellStyle name="SAPBEXexcCritical4 5 2 2 2 2" xfId="35854"/>
    <cellStyle name="SAPBEXexcCritical4 5 2 2 3" xfId="30665"/>
    <cellStyle name="SAPBEXexcCritical4 5 2 2 4" xfId="41207"/>
    <cellStyle name="SAPBEXexcCritical4 5 2 2 5" xfId="41208"/>
    <cellStyle name="SAPBEXexcCritical4 5 2 3" xfId="2701"/>
    <cellStyle name="SAPBEXexcCritical4 5 2 3 2" xfId="26264"/>
    <cellStyle name="SAPBEXexcCritical4 5 2 3 2 2" xfId="36471"/>
    <cellStyle name="SAPBEXexcCritical4 5 2 3 3" xfId="31282"/>
    <cellStyle name="SAPBEXexcCritical4 5 2 3 4" xfId="41209"/>
    <cellStyle name="SAPBEXexcCritical4 5 2 3 5" xfId="41210"/>
    <cellStyle name="SAPBEXexcCritical4 5 2 4" xfId="3489"/>
    <cellStyle name="SAPBEXexcCritical4 5 2 4 2" xfId="27052"/>
    <cellStyle name="SAPBEXexcCritical4 5 2 4 2 2" xfId="37259"/>
    <cellStyle name="SAPBEXexcCritical4 5 2 4 3" xfId="32070"/>
    <cellStyle name="SAPBEXexcCritical4 5 2 4 4" xfId="41211"/>
    <cellStyle name="SAPBEXexcCritical4 5 2 4 5" xfId="41212"/>
    <cellStyle name="SAPBEXexcCritical4 5 2 5" xfId="4176"/>
    <cellStyle name="SAPBEXexcCritical4 5 2 5 2" xfId="27739"/>
    <cellStyle name="SAPBEXexcCritical4 5 2 5 2 2" xfId="37946"/>
    <cellStyle name="SAPBEXexcCritical4 5 2 5 3" xfId="32757"/>
    <cellStyle name="SAPBEXexcCritical4 5 2 5 4" xfId="41213"/>
    <cellStyle name="SAPBEXexcCritical4 5 2 5 5" xfId="41214"/>
    <cellStyle name="SAPBEXexcCritical4 5 2 6" xfId="4820"/>
    <cellStyle name="SAPBEXexcCritical4 5 2 6 2" xfId="28383"/>
    <cellStyle name="SAPBEXexcCritical4 5 2 6 2 2" xfId="38590"/>
    <cellStyle name="SAPBEXexcCritical4 5 2 6 3" xfId="33401"/>
    <cellStyle name="SAPBEXexcCritical4 5 2 6 4" xfId="41215"/>
    <cellStyle name="SAPBEXexcCritical4 5 2 6 5" xfId="41216"/>
    <cellStyle name="SAPBEXexcCritical4 5 2 7" xfId="5540"/>
    <cellStyle name="SAPBEXexcCritical4 5 2 7 2" xfId="29103"/>
    <cellStyle name="SAPBEXexcCritical4 5 2 7 2 2" xfId="39310"/>
    <cellStyle name="SAPBEXexcCritical4 5 2 7 3" xfId="34121"/>
    <cellStyle name="SAPBEXexcCritical4 5 2 7 4" xfId="41217"/>
    <cellStyle name="SAPBEXexcCritical4 5 2 8" xfId="24741"/>
    <cellStyle name="SAPBEXexcCritical4 5 2 8 2" xfId="34948"/>
    <cellStyle name="SAPBEXexcCritical4 5 2 9" xfId="29759"/>
    <cellStyle name="SAPBEXexcCritical4 5 3" xfId="1758"/>
    <cellStyle name="SAPBEXexcCritical4 5 3 2" xfId="25321"/>
    <cellStyle name="SAPBEXexcCritical4 5 3 2 2" xfId="35528"/>
    <cellStyle name="SAPBEXexcCritical4 5 3 3" xfId="30339"/>
    <cellStyle name="SAPBEXexcCritical4 5 3 4" xfId="41218"/>
    <cellStyle name="SAPBEXexcCritical4 5 3 5" xfId="41219"/>
    <cellStyle name="SAPBEXexcCritical4 5 4" xfId="2288"/>
    <cellStyle name="SAPBEXexcCritical4 5 4 2" xfId="25851"/>
    <cellStyle name="SAPBEXexcCritical4 5 4 2 2" xfId="36058"/>
    <cellStyle name="SAPBEXexcCritical4 5 4 3" xfId="30869"/>
    <cellStyle name="SAPBEXexcCritical4 5 4 4" xfId="41220"/>
    <cellStyle name="SAPBEXexcCritical4 5 4 5" xfId="41221"/>
    <cellStyle name="SAPBEXexcCritical4 5 5" xfId="3072"/>
    <cellStyle name="SAPBEXexcCritical4 5 5 2" xfId="26635"/>
    <cellStyle name="SAPBEXexcCritical4 5 5 2 2" xfId="36842"/>
    <cellStyle name="SAPBEXexcCritical4 5 5 3" xfId="31653"/>
    <cellStyle name="SAPBEXexcCritical4 5 5 4" xfId="41222"/>
    <cellStyle name="SAPBEXexcCritical4 5 5 5" xfId="41223"/>
    <cellStyle name="SAPBEXexcCritical4 5 6" xfId="3803"/>
    <cellStyle name="SAPBEXexcCritical4 5 6 2" xfId="27366"/>
    <cellStyle name="SAPBEXexcCritical4 5 6 2 2" xfId="37573"/>
    <cellStyle name="SAPBEXexcCritical4 5 6 3" xfId="32384"/>
    <cellStyle name="SAPBEXexcCritical4 5 6 4" xfId="41224"/>
    <cellStyle name="SAPBEXexcCritical4 5 6 5" xfId="41225"/>
    <cellStyle name="SAPBEXexcCritical4 5 7" xfId="4414"/>
    <cellStyle name="SAPBEXexcCritical4 5 7 2" xfId="27977"/>
    <cellStyle name="SAPBEXexcCritical4 5 7 2 2" xfId="38184"/>
    <cellStyle name="SAPBEXexcCritical4 5 7 3" xfId="32995"/>
    <cellStyle name="SAPBEXexcCritical4 5 7 4" xfId="41226"/>
    <cellStyle name="SAPBEXexcCritical4 5 7 5" xfId="41227"/>
    <cellStyle name="SAPBEXexcCritical4 5 8" xfId="5131"/>
    <cellStyle name="SAPBEXexcCritical4 5 8 2" xfId="28694"/>
    <cellStyle name="SAPBEXexcCritical4 5 8 2 2" xfId="38901"/>
    <cellStyle name="SAPBEXexcCritical4 5 8 3" xfId="33712"/>
    <cellStyle name="SAPBEXexcCritical4 5 8 4" xfId="41228"/>
    <cellStyle name="SAPBEXexcCritical4 5 9" xfId="24324"/>
    <cellStyle name="SAPBEXexcCritical4 5 9 2" xfId="34531"/>
    <cellStyle name="SAPBEXexcCritical4 6" xfId="1053"/>
    <cellStyle name="SAPBEXexcCritical4 6 2" xfId="2579"/>
    <cellStyle name="SAPBEXexcCritical4 6 2 2" xfId="26142"/>
    <cellStyle name="SAPBEXexcCritical4 6 2 2 2" xfId="36349"/>
    <cellStyle name="SAPBEXexcCritical4 6 2 3" xfId="31160"/>
    <cellStyle name="SAPBEXexcCritical4 6 2 4" xfId="41229"/>
    <cellStyle name="SAPBEXexcCritical4 6 2 5" xfId="41230"/>
    <cellStyle name="SAPBEXexcCritical4 6 3" xfId="3364"/>
    <cellStyle name="SAPBEXexcCritical4 6 3 2" xfId="26927"/>
    <cellStyle name="SAPBEXexcCritical4 6 3 2 2" xfId="37134"/>
    <cellStyle name="SAPBEXexcCritical4 6 3 3" xfId="31945"/>
    <cellStyle name="SAPBEXexcCritical4 6 3 4" xfId="41231"/>
    <cellStyle name="SAPBEXexcCritical4 6 3 5" xfId="41232"/>
    <cellStyle name="SAPBEXexcCritical4 6 4" xfId="4705"/>
    <cellStyle name="SAPBEXexcCritical4 6 4 2" xfId="28268"/>
    <cellStyle name="SAPBEXexcCritical4 6 4 2 2" xfId="38475"/>
    <cellStyle name="SAPBEXexcCritical4 6 4 3" xfId="33286"/>
    <cellStyle name="SAPBEXexcCritical4 6 4 4" xfId="41233"/>
    <cellStyle name="SAPBEXexcCritical4 6 4 5" xfId="41234"/>
    <cellStyle name="SAPBEXexcCritical4 6 5" xfId="5423"/>
    <cellStyle name="SAPBEXexcCritical4 6 5 2" xfId="28986"/>
    <cellStyle name="SAPBEXexcCritical4 6 5 2 2" xfId="39193"/>
    <cellStyle name="SAPBEXexcCritical4 6 5 3" xfId="34004"/>
    <cellStyle name="SAPBEXexcCritical4 6 5 4" xfId="41235"/>
    <cellStyle name="SAPBEXexcCritical4 6 5 5" xfId="41236"/>
    <cellStyle name="SAPBEXexcCritical4 6 6" xfId="24616"/>
    <cellStyle name="SAPBEXexcCritical4 6 6 2" xfId="34823"/>
    <cellStyle name="SAPBEXexcCritical4 6 7" xfId="41237"/>
    <cellStyle name="SAPBEXexcCritical4 6 8" xfId="41238"/>
    <cellStyle name="SAPBEXexcCritical4 6 9" xfId="41239"/>
    <cellStyle name="SAPBEXexcCritical4 7" xfId="1514"/>
    <cellStyle name="SAPBEXexcCritical4 7 2" xfId="25077"/>
    <cellStyle name="SAPBEXexcCritical4 7 2 2" xfId="35284"/>
    <cellStyle name="SAPBEXexcCritical4 7 3" xfId="30095"/>
    <cellStyle name="SAPBEXexcCritical4 7 4" xfId="41240"/>
    <cellStyle name="SAPBEXexcCritical4 7 5" xfId="41241"/>
    <cellStyle name="SAPBEXexcCritical4 8" xfId="1558"/>
    <cellStyle name="SAPBEXexcCritical4 8 2" xfId="25121"/>
    <cellStyle name="SAPBEXexcCritical4 8 2 2" xfId="35328"/>
    <cellStyle name="SAPBEXexcCritical4 8 3" xfId="30139"/>
    <cellStyle name="SAPBEXexcCritical4 8 4" xfId="41242"/>
    <cellStyle name="SAPBEXexcCritical4 9" xfId="24056"/>
    <cellStyle name="SAPBEXexcCritical4 9 2" xfId="34263"/>
    <cellStyle name="SAPBEXexcCritical5" xfId="474"/>
    <cellStyle name="SAPBEXexcCritical5 10" xfId="41243"/>
    <cellStyle name="SAPBEXexcCritical5 11" xfId="41244"/>
    <cellStyle name="SAPBEXexcCritical5 2" xfId="536"/>
    <cellStyle name="SAPBEXexcCritical5 2 10" xfId="41245"/>
    <cellStyle name="SAPBEXexcCritical5 2 2" xfId="618"/>
    <cellStyle name="SAPBEXexcCritical5 2 2 10" xfId="24181"/>
    <cellStyle name="SAPBEXexcCritical5 2 2 10 2" xfId="34388"/>
    <cellStyle name="SAPBEXexcCritical5 2 2 11" xfId="29285"/>
    <cellStyle name="SAPBEXexcCritical5 2 2 12" xfId="41246"/>
    <cellStyle name="SAPBEXexcCritical5 2 2 2" xfId="864"/>
    <cellStyle name="SAPBEXexcCritical5 2 2 2 10" xfId="29531"/>
    <cellStyle name="SAPBEXexcCritical5 2 2 2 11" xfId="41247"/>
    <cellStyle name="SAPBEXexcCritical5 2 2 2 2" xfId="1276"/>
    <cellStyle name="SAPBEXexcCritical5 2 2 2 2 10" xfId="41248"/>
    <cellStyle name="SAPBEXexcCritical5 2 2 2 2 2" xfId="2180"/>
    <cellStyle name="SAPBEXexcCritical5 2 2 2 2 2 2" xfId="25743"/>
    <cellStyle name="SAPBEXexcCritical5 2 2 2 2 2 2 2" xfId="35950"/>
    <cellStyle name="SAPBEXexcCritical5 2 2 2 2 2 3" xfId="30761"/>
    <cellStyle name="SAPBEXexcCritical5 2 2 2 2 2 4" xfId="41249"/>
    <cellStyle name="SAPBEXexcCritical5 2 2 2 2 2 5" xfId="41250"/>
    <cellStyle name="SAPBEXexcCritical5 2 2 2 2 3" xfId="2799"/>
    <cellStyle name="SAPBEXexcCritical5 2 2 2 2 3 2" xfId="26362"/>
    <cellStyle name="SAPBEXexcCritical5 2 2 2 2 3 2 2" xfId="36569"/>
    <cellStyle name="SAPBEXexcCritical5 2 2 2 2 3 3" xfId="31380"/>
    <cellStyle name="SAPBEXexcCritical5 2 2 2 2 3 4" xfId="41251"/>
    <cellStyle name="SAPBEXexcCritical5 2 2 2 2 3 5" xfId="41252"/>
    <cellStyle name="SAPBEXexcCritical5 2 2 2 2 4" xfId="3587"/>
    <cellStyle name="SAPBEXexcCritical5 2 2 2 2 4 2" xfId="27150"/>
    <cellStyle name="SAPBEXexcCritical5 2 2 2 2 4 2 2" xfId="37357"/>
    <cellStyle name="SAPBEXexcCritical5 2 2 2 2 4 3" xfId="32168"/>
    <cellStyle name="SAPBEXexcCritical5 2 2 2 2 4 4" xfId="41253"/>
    <cellStyle name="SAPBEXexcCritical5 2 2 2 2 4 5" xfId="41254"/>
    <cellStyle name="SAPBEXexcCritical5 2 2 2 2 5" xfId="4274"/>
    <cellStyle name="SAPBEXexcCritical5 2 2 2 2 5 2" xfId="27837"/>
    <cellStyle name="SAPBEXexcCritical5 2 2 2 2 5 2 2" xfId="38044"/>
    <cellStyle name="SAPBEXexcCritical5 2 2 2 2 5 3" xfId="32855"/>
    <cellStyle name="SAPBEXexcCritical5 2 2 2 2 5 4" xfId="41255"/>
    <cellStyle name="SAPBEXexcCritical5 2 2 2 2 5 5" xfId="41256"/>
    <cellStyle name="SAPBEXexcCritical5 2 2 2 2 6" xfId="4918"/>
    <cellStyle name="SAPBEXexcCritical5 2 2 2 2 6 2" xfId="28481"/>
    <cellStyle name="SAPBEXexcCritical5 2 2 2 2 6 2 2" xfId="38688"/>
    <cellStyle name="SAPBEXexcCritical5 2 2 2 2 6 3" xfId="33499"/>
    <cellStyle name="SAPBEXexcCritical5 2 2 2 2 6 4" xfId="41257"/>
    <cellStyle name="SAPBEXexcCritical5 2 2 2 2 6 5" xfId="41258"/>
    <cellStyle name="SAPBEXexcCritical5 2 2 2 2 7" xfId="5638"/>
    <cellStyle name="SAPBEXexcCritical5 2 2 2 2 7 2" xfId="29201"/>
    <cellStyle name="SAPBEXexcCritical5 2 2 2 2 7 2 2" xfId="39408"/>
    <cellStyle name="SAPBEXexcCritical5 2 2 2 2 7 3" xfId="34219"/>
    <cellStyle name="SAPBEXexcCritical5 2 2 2 2 7 4" xfId="41259"/>
    <cellStyle name="SAPBEXexcCritical5 2 2 2 2 8" xfId="24839"/>
    <cellStyle name="SAPBEXexcCritical5 2 2 2 2 8 2" xfId="35046"/>
    <cellStyle name="SAPBEXexcCritical5 2 2 2 2 9" xfId="29857"/>
    <cellStyle name="SAPBEXexcCritical5 2 2 2 3" xfId="1854"/>
    <cellStyle name="SAPBEXexcCritical5 2 2 2 3 2" xfId="25417"/>
    <cellStyle name="SAPBEXexcCritical5 2 2 2 3 2 2" xfId="35624"/>
    <cellStyle name="SAPBEXexcCritical5 2 2 2 3 3" xfId="30435"/>
    <cellStyle name="SAPBEXexcCritical5 2 2 2 3 4" xfId="41260"/>
    <cellStyle name="SAPBEXexcCritical5 2 2 2 3 5" xfId="41261"/>
    <cellStyle name="SAPBEXexcCritical5 2 2 2 4" xfId="2390"/>
    <cellStyle name="SAPBEXexcCritical5 2 2 2 4 2" xfId="25953"/>
    <cellStyle name="SAPBEXexcCritical5 2 2 2 4 2 2" xfId="36160"/>
    <cellStyle name="SAPBEXexcCritical5 2 2 2 4 3" xfId="30971"/>
    <cellStyle name="SAPBEXexcCritical5 2 2 2 4 4" xfId="41262"/>
    <cellStyle name="SAPBEXexcCritical5 2 2 2 4 5" xfId="41263"/>
    <cellStyle name="SAPBEXexcCritical5 2 2 2 5" xfId="3175"/>
    <cellStyle name="SAPBEXexcCritical5 2 2 2 5 2" xfId="26738"/>
    <cellStyle name="SAPBEXexcCritical5 2 2 2 5 2 2" xfId="36945"/>
    <cellStyle name="SAPBEXexcCritical5 2 2 2 5 3" xfId="31756"/>
    <cellStyle name="SAPBEXexcCritical5 2 2 2 5 4" xfId="41264"/>
    <cellStyle name="SAPBEXexcCritical5 2 2 2 5 5" xfId="41265"/>
    <cellStyle name="SAPBEXexcCritical5 2 2 2 6" xfId="3905"/>
    <cellStyle name="SAPBEXexcCritical5 2 2 2 6 2" xfId="27468"/>
    <cellStyle name="SAPBEXexcCritical5 2 2 2 6 2 2" xfId="37675"/>
    <cellStyle name="SAPBEXexcCritical5 2 2 2 6 3" xfId="32486"/>
    <cellStyle name="SAPBEXexcCritical5 2 2 2 6 4" xfId="41266"/>
    <cellStyle name="SAPBEXexcCritical5 2 2 2 6 5" xfId="41267"/>
    <cellStyle name="SAPBEXexcCritical5 2 2 2 7" xfId="4516"/>
    <cellStyle name="SAPBEXexcCritical5 2 2 2 7 2" xfId="28079"/>
    <cellStyle name="SAPBEXexcCritical5 2 2 2 7 2 2" xfId="38286"/>
    <cellStyle name="SAPBEXexcCritical5 2 2 2 7 3" xfId="33097"/>
    <cellStyle name="SAPBEXexcCritical5 2 2 2 7 4" xfId="41268"/>
    <cellStyle name="SAPBEXexcCritical5 2 2 2 7 5" xfId="41269"/>
    <cellStyle name="SAPBEXexcCritical5 2 2 2 8" xfId="5234"/>
    <cellStyle name="SAPBEXexcCritical5 2 2 2 8 2" xfId="28797"/>
    <cellStyle name="SAPBEXexcCritical5 2 2 2 8 2 2" xfId="39004"/>
    <cellStyle name="SAPBEXexcCritical5 2 2 2 8 3" xfId="33815"/>
    <cellStyle name="SAPBEXexcCritical5 2 2 2 8 4" xfId="41270"/>
    <cellStyle name="SAPBEXexcCritical5 2 2 2 9" xfId="24427"/>
    <cellStyle name="SAPBEXexcCritical5 2 2 2 9 2" xfId="34634"/>
    <cellStyle name="SAPBEXexcCritical5 2 2 3" xfId="952"/>
    <cellStyle name="SAPBEXexcCritical5 2 2 3 10" xfId="41271"/>
    <cellStyle name="SAPBEXexcCritical5 2 2 3 2" xfId="1938"/>
    <cellStyle name="SAPBEXexcCritical5 2 2 3 2 2" xfId="25501"/>
    <cellStyle name="SAPBEXexcCritical5 2 2 3 2 2 2" xfId="35708"/>
    <cellStyle name="SAPBEXexcCritical5 2 2 3 2 3" xfId="30519"/>
    <cellStyle name="SAPBEXexcCritical5 2 2 3 2 4" xfId="41272"/>
    <cellStyle name="SAPBEXexcCritical5 2 2 3 2 5" xfId="41273"/>
    <cellStyle name="SAPBEXexcCritical5 2 2 3 3" xfId="2478"/>
    <cellStyle name="SAPBEXexcCritical5 2 2 3 3 2" xfId="26041"/>
    <cellStyle name="SAPBEXexcCritical5 2 2 3 3 2 2" xfId="36248"/>
    <cellStyle name="SAPBEXexcCritical5 2 2 3 3 3" xfId="31059"/>
    <cellStyle name="SAPBEXexcCritical5 2 2 3 3 4" xfId="41274"/>
    <cellStyle name="SAPBEXexcCritical5 2 2 3 3 5" xfId="41275"/>
    <cellStyle name="SAPBEXexcCritical5 2 2 3 4" xfId="3263"/>
    <cellStyle name="SAPBEXexcCritical5 2 2 3 4 2" xfId="26826"/>
    <cellStyle name="SAPBEXexcCritical5 2 2 3 4 2 2" xfId="37033"/>
    <cellStyle name="SAPBEXexcCritical5 2 2 3 4 3" xfId="31844"/>
    <cellStyle name="SAPBEXexcCritical5 2 2 3 4 4" xfId="41276"/>
    <cellStyle name="SAPBEXexcCritical5 2 2 3 4 5" xfId="41277"/>
    <cellStyle name="SAPBEXexcCritical5 2 2 3 5" xfId="3993"/>
    <cellStyle name="SAPBEXexcCritical5 2 2 3 5 2" xfId="27556"/>
    <cellStyle name="SAPBEXexcCritical5 2 2 3 5 2 2" xfId="37763"/>
    <cellStyle name="SAPBEXexcCritical5 2 2 3 5 3" xfId="32574"/>
    <cellStyle name="SAPBEXexcCritical5 2 2 3 5 4" xfId="41278"/>
    <cellStyle name="SAPBEXexcCritical5 2 2 3 5 5" xfId="41279"/>
    <cellStyle name="SAPBEXexcCritical5 2 2 3 6" xfId="4604"/>
    <cellStyle name="SAPBEXexcCritical5 2 2 3 6 2" xfId="28167"/>
    <cellStyle name="SAPBEXexcCritical5 2 2 3 6 2 2" xfId="38374"/>
    <cellStyle name="SAPBEXexcCritical5 2 2 3 6 3" xfId="33185"/>
    <cellStyle name="SAPBEXexcCritical5 2 2 3 6 4" xfId="41280"/>
    <cellStyle name="SAPBEXexcCritical5 2 2 3 6 5" xfId="41281"/>
    <cellStyle name="SAPBEXexcCritical5 2 2 3 7" xfId="5322"/>
    <cellStyle name="SAPBEXexcCritical5 2 2 3 7 2" xfId="28885"/>
    <cellStyle name="SAPBEXexcCritical5 2 2 3 7 2 2" xfId="39092"/>
    <cellStyle name="SAPBEXexcCritical5 2 2 3 7 3" xfId="33903"/>
    <cellStyle name="SAPBEXexcCritical5 2 2 3 7 4" xfId="41282"/>
    <cellStyle name="SAPBEXexcCritical5 2 2 3 8" xfId="24515"/>
    <cellStyle name="SAPBEXexcCritical5 2 2 3 8 2" xfId="34722"/>
    <cellStyle name="SAPBEXexcCritical5 2 2 3 9" xfId="29619"/>
    <cellStyle name="SAPBEXexcCritical5 2 2 4" xfId="1626"/>
    <cellStyle name="SAPBEXexcCritical5 2 2 4 2" xfId="25189"/>
    <cellStyle name="SAPBEXexcCritical5 2 2 4 2 2" xfId="35396"/>
    <cellStyle name="SAPBEXexcCritical5 2 2 4 3" xfId="30207"/>
    <cellStyle name="SAPBEXexcCritical5 2 2 4 4" xfId="41283"/>
    <cellStyle name="SAPBEXexcCritical5 2 2 4 5" xfId="41284"/>
    <cellStyle name="SAPBEXexcCritical5 2 2 5" xfId="1381"/>
    <cellStyle name="SAPBEXexcCritical5 2 2 5 2" xfId="24944"/>
    <cellStyle name="SAPBEXexcCritical5 2 2 5 2 2" xfId="35151"/>
    <cellStyle name="SAPBEXexcCritical5 2 2 5 3" xfId="29962"/>
    <cellStyle name="SAPBEXexcCritical5 2 2 5 4" xfId="41285"/>
    <cellStyle name="SAPBEXexcCritical5 2 2 5 5" xfId="41286"/>
    <cellStyle name="SAPBEXexcCritical5 2 2 6" xfId="2929"/>
    <cellStyle name="SAPBEXexcCritical5 2 2 6 2" xfId="26492"/>
    <cellStyle name="SAPBEXexcCritical5 2 2 6 2 2" xfId="36699"/>
    <cellStyle name="SAPBEXexcCritical5 2 2 6 3" xfId="31510"/>
    <cellStyle name="SAPBEXexcCritical5 2 2 6 4" xfId="41287"/>
    <cellStyle name="SAPBEXexcCritical5 2 2 6 5" xfId="41288"/>
    <cellStyle name="SAPBEXexcCritical5 2 2 7" xfId="3663"/>
    <cellStyle name="SAPBEXexcCritical5 2 2 7 2" xfId="27226"/>
    <cellStyle name="SAPBEXexcCritical5 2 2 7 2 2" xfId="37433"/>
    <cellStyle name="SAPBEXexcCritical5 2 2 7 3" xfId="32244"/>
    <cellStyle name="SAPBEXexcCritical5 2 2 7 4" xfId="41289"/>
    <cellStyle name="SAPBEXexcCritical5 2 2 7 5" xfId="41290"/>
    <cellStyle name="SAPBEXexcCritical5 2 2 8" xfId="1570"/>
    <cellStyle name="SAPBEXexcCritical5 2 2 8 2" xfId="25133"/>
    <cellStyle name="SAPBEXexcCritical5 2 2 8 2 2" xfId="35340"/>
    <cellStyle name="SAPBEXexcCritical5 2 2 8 3" xfId="30151"/>
    <cellStyle name="SAPBEXexcCritical5 2 2 8 4" xfId="41291"/>
    <cellStyle name="SAPBEXexcCritical5 2 2 8 5" xfId="41292"/>
    <cellStyle name="SAPBEXexcCritical5 2 2 9" xfId="4988"/>
    <cellStyle name="SAPBEXexcCritical5 2 2 9 2" xfId="28551"/>
    <cellStyle name="SAPBEXexcCritical5 2 2 9 2 2" xfId="38758"/>
    <cellStyle name="SAPBEXexcCritical5 2 2 9 3" xfId="33569"/>
    <cellStyle name="SAPBEXexcCritical5 2 2 9 4" xfId="41293"/>
    <cellStyle name="SAPBEXexcCritical5 2 3" xfId="723"/>
    <cellStyle name="SAPBEXexcCritical5 2 3 10" xfId="29390"/>
    <cellStyle name="SAPBEXexcCritical5 2 3 11" xfId="41294"/>
    <cellStyle name="SAPBEXexcCritical5 2 3 2" xfId="1140"/>
    <cellStyle name="SAPBEXexcCritical5 2 3 2 10" xfId="41295"/>
    <cellStyle name="SAPBEXexcCritical5 2 3 2 2" xfId="2046"/>
    <cellStyle name="SAPBEXexcCritical5 2 3 2 2 2" xfId="25609"/>
    <cellStyle name="SAPBEXexcCritical5 2 3 2 2 2 2" xfId="35816"/>
    <cellStyle name="SAPBEXexcCritical5 2 3 2 2 3" xfId="30627"/>
    <cellStyle name="SAPBEXexcCritical5 2 3 2 2 4" xfId="41296"/>
    <cellStyle name="SAPBEXexcCritical5 2 3 2 2 5" xfId="41297"/>
    <cellStyle name="SAPBEXexcCritical5 2 3 2 3" xfId="2663"/>
    <cellStyle name="SAPBEXexcCritical5 2 3 2 3 2" xfId="26226"/>
    <cellStyle name="SAPBEXexcCritical5 2 3 2 3 2 2" xfId="36433"/>
    <cellStyle name="SAPBEXexcCritical5 2 3 2 3 3" xfId="31244"/>
    <cellStyle name="SAPBEXexcCritical5 2 3 2 3 4" xfId="41298"/>
    <cellStyle name="SAPBEXexcCritical5 2 3 2 3 5" xfId="41299"/>
    <cellStyle name="SAPBEXexcCritical5 2 3 2 4" xfId="3451"/>
    <cellStyle name="SAPBEXexcCritical5 2 3 2 4 2" xfId="27014"/>
    <cellStyle name="SAPBEXexcCritical5 2 3 2 4 2 2" xfId="37221"/>
    <cellStyle name="SAPBEXexcCritical5 2 3 2 4 3" xfId="32032"/>
    <cellStyle name="SAPBEXexcCritical5 2 3 2 4 4" xfId="41300"/>
    <cellStyle name="SAPBEXexcCritical5 2 3 2 4 5" xfId="41301"/>
    <cellStyle name="SAPBEXexcCritical5 2 3 2 5" xfId="4138"/>
    <cellStyle name="SAPBEXexcCritical5 2 3 2 5 2" xfId="27701"/>
    <cellStyle name="SAPBEXexcCritical5 2 3 2 5 2 2" xfId="37908"/>
    <cellStyle name="SAPBEXexcCritical5 2 3 2 5 3" xfId="32719"/>
    <cellStyle name="SAPBEXexcCritical5 2 3 2 5 4" xfId="41302"/>
    <cellStyle name="SAPBEXexcCritical5 2 3 2 5 5" xfId="41303"/>
    <cellStyle name="SAPBEXexcCritical5 2 3 2 6" xfId="4782"/>
    <cellStyle name="SAPBEXexcCritical5 2 3 2 6 2" xfId="28345"/>
    <cellStyle name="SAPBEXexcCritical5 2 3 2 6 2 2" xfId="38552"/>
    <cellStyle name="SAPBEXexcCritical5 2 3 2 6 3" xfId="33363"/>
    <cellStyle name="SAPBEXexcCritical5 2 3 2 6 4" xfId="41304"/>
    <cellStyle name="SAPBEXexcCritical5 2 3 2 6 5" xfId="41305"/>
    <cellStyle name="SAPBEXexcCritical5 2 3 2 7" xfId="5502"/>
    <cellStyle name="SAPBEXexcCritical5 2 3 2 7 2" xfId="29065"/>
    <cellStyle name="SAPBEXexcCritical5 2 3 2 7 2 2" xfId="39272"/>
    <cellStyle name="SAPBEXexcCritical5 2 3 2 7 3" xfId="34083"/>
    <cellStyle name="SAPBEXexcCritical5 2 3 2 7 4" xfId="41306"/>
    <cellStyle name="SAPBEXexcCritical5 2 3 2 8" xfId="24703"/>
    <cellStyle name="SAPBEXexcCritical5 2 3 2 8 2" xfId="34910"/>
    <cellStyle name="SAPBEXexcCritical5 2 3 2 9" xfId="29721"/>
    <cellStyle name="SAPBEXexcCritical5 2 3 3" xfId="1720"/>
    <cellStyle name="SAPBEXexcCritical5 2 3 3 2" xfId="25283"/>
    <cellStyle name="SAPBEXexcCritical5 2 3 3 2 2" xfId="35490"/>
    <cellStyle name="SAPBEXexcCritical5 2 3 3 3" xfId="30301"/>
    <cellStyle name="SAPBEXexcCritical5 2 3 3 4" xfId="41307"/>
    <cellStyle name="SAPBEXexcCritical5 2 3 3 5" xfId="41308"/>
    <cellStyle name="SAPBEXexcCritical5 2 3 4" xfId="2250"/>
    <cellStyle name="SAPBEXexcCritical5 2 3 4 2" xfId="25813"/>
    <cellStyle name="SAPBEXexcCritical5 2 3 4 2 2" xfId="36020"/>
    <cellStyle name="SAPBEXexcCritical5 2 3 4 3" xfId="30831"/>
    <cellStyle name="SAPBEXexcCritical5 2 3 4 4" xfId="41309"/>
    <cellStyle name="SAPBEXexcCritical5 2 3 4 5" xfId="41310"/>
    <cellStyle name="SAPBEXexcCritical5 2 3 5" xfId="3034"/>
    <cellStyle name="SAPBEXexcCritical5 2 3 5 2" xfId="26597"/>
    <cellStyle name="SAPBEXexcCritical5 2 3 5 2 2" xfId="36804"/>
    <cellStyle name="SAPBEXexcCritical5 2 3 5 3" xfId="31615"/>
    <cellStyle name="SAPBEXexcCritical5 2 3 5 4" xfId="41311"/>
    <cellStyle name="SAPBEXexcCritical5 2 3 5 5" xfId="41312"/>
    <cellStyle name="SAPBEXexcCritical5 2 3 6" xfId="3765"/>
    <cellStyle name="SAPBEXexcCritical5 2 3 6 2" xfId="27328"/>
    <cellStyle name="SAPBEXexcCritical5 2 3 6 2 2" xfId="37535"/>
    <cellStyle name="SAPBEXexcCritical5 2 3 6 3" xfId="32346"/>
    <cellStyle name="SAPBEXexcCritical5 2 3 6 4" xfId="41313"/>
    <cellStyle name="SAPBEXexcCritical5 2 3 6 5" xfId="41314"/>
    <cellStyle name="SAPBEXexcCritical5 2 3 7" xfId="4376"/>
    <cellStyle name="SAPBEXexcCritical5 2 3 7 2" xfId="27939"/>
    <cellStyle name="SAPBEXexcCritical5 2 3 7 2 2" xfId="38146"/>
    <cellStyle name="SAPBEXexcCritical5 2 3 7 3" xfId="32957"/>
    <cellStyle name="SAPBEXexcCritical5 2 3 7 4" xfId="41315"/>
    <cellStyle name="SAPBEXexcCritical5 2 3 7 5" xfId="41316"/>
    <cellStyle name="SAPBEXexcCritical5 2 3 8" xfId="5093"/>
    <cellStyle name="SAPBEXexcCritical5 2 3 8 2" xfId="28656"/>
    <cellStyle name="SAPBEXexcCritical5 2 3 8 2 2" xfId="38863"/>
    <cellStyle name="SAPBEXexcCritical5 2 3 8 3" xfId="33674"/>
    <cellStyle name="SAPBEXexcCritical5 2 3 8 4" xfId="41317"/>
    <cellStyle name="SAPBEXexcCritical5 2 3 9" xfId="24286"/>
    <cellStyle name="SAPBEXexcCritical5 2 3 9 2" xfId="34493"/>
    <cellStyle name="SAPBEXexcCritical5 2 4" xfId="754"/>
    <cellStyle name="SAPBEXexcCritical5 2 4 10" xfId="29421"/>
    <cellStyle name="SAPBEXexcCritical5 2 4 11" xfId="41318"/>
    <cellStyle name="SAPBEXexcCritical5 2 4 2" xfId="1171"/>
    <cellStyle name="SAPBEXexcCritical5 2 4 2 10" xfId="41319"/>
    <cellStyle name="SAPBEXexcCritical5 2 4 2 2" xfId="2077"/>
    <cellStyle name="SAPBEXexcCritical5 2 4 2 2 2" xfId="25640"/>
    <cellStyle name="SAPBEXexcCritical5 2 4 2 2 2 2" xfId="35847"/>
    <cellStyle name="SAPBEXexcCritical5 2 4 2 2 3" xfId="30658"/>
    <cellStyle name="SAPBEXexcCritical5 2 4 2 2 4" xfId="41320"/>
    <cellStyle name="SAPBEXexcCritical5 2 4 2 2 5" xfId="41321"/>
    <cellStyle name="SAPBEXexcCritical5 2 4 2 3" xfId="2694"/>
    <cellStyle name="SAPBEXexcCritical5 2 4 2 3 2" xfId="26257"/>
    <cellStyle name="SAPBEXexcCritical5 2 4 2 3 2 2" xfId="36464"/>
    <cellStyle name="SAPBEXexcCritical5 2 4 2 3 3" xfId="31275"/>
    <cellStyle name="SAPBEXexcCritical5 2 4 2 3 4" xfId="41322"/>
    <cellStyle name="SAPBEXexcCritical5 2 4 2 3 5" xfId="41323"/>
    <cellStyle name="SAPBEXexcCritical5 2 4 2 4" xfId="3482"/>
    <cellStyle name="SAPBEXexcCritical5 2 4 2 4 2" xfId="27045"/>
    <cellStyle name="SAPBEXexcCritical5 2 4 2 4 2 2" xfId="37252"/>
    <cellStyle name="SAPBEXexcCritical5 2 4 2 4 3" xfId="32063"/>
    <cellStyle name="SAPBEXexcCritical5 2 4 2 4 4" xfId="41324"/>
    <cellStyle name="SAPBEXexcCritical5 2 4 2 4 5" xfId="41325"/>
    <cellStyle name="SAPBEXexcCritical5 2 4 2 5" xfId="4169"/>
    <cellStyle name="SAPBEXexcCritical5 2 4 2 5 2" xfId="27732"/>
    <cellStyle name="SAPBEXexcCritical5 2 4 2 5 2 2" xfId="37939"/>
    <cellStyle name="SAPBEXexcCritical5 2 4 2 5 3" xfId="32750"/>
    <cellStyle name="SAPBEXexcCritical5 2 4 2 5 4" xfId="41326"/>
    <cellStyle name="SAPBEXexcCritical5 2 4 2 5 5" xfId="41327"/>
    <cellStyle name="SAPBEXexcCritical5 2 4 2 6" xfId="4813"/>
    <cellStyle name="SAPBEXexcCritical5 2 4 2 6 2" xfId="28376"/>
    <cellStyle name="SAPBEXexcCritical5 2 4 2 6 2 2" xfId="38583"/>
    <cellStyle name="SAPBEXexcCritical5 2 4 2 6 3" xfId="33394"/>
    <cellStyle name="SAPBEXexcCritical5 2 4 2 6 4" xfId="41328"/>
    <cellStyle name="SAPBEXexcCritical5 2 4 2 6 5" xfId="41329"/>
    <cellStyle name="SAPBEXexcCritical5 2 4 2 7" xfId="5533"/>
    <cellStyle name="SAPBEXexcCritical5 2 4 2 7 2" xfId="29096"/>
    <cellStyle name="SAPBEXexcCritical5 2 4 2 7 2 2" xfId="39303"/>
    <cellStyle name="SAPBEXexcCritical5 2 4 2 7 3" xfId="34114"/>
    <cellStyle name="SAPBEXexcCritical5 2 4 2 7 4" xfId="41330"/>
    <cellStyle name="SAPBEXexcCritical5 2 4 2 8" xfId="24734"/>
    <cellStyle name="SAPBEXexcCritical5 2 4 2 8 2" xfId="34941"/>
    <cellStyle name="SAPBEXexcCritical5 2 4 2 9" xfId="29752"/>
    <cellStyle name="SAPBEXexcCritical5 2 4 3" xfId="1751"/>
    <cellStyle name="SAPBEXexcCritical5 2 4 3 2" xfId="25314"/>
    <cellStyle name="SAPBEXexcCritical5 2 4 3 2 2" xfId="35521"/>
    <cellStyle name="SAPBEXexcCritical5 2 4 3 3" xfId="30332"/>
    <cellStyle name="SAPBEXexcCritical5 2 4 3 4" xfId="41331"/>
    <cellStyle name="SAPBEXexcCritical5 2 4 3 5" xfId="41332"/>
    <cellStyle name="SAPBEXexcCritical5 2 4 4" xfId="2281"/>
    <cellStyle name="SAPBEXexcCritical5 2 4 4 2" xfId="25844"/>
    <cellStyle name="SAPBEXexcCritical5 2 4 4 2 2" xfId="36051"/>
    <cellStyle name="SAPBEXexcCritical5 2 4 4 3" xfId="30862"/>
    <cellStyle name="SAPBEXexcCritical5 2 4 4 4" xfId="41333"/>
    <cellStyle name="SAPBEXexcCritical5 2 4 4 5" xfId="41334"/>
    <cellStyle name="SAPBEXexcCritical5 2 4 5" xfId="3065"/>
    <cellStyle name="SAPBEXexcCritical5 2 4 5 2" xfId="26628"/>
    <cellStyle name="SAPBEXexcCritical5 2 4 5 2 2" xfId="36835"/>
    <cellStyle name="SAPBEXexcCritical5 2 4 5 3" xfId="31646"/>
    <cellStyle name="SAPBEXexcCritical5 2 4 5 4" xfId="41335"/>
    <cellStyle name="SAPBEXexcCritical5 2 4 5 5" xfId="41336"/>
    <cellStyle name="SAPBEXexcCritical5 2 4 6" xfId="3796"/>
    <cellStyle name="SAPBEXexcCritical5 2 4 6 2" xfId="27359"/>
    <cellStyle name="SAPBEXexcCritical5 2 4 6 2 2" xfId="37566"/>
    <cellStyle name="SAPBEXexcCritical5 2 4 6 3" xfId="32377"/>
    <cellStyle name="SAPBEXexcCritical5 2 4 6 4" xfId="41337"/>
    <cellStyle name="SAPBEXexcCritical5 2 4 6 5" xfId="41338"/>
    <cellStyle name="SAPBEXexcCritical5 2 4 7" xfId="4407"/>
    <cellStyle name="SAPBEXexcCritical5 2 4 7 2" xfId="27970"/>
    <cellStyle name="SAPBEXexcCritical5 2 4 7 2 2" xfId="38177"/>
    <cellStyle name="SAPBEXexcCritical5 2 4 7 3" xfId="32988"/>
    <cellStyle name="SAPBEXexcCritical5 2 4 7 4" xfId="41339"/>
    <cellStyle name="SAPBEXexcCritical5 2 4 7 5" xfId="41340"/>
    <cellStyle name="SAPBEXexcCritical5 2 4 8" xfId="5124"/>
    <cellStyle name="SAPBEXexcCritical5 2 4 8 2" xfId="28687"/>
    <cellStyle name="SAPBEXexcCritical5 2 4 8 2 2" xfId="38894"/>
    <cellStyle name="SAPBEXexcCritical5 2 4 8 3" xfId="33705"/>
    <cellStyle name="SAPBEXexcCritical5 2 4 8 4" xfId="41341"/>
    <cellStyle name="SAPBEXexcCritical5 2 4 9" xfId="24317"/>
    <cellStyle name="SAPBEXexcCritical5 2 4 9 2" xfId="34524"/>
    <cellStyle name="SAPBEXexcCritical5 2 5" xfId="1013"/>
    <cellStyle name="SAPBEXexcCritical5 2 5 2" xfId="2539"/>
    <cellStyle name="SAPBEXexcCritical5 2 5 2 2" xfId="26102"/>
    <cellStyle name="SAPBEXexcCritical5 2 5 2 2 2" xfId="36309"/>
    <cellStyle name="SAPBEXexcCritical5 2 5 2 3" xfId="31120"/>
    <cellStyle name="SAPBEXexcCritical5 2 5 2 4" xfId="41342"/>
    <cellStyle name="SAPBEXexcCritical5 2 5 2 5" xfId="41343"/>
    <cellStyle name="SAPBEXexcCritical5 2 5 3" xfId="3324"/>
    <cellStyle name="SAPBEXexcCritical5 2 5 3 2" xfId="26887"/>
    <cellStyle name="SAPBEXexcCritical5 2 5 3 2 2" xfId="37094"/>
    <cellStyle name="SAPBEXexcCritical5 2 5 3 3" xfId="31905"/>
    <cellStyle name="SAPBEXexcCritical5 2 5 3 4" xfId="41344"/>
    <cellStyle name="SAPBEXexcCritical5 2 5 3 5" xfId="41345"/>
    <cellStyle name="SAPBEXexcCritical5 2 5 4" xfId="4665"/>
    <cellStyle name="SAPBEXexcCritical5 2 5 4 2" xfId="28228"/>
    <cellStyle name="SAPBEXexcCritical5 2 5 4 2 2" xfId="38435"/>
    <cellStyle name="SAPBEXexcCritical5 2 5 4 3" xfId="33246"/>
    <cellStyle name="SAPBEXexcCritical5 2 5 4 4" xfId="41346"/>
    <cellStyle name="SAPBEXexcCritical5 2 5 4 5" xfId="41347"/>
    <cellStyle name="SAPBEXexcCritical5 2 5 5" xfId="5383"/>
    <cellStyle name="SAPBEXexcCritical5 2 5 5 2" xfId="28946"/>
    <cellStyle name="SAPBEXexcCritical5 2 5 5 2 2" xfId="39153"/>
    <cellStyle name="SAPBEXexcCritical5 2 5 5 3" xfId="33964"/>
    <cellStyle name="SAPBEXexcCritical5 2 5 5 4" xfId="41348"/>
    <cellStyle name="SAPBEXexcCritical5 2 5 5 5" xfId="41349"/>
    <cellStyle name="SAPBEXexcCritical5 2 5 6" xfId="24576"/>
    <cellStyle name="SAPBEXexcCritical5 2 5 6 2" xfId="34783"/>
    <cellStyle name="SAPBEXexcCritical5 2 5 7" xfId="41350"/>
    <cellStyle name="SAPBEXexcCritical5 2 5 8" xfId="41351"/>
    <cellStyle name="SAPBEXexcCritical5 2 5 9" xfId="41352"/>
    <cellStyle name="SAPBEXexcCritical5 2 6" xfId="1463"/>
    <cellStyle name="SAPBEXexcCritical5 2 6 2" xfId="25026"/>
    <cellStyle name="SAPBEXexcCritical5 2 6 2 2" xfId="35233"/>
    <cellStyle name="SAPBEXexcCritical5 2 6 3" xfId="30044"/>
    <cellStyle name="SAPBEXexcCritical5 2 6 4" xfId="41353"/>
    <cellStyle name="SAPBEXexcCritical5 2 6 5" xfId="41354"/>
    <cellStyle name="SAPBEXexcCritical5 2 7" xfId="4051"/>
    <cellStyle name="SAPBEXexcCritical5 2 7 2" xfId="27614"/>
    <cellStyle name="SAPBEXexcCritical5 2 7 2 2" xfId="37821"/>
    <cellStyle name="SAPBEXexcCritical5 2 7 3" xfId="32632"/>
    <cellStyle name="SAPBEXexcCritical5 2 7 4" xfId="41355"/>
    <cellStyle name="SAPBEXexcCritical5 2 8" xfId="24099"/>
    <cellStyle name="SAPBEXexcCritical5 2 8 2" xfId="34306"/>
    <cellStyle name="SAPBEXexcCritical5 2 9" xfId="41356"/>
    <cellStyle name="SAPBEXexcCritical5 3" xfId="579"/>
    <cellStyle name="SAPBEXexcCritical5 3 10" xfId="24142"/>
    <cellStyle name="SAPBEXexcCritical5 3 10 2" xfId="34349"/>
    <cellStyle name="SAPBEXexcCritical5 3 11" xfId="29246"/>
    <cellStyle name="SAPBEXexcCritical5 3 12" xfId="41357"/>
    <cellStyle name="SAPBEXexcCritical5 3 2" xfId="825"/>
    <cellStyle name="SAPBEXexcCritical5 3 2 10" xfId="29492"/>
    <cellStyle name="SAPBEXexcCritical5 3 2 11" xfId="41358"/>
    <cellStyle name="SAPBEXexcCritical5 3 2 2" xfId="1237"/>
    <cellStyle name="SAPBEXexcCritical5 3 2 2 10" xfId="41359"/>
    <cellStyle name="SAPBEXexcCritical5 3 2 2 2" xfId="2141"/>
    <cellStyle name="SAPBEXexcCritical5 3 2 2 2 2" xfId="25704"/>
    <cellStyle name="SAPBEXexcCritical5 3 2 2 2 2 2" xfId="35911"/>
    <cellStyle name="SAPBEXexcCritical5 3 2 2 2 3" xfId="30722"/>
    <cellStyle name="SAPBEXexcCritical5 3 2 2 2 4" xfId="41360"/>
    <cellStyle name="SAPBEXexcCritical5 3 2 2 2 5" xfId="41361"/>
    <cellStyle name="SAPBEXexcCritical5 3 2 2 3" xfId="2760"/>
    <cellStyle name="SAPBEXexcCritical5 3 2 2 3 2" xfId="26323"/>
    <cellStyle name="SAPBEXexcCritical5 3 2 2 3 2 2" xfId="36530"/>
    <cellStyle name="SAPBEXexcCritical5 3 2 2 3 3" xfId="31341"/>
    <cellStyle name="SAPBEXexcCritical5 3 2 2 3 4" xfId="41362"/>
    <cellStyle name="SAPBEXexcCritical5 3 2 2 3 5" xfId="41363"/>
    <cellStyle name="SAPBEXexcCritical5 3 2 2 4" xfId="3548"/>
    <cellStyle name="SAPBEXexcCritical5 3 2 2 4 2" xfId="27111"/>
    <cellStyle name="SAPBEXexcCritical5 3 2 2 4 2 2" xfId="37318"/>
    <cellStyle name="SAPBEXexcCritical5 3 2 2 4 3" xfId="32129"/>
    <cellStyle name="SAPBEXexcCritical5 3 2 2 4 4" xfId="41364"/>
    <cellStyle name="SAPBEXexcCritical5 3 2 2 4 5" xfId="41365"/>
    <cellStyle name="SAPBEXexcCritical5 3 2 2 5" xfId="4235"/>
    <cellStyle name="SAPBEXexcCritical5 3 2 2 5 2" xfId="27798"/>
    <cellStyle name="SAPBEXexcCritical5 3 2 2 5 2 2" xfId="38005"/>
    <cellStyle name="SAPBEXexcCritical5 3 2 2 5 3" xfId="32816"/>
    <cellStyle name="SAPBEXexcCritical5 3 2 2 5 4" xfId="41366"/>
    <cellStyle name="SAPBEXexcCritical5 3 2 2 5 5" xfId="41367"/>
    <cellStyle name="SAPBEXexcCritical5 3 2 2 6" xfId="4879"/>
    <cellStyle name="SAPBEXexcCritical5 3 2 2 6 2" xfId="28442"/>
    <cellStyle name="SAPBEXexcCritical5 3 2 2 6 2 2" xfId="38649"/>
    <cellStyle name="SAPBEXexcCritical5 3 2 2 6 3" xfId="33460"/>
    <cellStyle name="SAPBEXexcCritical5 3 2 2 6 4" xfId="41368"/>
    <cellStyle name="SAPBEXexcCritical5 3 2 2 6 5" xfId="41369"/>
    <cellStyle name="SAPBEXexcCritical5 3 2 2 7" xfId="5599"/>
    <cellStyle name="SAPBEXexcCritical5 3 2 2 7 2" xfId="29162"/>
    <cellStyle name="SAPBEXexcCritical5 3 2 2 7 2 2" xfId="39369"/>
    <cellStyle name="SAPBEXexcCritical5 3 2 2 7 3" xfId="34180"/>
    <cellStyle name="SAPBEXexcCritical5 3 2 2 7 4" xfId="41370"/>
    <cellStyle name="SAPBEXexcCritical5 3 2 2 8" xfId="24800"/>
    <cellStyle name="SAPBEXexcCritical5 3 2 2 8 2" xfId="35007"/>
    <cellStyle name="SAPBEXexcCritical5 3 2 2 9" xfId="29818"/>
    <cellStyle name="SAPBEXexcCritical5 3 2 3" xfId="1815"/>
    <cellStyle name="SAPBEXexcCritical5 3 2 3 2" xfId="25378"/>
    <cellStyle name="SAPBEXexcCritical5 3 2 3 2 2" xfId="35585"/>
    <cellStyle name="SAPBEXexcCritical5 3 2 3 3" xfId="30396"/>
    <cellStyle name="SAPBEXexcCritical5 3 2 3 4" xfId="41371"/>
    <cellStyle name="SAPBEXexcCritical5 3 2 3 5" xfId="41372"/>
    <cellStyle name="SAPBEXexcCritical5 3 2 4" xfId="2351"/>
    <cellStyle name="SAPBEXexcCritical5 3 2 4 2" xfId="25914"/>
    <cellStyle name="SAPBEXexcCritical5 3 2 4 2 2" xfId="36121"/>
    <cellStyle name="SAPBEXexcCritical5 3 2 4 3" xfId="30932"/>
    <cellStyle name="SAPBEXexcCritical5 3 2 4 4" xfId="41373"/>
    <cellStyle name="SAPBEXexcCritical5 3 2 4 5" xfId="41374"/>
    <cellStyle name="SAPBEXexcCritical5 3 2 5" xfId="3136"/>
    <cellStyle name="SAPBEXexcCritical5 3 2 5 2" xfId="26699"/>
    <cellStyle name="SAPBEXexcCritical5 3 2 5 2 2" xfId="36906"/>
    <cellStyle name="SAPBEXexcCritical5 3 2 5 3" xfId="31717"/>
    <cellStyle name="SAPBEXexcCritical5 3 2 5 4" xfId="41375"/>
    <cellStyle name="SAPBEXexcCritical5 3 2 5 5" xfId="41376"/>
    <cellStyle name="SAPBEXexcCritical5 3 2 6" xfId="3866"/>
    <cellStyle name="SAPBEXexcCritical5 3 2 6 2" xfId="27429"/>
    <cellStyle name="SAPBEXexcCritical5 3 2 6 2 2" xfId="37636"/>
    <cellStyle name="SAPBEXexcCritical5 3 2 6 3" xfId="32447"/>
    <cellStyle name="SAPBEXexcCritical5 3 2 6 4" xfId="41377"/>
    <cellStyle name="SAPBEXexcCritical5 3 2 6 5" xfId="41378"/>
    <cellStyle name="SAPBEXexcCritical5 3 2 7" xfId="4477"/>
    <cellStyle name="SAPBEXexcCritical5 3 2 7 2" xfId="28040"/>
    <cellStyle name="SAPBEXexcCritical5 3 2 7 2 2" xfId="38247"/>
    <cellStyle name="SAPBEXexcCritical5 3 2 7 3" xfId="33058"/>
    <cellStyle name="SAPBEXexcCritical5 3 2 7 4" xfId="41379"/>
    <cellStyle name="SAPBEXexcCritical5 3 2 7 5" xfId="41380"/>
    <cellStyle name="SAPBEXexcCritical5 3 2 8" xfId="5195"/>
    <cellStyle name="SAPBEXexcCritical5 3 2 8 2" xfId="28758"/>
    <cellStyle name="SAPBEXexcCritical5 3 2 8 2 2" xfId="38965"/>
    <cellStyle name="SAPBEXexcCritical5 3 2 8 3" xfId="33776"/>
    <cellStyle name="SAPBEXexcCritical5 3 2 8 4" xfId="41381"/>
    <cellStyle name="SAPBEXexcCritical5 3 2 9" xfId="24388"/>
    <cellStyle name="SAPBEXexcCritical5 3 2 9 2" xfId="34595"/>
    <cellStyle name="SAPBEXexcCritical5 3 3" xfId="913"/>
    <cellStyle name="SAPBEXexcCritical5 3 3 10" xfId="41382"/>
    <cellStyle name="SAPBEXexcCritical5 3 3 2" xfId="1899"/>
    <cellStyle name="SAPBEXexcCritical5 3 3 2 2" xfId="25462"/>
    <cellStyle name="SAPBEXexcCritical5 3 3 2 2 2" xfId="35669"/>
    <cellStyle name="SAPBEXexcCritical5 3 3 2 3" xfId="30480"/>
    <cellStyle name="SAPBEXexcCritical5 3 3 2 4" xfId="41383"/>
    <cellStyle name="SAPBEXexcCritical5 3 3 2 5" xfId="41384"/>
    <cellStyle name="SAPBEXexcCritical5 3 3 3" xfId="2439"/>
    <cellStyle name="SAPBEXexcCritical5 3 3 3 2" xfId="26002"/>
    <cellStyle name="SAPBEXexcCritical5 3 3 3 2 2" xfId="36209"/>
    <cellStyle name="SAPBEXexcCritical5 3 3 3 3" xfId="31020"/>
    <cellStyle name="SAPBEXexcCritical5 3 3 3 4" xfId="41385"/>
    <cellStyle name="SAPBEXexcCritical5 3 3 3 5" xfId="41386"/>
    <cellStyle name="SAPBEXexcCritical5 3 3 4" xfId="3224"/>
    <cellStyle name="SAPBEXexcCritical5 3 3 4 2" xfId="26787"/>
    <cellStyle name="SAPBEXexcCritical5 3 3 4 2 2" xfId="36994"/>
    <cellStyle name="SAPBEXexcCritical5 3 3 4 3" xfId="31805"/>
    <cellStyle name="SAPBEXexcCritical5 3 3 4 4" xfId="41387"/>
    <cellStyle name="SAPBEXexcCritical5 3 3 4 5" xfId="41388"/>
    <cellStyle name="SAPBEXexcCritical5 3 3 5" xfId="3954"/>
    <cellStyle name="SAPBEXexcCritical5 3 3 5 2" xfId="27517"/>
    <cellStyle name="SAPBEXexcCritical5 3 3 5 2 2" xfId="37724"/>
    <cellStyle name="SAPBEXexcCritical5 3 3 5 3" xfId="32535"/>
    <cellStyle name="SAPBEXexcCritical5 3 3 5 4" xfId="41389"/>
    <cellStyle name="SAPBEXexcCritical5 3 3 5 5" xfId="41390"/>
    <cellStyle name="SAPBEXexcCritical5 3 3 6" xfId="4565"/>
    <cellStyle name="SAPBEXexcCritical5 3 3 6 2" xfId="28128"/>
    <cellStyle name="SAPBEXexcCritical5 3 3 6 2 2" xfId="38335"/>
    <cellStyle name="SAPBEXexcCritical5 3 3 6 3" xfId="33146"/>
    <cellStyle name="SAPBEXexcCritical5 3 3 6 4" xfId="41391"/>
    <cellStyle name="SAPBEXexcCritical5 3 3 6 5" xfId="41392"/>
    <cellStyle name="SAPBEXexcCritical5 3 3 7" xfId="5283"/>
    <cellStyle name="SAPBEXexcCritical5 3 3 7 2" xfId="28846"/>
    <cellStyle name="SAPBEXexcCritical5 3 3 7 2 2" xfId="39053"/>
    <cellStyle name="SAPBEXexcCritical5 3 3 7 3" xfId="33864"/>
    <cellStyle name="SAPBEXexcCritical5 3 3 7 4" xfId="41393"/>
    <cellStyle name="SAPBEXexcCritical5 3 3 8" xfId="24476"/>
    <cellStyle name="SAPBEXexcCritical5 3 3 8 2" xfId="34683"/>
    <cellStyle name="SAPBEXexcCritical5 3 3 9" xfId="29580"/>
    <cellStyle name="SAPBEXexcCritical5 3 4" xfId="1587"/>
    <cellStyle name="SAPBEXexcCritical5 3 4 2" xfId="25150"/>
    <cellStyle name="SAPBEXexcCritical5 3 4 2 2" xfId="35357"/>
    <cellStyle name="SAPBEXexcCritical5 3 4 3" xfId="30168"/>
    <cellStyle name="SAPBEXexcCritical5 3 4 4" xfId="41394"/>
    <cellStyle name="SAPBEXexcCritical5 3 4 5" xfId="41395"/>
    <cellStyle name="SAPBEXexcCritical5 3 5" xfId="1420"/>
    <cellStyle name="SAPBEXexcCritical5 3 5 2" xfId="24983"/>
    <cellStyle name="SAPBEXexcCritical5 3 5 2 2" xfId="35190"/>
    <cellStyle name="SAPBEXexcCritical5 3 5 3" xfId="30001"/>
    <cellStyle name="SAPBEXexcCritical5 3 5 4" xfId="41396"/>
    <cellStyle name="SAPBEXexcCritical5 3 5 5" xfId="41397"/>
    <cellStyle name="SAPBEXexcCritical5 3 6" xfId="2890"/>
    <cellStyle name="SAPBEXexcCritical5 3 6 2" xfId="26453"/>
    <cellStyle name="SAPBEXexcCritical5 3 6 2 2" xfId="36660"/>
    <cellStyle name="SAPBEXexcCritical5 3 6 3" xfId="31471"/>
    <cellStyle name="SAPBEXexcCritical5 3 6 4" xfId="41398"/>
    <cellStyle name="SAPBEXexcCritical5 3 6 5" xfId="41399"/>
    <cellStyle name="SAPBEXexcCritical5 3 7" xfId="3624"/>
    <cellStyle name="SAPBEXexcCritical5 3 7 2" xfId="27187"/>
    <cellStyle name="SAPBEXexcCritical5 3 7 2 2" xfId="37394"/>
    <cellStyle name="SAPBEXexcCritical5 3 7 3" xfId="32205"/>
    <cellStyle name="SAPBEXexcCritical5 3 7 4" xfId="41400"/>
    <cellStyle name="SAPBEXexcCritical5 3 7 5" xfId="41401"/>
    <cellStyle name="SAPBEXexcCritical5 3 8" xfId="1981"/>
    <cellStyle name="SAPBEXexcCritical5 3 8 2" xfId="25544"/>
    <cellStyle name="SAPBEXexcCritical5 3 8 2 2" xfId="35751"/>
    <cellStyle name="SAPBEXexcCritical5 3 8 3" xfId="30562"/>
    <cellStyle name="SAPBEXexcCritical5 3 8 4" xfId="41402"/>
    <cellStyle name="SAPBEXexcCritical5 3 8 5" xfId="41403"/>
    <cellStyle name="SAPBEXexcCritical5 3 9" xfId="2589"/>
    <cellStyle name="SAPBEXexcCritical5 3 9 2" xfId="26152"/>
    <cellStyle name="SAPBEXexcCritical5 3 9 2 2" xfId="36359"/>
    <cellStyle name="SAPBEXexcCritical5 3 9 3" xfId="31170"/>
    <cellStyle name="SAPBEXexcCritical5 3 9 4" xfId="41404"/>
    <cellStyle name="SAPBEXexcCritical5 4" xfId="668"/>
    <cellStyle name="SAPBEXexcCritical5 4 10" xfId="29335"/>
    <cellStyle name="SAPBEXexcCritical5 4 11" xfId="41405"/>
    <cellStyle name="SAPBEXexcCritical5 4 2" xfId="1085"/>
    <cellStyle name="SAPBEXexcCritical5 4 2 10" xfId="41406"/>
    <cellStyle name="SAPBEXexcCritical5 4 2 2" xfId="1992"/>
    <cellStyle name="SAPBEXexcCritical5 4 2 2 2" xfId="25555"/>
    <cellStyle name="SAPBEXexcCritical5 4 2 2 2 2" xfId="35762"/>
    <cellStyle name="SAPBEXexcCritical5 4 2 2 3" xfId="30573"/>
    <cellStyle name="SAPBEXexcCritical5 4 2 2 4" xfId="41407"/>
    <cellStyle name="SAPBEXexcCritical5 4 2 2 5" xfId="41408"/>
    <cellStyle name="SAPBEXexcCritical5 4 2 3" xfId="2609"/>
    <cellStyle name="SAPBEXexcCritical5 4 2 3 2" xfId="26172"/>
    <cellStyle name="SAPBEXexcCritical5 4 2 3 2 2" xfId="36379"/>
    <cellStyle name="SAPBEXexcCritical5 4 2 3 3" xfId="31190"/>
    <cellStyle name="SAPBEXexcCritical5 4 2 3 4" xfId="41409"/>
    <cellStyle name="SAPBEXexcCritical5 4 2 3 5" xfId="41410"/>
    <cellStyle name="SAPBEXexcCritical5 4 2 4" xfId="3396"/>
    <cellStyle name="SAPBEXexcCritical5 4 2 4 2" xfId="26959"/>
    <cellStyle name="SAPBEXexcCritical5 4 2 4 2 2" xfId="37166"/>
    <cellStyle name="SAPBEXexcCritical5 4 2 4 3" xfId="31977"/>
    <cellStyle name="SAPBEXexcCritical5 4 2 4 4" xfId="41411"/>
    <cellStyle name="SAPBEXexcCritical5 4 2 4 5" xfId="41412"/>
    <cellStyle name="SAPBEXexcCritical5 4 2 5" xfId="4084"/>
    <cellStyle name="SAPBEXexcCritical5 4 2 5 2" xfId="27647"/>
    <cellStyle name="SAPBEXexcCritical5 4 2 5 2 2" xfId="37854"/>
    <cellStyle name="SAPBEXexcCritical5 4 2 5 3" xfId="32665"/>
    <cellStyle name="SAPBEXexcCritical5 4 2 5 4" xfId="41413"/>
    <cellStyle name="SAPBEXexcCritical5 4 2 5 5" xfId="41414"/>
    <cellStyle name="SAPBEXexcCritical5 4 2 6" xfId="4728"/>
    <cellStyle name="SAPBEXexcCritical5 4 2 6 2" xfId="28291"/>
    <cellStyle name="SAPBEXexcCritical5 4 2 6 2 2" xfId="38498"/>
    <cellStyle name="SAPBEXexcCritical5 4 2 6 3" xfId="33309"/>
    <cellStyle name="SAPBEXexcCritical5 4 2 6 4" xfId="41415"/>
    <cellStyle name="SAPBEXexcCritical5 4 2 6 5" xfId="41416"/>
    <cellStyle name="SAPBEXexcCritical5 4 2 7" xfId="5447"/>
    <cellStyle name="SAPBEXexcCritical5 4 2 7 2" xfId="29010"/>
    <cellStyle name="SAPBEXexcCritical5 4 2 7 2 2" xfId="39217"/>
    <cellStyle name="SAPBEXexcCritical5 4 2 7 3" xfId="34028"/>
    <cellStyle name="SAPBEXexcCritical5 4 2 7 4" xfId="41417"/>
    <cellStyle name="SAPBEXexcCritical5 4 2 8" xfId="24648"/>
    <cellStyle name="SAPBEXexcCritical5 4 2 8 2" xfId="34855"/>
    <cellStyle name="SAPBEXexcCritical5 4 2 9" xfId="29666"/>
    <cellStyle name="SAPBEXexcCritical5 4 3" xfId="1666"/>
    <cellStyle name="SAPBEXexcCritical5 4 3 2" xfId="25229"/>
    <cellStyle name="SAPBEXexcCritical5 4 3 2 2" xfId="35436"/>
    <cellStyle name="SAPBEXexcCritical5 4 3 3" xfId="30247"/>
    <cellStyle name="SAPBEXexcCritical5 4 3 4" xfId="41418"/>
    <cellStyle name="SAPBEXexcCritical5 4 3 5" xfId="41419"/>
    <cellStyle name="SAPBEXexcCritical5 4 4" xfId="1333"/>
    <cellStyle name="SAPBEXexcCritical5 4 4 2" xfId="24896"/>
    <cellStyle name="SAPBEXexcCritical5 4 4 2 2" xfId="35103"/>
    <cellStyle name="SAPBEXexcCritical5 4 4 3" xfId="29914"/>
    <cellStyle name="SAPBEXexcCritical5 4 4 4" xfId="41420"/>
    <cellStyle name="SAPBEXexcCritical5 4 4 5" xfId="41421"/>
    <cellStyle name="SAPBEXexcCritical5 4 5" xfId="2979"/>
    <cellStyle name="SAPBEXexcCritical5 4 5 2" xfId="26542"/>
    <cellStyle name="SAPBEXexcCritical5 4 5 2 2" xfId="36749"/>
    <cellStyle name="SAPBEXexcCritical5 4 5 3" xfId="31560"/>
    <cellStyle name="SAPBEXexcCritical5 4 5 4" xfId="41422"/>
    <cellStyle name="SAPBEXexcCritical5 4 5 5" xfId="41423"/>
    <cellStyle name="SAPBEXexcCritical5 4 6" xfId="3711"/>
    <cellStyle name="SAPBEXexcCritical5 4 6 2" xfId="27274"/>
    <cellStyle name="SAPBEXexcCritical5 4 6 2 2" xfId="37481"/>
    <cellStyle name="SAPBEXexcCritical5 4 6 3" xfId="32292"/>
    <cellStyle name="SAPBEXexcCritical5 4 6 4" xfId="41424"/>
    <cellStyle name="SAPBEXexcCritical5 4 6 5" xfId="41425"/>
    <cellStyle name="SAPBEXexcCritical5 4 7" xfId="4322"/>
    <cellStyle name="SAPBEXexcCritical5 4 7 2" xfId="27885"/>
    <cellStyle name="SAPBEXexcCritical5 4 7 2 2" xfId="38092"/>
    <cellStyle name="SAPBEXexcCritical5 4 7 3" xfId="32903"/>
    <cellStyle name="SAPBEXexcCritical5 4 7 4" xfId="41426"/>
    <cellStyle name="SAPBEXexcCritical5 4 7 5" xfId="41427"/>
    <cellStyle name="SAPBEXexcCritical5 4 8" xfId="5038"/>
    <cellStyle name="SAPBEXexcCritical5 4 8 2" xfId="28601"/>
    <cellStyle name="SAPBEXexcCritical5 4 8 2 2" xfId="38808"/>
    <cellStyle name="SAPBEXexcCritical5 4 8 3" xfId="33619"/>
    <cellStyle name="SAPBEXexcCritical5 4 8 4" xfId="41428"/>
    <cellStyle name="SAPBEXexcCritical5 4 9" xfId="24231"/>
    <cellStyle name="SAPBEXexcCritical5 4 9 2" xfId="34438"/>
    <cellStyle name="SAPBEXexcCritical5 5" xfId="790"/>
    <cellStyle name="SAPBEXexcCritical5 5 10" xfId="29457"/>
    <cellStyle name="SAPBEXexcCritical5 5 11" xfId="41429"/>
    <cellStyle name="SAPBEXexcCritical5 5 2" xfId="1205"/>
    <cellStyle name="SAPBEXexcCritical5 5 2 10" xfId="41430"/>
    <cellStyle name="SAPBEXexcCritical5 5 2 2" xfId="2111"/>
    <cellStyle name="SAPBEXexcCritical5 5 2 2 2" xfId="25674"/>
    <cellStyle name="SAPBEXexcCritical5 5 2 2 2 2" xfId="35881"/>
    <cellStyle name="SAPBEXexcCritical5 5 2 2 3" xfId="30692"/>
    <cellStyle name="SAPBEXexcCritical5 5 2 2 4" xfId="41431"/>
    <cellStyle name="SAPBEXexcCritical5 5 2 2 5" xfId="41432"/>
    <cellStyle name="SAPBEXexcCritical5 5 2 3" xfId="2728"/>
    <cellStyle name="SAPBEXexcCritical5 5 2 3 2" xfId="26291"/>
    <cellStyle name="SAPBEXexcCritical5 5 2 3 2 2" xfId="36498"/>
    <cellStyle name="SAPBEXexcCritical5 5 2 3 3" xfId="31309"/>
    <cellStyle name="SAPBEXexcCritical5 5 2 3 4" xfId="41433"/>
    <cellStyle name="SAPBEXexcCritical5 5 2 3 5" xfId="41434"/>
    <cellStyle name="SAPBEXexcCritical5 5 2 4" xfId="3516"/>
    <cellStyle name="SAPBEXexcCritical5 5 2 4 2" xfId="27079"/>
    <cellStyle name="SAPBEXexcCritical5 5 2 4 2 2" xfId="37286"/>
    <cellStyle name="SAPBEXexcCritical5 5 2 4 3" xfId="32097"/>
    <cellStyle name="SAPBEXexcCritical5 5 2 4 4" xfId="41435"/>
    <cellStyle name="SAPBEXexcCritical5 5 2 4 5" xfId="41436"/>
    <cellStyle name="SAPBEXexcCritical5 5 2 5" xfId="4203"/>
    <cellStyle name="SAPBEXexcCritical5 5 2 5 2" xfId="27766"/>
    <cellStyle name="SAPBEXexcCritical5 5 2 5 2 2" xfId="37973"/>
    <cellStyle name="SAPBEXexcCritical5 5 2 5 3" xfId="32784"/>
    <cellStyle name="SAPBEXexcCritical5 5 2 5 4" xfId="41437"/>
    <cellStyle name="SAPBEXexcCritical5 5 2 5 5" xfId="41438"/>
    <cellStyle name="SAPBEXexcCritical5 5 2 6" xfId="4847"/>
    <cellStyle name="SAPBEXexcCritical5 5 2 6 2" xfId="28410"/>
    <cellStyle name="SAPBEXexcCritical5 5 2 6 2 2" xfId="38617"/>
    <cellStyle name="SAPBEXexcCritical5 5 2 6 3" xfId="33428"/>
    <cellStyle name="SAPBEXexcCritical5 5 2 6 4" xfId="41439"/>
    <cellStyle name="SAPBEXexcCritical5 5 2 6 5" xfId="41440"/>
    <cellStyle name="SAPBEXexcCritical5 5 2 7" xfId="5567"/>
    <cellStyle name="SAPBEXexcCritical5 5 2 7 2" xfId="29130"/>
    <cellStyle name="SAPBEXexcCritical5 5 2 7 2 2" xfId="39337"/>
    <cellStyle name="SAPBEXexcCritical5 5 2 7 3" xfId="34148"/>
    <cellStyle name="SAPBEXexcCritical5 5 2 7 4" xfId="41441"/>
    <cellStyle name="SAPBEXexcCritical5 5 2 8" xfId="24768"/>
    <cellStyle name="SAPBEXexcCritical5 5 2 8 2" xfId="34975"/>
    <cellStyle name="SAPBEXexcCritical5 5 2 9" xfId="29786"/>
    <cellStyle name="SAPBEXexcCritical5 5 3" xfId="1785"/>
    <cellStyle name="SAPBEXexcCritical5 5 3 2" xfId="25348"/>
    <cellStyle name="SAPBEXexcCritical5 5 3 2 2" xfId="35555"/>
    <cellStyle name="SAPBEXexcCritical5 5 3 3" xfId="30366"/>
    <cellStyle name="SAPBEXexcCritical5 5 3 4" xfId="41442"/>
    <cellStyle name="SAPBEXexcCritical5 5 3 5" xfId="41443"/>
    <cellStyle name="SAPBEXexcCritical5 5 4" xfId="2317"/>
    <cellStyle name="SAPBEXexcCritical5 5 4 2" xfId="25880"/>
    <cellStyle name="SAPBEXexcCritical5 5 4 2 2" xfId="36087"/>
    <cellStyle name="SAPBEXexcCritical5 5 4 3" xfId="30898"/>
    <cellStyle name="SAPBEXexcCritical5 5 4 4" xfId="41444"/>
    <cellStyle name="SAPBEXexcCritical5 5 4 5" xfId="41445"/>
    <cellStyle name="SAPBEXexcCritical5 5 5" xfId="3101"/>
    <cellStyle name="SAPBEXexcCritical5 5 5 2" xfId="26664"/>
    <cellStyle name="SAPBEXexcCritical5 5 5 2 2" xfId="36871"/>
    <cellStyle name="SAPBEXexcCritical5 5 5 3" xfId="31682"/>
    <cellStyle name="SAPBEXexcCritical5 5 5 4" xfId="41446"/>
    <cellStyle name="SAPBEXexcCritical5 5 5 5" xfId="41447"/>
    <cellStyle name="SAPBEXexcCritical5 5 6" xfId="3832"/>
    <cellStyle name="SAPBEXexcCritical5 5 6 2" xfId="27395"/>
    <cellStyle name="SAPBEXexcCritical5 5 6 2 2" xfId="37602"/>
    <cellStyle name="SAPBEXexcCritical5 5 6 3" xfId="32413"/>
    <cellStyle name="SAPBEXexcCritical5 5 6 4" xfId="41448"/>
    <cellStyle name="SAPBEXexcCritical5 5 6 5" xfId="41449"/>
    <cellStyle name="SAPBEXexcCritical5 5 7" xfId="4443"/>
    <cellStyle name="SAPBEXexcCritical5 5 7 2" xfId="28006"/>
    <cellStyle name="SAPBEXexcCritical5 5 7 2 2" xfId="38213"/>
    <cellStyle name="SAPBEXexcCritical5 5 7 3" xfId="33024"/>
    <cellStyle name="SAPBEXexcCritical5 5 7 4" xfId="41450"/>
    <cellStyle name="SAPBEXexcCritical5 5 7 5" xfId="41451"/>
    <cellStyle name="SAPBEXexcCritical5 5 8" xfId="5160"/>
    <cellStyle name="SAPBEXexcCritical5 5 8 2" xfId="28723"/>
    <cellStyle name="SAPBEXexcCritical5 5 8 2 2" xfId="38930"/>
    <cellStyle name="SAPBEXexcCritical5 5 8 3" xfId="33741"/>
    <cellStyle name="SAPBEXexcCritical5 5 8 4" xfId="41452"/>
    <cellStyle name="SAPBEXexcCritical5 5 9" xfId="24353"/>
    <cellStyle name="SAPBEXexcCritical5 5 9 2" xfId="34560"/>
    <cellStyle name="SAPBEXexcCritical5 6" xfId="1052"/>
    <cellStyle name="SAPBEXexcCritical5 6 2" xfId="2578"/>
    <cellStyle name="SAPBEXexcCritical5 6 2 2" xfId="26141"/>
    <cellStyle name="SAPBEXexcCritical5 6 2 2 2" xfId="36348"/>
    <cellStyle name="SAPBEXexcCritical5 6 2 3" xfId="31159"/>
    <cellStyle name="SAPBEXexcCritical5 6 2 4" xfId="41453"/>
    <cellStyle name="SAPBEXexcCritical5 6 2 5" xfId="41454"/>
    <cellStyle name="SAPBEXexcCritical5 6 3" xfId="3363"/>
    <cellStyle name="SAPBEXexcCritical5 6 3 2" xfId="26926"/>
    <cellStyle name="SAPBEXexcCritical5 6 3 2 2" xfId="37133"/>
    <cellStyle name="SAPBEXexcCritical5 6 3 3" xfId="31944"/>
    <cellStyle name="SAPBEXexcCritical5 6 3 4" xfId="41455"/>
    <cellStyle name="SAPBEXexcCritical5 6 3 5" xfId="41456"/>
    <cellStyle name="SAPBEXexcCritical5 6 4" xfId="4704"/>
    <cellStyle name="SAPBEXexcCritical5 6 4 2" xfId="28267"/>
    <cellStyle name="SAPBEXexcCritical5 6 4 2 2" xfId="38474"/>
    <cellStyle name="SAPBEXexcCritical5 6 4 3" xfId="33285"/>
    <cellStyle name="SAPBEXexcCritical5 6 4 4" xfId="41457"/>
    <cellStyle name="SAPBEXexcCritical5 6 4 5" xfId="41458"/>
    <cellStyle name="SAPBEXexcCritical5 6 5" xfId="5422"/>
    <cellStyle name="SAPBEXexcCritical5 6 5 2" xfId="28985"/>
    <cellStyle name="SAPBEXexcCritical5 6 5 2 2" xfId="39192"/>
    <cellStyle name="SAPBEXexcCritical5 6 5 3" xfId="34003"/>
    <cellStyle name="SAPBEXexcCritical5 6 5 4" xfId="41459"/>
    <cellStyle name="SAPBEXexcCritical5 6 5 5" xfId="41460"/>
    <cellStyle name="SAPBEXexcCritical5 6 6" xfId="24615"/>
    <cellStyle name="SAPBEXexcCritical5 6 6 2" xfId="34822"/>
    <cellStyle name="SAPBEXexcCritical5 6 7" xfId="41461"/>
    <cellStyle name="SAPBEXexcCritical5 6 8" xfId="41462"/>
    <cellStyle name="SAPBEXexcCritical5 6 9" xfId="41463"/>
    <cellStyle name="SAPBEXexcCritical5 7" xfId="1513"/>
    <cellStyle name="SAPBEXexcCritical5 7 2" xfId="25076"/>
    <cellStyle name="SAPBEXexcCritical5 7 2 2" xfId="35283"/>
    <cellStyle name="SAPBEXexcCritical5 7 3" xfId="30094"/>
    <cellStyle name="SAPBEXexcCritical5 7 4" xfId="41464"/>
    <cellStyle name="SAPBEXexcCritical5 7 5" xfId="41465"/>
    <cellStyle name="SAPBEXexcCritical5 8" xfId="1557"/>
    <cellStyle name="SAPBEXexcCritical5 8 2" xfId="25120"/>
    <cellStyle name="SAPBEXexcCritical5 8 2 2" xfId="35327"/>
    <cellStyle name="SAPBEXexcCritical5 8 3" xfId="30138"/>
    <cellStyle name="SAPBEXexcCritical5 8 4" xfId="41466"/>
    <cellStyle name="SAPBEXexcCritical5 9" xfId="24057"/>
    <cellStyle name="SAPBEXexcCritical5 9 2" xfId="34264"/>
    <cellStyle name="SAPBEXexcCritical6" xfId="475"/>
    <cellStyle name="SAPBEXexcCritical6 10" xfId="41467"/>
    <cellStyle name="SAPBEXexcCritical6 11" xfId="41468"/>
    <cellStyle name="SAPBEXexcCritical6 2" xfId="537"/>
    <cellStyle name="SAPBEXexcCritical6 2 10" xfId="41469"/>
    <cellStyle name="SAPBEXexcCritical6 2 2" xfId="619"/>
    <cellStyle name="SAPBEXexcCritical6 2 2 10" xfId="24182"/>
    <cellStyle name="SAPBEXexcCritical6 2 2 10 2" xfId="34389"/>
    <cellStyle name="SAPBEXexcCritical6 2 2 11" xfId="29286"/>
    <cellStyle name="SAPBEXexcCritical6 2 2 12" xfId="41470"/>
    <cellStyle name="SAPBEXexcCritical6 2 2 2" xfId="865"/>
    <cellStyle name="SAPBEXexcCritical6 2 2 2 10" xfId="29532"/>
    <cellStyle name="SAPBEXexcCritical6 2 2 2 11" xfId="41471"/>
    <cellStyle name="SAPBEXexcCritical6 2 2 2 2" xfId="1277"/>
    <cellStyle name="SAPBEXexcCritical6 2 2 2 2 10" xfId="41472"/>
    <cellStyle name="SAPBEXexcCritical6 2 2 2 2 2" xfId="2181"/>
    <cellStyle name="SAPBEXexcCritical6 2 2 2 2 2 2" xfId="25744"/>
    <cellStyle name="SAPBEXexcCritical6 2 2 2 2 2 2 2" xfId="35951"/>
    <cellStyle name="SAPBEXexcCritical6 2 2 2 2 2 3" xfId="30762"/>
    <cellStyle name="SAPBEXexcCritical6 2 2 2 2 2 4" xfId="41473"/>
    <cellStyle name="SAPBEXexcCritical6 2 2 2 2 2 5" xfId="41474"/>
    <cellStyle name="SAPBEXexcCritical6 2 2 2 2 3" xfId="2800"/>
    <cellStyle name="SAPBEXexcCritical6 2 2 2 2 3 2" xfId="26363"/>
    <cellStyle name="SAPBEXexcCritical6 2 2 2 2 3 2 2" xfId="36570"/>
    <cellStyle name="SAPBEXexcCritical6 2 2 2 2 3 3" xfId="31381"/>
    <cellStyle name="SAPBEXexcCritical6 2 2 2 2 3 4" xfId="41475"/>
    <cellStyle name="SAPBEXexcCritical6 2 2 2 2 3 5" xfId="41476"/>
    <cellStyle name="SAPBEXexcCritical6 2 2 2 2 4" xfId="3588"/>
    <cellStyle name="SAPBEXexcCritical6 2 2 2 2 4 2" xfId="27151"/>
    <cellStyle name="SAPBEXexcCritical6 2 2 2 2 4 2 2" xfId="37358"/>
    <cellStyle name="SAPBEXexcCritical6 2 2 2 2 4 3" xfId="32169"/>
    <cellStyle name="SAPBEXexcCritical6 2 2 2 2 4 4" xfId="41477"/>
    <cellStyle name="SAPBEXexcCritical6 2 2 2 2 4 5" xfId="41478"/>
    <cellStyle name="SAPBEXexcCritical6 2 2 2 2 5" xfId="4275"/>
    <cellStyle name="SAPBEXexcCritical6 2 2 2 2 5 2" xfId="27838"/>
    <cellStyle name="SAPBEXexcCritical6 2 2 2 2 5 2 2" xfId="38045"/>
    <cellStyle name="SAPBEXexcCritical6 2 2 2 2 5 3" xfId="32856"/>
    <cellStyle name="SAPBEXexcCritical6 2 2 2 2 5 4" xfId="41479"/>
    <cellStyle name="SAPBEXexcCritical6 2 2 2 2 5 5" xfId="41480"/>
    <cellStyle name="SAPBEXexcCritical6 2 2 2 2 6" xfId="4919"/>
    <cellStyle name="SAPBEXexcCritical6 2 2 2 2 6 2" xfId="28482"/>
    <cellStyle name="SAPBEXexcCritical6 2 2 2 2 6 2 2" xfId="38689"/>
    <cellStyle name="SAPBEXexcCritical6 2 2 2 2 6 3" xfId="33500"/>
    <cellStyle name="SAPBEXexcCritical6 2 2 2 2 6 4" xfId="41481"/>
    <cellStyle name="SAPBEXexcCritical6 2 2 2 2 6 5" xfId="41482"/>
    <cellStyle name="SAPBEXexcCritical6 2 2 2 2 7" xfId="5639"/>
    <cellStyle name="SAPBEXexcCritical6 2 2 2 2 7 2" xfId="29202"/>
    <cellStyle name="SAPBEXexcCritical6 2 2 2 2 7 2 2" xfId="39409"/>
    <cellStyle name="SAPBEXexcCritical6 2 2 2 2 7 3" xfId="34220"/>
    <cellStyle name="SAPBEXexcCritical6 2 2 2 2 7 4" xfId="41483"/>
    <cellStyle name="SAPBEXexcCritical6 2 2 2 2 8" xfId="24840"/>
    <cellStyle name="SAPBEXexcCritical6 2 2 2 2 8 2" xfId="35047"/>
    <cellStyle name="SAPBEXexcCritical6 2 2 2 2 9" xfId="29858"/>
    <cellStyle name="SAPBEXexcCritical6 2 2 2 3" xfId="1855"/>
    <cellStyle name="SAPBEXexcCritical6 2 2 2 3 2" xfId="25418"/>
    <cellStyle name="SAPBEXexcCritical6 2 2 2 3 2 2" xfId="35625"/>
    <cellStyle name="SAPBEXexcCritical6 2 2 2 3 3" xfId="30436"/>
    <cellStyle name="SAPBEXexcCritical6 2 2 2 3 4" xfId="41484"/>
    <cellStyle name="SAPBEXexcCritical6 2 2 2 3 5" xfId="41485"/>
    <cellStyle name="SAPBEXexcCritical6 2 2 2 4" xfId="2391"/>
    <cellStyle name="SAPBEXexcCritical6 2 2 2 4 2" xfId="25954"/>
    <cellStyle name="SAPBEXexcCritical6 2 2 2 4 2 2" xfId="36161"/>
    <cellStyle name="SAPBEXexcCritical6 2 2 2 4 3" xfId="30972"/>
    <cellStyle name="SAPBEXexcCritical6 2 2 2 4 4" xfId="41486"/>
    <cellStyle name="SAPBEXexcCritical6 2 2 2 4 5" xfId="41487"/>
    <cellStyle name="SAPBEXexcCritical6 2 2 2 5" xfId="3176"/>
    <cellStyle name="SAPBEXexcCritical6 2 2 2 5 2" xfId="26739"/>
    <cellStyle name="SAPBEXexcCritical6 2 2 2 5 2 2" xfId="36946"/>
    <cellStyle name="SAPBEXexcCritical6 2 2 2 5 3" xfId="31757"/>
    <cellStyle name="SAPBEXexcCritical6 2 2 2 5 4" xfId="41488"/>
    <cellStyle name="SAPBEXexcCritical6 2 2 2 5 5" xfId="41489"/>
    <cellStyle name="SAPBEXexcCritical6 2 2 2 6" xfId="3906"/>
    <cellStyle name="SAPBEXexcCritical6 2 2 2 6 2" xfId="27469"/>
    <cellStyle name="SAPBEXexcCritical6 2 2 2 6 2 2" xfId="37676"/>
    <cellStyle name="SAPBEXexcCritical6 2 2 2 6 3" xfId="32487"/>
    <cellStyle name="SAPBEXexcCritical6 2 2 2 6 4" xfId="41490"/>
    <cellStyle name="SAPBEXexcCritical6 2 2 2 6 5" xfId="41491"/>
    <cellStyle name="SAPBEXexcCritical6 2 2 2 7" xfId="4517"/>
    <cellStyle name="SAPBEXexcCritical6 2 2 2 7 2" xfId="28080"/>
    <cellStyle name="SAPBEXexcCritical6 2 2 2 7 2 2" xfId="38287"/>
    <cellStyle name="SAPBEXexcCritical6 2 2 2 7 3" xfId="33098"/>
    <cellStyle name="SAPBEXexcCritical6 2 2 2 7 4" xfId="41492"/>
    <cellStyle name="SAPBEXexcCritical6 2 2 2 7 5" xfId="41493"/>
    <cellStyle name="SAPBEXexcCritical6 2 2 2 8" xfId="5235"/>
    <cellStyle name="SAPBEXexcCritical6 2 2 2 8 2" xfId="28798"/>
    <cellStyle name="SAPBEXexcCritical6 2 2 2 8 2 2" xfId="39005"/>
    <cellStyle name="SAPBEXexcCritical6 2 2 2 8 3" xfId="33816"/>
    <cellStyle name="SAPBEXexcCritical6 2 2 2 8 4" xfId="41494"/>
    <cellStyle name="SAPBEXexcCritical6 2 2 2 9" xfId="24428"/>
    <cellStyle name="SAPBEXexcCritical6 2 2 2 9 2" xfId="34635"/>
    <cellStyle name="SAPBEXexcCritical6 2 2 3" xfId="953"/>
    <cellStyle name="SAPBEXexcCritical6 2 2 3 10" xfId="41495"/>
    <cellStyle name="SAPBEXexcCritical6 2 2 3 2" xfId="1939"/>
    <cellStyle name="SAPBEXexcCritical6 2 2 3 2 2" xfId="25502"/>
    <cellStyle name="SAPBEXexcCritical6 2 2 3 2 2 2" xfId="35709"/>
    <cellStyle name="SAPBEXexcCritical6 2 2 3 2 3" xfId="30520"/>
    <cellStyle name="SAPBEXexcCritical6 2 2 3 2 4" xfId="41496"/>
    <cellStyle name="SAPBEXexcCritical6 2 2 3 2 5" xfId="41497"/>
    <cellStyle name="SAPBEXexcCritical6 2 2 3 3" xfId="2479"/>
    <cellStyle name="SAPBEXexcCritical6 2 2 3 3 2" xfId="26042"/>
    <cellStyle name="SAPBEXexcCritical6 2 2 3 3 2 2" xfId="36249"/>
    <cellStyle name="SAPBEXexcCritical6 2 2 3 3 3" xfId="31060"/>
    <cellStyle name="SAPBEXexcCritical6 2 2 3 3 4" xfId="41498"/>
    <cellStyle name="SAPBEXexcCritical6 2 2 3 3 5" xfId="41499"/>
    <cellStyle name="SAPBEXexcCritical6 2 2 3 4" xfId="3264"/>
    <cellStyle name="SAPBEXexcCritical6 2 2 3 4 2" xfId="26827"/>
    <cellStyle name="SAPBEXexcCritical6 2 2 3 4 2 2" xfId="37034"/>
    <cellStyle name="SAPBEXexcCritical6 2 2 3 4 3" xfId="31845"/>
    <cellStyle name="SAPBEXexcCritical6 2 2 3 4 4" xfId="41500"/>
    <cellStyle name="SAPBEXexcCritical6 2 2 3 4 5" xfId="41501"/>
    <cellStyle name="SAPBEXexcCritical6 2 2 3 5" xfId="3994"/>
    <cellStyle name="SAPBEXexcCritical6 2 2 3 5 2" xfId="27557"/>
    <cellStyle name="SAPBEXexcCritical6 2 2 3 5 2 2" xfId="37764"/>
    <cellStyle name="SAPBEXexcCritical6 2 2 3 5 3" xfId="32575"/>
    <cellStyle name="SAPBEXexcCritical6 2 2 3 5 4" xfId="41502"/>
    <cellStyle name="SAPBEXexcCritical6 2 2 3 5 5" xfId="41503"/>
    <cellStyle name="SAPBEXexcCritical6 2 2 3 6" xfId="4605"/>
    <cellStyle name="SAPBEXexcCritical6 2 2 3 6 2" xfId="28168"/>
    <cellStyle name="SAPBEXexcCritical6 2 2 3 6 2 2" xfId="38375"/>
    <cellStyle name="SAPBEXexcCritical6 2 2 3 6 3" xfId="33186"/>
    <cellStyle name="SAPBEXexcCritical6 2 2 3 6 4" xfId="41504"/>
    <cellStyle name="SAPBEXexcCritical6 2 2 3 6 5" xfId="41505"/>
    <cellStyle name="SAPBEXexcCritical6 2 2 3 7" xfId="5323"/>
    <cellStyle name="SAPBEXexcCritical6 2 2 3 7 2" xfId="28886"/>
    <cellStyle name="SAPBEXexcCritical6 2 2 3 7 2 2" xfId="39093"/>
    <cellStyle name="SAPBEXexcCritical6 2 2 3 7 3" xfId="33904"/>
    <cellStyle name="SAPBEXexcCritical6 2 2 3 7 4" xfId="41506"/>
    <cellStyle name="SAPBEXexcCritical6 2 2 3 8" xfId="24516"/>
    <cellStyle name="SAPBEXexcCritical6 2 2 3 8 2" xfId="34723"/>
    <cellStyle name="SAPBEXexcCritical6 2 2 3 9" xfId="29620"/>
    <cellStyle name="SAPBEXexcCritical6 2 2 4" xfId="1627"/>
    <cellStyle name="SAPBEXexcCritical6 2 2 4 2" xfId="25190"/>
    <cellStyle name="SAPBEXexcCritical6 2 2 4 2 2" xfId="35397"/>
    <cellStyle name="SAPBEXexcCritical6 2 2 4 3" xfId="30208"/>
    <cellStyle name="SAPBEXexcCritical6 2 2 4 4" xfId="41507"/>
    <cellStyle name="SAPBEXexcCritical6 2 2 4 5" xfId="41508"/>
    <cellStyle name="SAPBEXexcCritical6 2 2 5" xfId="1380"/>
    <cellStyle name="SAPBEXexcCritical6 2 2 5 2" xfId="24943"/>
    <cellStyle name="SAPBEXexcCritical6 2 2 5 2 2" xfId="35150"/>
    <cellStyle name="SAPBEXexcCritical6 2 2 5 3" xfId="29961"/>
    <cellStyle name="SAPBEXexcCritical6 2 2 5 4" xfId="41509"/>
    <cellStyle name="SAPBEXexcCritical6 2 2 5 5" xfId="41510"/>
    <cellStyle name="SAPBEXexcCritical6 2 2 6" xfId="2930"/>
    <cellStyle name="SAPBEXexcCritical6 2 2 6 2" xfId="26493"/>
    <cellStyle name="SAPBEXexcCritical6 2 2 6 2 2" xfId="36700"/>
    <cellStyle name="SAPBEXexcCritical6 2 2 6 3" xfId="31511"/>
    <cellStyle name="SAPBEXexcCritical6 2 2 6 4" xfId="41511"/>
    <cellStyle name="SAPBEXexcCritical6 2 2 6 5" xfId="41512"/>
    <cellStyle name="SAPBEXexcCritical6 2 2 7" xfId="3664"/>
    <cellStyle name="SAPBEXexcCritical6 2 2 7 2" xfId="27227"/>
    <cellStyle name="SAPBEXexcCritical6 2 2 7 2 2" xfId="37434"/>
    <cellStyle name="SAPBEXexcCritical6 2 2 7 3" xfId="32245"/>
    <cellStyle name="SAPBEXexcCritical6 2 2 7 4" xfId="41513"/>
    <cellStyle name="SAPBEXexcCritical6 2 2 7 5" xfId="41514"/>
    <cellStyle name="SAPBEXexcCritical6 2 2 8" xfId="2879"/>
    <cellStyle name="SAPBEXexcCritical6 2 2 8 2" xfId="26442"/>
    <cellStyle name="SAPBEXexcCritical6 2 2 8 2 2" xfId="36649"/>
    <cellStyle name="SAPBEXexcCritical6 2 2 8 3" xfId="31460"/>
    <cellStyle name="SAPBEXexcCritical6 2 2 8 4" xfId="41515"/>
    <cellStyle name="SAPBEXexcCritical6 2 2 8 5" xfId="41516"/>
    <cellStyle name="SAPBEXexcCritical6 2 2 9" xfId="4989"/>
    <cellStyle name="SAPBEXexcCritical6 2 2 9 2" xfId="28552"/>
    <cellStyle name="SAPBEXexcCritical6 2 2 9 2 2" xfId="38759"/>
    <cellStyle name="SAPBEXexcCritical6 2 2 9 3" xfId="33570"/>
    <cellStyle name="SAPBEXexcCritical6 2 2 9 4" xfId="41517"/>
    <cellStyle name="SAPBEXexcCritical6 2 3" xfId="724"/>
    <cellStyle name="SAPBEXexcCritical6 2 3 10" xfId="29391"/>
    <cellStyle name="SAPBEXexcCritical6 2 3 11" xfId="41518"/>
    <cellStyle name="SAPBEXexcCritical6 2 3 2" xfId="1141"/>
    <cellStyle name="SAPBEXexcCritical6 2 3 2 10" xfId="41519"/>
    <cellStyle name="SAPBEXexcCritical6 2 3 2 2" xfId="2047"/>
    <cellStyle name="SAPBEXexcCritical6 2 3 2 2 2" xfId="25610"/>
    <cellStyle name="SAPBEXexcCritical6 2 3 2 2 2 2" xfId="35817"/>
    <cellStyle name="SAPBEXexcCritical6 2 3 2 2 3" xfId="30628"/>
    <cellStyle name="SAPBEXexcCritical6 2 3 2 2 4" xfId="41520"/>
    <cellStyle name="SAPBEXexcCritical6 2 3 2 2 5" xfId="41521"/>
    <cellStyle name="SAPBEXexcCritical6 2 3 2 3" xfId="2664"/>
    <cellStyle name="SAPBEXexcCritical6 2 3 2 3 2" xfId="26227"/>
    <cellStyle name="SAPBEXexcCritical6 2 3 2 3 2 2" xfId="36434"/>
    <cellStyle name="SAPBEXexcCritical6 2 3 2 3 3" xfId="31245"/>
    <cellStyle name="SAPBEXexcCritical6 2 3 2 3 4" xfId="41522"/>
    <cellStyle name="SAPBEXexcCritical6 2 3 2 3 5" xfId="41523"/>
    <cellStyle name="SAPBEXexcCritical6 2 3 2 4" xfId="3452"/>
    <cellStyle name="SAPBEXexcCritical6 2 3 2 4 2" xfId="27015"/>
    <cellStyle name="SAPBEXexcCritical6 2 3 2 4 2 2" xfId="37222"/>
    <cellStyle name="SAPBEXexcCritical6 2 3 2 4 3" xfId="32033"/>
    <cellStyle name="SAPBEXexcCritical6 2 3 2 4 4" xfId="41524"/>
    <cellStyle name="SAPBEXexcCritical6 2 3 2 4 5" xfId="41525"/>
    <cellStyle name="SAPBEXexcCritical6 2 3 2 5" xfId="4139"/>
    <cellStyle name="SAPBEXexcCritical6 2 3 2 5 2" xfId="27702"/>
    <cellStyle name="SAPBEXexcCritical6 2 3 2 5 2 2" xfId="37909"/>
    <cellStyle name="SAPBEXexcCritical6 2 3 2 5 3" xfId="32720"/>
    <cellStyle name="SAPBEXexcCritical6 2 3 2 5 4" xfId="41526"/>
    <cellStyle name="SAPBEXexcCritical6 2 3 2 5 5" xfId="41527"/>
    <cellStyle name="SAPBEXexcCritical6 2 3 2 6" xfId="4783"/>
    <cellStyle name="SAPBEXexcCritical6 2 3 2 6 2" xfId="28346"/>
    <cellStyle name="SAPBEXexcCritical6 2 3 2 6 2 2" xfId="38553"/>
    <cellStyle name="SAPBEXexcCritical6 2 3 2 6 3" xfId="33364"/>
    <cellStyle name="SAPBEXexcCritical6 2 3 2 6 4" xfId="41528"/>
    <cellStyle name="SAPBEXexcCritical6 2 3 2 6 5" xfId="41529"/>
    <cellStyle name="SAPBEXexcCritical6 2 3 2 7" xfId="5503"/>
    <cellStyle name="SAPBEXexcCritical6 2 3 2 7 2" xfId="29066"/>
    <cellStyle name="SAPBEXexcCritical6 2 3 2 7 2 2" xfId="39273"/>
    <cellStyle name="SAPBEXexcCritical6 2 3 2 7 3" xfId="34084"/>
    <cellStyle name="SAPBEXexcCritical6 2 3 2 7 4" xfId="41530"/>
    <cellStyle name="SAPBEXexcCritical6 2 3 2 8" xfId="24704"/>
    <cellStyle name="SAPBEXexcCritical6 2 3 2 8 2" xfId="34911"/>
    <cellStyle name="SAPBEXexcCritical6 2 3 2 9" xfId="29722"/>
    <cellStyle name="SAPBEXexcCritical6 2 3 3" xfId="1721"/>
    <cellStyle name="SAPBEXexcCritical6 2 3 3 2" xfId="25284"/>
    <cellStyle name="SAPBEXexcCritical6 2 3 3 2 2" xfId="35491"/>
    <cellStyle name="SAPBEXexcCritical6 2 3 3 3" xfId="30302"/>
    <cellStyle name="SAPBEXexcCritical6 2 3 3 4" xfId="41531"/>
    <cellStyle name="SAPBEXexcCritical6 2 3 3 5" xfId="41532"/>
    <cellStyle name="SAPBEXexcCritical6 2 3 4" xfId="2251"/>
    <cellStyle name="SAPBEXexcCritical6 2 3 4 2" xfId="25814"/>
    <cellStyle name="SAPBEXexcCritical6 2 3 4 2 2" xfId="36021"/>
    <cellStyle name="SAPBEXexcCritical6 2 3 4 3" xfId="30832"/>
    <cellStyle name="SAPBEXexcCritical6 2 3 4 4" xfId="41533"/>
    <cellStyle name="SAPBEXexcCritical6 2 3 4 5" xfId="41534"/>
    <cellStyle name="SAPBEXexcCritical6 2 3 5" xfId="3035"/>
    <cellStyle name="SAPBEXexcCritical6 2 3 5 2" xfId="26598"/>
    <cellStyle name="SAPBEXexcCritical6 2 3 5 2 2" xfId="36805"/>
    <cellStyle name="SAPBEXexcCritical6 2 3 5 3" xfId="31616"/>
    <cellStyle name="SAPBEXexcCritical6 2 3 5 4" xfId="41535"/>
    <cellStyle name="SAPBEXexcCritical6 2 3 5 5" xfId="41536"/>
    <cellStyle name="SAPBEXexcCritical6 2 3 6" xfId="3766"/>
    <cellStyle name="SAPBEXexcCritical6 2 3 6 2" xfId="27329"/>
    <cellStyle name="SAPBEXexcCritical6 2 3 6 2 2" xfId="37536"/>
    <cellStyle name="SAPBEXexcCritical6 2 3 6 3" xfId="32347"/>
    <cellStyle name="SAPBEXexcCritical6 2 3 6 4" xfId="41537"/>
    <cellStyle name="SAPBEXexcCritical6 2 3 6 5" xfId="41538"/>
    <cellStyle name="SAPBEXexcCritical6 2 3 7" xfId="4377"/>
    <cellStyle name="SAPBEXexcCritical6 2 3 7 2" xfId="27940"/>
    <cellStyle name="SAPBEXexcCritical6 2 3 7 2 2" xfId="38147"/>
    <cellStyle name="SAPBEXexcCritical6 2 3 7 3" xfId="32958"/>
    <cellStyle name="SAPBEXexcCritical6 2 3 7 4" xfId="41539"/>
    <cellStyle name="SAPBEXexcCritical6 2 3 7 5" xfId="41540"/>
    <cellStyle name="SAPBEXexcCritical6 2 3 8" xfId="5094"/>
    <cellStyle name="SAPBEXexcCritical6 2 3 8 2" xfId="28657"/>
    <cellStyle name="SAPBEXexcCritical6 2 3 8 2 2" xfId="38864"/>
    <cellStyle name="SAPBEXexcCritical6 2 3 8 3" xfId="33675"/>
    <cellStyle name="SAPBEXexcCritical6 2 3 8 4" xfId="41541"/>
    <cellStyle name="SAPBEXexcCritical6 2 3 9" xfId="24287"/>
    <cellStyle name="SAPBEXexcCritical6 2 3 9 2" xfId="34494"/>
    <cellStyle name="SAPBEXexcCritical6 2 4" xfId="756"/>
    <cellStyle name="SAPBEXexcCritical6 2 4 10" xfId="29423"/>
    <cellStyle name="SAPBEXexcCritical6 2 4 11" xfId="41542"/>
    <cellStyle name="SAPBEXexcCritical6 2 4 2" xfId="1173"/>
    <cellStyle name="SAPBEXexcCritical6 2 4 2 10" xfId="41543"/>
    <cellStyle name="SAPBEXexcCritical6 2 4 2 2" xfId="2079"/>
    <cellStyle name="SAPBEXexcCritical6 2 4 2 2 2" xfId="25642"/>
    <cellStyle name="SAPBEXexcCritical6 2 4 2 2 2 2" xfId="35849"/>
    <cellStyle name="SAPBEXexcCritical6 2 4 2 2 3" xfId="30660"/>
    <cellStyle name="SAPBEXexcCritical6 2 4 2 2 4" xfId="41544"/>
    <cellStyle name="SAPBEXexcCritical6 2 4 2 2 5" xfId="41545"/>
    <cellStyle name="SAPBEXexcCritical6 2 4 2 3" xfId="2696"/>
    <cellStyle name="SAPBEXexcCritical6 2 4 2 3 2" xfId="26259"/>
    <cellStyle name="SAPBEXexcCritical6 2 4 2 3 2 2" xfId="36466"/>
    <cellStyle name="SAPBEXexcCritical6 2 4 2 3 3" xfId="31277"/>
    <cellStyle name="SAPBEXexcCritical6 2 4 2 3 4" xfId="41546"/>
    <cellStyle name="SAPBEXexcCritical6 2 4 2 3 5" xfId="41547"/>
    <cellStyle name="SAPBEXexcCritical6 2 4 2 4" xfId="3484"/>
    <cellStyle name="SAPBEXexcCritical6 2 4 2 4 2" xfId="27047"/>
    <cellStyle name="SAPBEXexcCritical6 2 4 2 4 2 2" xfId="37254"/>
    <cellStyle name="SAPBEXexcCritical6 2 4 2 4 3" xfId="32065"/>
    <cellStyle name="SAPBEXexcCritical6 2 4 2 4 4" xfId="41548"/>
    <cellStyle name="SAPBEXexcCritical6 2 4 2 4 5" xfId="41549"/>
    <cellStyle name="SAPBEXexcCritical6 2 4 2 5" xfId="4171"/>
    <cellStyle name="SAPBEXexcCritical6 2 4 2 5 2" xfId="27734"/>
    <cellStyle name="SAPBEXexcCritical6 2 4 2 5 2 2" xfId="37941"/>
    <cellStyle name="SAPBEXexcCritical6 2 4 2 5 3" xfId="32752"/>
    <cellStyle name="SAPBEXexcCritical6 2 4 2 5 4" xfId="41550"/>
    <cellStyle name="SAPBEXexcCritical6 2 4 2 5 5" xfId="41551"/>
    <cellStyle name="SAPBEXexcCritical6 2 4 2 6" xfId="4815"/>
    <cellStyle name="SAPBEXexcCritical6 2 4 2 6 2" xfId="28378"/>
    <cellStyle name="SAPBEXexcCritical6 2 4 2 6 2 2" xfId="38585"/>
    <cellStyle name="SAPBEXexcCritical6 2 4 2 6 3" xfId="33396"/>
    <cellStyle name="SAPBEXexcCritical6 2 4 2 6 4" xfId="41552"/>
    <cellStyle name="SAPBEXexcCritical6 2 4 2 6 5" xfId="41553"/>
    <cellStyle name="SAPBEXexcCritical6 2 4 2 7" xfId="5535"/>
    <cellStyle name="SAPBEXexcCritical6 2 4 2 7 2" xfId="29098"/>
    <cellStyle name="SAPBEXexcCritical6 2 4 2 7 2 2" xfId="39305"/>
    <cellStyle name="SAPBEXexcCritical6 2 4 2 7 3" xfId="34116"/>
    <cellStyle name="SAPBEXexcCritical6 2 4 2 7 4" xfId="41554"/>
    <cellStyle name="SAPBEXexcCritical6 2 4 2 8" xfId="24736"/>
    <cellStyle name="SAPBEXexcCritical6 2 4 2 8 2" xfId="34943"/>
    <cellStyle name="SAPBEXexcCritical6 2 4 2 9" xfId="29754"/>
    <cellStyle name="SAPBEXexcCritical6 2 4 3" xfId="1753"/>
    <cellStyle name="SAPBEXexcCritical6 2 4 3 2" xfId="25316"/>
    <cellStyle name="SAPBEXexcCritical6 2 4 3 2 2" xfId="35523"/>
    <cellStyle name="SAPBEXexcCritical6 2 4 3 3" xfId="30334"/>
    <cellStyle name="SAPBEXexcCritical6 2 4 3 4" xfId="41555"/>
    <cellStyle name="SAPBEXexcCritical6 2 4 3 5" xfId="41556"/>
    <cellStyle name="SAPBEXexcCritical6 2 4 4" xfId="2283"/>
    <cellStyle name="SAPBEXexcCritical6 2 4 4 2" xfId="25846"/>
    <cellStyle name="SAPBEXexcCritical6 2 4 4 2 2" xfId="36053"/>
    <cellStyle name="SAPBEXexcCritical6 2 4 4 3" xfId="30864"/>
    <cellStyle name="SAPBEXexcCritical6 2 4 4 4" xfId="41557"/>
    <cellStyle name="SAPBEXexcCritical6 2 4 4 5" xfId="41558"/>
    <cellStyle name="SAPBEXexcCritical6 2 4 5" xfId="3067"/>
    <cellStyle name="SAPBEXexcCritical6 2 4 5 2" xfId="26630"/>
    <cellStyle name="SAPBEXexcCritical6 2 4 5 2 2" xfId="36837"/>
    <cellStyle name="SAPBEXexcCritical6 2 4 5 3" xfId="31648"/>
    <cellStyle name="SAPBEXexcCritical6 2 4 5 4" xfId="41559"/>
    <cellStyle name="SAPBEXexcCritical6 2 4 5 5" xfId="41560"/>
    <cellStyle name="SAPBEXexcCritical6 2 4 6" xfId="3798"/>
    <cellStyle name="SAPBEXexcCritical6 2 4 6 2" xfId="27361"/>
    <cellStyle name="SAPBEXexcCritical6 2 4 6 2 2" xfId="37568"/>
    <cellStyle name="SAPBEXexcCritical6 2 4 6 3" xfId="32379"/>
    <cellStyle name="SAPBEXexcCritical6 2 4 6 4" xfId="41561"/>
    <cellStyle name="SAPBEXexcCritical6 2 4 6 5" xfId="41562"/>
    <cellStyle name="SAPBEXexcCritical6 2 4 7" xfId="4409"/>
    <cellStyle name="SAPBEXexcCritical6 2 4 7 2" xfId="27972"/>
    <cellStyle name="SAPBEXexcCritical6 2 4 7 2 2" xfId="38179"/>
    <cellStyle name="SAPBEXexcCritical6 2 4 7 3" xfId="32990"/>
    <cellStyle name="SAPBEXexcCritical6 2 4 7 4" xfId="41563"/>
    <cellStyle name="SAPBEXexcCritical6 2 4 7 5" xfId="41564"/>
    <cellStyle name="SAPBEXexcCritical6 2 4 8" xfId="5126"/>
    <cellStyle name="SAPBEXexcCritical6 2 4 8 2" xfId="28689"/>
    <cellStyle name="SAPBEXexcCritical6 2 4 8 2 2" xfId="38896"/>
    <cellStyle name="SAPBEXexcCritical6 2 4 8 3" xfId="33707"/>
    <cellStyle name="SAPBEXexcCritical6 2 4 8 4" xfId="41565"/>
    <cellStyle name="SAPBEXexcCritical6 2 4 9" xfId="24319"/>
    <cellStyle name="SAPBEXexcCritical6 2 4 9 2" xfId="34526"/>
    <cellStyle name="SAPBEXexcCritical6 2 5" xfId="1012"/>
    <cellStyle name="SAPBEXexcCritical6 2 5 2" xfId="2538"/>
    <cellStyle name="SAPBEXexcCritical6 2 5 2 2" xfId="26101"/>
    <cellStyle name="SAPBEXexcCritical6 2 5 2 2 2" xfId="36308"/>
    <cellStyle name="SAPBEXexcCritical6 2 5 2 3" xfId="31119"/>
    <cellStyle name="SAPBEXexcCritical6 2 5 2 4" xfId="41566"/>
    <cellStyle name="SAPBEXexcCritical6 2 5 2 5" xfId="41567"/>
    <cellStyle name="SAPBEXexcCritical6 2 5 3" xfId="3323"/>
    <cellStyle name="SAPBEXexcCritical6 2 5 3 2" xfId="26886"/>
    <cellStyle name="SAPBEXexcCritical6 2 5 3 2 2" xfId="37093"/>
    <cellStyle name="SAPBEXexcCritical6 2 5 3 3" xfId="31904"/>
    <cellStyle name="SAPBEXexcCritical6 2 5 3 4" xfId="41568"/>
    <cellStyle name="SAPBEXexcCritical6 2 5 3 5" xfId="41569"/>
    <cellStyle name="SAPBEXexcCritical6 2 5 4" xfId="4664"/>
    <cellStyle name="SAPBEXexcCritical6 2 5 4 2" xfId="28227"/>
    <cellStyle name="SAPBEXexcCritical6 2 5 4 2 2" xfId="38434"/>
    <cellStyle name="SAPBEXexcCritical6 2 5 4 3" xfId="33245"/>
    <cellStyle name="SAPBEXexcCritical6 2 5 4 4" xfId="41570"/>
    <cellStyle name="SAPBEXexcCritical6 2 5 4 5" xfId="41571"/>
    <cellStyle name="SAPBEXexcCritical6 2 5 5" xfId="5382"/>
    <cellStyle name="SAPBEXexcCritical6 2 5 5 2" xfId="28945"/>
    <cellStyle name="SAPBEXexcCritical6 2 5 5 2 2" xfId="39152"/>
    <cellStyle name="SAPBEXexcCritical6 2 5 5 3" xfId="33963"/>
    <cellStyle name="SAPBEXexcCritical6 2 5 5 4" xfId="41572"/>
    <cellStyle name="SAPBEXexcCritical6 2 5 5 5" xfId="41573"/>
    <cellStyle name="SAPBEXexcCritical6 2 5 6" xfId="24575"/>
    <cellStyle name="SAPBEXexcCritical6 2 5 6 2" xfId="34782"/>
    <cellStyle name="SAPBEXexcCritical6 2 5 7" xfId="41574"/>
    <cellStyle name="SAPBEXexcCritical6 2 5 8" xfId="41575"/>
    <cellStyle name="SAPBEXexcCritical6 2 5 9" xfId="41576"/>
    <cellStyle name="SAPBEXexcCritical6 2 6" xfId="1462"/>
    <cellStyle name="SAPBEXexcCritical6 2 6 2" xfId="25025"/>
    <cellStyle name="SAPBEXexcCritical6 2 6 2 2" xfId="35232"/>
    <cellStyle name="SAPBEXexcCritical6 2 6 3" xfId="30043"/>
    <cellStyle name="SAPBEXexcCritical6 2 6 4" xfId="41577"/>
    <cellStyle name="SAPBEXexcCritical6 2 6 5" xfId="41578"/>
    <cellStyle name="SAPBEXexcCritical6 2 7" xfId="1546"/>
    <cellStyle name="SAPBEXexcCritical6 2 7 2" xfId="25109"/>
    <cellStyle name="SAPBEXexcCritical6 2 7 2 2" xfId="35316"/>
    <cellStyle name="SAPBEXexcCritical6 2 7 3" xfId="30127"/>
    <cellStyle name="SAPBEXexcCritical6 2 7 4" xfId="41579"/>
    <cellStyle name="SAPBEXexcCritical6 2 8" xfId="24100"/>
    <cellStyle name="SAPBEXexcCritical6 2 8 2" xfId="34307"/>
    <cellStyle name="SAPBEXexcCritical6 2 9" xfId="41580"/>
    <cellStyle name="SAPBEXexcCritical6 3" xfId="580"/>
    <cellStyle name="SAPBEXexcCritical6 3 10" xfId="24143"/>
    <cellStyle name="SAPBEXexcCritical6 3 10 2" xfId="34350"/>
    <cellStyle name="SAPBEXexcCritical6 3 11" xfId="29247"/>
    <cellStyle name="SAPBEXexcCritical6 3 12" xfId="41581"/>
    <cellStyle name="SAPBEXexcCritical6 3 2" xfId="826"/>
    <cellStyle name="SAPBEXexcCritical6 3 2 10" xfId="29493"/>
    <cellStyle name="SAPBEXexcCritical6 3 2 11" xfId="41582"/>
    <cellStyle name="SAPBEXexcCritical6 3 2 2" xfId="1238"/>
    <cellStyle name="SAPBEXexcCritical6 3 2 2 10" xfId="41583"/>
    <cellStyle name="SAPBEXexcCritical6 3 2 2 2" xfId="2142"/>
    <cellStyle name="SAPBEXexcCritical6 3 2 2 2 2" xfId="25705"/>
    <cellStyle name="SAPBEXexcCritical6 3 2 2 2 2 2" xfId="35912"/>
    <cellStyle name="SAPBEXexcCritical6 3 2 2 2 3" xfId="30723"/>
    <cellStyle name="SAPBEXexcCritical6 3 2 2 2 4" xfId="41584"/>
    <cellStyle name="SAPBEXexcCritical6 3 2 2 2 5" xfId="41585"/>
    <cellStyle name="SAPBEXexcCritical6 3 2 2 3" xfId="2761"/>
    <cellStyle name="SAPBEXexcCritical6 3 2 2 3 2" xfId="26324"/>
    <cellStyle name="SAPBEXexcCritical6 3 2 2 3 2 2" xfId="36531"/>
    <cellStyle name="SAPBEXexcCritical6 3 2 2 3 3" xfId="31342"/>
    <cellStyle name="SAPBEXexcCritical6 3 2 2 3 4" xfId="41586"/>
    <cellStyle name="SAPBEXexcCritical6 3 2 2 3 5" xfId="41587"/>
    <cellStyle name="SAPBEXexcCritical6 3 2 2 4" xfId="3549"/>
    <cellStyle name="SAPBEXexcCritical6 3 2 2 4 2" xfId="27112"/>
    <cellStyle name="SAPBEXexcCritical6 3 2 2 4 2 2" xfId="37319"/>
    <cellStyle name="SAPBEXexcCritical6 3 2 2 4 3" xfId="32130"/>
    <cellStyle name="SAPBEXexcCritical6 3 2 2 4 4" xfId="41588"/>
    <cellStyle name="SAPBEXexcCritical6 3 2 2 4 5" xfId="41589"/>
    <cellStyle name="SAPBEXexcCritical6 3 2 2 5" xfId="4236"/>
    <cellStyle name="SAPBEXexcCritical6 3 2 2 5 2" xfId="27799"/>
    <cellStyle name="SAPBEXexcCritical6 3 2 2 5 2 2" xfId="38006"/>
    <cellStyle name="SAPBEXexcCritical6 3 2 2 5 3" xfId="32817"/>
    <cellStyle name="SAPBEXexcCritical6 3 2 2 5 4" xfId="41590"/>
    <cellStyle name="SAPBEXexcCritical6 3 2 2 5 5" xfId="41591"/>
    <cellStyle name="SAPBEXexcCritical6 3 2 2 6" xfId="4880"/>
    <cellStyle name="SAPBEXexcCritical6 3 2 2 6 2" xfId="28443"/>
    <cellStyle name="SAPBEXexcCritical6 3 2 2 6 2 2" xfId="38650"/>
    <cellStyle name="SAPBEXexcCritical6 3 2 2 6 3" xfId="33461"/>
    <cellStyle name="SAPBEXexcCritical6 3 2 2 6 4" xfId="41592"/>
    <cellStyle name="SAPBEXexcCritical6 3 2 2 6 5" xfId="41593"/>
    <cellStyle name="SAPBEXexcCritical6 3 2 2 7" xfId="5600"/>
    <cellStyle name="SAPBEXexcCritical6 3 2 2 7 2" xfId="29163"/>
    <cellStyle name="SAPBEXexcCritical6 3 2 2 7 2 2" xfId="39370"/>
    <cellStyle name="SAPBEXexcCritical6 3 2 2 7 3" xfId="34181"/>
    <cellStyle name="SAPBEXexcCritical6 3 2 2 7 4" xfId="41594"/>
    <cellStyle name="SAPBEXexcCritical6 3 2 2 8" xfId="24801"/>
    <cellStyle name="SAPBEXexcCritical6 3 2 2 8 2" xfId="35008"/>
    <cellStyle name="SAPBEXexcCritical6 3 2 2 9" xfId="29819"/>
    <cellStyle name="SAPBEXexcCritical6 3 2 3" xfId="1816"/>
    <cellStyle name="SAPBEXexcCritical6 3 2 3 2" xfId="25379"/>
    <cellStyle name="SAPBEXexcCritical6 3 2 3 2 2" xfId="35586"/>
    <cellStyle name="SAPBEXexcCritical6 3 2 3 3" xfId="30397"/>
    <cellStyle name="SAPBEXexcCritical6 3 2 3 4" xfId="41595"/>
    <cellStyle name="SAPBEXexcCritical6 3 2 3 5" xfId="41596"/>
    <cellStyle name="SAPBEXexcCritical6 3 2 4" xfId="2352"/>
    <cellStyle name="SAPBEXexcCritical6 3 2 4 2" xfId="25915"/>
    <cellStyle name="SAPBEXexcCritical6 3 2 4 2 2" xfId="36122"/>
    <cellStyle name="SAPBEXexcCritical6 3 2 4 3" xfId="30933"/>
    <cellStyle name="SAPBEXexcCritical6 3 2 4 4" xfId="41597"/>
    <cellStyle name="SAPBEXexcCritical6 3 2 4 5" xfId="41598"/>
    <cellStyle name="SAPBEXexcCritical6 3 2 5" xfId="3137"/>
    <cellStyle name="SAPBEXexcCritical6 3 2 5 2" xfId="26700"/>
    <cellStyle name="SAPBEXexcCritical6 3 2 5 2 2" xfId="36907"/>
    <cellStyle name="SAPBEXexcCritical6 3 2 5 3" xfId="31718"/>
    <cellStyle name="SAPBEXexcCritical6 3 2 5 4" xfId="41599"/>
    <cellStyle name="SAPBEXexcCritical6 3 2 5 5" xfId="41600"/>
    <cellStyle name="SAPBEXexcCritical6 3 2 6" xfId="3867"/>
    <cellStyle name="SAPBEXexcCritical6 3 2 6 2" xfId="27430"/>
    <cellStyle name="SAPBEXexcCritical6 3 2 6 2 2" xfId="37637"/>
    <cellStyle name="SAPBEXexcCritical6 3 2 6 3" xfId="32448"/>
    <cellStyle name="SAPBEXexcCritical6 3 2 6 4" xfId="41601"/>
    <cellStyle name="SAPBEXexcCritical6 3 2 6 5" xfId="41602"/>
    <cellStyle name="SAPBEXexcCritical6 3 2 7" xfId="4478"/>
    <cellStyle name="SAPBEXexcCritical6 3 2 7 2" xfId="28041"/>
    <cellStyle name="SAPBEXexcCritical6 3 2 7 2 2" xfId="38248"/>
    <cellStyle name="SAPBEXexcCritical6 3 2 7 3" xfId="33059"/>
    <cellStyle name="SAPBEXexcCritical6 3 2 7 4" xfId="41603"/>
    <cellStyle name="SAPBEXexcCritical6 3 2 7 5" xfId="41604"/>
    <cellStyle name="SAPBEXexcCritical6 3 2 8" xfId="5196"/>
    <cellStyle name="SAPBEXexcCritical6 3 2 8 2" xfId="28759"/>
    <cellStyle name="SAPBEXexcCritical6 3 2 8 2 2" xfId="38966"/>
    <cellStyle name="SAPBEXexcCritical6 3 2 8 3" xfId="33777"/>
    <cellStyle name="SAPBEXexcCritical6 3 2 8 4" xfId="41605"/>
    <cellStyle name="SAPBEXexcCritical6 3 2 9" xfId="24389"/>
    <cellStyle name="SAPBEXexcCritical6 3 2 9 2" xfId="34596"/>
    <cellStyle name="SAPBEXexcCritical6 3 3" xfId="914"/>
    <cellStyle name="SAPBEXexcCritical6 3 3 10" xfId="41606"/>
    <cellStyle name="SAPBEXexcCritical6 3 3 2" xfId="1900"/>
    <cellStyle name="SAPBEXexcCritical6 3 3 2 2" xfId="25463"/>
    <cellStyle name="SAPBEXexcCritical6 3 3 2 2 2" xfId="35670"/>
    <cellStyle name="SAPBEXexcCritical6 3 3 2 3" xfId="30481"/>
    <cellStyle name="SAPBEXexcCritical6 3 3 2 4" xfId="41607"/>
    <cellStyle name="SAPBEXexcCritical6 3 3 2 5" xfId="41608"/>
    <cellStyle name="SAPBEXexcCritical6 3 3 3" xfId="2440"/>
    <cellStyle name="SAPBEXexcCritical6 3 3 3 2" xfId="26003"/>
    <cellStyle name="SAPBEXexcCritical6 3 3 3 2 2" xfId="36210"/>
    <cellStyle name="SAPBEXexcCritical6 3 3 3 3" xfId="31021"/>
    <cellStyle name="SAPBEXexcCritical6 3 3 3 4" xfId="41609"/>
    <cellStyle name="SAPBEXexcCritical6 3 3 3 5" xfId="41610"/>
    <cellStyle name="SAPBEXexcCritical6 3 3 4" xfId="3225"/>
    <cellStyle name="SAPBEXexcCritical6 3 3 4 2" xfId="26788"/>
    <cellStyle name="SAPBEXexcCritical6 3 3 4 2 2" xfId="36995"/>
    <cellStyle name="SAPBEXexcCritical6 3 3 4 3" xfId="31806"/>
    <cellStyle name="SAPBEXexcCritical6 3 3 4 4" xfId="41611"/>
    <cellStyle name="SAPBEXexcCritical6 3 3 4 5" xfId="41612"/>
    <cellStyle name="SAPBEXexcCritical6 3 3 5" xfId="3955"/>
    <cellStyle name="SAPBEXexcCritical6 3 3 5 2" xfId="27518"/>
    <cellStyle name="SAPBEXexcCritical6 3 3 5 2 2" xfId="37725"/>
    <cellStyle name="SAPBEXexcCritical6 3 3 5 3" xfId="32536"/>
    <cellStyle name="SAPBEXexcCritical6 3 3 5 4" xfId="41613"/>
    <cellStyle name="SAPBEXexcCritical6 3 3 5 5" xfId="41614"/>
    <cellStyle name="SAPBEXexcCritical6 3 3 6" xfId="4566"/>
    <cellStyle name="SAPBEXexcCritical6 3 3 6 2" xfId="28129"/>
    <cellStyle name="SAPBEXexcCritical6 3 3 6 2 2" xfId="38336"/>
    <cellStyle name="SAPBEXexcCritical6 3 3 6 3" xfId="33147"/>
    <cellStyle name="SAPBEXexcCritical6 3 3 6 4" xfId="41615"/>
    <cellStyle name="SAPBEXexcCritical6 3 3 6 5" xfId="41616"/>
    <cellStyle name="SAPBEXexcCritical6 3 3 7" xfId="5284"/>
    <cellStyle name="SAPBEXexcCritical6 3 3 7 2" xfId="28847"/>
    <cellStyle name="SAPBEXexcCritical6 3 3 7 2 2" xfId="39054"/>
    <cellStyle name="SAPBEXexcCritical6 3 3 7 3" xfId="33865"/>
    <cellStyle name="SAPBEXexcCritical6 3 3 7 4" xfId="41617"/>
    <cellStyle name="SAPBEXexcCritical6 3 3 8" xfId="24477"/>
    <cellStyle name="SAPBEXexcCritical6 3 3 8 2" xfId="34684"/>
    <cellStyle name="SAPBEXexcCritical6 3 3 9" xfId="29581"/>
    <cellStyle name="SAPBEXexcCritical6 3 4" xfId="1588"/>
    <cellStyle name="SAPBEXexcCritical6 3 4 2" xfId="25151"/>
    <cellStyle name="SAPBEXexcCritical6 3 4 2 2" xfId="35358"/>
    <cellStyle name="SAPBEXexcCritical6 3 4 3" xfId="30169"/>
    <cellStyle name="SAPBEXexcCritical6 3 4 4" xfId="41618"/>
    <cellStyle name="SAPBEXexcCritical6 3 4 5" xfId="41619"/>
    <cellStyle name="SAPBEXexcCritical6 3 5" xfId="1419"/>
    <cellStyle name="SAPBEXexcCritical6 3 5 2" xfId="24982"/>
    <cellStyle name="SAPBEXexcCritical6 3 5 2 2" xfId="35189"/>
    <cellStyle name="SAPBEXexcCritical6 3 5 3" xfId="30000"/>
    <cellStyle name="SAPBEXexcCritical6 3 5 4" xfId="41620"/>
    <cellStyle name="SAPBEXexcCritical6 3 5 5" xfId="41621"/>
    <cellStyle name="SAPBEXexcCritical6 3 6" xfId="2891"/>
    <cellStyle name="SAPBEXexcCritical6 3 6 2" xfId="26454"/>
    <cellStyle name="SAPBEXexcCritical6 3 6 2 2" xfId="36661"/>
    <cellStyle name="SAPBEXexcCritical6 3 6 3" xfId="31472"/>
    <cellStyle name="SAPBEXexcCritical6 3 6 4" xfId="41622"/>
    <cellStyle name="SAPBEXexcCritical6 3 6 5" xfId="41623"/>
    <cellStyle name="SAPBEXexcCritical6 3 7" xfId="3625"/>
    <cellStyle name="SAPBEXexcCritical6 3 7 2" xfId="27188"/>
    <cellStyle name="SAPBEXexcCritical6 3 7 2 2" xfId="37395"/>
    <cellStyle name="SAPBEXexcCritical6 3 7 3" xfId="32206"/>
    <cellStyle name="SAPBEXexcCritical6 3 7 4" xfId="41624"/>
    <cellStyle name="SAPBEXexcCritical6 3 7 5" xfId="41625"/>
    <cellStyle name="SAPBEXexcCritical6 3 8" xfId="2852"/>
    <cellStyle name="SAPBEXexcCritical6 3 8 2" xfId="26415"/>
    <cellStyle name="SAPBEXexcCritical6 3 8 2 2" xfId="36622"/>
    <cellStyle name="SAPBEXexcCritical6 3 8 3" xfId="31433"/>
    <cellStyle name="SAPBEXexcCritical6 3 8 4" xfId="41626"/>
    <cellStyle name="SAPBEXexcCritical6 3 8 5" xfId="41627"/>
    <cellStyle name="SAPBEXexcCritical6 3 9" xfId="4024"/>
    <cellStyle name="SAPBEXexcCritical6 3 9 2" xfId="27587"/>
    <cellStyle name="SAPBEXexcCritical6 3 9 2 2" xfId="37794"/>
    <cellStyle name="SAPBEXexcCritical6 3 9 3" xfId="32605"/>
    <cellStyle name="SAPBEXexcCritical6 3 9 4" xfId="41628"/>
    <cellStyle name="SAPBEXexcCritical6 4" xfId="669"/>
    <cellStyle name="SAPBEXexcCritical6 4 10" xfId="29336"/>
    <cellStyle name="SAPBEXexcCritical6 4 11" xfId="41629"/>
    <cellStyle name="SAPBEXexcCritical6 4 2" xfId="1086"/>
    <cellStyle name="SAPBEXexcCritical6 4 2 10" xfId="41630"/>
    <cellStyle name="SAPBEXexcCritical6 4 2 2" xfId="1993"/>
    <cellStyle name="SAPBEXexcCritical6 4 2 2 2" xfId="25556"/>
    <cellStyle name="SAPBEXexcCritical6 4 2 2 2 2" xfId="35763"/>
    <cellStyle name="SAPBEXexcCritical6 4 2 2 3" xfId="30574"/>
    <cellStyle name="SAPBEXexcCritical6 4 2 2 4" xfId="41631"/>
    <cellStyle name="SAPBEXexcCritical6 4 2 2 5" xfId="41632"/>
    <cellStyle name="SAPBEXexcCritical6 4 2 3" xfId="2610"/>
    <cellStyle name="SAPBEXexcCritical6 4 2 3 2" xfId="26173"/>
    <cellStyle name="SAPBEXexcCritical6 4 2 3 2 2" xfId="36380"/>
    <cellStyle name="SAPBEXexcCritical6 4 2 3 3" xfId="31191"/>
    <cellStyle name="SAPBEXexcCritical6 4 2 3 4" xfId="41633"/>
    <cellStyle name="SAPBEXexcCritical6 4 2 3 5" xfId="41634"/>
    <cellStyle name="SAPBEXexcCritical6 4 2 4" xfId="3397"/>
    <cellStyle name="SAPBEXexcCritical6 4 2 4 2" xfId="26960"/>
    <cellStyle name="SAPBEXexcCritical6 4 2 4 2 2" xfId="37167"/>
    <cellStyle name="SAPBEXexcCritical6 4 2 4 3" xfId="31978"/>
    <cellStyle name="SAPBEXexcCritical6 4 2 4 4" xfId="41635"/>
    <cellStyle name="SAPBEXexcCritical6 4 2 4 5" xfId="41636"/>
    <cellStyle name="SAPBEXexcCritical6 4 2 5" xfId="4085"/>
    <cellStyle name="SAPBEXexcCritical6 4 2 5 2" xfId="27648"/>
    <cellStyle name="SAPBEXexcCritical6 4 2 5 2 2" xfId="37855"/>
    <cellStyle name="SAPBEXexcCritical6 4 2 5 3" xfId="32666"/>
    <cellStyle name="SAPBEXexcCritical6 4 2 5 4" xfId="41637"/>
    <cellStyle name="SAPBEXexcCritical6 4 2 5 5" xfId="41638"/>
    <cellStyle name="SAPBEXexcCritical6 4 2 6" xfId="4729"/>
    <cellStyle name="SAPBEXexcCritical6 4 2 6 2" xfId="28292"/>
    <cellStyle name="SAPBEXexcCritical6 4 2 6 2 2" xfId="38499"/>
    <cellStyle name="SAPBEXexcCritical6 4 2 6 3" xfId="33310"/>
    <cellStyle name="SAPBEXexcCritical6 4 2 6 4" xfId="41639"/>
    <cellStyle name="SAPBEXexcCritical6 4 2 6 5" xfId="41640"/>
    <cellStyle name="SAPBEXexcCritical6 4 2 7" xfId="5448"/>
    <cellStyle name="SAPBEXexcCritical6 4 2 7 2" xfId="29011"/>
    <cellStyle name="SAPBEXexcCritical6 4 2 7 2 2" xfId="39218"/>
    <cellStyle name="SAPBEXexcCritical6 4 2 7 3" xfId="34029"/>
    <cellStyle name="SAPBEXexcCritical6 4 2 7 4" xfId="41641"/>
    <cellStyle name="SAPBEXexcCritical6 4 2 8" xfId="24649"/>
    <cellStyle name="SAPBEXexcCritical6 4 2 8 2" xfId="34856"/>
    <cellStyle name="SAPBEXexcCritical6 4 2 9" xfId="29667"/>
    <cellStyle name="SAPBEXexcCritical6 4 3" xfId="1667"/>
    <cellStyle name="SAPBEXexcCritical6 4 3 2" xfId="25230"/>
    <cellStyle name="SAPBEXexcCritical6 4 3 2 2" xfId="35437"/>
    <cellStyle name="SAPBEXexcCritical6 4 3 3" xfId="30248"/>
    <cellStyle name="SAPBEXexcCritical6 4 3 4" xfId="41642"/>
    <cellStyle name="SAPBEXexcCritical6 4 3 5" xfId="41643"/>
    <cellStyle name="SAPBEXexcCritical6 4 4" xfId="1332"/>
    <cellStyle name="SAPBEXexcCritical6 4 4 2" xfId="24895"/>
    <cellStyle name="SAPBEXexcCritical6 4 4 2 2" xfId="35102"/>
    <cellStyle name="SAPBEXexcCritical6 4 4 3" xfId="29913"/>
    <cellStyle name="SAPBEXexcCritical6 4 4 4" xfId="41644"/>
    <cellStyle name="SAPBEXexcCritical6 4 4 5" xfId="41645"/>
    <cellStyle name="SAPBEXexcCritical6 4 5" xfId="2980"/>
    <cellStyle name="SAPBEXexcCritical6 4 5 2" xfId="26543"/>
    <cellStyle name="SAPBEXexcCritical6 4 5 2 2" xfId="36750"/>
    <cellStyle name="SAPBEXexcCritical6 4 5 3" xfId="31561"/>
    <cellStyle name="SAPBEXexcCritical6 4 5 4" xfId="41646"/>
    <cellStyle name="SAPBEXexcCritical6 4 5 5" xfId="41647"/>
    <cellStyle name="SAPBEXexcCritical6 4 6" xfId="3712"/>
    <cellStyle name="SAPBEXexcCritical6 4 6 2" xfId="27275"/>
    <cellStyle name="SAPBEXexcCritical6 4 6 2 2" xfId="37482"/>
    <cellStyle name="SAPBEXexcCritical6 4 6 3" xfId="32293"/>
    <cellStyle name="SAPBEXexcCritical6 4 6 4" xfId="41648"/>
    <cellStyle name="SAPBEXexcCritical6 4 6 5" xfId="41649"/>
    <cellStyle name="SAPBEXexcCritical6 4 7" xfId="4323"/>
    <cellStyle name="SAPBEXexcCritical6 4 7 2" xfId="27886"/>
    <cellStyle name="SAPBEXexcCritical6 4 7 2 2" xfId="38093"/>
    <cellStyle name="SAPBEXexcCritical6 4 7 3" xfId="32904"/>
    <cellStyle name="SAPBEXexcCritical6 4 7 4" xfId="41650"/>
    <cellStyle name="SAPBEXexcCritical6 4 7 5" xfId="41651"/>
    <cellStyle name="SAPBEXexcCritical6 4 8" xfId="5039"/>
    <cellStyle name="SAPBEXexcCritical6 4 8 2" xfId="28602"/>
    <cellStyle name="SAPBEXexcCritical6 4 8 2 2" xfId="38809"/>
    <cellStyle name="SAPBEXexcCritical6 4 8 3" xfId="33620"/>
    <cellStyle name="SAPBEXexcCritical6 4 8 4" xfId="41652"/>
    <cellStyle name="SAPBEXexcCritical6 4 9" xfId="24232"/>
    <cellStyle name="SAPBEXexcCritical6 4 9 2" xfId="34439"/>
    <cellStyle name="SAPBEXexcCritical6 5" xfId="762"/>
    <cellStyle name="SAPBEXexcCritical6 5 10" xfId="29429"/>
    <cellStyle name="SAPBEXexcCritical6 5 11" xfId="41653"/>
    <cellStyle name="SAPBEXexcCritical6 5 2" xfId="1179"/>
    <cellStyle name="SAPBEXexcCritical6 5 2 10" xfId="41654"/>
    <cellStyle name="SAPBEXexcCritical6 5 2 2" xfId="2085"/>
    <cellStyle name="SAPBEXexcCritical6 5 2 2 2" xfId="25648"/>
    <cellStyle name="SAPBEXexcCritical6 5 2 2 2 2" xfId="35855"/>
    <cellStyle name="SAPBEXexcCritical6 5 2 2 3" xfId="30666"/>
    <cellStyle name="SAPBEXexcCritical6 5 2 2 4" xfId="41655"/>
    <cellStyle name="SAPBEXexcCritical6 5 2 2 5" xfId="41656"/>
    <cellStyle name="SAPBEXexcCritical6 5 2 3" xfId="2702"/>
    <cellStyle name="SAPBEXexcCritical6 5 2 3 2" xfId="26265"/>
    <cellStyle name="SAPBEXexcCritical6 5 2 3 2 2" xfId="36472"/>
    <cellStyle name="SAPBEXexcCritical6 5 2 3 3" xfId="31283"/>
    <cellStyle name="SAPBEXexcCritical6 5 2 3 4" xfId="41657"/>
    <cellStyle name="SAPBEXexcCritical6 5 2 3 5" xfId="41658"/>
    <cellStyle name="SAPBEXexcCritical6 5 2 4" xfId="3490"/>
    <cellStyle name="SAPBEXexcCritical6 5 2 4 2" xfId="27053"/>
    <cellStyle name="SAPBEXexcCritical6 5 2 4 2 2" xfId="37260"/>
    <cellStyle name="SAPBEXexcCritical6 5 2 4 3" xfId="32071"/>
    <cellStyle name="SAPBEXexcCritical6 5 2 4 4" xfId="41659"/>
    <cellStyle name="SAPBEXexcCritical6 5 2 4 5" xfId="41660"/>
    <cellStyle name="SAPBEXexcCritical6 5 2 5" xfId="4177"/>
    <cellStyle name="SAPBEXexcCritical6 5 2 5 2" xfId="27740"/>
    <cellStyle name="SAPBEXexcCritical6 5 2 5 2 2" xfId="37947"/>
    <cellStyle name="SAPBEXexcCritical6 5 2 5 3" xfId="32758"/>
    <cellStyle name="SAPBEXexcCritical6 5 2 5 4" xfId="41661"/>
    <cellStyle name="SAPBEXexcCritical6 5 2 5 5" xfId="41662"/>
    <cellStyle name="SAPBEXexcCritical6 5 2 6" xfId="4821"/>
    <cellStyle name="SAPBEXexcCritical6 5 2 6 2" xfId="28384"/>
    <cellStyle name="SAPBEXexcCritical6 5 2 6 2 2" xfId="38591"/>
    <cellStyle name="SAPBEXexcCritical6 5 2 6 3" xfId="33402"/>
    <cellStyle name="SAPBEXexcCritical6 5 2 6 4" xfId="41663"/>
    <cellStyle name="SAPBEXexcCritical6 5 2 6 5" xfId="41664"/>
    <cellStyle name="SAPBEXexcCritical6 5 2 7" xfId="5541"/>
    <cellStyle name="SAPBEXexcCritical6 5 2 7 2" xfId="29104"/>
    <cellStyle name="SAPBEXexcCritical6 5 2 7 2 2" xfId="39311"/>
    <cellStyle name="SAPBEXexcCritical6 5 2 7 3" xfId="34122"/>
    <cellStyle name="SAPBEXexcCritical6 5 2 7 4" xfId="41665"/>
    <cellStyle name="SAPBEXexcCritical6 5 2 8" xfId="24742"/>
    <cellStyle name="SAPBEXexcCritical6 5 2 8 2" xfId="34949"/>
    <cellStyle name="SAPBEXexcCritical6 5 2 9" xfId="29760"/>
    <cellStyle name="SAPBEXexcCritical6 5 3" xfId="1759"/>
    <cellStyle name="SAPBEXexcCritical6 5 3 2" xfId="25322"/>
    <cellStyle name="SAPBEXexcCritical6 5 3 2 2" xfId="35529"/>
    <cellStyle name="SAPBEXexcCritical6 5 3 3" xfId="30340"/>
    <cellStyle name="SAPBEXexcCritical6 5 3 4" xfId="41666"/>
    <cellStyle name="SAPBEXexcCritical6 5 3 5" xfId="41667"/>
    <cellStyle name="SAPBEXexcCritical6 5 4" xfId="2289"/>
    <cellStyle name="SAPBEXexcCritical6 5 4 2" xfId="25852"/>
    <cellStyle name="SAPBEXexcCritical6 5 4 2 2" xfId="36059"/>
    <cellStyle name="SAPBEXexcCritical6 5 4 3" xfId="30870"/>
    <cellStyle name="SAPBEXexcCritical6 5 4 4" xfId="41668"/>
    <cellStyle name="SAPBEXexcCritical6 5 4 5" xfId="41669"/>
    <cellStyle name="SAPBEXexcCritical6 5 5" xfId="3073"/>
    <cellStyle name="SAPBEXexcCritical6 5 5 2" xfId="26636"/>
    <cellStyle name="SAPBEXexcCritical6 5 5 2 2" xfId="36843"/>
    <cellStyle name="SAPBEXexcCritical6 5 5 3" xfId="31654"/>
    <cellStyle name="SAPBEXexcCritical6 5 5 4" xfId="41670"/>
    <cellStyle name="SAPBEXexcCritical6 5 5 5" xfId="41671"/>
    <cellStyle name="SAPBEXexcCritical6 5 6" xfId="3804"/>
    <cellStyle name="SAPBEXexcCritical6 5 6 2" xfId="27367"/>
    <cellStyle name="SAPBEXexcCritical6 5 6 2 2" xfId="37574"/>
    <cellStyle name="SAPBEXexcCritical6 5 6 3" xfId="32385"/>
    <cellStyle name="SAPBEXexcCritical6 5 6 4" xfId="41672"/>
    <cellStyle name="SAPBEXexcCritical6 5 6 5" xfId="41673"/>
    <cellStyle name="SAPBEXexcCritical6 5 7" xfId="4415"/>
    <cellStyle name="SAPBEXexcCritical6 5 7 2" xfId="27978"/>
    <cellStyle name="SAPBEXexcCritical6 5 7 2 2" xfId="38185"/>
    <cellStyle name="SAPBEXexcCritical6 5 7 3" xfId="32996"/>
    <cellStyle name="SAPBEXexcCritical6 5 7 4" xfId="41674"/>
    <cellStyle name="SAPBEXexcCritical6 5 7 5" xfId="41675"/>
    <cellStyle name="SAPBEXexcCritical6 5 8" xfId="5132"/>
    <cellStyle name="SAPBEXexcCritical6 5 8 2" xfId="28695"/>
    <cellStyle name="SAPBEXexcCritical6 5 8 2 2" xfId="38902"/>
    <cellStyle name="SAPBEXexcCritical6 5 8 3" xfId="33713"/>
    <cellStyle name="SAPBEXexcCritical6 5 8 4" xfId="41676"/>
    <cellStyle name="SAPBEXexcCritical6 5 9" xfId="24325"/>
    <cellStyle name="SAPBEXexcCritical6 5 9 2" xfId="34532"/>
    <cellStyle name="SAPBEXexcCritical6 6" xfId="1051"/>
    <cellStyle name="SAPBEXexcCritical6 6 2" xfId="2577"/>
    <cellStyle name="SAPBEXexcCritical6 6 2 2" xfId="26140"/>
    <cellStyle name="SAPBEXexcCritical6 6 2 2 2" xfId="36347"/>
    <cellStyle name="SAPBEXexcCritical6 6 2 3" xfId="31158"/>
    <cellStyle name="SAPBEXexcCritical6 6 2 4" xfId="41677"/>
    <cellStyle name="SAPBEXexcCritical6 6 2 5" xfId="41678"/>
    <cellStyle name="SAPBEXexcCritical6 6 3" xfId="3362"/>
    <cellStyle name="SAPBEXexcCritical6 6 3 2" xfId="26925"/>
    <cellStyle name="SAPBEXexcCritical6 6 3 2 2" xfId="37132"/>
    <cellStyle name="SAPBEXexcCritical6 6 3 3" xfId="31943"/>
    <cellStyle name="SAPBEXexcCritical6 6 3 4" xfId="41679"/>
    <cellStyle name="SAPBEXexcCritical6 6 3 5" xfId="41680"/>
    <cellStyle name="SAPBEXexcCritical6 6 4" xfId="4703"/>
    <cellStyle name="SAPBEXexcCritical6 6 4 2" xfId="28266"/>
    <cellStyle name="SAPBEXexcCritical6 6 4 2 2" xfId="38473"/>
    <cellStyle name="SAPBEXexcCritical6 6 4 3" xfId="33284"/>
    <cellStyle name="SAPBEXexcCritical6 6 4 4" xfId="41681"/>
    <cellStyle name="SAPBEXexcCritical6 6 4 5" xfId="41682"/>
    <cellStyle name="SAPBEXexcCritical6 6 5" xfId="5421"/>
    <cellStyle name="SAPBEXexcCritical6 6 5 2" xfId="28984"/>
    <cellStyle name="SAPBEXexcCritical6 6 5 2 2" xfId="39191"/>
    <cellStyle name="SAPBEXexcCritical6 6 5 3" xfId="34002"/>
    <cellStyle name="SAPBEXexcCritical6 6 5 4" xfId="41683"/>
    <cellStyle name="SAPBEXexcCritical6 6 5 5" xfId="41684"/>
    <cellStyle name="SAPBEXexcCritical6 6 6" xfId="24614"/>
    <cellStyle name="SAPBEXexcCritical6 6 6 2" xfId="34821"/>
    <cellStyle name="SAPBEXexcCritical6 6 7" xfId="41685"/>
    <cellStyle name="SAPBEXexcCritical6 6 8" xfId="41686"/>
    <cellStyle name="SAPBEXexcCritical6 6 9" xfId="41687"/>
    <cellStyle name="SAPBEXexcCritical6 7" xfId="1512"/>
    <cellStyle name="SAPBEXexcCritical6 7 2" xfId="25075"/>
    <cellStyle name="SAPBEXexcCritical6 7 2 2" xfId="35282"/>
    <cellStyle name="SAPBEXexcCritical6 7 3" xfId="30093"/>
    <cellStyle name="SAPBEXexcCritical6 7 4" xfId="41688"/>
    <cellStyle name="SAPBEXexcCritical6 7 5" xfId="41689"/>
    <cellStyle name="SAPBEXexcCritical6 8" xfId="1528"/>
    <cellStyle name="SAPBEXexcCritical6 8 2" xfId="25091"/>
    <cellStyle name="SAPBEXexcCritical6 8 2 2" xfId="35298"/>
    <cellStyle name="SAPBEXexcCritical6 8 3" xfId="30109"/>
    <cellStyle name="SAPBEXexcCritical6 8 4" xfId="41690"/>
    <cellStyle name="SAPBEXexcCritical6 9" xfId="24058"/>
    <cellStyle name="SAPBEXexcCritical6 9 2" xfId="34265"/>
    <cellStyle name="SAPBEXexcGood1" xfId="476"/>
    <cellStyle name="SAPBEXexcGood1 10" xfId="41691"/>
    <cellStyle name="SAPBEXexcGood1 11" xfId="41692"/>
    <cellStyle name="SAPBEXexcGood1 2" xfId="538"/>
    <cellStyle name="SAPBEXexcGood1 2 10" xfId="41693"/>
    <cellStyle name="SAPBEXexcGood1 2 2" xfId="620"/>
    <cellStyle name="SAPBEXexcGood1 2 2 10" xfId="24183"/>
    <cellStyle name="SAPBEXexcGood1 2 2 10 2" xfId="34390"/>
    <cellStyle name="SAPBEXexcGood1 2 2 11" xfId="29287"/>
    <cellStyle name="SAPBEXexcGood1 2 2 12" xfId="41694"/>
    <cellStyle name="SAPBEXexcGood1 2 2 2" xfId="866"/>
    <cellStyle name="SAPBEXexcGood1 2 2 2 10" xfId="29533"/>
    <cellStyle name="SAPBEXexcGood1 2 2 2 11" xfId="41695"/>
    <cellStyle name="SAPBEXexcGood1 2 2 2 2" xfId="1278"/>
    <cellStyle name="SAPBEXexcGood1 2 2 2 2 10" xfId="41696"/>
    <cellStyle name="SAPBEXexcGood1 2 2 2 2 2" xfId="2182"/>
    <cellStyle name="SAPBEXexcGood1 2 2 2 2 2 2" xfId="25745"/>
    <cellStyle name="SAPBEXexcGood1 2 2 2 2 2 2 2" xfId="35952"/>
    <cellStyle name="SAPBEXexcGood1 2 2 2 2 2 3" xfId="30763"/>
    <cellStyle name="SAPBEXexcGood1 2 2 2 2 2 4" xfId="41697"/>
    <cellStyle name="SAPBEXexcGood1 2 2 2 2 2 5" xfId="41698"/>
    <cellStyle name="SAPBEXexcGood1 2 2 2 2 3" xfId="2801"/>
    <cellStyle name="SAPBEXexcGood1 2 2 2 2 3 2" xfId="26364"/>
    <cellStyle name="SAPBEXexcGood1 2 2 2 2 3 2 2" xfId="36571"/>
    <cellStyle name="SAPBEXexcGood1 2 2 2 2 3 3" xfId="31382"/>
    <cellStyle name="SAPBEXexcGood1 2 2 2 2 3 4" xfId="41699"/>
    <cellStyle name="SAPBEXexcGood1 2 2 2 2 3 5" xfId="41700"/>
    <cellStyle name="SAPBEXexcGood1 2 2 2 2 4" xfId="3589"/>
    <cellStyle name="SAPBEXexcGood1 2 2 2 2 4 2" xfId="27152"/>
    <cellStyle name="SAPBEXexcGood1 2 2 2 2 4 2 2" xfId="37359"/>
    <cellStyle name="SAPBEXexcGood1 2 2 2 2 4 3" xfId="32170"/>
    <cellStyle name="SAPBEXexcGood1 2 2 2 2 4 4" xfId="41701"/>
    <cellStyle name="SAPBEXexcGood1 2 2 2 2 4 5" xfId="41702"/>
    <cellStyle name="SAPBEXexcGood1 2 2 2 2 5" xfId="4276"/>
    <cellStyle name="SAPBEXexcGood1 2 2 2 2 5 2" xfId="27839"/>
    <cellStyle name="SAPBEXexcGood1 2 2 2 2 5 2 2" xfId="38046"/>
    <cellStyle name="SAPBEXexcGood1 2 2 2 2 5 3" xfId="32857"/>
    <cellStyle name="SAPBEXexcGood1 2 2 2 2 5 4" xfId="41703"/>
    <cellStyle name="SAPBEXexcGood1 2 2 2 2 5 5" xfId="41704"/>
    <cellStyle name="SAPBEXexcGood1 2 2 2 2 6" xfId="4920"/>
    <cellStyle name="SAPBEXexcGood1 2 2 2 2 6 2" xfId="28483"/>
    <cellStyle name="SAPBEXexcGood1 2 2 2 2 6 2 2" xfId="38690"/>
    <cellStyle name="SAPBEXexcGood1 2 2 2 2 6 3" xfId="33501"/>
    <cellStyle name="SAPBEXexcGood1 2 2 2 2 6 4" xfId="41705"/>
    <cellStyle name="SAPBEXexcGood1 2 2 2 2 6 5" xfId="41706"/>
    <cellStyle name="SAPBEXexcGood1 2 2 2 2 7" xfId="5640"/>
    <cellStyle name="SAPBEXexcGood1 2 2 2 2 7 2" xfId="29203"/>
    <cellStyle name="SAPBEXexcGood1 2 2 2 2 7 2 2" xfId="39410"/>
    <cellStyle name="SAPBEXexcGood1 2 2 2 2 7 3" xfId="34221"/>
    <cellStyle name="SAPBEXexcGood1 2 2 2 2 7 4" xfId="41707"/>
    <cellStyle name="SAPBEXexcGood1 2 2 2 2 8" xfId="24841"/>
    <cellStyle name="SAPBEXexcGood1 2 2 2 2 8 2" xfId="35048"/>
    <cellStyle name="SAPBEXexcGood1 2 2 2 2 9" xfId="29859"/>
    <cellStyle name="SAPBEXexcGood1 2 2 2 3" xfId="1856"/>
    <cellStyle name="SAPBEXexcGood1 2 2 2 3 2" xfId="25419"/>
    <cellStyle name="SAPBEXexcGood1 2 2 2 3 2 2" xfId="35626"/>
    <cellStyle name="SAPBEXexcGood1 2 2 2 3 3" xfId="30437"/>
    <cellStyle name="SAPBEXexcGood1 2 2 2 3 4" xfId="41708"/>
    <cellStyle name="SAPBEXexcGood1 2 2 2 3 5" xfId="41709"/>
    <cellStyle name="SAPBEXexcGood1 2 2 2 4" xfId="2392"/>
    <cellStyle name="SAPBEXexcGood1 2 2 2 4 2" xfId="25955"/>
    <cellStyle name="SAPBEXexcGood1 2 2 2 4 2 2" xfId="36162"/>
    <cellStyle name="SAPBEXexcGood1 2 2 2 4 3" xfId="30973"/>
    <cellStyle name="SAPBEXexcGood1 2 2 2 4 4" xfId="41710"/>
    <cellStyle name="SAPBEXexcGood1 2 2 2 4 5" xfId="41711"/>
    <cellStyle name="SAPBEXexcGood1 2 2 2 5" xfId="3177"/>
    <cellStyle name="SAPBEXexcGood1 2 2 2 5 2" xfId="26740"/>
    <cellStyle name="SAPBEXexcGood1 2 2 2 5 2 2" xfId="36947"/>
    <cellStyle name="SAPBEXexcGood1 2 2 2 5 3" xfId="31758"/>
    <cellStyle name="SAPBEXexcGood1 2 2 2 5 4" xfId="41712"/>
    <cellStyle name="SAPBEXexcGood1 2 2 2 5 5" xfId="41713"/>
    <cellStyle name="SAPBEXexcGood1 2 2 2 6" xfId="3907"/>
    <cellStyle name="SAPBEXexcGood1 2 2 2 6 2" xfId="27470"/>
    <cellStyle name="SAPBEXexcGood1 2 2 2 6 2 2" xfId="37677"/>
    <cellStyle name="SAPBEXexcGood1 2 2 2 6 3" xfId="32488"/>
    <cellStyle name="SAPBEXexcGood1 2 2 2 6 4" xfId="41714"/>
    <cellStyle name="SAPBEXexcGood1 2 2 2 6 5" xfId="41715"/>
    <cellStyle name="SAPBEXexcGood1 2 2 2 7" xfId="4518"/>
    <cellStyle name="SAPBEXexcGood1 2 2 2 7 2" xfId="28081"/>
    <cellStyle name="SAPBEXexcGood1 2 2 2 7 2 2" xfId="38288"/>
    <cellStyle name="SAPBEXexcGood1 2 2 2 7 3" xfId="33099"/>
    <cellStyle name="SAPBEXexcGood1 2 2 2 7 4" xfId="41716"/>
    <cellStyle name="SAPBEXexcGood1 2 2 2 7 5" xfId="41717"/>
    <cellStyle name="SAPBEXexcGood1 2 2 2 8" xfId="5236"/>
    <cellStyle name="SAPBEXexcGood1 2 2 2 8 2" xfId="28799"/>
    <cellStyle name="SAPBEXexcGood1 2 2 2 8 2 2" xfId="39006"/>
    <cellStyle name="SAPBEXexcGood1 2 2 2 8 3" xfId="33817"/>
    <cellStyle name="SAPBEXexcGood1 2 2 2 8 4" xfId="41718"/>
    <cellStyle name="SAPBEXexcGood1 2 2 2 9" xfId="24429"/>
    <cellStyle name="SAPBEXexcGood1 2 2 2 9 2" xfId="34636"/>
    <cellStyle name="SAPBEXexcGood1 2 2 3" xfId="954"/>
    <cellStyle name="SAPBEXexcGood1 2 2 3 10" xfId="41719"/>
    <cellStyle name="SAPBEXexcGood1 2 2 3 2" xfId="1940"/>
    <cellStyle name="SAPBEXexcGood1 2 2 3 2 2" xfId="25503"/>
    <cellStyle name="SAPBEXexcGood1 2 2 3 2 2 2" xfId="35710"/>
    <cellStyle name="SAPBEXexcGood1 2 2 3 2 3" xfId="30521"/>
    <cellStyle name="SAPBEXexcGood1 2 2 3 2 4" xfId="41720"/>
    <cellStyle name="SAPBEXexcGood1 2 2 3 2 5" xfId="41721"/>
    <cellStyle name="SAPBEXexcGood1 2 2 3 3" xfId="2480"/>
    <cellStyle name="SAPBEXexcGood1 2 2 3 3 2" xfId="26043"/>
    <cellStyle name="SAPBEXexcGood1 2 2 3 3 2 2" xfId="36250"/>
    <cellStyle name="SAPBEXexcGood1 2 2 3 3 3" xfId="31061"/>
    <cellStyle name="SAPBEXexcGood1 2 2 3 3 4" xfId="41722"/>
    <cellStyle name="SAPBEXexcGood1 2 2 3 3 5" xfId="41723"/>
    <cellStyle name="SAPBEXexcGood1 2 2 3 4" xfId="3265"/>
    <cellStyle name="SAPBEXexcGood1 2 2 3 4 2" xfId="26828"/>
    <cellStyle name="SAPBEXexcGood1 2 2 3 4 2 2" xfId="37035"/>
    <cellStyle name="SAPBEXexcGood1 2 2 3 4 3" xfId="31846"/>
    <cellStyle name="SAPBEXexcGood1 2 2 3 4 4" xfId="41724"/>
    <cellStyle name="SAPBEXexcGood1 2 2 3 4 5" xfId="41725"/>
    <cellStyle name="SAPBEXexcGood1 2 2 3 5" xfId="3995"/>
    <cellStyle name="SAPBEXexcGood1 2 2 3 5 2" xfId="27558"/>
    <cellStyle name="SAPBEXexcGood1 2 2 3 5 2 2" xfId="37765"/>
    <cellStyle name="SAPBEXexcGood1 2 2 3 5 3" xfId="32576"/>
    <cellStyle name="SAPBEXexcGood1 2 2 3 5 4" xfId="41726"/>
    <cellStyle name="SAPBEXexcGood1 2 2 3 5 5" xfId="41727"/>
    <cellStyle name="SAPBEXexcGood1 2 2 3 6" xfId="4606"/>
    <cellStyle name="SAPBEXexcGood1 2 2 3 6 2" xfId="28169"/>
    <cellStyle name="SAPBEXexcGood1 2 2 3 6 2 2" xfId="38376"/>
    <cellStyle name="SAPBEXexcGood1 2 2 3 6 3" xfId="33187"/>
    <cellStyle name="SAPBEXexcGood1 2 2 3 6 4" xfId="41728"/>
    <cellStyle name="SAPBEXexcGood1 2 2 3 6 5" xfId="41729"/>
    <cellStyle name="SAPBEXexcGood1 2 2 3 7" xfId="5324"/>
    <cellStyle name="SAPBEXexcGood1 2 2 3 7 2" xfId="28887"/>
    <cellStyle name="SAPBEXexcGood1 2 2 3 7 2 2" xfId="39094"/>
    <cellStyle name="SAPBEXexcGood1 2 2 3 7 3" xfId="33905"/>
    <cellStyle name="SAPBEXexcGood1 2 2 3 7 4" xfId="41730"/>
    <cellStyle name="SAPBEXexcGood1 2 2 3 8" xfId="24517"/>
    <cellStyle name="SAPBEXexcGood1 2 2 3 8 2" xfId="34724"/>
    <cellStyle name="SAPBEXexcGood1 2 2 3 9" xfId="29621"/>
    <cellStyle name="SAPBEXexcGood1 2 2 4" xfId="1628"/>
    <cellStyle name="SAPBEXexcGood1 2 2 4 2" xfId="25191"/>
    <cellStyle name="SAPBEXexcGood1 2 2 4 2 2" xfId="35398"/>
    <cellStyle name="SAPBEXexcGood1 2 2 4 3" xfId="30209"/>
    <cellStyle name="SAPBEXexcGood1 2 2 4 4" xfId="41731"/>
    <cellStyle name="SAPBEXexcGood1 2 2 4 5" xfId="41732"/>
    <cellStyle name="SAPBEXexcGood1 2 2 5" xfId="1379"/>
    <cellStyle name="SAPBEXexcGood1 2 2 5 2" xfId="24942"/>
    <cellStyle name="SAPBEXexcGood1 2 2 5 2 2" xfId="35149"/>
    <cellStyle name="SAPBEXexcGood1 2 2 5 3" xfId="29960"/>
    <cellStyle name="SAPBEXexcGood1 2 2 5 4" xfId="41733"/>
    <cellStyle name="SAPBEXexcGood1 2 2 5 5" xfId="41734"/>
    <cellStyle name="SAPBEXexcGood1 2 2 6" xfId="2931"/>
    <cellStyle name="SAPBEXexcGood1 2 2 6 2" xfId="26494"/>
    <cellStyle name="SAPBEXexcGood1 2 2 6 2 2" xfId="36701"/>
    <cellStyle name="SAPBEXexcGood1 2 2 6 3" xfId="31512"/>
    <cellStyle name="SAPBEXexcGood1 2 2 6 4" xfId="41735"/>
    <cellStyle name="SAPBEXexcGood1 2 2 6 5" xfId="41736"/>
    <cellStyle name="SAPBEXexcGood1 2 2 7" xfId="3665"/>
    <cellStyle name="SAPBEXexcGood1 2 2 7 2" xfId="27228"/>
    <cellStyle name="SAPBEXexcGood1 2 2 7 2 2" xfId="37435"/>
    <cellStyle name="SAPBEXexcGood1 2 2 7 3" xfId="32246"/>
    <cellStyle name="SAPBEXexcGood1 2 2 7 4" xfId="41737"/>
    <cellStyle name="SAPBEXexcGood1 2 2 7 5" xfId="41738"/>
    <cellStyle name="SAPBEXexcGood1 2 2 8" xfId="2881"/>
    <cellStyle name="SAPBEXexcGood1 2 2 8 2" xfId="26444"/>
    <cellStyle name="SAPBEXexcGood1 2 2 8 2 2" xfId="36651"/>
    <cellStyle name="SAPBEXexcGood1 2 2 8 3" xfId="31462"/>
    <cellStyle name="SAPBEXexcGood1 2 2 8 4" xfId="41739"/>
    <cellStyle name="SAPBEXexcGood1 2 2 8 5" xfId="41740"/>
    <cellStyle name="SAPBEXexcGood1 2 2 9" xfId="4990"/>
    <cellStyle name="SAPBEXexcGood1 2 2 9 2" xfId="28553"/>
    <cellStyle name="SAPBEXexcGood1 2 2 9 2 2" xfId="38760"/>
    <cellStyle name="SAPBEXexcGood1 2 2 9 3" xfId="33571"/>
    <cellStyle name="SAPBEXexcGood1 2 2 9 4" xfId="41741"/>
    <cellStyle name="SAPBEXexcGood1 2 3" xfId="725"/>
    <cellStyle name="SAPBEXexcGood1 2 3 10" xfId="29392"/>
    <cellStyle name="SAPBEXexcGood1 2 3 11" xfId="41742"/>
    <cellStyle name="SAPBEXexcGood1 2 3 2" xfId="1142"/>
    <cellStyle name="SAPBEXexcGood1 2 3 2 10" xfId="41743"/>
    <cellStyle name="SAPBEXexcGood1 2 3 2 2" xfId="2048"/>
    <cellStyle name="SAPBEXexcGood1 2 3 2 2 2" xfId="25611"/>
    <cellStyle name="SAPBEXexcGood1 2 3 2 2 2 2" xfId="35818"/>
    <cellStyle name="SAPBEXexcGood1 2 3 2 2 3" xfId="30629"/>
    <cellStyle name="SAPBEXexcGood1 2 3 2 2 4" xfId="41744"/>
    <cellStyle name="SAPBEXexcGood1 2 3 2 2 5" xfId="41745"/>
    <cellStyle name="SAPBEXexcGood1 2 3 2 3" xfId="2665"/>
    <cellStyle name="SAPBEXexcGood1 2 3 2 3 2" xfId="26228"/>
    <cellStyle name="SAPBEXexcGood1 2 3 2 3 2 2" xfId="36435"/>
    <cellStyle name="SAPBEXexcGood1 2 3 2 3 3" xfId="31246"/>
    <cellStyle name="SAPBEXexcGood1 2 3 2 3 4" xfId="41746"/>
    <cellStyle name="SAPBEXexcGood1 2 3 2 3 5" xfId="41747"/>
    <cellStyle name="SAPBEXexcGood1 2 3 2 4" xfId="3453"/>
    <cellStyle name="SAPBEXexcGood1 2 3 2 4 2" xfId="27016"/>
    <cellStyle name="SAPBEXexcGood1 2 3 2 4 2 2" xfId="37223"/>
    <cellStyle name="SAPBEXexcGood1 2 3 2 4 3" xfId="32034"/>
    <cellStyle name="SAPBEXexcGood1 2 3 2 4 4" xfId="41748"/>
    <cellStyle name="SAPBEXexcGood1 2 3 2 4 5" xfId="41749"/>
    <cellStyle name="SAPBEXexcGood1 2 3 2 5" xfId="4140"/>
    <cellStyle name="SAPBEXexcGood1 2 3 2 5 2" xfId="27703"/>
    <cellStyle name="SAPBEXexcGood1 2 3 2 5 2 2" xfId="37910"/>
    <cellStyle name="SAPBEXexcGood1 2 3 2 5 3" xfId="32721"/>
    <cellStyle name="SAPBEXexcGood1 2 3 2 5 4" xfId="41750"/>
    <cellStyle name="SAPBEXexcGood1 2 3 2 5 5" xfId="41751"/>
    <cellStyle name="SAPBEXexcGood1 2 3 2 6" xfId="4784"/>
    <cellStyle name="SAPBEXexcGood1 2 3 2 6 2" xfId="28347"/>
    <cellStyle name="SAPBEXexcGood1 2 3 2 6 2 2" xfId="38554"/>
    <cellStyle name="SAPBEXexcGood1 2 3 2 6 3" xfId="33365"/>
    <cellStyle name="SAPBEXexcGood1 2 3 2 6 4" xfId="41752"/>
    <cellStyle name="SAPBEXexcGood1 2 3 2 6 5" xfId="41753"/>
    <cellStyle name="SAPBEXexcGood1 2 3 2 7" xfId="5504"/>
    <cellStyle name="SAPBEXexcGood1 2 3 2 7 2" xfId="29067"/>
    <cellStyle name="SAPBEXexcGood1 2 3 2 7 2 2" xfId="39274"/>
    <cellStyle name="SAPBEXexcGood1 2 3 2 7 3" xfId="34085"/>
    <cellStyle name="SAPBEXexcGood1 2 3 2 7 4" xfId="41754"/>
    <cellStyle name="SAPBEXexcGood1 2 3 2 8" xfId="24705"/>
    <cellStyle name="SAPBEXexcGood1 2 3 2 8 2" xfId="34912"/>
    <cellStyle name="SAPBEXexcGood1 2 3 2 9" xfId="29723"/>
    <cellStyle name="SAPBEXexcGood1 2 3 3" xfId="1722"/>
    <cellStyle name="SAPBEXexcGood1 2 3 3 2" xfId="25285"/>
    <cellStyle name="SAPBEXexcGood1 2 3 3 2 2" xfId="35492"/>
    <cellStyle name="SAPBEXexcGood1 2 3 3 3" xfId="30303"/>
    <cellStyle name="SAPBEXexcGood1 2 3 3 4" xfId="41755"/>
    <cellStyle name="SAPBEXexcGood1 2 3 3 5" xfId="41756"/>
    <cellStyle name="SAPBEXexcGood1 2 3 4" xfId="2252"/>
    <cellStyle name="SAPBEXexcGood1 2 3 4 2" xfId="25815"/>
    <cellStyle name="SAPBEXexcGood1 2 3 4 2 2" xfId="36022"/>
    <cellStyle name="SAPBEXexcGood1 2 3 4 3" xfId="30833"/>
    <cellStyle name="SAPBEXexcGood1 2 3 4 4" xfId="41757"/>
    <cellStyle name="SAPBEXexcGood1 2 3 4 5" xfId="41758"/>
    <cellStyle name="SAPBEXexcGood1 2 3 5" xfId="3036"/>
    <cellStyle name="SAPBEXexcGood1 2 3 5 2" xfId="26599"/>
    <cellStyle name="SAPBEXexcGood1 2 3 5 2 2" xfId="36806"/>
    <cellStyle name="SAPBEXexcGood1 2 3 5 3" xfId="31617"/>
    <cellStyle name="SAPBEXexcGood1 2 3 5 4" xfId="41759"/>
    <cellStyle name="SAPBEXexcGood1 2 3 5 5" xfId="41760"/>
    <cellStyle name="SAPBEXexcGood1 2 3 6" xfId="3767"/>
    <cellStyle name="SAPBEXexcGood1 2 3 6 2" xfId="27330"/>
    <cellStyle name="SAPBEXexcGood1 2 3 6 2 2" xfId="37537"/>
    <cellStyle name="SAPBEXexcGood1 2 3 6 3" xfId="32348"/>
    <cellStyle name="SAPBEXexcGood1 2 3 6 4" xfId="41761"/>
    <cellStyle name="SAPBEXexcGood1 2 3 6 5" xfId="41762"/>
    <cellStyle name="SAPBEXexcGood1 2 3 7" xfId="4378"/>
    <cellStyle name="SAPBEXexcGood1 2 3 7 2" xfId="27941"/>
    <cellStyle name="SAPBEXexcGood1 2 3 7 2 2" xfId="38148"/>
    <cellStyle name="SAPBEXexcGood1 2 3 7 3" xfId="32959"/>
    <cellStyle name="SAPBEXexcGood1 2 3 7 4" xfId="41763"/>
    <cellStyle name="SAPBEXexcGood1 2 3 7 5" xfId="41764"/>
    <cellStyle name="SAPBEXexcGood1 2 3 8" xfId="5095"/>
    <cellStyle name="SAPBEXexcGood1 2 3 8 2" xfId="28658"/>
    <cellStyle name="SAPBEXexcGood1 2 3 8 2 2" xfId="38865"/>
    <cellStyle name="SAPBEXexcGood1 2 3 8 3" xfId="33676"/>
    <cellStyle name="SAPBEXexcGood1 2 3 8 4" xfId="41765"/>
    <cellStyle name="SAPBEXexcGood1 2 3 9" xfId="24288"/>
    <cellStyle name="SAPBEXexcGood1 2 3 9 2" xfId="34495"/>
    <cellStyle name="SAPBEXexcGood1 2 4" xfId="713"/>
    <cellStyle name="SAPBEXexcGood1 2 4 10" xfId="29380"/>
    <cellStyle name="SAPBEXexcGood1 2 4 11" xfId="41766"/>
    <cellStyle name="SAPBEXexcGood1 2 4 2" xfId="1130"/>
    <cellStyle name="SAPBEXexcGood1 2 4 2 10" xfId="41767"/>
    <cellStyle name="SAPBEXexcGood1 2 4 2 2" xfId="2037"/>
    <cellStyle name="SAPBEXexcGood1 2 4 2 2 2" xfId="25600"/>
    <cellStyle name="SAPBEXexcGood1 2 4 2 2 2 2" xfId="35807"/>
    <cellStyle name="SAPBEXexcGood1 2 4 2 2 3" xfId="30618"/>
    <cellStyle name="SAPBEXexcGood1 2 4 2 2 4" xfId="41768"/>
    <cellStyle name="SAPBEXexcGood1 2 4 2 2 5" xfId="41769"/>
    <cellStyle name="SAPBEXexcGood1 2 4 2 3" xfId="2654"/>
    <cellStyle name="SAPBEXexcGood1 2 4 2 3 2" xfId="26217"/>
    <cellStyle name="SAPBEXexcGood1 2 4 2 3 2 2" xfId="36424"/>
    <cellStyle name="SAPBEXexcGood1 2 4 2 3 3" xfId="31235"/>
    <cellStyle name="SAPBEXexcGood1 2 4 2 3 4" xfId="41770"/>
    <cellStyle name="SAPBEXexcGood1 2 4 2 3 5" xfId="41771"/>
    <cellStyle name="SAPBEXexcGood1 2 4 2 4" xfId="3441"/>
    <cellStyle name="SAPBEXexcGood1 2 4 2 4 2" xfId="27004"/>
    <cellStyle name="SAPBEXexcGood1 2 4 2 4 2 2" xfId="37211"/>
    <cellStyle name="SAPBEXexcGood1 2 4 2 4 3" xfId="32022"/>
    <cellStyle name="SAPBEXexcGood1 2 4 2 4 4" xfId="41772"/>
    <cellStyle name="SAPBEXexcGood1 2 4 2 4 5" xfId="41773"/>
    <cellStyle name="SAPBEXexcGood1 2 4 2 5" xfId="4129"/>
    <cellStyle name="SAPBEXexcGood1 2 4 2 5 2" xfId="27692"/>
    <cellStyle name="SAPBEXexcGood1 2 4 2 5 2 2" xfId="37899"/>
    <cellStyle name="SAPBEXexcGood1 2 4 2 5 3" xfId="32710"/>
    <cellStyle name="SAPBEXexcGood1 2 4 2 5 4" xfId="41774"/>
    <cellStyle name="SAPBEXexcGood1 2 4 2 5 5" xfId="41775"/>
    <cellStyle name="SAPBEXexcGood1 2 4 2 6" xfId="4773"/>
    <cellStyle name="SAPBEXexcGood1 2 4 2 6 2" xfId="28336"/>
    <cellStyle name="SAPBEXexcGood1 2 4 2 6 2 2" xfId="38543"/>
    <cellStyle name="SAPBEXexcGood1 2 4 2 6 3" xfId="33354"/>
    <cellStyle name="SAPBEXexcGood1 2 4 2 6 4" xfId="41776"/>
    <cellStyle name="SAPBEXexcGood1 2 4 2 6 5" xfId="41777"/>
    <cellStyle name="SAPBEXexcGood1 2 4 2 7" xfId="5492"/>
    <cellStyle name="SAPBEXexcGood1 2 4 2 7 2" xfId="29055"/>
    <cellStyle name="SAPBEXexcGood1 2 4 2 7 2 2" xfId="39262"/>
    <cellStyle name="SAPBEXexcGood1 2 4 2 7 3" xfId="34073"/>
    <cellStyle name="SAPBEXexcGood1 2 4 2 7 4" xfId="41778"/>
    <cellStyle name="SAPBEXexcGood1 2 4 2 8" xfId="24693"/>
    <cellStyle name="SAPBEXexcGood1 2 4 2 8 2" xfId="34900"/>
    <cellStyle name="SAPBEXexcGood1 2 4 2 9" xfId="29711"/>
    <cellStyle name="SAPBEXexcGood1 2 4 3" xfId="1711"/>
    <cellStyle name="SAPBEXexcGood1 2 4 3 2" xfId="25274"/>
    <cellStyle name="SAPBEXexcGood1 2 4 3 2 2" xfId="35481"/>
    <cellStyle name="SAPBEXexcGood1 2 4 3 3" xfId="30292"/>
    <cellStyle name="SAPBEXexcGood1 2 4 3 4" xfId="41779"/>
    <cellStyle name="SAPBEXexcGood1 2 4 3 5" xfId="41780"/>
    <cellStyle name="SAPBEXexcGood1 2 4 4" xfId="2241"/>
    <cellStyle name="SAPBEXexcGood1 2 4 4 2" xfId="25804"/>
    <cellStyle name="SAPBEXexcGood1 2 4 4 2 2" xfId="36011"/>
    <cellStyle name="SAPBEXexcGood1 2 4 4 3" xfId="30822"/>
    <cellStyle name="SAPBEXexcGood1 2 4 4 4" xfId="41781"/>
    <cellStyle name="SAPBEXexcGood1 2 4 4 5" xfId="41782"/>
    <cellStyle name="SAPBEXexcGood1 2 4 5" xfId="3024"/>
    <cellStyle name="SAPBEXexcGood1 2 4 5 2" xfId="26587"/>
    <cellStyle name="SAPBEXexcGood1 2 4 5 2 2" xfId="36794"/>
    <cellStyle name="SAPBEXexcGood1 2 4 5 3" xfId="31605"/>
    <cellStyle name="SAPBEXexcGood1 2 4 5 4" xfId="41783"/>
    <cellStyle name="SAPBEXexcGood1 2 4 5 5" xfId="41784"/>
    <cellStyle name="SAPBEXexcGood1 2 4 6" xfId="3756"/>
    <cellStyle name="SAPBEXexcGood1 2 4 6 2" xfId="27319"/>
    <cellStyle name="SAPBEXexcGood1 2 4 6 2 2" xfId="37526"/>
    <cellStyle name="SAPBEXexcGood1 2 4 6 3" xfId="32337"/>
    <cellStyle name="SAPBEXexcGood1 2 4 6 4" xfId="41785"/>
    <cellStyle name="SAPBEXexcGood1 2 4 6 5" xfId="41786"/>
    <cellStyle name="SAPBEXexcGood1 2 4 7" xfId="4367"/>
    <cellStyle name="SAPBEXexcGood1 2 4 7 2" xfId="27930"/>
    <cellStyle name="SAPBEXexcGood1 2 4 7 2 2" xfId="38137"/>
    <cellStyle name="SAPBEXexcGood1 2 4 7 3" xfId="32948"/>
    <cellStyle name="SAPBEXexcGood1 2 4 7 4" xfId="41787"/>
    <cellStyle name="SAPBEXexcGood1 2 4 7 5" xfId="41788"/>
    <cellStyle name="SAPBEXexcGood1 2 4 8" xfId="5083"/>
    <cellStyle name="SAPBEXexcGood1 2 4 8 2" xfId="28646"/>
    <cellStyle name="SAPBEXexcGood1 2 4 8 2 2" xfId="38853"/>
    <cellStyle name="SAPBEXexcGood1 2 4 8 3" xfId="33664"/>
    <cellStyle name="SAPBEXexcGood1 2 4 8 4" xfId="41789"/>
    <cellStyle name="SAPBEXexcGood1 2 4 9" xfId="24276"/>
    <cellStyle name="SAPBEXexcGood1 2 4 9 2" xfId="34483"/>
    <cellStyle name="SAPBEXexcGood1 2 5" xfId="1011"/>
    <cellStyle name="SAPBEXexcGood1 2 5 2" xfId="2537"/>
    <cellStyle name="SAPBEXexcGood1 2 5 2 2" xfId="26100"/>
    <cellStyle name="SAPBEXexcGood1 2 5 2 2 2" xfId="36307"/>
    <cellStyle name="SAPBEXexcGood1 2 5 2 3" xfId="31118"/>
    <cellStyle name="SAPBEXexcGood1 2 5 2 4" xfId="41790"/>
    <cellStyle name="SAPBEXexcGood1 2 5 2 5" xfId="41791"/>
    <cellStyle name="SAPBEXexcGood1 2 5 3" xfId="3322"/>
    <cellStyle name="SAPBEXexcGood1 2 5 3 2" xfId="26885"/>
    <cellStyle name="SAPBEXexcGood1 2 5 3 2 2" xfId="37092"/>
    <cellStyle name="SAPBEXexcGood1 2 5 3 3" xfId="31903"/>
    <cellStyle name="SAPBEXexcGood1 2 5 3 4" xfId="41792"/>
    <cellStyle name="SAPBEXexcGood1 2 5 3 5" xfId="41793"/>
    <cellStyle name="SAPBEXexcGood1 2 5 4" xfId="4663"/>
    <cellStyle name="SAPBEXexcGood1 2 5 4 2" xfId="28226"/>
    <cellStyle name="SAPBEXexcGood1 2 5 4 2 2" xfId="38433"/>
    <cellStyle name="SAPBEXexcGood1 2 5 4 3" xfId="33244"/>
    <cellStyle name="SAPBEXexcGood1 2 5 4 4" xfId="41794"/>
    <cellStyle name="SAPBEXexcGood1 2 5 4 5" xfId="41795"/>
    <cellStyle name="SAPBEXexcGood1 2 5 5" xfId="5381"/>
    <cellStyle name="SAPBEXexcGood1 2 5 5 2" xfId="28944"/>
    <cellStyle name="SAPBEXexcGood1 2 5 5 2 2" xfId="39151"/>
    <cellStyle name="SAPBEXexcGood1 2 5 5 3" xfId="33962"/>
    <cellStyle name="SAPBEXexcGood1 2 5 5 4" xfId="41796"/>
    <cellStyle name="SAPBEXexcGood1 2 5 5 5" xfId="41797"/>
    <cellStyle name="SAPBEXexcGood1 2 5 6" xfId="24574"/>
    <cellStyle name="SAPBEXexcGood1 2 5 6 2" xfId="34781"/>
    <cellStyle name="SAPBEXexcGood1 2 5 7" xfId="41798"/>
    <cellStyle name="SAPBEXexcGood1 2 5 8" xfId="41799"/>
    <cellStyle name="SAPBEXexcGood1 2 5 9" xfId="41800"/>
    <cellStyle name="SAPBEXexcGood1 2 6" xfId="1461"/>
    <cellStyle name="SAPBEXexcGood1 2 6 2" xfId="25024"/>
    <cellStyle name="SAPBEXexcGood1 2 6 2 2" xfId="35231"/>
    <cellStyle name="SAPBEXexcGood1 2 6 3" xfId="30042"/>
    <cellStyle name="SAPBEXexcGood1 2 6 4" xfId="41801"/>
    <cellStyle name="SAPBEXexcGood1 2 6 5" xfId="41802"/>
    <cellStyle name="SAPBEXexcGood1 2 7" xfId="1545"/>
    <cellStyle name="SAPBEXexcGood1 2 7 2" xfId="25108"/>
    <cellStyle name="SAPBEXexcGood1 2 7 2 2" xfId="35315"/>
    <cellStyle name="SAPBEXexcGood1 2 7 3" xfId="30126"/>
    <cellStyle name="SAPBEXexcGood1 2 7 4" xfId="41803"/>
    <cellStyle name="SAPBEXexcGood1 2 8" xfId="24101"/>
    <cellStyle name="SAPBEXexcGood1 2 8 2" xfId="34308"/>
    <cellStyle name="SAPBEXexcGood1 2 9" xfId="41804"/>
    <cellStyle name="SAPBEXexcGood1 3" xfId="581"/>
    <cellStyle name="SAPBEXexcGood1 3 10" xfId="24144"/>
    <cellStyle name="SAPBEXexcGood1 3 10 2" xfId="34351"/>
    <cellStyle name="SAPBEXexcGood1 3 11" xfId="29248"/>
    <cellStyle name="SAPBEXexcGood1 3 12" xfId="41805"/>
    <cellStyle name="SAPBEXexcGood1 3 2" xfId="827"/>
    <cellStyle name="SAPBEXexcGood1 3 2 10" xfId="29494"/>
    <cellStyle name="SAPBEXexcGood1 3 2 11" xfId="41806"/>
    <cellStyle name="SAPBEXexcGood1 3 2 2" xfId="1239"/>
    <cellStyle name="SAPBEXexcGood1 3 2 2 10" xfId="41807"/>
    <cellStyle name="SAPBEXexcGood1 3 2 2 2" xfId="2143"/>
    <cellStyle name="SAPBEXexcGood1 3 2 2 2 2" xfId="25706"/>
    <cellStyle name="SAPBEXexcGood1 3 2 2 2 2 2" xfId="35913"/>
    <cellStyle name="SAPBEXexcGood1 3 2 2 2 3" xfId="30724"/>
    <cellStyle name="SAPBEXexcGood1 3 2 2 2 4" xfId="41808"/>
    <cellStyle name="SAPBEXexcGood1 3 2 2 2 5" xfId="41809"/>
    <cellStyle name="SAPBEXexcGood1 3 2 2 3" xfId="2762"/>
    <cellStyle name="SAPBEXexcGood1 3 2 2 3 2" xfId="26325"/>
    <cellStyle name="SAPBEXexcGood1 3 2 2 3 2 2" xfId="36532"/>
    <cellStyle name="SAPBEXexcGood1 3 2 2 3 3" xfId="31343"/>
    <cellStyle name="SAPBEXexcGood1 3 2 2 3 4" xfId="41810"/>
    <cellStyle name="SAPBEXexcGood1 3 2 2 3 5" xfId="41811"/>
    <cellStyle name="SAPBEXexcGood1 3 2 2 4" xfId="3550"/>
    <cellStyle name="SAPBEXexcGood1 3 2 2 4 2" xfId="27113"/>
    <cellStyle name="SAPBEXexcGood1 3 2 2 4 2 2" xfId="37320"/>
    <cellStyle name="SAPBEXexcGood1 3 2 2 4 3" xfId="32131"/>
    <cellStyle name="SAPBEXexcGood1 3 2 2 4 4" xfId="41812"/>
    <cellStyle name="SAPBEXexcGood1 3 2 2 4 5" xfId="41813"/>
    <cellStyle name="SAPBEXexcGood1 3 2 2 5" xfId="4237"/>
    <cellStyle name="SAPBEXexcGood1 3 2 2 5 2" xfId="27800"/>
    <cellStyle name="SAPBEXexcGood1 3 2 2 5 2 2" xfId="38007"/>
    <cellStyle name="SAPBEXexcGood1 3 2 2 5 3" xfId="32818"/>
    <cellStyle name="SAPBEXexcGood1 3 2 2 5 4" xfId="41814"/>
    <cellStyle name="SAPBEXexcGood1 3 2 2 5 5" xfId="41815"/>
    <cellStyle name="SAPBEXexcGood1 3 2 2 6" xfId="4881"/>
    <cellStyle name="SAPBEXexcGood1 3 2 2 6 2" xfId="28444"/>
    <cellStyle name="SAPBEXexcGood1 3 2 2 6 2 2" xfId="38651"/>
    <cellStyle name="SAPBEXexcGood1 3 2 2 6 3" xfId="33462"/>
    <cellStyle name="SAPBEXexcGood1 3 2 2 6 4" xfId="41816"/>
    <cellStyle name="SAPBEXexcGood1 3 2 2 6 5" xfId="41817"/>
    <cellStyle name="SAPBEXexcGood1 3 2 2 7" xfId="5601"/>
    <cellStyle name="SAPBEXexcGood1 3 2 2 7 2" xfId="29164"/>
    <cellStyle name="SAPBEXexcGood1 3 2 2 7 2 2" xfId="39371"/>
    <cellStyle name="SAPBEXexcGood1 3 2 2 7 3" xfId="34182"/>
    <cellStyle name="SAPBEXexcGood1 3 2 2 7 4" xfId="41818"/>
    <cellStyle name="SAPBEXexcGood1 3 2 2 8" xfId="24802"/>
    <cellStyle name="SAPBEXexcGood1 3 2 2 8 2" xfId="35009"/>
    <cellStyle name="SAPBEXexcGood1 3 2 2 9" xfId="29820"/>
    <cellStyle name="SAPBEXexcGood1 3 2 3" xfId="1817"/>
    <cellStyle name="SAPBEXexcGood1 3 2 3 2" xfId="25380"/>
    <cellStyle name="SAPBEXexcGood1 3 2 3 2 2" xfId="35587"/>
    <cellStyle name="SAPBEXexcGood1 3 2 3 3" xfId="30398"/>
    <cellStyle name="SAPBEXexcGood1 3 2 3 4" xfId="41819"/>
    <cellStyle name="SAPBEXexcGood1 3 2 3 5" xfId="41820"/>
    <cellStyle name="SAPBEXexcGood1 3 2 4" xfId="2353"/>
    <cellStyle name="SAPBEXexcGood1 3 2 4 2" xfId="25916"/>
    <cellStyle name="SAPBEXexcGood1 3 2 4 2 2" xfId="36123"/>
    <cellStyle name="SAPBEXexcGood1 3 2 4 3" xfId="30934"/>
    <cellStyle name="SAPBEXexcGood1 3 2 4 4" xfId="41821"/>
    <cellStyle name="SAPBEXexcGood1 3 2 4 5" xfId="41822"/>
    <cellStyle name="SAPBEXexcGood1 3 2 5" xfId="3138"/>
    <cellStyle name="SAPBEXexcGood1 3 2 5 2" xfId="26701"/>
    <cellStyle name="SAPBEXexcGood1 3 2 5 2 2" xfId="36908"/>
    <cellStyle name="SAPBEXexcGood1 3 2 5 3" xfId="31719"/>
    <cellStyle name="SAPBEXexcGood1 3 2 5 4" xfId="41823"/>
    <cellStyle name="SAPBEXexcGood1 3 2 5 5" xfId="41824"/>
    <cellStyle name="SAPBEXexcGood1 3 2 6" xfId="3868"/>
    <cellStyle name="SAPBEXexcGood1 3 2 6 2" xfId="27431"/>
    <cellStyle name="SAPBEXexcGood1 3 2 6 2 2" xfId="37638"/>
    <cellStyle name="SAPBEXexcGood1 3 2 6 3" xfId="32449"/>
    <cellStyle name="SAPBEXexcGood1 3 2 6 4" xfId="41825"/>
    <cellStyle name="SAPBEXexcGood1 3 2 6 5" xfId="41826"/>
    <cellStyle name="SAPBEXexcGood1 3 2 7" xfId="4479"/>
    <cellStyle name="SAPBEXexcGood1 3 2 7 2" xfId="28042"/>
    <cellStyle name="SAPBEXexcGood1 3 2 7 2 2" xfId="38249"/>
    <cellStyle name="SAPBEXexcGood1 3 2 7 3" xfId="33060"/>
    <cellStyle name="SAPBEXexcGood1 3 2 7 4" xfId="41827"/>
    <cellStyle name="SAPBEXexcGood1 3 2 7 5" xfId="41828"/>
    <cellStyle name="SAPBEXexcGood1 3 2 8" xfId="5197"/>
    <cellStyle name="SAPBEXexcGood1 3 2 8 2" xfId="28760"/>
    <cellStyle name="SAPBEXexcGood1 3 2 8 2 2" xfId="38967"/>
    <cellStyle name="SAPBEXexcGood1 3 2 8 3" xfId="33778"/>
    <cellStyle name="SAPBEXexcGood1 3 2 8 4" xfId="41829"/>
    <cellStyle name="SAPBEXexcGood1 3 2 9" xfId="24390"/>
    <cellStyle name="SAPBEXexcGood1 3 2 9 2" xfId="34597"/>
    <cellStyle name="SAPBEXexcGood1 3 3" xfId="915"/>
    <cellStyle name="SAPBEXexcGood1 3 3 10" xfId="41830"/>
    <cellStyle name="SAPBEXexcGood1 3 3 2" xfId="1901"/>
    <cellStyle name="SAPBEXexcGood1 3 3 2 2" xfId="25464"/>
    <cellStyle name="SAPBEXexcGood1 3 3 2 2 2" xfId="35671"/>
    <cellStyle name="SAPBEXexcGood1 3 3 2 3" xfId="30482"/>
    <cellStyle name="SAPBEXexcGood1 3 3 2 4" xfId="41831"/>
    <cellStyle name="SAPBEXexcGood1 3 3 2 5" xfId="41832"/>
    <cellStyle name="SAPBEXexcGood1 3 3 3" xfId="2441"/>
    <cellStyle name="SAPBEXexcGood1 3 3 3 2" xfId="26004"/>
    <cellStyle name="SAPBEXexcGood1 3 3 3 2 2" xfId="36211"/>
    <cellStyle name="SAPBEXexcGood1 3 3 3 3" xfId="31022"/>
    <cellStyle name="SAPBEXexcGood1 3 3 3 4" xfId="41833"/>
    <cellStyle name="SAPBEXexcGood1 3 3 3 5" xfId="41834"/>
    <cellStyle name="SAPBEXexcGood1 3 3 4" xfId="3226"/>
    <cellStyle name="SAPBEXexcGood1 3 3 4 2" xfId="26789"/>
    <cellStyle name="SAPBEXexcGood1 3 3 4 2 2" xfId="36996"/>
    <cellStyle name="SAPBEXexcGood1 3 3 4 3" xfId="31807"/>
    <cellStyle name="SAPBEXexcGood1 3 3 4 4" xfId="41835"/>
    <cellStyle name="SAPBEXexcGood1 3 3 4 5" xfId="41836"/>
    <cellStyle name="SAPBEXexcGood1 3 3 5" xfId="3956"/>
    <cellStyle name="SAPBEXexcGood1 3 3 5 2" xfId="27519"/>
    <cellStyle name="SAPBEXexcGood1 3 3 5 2 2" xfId="37726"/>
    <cellStyle name="SAPBEXexcGood1 3 3 5 3" xfId="32537"/>
    <cellStyle name="SAPBEXexcGood1 3 3 5 4" xfId="41837"/>
    <cellStyle name="SAPBEXexcGood1 3 3 5 5" xfId="41838"/>
    <cellStyle name="SAPBEXexcGood1 3 3 6" xfId="4567"/>
    <cellStyle name="SAPBEXexcGood1 3 3 6 2" xfId="28130"/>
    <cellStyle name="SAPBEXexcGood1 3 3 6 2 2" xfId="38337"/>
    <cellStyle name="SAPBEXexcGood1 3 3 6 3" xfId="33148"/>
    <cellStyle name="SAPBEXexcGood1 3 3 6 4" xfId="41839"/>
    <cellStyle name="SAPBEXexcGood1 3 3 6 5" xfId="41840"/>
    <cellStyle name="SAPBEXexcGood1 3 3 7" xfId="5285"/>
    <cellStyle name="SAPBEXexcGood1 3 3 7 2" xfId="28848"/>
    <cellStyle name="SAPBEXexcGood1 3 3 7 2 2" xfId="39055"/>
    <cellStyle name="SAPBEXexcGood1 3 3 7 3" xfId="33866"/>
    <cellStyle name="SAPBEXexcGood1 3 3 7 4" xfId="41841"/>
    <cellStyle name="SAPBEXexcGood1 3 3 8" xfId="24478"/>
    <cellStyle name="SAPBEXexcGood1 3 3 8 2" xfId="34685"/>
    <cellStyle name="SAPBEXexcGood1 3 3 9" xfId="29582"/>
    <cellStyle name="SAPBEXexcGood1 3 4" xfId="1589"/>
    <cellStyle name="SAPBEXexcGood1 3 4 2" xfId="25152"/>
    <cellStyle name="SAPBEXexcGood1 3 4 2 2" xfId="35359"/>
    <cellStyle name="SAPBEXexcGood1 3 4 3" xfId="30170"/>
    <cellStyle name="SAPBEXexcGood1 3 4 4" xfId="41842"/>
    <cellStyle name="SAPBEXexcGood1 3 4 5" xfId="41843"/>
    <cellStyle name="SAPBEXexcGood1 3 5" xfId="1418"/>
    <cellStyle name="SAPBEXexcGood1 3 5 2" xfId="24981"/>
    <cellStyle name="SAPBEXexcGood1 3 5 2 2" xfId="35188"/>
    <cellStyle name="SAPBEXexcGood1 3 5 3" xfId="29999"/>
    <cellStyle name="SAPBEXexcGood1 3 5 4" xfId="41844"/>
    <cellStyle name="SAPBEXexcGood1 3 5 5" xfId="41845"/>
    <cellStyle name="SAPBEXexcGood1 3 6" xfId="2892"/>
    <cellStyle name="SAPBEXexcGood1 3 6 2" xfId="26455"/>
    <cellStyle name="SAPBEXexcGood1 3 6 2 2" xfId="36662"/>
    <cellStyle name="SAPBEXexcGood1 3 6 3" xfId="31473"/>
    <cellStyle name="SAPBEXexcGood1 3 6 4" xfId="41846"/>
    <cellStyle name="SAPBEXexcGood1 3 6 5" xfId="41847"/>
    <cellStyle name="SAPBEXexcGood1 3 7" xfId="3626"/>
    <cellStyle name="SAPBEXexcGood1 3 7 2" xfId="27189"/>
    <cellStyle name="SAPBEXexcGood1 3 7 2 2" xfId="37396"/>
    <cellStyle name="SAPBEXexcGood1 3 7 3" xfId="32207"/>
    <cellStyle name="SAPBEXexcGood1 3 7 4" xfId="41848"/>
    <cellStyle name="SAPBEXexcGood1 3 7 5" xfId="41849"/>
    <cellStyle name="SAPBEXexcGood1 3 8" xfId="1564"/>
    <cellStyle name="SAPBEXexcGood1 3 8 2" xfId="25127"/>
    <cellStyle name="SAPBEXexcGood1 3 8 2 2" xfId="35334"/>
    <cellStyle name="SAPBEXexcGood1 3 8 3" xfId="30145"/>
    <cellStyle name="SAPBEXexcGood1 3 8 4" xfId="41850"/>
    <cellStyle name="SAPBEXexcGood1 3 8 5" xfId="41851"/>
    <cellStyle name="SAPBEXexcGood1 3 9" xfId="4042"/>
    <cellStyle name="SAPBEXexcGood1 3 9 2" xfId="27605"/>
    <cellStyle name="SAPBEXexcGood1 3 9 2 2" xfId="37812"/>
    <cellStyle name="SAPBEXexcGood1 3 9 3" xfId="32623"/>
    <cellStyle name="SAPBEXexcGood1 3 9 4" xfId="41852"/>
    <cellStyle name="SAPBEXexcGood1 4" xfId="670"/>
    <cellStyle name="SAPBEXexcGood1 4 10" xfId="29337"/>
    <cellStyle name="SAPBEXexcGood1 4 11" xfId="41853"/>
    <cellStyle name="SAPBEXexcGood1 4 2" xfId="1087"/>
    <cellStyle name="SAPBEXexcGood1 4 2 10" xfId="41854"/>
    <cellStyle name="SAPBEXexcGood1 4 2 2" xfId="1994"/>
    <cellStyle name="SAPBEXexcGood1 4 2 2 2" xfId="25557"/>
    <cellStyle name="SAPBEXexcGood1 4 2 2 2 2" xfId="35764"/>
    <cellStyle name="SAPBEXexcGood1 4 2 2 3" xfId="30575"/>
    <cellStyle name="SAPBEXexcGood1 4 2 2 4" xfId="41855"/>
    <cellStyle name="SAPBEXexcGood1 4 2 2 5" xfId="41856"/>
    <cellStyle name="SAPBEXexcGood1 4 2 3" xfId="2611"/>
    <cellStyle name="SAPBEXexcGood1 4 2 3 2" xfId="26174"/>
    <cellStyle name="SAPBEXexcGood1 4 2 3 2 2" xfId="36381"/>
    <cellStyle name="SAPBEXexcGood1 4 2 3 3" xfId="31192"/>
    <cellStyle name="SAPBEXexcGood1 4 2 3 4" xfId="41857"/>
    <cellStyle name="SAPBEXexcGood1 4 2 3 5" xfId="41858"/>
    <cellStyle name="SAPBEXexcGood1 4 2 4" xfId="3398"/>
    <cellStyle name="SAPBEXexcGood1 4 2 4 2" xfId="26961"/>
    <cellStyle name="SAPBEXexcGood1 4 2 4 2 2" xfId="37168"/>
    <cellStyle name="SAPBEXexcGood1 4 2 4 3" xfId="31979"/>
    <cellStyle name="SAPBEXexcGood1 4 2 4 4" xfId="41859"/>
    <cellStyle name="SAPBEXexcGood1 4 2 4 5" xfId="41860"/>
    <cellStyle name="SAPBEXexcGood1 4 2 5" xfId="4086"/>
    <cellStyle name="SAPBEXexcGood1 4 2 5 2" xfId="27649"/>
    <cellStyle name="SAPBEXexcGood1 4 2 5 2 2" xfId="37856"/>
    <cellStyle name="SAPBEXexcGood1 4 2 5 3" xfId="32667"/>
    <cellStyle name="SAPBEXexcGood1 4 2 5 4" xfId="41861"/>
    <cellStyle name="SAPBEXexcGood1 4 2 5 5" xfId="41862"/>
    <cellStyle name="SAPBEXexcGood1 4 2 6" xfId="4730"/>
    <cellStyle name="SAPBEXexcGood1 4 2 6 2" xfId="28293"/>
    <cellStyle name="SAPBEXexcGood1 4 2 6 2 2" xfId="38500"/>
    <cellStyle name="SAPBEXexcGood1 4 2 6 3" xfId="33311"/>
    <cellStyle name="SAPBEXexcGood1 4 2 6 4" xfId="41863"/>
    <cellStyle name="SAPBEXexcGood1 4 2 6 5" xfId="41864"/>
    <cellStyle name="SAPBEXexcGood1 4 2 7" xfId="5449"/>
    <cellStyle name="SAPBEXexcGood1 4 2 7 2" xfId="29012"/>
    <cellStyle name="SAPBEXexcGood1 4 2 7 2 2" xfId="39219"/>
    <cellStyle name="SAPBEXexcGood1 4 2 7 3" xfId="34030"/>
    <cellStyle name="SAPBEXexcGood1 4 2 7 4" xfId="41865"/>
    <cellStyle name="SAPBEXexcGood1 4 2 8" xfId="24650"/>
    <cellStyle name="SAPBEXexcGood1 4 2 8 2" xfId="34857"/>
    <cellStyle name="SAPBEXexcGood1 4 2 9" xfId="29668"/>
    <cellStyle name="SAPBEXexcGood1 4 3" xfId="1668"/>
    <cellStyle name="SAPBEXexcGood1 4 3 2" xfId="25231"/>
    <cellStyle name="SAPBEXexcGood1 4 3 2 2" xfId="35438"/>
    <cellStyle name="SAPBEXexcGood1 4 3 3" xfId="30249"/>
    <cellStyle name="SAPBEXexcGood1 4 3 4" xfId="41866"/>
    <cellStyle name="SAPBEXexcGood1 4 3 5" xfId="41867"/>
    <cellStyle name="SAPBEXexcGood1 4 4" xfId="1331"/>
    <cellStyle name="SAPBEXexcGood1 4 4 2" xfId="24894"/>
    <cellStyle name="SAPBEXexcGood1 4 4 2 2" xfId="35101"/>
    <cellStyle name="SAPBEXexcGood1 4 4 3" xfId="29912"/>
    <cellStyle name="SAPBEXexcGood1 4 4 4" xfId="41868"/>
    <cellStyle name="SAPBEXexcGood1 4 4 5" xfId="41869"/>
    <cellStyle name="SAPBEXexcGood1 4 5" xfId="2981"/>
    <cellStyle name="SAPBEXexcGood1 4 5 2" xfId="26544"/>
    <cellStyle name="SAPBEXexcGood1 4 5 2 2" xfId="36751"/>
    <cellStyle name="SAPBEXexcGood1 4 5 3" xfId="31562"/>
    <cellStyle name="SAPBEXexcGood1 4 5 4" xfId="41870"/>
    <cellStyle name="SAPBEXexcGood1 4 5 5" xfId="41871"/>
    <cellStyle name="SAPBEXexcGood1 4 6" xfId="3713"/>
    <cellStyle name="SAPBEXexcGood1 4 6 2" xfId="27276"/>
    <cellStyle name="SAPBEXexcGood1 4 6 2 2" xfId="37483"/>
    <cellStyle name="SAPBEXexcGood1 4 6 3" xfId="32294"/>
    <cellStyle name="SAPBEXexcGood1 4 6 4" xfId="41872"/>
    <cellStyle name="SAPBEXexcGood1 4 6 5" xfId="41873"/>
    <cellStyle name="SAPBEXexcGood1 4 7" xfId="4324"/>
    <cellStyle name="SAPBEXexcGood1 4 7 2" xfId="27887"/>
    <cellStyle name="SAPBEXexcGood1 4 7 2 2" xfId="38094"/>
    <cellStyle name="SAPBEXexcGood1 4 7 3" xfId="32905"/>
    <cellStyle name="SAPBEXexcGood1 4 7 4" xfId="41874"/>
    <cellStyle name="SAPBEXexcGood1 4 7 5" xfId="41875"/>
    <cellStyle name="SAPBEXexcGood1 4 8" xfId="5040"/>
    <cellStyle name="SAPBEXexcGood1 4 8 2" xfId="28603"/>
    <cellStyle name="SAPBEXexcGood1 4 8 2 2" xfId="38810"/>
    <cellStyle name="SAPBEXexcGood1 4 8 3" xfId="33621"/>
    <cellStyle name="SAPBEXexcGood1 4 8 4" xfId="41876"/>
    <cellStyle name="SAPBEXexcGood1 4 9" xfId="24233"/>
    <cellStyle name="SAPBEXexcGood1 4 9 2" xfId="34440"/>
    <cellStyle name="SAPBEXexcGood1 5" xfId="791"/>
    <cellStyle name="SAPBEXexcGood1 5 10" xfId="29458"/>
    <cellStyle name="SAPBEXexcGood1 5 11" xfId="41877"/>
    <cellStyle name="SAPBEXexcGood1 5 2" xfId="1206"/>
    <cellStyle name="SAPBEXexcGood1 5 2 10" xfId="41878"/>
    <cellStyle name="SAPBEXexcGood1 5 2 2" xfId="2112"/>
    <cellStyle name="SAPBEXexcGood1 5 2 2 2" xfId="25675"/>
    <cellStyle name="SAPBEXexcGood1 5 2 2 2 2" xfId="35882"/>
    <cellStyle name="SAPBEXexcGood1 5 2 2 3" xfId="30693"/>
    <cellStyle name="SAPBEXexcGood1 5 2 2 4" xfId="41879"/>
    <cellStyle name="SAPBEXexcGood1 5 2 2 5" xfId="41880"/>
    <cellStyle name="SAPBEXexcGood1 5 2 3" xfId="2729"/>
    <cellStyle name="SAPBEXexcGood1 5 2 3 2" xfId="26292"/>
    <cellStyle name="SAPBEXexcGood1 5 2 3 2 2" xfId="36499"/>
    <cellStyle name="SAPBEXexcGood1 5 2 3 3" xfId="31310"/>
    <cellStyle name="SAPBEXexcGood1 5 2 3 4" xfId="41881"/>
    <cellStyle name="SAPBEXexcGood1 5 2 3 5" xfId="41882"/>
    <cellStyle name="SAPBEXexcGood1 5 2 4" xfId="3517"/>
    <cellStyle name="SAPBEXexcGood1 5 2 4 2" xfId="27080"/>
    <cellStyle name="SAPBEXexcGood1 5 2 4 2 2" xfId="37287"/>
    <cellStyle name="SAPBEXexcGood1 5 2 4 3" xfId="32098"/>
    <cellStyle name="SAPBEXexcGood1 5 2 4 4" xfId="41883"/>
    <cellStyle name="SAPBEXexcGood1 5 2 4 5" xfId="41884"/>
    <cellStyle name="SAPBEXexcGood1 5 2 5" xfId="4204"/>
    <cellStyle name="SAPBEXexcGood1 5 2 5 2" xfId="27767"/>
    <cellStyle name="SAPBEXexcGood1 5 2 5 2 2" xfId="37974"/>
    <cellStyle name="SAPBEXexcGood1 5 2 5 3" xfId="32785"/>
    <cellStyle name="SAPBEXexcGood1 5 2 5 4" xfId="41885"/>
    <cellStyle name="SAPBEXexcGood1 5 2 5 5" xfId="41886"/>
    <cellStyle name="SAPBEXexcGood1 5 2 6" xfId="4848"/>
    <cellStyle name="SAPBEXexcGood1 5 2 6 2" xfId="28411"/>
    <cellStyle name="SAPBEXexcGood1 5 2 6 2 2" xfId="38618"/>
    <cellStyle name="SAPBEXexcGood1 5 2 6 3" xfId="33429"/>
    <cellStyle name="SAPBEXexcGood1 5 2 6 4" xfId="41887"/>
    <cellStyle name="SAPBEXexcGood1 5 2 6 5" xfId="41888"/>
    <cellStyle name="SAPBEXexcGood1 5 2 7" xfId="5568"/>
    <cellStyle name="SAPBEXexcGood1 5 2 7 2" xfId="29131"/>
    <cellStyle name="SAPBEXexcGood1 5 2 7 2 2" xfId="39338"/>
    <cellStyle name="SAPBEXexcGood1 5 2 7 3" xfId="34149"/>
    <cellStyle name="SAPBEXexcGood1 5 2 7 4" xfId="41889"/>
    <cellStyle name="SAPBEXexcGood1 5 2 8" xfId="24769"/>
    <cellStyle name="SAPBEXexcGood1 5 2 8 2" xfId="34976"/>
    <cellStyle name="SAPBEXexcGood1 5 2 9" xfId="29787"/>
    <cellStyle name="SAPBEXexcGood1 5 3" xfId="1786"/>
    <cellStyle name="SAPBEXexcGood1 5 3 2" xfId="25349"/>
    <cellStyle name="SAPBEXexcGood1 5 3 2 2" xfId="35556"/>
    <cellStyle name="SAPBEXexcGood1 5 3 3" xfId="30367"/>
    <cellStyle name="SAPBEXexcGood1 5 3 4" xfId="41890"/>
    <cellStyle name="SAPBEXexcGood1 5 3 5" xfId="41891"/>
    <cellStyle name="SAPBEXexcGood1 5 4" xfId="2318"/>
    <cellStyle name="SAPBEXexcGood1 5 4 2" xfId="25881"/>
    <cellStyle name="SAPBEXexcGood1 5 4 2 2" xfId="36088"/>
    <cellStyle name="SAPBEXexcGood1 5 4 3" xfId="30899"/>
    <cellStyle name="SAPBEXexcGood1 5 4 4" xfId="41892"/>
    <cellStyle name="SAPBEXexcGood1 5 4 5" xfId="41893"/>
    <cellStyle name="SAPBEXexcGood1 5 5" xfId="3102"/>
    <cellStyle name="SAPBEXexcGood1 5 5 2" xfId="26665"/>
    <cellStyle name="SAPBEXexcGood1 5 5 2 2" xfId="36872"/>
    <cellStyle name="SAPBEXexcGood1 5 5 3" xfId="31683"/>
    <cellStyle name="SAPBEXexcGood1 5 5 4" xfId="41894"/>
    <cellStyle name="SAPBEXexcGood1 5 5 5" xfId="41895"/>
    <cellStyle name="SAPBEXexcGood1 5 6" xfId="3833"/>
    <cellStyle name="SAPBEXexcGood1 5 6 2" xfId="27396"/>
    <cellStyle name="SAPBEXexcGood1 5 6 2 2" xfId="37603"/>
    <cellStyle name="SAPBEXexcGood1 5 6 3" xfId="32414"/>
    <cellStyle name="SAPBEXexcGood1 5 6 4" xfId="41896"/>
    <cellStyle name="SAPBEXexcGood1 5 6 5" xfId="41897"/>
    <cellStyle name="SAPBEXexcGood1 5 7" xfId="4444"/>
    <cellStyle name="SAPBEXexcGood1 5 7 2" xfId="28007"/>
    <cellStyle name="SAPBEXexcGood1 5 7 2 2" xfId="38214"/>
    <cellStyle name="SAPBEXexcGood1 5 7 3" xfId="33025"/>
    <cellStyle name="SAPBEXexcGood1 5 7 4" xfId="41898"/>
    <cellStyle name="SAPBEXexcGood1 5 7 5" xfId="41899"/>
    <cellStyle name="SAPBEXexcGood1 5 8" xfId="5161"/>
    <cellStyle name="SAPBEXexcGood1 5 8 2" xfId="28724"/>
    <cellStyle name="SAPBEXexcGood1 5 8 2 2" xfId="38931"/>
    <cellStyle name="SAPBEXexcGood1 5 8 3" xfId="33742"/>
    <cellStyle name="SAPBEXexcGood1 5 8 4" xfId="41900"/>
    <cellStyle name="SAPBEXexcGood1 5 9" xfId="24354"/>
    <cellStyle name="SAPBEXexcGood1 5 9 2" xfId="34561"/>
    <cellStyle name="SAPBEXexcGood1 6" xfId="1050"/>
    <cellStyle name="SAPBEXexcGood1 6 2" xfId="2576"/>
    <cellStyle name="SAPBEXexcGood1 6 2 2" xfId="26139"/>
    <cellStyle name="SAPBEXexcGood1 6 2 2 2" xfId="36346"/>
    <cellStyle name="SAPBEXexcGood1 6 2 3" xfId="31157"/>
    <cellStyle name="SAPBEXexcGood1 6 2 4" xfId="41901"/>
    <cellStyle name="SAPBEXexcGood1 6 2 5" xfId="41902"/>
    <cellStyle name="SAPBEXexcGood1 6 3" xfId="3361"/>
    <cellStyle name="SAPBEXexcGood1 6 3 2" xfId="26924"/>
    <cellStyle name="SAPBEXexcGood1 6 3 2 2" xfId="37131"/>
    <cellStyle name="SAPBEXexcGood1 6 3 3" xfId="31942"/>
    <cellStyle name="SAPBEXexcGood1 6 3 4" xfId="41903"/>
    <cellStyle name="SAPBEXexcGood1 6 3 5" xfId="41904"/>
    <cellStyle name="SAPBEXexcGood1 6 4" xfId="4702"/>
    <cellStyle name="SAPBEXexcGood1 6 4 2" xfId="28265"/>
    <cellStyle name="SAPBEXexcGood1 6 4 2 2" xfId="38472"/>
    <cellStyle name="SAPBEXexcGood1 6 4 3" xfId="33283"/>
    <cellStyle name="SAPBEXexcGood1 6 4 4" xfId="41905"/>
    <cellStyle name="SAPBEXexcGood1 6 4 5" xfId="41906"/>
    <cellStyle name="SAPBEXexcGood1 6 5" xfId="5420"/>
    <cellStyle name="SAPBEXexcGood1 6 5 2" xfId="28983"/>
    <cellStyle name="SAPBEXexcGood1 6 5 2 2" xfId="39190"/>
    <cellStyle name="SAPBEXexcGood1 6 5 3" xfId="34001"/>
    <cellStyle name="SAPBEXexcGood1 6 5 4" xfId="41907"/>
    <cellStyle name="SAPBEXexcGood1 6 5 5" xfId="41908"/>
    <cellStyle name="SAPBEXexcGood1 6 6" xfId="24613"/>
    <cellStyle name="SAPBEXexcGood1 6 6 2" xfId="34820"/>
    <cellStyle name="SAPBEXexcGood1 6 7" xfId="41909"/>
    <cellStyle name="SAPBEXexcGood1 6 8" xfId="41910"/>
    <cellStyle name="SAPBEXexcGood1 6 9" xfId="41911"/>
    <cellStyle name="SAPBEXexcGood1 7" xfId="1511"/>
    <cellStyle name="SAPBEXexcGood1 7 2" xfId="25074"/>
    <cellStyle name="SAPBEXexcGood1 7 2 2" xfId="35281"/>
    <cellStyle name="SAPBEXexcGood1 7 3" xfId="30092"/>
    <cellStyle name="SAPBEXexcGood1 7 4" xfId="41912"/>
    <cellStyle name="SAPBEXexcGood1 7 5" xfId="41913"/>
    <cellStyle name="SAPBEXexcGood1 8" xfId="4040"/>
    <cellStyle name="SAPBEXexcGood1 8 2" xfId="27603"/>
    <cellStyle name="SAPBEXexcGood1 8 2 2" xfId="37810"/>
    <cellStyle name="SAPBEXexcGood1 8 3" xfId="32621"/>
    <cellStyle name="SAPBEXexcGood1 8 4" xfId="41914"/>
    <cellStyle name="SAPBEXexcGood1 9" xfId="24059"/>
    <cellStyle name="SAPBEXexcGood1 9 2" xfId="34266"/>
    <cellStyle name="SAPBEXexcGood2" xfId="477"/>
    <cellStyle name="SAPBEXexcGood2 10" xfId="41915"/>
    <cellStyle name="SAPBEXexcGood2 11" xfId="41916"/>
    <cellStyle name="SAPBEXexcGood2 2" xfId="539"/>
    <cellStyle name="SAPBEXexcGood2 2 10" xfId="41917"/>
    <cellStyle name="SAPBEXexcGood2 2 2" xfId="621"/>
    <cellStyle name="SAPBEXexcGood2 2 2 10" xfId="24184"/>
    <cellStyle name="SAPBEXexcGood2 2 2 10 2" xfId="34391"/>
    <cellStyle name="SAPBEXexcGood2 2 2 11" xfId="29288"/>
    <cellStyle name="SAPBEXexcGood2 2 2 12" xfId="41918"/>
    <cellStyle name="SAPBEXexcGood2 2 2 2" xfId="867"/>
    <cellStyle name="SAPBEXexcGood2 2 2 2 10" xfId="29534"/>
    <cellStyle name="SAPBEXexcGood2 2 2 2 11" xfId="41919"/>
    <cellStyle name="SAPBEXexcGood2 2 2 2 2" xfId="1279"/>
    <cellStyle name="SAPBEXexcGood2 2 2 2 2 10" xfId="41920"/>
    <cellStyle name="SAPBEXexcGood2 2 2 2 2 2" xfId="2183"/>
    <cellStyle name="SAPBEXexcGood2 2 2 2 2 2 2" xfId="25746"/>
    <cellStyle name="SAPBEXexcGood2 2 2 2 2 2 2 2" xfId="35953"/>
    <cellStyle name="SAPBEXexcGood2 2 2 2 2 2 3" xfId="30764"/>
    <cellStyle name="SAPBEXexcGood2 2 2 2 2 2 4" xfId="41921"/>
    <cellStyle name="SAPBEXexcGood2 2 2 2 2 2 5" xfId="41922"/>
    <cellStyle name="SAPBEXexcGood2 2 2 2 2 3" xfId="2802"/>
    <cellStyle name="SAPBEXexcGood2 2 2 2 2 3 2" xfId="26365"/>
    <cellStyle name="SAPBEXexcGood2 2 2 2 2 3 2 2" xfId="36572"/>
    <cellStyle name="SAPBEXexcGood2 2 2 2 2 3 3" xfId="31383"/>
    <cellStyle name="SAPBEXexcGood2 2 2 2 2 3 4" xfId="41923"/>
    <cellStyle name="SAPBEXexcGood2 2 2 2 2 3 5" xfId="41924"/>
    <cellStyle name="SAPBEXexcGood2 2 2 2 2 4" xfId="3590"/>
    <cellStyle name="SAPBEXexcGood2 2 2 2 2 4 2" xfId="27153"/>
    <cellStyle name="SAPBEXexcGood2 2 2 2 2 4 2 2" xfId="37360"/>
    <cellStyle name="SAPBEXexcGood2 2 2 2 2 4 3" xfId="32171"/>
    <cellStyle name="SAPBEXexcGood2 2 2 2 2 4 4" xfId="41925"/>
    <cellStyle name="SAPBEXexcGood2 2 2 2 2 4 5" xfId="41926"/>
    <cellStyle name="SAPBEXexcGood2 2 2 2 2 5" xfId="4277"/>
    <cellStyle name="SAPBEXexcGood2 2 2 2 2 5 2" xfId="27840"/>
    <cellStyle name="SAPBEXexcGood2 2 2 2 2 5 2 2" xfId="38047"/>
    <cellStyle name="SAPBEXexcGood2 2 2 2 2 5 3" xfId="32858"/>
    <cellStyle name="SAPBEXexcGood2 2 2 2 2 5 4" xfId="41927"/>
    <cellStyle name="SAPBEXexcGood2 2 2 2 2 5 5" xfId="41928"/>
    <cellStyle name="SAPBEXexcGood2 2 2 2 2 6" xfId="4921"/>
    <cellStyle name="SAPBEXexcGood2 2 2 2 2 6 2" xfId="28484"/>
    <cellStyle name="SAPBEXexcGood2 2 2 2 2 6 2 2" xfId="38691"/>
    <cellStyle name="SAPBEXexcGood2 2 2 2 2 6 3" xfId="33502"/>
    <cellStyle name="SAPBEXexcGood2 2 2 2 2 6 4" xfId="41929"/>
    <cellStyle name="SAPBEXexcGood2 2 2 2 2 6 5" xfId="41930"/>
    <cellStyle name="SAPBEXexcGood2 2 2 2 2 7" xfId="5641"/>
    <cellStyle name="SAPBEXexcGood2 2 2 2 2 7 2" xfId="29204"/>
    <cellStyle name="SAPBEXexcGood2 2 2 2 2 7 2 2" xfId="39411"/>
    <cellStyle name="SAPBEXexcGood2 2 2 2 2 7 3" xfId="34222"/>
    <cellStyle name="SAPBEXexcGood2 2 2 2 2 7 4" xfId="41931"/>
    <cellStyle name="SAPBEXexcGood2 2 2 2 2 8" xfId="24842"/>
    <cellStyle name="SAPBEXexcGood2 2 2 2 2 8 2" xfId="35049"/>
    <cellStyle name="SAPBEXexcGood2 2 2 2 2 9" xfId="29860"/>
    <cellStyle name="SAPBEXexcGood2 2 2 2 3" xfId="1857"/>
    <cellStyle name="SAPBEXexcGood2 2 2 2 3 2" xfId="25420"/>
    <cellStyle name="SAPBEXexcGood2 2 2 2 3 2 2" xfId="35627"/>
    <cellStyle name="SAPBEXexcGood2 2 2 2 3 3" xfId="30438"/>
    <cellStyle name="SAPBEXexcGood2 2 2 2 3 4" xfId="41932"/>
    <cellStyle name="SAPBEXexcGood2 2 2 2 3 5" xfId="41933"/>
    <cellStyle name="SAPBEXexcGood2 2 2 2 4" xfId="2393"/>
    <cellStyle name="SAPBEXexcGood2 2 2 2 4 2" xfId="25956"/>
    <cellStyle name="SAPBEXexcGood2 2 2 2 4 2 2" xfId="36163"/>
    <cellStyle name="SAPBEXexcGood2 2 2 2 4 3" xfId="30974"/>
    <cellStyle name="SAPBEXexcGood2 2 2 2 4 4" xfId="41934"/>
    <cellStyle name="SAPBEXexcGood2 2 2 2 4 5" xfId="41935"/>
    <cellStyle name="SAPBEXexcGood2 2 2 2 5" xfId="3178"/>
    <cellStyle name="SAPBEXexcGood2 2 2 2 5 2" xfId="26741"/>
    <cellStyle name="SAPBEXexcGood2 2 2 2 5 2 2" xfId="36948"/>
    <cellStyle name="SAPBEXexcGood2 2 2 2 5 3" xfId="31759"/>
    <cellStyle name="SAPBEXexcGood2 2 2 2 5 4" xfId="41936"/>
    <cellStyle name="SAPBEXexcGood2 2 2 2 5 5" xfId="41937"/>
    <cellStyle name="SAPBEXexcGood2 2 2 2 6" xfId="3908"/>
    <cellStyle name="SAPBEXexcGood2 2 2 2 6 2" xfId="27471"/>
    <cellStyle name="SAPBEXexcGood2 2 2 2 6 2 2" xfId="37678"/>
    <cellStyle name="SAPBEXexcGood2 2 2 2 6 3" xfId="32489"/>
    <cellStyle name="SAPBEXexcGood2 2 2 2 6 4" xfId="41938"/>
    <cellStyle name="SAPBEXexcGood2 2 2 2 6 5" xfId="41939"/>
    <cellStyle name="SAPBEXexcGood2 2 2 2 7" xfId="4519"/>
    <cellStyle name="SAPBEXexcGood2 2 2 2 7 2" xfId="28082"/>
    <cellStyle name="SAPBEXexcGood2 2 2 2 7 2 2" xfId="38289"/>
    <cellStyle name="SAPBEXexcGood2 2 2 2 7 3" xfId="33100"/>
    <cellStyle name="SAPBEXexcGood2 2 2 2 7 4" xfId="41940"/>
    <cellStyle name="SAPBEXexcGood2 2 2 2 7 5" xfId="41941"/>
    <cellStyle name="SAPBEXexcGood2 2 2 2 8" xfId="5237"/>
    <cellStyle name="SAPBEXexcGood2 2 2 2 8 2" xfId="28800"/>
    <cellStyle name="SAPBEXexcGood2 2 2 2 8 2 2" xfId="39007"/>
    <cellStyle name="SAPBEXexcGood2 2 2 2 8 3" xfId="33818"/>
    <cellStyle name="SAPBEXexcGood2 2 2 2 8 4" xfId="41942"/>
    <cellStyle name="SAPBEXexcGood2 2 2 2 9" xfId="24430"/>
    <cellStyle name="SAPBEXexcGood2 2 2 2 9 2" xfId="34637"/>
    <cellStyle name="SAPBEXexcGood2 2 2 3" xfId="955"/>
    <cellStyle name="SAPBEXexcGood2 2 2 3 10" xfId="41943"/>
    <cellStyle name="SAPBEXexcGood2 2 2 3 2" xfId="1941"/>
    <cellStyle name="SAPBEXexcGood2 2 2 3 2 2" xfId="25504"/>
    <cellStyle name="SAPBEXexcGood2 2 2 3 2 2 2" xfId="35711"/>
    <cellStyle name="SAPBEXexcGood2 2 2 3 2 3" xfId="30522"/>
    <cellStyle name="SAPBEXexcGood2 2 2 3 2 4" xfId="41944"/>
    <cellStyle name="SAPBEXexcGood2 2 2 3 2 5" xfId="41945"/>
    <cellStyle name="SAPBEXexcGood2 2 2 3 3" xfId="2481"/>
    <cellStyle name="SAPBEXexcGood2 2 2 3 3 2" xfId="26044"/>
    <cellStyle name="SAPBEXexcGood2 2 2 3 3 2 2" xfId="36251"/>
    <cellStyle name="SAPBEXexcGood2 2 2 3 3 3" xfId="31062"/>
    <cellStyle name="SAPBEXexcGood2 2 2 3 3 4" xfId="41946"/>
    <cellStyle name="SAPBEXexcGood2 2 2 3 3 5" xfId="41947"/>
    <cellStyle name="SAPBEXexcGood2 2 2 3 4" xfId="3266"/>
    <cellStyle name="SAPBEXexcGood2 2 2 3 4 2" xfId="26829"/>
    <cellStyle name="SAPBEXexcGood2 2 2 3 4 2 2" xfId="37036"/>
    <cellStyle name="SAPBEXexcGood2 2 2 3 4 3" xfId="31847"/>
    <cellStyle name="SAPBEXexcGood2 2 2 3 4 4" xfId="41948"/>
    <cellStyle name="SAPBEXexcGood2 2 2 3 4 5" xfId="41949"/>
    <cellStyle name="SAPBEXexcGood2 2 2 3 5" xfId="3996"/>
    <cellStyle name="SAPBEXexcGood2 2 2 3 5 2" xfId="27559"/>
    <cellStyle name="SAPBEXexcGood2 2 2 3 5 2 2" xfId="37766"/>
    <cellStyle name="SAPBEXexcGood2 2 2 3 5 3" xfId="32577"/>
    <cellStyle name="SAPBEXexcGood2 2 2 3 5 4" xfId="41950"/>
    <cellStyle name="SAPBEXexcGood2 2 2 3 5 5" xfId="41951"/>
    <cellStyle name="SAPBEXexcGood2 2 2 3 6" xfId="4607"/>
    <cellStyle name="SAPBEXexcGood2 2 2 3 6 2" xfId="28170"/>
    <cellStyle name="SAPBEXexcGood2 2 2 3 6 2 2" xfId="38377"/>
    <cellStyle name="SAPBEXexcGood2 2 2 3 6 3" xfId="33188"/>
    <cellStyle name="SAPBEXexcGood2 2 2 3 6 4" xfId="41952"/>
    <cellStyle name="SAPBEXexcGood2 2 2 3 6 5" xfId="41953"/>
    <cellStyle name="SAPBEXexcGood2 2 2 3 7" xfId="5325"/>
    <cellStyle name="SAPBEXexcGood2 2 2 3 7 2" xfId="28888"/>
    <cellStyle name="SAPBEXexcGood2 2 2 3 7 2 2" xfId="39095"/>
    <cellStyle name="SAPBEXexcGood2 2 2 3 7 3" xfId="33906"/>
    <cellStyle name="SAPBEXexcGood2 2 2 3 7 4" xfId="41954"/>
    <cellStyle name="SAPBEXexcGood2 2 2 3 8" xfId="24518"/>
    <cellStyle name="SAPBEXexcGood2 2 2 3 8 2" xfId="34725"/>
    <cellStyle name="SAPBEXexcGood2 2 2 3 9" xfId="29622"/>
    <cellStyle name="SAPBEXexcGood2 2 2 4" xfId="1629"/>
    <cellStyle name="SAPBEXexcGood2 2 2 4 2" xfId="25192"/>
    <cellStyle name="SAPBEXexcGood2 2 2 4 2 2" xfId="35399"/>
    <cellStyle name="SAPBEXexcGood2 2 2 4 3" xfId="30210"/>
    <cellStyle name="SAPBEXexcGood2 2 2 4 4" xfId="41955"/>
    <cellStyle name="SAPBEXexcGood2 2 2 4 5" xfId="41956"/>
    <cellStyle name="SAPBEXexcGood2 2 2 5" xfId="1378"/>
    <cellStyle name="SAPBEXexcGood2 2 2 5 2" xfId="24941"/>
    <cellStyle name="SAPBEXexcGood2 2 2 5 2 2" xfId="35148"/>
    <cellStyle name="SAPBEXexcGood2 2 2 5 3" xfId="29959"/>
    <cellStyle name="SAPBEXexcGood2 2 2 5 4" xfId="41957"/>
    <cellStyle name="SAPBEXexcGood2 2 2 5 5" xfId="41958"/>
    <cellStyle name="SAPBEXexcGood2 2 2 6" xfId="2932"/>
    <cellStyle name="SAPBEXexcGood2 2 2 6 2" xfId="26495"/>
    <cellStyle name="SAPBEXexcGood2 2 2 6 2 2" xfId="36702"/>
    <cellStyle name="SAPBEXexcGood2 2 2 6 3" xfId="31513"/>
    <cellStyle name="SAPBEXexcGood2 2 2 6 4" xfId="41959"/>
    <cellStyle name="SAPBEXexcGood2 2 2 6 5" xfId="41960"/>
    <cellStyle name="SAPBEXexcGood2 2 2 7" xfId="3666"/>
    <cellStyle name="SAPBEXexcGood2 2 2 7 2" xfId="27229"/>
    <cellStyle name="SAPBEXexcGood2 2 2 7 2 2" xfId="37436"/>
    <cellStyle name="SAPBEXexcGood2 2 2 7 3" xfId="32247"/>
    <cellStyle name="SAPBEXexcGood2 2 2 7 4" xfId="41961"/>
    <cellStyle name="SAPBEXexcGood2 2 2 7 5" xfId="41962"/>
    <cellStyle name="SAPBEXexcGood2 2 2 8" xfId="3379"/>
    <cellStyle name="SAPBEXexcGood2 2 2 8 2" xfId="26942"/>
    <cellStyle name="SAPBEXexcGood2 2 2 8 2 2" xfId="37149"/>
    <cellStyle name="SAPBEXexcGood2 2 2 8 3" xfId="31960"/>
    <cellStyle name="SAPBEXexcGood2 2 2 8 4" xfId="41963"/>
    <cellStyle name="SAPBEXexcGood2 2 2 8 5" xfId="41964"/>
    <cellStyle name="SAPBEXexcGood2 2 2 9" xfId="4991"/>
    <cellStyle name="SAPBEXexcGood2 2 2 9 2" xfId="28554"/>
    <cellStyle name="SAPBEXexcGood2 2 2 9 2 2" xfId="38761"/>
    <cellStyle name="SAPBEXexcGood2 2 2 9 3" xfId="33572"/>
    <cellStyle name="SAPBEXexcGood2 2 2 9 4" xfId="41965"/>
    <cellStyle name="SAPBEXexcGood2 2 3" xfId="726"/>
    <cellStyle name="SAPBEXexcGood2 2 3 10" xfId="29393"/>
    <cellStyle name="SAPBEXexcGood2 2 3 11" xfId="41966"/>
    <cellStyle name="SAPBEXexcGood2 2 3 2" xfId="1143"/>
    <cellStyle name="SAPBEXexcGood2 2 3 2 10" xfId="41967"/>
    <cellStyle name="SAPBEXexcGood2 2 3 2 2" xfId="2049"/>
    <cellStyle name="SAPBEXexcGood2 2 3 2 2 2" xfId="25612"/>
    <cellStyle name="SAPBEXexcGood2 2 3 2 2 2 2" xfId="35819"/>
    <cellStyle name="SAPBEXexcGood2 2 3 2 2 3" xfId="30630"/>
    <cellStyle name="SAPBEXexcGood2 2 3 2 2 4" xfId="41968"/>
    <cellStyle name="SAPBEXexcGood2 2 3 2 2 5" xfId="41969"/>
    <cellStyle name="SAPBEXexcGood2 2 3 2 3" xfId="2666"/>
    <cellStyle name="SAPBEXexcGood2 2 3 2 3 2" xfId="26229"/>
    <cellStyle name="SAPBEXexcGood2 2 3 2 3 2 2" xfId="36436"/>
    <cellStyle name="SAPBEXexcGood2 2 3 2 3 3" xfId="31247"/>
    <cellStyle name="SAPBEXexcGood2 2 3 2 3 4" xfId="41970"/>
    <cellStyle name="SAPBEXexcGood2 2 3 2 3 5" xfId="41971"/>
    <cellStyle name="SAPBEXexcGood2 2 3 2 4" xfId="3454"/>
    <cellStyle name="SAPBEXexcGood2 2 3 2 4 2" xfId="27017"/>
    <cellStyle name="SAPBEXexcGood2 2 3 2 4 2 2" xfId="37224"/>
    <cellStyle name="SAPBEXexcGood2 2 3 2 4 3" xfId="32035"/>
    <cellStyle name="SAPBEXexcGood2 2 3 2 4 4" xfId="41972"/>
    <cellStyle name="SAPBEXexcGood2 2 3 2 4 5" xfId="41973"/>
    <cellStyle name="SAPBEXexcGood2 2 3 2 5" xfId="4141"/>
    <cellStyle name="SAPBEXexcGood2 2 3 2 5 2" xfId="27704"/>
    <cellStyle name="SAPBEXexcGood2 2 3 2 5 2 2" xfId="37911"/>
    <cellStyle name="SAPBEXexcGood2 2 3 2 5 3" xfId="32722"/>
    <cellStyle name="SAPBEXexcGood2 2 3 2 5 4" xfId="41974"/>
    <cellStyle name="SAPBEXexcGood2 2 3 2 5 5" xfId="41975"/>
    <cellStyle name="SAPBEXexcGood2 2 3 2 6" xfId="4785"/>
    <cellStyle name="SAPBEXexcGood2 2 3 2 6 2" xfId="28348"/>
    <cellStyle name="SAPBEXexcGood2 2 3 2 6 2 2" xfId="38555"/>
    <cellStyle name="SAPBEXexcGood2 2 3 2 6 3" xfId="33366"/>
    <cellStyle name="SAPBEXexcGood2 2 3 2 6 4" xfId="41976"/>
    <cellStyle name="SAPBEXexcGood2 2 3 2 6 5" xfId="41977"/>
    <cellStyle name="SAPBEXexcGood2 2 3 2 7" xfId="5505"/>
    <cellStyle name="SAPBEXexcGood2 2 3 2 7 2" xfId="29068"/>
    <cellStyle name="SAPBEXexcGood2 2 3 2 7 2 2" xfId="39275"/>
    <cellStyle name="SAPBEXexcGood2 2 3 2 7 3" xfId="34086"/>
    <cellStyle name="SAPBEXexcGood2 2 3 2 7 4" xfId="41978"/>
    <cellStyle name="SAPBEXexcGood2 2 3 2 8" xfId="24706"/>
    <cellStyle name="SAPBEXexcGood2 2 3 2 8 2" xfId="34913"/>
    <cellStyle name="SAPBEXexcGood2 2 3 2 9" xfId="29724"/>
    <cellStyle name="SAPBEXexcGood2 2 3 3" xfId="1723"/>
    <cellStyle name="SAPBEXexcGood2 2 3 3 2" xfId="25286"/>
    <cellStyle name="SAPBEXexcGood2 2 3 3 2 2" xfId="35493"/>
    <cellStyle name="SAPBEXexcGood2 2 3 3 3" xfId="30304"/>
    <cellStyle name="SAPBEXexcGood2 2 3 3 4" xfId="41979"/>
    <cellStyle name="SAPBEXexcGood2 2 3 3 5" xfId="41980"/>
    <cellStyle name="SAPBEXexcGood2 2 3 4" xfId="2253"/>
    <cellStyle name="SAPBEXexcGood2 2 3 4 2" xfId="25816"/>
    <cellStyle name="SAPBEXexcGood2 2 3 4 2 2" xfId="36023"/>
    <cellStyle name="SAPBEXexcGood2 2 3 4 3" xfId="30834"/>
    <cellStyle name="SAPBEXexcGood2 2 3 4 4" xfId="41981"/>
    <cellStyle name="SAPBEXexcGood2 2 3 4 5" xfId="41982"/>
    <cellStyle name="SAPBEXexcGood2 2 3 5" xfId="3037"/>
    <cellStyle name="SAPBEXexcGood2 2 3 5 2" xfId="26600"/>
    <cellStyle name="SAPBEXexcGood2 2 3 5 2 2" xfId="36807"/>
    <cellStyle name="SAPBEXexcGood2 2 3 5 3" xfId="31618"/>
    <cellStyle name="SAPBEXexcGood2 2 3 5 4" xfId="41983"/>
    <cellStyle name="SAPBEXexcGood2 2 3 5 5" xfId="41984"/>
    <cellStyle name="SAPBEXexcGood2 2 3 6" xfId="3768"/>
    <cellStyle name="SAPBEXexcGood2 2 3 6 2" xfId="27331"/>
    <cellStyle name="SAPBEXexcGood2 2 3 6 2 2" xfId="37538"/>
    <cellStyle name="SAPBEXexcGood2 2 3 6 3" xfId="32349"/>
    <cellStyle name="SAPBEXexcGood2 2 3 6 4" xfId="41985"/>
    <cellStyle name="SAPBEXexcGood2 2 3 6 5" xfId="41986"/>
    <cellStyle name="SAPBEXexcGood2 2 3 7" xfId="4379"/>
    <cellStyle name="SAPBEXexcGood2 2 3 7 2" xfId="27942"/>
    <cellStyle name="SAPBEXexcGood2 2 3 7 2 2" xfId="38149"/>
    <cellStyle name="SAPBEXexcGood2 2 3 7 3" xfId="32960"/>
    <cellStyle name="SAPBEXexcGood2 2 3 7 4" xfId="41987"/>
    <cellStyle name="SAPBEXexcGood2 2 3 7 5" xfId="41988"/>
    <cellStyle name="SAPBEXexcGood2 2 3 8" xfId="5096"/>
    <cellStyle name="SAPBEXexcGood2 2 3 8 2" xfId="28659"/>
    <cellStyle name="SAPBEXexcGood2 2 3 8 2 2" xfId="38866"/>
    <cellStyle name="SAPBEXexcGood2 2 3 8 3" xfId="33677"/>
    <cellStyle name="SAPBEXexcGood2 2 3 8 4" xfId="41989"/>
    <cellStyle name="SAPBEXexcGood2 2 3 9" xfId="24289"/>
    <cellStyle name="SAPBEXexcGood2 2 3 9 2" xfId="34496"/>
    <cellStyle name="SAPBEXexcGood2 2 4" xfId="806"/>
    <cellStyle name="SAPBEXexcGood2 2 4 10" xfId="29473"/>
    <cellStyle name="SAPBEXexcGood2 2 4 11" xfId="41990"/>
    <cellStyle name="SAPBEXexcGood2 2 4 2" xfId="1218"/>
    <cellStyle name="SAPBEXexcGood2 2 4 2 10" xfId="41991"/>
    <cellStyle name="SAPBEXexcGood2 2 4 2 2" xfId="2124"/>
    <cellStyle name="SAPBEXexcGood2 2 4 2 2 2" xfId="25687"/>
    <cellStyle name="SAPBEXexcGood2 2 4 2 2 2 2" xfId="35894"/>
    <cellStyle name="SAPBEXexcGood2 2 4 2 2 3" xfId="30705"/>
    <cellStyle name="SAPBEXexcGood2 2 4 2 2 4" xfId="41992"/>
    <cellStyle name="SAPBEXexcGood2 2 4 2 2 5" xfId="41993"/>
    <cellStyle name="SAPBEXexcGood2 2 4 2 3" xfId="2741"/>
    <cellStyle name="SAPBEXexcGood2 2 4 2 3 2" xfId="26304"/>
    <cellStyle name="SAPBEXexcGood2 2 4 2 3 2 2" xfId="36511"/>
    <cellStyle name="SAPBEXexcGood2 2 4 2 3 3" xfId="31322"/>
    <cellStyle name="SAPBEXexcGood2 2 4 2 3 4" xfId="41994"/>
    <cellStyle name="SAPBEXexcGood2 2 4 2 3 5" xfId="41995"/>
    <cellStyle name="SAPBEXexcGood2 2 4 2 4" xfId="3529"/>
    <cellStyle name="SAPBEXexcGood2 2 4 2 4 2" xfId="27092"/>
    <cellStyle name="SAPBEXexcGood2 2 4 2 4 2 2" xfId="37299"/>
    <cellStyle name="SAPBEXexcGood2 2 4 2 4 3" xfId="32110"/>
    <cellStyle name="SAPBEXexcGood2 2 4 2 4 4" xfId="41996"/>
    <cellStyle name="SAPBEXexcGood2 2 4 2 4 5" xfId="41997"/>
    <cellStyle name="SAPBEXexcGood2 2 4 2 5" xfId="4216"/>
    <cellStyle name="SAPBEXexcGood2 2 4 2 5 2" xfId="27779"/>
    <cellStyle name="SAPBEXexcGood2 2 4 2 5 2 2" xfId="37986"/>
    <cellStyle name="SAPBEXexcGood2 2 4 2 5 3" xfId="32797"/>
    <cellStyle name="SAPBEXexcGood2 2 4 2 5 4" xfId="41998"/>
    <cellStyle name="SAPBEXexcGood2 2 4 2 5 5" xfId="41999"/>
    <cellStyle name="SAPBEXexcGood2 2 4 2 6" xfId="4860"/>
    <cellStyle name="SAPBEXexcGood2 2 4 2 6 2" xfId="28423"/>
    <cellStyle name="SAPBEXexcGood2 2 4 2 6 2 2" xfId="38630"/>
    <cellStyle name="SAPBEXexcGood2 2 4 2 6 3" xfId="33441"/>
    <cellStyle name="SAPBEXexcGood2 2 4 2 6 4" xfId="42000"/>
    <cellStyle name="SAPBEXexcGood2 2 4 2 6 5" xfId="42001"/>
    <cellStyle name="SAPBEXexcGood2 2 4 2 7" xfId="5580"/>
    <cellStyle name="SAPBEXexcGood2 2 4 2 7 2" xfId="29143"/>
    <cellStyle name="SAPBEXexcGood2 2 4 2 7 2 2" xfId="39350"/>
    <cellStyle name="SAPBEXexcGood2 2 4 2 7 3" xfId="34161"/>
    <cellStyle name="SAPBEXexcGood2 2 4 2 7 4" xfId="42002"/>
    <cellStyle name="SAPBEXexcGood2 2 4 2 8" xfId="24781"/>
    <cellStyle name="SAPBEXexcGood2 2 4 2 8 2" xfId="34988"/>
    <cellStyle name="SAPBEXexcGood2 2 4 2 9" xfId="29799"/>
    <cellStyle name="SAPBEXexcGood2 2 4 3" xfId="1798"/>
    <cellStyle name="SAPBEXexcGood2 2 4 3 2" xfId="25361"/>
    <cellStyle name="SAPBEXexcGood2 2 4 3 2 2" xfId="35568"/>
    <cellStyle name="SAPBEXexcGood2 2 4 3 3" xfId="30379"/>
    <cellStyle name="SAPBEXexcGood2 2 4 3 4" xfId="42003"/>
    <cellStyle name="SAPBEXexcGood2 2 4 3 5" xfId="42004"/>
    <cellStyle name="SAPBEXexcGood2 2 4 4" xfId="2332"/>
    <cellStyle name="SAPBEXexcGood2 2 4 4 2" xfId="25895"/>
    <cellStyle name="SAPBEXexcGood2 2 4 4 2 2" xfId="36102"/>
    <cellStyle name="SAPBEXexcGood2 2 4 4 3" xfId="30913"/>
    <cellStyle name="SAPBEXexcGood2 2 4 4 4" xfId="42005"/>
    <cellStyle name="SAPBEXexcGood2 2 4 4 5" xfId="42006"/>
    <cellStyle name="SAPBEXexcGood2 2 4 5" xfId="3117"/>
    <cellStyle name="SAPBEXexcGood2 2 4 5 2" xfId="26680"/>
    <cellStyle name="SAPBEXexcGood2 2 4 5 2 2" xfId="36887"/>
    <cellStyle name="SAPBEXexcGood2 2 4 5 3" xfId="31698"/>
    <cellStyle name="SAPBEXexcGood2 2 4 5 4" xfId="42007"/>
    <cellStyle name="SAPBEXexcGood2 2 4 5 5" xfId="42008"/>
    <cellStyle name="SAPBEXexcGood2 2 4 6" xfId="3847"/>
    <cellStyle name="SAPBEXexcGood2 2 4 6 2" xfId="27410"/>
    <cellStyle name="SAPBEXexcGood2 2 4 6 2 2" xfId="37617"/>
    <cellStyle name="SAPBEXexcGood2 2 4 6 3" xfId="32428"/>
    <cellStyle name="SAPBEXexcGood2 2 4 6 4" xfId="42009"/>
    <cellStyle name="SAPBEXexcGood2 2 4 6 5" xfId="42010"/>
    <cellStyle name="SAPBEXexcGood2 2 4 7" xfId="4458"/>
    <cellStyle name="SAPBEXexcGood2 2 4 7 2" xfId="28021"/>
    <cellStyle name="SAPBEXexcGood2 2 4 7 2 2" xfId="38228"/>
    <cellStyle name="SAPBEXexcGood2 2 4 7 3" xfId="33039"/>
    <cellStyle name="SAPBEXexcGood2 2 4 7 4" xfId="42011"/>
    <cellStyle name="SAPBEXexcGood2 2 4 7 5" xfId="42012"/>
    <cellStyle name="SAPBEXexcGood2 2 4 8" xfId="5176"/>
    <cellStyle name="SAPBEXexcGood2 2 4 8 2" xfId="28739"/>
    <cellStyle name="SAPBEXexcGood2 2 4 8 2 2" xfId="38946"/>
    <cellStyle name="SAPBEXexcGood2 2 4 8 3" xfId="33757"/>
    <cellStyle name="SAPBEXexcGood2 2 4 8 4" xfId="42013"/>
    <cellStyle name="SAPBEXexcGood2 2 4 9" xfId="24369"/>
    <cellStyle name="SAPBEXexcGood2 2 4 9 2" xfId="34576"/>
    <cellStyle name="SAPBEXexcGood2 2 5" xfId="1010"/>
    <cellStyle name="SAPBEXexcGood2 2 5 2" xfId="2536"/>
    <cellStyle name="SAPBEXexcGood2 2 5 2 2" xfId="26099"/>
    <cellStyle name="SAPBEXexcGood2 2 5 2 2 2" xfId="36306"/>
    <cellStyle name="SAPBEXexcGood2 2 5 2 3" xfId="31117"/>
    <cellStyle name="SAPBEXexcGood2 2 5 2 4" xfId="42014"/>
    <cellStyle name="SAPBEXexcGood2 2 5 2 5" xfId="42015"/>
    <cellStyle name="SAPBEXexcGood2 2 5 3" xfId="3321"/>
    <cellStyle name="SAPBEXexcGood2 2 5 3 2" xfId="26884"/>
    <cellStyle name="SAPBEXexcGood2 2 5 3 2 2" xfId="37091"/>
    <cellStyle name="SAPBEXexcGood2 2 5 3 3" xfId="31902"/>
    <cellStyle name="SAPBEXexcGood2 2 5 3 4" xfId="42016"/>
    <cellStyle name="SAPBEXexcGood2 2 5 3 5" xfId="42017"/>
    <cellStyle name="SAPBEXexcGood2 2 5 4" xfId="4662"/>
    <cellStyle name="SAPBEXexcGood2 2 5 4 2" xfId="28225"/>
    <cellStyle name="SAPBEXexcGood2 2 5 4 2 2" xfId="38432"/>
    <cellStyle name="SAPBEXexcGood2 2 5 4 3" xfId="33243"/>
    <cellStyle name="SAPBEXexcGood2 2 5 4 4" xfId="42018"/>
    <cellStyle name="SAPBEXexcGood2 2 5 4 5" xfId="42019"/>
    <cellStyle name="SAPBEXexcGood2 2 5 5" xfId="5380"/>
    <cellStyle name="SAPBEXexcGood2 2 5 5 2" xfId="28943"/>
    <cellStyle name="SAPBEXexcGood2 2 5 5 2 2" xfId="39150"/>
    <cellStyle name="SAPBEXexcGood2 2 5 5 3" xfId="33961"/>
    <cellStyle name="SAPBEXexcGood2 2 5 5 4" xfId="42020"/>
    <cellStyle name="SAPBEXexcGood2 2 5 5 5" xfId="42021"/>
    <cellStyle name="SAPBEXexcGood2 2 5 6" xfId="24573"/>
    <cellStyle name="SAPBEXexcGood2 2 5 6 2" xfId="34780"/>
    <cellStyle name="SAPBEXexcGood2 2 5 7" xfId="42022"/>
    <cellStyle name="SAPBEXexcGood2 2 5 8" xfId="42023"/>
    <cellStyle name="SAPBEXexcGood2 2 5 9" xfId="42024"/>
    <cellStyle name="SAPBEXexcGood2 2 6" xfId="1460"/>
    <cellStyle name="SAPBEXexcGood2 2 6 2" xfId="25023"/>
    <cellStyle name="SAPBEXexcGood2 2 6 2 2" xfId="35230"/>
    <cellStyle name="SAPBEXexcGood2 2 6 3" xfId="30041"/>
    <cellStyle name="SAPBEXexcGood2 2 6 4" xfId="42025"/>
    <cellStyle name="SAPBEXexcGood2 2 6 5" xfId="42026"/>
    <cellStyle name="SAPBEXexcGood2 2 7" xfId="1432"/>
    <cellStyle name="SAPBEXexcGood2 2 7 2" xfId="24995"/>
    <cellStyle name="SAPBEXexcGood2 2 7 2 2" xfId="35202"/>
    <cellStyle name="SAPBEXexcGood2 2 7 3" xfId="30013"/>
    <cellStyle name="SAPBEXexcGood2 2 7 4" xfId="42027"/>
    <cellStyle name="SAPBEXexcGood2 2 8" xfId="24102"/>
    <cellStyle name="SAPBEXexcGood2 2 8 2" xfId="34309"/>
    <cellStyle name="SAPBEXexcGood2 2 9" xfId="42028"/>
    <cellStyle name="SAPBEXexcGood2 3" xfId="582"/>
    <cellStyle name="SAPBEXexcGood2 3 10" xfId="24145"/>
    <cellStyle name="SAPBEXexcGood2 3 10 2" xfId="34352"/>
    <cellStyle name="SAPBEXexcGood2 3 11" xfId="29249"/>
    <cellStyle name="SAPBEXexcGood2 3 12" xfId="42029"/>
    <cellStyle name="SAPBEXexcGood2 3 2" xfId="828"/>
    <cellStyle name="SAPBEXexcGood2 3 2 10" xfId="29495"/>
    <cellStyle name="SAPBEXexcGood2 3 2 11" xfId="42030"/>
    <cellStyle name="SAPBEXexcGood2 3 2 2" xfId="1240"/>
    <cellStyle name="SAPBEXexcGood2 3 2 2 10" xfId="42031"/>
    <cellStyle name="SAPBEXexcGood2 3 2 2 2" xfId="2144"/>
    <cellStyle name="SAPBEXexcGood2 3 2 2 2 2" xfId="25707"/>
    <cellStyle name="SAPBEXexcGood2 3 2 2 2 2 2" xfId="35914"/>
    <cellStyle name="SAPBEXexcGood2 3 2 2 2 3" xfId="30725"/>
    <cellStyle name="SAPBEXexcGood2 3 2 2 2 4" xfId="42032"/>
    <cellStyle name="SAPBEXexcGood2 3 2 2 2 5" xfId="42033"/>
    <cellStyle name="SAPBEXexcGood2 3 2 2 3" xfId="2763"/>
    <cellStyle name="SAPBEXexcGood2 3 2 2 3 2" xfId="26326"/>
    <cellStyle name="SAPBEXexcGood2 3 2 2 3 2 2" xfId="36533"/>
    <cellStyle name="SAPBEXexcGood2 3 2 2 3 3" xfId="31344"/>
    <cellStyle name="SAPBEXexcGood2 3 2 2 3 4" xfId="42034"/>
    <cellStyle name="SAPBEXexcGood2 3 2 2 3 5" xfId="42035"/>
    <cellStyle name="SAPBEXexcGood2 3 2 2 4" xfId="3551"/>
    <cellStyle name="SAPBEXexcGood2 3 2 2 4 2" xfId="27114"/>
    <cellStyle name="SAPBEXexcGood2 3 2 2 4 2 2" xfId="37321"/>
    <cellStyle name="SAPBEXexcGood2 3 2 2 4 3" xfId="32132"/>
    <cellStyle name="SAPBEXexcGood2 3 2 2 4 4" xfId="42036"/>
    <cellStyle name="SAPBEXexcGood2 3 2 2 4 5" xfId="42037"/>
    <cellStyle name="SAPBEXexcGood2 3 2 2 5" xfId="4238"/>
    <cellStyle name="SAPBEXexcGood2 3 2 2 5 2" xfId="27801"/>
    <cellStyle name="SAPBEXexcGood2 3 2 2 5 2 2" xfId="38008"/>
    <cellStyle name="SAPBEXexcGood2 3 2 2 5 3" xfId="32819"/>
    <cellStyle name="SAPBEXexcGood2 3 2 2 5 4" xfId="42038"/>
    <cellStyle name="SAPBEXexcGood2 3 2 2 5 5" xfId="42039"/>
    <cellStyle name="SAPBEXexcGood2 3 2 2 6" xfId="4882"/>
    <cellStyle name="SAPBEXexcGood2 3 2 2 6 2" xfId="28445"/>
    <cellStyle name="SAPBEXexcGood2 3 2 2 6 2 2" xfId="38652"/>
    <cellStyle name="SAPBEXexcGood2 3 2 2 6 3" xfId="33463"/>
    <cellStyle name="SAPBEXexcGood2 3 2 2 6 4" xfId="42040"/>
    <cellStyle name="SAPBEXexcGood2 3 2 2 6 5" xfId="42041"/>
    <cellStyle name="SAPBEXexcGood2 3 2 2 7" xfId="5602"/>
    <cellStyle name="SAPBEXexcGood2 3 2 2 7 2" xfId="29165"/>
    <cellStyle name="SAPBEXexcGood2 3 2 2 7 2 2" xfId="39372"/>
    <cellStyle name="SAPBEXexcGood2 3 2 2 7 3" xfId="34183"/>
    <cellStyle name="SAPBEXexcGood2 3 2 2 7 4" xfId="42042"/>
    <cellStyle name="SAPBEXexcGood2 3 2 2 8" xfId="24803"/>
    <cellStyle name="SAPBEXexcGood2 3 2 2 8 2" xfId="35010"/>
    <cellStyle name="SAPBEXexcGood2 3 2 2 9" xfId="29821"/>
    <cellStyle name="SAPBEXexcGood2 3 2 3" xfId="1818"/>
    <cellStyle name="SAPBEXexcGood2 3 2 3 2" xfId="25381"/>
    <cellStyle name="SAPBEXexcGood2 3 2 3 2 2" xfId="35588"/>
    <cellStyle name="SAPBEXexcGood2 3 2 3 3" xfId="30399"/>
    <cellStyle name="SAPBEXexcGood2 3 2 3 4" xfId="42043"/>
    <cellStyle name="SAPBEXexcGood2 3 2 3 5" xfId="42044"/>
    <cellStyle name="SAPBEXexcGood2 3 2 4" xfId="2354"/>
    <cellStyle name="SAPBEXexcGood2 3 2 4 2" xfId="25917"/>
    <cellStyle name="SAPBEXexcGood2 3 2 4 2 2" xfId="36124"/>
    <cellStyle name="SAPBEXexcGood2 3 2 4 3" xfId="30935"/>
    <cellStyle name="SAPBEXexcGood2 3 2 4 4" xfId="42045"/>
    <cellStyle name="SAPBEXexcGood2 3 2 4 5" xfId="42046"/>
    <cellStyle name="SAPBEXexcGood2 3 2 5" xfId="3139"/>
    <cellStyle name="SAPBEXexcGood2 3 2 5 2" xfId="26702"/>
    <cellStyle name="SAPBEXexcGood2 3 2 5 2 2" xfId="36909"/>
    <cellStyle name="SAPBEXexcGood2 3 2 5 3" xfId="31720"/>
    <cellStyle name="SAPBEXexcGood2 3 2 5 4" xfId="42047"/>
    <cellStyle name="SAPBEXexcGood2 3 2 5 5" xfId="42048"/>
    <cellStyle name="SAPBEXexcGood2 3 2 6" xfId="3869"/>
    <cellStyle name="SAPBEXexcGood2 3 2 6 2" xfId="27432"/>
    <cellStyle name="SAPBEXexcGood2 3 2 6 2 2" xfId="37639"/>
    <cellStyle name="SAPBEXexcGood2 3 2 6 3" xfId="32450"/>
    <cellStyle name="SAPBEXexcGood2 3 2 6 4" xfId="42049"/>
    <cellStyle name="SAPBEXexcGood2 3 2 6 5" xfId="42050"/>
    <cellStyle name="SAPBEXexcGood2 3 2 7" xfId="4480"/>
    <cellStyle name="SAPBEXexcGood2 3 2 7 2" xfId="28043"/>
    <cellStyle name="SAPBEXexcGood2 3 2 7 2 2" xfId="38250"/>
    <cellStyle name="SAPBEXexcGood2 3 2 7 3" xfId="33061"/>
    <cellStyle name="SAPBEXexcGood2 3 2 7 4" xfId="42051"/>
    <cellStyle name="SAPBEXexcGood2 3 2 7 5" xfId="42052"/>
    <cellStyle name="SAPBEXexcGood2 3 2 8" xfId="5198"/>
    <cellStyle name="SAPBEXexcGood2 3 2 8 2" xfId="28761"/>
    <cellStyle name="SAPBEXexcGood2 3 2 8 2 2" xfId="38968"/>
    <cellStyle name="SAPBEXexcGood2 3 2 8 3" xfId="33779"/>
    <cellStyle name="SAPBEXexcGood2 3 2 8 4" xfId="42053"/>
    <cellStyle name="SAPBEXexcGood2 3 2 9" xfId="24391"/>
    <cellStyle name="SAPBEXexcGood2 3 2 9 2" xfId="34598"/>
    <cellStyle name="SAPBEXexcGood2 3 3" xfId="916"/>
    <cellStyle name="SAPBEXexcGood2 3 3 10" xfId="42054"/>
    <cellStyle name="SAPBEXexcGood2 3 3 2" xfId="1902"/>
    <cellStyle name="SAPBEXexcGood2 3 3 2 2" xfId="25465"/>
    <cellStyle name="SAPBEXexcGood2 3 3 2 2 2" xfId="35672"/>
    <cellStyle name="SAPBEXexcGood2 3 3 2 3" xfId="30483"/>
    <cellStyle name="SAPBEXexcGood2 3 3 2 4" xfId="42055"/>
    <cellStyle name="SAPBEXexcGood2 3 3 2 5" xfId="42056"/>
    <cellStyle name="SAPBEXexcGood2 3 3 3" xfId="2442"/>
    <cellStyle name="SAPBEXexcGood2 3 3 3 2" xfId="26005"/>
    <cellStyle name="SAPBEXexcGood2 3 3 3 2 2" xfId="36212"/>
    <cellStyle name="SAPBEXexcGood2 3 3 3 3" xfId="31023"/>
    <cellStyle name="SAPBEXexcGood2 3 3 3 4" xfId="42057"/>
    <cellStyle name="SAPBEXexcGood2 3 3 3 5" xfId="42058"/>
    <cellStyle name="SAPBEXexcGood2 3 3 4" xfId="3227"/>
    <cellStyle name="SAPBEXexcGood2 3 3 4 2" xfId="26790"/>
    <cellStyle name="SAPBEXexcGood2 3 3 4 2 2" xfId="36997"/>
    <cellStyle name="SAPBEXexcGood2 3 3 4 3" xfId="31808"/>
    <cellStyle name="SAPBEXexcGood2 3 3 4 4" xfId="42059"/>
    <cellStyle name="SAPBEXexcGood2 3 3 4 5" xfId="42060"/>
    <cellStyle name="SAPBEXexcGood2 3 3 5" xfId="3957"/>
    <cellStyle name="SAPBEXexcGood2 3 3 5 2" xfId="27520"/>
    <cellStyle name="SAPBEXexcGood2 3 3 5 2 2" xfId="37727"/>
    <cellStyle name="SAPBEXexcGood2 3 3 5 3" xfId="32538"/>
    <cellStyle name="SAPBEXexcGood2 3 3 5 4" xfId="42061"/>
    <cellStyle name="SAPBEXexcGood2 3 3 5 5" xfId="42062"/>
    <cellStyle name="SAPBEXexcGood2 3 3 6" xfId="4568"/>
    <cellStyle name="SAPBEXexcGood2 3 3 6 2" xfId="28131"/>
    <cellStyle name="SAPBEXexcGood2 3 3 6 2 2" xfId="38338"/>
    <cellStyle name="SAPBEXexcGood2 3 3 6 3" xfId="33149"/>
    <cellStyle name="SAPBEXexcGood2 3 3 6 4" xfId="42063"/>
    <cellStyle name="SAPBEXexcGood2 3 3 6 5" xfId="42064"/>
    <cellStyle name="SAPBEXexcGood2 3 3 7" xfId="5286"/>
    <cellStyle name="SAPBEXexcGood2 3 3 7 2" xfId="28849"/>
    <cellStyle name="SAPBEXexcGood2 3 3 7 2 2" xfId="39056"/>
    <cellStyle name="SAPBEXexcGood2 3 3 7 3" xfId="33867"/>
    <cellStyle name="SAPBEXexcGood2 3 3 7 4" xfId="42065"/>
    <cellStyle name="SAPBEXexcGood2 3 3 8" xfId="24479"/>
    <cellStyle name="SAPBEXexcGood2 3 3 8 2" xfId="34686"/>
    <cellStyle name="SAPBEXexcGood2 3 3 9" xfId="29583"/>
    <cellStyle name="SAPBEXexcGood2 3 4" xfId="1590"/>
    <cellStyle name="SAPBEXexcGood2 3 4 2" xfId="25153"/>
    <cellStyle name="SAPBEXexcGood2 3 4 2 2" xfId="35360"/>
    <cellStyle name="SAPBEXexcGood2 3 4 3" xfId="30171"/>
    <cellStyle name="SAPBEXexcGood2 3 4 4" xfId="42066"/>
    <cellStyle name="SAPBEXexcGood2 3 4 5" xfId="42067"/>
    <cellStyle name="SAPBEXexcGood2 3 5" xfId="1417"/>
    <cellStyle name="SAPBEXexcGood2 3 5 2" xfId="24980"/>
    <cellStyle name="SAPBEXexcGood2 3 5 2 2" xfId="35187"/>
    <cellStyle name="SAPBEXexcGood2 3 5 3" xfId="29998"/>
    <cellStyle name="SAPBEXexcGood2 3 5 4" xfId="42068"/>
    <cellStyle name="SAPBEXexcGood2 3 5 5" xfId="42069"/>
    <cellStyle name="SAPBEXexcGood2 3 6" xfId="2893"/>
    <cellStyle name="SAPBEXexcGood2 3 6 2" xfId="26456"/>
    <cellStyle name="SAPBEXexcGood2 3 6 2 2" xfId="36663"/>
    <cellStyle name="SAPBEXexcGood2 3 6 3" xfId="31474"/>
    <cellStyle name="SAPBEXexcGood2 3 6 4" xfId="42070"/>
    <cellStyle name="SAPBEXexcGood2 3 6 5" xfId="42071"/>
    <cellStyle name="SAPBEXexcGood2 3 7" xfId="3627"/>
    <cellStyle name="SAPBEXexcGood2 3 7 2" xfId="27190"/>
    <cellStyle name="SAPBEXexcGood2 3 7 2 2" xfId="37397"/>
    <cellStyle name="SAPBEXexcGood2 3 7 3" xfId="32208"/>
    <cellStyle name="SAPBEXexcGood2 3 7 4" xfId="42072"/>
    <cellStyle name="SAPBEXexcGood2 3 7 5" xfId="42073"/>
    <cellStyle name="SAPBEXexcGood2 3 8" xfId="1574"/>
    <cellStyle name="SAPBEXexcGood2 3 8 2" xfId="25137"/>
    <cellStyle name="SAPBEXexcGood2 3 8 2 2" xfId="35344"/>
    <cellStyle name="SAPBEXexcGood2 3 8 3" xfId="30155"/>
    <cellStyle name="SAPBEXexcGood2 3 8 4" xfId="42074"/>
    <cellStyle name="SAPBEXexcGood2 3 8 5" xfId="42075"/>
    <cellStyle name="SAPBEXexcGood2 3 9" xfId="1535"/>
    <cellStyle name="SAPBEXexcGood2 3 9 2" xfId="25098"/>
    <cellStyle name="SAPBEXexcGood2 3 9 2 2" xfId="35305"/>
    <cellStyle name="SAPBEXexcGood2 3 9 3" xfId="30116"/>
    <cellStyle name="SAPBEXexcGood2 3 9 4" xfId="42076"/>
    <cellStyle name="SAPBEXexcGood2 4" xfId="671"/>
    <cellStyle name="SAPBEXexcGood2 4 10" xfId="29338"/>
    <cellStyle name="SAPBEXexcGood2 4 11" xfId="42077"/>
    <cellStyle name="SAPBEXexcGood2 4 2" xfId="1088"/>
    <cellStyle name="SAPBEXexcGood2 4 2 10" xfId="42078"/>
    <cellStyle name="SAPBEXexcGood2 4 2 2" xfId="1995"/>
    <cellStyle name="SAPBEXexcGood2 4 2 2 2" xfId="25558"/>
    <cellStyle name="SAPBEXexcGood2 4 2 2 2 2" xfId="35765"/>
    <cellStyle name="SAPBEXexcGood2 4 2 2 3" xfId="30576"/>
    <cellStyle name="SAPBEXexcGood2 4 2 2 4" xfId="42079"/>
    <cellStyle name="SAPBEXexcGood2 4 2 2 5" xfId="42080"/>
    <cellStyle name="SAPBEXexcGood2 4 2 3" xfId="2612"/>
    <cellStyle name="SAPBEXexcGood2 4 2 3 2" xfId="26175"/>
    <cellStyle name="SAPBEXexcGood2 4 2 3 2 2" xfId="36382"/>
    <cellStyle name="SAPBEXexcGood2 4 2 3 3" xfId="31193"/>
    <cellStyle name="SAPBEXexcGood2 4 2 3 4" xfId="42081"/>
    <cellStyle name="SAPBEXexcGood2 4 2 3 5" xfId="42082"/>
    <cellStyle name="SAPBEXexcGood2 4 2 4" xfId="3399"/>
    <cellStyle name="SAPBEXexcGood2 4 2 4 2" xfId="26962"/>
    <cellStyle name="SAPBEXexcGood2 4 2 4 2 2" xfId="37169"/>
    <cellStyle name="SAPBEXexcGood2 4 2 4 3" xfId="31980"/>
    <cellStyle name="SAPBEXexcGood2 4 2 4 4" xfId="42083"/>
    <cellStyle name="SAPBEXexcGood2 4 2 4 5" xfId="42084"/>
    <cellStyle name="SAPBEXexcGood2 4 2 5" xfId="4087"/>
    <cellStyle name="SAPBEXexcGood2 4 2 5 2" xfId="27650"/>
    <cellStyle name="SAPBEXexcGood2 4 2 5 2 2" xfId="37857"/>
    <cellStyle name="SAPBEXexcGood2 4 2 5 3" xfId="32668"/>
    <cellStyle name="SAPBEXexcGood2 4 2 5 4" xfId="42085"/>
    <cellStyle name="SAPBEXexcGood2 4 2 5 5" xfId="42086"/>
    <cellStyle name="SAPBEXexcGood2 4 2 6" xfId="4731"/>
    <cellStyle name="SAPBEXexcGood2 4 2 6 2" xfId="28294"/>
    <cellStyle name="SAPBEXexcGood2 4 2 6 2 2" xfId="38501"/>
    <cellStyle name="SAPBEXexcGood2 4 2 6 3" xfId="33312"/>
    <cellStyle name="SAPBEXexcGood2 4 2 6 4" xfId="42087"/>
    <cellStyle name="SAPBEXexcGood2 4 2 6 5" xfId="42088"/>
    <cellStyle name="SAPBEXexcGood2 4 2 7" xfId="5450"/>
    <cellStyle name="SAPBEXexcGood2 4 2 7 2" xfId="29013"/>
    <cellStyle name="SAPBEXexcGood2 4 2 7 2 2" xfId="39220"/>
    <cellStyle name="SAPBEXexcGood2 4 2 7 3" xfId="34031"/>
    <cellStyle name="SAPBEXexcGood2 4 2 7 4" xfId="42089"/>
    <cellStyle name="SAPBEXexcGood2 4 2 8" xfId="24651"/>
    <cellStyle name="SAPBEXexcGood2 4 2 8 2" xfId="34858"/>
    <cellStyle name="SAPBEXexcGood2 4 2 9" xfId="29669"/>
    <cellStyle name="SAPBEXexcGood2 4 3" xfId="1669"/>
    <cellStyle name="SAPBEXexcGood2 4 3 2" xfId="25232"/>
    <cellStyle name="SAPBEXexcGood2 4 3 2 2" xfId="35439"/>
    <cellStyle name="SAPBEXexcGood2 4 3 3" xfId="30250"/>
    <cellStyle name="SAPBEXexcGood2 4 3 4" xfId="42090"/>
    <cellStyle name="SAPBEXexcGood2 4 3 5" xfId="42091"/>
    <cellStyle name="SAPBEXexcGood2 4 4" xfId="1330"/>
    <cellStyle name="SAPBEXexcGood2 4 4 2" xfId="24893"/>
    <cellStyle name="SAPBEXexcGood2 4 4 2 2" xfId="35100"/>
    <cellStyle name="SAPBEXexcGood2 4 4 3" xfId="29911"/>
    <cellStyle name="SAPBEXexcGood2 4 4 4" xfId="42092"/>
    <cellStyle name="SAPBEXexcGood2 4 4 5" xfId="42093"/>
    <cellStyle name="SAPBEXexcGood2 4 5" xfId="2982"/>
    <cellStyle name="SAPBEXexcGood2 4 5 2" xfId="26545"/>
    <cellStyle name="SAPBEXexcGood2 4 5 2 2" xfId="36752"/>
    <cellStyle name="SAPBEXexcGood2 4 5 3" xfId="31563"/>
    <cellStyle name="SAPBEXexcGood2 4 5 4" xfId="42094"/>
    <cellStyle name="SAPBEXexcGood2 4 5 5" xfId="42095"/>
    <cellStyle name="SAPBEXexcGood2 4 6" xfId="3714"/>
    <cellStyle name="SAPBEXexcGood2 4 6 2" xfId="27277"/>
    <cellStyle name="SAPBEXexcGood2 4 6 2 2" xfId="37484"/>
    <cellStyle name="SAPBEXexcGood2 4 6 3" xfId="32295"/>
    <cellStyle name="SAPBEXexcGood2 4 6 4" xfId="42096"/>
    <cellStyle name="SAPBEXexcGood2 4 6 5" xfId="42097"/>
    <cellStyle name="SAPBEXexcGood2 4 7" xfId="4325"/>
    <cellStyle name="SAPBEXexcGood2 4 7 2" xfId="27888"/>
    <cellStyle name="SAPBEXexcGood2 4 7 2 2" xfId="38095"/>
    <cellStyle name="SAPBEXexcGood2 4 7 3" xfId="32906"/>
    <cellStyle name="SAPBEXexcGood2 4 7 4" xfId="42098"/>
    <cellStyle name="SAPBEXexcGood2 4 7 5" xfId="42099"/>
    <cellStyle name="SAPBEXexcGood2 4 8" xfId="5041"/>
    <cellStyle name="SAPBEXexcGood2 4 8 2" xfId="28604"/>
    <cellStyle name="SAPBEXexcGood2 4 8 2 2" xfId="38811"/>
    <cellStyle name="SAPBEXexcGood2 4 8 3" xfId="33622"/>
    <cellStyle name="SAPBEXexcGood2 4 8 4" xfId="42100"/>
    <cellStyle name="SAPBEXexcGood2 4 9" xfId="24234"/>
    <cellStyle name="SAPBEXexcGood2 4 9 2" xfId="34441"/>
    <cellStyle name="SAPBEXexcGood2 5" xfId="763"/>
    <cellStyle name="SAPBEXexcGood2 5 10" xfId="29430"/>
    <cellStyle name="SAPBEXexcGood2 5 11" xfId="42101"/>
    <cellStyle name="SAPBEXexcGood2 5 2" xfId="1180"/>
    <cellStyle name="SAPBEXexcGood2 5 2 10" xfId="42102"/>
    <cellStyle name="SAPBEXexcGood2 5 2 2" xfId="2086"/>
    <cellStyle name="SAPBEXexcGood2 5 2 2 2" xfId="25649"/>
    <cellStyle name="SAPBEXexcGood2 5 2 2 2 2" xfId="35856"/>
    <cellStyle name="SAPBEXexcGood2 5 2 2 3" xfId="30667"/>
    <cellStyle name="SAPBEXexcGood2 5 2 2 4" xfId="42103"/>
    <cellStyle name="SAPBEXexcGood2 5 2 2 5" xfId="42104"/>
    <cellStyle name="SAPBEXexcGood2 5 2 3" xfId="2703"/>
    <cellStyle name="SAPBEXexcGood2 5 2 3 2" xfId="26266"/>
    <cellStyle name="SAPBEXexcGood2 5 2 3 2 2" xfId="36473"/>
    <cellStyle name="SAPBEXexcGood2 5 2 3 3" xfId="31284"/>
    <cellStyle name="SAPBEXexcGood2 5 2 3 4" xfId="42105"/>
    <cellStyle name="SAPBEXexcGood2 5 2 3 5" xfId="42106"/>
    <cellStyle name="SAPBEXexcGood2 5 2 4" xfId="3491"/>
    <cellStyle name="SAPBEXexcGood2 5 2 4 2" xfId="27054"/>
    <cellStyle name="SAPBEXexcGood2 5 2 4 2 2" xfId="37261"/>
    <cellStyle name="SAPBEXexcGood2 5 2 4 3" xfId="32072"/>
    <cellStyle name="SAPBEXexcGood2 5 2 4 4" xfId="42107"/>
    <cellStyle name="SAPBEXexcGood2 5 2 4 5" xfId="42108"/>
    <cellStyle name="SAPBEXexcGood2 5 2 5" xfId="4178"/>
    <cellStyle name="SAPBEXexcGood2 5 2 5 2" xfId="27741"/>
    <cellStyle name="SAPBEXexcGood2 5 2 5 2 2" xfId="37948"/>
    <cellStyle name="SAPBEXexcGood2 5 2 5 3" xfId="32759"/>
    <cellStyle name="SAPBEXexcGood2 5 2 5 4" xfId="42109"/>
    <cellStyle name="SAPBEXexcGood2 5 2 5 5" xfId="42110"/>
    <cellStyle name="SAPBEXexcGood2 5 2 6" xfId="4822"/>
    <cellStyle name="SAPBEXexcGood2 5 2 6 2" xfId="28385"/>
    <cellStyle name="SAPBEXexcGood2 5 2 6 2 2" xfId="38592"/>
    <cellStyle name="SAPBEXexcGood2 5 2 6 3" xfId="33403"/>
    <cellStyle name="SAPBEXexcGood2 5 2 6 4" xfId="42111"/>
    <cellStyle name="SAPBEXexcGood2 5 2 6 5" xfId="42112"/>
    <cellStyle name="SAPBEXexcGood2 5 2 7" xfId="5542"/>
    <cellStyle name="SAPBEXexcGood2 5 2 7 2" xfId="29105"/>
    <cellStyle name="SAPBEXexcGood2 5 2 7 2 2" xfId="39312"/>
    <cellStyle name="SAPBEXexcGood2 5 2 7 3" xfId="34123"/>
    <cellStyle name="SAPBEXexcGood2 5 2 7 4" xfId="42113"/>
    <cellStyle name="SAPBEXexcGood2 5 2 8" xfId="24743"/>
    <cellStyle name="SAPBEXexcGood2 5 2 8 2" xfId="34950"/>
    <cellStyle name="SAPBEXexcGood2 5 2 9" xfId="29761"/>
    <cellStyle name="SAPBEXexcGood2 5 3" xfId="1760"/>
    <cellStyle name="SAPBEXexcGood2 5 3 2" xfId="25323"/>
    <cellStyle name="SAPBEXexcGood2 5 3 2 2" xfId="35530"/>
    <cellStyle name="SAPBEXexcGood2 5 3 3" xfId="30341"/>
    <cellStyle name="SAPBEXexcGood2 5 3 4" xfId="42114"/>
    <cellStyle name="SAPBEXexcGood2 5 3 5" xfId="42115"/>
    <cellStyle name="SAPBEXexcGood2 5 4" xfId="2290"/>
    <cellStyle name="SAPBEXexcGood2 5 4 2" xfId="25853"/>
    <cellStyle name="SAPBEXexcGood2 5 4 2 2" xfId="36060"/>
    <cellStyle name="SAPBEXexcGood2 5 4 3" xfId="30871"/>
    <cellStyle name="SAPBEXexcGood2 5 4 4" xfId="42116"/>
    <cellStyle name="SAPBEXexcGood2 5 4 5" xfId="42117"/>
    <cellStyle name="SAPBEXexcGood2 5 5" xfId="3074"/>
    <cellStyle name="SAPBEXexcGood2 5 5 2" xfId="26637"/>
    <cellStyle name="SAPBEXexcGood2 5 5 2 2" xfId="36844"/>
    <cellStyle name="SAPBEXexcGood2 5 5 3" xfId="31655"/>
    <cellStyle name="SAPBEXexcGood2 5 5 4" xfId="42118"/>
    <cellStyle name="SAPBEXexcGood2 5 5 5" xfId="42119"/>
    <cellStyle name="SAPBEXexcGood2 5 6" xfId="3805"/>
    <cellStyle name="SAPBEXexcGood2 5 6 2" xfId="27368"/>
    <cellStyle name="SAPBEXexcGood2 5 6 2 2" xfId="37575"/>
    <cellStyle name="SAPBEXexcGood2 5 6 3" xfId="32386"/>
    <cellStyle name="SAPBEXexcGood2 5 6 4" xfId="42120"/>
    <cellStyle name="SAPBEXexcGood2 5 6 5" xfId="42121"/>
    <cellStyle name="SAPBEXexcGood2 5 7" xfId="4416"/>
    <cellStyle name="SAPBEXexcGood2 5 7 2" xfId="27979"/>
    <cellStyle name="SAPBEXexcGood2 5 7 2 2" xfId="38186"/>
    <cellStyle name="SAPBEXexcGood2 5 7 3" xfId="32997"/>
    <cellStyle name="SAPBEXexcGood2 5 7 4" xfId="42122"/>
    <cellStyle name="SAPBEXexcGood2 5 7 5" xfId="42123"/>
    <cellStyle name="SAPBEXexcGood2 5 8" xfId="5133"/>
    <cellStyle name="SAPBEXexcGood2 5 8 2" xfId="28696"/>
    <cellStyle name="SAPBEXexcGood2 5 8 2 2" xfId="38903"/>
    <cellStyle name="SAPBEXexcGood2 5 8 3" xfId="33714"/>
    <cellStyle name="SAPBEXexcGood2 5 8 4" xfId="42124"/>
    <cellStyle name="SAPBEXexcGood2 5 9" xfId="24326"/>
    <cellStyle name="SAPBEXexcGood2 5 9 2" xfId="34533"/>
    <cellStyle name="SAPBEXexcGood2 6" xfId="1049"/>
    <cellStyle name="SAPBEXexcGood2 6 2" xfId="2575"/>
    <cellStyle name="SAPBEXexcGood2 6 2 2" xfId="26138"/>
    <cellStyle name="SAPBEXexcGood2 6 2 2 2" xfId="36345"/>
    <cellStyle name="SAPBEXexcGood2 6 2 3" xfId="31156"/>
    <cellStyle name="SAPBEXexcGood2 6 2 4" xfId="42125"/>
    <cellStyle name="SAPBEXexcGood2 6 2 5" xfId="42126"/>
    <cellStyle name="SAPBEXexcGood2 6 3" xfId="3360"/>
    <cellStyle name="SAPBEXexcGood2 6 3 2" xfId="26923"/>
    <cellStyle name="SAPBEXexcGood2 6 3 2 2" xfId="37130"/>
    <cellStyle name="SAPBEXexcGood2 6 3 3" xfId="31941"/>
    <cellStyle name="SAPBEXexcGood2 6 3 4" xfId="42127"/>
    <cellStyle name="SAPBEXexcGood2 6 3 5" xfId="42128"/>
    <cellStyle name="SAPBEXexcGood2 6 4" xfId="4701"/>
    <cellStyle name="SAPBEXexcGood2 6 4 2" xfId="28264"/>
    <cellStyle name="SAPBEXexcGood2 6 4 2 2" xfId="38471"/>
    <cellStyle name="SAPBEXexcGood2 6 4 3" xfId="33282"/>
    <cellStyle name="SAPBEXexcGood2 6 4 4" xfId="42129"/>
    <cellStyle name="SAPBEXexcGood2 6 4 5" xfId="42130"/>
    <cellStyle name="SAPBEXexcGood2 6 5" xfId="5419"/>
    <cellStyle name="SAPBEXexcGood2 6 5 2" xfId="28982"/>
    <cellStyle name="SAPBEXexcGood2 6 5 2 2" xfId="39189"/>
    <cellStyle name="SAPBEXexcGood2 6 5 3" xfId="34000"/>
    <cellStyle name="SAPBEXexcGood2 6 5 4" xfId="42131"/>
    <cellStyle name="SAPBEXexcGood2 6 5 5" xfId="42132"/>
    <cellStyle name="SAPBEXexcGood2 6 6" xfId="24612"/>
    <cellStyle name="SAPBEXexcGood2 6 6 2" xfId="34819"/>
    <cellStyle name="SAPBEXexcGood2 6 7" xfId="42133"/>
    <cellStyle name="SAPBEXexcGood2 6 8" xfId="42134"/>
    <cellStyle name="SAPBEXexcGood2 6 9" xfId="42135"/>
    <cellStyle name="SAPBEXexcGood2 7" xfId="1510"/>
    <cellStyle name="SAPBEXexcGood2 7 2" xfId="25073"/>
    <cellStyle name="SAPBEXexcGood2 7 2 2" xfId="35280"/>
    <cellStyle name="SAPBEXexcGood2 7 3" xfId="30091"/>
    <cellStyle name="SAPBEXexcGood2 7 4" xfId="42136"/>
    <cellStyle name="SAPBEXexcGood2 7 5" xfId="42137"/>
    <cellStyle name="SAPBEXexcGood2 8" xfId="4059"/>
    <cellStyle name="SAPBEXexcGood2 8 2" xfId="27622"/>
    <cellStyle name="SAPBEXexcGood2 8 2 2" xfId="37829"/>
    <cellStyle name="SAPBEXexcGood2 8 3" xfId="32640"/>
    <cellStyle name="SAPBEXexcGood2 8 4" xfId="42138"/>
    <cellStyle name="SAPBEXexcGood2 9" xfId="24060"/>
    <cellStyle name="SAPBEXexcGood2 9 2" xfId="34267"/>
    <cellStyle name="SAPBEXexcGood3" xfId="478"/>
    <cellStyle name="SAPBEXexcGood3 10" xfId="42139"/>
    <cellStyle name="SAPBEXexcGood3 11" xfId="42140"/>
    <cellStyle name="SAPBEXexcGood3 2" xfId="540"/>
    <cellStyle name="SAPBEXexcGood3 2 10" xfId="42141"/>
    <cellStyle name="SAPBEXexcGood3 2 2" xfId="622"/>
    <cellStyle name="SAPBEXexcGood3 2 2 10" xfId="24185"/>
    <cellStyle name="SAPBEXexcGood3 2 2 10 2" xfId="34392"/>
    <cellStyle name="SAPBEXexcGood3 2 2 11" xfId="29289"/>
    <cellStyle name="SAPBEXexcGood3 2 2 12" xfId="42142"/>
    <cellStyle name="SAPBEXexcGood3 2 2 2" xfId="868"/>
    <cellStyle name="SAPBEXexcGood3 2 2 2 10" xfId="29535"/>
    <cellStyle name="SAPBEXexcGood3 2 2 2 11" xfId="42143"/>
    <cellStyle name="SAPBEXexcGood3 2 2 2 2" xfId="1280"/>
    <cellStyle name="SAPBEXexcGood3 2 2 2 2 10" xfId="42144"/>
    <cellStyle name="SAPBEXexcGood3 2 2 2 2 2" xfId="2184"/>
    <cellStyle name="SAPBEXexcGood3 2 2 2 2 2 2" xfId="25747"/>
    <cellStyle name="SAPBEXexcGood3 2 2 2 2 2 2 2" xfId="35954"/>
    <cellStyle name="SAPBEXexcGood3 2 2 2 2 2 3" xfId="30765"/>
    <cellStyle name="SAPBEXexcGood3 2 2 2 2 2 4" xfId="42145"/>
    <cellStyle name="SAPBEXexcGood3 2 2 2 2 2 5" xfId="42146"/>
    <cellStyle name="SAPBEXexcGood3 2 2 2 2 3" xfId="2803"/>
    <cellStyle name="SAPBEXexcGood3 2 2 2 2 3 2" xfId="26366"/>
    <cellStyle name="SAPBEXexcGood3 2 2 2 2 3 2 2" xfId="36573"/>
    <cellStyle name="SAPBEXexcGood3 2 2 2 2 3 3" xfId="31384"/>
    <cellStyle name="SAPBEXexcGood3 2 2 2 2 3 4" xfId="42147"/>
    <cellStyle name="SAPBEXexcGood3 2 2 2 2 3 5" xfId="42148"/>
    <cellStyle name="SAPBEXexcGood3 2 2 2 2 4" xfId="3591"/>
    <cellStyle name="SAPBEXexcGood3 2 2 2 2 4 2" xfId="27154"/>
    <cellStyle name="SAPBEXexcGood3 2 2 2 2 4 2 2" xfId="37361"/>
    <cellStyle name="SAPBEXexcGood3 2 2 2 2 4 3" xfId="32172"/>
    <cellStyle name="SAPBEXexcGood3 2 2 2 2 4 4" xfId="42149"/>
    <cellStyle name="SAPBEXexcGood3 2 2 2 2 4 5" xfId="42150"/>
    <cellStyle name="SAPBEXexcGood3 2 2 2 2 5" xfId="4278"/>
    <cellStyle name="SAPBEXexcGood3 2 2 2 2 5 2" xfId="27841"/>
    <cellStyle name="SAPBEXexcGood3 2 2 2 2 5 2 2" xfId="38048"/>
    <cellStyle name="SAPBEXexcGood3 2 2 2 2 5 3" xfId="32859"/>
    <cellStyle name="SAPBEXexcGood3 2 2 2 2 5 4" xfId="42151"/>
    <cellStyle name="SAPBEXexcGood3 2 2 2 2 5 5" xfId="42152"/>
    <cellStyle name="SAPBEXexcGood3 2 2 2 2 6" xfId="4922"/>
    <cellStyle name="SAPBEXexcGood3 2 2 2 2 6 2" xfId="28485"/>
    <cellStyle name="SAPBEXexcGood3 2 2 2 2 6 2 2" xfId="38692"/>
    <cellStyle name="SAPBEXexcGood3 2 2 2 2 6 3" xfId="33503"/>
    <cellStyle name="SAPBEXexcGood3 2 2 2 2 6 4" xfId="42153"/>
    <cellStyle name="SAPBEXexcGood3 2 2 2 2 6 5" xfId="42154"/>
    <cellStyle name="SAPBEXexcGood3 2 2 2 2 7" xfId="5642"/>
    <cellStyle name="SAPBEXexcGood3 2 2 2 2 7 2" xfId="29205"/>
    <cellStyle name="SAPBEXexcGood3 2 2 2 2 7 2 2" xfId="39412"/>
    <cellStyle name="SAPBEXexcGood3 2 2 2 2 7 3" xfId="34223"/>
    <cellStyle name="SAPBEXexcGood3 2 2 2 2 7 4" xfId="42155"/>
    <cellStyle name="SAPBEXexcGood3 2 2 2 2 8" xfId="24843"/>
    <cellStyle name="SAPBEXexcGood3 2 2 2 2 8 2" xfId="35050"/>
    <cellStyle name="SAPBEXexcGood3 2 2 2 2 9" xfId="29861"/>
    <cellStyle name="SAPBEXexcGood3 2 2 2 3" xfId="1858"/>
    <cellStyle name="SAPBEXexcGood3 2 2 2 3 2" xfId="25421"/>
    <cellStyle name="SAPBEXexcGood3 2 2 2 3 2 2" xfId="35628"/>
    <cellStyle name="SAPBEXexcGood3 2 2 2 3 3" xfId="30439"/>
    <cellStyle name="SAPBEXexcGood3 2 2 2 3 4" xfId="42156"/>
    <cellStyle name="SAPBEXexcGood3 2 2 2 3 5" xfId="42157"/>
    <cellStyle name="SAPBEXexcGood3 2 2 2 4" xfId="2394"/>
    <cellStyle name="SAPBEXexcGood3 2 2 2 4 2" xfId="25957"/>
    <cellStyle name="SAPBEXexcGood3 2 2 2 4 2 2" xfId="36164"/>
    <cellStyle name="SAPBEXexcGood3 2 2 2 4 3" xfId="30975"/>
    <cellStyle name="SAPBEXexcGood3 2 2 2 4 4" xfId="42158"/>
    <cellStyle name="SAPBEXexcGood3 2 2 2 4 5" xfId="42159"/>
    <cellStyle name="SAPBEXexcGood3 2 2 2 5" xfId="3179"/>
    <cellStyle name="SAPBEXexcGood3 2 2 2 5 2" xfId="26742"/>
    <cellStyle name="SAPBEXexcGood3 2 2 2 5 2 2" xfId="36949"/>
    <cellStyle name="SAPBEXexcGood3 2 2 2 5 3" xfId="31760"/>
    <cellStyle name="SAPBEXexcGood3 2 2 2 5 4" xfId="42160"/>
    <cellStyle name="SAPBEXexcGood3 2 2 2 5 5" xfId="42161"/>
    <cellStyle name="SAPBEXexcGood3 2 2 2 6" xfId="3909"/>
    <cellStyle name="SAPBEXexcGood3 2 2 2 6 2" xfId="27472"/>
    <cellStyle name="SAPBEXexcGood3 2 2 2 6 2 2" xfId="37679"/>
    <cellStyle name="SAPBEXexcGood3 2 2 2 6 3" xfId="32490"/>
    <cellStyle name="SAPBEXexcGood3 2 2 2 6 4" xfId="42162"/>
    <cellStyle name="SAPBEXexcGood3 2 2 2 6 5" xfId="42163"/>
    <cellStyle name="SAPBEXexcGood3 2 2 2 7" xfId="4520"/>
    <cellStyle name="SAPBEXexcGood3 2 2 2 7 2" xfId="28083"/>
    <cellStyle name="SAPBEXexcGood3 2 2 2 7 2 2" xfId="38290"/>
    <cellStyle name="SAPBEXexcGood3 2 2 2 7 3" xfId="33101"/>
    <cellStyle name="SAPBEXexcGood3 2 2 2 7 4" xfId="42164"/>
    <cellStyle name="SAPBEXexcGood3 2 2 2 7 5" xfId="42165"/>
    <cellStyle name="SAPBEXexcGood3 2 2 2 8" xfId="5238"/>
    <cellStyle name="SAPBEXexcGood3 2 2 2 8 2" xfId="28801"/>
    <cellStyle name="SAPBEXexcGood3 2 2 2 8 2 2" xfId="39008"/>
    <cellStyle name="SAPBEXexcGood3 2 2 2 8 3" xfId="33819"/>
    <cellStyle name="SAPBEXexcGood3 2 2 2 8 4" xfId="42166"/>
    <cellStyle name="SAPBEXexcGood3 2 2 2 9" xfId="24431"/>
    <cellStyle name="SAPBEXexcGood3 2 2 2 9 2" xfId="34638"/>
    <cellStyle name="SAPBEXexcGood3 2 2 3" xfId="956"/>
    <cellStyle name="SAPBEXexcGood3 2 2 3 10" xfId="42167"/>
    <cellStyle name="SAPBEXexcGood3 2 2 3 2" xfId="1942"/>
    <cellStyle name="SAPBEXexcGood3 2 2 3 2 2" xfId="25505"/>
    <cellStyle name="SAPBEXexcGood3 2 2 3 2 2 2" xfId="35712"/>
    <cellStyle name="SAPBEXexcGood3 2 2 3 2 3" xfId="30523"/>
    <cellStyle name="SAPBEXexcGood3 2 2 3 2 4" xfId="42168"/>
    <cellStyle name="SAPBEXexcGood3 2 2 3 2 5" xfId="42169"/>
    <cellStyle name="SAPBEXexcGood3 2 2 3 3" xfId="2482"/>
    <cellStyle name="SAPBEXexcGood3 2 2 3 3 2" xfId="26045"/>
    <cellStyle name="SAPBEXexcGood3 2 2 3 3 2 2" xfId="36252"/>
    <cellStyle name="SAPBEXexcGood3 2 2 3 3 3" xfId="31063"/>
    <cellStyle name="SAPBEXexcGood3 2 2 3 3 4" xfId="42170"/>
    <cellStyle name="SAPBEXexcGood3 2 2 3 3 5" xfId="42171"/>
    <cellStyle name="SAPBEXexcGood3 2 2 3 4" xfId="3267"/>
    <cellStyle name="SAPBEXexcGood3 2 2 3 4 2" xfId="26830"/>
    <cellStyle name="SAPBEXexcGood3 2 2 3 4 2 2" xfId="37037"/>
    <cellStyle name="SAPBEXexcGood3 2 2 3 4 3" xfId="31848"/>
    <cellStyle name="SAPBEXexcGood3 2 2 3 4 4" xfId="42172"/>
    <cellStyle name="SAPBEXexcGood3 2 2 3 4 5" xfId="42173"/>
    <cellStyle name="SAPBEXexcGood3 2 2 3 5" xfId="3997"/>
    <cellStyle name="SAPBEXexcGood3 2 2 3 5 2" xfId="27560"/>
    <cellStyle name="SAPBEXexcGood3 2 2 3 5 2 2" xfId="37767"/>
    <cellStyle name="SAPBEXexcGood3 2 2 3 5 3" xfId="32578"/>
    <cellStyle name="SAPBEXexcGood3 2 2 3 5 4" xfId="42174"/>
    <cellStyle name="SAPBEXexcGood3 2 2 3 5 5" xfId="42175"/>
    <cellStyle name="SAPBEXexcGood3 2 2 3 6" xfId="4608"/>
    <cellStyle name="SAPBEXexcGood3 2 2 3 6 2" xfId="28171"/>
    <cellStyle name="SAPBEXexcGood3 2 2 3 6 2 2" xfId="38378"/>
    <cellStyle name="SAPBEXexcGood3 2 2 3 6 3" xfId="33189"/>
    <cellStyle name="SAPBEXexcGood3 2 2 3 6 4" xfId="42176"/>
    <cellStyle name="SAPBEXexcGood3 2 2 3 6 5" xfId="42177"/>
    <cellStyle name="SAPBEXexcGood3 2 2 3 7" xfId="5326"/>
    <cellStyle name="SAPBEXexcGood3 2 2 3 7 2" xfId="28889"/>
    <cellStyle name="SAPBEXexcGood3 2 2 3 7 2 2" xfId="39096"/>
    <cellStyle name="SAPBEXexcGood3 2 2 3 7 3" xfId="33907"/>
    <cellStyle name="SAPBEXexcGood3 2 2 3 7 4" xfId="42178"/>
    <cellStyle name="SAPBEXexcGood3 2 2 3 8" xfId="24519"/>
    <cellStyle name="SAPBEXexcGood3 2 2 3 8 2" xfId="34726"/>
    <cellStyle name="SAPBEXexcGood3 2 2 3 9" xfId="29623"/>
    <cellStyle name="SAPBEXexcGood3 2 2 4" xfId="1630"/>
    <cellStyle name="SAPBEXexcGood3 2 2 4 2" xfId="25193"/>
    <cellStyle name="SAPBEXexcGood3 2 2 4 2 2" xfId="35400"/>
    <cellStyle name="SAPBEXexcGood3 2 2 4 3" xfId="30211"/>
    <cellStyle name="SAPBEXexcGood3 2 2 4 4" xfId="42179"/>
    <cellStyle name="SAPBEXexcGood3 2 2 4 5" xfId="42180"/>
    <cellStyle name="SAPBEXexcGood3 2 2 5" xfId="1377"/>
    <cellStyle name="SAPBEXexcGood3 2 2 5 2" xfId="24940"/>
    <cellStyle name="SAPBEXexcGood3 2 2 5 2 2" xfId="35147"/>
    <cellStyle name="SAPBEXexcGood3 2 2 5 3" xfId="29958"/>
    <cellStyle name="SAPBEXexcGood3 2 2 5 4" xfId="42181"/>
    <cellStyle name="SAPBEXexcGood3 2 2 5 5" xfId="42182"/>
    <cellStyle name="SAPBEXexcGood3 2 2 6" xfId="2933"/>
    <cellStyle name="SAPBEXexcGood3 2 2 6 2" xfId="26496"/>
    <cellStyle name="SAPBEXexcGood3 2 2 6 2 2" xfId="36703"/>
    <cellStyle name="SAPBEXexcGood3 2 2 6 3" xfId="31514"/>
    <cellStyle name="SAPBEXexcGood3 2 2 6 4" xfId="42183"/>
    <cellStyle name="SAPBEXexcGood3 2 2 6 5" xfId="42184"/>
    <cellStyle name="SAPBEXexcGood3 2 2 7" xfId="3667"/>
    <cellStyle name="SAPBEXexcGood3 2 2 7 2" xfId="27230"/>
    <cellStyle name="SAPBEXexcGood3 2 2 7 2 2" xfId="37437"/>
    <cellStyle name="SAPBEXexcGood3 2 2 7 3" xfId="32248"/>
    <cellStyle name="SAPBEXexcGood3 2 2 7 4" xfId="42185"/>
    <cellStyle name="SAPBEXexcGood3 2 2 7 5" xfId="42186"/>
    <cellStyle name="SAPBEXexcGood3 2 2 8" xfId="3377"/>
    <cellStyle name="SAPBEXexcGood3 2 2 8 2" xfId="26940"/>
    <cellStyle name="SAPBEXexcGood3 2 2 8 2 2" xfId="37147"/>
    <cellStyle name="SAPBEXexcGood3 2 2 8 3" xfId="31958"/>
    <cellStyle name="SAPBEXexcGood3 2 2 8 4" xfId="42187"/>
    <cellStyle name="SAPBEXexcGood3 2 2 8 5" xfId="42188"/>
    <cellStyle name="SAPBEXexcGood3 2 2 9" xfId="4992"/>
    <cellStyle name="SAPBEXexcGood3 2 2 9 2" xfId="28555"/>
    <cellStyle name="SAPBEXexcGood3 2 2 9 2 2" xfId="38762"/>
    <cellStyle name="SAPBEXexcGood3 2 2 9 3" xfId="33573"/>
    <cellStyle name="SAPBEXexcGood3 2 2 9 4" xfId="42189"/>
    <cellStyle name="SAPBEXexcGood3 2 3" xfId="727"/>
    <cellStyle name="SAPBEXexcGood3 2 3 10" xfId="29394"/>
    <cellStyle name="SAPBEXexcGood3 2 3 11" xfId="42190"/>
    <cellStyle name="SAPBEXexcGood3 2 3 2" xfId="1144"/>
    <cellStyle name="SAPBEXexcGood3 2 3 2 10" xfId="42191"/>
    <cellStyle name="SAPBEXexcGood3 2 3 2 2" xfId="2050"/>
    <cellStyle name="SAPBEXexcGood3 2 3 2 2 2" xfId="25613"/>
    <cellStyle name="SAPBEXexcGood3 2 3 2 2 2 2" xfId="35820"/>
    <cellStyle name="SAPBEXexcGood3 2 3 2 2 3" xfId="30631"/>
    <cellStyle name="SAPBEXexcGood3 2 3 2 2 4" xfId="42192"/>
    <cellStyle name="SAPBEXexcGood3 2 3 2 2 5" xfId="42193"/>
    <cellStyle name="SAPBEXexcGood3 2 3 2 3" xfId="2667"/>
    <cellStyle name="SAPBEXexcGood3 2 3 2 3 2" xfId="26230"/>
    <cellStyle name="SAPBEXexcGood3 2 3 2 3 2 2" xfId="36437"/>
    <cellStyle name="SAPBEXexcGood3 2 3 2 3 3" xfId="31248"/>
    <cellStyle name="SAPBEXexcGood3 2 3 2 3 4" xfId="42194"/>
    <cellStyle name="SAPBEXexcGood3 2 3 2 3 5" xfId="42195"/>
    <cellStyle name="SAPBEXexcGood3 2 3 2 4" xfId="3455"/>
    <cellStyle name="SAPBEXexcGood3 2 3 2 4 2" xfId="27018"/>
    <cellStyle name="SAPBEXexcGood3 2 3 2 4 2 2" xfId="37225"/>
    <cellStyle name="SAPBEXexcGood3 2 3 2 4 3" xfId="32036"/>
    <cellStyle name="SAPBEXexcGood3 2 3 2 4 4" xfId="42196"/>
    <cellStyle name="SAPBEXexcGood3 2 3 2 4 5" xfId="42197"/>
    <cellStyle name="SAPBEXexcGood3 2 3 2 5" xfId="4142"/>
    <cellStyle name="SAPBEXexcGood3 2 3 2 5 2" xfId="27705"/>
    <cellStyle name="SAPBEXexcGood3 2 3 2 5 2 2" xfId="37912"/>
    <cellStyle name="SAPBEXexcGood3 2 3 2 5 3" xfId="32723"/>
    <cellStyle name="SAPBEXexcGood3 2 3 2 5 4" xfId="42198"/>
    <cellStyle name="SAPBEXexcGood3 2 3 2 5 5" xfId="42199"/>
    <cellStyle name="SAPBEXexcGood3 2 3 2 6" xfId="4786"/>
    <cellStyle name="SAPBEXexcGood3 2 3 2 6 2" xfId="28349"/>
    <cellStyle name="SAPBEXexcGood3 2 3 2 6 2 2" xfId="38556"/>
    <cellStyle name="SAPBEXexcGood3 2 3 2 6 3" xfId="33367"/>
    <cellStyle name="SAPBEXexcGood3 2 3 2 6 4" xfId="42200"/>
    <cellStyle name="SAPBEXexcGood3 2 3 2 6 5" xfId="42201"/>
    <cellStyle name="SAPBEXexcGood3 2 3 2 7" xfId="5506"/>
    <cellStyle name="SAPBEXexcGood3 2 3 2 7 2" xfId="29069"/>
    <cellStyle name="SAPBEXexcGood3 2 3 2 7 2 2" xfId="39276"/>
    <cellStyle name="SAPBEXexcGood3 2 3 2 7 3" xfId="34087"/>
    <cellStyle name="SAPBEXexcGood3 2 3 2 7 4" xfId="42202"/>
    <cellStyle name="SAPBEXexcGood3 2 3 2 8" xfId="24707"/>
    <cellStyle name="SAPBEXexcGood3 2 3 2 8 2" xfId="34914"/>
    <cellStyle name="SAPBEXexcGood3 2 3 2 9" xfId="29725"/>
    <cellStyle name="SAPBEXexcGood3 2 3 3" xfId="1724"/>
    <cellStyle name="SAPBEXexcGood3 2 3 3 2" xfId="25287"/>
    <cellStyle name="SAPBEXexcGood3 2 3 3 2 2" xfId="35494"/>
    <cellStyle name="SAPBEXexcGood3 2 3 3 3" xfId="30305"/>
    <cellStyle name="SAPBEXexcGood3 2 3 3 4" xfId="42203"/>
    <cellStyle name="SAPBEXexcGood3 2 3 3 5" xfId="42204"/>
    <cellStyle name="SAPBEXexcGood3 2 3 4" xfId="2254"/>
    <cellStyle name="SAPBEXexcGood3 2 3 4 2" xfId="25817"/>
    <cellStyle name="SAPBEXexcGood3 2 3 4 2 2" xfId="36024"/>
    <cellStyle name="SAPBEXexcGood3 2 3 4 3" xfId="30835"/>
    <cellStyle name="SAPBEXexcGood3 2 3 4 4" xfId="42205"/>
    <cellStyle name="SAPBEXexcGood3 2 3 4 5" xfId="42206"/>
    <cellStyle name="SAPBEXexcGood3 2 3 5" xfId="3038"/>
    <cellStyle name="SAPBEXexcGood3 2 3 5 2" xfId="26601"/>
    <cellStyle name="SAPBEXexcGood3 2 3 5 2 2" xfId="36808"/>
    <cellStyle name="SAPBEXexcGood3 2 3 5 3" xfId="31619"/>
    <cellStyle name="SAPBEXexcGood3 2 3 5 4" xfId="42207"/>
    <cellStyle name="SAPBEXexcGood3 2 3 5 5" xfId="42208"/>
    <cellStyle name="SAPBEXexcGood3 2 3 6" xfId="3769"/>
    <cellStyle name="SAPBEXexcGood3 2 3 6 2" xfId="27332"/>
    <cellStyle name="SAPBEXexcGood3 2 3 6 2 2" xfId="37539"/>
    <cellStyle name="SAPBEXexcGood3 2 3 6 3" xfId="32350"/>
    <cellStyle name="SAPBEXexcGood3 2 3 6 4" xfId="42209"/>
    <cellStyle name="SAPBEXexcGood3 2 3 6 5" xfId="42210"/>
    <cellStyle name="SAPBEXexcGood3 2 3 7" xfId="4380"/>
    <cellStyle name="SAPBEXexcGood3 2 3 7 2" xfId="27943"/>
    <cellStyle name="SAPBEXexcGood3 2 3 7 2 2" xfId="38150"/>
    <cellStyle name="SAPBEXexcGood3 2 3 7 3" xfId="32961"/>
    <cellStyle name="SAPBEXexcGood3 2 3 7 4" xfId="42211"/>
    <cellStyle name="SAPBEXexcGood3 2 3 7 5" xfId="42212"/>
    <cellStyle name="SAPBEXexcGood3 2 3 8" xfId="5097"/>
    <cellStyle name="SAPBEXexcGood3 2 3 8 2" xfId="28660"/>
    <cellStyle name="SAPBEXexcGood3 2 3 8 2 2" xfId="38867"/>
    <cellStyle name="SAPBEXexcGood3 2 3 8 3" xfId="33678"/>
    <cellStyle name="SAPBEXexcGood3 2 3 8 4" xfId="42213"/>
    <cellStyle name="SAPBEXexcGood3 2 3 9" xfId="24290"/>
    <cellStyle name="SAPBEXexcGood3 2 3 9 2" xfId="34497"/>
    <cellStyle name="SAPBEXexcGood3 2 4" xfId="778"/>
    <cellStyle name="SAPBEXexcGood3 2 4 10" xfId="29445"/>
    <cellStyle name="SAPBEXexcGood3 2 4 11" xfId="42214"/>
    <cellStyle name="SAPBEXexcGood3 2 4 2" xfId="1193"/>
    <cellStyle name="SAPBEXexcGood3 2 4 2 10" xfId="42215"/>
    <cellStyle name="SAPBEXexcGood3 2 4 2 2" xfId="2099"/>
    <cellStyle name="SAPBEXexcGood3 2 4 2 2 2" xfId="25662"/>
    <cellStyle name="SAPBEXexcGood3 2 4 2 2 2 2" xfId="35869"/>
    <cellStyle name="SAPBEXexcGood3 2 4 2 2 3" xfId="30680"/>
    <cellStyle name="SAPBEXexcGood3 2 4 2 2 4" xfId="42216"/>
    <cellStyle name="SAPBEXexcGood3 2 4 2 2 5" xfId="42217"/>
    <cellStyle name="SAPBEXexcGood3 2 4 2 3" xfId="2716"/>
    <cellStyle name="SAPBEXexcGood3 2 4 2 3 2" xfId="26279"/>
    <cellStyle name="SAPBEXexcGood3 2 4 2 3 2 2" xfId="36486"/>
    <cellStyle name="SAPBEXexcGood3 2 4 2 3 3" xfId="31297"/>
    <cellStyle name="SAPBEXexcGood3 2 4 2 3 4" xfId="42218"/>
    <cellStyle name="SAPBEXexcGood3 2 4 2 3 5" xfId="42219"/>
    <cellStyle name="SAPBEXexcGood3 2 4 2 4" xfId="3504"/>
    <cellStyle name="SAPBEXexcGood3 2 4 2 4 2" xfId="27067"/>
    <cellStyle name="SAPBEXexcGood3 2 4 2 4 2 2" xfId="37274"/>
    <cellStyle name="SAPBEXexcGood3 2 4 2 4 3" xfId="32085"/>
    <cellStyle name="SAPBEXexcGood3 2 4 2 4 4" xfId="42220"/>
    <cellStyle name="SAPBEXexcGood3 2 4 2 4 5" xfId="42221"/>
    <cellStyle name="SAPBEXexcGood3 2 4 2 5" xfId="4191"/>
    <cellStyle name="SAPBEXexcGood3 2 4 2 5 2" xfId="27754"/>
    <cellStyle name="SAPBEXexcGood3 2 4 2 5 2 2" xfId="37961"/>
    <cellStyle name="SAPBEXexcGood3 2 4 2 5 3" xfId="32772"/>
    <cellStyle name="SAPBEXexcGood3 2 4 2 5 4" xfId="42222"/>
    <cellStyle name="SAPBEXexcGood3 2 4 2 5 5" xfId="42223"/>
    <cellStyle name="SAPBEXexcGood3 2 4 2 6" xfId="4835"/>
    <cellStyle name="SAPBEXexcGood3 2 4 2 6 2" xfId="28398"/>
    <cellStyle name="SAPBEXexcGood3 2 4 2 6 2 2" xfId="38605"/>
    <cellStyle name="SAPBEXexcGood3 2 4 2 6 3" xfId="33416"/>
    <cellStyle name="SAPBEXexcGood3 2 4 2 6 4" xfId="42224"/>
    <cellStyle name="SAPBEXexcGood3 2 4 2 6 5" xfId="42225"/>
    <cellStyle name="SAPBEXexcGood3 2 4 2 7" xfId="5555"/>
    <cellStyle name="SAPBEXexcGood3 2 4 2 7 2" xfId="29118"/>
    <cellStyle name="SAPBEXexcGood3 2 4 2 7 2 2" xfId="39325"/>
    <cellStyle name="SAPBEXexcGood3 2 4 2 7 3" xfId="34136"/>
    <cellStyle name="SAPBEXexcGood3 2 4 2 7 4" xfId="42226"/>
    <cellStyle name="SAPBEXexcGood3 2 4 2 8" xfId="24756"/>
    <cellStyle name="SAPBEXexcGood3 2 4 2 8 2" xfId="34963"/>
    <cellStyle name="SAPBEXexcGood3 2 4 2 9" xfId="29774"/>
    <cellStyle name="SAPBEXexcGood3 2 4 3" xfId="1773"/>
    <cellStyle name="SAPBEXexcGood3 2 4 3 2" xfId="25336"/>
    <cellStyle name="SAPBEXexcGood3 2 4 3 2 2" xfId="35543"/>
    <cellStyle name="SAPBEXexcGood3 2 4 3 3" xfId="30354"/>
    <cellStyle name="SAPBEXexcGood3 2 4 3 4" xfId="42227"/>
    <cellStyle name="SAPBEXexcGood3 2 4 3 5" xfId="42228"/>
    <cellStyle name="SAPBEXexcGood3 2 4 4" xfId="2305"/>
    <cellStyle name="SAPBEXexcGood3 2 4 4 2" xfId="25868"/>
    <cellStyle name="SAPBEXexcGood3 2 4 4 2 2" xfId="36075"/>
    <cellStyle name="SAPBEXexcGood3 2 4 4 3" xfId="30886"/>
    <cellStyle name="SAPBEXexcGood3 2 4 4 4" xfId="42229"/>
    <cellStyle name="SAPBEXexcGood3 2 4 4 5" xfId="42230"/>
    <cellStyle name="SAPBEXexcGood3 2 4 5" xfId="3089"/>
    <cellStyle name="SAPBEXexcGood3 2 4 5 2" xfId="26652"/>
    <cellStyle name="SAPBEXexcGood3 2 4 5 2 2" xfId="36859"/>
    <cellStyle name="SAPBEXexcGood3 2 4 5 3" xfId="31670"/>
    <cellStyle name="SAPBEXexcGood3 2 4 5 4" xfId="42231"/>
    <cellStyle name="SAPBEXexcGood3 2 4 5 5" xfId="42232"/>
    <cellStyle name="SAPBEXexcGood3 2 4 6" xfId="3820"/>
    <cellStyle name="SAPBEXexcGood3 2 4 6 2" xfId="27383"/>
    <cellStyle name="SAPBEXexcGood3 2 4 6 2 2" xfId="37590"/>
    <cellStyle name="SAPBEXexcGood3 2 4 6 3" xfId="32401"/>
    <cellStyle name="SAPBEXexcGood3 2 4 6 4" xfId="42233"/>
    <cellStyle name="SAPBEXexcGood3 2 4 6 5" xfId="42234"/>
    <cellStyle name="SAPBEXexcGood3 2 4 7" xfId="4431"/>
    <cellStyle name="SAPBEXexcGood3 2 4 7 2" xfId="27994"/>
    <cellStyle name="SAPBEXexcGood3 2 4 7 2 2" xfId="38201"/>
    <cellStyle name="SAPBEXexcGood3 2 4 7 3" xfId="33012"/>
    <cellStyle name="SAPBEXexcGood3 2 4 7 4" xfId="42235"/>
    <cellStyle name="SAPBEXexcGood3 2 4 7 5" xfId="42236"/>
    <cellStyle name="SAPBEXexcGood3 2 4 8" xfId="5148"/>
    <cellStyle name="SAPBEXexcGood3 2 4 8 2" xfId="28711"/>
    <cellStyle name="SAPBEXexcGood3 2 4 8 2 2" xfId="38918"/>
    <cellStyle name="SAPBEXexcGood3 2 4 8 3" xfId="33729"/>
    <cellStyle name="SAPBEXexcGood3 2 4 8 4" xfId="42237"/>
    <cellStyle name="SAPBEXexcGood3 2 4 9" xfId="24341"/>
    <cellStyle name="SAPBEXexcGood3 2 4 9 2" xfId="34548"/>
    <cellStyle name="SAPBEXexcGood3 2 5" xfId="1009"/>
    <cellStyle name="SAPBEXexcGood3 2 5 2" xfId="2535"/>
    <cellStyle name="SAPBEXexcGood3 2 5 2 2" xfId="26098"/>
    <cellStyle name="SAPBEXexcGood3 2 5 2 2 2" xfId="36305"/>
    <cellStyle name="SAPBEXexcGood3 2 5 2 3" xfId="31116"/>
    <cellStyle name="SAPBEXexcGood3 2 5 2 4" xfId="42238"/>
    <cellStyle name="SAPBEXexcGood3 2 5 2 5" xfId="42239"/>
    <cellStyle name="SAPBEXexcGood3 2 5 3" xfId="3320"/>
    <cellStyle name="SAPBEXexcGood3 2 5 3 2" xfId="26883"/>
    <cellStyle name="SAPBEXexcGood3 2 5 3 2 2" xfId="37090"/>
    <cellStyle name="SAPBEXexcGood3 2 5 3 3" xfId="31901"/>
    <cellStyle name="SAPBEXexcGood3 2 5 3 4" xfId="42240"/>
    <cellStyle name="SAPBEXexcGood3 2 5 3 5" xfId="42241"/>
    <cellStyle name="SAPBEXexcGood3 2 5 4" xfId="4661"/>
    <cellStyle name="SAPBEXexcGood3 2 5 4 2" xfId="28224"/>
    <cellStyle name="SAPBEXexcGood3 2 5 4 2 2" xfId="38431"/>
    <cellStyle name="SAPBEXexcGood3 2 5 4 3" xfId="33242"/>
    <cellStyle name="SAPBEXexcGood3 2 5 4 4" xfId="42242"/>
    <cellStyle name="SAPBEXexcGood3 2 5 4 5" xfId="42243"/>
    <cellStyle name="SAPBEXexcGood3 2 5 5" xfId="5379"/>
    <cellStyle name="SAPBEXexcGood3 2 5 5 2" xfId="28942"/>
    <cellStyle name="SAPBEXexcGood3 2 5 5 2 2" xfId="39149"/>
    <cellStyle name="SAPBEXexcGood3 2 5 5 3" xfId="33960"/>
    <cellStyle name="SAPBEXexcGood3 2 5 5 4" xfId="42244"/>
    <cellStyle name="SAPBEXexcGood3 2 5 5 5" xfId="42245"/>
    <cellStyle name="SAPBEXexcGood3 2 5 6" xfId="24572"/>
    <cellStyle name="SAPBEXexcGood3 2 5 6 2" xfId="34779"/>
    <cellStyle name="SAPBEXexcGood3 2 5 7" xfId="42246"/>
    <cellStyle name="SAPBEXexcGood3 2 5 8" xfId="42247"/>
    <cellStyle name="SAPBEXexcGood3 2 5 9" xfId="42248"/>
    <cellStyle name="SAPBEXexcGood3 2 6" xfId="1459"/>
    <cellStyle name="SAPBEXexcGood3 2 6 2" xfId="25022"/>
    <cellStyle name="SAPBEXexcGood3 2 6 2 2" xfId="35229"/>
    <cellStyle name="SAPBEXexcGood3 2 6 3" xfId="30040"/>
    <cellStyle name="SAPBEXexcGood3 2 6 4" xfId="42249"/>
    <cellStyle name="SAPBEXexcGood3 2 6 5" xfId="42250"/>
    <cellStyle name="SAPBEXexcGood3 2 7" xfId="2592"/>
    <cellStyle name="SAPBEXexcGood3 2 7 2" xfId="26155"/>
    <cellStyle name="SAPBEXexcGood3 2 7 2 2" xfId="36362"/>
    <cellStyle name="SAPBEXexcGood3 2 7 3" xfId="31173"/>
    <cellStyle name="SAPBEXexcGood3 2 7 4" xfId="42251"/>
    <cellStyle name="SAPBEXexcGood3 2 8" xfId="24103"/>
    <cellStyle name="SAPBEXexcGood3 2 8 2" xfId="34310"/>
    <cellStyle name="SAPBEXexcGood3 2 9" xfId="42252"/>
    <cellStyle name="SAPBEXexcGood3 3" xfId="583"/>
    <cellStyle name="SAPBEXexcGood3 3 10" xfId="24146"/>
    <cellStyle name="SAPBEXexcGood3 3 10 2" xfId="34353"/>
    <cellStyle name="SAPBEXexcGood3 3 11" xfId="29250"/>
    <cellStyle name="SAPBEXexcGood3 3 12" xfId="42253"/>
    <cellStyle name="SAPBEXexcGood3 3 2" xfId="829"/>
    <cellStyle name="SAPBEXexcGood3 3 2 10" xfId="29496"/>
    <cellStyle name="SAPBEXexcGood3 3 2 11" xfId="42254"/>
    <cellStyle name="SAPBEXexcGood3 3 2 2" xfId="1241"/>
    <cellStyle name="SAPBEXexcGood3 3 2 2 10" xfId="42255"/>
    <cellStyle name="SAPBEXexcGood3 3 2 2 2" xfId="2145"/>
    <cellStyle name="SAPBEXexcGood3 3 2 2 2 2" xfId="25708"/>
    <cellStyle name="SAPBEXexcGood3 3 2 2 2 2 2" xfId="35915"/>
    <cellStyle name="SAPBEXexcGood3 3 2 2 2 3" xfId="30726"/>
    <cellStyle name="SAPBEXexcGood3 3 2 2 2 4" xfId="42256"/>
    <cellStyle name="SAPBEXexcGood3 3 2 2 2 5" xfId="42257"/>
    <cellStyle name="SAPBEXexcGood3 3 2 2 3" xfId="2764"/>
    <cellStyle name="SAPBEXexcGood3 3 2 2 3 2" xfId="26327"/>
    <cellStyle name="SAPBEXexcGood3 3 2 2 3 2 2" xfId="36534"/>
    <cellStyle name="SAPBEXexcGood3 3 2 2 3 3" xfId="31345"/>
    <cellStyle name="SAPBEXexcGood3 3 2 2 3 4" xfId="42258"/>
    <cellStyle name="SAPBEXexcGood3 3 2 2 3 5" xfId="42259"/>
    <cellStyle name="SAPBEXexcGood3 3 2 2 4" xfId="3552"/>
    <cellStyle name="SAPBEXexcGood3 3 2 2 4 2" xfId="27115"/>
    <cellStyle name="SAPBEXexcGood3 3 2 2 4 2 2" xfId="37322"/>
    <cellStyle name="SAPBEXexcGood3 3 2 2 4 3" xfId="32133"/>
    <cellStyle name="SAPBEXexcGood3 3 2 2 4 4" xfId="42260"/>
    <cellStyle name="SAPBEXexcGood3 3 2 2 4 5" xfId="42261"/>
    <cellStyle name="SAPBEXexcGood3 3 2 2 5" xfId="4239"/>
    <cellStyle name="SAPBEXexcGood3 3 2 2 5 2" xfId="27802"/>
    <cellStyle name="SAPBEXexcGood3 3 2 2 5 2 2" xfId="38009"/>
    <cellStyle name="SAPBEXexcGood3 3 2 2 5 3" xfId="32820"/>
    <cellStyle name="SAPBEXexcGood3 3 2 2 5 4" xfId="42262"/>
    <cellStyle name="SAPBEXexcGood3 3 2 2 5 5" xfId="42263"/>
    <cellStyle name="SAPBEXexcGood3 3 2 2 6" xfId="4883"/>
    <cellStyle name="SAPBEXexcGood3 3 2 2 6 2" xfId="28446"/>
    <cellStyle name="SAPBEXexcGood3 3 2 2 6 2 2" xfId="38653"/>
    <cellStyle name="SAPBEXexcGood3 3 2 2 6 3" xfId="33464"/>
    <cellStyle name="SAPBEXexcGood3 3 2 2 6 4" xfId="42264"/>
    <cellStyle name="SAPBEXexcGood3 3 2 2 6 5" xfId="42265"/>
    <cellStyle name="SAPBEXexcGood3 3 2 2 7" xfId="5603"/>
    <cellStyle name="SAPBEXexcGood3 3 2 2 7 2" xfId="29166"/>
    <cellStyle name="SAPBEXexcGood3 3 2 2 7 2 2" xfId="39373"/>
    <cellStyle name="SAPBEXexcGood3 3 2 2 7 3" xfId="34184"/>
    <cellStyle name="SAPBEXexcGood3 3 2 2 7 4" xfId="42266"/>
    <cellStyle name="SAPBEXexcGood3 3 2 2 8" xfId="24804"/>
    <cellStyle name="SAPBEXexcGood3 3 2 2 8 2" xfId="35011"/>
    <cellStyle name="SAPBEXexcGood3 3 2 2 9" xfId="29822"/>
    <cellStyle name="SAPBEXexcGood3 3 2 3" xfId="1819"/>
    <cellStyle name="SAPBEXexcGood3 3 2 3 2" xfId="25382"/>
    <cellStyle name="SAPBEXexcGood3 3 2 3 2 2" xfId="35589"/>
    <cellStyle name="SAPBEXexcGood3 3 2 3 3" xfId="30400"/>
    <cellStyle name="SAPBEXexcGood3 3 2 3 4" xfId="42267"/>
    <cellStyle name="SAPBEXexcGood3 3 2 3 5" xfId="42268"/>
    <cellStyle name="SAPBEXexcGood3 3 2 4" xfId="2355"/>
    <cellStyle name="SAPBEXexcGood3 3 2 4 2" xfId="25918"/>
    <cellStyle name="SAPBEXexcGood3 3 2 4 2 2" xfId="36125"/>
    <cellStyle name="SAPBEXexcGood3 3 2 4 3" xfId="30936"/>
    <cellStyle name="SAPBEXexcGood3 3 2 4 4" xfId="42269"/>
    <cellStyle name="SAPBEXexcGood3 3 2 4 5" xfId="42270"/>
    <cellStyle name="SAPBEXexcGood3 3 2 5" xfId="3140"/>
    <cellStyle name="SAPBEXexcGood3 3 2 5 2" xfId="26703"/>
    <cellStyle name="SAPBEXexcGood3 3 2 5 2 2" xfId="36910"/>
    <cellStyle name="SAPBEXexcGood3 3 2 5 3" xfId="31721"/>
    <cellStyle name="SAPBEXexcGood3 3 2 5 4" xfId="42271"/>
    <cellStyle name="SAPBEXexcGood3 3 2 5 5" xfId="42272"/>
    <cellStyle name="SAPBEXexcGood3 3 2 6" xfId="3870"/>
    <cellStyle name="SAPBEXexcGood3 3 2 6 2" xfId="27433"/>
    <cellStyle name="SAPBEXexcGood3 3 2 6 2 2" xfId="37640"/>
    <cellStyle name="SAPBEXexcGood3 3 2 6 3" xfId="32451"/>
    <cellStyle name="SAPBEXexcGood3 3 2 6 4" xfId="42273"/>
    <cellStyle name="SAPBEXexcGood3 3 2 6 5" xfId="42274"/>
    <cellStyle name="SAPBEXexcGood3 3 2 7" xfId="4481"/>
    <cellStyle name="SAPBEXexcGood3 3 2 7 2" xfId="28044"/>
    <cellStyle name="SAPBEXexcGood3 3 2 7 2 2" xfId="38251"/>
    <cellStyle name="SAPBEXexcGood3 3 2 7 3" xfId="33062"/>
    <cellStyle name="SAPBEXexcGood3 3 2 7 4" xfId="42275"/>
    <cellStyle name="SAPBEXexcGood3 3 2 7 5" xfId="42276"/>
    <cellStyle name="SAPBEXexcGood3 3 2 8" xfId="5199"/>
    <cellStyle name="SAPBEXexcGood3 3 2 8 2" xfId="28762"/>
    <cellStyle name="SAPBEXexcGood3 3 2 8 2 2" xfId="38969"/>
    <cellStyle name="SAPBEXexcGood3 3 2 8 3" xfId="33780"/>
    <cellStyle name="SAPBEXexcGood3 3 2 8 4" xfId="42277"/>
    <cellStyle name="SAPBEXexcGood3 3 2 9" xfId="24392"/>
    <cellStyle name="SAPBEXexcGood3 3 2 9 2" xfId="34599"/>
    <cellStyle name="SAPBEXexcGood3 3 3" xfId="917"/>
    <cellStyle name="SAPBEXexcGood3 3 3 10" xfId="42278"/>
    <cellStyle name="SAPBEXexcGood3 3 3 2" xfId="1903"/>
    <cellStyle name="SAPBEXexcGood3 3 3 2 2" xfId="25466"/>
    <cellStyle name="SAPBEXexcGood3 3 3 2 2 2" xfId="35673"/>
    <cellStyle name="SAPBEXexcGood3 3 3 2 3" xfId="30484"/>
    <cellStyle name="SAPBEXexcGood3 3 3 2 4" xfId="42279"/>
    <cellStyle name="SAPBEXexcGood3 3 3 2 5" xfId="42280"/>
    <cellStyle name="SAPBEXexcGood3 3 3 3" xfId="2443"/>
    <cellStyle name="SAPBEXexcGood3 3 3 3 2" xfId="26006"/>
    <cellStyle name="SAPBEXexcGood3 3 3 3 2 2" xfId="36213"/>
    <cellStyle name="SAPBEXexcGood3 3 3 3 3" xfId="31024"/>
    <cellStyle name="SAPBEXexcGood3 3 3 3 4" xfId="42281"/>
    <cellStyle name="SAPBEXexcGood3 3 3 3 5" xfId="42282"/>
    <cellStyle name="SAPBEXexcGood3 3 3 4" xfId="3228"/>
    <cellStyle name="SAPBEXexcGood3 3 3 4 2" xfId="26791"/>
    <cellStyle name="SAPBEXexcGood3 3 3 4 2 2" xfId="36998"/>
    <cellStyle name="SAPBEXexcGood3 3 3 4 3" xfId="31809"/>
    <cellStyle name="SAPBEXexcGood3 3 3 4 4" xfId="42283"/>
    <cellStyle name="SAPBEXexcGood3 3 3 4 5" xfId="42284"/>
    <cellStyle name="SAPBEXexcGood3 3 3 5" xfId="3958"/>
    <cellStyle name="SAPBEXexcGood3 3 3 5 2" xfId="27521"/>
    <cellStyle name="SAPBEXexcGood3 3 3 5 2 2" xfId="37728"/>
    <cellStyle name="SAPBEXexcGood3 3 3 5 3" xfId="32539"/>
    <cellStyle name="SAPBEXexcGood3 3 3 5 4" xfId="42285"/>
    <cellStyle name="SAPBEXexcGood3 3 3 5 5" xfId="42286"/>
    <cellStyle name="SAPBEXexcGood3 3 3 6" xfId="4569"/>
    <cellStyle name="SAPBEXexcGood3 3 3 6 2" xfId="28132"/>
    <cellStyle name="SAPBEXexcGood3 3 3 6 2 2" xfId="38339"/>
    <cellStyle name="SAPBEXexcGood3 3 3 6 3" xfId="33150"/>
    <cellStyle name="SAPBEXexcGood3 3 3 6 4" xfId="42287"/>
    <cellStyle name="SAPBEXexcGood3 3 3 6 5" xfId="42288"/>
    <cellStyle name="SAPBEXexcGood3 3 3 7" xfId="5287"/>
    <cellStyle name="SAPBEXexcGood3 3 3 7 2" xfId="28850"/>
    <cellStyle name="SAPBEXexcGood3 3 3 7 2 2" xfId="39057"/>
    <cellStyle name="SAPBEXexcGood3 3 3 7 3" xfId="33868"/>
    <cellStyle name="SAPBEXexcGood3 3 3 7 4" xfId="42289"/>
    <cellStyle name="SAPBEXexcGood3 3 3 8" xfId="24480"/>
    <cellStyle name="SAPBEXexcGood3 3 3 8 2" xfId="34687"/>
    <cellStyle name="SAPBEXexcGood3 3 3 9" xfId="29584"/>
    <cellStyle name="SAPBEXexcGood3 3 4" xfId="1591"/>
    <cellStyle name="SAPBEXexcGood3 3 4 2" xfId="25154"/>
    <cellStyle name="SAPBEXexcGood3 3 4 2 2" xfId="35361"/>
    <cellStyle name="SAPBEXexcGood3 3 4 3" xfId="30172"/>
    <cellStyle name="SAPBEXexcGood3 3 4 4" xfId="42290"/>
    <cellStyle name="SAPBEXexcGood3 3 4 5" xfId="42291"/>
    <cellStyle name="SAPBEXexcGood3 3 5" xfId="1416"/>
    <cellStyle name="SAPBEXexcGood3 3 5 2" xfId="24979"/>
    <cellStyle name="SAPBEXexcGood3 3 5 2 2" xfId="35186"/>
    <cellStyle name="SAPBEXexcGood3 3 5 3" xfId="29997"/>
    <cellStyle name="SAPBEXexcGood3 3 5 4" xfId="42292"/>
    <cellStyle name="SAPBEXexcGood3 3 5 5" xfId="42293"/>
    <cellStyle name="SAPBEXexcGood3 3 6" xfId="2894"/>
    <cellStyle name="SAPBEXexcGood3 3 6 2" xfId="26457"/>
    <cellStyle name="SAPBEXexcGood3 3 6 2 2" xfId="36664"/>
    <cellStyle name="SAPBEXexcGood3 3 6 3" xfId="31475"/>
    <cellStyle name="SAPBEXexcGood3 3 6 4" xfId="42294"/>
    <cellStyle name="SAPBEXexcGood3 3 6 5" xfId="42295"/>
    <cellStyle name="SAPBEXexcGood3 3 7" xfId="3628"/>
    <cellStyle name="SAPBEXexcGood3 3 7 2" xfId="27191"/>
    <cellStyle name="SAPBEXexcGood3 3 7 2 2" xfId="37398"/>
    <cellStyle name="SAPBEXexcGood3 3 7 3" xfId="32209"/>
    <cellStyle name="SAPBEXexcGood3 3 7 4" xfId="42296"/>
    <cellStyle name="SAPBEXexcGood3 3 7 5" xfId="42297"/>
    <cellStyle name="SAPBEXexcGood3 3 8" xfId="1973"/>
    <cellStyle name="SAPBEXexcGood3 3 8 2" xfId="25536"/>
    <cellStyle name="SAPBEXexcGood3 3 8 2 2" xfId="35743"/>
    <cellStyle name="SAPBEXexcGood3 3 8 3" xfId="30554"/>
    <cellStyle name="SAPBEXexcGood3 3 8 4" xfId="42298"/>
    <cellStyle name="SAPBEXexcGood3 3 8 5" xfId="42299"/>
    <cellStyle name="SAPBEXexcGood3 3 9" xfId="1534"/>
    <cellStyle name="SAPBEXexcGood3 3 9 2" xfId="25097"/>
    <cellStyle name="SAPBEXexcGood3 3 9 2 2" xfId="35304"/>
    <cellStyle name="SAPBEXexcGood3 3 9 3" xfId="30115"/>
    <cellStyle name="SAPBEXexcGood3 3 9 4" xfId="42300"/>
    <cellStyle name="SAPBEXexcGood3 4" xfId="672"/>
    <cellStyle name="SAPBEXexcGood3 4 10" xfId="29339"/>
    <cellStyle name="SAPBEXexcGood3 4 11" xfId="42301"/>
    <cellStyle name="SAPBEXexcGood3 4 2" xfId="1089"/>
    <cellStyle name="SAPBEXexcGood3 4 2 10" xfId="42302"/>
    <cellStyle name="SAPBEXexcGood3 4 2 2" xfId="1996"/>
    <cellStyle name="SAPBEXexcGood3 4 2 2 2" xfId="25559"/>
    <cellStyle name="SAPBEXexcGood3 4 2 2 2 2" xfId="35766"/>
    <cellStyle name="SAPBEXexcGood3 4 2 2 3" xfId="30577"/>
    <cellStyle name="SAPBEXexcGood3 4 2 2 4" xfId="42303"/>
    <cellStyle name="SAPBEXexcGood3 4 2 2 5" xfId="42304"/>
    <cellStyle name="SAPBEXexcGood3 4 2 3" xfId="2613"/>
    <cellStyle name="SAPBEXexcGood3 4 2 3 2" xfId="26176"/>
    <cellStyle name="SAPBEXexcGood3 4 2 3 2 2" xfId="36383"/>
    <cellStyle name="SAPBEXexcGood3 4 2 3 3" xfId="31194"/>
    <cellStyle name="SAPBEXexcGood3 4 2 3 4" xfId="42305"/>
    <cellStyle name="SAPBEXexcGood3 4 2 3 5" xfId="42306"/>
    <cellStyle name="SAPBEXexcGood3 4 2 4" xfId="3400"/>
    <cellStyle name="SAPBEXexcGood3 4 2 4 2" xfId="26963"/>
    <cellStyle name="SAPBEXexcGood3 4 2 4 2 2" xfId="37170"/>
    <cellStyle name="SAPBEXexcGood3 4 2 4 3" xfId="31981"/>
    <cellStyle name="SAPBEXexcGood3 4 2 4 4" xfId="42307"/>
    <cellStyle name="SAPBEXexcGood3 4 2 4 5" xfId="42308"/>
    <cellStyle name="SAPBEXexcGood3 4 2 5" xfId="4088"/>
    <cellStyle name="SAPBEXexcGood3 4 2 5 2" xfId="27651"/>
    <cellStyle name="SAPBEXexcGood3 4 2 5 2 2" xfId="37858"/>
    <cellStyle name="SAPBEXexcGood3 4 2 5 3" xfId="32669"/>
    <cellStyle name="SAPBEXexcGood3 4 2 5 4" xfId="42309"/>
    <cellStyle name="SAPBEXexcGood3 4 2 5 5" xfId="42310"/>
    <cellStyle name="SAPBEXexcGood3 4 2 6" xfId="4732"/>
    <cellStyle name="SAPBEXexcGood3 4 2 6 2" xfId="28295"/>
    <cellStyle name="SAPBEXexcGood3 4 2 6 2 2" xfId="38502"/>
    <cellStyle name="SAPBEXexcGood3 4 2 6 3" xfId="33313"/>
    <cellStyle name="SAPBEXexcGood3 4 2 6 4" xfId="42311"/>
    <cellStyle name="SAPBEXexcGood3 4 2 6 5" xfId="42312"/>
    <cellStyle name="SAPBEXexcGood3 4 2 7" xfId="5451"/>
    <cellStyle name="SAPBEXexcGood3 4 2 7 2" xfId="29014"/>
    <cellStyle name="SAPBEXexcGood3 4 2 7 2 2" xfId="39221"/>
    <cellStyle name="SAPBEXexcGood3 4 2 7 3" xfId="34032"/>
    <cellStyle name="SAPBEXexcGood3 4 2 7 4" xfId="42313"/>
    <cellStyle name="SAPBEXexcGood3 4 2 8" xfId="24652"/>
    <cellStyle name="SAPBEXexcGood3 4 2 8 2" xfId="34859"/>
    <cellStyle name="SAPBEXexcGood3 4 2 9" xfId="29670"/>
    <cellStyle name="SAPBEXexcGood3 4 3" xfId="1670"/>
    <cellStyle name="SAPBEXexcGood3 4 3 2" xfId="25233"/>
    <cellStyle name="SAPBEXexcGood3 4 3 2 2" xfId="35440"/>
    <cellStyle name="SAPBEXexcGood3 4 3 3" xfId="30251"/>
    <cellStyle name="SAPBEXexcGood3 4 3 4" xfId="42314"/>
    <cellStyle name="SAPBEXexcGood3 4 3 5" xfId="42315"/>
    <cellStyle name="SAPBEXexcGood3 4 4" xfId="1329"/>
    <cellStyle name="SAPBEXexcGood3 4 4 2" xfId="24892"/>
    <cellStyle name="SAPBEXexcGood3 4 4 2 2" xfId="35099"/>
    <cellStyle name="SAPBEXexcGood3 4 4 3" xfId="29910"/>
    <cellStyle name="SAPBEXexcGood3 4 4 4" xfId="42316"/>
    <cellStyle name="SAPBEXexcGood3 4 4 5" xfId="42317"/>
    <cellStyle name="SAPBEXexcGood3 4 5" xfId="2983"/>
    <cellStyle name="SAPBEXexcGood3 4 5 2" xfId="26546"/>
    <cellStyle name="SAPBEXexcGood3 4 5 2 2" xfId="36753"/>
    <cellStyle name="SAPBEXexcGood3 4 5 3" xfId="31564"/>
    <cellStyle name="SAPBEXexcGood3 4 5 4" xfId="42318"/>
    <cellStyle name="SAPBEXexcGood3 4 5 5" xfId="42319"/>
    <cellStyle name="SAPBEXexcGood3 4 6" xfId="3715"/>
    <cellStyle name="SAPBEXexcGood3 4 6 2" xfId="27278"/>
    <cellStyle name="SAPBEXexcGood3 4 6 2 2" xfId="37485"/>
    <cellStyle name="SAPBEXexcGood3 4 6 3" xfId="32296"/>
    <cellStyle name="SAPBEXexcGood3 4 6 4" xfId="42320"/>
    <cellStyle name="SAPBEXexcGood3 4 6 5" xfId="42321"/>
    <cellStyle name="SAPBEXexcGood3 4 7" xfId="4326"/>
    <cellStyle name="SAPBEXexcGood3 4 7 2" xfId="27889"/>
    <cellStyle name="SAPBEXexcGood3 4 7 2 2" xfId="38096"/>
    <cellStyle name="SAPBEXexcGood3 4 7 3" xfId="32907"/>
    <cellStyle name="SAPBEXexcGood3 4 7 4" xfId="42322"/>
    <cellStyle name="SAPBEXexcGood3 4 7 5" xfId="42323"/>
    <cellStyle name="SAPBEXexcGood3 4 8" xfId="5042"/>
    <cellStyle name="SAPBEXexcGood3 4 8 2" xfId="28605"/>
    <cellStyle name="SAPBEXexcGood3 4 8 2 2" xfId="38812"/>
    <cellStyle name="SAPBEXexcGood3 4 8 3" xfId="33623"/>
    <cellStyle name="SAPBEXexcGood3 4 8 4" xfId="42324"/>
    <cellStyle name="SAPBEXexcGood3 4 9" xfId="24235"/>
    <cellStyle name="SAPBEXexcGood3 4 9 2" xfId="34442"/>
    <cellStyle name="SAPBEXexcGood3 5" xfId="792"/>
    <cellStyle name="SAPBEXexcGood3 5 10" xfId="29459"/>
    <cellStyle name="SAPBEXexcGood3 5 11" xfId="42325"/>
    <cellStyle name="SAPBEXexcGood3 5 2" xfId="1207"/>
    <cellStyle name="SAPBEXexcGood3 5 2 10" xfId="42326"/>
    <cellStyle name="SAPBEXexcGood3 5 2 2" xfId="2113"/>
    <cellStyle name="SAPBEXexcGood3 5 2 2 2" xfId="25676"/>
    <cellStyle name="SAPBEXexcGood3 5 2 2 2 2" xfId="35883"/>
    <cellStyle name="SAPBEXexcGood3 5 2 2 3" xfId="30694"/>
    <cellStyle name="SAPBEXexcGood3 5 2 2 4" xfId="42327"/>
    <cellStyle name="SAPBEXexcGood3 5 2 2 5" xfId="42328"/>
    <cellStyle name="SAPBEXexcGood3 5 2 3" xfId="2730"/>
    <cellStyle name="SAPBEXexcGood3 5 2 3 2" xfId="26293"/>
    <cellStyle name="SAPBEXexcGood3 5 2 3 2 2" xfId="36500"/>
    <cellStyle name="SAPBEXexcGood3 5 2 3 3" xfId="31311"/>
    <cellStyle name="SAPBEXexcGood3 5 2 3 4" xfId="42329"/>
    <cellStyle name="SAPBEXexcGood3 5 2 3 5" xfId="42330"/>
    <cellStyle name="SAPBEXexcGood3 5 2 4" xfId="3518"/>
    <cellStyle name="SAPBEXexcGood3 5 2 4 2" xfId="27081"/>
    <cellStyle name="SAPBEXexcGood3 5 2 4 2 2" xfId="37288"/>
    <cellStyle name="SAPBEXexcGood3 5 2 4 3" xfId="32099"/>
    <cellStyle name="SAPBEXexcGood3 5 2 4 4" xfId="42331"/>
    <cellStyle name="SAPBEXexcGood3 5 2 4 5" xfId="42332"/>
    <cellStyle name="SAPBEXexcGood3 5 2 5" xfId="4205"/>
    <cellStyle name="SAPBEXexcGood3 5 2 5 2" xfId="27768"/>
    <cellStyle name="SAPBEXexcGood3 5 2 5 2 2" xfId="37975"/>
    <cellStyle name="SAPBEXexcGood3 5 2 5 3" xfId="32786"/>
    <cellStyle name="SAPBEXexcGood3 5 2 5 4" xfId="42333"/>
    <cellStyle name="SAPBEXexcGood3 5 2 5 5" xfId="42334"/>
    <cellStyle name="SAPBEXexcGood3 5 2 6" xfId="4849"/>
    <cellStyle name="SAPBEXexcGood3 5 2 6 2" xfId="28412"/>
    <cellStyle name="SAPBEXexcGood3 5 2 6 2 2" xfId="38619"/>
    <cellStyle name="SAPBEXexcGood3 5 2 6 3" xfId="33430"/>
    <cellStyle name="SAPBEXexcGood3 5 2 6 4" xfId="42335"/>
    <cellStyle name="SAPBEXexcGood3 5 2 6 5" xfId="42336"/>
    <cellStyle name="SAPBEXexcGood3 5 2 7" xfId="5569"/>
    <cellStyle name="SAPBEXexcGood3 5 2 7 2" xfId="29132"/>
    <cellStyle name="SAPBEXexcGood3 5 2 7 2 2" xfId="39339"/>
    <cellStyle name="SAPBEXexcGood3 5 2 7 3" xfId="34150"/>
    <cellStyle name="SAPBEXexcGood3 5 2 7 4" xfId="42337"/>
    <cellStyle name="SAPBEXexcGood3 5 2 8" xfId="24770"/>
    <cellStyle name="SAPBEXexcGood3 5 2 8 2" xfId="34977"/>
    <cellStyle name="SAPBEXexcGood3 5 2 9" xfId="29788"/>
    <cellStyle name="SAPBEXexcGood3 5 3" xfId="1787"/>
    <cellStyle name="SAPBEXexcGood3 5 3 2" xfId="25350"/>
    <cellStyle name="SAPBEXexcGood3 5 3 2 2" xfId="35557"/>
    <cellStyle name="SAPBEXexcGood3 5 3 3" xfId="30368"/>
    <cellStyle name="SAPBEXexcGood3 5 3 4" xfId="42338"/>
    <cellStyle name="SAPBEXexcGood3 5 3 5" xfId="42339"/>
    <cellStyle name="SAPBEXexcGood3 5 4" xfId="2319"/>
    <cellStyle name="SAPBEXexcGood3 5 4 2" xfId="25882"/>
    <cellStyle name="SAPBEXexcGood3 5 4 2 2" xfId="36089"/>
    <cellStyle name="SAPBEXexcGood3 5 4 3" xfId="30900"/>
    <cellStyle name="SAPBEXexcGood3 5 4 4" xfId="42340"/>
    <cellStyle name="SAPBEXexcGood3 5 4 5" xfId="42341"/>
    <cellStyle name="SAPBEXexcGood3 5 5" xfId="3103"/>
    <cellStyle name="SAPBEXexcGood3 5 5 2" xfId="26666"/>
    <cellStyle name="SAPBEXexcGood3 5 5 2 2" xfId="36873"/>
    <cellStyle name="SAPBEXexcGood3 5 5 3" xfId="31684"/>
    <cellStyle name="SAPBEXexcGood3 5 5 4" xfId="42342"/>
    <cellStyle name="SAPBEXexcGood3 5 5 5" xfId="42343"/>
    <cellStyle name="SAPBEXexcGood3 5 6" xfId="3834"/>
    <cellStyle name="SAPBEXexcGood3 5 6 2" xfId="27397"/>
    <cellStyle name="SAPBEXexcGood3 5 6 2 2" xfId="37604"/>
    <cellStyle name="SAPBEXexcGood3 5 6 3" xfId="32415"/>
    <cellStyle name="SAPBEXexcGood3 5 6 4" xfId="42344"/>
    <cellStyle name="SAPBEXexcGood3 5 6 5" xfId="42345"/>
    <cellStyle name="SAPBEXexcGood3 5 7" xfId="4445"/>
    <cellStyle name="SAPBEXexcGood3 5 7 2" xfId="28008"/>
    <cellStyle name="SAPBEXexcGood3 5 7 2 2" xfId="38215"/>
    <cellStyle name="SAPBEXexcGood3 5 7 3" xfId="33026"/>
    <cellStyle name="SAPBEXexcGood3 5 7 4" xfId="42346"/>
    <cellStyle name="SAPBEXexcGood3 5 7 5" xfId="42347"/>
    <cellStyle name="SAPBEXexcGood3 5 8" xfId="5162"/>
    <cellStyle name="SAPBEXexcGood3 5 8 2" xfId="28725"/>
    <cellStyle name="SAPBEXexcGood3 5 8 2 2" xfId="38932"/>
    <cellStyle name="SAPBEXexcGood3 5 8 3" xfId="33743"/>
    <cellStyle name="SAPBEXexcGood3 5 8 4" xfId="42348"/>
    <cellStyle name="SAPBEXexcGood3 5 9" xfId="24355"/>
    <cellStyle name="SAPBEXexcGood3 5 9 2" xfId="34562"/>
    <cellStyle name="SAPBEXexcGood3 6" xfId="1048"/>
    <cellStyle name="SAPBEXexcGood3 6 2" xfId="2574"/>
    <cellStyle name="SAPBEXexcGood3 6 2 2" xfId="26137"/>
    <cellStyle name="SAPBEXexcGood3 6 2 2 2" xfId="36344"/>
    <cellStyle name="SAPBEXexcGood3 6 2 3" xfId="31155"/>
    <cellStyle name="SAPBEXexcGood3 6 2 4" xfId="42349"/>
    <cellStyle name="SAPBEXexcGood3 6 2 5" xfId="42350"/>
    <cellStyle name="SAPBEXexcGood3 6 3" xfId="3359"/>
    <cellStyle name="SAPBEXexcGood3 6 3 2" xfId="26922"/>
    <cellStyle name="SAPBEXexcGood3 6 3 2 2" xfId="37129"/>
    <cellStyle name="SAPBEXexcGood3 6 3 3" xfId="31940"/>
    <cellStyle name="SAPBEXexcGood3 6 3 4" xfId="42351"/>
    <cellStyle name="SAPBEXexcGood3 6 3 5" xfId="42352"/>
    <cellStyle name="SAPBEXexcGood3 6 4" xfId="4700"/>
    <cellStyle name="SAPBEXexcGood3 6 4 2" xfId="28263"/>
    <cellStyle name="SAPBEXexcGood3 6 4 2 2" xfId="38470"/>
    <cellStyle name="SAPBEXexcGood3 6 4 3" xfId="33281"/>
    <cellStyle name="SAPBEXexcGood3 6 4 4" xfId="42353"/>
    <cellStyle name="SAPBEXexcGood3 6 4 5" xfId="42354"/>
    <cellStyle name="SAPBEXexcGood3 6 5" xfId="5418"/>
    <cellStyle name="SAPBEXexcGood3 6 5 2" xfId="28981"/>
    <cellStyle name="SAPBEXexcGood3 6 5 2 2" xfId="39188"/>
    <cellStyle name="SAPBEXexcGood3 6 5 3" xfId="33999"/>
    <cellStyle name="SAPBEXexcGood3 6 5 4" xfId="42355"/>
    <cellStyle name="SAPBEXexcGood3 6 5 5" xfId="42356"/>
    <cellStyle name="SAPBEXexcGood3 6 6" xfId="24611"/>
    <cellStyle name="SAPBEXexcGood3 6 6 2" xfId="34818"/>
    <cellStyle name="SAPBEXexcGood3 6 7" xfId="42357"/>
    <cellStyle name="SAPBEXexcGood3 6 8" xfId="42358"/>
    <cellStyle name="SAPBEXexcGood3 6 9" xfId="42359"/>
    <cellStyle name="SAPBEXexcGood3 7" xfId="1509"/>
    <cellStyle name="SAPBEXexcGood3 7 2" xfId="25072"/>
    <cellStyle name="SAPBEXexcGood3 7 2 2" xfId="35279"/>
    <cellStyle name="SAPBEXexcGood3 7 3" xfId="30090"/>
    <cellStyle name="SAPBEXexcGood3 7 4" xfId="42360"/>
    <cellStyle name="SAPBEXexcGood3 7 5" xfId="42361"/>
    <cellStyle name="SAPBEXexcGood3 8" xfId="1529"/>
    <cellStyle name="SAPBEXexcGood3 8 2" xfId="25092"/>
    <cellStyle name="SAPBEXexcGood3 8 2 2" xfId="35299"/>
    <cellStyle name="SAPBEXexcGood3 8 3" xfId="30110"/>
    <cellStyle name="SAPBEXexcGood3 8 4" xfId="42362"/>
    <cellStyle name="SAPBEXexcGood3 9" xfId="24061"/>
    <cellStyle name="SAPBEXexcGood3 9 2" xfId="34268"/>
    <cellStyle name="SAPBEXfilterDrill" xfId="479"/>
    <cellStyle name="SAPBEXfilterItem" xfId="480"/>
    <cellStyle name="SAPBEXfilterText" xfId="481"/>
    <cellStyle name="SAPBEXformats" xfId="482"/>
    <cellStyle name="SAPBEXformats 10" xfId="42363"/>
    <cellStyle name="SAPBEXformats 11" xfId="42364"/>
    <cellStyle name="SAPBEXformats 2" xfId="541"/>
    <cellStyle name="SAPBEXformats 2 10" xfId="42365"/>
    <cellStyle name="SAPBEXformats 2 2" xfId="623"/>
    <cellStyle name="SAPBEXformats 2 2 10" xfId="24186"/>
    <cellStyle name="SAPBEXformats 2 2 10 2" xfId="34393"/>
    <cellStyle name="SAPBEXformats 2 2 11" xfId="29290"/>
    <cellStyle name="SAPBEXformats 2 2 12" xfId="42366"/>
    <cellStyle name="SAPBEXformats 2 2 2" xfId="869"/>
    <cellStyle name="SAPBEXformats 2 2 2 10" xfId="29536"/>
    <cellStyle name="SAPBEXformats 2 2 2 11" xfId="42367"/>
    <cellStyle name="SAPBEXformats 2 2 2 2" xfId="1281"/>
    <cellStyle name="SAPBEXformats 2 2 2 2 10" xfId="42368"/>
    <cellStyle name="SAPBEXformats 2 2 2 2 2" xfId="2185"/>
    <cellStyle name="SAPBEXformats 2 2 2 2 2 2" xfId="25748"/>
    <cellStyle name="SAPBEXformats 2 2 2 2 2 2 2" xfId="35955"/>
    <cellStyle name="SAPBEXformats 2 2 2 2 2 3" xfId="30766"/>
    <cellStyle name="SAPBEXformats 2 2 2 2 2 4" xfId="42369"/>
    <cellStyle name="SAPBEXformats 2 2 2 2 2 5" xfId="42370"/>
    <cellStyle name="SAPBEXformats 2 2 2 2 3" xfId="2804"/>
    <cellStyle name="SAPBEXformats 2 2 2 2 3 2" xfId="26367"/>
    <cellStyle name="SAPBEXformats 2 2 2 2 3 2 2" xfId="36574"/>
    <cellStyle name="SAPBEXformats 2 2 2 2 3 3" xfId="31385"/>
    <cellStyle name="SAPBEXformats 2 2 2 2 3 4" xfId="42371"/>
    <cellStyle name="SAPBEXformats 2 2 2 2 3 5" xfId="42372"/>
    <cellStyle name="SAPBEXformats 2 2 2 2 4" xfId="3592"/>
    <cellStyle name="SAPBEXformats 2 2 2 2 4 2" xfId="27155"/>
    <cellStyle name="SAPBEXformats 2 2 2 2 4 2 2" xfId="37362"/>
    <cellStyle name="SAPBEXformats 2 2 2 2 4 3" xfId="32173"/>
    <cellStyle name="SAPBEXformats 2 2 2 2 4 4" xfId="42373"/>
    <cellStyle name="SAPBEXformats 2 2 2 2 4 5" xfId="42374"/>
    <cellStyle name="SAPBEXformats 2 2 2 2 5" xfId="4279"/>
    <cellStyle name="SAPBEXformats 2 2 2 2 5 2" xfId="27842"/>
    <cellStyle name="SAPBEXformats 2 2 2 2 5 2 2" xfId="38049"/>
    <cellStyle name="SAPBEXformats 2 2 2 2 5 3" xfId="32860"/>
    <cellStyle name="SAPBEXformats 2 2 2 2 5 4" xfId="42375"/>
    <cellStyle name="SAPBEXformats 2 2 2 2 5 5" xfId="42376"/>
    <cellStyle name="SAPBEXformats 2 2 2 2 6" xfId="4923"/>
    <cellStyle name="SAPBEXformats 2 2 2 2 6 2" xfId="28486"/>
    <cellStyle name="SAPBEXformats 2 2 2 2 6 2 2" xfId="38693"/>
    <cellStyle name="SAPBEXformats 2 2 2 2 6 3" xfId="33504"/>
    <cellStyle name="SAPBEXformats 2 2 2 2 6 4" xfId="42377"/>
    <cellStyle name="SAPBEXformats 2 2 2 2 6 5" xfId="42378"/>
    <cellStyle name="SAPBEXformats 2 2 2 2 7" xfId="5643"/>
    <cellStyle name="SAPBEXformats 2 2 2 2 7 2" xfId="29206"/>
    <cellStyle name="SAPBEXformats 2 2 2 2 7 2 2" xfId="39413"/>
    <cellStyle name="SAPBEXformats 2 2 2 2 7 3" xfId="34224"/>
    <cellStyle name="SAPBEXformats 2 2 2 2 7 4" xfId="42379"/>
    <cellStyle name="SAPBEXformats 2 2 2 2 8" xfId="24844"/>
    <cellStyle name="SAPBEXformats 2 2 2 2 8 2" xfId="35051"/>
    <cellStyle name="SAPBEXformats 2 2 2 2 9" xfId="29862"/>
    <cellStyle name="SAPBEXformats 2 2 2 3" xfId="1859"/>
    <cellStyle name="SAPBEXformats 2 2 2 3 2" xfId="25422"/>
    <cellStyle name="SAPBEXformats 2 2 2 3 2 2" xfId="35629"/>
    <cellStyle name="SAPBEXformats 2 2 2 3 3" xfId="30440"/>
    <cellStyle name="SAPBEXformats 2 2 2 3 4" xfId="42380"/>
    <cellStyle name="SAPBEXformats 2 2 2 3 5" xfId="42381"/>
    <cellStyle name="SAPBEXformats 2 2 2 4" xfId="2395"/>
    <cellStyle name="SAPBEXformats 2 2 2 4 2" xfId="25958"/>
    <cellStyle name="SAPBEXformats 2 2 2 4 2 2" xfId="36165"/>
    <cellStyle name="SAPBEXformats 2 2 2 4 3" xfId="30976"/>
    <cellStyle name="SAPBEXformats 2 2 2 4 4" xfId="42382"/>
    <cellStyle name="SAPBEXformats 2 2 2 4 5" xfId="42383"/>
    <cellStyle name="SAPBEXformats 2 2 2 5" xfId="3180"/>
    <cellStyle name="SAPBEXformats 2 2 2 5 2" xfId="26743"/>
    <cellStyle name="SAPBEXformats 2 2 2 5 2 2" xfId="36950"/>
    <cellStyle name="SAPBEXformats 2 2 2 5 3" xfId="31761"/>
    <cellStyle name="SAPBEXformats 2 2 2 5 4" xfId="42384"/>
    <cellStyle name="SAPBEXformats 2 2 2 5 5" xfId="42385"/>
    <cellStyle name="SAPBEXformats 2 2 2 6" xfId="3910"/>
    <cellStyle name="SAPBEXformats 2 2 2 6 2" xfId="27473"/>
    <cellStyle name="SAPBEXformats 2 2 2 6 2 2" xfId="37680"/>
    <cellStyle name="SAPBEXformats 2 2 2 6 3" xfId="32491"/>
    <cellStyle name="SAPBEXformats 2 2 2 6 4" xfId="42386"/>
    <cellStyle name="SAPBEXformats 2 2 2 6 5" xfId="42387"/>
    <cellStyle name="SAPBEXformats 2 2 2 7" xfId="4521"/>
    <cellStyle name="SAPBEXformats 2 2 2 7 2" xfId="28084"/>
    <cellStyle name="SAPBEXformats 2 2 2 7 2 2" xfId="38291"/>
    <cellStyle name="SAPBEXformats 2 2 2 7 3" xfId="33102"/>
    <cellStyle name="SAPBEXformats 2 2 2 7 4" xfId="42388"/>
    <cellStyle name="SAPBEXformats 2 2 2 7 5" xfId="42389"/>
    <cellStyle name="SAPBEXformats 2 2 2 8" xfId="5239"/>
    <cellStyle name="SAPBEXformats 2 2 2 8 2" xfId="28802"/>
    <cellStyle name="SAPBEXformats 2 2 2 8 2 2" xfId="39009"/>
    <cellStyle name="SAPBEXformats 2 2 2 8 3" xfId="33820"/>
    <cellStyle name="SAPBEXformats 2 2 2 8 4" xfId="42390"/>
    <cellStyle name="SAPBEXformats 2 2 2 9" xfId="24432"/>
    <cellStyle name="SAPBEXformats 2 2 2 9 2" xfId="34639"/>
    <cellStyle name="SAPBEXformats 2 2 3" xfId="957"/>
    <cellStyle name="SAPBEXformats 2 2 3 10" xfId="42391"/>
    <cellStyle name="SAPBEXformats 2 2 3 2" xfId="1943"/>
    <cellStyle name="SAPBEXformats 2 2 3 2 2" xfId="25506"/>
    <cellStyle name="SAPBEXformats 2 2 3 2 2 2" xfId="35713"/>
    <cellStyle name="SAPBEXformats 2 2 3 2 3" xfId="30524"/>
    <cellStyle name="SAPBEXformats 2 2 3 2 4" xfId="42392"/>
    <cellStyle name="SAPBEXformats 2 2 3 2 5" xfId="42393"/>
    <cellStyle name="SAPBEXformats 2 2 3 3" xfId="2483"/>
    <cellStyle name="SAPBEXformats 2 2 3 3 2" xfId="26046"/>
    <cellStyle name="SAPBEXformats 2 2 3 3 2 2" xfId="36253"/>
    <cellStyle name="SAPBEXformats 2 2 3 3 3" xfId="31064"/>
    <cellStyle name="SAPBEXformats 2 2 3 3 4" xfId="42394"/>
    <cellStyle name="SAPBEXformats 2 2 3 3 5" xfId="42395"/>
    <cellStyle name="SAPBEXformats 2 2 3 4" xfId="3268"/>
    <cellStyle name="SAPBEXformats 2 2 3 4 2" xfId="26831"/>
    <cellStyle name="SAPBEXformats 2 2 3 4 2 2" xfId="37038"/>
    <cellStyle name="SAPBEXformats 2 2 3 4 3" xfId="31849"/>
    <cellStyle name="SAPBEXformats 2 2 3 4 4" xfId="42396"/>
    <cellStyle name="SAPBEXformats 2 2 3 4 5" xfId="42397"/>
    <cellStyle name="SAPBEXformats 2 2 3 5" xfId="3998"/>
    <cellStyle name="SAPBEXformats 2 2 3 5 2" xfId="27561"/>
    <cellStyle name="SAPBEXformats 2 2 3 5 2 2" xfId="37768"/>
    <cellStyle name="SAPBEXformats 2 2 3 5 3" xfId="32579"/>
    <cellStyle name="SAPBEXformats 2 2 3 5 4" xfId="42398"/>
    <cellStyle name="SAPBEXformats 2 2 3 5 5" xfId="42399"/>
    <cellStyle name="SAPBEXformats 2 2 3 6" xfId="4609"/>
    <cellStyle name="SAPBEXformats 2 2 3 6 2" xfId="28172"/>
    <cellStyle name="SAPBEXformats 2 2 3 6 2 2" xfId="38379"/>
    <cellStyle name="SAPBEXformats 2 2 3 6 3" xfId="33190"/>
    <cellStyle name="SAPBEXformats 2 2 3 6 4" xfId="42400"/>
    <cellStyle name="SAPBEXformats 2 2 3 6 5" xfId="42401"/>
    <cellStyle name="SAPBEXformats 2 2 3 7" xfId="5327"/>
    <cellStyle name="SAPBEXformats 2 2 3 7 2" xfId="28890"/>
    <cellStyle name="SAPBEXformats 2 2 3 7 2 2" xfId="39097"/>
    <cellStyle name="SAPBEXformats 2 2 3 7 3" xfId="33908"/>
    <cellStyle name="SAPBEXformats 2 2 3 7 4" xfId="42402"/>
    <cellStyle name="SAPBEXformats 2 2 3 8" xfId="24520"/>
    <cellStyle name="SAPBEXformats 2 2 3 8 2" xfId="34727"/>
    <cellStyle name="SAPBEXformats 2 2 3 9" xfId="29624"/>
    <cellStyle name="SAPBEXformats 2 2 4" xfId="1631"/>
    <cellStyle name="SAPBEXformats 2 2 4 2" xfId="25194"/>
    <cellStyle name="SAPBEXformats 2 2 4 2 2" xfId="35401"/>
    <cellStyle name="SAPBEXformats 2 2 4 3" xfId="30212"/>
    <cellStyle name="SAPBEXformats 2 2 4 4" xfId="42403"/>
    <cellStyle name="SAPBEXformats 2 2 4 5" xfId="42404"/>
    <cellStyle name="SAPBEXformats 2 2 5" xfId="1376"/>
    <cellStyle name="SAPBEXformats 2 2 5 2" xfId="24939"/>
    <cellStyle name="SAPBEXformats 2 2 5 2 2" xfId="35146"/>
    <cellStyle name="SAPBEXformats 2 2 5 3" xfId="29957"/>
    <cellStyle name="SAPBEXformats 2 2 5 4" xfId="42405"/>
    <cellStyle name="SAPBEXformats 2 2 5 5" xfId="42406"/>
    <cellStyle name="SAPBEXformats 2 2 6" xfId="2934"/>
    <cellStyle name="SAPBEXformats 2 2 6 2" xfId="26497"/>
    <cellStyle name="SAPBEXformats 2 2 6 2 2" xfId="36704"/>
    <cellStyle name="SAPBEXformats 2 2 6 3" xfId="31515"/>
    <cellStyle name="SAPBEXformats 2 2 6 4" xfId="42407"/>
    <cellStyle name="SAPBEXformats 2 2 6 5" xfId="42408"/>
    <cellStyle name="SAPBEXformats 2 2 7" xfId="3668"/>
    <cellStyle name="SAPBEXformats 2 2 7 2" xfId="27231"/>
    <cellStyle name="SAPBEXformats 2 2 7 2 2" xfId="37438"/>
    <cellStyle name="SAPBEXformats 2 2 7 3" xfId="32249"/>
    <cellStyle name="SAPBEXformats 2 2 7 4" xfId="42409"/>
    <cellStyle name="SAPBEXformats 2 2 7 5" xfId="42410"/>
    <cellStyle name="SAPBEXformats 2 2 8" xfId="2847"/>
    <cellStyle name="SAPBEXformats 2 2 8 2" xfId="26410"/>
    <cellStyle name="SAPBEXformats 2 2 8 2 2" xfId="36617"/>
    <cellStyle name="SAPBEXformats 2 2 8 3" xfId="31428"/>
    <cellStyle name="SAPBEXformats 2 2 8 4" xfId="42411"/>
    <cellStyle name="SAPBEXformats 2 2 8 5" xfId="42412"/>
    <cellStyle name="SAPBEXformats 2 2 9" xfId="4993"/>
    <cellStyle name="SAPBEXformats 2 2 9 2" xfId="28556"/>
    <cellStyle name="SAPBEXformats 2 2 9 2 2" xfId="38763"/>
    <cellStyle name="SAPBEXformats 2 2 9 3" xfId="33574"/>
    <cellStyle name="SAPBEXformats 2 2 9 4" xfId="42413"/>
    <cellStyle name="SAPBEXformats 2 3" xfId="728"/>
    <cellStyle name="SAPBEXformats 2 3 10" xfId="29395"/>
    <cellStyle name="SAPBEXformats 2 3 11" xfId="42414"/>
    <cellStyle name="SAPBEXformats 2 3 2" xfId="1145"/>
    <cellStyle name="SAPBEXformats 2 3 2 10" xfId="42415"/>
    <cellStyle name="SAPBEXformats 2 3 2 2" xfId="2051"/>
    <cellStyle name="SAPBEXformats 2 3 2 2 2" xfId="25614"/>
    <cellStyle name="SAPBEXformats 2 3 2 2 2 2" xfId="35821"/>
    <cellStyle name="SAPBEXformats 2 3 2 2 3" xfId="30632"/>
    <cellStyle name="SAPBEXformats 2 3 2 2 4" xfId="42416"/>
    <cellStyle name="SAPBEXformats 2 3 2 2 5" xfId="42417"/>
    <cellStyle name="SAPBEXformats 2 3 2 3" xfId="2668"/>
    <cellStyle name="SAPBEXformats 2 3 2 3 2" xfId="26231"/>
    <cellStyle name="SAPBEXformats 2 3 2 3 2 2" xfId="36438"/>
    <cellStyle name="SAPBEXformats 2 3 2 3 3" xfId="31249"/>
    <cellStyle name="SAPBEXformats 2 3 2 3 4" xfId="42418"/>
    <cellStyle name="SAPBEXformats 2 3 2 3 5" xfId="42419"/>
    <cellStyle name="SAPBEXformats 2 3 2 4" xfId="3456"/>
    <cellStyle name="SAPBEXformats 2 3 2 4 2" xfId="27019"/>
    <cellStyle name="SAPBEXformats 2 3 2 4 2 2" xfId="37226"/>
    <cellStyle name="SAPBEXformats 2 3 2 4 3" xfId="32037"/>
    <cellStyle name="SAPBEXformats 2 3 2 4 4" xfId="42420"/>
    <cellStyle name="SAPBEXformats 2 3 2 4 5" xfId="42421"/>
    <cellStyle name="SAPBEXformats 2 3 2 5" xfId="4143"/>
    <cellStyle name="SAPBEXformats 2 3 2 5 2" xfId="27706"/>
    <cellStyle name="SAPBEXformats 2 3 2 5 2 2" xfId="37913"/>
    <cellStyle name="SAPBEXformats 2 3 2 5 3" xfId="32724"/>
    <cellStyle name="SAPBEXformats 2 3 2 5 4" xfId="42422"/>
    <cellStyle name="SAPBEXformats 2 3 2 5 5" xfId="42423"/>
    <cellStyle name="SAPBEXformats 2 3 2 6" xfId="4787"/>
    <cellStyle name="SAPBEXformats 2 3 2 6 2" xfId="28350"/>
    <cellStyle name="SAPBEXformats 2 3 2 6 2 2" xfId="38557"/>
    <cellStyle name="SAPBEXformats 2 3 2 6 3" xfId="33368"/>
    <cellStyle name="SAPBEXformats 2 3 2 6 4" xfId="42424"/>
    <cellStyle name="SAPBEXformats 2 3 2 6 5" xfId="42425"/>
    <cellStyle name="SAPBEXformats 2 3 2 7" xfId="5507"/>
    <cellStyle name="SAPBEXformats 2 3 2 7 2" xfId="29070"/>
    <cellStyle name="SAPBEXformats 2 3 2 7 2 2" xfId="39277"/>
    <cellStyle name="SAPBEXformats 2 3 2 7 3" xfId="34088"/>
    <cellStyle name="SAPBEXformats 2 3 2 7 4" xfId="42426"/>
    <cellStyle name="SAPBEXformats 2 3 2 8" xfId="24708"/>
    <cellStyle name="SAPBEXformats 2 3 2 8 2" xfId="34915"/>
    <cellStyle name="SAPBEXformats 2 3 2 9" xfId="29726"/>
    <cellStyle name="SAPBEXformats 2 3 3" xfId="1725"/>
    <cellStyle name="SAPBEXformats 2 3 3 2" xfId="25288"/>
    <cellStyle name="SAPBEXformats 2 3 3 2 2" xfId="35495"/>
    <cellStyle name="SAPBEXformats 2 3 3 3" xfId="30306"/>
    <cellStyle name="SAPBEXformats 2 3 3 4" xfId="42427"/>
    <cellStyle name="SAPBEXformats 2 3 3 5" xfId="42428"/>
    <cellStyle name="SAPBEXformats 2 3 4" xfId="2255"/>
    <cellStyle name="SAPBEXformats 2 3 4 2" xfId="25818"/>
    <cellStyle name="SAPBEXformats 2 3 4 2 2" xfId="36025"/>
    <cellStyle name="SAPBEXformats 2 3 4 3" xfId="30836"/>
    <cellStyle name="SAPBEXformats 2 3 4 4" xfId="42429"/>
    <cellStyle name="SAPBEXformats 2 3 4 5" xfId="42430"/>
    <cellStyle name="SAPBEXformats 2 3 5" xfId="3039"/>
    <cellStyle name="SAPBEXformats 2 3 5 2" xfId="26602"/>
    <cellStyle name="SAPBEXformats 2 3 5 2 2" xfId="36809"/>
    <cellStyle name="SAPBEXformats 2 3 5 3" xfId="31620"/>
    <cellStyle name="SAPBEXformats 2 3 5 4" xfId="42431"/>
    <cellStyle name="SAPBEXformats 2 3 5 5" xfId="42432"/>
    <cellStyle name="SAPBEXformats 2 3 6" xfId="3770"/>
    <cellStyle name="SAPBEXformats 2 3 6 2" xfId="27333"/>
    <cellStyle name="SAPBEXformats 2 3 6 2 2" xfId="37540"/>
    <cellStyle name="SAPBEXformats 2 3 6 3" xfId="32351"/>
    <cellStyle name="SAPBEXformats 2 3 6 4" xfId="42433"/>
    <cellStyle name="SAPBEXformats 2 3 6 5" xfId="42434"/>
    <cellStyle name="SAPBEXformats 2 3 7" xfId="4381"/>
    <cellStyle name="SAPBEXformats 2 3 7 2" xfId="27944"/>
    <cellStyle name="SAPBEXformats 2 3 7 2 2" xfId="38151"/>
    <cellStyle name="SAPBEXformats 2 3 7 3" xfId="32962"/>
    <cellStyle name="SAPBEXformats 2 3 7 4" xfId="42435"/>
    <cellStyle name="SAPBEXformats 2 3 7 5" xfId="42436"/>
    <cellStyle name="SAPBEXformats 2 3 8" xfId="5098"/>
    <cellStyle name="SAPBEXformats 2 3 8 2" xfId="28661"/>
    <cellStyle name="SAPBEXformats 2 3 8 2 2" xfId="38868"/>
    <cellStyle name="SAPBEXformats 2 3 8 3" xfId="33679"/>
    <cellStyle name="SAPBEXformats 2 3 8 4" xfId="42437"/>
    <cellStyle name="SAPBEXformats 2 3 9" xfId="24291"/>
    <cellStyle name="SAPBEXformats 2 3 9 2" xfId="34498"/>
    <cellStyle name="SAPBEXformats 2 4" xfId="807"/>
    <cellStyle name="SAPBEXformats 2 4 10" xfId="29474"/>
    <cellStyle name="SAPBEXformats 2 4 11" xfId="42438"/>
    <cellStyle name="SAPBEXformats 2 4 2" xfId="1219"/>
    <cellStyle name="SAPBEXformats 2 4 2 10" xfId="42439"/>
    <cellStyle name="SAPBEXformats 2 4 2 2" xfId="2125"/>
    <cellStyle name="SAPBEXformats 2 4 2 2 2" xfId="25688"/>
    <cellStyle name="SAPBEXformats 2 4 2 2 2 2" xfId="35895"/>
    <cellStyle name="SAPBEXformats 2 4 2 2 3" xfId="30706"/>
    <cellStyle name="SAPBEXformats 2 4 2 2 4" xfId="42440"/>
    <cellStyle name="SAPBEXformats 2 4 2 2 5" xfId="42441"/>
    <cellStyle name="SAPBEXformats 2 4 2 3" xfId="2742"/>
    <cellStyle name="SAPBEXformats 2 4 2 3 2" xfId="26305"/>
    <cellStyle name="SAPBEXformats 2 4 2 3 2 2" xfId="36512"/>
    <cellStyle name="SAPBEXformats 2 4 2 3 3" xfId="31323"/>
    <cellStyle name="SAPBEXformats 2 4 2 3 4" xfId="42442"/>
    <cellStyle name="SAPBEXformats 2 4 2 3 5" xfId="42443"/>
    <cellStyle name="SAPBEXformats 2 4 2 4" xfId="3530"/>
    <cellStyle name="SAPBEXformats 2 4 2 4 2" xfId="27093"/>
    <cellStyle name="SAPBEXformats 2 4 2 4 2 2" xfId="37300"/>
    <cellStyle name="SAPBEXformats 2 4 2 4 3" xfId="32111"/>
    <cellStyle name="SAPBEXformats 2 4 2 4 4" xfId="42444"/>
    <cellStyle name="SAPBEXformats 2 4 2 4 5" xfId="42445"/>
    <cellStyle name="SAPBEXformats 2 4 2 5" xfId="4217"/>
    <cellStyle name="SAPBEXformats 2 4 2 5 2" xfId="27780"/>
    <cellStyle name="SAPBEXformats 2 4 2 5 2 2" xfId="37987"/>
    <cellStyle name="SAPBEXformats 2 4 2 5 3" xfId="32798"/>
    <cellStyle name="SAPBEXformats 2 4 2 5 4" xfId="42446"/>
    <cellStyle name="SAPBEXformats 2 4 2 5 5" xfId="42447"/>
    <cellStyle name="SAPBEXformats 2 4 2 6" xfId="4861"/>
    <cellStyle name="SAPBEXformats 2 4 2 6 2" xfId="28424"/>
    <cellStyle name="SAPBEXformats 2 4 2 6 2 2" xfId="38631"/>
    <cellStyle name="SAPBEXformats 2 4 2 6 3" xfId="33442"/>
    <cellStyle name="SAPBEXformats 2 4 2 6 4" xfId="42448"/>
    <cellStyle name="SAPBEXformats 2 4 2 6 5" xfId="42449"/>
    <cellStyle name="SAPBEXformats 2 4 2 7" xfId="5581"/>
    <cellStyle name="SAPBEXformats 2 4 2 7 2" xfId="29144"/>
    <cellStyle name="SAPBEXformats 2 4 2 7 2 2" xfId="39351"/>
    <cellStyle name="SAPBEXformats 2 4 2 7 3" xfId="34162"/>
    <cellStyle name="SAPBEXformats 2 4 2 7 4" xfId="42450"/>
    <cellStyle name="SAPBEXformats 2 4 2 8" xfId="24782"/>
    <cellStyle name="SAPBEXformats 2 4 2 8 2" xfId="34989"/>
    <cellStyle name="SAPBEXformats 2 4 2 9" xfId="29800"/>
    <cellStyle name="SAPBEXformats 2 4 3" xfId="1799"/>
    <cellStyle name="SAPBEXformats 2 4 3 2" xfId="25362"/>
    <cellStyle name="SAPBEXformats 2 4 3 2 2" xfId="35569"/>
    <cellStyle name="SAPBEXformats 2 4 3 3" xfId="30380"/>
    <cellStyle name="SAPBEXformats 2 4 3 4" xfId="42451"/>
    <cellStyle name="SAPBEXformats 2 4 3 5" xfId="42452"/>
    <cellStyle name="SAPBEXformats 2 4 4" xfId="2333"/>
    <cellStyle name="SAPBEXformats 2 4 4 2" xfId="25896"/>
    <cellStyle name="SAPBEXformats 2 4 4 2 2" xfId="36103"/>
    <cellStyle name="SAPBEXformats 2 4 4 3" xfId="30914"/>
    <cellStyle name="SAPBEXformats 2 4 4 4" xfId="42453"/>
    <cellStyle name="SAPBEXformats 2 4 4 5" xfId="42454"/>
    <cellStyle name="SAPBEXformats 2 4 5" xfId="3118"/>
    <cellStyle name="SAPBEXformats 2 4 5 2" xfId="26681"/>
    <cellStyle name="SAPBEXformats 2 4 5 2 2" xfId="36888"/>
    <cellStyle name="SAPBEXformats 2 4 5 3" xfId="31699"/>
    <cellStyle name="SAPBEXformats 2 4 5 4" xfId="42455"/>
    <cellStyle name="SAPBEXformats 2 4 5 5" xfId="42456"/>
    <cellStyle name="SAPBEXformats 2 4 6" xfId="3848"/>
    <cellStyle name="SAPBEXformats 2 4 6 2" xfId="27411"/>
    <cellStyle name="SAPBEXformats 2 4 6 2 2" xfId="37618"/>
    <cellStyle name="SAPBEXformats 2 4 6 3" xfId="32429"/>
    <cellStyle name="SAPBEXformats 2 4 6 4" xfId="42457"/>
    <cellStyle name="SAPBEXformats 2 4 6 5" xfId="42458"/>
    <cellStyle name="SAPBEXformats 2 4 7" xfId="4459"/>
    <cellStyle name="SAPBEXformats 2 4 7 2" xfId="28022"/>
    <cellStyle name="SAPBEXformats 2 4 7 2 2" xfId="38229"/>
    <cellStyle name="SAPBEXformats 2 4 7 3" xfId="33040"/>
    <cellStyle name="SAPBEXformats 2 4 7 4" xfId="42459"/>
    <cellStyle name="SAPBEXformats 2 4 7 5" xfId="42460"/>
    <cellStyle name="SAPBEXformats 2 4 8" xfId="5177"/>
    <cellStyle name="SAPBEXformats 2 4 8 2" xfId="28740"/>
    <cellStyle name="SAPBEXformats 2 4 8 2 2" xfId="38947"/>
    <cellStyle name="SAPBEXformats 2 4 8 3" xfId="33758"/>
    <cellStyle name="SAPBEXformats 2 4 8 4" xfId="42461"/>
    <cellStyle name="SAPBEXformats 2 4 9" xfId="24370"/>
    <cellStyle name="SAPBEXformats 2 4 9 2" xfId="34577"/>
    <cellStyle name="SAPBEXformats 2 5" xfId="1008"/>
    <cellStyle name="SAPBEXformats 2 5 2" xfId="2534"/>
    <cellStyle name="SAPBEXformats 2 5 2 2" xfId="26097"/>
    <cellStyle name="SAPBEXformats 2 5 2 2 2" xfId="36304"/>
    <cellStyle name="SAPBEXformats 2 5 2 3" xfId="31115"/>
    <cellStyle name="SAPBEXformats 2 5 2 4" xfId="42462"/>
    <cellStyle name="SAPBEXformats 2 5 2 5" xfId="42463"/>
    <cellStyle name="SAPBEXformats 2 5 3" xfId="3319"/>
    <cellStyle name="SAPBEXformats 2 5 3 2" xfId="26882"/>
    <cellStyle name="SAPBEXformats 2 5 3 2 2" xfId="37089"/>
    <cellStyle name="SAPBEXformats 2 5 3 3" xfId="31900"/>
    <cellStyle name="SAPBEXformats 2 5 3 4" xfId="42464"/>
    <cellStyle name="SAPBEXformats 2 5 3 5" xfId="42465"/>
    <cellStyle name="SAPBEXformats 2 5 4" xfId="4660"/>
    <cellStyle name="SAPBEXformats 2 5 4 2" xfId="28223"/>
    <cellStyle name="SAPBEXformats 2 5 4 2 2" xfId="38430"/>
    <cellStyle name="SAPBEXformats 2 5 4 3" xfId="33241"/>
    <cellStyle name="SAPBEXformats 2 5 4 4" xfId="42466"/>
    <cellStyle name="SAPBEXformats 2 5 4 5" xfId="42467"/>
    <cellStyle name="SAPBEXformats 2 5 5" xfId="5378"/>
    <cellStyle name="SAPBEXformats 2 5 5 2" xfId="28941"/>
    <cellStyle name="SAPBEXformats 2 5 5 2 2" xfId="39148"/>
    <cellStyle name="SAPBEXformats 2 5 5 3" xfId="33959"/>
    <cellStyle name="SAPBEXformats 2 5 5 4" xfId="42468"/>
    <cellStyle name="SAPBEXformats 2 5 5 5" xfId="42469"/>
    <cellStyle name="SAPBEXformats 2 5 6" xfId="24571"/>
    <cellStyle name="SAPBEXformats 2 5 6 2" xfId="34778"/>
    <cellStyle name="SAPBEXformats 2 5 7" xfId="42470"/>
    <cellStyle name="SAPBEXformats 2 5 8" xfId="42471"/>
    <cellStyle name="SAPBEXformats 2 5 9" xfId="42472"/>
    <cellStyle name="SAPBEXformats 2 6" xfId="1458"/>
    <cellStyle name="SAPBEXformats 2 6 2" xfId="25021"/>
    <cellStyle name="SAPBEXformats 2 6 2 2" xfId="35228"/>
    <cellStyle name="SAPBEXformats 2 6 3" xfId="30039"/>
    <cellStyle name="SAPBEXformats 2 6 4" xfId="42473"/>
    <cellStyle name="SAPBEXformats 2 6 5" xfId="42474"/>
    <cellStyle name="SAPBEXformats 2 7" xfId="1532"/>
    <cellStyle name="SAPBEXformats 2 7 2" xfId="25095"/>
    <cellStyle name="SAPBEXformats 2 7 2 2" xfId="35302"/>
    <cellStyle name="SAPBEXformats 2 7 3" xfId="30113"/>
    <cellStyle name="SAPBEXformats 2 7 4" xfId="42475"/>
    <cellStyle name="SAPBEXformats 2 8" xfId="24104"/>
    <cellStyle name="SAPBEXformats 2 8 2" xfId="34311"/>
    <cellStyle name="SAPBEXformats 2 9" xfId="42476"/>
    <cellStyle name="SAPBEXformats 3" xfId="584"/>
    <cellStyle name="SAPBEXformats 3 10" xfId="24147"/>
    <cellStyle name="SAPBEXformats 3 10 2" xfId="34354"/>
    <cellStyle name="SAPBEXformats 3 11" xfId="29251"/>
    <cellStyle name="SAPBEXformats 3 12" xfId="42477"/>
    <cellStyle name="SAPBEXformats 3 2" xfId="830"/>
    <cellStyle name="SAPBEXformats 3 2 10" xfId="29497"/>
    <cellStyle name="SAPBEXformats 3 2 11" xfId="42478"/>
    <cellStyle name="SAPBEXformats 3 2 2" xfId="1242"/>
    <cellStyle name="SAPBEXformats 3 2 2 10" xfId="42479"/>
    <cellStyle name="SAPBEXformats 3 2 2 2" xfId="2146"/>
    <cellStyle name="SAPBEXformats 3 2 2 2 2" xfId="25709"/>
    <cellStyle name="SAPBEXformats 3 2 2 2 2 2" xfId="35916"/>
    <cellStyle name="SAPBEXformats 3 2 2 2 3" xfId="30727"/>
    <cellStyle name="SAPBEXformats 3 2 2 2 4" xfId="42480"/>
    <cellStyle name="SAPBEXformats 3 2 2 2 5" xfId="42481"/>
    <cellStyle name="SAPBEXformats 3 2 2 3" xfId="2765"/>
    <cellStyle name="SAPBEXformats 3 2 2 3 2" xfId="26328"/>
    <cellStyle name="SAPBEXformats 3 2 2 3 2 2" xfId="36535"/>
    <cellStyle name="SAPBEXformats 3 2 2 3 3" xfId="31346"/>
    <cellStyle name="SAPBEXformats 3 2 2 3 4" xfId="42482"/>
    <cellStyle name="SAPBEXformats 3 2 2 3 5" xfId="42483"/>
    <cellStyle name="SAPBEXformats 3 2 2 4" xfId="3553"/>
    <cellStyle name="SAPBEXformats 3 2 2 4 2" xfId="27116"/>
    <cellStyle name="SAPBEXformats 3 2 2 4 2 2" xfId="37323"/>
    <cellStyle name="SAPBEXformats 3 2 2 4 3" xfId="32134"/>
    <cellStyle name="SAPBEXformats 3 2 2 4 4" xfId="42484"/>
    <cellStyle name="SAPBEXformats 3 2 2 4 5" xfId="42485"/>
    <cellStyle name="SAPBEXformats 3 2 2 5" xfId="4240"/>
    <cellStyle name="SAPBEXformats 3 2 2 5 2" xfId="27803"/>
    <cellStyle name="SAPBEXformats 3 2 2 5 2 2" xfId="38010"/>
    <cellStyle name="SAPBEXformats 3 2 2 5 3" xfId="32821"/>
    <cellStyle name="SAPBEXformats 3 2 2 5 4" xfId="42486"/>
    <cellStyle name="SAPBEXformats 3 2 2 5 5" xfId="42487"/>
    <cellStyle name="SAPBEXformats 3 2 2 6" xfId="4884"/>
    <cellStyle name="SAPBEXformats 3 2 2 6 2" xfId="28447"/>
    <cellStyle name="SAPBEXformats 3 2 2 6 2 2" xfId="38654"/>
    <cellStyle name="SAPBEXformats 3 2 2 6 3" xfId="33465"/>
    <cellStyle name="SAPBEXformats 3 2 2 6 4" xfId="42488"/>
    <cellStyle name="SAPBEXformats 3 2 2 6 5" xfId="42489"/>
    <cellStyle name="SAPBEXformats 3 2 2 7" xfId="5604"/>
    <cellStyle name="SAPBEXformats 3 2 2 7 2" xfId="29167"/>
    <cellStyle name="SAPBEXformats 3 2 2 7 2 2" xfId="39374"/>
    <cellStyle name="SAPBEXformats 3 2 2 7 3" xfId="34185"/>
    <cellStyle name="SAPBEXformats 3 2 2 7 4" xfId="42490"/>
    <cellStyle name="SAPBEXformats 3 2 2 8" xfId="24805"/>
    <cellStyle name="SAPBEXformats 3 2 2 8 2" xfId="35012"/>
    <cellStyle name="SAPBEXformats 3 2 2 9" xfId="29823"/>
    <cellStyle name="SAPBEXformats 3 2 3" xfId="1820"/>
    <cellStyle name="SAPBEXformats 3 2 3 2" xfId="25383"/>
    <cellStyle name="SAPBEXformats 3 2 3 2 2" xfId="35590"/>
    <cellStyle name="SAPBEXformats 3 2 3 3" xfId="30401"/>
    <cellStyle name="SAPBEXformats 3 2 3 4" xfId="42491"/>
    <cellStyle name="SAPBEXformats 3 2 3 5" xfId="42492"/>
    <cellStyle name="SAPBEXformats 3 2 4" xfId="2356"/>
    <cellStyle name="SAPBEXformats 3 2 4 2" xfId="25919"/>
    <cellStyle name="SAPBEXformats 3 2 4 2 2" xfId="36126"/>
    <cellStyle name="SAPBEXformats 3 2 4 3" xfId="30937"/>
    <cellStyle name="SAPBEXformats 3 2 4 4" xfId="42493"/>
    <cellStyle name="SAPBEXformats 3 2 4 5" xfId="42494"/>
    <cellStyle name="SAPBEXformats 3 2 5" xfId="3141"/>
    <cellStyle name="SAPBEXformats 3 2 5 2" xfId="26704"/>
    <cellStyle name="SAPBEXformats 3 2 5 2 2" xfId="36911"/>
    <cellStyle name="SAPBEXformats 3 2 5 3" xfId="31722"/>
    <cellStyle name="SAPBEXformats 3 2 5 4" xfId="42495"/>
    <cellStyle name="SAPBEXformats 3 2 5 5" xfId="42496"/>
    <cellStyle name="SAPBEXformats 3 2 6" xfId="3871"/>
    <cellStyle name="SAPBEXformats 3 2 6 2" xfId="27434"/>
    <cellStyle name="SAPBEXformats 3 2 6 2 2" xfId="37641"/>
    <cellStyle name="SAPBEXformats 3 2 6 3" xfId="32452"/>
    <cellStyle name="SAPBEXformats 3 2 6 4" xfId="42497"/>
    <cellStyle name="SAPBEXformats 3 2 6 5" xfId="42498"/>
    <cellStyle name="SAPBEXformats 3 2 7" xfId="4482"/>
    <cellStyle name="SAPBEXformats 3 2 7 2" xfId="28045"/>
    <cellStyle name="SAPBEXformats 3 2 7 2 2" xfId="38252"/>
    <cellStyle name="SAPBEXformats 3 2 7 3" xfId="33063"/>
    <cellStyle name="SAPBEXformats 3 2 7 4" xfId="42499"/>
    <cellStyle name="SAPBEXformats 3 2 7 5" xfId="42500"/>
    <cellStyle name="SAPBEXformats 3 2 8" xfId="5200"/>
    <cellStyle name="SAPBEXformats 3 2 8 2" xfId="28763"/>
    <cellStyle name="SAPBEXformats 3 2 8 2 2" xfId="38970"/>
    <cellStyle name="SAPBEXformats 3 2 8 3" xfId="33781"/>
    <cellStyle name="SAPBEXformats 3 2 8 4" xfId="42501"/>
    <cellStyle name="SAPBEXformats 3 2 9" xfId="24393"/>
    <cellStyle name="SAPBEXformats 3 2 9 2" xfId="34600"/>
    <cellStyle name="SAPBEXformats 3 3" xfId="918"/>
    <cellStyle name="SAPBEXformats 3 3 10" xfId="42502"/>
    <cellStyle name="SAPBEXformats 3 3 2" xfId="1904"/>
    <cellStyle name="SAPBEXformats 3 3 2 2" xfId="25467"/>
    <cellStyle name="SAPBEXformats 3 3 2 2 2" xfId="35674"/>
    <cellStyle name="SAPBEXformats 3 3 2 3" xfId="30485"/>
    <cellStyle name="SAPBEXformats 3 3 2 4" xfId="42503"/>
    <cellStyle name="SAPBEXformats 3 3 2 5" xfId="42504"/>
    <cellStyle name="SAPBEXformats 3 3 3" xfId="2444"/>
    <cellStyle name="SAPBEXformats 3 3 3 2" xfId="26007"/>
    <cellStyle name="SAPBEXformats 3 3 3 2 2" xfId="36214"/>
    <cellStyle name="SAPBEXformats 3 3 3 3" xfId="31025"/>
    <cellStyle name="SAPBEXformats 3 3 3 4" xfId="42505"/>
    <cellStyle name="SAPBEXformats 3 3 3 5" xfId="42506"/>
    <cellStyle name="SAPBEXformats 3 3 4" xfId="3229"/>
    <cellStyle name="SAPBEXformats 3 3 4 2" xfId="26792"/>
    <cellStyle name="SAPBEXformats 3 3 4 2 2" xfId="36999"/>
    <cellStyle name="SAPBEXformats 3 3 4 3" xfId="31810"/>
    <cellStyle name="SAPBEXformats 3 3 4 4" xfId="42507"/>
    <cellStyle name="SAPBEXformats 3 3 4 5" xfId="42508"/>
    <cellStyle name="SAPBEXformats 3 3 5" xfId="3959"/>
    <cellStyle name="SAPBEXformats 3 3 5 2" xfId="27522"/>
    <cellStyle name="SAPBEXformats 3 3 5 2 2" xfId="37729"/>
    <cellStyle name="SAPBEXformats 3 3 5 3" xfId="32540"/>
    <cellStyle name="SAPBEXformats 3 3 5 4" xfId="42509"/>
    <cellStyle name="SAPBEXformats 3 3 5 5" xfId="42510"/>
    <cellStyle name="SAPBEXformats 3 3 6" xfId="4570"/>
    <cellStyle name="SAPBEXformats 3 3 6 2" xfId="28133"/>
    <cellStyle name="SAPBEXformats 3 3 6 2 2" xfId="38340"/>
    <cellStyle name="SAPBEXformats 3 3 6 3" xfId="33151"/>
    <cellStyle name="SAPBEXformats 3 3 6 4" xfId="42511"/>
    <cellStyle name="SAPBEXformats 3 3 6 5" xfId="42512"/>
    <cellStyle name="SAPBEXformats 3 3 7" xfId="5288"/>
    <cellStyle name="SAPBEXformats 3 3 7 2" xfId="28851"/>
    <cellStyle name="SAPBEXformats 3 3 7 2 2" xfId="39058"/>
    <cellStyle name="SAPBEXformats 3 3 7 3" xfId="33869"/>
    <cellStyle name="SAPBEXformats 3 3 7 4" xfId="42513"/>
    <cellStyle name="SAPBEXformats 3 3 8" xfId="24481"/>
    <cellStyle name="SAPBEXformats 3 3 8 2" xfId="34688"/>
    <cellStyle name="SAPBEXformats 3 3 9" xfId="29585"/>
    <cellStyle name="SAPBEXformats 3 4" xfId="1592"/>
    <cellStyle name="SAPBEXformats 3 4 2" xfId="25155"/>
    <cellStyle name="SAPBEXformats 3 4 2 2" xfId="35362"/>
    <cellStyle name="SAPBEXformats 3 4 3" xfId="30173"/>
    <cellStyle name="SAPBEXformats 3 4 4" xfId="42514"/>
    <cellStyle name="SAPBEXformats 3 4 5" xfId="42515"/>
    <cellStyle name="SAPBEXformats 3 5" xfId="1415"/>
    <cellStyle name="SAPBEXformats 3 5 2" xfId="24978"/>
    <cellStyle name="SAPBEXformats 3 5 2 2" xfId="35185"/>
    <cellStyle name="SAPBEXformats 3 5 3" xfId="29996"/>
    <cellStyle name="SAPBEXformats 3 5 4" xfId="42516"/>
    <cellStyle name="SAPBEXformats 3 5 5" xfId="42517"/>
    <cellStyle name="SAPBEXformats 3 6" xfId="2895"/>
    <cellStyle name="SAPBEXformats 3 6 2" xfId="26458"/>
    <cellStyle name="SAPBEXformats 3 6 2 2" xfId="36665"/>
    <cellStyle name="SAPBEXformats 3 6 3" xfId="31476"/>
    <cellStyle name="SAPBEXformats 3 6 4" xfId="42518"/>
    <cellStyle name="SAPBEXformats 3 6 5" xfId="42519"/>
    <cellStyle name="SAPBEXformats 3 7" xfId="3629"/>
    <cellStyle name="SAPBEXformats 3 7 2" xfId="27192"/>
    <cellStyle name="SAPBEXformats 3 7 2 2" xfId="37399"/>
    <cellStyle name="SAPBEXformats 3 7 3" xfId="32210"/>
    <cellStyle name="SAPBEXformats 3 7 4" xfId="42520"/>
    <cellStyle name="SAPBEXformats 3 7 5" xfId="42521"/>
    <cellStyle name="SAPBEXformats 3 8" xfId="1980"/>
    <cellStyle name="SAPBEXformats 3 8 2" xfId="25543"/>
    <cellStyle name="SAPBEXformats 3 8 2 2" xfId="35750"/>
    <cellStyle name="SAPBEXformats 3 8 3" xfId="30561"/>
    <cellStyle name="SAPBEXformats 3 8 4" xfId="42522"/>
    <cellStyle name="SAPBEXformats 3 8 5" xfId="42523"/>
    <cellStyle name="SAPBEXformats 3 9" xfId="1533"/>
    <cellStyle name="SAPBEXformats 3 9 2" xfId="25096"/>
    <cellStyle name="SAPBEXformats 3 9 2 2" xfId="35303"/>
    <cellStyle name="SAPBEXformats 3 9 3" xfId="30114"/>
    <cellStyle name="SAPBEXformats 3 9 4" xfId="42524"/>
    <cellStyle name="SAPBEXformats 4" xfId="676"/>
    <cellStyle name="SAPBEXformats 4 10" xfId="29343"/>
    <cellStyle name="SAPBEXformats 4 11" xfId="42525"/>
    <cellStyle name="SAPBEXformats 4 2" xfId="1093"/>
    <cellStyle name="SAPBEXformats 4 2 10" xfId="42526"/>
    <cellStyle name="SAPBEXformats 4 2 2" xfId="2000"/>
    <cellStyle name="SAPBEXformats 4 2 2 2" xfId="25563"/>
    <cellStyle name="SAPBEXformats 4 2 2 2 2" xfId="35770"/>
    <cellStyle name="SAPBEXformats 4 2 2 3" xfId="30581"/>
    <cellStyle name="SAPBEXformats 4 2 2 4" xfId="42527"/>
    <cellStyle name="SAPBEXformats 4 2 2 5" xfId="42528"/>
    <cellStyle name="SAPBEXformats 4 2 3" xfId="2617"/>
    <cellStyle name="SAPBEXformats 4 2 3 2" xfId="26180"/>
    <cellStyle name="SAPBEXformats 4 2 3 2 2" xfId="36387"/>
    <cellStyle name="SAPBEXformats 4 2 3 3" xfId="31198"/>
    <cellStyle name="SAPBEXformats 4 2 3 4" xfId="42529"/>
    <cellStyle name="SAPBEXformats 4 2 3 5" xfId="42530"/>
    <cellStyle name="SAPBEXformats 4 2 4" xfId="3404"/>
    <cellStyle name="SAPBEXformats 4 2 4 2" xfId="26967"/>
    <cellStyle name="SAPBEXformats 4 2 4 2 2" xfId="37174"/>
    <cellStyle name="SAPBEXformats 4 2 4 3" xfId="31985"/>
    <cellStyle name="SAPBEXformats 4 2 4 4" xfId="42531"/>
    <cellStyle name="SAPBEXformats 4 2 4 5" xfId="42532"/>
    <cellStyle name="SAPBEXformats 4 2 5" xfId="4092"/>
    <cellStyle name="SAPBEXformats 4 2 5 2" xfId="27655"/>
    <cellStyle name="SAPBEXformats 4 2 5 2 2" xfId="37862"/>
    <cellStyle name="SAPBEXformats 4 2 5 3" xfId="32673"/>
    <cellStyle name="SAPBEXformats 4 2 5 4" xfId="42533"/>
    <cellStyle name="SAPBEXformats 4 2 5 5" xfId="42534"/>
    <cellStyle name="SAPBEXformats 4 2 6" xfId="4736"/>
    <cellStyle name="SAPBEXformats 4 2 6 2" xfId="28299"/>
    <cellStyle name="SAPBEXformats 4 2 6 2 2" xfId="38506"/>
    <cellStyle name="SAPBEXformats 4 2 6 3" xfId="33317"/>
    <cellStyle name="SAPBEXformats 4 2 6 4" xfId="42535"/>
    <cellStyle name="SAPBEXformats 4 2 6 5" xfId="42536"/>
    <cellStyle name="SAPBEXformats 4 2 7" xfId="5455"/>
    <cellStyle name="SAPBEXformats 4 2 7 2" xfId="29018"/>
    <cellStyle name="SAPBEXformats 4 2 7 2 2" xfId="39225"/>
    <cellStyle name="SAPBEXformats 4 2 7 3" xfId="34036"/>
    <cellStyle name="SAPBEXformats 4 2 7 4" xfId="42537"/>
    <cellStyle name="SAPBEXformats 4 2 8" xfId="24656"/>
    <cellStyle name="SAPBEXformats 4 2 8 2" xfId="34863"/>
    <cellStyle name="SAPBEXformats 4 2 9" xfId="29674"/>
    <cellStyle name="SAPBEXformats 4 3" xfId="1674"/>
    <cellStyle name="SAPBEXformats 4 3 2" xfId="25237"/>
    <cellStyle name="SAPBEXformats 4 3 2 2" xfId="35444"/>
    <cellStyle name="SAPBEXformats 4 3 3" xfId="30255"/>
    <cellStyle name="SAPBEXformats 4 3 4" xfId="42538"/>
    <cellStyle name="SAPBEXformats 4 3 5" xfId="42539"/>
    <cellStyle name="SAPBEXformats 4 4" xfId="1325"/>
    <cellStyle name="SAPBEXformats 4 4 2" xfId="24888"/>
    <cellStyle name="SAPBEXformats 4 4 2 2" xfId="35095"/>
    <cellStyle name="SAPBEXformats 4 4 3" xfId="29906"/>
    <cellStyle name="SAPBEXformats 4 4 4" xfId="42540"/>
    <cellStyle name="SAPBEXformats 4 4 5" xfId="42541"/>
    <cellStyle name="SAPBEXformats 4 5" xfId="2987"/>
    <cellStyle name="SAPBEXformats 4 5 2" xfId="26550"/>
    <cellStyle name="SAPBEXformats 4 5 2 2" xfId="36757"/>
    <cellStyle name="SAPBEXformats 4 5 3" xfId="31568"/>
    <cellStyle name="SAPBEXformats 4 5 4" xfId="42542"/>
    <cellStyle name="SAPBEXformats 4 5 5" xfId="42543"/>
    <cellStyle name="SAPBEXformats 4 6" xfId="3719"/>
    <cellStyle name="SAPBEXformats 4 6 2" xfId="27282"/>
    <cellStyle name="SAPBEXformats 4 6 2 2" xfId="37489"/>
    <cellStyle name="SAPBEXformats 4 6 3" xfId="32300"/>
    <cellStyle name="SAPBEXformats 4 6 4" xfId="42544"/>
    <cellStyle name="SAPBEXformats 4 6 5" xfId="42545"/>
    <cellStyle name="SAPBEXformats 4 7" xfId="4330"/>
    <cellStyle name="SAPBEXformats 4 7 2" xfId="27893"/>
    <cellStyle name="SAPBEXformats 4 7 2 2" xfId="38100"/>
    <cellStyle name="SAPBEXformats 4 7 3" xfId="32911"/>
    <cellStyle name="SAPBEXformats 4 7 4" xfId="42546"/>
    <cellStyle name="SAPBEXformats 4 7 5" xfId="42547"/>
    <cellStyle name="SAPBEXformats 4 8" xfId="5046"/>
    <cellStyle name="SAPBEXformats 4 8 2" xfId="28609"/>
    <cellStyle name="SAPBEXformats 4 8 2 2" xfId="38816"/>
    <cellStyle name="SAPBEXformats 4 8 3" xfId="33627"/>
    <cellStyle name="SAPBEXformats 4 8 4" xfId="42548"/>
    <cellStyle name="SAPBEXformats 4 9" xfId="24239"/>
    <cellStyle name="SAPBEXformats 4 9 2" xfId="34446"/>
    <cellStyle name="SAPBEXformats 5" xfId="793"/>
    <cellStyle name="SAPBEXformats 5 10" xfId="29460"/>
    <cellStyle name="SAPBEXformats 5 11" xfId="42549"/>
    <cellStyle name="SAPBEXformats 5 2" xfId="1208"/>
    <cellStyle name="SAPBEXformats 5 2 10" xfId="42550"/>
    <cellStyle name="SAPBEXformats 5 2 2" xfId="2114"/>
    <cellStyle name="SAPBEXformats 5 2 2 2" xfId="25677"/>
    <cellStyle name="SAPBEXformats 5 2 2 2 2" xfId="35884"/>
    <cellStyle name="SAPBEXformats 5 2 2 3" xfId="30695"/>
    <cellStyle name="SAPBEXformats 5 2 2 4" xfId="42551"/>
    <cellStyle name="SAPBEXformats 5 2 2 5" xfId="42552"/>
    <cellStyle name="SAPBEXformats 5 2 3" xfId="2731"/>
    <cellStyle name="SAPBEXformats 5 2 3 2" xfId="26294"/>
    <cellStyle name="SAPBEXformats 5 2 3 2 2" xfId="36501"/>
    <cellStyle name="SAPBEXformats 5 2 3 3" xfId="31312"/>
    <cellStyle name="SAPBEXformats 5 2 3 4" xfId="42553"/>
    <cellStyle name="SAPBEXformats 5 2 3 5" xfId="42554"/>
    <cellStyle name="SAPBEXformats 5 2 4" xfId="3519"/>
    <cellStyle name="SAPBEXformats 5 2 4 2" xfId="27082"/>
    <cellStyle name="SAPBEXformats 5 2 4 2 2" xfId="37289"/>
    <cellStyle name="SAPBEXformats 5 2 4 3" xfId="32100"/>
    <cellStyle name="SAPBEXformats 5 2 4 4" xfId="42555"/>
    <cellStyle name="SAPBEXformats 5 2 4 5" xfId="42556"/>
    <cellStyle name="SAPBEXformats 5 2 5" xfId="4206"/>
    <cellStyle name="SAPBEXformats 5 2 5 2" xfId="27769"/>
    <cellStyle name="SAPBEXformats 5 2 5 2 2" xfId="37976"/>
    <cellStyle name="SAPBEXformats 5 2 5 3" xfId="32787"/>
    <cellStyle name="SAPBEXformats 5 2 5 4" xfId="42557"/>
    <cellStyle name="SAPBEXformats 5 2 5 5" xfId="42558"/>
    <cellStyle name="SAPBEXformats 5 2 6" xfId="4850"/>
    <cellStyle name="SAPBEXformats 5 2 6 2" xfId="28413"/>
    <cellStyle name="SAPBEXformats 5 2 6 2 2" xfId="38620"/>
    <cellStyle name="SAPBEXformats 5 2 6 3" xfId="33431"/>
    <cellStyle name="SAPBEXformats 5 2 6 4" xfId="42559"/>
    <cellStyle name="SAPBEXformats 5 2 6 5" xfId="42560"/>
    <cellStyle name="SAPBEXformats 5 2 7" xfId="5570"/>
    <cellStyle name="SAPBEXformats 5 2 7 2" xfId="29133"/>
    <cellStyle name="SAPBEXformats 5 2 7 2 2" xfId="39340"/>
    <cellStyle name="SAPBEXformats 5 2 7 3" xfId="34151"/>
    <cellStyle name="SAPBEXformats 5 2 7 4" xfId="42561"/>
    <cellStyle name="SAPBEXformats 5 2 8" xfId="24771"/>
    <cellStyle name="SAPBEXformats 5 2 8 2" xfId="34978"/>
    <cellStyle name="SAPBEXformats 5 2 9" xfId="29789"/>
    <cellStyle name="SAPBEXformats 5 3" xfId="1788"/>
    <cellStyle name="SAPBEXformats 5 3 2" xfId="25351"/>
    <cellStyle name="SAPBEXformats 5 3 2 2" xfId="35558"/>
    <cellStyle name="SAPBEXformats 5 3 3" xfId="30369"/>
    <cellStyle name="SAPBEXformats 5 3 4" xfId="42562"/>
    <cellStyle name="SAPBEXformats 5 3 5" xfId="42563"/>
    <cellStyle name="SAPBEXformats 5 4" xfId="2320"/>
    <cellStyle name="SAPBEXformats 5 4 2" xfId="25883"/>
    <cellStyle name="SAPBEXformats 5 4 2 2" xfId="36090"/>
    <cellStyle name="SAPBEXformats 5 4 3" xfId="30901"/>
    <cellStyle name="SAPBEXformats 5 4 4" xfId="42564"/>
    <cellStyle name="SAPBEXformats 5 4 5" xfId="42565"/>
    <cellStyle name="SAPBEXformats 5 5" xfId="3104"/>
    <cellStyle name="SAPBEXformats 5 5 2" xfId="26667"/>
    <cellStyle name="SAPBEXformats 5 5 2 2" xfId="36874"/>
    <cellStyle name="SAPBEXformats 5 5 3" xfId="31685"/>
    <cellStyle name="SAPBEXformats 5 5 4" xfId="42566"/>
    <cellStyle name="SAPBEXformats 5 5 5" xfId="42567"/>
    <cellStyle name="SAPBEXformats 5 6" xfId="3835"/>
    <cellStyle name="SAPBEXformats 5 6 2" xfId="27398"/>
    <cellStyle name="SAPBEXformats 5 6 2 2" xfId="37605"/>
    <cellStyle name="SAPBEXformats 5 6 3" xfId="32416"/>
    <cellStyle name="SAPBEXformats 5 6 4" xfId="42568"/>
    <cellStyle name="SAPBEXformats 5 6 5" xfId="42569"/>
    <cellStyle name="SAPBEXformats 5 7" xfId="4446"/>
    <cellStyle name="SAPBEXformats 5 7 2" xfId="28009"/>
    <cellStyle name="SAPBEXformats 5 7 2 2" xfId="38216"/>
    <cellStyle name="SAPBEXformats 5 7 3" xfId="33027"/>
    <cellStyle name="SAPBEXformats 5 7 4" xfId="42570"/>
    <cellStyle name="SAPBEXformats 5 7 5" xfId="42571"/>
    <cellStyle name="SAPBEXformats 5 8" xfId="5163"/>
    <cellStyle name="SAPBEXformats 5 8 2" xfId="28726"/>
    <cellStyle name="SAPBEXformats 5 8 2 2" xfId="38933"/>
    <cellStyle name="SAPBEXformats 5 8 3" xfId="33744"/>
    <cellStyle name="SAPBEXformats 5 8 4" xfId="42572"/>
    <cellStyle name="SAPBEXformats 5 9" xfId="24356"/>
    <cellStyle name="SAPBEXformats 5 9 2" xfId="34563"/>
    <cellStyle name="SAPBEXformats 6" xfId="1047"/>
    <cellStyle name="SAPBEXformats 6 2" xfId="2573"/>
    <cellStyle name="SAPBEXformats 6 2 2" xfId="26136"/>
    <cellStyle name="SAPBEXformats 6 2 2 2" xfId="36343"/>
    <cellStyle name="SAPBEXformats 6 2 3" xfId="31154"/>
    <cellStyle name="SAPBEXformats 6 2 4" xfId="42573"/>
    <cellStyle name="SAPBEXformats 6 2 5" xfId="42574"/>
    <cellStyle name="SAPBEXformats 6 3" xfId="3358"/>
    <cellStyle name="SAPBEXformats 6 3 2" xfId="26921"/>
    <cellStyle name="SAPBEXformats 6 3 2 2" xfId="37128"/>
    <cellStyle name="SAPBEXformats 6 3 3" xfId="31939"/>
    <cellStyle name="SAPBEXformats 6 3 4" xfId="42575"/>
    <cellStyle name="SAPBEXformats 6 3 5" xfId="42576"/>
    <cellStyle name="SAPBEXformats 6 4" xfId="4699"/>
    <cellStyle name="SAPBEXformats 6 4 2" xfId="28262"/>
    <cellStyle name="SAPBEXformats 6 4 2 2" xfId="38469"/>
    <cellStyle name="SAPBEXformats 6 4 3" xfId="33280"/>
    <cellStyle name="SAPBEXformats 6 4 4" xfId="42577"/>
    <cellStyle name="SAPBEXformats 6 4 5" xfId="42578"/>
    <cellStyle name="SAPBEXformats 6 5" xfId="5417"/>
    <cellStyle name="SAPBEXformats 6 5 2" xfId="28980"/>
    <cellStyle name="SAPBEXformats 6 5 2 2" xfId="39187"/>
    <cellStyle name="SAPBEXformats 6 5 3" xfId="33998"/>
    <cellStyle name="SAPBEXformats 6 5 4" xfId="42579"/>
    <cellStyle name="SAPBEXformats 6 5 5" xfId="42580"/>
    <cellStyle name="SAPBEXformats 6 6" xfId="24610"/>
    <cellStyle name="SAPBEXformats 6 6 2" xfId="34817"/>
    <cellStyle name="SAPBEXformats 6 7" xfId="42581"/>
    <cellStyle name="SAPBEXformats 6 8" xfId="42582"/>
    <cellStyle name="SAPBEXformats 6 9" xfId="42583"/>
    <cellStyle name="SAPBEXformats 7" xfId="1508"/>
    <cellStyle name="SAPBEXformats 7 2" xfId="25071"/>
    <cellStyle name="SAPBEXformats 7 2 2" xfId="35278"/>
    <cellStyle name="SAPBEXformats 7 3" xfId="30089"/>
    <cellStyle name="SAPBEXformats 7 4" xfId="42584"/>
    <cellStyle name="SAPBEXformats 7 5" xfId="42585"/>
    <cellStyle name="SAPBEXformats 8" xfId="1556"/>
    <cellStyle name="SAPBEXformats 8 2" xfId="25119"/>
    <cellStyle name="SAPBEXformats 8 2 2" xfId="35326"/>
    <cellStyle name="SAPBEXformats 8 3" xfId="30137"/>
    <cellStyle name="SAPBEXformats 8 4" xfId="42586"/>
    <cellStyle name="SAPBEXformats 9" xfId="24062"/>
    <cellStyle name="SAPBEXformats 9 2" xfId="34269"/>
    <cellStyle name="SAPBEXheaderItem" xfId="483"/>
    <cellStyle name="SAPBEXheaderItem 2" xfId="484"/>
    <cellStyle name="SAPBEXheaderText" xfId="485"/>
    <cellStyle name="SAPBEXheaderText 2" xfId="486"/>
    <cellStyle name="SAPBEXHLevel0" xfId="487"/>
    <cellStyle name="SAPBEXHLevel0 10" xfId="24063"/>
    <cellStyle name="SAPBEXHLevel0 10 2" xfId="34270"/>
    <cellStyle name="SAPBEXHLevel0 11" xfId="42587"/>
    <cellStyle name="SAPBEXHLevel0 12" xfId="42588"/>
    <cellStyle name="SAPBEXHLevel0 2" xfId="488"/>
    <cellStyle name="SAPBEXHLevel0 2 10" xfId="42589"/>
    <cellStyle name="SAPBEXHLevel0 2 11" xfId="42590"/>
    <cellStyle name="SAPBEXHLevel0 2 2" xfId="543"/>
    <cellStyle name="SAPBEXHLevel0 2 2 10" xfId="42591"/>
    <cellStyle name="SAPBEXHLevel0 2 2 2" xfId="625"/>
    <cellStyle name="SAPBEXHLevel0 2 2 2 10" xfId="24188"/>
    <cellStyle name="SAPBEXHLevel0 2 2 2 10 2" xfId="34395"/>
    <cellStyle name="SAPBEXHLevel0 2 2 2 11" xfId="29292"/>
    <cellStyle name="SAPBEXHLevel0 2 2 2 12" xfId="42592"/>
    <cellStyle name="SAPBEXHLevel0 2 2 2 2" xfId="871"/>
    <cellStyle name="SAPBEXHLevel0 2 2 2 2 10" xfId="29538"/>
    <cellStyle name="SAPBEXHLevel0 2 2 2 2 11" xfId="42593"/>
    <cellStyle name="SAPBEXHLevel0 2 2 2 2 2" xfId="1283"/>
    <cellStyle name="SAPBEXHLevel0 2 2 2 2 2 10" xfId="42594"/>
    <cellStyle name="SAPBEXHLevel0 2 2 2 2 2 2" xfId="2187"/>
    <cellStyle name="SAPBEXHLevel0 2 2 2 2 2 2 2" xfId="25750"/>
    <cellStyle name="SAPBEXHLevel0 2 2 2 2 2 2 2 2" xfId="35957"/>
    <cellStyle name="SAPBEXHLevel0 2 2 2 2 2 2 3" xfId="30768"/>
    <cellStyle name="SAPBEXHLevel0 2 2 2 2 2 2 4" xfId="42595"/>
    <cellStyle name="SAPBEXHLevel0 2 2 2 2 2 2 5" xfId="42596"/>
    <cellStyle name="SAPBEXHLevel0 2 2 2 2 2 3" xfId="2806"/>
    <cellStyle name="SAPBEXHLevel0 2 2 2 2 2 3 2" xfId="26369"/>
    <cellStyle name="SAPBEXHLevel0 2 2 2 2 2 3 2 2" xfId="36576"/>
    <cellStyle name="SAPBEXHLevel0 2 2 2 2 2 3 3" xfId="31387"/>
    <cellStyle name="SAPBEXHLevel0 2 2 2 2 2 3 4" xfId="42597"/>
    <cellStyle name="SAPBEXHLevel0 2 2 2 2 2 3 5" xfId="42598"/>
    <cellStyle name="SAPBEXHLevel0 2 2 2 2 2 4" xfId="3594"/>
    <cellStyle name="SAPBEXHLevel0 2 2 2 2 2 4 2" xfId="27157"/>
    <cellStyle name="SAPBEXHLevel0 2 2 2 2 2 4 2 2" xfId="37364"/>
    <cellStyle name="SAPBEXHLevel0 2 2 2 2 2 4 3" xfId="32175"/>
    <cellStyle name="SAPBEXHLevel0 2 2 2 2 2 4 4" xfId="42599"/>
    <cellStyle name="SAPBEXHLevel0 2 2 2 2 2 4 5" xfId="42600"/>
    <cellStyle name="SAPBEXHLevel0 2 2 2 2 2 5" xfId="4281"/>
    <cellStyle name="SAPBEXHLevel0 2 2 2 2 2 5 2" xfId="27844"/>
    <cellStyle name="SAPBEXHLevel0 2 2 2 2 2 5 2 2" xfId="38051"/>
    <cellStyle name="SAPBEXHLevel0 2 2 2 2 2 5 3" xfId="32862"/>
    <cellStyle name="SAPBEXHLevel0 2 2 2 2 2 5 4" xfId="42601"/>
    <cellStyle name="SAPBEXHLevel0 2 2 2 2 2 5 5" xfId="42602"/>
    <cellStyle name="SAPBEXHLevel0 2 2 2 2 2 6" xfId="4925"/>
    <cellStyle name="SAPBEXHLevel0 2 2 2 2 2 6 2" xfId="28488"/>
    <cellStyle name="SAPBEXHLevel0 2 2 2 2 2 6 2 2" xfId="38695"/>
    <cellStyle name="SAPBEXHLevel0 2 2 2 2 2 6 3" xfId="33506"/>
    <cellStyle name="SAPBEXHLevel0 2 2 2 2 2 6 4" xfId="42603"/>
    <cellStyle name="SAPBEXHLevel0 2 2 2 2 2 6 5" xfId="42604"/>
    <cellStyle name="SAPBEXHLevel0 2 2 2 2 2 7" xfId="5645"/>
    <cellStyle name="SAPBEXHLevel0 2 2 2 2 2 7 2" xfId="29208"/>
    <cellStyle name="SAPBEXHLevel0 2 2 2 2 2 7 2 2" xfId="39415"/>
    <cellStyle name="SAPBEXHLevel0 2 2 2 2 2 7 3" xfId="34226"/>
    <cellStyle name="SAPBEXHLevel0 2 2 2 2 2 7 4" xfId="42605"/>
    <cellStyle name="SAPBEXHLevel0 2 2 2 2 2 8" xfId="24846"/>
    <cellStyle name="SAPBEXHLevel0 2 2 2 2 2 8 2" xfId="35053"/>
    <cellStyle name="SAPBEXHLevel0 2 2 2 2 2 9" xfId="29864"/>
    <cellStyle name="SAPBEXHLevel0 2 2 2 2 3" xfId="1861"/>
    <cellStyle name="SAPBEXHLevel0 2 2 2 2 3 2" xfId="25424"/>
    <cellStyle name="SAPBEXHLevel0 2 2 2 2 3 2 2" xfId="35631"/>
    <cellStyle name="SAPBEXHLevel0 2 2 2 2 3 3" xfId="30442"/>
    <cellStyle name="SAPBEXHLevel0 2 2 2 2 3 4" xfId="42606"/>
    <cellStyle name="SAPBEXHLevel0 2 2 2 2 3 5" xfId="42607"/>
    <cellStyle name="SAPBEXHLevel0 2 2 2 2 4" xfId="2397"/>
    <cellStyle name="SAPBEXHLevel0 2 2 2 2 4 2" xfId="25960"/>
    <cellStyle name="SAPBEXHLevel0 2 2 2 2 4 2 2" xfId="36167"/>
    <cellStyle name="SAPBEXHLevel0 2 2 2 2 4 3" xfId="30978"/>
    <cellStyle name="SAPBEXHLevel0 2 2 2 2 4 4" xfId="42608"/>
    <cellStyle name="SAPBEXHLevel0 2 2 2 2 4 5" xfId="42609"/>
    <cellStyle name="SAPBEXHLevel0 2 2 2 2 5" xfId="3182"/>
    <cellStyle name="SAPBEXHLevel0 2 2 2 2 5 2" xfId="26745"/>
    <cellStyle name="SAPBEXHLevel0 2 2 2 2 5 2 2" xfId="36952"/>
    <cellStyle name="SAPBEXHLevel0 2 2 2 2 5 3" xfId="31763"/>
    <cellStyle name="SAPBEXHLevel0 2 2 2 2 5 4" xfId="42610"/>
    <cellStyle name="SAPBEXHLevel0 2 2 2 2 5 5" xfId="42611"/>
    <cellStyle name="SAPBEXHLevel0 2 2 2 2 6" xfId="3912"/>
    <cellStyle name="SAPBEXHLevel0 2 2 2 2 6 2" xfId="27475"/>
    <cellStyle name="SAPBEXHLevel0 2 2 2 2 6 2 2" xfId="37682"/>
    <cellStyle name="SAPBEXHLevel0 2 2 2 2 6 3" xfId="32493"/>
    <cellStyle name="SAPBEXHLevel0 2 2 2 2 6 4" xfId="42612"/>
    <cellStyle name="SAPBEXHLevel0 2 2 2 2 6 5" xfId="42613"/>
    <cellStyle name="SAPBEXHLevel0 2 2 2 2 7" xfId="4523"/>
    <cellStyle name="SAPBEXHLevel0 2 2 2 2 7 2" xfId="28086"/>
    <cellStyle name="SAPBEXHLevel0 2 2 2 2 7 2 2" xfId="38293"/>
    <cellStyle name="SAPBEXHLevel0 2 2 2 2 7 3" xfId="33104"/>
    <cellStyle name="SAPBEXHLevel0 2 2 2 2 7 4" xfId="42614"/>
    <cellStyle name="SAPBEXHLevel0 2 2 2 2 7 5" xfId="42615"/>
    <cellStyle name="SAPBEXHLevel0 2 2 2 2 8" xfId="5241"/>
    <cellStyle name="SAPBEXHLevel0 2 2 2 2 8 2" xfId="28804"/>
    <cellStyle name="SAPBEXHLevel0 2 2 2 2 8 2 2" xfId="39011"/>
    <cellStyle name="SAPBEXHLevel0 2 2 2 2 8 3" xfId="33822"/>
    <cellStyle name="SAPBEXHLevel0 2 2 2 2 8 4" xfId="42616"/>
    <cellStyle name="SAPBEXHLevel0 2 2 2 2 9" xfId="24434"/>
    <cellStyle name="SAPBEXHLevel0 2 2 2 2 9 2" xfId="34641"/>
    <cellStyle name="SAPBEXHLevel0 2 2 2 3" xfId="959"/>
    <cellStyle name="SAPBEXHLevel0 2 2 2 3 10" xfId="42617"/>
    <cellStyle name="SAPBEXHLevel0 2 2 2 3 2" xfId="1945"/>
    <cellStyle name="SAPBEXHLevel0 2 2 2 3 2 2" xfId="25508"/>
    <cellStyle name="SAPBEXHLevel0 2 2 2 3 2 2 2" xfId="35715"/>
    <cellStyle name="SAPBEXHLevel0 2 2 2 3 2 3" xfId="30526"/>
    <cellStyle name="SAPBEXHLevel0 2 2 2 3 2 4" xfId="42618"/>
    <cellStyle name="SAPBEXHLevel0 2 2 2 3 2 5" xfId="42619"/>
    <cellStyle name="SAPBEXHLevel0 2 2 2 3 3" xfId="2485"/>
    <cellStyle name="SAPBEXHLevel0 2 2 2 3 3 2" xfId="26048"/>
    <cellStyle name="SAPBEXHLevel0 2 2 2 3 3 2 2" xfId="36255"/>
    <cellStyle name="SAPBEXHLevel0 2 2 2 3 3 3" xfId="31066"/>
    <cellStyle name="SAPBEXHLevel0 2 2 2 3 3 4" xfId="42620"/>
    <cellStyle name="SAPBEXHLevel0 2 2 2 3 3 5" xfId="42621"/>
    <cellStyle name="SAPBEXHLevel0 2 2 2 3 4" xfId="3270"/>
    <cellStyle name="SAPBEXHLevel0 2 2 2 3 4 2" xfId="26833"/>
    <cellStyle name="SAPBEXHLevel0 2 2 2 3 4 2 2" xfId="37040"/>
    <cellStyle name="SAPBEXHLevel0 2 2 2 3 4 3" xfId="31851"/>
    <cellStyle name="SAPBEXHLevel0 2 2 2 3 4 4" xfId="42622"/>
    <cellStyle name="SAPBEXHLevel0 2 2 2 3 4 5" xfId="42623"/>
    <cellStyle name="SAPBEXHLevel0 2 2 2 3 5" xfId="4000"/>
    <cellStyle name="SAPBEXHLevel0 2 2 2 3 5 2" xfId="27563"/>
    <cellStyle name="SAPBEXHLevel0 2 2 2 3 5 2 2" xfId="37770"/>
    <cellStyle name="SAPBEXHLevel0 2 2 2 3 5 3" xfId="32581"/>
    <cellStyle name="SAPBEXHLevel0 2 2 2 3 5 4" xfId="42624"/>
    <cellStyle name="SAPBEXHLevel0 2 2 2 3 5 5" xfId="42625"/>
    <cellStyle name="SAPBEXHLevel0 2 2 2 3 6" xfId="4611"/>
    <cellStyle name="SAPBEXHLevel0 2 2 2 3 6 2" xfId="28174"/>
    <cellStyle name="SAPBEXHLevel0 2 2 2 3 6 2 2" xfId="38381"/>
    <cellStyle name="SAPBEXHLevel0 2 2 2 3 6 3" xfId="33192"/>
    <cellStyle name="SAPBEXHLevel0 2 2 2 3 6 4" xfId="42626"/>
    <cellStyle name="SAPBEXHLevel0 2 2 2 3 6 5" xfId="42627"/>
    <cellStyle name="SAPBEXHLevel0 2 2 2 3 7" xfId="5329"/>
    <cellStyle name="SAPBEXHLevel0 2 2 2 3 7 2" xfId="28892"/>
    <cellStyle name="SAPBEXHLevel0 2 2 2 3 7 2 2" xfId="39099"/>
    <cellStyle name="SAPBEXHLevel0 2 2 2 3 7 3" xfId="33910"/>
    <cellStyle name="SAPBEXHLevel0 2 2 2 3 7 4" xfId="42628"/>
    <cellStyle name="SAPBEXHLevel0 2 2 2 3 8" xfId="24522"/>
    <cellStyle name="SAPBEXHLevel0 2 2 2 3 8 2" xfId="34729"/>
    <cellStyle name="SAPBEXHLevel0 2 2 2 3 9" xfId="29626"/>
    <cellStyle name="SAPBEXHLevel0 2 2 2 4" xfId="1633"/>
    <cellStyle name="SAPBEXHLevel0 2 2 2 4 2" xfId="25196"/>
    <cellStyle name="SAPBEXHLevel0 2 2 2 4 2 2" xfId="35403"/>
    <cellStyle name="SAPBEXHLevel0 2 2 2 4 3" xfId="30214"/>
    <cellStyle name="SAPBEXHLevel0 2 2 2 4 4" xfId="42629"/>
    <cellStyle name="SAPBEXHLevel0 2 2 2 4 5" xfId="42630"/>
    <cellStyle name="SAPBEXHLevel0 2 2 2 5" xfId="1374"/>
    <cellStyle name="SAPBEXHLevel0 2 2 2 5 2" xfId="24937"/>
    <cellStyle name="SAPBEXHLevel0 2 2 2 5 2 2" xfId="35144"/>
    <cellStyle name="SAPBEXHLevel0 2 2 2 5 3" xfId="29955"/>
    <cellStyle name="SAPBEXHLevel0 2 2 2 5 4" xfId="42631"/>
    <cellStyle name="SAPBEXHLevel0 2 2 2 5 5" xfId="42632"/>
    <cellStyle name="SAPBEXHLevel0 2 2 2 6" xfId="2936"/>
    <cellStyle name="SAPBEXHLevel0 2 2 2 6 2" xfId="26499"/>
    <cellStyle name="SAPBEXHLevel0 2 2 2 6 2 2" xfId="36706"/>
    <cellStyle name="SAPBEXHLevel0 2 2 2 6 3" xfId="31517"/>
    <cellStyle name="SAPBEXHLevel0 2 2 2 6 4" xfId="42633"/>
    <cellStyle name="SAPBEXHLevel0 2 2 2 6 5" xfId="42634"/>
    <cellStyle name="SAPBEXHLevel0 2 2 2 7" xfId="3670"/>
    <cellStyle name="SAPBEXHLevel0 2 2 2 7 2" xfId="27233"/>
    <cellStyle name="SAPBEXHLevel0 2 2 2 7 2 2" xfId="37440"/>
    <cellStyle name="SAPBEXHLevel0 2 2 2 7 3" xfId="32251"/>
    <cellStyle name="SAPBEXHLevel0 2 2 2 7 4" xfId="42635"/>
    <cellStyle name="SAPBEXHLevel0 2 2 2 7 5" xfId="42636"/>
    <cellStyle name="SAPBEXHLevel0 2 2 2 8" xfId="3373"/>
    <cellStyle name="SAPBEXHLevel0 2 2 2 8 2" xfId="26936"/>
    <cellStyle name="SAPBEXHLevel0 2 2 2 8 2 2" xfId="37143"/>
    <cellStyle name="SAPBEXHLevel0 2 2 2 8 3" xfId="31954"/>
    <cellStyle name="SAPBEXHLevel0 2 2 2 8 4" xfId="42637"/>
    <cellStyle name="SAPBEXHLevel0 2 2 2 8 5" xfId="42638"/>
    <cellStyle name="SAPBEXHLevel0 2 2 2 9" xfId="4995"/>
    <cellStyle name="SAPBEXHLevel0 2 2 2 9 2" xfId="28558"/>
    <cellStyle name="SAPBEXHLevel0 2 2 2 9 2 2" xfId="38765"/>
    <cellStyle name="SAPBEXHLevel0 2 2 2 9 3" xfId="33576"/>
    <cellStyle name="SAPBEXHLevel0 2 2 2 9 4" xfId="42639"/>
    <cellStyle name="SAPBEXHLevel0 2 2 3" xfId="730"/>
    <cellStyle name="SAPBEXHLevel0 2 2 3 10" xfId="29397"/>
    <cellStyle name="SAPBEXHLevel0 2 2 3 11" xfId="42640"/>
    <cellStyle name="SAPBEXHLevel0 2 2 3 2" xfId="1147"/>
    <cellStyle name="SAPBEXHLevel0 2 2 3 2 10" xfId="42641"/>
    <cellStyle name="SAPBEXHLevel0 2 2 3 2 2" xfId="2053"/>
    <cellStyle name="SAPBEXHLevel0 2 2 3 2 2 2" xfId="25616"/>
    <cellStyle name="SAPBEXHLevel0 2 2 3 2 2 2 2" xfId="35823"/>
    <cellStyle name="SAPBEXHLevel0 2 2 3 2 2 3" xfId="30634"/>
    <cellStyle name="SAPBEXHLevel0 2 2 3 2 2 4" xfId="42642"/>
    <cellStyle name="SAPBEXHLevel0 2 2 3 2 2 5" xfId="42643"/>
    <cellStyle name="SAPBEXHLevel0 2 2 3 2 3" xfId="2670"/>
    <cellStyle name="SAPBEXHLevel0 2 2 3 2 3 2" xfId="26233"/>
    <cellStyle name="SAPBEXHLevel0 2 2 3 2 3 2 2" xfId="36440"/>
    <cellStyle name="SAPBEXHLevel0 2 2 3 2 3 3" xfId="31251"/>
    <cellStyle name="SAPBEXHLevel0 2 2 3 2 3 4" xfId="42644"/>
    <cellStyle name="SAPBEXHLevel0 2 2 3 2 3 5" xfId="42645"/>
    <cellStyle name="SAPBEXHLevel0 2 2 3 2 4" xfId="3458"/>
    <cellStyle name="SAPBEXHLevel0 2 2 3 2 4 2" xfId="27021"/>
    <cellStyle name="SAPBEXHLevel0 2 2 3 2 4 2 2" xfId="37228"/>
    <cellStyle name="SAPBEXHLevel0 2 2 3 2 4 3" xfId="32039"/>
    <cellStyle name="SAPBEXHLevel0 2 2 3 2 4 4" xfId="42646"/>
    <cellStyle name="SAPBEXHLevel0 2 2 3 2 4 5" xfId="42647"/>
    <cellStyle name="SAPBEXHLevel0 2 2 3 2 5" xfId="4145"/>
    <cellStyle name="SAPBEXHLevel0 2 2 3 2 5 2" xfId="27708"/>
    <cellStyle name="SAPBEXHLevel0 2 2 3 2 5 2 2" xfId="37915"/>
    <cellStyle name="SAPBEXHLevel0 2 2 3 2 5 3" xfId="32726"/>
    <cellStyle name="SAPBEXHLevel0 2 2 3 2 5 4" xfId="42648"/>
    <cellStyle name="SAPBEXHLevel0 2 2 3 2 5 5" xfId="42649"/>
    <cellStyle name="SAPBEXHLevel0 2 2 3 2 6" xfId="4789"/>
    <cellStyle name="SAPBEXHLevel0 2 2 3 2 6 2" xfId="28352"/>
    <cellStyle name="SAPBEXHLevel0 2 2 3 2 6 2 2" xfId="38559"/>
    <cellStyle name="SAPBEXHLevel0 2 2 3 2 6 3" xfId="33370"/>
    <cellStyle name="SAPBEXHLevel0 2 2 3 2 6 4" xfId="42650"/>
    <cellStyle name="SAPBEXHLevel0 2 2 3 2 6 5" xfId="42651"/>
    <cellStyle name="SAPBEXHLevel0 2 2 3 2 7" xfId="5509"/>
    <cellStyle name="SAPBEXHLevel0 2 2 3 2 7 2" xfId="29072"/>
    <cellStyle name="SAPBEXHLevel0 2 2 3 2 7 2 2" xfId="39279"/>
    <cellStyle name="SAPBEXHLevel0 2 2 3 2 7 3" xfId="34090"/>
    <cellStyle name="SAPBEXHLevel0 2 2 3 2 7 4" xfId="42652"/>
    <cellStyle name="SAPBEXHLevel0 2 2 3 2 8" xfId="24710"/>
    <cellStyle name="SAPBEXHLevel0 2 2 3 2 8 2" xfId="34917"/>
    <cellStyle name="SAPBEXHLevel0 2 2 3 2 9" xfId="29728"/>
    <cellStyle name="SAPBEXHLevel0 2 2 3 3" xfId="1727"/>
    <cellStyle name="SAPBEXHLevel0 2 2 3 3 2" xfId="25290"/>
    <cellStyle name="SAPBEXHLevel0 2 2 3 3 2 2" xfId="35497"/>
    <cellStyle name="SAPBEXHLevel0 2 2 3 3 3" xfId="30308"/>
    <cellStyle name="SAPBEXHLevel0 2 2 3 3 4" xfId="42653"/>
    <cellStyle name="SAPBEXHLevel0 2 2 3 3 5" xfId="42654"/>
    <cellStyle name="SAPBEXHLevel0 2 2 3 4" xfId="2257"/>
    <cellStyle name="SAPBEXHLevel0 2 2 3 4 2" xfId="25820"/>
    <cellStyle name="SAPBEXHLevel0 2 2 3 4 2 2" xfId="36027"/>
    <cellStyle name="SAPBEXHLevel0 2 2 3 4 3" xfId="30838"/>
    <cellStyle name="SAPBEXHLevel0 2 2 3 4 4" xfId="42655"/>
    <cellStyle name="SAPBEXHLevel0 2 2 3 4 5" xfId="42656"/>
    <cellStyle name="SAPBEXHLevel0 2 2 3 5" xfId="3041"/>
    <cellStyle name="SAPBEXHLevel0 2 2 3 5 2" xfId="26604"/>
    <cellStyle name="SAPBEXHLevel0 2 2 3 5 2 2" xfId="36811"/>
    <cellStyle name="SAPBEXHLevel0 2 2 3 5 3" xfId="31622"/>
    <cellStyle name="SAPBEXHLevel0 2 2 3 5 4" xfId="42657"/>
    <cellStyle name="SAPBEXHLevel0 2 2 3 5 5" xfId="42658"/>
    <cellStyle name="SAPBEXHLevel0 2 2 3 6" xfId="3772"/>
    <cellStyle name="SAPBEXHLevel0 2 2 3 6 2" xfId="27335"/>
    <cellStyle name="SAPBEXHLevel0 2 2 3 6 2 2" xfId="37542"/>
    <cellStyle name="SAPBEXHLevel0 2 2 3 6 3" xfId="32353"/>
    <cellStyle name="SAPBEXHLevel0 2 2 3 6 4" xfId="42659"/>
    <cellStyle name="SAPBEXHLevel0 2 2 3 6 5" xfId="42660"/>
    <cellStyle name="SAPBEXHLevel0 2 2 3 7" xfId="4383"/>
    <cellStyle name="SAPBEXHLevel0 2 2 3 7 2" xfId="27946"/>
    <cellStyle name="SAPBEXHLevel0 2 2 3 7 2 2" xfId="38153"/>
    <cellStyle name="SAPBEXHLevel0 2 2 3 7 3" xfId="32964"/>
    <cellStyle name="SAPBEXHLevel0 2 2 3 7 4" xfId="42661"/>
    <cellStyle name="SAPBEXHLevel0 2 2 3 7 5" xfId="42662"/>
    <cellStyle name="SAPBEXHLevel0 2 2 3 8" xfId="5100"/>
    <cellStyle name="SAPBEXHLevel0 2 2 3 8 2" xfId="28663"/>
    <cellStyle name="SAPBEXHLevel0 2 2 3 8 2 2" xfId="38870"/>
    <cellStyle name="SAPBEXHLevel0 2 2 3 8 3" xfId="33681"/>
    <cellStyle name="SAPBEXHLevel0 2 2 3 8 4" xfId="42663"/>
    <cellStyle name="SAPBEXHLevel0 2 2 3 9" xfId="24293"/>
    <cellStyle name="SAPBEXHLevel0 2 2 3 9 2" xfId="34500"/>
    <cellStyle name="SAPBEXHLevel0 2 2 4" xfId="808"/>
    <cellStyle name="SAPBEXHLevel0 2 2 4 10" xfId="29475"/>
    <cellStyle name="SAPBEXHLevel0 2 2 4 11" xfId="42664"/>
    <cellStyle name="SAPBEXHLevel0 2 2 4 2" xfId="1220"/>
    <cellStyle name="SAPBEXHLevel0 2 2 4 2 10" xfId="42665"/>
    <cellStyle name="SAPBEXHLevel0 2 2 4 2 2" xfId="2126"/>
    <cellStyle name="SAPBEXHLevel0 2 2 4 2 2 2" xfId="25689"/>
    <cellStyle name="SAPBEXHLevel0 2 2 4 2 2 2 2" xfId="35896"/>
    <cellStyle name="SAPBEXHLevel0 2 2 4 2 2 3" xfId="30707"/>
    <cellStyle name="SAPBEXHLevel0 2 2 4 2 2 4" xfId="42666"/>
    <cellStyle name="SAPBEXHLevel0 2 2 4 2 2 5" xfId="42667"/>
    <cellStyle name="SAPBEXHLevel0 2 2 4 2 3" xfId="2743"/>
    <cellStyle name="SAPBEXHLevel0 2 2 4 2 3 2" xfId="26306"/>
    <cellStyle name="SAPBEXHLevel0 2 2 4 2 3 2 2" xfId="36513"/>
    <cellStyle name="SAPBEXHLevel0 2 2 4 2 3 3" xfId="31324"/>
    <cellStyle name="SAPBEXHLevel0 2 2 4 2 3 4" xfId="42668"/>
    <cellStyle name="SAPBEXHLevel0 2 2 4 2 3 5" xfId="42669"/>
    <cellStyle name="SAPBEXHLevel0 2 2 4 2 4" xfId="3531"/>
    <cellStyle name="SAPBEXHLevel0 2 2 4 2 4 2" xfId="27094"/>
    <cellStyle name="SAPBEXHLevel0 2 2 4 2 4 2 2" xfId="37301"/>
    <cellStyle name="SAPBEXHLevel0 2 2 4 2 4 3" xfId="32112"/>
    <cellStyle name="SAPBEXHLevel0 2 2 4 2 4 4" xfId="42670"/>
    <cellStyle name="SAPBEXHLevel0 2 2 4 2 4 5" xfId="42671"/>
    <cellStyle name="SAPBEXHLevel0 2 2 4 2 5" xfId="4218"/>
    <cellStyle name="SAPBEXHLevel0 2 2 4 2 5 2" xfId="27781"/>
    <cellStyle name="SAPBEXHLevel0 2 2 4 2 5 2 2" xfId="37988"/>
    <cellStyle name="SAPBEXHLevel0 2 2 4 2 5 3" xfId="32799"/>
    <cellStyle name="SAPBEXHLevel0 2 2 4 2 5 4" xfId="42672"/>
    <cellStyle name="SAPBEXHLevel0 2 2 4 2 5 5" xfId="42673"/>
    <cellStyle name="SAPBEXHLevel0 2 2 4 2 6" xfId="4862"/>
    <cellStyle name="SAPBEXHLevel0 2 2 4 2 6 2" xfId="28425"/>
    <cellStyle name="SAPBEXHLevel0 2 2 4 2 6 2 2" xfId="38632"/>
    <cellStyle name="SAPBEXHLevel0 2 2 4 2 6 3" xfId="33443"/>
    <cellStyle name="SAPBEXHLevel0 2 2 4 2 6 4" xfId="42674"/>
    <cellStyle name="SAPBEXHLevel0 2 2 4 2 6 5" xfId="42675"/>
    <cellStyle name="SAPBEXHLevel0 2 2 4 2 7" xfId="5582"/>
    <cellStyle name="SAPBEXHLevel0 2 2 4 2 7 2" xfId="29145"/>
    <cellStyle name="SAPBEXHLevel0 2 2 4 2 7 2 2" xfId="39352"/>
    <cellStyle name="SAPBEXHLevel0 2 2 4 2 7 3" xfId="34163"/>
    <cellStyle name="SAPBEXHLevel0 2 2 4 2 7 4" xfId="42676"/>
    <cellStyle name="SAPBEXHLevel0 2 2 4 2 8" xfId="24783"/>
    <cellStyle name="SAPBEXHLevel0 2 2 4 2 8 2" xfId="34990"/>
    <cellStyle name="SAPBEXHLevel0 2 2 4 2 9" xfId="29801"/>
    <cellStyle name="SAPBEXHLevel0 2 2 4 3" xfId="1800"/>
    <cellStyle name="SAPBEXHLevel0 2 2 4 3 2" xfId="25363"/>
    <cellStyle name="SAPBEXHLevel0 2 2 4 3 2 2" xfId="35570"/>
    <cellStyle name="SAPBEXHLevel0 2 2 4 3 3" xfId="30381"/>
    <cellStyle name="SAPBEXHLevel0 2 2 4 3 4" xfId="42677"/>
    <cellStyle name="SAPBEXHLevel0 2 2 4 3 5" xfId="42678"/>
    <cellStyle name="SAPBEXHLevel0 2 2 4 4" xfId="2334"/>
    <cellStyle name="SAPBEXHLevel0 2 2 4 4 2" xfId="25897"/>
    <cellStyle name="SAPBEXHLevel0 2 2 4 4 2 2" xfId="36104"/>
    <cellStyle name="SAPBEXHLevel0 2 2 4 4 3" xfId="30915"/>
    <cellStyle name="SAPBEXHLevel0 2 2 4 4 4" xfId="42679"/>
    <cellStyle name="SAPBEXHLevel0 2 2 4 4 5" xfId="42680"/>
    <cellStyle name="SAPBEXHLevel0 2 2 4 5" xfId="3119"/>
    <cellStyle name="SAPBEXHLevel0 2 2 4 5 2" xfId="26682"/>
    <cellStyle name="SAPBEXHLevel0 2 2 4 5 2 2" xfId="36889"/>
    <cellStyle name="SAPBEXHLevel0 2 2 4 5 3" xfId="31700"/>
    <cellStyle name="SAPBEXHLevel0 2 2 4 5 4" xfId="42681"/>
    <cellStyle name="SAPBEXHLevel0 2 2 4 5 5" xfId="42682"/>
    <cellStyle name="SAPBEXHLevel0 2 2 4 6" xfId="3849"/>
    <cellStyle name="SAPBEXHLevel0 2 2 4 6 2" xfId="27412"/>
    <cellStyle name="SAPBEXHLevel0 2 2 4 6 2 2" xfId="37619"/>
    <cellStyle name="SAPBEXHLevel0 2 2 4 6 3" xfId="32430"/>
    <cellStyle name="SAPBEXHLevel0 2 2 4 6 4" xfId="42683"/>
    <cellStyle name="SAPBEXHLevel0 2 2 4 6 5" xfId="42684"/>
    <cellStyle name="SAPBEXHLevel0 2 2 4 7" xfId="4460"/>
    <cellStyle name="SAPBEXHLevel0 2 2 4 7 2" xfId="28023"/>
    <cellStyle name="SAPBEXHLevel0 2 2 4 7 2 2" xfId="38230"/>
    <cellStyle name="SAPBEXHLevel0 2 2 4 7 3" xfId="33041"/>
    <cellStyle name="SAPBEXHLevel0 2 2 4 7 4" xfId="42685"/>
    <cellStyle name="SAPBEXHLevel0 2 2 4 7 5" xfId="42686"/>
    <cellStyle name="SAPBEXHLevel0 2 2 4 8" xfId="5178"/>
    <cellStyle name="SAPBEXHLevel0 2 2 4 8 2" xfId="28741"/>
    <cellStyle name="SAPBEXHLevel0 2 2 4 8 2 2" xfId="38948"/>
    <cellStyle name="SAPBEXHLevel0 2 2 4 8 3" xfId="33759"/>
    <cellStyle name="SAPBEXHLevel0 2 2 4 8 4" xfId="42687"/>
    <cellStyle name="SAPBEXHLevel0 2 2 4 9" xfId="24371"/>
    <cellStyle name="SAPBEXHLevel0 2 2 4 9 2" xfId="34578"/>
    <cellStyle name="SAPBEXHLevel0 2 2 5" xfId="1006"/>
    <cellStyle name="SAPBEXHLevel0 2 2 5 2" xfId="2532"/>
    <cellStyle name="SAPBEXHLevel0 2 2 5 2 2" xfId="26095"/>
    <cellStyle name="SAPBEXHLevel0 2 2 5 2 2 2" xfId="36302"/>
    <cellStyle name="SAPBEXHLevel0 2 2 5 2 3" xfId="31113"/>
    <cellStyle name="SAPBEXHLevel0 2 2 5 2 4" xfId="42688"/>
    <cellStyle name="SAPBEXHLevel0 2 2 5 2 5" xfId="42689"/>
    <cellStyle name="SAPBEXHLevel0 2 2 5 3" xfId="3317"/>
    <cellStyle name="SAPBEXHLevel0 2 2 5 3 2" xfId="26880"/>
    <cellStyle name="SAPBEXHLevel0 2 2 5 3 2 2" xfId="37087"/>
    <cellStyle name="SAPBEXHLevel0 2 2 5 3 3" xfId="31898"/>
    <cellStyle name="SAPBEXHLevel0 2 2 5 3 4" xfId="42690"/>
    <cellStyle name="SAPBEXHLevel0 2 2 5 3 5" xfId="42691"/>
    <cellStyle name="SAPBEXHLevel0 2 2 5 4" xfId="4658"/>
    <cellStyle name="SAPBEXHLevel0 2 2 5 4 2" xfId="28221"/>
    <cellStyle name="SAPBEXHLevel0 2 2 5 4 2 2" xfId="38428"/>
    <cellStyle name="SAPBEXHLevel0 2 2 5 4 3" xfId="33239"/>
    <cellStyle name="SAPBEXHLevel0 2 2 5 4 4" xfId="42692"/>
    <cellStyle name="SAPBEXHLevel0 2 2 5 4 5" xfId="42693"/>
    <cellStyle name="SAPBEXHLevel0 2 2 5 5" xfId="5376"/>
    <cellStyle name="SAPBEXHLevel0 2 2 5 5 2" xfId="28939"/>
    <cellStyle name="SAPBEXHLevel0 2 2 5 5 2 2" xfId="39146"/>
    <cellStyle name="SAPBEXHLevel0 2 2 5 5 3" xfId="33957"/>
    <cellStyle name="SAPBEXHLevel0 2 2 5 5 4" xfId="42694"/>
    <cellStyle name="SAPBEXHLevel0 2 2 5 5 5" xfId="42695"/>
    <cellStyle name="SAPBEXHLevel0 2 2 5 6" xfId="24569"/>
    <cellStyle name="SAPBEXHLevel0 2 2 5 6 2" xfId="34776"/>
    <cellStyle name="SAPBEXHLevel0 2 2 5 7" xfId="42696"/>
    <cellStyle name="SAPBEXHLevel0 2 2 5 8" xfId="42697"/>
    <cellStyle name="SAPBEXHLevel0 2 2 5 9" xfId="42698"/>
    <cellStyle name="SAPBEXHLevel0 2 2 6" xfId="1456"/>
    <cellStyle name="SAPBEXHLevel0 2 2 6 2" xfId="25019"/>
    <cellStyle name="SAPBEXHLevel0 2 2 6 2 2" xfId="35226"/>
    <cellStyle name="SAPBEXHLevel0 2 2 6 3" xfId="30037"/>
    <cellStyle name="SAPBEXHLevel0 2 2 6 4" xfId="42699"/>
    <cellStyle name="SAPBEXHLevel0 2 2 6 5" xfId="42700"/>
    <cellStyle name="SAPBEXHLevel0 2 2 7" xfId="1430"/>
    <cellStyle name="SAPBEXHLevel0 2 2 7 2" xfId="24993"/>
    <cellStyle name="SAPBEXHLevel0 2 2 7 2 2" xfId="35200"/>
    <cellStyle name="SAPBEXHLevel0 2 2 7 3" xfId="30011"/>
    <cellStyle name="SAPBEXHLevel0 2 2 7 4" xfId="42701"/>
    <cellStyle name="SAPBEXHLevel0 2 2 8" xfId="24106"/>
    <cellStyle name="SAPBEXHLevel0 2 2 8 2" xfId="34313"/>
    <cellStyle name="SAPBEXHLevel0 2 2 9" xfId="42702"/>
    <cellStyle name="SAPBEXHLevel0 2 3" xfId="586"/>
    <cellStyle name="SAPBEXHLevel0 2 3 10" xfId="24149"/>
    <cellStyle name="SAPBEXHLevel0 2 3 10 2" xfId="34356"/>
    <cellStyle name="SAPBEXHLevel0 2 3 11" xfId="29253"/>
    <cellStyle name="SAPBEXHLevel0 2 3 12" xfId="42703"/>
    <cellStyle name="SAPBEXHLevel0 2 3 2" xfId="832"/>
    <cellStyle name="SAPBEXHLevel0 2 3 2 10" xfId="29499"/>
    <cellStyle name="SAPBEXHLevel0 2 3 2 11" xfId="42704"/>
    <cellStyle name="SAPBEXHLevel0 2 3 2 2" xfId="1244"/>
    <cellStyle name="SAPBEXHLevel0 2 3 2 2 10" xfId="42705"/>
    <cellStyle name="SAPBEXHLevel0 2 3 2 2 2" xfId="2148"/>
    <cellStyle name="SAPBEXHLevel0 2 3 2 2 2 2" xfId="25711"/>
    <cellStyle name="SAPBEXHLevel0 2 3 2 2 2 2 2" xfId="35918"/>
    <cellStyle name="SAPBEXHLevel0 2 3 2 2 2 3" xfId="30729"/>
    <cellStyle name="SAPBEXHLevel0 2 3 2 2 2 4" xfId="42706"/>
    <cellStyle name="SAPBEXHLevel0 2 3 2 2 2 5" xfId="42707"/>
    <cellStyle name="SAPBEXHLevel0 2 3 2 2 3" xfId="2767"/>
    <cellStyle name="SAPBEXHLevel0 2 3 2 2 3 2" xfId="26330"/>
    <cellStyle name="SAPBEXHLevel0 2 3 2 2 3 2 2" xfId="36537"/>
    <cellStyle name="SAPBEXHLevel0 2 3 2 2 3 3" xfId="31348"/>
    <cellStyle name="SAPBEXHLevel0 2 3 2 2 3 4" xfId="42708"/>
    <cellStyle name="SAPBEXHLevel0 2 3 2 2 3 5" xfId="42709"/>
    <cellStyle name="SAPBEXHLevel0 2 3 2 2 4" xfId="3555"/>
    <cellStyle name="SAPBEXHLevel0 2 3 2 2 4 2" xfId="27118"/>
    <cellStyle name="SAPBEXHLevel0 2 3 2 2 4 2 2" xfId="37325"/>
    <cellStyle name="SAPBEXHLevel0 2 3 2 2 4 3" xfId="32136"/>
    <cellStyle name="SAPBEXHLevel0 2 3 2 2 4 4" xfId="42710"/>
    <cellStyle name="SAPBEXHLevel0 2 3 2 2 4 5" xfId="42711"/>
    <cellStyle name="SAPBEXHLevel0 2 3 2 2 5" xfId="4242"/>
    <cellStyle name="SAPBEXHLevel0 2 3 2 2 5 2" xfId="27805"/>
    <cellStyle name="SAPBEXHLevel0 2 3 2 2 5 2 2" xfId="38012"/>
    <cellStyle name="SAPBEXHLevel0 2 3 2 2 5 3" xfId="32823"/>
    <cellStyle name="SAPBEXHLevel0 2 3 2 2 5 4" xfId="42712"/>
    <cellStyle name="SAPBEXHLevel0 2 3 2 2 5 5" xfId="42713"/>
    <cellStyle name="SAPBEXHLevel0 2 3 2 2 6" xfId="4886"/>
    <cellStyle name="SAPBEXHLevel0 2 3 2 2 6 2" xfId="28449"/>
    <cellStyle name="SAPBEXHLevel0 2 3 2 2 6 2 2" xfId="38656"/>
    <cellStyle name="SAPBEXHLevel0 2 3 2 2 6 3" xfId="33467"/>
    <cellStyle name="SAPBEXHLevel0 2 3 2 2 6 4" xfId="42714"/>
    <cellStyle name="SAPBEXHLevel0 2 3 2 2 6 5" xfId="42715"/>
    <cellStyle name="SAPBEXHLevel0 2 3 2 2 7" xfId="5606"/>
    <cellStyle name="SAPBEXHLevel0 2 3 2 2 7 2" xfId="29169"/>
    <cellStyle name="SAPBEXHLevel0 2 3 2 2 7 2 2" xfId="39376"/>
    <cellStyle name="SAPBEXHLevel0 2 3 2 2 7 3" xfId="34187"/>
    <cellStyle name="SAPBEXHLevel0 2 3 2 2 7 4" xfId="42716"/>
    <cellStyle name="SAPBEXHLevel0 2 3 2 2 8" xfId="24807"/>
    <cellStyle name="SAPBEXHLevel0 2 3 2 2 8 2" xfId="35014"/>
    <cellStyle name="SAPBEXHLevel0 2 3 2 2 9" xfId="29825"/>
    <cellStyle name="SAPBEXHLevel0 2 3 2 3" xfId="1822"/>
    <cellStyle name="SAPBEXHLevel0 2 3 2 3 2" xfId="25385"/>
    <cellStyle name="SAPBEXHLevel0 2 3 2 3 2 2" xfId="35592"/>
    <cellStyle name="SAPBEXHLevel0 2 3 2 3 3" xfId="30403"/>
    <cellStyle name="SAPBEXHLevel0 2 3 2 3 4" xfId="42717"/>
    <cellStyle name="SAPBEXHLevel0 2 3 2 3 5" xfId="42718"/>
    <cellStyle name="SAPBEXHLevel0 2 3 2 4" xfId="2358"/>
    <cellStyle name="SAPBEXHLevel0 2 3 2 4 2" xfId="25921"/>
    <cellStyle name="SAPBEXHLevel0 2 3 2 4 2 2" xfId="36128"/>
    <cellStyle name="SAPBEXHLevel0 2 3 2 4 3" xfId="30939"/>
    <cellStyle name="SAPBEXHLevel0 2 3 2 4 4" xfId="42719"/>
    <cellStyle name="SAPBEXHLevel0 2 3 2 4 5" xfId="42720"/>
    <cellStyle name="SAPBEXHLevel0 2 3 2 5" xfId="3143"/>
    <cellStyle name="SAPBEXHLevel0 2 3 2 5 2" xfId="26706"/>
    <cellStyle name="SAPBEXHLevel0 2 3 2 5 2 2" xfId="36913"/>
    <cellStyle name="SAPBEXHLevel0 2 3 2 5 3" xfId="31724"/>
    <cellStyle name="SAPBEXHLevel0 2 3 2 5 4" xfId="42721"/>
    <cellStyle name="SAPBEXHLevel0 2 3 2 5 5" xfId="42722"/>
    <cellStyle name="SAPBEXHLevel0 2 3 2 6" xfId="3873"/>
    <cellStyle name="SAPBEXHLevel0 2 3 2 6 2" xfId="27436"/>
    <cellStyle name="SAPBEXHLevel0 2 3 2 6 2 2" xfId="37643"/>
    <cellStyle name="SAPBEXHLevel0 2 3 2 6 3" xfId="32454"/>
    <cellStyle name="SAPBEXHLevel0 2 3 2 6 4" xfId="42723"/>
    <cellStyle name="SAPBEXHLevel0 2 3 2 6 5" xfId="42724"/>
    <cellStyle name="SAPBEXHLevel0 2 3 2 7" xfId="4484"/>
    <cellStyle name="SAPBEXHLevel0 2 3 2 7 2" xfId="28047"/>
    <cellStyle name="SAPBEXHLevel0 2 3 2 7 2 2" xfId="38254"/>
    <cellStyle name="SAPBEXHLevel0 2 3 2 7 3" xfId="33065"/>
    <cellStyle name="SAPBEXHLevel0 2 3 2 7 4" xfId="42725"/>
    <cellStyle name="SAPBEXHLevel0 2 3 2 7 5" xfId="42726"/>
    <cellStyle name="SAPBEXHLevel0 2 3 2 8" xfId="5202"/>
    <cellStyle name="SAPBEXHLevel0 2 3 2 8 2" xfId="28765"/>
    <cellStyle name="SAPBEXHLevel0 2 3 2 8 2 2" xfId="38972"/>
    <cellStyle name="SAPBEXHLevel0 2 3 2 8 3" xfId="33783"/>
    <cellStyle name="SAPBEXHLevel0 2 3 2 8 4" xfId="42727"/>
    <cellStyle name="SAPBEXHLevel0 2 3 2 9" xfId="24395"/>
    <cellStyle name="SAPBEXHLevel0 2 3 2 9 2" xfId="34602"/>
    <cellStyle name="SAPBEXHLevel0 2 3 3" xfId="920"/>
    <cellStyle name="SAPBEXHLevel0 2 3 3 10" xfId="42728"/>
    <cellStyle name="SAPBEXHLevel0 2 3 3 2" xfId="1906"/>
    <cellStyle name="SAPBEXHLevel0 2 3 3 2 2" xfId="25469"/>
    <cellStyle name="SAPBEXHLevel0 2 3 3 2 2 2" xfId="35676"/>
    <cellStyle name="SAPBEXHLevel0 2 3 3 2 3" xfId="30487"/>
    <cellStyle name="SAPBEXHLevel0 2 3 3 2 4" xfId="42729"/>
    <cellStyle name="SAPBEXHLevel0 2 3 3 2 5" xfId="42730"/>
    <cellStyle name="SAPBEXHLevel0 2 3 3 3" xfId="2446"/>
    <cellStyle name="SAPBEXHLevel0 2 3 3 3 2" xfId="26009"/>
    <cellStyle name="SAPBEXHLevel0 2 3 3 3 2 2" xfId="36216"/>
    <cellStyle name="SAPBEXHLevel0 2 3 3 3 3" xfId="31027"/>
    <cellStyle name="SAPBEXHLevel0 2 3 3 3 4" xfId="42731"/>
    <cellStyle name="SAPBEXHLevel0 2 3 3 3 5" xfId="42732"/>
    <cellStyle name="SAPBEXHLevel0 2 3 3 4" xfId="3231"/>
    <cellStyle name="SAPBEXHLevel0 2 3 3 4 2" xfId="26794"/>
    <cellStyle name="SAPBEXHLevel0 2 3 3 4 2 2" xfId="37001"/>
    <cellStyle name="SAPBEXHLevel0 2 3 3 4 3" xfId="31812"/>
    <cellStyle name="SAPBEXHLevel0 2 3 3 4 4" xfId="42733"/>
    <cellStyle name="SAPBEXHLevel0 2 3 3 4 5" xfId="42734"/>
    <cellStyle name="SAPBEXHLevel0 2 3 3 5" xfId="3961"/>
    <cellStyle name="SAPBEXHLevel0 2 3 3 5 2" xfId="27524"/>
    <cellStyle name="SAPBEXHLevel0 2 3 3 5 2 2" xfId="37731"/>
    <cellStyle name="SAPBEXHLevel0 2 3 3 5 3" xfId="32542"/>
    <cellStyle name="SAPBEXHLevel0 2 3 3 5 4" xfId="42735"/>
    <cellStyle name="SAPBEXHLevel0 2 3 3 5 5" xfId="42736"/>
    <cellStyle name="SAPBEXHLevel0 2 3 3 6" xfId="4572"/>
    <cellStyle name="SAPBEXHLevel0 2 3 3 6 2" xfId="28135"/>
    <cellStyle name="SAPBEXHLevel0 2 3 3 6 2 2" xfId="38342"/>
    <cellStyle name="SAPBEXHLevel0 2 3 3 6 3" xfId="33153"/>
    <cellStyle name="SAPBEXHLevel0 2 3 3 6 4" xfId="42737"/>
    <cellStyle name="SAPBEXHLevel0 2 3 3 6 5" xfId="42738"/>
    <cellStyle name="SAPBEXHLevel0 2 3 3 7" xfId="5290"/>
    <cellStyle name="SAPBEXHLevel0 2 3 3 7 2" xfId="28853"/>
    <cellStyle name="SAPBEXHLevel0 2 3 3 7 2 2" xfId="39060"/>
    <cellStyle name="SAPBEXHLevel0 2 3 3 7 3" xfId="33871"/>
    <cellStyle name="SAPBEXHLevel0 2 3 3 7 4" xfId="42739"/>
    <cellStyle name="SAPBEXHLevel0 2 3 3 8" xfId="24483"/>
    <cellStyle name="SAPBEXHLevel0 2 3 3 8 2" xfId="34690"/>
    <cellStyle name="SAPBEXHLevel0 2 3 3 9" xfId="29587"/>
    <cellStyle name="SAPBEXHLevel0 2 3 4" xfId="1594"/>
    <cellStyle name="SAPBEXHLevel0 2 3 4 2" xfId="25157"/>
    <cellStyle name="SAPBEXHLevel0 2 3 4 2 2" xfId="35364"/>
    <cellStyle name="SAPBEXHLevel0 2 3 4 3" xfId="30175"/>
    <cellStyle name="SAPBEXHLevel0 2 3 4 4" xfId="42740"/>
    <cellStyle name="SAPBEXHLevel0 2 3 4 5" xfId="42741"/>
    <cellStyle name="SAPBEXHLevel0 2 3 5" xfId="1413"/>
    <cellStyle name="SAPBEXHLevel0 2 3 5 2" xfId="24976"/>
    <cellStyle name="SAPBEXHLevel0 2 3 5 2 2" xfId="35183"/>
    <cellStyle name="SAPBEXHLevel0 2 3 5 3" xfId="29994"/>
    <cellStyle name="SAPBEXHLevel0 2 3 5 4" xfId="42742"/>
    <cellStyle name="SAPBEXHLevel0 2 3 5 5" xfId="42743"/>
    <cellStyle name="SAPBEXHLevel0 2 3 6" xfId="2897"/>
    <cellStyle name="SAPBEXHLevel0 2 3 6 2" xfId="26460"/>
    <cellStyle name="SAPBEXHLevel0 2 3 6 2 2" xfId="36667"/>
    <cellStyle name="SAPBEXHLevel0 2 3 6 3" xfId="31478"/>
    <cellStyle name="SAPBEXHLevel0 2 3 6 4" xfId="42744"/>
    <cellStyle name="SAPBEXHLevel0 2 3 6 5" xfId="42745"/>
    <cellStyle name="SAPBEXHLevel0 2 3 7" xfId="3631"/>
    <cellStyle name="SAPBEXHLevel0 2 3 7 2" xfId="27194"/>
    <cellStyle name="SAPBEXHLevel0 2 3 7 2 2" xfId="37401"/>
    <cellStyle name="SAPBEXHLevel0 2 3 7 3" xfId="32212"/>
    <cellStyle name="SAPBEXHLevel0 2 3 7 4" xfId="42746"/>
    <cellStyle name="SAPBEXHLevel0 2 3 7 5" xfId="42747"/>
    <cellStyle name="SAPBEXHLevel0 2 3 8" xfId="1575"/>
    <cellStyle name="SAPBEXHLevel0 2 3 8 2" xfId="25138"/>
    <cellStyle name="SAPBEXHLevel0 2 3 8 2 2" xfId="35345"/>
    <cellStyle name="SAPBEXHLevel0 2 3 8 3" xfId="30156"/>
    <cellStyle name="SAPBEXHLevel0 2 3 8 4" xfId="42748"/>
    <cellStyle name="SAPBEXHLevel0 2 3 8 5" xfId="42749"/>
    <cellStyle name="SAPBEXHLevel0 2 3 9" xfId="4956"/>
    <cellStyle name="SAPBEXHLevel0 2 3 9 2" xfId="28519"/>
    <cellStyle name="SAPBEXHLevel0 2 3 9 2 2" xfId="38726"/>
    <cellStyle name="SAPBEXHLevel0 2 3 9 3" xfId="33537"/>
    <cellStyle name="SAPBEXHLevel0 2 3 9 4" xfId="42750"/>
    <cellStyle name="SAPBEXHLevel0 2 4" xfId="682"/>
    <cellStyle name="SAPBEXHLevel0 2 4 10" xfId="29349"/>
    <cellStyle name="SAPBEXHLevel0 2 4 11" xfId="42751"/>
    <cellStyle name="SAPBEXHLevel0 2 4 2" xfId="1099"/>
    <cellStyle name="SAPBEXHLevel0 2 4 2 10" xfId="42752"/>
    <cellStyle name="SAPBEXHLevel0 2 4 2 2" xfId="2006"/>
    <cellStyle name="SAPBEXHLevel0 2 4 2 2 2" xfId="25569"/>
    <cellStyle name="SAPBEXHLevel0 2 4 2 2 2 2" xfId="35776"/>
    <cellStyle name="SAPBEXHLevel0 2 4 2 2 3" xfId="30587"/>
    <cellStyle name="SAPBEXHLevel0 2 4 2 2 4" xfId="42753"/>
    <cellStyle name="SAPBEXHLevel0 2 4 2 2 5" xfId="42754"/>
    <cellStyle name="SAPBEXHLevel0 2 4 2 3" xfId="2623"/>
    <cellStyle name="SAPBEXHLevel0 2 4 2 3 2" xfId="26186"/>
    <cellStyle name="SAPBEXHLevel0 2 4 2 3 2 2" xfId="36393"/>
    <cellStyle name="SAPBEXHLevel0 2 4 2 3 3" xfId="31204"/>
    <cellStyle name="SAPBEXHLevel0 2 4 2 3 4" xfId="42755"/>
    <cellStyle name="SAPBEXHLevel0 2 4 2 3 5" xfId="42756"/>
    <cellStyle name="SAPBEXHLevel0 2 4 2 4" xfId="3410"/>
    <cellStyle name="SAPBEXHLevel0 2 4 2 4 2" xfId="26973"/>
    <cellStyle name="SAPBEXHLevel0 2 4 2 4 2 2" xfId="37180"/>
    <cellStyle name="SAPBEXHLevel0 2 4 2 4 3" xfId="31991"/>
    <cellStyle name="SAPBEXHLevel0 2 4 2 4 4" xfId="42757"/>
    <cellStyle name="SAPBEXHLevel0 2 4 2 4 5" xfId="42758"/>
    <cellStyle name="SAPBEXHLevel0 2 4 2 5" xfId="4098"/>
    <cellStyle name="SAPBEXHLevel0 2 4 2 5 2" xfId="27661"/>
    <cellStyle name="SAPBEXHLevel0 2 4 2 5 2 2" xfId="37868"/>
    <cellStyle name="SAPBEXHLevel0 2 4 2 5 3" xfId="32679"/>
    <cellStyle name="SAPBEXHLevel0 2 4 2 5 4" xfId="42759"/>
    <cellStyle name="SAPBEXHLevel0 2 4 2 5 5" xfId="42760"/>
    <cellStyle name="SAPBEXHLevel0 2 4 2 6" xfId="4742"/>
    <cellStyle name="SAPBEXHLevel0 2 4 2 6 2" xfId="28305"/>
    <cellStyle name="SAPBEXHLevel0 2 4 2 6 2 2" xfId="38512"/>
    <cellStyle name="SAPBEXHLevel0 2 4 2 6 3" xfId="33323"/>
    <cellStyle name="SAPBEXHLevel0 2 4 2 6 4" xfId="42761"/>
    <cellStyle name="SAPBEXHLevel0 2 4 2 6 5" xfId="42762"/>
    <cellStyle name="SAPBEXHLevel0 2 4 2 7" xfId="5461"/>
    <cellStyle name="SAPBEXHLevel0 2 4 2 7 2" xfId="29024"/>
    <cellStyle name="SAPBEXHLevel0 2 4 2 7 2 2" xfId="39231"/>
    <cellStyle name="SAPBEXHLevel0 2 4 2 7 3" xfId="34042"/>
    <cellStyle name="SAPBEXHLevel0 2 4 2 7 4" xfId="42763"/>
    <cellStyle name="SAPBEXHLevel0 2 4 2 8" xfId="24662"/>
    <cellStyle name="SAPBEXHLevel0 2 4 2 8 2" xfId="34869"/>
    <cellStyle name="SAPBEXHLevel0 2 4 2 9" xfId="29680"/>
    <cellStyle name="SAPBEXHLevel0 2 4 3" xfId="1680"/>
    <cellStyle name="SAPBEXHLevel0 2 4 3 2" xfId="25243"/>
    <cellStyle name="SAPBEXHLevel0 2 4 3 2 2" xfId="35450"/>
    <cellStyle name="SAPBEXHLevel0 2 4 3 3" xfId="30261"/>
    <cellStyle name="SAPBEXHLevel0 2 4 3 4" xfId="42764"/>
    <cellStyle name="SAPBEXHLevel0 2 4 3 5" xfId="42765"/>
    <cellStyle name="SAPBEXHLevel0 2 4 4" xfId="1319"/>
    <cellStyle name="SAPBEXHLevel0 2 4 4 2" xfId="24882"/>
    <cellStyle name="SAPBEXHLevel0 2 4 4 2 2" xfId="35089"/>
    <cellStyle name="SAPBEXHLevel0 2 4 4 3" xfId="29900"/>
    <cellStyle name="SAPBEXHLevel0 2 4 4 4" xfId="42766"/>
    <cellStyle name="SAPBEXHLevel0 2 4 4 5" xfId="42767"/>
    <cellStyle name="SAPBEXHLevel0 2 4 5" xfId="2993"/>
    <cellStyle name="SAPBEXHLevel0 2 4 5 2" xfId="26556"/>
    <cellStyle name="SAPBEXHLevel0 2 4 5 2 2" xfId="36763"/>
    <cellStyle name="SAPBEXHLevel0 2 4 5 3" xfId="31574"/>
    <cellStyle name="SAPBEXHLevel0 2 4 5 4" xfId="42768"/>
    <cellStyle name="SAPBEXHLevel0 2 4 5 5" xfId="42769"/>
    <cellStyle name="SAPBEXHLevel0 2 4 6" xfId="3725"/>
    <cellStyle name="SAPBEXHLevel0 2 4 6 2" xfId="27288"/>
    <cellStyle name="SAPBEXHLevel0 2 4 6 2 2" xfId="37495"/>
    <cellStyle name="SAPBEXHLevel0 2 4 6 3" xfId="32306"/>
    <cellStyle name="SAPBEXHLevel0 2 4 6 4" xfId="42770"/>
    <cellStyle name="SAPBEXHLevel0 2 4 6 5" xfId="42771"/>
    <cellStyle name="SAPBEXHLevel0 2 4 7" xfId="4336"/>
    <cellStyle name="SAPBEXHLevel0 2 4 7 2" xfId="27899"/>
    <cellStyle name="SAPBEXHLevel0 2 4 7 2 2" xfId="38106"/>
    <cellStyle name="SAPBEXHLevel0 2 4 7 3" xfId="32917"/>
    <cellStyle name="SAPBEXHLevel0 2 4 7 4" xfId="42772"/>
    <cellStyle name="SAPBEXHLevel0 2 4 7 5" xfId="42773"/>
    <cellStyle name="SAPBEXHLevel0 2 4 8" xfId="5052"/>
    <cellStyle name="SAPBEXHLevel0 2 4 8 2" xfId="28615"/>
    <cellStyle name="SAPBEXHLevel0 2 4 8 2 2" xfId="38822"/>
    <cellStyle name="SAPBEXHLevel0 2 4 8 3" xfId="33633"/>
    <cellStyle name="SAPBEXHLevel0 2 4 8 4" xfId="42774"/>
    <cellStyle name="SAPBEXHLevel0 2 4 9" xfId="24245"/>
    <cellStyle name="SAPBEXHLevel0 2 4 9 2" xfId="34452"/>
    <cellStyle name="SAPBEXHLevel0 2 5" xfId="794"/>
    <cellStyle name="SAPBEXHLevel0 2 5 10" xfId="29461"/>
    <cellStyle name="SAPBEXHLevel0 2 5 11" xfId="42775"/>
    <cellStyle name="SAPBEXHLevel0 2 5 2" xfId="1209"/>
    <cellStyle name="SAPBEXHLevel0 2 5 2 10" xfId="42776"/>
    <cellStyle name="SAPBEXHLevel0 2 5 2 2" xfId="2115"/>
    <cellStyle name="SAPBEXHLevel0 2 5 2 2 2" xfId="25678"/>
    <cellStyle name="SAPBEXHLevel0 2 5 2 2 2 2" xfId="35885"/>
    <cellStyle name="SAPBEXHLevel0 2 5 2 2 3" xfId="30696"/>
    <cellStyle name="SAPBEXHLevel0 2 5 2 2 4" xfId="42777"/>
    <cellStyle name="SAPBEXHLevel0 2 5 2 2 5" xfId="42778"/>
    <cellStyle name="SAPBEXHLevel0 2 5 2 3" xfId="2732"/>
    <cellStyle name="SAPBEXHLevel0 2 5 2 3 2" xfId="26295"/>
    <cellStyle name="SAPBEXHLevel0 2 5 2 3 2 2" xfId="36502"/>
    <cellStyle name="SAPBEXHLevel0 2 5 2 3 3" xfId="31313"/>
    <cellStyle name="SAPBEXHLevel0 2 5 2 3 4" xfId="42779"/>
    <cellStyle name="SAPBEXHLevel0 2 5 2 3 5" xfId="42780"/>
    <cellStyle name="SAPBEXHLevel0 2 5 2 4" xfId="3520"/>
    <cellStyle name="SAPBEXHLevel0 2 5 2 4 2" xfId="27083"/>
    <cellStyle name="SAPBEXHLevel0 2 5 2 4 2 2" xfId="37290"/>
    <cellStyle name="SAPBEXHLevel0 2 5 2 4 3" xfId="32101"/>
    <cellStyle name="SAPBEXHLevel0 2 5 2 4 4" xfId="42781"/>
    <cellStyle name="SAPBEXHLevel0 2 5 2 4 5" xfId="42782"/>
    <cellStyle name="SAPBEXHLevel0 2 5 2 5" xfId="4207"/>
    <cellStyle name="SAPBEXHLevel0 2 5 2 5 2" xfId="27770"/>
    <cellStyle name="SAPBEXHLevel0 2 5 2 5 2 2" xfId="37977"/>
    <cellStyle name="SAPBEXHLevel0 2 5 2 5 3" xfId="32788"/>
    <cellStyle name="SAPBEXHLevel0 2 5 2 5 4" xfId="42783"/>
    <cellStyle name="SAPBEXHLevel0 2 5 2 5 5" xfId="42784"/>
    <cellStyle name="SAPBEXHLevel0 2 5 2 6" xfId="4851"/>
    <cellStyle name="SAPBEXHLevel0 2 5 2 6 2" xfId="28414"/>
    <cellStyle name="SAPBEXHLevel0 2 5 2 6 2 2" xfId="38621"/>
    <cellStyle name="SAPBEXHLevel0 2 5 2 6 3" xfId="33432"/>
    <cellStyle name="SAPBEXHLevel0 2 5 2 6 4" xfId="42785"/>
    <cellStyle name="SAPBEXHLevel0 2 5 2 6 5" xfId="42786"/>
    <cellStyle name="SAPBEXHLevel0 2 5 2 7" xfId="5571"/>
    <cellStyle name="SAPBEXHLevel0 2 5 2 7 2" xfId="29134"/>
    <cellStyle name="SAPBEXHLevel0 2 5 2 7 2 2" xfId="39341"/>
    <cellStyle name="SAPBEXHLevel0 2 5 2 7 3" xfId="34152"/>
    <cellStyle name="SAPBEXHLevel0 2 5 2 7 4" xfId="42787"/>
    <cellStyle name="SAPBEXHLevel0 2 5 2 8" xfId="24772"/>
    <cellStyle name="SAPBEXHLevel0 2 5 2 8 2" xfId="34979"/>
    <cellStyle name="SAPBEXHLevel0 2 5 2 9" xfId="29790"/>
    <cellStyle name="SAPBEXHLevel0 2 5 3" xfId="1789"/>
    <cellStyle name="SAPBEXHLevel0 2 5 3 2" xfId="25352"/>
    <cellStyle name="SAPBEXHLevel0 2 5 3 2 2" xfId="35559"/>
    <cellStyle name="SAPBEXHLevel0 2 5 3 3" xfId="30370"/>
    <cellStyle name="SAPBEXHLevel0 2 5 3 4" xfId="42788"/>
    <cellStyle name="SAPBEXHLevel0 2 5 3 5" xfId="42789"/>
    <cellStyle name="SAPBEXHLevel0 2 5 4" xfId="2321"/>
    <cellStyle name="SAPBEXHLevel0 2 5 4 2" xfId="25884"/>
    <cellStyle name="SAPBEXHLevel0 2 5 4 2 2" xfId="36091"/>
    <cellStyle name="SAPBEXHLevel0 2 5 4 3" xfId="30902"/>
    <cellStyle name="SAPBEXHLevel0 2 5 4 4" xfId="42790"/>
    <cellStyle name="SAPBEXHLevel0 2 5 4 5" xfId="42791"/>
    <cellStyle name="SAPBEXHLevel0 2 5 5" xfId="3105"/>
    <cellStyle name="SAPBEXHLevel0 2 5 5 2" xfId="26668"/>
    <cellStyle name="SAPBEXHLevel0 2 5 5 2 2" xfId="36875"/>
    <cellStyle name="SAPBEXHLevel0 2 5 5 3" xfId="31686"/>
    <cellStyle name="SAPBEXHLevel0 2 5 5 4" xfId="42792"/>
    <cellStyle name="SAPBEXHLevel0 2 5 5 5" xfId="42793"/>
    <cellStyle name="SAPBEXHLevel0 2 5 6" xfId="3836"/>
    <cellStyle name="SAPBEXHLevel0 2 5 6 2" xfId="27399"/>
    <cellStyle name="SAPBEXHLevel0 2 5 6 2 2" xfId="37606"/>
    <cellStyle name="SAPBEXHLevel0 2 5 6 3" xfId="32417"/>
    <cellStyle name="SAPBEXHLevel0 2 5 6 4" xfId="42794"/>
    <cellStyle name="SAPBEXHLevel0 2 5 6 5" xfId="42795"/>
    <cellStyle name="SAPBEXHLevel0 2 5 7" xfId="4447"/>
    <cellStyle name="SAPBEXHLevel0 2 5 7 2" xfId="28010"/>
    <cellStyle name="SAPBEXHLevel0 2 5 7 2 2" xfId="38217"/>
    <cellStyle name="SAPBEXHLevel0 2 5 7 3" xfId="33028"/>
    <cellStyle name="SAPBEXHLevel0 2 5 7 4" xfId="42796"/>
    <cellStyle name="SAPBEXHLevel0 2 5 7 5" xfId="42797"/>
    <cellStyle name="SAPBEXHLevel0 2 5 8" xfId="5164"/>
    <cellStyle name="SAPBEXHLevel0 2 5 8 2" xfId="28727"/>
    <cellStyle name="SAPBEXHLevel0 2 5 8 2 2" xfId="38934"/>
    <cellStyle name="SAPBEXHLevel0 2 5 8 3" xfId="33745"/>
    <cellStyle name="SAPBEXHLevel0 2 5 8 4" xfId="42798"/>
    <cellStyle name="SAPBEXHLevel0 2 5 9" xfId="24357"/>
    <cellStyle name="SAPBEXHLevel0 2 5 9 2" xfId="34564"/>
    <cellStyle name="SAPBEXHLevel0 2 6" xfId="1045"/>
    <cellStyle name="SAPBEXHLevel0 2 6 2" xfId="2571"/>
    <cellStyle name="SAPBEXHLevel0 2 6 2 2" xfId="26134"/>
    <cellStyle name="SAPBEXHLevel0 2 6 2 2 2" xfId="36341"/>
    <cellStyle name="SAPBEXHLevel0 2 6 2 3" xfId="31152"/>
    <cellStyle name="SAPBEXHLevel0 2 6 2 4" xfId="42799"/>
    <cellStyle name="SAPBEXHLevel0 2 6 2 5" xfId="42800"/>
    <cellStyle name="SAPBEXHLevel0 2 6 3" xfId="3356"/>
    <cellStyle name="SAPBEXHLevel0 2 6 3 2" xfId="26919"/>
    <cellStyle name="SAPBEXHLevel0 2 6 3 2 2" xfId="37126"/>
    <cellStyle name="SAPBEXHLevel0 2 6 3 3" xfId="31937"/>
    <cellStyle name="SAPBEXHLevel0 2 6 3 4" xfId="42801"/>
    <cellStyle name="SAPBEXHLevel0 2 6 3 5" xfId="42802"/>
    <cellStyle name="SAPBEXHLevel0 2 6 4" xfId="4697"/>
    <cellStyle name="SAPBEXHLevel0 2 6 4 2" xfId="28260"/>
    <cellStyle name="SAPBEXHLevel0 2 6 4 2 2" xfId="38467"/>
    <cellStyle name="SAPBEXHLevel0 2 6 4 3" xfId="33278"/>
    <cellStyle name="SAPBEXHLevel0 2 6 4 4" xfId="42803"/>
    <cellStyle name="SAPBEXHLevel0 2 6 4 5" xfId="42804"/>
    <cellStyle name="SAPBEXHLevel0 2 6 5" xfId="5415"/>
    <cellStyle name="SAPBEXHLevel0 2 6 5 2" xfId="28978"/>
    <cellStyle name="SAPBEXHLevel0 2 6 5 2 2" xfId="39185"/>
    <cellStyle name="SAPBEXHLevel0 2 6 5 3" xfId="33996"/>
    <cellStyle name="SAPBEXHLevel0 2 6 5 4" xfId="42805"/>
    <cellStyle name="SAPBEXHLevel0 2 6 5 5" xfId="42806"/>
    <cellStyle name="SAPBEXHLevel0 2 6 6" xfId="24608"/>
    <cellStyle name="SAPBEXHLevel0 2 6 6 2" xfId="34815"/>
    <cellStyle name="SAPBEXHLevel0 2 6 7" xfId="42807"/>
    <cellStyle name="SAPBEXHLevel0 2 6 8" xfId="42808"/>
    <cellStyle name="SAPBEXHLevel0 2 6 9" xfId="42809"/>
    <cellStyle name="SAPBEXHLevel0 2 7" xfId="1503"/>
    <cellStyle name="SAPBEXHLevel0 2 7 2" xfId="25066"/>
    <cellStyle name="SAPBEXHLevel0 2 7 2 2" xfId="35273"/>
    <cellStyle name="SAPBEXHLevel0 2 7 3" xfId="30084"/>
    <cellStyle name="SAPBEXHLevel0 2 7 4" xfId="42810"/>
    <cellStyle name="SAPBEXHLevel0 2 7 5" xfId="42811"/>
    <cellStyle name="SAPBEXHLevel0 2 8" xfId="4058"/>
    <cellStyle name="SAPBEXHLevel0 2 8 2" xfId="27621"/>
    <cellStyle name="SAPBEXHLevel0 2 8 2 2" xfId="37828"/>
    <cellStyle name="SAPBEXHLevel0 2 8 3" xfId="32639"/>
    <cellStyle name="SAPBEXHLevel0 2 8 4" xfId="42812"/>
    <cellStyle name="SAPBEXHLevel0 2 9" xfId="24064"/>
    <cellStyle name="SAPBEXHLevel0 2 9 2" xfId="34271"/>
    <cellStyle name="SAPBEXHLevel0 3" xfId="542"/>
    <cellStyle name="SAPBEXHLevel0 3 10" xfId="42813"/>
    <cellStyle name="SAPBEXHLevel0 3 2" xfId="624"/>
    <cellStyle name="SAPBEXHLevel0 3 2 10" xfId="24187"/>
    <cellStyle name="SAPBEXHLevel0 3 2 10 2" xfId="34394"/>
    <cellStyle name="SAPBEXHLevel0 3 2 11" xfId="29291"/>
    <cellStyle name="SAPBEXHLevel0 3 2 12" xfId="42814"/>
    <cellStyle name="SAPBEXHLevel0 3 2 2" xfId="870"/>
    <cellStyle name="SAPBEXHLevel0 3 2 2 10" xfId="29537"/>
    <cellStyle name="SAPBEXHLevel0 3 2 2 11" xfId="42815"/>
    <cellStyle name="SAPBEXHLevel0 3 2 2 2" xfId="1282"/>
    <cellStyle name="SAPBEXHLevel0 3 2 2 2 10" xfId="42816"/>
    <cellStyle name="SAPBEXHLevel0 3 2 2 2 2" xfId="2186"/>
    <cellStyle name="SAPBEXHLevel0 3 2 2 2 2 2" xfId="25749"/>
    <cellStyle name="SAPBEXHLevel0 3 2 2 2 2 2 2" xfId="35956"/>
    <cellStyle name="SAPBEXHLevel0 3 2 2 2 2 3" xfId="30767"/>
    <cellStyle name="SAPBEXHLevel0 3 2 2 2 2 4" xfId="42817"/>
    <cellStyle name="SAPBEXHLevel0 3 2 2 2 2 5" xfId="42818"/>
    <cellStyle name="SAPBEXHLevel0 3 2 2 2 3" xfId="2805"/>
    <cellStyle name="SAPBEXHLevel0 3 2 2 2 3 2" xfId="26368"/>
    <cellStyle name="SAPBEXHLevel0 3 2 2 2 3 2 2" xfId="36575"/>
    <cellStyle name="SAPBEXHLevel0 3 2 2 2 3 3" xfId="31386"/>
    <cellStyle name="SAPBEXHLevel0 3 2 2 2 3 4" xfId="42819"/>
    <cellStyle name="SAPBEXHLevel0 3 2 2 2 3 5" xfId="42820"/>
    <cellStyle name="SAPBEXHLevel0 3 2 2 2 4" xfId="3593"/>
    <cellStyle name="SAPBEXHLevel0 3 2 2 2 4 2" xfId="27156"/>
    <cellStyle name="SAPBEXHLevel0 3 2 2 2 4 2 2" xfId="37363"/>
    <cellStyle name="SAPBEXHLevel0 3 2 2 2 4 3" xfId="32174"/>
    <cellStyle name="SAPBEXHLevel0 3 2 2 2 4 4" xfId="42821"/>
    <cellStyle name="SAPBEXHLevel0 3 2 2 2 4 5" xfId="42822"/>
    <cellStyle name="SAPBEXHLevel0 3 2 2 2 5" xfId="4280"/>
    <cellStyle name="SAPBEXHLevel0 3 2 2 2 5 2" xfId="27843"/>
    <cellStyle name="SAPBEXHLevel0 3 2 2 2 5 2 2" xfId="38050"/>
    <cellStyle name="SAPBEXHLevel0 3 2 2 2 5 3" xfId="32861"/>
    <cellStyle name="SAPBEXHLevel0 3 2 2 2 5 4" xfId="42823"/>
    <cellStyle name="SAPBEXHLevel0 3 2 2 2 5 5" xfId="42824"/>
    <cellStyle name="SAPBEXHLevel0 3 2 2 2 6" xfId="4924"/>
    <cellStyle name="SAPBEXHLevel0 3 2 2 2 6 2" xfId="28487"/>
    <cellStyle name="SAPBEXHLevel0 3 2 2 2 6 2 2" xfId="38694"/>
    <cellStyle name="SAPBEXHLevel0 3 2 2 2 6 3" xfId="33505"/>
    <cellStyle name="SAPBEXHLevel0 3 2 2 2 6 4" xfId="42825"/>
    <cellStyle name="SAPBEXHLevel0 3 2 2 2 6 5" xfId="42826"/>
    <cellStyle name="SAPBEXHLevel0 3 2 2 2 7" xfId="5644"/>
    <cellStyle name="SAPBEXHLevel0 3 2 2 2 7 2" xfId="29207"/>
    <cellStyle name="SAPBEXHLevel0 3 2 2 2 7 2 2" xfId="39414"/>
    <cellStyle name="SAPBEXHLevel0 3 2 2 2 7 3" xfId="34225"/>
    <cellStyle name="SAPBEXHLevel0 3 2 2 2 7 4" xfId="42827"/>
    <cellStyle name="SAPBEXHLevel0 3 2 2 2 8" xfId="24845"/>
    <cellStyle name="SAPBEXHLevel0 3 2 2 2 8 2" xfId="35052"/>
    <cellStyle name="SAPBEXHLevel0 3 2 2 2 9" xfId="29863"/>
    <cellStyle name="SAPBEXHLevel0 3 2 2 3" xfId="1860"/>
    <cellStyle name="SAPBEXHLevel0 3 2 2 3 2" xfId="25423"/>
    <cellStyle name="SAPBEXHLevel0 3 2 2 3 2 2" xfId="35630"/>
    <cellStyle name="SAPBEXHLevel0 3 2 2 3 3" xfId="30441"/>
    <cellStyle name="SAPBEXHLevel0 3 2 2 3 4" xfId="42828"/>
    <cellStyle name="SAPBEXHLevel0 3 2 2 3 5" xfId="42829"/>
    <cellStyle name="SAPBEXHLevel0 3 2 2 4" xfId="2396"/>
    <cellStyle name="SAPBEXHLevel0 3 2 2 4 2" xfId="25959"/>
    <cellStyle name="SAPBEXHLevel0 3 2 2 4 2 2" xfId="36166"/>
    <cellStyle name="SAPBEXHLevel0 3 2 2 4 3" xfId="30977"/>
    <cellStyle name="SAPBEXHLevel0 3 2 2 4 4" xfId="42830"/>
    <cellStyle name="SAPBEXHLevel0 3 2 2 4 5" xfId="42831"/>
    <cellStyle name="SAPBEXHLevel0 3 2 2 5" xfId="3181"/>
    <cellStyle name="SAPBEXHLevel0 3 2 2 5 2" xfId="26744"/>
    <cellStyle name="SAPBEXHLevel0 3 2 2 5 2 2" xfId="36951"/>
    <cellStyle name="SAPBEXHLevel0 3 2 2 5 3" xfId="31762"/>
    <cellStyle name="SAPBEXHLevel0 3 2 2 5 4" xfId="42832"/>
    <cellStyle name="SAPBEXHLevel0 3 2 2 5 5" xfId="42833"/>
    <cellStyle name="SAPBEXHLevel0 3 2 2 6" xfId="3911"/>
    <cellStyle name="SAPBEXHLevel0 3 2 2 6 2" xfId="27474"/>
    <cellStyle name="SAPBEXHLevel0 3 2 2 6 2 2" xfId="37681"/>
    <cellStyle name="SAPBEXHLevel0 3 2 2 6 3" xfId="32492"/>
    <cellStyle name="SAPBEXHLevel0 3 2 2 6 4" xfId="42834"/>
    <cellStyle name="SAPBEXHLevel0 3 2 2 6 5" xfId="42835"/>
    <cellStyle name="SAPBEXHLevel0 3 2 2 7" xfId="4522"/>
    <cellStyle name="SAPBEXHLevel0 3 2 2 7 2" xfId="28085"/>
    <cellStyle name="SAPBEXHLevel0 3 2 2 7 2 2" xfId="38292"/>
    <cellStyle name="SAPBEXHLevel0 3 2 2 7 3" xfId="33103"/>
    <cellStyle name="SAPBEXHLevel0 3 2 2 7 4" xfId="42836"/>
    <cellStyle name="SAPBEXHLevel0 3 2 2 7 5" xfId="42837"/>
    <cellStyle name="SAPBEXHLevel0 3 2 2 8" xfId="5240"/>
    <cellStyle name="SAPBEXHLevel0 3 2 2 8 2" xfId="28803"/>
    <cellStyle name="SAPBEXHLevel0 3 2 2 8 2 2" xfId="39010"/>
    <cellStyle name="SAPBEXHLevel0 3 2 2 8 3" xfId="33821"/>
    <cellStyle name="SAPBEXHLevel0 3 2 2 8 4" xfId="42838"/>
    <cellStyle name="SAPBEXHLevel0 3 2 2 9" xfId="24433"/>
    <cellStyle name="SAPBEXHLevel0 3 2 2 9 2" xfId="34640"/>
    <cellStyle name="SAPBEXHLevel0 3 2 3" xfId="958"/>
    <cellStyle name="SAPBEXHLevel0 3 2 3 10" xfId="42839"/>
    <cellStyle name="SAPBEXHLevel0 3 2 3 2" xfId="1944"/>
    <cellStyle name="SAPBEXHLevel0 3 2 3 2 2" xfId="25507"/>
    <cellStyle name="SAPBEXHLevel0 3 2 3 2 2 2" xfId="35714"/>
    <cellStyle name="SAPBEXHLevel0 3 2 3 2 3" xfId="30525"/>
    <cellStyle name="SAPBEXHLevel0 3 2 3 2 4" xfId="42840"/>
    <cellStyle name="SAPBEXHLevel0 3 2 3 2 5" xfId="42841"/>
    <cellStyle name="SAPBEXHLevel0 3 2 3 3" xfId="2484"/>
    <cellStyle name="SAPBEXHLevel0 3 2 3 3 2" xfId="26047"/>
    <cellStyle name="SAPBEXHLevel0 3 2 3 3 2 2" xfId="36254"/>
    <cellStyle name="SAPBEXHLevel0 3 2 3 3 3" xfId="31065"/>
    <cellStyle name="SAPBEXHLevel0 3 2 3 3 4" xfId="42842"/>
    <cellStyle name="SAPBEXHLevel0 3 2 3 3 5" xfId="42843"/>
    <cellStyle name="SAPBEXHLevel0 3 2 3 4" xfId="3269"/>
    <cellStyle name="SAPBEXHLevel0 3 2 3 4 2" xfId="26832"/>
    <cellStyle name="SAPBEXHLevel0 3 2 3 4 2 2" xfId="37039"/>
    <cellStyle name="SAPBEXHLevel0 3 2 3 4 3" xfId="31850"/>
    <cellStyle name="SAPBEXHLevel0 3 2 3 4 4" xfId="42844"/>
    <cellStyle name="SAPBEXHLevel0 3 2 3 4 5" xfId="42845"/>
    <cellStyle name="SAPBEXHLevel0 3 2 3 5" xfId="3999"/>
    <cellStyle name="SAPBEXHLevel0 3 2 3 5 2" xfId="27562"/>
    <cellStyle name="SAPBEXHLevel0 3 2 3 5 2 2" xfId="37769"/>
    <cellStyle name="SAPBEXHLevel0 3 2 3 5 3" xfId="32580"/>
    <cellStyle name="SAPBEXHLevel0 3 2 3 5 4" xfId="42846"/>
    <cellStyle name="SAPBEXHLevel0 3 2 3 5 5" xfId="42847"/>
    <cellStyle name="SAPBEXHLevel0 3 2 3 6" xfId="4610"/>
    <cellStyle name="SAPBEXHLevel0 3 2 3 6 2" xfId="28173"/>
    <cellStyle name="SAPBEXHLevel0 3 2 3 6 2 2" xfId="38380"/>
    <cellStyle name="SAPBEXHLevel0 3 2 3 6 3" xfId="33191"/>
    <cellStyle name="SAPBEXHLevel0 3 2 3 6 4" xfId="42848"/>
    <cellStyle name="SAPBEXHLevel0 3 2 3 6 5" xfId="42849"/>
    <cellStyle name="SAPBEXHLevel0 3 2 3 7" xfId="5328"/>
    <cellStyle name="SAPBEXHLevel0 3 2 3 7 2" xfId="28891"/>
    <cellStyle name="SAPBEXHLevel0 3 2 3 7 2 2" xfId="39098"/>
    <cellStyle name="SAPBEXHLevel0 3 2 3 7 3" xfId="33909"/>
    <cellStyle name="SAPBEXHLevel0 3 2 3 7 4" xfId="42850"/>
    <cellStyle name="SAPBEXHLevel0 3 2 3 8" xfId="24521"/>
    <cellStyle name="SAPBEXHLevel0 3 2 3 8 2" xfId="34728"/>
    <cellStyle name="SAPBEXHLevel0 3 2 3 9" xfId="29625"/>
    <cellStyle name="SAPBEXHLevel0 3 2 4" xfId="1632"/>
    <cellStyle name="SAPBEXHLevel0 3 2 4 2" xfId="25195"/>
    <cellStyle name="SAPBEXHLevel0 3 2 4 2 2" xfId="35402"/>
    <cellStyle name="SAPBEXHLevel0 3 2 4 3" xfId="30213"/>
    <cellStyle name="SAPBEXHLevel0 3 2 4 4" xfId="42851"/>
    <cellStyle name="SAPBEXHLevel0 3 2 4 5" xfId="42852"/>
    <cellStyle name="SAPBEXHLevel0 3 2 5" xfId="1375"/>
    <cellStyle name="SAPBEXHLevel0 3 2 5 2" xfId="24938"/>
    <cellStyle name="SAPBEXHLevel0 3 2 5 2 2" xfId="35145"/>
    <cellStyle name="SAPBEXHLevel0 3 2 5 3" xfId="29956"/>
    <cellStyle name="SAPBEXHLevel0 3 2 5 4" xfId="42853"/>
    <cellStyle name="SAPBEXHLevel0 3 2 5 5" xfId="42854"/>
    <cellStyle name="SAPBEXHLevel0 3 2 6" xfId="2935"/>
    <cellStyle name="SAPBEXHLevel0 3 2 6 2" xfId="26498"/>
    <cellStyle name="SAPBEXHLevel0 3 2 6 2 2" xfId="36705"/>
    <cellStyle name="SAPBEXHLevel0 3 2 6 3" xfId="31516"/>
    <cellStyle name="SAPBEXHLevel0 3 2 6 4" xfId="42855"/>
    <cellStyle name="SAPBEXHLevel0 3 2 6 5" xfId="42856"/>
    <cellStyle name="SAPBEXHLevel0 3 2 7" xfId="3669"/>
    <cellStyle name="SAPBEXHLevel0 3 2 7 2" xfId="27232"/>
    <cellStyle name="SAPBEXHLevel0 3 2 7 2 2" xfId="37439"/>
    <cellStyle name="SAPBEXHLevel0 3 2 7 3" xfId="32250"/>
    <cellStyle name="SAPBEXHLevel0 3 2 7 4" xfId="42857"/>
    <cellStyle name="SAPBEXHLevel0 3 2 7 5" xfId="42858"/>
    <cellStyle name="SAPBEXHLevel0 3 2 8" xfId="3374"/>
    <cellStyle name="SAPBEXHLevel0 3 2 8 2" xfId="26937"/>
    <cellStyle name="SAPBEXHLevel0 3 2 8 2 2" xfId="37144"/>
    <cellStyle name="SAPBEXHLevel0 3 2 8 3" xfId="31955"/>
    <cellStyle name="SAPBEXHLevel0 3 2 8 4" xfId="42859"/>
    <cellStyle name="SAPBEXHLevel0 3 2 8 5" xfId="42860"/>
    <cellStyle name="SAPBEXHLevel0 3 2 9" xfId="4994"/>
    <cellStyle name="SAPBEXHLevel0 3 2 9 2" xfId="28557"/>
    <cellStyle name="SAPBEXHLevel0 3 2 9 2 2" xfId="38764"/>
    <cellStyle name="SAPBEXHLevel0 3 2 9 3" xfId="33575"/>
    <cellStyle name="SAPBEXHLevel0 3 2 9 4" xfId="42861"/>
    <cellStyle name="SAPBEXHLevel0 3 3" xfId="729"/>
    <cellStyle name="SAPBEXHLevel0 3 3 10" xfId="29396"/>
    <cellStyle name="SAPBEXHLevel0 3 3 11" xfId="42862"/>
    <cellStyle name="SAPBEXHLevel0 3 3 2" xfId="1146"/>
    <cellStyle name="SAPBEXHLevel0 3 3 2 10" xfId="42863"/>
    <cellStyle name="SAPBEXHLevel0 3 3 2 2" xfId="2052"/>
    <cellStyle name="SAPBEXHLevel0 3 3 2 2 2" xfId="25615"/>
    <cellStyle name="SAPBEXHLevel0 3 3 2 2 2 2" xfId="35822"/>
    <cellStyle name="SAPBEXHLevel0 3 3 2 2 3" xfId="30633"/>
    <cellStyle name="SAPBEXHLevel0 3 3 2 2 4" xfId="42864"/>
    <cellStyle name="SAPBEXHLevel0 3 3 2 2 5" xfId="42865"/>
    <cellStyle name="SAPBEXHLevel0 3 3 2 3" xfId="2669"/>
    <cellStyle name="SAPBEXHLevel0 3 3 2 3 2" xfId="26232"/>
    <cellStyle name="SAPBEXHLevel0 3 3 2 3 2 2" xfId="36439"/>
    <cellStyle name="SAPBEXHLevel0 3 3 2 3 3" xfId="31250"/>
    <cellStyle name="SAPBEXHLevel0 3 3 2 3 4" xfId="42866"/>
    <cellStyle name="SAPBEXHLevel0 3 3 2 3 5" xfId="42867"/>
    <cellStyle name="SAPBEXHLevel0 3 3 2 4" xfId="3457"/>
    <cellStyle name="SAPBEXHLevel0 3 3 2 4 2" xfId="27020"/>
    <cellStyle name="SAPBEXHLevel0 3 3 2 4 2 2" xfId="37227"/>
    <cellStyle name="SAPBEXHLevel0 3 3 2 4 3" xfId="32038"/>
    <cellStyle name="SAPBEXHLevel0 3 3 2 4 4" xfId="42868"/>
    <cellStyle name="SAPBEXHLevel0 3 3 2 4 5" xfId="42869"/>
    <cellStyle name="SAPBEXHLevel0 3 3 2 5" xfId="4144"/>
    <cellStyle name="SAPBEXHLevel0 3 3 2 5 2" xfId="27707"/>
    <cellStyle name="SAPBEXHLevel0 3 3 2 5 2 2" xfId="37914"/>
    <cellStyle name="SAPBEXHLevel0 3 3 2 5 3" xfId="32725"/>
    <cellStyle name="SAPBEXHLevel0 3 3 2 5 4" xfId="42870"/>
    <cellStyle name="SAPBEXHLevel0 3 3 2 5 5" xfId="42871"/>
    <cellStyle name="SAPBEXHLevel0 3 3 2 6" xfId="4788"/>
    <cellStyle name="SAPBEXHLevel0 3 3 2 6 2" xfId="28351"/>
    <cellStyle name="SAPBEXHLevel0 3 3 2 6 2 2" xfId="38558"/>
    <cellStyle name="SAPBEXHLevel0 3 3 2 6 3" xfId="33369"/>
    <cellStyle name="SAPBEXHLevel0 3 3 2 6 4" xfId="42872"/>
    <cellStyle name="SAPBEXHLevel0 3 3 2 6 5" xfId="42873"/>
    <cellStyle name="SAPBEXHLevel0 3 3 2 7" xfId="5508"/>
    <cellStyle name="SAPBEXHLevel0 3 3 2 7 2" xfId="29071"/>
    <cellStyle name="SAPBEXHLevel0 3 3 2 7 2 2" xfId="39278"/>
    <cellStyle name="SAPBEXHLevel0 3 3 2 7 3" xfId="34089"/>
    <cellStyle name="SAPBEXHLevel0 3 3 2 7 4" xfId="42874"/>
    <cellStyle name="SAPBEXHLevel0 3 3 2 8" xfId="24709"/>
    <cellStyle name="SAPBEXHLevel0 3 3 2 8 2" xfId="34916"/>
    <cellStyle name="SAPBEXHLevel0 3 3 2 9" xfId="29727"/>
    <cellStyle name="SAPBEXHLevel0 3 3 3" xfId="1726"/>
    <cellStyle name="SAPBEXHLevel0 3 3 3 2" xfId="25289"/>
    <cellStyle name="SAPBEXHLevel0 3 3 3 2 2" xfId="35496"/>
    <cellStyle name="SAPBEXHLevel0 3 3 3 3" xfId="30307"/>
    <cellStyle name="SAPBEXHLevel0 3 3 3 4" xfId="42875"/>
    <cellStyle name="SAPBEXHLevel0 3 3 3 5" xfId="42876"/>
    <cellStyle name="SAPBEXHLevel0 3 3 4" xfId="2256"/>
    <cellStyle name="SAPBEXHLevel0 3 3 4 2" xfId="25819"/>
    <cellStyle name="SAPBEXHLevel0 3 3 4 2 2" xfId="36026"/>
    <cellStyle name="SAPBEXHLevel0 3 3 4 3" xfId="30837"/>
    <cellStyle name="SAPBEXHLevel0 3 3 4 4" xfId="42877"/>
    <cellStyle name="SAPBEXHLevel0 3 3 4 5" xfId="42878"/>
    <cellStyle name="SAPBEXHLevel0 3 3 5" xfId="3040"/>
    <cellStyle name="SAPBEXHLevel0 3 3 5 2" xfId="26603"/>
    <cellStyle name="SAPBEXHLevel0 3 3 5 2 2" xfId="36810"/>
    <cellStyle name="SAPBEXHLevel0 3 3 5 3" xfId="31621"/>
    <cellStyle name="SAPBEXHLevel0 3 3 5 4" xfId="42879"/>
    <cellStyle name="SAPBEXHLevel0 3 3 5 5" xfId="42880"/>
    <cellStyle name="SAPBEXHLevel0 3 3 6" xfId="3771"/>
    <cellStyle name="SAPBEXHLevel0 3 3 6 2" xfId="27334"/>
    <cellStyle name="SAPBEXHLevel0 3 3 6 2 2" xfId="37541"/>
    <cellStyle name="SAPBEXHLevel0 3 3 6 3" xfId="32352"/>
    <cellStyle name="SAPBEXHLevel0 3 3 6 4" xfId="42881"/>
    <cellStyle name="SAPBEXHLevel0 3 3 6 5" xfId="42882"/>
    <cellStyle name="SAPBEXHLevel0 3 3 7" xfId="4382"/>
    <cellStyle name="SAPBEXHLevel0 3 3 7 2" xfId="27945"/>
    <cellStyle name="SAPBEXHLevel0 3 3 7 2 2" xfId="38152"/>
    <cellStyle name="SAPBEXHLevel0 3 3 7 3" xfId="32963"/>
    <cellStyle name="SAPBEXHLevel0 3 3 7 4" xfId="42883"/>
    <cellStyle name="SAPBEXHLevel0 3 3 7 5" xfId="42884"/>
    <cellStyle name="SAPBEXHLevel0 3 3 8" xfId="5099"/>
    <cellStyle name="SAPBEXHLevel0 3 3 8 2" xfId="28662"/>
    <cellStyle name="SAPBEXHLevel0 3 3 8 2 2" xfId="38869"/>
    <cellStyle name="SAPBEXHLevel0 3 3 8 3" xfId="33680"/>
    <cellStyle name="SAPBEXHLevel0 3 3 8 4" xfId="42885"/>
    <cellStyle name="SAPBEXHLevel0 3 3 9" xfId="24292"/>
    <cellStyle name="SAPBEXHLevel0 3 3 9 2" xfId="34499"/>
    <cellStyle name="SAPBEXHLevel0 3 4" xfId="779"/>
    <cellStyle name="SAPBEXHLevel0 3 4 10" xfId="29446"/>
    <cellStyle name="SAPBEXHLevel0 3 4 11" xfId="42886"/>
    <cellStyle name="SAPBEXHLevel0 3 4 2" xfId="1194"/>
    <cellStyle name="SAPBEXHLevel0 3 4 2 10" xfId="42887"/>
    <cellStyle name="SAPBEXHLevel0 3 4 2 2" xfId="2100"/>
    <cellStyle name="SAPBEXHLevel0 3 4 2 2 2" xfId="25663"/>
    <cellStyle name="SAPBEXHLevel0 3 4 2 2 2 2" xfId="35870"/>
    <cellStyle name="SAPBEXHLevel0 3 4 2 2 3" xfId="30681"/>
    <cellStyle name="SAPBEXHLevel0 3 4 2 2 4" xfId="42888"/>
    <cellStyle name="SAPBEXHLevel0 3 4 2 2 5" xfId="42889"/>
    <cellStyle name="SAPBEXHLevel0 3 4 2 3" xfId="2717"/>
    <cellStyle name="SAPBEXHLevel0 3 4 2 3 2" xfId="26280"/>
    <cellStyle name="SAPBEXHLevel0 3 4 2 3 2 2" xfId="36487"/>
    <cellStyle name="SAPBEXHLevel0 3 4 2 3 3" xfId="31298"/>
    <cellStyle name="SAPBEXHLevel0 3 4 2 3 4" xfId="42890"/>
    <cellStyle name="SAPBEXHLevel0 3 4 2 3 5" xfId="42891"/>
    <cellStyle name="SAPBEXHLevel0 3 4 2 4" xfId="3505"/>
    <cellStyle name="SAPBEXHLevel0 3 4 2 4 2" xfId="27068"/>
    <cellStyle name="SAPBEXHLevel0 3 4 2 4 2 2" xfId="37275"/>
    <cellStyle name="SAPBEXHLevel0 3 4 2 4 3" xfId="32086"/>
    <cellStyle name="SAPBEXHLevel0 3 4 2 4 4" xfId="42892"/>
    <cellStyle name="SAPBEXHLevel0 3 4 2 4 5" xfId="42893"/>
    <cellStyle name="SAPBEXHLevel0 3 4 2 5" xfId="4192"/>
    <cellStyle name="SAPBEXHLevel0 3 4 2 5 2" xfId="27755"/>
    <cellStyle name="SAPBEXHLevel0 3 4 2 5 2 2" xfId="37962"/>
    <cellStyle name="SAPBEXHLevel0 3 4 2 5 3" xfId="32773"/>
    <cellStyle name="SAPBEXHLevel0 3 4 2 5 4" xfId="42894"/>
    <cellStyle name="SAPBEXHLevel0 3 4 2 5 5" xfId="42895"/>
    <cellStyle name="SAPBEXHLevel0 3 4 2 6" xfId="4836"/>
    <cellStyle name="SAPBEXHLevel0 3 4 2 6 2" xfId="28399"/>
    <cellStyle name="SAPBEXHLevel0 3 4 2 6 2 2" xfId="38606"/>
    <cellStyle name="SAPBEXHLevel0 3 4 2 6 3" xfId="33417"/>
    <cellStyle name="SAPBEXHLevel0 3 4 2 6 4" xfId="42896"/>
    <cellStyle name="SAPBEXHLevel0 3 4 2 6 5" xfId="42897"/>
    <cellStyle name="SAPBEXHLevel0 3 4 2 7" xfId="5556"/>
    <cellStyle name="SAPBEXHLevel0 3 4 2 7 2" xfId="29119"/>
    <cellStyle name="SAPBEXHLevel0 3 4 2 7 2 2" xfId="39326"/>
    <cellStyle name="SAPBEXHLevel0 3 4 2 7 3" xfId="34137"/>
    <cellStyle name="SAPBEXHLevel0 3 4 2 7 4" xfId="42898"/>
    <cellStyle name="SAPBEXHLevel0 3 4 2 8" xfId="24757"/>
    <cellStyle name="SAPBEXHLevel0 3 4 2 8 2" xfId="34964"/>
    <cellStyle name="SAPBEXHLevel0 3 4 2 9" xfId="29775"/>
    <cellStyle name="SAPBEXHLevel0 3 4 3" xfId="1774"/>
    <cellStyle name="SAPBEXHLevel0 3 4 3 2" xfId="25337"/>
    <cellStyle name="SAPBEXHLevel0 3 4 3 2 2" xfId="35544"/>
    <cellStyle name="SAPBEXHLevel0 3 4 3 3" xfId="30355"/>
    <cellStyle name="SAPBEXHLevel0 3 4 3 4" xfId="42899"/>
    <cellStyle name="SAPBEXHLevel0 3 4 3 5" xfId="42900"/>
    <cellStyle name="SAPBEXHLevel0 3 4 4" xfId="2306"/>
    <cellStyle name="SAPBEXHLevel0 3 4 4 2" xfId="25869"/>
    <cellStyle name="SAPBEXHLevel0 3 4 4 2 2" xfId="36076"/>
    <cellStyle name="SAPBEXHLevel0 3 4 4 3" xfId="30887"/>
    <cellStyle name="SAPBEXHLevel0 3 4 4 4" xfId="42901"/>
    <cellStyle name="SAPBEXHLevel0 3 4 4 5" xfId="42902"/>
    <cellStyle name="SAPBEXHLevel0 3 4 5" xfId="3090"/>
    <cellStyle name="SAPBEXHLevel0 3 4 5 2" xfId="26653"/>
    <cellStyle name="SAPBEXHLevel0 3 4 5 2 2" xfId="36860"/>
    <cellStyle name="SAPBEXHLevel0 3 4 5 3" xfId="31671"/>
    <cellStyle name="SAPBEXHLevel0 3 4 5 4" xfId="42903"/>
    <cellStyle name="SAPBEXHLevel0 3 4 5 5" xfId="42904"/>
    <cellStyle name="SAPBEXHLevel0 3 4 6" xfId="3821"/>
    <cellStyle name="SAPBEXHLevel0 3 4 6 2" xfId="27384"/>
    <cellStyle name="SAPBEXHLevel0 3 4 6 2 2" xfId="37591"/>
    <cellStyle name="SAPBEXHLevel0 3 4 6 3" xfId="32402"/>
    <cellStyle name="SAPBEXHLevel0 3 4 6 4" xfId="42905"/>
    <cellStyle name="SAPBEXHLevel0 3 4 6 5" xfId="42906"/>
    <cellStyle name="SAPBEXHLevel0 3 4 7" xfId="4432"/>
    <cellStyle name="SAPBEXHLevel0 3 4 7 2" xfId="27995"/>
    <cellStyle name="SAPBEXHLevel0 3 4 7 2 2" xfId="38202"/>
    <cellStyle name="SAPBEXHLevel0 3 4 7 3" xfId="33013"/>
    <cellStyle name="SAPBEXHLevel0 3 4 7 4" xfId="42907"/>
    <cellStyle name="SAPBEXHLevel0 3 4 7 5" xfId="42908"/>
    <cellStyle name="SAPBEXHLevel0 3 4 8" xfId="5149"/>
    <cellStyle name="SAPBEXHLevel0 3 4 8 2" xfId="28712"/>
    <cellStyle name="SAPBEXHLevel0 3 4 8 2 2" xfId="38919"/>
    <cellStyle name="SAPBEXHLevel0 3 4 8 3" xfId="33730"/>
    <cellStyle name="SAPBEXHLevel0 3 4 8 4" xfId="42909"/>
    <cellStyle name="SAPBEXHLevel0 3 4 9" xfId="24342"/>
    <cellStyle name="SAPBEXHLevel0 3 4 9 2" xfId="34549"/>
    <cellStyle name="SAPBEXHLevel0 3 5" xfId="1007"/>
    <cellStyle name="SAPBEXHLevel0 3 5 2" xfId="2533"/>
    <cellStyle name="SAPBEXHLevel0 3 5 2 2" xfId="26096"/>
    <cellStyle name="SAPBEXHLevel0 3 5 2 2 2" xfId="36303"/>
    <cellStyle name="SAPBEXHLevel0 3 5 2 3" xfId="31114"/>
    <cellStyle name="SAPBEXHLevel0 3 5 2 4" xfId="42910"/>
    <cellStyle name="SAPBEXHLevel0 3 5 2 5" xfId="42911"/>
    <cellStyle name="SAPBEXHLevel0 3 5 3" xfId="3318"/>
    <cellStyle name="SAPBEXHLevel0 3 5 3 2" xfId="26881"/>
    <cellStyle name="SAPBEXHLevel0 3 5 3 2 2" xfId="37088"/>
    <cellStyle name="SAPBEXHLevel0 3 5 3 3" xfId="31899"/>
    <cellStyle name="SAPBEXHLevel0 3 5 3 4" xfId="42912"/>
    <cellStyle name="SAPBEXHLevel0 3 5 3 5" xfId="42913"/>
    <cellStyle name="SAPBEXHLevel0 3 5 4" xfId="4659"/>
    <cellStyle name="SAPBEXHLevel0 3 5 4 2" xfId="28222"/>
    <cellStyle name="SAPBEXHLevel0 3 5 4 2 2" xfId="38429"/>
    <cellStyle name="SAPBEXHLevel0 3 5 4 3" xfId="33240"/>
    <cellStyle name="SAPBEXHLevel0 3 5 4 4" xfId="42914"/>
    <cellStyle name="SAPBEXHLevel0 3 5 4 5" xfId="42915"/>
    <cellStyle name="SAPBEXHLevel0 3 5 5" xfId="5377"/>
    <cellStyle name="SAPBEXHLevel0 3 5 5 2" xfId="28940"/>
    <cellStyle name="SAPBEXHLevel0 3 5 5 2 2" xfId="39147"/>
    <cellStyle name="SAPBEXHLevel0 3 5 5 3" xfId="33958"/>
    <cellStyle name="SAPBEXHLevel0 3 5 5 4" xfId="42916"/>
    <cellStyle name="SAPBEXHLevel0 3 5 5 5" xfId="42917"/>
    <cellStyle name="SAPBEXHLevel0 3 5 6" xfId="24570"/>
    <cellStyle name="SAPBEXHLevel0 3 5 6 2" xfId="34777"/>
    <cellStyle name="SAPBEXHLevel0 3 5 7" xfId="42918"/>
    <cellStyle name="SAPBEXHLevel0 3 5 8" xfId="42919"/>
    <cellStyle name="SAPBEXHLevel0 3 5 9" xfId="42920"/>
    <cellStyle name="SAPBEXHLevel0 3 6" xfId="1457"/>
    <cellStyle name="SAPBEXHLevel0 3 6 2" xfId="25020"/>
    <cellStyle name="SAPBEXHLevel0 3 6 2 2" xfId="35227"/>
    <cellStyle name="SAPBEXHLevel0 3 6 3" xfId="30038"/>
    <cellStyle name="SAPBEXHLevel0 3 6 4" xfId="42921"/>
    <cellStyle name="SAPBEXHLevel0 3 6 5" xfId="42922"/>
    <cellStyle name="SAPBEXHLevel0 3 7" xfId="2588"/>
    <cellStyle name="SAPBEXHLevel0 3 7 2" xfId="26151"/>
    <cellStyle name="SAPBEXHLevel0 3 7 2 2" xfId="36358"/>
    <cellStyle name="SAPBEXHLevel0 3 7 3" xfId="31169"/>
    <cellStyle name="SAPBEXHLevel0 3 7 4" xfId="42923"/>
    <cellStyle name="SAPBEXHLevel0 3 8" xfId="24105"/>
    <cellStyle name="SAPBEXHLevel0 3 8 2" xfId="34312"/>
    <cellStyle name="SAPBEXHLevel0 3 9" xfId="42924"/>
    <cellStyle name="SAPBEXHLevel0 4" xfId="585"/>
    <cellStyle name="SAPBEXHLevel0 4 10" xfId="24148"/>
    <cellStyle name="SAPBEXHLevel0 4 10 2" xfId="34355"/>
    <cellStyle name="SAPBEXHLevel0 4 11" xfId="29252"/>
    <cellStyle name="SAPBEXHLevel0 4 12" xfId="42925"/>
    <cellStyle name="SAPBEXHLevel0 4 2" xfId="831"/>
    <cellStyle name="SAPBEXHLevel0 4 2 10" xfId="29498"/>
    <cellStyle name="SAPBEXHLevel0 4 2 11" xfId="42926"/>
    <cellStyle name="SAPBEXHLevel0 4 2 2" xfId="1243"/>
    <cellStyle name="SAPBEXHLevel0 4 2 2 10" xfId="42927"/>
    <cellStyle name="SAPBEXHLevel0 4 2 2 2" xfId="2147"/>
    <cellStyle name="SAPBEXHLevel0 4 2 2 2 2" xfId="25710"/>
    <cellStyle name="SAPBEXHLevel0 4 2 2 2 2 2" xfId="35917"/>
    <cellStyle name="SAPBEXHLevel0 4 2 2 2 3" xfId="30728"/>
    <cellStyle name="SAPBEXHLevel0 4 2 2 2 4" xfId="42928"/>
    <cellStyle name="SAPBEXHLevel0 4 2 2 2 5" xfId="42929"/>
    <cellStyle name="SAPBEXHLevel0 4 2 2 3" xfId="2766"/>
    <cellStyle name="SAPBEXHLevel0 4 2 2 3 2" xfId="26329"/>
    <cellStyle name="SAPBEXHLevel0 4 2 2 3 2 2" xfId="36536"/>
    <cellStyle name="SAPBEXHLevel0 4 2 2 3 3" xfId="31347"/>
    <cellStyle name="SAPBEXHLevel0 4 2 2 3 4" xfId="42930"/>
    <cellStyle name="SAPBEXHLevel0 4 2 2 3 5" xfId="42931"/>
    <cellStyle name="SAPBEXHLevel0 4 2 2 4" xfId="3554"/>
    <cellStyle name="SAPBEXHLevel0 4 2 2 4 2" xfId="27117"/>
    <cellStyle name="SAPBEXHLevel0 4 2 2 4 2 2" xfId="37324"/>
    <cellStyle name="SAPBEXHLevel0 4 2 2 4 3" xfId="32135"/>
    <cellStyle name="SAPBEXHLevel0 4 2 2 4 4" xfId="42932"/>
    <cellStyle name="SAPBEXHLevel0 4 2 2 4 5" xfId="42933"/>
    <cellStyle name="SAPBEXHLevel0 4 2 2 5" xfId="4241"/>
    <cellStyle name="SAPBEXHLevel0 4 2 2 5 2" xfId="27804"/>
    <cellStyle name="SAPBEXHLevel0 4 2 2 5 2 2" xfId="38011"/>
    <cellStyle name="SAPBEXHLevel0 4 2 2 5 3" xfId="32822"/>
    <cellStyle name="SAPBEXHLevel0 4 2 2 5 4" xfId="42934"/>
    <cellStyle name="SAPBEXHLevel0 4 2 2 5 5" xfId="42935"/>
    <cellStyle name="SAPBEXHLevel0 4 2 2 6" xfId="4885"/>
    <cellStyle name="SAPBEXHLevel0 4 2 2 6 2" xfId="28448"/>
    <cellStyle name="SAPBEXHLevel0 4 2 2 6 2 2" xfId="38655"/>
    <cellStyle name="SAPBEXHLevel0 4 2 2 6 3" xfId="33466"/>
    <cellStyle name="SAPBEXHLevel0 4 2 2 6 4" xfId="42936"/>
    <cellStyle name="SAPBEXHLevel0 4 2 2 6 5" xfId="42937"/>
    <cellStyle name="SAPBEXHLevel0 4 2 2 7" xfId="5605"/>
    <cellStyle name="SAPBEXHLevel0 4 2 2 7 2" xfId="29168"/>
    <cellStyle name="SAPBEXHLevel0 4 2 2 7 2 2" xfId="39375"/>
    <cellStyle name="SAPBEXHLevel0 4 2 2 7 3" xfId="34186"/>
    <cellStyle name="SAPBEXHLevel0 4 2 2 7 4" xfId="42938"/>
    <cellStyle name="SAPBEXHLevel0 4 2 2 8" xfId="24806"/>
    <cellStyle name="SAPBEXHLevel0 4 2 2 8 2" xfId="35013"/>
    <cellStyle name="SAPBEXHLevel0 4 2 2 9" xfId="29824"/>
    <cellStyle name="SAPBEXHLevel0 4 2 3" xfId="1821"/>
    <cellStyle name="SAPBEXHLevel0 4 2 3 2" xfId="25384"/>
    <cellStyle name="SAPBEXHLevel0 4 2 3 2 2" xfId="35591"/>
    <cellStyle name="SAPBEXHLevel0 4 2 3 3" xfId="30402"/>
    <cellStyle name="SAPBEXHLevel0 4 2 3 4" xfId="42939"/>
    <cellStyle name="SAPBEXHLevel0 4 2 3 5" xfId="42940"/>
    <cellStyle name="SAPBEXHLevel0 4 2 4" xfId="2357"/>
    <cellStyle name="SAPBEXHLevel0 4 2 4 2" xfId="25920"/>
    <cellStyle name="SAPBEXHLevel0 4 2 4 2 2" xfId="36127"/>
    <cellStyle name="SAPBEXHLevel0 4 2 4 3" xfId="30938"/>
    <cellStyle name="SAPBEXHLevel0 4 2 4 4" xfId="42941"/>
    <cellStyle name="SAPBEXHLevel0 4 2 4 5" xfId="42942"/>
    <cellStyle name="SAPBEXHLevel0 4 2 5" xfId="3142"/>
    <cellStyle name="SAPBEXHLevel0 4 2 5 2" xfId="26705"/>
    <cellStyle name="SAPBEXHLevel0 4 2 5 2 2" xfId="36912"/>
    <cellStyle name="SAPBEXHLevel0 4 2 5 3" xfId="31723"/>
    <cellStyle name="SAPBEXHLevel0 4 2 5 4" xfId="42943"/>
    <cellStyle name="SAPBEXHLevel0 4 2 5 5" xfId="42944"/>
    <cellStyle name="SAPBEXHLevel0 4 2 6" xfId="3872"/>
    <cellStyle name="SAPBEXHLevel0 4 2 6 2" xfId="27435"/>
    <cellStyle name="SAPBEXHLevel0 4 2 6 2 2" xfId="37642"/>
    <cellStyle name="SAPBEXHLevel0 4 2 6 3" xfId="32453"/>
    <cellStyle name="SAPBEXHLevel0 4 2 6 4" xfId="42945"/>
    <cellStyle name="SAPBEXHLevel0 4 2 6 5" xfId="42946"/>
    <cellStyle name="SAPBEXHLevel0 4 2 7" xfId="4483"/>
    <cellStyle name="SAPBEXHLevel0 4 2 7 2" xfId="28046"/>
    <cellStyle name="SAPBEXHLevel0 4 2 7 2 2" xfId="38253"/>
    <cellStyle name="SAPBEXHLevel0 4 2 7 3" xfId="33064"/>
    <cellStyle name="SAPBEXHLevel0 4 2 7 4" xfId="42947"/>
    <cellStyle name="SAPBEXHLevel0 4 2 7 5" xfId="42948"/>
    <cellStyle name="SAPBEXHLevel0 4 2 8" xfId="5201"/>
    <cellStyle name="SAPBEXHLevel0 4 2 8 2" xfId="28764"/>
    <cellStyle name="SAPBEXHLevel0 4 2 8 2 2" xfId="38971"/>
    <cellStyle name="SAPBEXHLevel0 4 2 8 3" xfId="33782"/>
    <cellStyle name="SAPBEXHLevel0 4 2 8 4" xfId="42949"/>
    <cellStyle name="SAPBEXHLevel0 4 2 9" xfId="24394"/>
    <cellStyle name="SAPBEXHLevel0 4 2 9 2" xfId="34601"/>
    <cellStyle name="SAPBEXHLevel0 4 3" xfId="919"/>
    <cellStyle name="SAPBEXHLevel0 4 3 10" xfId="42950"/>
    <cellStyle name="SAPBEXHLevel0 4 3 2" xfId="1905"/>
    <cellStyle name="SAPBEXHLevel0 4 3 2 2" xfId="25468"/>
    <cellStyle name="SAPBEXHLevel0 4 3 2 2 2" xfId="35675"/>
    <cellStyle name="SAPBEXHLevel0 4 3 2 3" xfId="30486"/>
    <cellStyle name="SAPBEXHLevel0 4 3 2 4" xfId="42951"/>
    <cellStyle name="SAPBEXHLevel0 4 3 2 5" xfId="42952"/>
    <cellStyle name="SAPBEXHLevel0 4 3 3" xfId="2445"/>
    <cellStyle name="SAPBEXHLevel0 4 3 3 2" xfId="26008"/>
    <cellStyle name="SAPBEXHLevel0 4 3 3 2 2" xfId="36215"/>
    <cellStyle name="SAPBEXHLevel0 4 3 3 3" xfId="31026"/>
    <cellStyle name="SAPBEXHLevel0 4 3 3 4" xfId="42953"/>
    <cellStyle name="SAPBEXHLevel0 4 3 3 5" xfId="42954"/>
    <cellStyle name="SAPBEXHLevel0 4 3 4" xfId="3230"/>
    <cellStyle name="SAPBEXHLevel0 4 3 4 2" xfId="26793"/>
    <cellStyle name="SAPBEXHLevel0 4 3 4 2 2" xfId="37000"/>
    <cellStyle name="SAPBEXHLevel0 4 3 4 3" xfId="31811"/>
    <cellStyle name="SAPBEXHLevel0 4 3 4 4" xfId="42955"/>
    <cellStyle name="SAPBEXHLevel0 4 3 4 5" xfId="42956"/>
    <cellStyle name="SAPBEXHLevel0 4 3 5" xfId="3960"/>
    <cellStyle name="SAPBEXHLevel0 4 3 5 2" xfId="27523"/>
    <cellStyle name="SAPBEXHLevel0 4 3 5 2 2" xfId="37730"/>
    <cellStyle name="SAPBEXHLevel0 4 3 5 3" xfId="32541"/>
    <cellStyle name="SAPBEXHLevel0 4 3 5 4" xfId="42957"/>
    <cellStyle name="SAPBEXHLevel0 4 3 5 5" xfId="42958"/>
    <cellStyle name="SAPBEXHLevel0 4 3 6" xfId="4571"/>
    <cellStyle name="SAPBEXHLevel0 4 3 6 2" xfId="28134"/>
    <cellStyle name="SAPBEXHLevel0 4 3 6 2 2" xfId="38341"/>
    <cellStyle name="SAPBEXHLevel0 4 3 6 3" xfId="33152"/>
    <cellStyle name="SAPBEXHLevel0 4 3 6 4" xfId="42959"/>
    <cellStyle name="SAPBEXHLevel0 4 3 6 5" xfId="42960"/>
    <cellStyle name="SAPBEXHLevel0 4 3 7" xfId="5289"/>
    <cellStyle name="SAPBEXHLevel0 4 3 7 2" xfId="28852"/>
    <cellStyle name="SAPBEXHLevel0 4 3 7 2 2" xfId="39059"/>
    <cellStyle name="SAPBEXHLevel0 4 3 7 3" xfId="33870"/>
    <cellStyle name="SAPBEXHLevel0 4 3 7 4" xfId="42961"/>
    <cellStyle name="SAPBEXHLevel0 4 3 8" xfId="24482"/>
    <cellStyle name="SAPBEXHLevel0 4 3 8 2" xfId="34689"/>
    <cellStyle name="SAPBEXHLevel0 4 3 9" xfId="29586"/>
    <cellStyle name="SAPBEXHLevel0 4 4" xfId="1593"/>
    <cellStyle name="SAPBEXHLevel0 4 4 2" xfId="25156"/>
    <cellStyle name="SAPBEXHLevel0 4 4 2 2" xfId="35363"/>
    <cellStyle name="SAPBEXHLevel0 4 4 3" xfId="30174"/>
    <cellStyle name="SAPBEXHLevel0 4 4 4" xfId="42962"/>
    <cellStyle name="SAPBEXHLevel0 4 4 5" xfId="42963"/>
    <cellStyle name="SAPBEXHLevel0 4 5" xfId="1414"/>
    <cellStyle name="SAPBEXHLevel0 4 5 2" xfId="24977"/>
    <cellStyle name="SAPBEXHLevel0 4 5 2 2" xfId="35184"/>
    <cellStyle name="SAPBEXHLevel0 4 5 3" xfId="29995"/>
    <cellStyle name="SAPBEXHLevel0 4 5 4" xfId="42964"/>
    <cellStyle name="SAPBEXHLevel0 4 5 5" xfId="42965"/>
    <cellStyle name="SAPBEXHLevel0 4 6" xfId="2896"/>
    <cellStyle name="SAPBEXHLevel0 4 6 2" xfId="26459"/>
    <cellStyle name="SAPBEXHLevel0 4 6 2 2" xfId="36666"/>
    <cellStyle name="SAPBEXHLevel0 4 6 3" xfId="31477"/>
    <cellStyle name="SAPBEXHLevel0 4 6 4" xfId="42966"/>
    <cellStyle name="SAPBEXHLevel0 4 6 5" xfId="42967"/>
    <cellStyle name="SAPBEXHLevel0 4 7" xfId="3630"/>
    <cellStyle name="SAPBEXHLevel0 4 7 2" xfId="27193"/>
    <cellStyle name="SAPBEXHLevel0 4 7 2 2" xfId="37400"/>
    <cellStyle name="SAPBEXHLevel0 4 7 3" xfId="32211"/>
    <cellStyle name="SAPBEXHLevel0 4 7 4" xfId="42968"/>
    <cellStyle name="SAPBEXHLevel0 4 7 5" xfId="42969"/>
    <cellStyle name="SAPBEXHLevel0 4 8" xfId="1565"/>
    <cellStyle name="SAPBEXHLevel0 4 8 2" xfId="25128"/>
    <cellStyle name="SAPBEXHLevel0 4 8 2 2" xfId="35335"/>
    <cellStyle name="SAPBEXHLevel0 4 8 3" xfId="30146"/>
    <cellStyle name="SAPBEXHLevel0 4 8 4" xfId="42970"/>
    <cellStyle name="SAPBEXHLevel0 4 8 5" xfId="42971"/>
    <cellStyle name="SAPBEXHLevel0 4 9" xfId="4955"/>
    <cellStyle name="SAPBEXHLevel0 4 9 2" xfId="28518"/>
    <cellStyle name="SAPBEXHLevel0 4 9 2 2" xfId="38725"/>
    <cellStyle name="SAPBEXHLevel0 4 9 3" xfId="33536"/>
    <cellStyle name="SAPBEXHLevel0 4 9 4" xfId="42972"/>
    <cellStyle name="SAPBEXHLevel0 5" xfId="681"/>
    <cellStyle name="SAPBEXHLevel0 5 10" xfId="29348"/>
    <cellStyle name="SAPBEXHLevel0 5 11" xfId="42973"/>
    <cellStyle name="SAPBEXHLevel0 5 2" xfId="1098"/>
    <cellStyle name="SAPBEXHLevel0 5 2 10" xfId="42974"/>
    <cellStyle name="SAPBEXHLevel0 5 2 2" xfId="2005"/>
    <cellStyle name="SAPBEXHLevel0 5 2 2 2" xfId="25568"/>
    <cellStyle name="SAPBEXHLevel0 5 2 2 2 2" xfId="35775"/>
    <cellStyle name="SAPBEXHLevel0 5 2 2 3" xfId="30586"/>
    <cellStyle name="SAPBEXHLevel0 5 2 2 4" xfId="42975"/>
    <cellStyle name="SAPBEXHLevel0 5 2 2 5" xfId="42976"/>
    <cellStyle name="SAPBEXHLevel0 5 2 3" xfId="2622"/>
    <cellStyle name="SAPBEXHLevel0 5 2 3 2" xfId="26185"/>
    <cellStyle name="SAPBEXHLevel0 5 2 3 2 2" xfId="36392"/>
    <cellStyle name="SAPBEXHLevel0 5 2 3 3" xfId="31203"/>
    <cellStyle name="SAPBEXHLevel0 5 2 3 4" xfId="42977"/>
    <cellStyle name="SAPBEXHLevel0 5 2 3 5" xfId="42978"/>
    <cellStyle name="SAPBEXHLevel0 5 2 4" xfId="3409"/>
    <cellStyle name="SAPBEXHLevel0 5 2 4 2" xfId="26972"/>
    <cellStyle name="SAPBEXHLevel0 5 2 4 2 2" xfId="37179"/>
    <cellStyle name="SAPBEXHLevel0 5 2 4 3" xfId="31990"/>
    <cellStyle name="SAPBEXHLevel0 5 2 4 4" xfId="42979"/>
    <cellStyle name="SAPBEXHLevel0 5 2 4 5" xfId="42980"/>
    <cellStyle name="SAPBEXHLevel0 5 2 5" xfId="4097"/>
    <cellStyle name="SAPBEXHLevel0 5 2 5 2" xfId="27660"/>
    <cellStyle name="SAPBEXHLevel0 5 2 5 2 2" xfId="37867"/>
    <cellStyle name="SAPBEXHLevel0 5 2 5 3" xfId="32678"/>
    <cellStyle name="SAPBEXHLevel0 5 2 5 4" xfId="42981"/>
    <cellStyle name="SAPBEXHLevel0 5 2 5 5" xfId="42982"/>
    <cellStyle name="SAPBEXHLevel0 5 2 6" xfId="4741"/>
    <cellStyle name="SAPBEXHLevel0 5 2 6 2" xfId="28304"/>
    <cellStyle name="SAPBEXHLevel0 5 2 6 2 2" xfId="38511"/>
    <cellStyle name="SAPBEXHLevel0 5 2 6 3" xfId="33322"/>
    <cellStyle name="SAPBEXHLevel0 5 2 6 4" xfId="42983"/>
    <cellStyle name="SAPBEXHLevel0 5 2 6 5" xfId="42984"/>
    <cellStyle name="SAPBEXHLevel0 5 2 7" xfId="5460"/>
    <cellStyle name="SAPBEXHLevel0 5 2 7 2" xfId="29023"/>
    <cellStyle name="SAPBEXHLevel0 5 2 7 2 2" xfId="39230"/>
    <cellStyle name="SAPBEXHLevel0 5 2 7 3" xfId="34041"/>
    <cellStyle name="SAPBEXHLevel0 5 2 7 4" xfId="42985"/>
    <cellStyle name="SAPBEXHLevel0 5 2 8" xfId="24661"/>
    <cellStyle name="SAPBEXHLevel0 5 2 8 2" xfId="34868"/>
    <cellStyle name="SAPBEXHLevel0 5 2 9" xfId="29679"/>
    <cellStyle name="SAPBEXHLevel0 5 3" xfId="1679"/>
    <cellStyle name="SAPBEXHLevel0 5 3 2" xfId="25242"/>
    <cellStyle name="SAPBEXHLevel0 5 3 2 2" xfId="35449"/>
    <cellStyle name="SAPBEXHLevel0 5 3 3" xfId="30260"/>
    <cellStyle name="SAPBEXHLevel0 5 3 4" xfId="42986"/>
    <cellStyle name="SAPBEXHLevel0 5 3 5" xfId="42987"/>
    <cellStyle name="SAPBEXHLevel0 5 4" xfId="1320"/>
    <cellStyle name="SAPBEXHLevel0 5 4 2" xfId="24883"/>
    <cellStyle name="SAPBEXHLevel0 5 4 2 2" xfId="35090"/>
    <cellStyle name="SAPBEXHLevel0 5 4 3" xfId="29901"/>
    <cellStyle name="SAPBEXHLevel0 5 4 4" xfId="42988"/>
    <cellStyle name="SAPBEXHLevel0 5 4 5" xfId="42989"/>
    <cellStyle name="SAPBEXHLevel0 5 5" xfId="2992"/>
    <cellStyle name="SAPBEXHLevel0 5 5 2" xfId="26555"/>
    <cellStyle name="SAPBEXHLevel0 5 5 2 2" xfId="36762"/>
    <cellStyle name="SAPBEXHLevel0 5 5 3" xfId="31573"/>
    <cellStyle name="SAPBEXHLevel0 5 5 4" xfId="42990"/>
    <cellStyle name="SAPBEXHLevel0 5 5 5" xfId="42991"/>
    <cellStyle name="SAPBEXHLevel0 5 6" xfId="3724"/>
    <cellStyle name="SAPBEXHLevel0 5 6 2" xfId="27287"/>
    <cellStyle name="SAPBEXHLevel0 5 6 2 2" xfId="37494"/>
    <cellStyle name="SAPBEXHLevel0 5 6 3" xfId="32305"/>
    <cellStyle name="SAPBEXHLevel0 5 6 4" xfId="42992"/>
    <cellStyle name="SAPBEXHLevel0 5 6 5" xfId="42993"/>
    <cellStyle name="SAPBEXHLevel0 5 7" xfId="4335"/>
    <cellStyle name="SAPBEXHLevel0 5 7 2" xfId="27898"/>
    <cellStyle name="SAPBEXHLevel0 5 7 2 2" xfId="38105"/>
    <cellStyle name="SAPBEXHLevel0 5 7 3" xfId="32916"/>
    <cellStyle name="SAPBEXHLevel0 5 7 4" xfId="42994"/>
    <cellStyle name="SAPBEXHLevel0 5 7 5" xfId="42995"/>
    <cellStyle name="SAPBEXHLevel0 5 8" xfId="5051"/>
    <cellStyle name="SAPBEXHLevel0 5 8 2" xfId="28614"/>
    <cellStyle name="SAPBEXHLevel0 5 8 2 2" xfId="38821"/>
    <cellStyle name="SAPBEXHLevel0 5 8 3" xfId="33632"/>
    <cellStyle name="SAPBEXHLevel0 5 8 4" xfId="42996"/>
    <cellStyle name="SAPBEXHLevel0 5 9" xfId="24244"/>
    <cellStyle name="SAPBEXHLevel0 5 9 2" xfId="34451"/>
    <cellStyle name="SAPBEXHLevel0 6" xfId="764"/>
    <cellStyle name="SAPBEXHLevel0 6 10" xfId="29431"/>
    <cellStyle name="SAPBEXHLevel0 6 11" xfId="42997"/>
    <cellStyle name="SAPBEXHLevel0 6 2" xfId="1181"/>
    <cellStyle name="SAPBEXHLevel0 6 2 10" xfId="42998"/>
    <cellStyle name="SAPBEXHLevel0 6 2 2" xfId="2087"/>
    <cellStyle name="SAPBEXHLevel0 6 2 2 2" xfId="25650"/>
    <cellStyle name="SAPBEXHLevel0 6 2 2 2 2" xfId="35857"/>
    <cellStyle name="SAPBEXHLevel0 6 2 2 3" xfId="30668"/>
    <cellStyle name="SAPBEXHLevel0 6 2 2 4" xfId="42999"/>
    <cellStyle name="SAPBEXHLevel0 6 2 2 5" xfId="43000"/>
    <cellStyle name="SAPBEXHLevel0 6 2 3" xfId="2704"/>
    <cellStyle name="SAPBEXHLevel0 6 2 3 2" xfId="26267"/>
    <cellStyle name="SAPBEXHLevel0 6 2 3 2 2" xfId="36474"/>
    <cellStyle name="SAPBEXHLevel0 6 2 3 3" xfId="31285"/>
    <cellStyle name="SAPBEXHLevel0 6 2 3 4" xfId="43001"/>
    <cellStyle name="SAPBEXHLevel0 6 2 3 5" xfId="43002"/>
    <cellStyle name="SAPBEXHLevel0 6 2 4" xfId="3492"/>
    <cellStyle name="SAPBEXHLevel0 6 2 4 2" xfId="27055"/>
    <cellStyle name="SAPBEXHLevel0 6 2 4 2 2" xfId="37262"/>
    <cellStyle name="SAPBEXHLevel0 6 2 4 3" xfId="32073"/>
    <cellStyle name="SAPBEXHLevel0 6 2 4 4" xfId="43003"/>
    <cellStyle name="SAPBEXHLevel0 6 2 4 5" xfId="43004"/>
    <cellStyle name="SAPBEXHLevel0 6 2 5" xfId="4179"/>
    <cellStyle name="SAPBEXHLevel0 6 2 5 2" xfId="27742"/>
    <cellStyle name="SAPBEXHLevel0 6 2 5 2 2" xfId="37949"/>
    <cellStyle name="SAPBEXHLevel0 6 2 5 3" xfId="32760"/>
    <cellStyle name="SAPBEXHLevel0 6 2 5 4" xfId="43005"/>
    <cellStyle name="SAPBEXHLevel0 6 2 5 5" xfId="43006"/>
    <cellStyle name="SAPBEXHLevel0 6 2 6" xfId="4823"/>
    <cellStyle name="SAPBEXHLevel0 6 2 6 2" xfId="28386"/>
    <cellStyle name="SAPBEXHLevel0 6 2 6 2 2" xfId="38593"/>
    <cellStyle name="SAPBEXHLevel0 6 2 6 3" xfId="33404"/>
    <cellStyle name="SAPBEXHLevel0 6 2 6 4" xfId="43007"/>
    <cellStyle name="SAPBEXHLevel0 6 2 6 5" xfId="43008"/>
    <cellStyle name="SAPBEXHLevel0 6 2 7" xfId="5543"/>
    <cellStyle name="SAPBEXHLevel0 6 2 7 2" xfId="29106"/>
    <cellStyle name="SAPBEXHLevel0 6 2 7 2 2" xfId="39313"/>
    <cellStyle name="SAPBEXHLevel0 6 2 7 3" xfId="34124"/>
    <cellStyle name="SAPBEXHLevel0 6 2 7 4" xfId="43009"/>
    <cellStyle name="SAPBEXHLevel0 6 2 8" xfId="24744"/>
    <cellStyle name="SAPBEXHLevel0 6 2 8 2" xfId="34951"/>
    <cellStyle name="SAPBEXHLevel0 6 2 9" xfId="29762"/>
    <cellStyle name="SAPBEXHLevel0 6 3" xfId="1761"/>
    <cellStyle name="SAPBEXHLevel0 6 3 2" xfId="25324"/>
    <cellStyle name="SAPBEXHLevel0 6 3 2 2" xfId="35531"/>
    <cellStyle name="SAPBEXHLevel0 6 3 3" xfId="30342"/>
    <cellStyle name="SAPBEXHLevel0 6 3 4" xfId="43010"/>
    <cellStyle name="SAPBEXHLevel0 6 3 5" xfId="43011"/>
    <cellStyle name="SAPBEXHLevel0 6 4" xfId="2291"/>
    <cellStyle name="SAPBEXHLevel0 6 4 2" xfId="25854"/>
    <cellStyle name="SAPBEXHLevel0 6 4 2 2" xfId="36061"/>
    <cellStyle name="SAPBEXHLevel0 6 4 3" xfId="30872"/>
    <cellStyle name="SAPBEXHLevel0 6 4 4" xfId="43012"/>
    <cellStyle name="SAPBEXHLevel0 6 4 5" xfId="43013"/>
    <cellStyle name="SAPBEXHLevel0 6 5" xfId="3075"/>
    <cellStyle name="SAPBEXHLevel0 6 5 2" xfId="26638"/>
    <cellStyle name="SAPBEXHLevel0 6 5 2 2" xfId="36845"/>
    <cellStyle name="SAPBEXHLevel0 6 5 3" xfId="31656"/>
    <cellStyle name="SAPBEXHLevel0 6 5 4" xfId="43014"/>
    <cellStyle name="SAPBEXHLevel0 6 5 5" xfId="43015"/>
    <cellStyle name="SAPBEXHLevel0 6 6" xfId="3806"/>
    <cellStyle name="SAPBEXHLevel0 6 6 2" xfId="27369"/>
    <cellStyle name="SAPBEXHLevel0 6 6 2 2" xfId="37576"/>
    <cellStyle name="SAPBEXHLevel0 6 6 3" xfId="32387"/>
    <cellStyle name="SAPBEXHLevel0 6 6 4" xfId="43016"/>
    <cellStyle name="SAPBEXHLevel0 6 6 5" xfId="43017"/>
    <cellStyle name="SAPBEXHLevel0 6 7" xfId="4417"/>
    <cellStyle name="SAPBEXHLevel0 6 7 2" xfId="27980"/>
    <cellStyle name="SAPBEXHLevel0 6 7 2 2" xfId="38187"/>
    <cellStyle name="SAPBEXHLevel0 6 7 3" xfId="32998"/>
    <cellStyle name="SAPBEXHLevel0 6 7 4" xfId="43018"/>
    <cellStyle name="SAPBEXHLevel0 6 7 5" xfId="43019"/>
    <cellStyle name="SAPBEXHLevel0 6 8" xfId="5134"/>
    <cellStyle name="SAPBEXHLevel0 6 8 2" xfId="28697"/>
    <cellStyle name="SAPBEXHLevel0 6 8 2 2" xfId="38904"/>
    <cellStyle name="SAPBEXHLevel0 6 8 3" xfId="33715"/>
    <cellStyle name="SAPBEXHLevel0 6 8 4" xfId="43020"/>
    <cellStyle name="SAPBEXHLevel0 6 9" xfId="24327"/>
    <cellStyle name="SAPBEXHLevel0 6 9 2" xfId="34534"/>
    <cellStyle name="SAPBEXHLevel0 7" xfId="1046"/>
    <cellStyle name="SAPBEXHLevel0 7 2" xfId="2572"/>
    <cellStyle name="SAPBEXHLevel0 7 2 2" xfId="26135"/>
    <cellStyle name="SAPBEXHLevel0 7 2 2 2" xfId="36342"/>
    <cellStyle name="SAPBEXHLevel0 7 2 3" xfId="31153"/>
    <cellStyle name="SAPBEXHLevel0 7 2 4" xfId="43021"/>
    <cellStyle name="SAPBEXHLevel0 7 2 5" xfId="43022"/>
    <cellStyle name="SAPBEXHLevel0 7 3" xfId="3357"/>
    <cellStyle name="SAPBEXHLevel0 7 3 2" xfId="26920"/>
    <cellStyle name="SAPBEXHLevel0 7 3 2 2" xfId="37127"/>
    <cellStyle name="SAPBEXHLevel0 7 3 3" xfId="31938"/>
    <cellStyle name="SAPBEXHLevel0 7 3 4" xfId="43023"/>
    <cellStyle name="SAPBEXHLevel0 7 3 5" xfId="43024"/>
    <cellStyle name="SAPBEXHLevel0 7 4" xfId="4698"/>
    <cellStyle name="SAPBEXHLevel0 7 4 2" xfId="28261"/>
    <cellStyle name="SAPBEXHLevel0 7 4 2 2" xfId="38468"/>
    <cellStyle name="SAPBEXHLevel0 7 4 3" xfId="33279"/>
    <cellStyle name="SAPBEXHLevel0 7 4 4" xfId="43025"/>
    <cellStyle name="SAPBEXHLevel0 7 4 5" xfId="43026"/>
    <cellStyle name="SAPBEXHLevel0 7 5" xfId="5416"/>
    <cellStyle name="SAPBEXHLevel0 7 5 2" xfId="28979"/>
    <cellStyle name="SAPBEXHLevel0 7 5 2 2" xfId="39186"/>
    <cellStyle name="SAPBEXHLevel0 7 5 3" xfId="33997"/>
    <cellStyle name="SAPBEXHLevel0 7 5 4" xfId="43027"/>
    <cellStyle name="SAPBEXHLevel0 7 5 5" xfId="43028"/>
    <cellStyle name="SAPBEXHLevel0 7 6" xfId="24609"/>
    <cellStyle name="SAPBEXHLevel0 7 6 2" xfId="34816"/>
    <cellStyle name="SAPBEXHLevel0 7 7" xfId="43029"/>
    <cellStyle name="SAPBEXHLevel0 7 8" xfId="43030"/>
    <cellStyle name="SAPBEXHLevel0 7 9" xfId="43031"/>
    <cellStyle name="SAPBEXHLevel0 8" xfId="1504"/>
    <cellStyle name="SAPBEXHLevel0 8 2" xfId="25067"/>
    <cellStyle name="SAPBEXHLevel0 8 2 2" xfId="35274"/>
    <cellStyle name="SAPBEXHLevel0 8 3" xfId="30085"/>
    <cellStyle name="SAPBEXHLevel0 8 4" xfId="43032"/>
    <cellStyle name="SAPBEXHLevel0 8 5" xfId="43033"/>
    <cellStyle name="SAPBEXHLevel0 9" xfId="4039"/>
    <cellStyle name="SAPBEXHLevel0 9 2" xfId="27602"/>
    <cellStyle name="SAPBEXHLevel0 9 2 2" xfId="37809"/>
    <cellStyle name="SAPBEXHLevel0 9 3" xfId="32620"/>
    <cellStyle name="SAPBEXHLevel0 9 4" xfId="43034"/>
    <cellStyle name="SAPBEXHLevel0X" xfId="489"/>
    <cellStyle name="SAPBEXHLevel0X 10" xfId="24065"/>
    <cellStyle name="SAPBEXHLevel0X 10 2" xfId="34272"/>
    <cellStyle name="SAPBEXHLevel0X 11" xfId="43035"/>
    <cellStyle name="SAPBEXHLevel0X 12" xfId="43036"/>
    <cellStyle name="SAPBEXHLevel0X 2" xfId="490"/>
    <cellStyle name="SAPBEXHLevel0X 2 10" xfId="43037"/>
    <cellStyle name="SAPBEXHLevel0X 2 11" xfId="43038"/>
    <cellStyle name="SAPBEXHLevel0X 2 2" xfId="545"/>
    <cellStyle name="SAPBEXHLevel0X 2 2 10" xfId="43039"/>
    <cellStyle name="SAPBEXHLevel0X 2 2 2" xfId="627"/>
    <cellStyle name="SAPBEXHLevel0X 2 2 2 10" xfId="24190"/>
    <cellStyle name="SAPBEXHLevel0X 2 2 2 10 2" xfId="34397"/>
    <cellStyle name="SAPBEXHLevel0X 2 2 2 11" xfId="29294"/>
    <cellStyle name="SAPBEXHLevel0X 2 2 2 12" xfId="43040"/>
    <cellStyle name="SAPBEXHLevel0X 2 2 2 2" xfId="873"/>
    <cellStyle name="SAPBEXHLevel0X 2 2 2 2 10" xfId="29540"/>
    <cellStyle name="SAPBEXHLevel0X 2 2 2 2 11" xfId="43041"/>
    <cellStyle name="SAPBEXHLevel0X 2 2 2 2 2" xfId="1285"/>
    <cellStyle name="SAPBEXHLevel0X 2 2 2 2 2 10" xfId="43042"/>
    <cellStyle name="SAPBEXHLevel0X 2 2 2 2 2 2" xfId="2189"/>
    <cellStyle name="SAPBEXHLevel0X 2 2 2 2 2 2 2" xfId="25752"/>
    <cellStyle name="SAPBEXHLevel0X 2 2 2 2 2 2 2 2" xfId="35959"/>
    <cellStyle name="SAPBEXHLevel0X 2 2 2 2 2 2 3" xfId="30770"/>
    <cellStyle name="SAPBEXHLevel0X 2 2 2 2 2 2 4" xfId="43043"/>
    <cellStyle name="SAPBEXHLevel0X 2 2 2 2 2 2 5" xfId="43044"/>
    <cellStyle name="SAPBEXHLevel0X 2 2 2 2 2 3" xfId="2808"/>
    <cellStyle name="SAPBEXHLevel0X 2 2 2 2 2 3 2" xfId="26371"/>
    <cellStyle name="SAPBEXHLevel0X 2 2 2 2 2 3 2 2" xfId="36578"/>
    <cellStyle name="SAPBEXHLevel0X 2 2 2 2 2 3 3" xfId="31389"/>
    <cellStyle name="SAPBEXHLevel0X 2 2 2 2 2 3 4" xfId="43045"/>
    <cellStyle name="SAPBEXHLevel0X 2 2 2 2 2 3 5" xfId="43046"/>
    <cellStyle name="SAPBEXHLevel0X 2 2 2 2 2 4" xfId="3596"/>
    <cellStyle name="SAPBEXHLevel0X 2 2 2 2 2 4 2" xfId="27159"/>
    <cellStyle name="SAPBEXHLevel0X 2 2 2 2 2 4 2 2" xfId="37366"/>
    <cellStyle name="SAPBEXHLevel0X 2 2 2 2 2 4 3" xfId="32177"/>
    <cellStyle name="SAPBEXHLevel0X 2 2 2 2 2 4 4" xfId="43047"/>
    <cellStyle name="SAPBEXHLevel0X 2 2 2 2 2 4 5" xfId="43048"/>
    <cellStyle name="SAPBEXHLevel0X 2 2 2 2 2 5" xfId="4283"/>
    <cellStyle name="SAPBEXHLevel0X 2 2 2 2 2 5 2" xfId="27846"/>
    <cellStyle name="SAPBEXHLevel0X 2 2 2 2 2 5 2 2" xfId="38053"/>
    <cellStyle name="SAPBEXHLevel0X 2 2 2 2 2 5 3" xfId="32864"/>
    <cellStyle name="SAPBEXHLevel0X 2 2 2 2 2 5 4" xfId="43049"/>
    <cellStyle name="SAPBEXHLevel0X 2 2 2 2 2 5 5" xfId="43050"/>
    <cellStyle name="SAPBEXHLevel0X 2 2 2 2 2 6" xfId="4927"/>
    <cellStyle name="SAPBEXHLevel0X 2 2 2 2 2 6 2" xfId="28490"/>
    <cellStyle name="SAPBEXHLevel0X 2 2 2 2 2 6 2 2" xfId="38697"/>
    <cellStyle name="SAPBEXHLevel0X 2 2 2 2 2 6 3" xfId="33508"/>
    <cellStyle name="SAPBEXHLevel0X 2 2 2 2 2 6 4" xfId="43051"/>
    <cellStyle name="SAPBEXHLevel0X 2 2 2 2 2 6 5" xfId="43052"/>
    <cellStyle name="SAPBEXHLevel0X 2 2 2 2 2 7" xfId="5647"/>
    <cellStyle name="SAPBEXHLevel0X 2 2 2 2 2 7 2" xfId="29210"/>
    <cellStyle name="SAPBEXHLevel0X 2 2 2 2 2 7 2 2" xfId="39417"/>
    <cellStyle name="SAPBEXHLevel0X 2 2 2 2 2 7 3" xfId="34228"/>
    <cellStyle name="SAPBEXHLevel0X 2 2 2 2 2 7 4" xfId="43053"/>
    <cellStyle name="SAPBEXHLevel0X 2 2 2 2 2 8" xfId="24848"/>
    <cellStyle name="SAPBEXHLevel0X 2 2 2 2 2 8 2" xfId="35055"/>
    <cellStyle name="SAPBEXHLevel0X 2 2 2 2 2 9" xfId="29866"/>
    <cellStyle name="SAPBEXHLevel0X 2 2 2 2 3" xfId="1863"/>
    <cellStyle name="SAPBEXHLevel0X 2 2 2 2 3 2" xfId="25426"/>
    <cellStyle name="SAPBEXHLevel0X 2 2 2 2 3 2 2" xfId="35633"/>
    <cellStyle name="SAPBEXHLevel0X 2 2 2 2 3 3" xfId="30444"/>
    <cellStyle name="SAPBEXHLevel0X 2 2 2 2 3 4" xfId="43054"/>
    <cellStyle name="SAPBEXHLevel0X 2 2 2 2 3 5" xfId="43055"/>
    <cellStyle name="SAPBEXHLevel0X 2 2 2 2 4" xfId="2399"/>
    <cellStyle name="SAPBEXHLevel0X 2 2 2 2 4 2" xfId="25962"/>
    <cellStyle name="SAPBEXHLevel0X 2 2 2 2 4 2 2" xfId="36169"/>
    <cellStyle name="SAPBEXHLevel0X 2 2 2 2 4 3" xfId="30980"/>
    <cellStyle name="SAPBEXHLevel0X 2 2 2 2 4 4" xfId="43056"/>
    <cellStyle name="SAPBEXHLevel0X 2 2 2 2 4 5" xfId="43057"/>
    <cellStyle name="SAPBEXHLevel0X 2 2 2 2 5" xfId="3184"/>
    <cellStyle name="SAPBEXHLevel0X 2 2 2 2 5 2" xfId="26747"/>
    <cellStyle name="SAPBEXHLevel0X 2 2 2 2 5 2 2" xfId="36954"/>
    <cellStyle name="SAPBEXHLevel0X 2 2 2 2 5 3" xfId="31765"/>
    <cellStyle name="SAPBEXHLevel0X 2 2 2 2 5 4" xfId="43058"/>
    <cellStyle name="SAPBEXHLevel0X 2 2 2 2 5 5" xfId="43059"/>
    <cellStyle name="SAPBEXHLevel0X 2 2 2 2 6" xfId="3914"/>
    <cellStyle name="SAPBEXHLevel0X 2 2 2 2 6 2" xfId="27477"/>
    <cellStyle name="SAPBEXHLevel0X 2 2 2 2 6 2 2" xfId="37684"/>
    <cellStyle name="SAPBEXHLevel0X 2 2 2 2 6 3" xfId="32495"/>
    <cellStyle name="SAPBEXHLevel0X 2 2 2 2 6 4" xfId="43060"/>
    <cellStyle name="SAPBEXHLevel0X 2 2 2 2 6 5" xfId="43061"/>
    <cellStyle name="SAPBEXHLevel0X 2 2 2 2 7" xfId="4525"/>
    <cellStyle name="SAPBEXHLevel0X 2 2 2 2 7 2" xfId="28088"/>
    <cellStyle name="SAPBEXHLevel0X 2 2 2 2 7 2 2" xfId="38295"/>
    <cellStyle name="SAPBEXHLevel0X 2 2 2 2 7 3" xfId="33106"/>
    <cellStyle name="SAPBEXHLevel0X 2 2 2 2 7 4" xfId="43062"/>
    <cellStyle name="SAPBEXHLevel0X 2 2 2 2 7 5" xfId="43063"/>
    <cellStyle name="SAPBEXHLevel0X 2 2 2 2 8" xfId="5243"/>
    <cellStyle name="SAPBEXHLevel0X 2 2 2 2 8 2" xfId="28806"/>
    <cellStyle name="SAPBEXHLevel0X 2 2 2 2 8 2 2" xfId="39013"/>
    <cellStyle name="SAPBEXHLevel0X 2 2 2 2 8 3" xfId="33824"/>
    <cellStyle name="SAPBEXHLevel0X 2 2 2 2 8 4" xfId="43064"/>
    <cellStyle name="SAPBEXHLevel0X 2 2 2 2 9" xfId="24436"/>
    <cellStyle name="SAPBEXHLevel0X 2 2 2 2 9 2" xfId="34643"/>
    <cellStyle name="SAPBEXHLevel0X 2 2 2 3" xfId="961"/>
    <cellStyle name="SAPBEXHLevel0X 2 2 2 3 10" xfId="43065"/>
    <cellStyle name="SAPBEXHLevel0X 2 2 2 3 2" xfId="1947"/>
    <cellStyle name="SAPBEXHLevel0X 2 2 2 3 2 2" xfId="25510"/>
    <cellStyle name="SAPBEXHLevel0X 2 2 2 3 2 2 2" xfId="35717"/>
    <cellStyle name="SAPBEXHLevel0X 2 2 2 3 2 3" xfId="30528"/>
    <cellStyle name="SAPBEXHLevel0X 2 2 2 3 2 4" xfId="43066"/>
    <cellStyle name="SAPBEXHLevel0X 2 2 2 3 2 5" xfId="43067"/>
    <cellStyle name="SAPBEXHLevel0X 2 2 2 3 3" xfId="2487"/>
    <cellStyle name="SAPBEXHLevel0X 2 2 2 3 3 2" xfId="26050"/>
    <cellStyle name="SAPBEXHLevel0X 2 2 2 3 3 2 2" xfId="36257"/>
    <cellStyle name="SAPBEXHLevel0X 2 2 2 3 3 3" xfId="31068"/>
    <cellStyle name="SAPBEXHLevel0X 2 2 2 3 3 4" xfId="43068"/>
    <cellStyle name="SAPBEXHLevel0X 2 2 2 3 3 5" xfId="43069"/>
    <cellStyle name="SAPBEXHLevel0X 2 2 2 3 4" xfId="3272"/>
    <cellStyle name="SAPBEXHLevel0X 2 2 2 3 4 2" xfId="26835"/>
    <cellStyle name="SAPBEXHLevel0X 2 2 2 3 4 2 2" xfId="37042"/>
    <cellStyle name="SAPBEXHLevel0X 2 2 2 3 4 3" xfId="31853"/>
    <cellStyle name="SAPBEXHLevel0X 2 2 2 3 4 4" xfId="43070"/>
    <cellStyle name="SAPBEXHLevel0X 2 2 2 3 4 5" xfId="43071"/>
    <cellStyle name="SAPBEXHLevel0X 2 2 2 3 5" xfId="4002"/>
    <cellStyle name="SAPBEXHLevel0X 2 2 2 3 5 2" xfId="27565"/>
    <cellStyle name="SAPBEXHLevel0X 2 2 2 3 5 2 2" xfId="37772"/>
    <cellStyle name="SAPBEXHLevel0X 2 2 2 3 5 3" xfId="32583"/>
    <cellStyle name="SAPBEXHLevel0X 2 2 2 3 5 4" xfId="43072"/>
    <cellStyle name="SAPBEXHLevel0X 2 2 2 3 5 5" xfId="43073"/>
    <cellStyle name="SAPBEXHLevel0X 2 2 2 3 6" xfId="4613"/>
    <cellStyle name="SAPBEXHLevel0X 2 2 2 3 6 2" xfId="28176"/>
    <cellStyle name="SAPBEXHLevel0X 2 2 2 3 6 2 2" xfId="38383"/>
    <cellStyle name="SAPBEXHLevel0X 2 2 2 3 6 3" xfId="33194"/>
    <cellStyle name="SAPBEXHLevel0X 2 2 2 3 6 4" xfId="43074"/>
    <cellStyle name="SAPBEXHLevel0X 2 2 2 3 6 5" xfId="43075"/>
    <cellStyle name="SAPBEXHLevel0X 2 2 2 3 7" xfId="5331"/>
    <cellStyle name="SAPBEXHLevel0X 2 2 2 3 7 2" xfId="28894"/>
    <cellStyle name="SAPBEXHLevel0X 2 2 2 3 7 2 2" xfId="39101"/>
    <cellStyle name="SAPBEXHLevel0X 2 2 2 3 7 3" xfId="33912"/>
    <cellStyle name="SAPBEXHLevel0X 2 2 2 3 7 4" xfId="43076"/>
    <cellStyle name="SAPBEXHLevel0X 2 2 2 3 8" xfId="24524"/>
    <cellStyle name="SAPBEXHLevel0X 2 2 2 3 8 2" xfId="34731"/>
    <cellStyle name="SAPBEXHLevel0X 2 2 2 3 9" xfId="29628"/>
    <cellStyle name="SAPBEXHLevel0X 2 2 2 4" xfId="1635"/>
    <cellStyle name="SAPBEXHLevel0X 2 2 2 4 2" xfId="25198"/>
    <cellStyle name="SAPBEXHLevel0X 2 2 2 4 2 2" xfId="35405"/>
    <cellStyle name="SAPBEXHLevel0X 2 2 2 4 3" xfId="30216"/>
    <cellStyle name="SAPBEXHLevel0X 2 2 2 4 4" xfId="43077"/>
    <cellStyle name="SAPBEXHLevel0X 2 2 2 4 5" xfId="43078"/>
    <cellStyle name="SAPBEXHLevel0X 2 2 2 5" xfId="1372"/>
    <cellStyle name="SAPBEXHLevel0X 2 2 2 5 2" xfId="24935"/>
    <cellStyle name="SAPBEXHLevel0X 2 2 2 5 2 2" xfId="35142"/>
    <cellStyle name="SAPBEXHLevel0X 2 2 2 5 3" xfId="29953"/>
    <cellStyle name="SAPBEXHLevel0X 2 2 2 5 4" xfId="43079"/>
    <cellStyle name="SAPBEXHLevel0X 2 2 2 5 5" xfId="43080"/>
    <cellStyle name="SAPBEXHLevel0X 2 2 2 6" xfId="2938"/>
    <cellStyle name="SAPBEXHLevel0X 2 2 2 6 2" xfId="26501"/>
    <cellStyle name="SAPBEXHLevel0X 2 2 2 6 2 2" xfId="36708"/>
    <cellStyle name="SAPBEXHLevel0X 2 2 2 6 3" xfId="31519"/>
    <cellStyle name="SAPBEXHLevel0X 2 2 2 6 4" xfId="43081"/>
    <cellStyle name="SAPBEXHLevel0X 2 2 2 6 5" xfId="43082"/>
    <cellStyle name="SAPBEXHLevel0X 2 2 2 7" xfId="3672"/>
    <cellStyle name="SAPBEXHLevel0X 2 2 2 7 2" xfId="27235"/>
    <cellStyle name="SAPBEXHLevel0X 2 2 2 7 2 2" xfId="37442"/>
    <cellStyle name="SAPBEXHLevel0X 2 2 2 7 3" xfId="32253"/>
    <cellStyle name="SAPBEXHLevel0X 2 2 2 7 4" xfId="43083"/>
    <cellStyle name="SAPBEXHLevel0X 2 2 2 7 5" xfId="43084"/>
    <cellStyle name="SAPBEXHLevel0X 2 2 2 8" xfId="2880"/>
    <cellStyle name="SAPBEXHLevel0X 2 2 2 8 2" xfId="26443"/>
    <cellStyle name="SAPBEXHLevel0X 2 2 2 8 2 2" xfId="36650"/>
    <cellStyle name="SAPBEXHLevel0X 2 2 2 8 3" xfId="31461"/>
    <cellStyle name="SAPBEXHLevel0X 2 2 2 8 4" xfId="43085"/>
    <cellStyle name="SAPBEXHLevel0X 2 2 2 8 5" xfId="43086"/>
    <cellStyle name="SAPBEXHLevel0X 2 2 2 9" xfId="4997"/>
    <cellStyle name="SAPBEXHLevel0X 2 2 2 9 2" xfId="28560"/>
    <cellStyle name="SAPBEXHLevel0X 2 2 2 9 2 2" xfId="38767"/>
    <cellStyle name="SAPBEXHLevel0X 2 2 2 9 3" xfId="33578"/>
    <cellStyle name="SAPBEXHLevel0X 2 2 2 9 4" xfId="43087"/>
    <cellStyle name="SAPBEXHLevel0X 2 2 3" xfId="732"/>
    <cellStyle name="SAPBEXHLevel0X 2 2 3 10" xfId="29399"/>
    <cellStyle name="SAPBEXHLevel0X 2 2 3 11" xfId="43088"/>
    <cellStyle name="SAPBEXHLevel0X 2 2 3 2" xfId="1149"/>
    <cellStyle name="SAPBEXHLevel0X 2 2 3 2 10" xfId="43089"/>
    <cellStyle name="SAPBEXHLevel0X 2 2 3 2 2" xfId="2055"/>
    <cellStyle name="SAPBEXHLevel0X 2 2 3 2 2 2" xfId="25618"/>
    <cellStyle name="SAPBEXHLevel0X 2 2 3 2 2 2 2" xfId="35825"/>
    <cellStyle name="SAPBEXHLevel0X 2 2 3 2 2 3" xfId="30636"/>
    <cellStyle name="SAPBEXHLevel0X 2 2 3 2 2 4" xfId="43090"/>
    <cellStyle name="SAPBEXHLevel0X 2 2 3 2 2 5" xfId="43091"/>
    <cellStyle name="SAPBEXHLevel0X 2 2 3 2 3" xfId="2672"/>
    <cellStyle name="SAPBEXHLevel0X 2 2 3 2 3 2" xfId="26235"/>
    <cellStyle name="SAPBEXHLevel0X 2 2 3 2 3 2 2" xfId="36442"/>
    <cellStyle name="SAPBEXHLevel0X 2 2 3 2 3 3" xfId="31253"/>
    <cellStyle name="SAPBEXHLevel0X 2 2 3 2 3 4" xfId="43092"/>
    <cellStyle name="SAPBEXHLevel0X 2 2 3 2 3 5" xfId="43093"/>
    <cellStyle name="SAPBEXHLevel0X 2 2 3 2 4" xfId="3460"/>
    <cellStyle name="SAPBEXHLevel0X 2 2 3 2 4 2" xfId="27023"/>
    <cellStyle name="SAPBEXHLevel0X 2 2 3 2 4 2 2" xfId="37230"/>
    <cellStyle name="SAPBEXHLevel0X 2 2 3 2 4 3" xfId="32041"/>
    <cellStyle name="SAPBEXHLevel0X 2 2 3 2 4 4" xfId="43094"/>
    <cellStyle name="SAPBEXHLevel0X 2 2 3 2 4 5" xfId="43095"/>
    <cellStyle name="SAPBEXHLevel0X 2 2 3 2 5" xfId="4147"/>
    <cellStyle name="SAPBEXHLevel0X 2 2 3 2 5 2" xfId="27710"/>
    <cellStyle name="SAPBEXHLevel0X 2 2 3 2 5 2 2" xfId="37917"/>
    <cellStyle name="SAPBEXHLevel0X 2 2 3 2 5 3" xfId="32728"/>
    <cellStyle name="SAPBEXHLevel0X 2 2 3 2 5 4" xfId="43096"/>
    <cellStyle name="SAPBEXHLevel0X 2 2 3 2 5 5" xfId="43097"/>
    <cellStyle name="SAPBEXHLevel0X 2 2 3 2 6" xfId="4791"/>
    <cellStyle name="SAPBEXHLevel0X 2 2 3 2 6 2" xfId="28354"/>
    <cellStyle name="SAPBEXHLevel0X 2 2 3 2 6 2 2" xfId="38561"/>
    <cellStyle name="SAPBEXHLevel0X 2 2 3 2 6 3" xfId="33372"/>
    <cellStyle name="SAPBEXHLevel0X 2 2 3 2 6 4" xfId="43098"/>
    <cellStyle name="SAPBEXHLevel0X 2 2 3 2 6 5" xfId="43099"/>
    <cellStyle name="SAPBEXHLevel0X 2 2 3 2 7" xfId="5511"/>
    <cellStyle name="SAPBEXHLevel0X 2 2 3 2 7 2" xfId="29074"/>
    <cellStyle name="SAPBEXHLevel0X 2 2 3 2 7 2 2" xfId="39281"/>
    <cellStyle name="SAPBEXHLevel0X 2 2 3 2 7 3" xfId="34092"/>
    <cellStyle name="SAPBEXHLevel0X 2 2 3 2 7 4" xfId="43100"/>
    <cellStyle name="SAPBEXHLevel0X 2 2 3 2 8" xfId="24712"/>
    <cellStyle name="SAPBEXHLevel0X 2 2 3 2 8 2" xfId="34919"/>
    <cellStyle name="SAPBEXHLevel0X 2 2 3 2 9" xfId="29730"/>
    <cellStyle name="SAPBEXHLevel0X 2 2 3 3" xfId="1729"/>
    <cellStyle name="SAPBEXHLevel0X 2 2 3 3 2" xfId="25292"/>
    <cellStyle name="SAPBEXHLevel0X 2 2 3 3 2 2" xfId="35499"/>
    <cellStyle name="SAPBEXHLevel0X 2 2 3 3 3" xfId="30310"/>
    <cellStyle name="SAPBEXHLevel0X 2 2 3 3 4" xfId="43101"/>
    <cellStyle name="SAPBEXHLevel0X 2 2 3 3 5" xfId="43102"/>
    <cellStyle name="SAPBEXHLevel0X 2 2 3 4" xfId="2259"/>
    <cellStyle name="SAPBEXHLevel0X 2 2 3 4 2" xfId="25822"/>
    <cellStyle name="SAPBEXHLevel0X 2 2 3 4 2 2" xfId="36029"/>
    <cellStyle name="SAPBEXHLevel0X 2 2 3 4 3" xfId="30840"/>
    <cellStyle name="SAPBEXHLevel0X 2 2 3 4 4" xfId="43103"/>
    <cellStyle name="SAPBEXHLevel0X 2 2 3 4 5" xfId="43104"/>
    <cellStyle name="SAPBEXHLevel0X 2 2 3 5" xfId="3043"/>
    <cellStyle name="SAPBEXHLevel0X 2 2 3 5 2" xfId="26606"/>
    <cellStyle name="SAPBEXHLevel0X 2 2 3 5 2 2" xfId="36813"/>
    <cellStyle name="SAPBEXHLevel0X 2 2 3 5 3" xfId="31624"/>
    <cellStyle name="SAPBEXHLevel0X 2 2 3 5 4" xfId="43105"/>
    <cellStyle name="SAPBEXHLevel0X 2 2 3 5 5" xfId="43106"/>
    <cellStyle name="SAPBEXHLevel0X 2 2 3 6" xfId="3774"/>
    <cellStyle name="SAPBEXHLevel0X 2 2 3 6 2" xfId="27337"/>
    <cellStyle name="SAPBEXHLevel0X 2 2 3 6 2 2" xfId="37544"/>
    <cellStyle name="SAPBEXHLevel0X 2 2 3 6 3" xfId="32355"/>
    <cellStyle name="SAPBEXHLevel0X 2 2 3 6 4" xfId="43107"/>
    <cellStyle name="SAPBEXHLevel0X 2 2 3 6 5" xfId="43108"/>
    <cellStyle name="SAPBEXHLevel0X 2 2 3 7" xfId="4385"/>
    <cellStyle name="SAPBEXHLevel0X 2 2 3 7 2" xfId="27948"/>
    <cellStyle name="SAPBEXHLevel0X 2 2 3 7 2 2" xfId="38155"/>
    <cellStyle name="SAPBEXHLevel0X 2 2 3 7 3" xfId="32966"/>
    <cellStyle name="SAPBEXHLevel0X 2 2 3 7 4" xfId="43109"/>
    <cellStyle name="SAPBEXHLevel0X 2 2 3 7 5" xfId="43110"/>
    <cellStyle name="SAPBEXHLevel0X 2 2 3 8" xfId="5102"/>
    <cellStyle name="SAPBEXHLevel0X 2 2 3 8 2" xfId="28665"/>
    <cellStyle name="SAPBEXHLevel0X 2 2 3 8 2 2" xfId="38872"/>
    <cellStyle name="SAPBEXHLevel0X 2 2 3 8 3" xfId="33683"/>
    <cellStyle name="SAPBEXHLevel0X 2 2 3 8 4" xfId="43111"/>
    <cellStyle name="SAPBEXHLevel0X 2 2 3 9" xfId="24295"/>
    <cellStyle name="SAPBEXHLevel0X 2 2 3 9 2" xfId="34502"/>
    <cellStyle name="SAPBEXHLevel0X 2 2 4" xfId="809"/>
    <cellStyle name="SAPBEXHLevel0X 2 2 4 10" xfId="29476"/>
    <cellStyle name="SAPBEXHLevel0X 2 2 4 11" xfId="43112"/>
    <cellStyle name="SAPBEXHLevel0X 2 2 4 2" xfId="1221"/>
    <cellStyle name="SAPBEXHLevel0X 2 2 4 2 10" xfId="43113"/>
    <cellStyle name="SAPBEXHLevel0X 2 2 4 2 2" xfId="2127"/>
    <cellStyle name="SAPBEXHLevel0X 2 2 4 2 2 2" xfId="25690"/>
    <cellStyle name="SAPBEXHLevel0X 2 2 4 2 2 2 2" xfId="35897"/>
    <cellStyle name="SAPBEXHLevel0X 2 2 4 2 2 3" xfId="30708"/>
    <cellStyle name="SAPBEXHLevel0X 2 2 4 2 2 4" xfId="43114"/>
    <cellStyle name="SAPBEXHLevel0X 2 2 4 2 2 5" xfId="43115"/>
    <cellStyle name="SAPBEXHLevel0X 2 2 4 2 3" xfId="2744"/>
    <cellStyle name="SAPBEXHLevel0X 2 2 4 2 3 2" xfId="26307"/>
    <cellStyle name="SAPBEXHLevel0X 2 2 4 2 3 2 2" xfId="36514"/>
    <cellStyle name="SAPBEXHLevel0X 2 2 4 2 3 3" xfId="31325"/>
    <cellStyle name="SAPBEXHLevel0X 2 2 4 2 3 4" xfId="43116"/>
    <cellStyle name="SAPBEXHLevel0X 2 2 4 2 3 5" xfId="43117"/>
    <cellStyle name="SAPBEXHLevel0X 2 2 4 2 4" xfId="3532"/>
    <cellStyle name="SAPBEXHLevel0X 2 2 4 2 4 2" xfId="27095"/>
    <cellStyle name="SAPBEXHLevel0X 2 2 4 2 4 2 2" xfId="37302"/>
    <cellStyle name="SAPBEXHLevel0X 2 2 4 2 4 3" xfId="32113"/>
    <cellStyle name="SAPBEXHLevel0X 2 2 4 2 4 4" xfId="43118"/>
    <cellStyle name="SAPBEXHLevel0X 2 2 4 2 4 5" xfId="43119"/>
    <cellStyle name="SAPBEXHLevel0X 2 2 4 2 5" xfId="4219"/>
    <cellStyle name="SAPBEXHLevel0X 2 2 4 2 5 2" xfId="27782"/>
    <cellStyle name="SAPBEXHLevel0X 2 2 4 2 5 2 2" xfId="37989"/>
    <cellStyle name="SAPBEXHLevel0X 2 2 4 2 5 3" xfId="32800"/>
    <cellStyle name="SAPBEXHLevel0X 2 2 4 2 5 4" xfId="43120"/>
    <cellStyle name="SAPBEXHLevel0X 2 2 4 2 5 5" xfId="43121"/>
    <cellStyle name="SAPBEXHLevel0X 2 2 4 2 6" xfId="4863"/>
    <cellStyle name="SAPBEXHLevel0X 2 2 4 2 6 2" xfId="28426"/>
    <cellStyle name="SAPBEXHLevel0X 2 2 4 2 6 2 2" xfId="38633"/>
    <cellStyle name="SAPBEXHLevel0X 2 2 4 2 6 3" xfId="33444"/>
    <cellStyle name="SAPBEXHLevel0X 2 2 4 2 6 4" xfId="43122"/>
    <cellStyle name="SAPBEXHLevel0X 2 2 4 2 6 5" xfId="43123"/>
    <cellStyle name="SAPBEXHLevel0X 2 2 4 2 7" xfId="5583"/>
    <cellStyle name="SAPBEXHLevel0X 2 2 4 2 7 2" xfId="29146"/>
    <cellStyle name="SAPBEXHLevel0X 2 2 4 2 7 2 2" xfId="39353"/>
    <cellStyle name="SAPBEXHLevel0X 2 2 4 2 7 3" xfId="34164"/>
    <cellStyle name="SAPBEXHLevel0X 2 2 4 2 7 4" xfId="43124"/>
    <cellStyle name="SAPBEXHLevel0X 2 2 4 2 8" xfId="24784"/>
    <cellStyle name="SAPBEXHLevel0X 2 2 4 2 8 2" xfId="34991"/>
    <cellStyle name="SAPBEXHLevel0X 2 2 4 2 9" xfId="29802"/>
    <cellStyle name="SAPBEXHLevel0X 2 2 4 3" xfId="1801"/>
    <cellStyle name="SAPBEXHLevel0X 2 2 4 3 2" xfId="25364"/>
    <cellStyle name="SAPBEXHLevel0X 2 2 4 3 2 2" xfId="35571"/>
    <cellStyle name="SAPBEXHLevel0X 2 2 4 3 3" xfId="30382"/>
    <cellStyle name="SAPBEXHLevel0X 2 2 4 3 4" xfId="43125"/>
    <cellStyle name="SAPBEXHLevel0X 2 2 4 3 5" xfId="43126"/>
    <cellStyle name="SAPBEXHLevel0X 2 2 4 4" xfId="2335"/>
    <cellStyle name="SAPBEXHLevel0X 2 2 4 4 2" xfId="25898"/>
    <cellStyle name="SAPBEXHLevel0X 2 2 4 4 2 2" xfId="36105"/>
    <cellStyle name="SAPBEXHLevel0X 2 2 4 4 3" xfId="30916"/>
    <cellStyle name="SAPBEXHLevel0X 2 2 4 4 4" xfId="43127"/>
    <cellStyle name="SAPBEXHLevel0X 2 2 4 4 5" xfId="43128"/>
    <cellStyle name="SAPBEXHLevel0X 2 2 4 5" xfId="3120"/>
    <cellStyle name="SAPBEXHLevel0X 2 2 4 5 2" xfId="26683"/>
    <cellStyle name="SAPBEXHLevel0X 2 2 4 5 2 2" xfId="36890"/>
    <cellStyle name="SAPBEXHLevel0X 2 2 4 5 3" xfId="31701"/>
    <cellStyle name="SAPBEXHLevel0X 2 2 4 5 4" xfId="43129"/>
    <cellStyle name="SAPBEXHLevel0X 2 2 4 5 5" xfId="43130"/>
    <cellStyle name="SAPBEXHLevel0X 2 2 4 6" xfId="3850"/>
    <cellStyle name="SAPBEXHLevel0X 2 2 4 6 2" xfId="27413"/>
    <cellStyle name="SAPBEXHLevel0X 2 2 4 6 2 2" xfId="37620"/>
    <cellStyle name="SAPBEXHLevel0X 2 2 4 6 3" xfId="32431"/>
    <cellStyle name="SAPBEXHLevel0X 2 2 4 6 4" xfId="43131"/>
    <cellStyle name="SAPBEXHLevel0X 2 2 4 6 5" xfId="43132"/>
    <cellStyle name="SAPBEXHLevel0X 2 2 4 7" xfId="4461"/>
    <cellStyle name="SAPBEXHLevel0X 2 2 4 7 2" xfId="28024"/>
    <cellStyle name="SAPBEXHLevel0X 2 2 4 7 2 2" xfId="38231"/>
    <cellStyle name="SAPBEXHLevel0X 2 2 4 7 3" xfId="33042"/>
    <cellStyle name="SAPBEXHLevel0X 2 2 4 7 4" xfId="43133"/>
    <cellStyle name="SAPBEXHLevel0X 2 2 4 7 5" xfId="43134"/>
    <cellStyle name="SAPBEXHLevel0X 2 2 4 8" xfId="5179"/>
    <cellStyle name="SAPBEXHLevel0X 2 2 4 8 2" xfId="28742"/>
    <cellStyle name="SAPBEXHLevel0X 2 2 4 8 2 2" xfId="38949"/>
    <cellStyle name="SAPBEXHLevel0X 2 2 4 8 3" xfId="33760"/>
    <cellStyle name="SAPBEXHLevel0X 2 2 4 8 4" xfId="43135"/>
    <cellStyle name="SAPBEXHLevel0X 2 2 4 9" xfId="24372"/>
    <cellStyle name="SAPBEXHLevel0X 2 2 4 9 2" xfId="34579"/>
    <cellStyle name="SAPBEXHLevel0X 2 2 5" xfId="1004"/>
    <cellStyle name="SAPBEXHLevel0X 2 2 5 2" xfId="2530"/>
    <cellStyle name="SAPBEXHLevel0X 2 2 5 2 2" xfId="26093"/>
    <cellStyle name="SAPBEXHLevel0X 2 2 5 2 2 2" xfId="36300"/>
    <cellStyle name="SAPBEXHLevel0X 2 2 5 2 3" xfId="31111"/>
    <cellStyle name="SAPBEXHLevel0X 2 2 5 2 4" xfId="43136"/>
    <cellStyle name="SAPBEXHLevel0X 2 2 5 2 5" xfId="43137"/>
    <cellStyle name="SAPBEXHLevel0X 2 2 5 3" xfId="3315"/>
    <cellStyle name="SAPBEXHLevel0X 2 2 5 3 2" xfId="26878"/>
    <cellStyle name="SAPBEXHLevel0X 2 2 5 3 2 2" xfId="37085"/>
    <cellStyle name="SAPBEXHLevel0X 2 2 5 3 3" xfId="31896"/>
    <cellStyle name="SAPBEXHLevel0X 2 2 5 3 4" xfId="43138"/>
    <cellStyle name="SAPBEXHLevel0X 2 2 5 3 5" xfId="43139"/>
    <cellStyle name="SAPBEXHLevel0X 2 2 5 4" xfId="4656"/>
    <cellStyle name="SAPBEXHLevel0X 2 2 5 4 2" xfId="28219"/>
    <cellStyle name="SAPBEXHLevel0X 2 2 5 4 2 2" xfId="38426"/>
    <cellStyle name="SAPBEXHLevel0X 2 2 5 4 3" xfId="33237"/>
    <cellStyle name="SAPBEXHLevel0X 2 2 5 4 4" xfId="43140"/>
    <cellStyle name="SAPBEXHLevel0X 2 2 5 4 5" xfId="43141"/>
    <cellStyle name="SAPBEXHLevel0X 2 2 5 5" xfId="5374"/>
    <cellStyle name="SAPBEXHLevel0X 2 2 5 5 2" xfId="28937"/>
    <cellStyle name="SAPBEXHLevel0X 2 2 5 5 2 2" xfId="39144"/>
    <cellStyle name="SAPBEXHLevel0X 2 2 5 5 3" xfId="33955"/>
    <cellStyle name="SAPBEXHLevel0X 2 2 5 5 4" xfId="43142"/>
    <cellStyle name="SAPBEXHLevel0X 2 2 5 5 5" xfId="43143"/>
    <cellStyle name="SAPBEXHLevel0X 2 2 5 6" xfId="24567"/>
    <cellStyle name="SAPBEXHLevel0X 2 2 5 6 2" xfId="34774"/>
    <cellStyle name="SAPBEXHLevel0X 2 2 5 7" xfId="43144"/>
    <cellStyle name="SAPBEXHLevel0X 2 2 5 8" xfId="43145"/>
    <cellStyle name="SAPBEXHLevel0X 2 2 5 9" xfId="43146"/>
    <cellStyle name="SAPBEXHLevel0X 2 2 6" xfId="1454"/>
    <cellStyle name="SAPBEXHLevel0X 2 2 6 2" xfId="25017"/>
    <cellStyle name="SAPBEXHLevel0X 2 2 6 2 2" xfId="35224"/>
    <cellStyle name="SAPBEXHLevel0X 2 2 6 3" xfId="30035"/>
    <cellStyle name="SAPBEXHLevel0X 2 2 6 4" xfId="43147"/>
    <cellStyle name="SAPBEXHLevel0X 2 2 6 5" xfId="43148"/>
    <cellStyle name="SAPBEXHLevel0X 2 2 7" xfId="1544"/>
    <cellStyle name="SAPBEXHLevel0X 2 2 7 2" xfId="25107"/>
    <cellStyle name="SAPBEXHLevel0X 2 2 7 2 2" xfId="35314"/>
    <cellStyle name="SAPBEXHLevel0X 2 2 7 3" xfId="30125"/>
    <cellStyle name="SAPBEXHLevel0X 2 2 7 4" xfId="43149"/>
    <cellStyle name="SAPBEXHLevel0X 2 2 8" xfId="24108"/>
    <cellStyle name="SAPBEXHLevel0X 2 2 8 2" xfId="34315"/>
    <cellStyle name="SAPBEXHLevel0X 2 2 9" xfId="43150"/>
    <cellStyle name="SAPBEXHLevel0X 2 3" xfId="588"/>
    <cellStyle name="SAPBEXHLevel0X 2 3 10" xfId="24151"/>
    <cellStyle name="SAPBEXHLevel0X 2 3 10 2" xfId="34358"/>
    <cellStyle name="SAPBEXHLevel0X 2 3 11" xfId="29255"/>
    <cellStyle name="SAPBEXHLevel0X 2 3 12" xfId="43151"/>
    <cellStyle name="SAPBEXHLevel0X 2 3 2" xfId="834"/>
    <cellStyle name="SAPBEXHLevel0X 2 3 2 10" xfId="29501"/>
    <cellStyle name="SAPBEXHLevel0X 2 3 2 11" xfId="43152"/>
    <cellStyle name="SAPBEXHLevel0X 2 3 2 2" xfId="1246"/>
    <cellStyle name="SAPBEXHLevel0X 2 3 2 2 10" xfId="43153"/>
    <cellStyle name="SAPBEXHLevel0X 2 3 2 2 2" xfId="2150"/>
    <cellStyle name="SAPBEXHLevel0X 2 3 2 2 2 2" xfId="25713"/>
    <cellStyle name="SAPBEXHLevel0X 2 3 2 2 2 2 2" xfId="35920"/>
    <cellStyle name="SAPBEXHLevel0X 2 3 2 2 2 3" xfId="30731"/>
    <cellStyle name="SAPBEXHLevel0X 2 3 2 2 2 4" xfId="43154"/>
    <cellStyle name="SAPBEXHLevel0X 2 3 2 2 2 5" xfId="43155"/>
    <cellStyle name="SAPBEXHLevel0X 2 3 2 2 3" xfId="2769"/>
    <cellStyle name="SAPBEXHLevel0X 2 3 2 2 3 2" xfId="26332"/>
    <cellStyle name="SAPBEXHLevel0X 2 3 2 2 3 2 2" xfId="36539"/>
    <cellStyle name="SAPBEXHLevel0X 2 3 2 2 3 3" xfId="31350"/>
    <cellStyle name="SAPBEXHLevel0X 2 3 2 2 3 4" xfId="43156"/>
    <cellStyle name="SAPBEXHLevel0X 2 3 2 2 3 5" xfId="43157"/>
    <cellStyle name="SAPBEXHLevel0X 2 3 2 2 4" xfId="3557"/>
    <cellStyle name="SAPBEXHLevel0X 2 3 2 2 4 2" xfId="27120"/>
    <cellStyle name="SAPBEXHLevel0X 2 3 2 2 4 2 2" xfId="37327"/>
    <cellStyle name="SAPBEXHLevel0X 2 3 2 2 4 3" xfId="32138"/>
    <cellStyle name="SAPBEXHLevel0X 2 3 2 2 4 4" xfId="43158"/>
    <cellStyle name="SAPBEXHLevel0X 2 3 2 2 4 5" xfId="43159"/>
    <cellStyle name="SAPBEXHLevel0X 2 3 2 2 5" xfId="4244"/>
    <cellStyle name="SAPBEXHLevel0X 2 3 2 2 5 2" xfId="27807"/>
    <cellStyle name="SAPBEXHLevel0X 2 3 2 2 5 2 2" xfId="38014"/>
    <cellStyle name="SAPBEXHLevel0X 2 3 2 2 5 3" xfId="32825"/>
    <cellStyle name="SAPBEXHLevel0X 2 3 2 2 5 4" xfId="43160"/>
    <cellStyle name="SAPBEXHLevel0X 2 3 2 2 5 5" xfId="43161"/>
    <cellStyle name="SAPBEXHLevel0X 2 3 2 2 6" xfId="4888"/>
    <cellStyle name="SAPBEXHLevel0X 2 3 2 2 6 2" xfId="28451"/>
    <cellStyle name="SAPBEXHLevel0X 2 3 2 2 6 2 2" xfId="38658"/>
    <cellStyle name="SAPBEXHLevel0X 2 3 2 2 6 3" xfId="33469"/>
    <cellStyle name="SAPBEXHLevel0X 2 3 2 2 6 4" xfId="43162"/>
    <cellStyle name="SAPBEXHLevel0X 2 3 2 2 6 5" xfId="43163"/>
    <cellStyle name="SAPBEXHLevel0X 2 3 2 2 7" xfId="5608"/>
    <cellStyle name="SAPBEXHLevel0X 2 3 2 2 7 2" xfId="29171"/>
    <cellStyle name="SAPBEXHLevel0X 2 3 2 2 7 2 2" xfId="39378"/>
    <cellStyle name="SAPBEXHLevel0X 2 3 2 2 7 3" xfId="34189"/>
    <cellStyle name="SAPBEXHLevel0X 2 3 2 2 7 4" xfId="43164"/>
    <cellStyle name="SAPBEXHLevel0X 2 3 2 2 8" xfId="24809"/>
    <cellStyle name="SAPBEXHLevel0X 2 3 2 2 8 2" xfId="35016"/>
    <cellStyle name="SAPBEXHLevel0X 2 3 2 2 9" xfId="29827"/>
    <cellStyle name="SAPBEXHLevel0X 2 3 2 3" xfId="1824"/>
    <cellStyle name="SAPBEXHLevel0X 2 3 2 3 2" xfId="25387"/>
    <cellStyle name="SAPBEXHLevel0X 2 3 2 3 2 2" xfId="35594"/>
    <cellStyle name="SAPBEXHLevel0X 2 3 2 3 3" xfId="30405"/>
    <cellStyle name="SAPBEXHLevel0X 2 3 2 3 4" xfId="43165"/>
    <cellStyle name="SAPBEXHLevel0X 2 3 2 3 5" xfId="43166"/>
    <cellStyle name="SAPBEXHLevel0X 2 3 2 4" xfId="2360"/>
    <cellStyle name="SAPBEXHLevel0X 2 3 2 4 2" xfId="25923"/>
    <cellStyle name="SAPBEXHLevel0X 2 3 2 4 2 2" xfId="36130"/>
    <cellStyle name="SAPBEXHLevel0X 2 3 2 4 3" xfId="30941"/>
    <cellStyle name="SAPBEXHLevel0X 2 3 2 4 4" xfId="43167"/>
    <cellStyle name="SAPBEXHLevel0X 2 3 2 4 5" xfId="43168"/>
    <cellStyle name="SAPBEXHLevel0X 2 3 2 5" xfId="3145"/>
    <cellStyle name="SAPBEXHLevel0X 2 3 2 5 2" xfId="26708"/>
    <cellStyle name="SAPBEXHLevel0X 2 3 2 5 2 2" xfId="36915"/>
    <cellStyle name="SAPBEXHLevel0X 2 3 2 5 3" xfId="31726"/>
    <cellStyle name="SAPBEXHLevel0X 2 3 2 5 4" xfId="43169"/>
    <cellStyle name="SAPBEXHLevel0X 2 3 2 5 5" xfId="43170"/>
    <cellStyle name="SAPBEXHLevel0X 2 3 2 6" xfId="3875"/>
    <cellStyle name="SAPBEXHLevel0X 2 3 2 6 2" xfId="27438"/>
    <cellStyle name="SAPBEXHLevel0X 2 3 2 6 2 2" xfId="37645"/>
    <cellStyle name="SAPBEXHLevel0X 2 3 2 6 3" xfId="32456"/>
    <cellStyle name="SAPBEXHLevel0X 2 3 2 6 4" xfId="43171"/>
    <cellStyle name="SAPBEXHLevel0X 2 3 2 6 5" xfId="43172"/>
    <cellStyle name="SAPBEXHLevel0X 2 3 2 7" xfId="4486"/>
    <cellStyle name="SAPBEXHLevel0X 2 3 2 7 2" xfId="28049"/>
    <cellStyle name="SAPBEXHLevel0X 2 3 2 7 2 2" xfId="38256"/>
    <cellStyle name="SAPBEXHLevel0X 2 3 2 7 3" xfId="33067"/>
    <cellStyle name="SAPBEXHLevel0X 2 3 2 7 4" xfId="43173"/>
    <cellStyle name="SAPBEXHLevel0X 2 3 2 7 5" xfId="43174"/>
    <cellStyle name="SAPBEXHLevel0X 2 3 2 8" xfId="5204"/>
    <cellStyle name="SAPBEXHLevel0X 2 3 2 8 2" xfId="28767"/>
    <cellStyle name="SAPBEXHLevel0X 2 3 2 8 2 2" xfId="38974"/>
    <cellStyle name="SAPBEXHLevel0X 2 3 2 8 3" xfId="33785"/>
    <cellStyle name="SAPBEXHLevel0X 2 3 2 8 4" xfId="43175"/>
    <cellStyle name="SAPBEXHLevel0X 2 3 2 9" xfId="24397"/>
    <cellStyle name="SAPBEXHLevel0X 2 3 2 9 2" xfId="34604"/>
    <cellStyle name="SAPBEXHLevel0X 2 3 3" xfId="922"/>
    <cellStyle name="SAPBEXHLevel0X 2 3 3 10" xfId="43176"/>
    <cellStyle name="SAPBEXHLevel0X 2 3 3 2" xfId="1908"/>
    <cellStyle name="SAPBEXHLevel0X 2 3 3 2 2" xfId="25471"/>
    <cellStyle name="SAPBEXHLevel0X 2 3 3 2 2 2" xfId="35678"/>
    <cellStyle name="SAPBEXHLevel0X 2 3 3 2 3" xfId="30489"/>
    <cellStyle name="SAPBEXHLevel0X 2 3 3 2 4" xfId="43177"/>
    <cellStyle name="SAPBEXHLevel0X 2 3 3 2 5" xfId="43178"/>
    <cellStyle name="SAPBEXHLevel0X 2 3 3 3" xfId="2448"/>
    <cellStyle name="SAPBEXHLevel0X 2 3 3 3 2" xfId="26011"/>
    <cellStyle name="SAPBEXHLevel0X 2 3 3 3 2 2" xfId="36218"/>
    <cellStyle name="SAPBEXHLevel0X 2 3 3 3 3" xfId="31029"/>
    <cellStyle name="SAPBEXHLevel0X 2 3 3 3 4" xfId="43179"/>
    <cellStyle name="SAPBEXHLevel0X 2 3 3 3 5" xfId="43180"/>
    <cellStyle name="SAPBEXHLevel0X 2 3 3 4" xfId="3233"/>
    <cellStyle name="SAPBEXHLevel0X 2 3 3 4 2" xfId="26796"/>
    <cellStyle name="SAPBEXHLevel0X 2 3 3 4 2 2" xfId="37003"/>
    <cellStyle name="SAPBEXHLevel0X 2 3 3 4 3" xfId="31814"/>
    <cellStyle name="SAPBEXHLevel0X 2 3 3 4 4" xfId="43181"/>
    <cellStyle name="SAPBEXHLevel0X 2 3 3 4 5" xfId="43182"/>
    <cellStyle name="SAPBEXHLevel0X 2 3 3 5" xfId="3963"/>
    <cellStyle name="SAPBEXHLevel0X 2 3 3 5 2" xfId="27526"/>
    <cellStyle name="SAPBEXHLevel0X 2 3 3 5 2 2" xfId="37733"/>
    <cellStyle name="SAPBEXHLevel0X 2 3 3 5 3" xfId="32544"/>
    <cellStyle name="SAPBEXHLevel0X 2 3 3 5 4" xfId="43183"/>
    <cellStyle name="SAPBEXHLevel0X 2 3 3 5 5" xfId="43184"/>
    <cellStyle name="SAPBEXHLevel0X 2 3 3 6" xfId="4574"/>
    <cellStyle name="SAPBEXHLevel0X 2 3 3 6 2" xfId="28137"/>
    <cellStyle name="SAPBEXHLevel0X 2 3 3 6 2 2" xfId="38344"/>
    <cellStyle name="SAPBEXHLevel0X 2 3 3 6 3" xfId="33155"/>
    <cellStyle name="SAPBEXHLevel0X 2 3 3 6 4" xfId="43185"/>
    <cellStyle name="SAPBEXHLevel0X 2 3 3 6 5" xfId="43186"/>
    <cellStyle name="SAPBEXHLevel0X 2 3 3 7" xfId="5292"/>
    <cellStyle name="SAPBEXHLevel0X 2 3 3 7 2" xfId="28855"/>
    <cellStyle name="SAPBEXHLevel0X 2 3 3 7 2 2" xfId="39062"/>
    <cellStyle name="SAPBEXHLevel0X 2 3 3 7 3" xfId="33873"/>
    <cellStyle name="SAPBEXHLevel0X 2 3 3 7 4" xfId="43187"/>
    <cellStyle name="SAPBEXHLevel0X 2 3 3 8" xfId="24485"/>
    <cellStyle name="SAPBEXHLevel0X 2 3 3 8 2" xfId="34692"/>
    <cellStyle name="SAPBEXHLevel0X 2 3 3 9" xfId="29589"/>
    <cellStyle name="SAPBEXHLevel0X 2 3 4" xfId="1596"/>
    <cellStyle name="SAPBEXHLevel0X 2 3 4 2" xfId="25159"/>
    <cellStyle name="SAPBEXHLevel0X 2 3 4 2 2" xfId="35366"/>
    <cellStyle name="SAPBEXHLevel0X 2 3 4 3" xfId="30177"/>
    <cellStyle name="SAPBEXHLevel0X 2 3 4 4" xfId="43188"/>
    <cellStyle name="SAPBEXHLevel0X 2 3 4 5" xfId="43189"/>
    <cellStyle name="SAPBEXHLevel0X 2 3 5" xfId="1411"/>
    <cellStyle name="SAPBEXHLevel0X 2 3 5 2" xfId="24974"/>
    <cellStyle name="SAPBEXHLevel0X 2 3 5 2 2" xfId="35181"/>
    <cellStyle name="SAPBEXHLevel0X 2 3 5 3" xfId="29992"/>
    <cellStyle name="SAPBEXHLevel0X 2 3 5 4" xfId="43190"/>
    <cellStyle name="SAPBEXHLevel0X 2 3 5 5" xfId="43191"/>
    <cellStyle name="SAPBEXHLevel0X 2 3 6" xfId="2899"/>
    <cellStyle name="SAPBEXHLevel0X 2 3 6 2" xfId="26462"/>
    <cellStyle name="SAPBEXHLevel0X 2 3 6 2 2" xfId="36669"/>
    <cellStyle name="SAPBEXHLevel0X 2 3 6 3" xfId="31480"/>
    <cellStyle name="SAPBEXHLevel0X 2 3 6 4" xfId="43192"/>
    <cellStyle name="SAPBEXHLevel0X 2 3 6 5" xfId="43193"/>
    <cellStyle name="SAPBEXHLevel0X 2 3 7" xfId="3633"/>
    <cellStyle name="SAPBEXHLevel0X 2 3 7 2" xfId="27196"/>
    <cellStyle name="SAPBEXHLevel0X 2 3 7 2 2" xfId="37403"/>
    <cellStyle name="SAPBEXHLevel0X 2 3 7 3" xfId="32214"/>
    <cellStyle name="SAPBEXHLevel0X 2 3 7 4" xfId="43194"/>
    <cellStyle name="SAPBEXHLevel0X 2 3 7 5" xfId="43195"/>
    <cellStyle name="SAPBEXHLevel0X 2 3 8" xfId="2853"/>
    <cellStyle name="SAPBEXHLevel0X 2 3 8 2" xfId="26416"/>
    <cellStyle name="SAPBEXHLevel0X 2 3 8 2 2" xfId="36623"/>
    <cellStyle name="SAPBEXHLevel0X 2 3 8 3" xfId="31434"/>
    <cellStyle name="SAPBEXHLevel0X 2 3 8 4" xfId="43196"/>
    <cellStyle name="SAPBEXHLevel0X 2 3 8 5" xfId="43197"/>
    <cellStyle name="SAPBEXHLevel0X 2 3 9" xfId="4958"/>
    <cellStyle name="SAPBEXHLevel0X 2 3 9 2" xfId="28521"/>
    <cellStyle name="SAPBEXHLevel0X 2 3 9 2 2" xfId="38728"/>
    <cellStyle name="SAPBEXHLevel0X 2 3 9 3" xfId="33539"/>
    <cellStyle name="SAPBEXHLevel0X 2 3 9 4" xfId="43198"/>
    <cellStyle name="SAPBEXHLevel0X 2 4" xfId="684"/>
    <cellStyle name="SAPBEXHLevel0X 2 4 10" xfId="29351"/>
    <cellStyle name="SAPBEXHLevel0X 2 4 11" xfId="43199"/>
    <cellStyle name="SAPBEXHLevel0X 2 4 2" xfId="1101"/>
    <cellStyle name="SAPBEXHLevel0X 2 4 2 10" xfId="43200"/>
    <cellStyle name="SAPBEXHLevel0X 2 4 2 2" xfId="2008"/>
    <cellStyle name="SAPBEXHLevel0X 2 4 2 2 2" xfId="25571"/>
    <cellStyle name="SAPBEXHLevel0X 2 4 2 2 2 2" xfId="35778"/>
    <cellStyle name="SAPBEXHLevel0X 2 4 2 2 3" xfId="30589"/>
    <cellStyle name="SAPBEXHLevel0X 2 4 2 2 4" xfId="43201"/>
    <cellStyle name="SAPBEXHLevel0X 2 4 2 2 5" xfId="43202"/>
    <cellStyle name="SAPBEXHLevel0X 2 4 2 3" xfId="2625"/>
    <cellStyle name="SAPBEXHLevel0X 2 4 2 3 2" xfId="26188"/>
    <cellStyle name="SAPBEXHLevel0X 2 4 2 3 2 2" xfId="36395"/>
    <cellStyle name="SAPBEXHLevel0X 2 4 2 3 3" xfId="31206"/>
    <cellStyle name="SAPBEXHLevel0X 2 4 2 3 4" xfId="43203"/>
    <cellStyle name="SAPBEXHLevel0X 2 4 2 3 5" xfId="43204"/>
    <cellStyle name="SAPBEXHLevel0X 2 4 2 4" xfId="3412"/>
    <cellStyle name="SAPBEXHLevel0X 2 4 2 4 2" xfId="26975"/>
    <cellStyle name="SAPBEXHLevel0X 2 4 2 4 2 2" xfId="37182"/>
    <cellStyle name="SAPBEXHLevel0X 2 4 2 4 3" xfId="31993"/>
    <cellStyle name="SAPBEXHLevel0X 2 4 2 4 4" xfId="43205"/>
    <cellStyle name="SAPBEXHLevel0X 2 4 2 4 5" xfId="43206"/>
    <cellStyle name="SAPBEXHLevel0X 2 4 2 5" xfId="4100"/>
    <cellStyle name="SAPBEXHLevel0X 2 4 2 5 2" xfId="27663"/>
    <cellStyle name="SAPBEXHLevel0X 2 4 2 5 2 2" xfId="37870"/>
    <cellStyle name="SAPBEXHLevel0X 2 4 2 5 3" xfId="32681"/>
    <cellStyle name="SAPBEXHLevel0X 2 4 2 5 4" xfId="43207"/>
    <cellStyle name="SAPBEXHLevel0X 2 4 2 5 5" xfId="43208"/>
    <cellStyle name="SAPBEXHLevel0X 2 4 2 6" xfId="4744"/>
    <cellStyle name="SAPBEXHLevel0X 2 4 2 6 2" xfId="28307"/>
    <cellStyle name="SAPBEXHLevel0X 2 4 2 6 2 2" xfId="38514"/>
    <cellStyle name="SAPBEXHLevel0X 2 4 2 6 3" xfId="33325"/>
    <cellStyle name="SAPBEXHLevel0X 2 4 2 6 4" xfId="43209"/>
    <cellStyle name="SAPBEXHLevel0X 2 4 2 6 5" xfId="43210"/>
    <cellStyle name="SAPBEXHLevel0X 2 4 2 7" xfId="5463"/>
    <cellStyle name="SAPBEXHLevel0X 2 4 2 7 2" xfId="29026"/>
    <cellStyle name="SAPBEXHLevel0X 2 4 2 7 2 2" xfId="39233"/>
    <cellStyle name="SAPBEXHLevel0X 2 4 2 7 3" xfId="34044"/>
    <cellStyle name="SAPBEXHLevel0X 2 4 2 7 4" xfId="43211"/>
    <cellStyle name="SAPBEXHLevel0X 2 4 2 8" xfId="24664"/>
    <cellStyle name="SAPBEXHLevel0X 2 4 2 8 2" xfId="34871"/>
    <cellStyle name="SAPBEXHLevel0X 2 4 2 9" xfId="29682"/>
    <cellStyle name="SAPBEXHLevel0X 2 4 3" xfId="1682"/>
    <cellStyle name="SAPBEXHLevel0X 2 4 3 2" xfId="25245"/>
    <cellStyle name="SAPBEXHLevel0X 2 4 3 2 2" xfId="35452"/>
    <cellStyle name="SAPBEXHLevel0X 2 4 3 3" xfId="30263"/>
    <cellStyle name="SAPBEXHLevel0X 2 4 3 4" xfId="43212"/>
    <cellStyle name="SAPBEXHLevel0X 2 4 3 5" xfId="43213"/>
    <cellStyle name="SAPBEXHLevel0X 2 4 4" xfId="1317"/>
    <cellStyle name="SAPBEXHLevel0X 2 4 4 2" xfId="24880"/>
    <cellStyle name="SAPBEXHLevel0X 2 4 4 2 2" xfId="35087"/>
    <cellStyle name="SAPBEXHLevel0X 2 4 4 3" xfId="29898"/>
    <cellStyle name="SAPBEXHLevel0X 2 4 4 4" xfId="43214"/>
    <cellStyle name="SAPBEXHLevel0X 2 4 4 5" xfId="43215"/>
    <cellStyle name="SAPBEXHLevel0X 2 4 5" xfId="2995"/>
    <cellStyle name="SAPBEXHLevel0X 2 4 5 2" xfId="26558"/>
    <cellStyle name="SAPBEXHLevel0X 2 4 5 2 2" xfId="36765"/>
    <cellStyle name="SAPBEXHLevel0X 2 4 5 3" xfId="31576"/>
    <cellStyle name="SAPBEXHLevel0X 2 4 5 4" xfId="43216"/>
    <cellStyle name="SAPBEXHLevel0X 2 4 5 5" xfId="43217"/>
    <cellStyle name="SAPBEXHLevel0X 2 4 6" xfId="3727"/>
    <cellStyle name="SAPBEXHLevel0X 2 4 6 2" xfId="27290"/>
    <cellStyle name="SAPBEXHLevel0X 2 4 6 2 2" xfId="37497"/>
    <cellStyle name="SAPBEXHLevel0X 2 4 6 3" xfId="32308"/>
    <cellStyle name="SAPBEXHLevel0X 2 4 6 4" xfId="43218"/>
    <cellStyle name="SAPBEXHLevel0X 2 4 6 5" xfId="43219"/>
    <cellStyle name="SAPBEXHLevel0X 2 4 7" xfId="4338"/>
    <cellStyle name="SAPBEXHLevel0X 2 4 7 2" xfId="27901"/>
    <cellStyle name="SAPBEXHLevel0X 2 4 7 2 2" xfId="38108"/>
    <cellStyle name="SAPBEXHLevel0X 2 4 7 3" xfId="32919"/>
    <cellStyle name="SAPBEXHLevel0X 2 4 7 4" xfId="43220"/>
    <cellStyle name="SAPBEXHLevel0X 2 4 7 5" xfId="43221"/>
    <cellStyle name="SAPBEXHLevel0X 2 4 8" xfId="5054"/>
    <cellStyle name="SAPBEXHLevel0X 2 4 8 2" xfId="28617"/>
    <cellStyle name="SAPBEXHLevel0X 2 4 8 2 2" xfId="38824"/>
    <cellStyle name="SAPBEXHLevel0X 2 4 8 3" xfId="33635"/>
    <cellStyle name="SAPBEXHLevel0X 2 4 8 4" xfId="43222"/>
    <cellStyle name="SAPBEXHLevel0X 2 4 9" xfId="24247"/>
    <cellStyle name="SAPBEXHLevel0X 2 4 9 2" xfId="34454"/>
    <cellStyle name="SAPBEXHLevel0X 2 5" xfId="673"/>
    <cellStyle name="SAPBEXHLevel0X 2 5 10" xfId="29340"/>
    <cellStyle name="SAPBEXHLevel0X 2 5 11" xfId="43223"/>
    <cellStyle name="SAPBEXHLevel0X 2 5 2" xfId="1090"/>
    <cellStyle name="SAPBEXHLevel0X 2 5 2 10" xfId="43224"/>
    <cellStyle name="SAPBEXHLevel0X 2 5 2 2" xfId="1997"/>
    <cellStyle name="SAPBEXHLevel0X 2 5 2 2 2" xfId="25560"/>
    <cellStyle name="SAPBEXHLevel0X 2 5 2 2 2 2" xfId="35767"/>
    <cellStyle name="SAPBEXHLevel0X 2 5 2 2 3" xfId="30578"/>
    <cellStyle name="SAPBEXHLevel0X 2 5 2 2 4" xfId="43225"/>
    <cellStyle name="SAPBEXHLevel0X 2 5 2 2 5" xfId="43226"/>
    <cellStyle name="SAPBEXHLevel0X 2 5 2 3" xfId="2614"/>
    <cellStyle name="SAPBEXHLevel0X 2 5 2 3 2" xfId="26177"/>
    <cellStyle name="SAPBEXHLevel0X 2 5 2 3 2 2" xfId="36384"/>
    <cellStyle name="SAPBEXHLevel0X 2 5 2 3 3" xfId="31195"/>
    <cellStyle name="SAPBEXHLevel0X 2 5 2 3 4" xfId="43227"/>
    <cellStyle name="SAPBEXHLevel0X 2 5 2 3 5" xfId="43228"/>
    <cellStyle name="SAPBEXHLevel0X 2 5 2 4" xfId="3401"/>
    <cellStyle name="SAPBEXHLevel0X 2 5 2 4 2" xfId="26964"/>
    <cellStyle name="SAPBEXHLevel0X 2 5 2 4 2 2" xfId="37171"/>
    <cellStyle name="SAPBEXHLevel0X 2 5 2 4 3" xfId="31982"/>
    <cellStyle name="SAPBEXHLevel0X 2 5 2 4 4" xfId="43229"/>
    <cellStyle name="SAPBEXHLevel0X 2 5 2 4 5" xfId="43230"/>
    <cellStyle name="SAPBEXHLevel0X 2 5 2 5" xfId="4089"/>
    <cellStyle name="SAPBEXHLevel0X 2 5 2 5 2" xfId="27652"/>
    <cellStyle name="SAPBEXHLevel0X 2 5 2 5 2 2" xfId="37859"/>
    <cellStyle name="SAPBEXHLevel0X 2 5 2 5 3" xfId="32670"/>
    <cellStyle name="SAPBEXHLevel0X 2 5 2 5 4" xfId="43231"/>
    <cellStyle name="SAPBEXHLevel0X 2 5 2 5 5" xfId="43232"/>
    <cellStyle name="SAPBEXHLevel0X 2 5 2 6" xfId="4733"/>
    <cellStyle name="SAPBEXHLevel0X 2 5 2 6 2" xfId="28296"/>
    <cellStyle name="SAPBEXHLevel0X 2 5 2 6 2 2" xfId="38503"/>
    <cellStyle name="SAPBEXHLevel0X 2 5 2 6 3" xfId="33314"/>
    <cellStyle name="SAPBEXHLevel0X 2 5 2 6 4" xfId="43233"/>
    <cellStyle name="SAPBEXHLevel0X 2 5 2 6 5" xfId="43234"/>
    <cellStyle name="SAPBEXHLevel0X 2 5 2 7" xfId="5452"/>
    <cellStyle name="SAPBEXHLevel0X 2 5 2 7 2" xfId="29015"/>
    <cellStyle name="SAPBEXHLevel0X 2 5 2 7 2 2" xfId="39222"/>
    <cellStyle name="SAPBEXHLevel0X 2 5 2 7 3" xfId="34033"/>
    <cellStyle name="SAPBEXHLevel0X 2 5 2 7 4" xfId="43235"/>
    <cellStyle name="SAPBEXHLevel0X 2 5 2 8" xfId="24653"/>
    <cellStyle name="SAPBEXHLevel0X 2 5 2 8 2" xfId="34860"/>
    <cellStyle name="SAPBEXHLevel0X 2 5 2 9" xfId="29671"/>
    <cellStyle name="SAPBEXHLevel0X 2 5 3" xfId="1671"/>
    <cellStyle name="SAPBEXHLevel0X 2 5 3 2" xfId="25234"/>
    <cellStyle name="SAPBEXHLevel0X 2 5 3 2 2" xfId="35441"/>
    <cellStyle name="SAPBEXHLevel0X 2 5 3 3" xfId="30252"/>
    <cellStyle name="SAPBEXHLevel0X 2 5 3 4" xfId="43236"/>
    <cellStyle name="SAPBEXHLevel0X 2 5 3 5" xfId="43237"/>
    <cellStyle name="SAPBEXHLevel0X 2 5 4" xfId="1328"/>
    <cellStyle name="SAPBEXHLevel0X 2 5 4 2" xfId="24891"/>
    <cellStyle name="SAPBEXHLevel0X 2 5 4 2 2" xfId="35098"/>
    <cellStyle name="SAPBEXHLevel0X 2 5 4 3" xfId="29909"/>
    <cellStyle name="SAPBEXHLevel0X 2 5 4 4" xfId="43238"/>
    <cellStyle name="SAPBEXHLevel0X 2 5 4 5" xfId="43239"/>
    <cellStyle name="SAPBEXHLevel0X 2 5 5" xfId="2984"/>
    <cellStyle name="SAPBEXHLevel0X 2 5 5 2" xfId="26547"/>
    <cellStyle name="SAPBEXHLevel0X 2 5 5 2 2" xfId="36754"/>
    <cellStyle name="SAPBEXHLevel0X 2 5 5 3" xfId="31565"/>
    <cellStyle name="SAPBEXHLevel0X 2 5 5 4" xfId="43240"/>
    <cellStyle name="SAPBEXHLevel0X 2 5 5 5" xfId="43241"/>
    <cellStyle name="SAPBEXHLevel0X 2 5 6" xfId="3716"/>
    <cellStyle name="SAPBEXHLevel0X 2 5 6 2" xfId="27279"/>
    <cellStyle name="SAPBEXHLevel0X 2 5 6 2 2" xfId="37486"/>
    <cellStyle name="SAPBEXHLevel0X 2 5 6 3" xfId="32297"/>
    <cellStyle name="SAPBEXHLevel0X 2 5 6 4" xfId="43242"/>
    <cellStyle name="SAPBEXHLevel0X 2 5 6 5" xfId="43243"/>
    <cellStyle name="SAPBEXHLevel0X 2 5 7" xfId="4327"/>
    <cellStyle name="SAPBEXHLevel0X 2 5 7 2" xfId="27890"/>
    <cellStyle name="SAPBEXHLevel0X 2 5 7 2 2" xfId="38097"/>
    <cellStyle name="SAPBEXHLevel0X 2 5 7 3" xfId="32908"/>
    <cellStyle name="SAPBEXHLevel0X 2 5 7 4" xfId="43244"/>
    <cellStyle name="SAPBEXHLevel0X 2 5 7 5" xfId="43245"/>
    <cellStyle name="SAPBEXHLevel0X 2 5 8" xfId="5043"/>
    <cellStyle name="SAPBEXHLevel0X 2 5 8 2" xfId="28606"/>
    <cellStyle name="SAPBEXHLevel0X 2 5 8 2 2" xfId="38813"/>
    <cellStyle name="SAPBEXHLevel0X 2 5 8 3" xfId="33624"/>
    <cellStyle name="SAPBEXHLevel0X 2 5 8 4" xfId="43246"/>
    <cellStyle name="SAPBEXHLevel0X 2 5 9" xfId="24236"/>
    <cellStyle name="SAPBEXHLevel0X 2 5 9 2" xfId="34443"/>
    <cellStyle name="SAPBEXHLevel0X 2 6" xfId="1043"/>
    <cellStyle name="SAPBEXHLevel0X 2 6 2" xfId="2569"/>
    <cellStyle name="SAPBEXHLevel0X 2 6 2 2" xfId="26132"/>
    <cellStyle name="SAPBEXHLevel0X 2 6 2 2 2" xfId="36339"/>
    <cellStyle name="SAPBEXHLevel0X 2 6 2 3" xfId="31150"/>
    <cellStyle name="SAPBEXHLevel0X 2 6 2 4" xfId="43247"/>
    <cellStyle name="SAPBEXHLevel0X 2 6 2 5" xfId="43248"/>
    <cellStyle name="SAPBEXHLevel0X 2 6 3" xfId="3354"/>
    <cellStyle name="SAPBEXHLevel0X 2 6 3 2" xfId="26917"/>
    <cellStyle name="SAPBEXHLevel0X 2 6 3 2 2" xfId="37124"/>
    <cellStyle name="SAPBEXHLevel0X 2 6 3 3" xfId="31935"/>
    <cellStyle name="SAPBEXHLevel0X 2 6 3 4" xfId="43249"/>
    <cellStyle name="SAPBEXHLevel0X 2 6 3 5" xfId="43250"/>
    <cellStyle name="SAPBEXHLevel0X 2 6 4" xfId="4695"/>
    <cellStyle name="SAPBEXHLevel0X 2 6 4 2" xfId="28258"/>
    <cellStyle name="SAPBEXHLevel0X 2 6 4 2 2" xfId="38465"/>
    <cellStyle name="SAPBEXHLevel0X 2 6 4 3" xfId="33276"/>
    <cellStyle name="SAPBEXHLevel0X 2 6 4 4" xfId="43251"/>
    <cellStyle name="SAPBEXHLevel0X 2 6 4 5" xfId="43252"/>
    <cellStyle name="SAPBEXHLevel0X 2 6 5" xfId="5413"/>
    <cellStyle name="SAPBEXHLevel0X 2 6 5 2" xfId="28976"/>
    <cellStyle name="SAPBEXHLevel0X 2 6 5 2 2" xfId="39183"/>
    <cellStyle name="SAPBEXHLevel0X 2 6 5 3" xfId="33994"/>
    <cellStyle name="SAPBEXHLevel0X 2 6 5 4" xfId="43253"/>
    <cellStyle name="SAPBEXHLevel0X 2 6 5 5" xfId="43254"/>
    <cellStyle name="SAPBEXHLevel0X 2 6 6" xfId="24606"/>
    <cellStyle name="SAPBEXHLevel0X 2 6 6 2" xfId="34813"/>
    <cellStyle name="SAPBEXHLevel0X 2 6 7" xfId="43255"/>
    <cellStyle name="SAPBEXHLevel0X 2 6 8" xfId="43256"/>
    <cellStyle name="SAPBEXHLevel0X 2 6 9" xfId="43257"/>
    <cellStyle name="SAPBEXHLevel0X 2 7" xfId="1501"/>
    <cellStyle name="SAPBEXHLevel0X 2 7 2" xfId="25064"/>
    <cellStyle name="SAPBEXHLevel0X 2 7 2 2" xfId="35271"/>
    <cellStyle name="SAPBEXHLevel0X 2 7 3" xfId="30082"/>
    <cellStyle name="SAPBEXHLevel0X 2 7 4" xfId="43258"/>
    <cellStyle name="SAPBEXHLevel0X 2 7 5" xfId="43259"/>
    <cellStyle name="SAPBEXHLevel0X 2 8" xfId="1554"/>
    <cellStyle name="SAPBEXHLevel0X 2 8 2" xfId="25117"/>
    <cellStyle name="SAPBEXHLevel0X 2 8 2 2" xfId="35324"/>
    <cellStyle name="SAPBEXHLevel0X 2 8 3" xfId="30135"/>
    <cellStyle name="SAPBEXHLevel0X 2 8 4" xfId="43260"/>
    <cellStyle name="SAPBEXHLevel0X 2 9" xfId="24066"/>
    <cellStyle name="SAPBEXHLevel0X 2 9 2" xfId="34273"/>
    <cellStyle name="SAPBEXHLevel0X 3" xfId="544"/>
    <cellStyle name="SAPBEXHLevel0X 3 10" xfId="43261"/>
    <cellStyle name="SAPBEXHLevel0X 3 2" xfId="626"/>
    <cellStyle name="SAPBEXHLevel0X 3 2 10" xfId="24189"/>
    <cellStyle name="SAPBEXHLevel0X 3 2 10 2" xfId="34396"/>
    <cellStyle name="SAPBEXHLevel0X 3 2 11" xfId="29293"/>
    <cellStyle name="SAPBEXHLevel0X 3 2 12" xfId="43262"/>
    <cellStyle name="SAPBEXHLevel0X 3 2 2" xfId="872"/>
    <cellStyle name="SAPBEXHLevel0X 3 2 2 10" xfId="29539"/>
    <cellStyle name="SAPBEXHLevel0X 3 2 2 11" xfId="43263"/>
    <cellStyle name="SAPBEXHLevel0X 3 2 2 2" xfId="1284"/>
    <cellStyle name="SAPBEXHLevel0X 3 2 2 2 10" xfId="43264"/>
    <cellStyle name="SAPBEXHLevel0X 3 2 2 2 2" xfId="2188"/>
    <cellStyle name="SAPBEXHLevel0X 3 2 2 2 2 2" xfId="25751"/>
    <cellStyle name="SAPBEXHLevel0X 3 2 2 2 2 2 2" xfId="35958"/>
    <cellStyle name="SAPBEXHLevel0X 3 2 2 2 2 3" xfId="30769"/>
    <cellStyle name="SAPBEXHLevel0X 3 2 2 2 2 4" xfId="43265"/>
    <cellStyle name="SAPBEXHLevel0X 3 2 2 2 2 5" xfId="43266"/>
    <cellStyle name="SAPBEXHLevel0X 3 2 2 2 3" xfId="2807"/>
    <cellStyle name="SAPBEXHLevel0X 3 2 2 2 3 2" xfId="26370"/>
    <cellStyle name="SAPBEXHLevel0X 3 2 2 2 3 2 2" xfId="36577"/>
    <cellStyle name="SAPBEXHLevel0X 3 2 2 2 3 3" xfId="31388"/>
    <cellStyle name="SAPBEXHLevel0X 3 2 2 2 3 4" xfId="43267"/>
    <cellStyle name="SAPBEXHLevel0X 3 2 2 2 3 5" xfId="43268"/>
    <cellStyle name="SAPBEXHLevel0X 3 2 2 2 4" xfId="3595"/>
    <cellStyle name="SAPBEXHLevel0X 3 2 2 2 4 2" xfId="27158"/>
    <cellStyle name="SAPBEXHLevel0X 3 2 2 2 4 2 2" xfId="37365"/>
    <cellStyle name="SAPBEXHLevel0X 3 2 2 2 4 3" xfId="32176"/>
    <cellStyle name="SAPBEXHLevel0X 3 2 2 2 4 4" xfId="43269"/>
    <cellStyle name="SAPBEXHLevel0X 3 2 2 2 4 5" xfId="43270"/>
    <cellStyle name="SAPBEXHLevel0X 3 2 2 2 5" xfId="4282"/>
    <cellStyle name="SAPBEXHLevel0X 3 2 2 2 5 2" xfId="27845"/>
    <cellStyle name="SAPBEXHLevel0X 3 2 2 2 5 2 2" xfId="38052"/>
    <cellStyle name="SAPBEXHLevel0X 3 2 2 2 5 3" xfId="32863"/>
    <cellStyle name="SAPBEXHLevel0X 3 2 2 2 5 4" xfId="43271"/>
    <cellStyle name="SAPBEXHLevel0X 3 2 2 2 5 5" xfId="43272"/>
    <cellStyle name="SAPBEXHLevel0X 3 2 2 2 6" xfId="4926"/>
    <cellStyle name="SAPBEXHLevel0X 3 2 2 2 6 2" xfId="28489"/>
    <cellStyle name="SAPBEXHLevel0X 3 2 2 2 6 2 2" xfId="38696"/>
    <cellStyle name="SAPBEXHLevel0X 3 2 2 2 6 3" xfId="33507"/>
    <cellStyle name="SAPBEXHLevel0X 3 2 2 2 6 4" xfId="43273"/>
    <cellStyle name="SAPBEXHLevel0X 3 2 2 2 6 5" xfId="43274"/>
    <cellStyle name="SAPBEXHLevel0X 3 2 2 2 7" xfId="5646"/>
    <cellStyle name="SAPBEXHLevel0X 3 2 2 2 7 2" xfId="29209"/>
    <cellStyle name="SAPBEXHLevel0X 3 2 2 2 7 2 2" xfId="39416"/>
    <cellStyle name="SAPBEXHLevel0X 3 2 2 2 7 3" xfId="34227"/>
    <cellStyle name="SAPBEXHLevel0X 3 2 2 2 7 4" xfId="43275"/>
    <cellStyle name="SAPBEXHLevel0X 3 2 2 2 8" xfId="24847"/>
    <cellStyle name="SAPBEXHLevel0X 3 2 2 2 8 2" xfId="35054"/>
    <cellStyle name="SAPBEXHLevel0X 3 2 2 2 9" xfId="29865"/>
    <cellStyle name="SAPBEXHLevel0X 3 2 2 3" xfId="1862"/>
    <cellStyle name="SAPBEXHLevel0X 3 2 2 3 2" xfId="25425"/>
    <cellStyle name="SAPBEXHLevel0X 3 2 2 3 2 2" xfId="35632"/>
    <cellStyle name="SAPBEXHLevel0X 3 2 2 3 3" xfId="30443"/>
    <cellStyle name="SAPBEXHLevel0X 3 2 2 3 4" xfId="43276"/>
    <cellStyle name="SAPBEXHLevel0X 3 2 2 3 5" xfId="43277"/>
    <cellStyle name="SAPBEXHLevel0X 3 2 2 4" xfId="2398"/>
    <cellStyle name="SAPBEXHLevel0X 3 2 2 4 2" xfId="25961"/>
    <cellStyle name="SAPBEXHLevel0X 3 2 2 4 2 2" xfId="36168"/>
    <cellStyle name="SAPBEXHLevel0X 3 2 2 4 3" xfId="30979"/>
    <cellStyle name="SAPBEXHLevel0X 3 2 2 4 4" xfId="43278"/>
    <cellStyle name="SAPBEXHLevel0X 3 2 2 4 5" xfId="43279"/>
    <cellStyle name="SAPBEXHLevel0X 3 2 2 5" xfId="3183"/>
    <cellStyle name="SAPBEXHLevel0X 3 2 2 5 2" xfId="26746"/>
    <cellStyle name="SAPBEXHLevel0X 3 2 2 5 2 2" xfId="36953"/>
    <cellStyle name="SAPBEXHLevel0X 3 2 2 5 3" xfId="31764"/>
    <cellStyle name="SAPBEXHLevel0X 3 2 2 5 4" xfId="43280"/>
    <cellStyle name="SAPBEXHLevel0X 3 2 2 5 5" xfId="43281"/>
    <cellStyle name="SAPBEXHLevel0X 3 2 2 6" xfId="3913"/>
    <cellStyle name="SAPBEXHLevel0X 3 2 2 6 2" xfId="27476"/>
    <cellStyle name="SAPBEXHLevel0X 3 2 2 6 2 2" xfId="37683"/>
    <cellStyle name="SAPBEXHLevel0X 3 2 2 6 3" xfId="32494"/>
    <cellStyle name="SAPBEXHLevel0X 3 2 2 6 4" xfId="43282"/>
    <cellStyle name="SAPBEXHLevel0X 3 2 2 6 5" xfId="43283"/>
    <cellStyle name="SAPBEXHLevel0X 3 2 2 7" xfId="4524"/>
    <cellStyle name="SAPBEXHLevel0X 3 2 2 7 2" xfId="28087"/>
    <cellStyle name="SAPBEXHLevel0X 3 2 2 7 2 2" xfId="38294"/>
    <cellStyle name="SAPBEXHLevel0X 3 2 2 7 3" xfId="33105"/>
    <cellStyle name="SAPBEXHLevel0X 3 2 2 7 4" xfId="43284"/>
    <cellStyle name="SAPBEXHLevel0X 3 2 2 7 5" xfId="43285"/>
    <cellStyle name="SAPBEXHLevel0X 3 2 2 8" xfId="5242"/>
    <cellStyle name="SAPBEXHLevel0X 3 2 2 8 2" xfId="28805"/>
    <cellStyle name="SAPBEXHLevel0X 3 2 2 8 2 2" xfId="39012"/>
    <cellStyle name="SAPBEXHLevel0X 3 2 2 8 3" xfId="33823"/>
    <cellStyle name="SAPBEXHLevel0X 3 2 2 8 4" xfId="43286"/>
    <cellStyle name="SAPBEXHLevel0X 3 2 2 9" xfId="24435"/>
    <cellStyle name="SAPBEXHLevel0X 3 2 2 9 2" xfId="34642"/>
    <cellStyle name="SAPBEXHLevel0X 3 2 3" xfId="960"/>
    <cellStyle name="SAPBEXHLevel0X 3 2 3 10" xfId="43287"/>
    <cellStyle name="SAPBEXHLevel0X 3 2 3 2" xfId="1946"/>
    <cellStyle name="SAPBEXHLevel0X 3 2 3 2 2" xfId="25509"/>
    <cellStyle name="SAPBEXHLevel0X 3 2 3 2 2 2" xfId="35716"/>
    <cellStyle name="SAPBEXHLevel0X 3 2 3 2 3" xfId="30527"/>
    <cellStyle name="SAPBEXHLevel0X 3 2 3 2 4" xfId="43288"/>
    <cellStyle name="SAPBEXHLevel0X 3 2 3 2 5" xfId="43289"/>
    <cellStyle name="SAPBEXHLevel0X 3 2 3 3" xfId="2486"/>
    <cellStyle name="SAPBEXHLevel0X 3 2 3 3 2" xfId="26049"/>
    <cellStyle name="SAPBEXHLevel0X 3 2 3 3 2 2" xfId="36256"/>
    <cellStyle name="SAPBEXHLevel0X 3 2 3 3 3" xfId="31067"/>
    <cellStyle name="SAPBEXHLevel0X 3 2 3 3 4" xfId="43290"/>
    <cellStyle name="SAPBEXHLevel0X 3 2 3 3 5" xfId="43291"/>
    <cellStyle name="SAPBEXHLevel0X 3 2 3 4" xfId="3271"/>
    <cellStyle name="SAPBEXHLevel0X 3 2 3 4 2" xfId="26834"/>
    <cellStyle name="SAPBEXHLevel0X 3 2 3 4 2 2" xfId="37041"/>
    <cellStyle name="SAPBEXHLevel0X 3 2 3 4 3" xfId="31852"/>
    <cellStyle name="SAPBEXHLevel0X 3 2 3 4 4" xfId="43292"/>
    <cellStyle name="SAPBEXHLevel0X 3 2 3 4 5" xfId="43293"/>
    <cellStyle name="SAPBEXHLevel0X 3 2 3 5" xfId="4001"/>
    <cellStyle name="SAPBEXHLevel0X 3 2 3 5 2" xfId="27564"/>
    <cellStyle name="SAPBEXHLevel0X 3 2 3 5 2 2" xfId="37771"/>
    <cellStyle name="SAPBEXHLevel0X 3 2 3 5 3" xfId="32582"/>
    <cellStyle name="SAPBEXHLevel0X 3 2 3 5 4" xfId="43294"/>
    <cellStyle name="SAPBEXHLevel0X 3 2 3 5 5" xfId="43295"/>
    <cellStyle name="SAPBEXHLevel0X 3 2 3 6" xfId="4612"/>
    <cellStyle name="SAPBEXHLevel0X 3 2 3 6 2" xfId="28175"/>
    <cellStyle name="SAPBEXHLevel0X 3 2 3 6 2 2" xfId="38382"/>
    <cellStyle name="SAPBEXHLevel0X 3 2 3 6 3" xfId="33193"/>
    <cellStyle name="SAPBEXHLevel0X 3 2 3 6 4" xfId="43296"/>
    <cellStyle name="SAPBEXHLevel0X 3 2 3 6 5" xfId="43297"/>
    <cellStyle name="SAPBEXHLevel0X 3 2 3 7" xfId="5330"/>
    <cellStyle name="SAPBEXHLevel0X 3 2 3 7 2" xfId="28893"/>
    <cellStyle name="SAPBEXHLevel0X 3 2 3 7 2 2" xfId="39100"/>
    <cellStyle name="SAPBEXHLevel0X 3 2 3 7 3" xfId="33911"/>
    <cellStyle name="SAPBEXHLevel0X 3 2 3 7 4" xfId="43298"/>
    <cellStyle name="SAPBEXHLevel0X 3 2 3 8" xfId="24523"/>
    <cellStyle name="SAPBEXHLevel0X 3 2 3 8 2" xfId="34730"/>
    <cellStyle name="SAPBEXHLevel0X 3 2 3 9" xfId="29627"/>
    <cellStyle name="SAPBEXHLevel0X 3 2 4" xfId="1634"/>
    <cellStyle name="SAPBEXHLevel0X 3 2 4 2" xfId="25197"/>
    <cellStyle name="SAPBEXHLevel0X 3 2 4 2 2" xfId="35404"/>
    <cellStyle name="SAPBEXHLevel0X 3 2 4 3" xfId="30215"/>
    <cellStyle name="SAPBEXHLevel0X 3 2 4 4" xfId="43299"/>
    <cellStyle name="SAPBEXHLevel0X 3 2 4 5" xfId="43300"/>
    <cellStyle name="SAPBEXHLevel0X 3 2 5" xfId="1373"/>
    <cellStyle name="SAPBEXHLevel0X 3 2 5 2" xfId="24936"/>
    <cellStyle name="SAPBEXHLevel0X 3 2 5 2 2" xfId="35143"/>
    <cellStyle name="SAPBEXHLevel0X 3 2 5 3" xfId="29954"/>
    <cellStyle name="SAPBEXHLevel0X 3 2 5 4" xfId="43301"/>
    <cellStyle name="SAPBEXHLevel0X 3 2 5 5" xfId="43302"/>
    <cellStyle name="SAPBEXHLevel0X 3 2 6" xfId="2937"/>
    <cellStyle name="SAPBEXHLevel0X 3 2 6 2" xfId="26500"/>
    <cellStyle name="SAPBEXHLevel0X 3 2 6 2 2" xfId="36707"/>
    <cellStyle name="SAPBEXHLevel0X 3 2 6 3" xfId="31518"/>
    <cellStyle name="SAPBEXHLevel0X 3 2 6 4" xfId="43303"/>
    <cellStyle name="SAPBEXHLevel0X 3 2 6 5" xfId="43304"/>
    <cellStyle name="SAPBEXHLevel0X 3 2 7" xfId="3671"/>
    <cellStyle name="SAPBEXHLevel0X 3 2 7 2" xfId="27234"/>
    <cellStyle name="SAPBEXHLevel0X 3 2 7 2 2" xfId="37441"/>
    <cellStyle name="SAPBEXHLevel0X 3 2 7 3" xfId="32252"/>
    <cellStyle name="SAPBEXHLevel0X 3 2 7 4" xfId="43305"/>
    <cellStyle name="SAPBEXHLevel0X 3 2 7 5" xfId="43306"/>
    <cellStyle name="SAPBEXHLevel0X 3 2 8" xfId="2878"/>
    <cellStyle name="SAPBEXHLevel0X 3 2 8 2" xfId="26441"/>
    <cellStyle name="SAPBEXHLevel0X 3 2 8 2 2" xfId="36648"/>
    <cellStyle name="SAPBEXHLevel0X 3 2 8 3" xfId="31459"/>
    <cellStyle name="SAPBEXHLevel0X 3 2 8 4" xfId="43307"/>
    <cellStyle name="SAPBEXHLevel0X 3 2 8 5" xfId="43308"/>
    <cellStyle name="SAPBEXHLevel0X 3 2 9" xfId="4996"/>
    <cellStyle name="SAPBEXHLevel0X 3 2 9 2" xfId="28559"/>
    <cellStyle name="SAPBEXHLevel0X 3 2 9 2 2" xfId="38766"/>
    <cellStyle name="SAPBEXHLevel0X 3 2 9 3" xfId="33577"/>
    <cellStyle name="SAPBEXHLevel0X 3 2 9 4" xfId="43309"/>
    <cellStyle name="SAPBEXHLevel0X 3 3" xfId="731"/>
    <cellStyle name="SAPBEXHLevel0X 3 3 10" xfId="29398"/>
    <cellStyle name="SAPBEXHLevel0X 3 3 11" xfId="43310"/>
    <cellStyle name="SAPBEXHLevel0X 3 3 2" xfId="1148"/>
    <cellStyle name="SAPBEXHLevel0X 3 3 2 10" xfId="43311"/>
    <cellStyle name="SAPBEXHLevel0X 3 3 2 2" xfId="2054"/>
    <cellStyle name="SAPBEXHLevel0X 3 3 2 2 2" xfId="25617"/>
    <cellStyle name="SAPBEXHLevel0X 3 3 2 2 2 2" xfId="35824"/>
    <cellStyle name="SAPBEXHLevel0X 3 3 2 2 3" xfId="30635"/>
    <cellStyle name="SAPBEXHLevel0X 3 3 2 2 4" xfId="43312"/>
    <cellStyle name="SAPBEXHLevel0X 3 3 2 2 5" xfId="43313"/>
    <cellStyle name="SAPBEXHLevel0X 3 3 2 3" xfId="2671"/>
    <cellStyle name="SAPBEXHLevel0X 3 3 2 3 2" xfId="26234"/>
    <cellStyle name="SAPBEXHLevel0X 3 3 2 3 2 2" xfId="36441"/>
    <cellStyle name="SAPBEXHLevel0X 3 3 2 3 3" xfId="31252"/>
    <cellStyle name="SAPBEXHLevel0X 3 3 2 3 4" xfId="43314"/>
    <cellStyle name="SAPBEXHLevel0X 3 3 2 3 5" xfId="43315"/>
    <cellStyle name="SAPBEXHLevel0X 3 3 2 4" xfId="3459"/>
    <cellStyle name="SAPBEXHLevel0X 3 3 2 4 2" xfId="27022"/>
    <cellStyle name="SAPBEXHLevel0X 3 3 2 4 2 2" xfId="37229"/>
    <cellStyle name="SAPBEXHLevel0X 3 3 2 4 3" xfId="32040"/>
    <cellStyle name="SAPBEXHLevel0X 3 3 2 4 4" xfId="43316"/>
    <cellStyle name="SAPBEXHLevel0X 3 3 2 4 5" xfId="43317"/>
    <cellStyle name="SAPBEXHLevel0X 3 3 2 5" xfId="4146"/>
    <cellStyle name="SAPBEXHLevel0X 3 3 2 5 2" xfId="27709"/>
    <cellStyle name="SAPBEXHLevel0X 3 3 2 5 2 2" xfId="37916"/>
    <cellStyle name="SAPBEXHLevel0X 3 3 2 5 3" xfId="32727"/>
    <cellStyle name="SAPBEXHLevel0X 3 3 2 5 4" xfId="43318"/>
    <cellStyle name="SAPBEXHLevel0X 3 3 2 5 5" xfId="43319"/>
    <cellStyle name="SAPBEXHLevel0X 3 3 2 6" xfId="4790"/>
    <cellStyle name="SAPBEXHLevel0X 3 3 2 6 2" xfId="28353"/>
    <cellStyle name="SAPBEXHLevel0X 3 3 2 6 2 2" xfId="38560"/>
    <cellStyle name="SAPBEXHLevel0X 3 3 2 6 3" xfId="33371"/>
    <cellStyle name="SAPBEXHLevel0X 3 3 2 6 4" xfId="43320"/>
    <cellStyle name="SAPBEXHLevel0X 3 3 2 6 5" xfId="43321"/>
    <cellStyle name="SAPBEXHLevel0X 3 3 2 7" xfId="5510"/>
    <cellStyle name="SAPBEXHLevel0X 3 3 2 7 2" xfId="29073"/>
    <cellStyle name="SAPBEXHLevel0X 3 3 2 7 2 2" xfId="39280"/>
    <cellStyle name="SAPBEXHLevel0X 3 3 2 7 3" xfId="34091"/>
    <cellStyle name="SAPBEXHLevel0X 3 3 2 7 4" xfId="43322"/>
    <cellStyle name="SAPBEXHLevel0X 3 3 2 8" xfId="24711"/>
    <cellStyle name="SAPBEXHLevel0X 3 3 2 8 2" xfId="34918"/>
    <cellStyle name="SAPBEXHLevel0X 3 3 2 9" xfId="29729"/>
    <cellStyle name="SAPBEXHLevel0X 3 3 3" xfId="1728"/>
    <cellStyle name="SAPBEXHLevel0X 3 3 3 2" xfId="25291"/>
    <cellStyle name="SAPBEXHLevel0X 3 3 3 2 2" xfId="35498"/>
    <cellStyle name="SAPBEXHLevel0X 3 3 3 3" xfId="30309"/>
    <cellStyle name="SAPBEXHLevel0X 3 3 3 4" xfId="43323"/>
    <cellStyle name="SAPBEXHLevel0X 3 3 3 5" xfId="43324"/>
    <cellStyle name="SAPBEXHLevel0X 3 3 4" xfId="2258"/>
    <cellStyle name="SAPBEXHLevel0X 3 3 4 2" xfId="25821"/>
    <cellStyle name="SAPBEXHLevel0X 3 3 4 2 2" xfId="36028"/>
    <cellStyle name="SAPBEXHLevel0X 3 3 4 3" xfId="30839"/>
    <cellStyle name="SAPBEXHLevel0X 3 3 4 4" xfId="43325"/>
    <cellStyle name="SAPBEXHLevel0X 3 3 4 5" xfId="43326"/>
    <cellStyle name="SAPBEXHLevel0X 3 3 5" xfId="3042"/>
    <cellStyle name="SAPBEXHLevel0X 3 3 5 2" xfId="26605"/>
    <cellStyle name="SAPBEXHLevel0X 3 3 5 2 2" xfId="36812"/>
    <cellStyle name="SAPBEXHLevel0X 3 3 5 3" xfId="31623"/>
    <cellStyle name="SAPBEXHLevel0X 3 3 5 4" xfId="43327"/>
    <cellStyle name="SAPBEXHLevel0X 3 3 5 5" xfId="43328"/>
    <cellStyle name="SAPBEXHLevel0X 3 3 6" xfId="3773"/>
    <cellStyle name="SAPBEXHLevel0X 3 3 6 2" xfId="27336"/>
    <cellStyle name="SAPBEXHLevel0X 3 3 6 2 2" xfId="37543"/>
    <cellStyle name="SAPBEXHLevel0X 3 3 6 3" xfId="32354"/>
    <cellStyle name="SAPBEXHLevel0X 3 3 6 4" xfId="43329"/>
    <cellStyle name="SAPBEXHLevel0X 3 3 6 5" xfId="43330"/>
    <cellStyle name="SAPBEXHLevel0X 3 3 7" xfId="4384"/>
    <cellStyle name="SAPBEXHLevel0X 3 3 7 2" xfId="27947"/>
    <cellStyle name="SAPBEXHLevel0X 3 3 7 2 2" xfId="38154"/>
    <cellStyle name="SAPBEXHLevel0X 3 3 7 3" xfId="32965"/>
    <cellStyle name="SAPBEXHLevel0X 3 3 7 4" xfId="43331"/>
    <cellStyle name="SAPBEXHLevel0X 3 3 7 5" xfId="43332"/>
    <cellStyle name="SAPBEXHLevel0X 3 3 8" xfId="5101"/>
    <cellStyle name="SAPBEXHLevel0X 3 3 8 2" xfId="28664"/>
    <cellStyle name="SAPBEXHLevel0X 3 3 8 2 2" xfId="38871"/>
    <cellStyle name="SAPBEXHLevel0X 3 3 8 3" xfId="33682"/>
    <cellStyle name="SAPBEXHLevel0X 3 3 8 4" xfId="43333"/>
    <cellStyle name="SAPBEXHLevel0X 3 3 9" xfId="24294"/>
    <cellStyle name="SAPBEXHLevel0X 3 3 9 2" xfId="34501"/>
    <cellStyle name="SAPBEXHLevel0X 3 4" xfId="780"/>
    <cellStyle name="SAPBEXHLevel0X 3 4 10" xfId="29447"/>
    <cellStyle name="SAPBEXHLevel0X 3 4 11" xfId="43334"/>
    <cellStyle name="SAPBEXHLevel0X 3 4 2" xfId="1195"/>
    <cellStyle name="SAPBEXHLevel0X 3 4 2 10" xfId="43335"/>
    <cellStyle name="SAPBEXHLevel0X 3 4 2 2" xfId="2101"/>
    <cellStyle name="SAPBEXHLevel0X 3 4 2 2 2" xfId="25664"/>
    <cellStyle name="SAPBEXHLevel0X 3 4 2 2 2 2" xfId="35871"/>
    <cellStyle name="SAPBEXHLevel0X 3 4 2 2 3" xfId="30682"/>
    <cellStyle name="SAPBEXHLevel0X 3 4 2 2 4" xfId="43336"/>
    <cellStyle name="SAPBEXHLevel0X 3 4 2 2 5" xfId="43337"/>
    <cellStyle name="SAPBEXHLevel0X 3 4 2 3" xfId="2718"/>
    <cellStyle name="SAPBEXHLevel0X 3 4 2 3 2" xfId="26281"/>
    <cellStyle name="SAPBEXHLevel0X 3 4 2 3 2 2" xfId="36488"/>
    <cellStyle name="SAPBEXHLevel0X 3 4 2 3 3" xfId="31299"/>
    <cellStyle name="SAPBEXHLevel0X 3 4 2 3 4" xfId="43338"/>
    <cellStyle name="SAPBEXHLevel0X 3 4 2 3 5" xfId="43339"/>
    <cellStyle name="SAPBEXHLevel0X 3 4 2 4" xfId="3506"/>
    <cellStyle name="SAPBEXHLevel0X 3 4 2 4 2" xfId="27069"/>
    <cellStyle name="SAPBEXHLevel0X 3 4 2 4 2 2" xfId="37276"/>
    <cellStyle name="SAPBEXHLevel0X 3 4 2 4 3" xfId="32087"/>
    <cellStyle name="SAPBEXHLevel0X 3 4 2 4 4" xfId="43340"/>
    <cellStyle name="SAPBEXHLevel0X 3 4 2 4 5" xfId="43341"/>
    <cellStyle name="SAPBEXHLevel0X 3 4 2 5" xfId="4193"/>
    <cellStyle name="SAPBEXHLevel0X 3 4 2 5 2" xfId="27756"/>
    <cellStyle name="SAPBEXHLevel0X 3 4 2 5 2 2" xfId="37963"/>
    <cellStyle name="SAPBEXHLevel0X 3 4 2 5 3" xfId="32774"/>
    <cellStyle name="SAPBEXHLevel0X 3 4 2 5 4" xfId="43342"/>
    <cellStyle name="SAPBEXHLevel0X 3 4 2 5 5" xfId="43343"/>
    <cellStyle name="SAPBEXHLevel0X 3 4 2 6" xfId="4837"/>
    <cellStyle name="SAPBEXHLevel0X 3 4 2 6 2" xfId="28400"/>
    <cellStyle name="SAPBEXHLevel0X 3 4 2 6 2 2" xfId="38607"/>
    <cellStyle name="SAPBEXHLevel0X 3 4 2 6 3" xfId="33418"/>
    <cellStyle name="SAPBEXHLevel0X 3 4 2 6 4" xfId="43344"/>
    <cellStyle name="SAPBEXHLevel0X 3 4 2 6 5" xfId="43345"/>
    <cellStyle name="SAPBEXHLevel0X 3 4 2 7" xfId="5557"/>
    <cellStyle name="SAPBEXHLevel0X 3 4 2 7 2" xfId="29120"/>
    <cellStyle name="SAPBEXHLevel0X 3 4 2 7 2 2" xfId="39327"/>
    <cellStyle name="SAPBEXHLevel0X 3 4 2 7 3" xfId="34138"/>
    <cellStyle name="SAPBEXHLevel0X 3 4 2 7 4" xfId="43346"/>
    <cellStyle name="SAPBEXHLevel0X 3 4 2 8" xfId="24758"/>
    <cellStyle name="SAPBEXHLevel0X 3 4 2 8 2" xfId="34965"/>
    <cellStyle name="SAPBEXHLevel0X 3 4 2 9" xfId="29776"/>
    <cellStyle name="SAPBEXHLevel0X 3 4 3" xfId="1775"/>
    <cellStyle name="SAPBEXHLevel0X 3 4 3 2" xfId="25338"/>
    <cellStyle name="SAPBEXHLevel0X 3 4 3 2 2" xfId="35545"/>
    <cellStyle name="SAPBEXHLevel0X 3 4 3 3" xfId="30356"/>
    <cellStyle name="SAPBEXHLevel0X 3 4 3 4" xfId="43347"/>
    <cellStyle name="SAPBEXHLevel0X 3 4 3 5" xfId="43348"/>
    <cellStyle name="SAPBEXHLevel0X 3 4 4" xfId="2307"/>
    <cellStyle name="SAPBEXHLevel0X 3 4 4 2" xfId="25870"/>
    <cellStyle name="SAPBEXHLevel0X 3 4 4 2 2" xfId="36077"/>
    <cellStyle name="SAPBEXHLevel0X 3 4 4 3" xfId="30888"/>
    <cellStyle name="SAPBEXHLevel0X 3 4 4 4" xfId="43349"/>
    <cellStyle name="SAPBEXHLevel0X 3 4 4 5" xfId="43350"/>
    <cellStyle name="SAPBEXHLevel0X 3 4 5" xfId="3091"/>
    <cellStyle name="SAPBEXHLevel0X 3 4 5 2" xfId="26654"/>
    <cellStyle name="SAPBEXHLevel0X 3 4 5 2 2" xfId="36861"/>
    <cellStyle name="SAPBEXHLevel0X 3 4 5 3" xfId="31672"/>
    <cellStyle name="SAPBEXHLevel0X 3 4 5 4" xfId="43351"/>
    <cellStyle name="SAPBEXHLevel0X 3 4 5 5" xfId="43352"/>
    <cellStyle name="SAPBEXHLevel0X 3 4 6" xfId="3822"/>
    <cellStyle name="SAPBEXHLevel0X 3 4 6 2" xfId="27385"/>
    <cellStyle name="SAPBEXHLevel0X 3 4 6 2 2" xfId="37592"/>
    <cellStyle name="SAPBEXHLevel0X 3 4 6 3" xfId="32403"/>
    <cellStyle name="SAPBEXHLevel0X 3 4 6 4" xfId="43353"/>
    <cellStyle name="SAPBEXHLevel0X 3 4 6 5" xfId="43354"/>
    <cellStyle name="SAPBEXHLevel0X 3 4 7" xfId="4433"/>
    <cellStyle name="SAPBEXHLevel0X 3 4 7 2" xfId="27996"/>
    <cellStyle name="SAPBEXHLevel0X 3 4 7 2 2" xfId="38203"/>
    <cellStyle name="SAPBEXHLevel0X 3 4 7 3" xfId="33014"/>
    <cellStyle name="SAPBEXHLevel0X 3 4 7 4" xfId="43355"/>
    <cellStyle name="SAPBEXHLevel0X 3 4 7 5" xfId="43356"/>
    <cellStyle name="SAPBEXHLevel0X 3 4 8" xfId="5150"/>
    <cellStyle name="SAPBEXHLevel0X 3 4 8 2" xfId="28713"/>
    <cellStyle name="SAPBEXHLevel0X 3 4 8 2 2" xfId="38920"/>
    <cellStyle name="SAPBEXHLevel0X 3 4 8 3" xfId="33731"/>
    <cellStyle name="SAPBEXHLevel0X 3 4 8 4" xfId="43357"/>
    <cellStyle name="SAPBEXHLevel0X 3 4 9" xfId="24343"/>
    <cellStyle name="SAPBEXHLevel0X 3 4 9 2" xfId="34550"/>
    <cellStyle name="SAPBEXHLevel0X 3 5" xfId="1005"/>
    <cellStyle name="SAPBEXHLevel0X 3 5 2" xfId="2531"/>
    <cellStyle name="SAPBEXHLevel0X 3 5 2 2" xfId="26094"/>
    <cellStyle name="SAPBEXHLevel0X 3 5 2 2 2" xfId="36301"/>
    <cellStyle name="SAPBEXHLevel0X 3 5 2 3" xfId="31112"/>
    <cellStyle name="SAPBEXHLevel0X 3 5 2 4" xfId="43358"/>
    <cellStyle name="SAPBEXHLevel0X 3 5 2 5" xfId="43359"/>
    <cellStyle name="SAPBEXHLevel0X 3 5 3" xfId="3316"/>
    <cellStyle name="SAPBEXHLevel0X 3 5 3 2" xfId="26879"/>
    <cellStyle name="SAPBEXHLevel0X 3 5 3 2 2" xfId="37086"/>
    <cellStyle name="SAPBEXHLevel0X 3 5 3 3" xfId="31897"/>
    <cellStyle name="SAPBEXHLevel0X 3 5 3 4" xfId="43360"/>
    <cellStyle name="SAPBEXHLevel0X 3 5 3 5" xfId="43361"/>
    <cellStyle name="SAPBEXHLevel0X 3 5 4" xfId="4657"/>
    <cellStyle name="SAPBEXHLevel0X 3 5 4 2" xfId="28220"/>
    <cellStyle name="SAPBEXHLevel0X 3 5 4 2 2" xfId="38427"/>
    <cellStyle name="SAPBEXHLevel0X 3 5 4 3" xfId="33238"/>
    <cellStyle name="SAPBEXHLevel0X 3 5 4 4" xfId="43362"/>
    <cellStyle name="SAPBEXHLevel0X 3 5 4 5" xfId="43363"/>
    <cellStyle name="SAPBEXHLevel0X 3 5 5" xfId="5375"/>
    <cellStyle name="SAPBEXHLevel0X 3 5 5 2" xfId="28938"/>
    <cellStyle name="SAPBEXHLevel0X 3 5 5 2 2" xfId="39145"/>
    <cellStyle name="SAPBEXHLevel0X 3 5 5 3" xfId="33956"/>
    <cellStyle name="SAPBEXHLevel0X 3 5 5 4" xfId="43364"/>
    <cellStyle name="SAPBEXHLevel0X 3 5 5 5" xfId="43365"/>
    <cellStyle name="SAPBEXHLevel0X 3 5 6" xfId="24568"/>
    <cellStyle name="SAPBEXHLevel0X 3 5 6 2" xfId="34775"/>
    <cellStyle name="SAPBEXHLevel0X 3 5 7" xfId="43366"/>
    <cellStyle name="SAPBEXHLevel0X 3 5 8" xfId="43367"/>
    <cellStyle name="SAPBEXHLevel0X 3 5 9" xfId="43368"/>
    <cellStyle name="SAPBEXHLevel0X 3 6" xfId="1455"/>
    <cellStyle name="SAPBEXHLevel0X 3 6 2" xfId="25018"/>
    <cellStyle name="SAPBEXHLevel0X 3 6 2 2" xfId="35225"/>
    <cellStyle name="SAPBEXHLevel0X 3 6 3" xfId="30036"/>
    <cellStyle name="SAPBEXHLevel0X 3 6 4" xfId="43369"/>
    <cellStyle name="SAPBEXHLevel0X 3 6 5" xfId="43370"/>
    <cellStyle name="SAPBEXHLevel0X 3 7" xfId="1531"/>
    <cellStyle name="SAPBEXHLevel0X 3 7 2" xfId="25094"/>
    <cellStyle name="SAPBEXHLevel0X 3 7 2 2" xfId="35301"/>
    <cellStyle name="SAPBEXHLevel0X 3 7 3" xfId="30112"/>
    <cellStyle name="SAPBEXHLevel0X 3 7 4" xfId="43371"/>
    <cellStyle name="SAPBEXHLevel0X 3 8" xfId="24107"/>
    <cellStyle name="SAPBEXHLevel0X 3 8 2" xfId="34314"/>
    <cellStyle name="SAPBEXHLevel0X 3 9" xfId="43372"/>
    <cellStyle name="SAPBEXHLevel0X 4" xfId="587"/>
    <cellStyle name="SAPBEXHLevel0X 4 10" xfId="24150"/>
    <cellStyle name="SAPBEXHLevel0X 4 10 2" xfId="34357"/>
    <cellStyle name="SAPBEXHLevel0X 4 11" xfId="29254"/>
    <cellStyle name="SAPBEXHLevel0X 4 12" xfId="43373"/>
    <cellStyle name="SAPBEXHLevel0X 4 2" xfId="833"/>
    <cellStyle name="SAPBEXHLevel0X 4 2 10" xfId="29500"/>
    <cellStyle name="SAPBEXHLevel0X 4 2 11" xfId="43374"/>
    <cellStyle name="SAPBEXHLevel0X 4 2 2" xfId="1245"/>
    <cellStyle name="SAPBEXHLevel0X 4 2 2 10" xfId="43375"/>
    <cellStyle name="SAPBEXHLevel0X 4 2 2 2" xfId="2149"/>
    <cellStyle name="SAPBEXHLevel0X 4 2 2 2 2" xfId="25712"/>
    <cellStyle name="SAPBEXHLevel0X 4 2 2 2 2 2" xfId="35919"/>
    <cellStyle name="SAPBEXHLevel0X 4 2 2 2 3" xfId="30730"/>
    <cellStyle name="SAPBEXHLevel0X 4 2 2 2 4" xfId="43376"/>
    <cellStyle name="SAPBEXHLevel0X 4 2 2 2 5" xfId="43377"/>
    <cellStyle name="SAPBEXHLevel0X 4 2 2 3" xfId="2768"/>
    <cellStyle name="SAPBEXHLevel0X 4 2 2 3 2" xfId="26331"/>
    <cellStyle name="SAPBEXHLevel0X 4 2 2 3 2 2" xfId="36538"/>
    <cellStyle name="SAPBEXHLevel0X 4 2 2 3 3" xfId="31349"/>
    <cellStyle name="SAPBEXHLevel0X 4 2 2 3 4" xfId="43378"/>
    <cellStyle name="SAPBEXHLevel0X 4 2 2 3 5" xfId="43379"/>
    <cellStyle name="SAPBEXHLevel0X 4 2 2 4" xfId="3556"/>
    <cellStyle name="SAPBEXHLevel0X 4 2 2 4 2" xfId="27119"/>
    <cellStyle name="SAPBEXHLevel0X 4 2 2 4 2 2" xfId="37326"/>
    <cellStyle name="SAPBEXHLevel0X 4 2 2 4 3" xfId="32137"/>
    <cellStyle name="SAPBEXHLevel0X 4 2 2 4 4" xfId="43380"/>
    <cellStyle name="SAPBEXHLevel0X 4 2 2 4 5" xfId="43381"/>
    <cellStyle name="SAPBEXHLevel0X 4 2 2 5" xfId="4243"/>
    <cellStyle name="SAPBEXHLevel0X 4 2 2 5 2" xfId="27806"/>
    <cellStyle name="SAPBEXHLevel0X 4 2 2 5 2 2" xfId="38013"/>
    <cellStyle name="SAPBEXHLevel0X 4 2 2 5 3" xfId="32824"/>
    <cellStyle name="SAPBEXHLevel0X 4 2 2 5 4" xfId="43382"/>
    <cellStyle name="SAPBEXHLevel0X 4 2 2 5 5" xfId="43383"/>
    <cellStyle name="SAPBEXHLevel0X 4 2 2 6" xfId="4887"/>
    <cellStyle name="SAPBEXHLevel0X 4 2 2 6 2" xfId="28450"/>
    <cellStyle name="SAPBEXHLevel0X 4 2 2 6 2 2" xfId="38657"/>
    <cellStyle name="SAPBEXHLevel0X 4 2 2 6 3" xfId="33468"/>
    <cellStyle name="SAPBEXHLevel0X 4 2 2 6 4" xfId="43384"/>
    <cellStyle name="SAPBEXHLevel0X 4 2 2 6 5" xfId="43385"/>
    <cellStyle name="SAPBEXHLevel0X 4 2 2 7" xfId="5607"/>
    <cellStyle name="SAPBEXHLevel0X 4 2 2 7 2" xfId="29170"/>
    <cellStyle name="SAPBEXHLevel0X 4 2 2 7 2 2" xfId="39377"/>
    <cellStyle name="SAPBEXHLevel0X 4 2 2 7 3" xfId="34188"/>
    <cellStyle name="SAPBEXHLevel0X 4 2 2 7 4" xfId="43386"/>
    <cellStyle name="SAPBEXHLevel0X 4 2 2 8" xfId="24808"/>
    <cellStyle name="SAPBEXHLevel0X 4 2 2 8 2" xfId="35015"/>
    <cellStyle name="SAPBEXHLevel0X 4 2 2 9" xfId="29826"/>
    <cellStyle name="SAPBEXHLevel0X 4 2 3" xfId="1823"/>
    <cellStyle name="SAPBEXHLevel0X 4 2 3 2" xfId="25386"/>
    <cellStyle name="SAPBEXHLevel0X 4 2 3 2 2" xfId="35593"/>
    <cellStyle name="SAPBEXHLevel0X 4 2 3 3" xfId="30404"/>
    <cellStyle name="SAPBEXHLevel0X 4 2 3 4" xfId="43387"/>
    <cellStyle name="SAPBEXHLevel0X 4 2 3 5" xfId="43388"/>
    <cellStyle name="SAPBEXHLevel0X 4 2 4" xfId="2359"/>
    <cellStyle name="SAPBEXHLevel0X 4 2 4 2" xfId="25922"/>
    <cellStyle name="SAPBEXHLevel0X 4 2 4 2 2" xfId="36129"/>
    <cellStyle name="SAPBEXHLevel0X 4 2 4 3" xfId="30940"/>
    <cellStyle name="SAPBEXHLevel0X 4 2 4 4" xfId="43389"/>
    <cellStyle name="SAPBEXHLevel0X 4 2 4 5" xfId="43390"/>
    <cellStyle name="SAPBEXHLevel0X 4 2 5" xfId="3144"/>
    <cellStyle name="SAPBEXHLevel0X 4 2 5 2" xfId="26707"/>
    <cellStyle name="SAPBEXHLevel0X 4 2 5 2 2" xfId="36914"/>
    <cellStyle name="SAPBEXHLevel0X 4 2 5 3" xfId="31725"/>
    <cellStyle name="SAPBEXHLevel0X 4 2 5 4" xfId="43391"/>
    <cellStyle name="SAPBEXHLevel0X 4 2 5 5" xfId="43392"/>
    <cellStyle name="SAPBEXHLevel0X 4 2 6" xfId="3874"/>
    <cellStyle name="SAPBEXHLevel0X 4 2 6 2" xfId="27437"/>
    <cellStyle name="SAPBEXHLevel0X 4 2 6 2 2" xfId="37644"/>
    <cellStyle name="SAPBEXHLevel0X 4 2 6 3" xfId="32455"/>
    <cellStyle name="SAPBEXHLevel0X 4 2 6 4" xfId="43393"/>
    <cellStyle name="SAPBEXHLevel0X 4 2 6 5" xfId="43394"/>
    <cellStyle name="SAPBEXHLevel0X 4 2 7" xfId="4485"/>
    <cellStyle name="SAPBEXHLevel0X 4 2 7 2" xfId="28048"/>
    <cellStyle name="SAPBEXHLevel0X 4 2 7 2 2" xfId="38255"/>
    <cellStyle name="SAPBEXHLevel0X 4 2 7 3" xfId="33066"/>
    <cellStyle name="SAPBEXHLevel0X 4 2 7 4" xfId="43395"/>
    <cellStyle name="SAPBEXHLevel0X 4 2 7 5" xfId="43396"/>
    <cellStyle name="SAPBEXHLevel0X 4 2 8" xfId="5203"/>
    <cellStyle name="SAPBEXHLevel0X 4 2 8 2" xfId="28766"/>
    <cellStyle name="SAPBEXHLevel0X 4 2 8 2 2" xfId="38973"/>
    <cellStyle name="SAPBEXHLevel0X 4 2 8 3" xfId="33784"/>
    <cellStyle name="SAPBEXHLevel0X 4 2 8 4" xfId="43397"/>
    <cellStyle name="SAPBEXHLevel0X 4 2 9" xfId="24396"/>
    <cellStyle name="SAPBEXHLevel0X 4 2 9 2" xfId="34603"/>
    <cellStyle name="SAPBEXHLevel0X 4 3" xfId="921"/>
    <cellStyle name="SAPBEXHLevel0X 4 3 10" xfId="43398"/>
    <cellStyle name="SAPBEXHLevel0X 4 3 2" xfId="1907"/>
    <cellStyle name="SAPBEXHLevel0X 4 3 2 2" xfId="25470"/>
    <cellStyle name="SAPBEXHLevel0X 4 3 2 2 2" xfId="35677"/>
    <cellStyle name="SAPBEXHLevel0X 4 3 2 3" xfId="30488"/>
    <cellStyle name="SAPBEXHLevel0X 4 3 2 4" xfId="43399"/>
    <cellStyle name="SAPBEXHLevel0X 4 3 2 5" xfId="43400"/>
    <cellStyle name="SAPBEXHLevel0X 4 3 3" xfId="2447"/>
    <cellStyle name="SAPBEXHLevel0X 4 3 3 2" xfId="26010"/>
    <cellStyle name="SAPBEXHLevel0X 4 3 3 2 2" xfId="36217"/>
    <cellStyle name="SAPBEXHLevel0X 4 3 3 3" xfId="31028"/>
    <cellStyle name="SAPBEXHLevel0X 4 3 3 4" xfId="43401"/>
    <cellStyle name="SAPBEXHLevel0X 4 3 3 5" xfId="43402"/>
    <cellStyle name="SAPBEXHLevel0X 4 3 4" xfId="3232"/>
    <cellStyle name="SAPBEXHLevel0X 4 3 4 2" xfId="26795"/>
    <cellStyle name="SAPBEXHLevel0X 4 3 4 2 2" xfId="37002"/>
    <cellStyle name="SAPBEXHLevel0X 4 3 4 3" xfId="31813"/>
    <cellStyle name="SAPBEXHLevel0X 4 3 4 4" xfId="43403"/>
    <cellStyle name="SAPBEXHLevel0X 4 3 4 5" xfId="43404"/>
    <cellStyle name="SAPBEXHLevel0X 4 3 5" xfId="3962"/>
    <cellStyle name="SAPBEXHLevel0X 4 3 5 2" xfId="27525"/>
    <cellStyle name="SAPBEXHLevel0X 4 3 5 2 2" xfId="37732"/>
    <cellStyle name="SAPBEXHLevel0X 4 3 5 3" xfId="32543"/>
    <cellStyle name="SAPBEXHLevel0X 4 3 5 4" xfId="43405"/>
    <cellStyle name="SAPBEXHLevel0X 4 3 5 5" xfId="43406"/>
    <cellStyle name="SAPBEXHLevel0X 4 3 6" xfId="4573"/>
    <cellStyle name="SAPBEXHLevel0X 4 3 6 2" xfId="28136"/>
    <cellStyle name="SAPBEXHLevel0X 4 3 6 2 2" xfId="38343"/>
    <cellStyle name="SAPBEXHLevel0X 4 3 6 3" xfId="33154"/>
    <cellStyle name="SAPBEXHLevel0X 4 3 6 4" xfId="43407"/>
    <cellStyle name="SAPBEXHLevel0X 4 3 6 5" xfId="43408"/>
    <cellStyle name="SAPBEXHLevel0X 4 3 7" xfId="5291"/>
    <cellStyle name="SAPBEXHLevel0X 4 3 7 2" xfId="28854"/>
    <cellStyle name="SAPBEXHLevel0X 4 3 7 2 2" xfId="39061"/>
    <cellStyle name="SAPBEXHLevel0X 4 3 7 3" xfId="33872"/>
    <cellStyle name="SAPBEXHLevel0X 4 3 7 4" xfId="43409"/>
    <cellStyle name="SAPBEXHLevel0X 4 3 8" xfId="24484"/>
    <cellStyle name="SAPBEXHLevel0X 4 3 8 2" xfId="34691"/>
    <cellStyle name="SAPBEXHLevel0X 4 3 9" xfId="29588"/>
    <cellStyle name="SAPBEXHLevel0X 4 4" xfId="1595"/>
    <cellStyle name="SAPBEXHLevel0X 4 4 2" xfId="25158"/>
    <cellStyle name="SAPBEXHLevel0X 4 4 2 2" xfId="35365"/>
    <cellStyle name="SAPBEXHLevel0X 4 4 3" xfId="30176"/>
    <cellStyle name="SAPBEXHLevel0X 4 4 4" xfId="43410"/>
    <cellStyle name="SAPBEXHLevel0X 4 4 5" xfId="43411"/>
    <cellStyle name="SAPBEXHLevel0X 4 5" xfId="1412"/>
    <cellStyle name="SAPBEXHLevel0X 4 5 2" xfId="24975"/>
    <cellStyle name="SAPBEXHLevel0X 4 5 2 2" xfId="35182"/>
    <cellStyle name="SAPBEXHLevel0X 4 5 3" xfId="29993"/>
    <cellStyle name="SAPBEXHLevel0X 4 5 4" xfId="43412"/>
    <cellStyle name="SAPBEXHLevel0X 4 5 5" xfId="43413"/>
    <cellStyle name="SAPBEXHLevel0X 4 6" xfId="2898"/>
    <cellStyle name="SAPBEXHLevel0X 4 6 2" xfId="26461"/>
    <cellStyle name="SAPBEXHLevel0X 4 6 2 2" xfId="36668"/>
    <cellStyle name="SAPBEXHLevel0X 4 6 3" xfId="31479"/>
    <cellStyle name="SAPBEXHLevel0X 4 6 4" xfId="43414"/>
    <cellStyle name="SAPBEXHLevel0X 4 6 5" xfId="43415"/>
    <cellStyle name="SAPBEXHLevel0X 4 7" xfId="3632"/>
    <cellStyle name="SAPBEXHLevel0X 4 7 2" xfId="27195"/>
    <cellStyle name="SAPBEXHLevel0X 4 7 2 2" xfId="37402"/>
    <cellStyle name="SAPBEXHLevel0X 4 7 3" xfId="32213"/>
    <cellStyle name="SAPBEXHLevel0X 4 7 4" xfId="43416"/>
    <cellStyle name="SAPBEXHLevel0X 4 7 5" xfId="43417"/>
    <cellStyle name="SAPBEXHLevel0X 4 8" xfId="2854"/>
    <cellStyle name="SAPBEXHLevel0X 4 8 2" xfId="26417"/>
    <cellStyle name="SAPBEXHLevel0X 4 8 2 2" xfId="36624"/>
    <cellStyle name="SAPBEXHLevel0X 4 8 3" xfId="31435"/>
    <cellStyle name="SAPBEXHLevel0X 4 8 4" xfId="43418"/>
    <cellStyle name="SAPBEXHLevel0X 4 8 5" xfId="43419"/>
    <cellStyle name="SAPBEXHLevel0X 4 9" xfId="4957"/>
    <cellStyle name="SAPBEXHLevel0X 4 9 2" xfId="28520"/>
    <cellStyle name="SAPBEXHLevel0X 4 9 2 2" xfId="38727"/>
    <cellStyle name="SAPBEXHLevel0X 4 9 3" xfId="33538"/>
    <cellStyle name="SAPBEXHLevel0X 4 9 4" xfId="43420"/>
    <cellStyle name="SAPBEXHLevel0X 5" xfId="683"/>
    <cellStyle name="SAPBEXHLevel0X 5 10" xfId="29350"/>
    <cellStyle name="SAPBEXHLevel0X 5 11" xfId="43421"/>
    <cellStyle name="SAPBEXHLevel0X 5 2" xfId="1100"/>
    <cellStyle name="SAPBEXHLevel0X 5 2 10" xfId="43422"/>
    <cellStyle name="SAPBEXHLevel0X 5 2 2" xfId="2007"/>
    <cellStyle name="SAPBEXHLevel0X 5 2 2 2" xfId="25570"/>
    <cellStyle name="SAPBEXHLevel0X 5 2 2 2 2" xfId="35777"/>
    <cellStyle name="SAPBEXHLevel0X 5 2 2 3" xfId="30588"/>
    <cellStyle name="SAPBEXHLevel0X 5 2 2 4" xfId="43423"/>
    <cellStyle name="SAPBEXHLevel0X 5 2 2 5" xfId="43424"/>
    <cellStyle name="SAPBEXHLevel0X 5 2 3" xfId="2624"/>
    <cellStyle name="SAPBEXHLevel0X 5 2 3 2" xfId="26187"/>
    <cellStyle name="SAPBEXHLevel0X 5 2 3 2 2" xfId="36394"/>
    <cellStyle name="SAPBEXHLevel0X 5 2 3 3" xfId="31205"/>
    <cellStyle name="SAPBEXHLevel0X 5 2 3 4" xfId="43425"/>
    <cellStyle name="SAPBEXHLevel0X 5 2 3 5" xfId="43426"/>
    <cellStyle name="SAPBEXHLevel0X 5 2 4" xfId="3411"/>
    <cellStyle name="SAPBEXHLevel0X 5 2 4 2" xfId="26974"/>
    <cellStyle name="SAPBEXHLevel0X 5 2 4 2 2" xfId="37181"/>
    <cellStyle name="SAPBEXHLevel0X 5 2 4 3" xfId="31992"/>
    <cellStyle name="SAPBEXHLevel0X 5 2 4 4" xfId="43427"/>
    <cellStyle name="SAPBEXHLevel0X 5 2 4 5" xfId="43428"/>
    <cellStyle name="SAPBEXHLevel0X 5 2 5" xfId="4099"/>
    <cellStyle name="SAPBEXHLevel0X 5 2 5 2" xfId="27662"/>
    <cellStyle name="SAPBEXHLevel0X 5 2 5 2 2" xfId="37869"/>
    <cellStyle name="SAPBEXHLevel0X 5 2 5 3" xfId="32680"/>
    <cellStyle name="SAPBEXHLevel0X 5 2 5 4" xfId="43429"/>
    <cellStyle name="SAPBEXHLevel0X 5 2 5 5" xfId="43430"/>
    <cellStyle name="SAPBEXHLevel0X 5 2 6" xfId="4743"/>
    <cellStyle name="SAPBEXHLevel0X 5 2 6 2" xfId="28306"/>
    <cellStyle name="SAPBEXHLevel0X 5 2 6 2 2" xfId="38513"/>
    <cellStyle name="SAPBEXHLevel0X 5 2 6 3" xfId="33324"/>
    <cellStyle name="SAPBEXHLevel0X 5 2 6 4" xfId="43431"/>
    <cellStyle name="SAPBEXHLevel0X 5 2 6 5" xfId="43432"/>
    <cellStyle name="SAPBEXHLevel0X 5 2 7" xfId="5462"/>
    <cellStyle name="SAPBEXHLevel0X 5 2 7 2" xfId="29025"/>
    <cellStyle name="SAPBEXHLevel0X 5 2 7 2 2" xfId="39232"/>
    <cellStyle name="SAPBEXHLevel0X 5 2 7 3" xfId="34043"/>
    <cellStyle name="SAPBEXHLevel0X 5 2 7 4" xfId="43433"/>
    <cellStyle name="SAPBEXHLevel0X 5 2 8" xfId="24663"/>
    <cellStyle name="SAPBEXHLevel0X 5 2 8 2" xfId="34870"/>
    <cellStyle name="SAPBEXHLevel0X 5 2 9" xfId="29681"/>
    <cellStyle name="SAPBEXHLevel0X 5 3" xfId="1681"/>
    <cellStyle name="SAPBEXHLevel0X 5 3 2" xfId="25244"/>
    <cellStyle name="SAPBEXHLevel0X 5 3 2 2" xfId="35451"/>
    <cellStyle name="SAPBEXHLevel0X 5 3 3" xfId="30262"/>
    <cellStyle name="SAPBEXHLevel0X 5 3 4" xfId="43434"/>
    <cellStyle name="SAPBEXHLevel0X 5 3 5" xfId="43435"/>
    <cellStyle name="SAPBEXHLevel0X 5 4" xfId="1318"/>
    <cellStyle name="SAPBEXHLevel0X 5 4 2" xfId="24881"/>
    <cellStyle name="SAPBEXHLevel0X 5 4 2 2" xfId="35088"/>
    <cellStyle name="SAPBEXHLevel0X 5 4 3" xfId="29899"/>
    <cellStyle name="SAPBEXHLevel0X 5 4 4" xfId="43436"/>
    <cellStyle name="SAPBEXHLevel0X 5 4 5" xfId="43437"/>
    <cellStyle name="SAPBEXHLevel0X 5 5" xfId="2994"/>
    <cellStyle name="SAPBEXHLevel0X 5 5 2" xfId="26557"/>
    <cellStyle name="SAPBEXHLevel0X 5 5 2 2" xfId="36764"/>
    <cellStyle name="SAPBEXHLevel0X 5 5 3" xfId="31575"/>
    <cellStyle name="SAPBEXHLevel0X 5 5 4" xfId="43438"/>
    <cellStyle name="SAPBEXHLevel0X 5 5 5" xfId="43439"/>
    <cellStyle name="SAPBEXHLevel0X 5 6" xfId="3726"/>
    <cellStyle name="SAPBEXHLevel0X 5 6 2" xfId="27289"/>
    <cellStyle name="SAPBEXHLevel0X 5 6 2 2" xfId="37496"/>
    <cellStyle name="SAPBEXHLevel0X 5 6 3" xfId="32307"/>
    <cellStyle name="SAPBEXHLevel0X 5 6 4" xfId="43440"/>
    <cellStyle name="SAPBEXHLevel0X 5 6 5" xfId="43441"/>
    <cellStyle name="SAPBEXHLevel0X 5 7" xfId="4337"/>
    <cellStyle name="SAPBEXHLevel0X 5 7 2" xfId="27900"/>
    <cellStyle name="SAPBEXHLevel0X 5 7 2 2" xfId="38107"/>
    <cellStyle name="SAPBEXHLevel0X 5 7 3" xfId="32918"/>
    <cellStyle name="SAPBEXHLevel0X 5 7 4" xfId="43442"/>
    <cellStyle name="SAPBEXHLevel0X 5 7 5" xfId="43443"/>
    <cellStyle name="SAPBEXHLevel0X 5 8" xfId="5053"/>
    <cellStyle name="SAPBEXHLevel0X 5 8 2" xfId="28616"/>
    <cellStyle name="SAPBEXHLevel0X 5 8 2 2" xfId="38823"/>
    <cellStyle name="SAPBEXHLevel0X 5 8 3" xfId="33634"/>
    <cellStyle name="SAPBEXHLevel0X 5 8 4" xfId="43444"/>
    <cellStyle name="SAPBEXHLevel0X 5 9" xfId="24246"/>
    <cellStyle name="SAPBEXHLevel0X 5 9 2" xfId="34453"/>
    <cellStyle name="SAPBEXHLevel0X 6" xfId="765"/>
    <cellStyle name="SAPBEXHLevel0X 6 10" xfId="29432"/>
    <cellStyle name="SAPBEXHLevel0X 6 11" xfId="43445"/>
    <cellStyle name="SAPBEXHLevel0X 6 2" xfId="1182"/>
    <cellStyle name="SAPBEXHLevel0X 6 2 10" xfId="43446"/>
    <cellStyle name="SAPBEXHLevel0X 6 2 2" xfId="2088"/>
    <cellStyle name="SAPBEXHLevel0X 6 2 2 2" xfId="25651"/>
    <cellStyle name="SAPBEXHLevel0X 6 2 2 2 2" xfId="35858"/>
    <cellStyle name="SAPBEXHLevel0X 6 2 2 3" xfId="30669"/>
    <cellStyle name="SAPBEXHLevel0X 6 2 2 4" xfId="43447"/>
    <cellStyle name="SAPBEXHLevel0X 6 2 2 5" xfId="43448"/>
    <cellStyle name="SAPBEXHLevel0X 6 2 3" xfId="2705"/>
    <cellStyle name="SAPBEXHLevel0X 6 2 3 2" xfId="26268"/>
    <cellStyle name="SAPBEXHLevel0X 6 2 3 2 2" xfId="36475"/>
    <cellStyle name="SAPBEXHLevel0X 6 2 3 3" xfId="31286"/>
    <cellStyle name="SAPBEXHLevel0X 6 2 3 4" xfId="43449"/>
    <cellStyle name="SAPBEXHLevel0X 6 2 3 5" xfId="43450"/>
    <cellStyle name="SAPBEXHLevel0X 6 2 4" xfId="3493"/>
    <cellStyle name="SAPBEXHLevel0X 6 2 4 2" xfId="27056"/>
    <cellStyle name="SAPBEXHLevel0X 6 2 4 2 2" xfId="37263"/>
    <cellStyle name="SAPBEXHLevel0X 6 2 4 3" xfId="32074"/>
    <cellStyle name="SAPBEXHLevel0X 6 2 4 4" xfId="43451"/>
    <cellStyle name="SAPBEXHLevel0X 6 2 4 5" xfId="43452"/>
    <cellStyle name="SAPBEXHLevel0X 6 2 5" xfId="4180"/>
    <cellStyle name="SAPBEXHLevel0X 6 2 5 2" xfId="27743"/>
    <cellStyle name="SAPBEXHLevel0X 6 2 5 2 2" xfId="37950"/>
    <cellStyle name="SAPBEXHLevel0X 6 2 5 3" xfId="32761"/>
    <cellStyle name="SAPBEXHLevel0X 6 2 5 4" xfId="43453"/>
    <cellStyle name="SAPBEXHLevel0X 6 2 5 5" xfId="43454"/>
    <cellStyle name="SAPBEXHLevel0X 6 2 6" xfId="4824"/>
    <cellStyle name="SAPBEXHLevel0X 6 2 6 2" xfId="28387"/>
    <cellStyle name="SAPBEXHLevel0X 6 2 6 2 2" xfId="38594"/>
    <cellStyle name="SAPBEXHLevel0X 6 2 6 3" xfId="33405"/>
    <cellStyle name="SAPBEXHLevel0X 6 2 6 4" xfId="43455"/>
    <cellStyle name="SAPBEXHLevel0X 6 2 6 5" xfId="43456"/>
    <cellStyle name="SAPBEXHLevel0X 6 2 7" xfId="5544"/>
    <cellStyle name="SAPBEXHLevel0X 6 2 7 2" xfId="29107"/>
    <cellStyle name="SAPBEXHLevel0X 6 2 7 2 2" xfId="39314"/>
    <cellStyle name="SAPBEXHLevel0X 6 2 7 3" xfId="34125"/>
    <cellStyle name="SAPBEXHLevel0X 6 2 7 4" xfId="43457"/>
    <cellStyle name="SAPBEXHLevel0X 6 2 8" xfId="24745"/>
    <cellStyle name="SAPBEXHLevel0X 6 2 8 2" xfId="34952"/>
    <cellStyle name="SAPBEXHLevel0X 6 2 9" xfId="29763"/>
    <cellStyle name="SAPBEXHLevel0X 6 3" xfId="1762"/>
    <cellStyle name="SAPBEXHLevel0X 6 3 2" xfId="25325"/>
    <cellStyle name="SAPBEXHLevel0X 6 3 2 2" xfId="35532"/>
    <cellStyle name="SAPBEXHLevel0X 6 3 3" xfId="30343"/>
    <cellStyle name="SAPBEXHLevel0X 6 3 4" xfId="43458"/>
    <cellStyle name="SAPBEXHLevel0X 6 3 5" xfId="43459"/>
    <cellStyle name="SAPBEXHLevel0X 6 4" xfId="2292"/>
    <cellStyle name="SAPBEXHLevel0X 6 4 2" xfId="25855"/>
    <cellStyle name="SAPBEXHLevel0X 6 4 2 2" xfId="36062"/>
    <cellStyle name="SAPBEXHLevel0X 6 4 3" xfId="30873"/>
    <cellStyle name="SAPBEXHLevel0X 6 4 4" xfId="43460"/>
    <cellStyle name="SAPBEXHLevel0X 6 4 5" xfId="43461"/>
    <cellStyle name="SAPBEXHLevel0X 6 5" xfId="3076"/>
    <cellStyle name="SAPBEXHLevel0X 6 5 2" xfId="26639"/>
    <cellStyle name="SAPBEXHLevel0X 6 5 2 2" xfId="36846"/>
    <cellStyle name="SAPBEXHLevel0X 6 5 3" xfId="31657"/>
    <cellStyle name="SAPBEXHLevel0X 6 5 4" xfId="43462"/>
    <cellStyle name="SAPBEXHLevel0X 6 5 5" xfId="43463"/>
    <cellStyle name="SAPBEXHLevel0X 6 6" xfId="3807"/>
    <cellStyle name="SAPBEXHLevel0X 6 6 2" xfId="27370"/>
    <cellStyle name="SAPBEXHLevel0X 6 6 2 2" xfId="37577"/>
    <cellStyle name="SAPBEXHLevel0X 6 6 3" xfId="32388"/>
    <cellStyle name="SAPBEXHLevel0X 6 6 4" xfId="43464"/>
    <cellStyle name="SAPBEXHLevel0X 6 6 5" xfId="43465"/>
    <cellStyle name="SAPBEXHLevel0X 6 7" xfId="4418"/>
    <cellStyle name="SAPBEXHLevel0X 6 7 2" xfId="27981"/>
    <cellStyle name="SAPBEXHLevel0X 6 7 2 2" xfId="38188"/>
    <cellStyle name="SAPBEXHLevel0X 6 7 3" xfId="32999"/>
    <cellStyle name="SAPBEXHLevel0X 6 7 4" xfId="43466"/>
    <cellStyle name="SAPBEXHLevel0X 6 7 5" xfId="43467"/>
    <cellStyle name="SAPBEXHLevel0X 6 8" xfId="5135"/>
    <cellStyle name="SAPBEXHLevel0X 6 8 2" xfId="28698"/>
    <cellStyle name="SAPBEXHLevel0X 6 8 2 2" xfId="38905"/>
    <cellStyle name="SAPBEXHLevel0X 6 8 3" xfId="33716"/>
    <cellStyle name="SAPBEXHLevel0X 6 8 4" xfId="43468"/>
    <cellStyle name="SAPBEXHLevel0X 6 9" xfId="24328"/>
    <cellStyle name="SAPBEXHLevel0X 6 9 2" xfId="34535"/>
    <cellStyle name="SAPBEXHLevel0X 7" xfId="1044"/>
    <cellStyle name="SAPBEXHLevel0X 7 2" xfId="2570"/>
    <cellStyle name="SAPBEXHLevel0X 7 2 2" xfId="26133"/>
    <cellStyle name="SAPBEXHLevel0X 7 2 2 2" xfId="36340"/>
    <cellStyle name="SAPBEXHLevel0X 7 2 3" xfId="31151"/>
    <cellStyle name="SAPBEXHLevel0X 7 2 4" xfId="43469"/>
    <cellStyle name="SAPBEXHLevel0X 7 2 5" xfId="43470"/>
    <cellStyle name="SAPBEXHLevel0X 7 3" xfId="3355"/>
    <cellStyle name="SAPBEXHLevel0X 7 3 2" xfId="26918"/>
    <cellStyle name="SAPBEXHLevel0X 7 3 2 2" xfId="37125"/>
    <cellStyle name="SAPBEXHLevel0X 7 3 3" xfId="31936"/>
    <cellStyle name="SAPBEXHLevel0X 7 3 4" xfId="43471"/>
    <cellStyle name="SAPBEXHLevel0X 7 3 5" xfId="43472"/>
    <cellStyle name="SAPBEXHLevel0X 7 4" xfId="4696"/>
    <cellStyle name="SAPBEXHLevel0X 7 4 2" xfId="28259"/>
    <cellStyle name="SAPBEXHLevel0X 7 4 2 2" xfId="38466"/>
    <cellStyle name="SAPBEXHLevel0X 7 4 3" xfId="33277"/>
    <cellStyle name="SAPBEXHLevel0X 7 4 4" xfId="43473"/>
    <cellStyle name="SAPBEXHLevel0X 7 4 5" xfId="43474"/>
    <cellStyle name="SAPBEXHLevel0X 7 5" xfId="5414"/>
    <cellStyle name="SAPBEXHLevel0X 7 5 2" xfId="28977"/>
    <cellStyle name="SAPBEXHLevel0X 7 5 2 2" xfId="39184"/>
    <cellStyle name="SAPBEXHLevel0X 7 5 3" xfId="33995"/>
    <cellStyle name="SAPBEXHLevel0X 7 5 4" xfId="43475"/>
    <cellStyle name="SAPBEXHLevel0X 7 5 5" xfId="43476"/>
    <cellStyle name="SAPBEXHLevel0X 7 6" xfId="24607"/>
    <cellStyle name="SAPBEXHLevel0X 7 6 2" xfId="34814"/>
    <cellStyle name="SAPBEXHLevel0X 7 7" xfId="43477"/>
    <cellStyle name="SAPBEXHLevel0X 7 8" xfId="43478"/>
    <cellStyle name="SAPBEXHLevel0X 7 9" xfId="43479"/>
    <cellStyle name="SAPBEXHLevel0X 8" xfId="1502"/>
    <cellStyle name="SAPBEXHLevel0X 8 2" xfId="25065"/>
    <cellStyle name="SAPBEXHLevel0X 8 2 2" xfId="35272"/>
    <cellStyle name="SAPBEXHLevel0X 8 3" xfId="30083"/>
    <cellStyle name="SAPBEXHLevel0X 8 4" xfId="43480"/>
    <cellStyle name="SAPBEXHLevel0X 8 5" xfId="43481"/>
    <cellStyle name="SAPBEXHLevel0X 9" xfId="1555"/>
    <cellStyle name="SAPBEXHLevel0X 9 2" xfId="25118"/>
    <cellStyle name="SAPBEXHLevel0X 9 2 2" xfId="35325"/>
    <cellStyle name="SAPBEXHLevel0X 9 3" xfId="30136"/>
    <cellStyle name="SAPBEXHLevel0X 9 4" xfId="43482"/>
    <cellStyle name="SAPBEXHLevel1" xfId="491"/>
    <cellStyle name="SAPBEXHLevel1 10" xfId="24067"/>
    <cellStyle name="SAPBEXHLevel1 10 2" xfId="34274"/>
    <cellStyle name="SAPBEXHLevel1 11" xfId="43483"/>
    <cellStyle name="SAPBEXHLevel1 12" xfId="43484"/>
    <cellStyle name="SAPBEXHLevel1 2" xfId="492"/>
    <cellStyle name="SAPBEXHLevel1 2 10" xfId="43485"/>
    <cellStyle name="SAPBEXHLevel1 2 11" xfId="43486"/>
    <cellStyle name="SAPBEXHLevel1 2 2" xfId="547"/>
    <cellStyle name="SAPBEXHLevel1 2 2 10" xfId="43487"/>
    <cellStyle name="SAPBEXHLevel1 2 2 2" xfId="629"/>
    <cellStyle name="SAPBEXHLevel1 2 2 2 10" xfId="24192"/>
    <cellStyle name="SAPBEXHLevel1 2 2 2 10 2" xfId="34399"/>
    <cellStyle name="SAPBEXHLevel1 2 2 2 11" xfId="29296"/>
    <cellStyle name="SAPBEXHLevel1 2 2 2 12" xfId="43488"/>
    <cellStyle name="SAPBEXHLevel1 2 2 2 2" xfId="875"/>
    <cellStyle name="SAPBEXHLevel1 2 2 2 2 10" xfId="29542"/>
    <cellStyle name="SAPBEXHLevel1 2 2 2 2 11" xfId="43489"/>
    <cellStyle name="SAPBEXHLevel1 2 2 2 2 2" xfId="1287"/>
    <cellStyle name="SAPBEXHLevel1 2 2 2 2 2 10" xfId="43490"/>
    <cellStyle name="SAPBEXHLevel1 2 2 2 2 2 2" xfId="2191"/>
    <cellStyle name="SAPBEXHLevel1 2 2 2 2 2 2 2" xfId="25754"/>
    <cellStyle name="SAPBEXHLevel1 2 2 2 2 2 2 2 2" xfId="35961"/>
    <cellStyle name="SAPBEXHLevel1 2 2 2 2 2 2 3" xfId="30772"/>
    <cellStyle name="SAPBEXHLevel1 2 2 2 2 2 2 4" xfId="43491"/>
    <cellStyle name="SAPBEXHLevel1 2 2 2 2 2 2 5" xfId="43492"/>
    <cellStyle name="SAPBEXHLevel1 2 2 2 2 2 3" xfId="2810"/>
    <cellStyle name="SAPBEXHLevel1 2 2 2 2 2 3 2" xfId="26373"/>
    <cellStyle name="SAPBEXHLevel1 2 2 2 2 2 3 2 2" xfId="36580"/>
    <cellStyle name="SAPBEXHLevel1 2 2 2 2 2 3 3" xfId="31391"/>
    <cellStyle name="SAPBEXHLevel1 2 2 2 2 2 3 4" xfId="43493"/>
    <cellStyle name="SAPBEXHLevel1 2 2 2 2 2 3 5" xfId="43494"/>
    <cellStyle name="SAPBEXHLevel1 2 2 2 2 2 4" xfId="3598"/>
    <cellStyle name="SAPBEXHLevel1 2 2 2 2 2 4 2" xfId="27161"/>
    <cellStyle name="SAPBEXHLevel1 2 2 2 2 2 4 2 2" xfId="37368"/>
    <cellStyle name="SAPBEXHLevel1 2 2 2 2 2 4 3" xfId="32179"/>
    <cellStyle name="SAPBEXHLevel1 2 2 2 2 2 4 4" xfId="43495"/>
    <cellStyle name="SAPBEXHLevel1 2 2 2 2 2 4 5" xfId="43496"/>
    <cellStyle name="SAPBEXHLevel1 2 2 2 2 2 5" xfId="4285"/>
    <cellStyle name="SAPBEXHLevel1 2 2 2 2 2 5 2" xfId="27848"/>
    <cellStyle name="SAPBEXHLevel1 2 2 2 2 2 5 2 2" xfId="38055"/>
    <cellStyle name="SAPBEXHLevel1 2 2 2 2 2 5 3" xfId="32866"/>
    <cellStyle name="SAPBEXHLevel1 2 2 2 2 2 5 4" xfId="43497"/>
    <cellStyle name="SAPBEXHLevel1 2 2 2 2 2 5 5" xfId="43498"/>
    <cellStyle name="SAPBEXHLevel1 2 2 2 2 2 6" xfId="4929"/>
    <cellStyle name="SAPBEXHLevel1 2 2 2 2 2 6 2" xfId="28492"/>
    <cellStyle name="SAPBEXHLevel1 2 2 2 2 2 6 2 2" xfId="38699"/>
    <cellStyle name="SAPBEXHLevel1 2 2 2 2 2 6 3" xfId="33510"/>
    <cellStyle name="SAPBEXHLevel1 2 2 2 2 2 6 4" xfId="43499"/>
    <cellStyle name="SAPBEXHLevel1 2 2 2 2 2 6 5" xfId="43500"/>
    <cellStyle name="SAPBEXHLevel1 2 2 2 2 2 7" xfId="5649"/>
    <cellStyle name="SAPBEXHLevel1 2 2 2 2 2 7 2" xfId="29212"/>
    <cellStyle name="SAPBEXHLevel1 2 2 2 2 2 7 2 2" xfId="39419"/>
    <cellStyle name="SAPBEXHLevel1 2 2 2 2 2 7 3" xfId="34230"/>
    <cellStyle name="SAPBEXHLevel1 2 2 2 2 2 7 4" xfId="43501"/>
    <cellStyle name="SAPBEXHLevel1 2 2 2 2 2 8" xfId="24850"/>
    <cellStyle name="SAPBEXHLevel1 2 2 2 2 2 8 2" xfId="35057"/>
    <cellStyle name="SAPBEXHLevel1 2 2 2 2 2 9" xfId="29868"/>
    <cellStyle name="SAPBEXHLevel1 2 2 2 2 3" xfId="1865"/>
    <cellStyle name="SAPBEXHLevel1 2 2 2 2 3 2" xfId="25428"/>
    <cellStyle name="SAPBEXHLevel1 2 2 2 2 3 2 2" xfId="35635"/>
    <cellStyle name="SAPBEXHLevel1 2 2 2 2 3 3" xfId="30446"/>
    <cellStyle name="SAPBEXHLevel1 2 2 2 2 3 4" xfId="43502"/>
    <cellStyle name="SAPBEXHLevel1 2 2 2 2 3 5" xfId="43503"/>
    <cellStyle name="SAPBEXHLevel1 2 2 2 2 4" xfId="2401"/>
    <cellStyle name="SAPBEXHLevel1 2 2 2 2 4 2" xfId="25964"/>
    <cellStyle name="SAPBEXHLevel1 2 2 2 2 4 2 2" xfId="36171"/>
    <cellStyle name="SAPBEXHLevel1 2 2 2 2 4 3" xfId="30982"/>
    <cellStyle name="SAPBEXHLevel1 2 2 2 2 4 4" xfId="43504"/>
    <cellStyle name="SAPBEXHLevel1 2 2 2 2 4 5" xfId="43505"/>
    <cellStyle name="SAPBEXHLevel1 2 2 2 2 5" xfId="3186"/>
    <cellStyle name="SAPBEXHLevel1 2 2 2 2 5 2" xfId="26749"/>
    <cellStyle name="SAPBEXHLevel1 2 2 2 2 5 2 2" xfId="36956"/>
    <cellStyle name="SAPBEXHLevel1 2 2 2 2 5 3" xfId="31767"/>
    <cellStyle name="SAPBEXHLevel1 2 2 2 2 5 4" xfId="43506"/>
    <cellStyle name="SAPBEXHLevel1 2 2 2 2 5 5" xfId="43507"/>
    <cellStyle name="SAPBEXHLevel1 2 2 2 2 6" xfId="3916"/>
    <cellStyle name="SAPBEXHLevel1 2 2 2 2 6 2" xfId="27479"/>
    <cellStyle name="SAPBEXHLevel1 2 2 2 2 6 2 2" xfId="37686"/>
    <cellStyle name="SAPBEXHLevel1 2 2 2 2 6 3" xfId="32497"/>
    <cellStyle name="SAPBEXHLevel1 2 2 2 2 6 4" xfId="43508"/>
    <cellStyle name="SAPBEXHLevel1 2 2 2 2 6 5" xfId="43509"/>
    <cellStyle name="SAPBEXHLevel1 2 2 2 2 7" xfId="4527"/>
    <cellStyle name="SAPBEXHLevel1 2 2 2 2 7 2" xfId="28090"/>
    <cellStyle name="SAPBEXHLevel1 2 2 2 2 7 2 2" xfId="38297"/>
    <cellStyle name="SAPBEXHLevel1 2 2 2 2 7 3" xfId="33108"/>
    <cellStyle name="SAPBEXHLevel1 2 2 2 2 7 4" xfId="43510"/>
    <cellStyle name="SAPBEXHLevel1 2 2 2 2 7 5" xfId="43511"/>
    <cellStyle name="SAPBEXHLevel1 2 2 2 2 8" xfId="5245"/>
    <cellStyle name="SAPBEXHLevel1 2 2 2 2 8 2" xfId="28808"/>
    <cellStyle name="SAPBEXHLevel1 2 2 2 2 8 2 2" xfId="39015"/>
    <cellStyle name="SAPBEXHLevel1 2 2 2 2 8 3" xfId="33826"/>
    <cellStyle name="SAPBEXHLevel1 2 2 2 2 8 4" xfId="43512"/>
    <cellStyle name="SAPBEXHLevel1 2 2 2 2 9" xfId="24438"/>
    <cellStyle name="SAPBEXHLevel1 2 2 2 2 9 2" xfId="34645"/>
    <cellStyle name="SAPBEXHLevel1 2 2 2 3" xfId="963"/>
    <cellStyle name="SAPBEXHLevel1 2 2 2 3 10" xfId="43513"/>
    <cellStyle name="SAPBEXHLevel1 2 2 2 3 2" xfId="1949"/>
    <cellStyle name="SAPBEXHLevel1 2 2 2 3 2 2" xfId="25512"/>
    <cellStyle name="SAPBEXHLevel1 2 2 2 3 2 2 2" xfId="35719"/>
    <cellStyle name="SAPBEXHLevel1 2 2 2 3 2 3" xfId="30530"/>
    <cellStyle name="SAPBEXHLevel1 2 2 2 3 2 4" xfId="43514"/>
    <cellStyle name="SAPBEXHLevel1 2 2 2 3 2 5" xfId="43515"/>
    <cellStyle name="SAPBEXHLevel1 2 2 2 3 3" xfId="2489"/>
    <cellStyle name="SAPBEXHLevel1 2 2 2 3 3 2" xfId="26052"/>
    <cellStyle name="SAPBEXHLevel1 2 2 2 3 3 2 2" xfId="36259"/>
    <cellStyle name="SAPBEXHLevel1 2 2 2 3 3 3" xfId="31070"/>
    <cellStyle name="SAPBEXHLevel1 2 2 2 3 3 4" xfId="43516"/>
    <cellStyle name="SAPBEXHLevel1 2 2 2 3 3 5" xfId="43517"/>
    <cellStyle name="SAPBEXHLevel1 2 2 2 3 4" xfId="3274"/>
    <cellStyle name="SAPBEXHLevel1 2 2 2 3 4 2" xfId="26837"/>
    <cellStyle name="SAPBEXHLevel1 2 2 2 3 4 2 2" xfId="37044"/>
    <cellStyle name="SAPBEXHLevel1 2 2 2 3 4 3" xfId="31855"/>
    <cellStyle name="SAPBEXHLevel1 2 2 2 3 4 4" xfId="43518"/>
    <cellStyle name="SAPBEXHLevel1 2 2 2 3 4 5" xfId="43519"/>
    <cellStyle name="SAPBEXHLevel1 2 2 2 3 5" xfId="4004"/>
    <cellStyle name="SAPBEXHLevel1 2 2 2 3 5 2" xfId="27567"/>
    <cellStyle name="SAPBEXHLevel1 2 2 2 3 5 2 2" xfId="37774"/>
    <cellStyle name="SAPBEXHLevel1 2 2 2 3 5 3" xfId="32585"/>
    <cellStyle name="SAPBEXHLevel1 2 2 2 3 5 4" xfId="43520"/>
    <cellStyle name="SAPBEXHLevel1 2 2 2 3 5 5" xfId="43521"/>
    <cellStyle name="SAPBEXHLevel1 2 2 2 3 6" xfId="4615"/>
    <cellStyle name="SAPBEXHLevel1 2 2 2 3 6 2" xfId="28178"/>
    <cellStyle name="SAPBEXHLevel1 2 2 2 3 6 2 2" xfId="38385"/>
    <cellStyle name="SAPBEXHLevel1 2 2 2 3 6 3" xfId="33196"/>
    <cellStyle name="SAPBEXHLevel1 2 2 2 3 6 4" xfId="43522"/>
    <cellStyle name="SAPBEXHLevel1 2 2 2 3 6 5" xfId="43523"/>
    <cellStyle name="SAPBEXHLevel1 2 2 2 3 7" xfId="5333"/>
    <cellStyle name="SAPBEXHLevel1 2 2 2 3 7 2" xfId="28896"/>
    <cellStyle name="SAPBEXHLevel1 2 2 2 3 7 2 2" xfId="39103"/>
    <cellStyle name="SAPBEXHLevel1 2 2 2 3 7 3" xfId="33914"/>
    <cellStyle name="SAPBEXHLevel1 2 2 2 3 7 4" xfId="43524"/>
    <cellStyle name="SAPBEXHLevel1 2 2 2 3 8" xfId="24526"/>
    <cellStyle name="SAPBEXHLevel1 2 2 2 3 8 2" xfId="34733"/>
    <cellStyle name="SAPBEXHLevel1 2 2 2 3 9" xfId="29630"/>
    <cellStyle name="SAPBEXHLevel1 2 2 2 4" xfId="1637"/>
    <cellStyle name="SAPBEXHLevel1 2 2 2 4 2" xfId="25200"/>
    <cellStyle name="SAPBEXHLevel1 2 2 2 4 2 2" xfId="35407"/>
    <cellStyle name="SAPBEXHLevel1 2 2 2 4 3" xfId="30218"/>
    <cellStyle name="SAPBEXHLevel1 2 2 2 4 4" xfId="43525"/>
    <cellStyle name="SAPBEXHLevel1 2 2 2 4 5" xfId="43526"/>
    <cellStyle name="SAPBEXHLevel1 2 2 2 5" xfId="1370"/>
    <cellStyle name="SAPBEXHLevel1 2 2 2 5 2" xfId="24933"/>
    <cellStyle name="SAPBEXHLevel1 2 2 2 5 2 2" xfId="35140"/>
    <cellStyle name="SAPBEXHLevel1 2 2 2 5 3" xfId="29951"/>
    <cellStyle name="SAPBEXHLevel1 2 2 2 5 4" xfId="43527"/>
    <cellStyle name="SAPBEXHLevel1 2 2 2 5 5" xfId="43528"/>
    <cellStyle name="SAPBEXHLevel1 2 2 2 6" xfId="2940"/>
    <cellStyle name="SAPBEXHLevel1 2 2 2 6 2" xfId="26503"/>
    <cellStyle name="SAPBEXHLevel1 2 2 2 6 2 2" xfId="36710"/>
    <cellStyle name="SAPBEXHLevel1 2 2 2 6 3" xfId="31521"/>
    <cellStyle name="SAPBEXHLevel1 2 2 2 6 4" xfId="43529"/>
    <cellStyle name="SAPBEXHLevel1 2 2 2 6 5" xfId="43530"/>
    <cellStyle name="SAPBEXHLevel1 2 2 2 7" xfId="3674"/>
    <cellStyle name="SAPBEXHLevel1 2 2 2 7 2" xfId="27237"/>
    <cellStyle name="SAPBEXHLevel1 2 2 2 7 2 2" xfId="37444"/>
    <cellStyle name="SAPBEXHLevel1 2 2 2 7 3" xfId="32255"/>
    <cellStyle name="SAPBEXHLevel1 2 2 2 7 4" xfId="43531"/>
    <cellStyle name="SAPBEXHLevel1 2 2 2 7 5" xfId="43532"/>
    <cellStyle name="SAPBEXHLevel1 2 2 2 8" xfId="3376"/>
    <cellStyle name="SAPBEXHLevel1 2 2 2 8 2" xfId="26939"/>
    <cellStyle name="SAPBEXHLevel1 2 2 2 8 2 2" xfId="37146"/>
    <cellStyle name="SAPBEXHLevel1 2 2 2 8 3" xfId="31957"/>
    <cellStyle name="SAPBEXHLevel1 2 2 2 8 4" xfId="43533"/>
    <cellStyle name="SAPBEXHLevel1 2 2 2 8 5" xfId="43534"/>
    <cellStyle name="SAPBEXHLevel1 2 2 2 9" xfId="4999"/>
    <cellStyle name="SAPBEXHLevel1 2 2 2 9 2" xfId="28562"/>
    <cellStyle name="SAPBEXHLevel1 2 2 2 9 2 2" xfId="38769"/>
    <cellStyle name="SAPBEXHLevel1 2 2 2 9 3" xfId="33580"/>
    <cellStyle name="SAPBEXHLevel1 2 2 2 9 4" xfId="43535"/>
    <cellStyle name="SAPBEXHLevel1 2 2 3" xfId="734"/>
    <cellStyle name="SAPBEXHLevel1 2 2 3 10" xfId="29401"/>
    <cellStyle name="SAPBEXHLevel1 2 2 3 11" xfId="43536"/>
    <cellStyle name="SAPBEXHLevel1 2 2 3 2" xfId="1151"/>
    <cellStyle name="SAPBEXHLevel1 2 2 3 2 10" xfId="43537"/>
    <cellStyle name="SAPBEXHLevel1 2 2 3 2 2" xfId="2057"/>
    <cellStyle name="SAPBEXHLevel1 2 2 3 2 2 2" xfId="25620"/>
    <cellStyle name="SAPBEXHLevel1 2 2 3 2 2 2 2" xfId="35827"/>
    <cellStyle name="SAPBEXHLevel1 2 2 3 2 2 3" xfId="30638"/>
    <cellStyle name="SAPBEXHLevel1 2 2 3 2 2 4" xfId="43538"/>
    <cellStyle name="SAPBEXHLevel1 2 2 3 2 2 5" xfId="43539"/>
    <cellStyle name="SAPBEXHLevel1 2 2 3 2 3" xfId="2674"/>
    <cellStyle name="SAPBEXHLevel1 2 2 3 2 3 2" xfId="26237"/>
    <cellStyle name="SAPBEXHLevel1 2 2 3 2 3 2 2" xfId="36444"/>
    <cellStyle name="SAPBEXHLevel1 2 2 3 2 3 3" xfId="31255"/>
    <cellStyle name="SAPBEXHLevel1 2 2 3 2 3 4" xfId="43540"/>
    <cellStyle name="SAPBEXHLevel1 2 2 3 2 3 5" xfId="43541"/>
    <cellStyle name="SAPBEXHLevel1 2 2 3 2 4" xfId="3462"/>
    <cellStyle name="SAPBEXHLevel1 2 2 3 2 4 2" xfId="27025"/>
    <cellStyle name="SAPBEXHLevel1 2 2 3 2 4 2 2" xfId="37232"/>
    <cellStyle name="SAPBEXHLevel1 2 2 3 2 4 3" xfId="32043"/>
    <cellStyle name="SAPBEXHLevel1 2 2 3 2 4 4" xfId="43542"/>
    <cellStyle name="SAPBEXHLevel1 2 2 3 2 4 5" xfId="43543"/>
    <cellStyle name="SAPBEXHLevel1 2 2 3 2 5" xfId="4149"/>
    <cellStyle name="SAPBEXHLevel1 2 2 3 2 5 2" xfId="27712"/>
    <cellStyle name="SAPBEXHLevel1 2 2 3 2 5 2 2" xfId="37919"/>
    <cellStyle name="SAPBEXHLevel1 2 2 3 2 5 3" xfId="32730"/>
    <cellStyle name="SAPBEXHLevel1 2 2 3 2 5 4" xfId="43544"/>
    <cellStyle name="SAPBEXHLevel1 2 2 3 2 5 5" xfId="43545"/>
    <cellStyle name="SAPBEXHLevel1 2 2 3 2 6" xfId="4793"/>
    <cellStyle name="SAPBEXHLevel1 2 2 3 2 6 2" xfId="28356"/>
    <cellStyle name="SAPBEXHLevel1 2 2 3 2 6 2 2" xfId="38563"/>
    <cellStyle name="SAPBEXHLevel1 2 2 3 2 6 3" xfId="33374"/>
    <cellStyle name="SAPBEXHLevel1 2 2 3 2 6 4" xfId="43546"/>
    <cellStyle name="SAPBEXHLevel1 2 2 3 2 6 5" xfId="43547"/>
    <cellStyle name="SAPBEXHLevel1 2 2 3 2 7" xfId="5513"/>
    <cellStyle name="SAPBEXHLevel1 2 2 3 2 7 2" xfId="29076"/>
    <cellStyle name="SAPBEXHLevel1 2 2 3 2 7 2 2" xfId="39283"/>
    <cellStyle name="SAPBEXHLevel1 2 2 3 2 7 3" xfId="34094"/>
    <cellStyle name="SAPBEXHLevel1 2 2 3 2 7 4" xfId="43548"/>
    <cellStyle name="SAPBEXHLevel1 2 2 3 2 8" xfId="24714"/>
    <cellStyle name="SAPBEXHLevel1 2 2 3 2 8 2" xfId="34921"/>
    <cellStyle name="SAPBEXHLevel1 2 2 3 2 9" xfId="29732"/>
    <cellStyle name="SAPBEXHLevel1 2 2 3 3" xfId="1731"/>
    <cellStyle name="SAPBEXHLevel1 2 2 3 3 2" xfId="25294"/>
    <cellStyle name="SAPBEXHLevel1 2 2 3 3 2 2" xfId="35501"/>
    <cellStyle name="SAPBEXHLevel1 2 2 3 3 3" xfId="30312"/>
    <cellStyle name="SAPBEXHLevel1 2 2 3 3 4" xfId="43549"/>
    <cellStyle name="SAPBEXHLevel1 2 2 3 3 5" xfId="43550"/>
    <cellStyle name="SAPBEXHLevel1 2 2 3 4" xfId="2261"/>
    <cellStyle name="SAPBEXHLevel1 2 2 3 4 2" xfId="25824"/>
    <cellStyle name="SAPBEXHLevel1 2 2 3 4 2 2" xfId="36031"/>
    <cellStyle name="SAPBEXHLevel1 2 2 3 4 3" xfId="30842"/>
    <cellStyle name="SAPBEXHLevel1 2 2 3 4 4" xfId="43551"/>
    <cellStyle name="SAPBEXHLevel1 2 2 3 4 5" xfId="43552"/>
    <cellStyle name="SAPBEXHLevel1 2 2 3 5" xfId="3045"/>
    <cellStyle name="SAPBEXHLevel1 2 2 3 5 2" xfId="26608"/>
    <cellStyle name="SAPBEXHLevel1 2 2 3 5 2 2" xfId="36815"/>
    <cellStyle name="SAPBEXHLevel1 2 2 3 5 3" xfId="31626"/>
    <cellStyle name="SAPBEXHLevel1 2 2 3 5 4" xfId="43553"/>
    <cellStyle name="SAPBEXHLevel1 2 2 3 5 5" xfId="43554"/>
    <cellStyle name="SAPBEXHLevel1 2 2 3 6" xfId="3776"/>
    <cellStyle name="SAPBEXHLevel1 2 2 3 6 2" xfId="27339"/>
    <cellStyle name="SAPBEXHLevel1 2 2 3 6 2 2" xfId="37546"/>
    <cellStyle name="SAPBEXHLevel1 2 2 3 6 3" xfId="32357"/>
    <cellStyle name="SAPBEXHLevel1 2 2 3 6 4" xfId="43555"/>
    <cellStyle name="SAPBEXHLevel1 2 2 3 6 5" xfId="43556"/>
    <cellStyle name="SAPBEXHLevel1 2 2 3 7" xfId="4387"/>
    <cellStyle name="SAPBEXHLevel1 2 2 3 7 2" xfId="27950"/>
    <cellStyle name="SAPBEXHLevel1 2 2 3 7 2 2" xfId="38157"/>
    <cellStyle name="SAPBEXHLevel1 2 2 3 7 3" xfId="32968"/>
    <cellStyle name="SAPBEXHLevel1 2 2 3 7 4" xfId="43557"/>
    <cellStyle name="SAPBEXHLevel1 2 2 3 7 5" xfId="43558"/>
    <cellStyle name="SAPBEXHLevel1 2 2 3 8" xfId="5104"/>
    <cellStyle name="SAPBEXHLevel1 2 2 3 8 2" xfId="28667"/>
    <cellStyle name="SAPBEXHLevel1 2 2 3 8 2 2" xfId="38874"/>
    <cellStyle name="SAPBEXHLevel1 2 2 3 8 3" xfId="33685"/>
    <cellStyle name="SAPBEXHLevel1 2 2 3 8 4" xfId="43559"/>
    <cellStyle name="SAPBEXHLevel1 2 2 3 9" xfId="24297"/>
    <cellStyle name="SAPBEXHLevel1 2 2 3 9 2" xfId="34504"/>
    <cellStyle name="SAPBEXHLevel1 2 2 4" xfId="810"/>
    <cellStyle name="SAPBEXHLevel1 2 2 4 10" xfId="29477"/>
    <cellStyle name="SAPBEXHLevel1 2 2 4 11" xfId="43560"/>
    <cellStyle name="SAPBEXHLevel1 2 2 4 2" xfId="1222"/>
    <cellStyle name="SAPBEXHLevel1 2 2 4 2 10" xfId="43561"/>
    <cellStyle name="SAPBEXHLevel1 2 2 4 2 2" xfId="2128"/>
    <cellStyle name="SAPBEXHLevel1 2 2 4 2 2 2" xfId="25691"/>
    <cellStyle name="SAPBEXHLevel1 2 2 4 2 2 2 2" xfId="35898"/>
    <cellStyle name="SAPBEXHLevel1 2 2 4 2 2 3" xfId="30709"/>
    <cellStyle name="SAPBEXHLevel1 2 2 4 2 2 4" xfId="43562"/>
    <cellStyle name="SAPBEXHLevel1 2 2 4 2 2 5" xfId="43563"/>
    <cellStyle name="SAPBEXHLevel1 2 2 4 2 3" xfId="2745"/>
    <cellStyle name="SAPBEXHLevel1 2 2 4 2 3 2" xfId="26308"/>
    <cellStyle name="SAPBEXHLevel1 2 2 4 2 3 2 2" xfId="36515"/>
    <cellStyle name="SAPBEXHLevel1 2 2 4 2 3 3" xfId="31326"/>
    <cellStyle name="SAPBEXHLevel1 2 2 4 2 3 4" xfId="43564"/>
    <cellStyle name="SAPBEXHLevel1 2 2 4 2 3 5" xfId="43565"/>
    <cellStyle name="SAPBEXHLevel1 2 2 4 2 4" xfId="3533"/>
    <cellStyle name="SAPBEXHLevel1 2 2 4 2 4 2" xfId="27096"/>
    <cellStyle name="SAPBEXHLevel1 2 2 4 2 4 2 2" xfId="37303"/>
    <cellStyle name="SAPBEXHLevel1 2 2 4 2 4 3" xfId="32114"/>
    <cellStyle name="SAPBEXHLevel1 2 2 4 2 4 4" xfId="43566"/>
    <cellStyle name="SAPBEXHLevel1 2 2 4 2 4 5" xfId="43567"/>
    <cellStyle name="SAPBEXHLevel1 2 2 4 2 5" xfId="4220"/>
    <cellStyle name="SAPBEXHLevel1 2 2 4 2 5 2" xfId="27783"/>
    <cellStyle name="SAPBEXHLevel1 2 2 4 2 5 2 2" xfId="37990"/>
    <cellStyle name="SAPBEXHLevel1 2 2 4 2 5 3" xfId="32801"/>
    <cellStyle name="SAPBEXHLevel1 2 2 4 2 5 4" xfId="43568"/>
    <cellStyle name="SAPBEXHLevel1 2 2 4 2 5 5" xfId="43569"/>
    <cellStyle name="SAPBEXHLevel1 2 2 4 2 6" xfId="4864"/>
    <cellStyle name="SAPBEXHLevel1 2 2 4 2 6 2" xfId="28427"/>
    <cellStyle name="SAPBEXHLevel1 2 2 4 2 6 2 2" xfId="38634"/>
    <cellStyle name="SAPBEXHLevel1 2 2 4 2 6 3" xfId="33445"/>
    <cellStyle name="SAPBEXHLevel1 2 2 4 2 6 4" xfId="43570"/>
    <cellStyle name="SAPBEXHLevel1 2 2 4 2 6 5" xfId="43571"/>
    <cellStyle name="SAPBEXHLevel1 2 2 4 2 7" xfId="5584"/>
    <cellStyle name="SAPBEXHLevel1 2 2 4 2 7 2" xfId="29147"/>
    <cellStyle name="SAPBEXHLevel1 2 2 4 2 7 2 2" xfId="39354"/>
    <cellStyle name="SAPBEXHLevel1 2 2 4 2 7 3" xfId="34165"/>
    <cellStyle name="SAPBEXHLevel1 2 2 4 2 7 4" xfId="43572"/>
    <cellStyle name="SAPBEXHLevel1 2 2 4 2 8" xfId="24785"/>
    <cellStyle name="SAPBEXHLevel1 2 2 4 2 8 2" xfId="34992"/>
    <cellStyle name="SAPBEXHLevel1 2 2 4 2 9" xfId="29803"/>
    <cellStyle name="SAPBEXHLevel1 2 2 4 3" xfId="1802"/>
    <cellStyle name="SAPBEXHLevel1 2 2 4 3 2" xfId="25365"/>
    <cellStyle name="SAPBEXHLevel1 2 2 4 3 2 2" xfId="35572"/>
    <cellStyle name="SAPBEXHLevel1 2 2 4 3 3" xfId="30383"/>
    <cellStyle name="SAPBEXHLevel1 2 2 4 3 4" xfId="43573"/>
    <cellStyle name="SAPBEXHLevel1 2 2 4 3 5" xfId="43574"/>
    <cellStyle name="SAPBEXHLevel1 2 2 4 4" xfId="2336"/>
    <cellStyle name="SAPBEXHLevel1 2 2 4 4 2" xfId="25899"/>
    <cellStyle name="SAPBEXHLevel1 2 2 4 4 2 2" xfId="36106"/>
    <cellStyle name="SAPBEXHLevel1 2 2 4 4 3" xfId="30917"/>
    <cellStyle name="SAPBEXHLevel1 2 2 4 4 4" xfId="43575"/>
    <cellStyle name="SAPBEXHLevel1 2 2 4 4 5" xfId="43576"/>
    <cellStyle name="SAPBEXHLevel1 2 2 4 5" xfId="3121"/>
    <cellStyle name="SAPBEXHLevel1 2 2 4 5 2" xfId="26684"/>
    <cellStyle name="SAPBEXHLevel1 2 2 4 5 2 2" xfId="36891"/>
    <cellStyle name="SAPBEXHLevel1 2 2 4 5 3" xfId="31702"/>
    <cellStyle name="SAPBEXHLevel1 2 2 4 5 4" xfId="43577"/>
    <cellStyle name="SAPBEXHLevel1 2 2 4 5 5" xfId="43578"/>
    <cellStyle name="SAPBEXHLevel1 2 2 4 6" xfId="3851"/>
    <cellStyle name="SAPBEXHLevel1 2 2 4 6 2" xfId="27414"/>
    <cellStyle name="SAPBEXHLevel1 2 2 4 6 2 2" xfId="37621"/>
    <cellStyle name="SAPBEXHLevel1 2 2 4 6 3" xfId="32432"/>
    <cellStyle name="SAPBEXHLevel1 2 2 4 6 4" xfId="43579"/>
    <cellStyle name="SAPBEXHLevel1 2 2 4 6 5" xfId="43580"/>
    <cellStyle name="SAPBEXHLevel1 2 2 4 7" xfId="4462"/>
    <cellStyle name="SAPBEXHLevel1 2 2 4 7 2" xfId="28025"/>
    <cellStyle name="SAPBEXHLevel1 2 2 4 7 2 2" xfId="38232"/>
    <cellStyle name="SAPBEXHLevel1 2 2 4 7 3" xfId="33043"/>
    <cellStyle name="SAPBEXHLevel1 2 2 4 7 4" xfId="43581"/>
    <cellStyle name="SAPBEXHLevel1 2 2 4 7 5" xfId="43582"/>
    <cellStyle name="SAPBEXHLevel1 2 2 4 8" xfId="5180"/>
    <cellStyle name="SAPBEXHLevel1 2 2 4 8 2" xfId="28743"/>
    <cellStyle name="SAPBEXHLevel1 2 2 4 8 2 2" xfId="38950"/>
    <cellStyle name="SAPBEXHLevel1 2 2 4 8 3" xfId="33761"/>
    <cellStyle name="SAPBEXHLevel1 2 2 4 8 4" xfId="43583"/>
    <cellStyle name="SAPBEXHLevel1 2 2 4 9" xfId="24373"/>
    <cellStyle name="SAPBEXHLevel1 2 2 4 9 2" xfId="34580"/>
    <cellStyle name="SAPBEXHLevel1 2 2 5" xfId="1002"/>
    <cellStyle name="SAPBEXHLevel1 2 2 5 2" xfId="2528"/>
    <cellStyle name="SAPBEXHLevel1 2 2 5 2 2" xfId="26091"/>
    <cellStyle name="SAPBEXHLevel1 2 2 5 2 2 2" xfId="36298"/>
    <cellStyle name="SAPBEXHLevel1 2 2 5 2 3" xfId="31109"/>
    <cellStyle name="SAPBEXHLevel1 2 2 5 2 4" xfId="43584"/>
    <cellStyle name="SAPBEXHLevel1 2 2 5 2 5" xfId="43585"/>
    <cellStyle name="SAPBEXHLevel1 2 2 5 3" xfId="3313"/>
    <cellStyle name="SAPBEXHLevel1 2 2 5 3 2" xfId="26876"/>
    <cellStyle name="SAPBEXHLevel1 2 2 5 3 2 2" xfId="37083"/>
    <cellStyle name="SAPBEXHLevel1 2 2 5 3 3" xfId="31894"/>
    <cellStyle name="SAPBEXHLevel1 2 2 5 3 4" xfId="43586"/>
    <cellStyle name="SAPBEXHLevel1 2 2 5 3 5" xfId="43587"/>
    <cellStyle name="SAPBEXHLevel1 2 2 5 4" xfId="4654"/>
    <cellStyle name="SAPBEXHLevel1 2 2 5 4 2" xfId="28217"/>
    <cellStyle name="SAPBEXHLevel1 2 2 5 4 2 2" xfId="38424"/>
    <cellStyle name="SAPBEXHLevel1 2 2 5 4 3" xfId="33235"/>
    <cellStyle name="SAPBEXHLevel1 2 2 5 4 4" xfId="43588"/>
    <cellStyle name="SAPBEXHLevel1 2 2 5 4 5" xfId="43589"/>
    <cellStyle name="SAPBEXHLevel1 2 2 5 5" xfId="5372"/>
    <cellStyle name="SAPBEXHLevel1 2 2 5 5 2" xfId="28935"/>
    <cellStyle name="SAPBEXHLevel1 2 2 5 5 2 2" xfId="39142"/>
    <cellStyle name="SAPBEXHLevel1 2 2 5 5 3" xfId="33953"/>
    <cellStyle name="SAPBEXHLevel1 2 2 5 5 4" xfId="43590"/>
    <cellStyle name="SAPBEXHLevel1 2 2 5 5 5" xfId="43591"/>
    <cellStyle name="SAPBEXHLevel1 2 2 5 6" xfId="24565"/>
    <cellStyle name="SAPBEXHLevel1 2 2 5 6 2" xfId="34772"/>
    <cellStyle name="SAPBEXHLevel1 2 2 5 7" xfId="43592"/>
    <cellStyle name="SAPBEXHLevel1 2 2 5 8" xfId="43593"/>
    <cellStyle name="SAPBEXHLevel1 2 2 5 9" xfId="43594"/>
    <cellStyle name="SAPBEXHLevel1 2 2 6" xfId="1452"/>
    <cellStyle name="SAPBEXHLevel1 2 2 6 2" xfId="25015"/>
    <cellStyle name="SAPBEXHLevel1 2 2 6 2 2" xfId="35222"/>
    <cellStyle name="SAPBEXHLevel1 2 2 6 3" xfId="30033"/>
    <cellStyle name="SAPBEXHLevel1 2 2 6 4" xfId="43595"/>
    <cellStyle name="SAPBEXHLevel1 2 2 6 5" xfId="43596"/>
    <cellStyle name="SAPBEXHLevel1 2 2 7" xfId="4031"/>
    <cellStyle name="SAPBEXHLevel1 2 2 7 2" xfId="27594"/>
    <cellStyle name="SAPBEXHLevel1 2 2 7 2 2" xfId="37801"/>
    <cellStyle name="SAPBEXHLevel1 2 2 7 3" xfId="32612"/>
    <cellStyle name="SAPBEXHLevel1 2 2 7 4" xfId="43597"/>
    <cellStyle name="SAPBEXHLevel1 2 2 8" xfId="24110"/>
    <cellStyle name="SAPBEXHLevel1 2 2 8 2" xfId="34317"/>
    <cellStyle name="SAPBEXHLevel1 2 2 9" xfId="43598"/>
    <cellStyle name="SAPBEXHLevel1 2 3" xfId="590"/>
    <cellStyle name="SAPBEXHLevel1 2 3 10" xfId="24153"/>
    <cellStyle name="SAPBEXHLevel1 2 3 10 2" xfId="34360"/>
    <cellStyle name="SAPBEXHLevel1 2 3 11" xfId="29257"/>
    <cellStyle name="SAPBEXHLevel1 2 3 12" xfId="43599"/>
    <cellStyle name="SAPBEXHLevel1 2 3 2" xfId="836"/>
    <cellStyle name="SAPBEXHLevel1 2 3 2 10" xfId="29503"/>
    <cellStyle name="SAPBEXHLevel1 2 3 2 11" xfId="43600"/>
    <cellStyle name="SAPBEXHLevel1 2 3 2 2" xfId="1248"/>
    <cellStyle name="SAPBEXHLevel1 2 3 2 2 10" xfId="43601"/>
    <cellStyle name="SAPBEXHLevel1 2 3 2 2 2" xfId="2152"/>
    <cellStyle name="SAPBEXHLevel1 2 3 2 2 2 2" xfId="25715"/>
    <cellStyle name="SAPBEXHLevel1 2 3 2 2 2 2 2" xfId="35922"/>
    <cellStyle name="SAPBEXHLevel1 2 3 2 2 2 3" xfId="30733"/>
    <cellStyle name="SAPBEXHLevel1 2 3 2 2 2 4" xfId="43602"/>
    <cellStyle name="SAPBEXHLevel1 2 3 2 2 2 5" xfId="43603"/>
    <cellStyle name="SAPBEXHLevel1 2 3 2 2 3" xfId="2771"/>
    <cellStyle name="SAPBEXHLevel1 2 3 2 2 3 2" xfId="26334"/>
    <cellStyle name="SAPBEXHLevel1 2 3 2 2 3 2 2" xfId="36541"/>
    <cellStyle name="SAPBEXHLevel1 2 3 2 2 3 3" xfId="31352"/>
    <cellStyle name="SAPBEXHLevel1 2 3 2 2 3 4" xfId="43604"/>
    <cellStyle name="SAPBEXHLevel1 2 3 2 2 3 5" xfId="43605"/>
    <cellStyle name="SAPBEXHLevel1 2 3 2 2 4" xfId="3559"/>
    <cellStyle name="SAPBEXHLevel1 2 3 2 2 4 2" xfId="27122"/>
    <cellStyle name="SAPBEXHLevel1 2 3 2 2 4 2 2" xfId="37329"/>
    <cellStyle name="SAPBEXHLevel1 2 3 2 2 4 3" xfId="32140"/>
    <cellStyle name="SAPBEXHLevel1 2 3 2 2 4 4" xfId="43606"/>
    <cellStyle name="SAPBEXHLevel1 2 3 2 2 4 5" xfId="43607"/>
    <cellStyle name="SAPBEXHLevel1 2 3 2 2 5" xfId="4246"/>
    <cellStyle name="SAPBEXHLevel1 2 3 2 2 5 2" xfId="27809"/>
    <cellStyle name="SAPBEXHLevel1 2 3 2 2 5 2 2" xfId="38016"/>
    <cellStyle name="SAPBEXHLevel1 2 3 2 2 5 3" xfId="32827"/>
    <cellStyle name="SAPBEXHLevel1 2 3 2 2 5 4" xfId="43608"/>
    <cellStyle name="SAPBEXHLevel1 2 3 2 2 5 5" xfId="43609"/>
    <cellStyle name="SAPBEXHLevel1 2 3 2 2 6" xfId="4890"/>
    <cellStyle name="SAPBEXHLevel1 2 3 2 2 6 2" xfId="28453"/>
    <cellStyle name="SAPBEXHLevel1 2 3 2 2 6 2 2" xfId="38660"/>
    <cellStyle name="SAPBEXHLevel1 2 3 2 2 6 3" xfId="33471"/>
    <cellStyle name="SAPBEXHLevel1 2 3 2 2 6 4" xfId="43610"/>
    <cellStyle name="SAPBEXHLevel1 2 3 2 2 6 5" xfId="43611"/>
    <cellStyle name="SAPBEXHLevel1 2 3 2 2 7" xfId="5610"/>
    <cellStyle name="SAPBEXHLevel1 2 3 2 2 7 2" xfId="29173"/>
    <cellStyle name="SAPBEXHLevel1 2 3 2 2 7 2 2" xfId="39380"/>
    <cellStyle name="SAPBEXHLevel1 2 3 2 2 7 3" xfId="34191"/>
    <cellStyle name="SAPBEXHLevel1 2 3 2 2 7 4" xfId="43612"/>
    <cellStyle name="SAPBEXHLevel1 2 3 2 2 8" xfId="24811"/>
    <cellStyle name="SAPBEXHLevel1 2 3 2 2 8 2" xfId="35018"/>
    <cellStyle name="SAPBEXHLevel1 2 3 2 2 9" xfId="29829"/>
    <cellStyle name="SAPBEXHLevel1 2 3 2 3" xfId="1826"/>
    <cellStyle name="SAPBEXHLevel1 2 3 2 3 2" xfId="25389"/>
    <cellStyle name="SAPBEXHLevel1 2 3 2 3 2 2" xfId="35596"/>
    <cellStyle name="SAPBEXHLevel1 2 3 2 3 3" xfId="30407"/>
    <cellStyle name="SAPBEXHLevel1 2 3 2 3 4" xfId="43613"/>
    <cellStyle name="SAPBEXHLevel1 2 3 2 3 5" xfId="43614"/>
    <cellStyle name="SAPBEXHLevel1 2 3 2 4" xfId="2362"/>
    <cellStyle name="SAPBEXHLevel1 2 3 2 4 2" xfId="25925"/>
    <cellStyle name="SAPBEXHLevel1 2 3 2 4 2 2" xfId="36132"/>
    <cellStyle name="SAPBEXHLevel1 2 3 2 4 3" xfId="30943"/>
    <cellStyle name="SAPBEXHLevel1 2 3 2 4 4" xfId="43615"/>
    <cellStyle name="SAPBEXHLevel1 2 3 2 4 5" xfId="43616"/>
    <cellStyle name="SAPBEXHLevel1 2 3 2 5" xfId="3147"/>
    <cellStyle name="SAPBEXHLevel1 2 3 2 5 2" xfId="26710"/>
    <cellStyle name="SAPBEXHLevel1 2 3 2 5 2 2" xfId="36917"/>
    <cellStyle name="SAPBEXHLevel1 2 3 2 5 3" xfId="31728"/>
    <cellStyle name="SAPBEXHLevel1 2 3 2 5 4" xfId="43617"/>
    <cellStyle name="SAPBEXHLevel1 2 3 2 5 5" xfId="43618"/>
    <cellStyle name="SAPBEXHLevel1 2 3 2 6" xfId="3877"/>
    <cellStyle name="SAPBEXHLevel1 2 3 2 6 2" xfId="27440"/>
    <cellStyle name="SAPBEXHLevel1 2 3 2 6 2 2" xfId="37647"/>
    <cellStyle name="SAPBEXHLevel1 2 3 2 6 3" xfId="32458"/>
    <cellStyle name="SAPBEXHLevel1 2 3 2 6 4" xfId="43619"/>
    <cellStyle name="SAPBEXHLevel1 2 3 2 6 5" xfId="43620"/>
    <cellStyle name="SAPBEXHLevel1 2 3 2 7" xfId="4488"/>
    <cellStyle name="SAPBEXHLevel1 2 3 2 7 2" xfId="28051"/>
    <cellStyle name="SAPBEXHLevel1 2 3 2 7 2 2" xfId="38258"/>
    <cellStyle name="SAPBEXHLevel1 2 3 2 7 3" xfId="33069"/>
    <cellStyle name="SAPBEXHLevel1 2 3 2 7 4" xfId="43621"/>
    <cellStyle name="SAPBEXHLevel1 2 3 2 7 5" xfId="43622"/>
    <cellStyle name="SAPBEXHLevel1 2 3 2 8" xfId="5206"/>
    <cellStyle name="SAPBEXHLevel1 2 3 2 8 2" xfId="28769"/>
    <cellStyle name="SAPBEXHLevel1 2 3 2 8 2 2" xfId="38976"/>
    <cellStyle name="SAPBEXHLevel1 2 3 2 8 3" xfId="33787"/>
    <cellStyle name="SAPBEXHLevel1 2 3 2 8 4" xfId="43623"/>
    <cellStyle name="SAPBEXHLevel1 2 3 2 9" xfId="24399"/>
    <cellStyle name="SAPBEXHLevel1 2 3 2 9 2" xfId="34606"/>
    <cellStyle name="SAPBEXHLevel1 2 3 3" xfId="924"/>
    <cellStyle name="SAPBEXHLevel1 2 3 3 10" xfId="43624"/>
    <cellStyle name="SAPBEXHLevel1 2 3 3 2" xfId="1910"/>
    <cellStyle name="SAPBEXHLevel1 2 3 3 2 2" xfId="25473"/>
    <cellStyle name="SAPBEXHLevel1 2 3 3 2 2 2" xfId="35680"/>
    <cellStyle name="SAPBEXHLevel1 2 3 3 2 3" xfId="30491"/>
    <cellStyle name="SAPBEXHLevel1 2 3 3 2 4" xfId="43625"/>
    <cellStyle name="SAPBEXHLevel1 2 3 3 2 5" xfId="43626"/>
    <cellStyle name="SAPBEXHLevel1 2 3 3 3" xfId="2450"/>
    <cellStyle name="SAPBEXHLevel1 2 3 3 3 2" xfId="26013"/>
    <cellStyle name="SAPBEXHLevel1 2 3 3 3 2 2" xfId="36220"/>
    <cellStyle name="SAPBEXHLevel1 2 3 3 3 3" xfId="31031"/>
    <cellStyle name="SAPBEXHLevel1 2 3 3 3 4" xfId="43627"/>
    <cellStyle name="SAPBEXHLevel1 2 3 3 3 5" xfId="43628"/>
    <cellStyle name="SAPBEXHLevel1 2 3 3 4" xfId="3235"/>
    <cellStyle name="SAPBEXHLevel1 2 3 3 4 2" xfId="26798"/>
    <cellStyle name="SAPBEXHLevel1 2 3 3 4 2 2" xfId="37005"/>
    <cellStyle name="SAPBEXHLevel1 2 3 3 4 3" xfId="31816"/>
    <cellStyle name="SAPBEXHLevel1 2 3 3 4 4" xfId="43629"/>
    <cellStyle name="SAPBEXHLevel1 2 3 3 4 5" xfId="43630"/>
    <cellStyle name="SAPBEXHLevel1 2 3 3 5" xfId="3965"/>
    <cellStyle name="SAPBEXHLevel1 2 3 3 5 2" xfId="27528"/>
    <cellStyle name="SAPBEXHLevel1 2 3 3 5 2 2" xfId="37735"/>
    <cellStyle name="SAPBEXHLevel1 2 3 3 5 3" xfId="32546"/>
    <cellStyle name="SAPBEXHLevel1 2 3 3 5 4" xfId="43631"/>
    <cellStyle name="SAPBEXHLevel1 2 3 3 5 5" xfId="43632"/>
    <cellStyle name="SAPBEXHLevel1 2 3 3 6" xfId="4576"/>
    <cellStyle name="SAPBEXHLevel1 2 3 3 6 2" xfId="28139"/>
    <cellStyle name="SAPBEXHLevel1 2 3 3 6 2 2" xfId="38346"/>
    <cellStyle name="SAPBEXHLevel1 2 3 3 6 3" xfId="33157"/>
    <cellStyle name="SAPBEXHLevel1 2 3 3 6 4" xfId="43633"/>
    <cellStyle name="SAPBEXHLevel1 2 3 3 6 5" xfId="43634"/>
    <cellStyle name="SAPBEXHLevel1 2 3 3 7" xfId="5294"/>
    <cellStyle name="SAPBEXHLevel1 2 3 3 7 2" xfId="28857"/>
    <cellStyle name="SAPBEXHLevel1 2 3 3 7 2 2" xfId="39064"/>
    <cellStyle name="SAPBEXHLevel1 2 3 3 7 3" xfId="33875"/>
    <cellStyle name="SAPBEXHLevel1 2 3 3 7 4" xfId="43635"/>
    <cellStyle name="SAPBEXHLevel1 2 3 3 8" xfId="24487"/>
    <cellStyle name="SAPBEXHLevel1 2 3 3 8 2" xfId="34694"/>
    <cellStyle name="SAPBEXHLevel1 2 3 3 9" xfId="29591"/>
    <cellStyle name="SAPBEXHLevel1 2 3 4" xfId="1598"/>
    <cellStyle name="SAPBEXHLevel1 2 3 4 2" xfId="25161"/>
    <cellStyle name="SAPBEXHLevel1 2 3 4 2 2" xfId="35368"/>
    <cellStyle name="SAPBEXHLevel1 2 3 4 3" xfId="30179"/>
    <cellStyle name="SAPBEXHLevel1 2 3 4 4" xfId="43636"/>
    <cellStyle name="SAPBEXHLevel1 2 3 4 5" xfId="43637"/>
    <cellStyle name="SAPBEXHLevel1 2 3 5" xfId="1409"/>
    <cellStyle name="SAPBEXHLevel1 2 3 5 2" xfId="24972"/>
    <cellStyle name="SAPBEXHLevel1 2 3 5 2 2" xfId="35179"/>
    <cellStyle name="SAPBEXHLevel1 2 3 5 3" xfId="29990"/>
    <cellStyle name="SAPBEXHLevel1 2 3 5 4" xfId="43638"/>
    <cellStyle name="SAPBEXHLevel1 2 3 5 5" xfId="43639"/>
    <cellStyle name="SAPBEXHLevel1 2 3 6" xfId="2901"/>
    <cellStyle name="SAPBEXHLevel1 2 3 6 2" xfId="26464"/>
    <cellStyle name="SAPBEXHLevel1 2 3 6 2 2" xfId="36671"/>
    <cellStyle name="SAPBEXHLevel1 2 3 6 3" xfId="31482"/>
    <cellStyle name="SAPBEXHLevel1 2 3 6 4" xfId="43640"/>
    <cellStyle name="SAPBEXHLevel1 2 3 6 5" xfId="43641"/>
    <cellStyle name="SAPBEXHLevel1 2 3 7" xfId="3635"/>
    <cellStyle name="SAPBEXHLevel1 2 3 7 2" xfId="27198"/>
    <cellStyle name="SAPBEXHLevel1 2 3 7 2 2" xfId="37405"/>
    <cellStyle name="SAPBEXHLevel1 2 3 7 3" xfId="32216"/>
    <cellStyle name="SAPBEXHLevel1 2 3 7 4" xfId="43642"/>
    <cellStyle name="SAPBEXHLevel1 2 3 7 5" xfId="43643"/>
    <cellStyle name="SAPBEXHLevel1 2 3 8" xfId="1979"/>
    <cellStyle name="SAPBEXHLevel1 2 3 8 2" xfId="25542"/>
    <cellStyle name="SAPBEXHLevel1 2 3 8 2 2" xfId="35749"/>
    <cellStyle name="SAPBEXHLevel1 2 3 8 3" xfId="30560"/>
    <cellStyle name="SAPBEXHLevel1 2 3 8 4" xfId="43644"/>
    <cellStyle name="SAPBEXHLevel1 2 3 8 5" xfId="43645"/>
    <cellStyle name="SAPBEXHLevel1 2 3 9" xfId="4960"/>
    <cellStyle name="SAPBEXHLevel1 2 3 9 2" xfId="28523"/>
    <cellStyle name="SAPBEXHLevel1 2 3 9 2 2" xfId="38730"/>
    <cellStyle name="SAPBEXHLevel1 2 3 9 3" xfId="33541"/>
    <cellStyle name="SAPBEXHLevel1 2 3 9 4" xfId="43646"/>
    <cellStyle name="SAPBEXHLevel1 2 4" xfId="686"/>
    <cellStyle name="SAPBEXHLevel1 2 4 10" xfId="29353"/>
    <cellStyle name="SAPBEXHLevel1 2 4 11" xfId="43647"/>
    <cellStyle name="SAPBEXHLevel1 2 4 2" xfId="1103"/>
    <cellStyle name="SAPBEXHLevel1 2 4 2 10" xfId="43648"/>
    <cellStyle name="SAPBEXHLevel1 2 4 2 2" xfId="2010"/>
    <cellStyle name="SAPBEXHLevel1 2 4 2 2 2" xfId="25573"/>
    <cellStyle name="SAPBEXHLevel1 2 4 2 2 2 2" xfId="35780"/>
    <cellStyle name="SAPBEXHLevel1 2 4 2 2 3" xfId="30591"/>
    <cellStyle name="SAPBEXHLevel1 2 4 2 2 4" xfId="43649"/>
    <cellStyle name="SAPBEXHLevel1 2 4 2 2 5" xfId="43650"/>
    <cellStyle name="SAPBEXHLevel1 2 4 2 3" xfId="2627"/>
    <cellStyle name="SAPBEXHLevel1 2 4 2 3 2" xfId="26190"/>
    <cellStyle name="SAPBEXHLevel1 2 4 2 3 2 2" xfId="36397"/>
    <cellStyle name="SAPBEXHLevel1 2 4 2 3 3" xfId="31208"/>
    <cellStyle name="SAPBEXHLevel1 2 4 2 3 4" xfId="43651"/>
    <cellStyle name="SAPBEXHLevel1 2 4 2 3 5" xfId="43652"/>
    <cellStyle name="SAPBEXHLevel1 2 4 2 4" xfId="3414"/>
    <cellStyle name="SAPBEXHLevel1 2 4 2 4 2" xfId="26977"/>
    <cellStyle name="SAPBEXHLevel1 2 4 2 4 2 2" xfId="37184"/>
    <cellStyle name="SAPBEXHLevel1 2 4 2 4 3" xfId="31995"/>
    <cellStyle name="SAPBEXHLevel1 2 4 2 4 4" xfId="43653"/>
    <cellStyle name="SAPBEXHLevel1 2 4 2 4 5" xfId="43654"/>
    <cellStyle name="SAPBEXHLevel1 2 4 2 5" xfId="4102"/>
    <cellStyle name="SAPBEXHLevel1 2 4 2 5 2" xfId="27665"/>
    <cellStyle name="SAPBEXHLevel1 2 4 2 5 2 2" xfId="37872"/>
    <cellStyle name="SAPBEXHLevel1 2 4 2 5 3" xfId="32683"/>
    <cellStyle name="SAPBEXHLevel1 2 4 2 5 4" xfId="43655"/>
    <cellStyle name="SAPBEXHLevel1 2 4 2 5 5" xfId="43656"/>
    <cellStyle name="SAPBEXHLevel1 2 4 2 6" xfId="4746"/>
    <cellStyle name="SAPBEXHLevel1 2 4 2 6 2" xfId="28309"/>
    <cellStyle name="SAPBEXHLevel1 2 4 2 6 2 2" xfId="38516"/>
    <cellStyle name="SAPBEXHLevel1 2 4 2 6 3" xfId="33327"/>
    <cellStyle name="SAPBEXHLevel1 2 4 2 6 4" xfId="43657"/>
    <cellStyle name="SAPBEXHLevel1 2 4 2 6 5" xfId="43658"/>
    <cellStyle name="SAPBEXHLevel1 2 4 2 7" xfId="5465"/>
    <cellStyle name="SAPBEXHLevel1 2 4 2 7 2" xfId="29028"/>
    <cellStyle name="SAPBEXHLevel1 2 4 2 7 2 2" xfId="39235"/>
    <cellStyle name="SAPBEXHLevel1 2 4 2 7 3" xfId="34046"/>
    <cellStyle name="SAPBEXHLevel1 2 4 2 7 4" xfId="43659"/>
    <cellStyle name="SAPBEXHLevel1 2 4 2 8" xfId="24666"/>
    <cellStyle name="SAPBEXHLevel1 2 4 2 8 2" xfId="34873"/>
    <cellStyle name="SAPBEXHLevel1 2 4 2 9" xfId="29684"/>
    <cellStyle name="SAPBEXHLevel1 2 4 3" xfId="1684"/>
    <cellStyle name="SAPBEXHLevel1 2 4 3 2" xfId="25247"/>
    <cellStyle name="SAPBEXHLevel1 2 4 3 2 2" xfId="35454"/>
    <cellStyle name="SAPBEXHLevel1 2 4 3 3" xfId="30265"/>
    <cellStyle name="SAPBEXHLevel1 2 4 3 4" xfId="43660"/>
    <cellStyle name="SAPBEXHLevel1 2 4 3 5" xfId="43661"/>
    <cellStyle name="SAPBEXHLevel1 2 4 4" xfId="1315"/>
    <cellStyle name="SAPBEXHLevel1 2 4 4 2" xfId="24878"/>
    <cellStyle name="SAPBEXHLevel1 2 4 4 2 2" xfId="35085"/>
    <cellStyle name="SAPBEXHLevel1 2 4 4 3" xfId="29896"/>
    <cellStyle name="SAPBEXHLevel1 2 4 4 4" xfId="43662"/>
    <cellStyle name="SAPBEXHLevel1 2 4 4 5" xfId="43663"/>
    <cellStyle name="SAPBEXHLevel1 2 4 5" xfId="2997"/>
    <cellStyle name="SAPBEXHLevel1 2 4 5 2" xfId="26560"/>
    <cellStyle name="SAPBEXHLevel1 2 4 5 2 2" xfId="36767"/>
    <cellStyle name="SAPBEXHLevel1 2 4 5 3" xfId="31578"/>
    <cellStyle name="SAPBEXHLevel1 2 4 5 4" xfId="43664"/>
    <cellStyle name="SAPBEXHLevel1 2 4 5 5" xfId="43665"/>
    <cellStyle name="SAPBEXHLevel1 2 4 6" xfId="3729"/>
    <cellStyle name="SAPBEXHLevel1 2 4 6 2" xfId="27292"/>
    <cellStyle name="SAPBEXHLevel1 2 4 6 2 2" xfId="37499"/>
    <cellStyle name="SAPBEXHLevel1 2 4 6 3" xfId="32310"/>
    <cellStyle name="SAPBEXHLevel1 2 4 6 4" xfId="43666"/>
    <cellStyle name="SAPBEXHLevel1 2 4 6 5" xfId="43667"/>
    <cellStyle name="SAPBEXHLevel1 2 4 7" xfId="4340"/>
    <cellStyle name="SAPBEXHLevel1 2 4 7 2" xfId="27903"/>
    <cellStyle name="SAPBEXHLevel1 2 4 7 2 2" xfId="38110"/>
    <cellStyle name="SAPBEXHLevel1 2 4 7 3" xfId="32921"/>
    <cellStyle name="SAPBEXHLevel1 2 4 7 4" xfId="43668"/>
    <cellStyle name="SAPBEXHLevel1 2 4 7 5" xfId="43669"/>
    <cellStyle name="SAPBEXHLevel1 2 4 8" xfId="5056"/>
    <cellStyle name="SAPBEXHLevel1 2 4 8 2" xfId="28619"/>
    <cellStyle name="SAPBEXHLevel1 2 4 8 2 2" xfId="38826"/>
    <cellStyle name="SAPBEXHLevel1 2 4 8 3" xfId="33637"/>
    <cellStyle name="SAPBEXHLevel1 2 4 8 4" xfId="43670"/>
    <cellStyle name="SAPBEXHLevel1 2 4 9" xfId="24249"/>
    <cellStyle name="SAPBEXHLevel1 2 4 9 2" xfId="34456"/>
    <cellStyle name="SAPBEXHLevel1 2 5" xfId="675"/>
    <cellStyle name="SAPBEXHLevel1 2 5 10" xfId="29342"/>
    <cellStyle name="SAPBEXHLevel1 2 5 11" xfId="43671"/>
    <cellStyle name="SAPBEXHLevel1 2 5 2" xfId="1092"/>
    <cellStyle name="SAPBEXHLevel1 2 5 2 10" xfId="43672"/>
    <cellStyle name="SAPBEXHLevel1 2 5 2 2" xfId="1999"/>
    <cellStyle name="SAPBEXHLevel1 2 5 2 2 2" xfId="25562"/>
    <cellStyle name="SAPBEXHLevel1 2 5 2 2 2 2" xfId="35769"/>
    <cellStyle name="SAPBEXHLevel1 2 5 2 2 3" xfId="30580"/>
    <cellStyle name="SAPBEXHLevel1 2 5 2 2 4" xfId="43673"/>
    <cellStyle name="SAPBEXHLevel1 2 5 2 2 5" xfId="43674"/>
    <cellStyle name="SAPBEXHLevel1 2 5 2 3" xfId="2616"/>
    <cellStyle name="SAPBEXHLevel1 2 5 2 3 2" xfId="26179"/>
    <cellStyle name="SAPBEXHLevel1 2 5 2 3 2 2" xfId="36386"/>
    <cellStyle name="SAPBEXHLevel1 2 5 2 3 3" xfId="31197"/>
    <cellStyle name="SAPBEXHLevel1 2 5 2 3 4" xfId="43675"/>
    <cellStyle name="SAPBEXHLevel1 2 5 2 3 5" xfId="43676"/>
    <cellStyle name="SAPBEXHLevel1 2 5 2 4" xfId="3403"/>
    <cellStyle name="SAPBEXHLevel1 2 5 2 4 2" xfId="26966"/>
    <cellStyle name="SAPBEXHLevel1 2 5 2 4 2 2" xfId="37173"/>
    <cellStyle name="SAPBEXHLevel1 2 5 2 4 3" xfId="31984"/>
    <cellStyle name="SAPBEXHLevel1 2 5 2 4 4" xfId="43677"/>
    <cellStyle name="SAPBEXHLevel1 2 5 2 4 5" xfId="43678"/>
    <cellStyle name="SAPBEXHLevel1 2 5 2 5" xfId="4091"/>
    <cellStyle name="SAPBEXHLevel1 2 5 2 5 2" xfId="27654"/>
    <cellStyle name="SAPBEXHLevel1 2 5 2 5 2 2" xfId="37861"/>
    <cellStyle name="SAPBEXHLevel1 2 5 2 5 3" xfId="32672"/>
    <cellStyle name="SAPBEXHLevel1 2 5 2 5 4" xfId="43679"/>
    <cellStyle name="SAPBEXHLevel1 2 5 2 5 5" xfId="43680"/>
    <cellStyle name="SAPBEXHLevel1 2 5 2 6" xfId="4735"/>
    <cellStyle name="SAPBEXHLevel1 2 5 2 6 2" xfId="28298"/>
    <cellStyle name="SAPBEXHLevel1 2 5 2 6 2 2" xfId="38505"/>
    <cellStyle name="SAPBEXHLevel1 2 5 2 6 3" xfId="33316"/>
    <cellStyle name="SAPBEXHLevel1 2 5 2 6 4" xfId="43681"/>
    <cellStyle name="SAPBEXHLevel1 2 5 2 6 5" xfId="43682"/>
    <cellStyle name="SAPBEXHLevel1 2 5 2 7" xfId="5454"/>
    <cellStyle name="SAPBEXHLevel1 2 5 2 7 2" xfId="29017"/>
    <cellStyle name="SAPBEXHLevel1 2 5 2 7 2 2" xfId="39224"/>
    <cellStyle name="SAPBEXHLevel1 2 5 2 7 3" xfId="34035"/>
    <cellStyle name="SAPBEXHLevel1 2 5 2 7 4" xfId="43683"/>
    <cellStyle name="SAPBEXHLevel1 2 5 2 8" xfId="24655"/>
    <cellStyle name="SAPBEXHLevel1 2 5 2 8 2" xfId="34862"/>
    <cellStyle name="SAPBEXHLevel1 2 5 2 9" xfId="29673"/>
    <cellStyle name="SAPBEXHLevel1 2 5 3" xfId="1673"/>
    <cellStyle name="SAPBEXHLevel1 2 5 3 2" xfId="25236"/>
    <cellStyle name="SAPBEXHLevel1 2 5 3 2 2" xfId="35443"/>
    <cellStyle name="SAPBEXHLevel1 2 5 3 3" xfId="30254"/>
    <cellStyle name="SAPBEXHLevel1 2 5 3 4" xfId="43684"/>
    <cellStyle name="SAPBEXHLevel1 2 5 3 5" xfId="43685"/>
    <cellStyle name="SAPBEXHLevel1 2 5 4" xfId="1326"/>
    <cellStyle name="SAPBEXHLevel1 2 5 4 2" xfId="24889"/>
    <cellStyle name="SAPBEXHLevel1 2 5 4 2 2" xfId="35096"/>
    <cellStyle name="SAPBEXHLevel1 2 5 4 3" xfId="29907"/>
    <cellStyle name="SAPBEXHLevel1 2 5 4 4" xfId="43686"/>
    <cellStyle name="SAPBEXHLevel1 2 5 4 5" xfId="43687"/>
    <cellStyle name="SAPBEXHLevel1 2 5 5" xfId="2986"/>
    <cellStyle name="SAPBEXHLevel1 2 5 5 2" xfId="26549"/>
    <cellStyle name="SAPBEXHLevel1 2 5 5 2 2" xfId="36756"/>
    <cellStyle name="SAPBEXHLevel1 2 5 5 3" xfId="31567"/>
    <cellStyle name="SAPBEXHLevel1 2 5 5 4" xfId="43688"/>
    <cellStyle name="SAPBEXHLevel1 2 5 5 5" xfId="43689"/>
    <cellStyle name="SAPBEXHLevel1 2 5 6" xfId="3718"/>
    <cellStyle name="SAPBEXHLevel1 2 5 6 2" xfId="27281"/>
    <cellStyle name="SAPBEXHLevel1 2 5 6 2 2" xfId="37488"/>
    <cellStyle name="SAPBEXHLevel1 2 5 6 3" xfId="32299"/>
    <cellStyle name="SAPBEXHLevel1 2 5 6 4" xfId="43690"/>
    <cellStyle name="SAPBEXHLevel1 2 5 6 5" xfId="43691"/>
    <cellStyle name="SAPBEXHLevel1 2 5 7" xfId="4329"/>
    <cellStyle name="SAPBEXHLevel1 2 5 7 2" xfId="27892"/>
    <cellStyle name="SAPBEXHLevel1 2 5 7 2 2" xfId="38099"/>
    <cellStyle name="SAPBEXHLevel1 2 5 7 3" xfId="32910"/>
    <cellStyle name="SAPBEXHLevel1 2 5 7 4" xfId="43692"/>
    <cellStyle name="SAPBEXHLevel1 2 5 7 5" xfId="43693"/>
    <cellStyle name="SAPBEXHLevel1 2 5 8" xfId="5045"/>
    <cellStyle name="SAPBEXHLevel1 2 5 8 2" xfId="28608"/>
    <cellStyle name="SAPBEXHLevel1 2 5 8 2 2" xfId="38815"/>
    <cellStyle name="SAPBEXHLevel1 2 5 8 3" xfId="33626"/>
    <cellStyle name="SAPBEXHLevel1 2 5 8 4" xfId="43694"/>
    <cellStyle name="SAPBEXHLevel1 2 5 9" xfId="24238"/>
    <cellStyle name="SAPBEXHLevel1 2 5 9 2" xfId="34445"/>
    <cellStyle name="SAPBEXHLevel1 2 6" xfId="1041"/>
    <cellStyle name="SAPBEXHLevel1 2 6 2" xfId="2567"/>
    <cellStyle name="SAPBEXHLevel1 2 6 2 2" xfId="26130"/>
    <cellStyle name="SAPBEXHLevel1 2 6 2 2 2" xfId="36337"/>
    <cellStyle name="SAPBEXHLevel1 2 6 2 3" xfId="31148"/>
    <cellStyle name="SAPBEXHLevel1 2 6 2 4" xfId="43695"/>
    <cellStyle name="SAPBEXHLevel1 2 6 2 5" xfId="43696"/>
    <cellStyle name="SAPBEXHLevel1 2 6 3" xfId="3352"/>
    <cellStyle name="SAPBEXHLevel1 2 6 3 2" xfId="26915"/>
    <cellStyle name="SAPBEXHLevel1 2 6 3 2 2" xfId="37122"/>
    <cellStyle name="SAPBEXHLevel1 2 6 3 3" xfId="31933"/>
    <cellStyle name="SAPBEXHLevel1 2 6 3 4" xfId="43697"/>
    <cellStyle name="SAPBEXHLevel1 2 6 3 5" xfId="43698"/>
    <cellStyle name="SAPBEXHLevel1 2 6 4" xfId="4693"/>
    <cellStyle name="SAPBEXHLevel1 2 6 4 2" xfId="28256"/>
    <cellStyle name="SAPBEXHLevel1 2 6 4 2 2" xfId="38463"/>
    <cellStyle name="SAPBEXHLevel1 2 6 4 3" xfId="33274"/>
    <cellStyle name="SAPBEXHLevel1 2 6 4 4" xfId="43699"/>
    <cellStyle name="SAPBEXHLevel1 2 6 4 5" xfId="43700"/>
    <cellStyle name="SAPBEXHLevel1 2 6 5" xfId="5411"/>
    <cellStyle name="SAPBEXHLevel1 2 6 5 2" xfId="28974"/>
    <cellStyle name="SAPBEXHLevel1 2 6 5 2 2" xfId="39181"/>
    <cellStyle name="SAPBEXHLevel1 2 6 5 3" xfId="33992"/>
    <cellStyle name="SAPBEXHLevel1 2 6 5 4" xfId="43701"/>
    <cellStyle name="SAPBEXHLevel1 2 6 5 5" xfId="43702"/>
    <cellStyle name="SAPBEXHLevel1 2 6 6" xfId="24604"/>
    <cellStyle name="SAPBEXHLevel1 2 6 6 2" xfId="34811"/>
    <cellStyle name="SAPBEXHLevel1 2 6 7" xfId="43703"/>
    <cellStyle name="SAPBEXHLevel1 2 6 8" xfId="43704"/>
    <cellStyle name="SAPBEXHLevel1 2 6 9" xfId="43705"/>
    <cellStyle name="SAPBEXHLevel1 2 7" xfId="1499"/>
    <cellStyle name="SAPBEXHLevel1 2 7 2" xfId="25062"/>
    <cellStyle name="SAPBEXHLevel1 2 7 2 2" xfId="35269"/>
    <cellStyle name="SAPBEXHLevel1 2 7 3" xfId="30080"/>
    <cellStyle name="SAPBEXHLevel1 2 7 4" xfId="43706"/>
    <cellStyle name="SAPBEXHLevel1 2 7 5" xfId="43707"/>
    <cellStyle name="SAPBEXHLevel1 2 8" xfId="4037"/>
    <cellStyle name="SAPBEXHLevel1 2 8 2" xfId="27600"/>
    <cellStyle name="SAPBEXHLevel1 2 8 2 2" xfId="37807"/>
    <cellStyle name="SAPBEXHLevel1 2 8 3" xfId="32618"/>
    <cellStyle name="SAPBEXHLevel1 2 8 4" xfId="43708"/>
    <cellStyle name="SAPBEXHLevel1 2 9" xfId="24068"/>
    <cellStyle name="SAPBEXHLevel1 2 9 2" xfId="34275"/>
    <cellStyle name="SAPBEXHLevel1 3" xfId="546"/>
    <cellStyle name="SAPBEXHLevel1 3 10" xfId="43709"/>
    <cellStyle name="SAPBEXHLevel1 3 2" xfId="628"/>
    <cellStyle name="SAPBEXHLevel1 3 2 10" xfId="24191"/>
    <cellStyle name="SAPBEXHLevel1 3 2 10 2" xfId="34398"/>
    <cellStyle name="SAPBEXHLevel1 3 2 11" xfId="29295"/>
    <cellStyle name="SAPBEXHLevel1 3 2 12" xfId="43710"/>
    <cellStyle name="SAPBEXHLevel1 3 2 2" xfId="874"/>
    <cellStyle name="SAPBEXHLevel1 3 2 2 10" xfId="29541"/>
    <cellStyle name="SAPBEXHLevel1 3 2 2 11" xfId="43711"/>
    <cellStyle name="SAPBEXHLevel1 3 2 2 2" xfId="1286"/>
    <cellStyle name="SAPBEXHLevel1 3 2 2 2 10" xfId="43712"/>
    <cellStyle name="SAPBEXHLevel1 3 2 2 2 2" xfId="2190"/>
    <cellStyle name="SAPBEXHLevel1 3 2 2 2 2 2" xfId="25753"/>
    <cellStyle name="SAPBEXHLevel1 3 2 2 2 2 2 2" xfId="35960"/>
    <cellStyle name="SAPBEXHLevel1 3 2 2 2 2 3" xfId="30771"/>
    <cellStyle name="SAPBEXHLevel1 3 2 2 2 2 4" xfId="43713"/>
    <cellStyle name="SAPBEXHLevel1 3 2 2 2 2 5" xfId="43714"/>
    <cellStyle name="SAPBEXHLevel1 3 2 2 2 3" xfId="2809"/>
    <cellStyle name="SAPBEXHLevel1 3 2 2 2 3 2" xfId="26372"/>
    <cellStyle name="SAPBEXHLevel1 3 2 2 2 3 2 2" xfId="36579"/>
    <cellStyle name="SAPBEXHLevel1 3 2 2 2 3 3" xfId="31390"/>
    <cellStyle name="SAPBEXHLevel1 3 2 2 2 3 4" xfId="43715"/>
    <cellStyle name="SAPBEXHLevel1 3 2 2 2 3 5" xfId="43716"/>
    <cellStyle name="SAPBEXHLevel1 3 2 2 2 4" xfId="3597"/>
    <cellStyle name="SAPBEXHLevel1 3 2 2 2 4 2" xfId="27160"/>
    <cellStyle name="SAPBEXHLevel1 3 2 2 2 4 2 2" xfId="37367"/>
    <cellStyle name="SAPBEXHLevel1 3 2 2 2 4 3" xfId="32178"/>
    <cellStyle name="SAPBEXHLevel1 3 2 2 2 4 4" xfId="43717"/>
    <cellStyle name="SAPBEXHLevel1 3 2 2 2 4 5" xfId="43718"/>
    <cellStyle name="SAPBEXHLevel1 3 2 2 2 5" xfId="4284"/>
    <cellStyle name="SAPBEXHLevel1 3 2 2 2 5 2" xfId="27847"/>
    <cellStyle name="SAPBEXHLevel1 3 2 2 2 5 2 2" xfId="38054"/>
    <cellStyle name="SAPBEXHLevel1 3 2 2 2 5 3" xfId="32865"/>
    <cellStyle name="SAPBEXHLevel1 3 2 2 2 5 4" xfId="43719"/>
    <cellStyle name="SAPBEXHLevel1 3 2 2 2 5 5" xfId="43720"/>
    <cellStyle name="SAPBEXHLevel1 3 2 2 2 6" xfId="4928"/>
    <cellStyle name="SAPBEXHLevel1 3 2 2 2 6 2" xfId="28491"/>
    <cellStyle name="SAPBEXHLevel1 3 2 2 2 6 2 2" xfId="38698"/>
    <cellStyle name="SAPBEXHLevel1 3 2 2 2 6 3" xfId="33509"/>
    <cellStyle name="SAPBEXHLevel1 3 2 2 2 6 4" xfId="43721"/>
    <cellStyle name="SAPBEXHLevel1 3 2 2 2 6 5" xfId="43722"/>
    <cellStyle name="SAPBEXHLevel1 3 2 2 2 7" xfId="5648"/>
    <cellStyle name="SAPBEXHLevel1 3 2 2 2 7 2" xfId="29211"/>
    <cellStyle name="SAPBEXHLevel1 3 2 2 2 7 2 2" xfId="39418"/>
    <cellStyle name="SAPBEXHLevel1 3 2 2 2 7 3" xfId="34229"/>
    <cellStyle name="SAPBEXHLevel1 3 2 2 2 7 4" xfId="43723"/>
    <cellStyle name="SAPBEXHLevel1 3 2 2 2 8" xfId="24849"/>
    <cellStyle name="SAPBEXHLevel1 3 2 2 2 8 2" xfId="35056"/>
    <cellStyle name="SAPBEXHLevel1 3 2 2 2 9" xfId="29867"/>
    <cellStyle name="SAPBEXHLevel1 3 2 2 3" xfId="1864"/>
    <cellStyle name="SAPBEXHLevel1 3 2 2 3 2" xfId="25427"/>
    <cellStyle name="SAPBEXHLevel1 3 2 2 3 2 2" xfId="35634"/>
    <cellStyle name="SAPBEXHLevel1 3 2 2 3 3" xfId="30445"/>
    <cellStyle name="SAPBEXHLevel1 3 2 2 3 4" xfId="43724"/>
    <cellStyle name="SAPBEXHLevel1 3 2 2 3 5" xfId="43725"/>
    <cellStyle name="SAPBEXHLevel1 3 2 2 4" xfId="2400"/>
    <cellStyle name="SAPBEXHLevel1 3 2 2 4 2" xfId="25963"/>
    <cellStyle name="SAPBEXHLevel1 3 2 2 4 2 2" xfId="36170"/>
    <cellStyle name="SAPBEXHLevel1 3 2 2 4 3" xfId="30981"/>
    <cellStyle name="SAPBEXHLevel1 3 2 2 4 4" xfId="43726"/>
    <cellStyle name="SAPBEXHLevel1 3 2 2 4 5" xfId="43727"/>
    <cellStyle name="SAPBEXHLevel1 3 2 2 5" xfId="3185"/>
    <cellStyle name="SAPBEXHLevel1 3 2 2 5 2" xfId="26748"/>
    <cellStyle name="SAPBEXHLevel1 3 2 2 5 2 2" xfId="36955"/>
    <cellStyle name="SAPBEXHLevel1 3 2 2 5 3" xfId="31766"/>
    <cellStyle name="SAPBEXHLevel1 3 2 2 5 4" xfId="43728"/>
    <cellStyle name="SAPBEXHLevel1 3 2 2 5 5" xfId="43729"/>
    <cellStyle name="SAPBEXHLevel1 3 2 2 6" xfId="3915"/>
    <cellStyle name="SAPBEXHLevel1 3 2 2 6 2" xfId="27478"/>
    <cellStyle name="SAPBEXHLevel1 3 2 2 6 2 2" xfId="37685"/>
    <cellStyle name="SAPBEXHLevel1 3 2 2 6 3" xfId="32496"/>
    <cellStyle name="SAPBEXHLevel1 3 2 2 6 4" xfId="43730"/>
    <cellStyle name="SAPBEXHLevel1 3 2 2 6 5" xfId="43731"/>
    <cellStyle name="SAPBEXHLevel1 3 2 2 7" xfId="4526"/>
    <cellStyle name="SAPBEXHLevel1 3 2 2 7 2" xfId="28089"/>
    <cellStyle name="SAPBEXHLevel1 3 2 2 7 2 2" xfId="38296"/>
    <cellStyle name="SAPBEXHLevel1 3 2 2 7 3" xfId="33107"/>
    <cellStyle name="SAPBEXHLevel1 3 2 2 7 4" xfId="43732"/>
    <cellStyle name="SAPBEXHLevel1 3 2 2 7 5" xfId="43733"/>
    <cellStyle name="SAPBEXHLevel1 3 2 2 8" xfId="5244"/>
    <cellStyle name="SAPBEXHLevel1 3 2 2 8 2" xfId="28807"/>
    <cellStyle name="SAPBEXHLevel1 3 2 2 8 2 2" xfId="39014"/>
    <cellStyle name="SAPBEXHLevel1 3 2 2 8 3" xfId="33825"/>
    <cellStyle name="SAPBEXHLevel1 3 2 2 8 4" xfId="43734"/>
    <cellStyle name="SAPBEXHLevel1 3 2 2 9" xfId="24437"/>
    <cellStyle name="SAPBEXHLevel1 3 2 2 9 2" xfId="34644"/>
    <cellStyle name="SAPBEXHLevel1 3 2 3" xfId="962"/>
    <cellStyle name="SAPBEXHLevel1 3 2 3 10" xfId="43735"/>
    <cellStyle name="SAPBEXHLevel1 3 2 3 2" xfId="1948"/>
    <cellStyle name="SAPBEXHLevel1 3 2 3 2 2" xfId="25511"/>
    <cellStyle name="SAPBEXHLevel1 3 2 3 2 2 2" xfId="35718"/>
    <cellStyle name="SAPBEXHLevel1 3 2 3 2 3" xfId="30529"/>
    <cellStyle name="SAPBEXHLevel1 3 2 3 2 4" xfId="43736"/>
    <cellStyle name="SAPBEXHLevel1 3 2 3 2 5" xfId="43737"/>
    <cellStyle name="SAPBEXHLevel1 3 2 3 3" xfId="2488"/>
    <cellStyle name="SAPBEXHLevel1 3 2 3 3 2" xfId="26051"/>
    <cellStyle name="SAPBEXHLevel1 3 2 3 3 2 2" xfId="36258"/>
    <cellStyle name="SAPBEXHLevel1 3 2 3 3 3" xfId="31069"/>
    <cellStyle name="SAPBEXHLevel1 3 2 3 3 4" xfId="43738"/>
    <cellStyle name="SAPBEXHLevel1 3 2 3 3 5" xfId="43739"/>
    <cellStyle name="SAPBEXHLevel1 3 2 3 4" xfId="3273"/>
    <cellStyle name="SAPBEXHLevel1 3 2 3 4 2" xfId="26836"/>
    <cellStyle name="SAPBEXHLevel1 3 2 3 4 2 2" xfId="37043"/>
    <cellStyle name="SAPBEXHLevel1 3 2 3 4 3" xfId="31854"/>
    <cellStyle name="SAPBEXHLevel1 3 2 3 4 4" xfId="43740"/>
    <cellStyle name="SAPBEXHLevel1 3 2 3 4 5" xfId="43741"/>
    <cellStyle name="SAPBEXHLevel1 3 2 3 5" xfId="4003"/>
    <cellStyle name="SAPBEXHLevel1 3 2 3 5 2" xfId="27566"/>
    <cellStyle name="SAPBEXHLevel1 3 2 3 5 2 2" xfId="37773"/>
    <cellStyle name="SAPBEXHLevel1 3 2 3 5 3" xfId="32584"/>
    <cellStyle name="SAPBEXHLevel1 3 2 3 5 4" xfId="43742"/>
    <cellStyle name="SAPBEXHLevel1 3 2 3 5 5" xfId="43743"/>
    <cellStyle name="SAPBEXHLevel1 3 2 3 6" xfId="4614"/>
    <cellStyle name="SAPBEXHLevel1 3 2 3 6 2" xfId="28177"/>
    <cellStyle name="SAPBEXHLevel1 3 2 3 6 2 2" xfId="38384"/>
    <cellStyle name="SAPBEXHLevel1 3 2 3 6 3" xfId="33195"/>
    <cellStyle name="SAPBEXHLevel1 3 2 3 6 4" xfId="43744"/>
    <cellStyle name="SAPBEXHLevel1 3 2 3 6 5" xfId="43745"/>
    <cellStyle name="SAPBEXHLevel1 3 2 3 7" xfId="5332"/>
    <cellStyle name="SAPBEXHLevel1 3 2 3 7 2" xfId="28895"/>
    <cellStyle name="SAPBEXHLevel1 3 2 3 7 2 2" xfId="39102"/>
    <cellStyle name="SAPBEXHLevel1 3 2 3 7 3" xfId="33913"/>
    <cellStyle name="SAPBEXHLevel1 3 2 3 7 4" xfId="43746"/>
    <cellStyle name="SAPBEXHLevel1 3 2 3 8" xfId="24525"/>
    <cellStyle name="SAPBEXHLevel1 3 2 3 8 2" xfId="34732"/>
    <cellStyle name="SAPBEXHLevel1 3 2 3 9" xfId="29629"/>
    <cellStyle name="SAPBEXHLevel1 3 2 4" xfId="1636"/>
    <cellStyle name="SAPBEXHLevel1 3 2 4 2" xfId="25199"/>
    <cellStyle name="SAPBEXHLevel1 3 2 4 2 2" xfId="35406"/>
    <cellStyle name="SAPBEXHLevel1 3 2 4 3" xfId="30217"/>
    <cellStyle name="SAPBEXHLevel1 3 2 4 4" xfId="43747"/>
    <cellStyle name="SAPBEXHLevel1 3 2 4 5" xfId="43748"/>
    <cellStyle name="SAPBEXHLevel1 3 2 5" xfId="1371"/>
    <cellStyle name="SAPBEXHLevel1 3 2 5 2" xfId="24934"/>
    <cellStyle name="SAPBEXHLevel1 3 2 5 2 2" xfId="35141"/>
    <cellStyle name="SAPBEXHLevel1 3 2 5 3" xfId="29952"/>
    <cellStyle name="SAPBEXHLevel1 3 2 5 4" xfId="43749"/>
    <cellStyle name="SAPBEXHLevel1 3 2 5 5" xfId="43750"/>
    <cellStyle name="SAPBEXHLevel1 3 2 6" xfId="2939"/>
    <cellStyle name="SAPBEXHLevel1 3 2 6 2" xfId="26502"/>
    <cellStyle name="SAPBEXHLevel1 3 2 6 2 2" xfId="36709"/>
    <cellStyle name="SAPBEXHLevel1 3 2 6 3" xfId="31520"/>
    <cellStyle name="SAPBEXHLevel1 3 2 6 4" xfId="43751"/>
    <cellStyle name="SAPBEXHLevel1 3 2 6 5" xfId="43752"/>
    <cellStyle name="SAPBEXHLevel1 3 2 7" xfId="3673"/>
    <cellStyle name="SAPBEXHLevel1 3 2 7 2" xfId="27236"/>
    <cellStyle name="SAPBEXHLevel1 3 2 7 2 2" xfId="37443"/>
    <cellStyle name="SAPBEXHLevel1 3 2 7 3" xfId="32254"/>
    <cellStyle name="SAPBEXHLevel1 3 2 7 4" xfId="43753"/>
    <cellStyle name="SAPBEXHLevel1 3 2 7 5" xfId="43754"/>
    <cellStyle name="SAPBEXHLevel1 3 2 8" xfId="3378"/>
    <cellStyle name="SAPBEXHLevel1 3 2 8 2" xfId="26941"/>
    <cellStyle name="SAPBEXHLevel1 3 2 8 2 2" xfId="37148"/>
    <cellStyle name="SAPBEXHLevel1 3 2 8 3" xfId="31959"/>
    <cellStyle name="SAPBEXHLevel1 3 2 8 4" xfId="43755"/>
    <cellStyle name="SAPBEXHLevel1 3 2 8 5" xfId="43756"/>
    <cellStyle name="SAPBEXHLevel1 3 2 9" xfId="4998"/>
    <cellStyle name="SAPBEXHLevel1 3 2 9 2" xfId="28561"/>
    <cellStyle name="SAPBEXHLevel1 3 2 9 2 2" xfId="38768"/>
    <cellStyle name="SAPBEXHLevel1 3 2 9 3" xfId="33579"/>
    <cellStyle name="SAPBEXHLevel1 3 2 9 4" xfId="43757"/>
    <cellStyle name="SAPBEXHLevel1 3 3" xfId="733"/>
    <cellStyle name="SAPBEXHLevel1 3 3 10" xfId="29400"/>
    <cellStyle name="SAPBEXHLevel1 3 3 11" xfId="43758"/>
    <cellStyle name="SAPBEXHLevel1 3 3 2" xfId="1150"/>
    <cellStyle name="SAPBEXHLevel1 3 3 2 10" xfId="43759"/>
    <cellStyle name="SAPBEXHLevel1 3 3 2 2" xfId="2056"/>
    <cellStyle name="SAPBEXHLevel1 3 3 2 2 2" xfId="25619"/>
    <cellStyle name="SAPBEXHLevel1 3 3 2 2 2 2" xfId="35826"/>
    <cellStyle name="SAPBEXHLevel1 3 3 2 2 3" xfId="30637"/>
    <cellStyle name="SAPBEXHLevel1 3 3 2 2 4" xfId="43760"/>
    <cellStyle name="SAPBEXHLevel1 3 3 2 2 5" xfId="43761"/>
    <cellStyle name="SAPBEXHLevel1 3 3 2 3" xfId="2673"/>
    <cellStyle name="SAPBEXHLevel1 3 3 2 3 2" xfId="26236"/>
    <cellStyle name="SAPBEXHLevel1 3 3 2 3 2 2" xfId="36443"/>
    <cellStyle name="SAPBEXHLevel1 3 3 2 3 3" xfId="31254"/>
    <cellStyle name="SAPBEXHLevel1 3 3 2 3 4" xfId="43762"/>
    <cellStyle name="SAPBEXHLevel1 3 3 2 3 5" xfId="43763"/>
    <cellStyle name="SAPBEXHLevel1 3 3 2 4" xfId="3461"/>
    <cellStyle name="SAPBEXHLevel1 3 3 2 4 2" xfId="27024"/>
    <cellStyle name="SAPBEXHLevel1 3 3 2 4 2 2" xfId="37231"/>
    <cellStyle name="SAPBEXHLevel1 3 3 2 4 3" xfId="32042"/>
    <cellStyle name="SAPBEXHLevel1 3 3 2 4 4" xfId="43764"/>
    <cellStyle name="SAPBEXHLevel1 3 3 2 4 5" xfId="43765"/>
    <cellStyle name="SAPBEXHLevel1 3 3 2 5" xfId="4148"/>
    <cellStyle name="SAPBEXHLevel1 3 3 2 5 2" xfId="27711"/>
    <cellStyle name="SAPBEXHLevel1 3 3 2 5 2 2" xfId="37918"/>
    <cellStyle name="SAPBEXHLevel1 3 3 2 5 3" xfId="32729"/>
    <cellStyle name="SAPBEXHLevel1 3 3 2 5 4" xfId="43766"/>
    <cellStyle name="SAPBEXHLevel1 3 3 2 5 5" xfId="43767"/>
    <cellStyle name="SAPBEXHLevel1 3 3 2 6" xfId="4792"/>
    <cellStyle name="SAPBEXHLevel1 3 3 2 6 2" xfId="28355"/>
    <cellStyle name="SAPBEXHLevel1 3 3 2 6 2 2" xfId="38562"/>
    <cellStyle name="SAPBEXHLevel1 3 3 2 6 3" xfId="33373"/>
    <cellStyle name="SAPBEXHLevel1 3 3 2 6 4" xfId="43768"/>
    <cellStyle name="SAPBEXHLevel1 3 3 2 6 5" xfId="43769"/>
    <cellStyle name="SAPBEXHLevel1 3 3 2 7" xfId="5512"/>
    <cellStyle name="SAPBEXHLevel1 3 3 2 7 2" xfId="29075"/>
    <cellStyle name="SAPBEXHLevel1 3 3 2 7 2 2" xfId="39282"/>
    <cellStyle name="SAPBEXHLevel1 3 3 2 7 3" xfId="34093"/>
    <cellStyle name="SAPBEXHLevel1 3 3 2 7 4" xfId="43770"/>
    <cellStyle name="SAPBEXHLevel1 3 3 2 8" xfId="24713"/>
    <cellStyle name="SAPBEXHLevel1 3 3 2 8 2" xfId="34920"/>
    <cellStyle name="SAPBEXHLevel1 3 3 2 9" xfId="29731"/>
    <cellStyle name="SAPBEXHLevel1 3 3 3" xfId="1730"/>
    <cellStyle name="SAPBEXHLevel1 3 3 3 2" xfId="25293"/>
    <cellStyle name="SAPBEXHLevel1 3 3 3 2 2" xfId="35500"/>
    <cellStyle name="SAPBEXHLevel1 3 3 3 3" xfId="30311"/>
    <cellStyle name="SAPBEXHLevel1 3 3 3 4" xfId="43771"/>
    <cellStyle name="SAPBEXHLevel1 3 3 3 5" xfId="43772"/>
    <cellStyle name="SAPBEXHLevel1 3 3 4" xfId="2260"/>
    <cellStyle name="SAPBEXHLevel1 3 3 4 2" xfId="25823"/>
    <cellStyle name="SAPBEXHLevel1 3 3 4 2 2" xfId="36030"/>
    <cellStyle name="SAPBEXHLevel1 3 3 4 3" xfId="30841"/>
    <cellStyle name="SAPBEXHLevel1 3 3 4 4" xfId="43773"/>
    <cellStyle name="SAPBEXHLevel1 3 3 4 5" xfId="43774"/>
    <cellStyle name="SAPBEXHLevel1 3 3 5" xfId="3044"/>
    <cellStyle name="SAPBEXHLevel1 3 3 5 2" xfId="26607"/>
    <cellStyle name="SAPBEXHLevel1 3 3 5 2 2" xfId="36814"/>
    <cellStyle name="SAPBEXHLevel1 3 3 5 3" xfId="31625"/>
    <cellStyle name="SAPBEXHLevel1 3 3 5 4" xfId="43775"/>
    <cellStyle name="SAPBEXHLevel1 3 3 5 5" xfId="43776"/>
    <cellStyle name="SAPBEXHLevel1 3 3 6" xfId="3775"/>
    <cellStyle name="SAPBEXHLevel1 3 3 6 2" xfId="27338"/>
    <cellStyle name="SAPBEXHLevel1 3 3 6 2 2" xfId="37545"/>
    <cellStyle name="SAPBEXHLevel1 3 3 6 3" xfId="32356"/>
    <cellStyle name="SAPBEXHLevel1 3 3 6 4" xfId="43777"/>
    <cellStyle name="SAPBEXHLevel1 3 3 6 5" xfId="43778"/>
    <cellStyle name="SAPBEXHLevel1 3 3 7" xfId="4386"/>
    <cellStyle name="SAPBEXHLevel1 3 3 7 2" xfId="27949"/>
    <cellStyle name="SAPBEXHLevel1 3 3 7 2 2" xfId="38156"/>
    <cellStyle name="SAPBEXHLevel1 3 3 7 3" xfId="32967"/>
    <cellStyle name="SAPBEXHLevel1 3 3 7 4" xfId="43779"/>
    <cellStyle name="SAPBEXHLevel1 3 3 7 5" xfId="43780"/>
    <cellStyle name="SAPBEXHLevel1 3 3 8" xfId="5103"/>
    <cellStyle name="SAPBEXHLevel1 3 3 8 2" xfId="28666"/>
    <cellStyle name="SAPBEXHLevel1 3 3 8 2 2" xfId="38873"/>
    <cellStyle name="SAPBEXHLevel1 3 3 8 3" xfId="33684"/>
    <cellStyle name="SAPBEXHLevel1 3 3 8 4" xfId="43781"/>
    <cellStyle name="SAPBEXHLevel1 3 3 9" xfId="24296"/>
    <cellStyle name="SAPBEXHLevel1 3 3 9 2" xfId="34503"/>
    <cellStyle name="SAPBEXHLevel1 3 4" xfId="781"/>
    <cellStyle name="SAPBEXHLevel1 3 4 10" xfId="29448"/>
    <cellStyle name="SAPBEXHLevel1 3 4 11" xfId="43782"/>
    <cellStyle name="SAPBEXHLevel1 3 4 2" xfId="1196"/>
    <cellStyle name="SAPBEXHLevel1 3 4 2 10" xfId="43783"/>
    <cellStyle name="SAPBEXHLevel1 3 4 2 2" xfId="2102"/>
    <cellStyle name="SAPBEXHLevel1 3 4 2 2 2" xfId="25665"/>
    <cellStyle name="SAPBEXHLevel1 3 4 2 2 2 2" xfId="35872"/>
    <cellStyle name="SAPBEXHLevel1 3 4 2 2 3" xfId="30683"/>
    <cellStyle name="SAPBEXHLevel1 3 4 2 2 4" xfId="43784"/>
    <cellStyle name="SAPBEXHLevel1 3 4 2 2 5" xfId="43785"/>
    <cellStyle name="SAPBEXHLevel1 3 4 2 3" xfId="2719"/>
    <cellStyle name="SAPBEXHLevel1 3 4 2 3 2" xfId="26282"/>
    <cellStyle name="SAPBEXHLevel1 3 4 2 3 2 2" xfId="36489"/>
    <cellStyle name="SAPBEXHLevel1 3 4 2 3 3" xfId="31300"/>
    <cellStyle name="SAPBEXHLevel1 3 4 2 3 4" xfId="43786"/>
    <cellStyle name="SAPBEXHLevel1 3 4 2 3 5" xfId="43787"/>
    <cellStyle name="SAPBEXHLevel1 3 4 2 4" xfId="3507"/>
    <cellStyle name="SAPBEXHLevel1 3 4 2 4 2" xfId="27070"/>
    <cellStyle name="SAPBEXHLevel1 3 4 2 4 2 2" xfId="37277"/>
    <cellStyle name="SAPBEXHLevel1 3 4 2 4 3" xfId="32088"/>
    <cellStyle name="SAPBEXHLevel1 3 4 2 4 4" xfId="43788"/>
    <cellStyle name="SAPBEXHLevel1 3 4 2 4 5" xfId="43789"/>
    <cellStyle name="SAPBEXHLevel1 3 4 2 5" xfId="4194"/>
    <cellStyle name="SAPBEXHLevel1 3 4 2 5 2" xfId="27757"/>
    <cellStyle name="SAPBEXHLevel1 3 4 2 5 2 2" xfId="37964"/>
    <cellStyle name="SAPBEXHLevel1 3 4 2 5 3" xfId="32775"/>
    <cellStyle name="SAPBEXHLevel1 3 4 2 5 4" xfId="43790"/>
    <cellStyle name="SAPBEXHLevel1 3 4 2 5 5" xfId="43791"/>
    <cellStyle name="SAPBEXHLevel1 3 4 2 6" xfId="4838"/>
    <cellStyle name="SAPBEXHLevel1 3 4 2 6 2" xfId="28401"/>
    <cellStyle name="SAPBEXHLevel1 3 4 2 6 2 2" xfId="38608"/>
    <cellStyle name="SAPBEXHLevel1 3 4 2 6 3" xfId="33419"/>
    <cellStyle name="SAPBEXHLevel1 3 4 2 6 4" xfId="43792"/>
    <cellStyle name="SAPBEXHLevel1 3 4 2 6 5" xfId="43793"/>
    <cellStyle name="SAPBEXHLevel1 3 4 2 7" xfId="5558"/>
    <cellStyle name="SAPBEXHLevel1 3 4 2 7 2" xfId="29121"/>
    <cellStyle name="SAPBEXHLevel1 3 4 2 7 2 2" xfId="39328"/>
    <cellStyle name="SAPBEXHLevel1 3 4 2 7 3" xfId="34139"/>
    <cellStyle name="SAPBEXHLevel1 3 4 2 7 4" xfId="43794"/>
    <cellStyle name="SAPBEXHLevel1 3 4 2 8" xfId="24759"/>
    <cellStyle name="SAPBEXHLevel1 3 4 2 8 2" xfId="34966"/>
    <cellStyle name="SAPBEXHLevel1 3 4 2 9" xfId="29777"/>
    <cellStyle name="SAPBEXHLevel1 3 4 3" xfId="1776"/>
    <cellStyle name="SAPBEXHLevel1 3 4 3 2" xfId="25339"/>
    <cellStyle name="SAPBEXHLevel1 3 4 3 2 2" xfId="35546"/>
    <cellStyle name="SAPBEXHLevel1 3 4 3 3" xfId="30357"/>
    <cellStyle name="SAPBEXHLevel1 3 4 3 4" xfId="43795"/>
    <cellStyle name="SAPBEXHLevel1 3 4 3 5" xfId="43796"/>
    <cellStyle name="SAPBEXHLevel1 3 4 4" xfId="2308"/>
    <cellStyle name="SAPBEXHLevel1 3 4 4 2" xfId="25871"/>
    <cellStyle name="SAPBEXHLevel1 3 4 4 2 2" xfId="36078"/>
    <cellStyle name="SAPBEXHLevel1 3 4 4 3" xfId="30889"/>
    <cellStyle name="SAPBEXHLevel1 3 4 4 4" xfId="43797"/>
    <cellStyle name="SAPBEXHLevel1 3 4 4 5" xfId="43798"/>
    <cellStyle name="SAPBEXHLevel1 3 4 5" xfId="3092"/>
    <cellStyle name="SAPBEXHLevel1 3 4 5 2" xfId="26655"/>
    <cellStyle name="SAPBEXHLevel1 3 4 5 2 2" xfId="36862"/>
    <cellStyle name="SAPBEXHLevel1 3 4 5 3" xfId="31673"/>
    <cellStyle name="SAPBEXHLevel1 3 4 5 4" xfId="43799"/>
    <cellStyle name="SAPBEXHLevel1 3 4 5 5" xfId="43800"/>
    <cellStyle name="SAPBEXHLevel1 3 4 6" xfId="3823"/>
    <cellStyle name="SAPBEXHLevel1 3 4 6 2" xfId="27386"/>
    <cellStyle name="SAPBEXHLevel1 3 4 6 2 2" xfId="37593"/>
    <cellStyle name="SAPBEXHLevel1 3 4 6 3" xfId="32404"/>
    <cellStyle name="SAPBEXHLevel1 3 4 6 4" xfId="43801"/>
    <cellStyle name="SAPBEXHLevel1 3 4 6 5" xfId="43802"/>
    <cellStyle name="SAPBEXHLevel1 3 4 7" xfId="4434"/>
    <cellStyle name="SAPBEXHLevel1 3 4 7 2" xfId="27997"/>
    <cellStyle name="SAPBEXHLevel1 3 4 7 2 2" xfId="38204"/>
    <cellStyle name="SAPBEXHLevel1 3 4 7 3" xfId="33015"/>
    <cellStyle name="SAPBEXHLevel1 3 4 7 4" xfId="43803"/>
    <cellStyle name="SAPBEXHLevel1 3 4 7 5" xfId="43804"/>
    <cellStyle name="SAPBEXHLevel1 3 4 8" xfId="5151"/>
    <cellStyle name="SAPBEXHLevel1 3 4 8 2" xfId="28714"/>
    <cellStyle name="SAPBEXHLevel1 3 4 8 2 2" xfId="38921"/>
    <cellStyle name="SAPBEXHLevel1 3 4 8 3" xfId="33732"/>
    <cellStyle name="SAPBEXHLevel1 3 4 8 4" xfId="43805"/>
    <cellStyle name="SAPBEXHLevel1 3 4 9" xfId="24344"/>
    <cellStyle name="SAPBEXHLevel1 3 4 9 2" xfId="34551"/>
    <cellStyle name="SAPBEXHLevel1 3 5" xfId="1003"/>
    <cellStyle name="SAPBEXHLevel1 3 5 2" xfId="2529"/>
    <cellStyle name="SAPBEXHLevel1 3 5 2 2" xfId="26092"/>
    <cellStyle name="SAPBEXHLevel1 3 5 2 2 2" xfId="36299"/>
    <cellStyle name="SAPBEXHLevel1 3 5 2 3" xfId="31110"/>
    <cellStyle name="SAPBEXHLevel1 3 5 2 4" xfId="43806"/>
    <cellStyle name="SAPBEXHLevel1 3 5 2 5" xfId="43807"/>
    <cellStyle name="SAPBEXHLevel1 3 5 3" xfId="3314"/>
    <cellStyle name="SAPBEXHLevel1 3 5 3 2" xfId="26877"/>
    <cellStyle name="SAPBEXHLevel1 3 5 3 2 2" xfId="37084"/>
    <cellStyle name="SAPBEXHLevel1 3 5 3 3" xfId="31895"/>
    <cellStyle name="SAPBEXHLevel1 3 5 3 4" xfId="43808"/>
    <cellStyle name="SAPBEXHLevel1 3 5 3 5" xfId="43809"/>
    <cellStyle name="SAPBEXHLevel1 3 5 4" xfId="4655"/>
    <cellStyle name="SAPBEXHLevel1 3 5 4 2" xfId="28218"/>
    <cellStyle name="SAPBEXHLevel1 3 5 4 2 2" xfId="38425"/>
    <cellStyle name="SAPBEXHLevel1 3 5 4 3" xfId="33236"/>
    <cellStyle name="SAPBEXHLevel1 3 5 4 4" xfId="43810"/>
    <cellStyle name="SAPBEXHLevel1 3 5 4 5" xfId="43811"/>
    <cellStyle name="SAPBEXHLevel1 3 5 5" xfId="5373"/>
    <cellStyle name="SAPBEXHLevel1 3 5 5 2" xfId="28936"/>
    <cellStyle name="SAPBEXHLevel1 3 5 5 2 2" xfId="39143"/>
    <cellStyle name="SAPBEXHLevel1 3 5 5 3" xfId="33954"/>
    <cellStyle name="SAPBEXHLevel1 3 5 5 4" xfId="43812"/>
    <cellStyle name="SAPBEXHLevel1 3 5 5 5" xfId="43813"/>
    <cellStyle name="SAPBEXHLevel1 3 5 6" xfId="24566"/>
    <cellStyle name="SAPBEXHLevel1 3 5 6 2" xfId="34773"/>
    <cellStyle name="SAPBEXHLevel1 3 5 7" xfId="43814"/>
    <cellStyle name="SAPBEXHLevel1 3 5 8" xfId="43815"/>
    <cellStyle name="SAPBEXHLevel1 3 5 9" xfId="43816"/>
    <cellStyle name="SAPBEXHLevel1 3 6" xfId="1453"/>
    <cellStyle name="SAPBEXHLevel1 3 6 2" xfId="25016"/>
    <cellStyle name="SAPBEXHLevel1 3 6 2 2" xfId="35223"/>
    <cellStyle name="SAPBEXHLevel1 3 6 3" xfId="30034"/>
    <cellStyle name="SAPBEXHLevel1 3 6 4" xfId="43817"/>
    <cellStyle name="SAPBEXHLevel1 3 6 5" xfId="43818"/>
    <cellStyle name="SAPBEXHLevel1 3 7" xfId="1505"/>
    <cellStyle name="SAPBEXHLevel1 3 7 2" xfId="25068"/>
    <cellStyle name="SAPBEXHLevel1 3 7 2 2" xfId="35275"/>
    <cellStyle name="SAPBEXHLevel1 3 7 3" xfId="30086"/>
    <cellStyle name="SAPBEXHLevel1 3 7 4" xfId="43819"/>
    <cellStyle name="SAPBEXHLevel1 3 8" xfId="24109"/>
    <cellStyle name="SAPBEXHLevel1 3 8 2" xfId="34316"/>
    <cellStyle name="SAPBEXHLevel1 3 9" xfId="43820"/>
    <cellStyle name="SAPBEXHLevel1 4" xfId="589"/>
    <cellStyle name="SAPBEXHLevel1 4 10" xfId="24152"/>
    <cellStyle name="SAPBEXHLevel1 4 10 2" xfId="34359"/>
    <cellStyle name="SAPBEXHLevel1 4 11" xfId="29256"/>
    <cellStyle name="SAPBEXHLevel1 4 12" xfId="43821"/>
    <cellStyle name="SAPBEXHLevel1 4 2" xfId="835"/>
    <cellStyle name="SAPBEXHLevel1 4 2 10" xfId="29502"/>
    <cellStyle name="SAPBEXHLevel1 4 2 11" xfId="43822"/>
    <cellStyle name="SAPBEXHLevel1 4 2 2" xfId="1247"/>
    <cellStyle name="SAPBEXHLevel1 4 2 2 10" xfId="43823"/>
    <cellStyle name="SAPBEXHLevel1 4 2 2 2" xfId="2151"/>
    <cellStyle name="SAPBEXHLevel1 4 2 2 2 2" xfId="25714"/>
    <cellStyle name="SAPBEXHLevel1 4 2 2 2 2 2" xfId="35921"/>
    <cellStyle name="SAPBEXHLevel1 4 2 2 2 3" xfId="30732"/>
    <cellStyle name="SAPBEXHLevel1 4 2 2 2 4" xfId="43824"/>
    <cellStyle name="SAPBEXHLevel1 4 2 2 2 5" xfId="43825"/>
    <cellStyle name="SAPBEXHLevel1 4 2 2 3" xfId="2770"/>
    <cellStyle name="SAPBEXHLevel1 4 2 2 3 2" xfId="26333"/>
    <cellStyle name="SAPBEXHLevel1 4 2 2 3 2 2" xfId="36540"/>
    <cellStyle name="SAPBEXHLevel1 4 2 2 3 3" xfId="31351"/>
    <cellStyle name="SAPBEXHLevel1 4 2 2 3 4" xfId="43826"/>
    <cellStyle name="SAPBEXHLevel1 4 2 2 3 5" xfId="43827"/>
    <cellStyle name="SAPBEXHLevel1 4 2 2 4" xfId="3558"/>
    <cellStyle name="SAPBEXHLevel1 4 2 2 4 2" xfId="27121"/>
    <cellStyle name="SAPBEXHLevel1 4 2 2 4 2 2" xfId="37328"/>
    <cellStyle name="SAPBEXHLevel1 4 2 2 4 3" xfId="32139"/>
    <cellStyle name="SAPBEXHLevel1 4 2 2 4 4" xfId="43828"/>
    <cellStyle name="SAPBEXHLevel1 4 2 2 4 5" xfId="43829"/>
    <cellStyle name="SAPBEXHLevel1 4 2 2 5" xfId="4245"/>
    <cellStyle name="SAPBEXHLevel1 4 2 2 5 2" xfId="27808"/>
    <cellStyle name="SAPBEXHLevel1 4 2 2 5 2 2" xfId="38015"/>
    <cellStyle name="SAPBEXHLevel1 4 2 2 5 3" xfId="32826"/>
    <cellStyle name="SAPBEXHLevel1 4 2 2 5 4" xfId="43830"/>
    <cellStyle name="SAPBEXHLevel1 4 2 2 5 5" xfId="43831"/>
    <cellStyle name="SAPBEXHLevel1 4 2 2 6" xfId="4889"/>
    <cellStyle name="SAPBEXHLevel1 4 2 2 6 2" xfId="28452"/>
    <cellStyle name="SAPBEXHLevel1 4 2 2 6 2 2" xfId="38659"/>
    <cellStyle name="SAPBEXHLevel1 4 2 2 6 3" xfId="33470"/>
    <cellStyle name="SAPBEXHLevel1 4 2 2 6 4" xfId="43832"/>
    <cellStyle name="SAPBEXHLevel1 4 2 2 6 5" xfId="43833"/>
    <cellStyle name="SAPBEXHLevel1 4 2 2 7" xfId="5609"/>
    <cellStyle name="SAPBEXHLevel1 4 2 2 7 2" xfId="29172"/>
    <cellStyle name="SAPBEXHLevel1 4 2 2 7 2 2" xfId="39379"/>
    <cellStyle name="SAPBEXHLevel1 4 2 2 7 3" xfId="34190"/>
    <cellStyle name="SAPBEXHLevel1 4 2 2 7 4" xfId="43834"/>
    <cellStyle name="SAPBEXHLevel1 4 2 2 8" xfId="24810"/>
    <cellStyle name="SAPBEXHLevel1 4 2 2 8 2" xfId="35017"/>
    <cellStyle name="SAPBEXHLevel1 4 2 2 9" xfId="29828"/>
    <cellStyle name="SAPBEXHLevel1 4 2 3" xfId="1825"/>
    <cellStyle name="SAPBEXHLevel1 4 2 3 2" xfId="25388"/>
    <cellStyle name="SAPBEXHLevel1 4 2 3 2 2" xfId="35595"/>
    <cellStyle name="SAPBEXHLevel1 4 2 3 3" xfId="30406"/>
    <cellStyle name="SAPBEXHLevel1 4 2 3 4" xfId="43835"/>
    <cellStyle name="SAPBEXHLevel1 4 2 3 5" xfId="43836"/>
    <cellStyle name="SAPBEXHLevel1 4 2 4" xfId="2361"/>
    <cellStyle name="SAPBEXHLevel1 4 2 4 2" xfId="25924"/>
    <cellStyle name="SAPBEXHLevel1 4 2 4 2 2" xfId="36131"/>
    <cellStyle name="SAPBEXHLevel1 4 2 4 3" xfId="30942"/>
    <cellStyle name="SAPBEXHLevel1 4 2 4 4" xfId="43837"/>
    <cellStyle name="SAPBEXHLevel1 4 2 4 5" xfId="43838"/>
    <cellStyle name="SAPBEXHLevel1 4 2 5" xfId="3146"/>
    <cellStyle name="SAPBEXHLevel1 4 2 5 2" xfId="26709"/>
    <cellStyle name="SAPBEXHLevel1 4 2 5 2 2" xfId="36916"/>
    <cellStyle name="SAPBEXHLevel1 4 2 5 3" xfId="31727"/>
    <cellStyle name="SAPBEXHLevel1 4 2 5 4" xfId="43839"/>
    <cellStyle name="SAPBEXHLevel1 4 2 5 5" xfId="43840"/>
    <cellStyle name="SAPBEXHLevel1 4 2 6" xfId="3876"/>
    <cellStyle name="SAPBEXHLevel1 4 2 6 2" xfId="27439"/>
    <cellStyle name="SAPBEXHLevel1 4 2 6 2 2" xfId="37646"/>
    <cellStyle name="SAPBEXHLevel1 4 2 6 3" xfId="32457"/>
    <cellStyle name="SAPBEXHLevel1 4 2 6 4" xfId="43841"/>
    <cellStyle name="SAPBEXHLevel1 4 2 6 5" xfId="43842"/>
    <cellStyle name="SAPBEXHLevel1 4 2 7" xfId="4487"/>
    <cellStyle name="SAPBEXHLevel1 4 2 7 2" xfId="28050"/>
    <cellStyle name="SAPBEXHLevel1 4 2 7 2 2" xfId="38257"/>
    <cellStyle name="SAPBEXHLevel1 4 2 7 3" xfId="33068"/>
    <cellStyle name="SAPBEXHLevel1 4 2 7 4" xfId="43843"/>
    <cellStyle name="SAPBEXHLevel1 4 2 7 5" xfId="43844"/>
    <cellStyle name="SAPBEXHLevel1 4 2 8" xfId="5205"/>
    <cellStyle name="SAPBEXHLevel1 4 2 8 2" xfId="28768"/>
    <cellStyle name="SAPBEXHLevel1 4 2 8 2 2" xfId="38975"/>
    <cellStyle name="SAPBEXHLevel1 4 2 8 3" xfId="33786"/>
    <cellStyle name="SAPBEXHLevel1 4 2 8 4" xfId="43845"/>
    <cellStyle name="SAPBEXHLevel1 4 2 9" xfId="24398"/>
    <cellStyle name="SAPBEXHLevel1 4 2 9 2" xfId="34605"/>
    <cellStyle name="SAPBEXHLevel1 4 3" xfId="923"/>
    <cellStyle name="SAPBEXHLevel1 4 3 10" xfId="43846"/>
    <cellStyle name="SAPBEXHLevel1 4 3 2" xfId="1909"/>
    <cellStyle name="SAPBEXHLevel1 4 3 2 2" xfId="25472"/>
    <cellStyle name="SAPBEXHLevel1 4 3 2 2 2" xfId="35679"/>
    <cellStyle name="SAPBEXHLevel1 4 3 2 3" xfId="30490"/>
    <cellStyle name="SAPBEXHLevel1 4 3 2 4" xfId="43847"/>
    <cellStyle name="SAPBEXHLevel1 4 3 2 5" xfId="43848"/>
    <cellStyle name="SAPBEXHLevel1 4 3 3" xfId="2449"/>
    <cellStyle name="SAPBEXHLevel1 4 3 3 2" xfId="26012"/>
    <cellStyle name="SAPBEXHLevel1 4 3 3 2 2" xfId="36219"/>
    <cellStyle name="SAPBEXHLevel1 4 3 3 3" xfId="31030"/>
    <cellStyle name="SAPBEXHLevel1 4 3 3 4" xfId="43849"/>
    <cellStyle name="SAPBEXHLevel1 4 3 3 5" xfId="43850"/>
    <cellStyle name="SAPBEXHLevel1 4 3 4" xfId="3234"/>
    <cellStyle name="SAPBEXHLevel1 4 3 4 2" xfId="26797"/>
    <cellStyle name="SAPBEXHLevel1 4 3 4 2 2" xfId="37004"/>
    <cellStyle name="SAPBEXHLevel1 4 3 4 3" xfId="31815"/>
    <cellStyle name="SAPBEXHLevel1 4 3 4 4" xfId="43851"/>
    <cellStyle name="SAPBEXHLevel1 4 3 4 5" xfId="43852"/>
    <cellStyle name="SAPBEXHLevel1 4 3 5" xfId="3964"/>
    <cellStyle name="SAPBEXHLevel1 4 3 5 2" xfId="27527"/>
    <cellStyle name="SAPBEXHLevel1 4 3 5 2 2" xfId="37734"/>
    <cellStyle name="SAPBEXHLevel1 4 3 5 3" xfId="32545"/>
    <cellStyle name="SAPBEXHLevel1 4 3 5 4" xfId="43853"/>
    <cellStyle name="SAPBEXHLevel1 4 3 5 5" xfId="43854"/>
    <cellStyle name="SAPBEXHLevel1 4 3 6" xfId="4575"/>
    <cellStyle name="SAPBEXHLevel1 4 3 6 2" xfId="28138"/>
    <cellStyle name="SAPBEXHLevel1 4 3 6 2 2" xfId="38345"/>
    <cellStyle name="SAPBEXHLevel1 4 3 6 3" xfId="33156"/>
    <cellStyle name="SAPBEXHLevel1 4 3 6 4" xfId="43855"/>
    <cellStyle name="SAPBEXHLevel1 4 3 6 5" xfId="43856"/>
    <cellStyle name="SAPBEXHLevel1 4 3 7" xfId="5293"/>
    <cellStyle name="SAPBEXHLevel1 4 3 7 2" xfId="28856"/>
    <cellStyle name="SAPBEXHLevel1 4 3 7 2 2" xfId="39063"/>
    <cellStyle name="SAPBEXHLevel1 4 3 7 3" xfId="33874"/>
    <cellStyle name="SAPBEXHLevel1 4 3 7 4" xfId="43857"/>
    <cellStyle name="SAPBEXHLevel1 4 3 8" xfId="24486"/>
    <cellStyle name="SAPBEXHLevel1 4 3 8 2" xfId="34693"/>
    <cellStyle name="SAPBEXHLevel1 4 3 9" xfId="29590"/>
    <cellStyle name="SAPBEXHLevel1 4 4" xfId="1597"/>
    <cellStyle name="SAPBEXHLevel1 4 4 2" xfId="25160"/>
    <cellStyle name="SAPBEXHLevel1 4 4 2 2" xfId="35367"/>
    <cellStyle name="SAPBEXHLevel1 4 4 3" xfId="30178"/>
    <cellStyle name="SAPBEXHLevel1 4 4 4" xfId="43858"/>
    <cellStyle name="SAPBEXHLevel1 4 4 5" xfId="43859"/>
    <cellStyle name="SAPBEXHLevel1 4 5" xfId="1410"/>
    <cellStyle name="SAPBEXHLevel1 4 5 2" xfId="24973"/>
    <cellStyle name="SAPBEXHLevel1 4 5 2 2" xfId="35180"/>
    <cellStyle name="SAPBEXHLevel1 4 5 3" xfId="29991"/>
    <cellStyle name="SAPBEXHLevel1 4 5 4" xfId="43860"/>
    <cellStyle name="SAPBEXHLevel1 4 5 5" xfId="43861"/>
    <cellStyle name="SAPBEXHLevel1 4 6" xfId="2900"/>
    <cellStyle name="SAPBEXHLevel1 4 6 2" xfId="26463"/>
    <cellStyle name="SAPBEXHLevel1 4 6 2 2" xfId="36670"/>
    <cellStyle name="SAPBEXHLevel1 4 6 3" xfId="31481"/>
    <cellStyle name="SAPBEXHLevel1 4 6 4" xfId="43862"/>
    <cellStyle name="SAPBEXHLevel1 4 6 5" xfId="43863"/>
    <cellStyle name="SAPBEXHLevel1 4 7" xfId="3634"/>
    <cellStyle name="SAPBEXHLevel1 4 7 2" xfId="27197"/>
    <cellStyle name="SAPBEXHLevel1 4 7 2 2" xfId="37404"/>
    <cellStyle name="SAPBEXHLevel1 4 7 3" xfId="32215"/>
    <cellStyle name="SAPBEXHLevel1 4 7 4" xfId="43864"/>
    <cellStyle name="SAPBEXHLevel1 4 7 5" xfId="43865"/>
    <cellStyle name="SAPBEXHLevel1 4 8" xfId="1972"/>
    <cellStyle name="SAPBEXHLevel1 4 8 2" xfId="25535"/>
    <cellStyle name="SAPBEXHLevel1 4 8 2 2" xfId="35742"/>
    <cellStyle name="SAPBEXHLevel1 4 8 3" xfId="30553"/>
    <cellStyle name="SAPBEXHLevel1 4 8 4" xfId="43866"/>
    <cellStyle name="SAPBEXHLevel1 4 8 5" xfId="43867"/>
    <cellStyle name="SAPBEXHLevel1 4 9" xfId="4959"/>
    <cellStyle name="SAPBEXHLevel1 4 9 2" xfId="28522"/>
    <cellStyle name="SAPBEXHLevel1 4 9 2 2" xfId="38729"/>
    <cellStyle name="SAPBEXHLevel1 4 9 3" xfId="33540"/>
    <cellStyle name="SAPBEXHLevel1 4 9 4" xfId="43868"/>
    <cellStyle name="SAPBEXHLevel1 5" xfId="685"/>
    <cellStyle name="SAPBEXHLevel1 5 10" xfId="29352"/>
    <cellStyle name="SAPBEXHLevel1 5 11" xfId="43869"/>
    <cellStyle name="SAPBEXHLevel1 5 2" xfId="1102"/>
    <cellStyle name="SAPBEXHLevel1 5 2 10" xfId="43870"/>
    <cellStyle name="SAPBEXHLevel1 5 2 2" xfId="2009"/>
    <cellStyle name="SAPBEXHLevel1 5 2 2 2" xfId="25572"/>
    <cellStyle name="SAPBEXHLevel1 5 2 2 2 2" xfId="35779"/>
    <cellStyle name="SAPBEXHLevel1 5 2 2 3" xfId="30590"/>
    <cellStyle name="SAPBEXHLevel1 5 2 2 4" xfId="43871"/>
    <cellStyle name="SAPBEXHLevel1 5 2 2 5" xfId="43872"/>
    <cellStyle name="SAPBEXHLevel1 5 2 3" xfId="2626"/>
    <cellStyle name="SAPBEXHLevel1 5 2 3 2" xfId="26189"/>
    <cellStyle name="SAPBEXHLevel1 5 2 3 2 2" xfId="36396"/>
    <cellStyle name="SAPBEXHLevel1 5 2 3 3" xfId="31207"/>
    <cellStyle name="SAPBEXHLevel1 5 2 3 4" xfId="43873"/>
    <cellStyle name="SAPBEXHLevel1 5 2 3 5" xfId="43874"/>
    <cellStyle name="SAPBEXHLevel1 5 2 4" xfId="3413"/>
    <cellStyle name="SAPBEXHLevel1 5 2 4 2" xfId="26976"/>
    <cellStyle name="SAPBEXHLevel1 5 2 4 2 2" xfId="37183"/>
    <cellStyle name="SAPBEXHLevel1 5 2 4 3" xfId="31994"/>
    <cellStyle name="SAPBEXHLevel1 5 2 4 4" xfId="43875"/>
    <cellStyle name="SAPBEXHLevel1 5 2 4 5" xfId="43876"/>
    <cellStyle name="SAPBEXHLevel1 5 2 5" xfId="4101"/>
    <cellStyle name="SAPBEXHLevel1 5 2 5 2" xfId="27664"/>
    <cellStyle name="SAPBEXHLevel1 5 2 5 2 2" xfId="37871"/>
    <cellStyle name="SAPBEXHLevel1 5 2 5 3" xfId="32682"/>
    <cellStyle name="SAPBEXHLevel1 5 2 5 4" xfId="43877"/>
    <cellStyle name="SAPBEXHLevel1 5 2 5 5" xfId="43878"/>
    <cellStyle name="SAPBEXHLevel1 5 2 6" xfId="4745"/>
    <cellStyle name="SAPBEXHLevel1 5 2 6 2" xfId="28308"/>
    <cellStyle name="SAPBEXHLevel1 5 2 6 2 2" xfId="38515"/>
    <cellStyle name="SAPBEXHLevel1 5 2 6 3" xfId="33326"/>
    <cellStyle name="SAPBEXHLevel1 5 2 6 4" xfId="43879"/>
    <cellStyle name="SAPBEXHLevel1 5 2 6 5" xfId="43880"/>
    <cellStyle name="SAPBEXHLevel1 5 2 7" xfId="5464"/>
    <cellStyle name="SAPBEXHLevel1 5 2 7 2" xfId="29027"/>
    <cellStyle name="SAPBEXHLevel1 5 2 7 2 2" xfId="39234"/>
    <cellStyle name="SAPBEXHLevel1 5 2 7 3" xfId="34045"/>
    <cellStyle name="SAPBEXHLevel1 5 2 7 4" xfId="43881"/>
    <cellStyle name="SAPBEXHLevel1 5 2 8" xfId="24665"/>
    <cellStyle name="SAPBEXHLevel1 5 2 8 2" xfId="34872"/>
    <cellStyle name="SAPBEXHLevel1 5 2 9" xfId="29683"/>
    <cellStyle name="SAPBEXHLevel1 5 3" xfId="1683"/>
    <cellStyle name="SAPBEXHLevel1 5 3 2" xfId="25246"/>
    <cellStyle name="SAPBEXHLevel1 5 3 2 2" xfId="35453"/>
    <cellStyle name="SAPBEXHLevel1 5 3 3" xfId="30264"/>
    <cellStyle name="SAPBEXHLevel1 5 3 4" xfId="43882"/>
    <cellStyle name="SAPBEXHLevel1 5 3 5" xfId="43883"/>
    <cellStyle name="SAPBEXHLevel1 5 4" xfId="1316"/>
    <cellStyle name="SAPBEXHLevel1 5 4 2" xfId="24879"/>
    <cellStyle name="SAPBEXHLevel1 5 4 2 2" xfId="35086"/>
    <cellStyle name="SAPBEXHLevel1 5 4 3" xfId="29897"/>
    <cellStyle name="SAPBEXHLevel1 5 4 4" xfId="43884"/>
    <cellStyle name="SAPBEXHLevel1 5 4 5" xfId="43885"/>
    <cellStyle name="SAPBEXHLevel1 5 5" xfId="2996"/>
    <cellStyle name="SAPBEXHLevel1 5 5 2" xfId="26559"/>
    <cellStyle name="SAPBEXHLevel1 5 5 2 2" xfId="36766"/>
    <cellStyle name="SAPBEXHLevel1 5 5 3" xfId="31577"/>
    <cellStyle name="SAPBEXHLevel1 5 5 4" xfId="43886"/>
    <cellStyle name="SAPBEXHLevel1 5 5 5" xfId="43887"/>
    <cellStyle name="SAPBEXHLevel1 5 6" xfId="3728"/>
    <cellStyle name="SAPBEXHLevel1 5 6 2" xfId="27291"/>
    <cellStyle name="SAPBEXHLevel1 5 6 2 2" xfId="37498"/>
    <cellStyle name="SAPBEXHLevel1 5 6 3" xfId="32309"/>
    <cellStyle name="SAPBEXHLevel1 5 6 4" xfId="43888"/>
    <cellStyle name="SAPBEXHLevel1 5 6 5" xfId="43889"/>
    <cellStyle name="SAPBEXHLevel1 5 7" xfId="4339"/>
    <cellStyle name="SAPBEXHLevel1 5 7 2" xfId="27902"/>
    <cellStyle name="SAPBEXHLevel1 5 7 2 2" xfId="38109"/>
    <cellStyle name="SAPBEXHLevel1 5 7 3" xfId="32920"/>
    <cellStyle name="SAPBEXHLevel1 5 7 4" xfId="43890"/>
    <cellStyle name="SAPBEXHLevel1 5 7 5" xfId="43891"/>
    <cellStyle name="SAPBEXHLevel1 5 8" xfId="5055"/>
    <cellStyle name="SAPBEXHLevel1 5 8 2" xfId="28618"/>
    <cellStyle name="SAPBEXHLevel1 5 8 2 2" xfId="38825"/>
    <cellStyle name="SAPBEXHLevel1 5 8 3" xfId="33636"/>
    <cellStyle name="SAPBEXHLevel1 5 8 4" xfId="43892"/>
    <cellStyle name="SAPBEXHLevel1 5 9" xfId="24248"/>
    <cellStyle name="SAPBEXHLevel1 5 9 2" xfId="34455"/>
    <cellStyle name="SAPBEXHLevel1 6" xfId="674"/>
    <cellStyle name="SAPBEXHLevel1 6 10" xfId="29341"/>
    <cellStyle name="SAPBEXHLevel1 6 11" xfId="43893"/>
    <cellStyle name="SAPBEXHLevel1 6 2" xfId="1091"/>
    <cellStyle name="SAPBEXHLevel1 6 2 10" xfId="43894"/>
    <cellStyle name="SAPBEXHLevel1 6 2 2" xfId="1998"/>
    <cellStyle name="SAPBEXHLevel1 6 2 2 2" xfId="25561"/>
    <cellStyle name="SAPBEXHLevel1 6 2 2 2 2" xfId="35768"/>
    <cellStyle name="SAPBEXHLevel1 6 2 2 3" xfId="30579"/>
    <cellStyle name="SAPBEXHLevel1 6 2 2 4" xfId="43895"/>
    <cellStyle name="SAPBEXHLevel1 6 2 2 5" xfId="43896"/>
    <cellStyle name="SAPBEXHLevel1 6 2 3" xfId="2615"/>
    <cellStyle name="SAPBEXHLevel1 6 2 3 2" xfId="26178"/>
    <cellStyle name="SAPBEXHLevel1 6 2 3 2 2" xfId="36385"/>
    <cellStyle name="SAPBEXHLevel1 6 2 3 3" xfId="31196"/>
    <cellStyle name="SAPBEXHLevel1 6 2 3 4" xfId="43897"/>
    <cellStyle name="SAPBEXHLevel1 6 2 3 5" xfId="43898"/>
    <cellStyle name="SAPBEXHLevel1 6 2 4" xfId="3402"/>
    <cellStyle name="SAPBEXHLevel1 6 2 4 2" xfId="26965"/>
    <cellStyle name="SAPBEXHLevel1 6 2 4 2 2" xfId="37172"/>
    <cellStyle name="SAPBEXHLevel1 6 2 4 3" xfId="31983"/>
    <cellStyle name="SAPBEXHLevel1 6 2 4 4" xfId="43899"/>
    <cellStyle name="SAPBEXHLevel1 6 2 4 5" xfId="43900"/>
    <cellStyle name="SAPBEXHLevel1 6 2 5" xfId="4090"/>
    <cellStyle name="SAPBEXHLevel1 6 2 5 2" xfId="27653"/>
    <cellStyle name="SAPBEXHLevel1 6 2 5 2 2" xfId="37860"/>
    <cellStyle name="SAPBEXHLevel1 6 2 5 3" xfId="32671"/>
    <cellStyle name="SAPBEXHLevel1 6 2 5 4" xfId="43901"/>
    <cellStyle name="SAPBEXHLevel1 6 2 5 5" xfId="43902"/>
    <cellStyle name="SAPBEXHLevel1 6 2 6" xfId="4734"/>
    <cellStyle name="SAPBEXHLevel1 6 2 6 2" xfId="28297"/>
    <cellStyle name="SAPBEXHLevel1 6 2 6 2 2" xfId="38504"/>
    <cellStyle name="SAPBEXHLevel1 6 2 6 3" xfId="33315"/>
    <cellStyle name="SAPBEXHLevel1 6 2 6 4" xfId="43903"/>
    <cellStyle name="SAPBEXHLevel1 6 2 6 5" xfId="43904"/>
    <cellStyle name="SAPBEXHLevel1 6 2 7" xfId="5453"/>
    <cellStyle name="SAPBEXHLevel1 6 2 7 2" xfId="29016"/>
    <cellStyle name="SAPBEXHLevel1 6 2 7 2 2" xfId="39223"/>
    <cellStyle name="SAPBEXHLevel1 6 2 7 3" xfId="34034"/>
    <cellStyle name="SAPBEXHLevel1 6 2 7 4" xfId="43905"/>
    <cellStyle name="SAPBEXHLevel1 6 2 8" xfId="24654"/>
    <cellStyle name="SAPBEXHLevel1 6 2 8 2" xfId="34861"/>
    <cellStyle name="SAPBEXHLevel1 6 2 9" xfId="29672"/>
    <cellStyle name="SAPBEXHLevel1 6 3" xfId="1672"/>
    <cellStyle name="SAPBEXHLevel1 6 3 2" xfId="25235"/>
    <cellStyle name="SAPBEXHLevel1 6 3 2 2" xfId="35442"/>
    <cellStyle name="SAPBEXHLevel1 6 3 3" xfId="30253"/>
    <cellStyle name="SAPBEXHLevel1 6 3 4" xfId="43906"/>
    <cellStyle name="SAPBEXHLevel1 6 3 5" xfId="43907"/>
    <cellStyle name="SAPBEXHLevel1 6 4" xfId="1327"/>
    <cellStyle name="SAPBEXHLevel1 6 4 2" xfId="24890"/>
    <cellStyle name="SAPBEXHLevel1 6 4 2 2" xfId="35097"/>
    <cellStyle name="SAPBEXHLevel1 6 4 3" xfId="29908"/>
    <cellStyle name="SAPBEXHLevel1 6 4 4" xfId="43908"/>
    <cellStyle name="SAPBEXHLevel1 6 4 5" xfId="43909"/>
    <cellStyle name="SAPBEXHLevel1 6 5" xfId="2985"/>
    <cellStyle name="SAPBEXHLevel1 6 5 2" xfId="26548"/>
    <cellStyle name="SAPBEXHLevel1 6 5 2 2" xfId="36755"/>
    <cellStyle name="SAPBEXHLevel1 6 5 3" xfId="31566"/>
    <cellStyle name="SAPBEXHLevel1 6 5 4" xfId="43910"/>
    <cellStyle name="SAPBEXHLevel1 6 5 5" xfId="43911"/>
    <cellStyle name="SAPBEXHLevel1 6 6" xfId="3717"/>
    <cellStyle name="SAPBEXHLevel1 6 6 2" xfId="27280"/>
    <cellStyle name="SAPBEXHLevel1 6 6 2 2" xfId="37487"/>
    <cellStyle name="SAPBEXHLevel1 6 6 3" xfId="32298"/>
    <cellStyle name="SAPBEXHLevel1 6 6 4" xfId="43912"/>
    <cellStyle name="SAPBEXHLevel1 6 6 5" xfId="43913"/>
    <cellStyle name="SAPBEXHLevel1 6 7" xfId="4328"/>
    <cellStyle name="SAPBEXHLevel1 6 7 2" xfId="27891"/>
    <cellStyle name="SAPBEXHLevel1 6 7 2 2" xfId="38098"/>
    <cellStyle name="SAPBEXHLevel1 6 7 3" xfId="32909"/>
    <cellStyle name="SAPBEXHLevel1 6 7 4" xfId="43914"/>
    <cellStyle name="SAPBEXHLevel1 6 7 5" xfId="43915"/>
    <cellStyle name="SAPBEXHLevel1 6 8" xfId="5044"/>
    <cellStyle name="SAPBEXHLevel1 6 8 2" xfId="28607"/>
    <cellStyle name="SAPBEXHLevel1 6 8 2 2" xfId="38814"/>
    <cellStyle name="SAPBEXHLevel1 6 8 3" xfId="33625"/>
    <cellStyle name="SAPBEXHLevel1 6 8 4" xfId="43916"/>
    <cellStyle name="SAPBEXHLevel1 6 9" xfId="24237"/>
    <cellStyle name="SAPBEXHLevel1 6 9 2" xfId="34444"/>
    <cellStyle name="SAPBEXHLevel1 7" xfId="1042"/>
    <cellStyle name="SAPBEXHLevel1 7 2" xfId="2568"/>
    <cellStyle name="SAPBEXHLevel1 7 2 2" xfId="26131"/>
    <cellStyle name="SAPBEXHLevel1 7 2 2 2" xfId="36338"/>
    <cellStyle name="SAPBEXHLevel1 7 2 3" xfId="31149"/>
    <cellStyle name="SAPBEXHLevel1 7 2 4" xfId="43917"/>
    <cellStyle name="SAPBEXHLevel1 7 2 5" xfId="43918"/>
    <cellStyle name="SAPBEXHLevel1 7 3" xfId="3353"/>
    <cellStyle name="SAPBEXHLevel1 7 3 2" xfId="26916"/>
    <cellStyle name="SAPBEXHLevel1 7 3 2 2" xfId="37123"/>
    <cellStyle name="SAPBEXHLevel1 7 3 3" xfId="31934"/>
    <cellStyle name="SAPBEXHLevel1 7 3 4" xfId="43919"/>
    <cellStyle name="SAPBEXHLevel1 7 3 5" xfId="43920"/>
    <cellStyle name="SAPBEXHLevel1 7 4" xfId="4694"/>
    <cellStyle name="SAPBEXHLevel1 7 4 2" xfId="28257"/>
    <cellStyle name="SAPBEXHLevel1 7 4 2 2" xfId="38464"/>
    <cellStyle name="SAPBEXHLevel1 7 4 3" xfId="33275"/>
    <cellStyle name="SAPBEXHLevel1 7 4 4" xfId="43921"/>
    <cellStyle name="SAPBEXHLevel1 7 4 5" xfId="43922"/>
    <cellStyle name="SAPBEXHLevel1 7 5" xfId="5412"/>
    <cellStyle name="SAPBEXHLevel1 7 5 2" xfId="28975"/>
    <cellStyle name="SAPBEXHLevel1 7 5 2 2" xfId="39182"/>
    <cellStyle name="SAPBEXHLevel1 7 5 3" xfId="33993"/>
    <cellStyle name="SAPBEXHLevel1 7 5 4" xfId="43923"/>
    <cellStyle name="SAPBEXHLevel1 7 5 5" xfId="43924"/>
    <cellStyle name="SAPBEXHLevel1 7 6" xfId="24605"/>
    <cellStyle name="SAPBEXHLevel1 7 6 2" xfId="34812"/>
    <cellStyle name="SAPBEXHLevel1 7 7" xfId="43925"/>
    <cellStyle name="SAPBEXHLevel1 7 8" xfId="43926"/>
    <cellStyle name="SAPBEXHLevel1 7 9" xfId="43927"/>
    <cellStyle name="SAPBEXHLevel1 8" xfId="1500"/>
    <cellStyle name="SAPBEXHLevel1 8 2" xfId="25063"/>
    <cellStyle name="SAPBEXHLevel1 8 2 2" xfId="35270"/>
    <cellStyle name="SAPBEXHLevel1 8 3" xfId="30081"/>
    <cellStyle name="SAPBEXHLevel1 8 4" xfId="43928"/>
    <cellStyle name="SAPBEXHLevel1 8 5" xfId="43929"/>
    <cellStyle name="SAPBEXHLevel1 9" xfId="1526"/>
    <cellStyle name="SAPBEXHLevel1 9 2" xfId="25089"/>
    <cellStyle name="SAPBEXHLevel1 9 2 2" xfId="35296"/>
    <cellStyle name="SAPBEXHLevel1 9 3" xfId="30107"/>
    <cellStyle name="SAPBEXHLevel1 9 4" xfId="43930"/>
    <cellStyle name="SAPBEXHLevel1X" xfId="493"/>
    <cellStyle name="SAPBEXHLevel1X 10" xfId="24069"/>
    <cellStyle name="SAPBEXHLevel1X 10 2" xfId="34276"/>
    <cellStyle name="SAPBEXHLevel1X 11" xfId="43931"/>
    <cellStyle name="SAPBEXHLevel1X 12" xfId="43932"/>
    <cellStyle name="SAPBEXHLevel1X 2" xfId="494"/>
    <cellStyle name="SAPBEXHLevel1X 2 10" xfId="43933"/>
    <cellStyle name="SAPBEXHLevel1X 2 11" xfId="43934"/>
    <cellStyle name="SAPBEXHLevel1X 2 2" xfId="549"/>
    <cellStyle name="SAPBEXHLevel1X 2 2 10" xfId="43935"/>
    <cellStyle name="SAPBEXHLevel1X 2 2 2" xfId="631"/>
    <cellStyle name="SAPBEXHLevel1X 2 2 2 10" xfId="24194"/>
    <cellStyle name="SAPBEXHLevel1X 2 2 2 10 2" xfId="34401"/>
    <cellStyle name="SAPBEXHLevel1X 2 2 2 11" xfId="29298"/>
    <cellStyle name="SAPBEXHLevel1X 2 2 2 12" xfId="43936"/>
    <cellStyle name="SAPBEXHLevel1X 2 2 2 2" xfId="877"/>
    <cellStyle name="SAPBEXHLevel1X 2 2 2 2 10" xfId="29544"/>
    <cellStyle name="SAPBEXHLevel1X 2 2 2 2 11" xfId="43937"/>
    <cellStyle name="SAPBEXHLevel1X 2 2 2 2 2" xfId="1289"/>
    <cellStyle name="SAPBEXHLevel1X 2 2 2 2 2 10" xfId="43938"/>
    <cellStyle name="SAPBEXHLevel1X 2 2 2 2 2 2" xfId="2193"/>
    <cellStyle name="SAPBEXHLevel1X 2 2 2 2 2 2 2" xfId="25756"/>
    <cellStyle name="SAPBEXHLevel1X 2 2 2 2 2 2 2 2" xfId="35963"/>
    <cellStyle name="SAPBEXHLevel1X 2 2 2 2 2 2 3" xfId="30774"/>
    <cellStyle name="SAPBEXHLevel1X 2 2 2 2 2 2 4" xfId="43939"/>
    <cellStyle name="SAPBEXHLevel1X 2 2 2 2 2 2 5" xfId="43940"/>
    <cellStyle name="SAPBEXHLevel1X 2 2 2 2 2 3" xfId="2812"/>
    <cellStyle name="SAPBEXHLevel1X 2 2 2 2 2 3 2" xfId="26375"/>
    <cellStyle name="SAPBEXHLevel1X 2 2 2 2 2 3 2 2" xfId="36582"/>
    <cellStyle name="SAPBEXHLevel1X 2 2 2 2 2 3 3" xfId="31393"/>
    <cellStyle name="SAPBEXHLevel1X 2 2 2 2 2 3 4" xfId="43941"/>
    <cellStyle name="SAPBEXHLevel1X 2 2 2 2 2 3 5" xfId="43942"/>
    <cellStyle name="SAPBEXHLevel1X 2 2 2 2 2 4" xfId="3600"/>
    <cellStyle name="SAPBEXHLevel1X 2 2 2 2 2 4 2" xfId="27163"/>
    <cellStyle name="SAPBEXHLevel1X 2 2 2 2 2 4 2 2" xfId="37370"/>
    <cellStyle name="SAPBEXHLevel1X 2 2 2 2 2 4 3" xfId="32181"/>
    <cellStyle name="SAPBEXHLevel1X 2 2 2 2 2 4 4" xfId="43943"/>
    <cellStyle name="SAPBEXHLevel1X 2 2 2 2 2 4 5" xfId="43944"/>
    <cellStyle name="SAPBEXHLevel1X 2 2 2 2 2 5" xfId="4287"/>
    <cellStyle name="SAPBEXHLevel1X 2 2 2 2 2 5 2" xfId="27850"/>
    <cellStyle name="SAPBEXHLevel1X 2 2 2 2 2 5 2 2" xfId="38057"/>
    <cellStyle name="SAPBEXHLevel1X 2 2 2 2 2 5 3" xfId="32868"/>
    <cellStyle name="SAPBEXHLevel1X 2 2 2 2 2 5 4" xfId="43945"/>
    <cellStyle name="SAPBEXHLevel1X 2 2 2 2 2 5 5" xfId="43946"/>
    <cellStyle name="SAPBEXHLevel1X 2 2 2 2 2 6" xfId="4931"/>
    <cellStyle name="SAPBEXHLevel1X 2 2 2 2 2 6 2" xfId="28494"/>
    <cellStyle name="SAPBEXHLevel1X 2 2 2 2 2 6 2 2" xfId="38701"/>
    <cellStyle name="SAPBEXHLevel1X 2 2 2 2 2 6 3" xfId="33512"/>
    <cellStyle name="SAPBEXHLevel1X 2 2 2 2 2 6 4" xfId="43947"/>
    <cellStyle name="SAPBEXHLevel1X 2 2 2 2 2 6 5" xfId="43948"/>
    <cellStyle name="SAPBEXHLevel1X 2 2 2 2 2 7" xfId="5651"/>
    <cellStyle name="SAPBEXHLevel1X 2 2 2 2 2 7 2" xfId="29214"/>
    <cellStyle name="SAPBEXHLevel1X 2 2 2 2 2 7 2 2" xfId="39421"/>
    <cellStyle name="SAPBEXHLevel1X 2 2 2 2 2 7 3" xfId="34232"/>
    <cellStyle name="SAPBEXHLevel1X 2 2 2 2 2 7 4" xfId="43949"/>
    <cellStyle name="SAPBEXHLevel1X 2 2 2 2 2 8" xfId="24852"/>
    <cellStyle name="SAPBEXHLevel1X 2 2 2 2 2 8 2" xfId="35059"/>
    <cellStyle name="SAPBEXHLevel1X 2 2 2 2 2 9" xfId="29870"/>
    <cellStyle name="SAPBEXHLevel1X 2 2 2 2 3" xfId="1867"/>
    <cellStyle name="SAPBEXHLevel1X 2 2 2 2 3 2" xfId="25430"/>
    <cellStyle name="SAPBEXHLevel1X 2 2 2 2 3 2 2" xfId="35637"/>
    <cellStyle name="SAPBEXHLevel1X 2 2 2 2 3 3" xfId="30448"/>
    <cellStyle name="SAPBEXHLevel1X 2 2 2 2 3 4" xfId="43950"/>
    <cellStyle name="SAPBEXHLevel1X 2 2 2 2 3 5" xfId="43951"/>
    <cellStyle name="SAPBEXHLevel1X 2 2 2 2 4" xfId="2403"/>
    <cellStyle name="SAPBEXHLevel1X 2 2 2 2 4 2" xfId="25966"/>
    <cellStyle name="SAPBEXHLevel1X 2 2 2 2 4 2 2" xfId="36173"/>
    <cellStyle name="SAPBEXHLevel1X 2 2 2 2 4 3" xfId="30984"/>
    <cellStyle name="SAPBEXHLevel1X 2 2 2 2 4 4" xfId="43952"/>
    <cellStyle name="SAPBEXHLevel1X 2 2 2 2 4 5" xfId="43953"/>
    <cellStyle name="SAPBEXHLevel1X 2 2 2 2 5" xfId="3188"/>
    <cellStyle name="SAPBEXHLevel1X 2 2 2 2 5 2" xfId="26751"/>
    <cellStyle name="SAPBEXHLevel1X 2 2 2 2 5 2 2" xfId="36958"/>
    <cellStyle name="SAPBEXHLevel1X 2 2 2 2 5 3" xfId="31769"/>
    <cellStyle name="SAPBEXHLevel1X 2 2 2 2 5 4" xfId="43954"/>
    <cellStyle name="SAPBEXHLevel1X 2 2 2 2 5 5" xfId="43955"/>
    <cellStyle name="SAPBEXHLevel1X 2 2 2 2 6" xfId="3918"/>
    <cellStyle name="SAPBEXHLevel1X 2 2 2 2 6 2" xfId="27481"/>
    <cellStyle name="SAPBEXHLevel1X 2 2 2 2 6 2 2" xfId="37688"/>
    <cellStyle name="SAPBEXHLevel1X 2 2 2 2 6 3" xfId="32499"/>
    <cellStyle name="SAPBEXHLevel1X 2 2 2 2 6 4" xfId="43956"/>
    <cellStyle name="SAPBEXHLevel1X 2 2 2 2 6 5" xfId="43957"/>
    <cellStyle name="SAPBEXHLevel1X 2 2 2 2 7" xfId="4529"/>
    <cellStyle name="SAPBEXHLevel1X 2 2 2 2 7 2" xfId="28092"/>
    <cellStyle name="SAPBEXHLevel1X 2 2 2 2 7 2 2" xfId="38299"/>
    <cellStyle name="SAPBEXHLevel1X 2 2 2 2 7 3" xfId="33110"/>
    <cellStyle name="SAPBEXHLevel1X 2 2 2 2 7 4" xfId="43958"/>
    <cellStyle name="SAPBEXHLevel1X 2 2 2 2 7 5" xfId="43959"/>
    <cellStyle name="SAPBEXHLevel1X 2 2 2 2 8" xfId="5247"/>
    <cellStyle name="SAPBEXHLevel1X 2 2 2 2 8 2" xfId="28810"/>
    <cellStyle name="SAPBEXHLevel1X 2 2 2 2 8 2 2" xfId="39017"/>
    <cellStyle name="SAPBEXHLevel1X 2 2 2 2 8 3" xfId="33828"/>
    <cellStyle name="SAPBEXHLevel1X 2 2 2 2 8 4" xfId="43960"/>
    <cellStyle name="SAPBEXHLevel1X 2 2 2 2 9" xfId="24440"/>
    <cellStyle name="SAPBEXHLevel1X 2 2 2 2 9 2" xfId="34647"/>
    <cellStyle name="SAPBEXHLevel1X 2 2 2 3" xfId="965"/>
    <cellStyle name="SAPBEXHLevel1X 2 2 2 3 10" xfId="43961"/>
    <cellStyle name="SAPBEXHLevel1X 2 2 2 3 2" xfId="1951"/>
    <cellStyle name="SAPBEXHLevel1X 2 2 2 3 2 2" xfId="25514"/>
    <cellStyle name="SAPBEXHLevel1X 2 2 2 3 2 2 2" xfId="35721"/>
    <cellStyle name="SAPBEXHLevel1X 2 2 2 3 2 3" xfId="30532"/>
    <cellStyle name="SAPBEXHLevel1X 2 2 2 3 2 4" xfId="43962"/>
    <cellStyle name="SAPBEXHLevel1X 2 2 2 3 2 5" xfId="43963"/>
    <cellStyle name="SAPBEXHLevel1X 2 2 2 3 3" xfId="2491"/>
    <cellStyle name="SAPBEXHLevel1X 2 2 2 3 3 2" xfId="26054"/>
    <cellStyle name="SAPBEXHLevel1X 2 2 2 3 3 2 2" xfId="36261"/>
    <cellStyle name="SAPBEXHLevel1X 2 2 2 3 3 3" xfId="31072"/>
    <cellStyle name="SAPBEXHLevel1X 2 2 2 3 3 4" xfId="43964"/>
    <cellStyle name="SAPBEXHLevel1X 2 2 2 3 3 5" xfId="43965"/>
    <cellStyle name="SAPBEXHLevel1X 2 2 2 3 4" xfId="3276"/>
    <cellStyle name="SAPBEXHLevel1X 2 2 2 3 4 2" xfId="26839"/>
    <cellStyle name="SAPBEXHLevel1X 2 2 2 3 4 2 2" xfId="37046"/>
    <cellStyle name="SAPBEXHLevel1X 2 2 2 3 4 3" xfId="31857"/>
    <cellStyle name="SAPBEXHLevel1X 2 2 2 3 4 4" xfId="43966"/>
    <cellStyle name="SAPBEXHLevel1X 2 2 2 3 4 5" xfId="43967"/>
    <cellStyle name="SAPBEXHLevel1X 2 2 2 3 5" xfId="4006"/>
    <cellStyle name="SAPBEXHLevel1X 2 2 2 3 5 2" xfId="27569"/>
    <cellStyle name="SAPBEXHLevel1X 2 2 2 3 5 2 2" xfId="37776"/>
    <cellStyle name="SAPBEXHLevel1X 2 2 2 3 5 3" xfId="32587"/>
    <cellStyle name="SAPBEXHLevel1X 2 2 2 3 5 4" xfId="43968"/>
    <cellStyle name="SAPBEXHLevel1X 2 2 2 3 5 5" xfId="43969"/>
    <cellStyle name="SAPBEXHLevel1X 2 2 2 3 6" xfId="4617"/>
    <cellStyle name="SAPBEXHLevel1X 2 2 2 3 6 2" xfId="28180"/>
    <cellStyle name="SAPBEXHLevel1X 2 2 2 3 6 2 2" xfId="38387"/>
    <cellStyle name="SAPBEXHLevel1X 2 2 2 3 6 3" xfId="33198"/>
    <cellStyle name="SAPBEXHLevel1X 2 2 2 3 6 4" xfId="43970"/>
    <cellStyle name="SAPBEXHLevel1X 2 2 2 3 6 5" xfId="43971"/>
    <cellStyle name="SAPBEXHLevel1X 2 2 2 3 7" xfId="5335"/>
    <cellStyle name="SAPBEXHLevel1X 2 2 2 3 7 2" xfId="28898"/>
    <cellStyle name="SAPBEXHLevel1X 2 2 2 3 7 2 2" xfId="39105"/>
    <cellStyle name="SAPBEXHLevel1X 2 2 2 3 7 3" xfId="33916"/>
    <cellStyle name="SAPBEXHLevel1X 2 2 2 3 7 4" xfId="43972"/>
    <cellStyle name="SAPBEXHLevel1X 2 2 2 3 8" xfId="24528"/>
    <cellStyle name="SAPBEXHLevel1X 2 2 2 3 8 2" xfId="34735"/>
    <cellStyle name="SAPBEXHLevel1X 2 2 2 3 9" xfId="29632"/>
    <cellStyle name="SAPBEXHLevel1X 2 2 2 4" xfId="1639"/>
    <cellStyle name="SAPBEXHLevel1X 2 2 2 4 2" xfId="25202"/>
    <cellStyle name="SAPBEXHLevel1X 2 2 2 4 2 2" xfId="35409"/>
    <cellStyle name="SAPBEXHLevel1X 2 2 2 4 3" xfId="30220"/>
    <cellStyle name="SAPBEXHLevel1X 2 2 2 4 4" xfId="43973"/>
    <cellStyle name="SAPBEXHLevel1X 2 2 2 4 5" xfId="43974"/>
    <cellStyle name="SAPBEXHLevel1X 2 2 2 5" xfId="1368"/>
    <cellStyle name="SAPBEXHLevel1X 2 2 2 5 2" xfId="24931"/>
    <cellStyle name="SAPBEXHLevel1X 2 2 2 5 2 2" xfId="35138"/>
    <cellStyle name="SAPBEXHLevel1X 2 2 2 5 3" xfId="29949"/>
    <cellStyle name="SAPBEXHLevel1X 2 2 2 5 4" xfId="43975"/>
    <cellStyle name="SAPBEXHLevel1X 2 2 2 5 5" xfId="43976"/>
    <cellStyle name="SAPBEXHLevel1X 2 2 2 6" xfId="2942"/>
    <cellStyle name="SAPBEXHLevel1X 2 2 2 6 2" xfId="26505"/>
    <cellStyle name="SAPBEXHLevel1X 2 2 2 6 2 2" xfId="36712"/>
    <cellStyle name="SAPBEXHLevel1X 2 2 2 6 3" xfId="31523"/>
    <cellStyle name="SAPBEXHLevel1X 2 2 2 6 4" xfId="43977"/>
    <cellStyle name="SAPBEXHLevel1X 2 2 2 6 5" xfId="43978"/>
    <cellStyle name="SAPBEXHLevel1X 2 2 2 7" xfId="3676"/>
    <cellStyle name="SAPBEXHLevel1X 2 2 2 7 2" xfId="27239"/>
    <cellStyle name="SAPBEXHLevel1X 2 2 2 7 2 2" xfId="37446"/>
    <cellStyle name="SAPBEXHLevel1X 2 2 2 7 3" xfId="32257"/>
    <cellStyle name="SAPBEXHLevel1X 2 2 2 7 4" xfId="43979"/>
    <cellStyle name="SAPBEXHLevel1X 2 2 2 7 5" xfId="43980"/>
    <cellStyle name="SAPBEXHLevel1X 2 2 2 8" xfId="3375"/>
    <cellStyle name="SAPBEXHLevel1X 2 2 2 8 2" xfId="26938"/>
    <cellStyle name="SAPBEXHLevel1X 2 2 2 8 2 2" xfId="37145"/>
    <cellStyle name="SAPBEXHLevel1X 2 2 2 8 3" xfId="31956"/>
    <cellStyle name="SAPBEXHLevel1X 2 2 2 8 4" xfId="43981"/>
    <cellStyle name="SAPBEXHLevel1X 2 2 2 8 5" xfId="43982"/>
    <cellStyle name="SAPBEXHLevel1X 2 2 2 9" xfId="5001"/>
    <cellStyle name="SAPBEXHLevel1X 2 2 2 9 2" xfId="28564"/>
    <cellStyle name="SAPBEXHLevel1X 2 2 2 9 2 2" xfId="38771"/>
    <cellStyle name="SAPBEXHLevel1X 2 2 2 9 3" xfId="33582"/>
    <cellStyle name="SAPBEXHLevel1X 2 2 2 9 4" xfId="43983"/>
    <cellStyle name="SAPBEXHLevel1X 2 2 3" xfId="736"/>
    <cellStyle name="SAPBEXHLevel1X 2 2 3 10" xfId="29403"/>
    <cellStyle name="SAPBEXHLevel1X 2 2 3 11" xfId="43984"/>
    <cellStyle name="SAPBEXHLevel1X 2 2 3 2" xfId="1153"/>
    <cellStyle name="SAPBEXHLevel1X 2 2 3 2 10" xfId="43985"/>
    <cellStyle name="SAPBEXHLevel1X 2 2 3 2 2" xfId="2059"/>
    <cellStyle name="SAPBEXHLevel1X 2 2 3 2 2 2" xfId="25622"/>
    <cellStyle name="SAPBEXHLevel1X 2 2 3 2 2 2 2" xfId="35829"/>
    <cellStyle name="SAPBEXHLevel1X 2 2 3 2 2 3" xfId="30640"/>
    <cellStyle name="SAPBEXHLevel1X 2 2 3 2 2 4" xfId="43986"/>
    <cellStyle name="SAPBEXHLevel1X 2 2 3 2 2 5" xfId="43987"/>
    <cellStyle name="SAPBEXHLevel1X 2 2 3 2 3" xfId="2676"/>
    <cellStyle name="SAPBEXHLevel1X 2 2 3 2 3 2" xfId="26239"/>
    <cellStyle name="SAPBEXHLevel1X 2 2 3 2 3 2 2" xfId="36446"/>
    <cellStyle name="SAPBEXHLevel1X 2 2 3 2 3 3" xfId="31257"/>
    <cellStyle name="SAPBEXHLevel1X 2 2 3 2 3 4" xfId="43988"/>
    <cellStyle name="SAPBEXHLevel1X 2 2 3 2 3 5" xfId="43989"/>
    <cellStyle name="SAPBEXHLevel1X 2 2 3 2 4" xfId="3464"/>
    <cellStyle name="SAPBEXHLevel1X 2 2 3 2 4 2" xfId="27027"/>
    <cellStyle name="SAPBEXHLevel1X 2 2 3 2 4 2 2" xfId="37234"/>
    <cellStyle name="SAPBEXHLevel1X 2 2 3 2 4 3" xfId="32045"/>
    <cellStyle name="SAPBEXHLevel1X 2 2 3 2 4 4" xfId="43990"/>
    <cellStyle name="SAPBEXHLevel1X 2 2 3 2 4 5" xfId="43991"/>
    <cellStyle name="SAPBEXHLevel1X 2 2 3 2 5" xfId="4151"/>
    <cellStyle name="SAPBEXHLevel1X 2 2 3 2 5 2" xfId="27714"/>
    <cellStyle name="SAPBEXHLevel1X 2 2 3 2 5 2 2" xfId="37921"/>
    <cellStyle name="SAPBEXHLevel1X 2 2 3 2 5 3" xfId="32732"/>
    <cellStyle name="SAPBEXHLevel1X 2 2 3 2 5 4" xfId="43992"/>
    <cellStyle name="SAPBEXHLevel1X 2 2 3 2 5 5" xfId="43993"/>
    <cellStyle name="SAPBEXHLevel1X 2 2 3 2 6" xfId="4795"/>
    <cellStyle name="SAPBEXHLevel1X 2 2 3 2 6 2" xfId="28358"/>
    <cellStyle name="SAPBEXHLevel1X 2 2 3 2 6 2 2" xfId="38565"/>
    <cellStyle name="SAPBEXHLevel1X 2 2 3 2 6 3" xfId="33376"/>
    <cellStyle name="SAPBEXHLevel1X 2 2 3 2 6 4" xfId="43994"/>
    <cellStyle name="SAPBEXHLevel1X 2 2 3 2 6 5" xfId="43995"/>
    <cellStyle name="SAPBEXHLevel1X 2 2 3 2 7" xfId="5515"/>
    <cellStyle name="SAPBEXHLevel1X 2 2 3 2 7 2" xfId="29078"/>
    <cellStyle name="SAPBEXHLevel1X 2 2 3 2 7 2 2" xfId="39285"/>
    <cellStyle name="SAPBEXHLevel1X 2 2 3 2 7 3" xfId="34096"/>
    <cellStyle name="SAPBEXHLevel1X 2 2 3 2 7 4" xfId="43996"/>
    <cellStyle name="SAPBEXHLevel1X 2 2 3 2 8" xfId="24716"/>
    <cellStyle name="SAPBEXHLevel1X 2 2 3 2 8 2" xfId="34923"/>
    <cellStyle name="SAPBEXHLevel1X 2 2 3 2 9" xfId="29734"/>
    <cellStyle name="SAPBEXHLevel1X 2 2 3 3" xfId="1733"/>
    <cellStyle name="SAPBEXHLevel1X 2 2 3 3 2" xfId="25296"/>
    <cellStyle name="SAPBEXHLevel1X 2 2 3 3 2 2" xfId="35503"/>
    <cellStyle name="SAPBEXHLevel1X 2 2 3 3 3" xfId="30314"/>
    <cellStyle name="SAPBEXHLevel1X 2 2 3 3 4" xfId="43997"/>
    <cellStyle name="SAPBEXHLevel1X 2 2 3 3 5" xfId="43998"/>
    <cellStyle name="SAPBEXHLevel1X 2 2 3 4" xfId="2263"/>
    <cellStyle name="SAPBEXHLevel1X 2 2 3 4 2" xfId="25826"/>
    <cellStyle name="SAPBEXHLevel1X 2 2 3 4 2 2" xfId="36033"/>
    <cellStyle name="SAPBEXHLevel1X 2 2 3 4 3" xfId="30844"/>
    <cellStyle name="SAPBEXHLevel1X 2 2 3 4 4" xfId="43999"/>
    <cellStyle name="SAPBEXHLevel1X 2 2 3 4 5" xfId="44000"/>
    <cellStyle name="SAPBEXHLevel1X 2 2 3 5" xfId="3047"/>
    <cellStyle name="SAPBEXHLevel1X 2 2 3 5 2" xfId="26610"/>
    <cellStyle name="SAPBEXHLevel1X 2 2 3 5 2 2" xfId="36817"/>
    <cellStyle name="SAPBEXHLevel1X 2 2 3 5 3" xfId="31628"/>
    <cellStyle name="SAPBEXHLevel1X 2 2 3 5 4" xfId="44001"/>
    <cellStyle name="SAPBEXHLevel1X 2 2 3 5 5" xfId="44002"/>
    <cellStyle name="SAPBEXHLevel1X 2 2 3 6" xfId="3778"/>
    <cellStyle name="SAPBEXHLevel1X 2 2 3 6 2" xfId="27341"/>
    <cellStyle name="SAPBEXHLevel1X 2 2 3 6 2 2" xfId="37548"/>
    <cellStyle name="SAPBEXHLevel1X 2 2 3 6 3" xfId="32359"/>
    <cellStyle name="SAPBEXHLevel1X 2 2 3 6 4" xfId="44003"/>
    <cellStyle name="SAPBEXHLevel1X 2 2 3 6 5" xfId="44004"/>
    <cellStyle name="SAPBEXHLevel1X 2 2 3 7" xfId="4389"/>
    <cellStyle name="SAPBEXHLevel1X 2 2 3 7 2" xfId="27952"/>
    <cellStyle name="SAPBEXHLevel1X 2 2 3 7 2 2" xfId="38159"/>
    <cellStyle name="SAPBEXHLevel1X 2 2 3 7 3" xfId="32970"/>
    <cellStyle name="SAPBEXHLevel1X 2 2 3 7 4" xfId="44005"/>
    <cellStyle name="SAPBEXHLevel1X 2 2 3 7 5" xfId="44006"/>
    <cellStyle name="SAPBEXHLevel1X 2 2 3 8" xfId="5106"/>
    <cellStyle name="SAPBEXHLevel1X 2 2 3 8 2" xfId="28669"/>
    <cellStyle name="SAPBEXHLevel1X 2 2 3 8 2 2" xfId="38876"/>
    <cellStyle name="SAPBEXHLevel1X 2 2 3 8 3" xfId="33687"/>
    <cellStyle name="SAPBEXHLevel1X 2 2 3 8 4" xfId="44007"/>
    <cellStyle name="SAPBEXHLevel1X 2 2 3 9" xfId="24299"/>
    <cellStyle name="SAPBEXHLevel1X 2 2 3 9 2" xfId="34506"/>
    <cellStyle name="SAPBEXHLevel1X 2 2 4" xfId="811"/>
    <cellStyle name="SAPBEXHLevel1X 2 2 4 10" xfId="29478"/>
    <cellStyle name="SAPBEXHLevel1X 2 2 4 11" xfId="44008"/>
    <cellStyle name="SAPBEXHLevel1X 2 2 4 2" xfId="1223"/>
    <cellStyle name="SAPBEXHLevel1X 2 2 4 2 10" xfId="44009"/>
    <cellStyle name="SAPBEXHLevel1X 2 2 4 2 2" xfId="2129"/>
    <cellStyle name="SAPBEXHLevel1X 2 2 4 2 2 2" xfId="25692"/>
    <cellStyle name="SAPBEXHLevel1X 2 2 4 2 2 2 2" xfId="35899"/>
    <cellStyle name="SAPBEXHLevel1X 2 2 4 2 2 3" xfId="30710"/>
    <cellStyle name="SAPBEXHLevel1X 2 2 4 2 2 4" xfId="44010"/>
    <cellStyle name="SAPBEXHLevel1X 2 2 4 2 2 5" xfId="44011"/>
    <cellStyle name="SAPBEXHLevel1X 2 2 4 2 3" xfId="2746"/>
    <cellStyle name="SAPBEXHLevel1X 2 2 4 2 3 2" xfId="26309"/>
    <cellStyle name="SAPBEXHLevel1X 2 2 4 2 3 2 2" xfId="36516"/>
    <cellStyle name="SAPBEXHLevel1X 2 2 4 2 3 3" xfId="31327"/>
    <cellStyle name="SAPBEXHLevel1X 2 2 4 2 3 4" xfId="44012"/>
    <cellStyle name="SAPBEXHLevel1X 2 2 4 2 3 5" xfId="44013"/>
    <cellStyle name="SAPBEXHLevel1X 2 2 4 2 4" xfId="3534"/>
    <cellStyle name="SAPBEXHLevel1X 2 2 4 2 4 2" xfId="27097"/>
    <cellStyle name="SAPBEXHLevel1X 2 2 4 2 4 2 2" xfId="37304"/>
    <cellStyle name="SAPBEXHLevel1X 2 2 4 2 4 3" xfId="32115"/>
    <cellStyle name="SAPBEXHLevel1X 2 2 4 2 4 4" xfId="44014"/>
    <cellStyle name="SAPBEXHLevel1X 2 2 4 2 4 5" xfId="44015"/>
    <cellStyle name="SAPBEXHLevel1X 2 2 4 2 5" xfId="4221"/>
    <cellStyle name="SAPBEXHLevel1X 2 2 4 2 5 2" xfId="27784"/>
    <cellStyle name="SAPBEXHLevel1X 2 2 4 2 5 2 2" xfId="37991"/>
    <cellStyle name="SAPBEXHLevel1X 2 2 4 2 5 3" xfId="32802"/>
    <cellStyle name="SAPBEXHLevel1X 2 2 4 2 5 4" xfId="44016"/>
    <cellStyle name="SAPBEXHLevel1X 2 2 4 2 5 5" xfId="44017"/>
    <cellStyle name="SAPBEXHLevel1X 2 2 4 2 6" xfId="4865"/>
    <cellStyle name="SAPBEXHLevel1X 2 2 4 2 6 2" xfId="28428"/>
    <cellStyle name="SAPBEXHLevel1X 2 2 4 2 6 2 2" xfId="38635"/>
    <cellStyle name="SAPBEXHLevel1X 2 2 4 2 6 3" xfId="33446"/>
    <cellStyle name="SAPBEXHLevel1X 2 2 4 2 6 4" xfId="44018"/>
    <cellStyle name="SAPBEXHLevel1X 2 2 4 2 6 5" xfId="44019"/>
    <cellStyle name="SAPBEXHLevel1X 2 2 4 2 7" xfId="5585"/>
    <cellStyle name="SAPBEXHLevel1X 2 2 4 2 7 2" xfId="29148"/>
    <cellStyle name="SAPBEXHLevel1X 2 2 4 2 7 2 2" xfId="39355"/>
    <cellStyle name="SAPBEXHLevel1X 2 2 4 2 7 3" xfId="34166"/>
    <cellStyle name="SAPBEXHLevel1X 2 2 4 2 7 4" xfId="44020"/>
    <cellStyle name="SAPBEXHLevel1X 2 2 4 2 8" xfId="24786"/>
    <cellStyle name="SAPBEXHLevel1X 2 2 4 2 8 2" xfId="34993"/>
    <cellStyle name="SAPBEXHLevel1X 2 2 4 2 9" xfId="29804"/>
    <cellStyle name="SAPBEXHLevel1X 2 2 4 3" xfId="1803"/>
    <cellStyle name="SAPBEXHLevel1X 2 2 4 3 2" xfId="25366"/>
    <cellStyle name="SAPBEXHLevel1X 2 2 4 3 2 2" xfId="35573"/>
    <cellStyle name="SAPBEXHLevel1X 2 2 4 3 3" xfId="30384"/>
    <cellStyle name="SAPBEXHLevel1X 2 2 4 3 4" xfId="44021"/>
    <cellStyle name="SAPBEXHLevel1X 2 2 4 3 5" xfId="44022"/>
    <cellStyle name="SAPBEXHLevel1X 2 2 4 4" xfId="2337"/>
    <cellStyle name="SAPBEXHLevel1X 2 2 4 4 2" xfId="25900"/>
    <cellStyle name="SAPBEXHLevel1X 2 2 4 4 2 2" xfId="36107"/>
    <cellStyle name="SAPBEXHLevel1X 2 2 4 4 3" xfId="30918"/>
    <cellStyle name="SAPBEXHLevel1X 2 2 4 4 4" xfId="44023"/>
    <cellStyle name="SAPBEXHLevel1X 2 2 4 4 5" xfId="44024"/>
    <cellStyle name="SAPBEXHLevel1X 2 2 4 5" xfId="3122"/>
    <cellStyle name="SAPBEXHLevel1X 2 2 4 5 2" xfId="26685"/>
    <cellStyle name="SAPBEXHLevel1X 2 2 4 5 2 2" xfId="36892"/>
    <cellStyle name="SAPBEXHLevel1X 2 2 4 5 3" xfId="31703"/>
    <cellStyle name="SAPBEXHLevel1X 2 2 4 5 4" xfId="44025"/>
    <cellStyle name="SAPBEXHLevel1X 2 2 4 5 5" xfId="44026"/>
    <cellStyle name="SAPBEXHLevel1X 2 2 4 6" xfId="3852"/>
    <cellStyle name="SAPBEXHLevel1X 2 2 4 6 2" xfId="27415"/>
    <cellStyle name="SAPBEXHLevel1X 2 2 4 6 2 2" xfId="37622"/>
    <cellStyle name="SAPBEXHLevel1X 2 2 4 6 3" xfId="32433"/>
    <cellStyle name="SAPBEXHLevel1X 2 2 4 6 4" xfId="44027"/>
    <cellStyle name="SAPBEXHLevel1X 2 2 4 6 5" xfId="44028"/>
    <cellStyle name="SAPBEXHLevel1X 2 2 4 7" xfId="4463"/>
    <cellStyle name="SAPBEXHLevel1X 2 2 4 7 2" xfId="28026"/>
    <cellStyle name="SAPBEXHLevel1X 2 2 4 7 2 2" xfId="38233"/>
    <cellStyle name="SAPBEXHLevel1X 2 2 4 7 3" xfId="33044"/>
    <cellStyle name="SAPBEXHLevel1X 2 2 4 7 4" xfId="44029"/>
    <cellStyle name="SAPBEXHLevel1X 2 2 4 7 5" xfId="44030"/>
    <cellStyle name="SAPBEXHLevel1X 2 2 4 8" xfId="5181"/>
    <cellStyle name="SAPBEXHLevel1X 2 2 4 8 2" xfId="28744"/>
    <cellStyle name="SAPBEXHLevel1X 2 2 4 8 2 2" xfId="38951"/>
    <cellStyle name="SAPBEXHLevel1X 2 2 4 8 3" xfId="33762"/>
    <cellStyle name="SAPBEXHLevel1X 2 2 4 8 4" xfId="44031"/>
    <cellStyle name="SAPBEXHLevel1X 2 2 4 9" xfId="24374"/>
    <cellStyle name="SAPBEXHLevel1X 2 2 4 9 2" xfId="34581"/>
    <cellStyle name="SAPBEXHLevel1X 2 2 5" xfId="1000"/>
    <cellStyle name="SAPBEXHLevel1X 2 2 5 2" xfId="2526"/>
    <cellStyle name="SAPBEXHLevel1X 2 2 5 2 2" xfId="26089"/>
    <cellStyle name="SAPBEXHLevel1X 2 2 5 2 2 2" xfId="36296"/>
    <cellStyle name="SAPBEXHLevel1X 2 2 5 2 3" xfId="31107"/>
    <cellStyle name="SAPBEXHLevel1X 2 2 5 2 4" xfId="44032"/>
    <cellStyle name="SAPBEXHLevel1X 2 2 5 2 5" xfId="44033"/>
    <cellStyle name="SAPBEXHLevel1X 2 2 5 3" xfId="3311"/>
    <cellStyle name="SAPBEXHLevel1X 2 2 5 3 2" xfId="26874"/>
    <cellStyle name="SAPBEXHLevel1X 2 2 5 3 2 2" xfId="37081"/>
    <cellStyle name="SAPBEXHLevel1X 2 2 5 3 3" xfId="31892"/>
    <cellStyle name="SAPBEXHLevel1X 2 2 5 3 4" xfId="44034"/>
    <cellStyle name="SAPBEXHLevel1X 2 2 5 3 5" xfId="44035"/>
    <cellStyle name="SAPBEXHLevel1X 2 2 5 4" xfId="4652"/>
    <cellStyle name="SAPBEXHLevel1X 2 2 5 4 2" xfId="28215"/>
    <cellStyle name="SAPBEXHLevel1X 2 2 5 4 2 2" xfId="38422"/>
    <cellStyle name="SAPBEXHLevel1X 2 2 5 4 3" xfId="33233"/>
    <cellStyle name="SAPBEXHLevel1X 2 2 5 4 4" xfId="44036"/>
    <cellStyle name="SAPBEXHLevel1X 2 2 5 4 5" xfId="44037"/>
    <cellStyle name="SAPBEXHLevel1X 2 2 5 5" xfId="5370"/>
    <cellStyle name="SAPBEXHLevel1X 2 2 5 5 2" xfId="28933"/>
    <cellStyle name="SAPBEXHLevel1X 2 2 5 5 2 2" xfId="39140"/>
    <cellStyle name="SAPBEXHLevel1X 2 2 5 5 3" xfId="33951"/>
    <cellStyle name="SAPBEXHLevel1X 2 2 5 5 4" xfId="44038"/>
    <cellStyle name="SAPBEXHLevel1X 2 2 5 5 5" xfId="44039"/>
    <cellStyle name="SAPBEXHLevel1X 2 2 5 6" xfId="24563"/>
    <cellStyle name="SAPBEXHLevel1X 2 2 5 6 2" xfId="34770"/>
    <cellStyle name="SAPBEXHLevel1X 2 2 5 7" xfId="44040"/>
    <cellStyle name="SAPBEXHLevel1X 2 2 5 8" xfId="44041"/>
    <cellStyle name="SAPBEXHLevel1X 2 2 5 9" xfId="44042"/>
    <cellStyle name="SAPBEXHLevel1X 2 2 6" xfId="1450"/>
    <cellStyle name="SAPBEXHLevel1X 2 2 6 2" xfId="25013"/>
    <cellStyle name="SAPBEXHLevel1X 2 2 6 2 2" xfId="35220"/>
    <cellStyle name="SAPBEXHLevel1X 2 2 6 3" xfId="30031"/>
    <cellStyle name="SAPBEXHLevel1X 2 2 6 4" xfId="44043"/>
    <cellStyle name="SAPBEXHLevel1X 2 2 6 5" xfId="44044"/>
    <cellStyle name="SAPBEXHLevel1X 2 2 7" xfId="1543"/>
    <cellStyle name="SAPBEXHLevel1X 2 2 7 2" xfId="25106"/>
    <cellStyle name="SAPBEXHLevel1X 2 2 7 2 2" xfId="35313"/>
    <cellStyle name="SAPBEXHLevel1X 2 2 7 3" xfId="30124"/>
    <cellStyle name="SAPBEXHLevel1X 2 2 7 4" xfId="44045"/>
    <cellStyle name="SAPBEXHLevel1X 2 2 8" xfId="24112"/>
    <cellStyle name="SAPBEXHLevel1X 2 2 8 2" xfId="34319"/>
    <cellStyle name="SAPBEXHLevel1X 2 2 9" xfId="44046"/>
    <cellStyle name="SAPBEXHLevel1X 2 3" xfId="592"/>
    <cellStyle name="SAPBEXHLevel1X 2 3 10" xfId="24155"/>
    <cellStyle name="SAPBEXHLevel1X 2 3 10 2" xfId="34362"/>
    <cellStyle name="SAPBEXHLevel1X 2 3 11" xfId="29259"/>
    <cellStyle name="SAPBEXHLevel1X 2 3 12" xfId="44047"/>
    <cellStyle name="SAPBEXHLevel1X 2 3 2" xfId="838"/>
    <cellStyle name="SAPBEXHLevel1X 2 3 2 10" xfId="29505"/>
    <cellStyle name="SAPBEXHLevel1X 2 3 2 11" xfId="44048"/>
    <cellStyle name="SAPBEXHLevel1X 2 3 2 2" xfId="1250"/>
    <cellStyle name="SAPBEXHLevel1X 2 3 2 2 10" xfId="44049"/>
    <cellStyle name="SAPBEXHLevel1X 2 3 2 2 2" xfId="2154"/>
    <cellStyle name="SAPBEXHLevel1X 2 3 2 2 2 2" xfId="25717"/>
    <cellStyle name="SAPBEXHLevel1X 2 3 2 2 2 2 2" xfId="35924"/>
    <cellStyle name="SAPBEXHLevel1X 2 3 2 2 2 3" xfId="30735"/>
    <cellStyle name="SAPBEXHLevel1X 2 3 2 2 2 4" xfId="44050"/>
    <cellStyle name="SAPBEXHLevel1X 2 3 2 2 2 5" xfId="44051"/>
    <cellStyle name="SAPBEXHLevel1X 2 3 2 2 3" xfId="2773"/>
    <cellStyle name="SAPBEXHLevel1X 2 3 2 2 3 2" xfId="26336"/>
    <cellStyle name="SAPBEXHLevel1X 2 3 2 2 3 2 2" xfId="36543"/>
    <cellStyle name="SAPBEXHLevel1X 2 3 2 2 3 3" xfId="31354"/>
    <cellStyle name="SAPBEXHLevel1X 2 3 2 2 3 4" xfId="44052"/>
    <cellStyle name="SAPBEXHLevel1X 2 3 2 2 3 5" xfId="44053"/>
    <cellStyle name="SAPBEXHLevel1X 2 3 2 2 4" xfId="3561"/>
    <cellStyle name="SAPBEXHLevel1X 2 3 2 2 4 2" xfId="27124"/>
    <cellStyle name="SAPBEXHLevel1X 2 3 2 2 4 2 2" xfId="37331"/>
    <cellStyle name="SAPBEXHLevel1X 2 3 2 2 4 3" xfId="32142"/>
    <cellStyle name="SAPBEXHLevel1X 2 3 2 2 4 4" xfId="44054"/>
    <cellStyle name="SAPBEXHLevel1X 2 3 2 2 4 5" xfId="44055"/>
    <cellStyle name="SAPBEXHLevel1X 2 3 2 2 5" xfId="4248"/>
    <cellStyle name="SAPBEXHLevel1X 2 3 2 2 5 2" xfId="27811"/>
    <cellStyle name="SAPBEXHLevel1X 2 3 2 2 5 2 2" xfId="38018"/>
    <cellStyle name="SAPBEXHLevel1X 2 3 2 2 5 3" xfId="32829"/>
    <cellStyle name="SAPBEXHLevel1X 2 3 2 2 5 4" xfId="44056"/>
    <cellStyle name="SAPBEXHLevel1X 2 3 2 2 5 5" xfId="44057"/>
    <cellStyle name="SAPBEXHLevel1X 2 3 2 2 6" xfId="4892"/>
    <cellStyle name="SAPBEXHLevel1X 2 3 2 2 6 2" xfId="28455"/>
    <cellStyle name="SAPBEXHLevel1X 2 3 2 2 6 2 2" xfId="38662"/>
    <cellStyle name="SAPBEXHLevel1X 2 3 2 2 6 3" xfId="33473"/>
    <cellStyle name="SAPBEXHLevel1X 2 3 2 2 6 4" xfId="44058"/>
    <cellStyle name="SAPBEXHLevel1X 2 3 2 2 6 5" xfId="44059"/>
    <cellStyle name="SAPBEXHLevel1X 2 3 2 2 7" xfId="5612"/>
    <cellStyle name="SAPBEXHLevel1X 2 3 2 2 7 2" xfId="29175"/>
    <cellStyle name="SAPBEXHLevel1X 2 3 2 2 7 2 2" xfId="39382"/>
    <cellStyle name="SAPBEXHLevel1X 2 3 2 2 7 3" xfId="34193"/>
    <cellStyle name="SAPBEXHLevel1X 2 3 2 2 7 4" xfId="44060"/>
    <cellStyle name="SAPBEXHLevel1X 2 3 2 2 8" xfId="24813"/>
    <cellStyle name="SAPBEXHLevel1X 2 3 2 2 8 2" xfId="35020"/>
    <cellStyle name="SAPBEXHLevel1X 2 3 2 2 9" xfId="29831"/>
    <cellStyle name="SAPBEXHLevel1X 2 3 2 3" xfId="1828"/>
    <cellStyle name="SAPBEXHLevel1X 2 3 2 3 2" xfId="25391"/>
    <cellStyle name="SAPBEXHLevel1X 2 3 2 3 2 2" xfId="35598"/>
    <cellStyle name="SAPBEXHLevel1X 2 3 2 3 3" xfId="30409"/>
    <cellStyle name="SAPBEXHLevel1X 2 3 2 3 4" xfId="44061"/>
    <cellStyle name="SAPBEXHLevel1X 2 3 2 3 5" xfId="44062"/>
    <cellStyle name="SAPBEXHLevel1X 2 3 2 4" xfId="2364"/>
    <cellStyle name="SAPBEXHLevel1X 2 3 2 4 2" xfId="25927"/>
    <cellStyle name="SAPBEXHLevel1X 2 3 2 4 2 2" xfId="36134"/>
    <cellStyle name="SAPBEXHLevel1X 2 3 2 4 3" xfId="30945"/>
    <cellStyle name="SAPBEXHLevel1X 2 3 2 4 4" xfId="44063"/>
    <cellStyle name="SAPBEXHLevel1X 2 3 2 4 5" xfId="44064"/>
    <cellStyle name="SAPBEXHLevel1X 2 3 2 5" xfId="3149"/>
    <cellStyle name="SAPBEXHLevel1X 2 3 2 5 2" xfId="26712"/>
    <cellStyle name="SAPBEXHLevel1X 2 3 2 5 2 2" xfId="36919"/>
    <cellStyle name="SAPBEXHLevel1X 2 3 2 5 3" xfId="31730"/>
    <cellStyle name="SAPBEXHLevel1X 2 3 2 5 4" xfId="44065"/>
    <cellStyle name="SAPBEXHLevel1X 2 3 2 5 5" xfId="44066"/>
    <cellStyle name="SAPBEXHLevel1X 2 3 2 6" xfId="3879"/>
    <cellStyle name="SAPBEXHLevel1X 2 3 2 6 2" xfId="27442"/>
    <cellStyle name="SAPBEXHLevel1X 2 3 2 6 2 2" xfId="37649"/>
    <cellStyle name="SAPBEXHLevel1X 2 3 2 6 3" xfId="32460"/>
    <cellStyle name="SAPBEXHLevel1X 2 3 2 6 4" xfId="44067"/>
    <cellStyle name="SAPBEXHLevel1X 2 3 2 6 5" xfId="44068"/>
    <cellStyle name="SAPBEXHLevel1X 2 3 2 7" xfId="4490"/>
    <cellStyle name="SAPBEXHLevel1X 2 3 2 7 2" xfId="28053"/>
    <cellStyle name="SAPBEXHLevel1X 2 3 2 7 2 2" xfId="38260"/>
    <cellStyle name="SAPBEXHLevel1X 2 3 2 7 3" xfId="33071"/>
    <cellStyle name="SAPBEXHLevel1X 2 3 2 7 4" xfId="44069"/>
    <cellStyle name="SAPBEXHLevel1X 2 3 2 7 5" xfId="44070"/>
    <cellStyle name="SAPBEXHLevel1X 2 3 2 8" xfId="5208"/>
    <cellStyle name="SAPBEXHLevel1X 2 3 2 8 2" xfId="28771"/>
    <cellStyle name="SAPBEXHLevel1X 2 3 2 8 2 2" xfId="38978"/>
    <cellStyle name="SAPBEXHLevel1X 2 3 2 8 3" xfId="33789"/>
    <cellStyle name="SAPBEXHLevel1X 2 3 2 8 4" xfId="44071"/>
    <cellStyle name="SAPBEXHLevel1X 2 3 2 9" xfId="24401"/>
    <cellStyle name="SAPBEXHLevel1X 2 3 2 9 2" xfId="34608"/>
    <cellStyle name="SAPBEXHLevel1X 2 3 3" xfId="926"/>
    <cellStyle name="SAPBEXHLevel1X 2 3 3 10" xfId="44072"/>
    <cellStyle name="SAPBEXHLevel1X 2 3 3 2" xfId="1912"/>
    <cellStyle name="SAPBEXHLevel1X 2 3 3 2 2" xfId="25475"/>
    <cellStyle name="SAPBEXHLevel1X 2 3 3 2 2 2" xfId="35682"/>
    <cellStyle name="SAPBEXHLevel1X 2 3 3 2 3" xfId="30493"/>
    <cellStyle name="SAPBEXHLevel1X 2 3 3 2 4" xfId="44073"/>
    <cellStyle name="SAPBEXHLevel1X 2 3 3 2 5" xfId="44074"/>
    <cellStyle name="SAPBEXHLevel1X 2 3 3 3" xfId="2452"/>
    <cellStyle name="SAPBEXHLevel1X 2 3 3 3 2" xfId="26015"/>
    <cellStyle name="SAPBEXHLevel1X 2 3 3 3 2 2" xfId="36222"/>
    <cellStyle name="SAPBEXHLevel1X 2 3 3 3 3" xfId="31033"/>
    <cellStyle name="SAPBEXHLevel1X 2 3 3 3 4" xfId="44075"/>
    <cellStyle name="SAPBEXHLevel1X 2 3 3 3 5" xfId="44076"/>
    <cellStyle name="SAPBEXHLevel1X 2 3 3 4" xfId="3237"/>
    <cellStyle name="SAPBEXHLevel1X 2 3 3 4 2" xfId="26800"/>
    <cellStyle name="SAPBEXHLevel1X 2 3 3 4 2 2" xfId="37007"/>
    <cellStyle name="SAPBEXHLevel1X 2 3 3 4 3" xfId="31818"/>
    <cellStyle name="SAPBEXHLevel1X 2 3 3 4 4" xfId="44077"/>
    <cellStyle name="SAPBEXHLevel1X 2 3 3 4 5" xfId="44078"/>
    <cellStyle name="SAPBEXHLevel1X 2 3 3 5" xfId="3967"/>
    <cellStyle name="SAPBEXHLevel1X 2 3 3 5 2" xfId="27530"/>
    <cellStyle name="SAPBEXHLevel1X 2 3 3 5 2 2" xfId="37737"/>
    <cellStyle name="SAPBEXHLevel1X 2 3 3 5 3" xfId="32548"/>
    <cellStyle name="SAPBEXHLevel1X 2 3 3 5 4" xfId="44079"/>
    <cellStyle name="SAPBEXHLevel1X 2 3 3 5 5" xfId="44080"/>
    <cellStyle name="SAPBEXHLevel1X 2 3 3 6" xfId="4578"/>
    <cellStyle name="SAPBEXHLevel1X 2 3 3 6 2" xfId="28141"/>
    <cellStyle name="SAPBEXHLevel1X 2 3 3 6 2 2" xfId="38348"/>
    <cellStyle name="SAPBEXHLevel1X 2 3 3 6 3" xfId="33159"/>
    <cellStyle name="SAPBEXHLevel1X 2 3 3 6 4" xfId="44081"/>
    <cellStyle name="SAPBEXHLevel1X 2 3 3 6 5" xfId="44082"/>
    <cellStyle name="SAPBEXHLevel1X 2 3 3 7" xfId="5296"/>
    <cellStyle name="SAPBEXHLevel1X 2 3 3 7 2" xfId="28859"/>
    <cellStyle name="SAPBEXHLevel1X 2 3 3 7 2 2" xfId="39066"/>
    <cellStyle name="SAPBEXHLevel1X 2 3 3 7 3" xfId="33877"/>
    <cellStyle name="SAPBEXHLevel1X 2 3 3 7 4" xfId="44083"/>
    <cellStyle name="SAPBEXHLevel1X 2 3 3 8" xfId="24489"/>
    <cellStyle name="SAPBEXHLevel1X 2 3 3 8 2" xfId="34696"/>
    <cellStyle name="SAPBEXHLevel1X 2 3 3 9" xfId="29593"/>
    <cellStyle name="SAPBEXHLevel1X 2 3 4" xfId="1600"/>
    <cellStyle name="SAPBEXHLevel1X 2 3 4 2" xfId="25163"/>
    <cellStyle name="SAPBEXHLevel1X 2 3 4 2 2" xfId="35370"/>
    <cellStyle name="SAPBEXHLevel1X 2 3 4 3" xfId="30181"/>
    <cellStyle name="SAPBEXHLevel1X 2 3 4 4" xfId="44084"/>
    <cellStyle name="SAPBEXHLevel1X 2 3 4 5" xfId="44085"/>
    <cellStyle name="SAPBEXHLevel1X 2 3 5" xfId="1407"/>
    <cellStyle name="SAPBEXHLevel1X 2 3 5 2" xfId="24970"/>
    <cellStyle name="SAPBEXHLevel1X 2 3 5 2 2" xfId="35177"/>
    <cellStyle name="SAPBEXHLevel1X 2 3 5 3" xfId="29988"/>
    <cellStyle name="SAPBEXHLevel1X 2 3 5 4" xfId="44086"/>
    <cellStyle name="SAPBEXHLevel1X 2 3 5 5" xfId="44087"/>
    <cellStyle name="SAPBEXHLevel1X 2 3 6" xfId="2903"/>
    <cellStyle name="SAPBEXHLevel1X 2 3 6 2" xfId="26466"/>
    <cellStyle name="SAPBEXHLevel1X 2 3 6 2 2" xfId="36673"/>
    <cellStyle name="SAPBEXHLevel1X 2 3 6 3" xfId="31484"/>
    <cellStyle name="SAPBEXHLevel1X 2 3 6 4" xfId="44088"/>
    <cellStyle name="SAPBEXHLevel1X 2 3 6 5" xfId="44089"/>
    <cellStyle name="SAPBEXHLevel1X 2 3 7" xfId="3637"/>
    <cellStyle name="SAPBEXHLevel1X 2 3 7 2" xfId="27200"/>
    <cellStyle name="SAPBEXHLevel1X 2 3 7 2 2" xfId="37407"/>
    <cellStyle name="SAPBEXHLevel1X 2 3 7 3" xfId="32218"/>
    <cellStyle name="SAPBEXHLevel1X 2 3 7 4" xfId="44090"/>
    <cellStyle name="SAPBEXHLevel1X 2 3 7 5" xfId="44091"/>
    <cellStyle name="SAPBEXHLevel1X 2 3 8" xfId="2855"/>
    <cellStyle name="SAPBEXHLevel1X 2 3 8 2" xfId="26418"/>
    <cellStyle name="SAPBEXHLevel1X 2 3 8 2 2" xfId="36625"/>
    <cellStyle name="SAPBEXHLevel1X 2 3 8 3" xfId="31436"/>
    <cellStyle name="SAPBEXHLevel1X 2 3 8 4" xfId="44092"/>
    <cellStyle name="SAPBEXHLevel1X 2 3 8 5" xfId="44093"/>
    <cellStyle name="SAPBEXHLevel1X 2 3 9" xfId="4962"/>
    <cellStyle name="SAPBEXHLevel1X 2 3 9 2" xfId="28525"/>
    <cellStyle name="SAPBEXHLevel1X 2 3 9 2 2" xfId="38732"/>
    <cellStyle name="SAPBEXHLevel1X 2 3 9 3" xfId="33543"/>
    <cellStyle name="SAPBEXHLevel1X 2 3 9 4" xfId="44094"/>
    <cellStyle name="SAPBEXHLevel1X 2 4" xfId="688"/>
    <cellStyle name="SAPBEXHLevel1X 2 4 10" xfId="29355"/>
    <cellStyle name="SAPBEXHLevel1X 2 4 11" xfId="44095"/>
    <cellStyle name="SAPBEXHLevel1X 2 4 2" xfId="1105"/>
    <cellStyle name="SAPBEXHLevel1X 2 4 2 10" xfId="44096"/>
    <cellStyle name="SAPBEXHLevel1X 2 4 2 2" xfId="2012"/>
    <cellStyle name="SAPBEXHLevel1X 2 4 2 2 2" xfId="25575"/>
    <cellStyle name="SAPBEXHLevel1X 2 4 2 2 2 2" xfId="35782"/>
    <cellStyle name="SAPBEXHLevel1X 2 4 2 2 3" xfId="30593"/>
    <cellStyle name="SAPBEXHLevel1X 2 4 2 2 4" xfId="44097"/>
    <cellStyle name="SAPBEXHLevel1X 2 4 2 2 5" xfId="44098"/>
    <cellStyle name="SAPBEXHLevel1X 2 4 2 3" xfId="2629"/>
    <cellStyle name="SAPBEXHLevel1X 2 4 2 3 2" xfId="26192"/>
    <cellStyle name="SAPBEXHLevel1X 2 4 2 3 2 2" xfId="36399"/>
    <cellStyle name="SAPBEXHLevel1X 2 4 2 3 3" xfId="31210"/>
    <cellStyle name="SAPBEXHLevel1X 2 4 2 3 4" xfId="44099"/>
    <cellStyle name="SAPBEXHLevel1X 2 4 2 3 5" xfId="44100"/>
    <cellStyle name="SAPBEXHLevel1X 2 4 2 4" xfId="3416"/>
    <cellStyle name="SAPBEXHLevel1X 2 4 2 4 2" xfId="26979"/>
    <cellStyle name="SAPBEXHLevel1X 2 4 2 4 2 2" xfId="37186"/>
    <cellStyle name="SAPBEXHLevel1X 2 4 2 4 3" xfId="31997"/>
    <cellStyle name="SAPBEXHLevel1X 2 4 2 4 4" xfId="44101"/>
    <cellStyle name="SAPBEXHLevel1X 2 4 2 4 5" xfId="44102"/>
    <cellStyle name="SAPBEXHLevel1X 2 4 2 5" xfId="4104"/>
    <cellStyle name="SAPBEXHLevel1X 2 4 2 5 2" xfId="27667"/>
    <cellStyle name="SAPBEXHLevel1X 2 4 2 5 2 2" xfId="37874"/>
    <cellStyle name="SAPBEXHLevel1X 2 4 2 5 3" xfId="32685"/>
    <cellStyle name="SAPBEXHLevel1X 2 4 2 5 4" xfId="44103"/>
    <cellStyle name="SAPBEXHLevel1X 2 4 2 5 5" xfId="44104"/>
    <cellStyle name="SAPBEXHLevel1X 2 4 2 6" xfId="4748"/>
    <cellStyle name="SAPBEXHLevel1X 2 4 2 6 2" xfId="28311"/>
    <cellStyle name="SAPBEXHLevel1X 2 4 2 6 2 2" xfId="38518"/>
    <cellStyle name="SAPBEXHLevel1X 2 4 2 6 3" xfId="33329"/>
    <cellStyle name="SAPBEXHLevel1X 2 4 2 6 4" xfId="44105"/>
    <cellStyle name="SAPBEXHLevel1X 2 4 2 6 5" xfId="44106"/>
    <cellStyle name="SAPBEXHLevel1X 2 4 2 7" xfId="5467"/>
    <cellStyle name="SAPBEXHLevel1X 2 4 2 7 2" xfId="29030"/>
    <cellStyle name="SAPBEXHLevel1X 2 4 2 7 2 2" xfId="39237"/>
    <cellStyle name="SAPBEXHLevel1X 2 4 2 7 3" xfId="34048"/>
    <cellStyle name="SAPBEXHLevel1X 2 4 2 7 4" xfId="44107"/>
    <cellStyle name="SAPBEXHLevel1X 2 4 2 8" xfId="24668"/>
    <cellStyle name="SAPBEXHLevel1X 2 4 2 8 2" xfId="34875"/>
    <cellStyle name="SAPBEXHLevel1X 2 4 2 9" xfId="29686"/>
    <cellStyle name="SAPBEXHLevel1X 2 4 3" xfId="1686"/>
    <cellStyle name="SAPBEXHLevel1X 2 4 3 2" xfId="25249"/>
    <cellStyle name="SAPBEXHLevel1X 2 4 3 2 2" xfId="35456"/>
    <cellStyle name="SAPBEXHLevel1X 2 4 3 3" xfId="30267"/>
    <cellStyle name="SAPBEXHLevel1X 2 4 3 4" xfId="44108"/>
    <cellStyle name="SAPBEXHLevel1X 2 4 3 5" xfId="44109"/>
    <cellStyle name="SAPBEXHLevel1X 2 4 4" xfId="1313"/>
    <cellStyle name="SAPBEXHLevel1X 2 4 4 2" xfId="24876"/>
    <cellStyle name="SAPBEXHLevel1X 2 4 4 2 2" xfId="35083"/>
    <cellStyle name="SAPBEXHLevel1X 2 4 4 3" xfId="29894"/>
    <cellStyle name="SAPBEXHLevel1X 2 4 4 4" xfId="44110"/>
    <cellStyle name="SAPBEXHLevel1X 2 4 4 5" xfId="44111"/>
    <cellStyle name="SAPBEXHLevel1X 2 4 5" xfId="2999"/>
    <cellStyle name="SAPBEXHLevel1X 2 4 5 2" xfId="26562"/>
    <cellStyle name="SAPBEXHLevel1X 2 4 5 2 2" xfId="36769"/>
    <cellStyle name="SAPBEXHLevel1X 2 4 5 3" xfId="31580"/>
    <cellStyle name="SAPBEXHLevel1X 2 4 5 4" xfId="44112"/>
    <cellStyle name="SAPBEXHLevel1X 2 4 5 5" xfId="44113"/>
    <cellStyle name="SAPBEXHLevel1X 2 4 6" xfId="3731"/>
    <cellStyle name="SAPBEXHLevel1X 2 4 6 2" xfId="27294"/>
    <cellStyle name="SAPBEXHLevel1X 2 4 6 2 2" xfId="37501"/>
    <cellStyle name="SAPBEXHLevel1X 2 4 6 3" xfId="32312"/>
    <cellStyle name="SAPBEXHLevel1X 2 4 6 4" xfId="44114"/>
    <cellStyle name="SAPBEXHLevel1X 2 4 6 5" xfId="44115"/>
    <cellStyle name="SAPBEXHLevel1X 2 4 7" xfId="4342"/>
    <cellStyle name="SAPBEXHLevel1X 2 4 7 2" xfId="27905"/>
    <cellStyle name="SAPBEXHLevel1X 2 4 7 2 2" xfId="38112"/>
    <cellStyle name="SAPBEXHLevel1X 2 4 7 3" xfId="32923"/>
    <cellStyle name="SAPBEXHLevel1X 2 4 7 4" xfId="44116"/>
    <cellStyle name="SAPBEXHLevel1X 2 4 7 5" xfId="44117"/>
    <cellStyle name="SAPBEXHLevel1X 2 4 8" xfId="5058"/>
    <cellStyle name="SAPBEXHLevel1X 2 4 8 2" xfId="28621"/>
    <cellStyle name="SAPBEXHLevel1X 2 4 8 2 2" xfId="38828"/>
    <cellStyle name="SAPBEXHLevel1X 2 4 8 3" xfId="33639"/>
    <cellStyle name="SAPBEXHLevel1X 2 4 8 4" xfId="44118"/>
    <cellStyle name="SAPBEXHLevel1X 2 4 9" xfId="24251"/>
    <cellStyle name="SAPBEXHLevel1X 2 4 9 2" xfId="34458"/>
    <cellStyle name="SAPBEXHLevel1X 2 5" xfId="766"/>
    <cellStyle name="SAPBEXHLevel1X 2 5 10" xfId="29433"/>
    <cellStyle name="SAPBEXHLevel1X 2 5 11" xfId="44119"/>
    <cellStyle name="SAPBEXHLevel1X 2 5 2" xfId="1183"/>
    <cellStyle name="SAPBEXHLevel1X 2 5 2 10" xfId="44120"/>
    <cellStyle name="SAPBEXHLevel1X 2 5 2 2" xfId="2089"/>
    <cellStyle name="SAPBEXHLevel1X 2 5 2 2 2" xfId="25652"/>
    <cellStyle name="SAPBEXHLevel1X 2 5 2 2 2 2" xfId="35859"/>
    <cellStyle name="SAPBEXHLevel1X 2 5 2 2 3" xfId="30670"/>
    <cellStyle name="SAPBEXHLevel1X 2 5 2 2 4" xfId="44121"/>
    <cellStyle name="SAPBEXHLevel1X 2 5 2 2 5" xfId="44122"/>
    <cellStyle name="SAPBEXHLevel1X 2 5 2 3" xfId="2706"/>
    <cellStyle name="SAPBEXHLevel1X 2 5 2 3 2" xfId="26269"/>
    <cellStyle name="SAPBEXHLevel1X 2 5 2 3 2 2" xfId="36476"/>
    <cellStyle name="SAPBEXHLevel1X 2 5 2 3 3" xfId="31287"/>
    <cellStyle name="SAPBEXHLevel1X 2 5 2 3 4" xfId="44123"/>
    <cellStyle name="SAPBEXHLevel1X 2 5 2 3 5" xfId="44124"/>
    <cellStyle name="SAPBEXHLevel1X 2 5 2 4" xfId="3494"/>
    <cellStyle name="SAPBEXHLevel1X 2 5 2 4 2" xfId="27057"/>
    <cellStyle name="SAPBEXHLevel1X 2 5 2 4 2 2" xfId="37264"/>
    <cellStyle name="SAPBEXHLevel1X 2 5 2 4 3" xfId="32075"/>
    <cellStyle name="SAPBEXHLevel1X 2 5 2 4 4" xfId="44125"/>
    <cellStyle name="SAPBEXHLevel1X 2 5 2 4 5" xfId="44126"/>
    <cellStyle name="SAPBEXHLevel1X 2 5 2 5" xfId="4181"/>
    <cellStyle name="SAPBEXHLevel1X 2 5 2 5 2" xfId="27744"/>
    <cellStyle name="SAPBEXHLevel1X 2 5 2 5 2 2" xfId="37951"/>
    <cellStyle name="SAPBEXHLevel1X 2 5 2 5 3" xfId="32762"/>
    <cellStyle name="SAPBEXHLevel1X 2 5 2 5 4" xfId="44127"/>
    <cellStyle name="SAPBEXHLevel1X 2 5 2 5 5" xfId="44128"/>
    <cellStyle name="SAPBEXHLevel1X 2 5 2 6" xfId="4825"/>
    <cellStyle name="SAPBEXHLevel1X 2 5 2 6 2" xfId="28388"/>
    <cellStyle name="SAPBEXHLevel1X 2 5 2 6 2 2" xfId="38595"/>
    <cellStyle name="SAPBEXHLevel1X 2 5 2 6 3" xfId="33406"/>
    <cellStyle name="SAPBEXHLevel1X 2 5 2 6 4" xfId="44129"/>
    <cellStyle name="SAPBEXHLevel1X 2 5 2 6 5" xfId="44130"/>
    <cellStyle name="SAPBEXHLevel1X 2 5 2 7" xfId="5545"/>
    <cellStyle name="SAPBEXHLevel1X 2 5 2 7 2" xfId="29108"/>
    <cellStyle name="SAPBEXHLevel1X 2 5 2 7 2 2" xfId="39315"/>
    <cellStyle name="SAPBEXHLevel1X 2 5 2 7 3" xfId="34126"/>
    <cellStyle name="SAPBEXHLevel1X 2 5 2 7 4" xfId="44131"/>
    <cellStyle name="SAPBEXHLevel1X 2 5 2 8" xfId="24746"/>
    <cellStyle name="SAPBEXHLevel1X 2 5 2 8 2" xfId="34953"/>
    <cellStyle name="SAPBEXHLevel1X 2 5 2 9" xfId="29764"/>
    <cellStyle name="SAPBEXHLevel1X 2 5 3" xfId="1763"/>
    <cellStyle name="SAPBEXHLevel1X 2 5 3 2" xfId="25326"/>
    <cellStyle name="SAPBEXHLevel1X 2 5 3 2 2" xfId="35533"/>
    <cellStyle name="SAPBEXHLevel1X 2 5 3 3" xfId="30344"/>
    <cellStyle name="SAPBEXHLevel1X 2 5 3 4" xfId="44132"/>
    <cellStyle name="SAPBEXHLevel1X 2 5 3 5" xfId="44133"/>
    <cellStyle name="SAPBEXHLevel1X 2 5 4" xfId="2293"/>
    <cellStyle name="SAPBEXHLevel1X 2 5 4 2" xfId="25856"/>
    <cellStyle name="SAPBEXHLevel1X 2 5 4 2 2" xfId="36063"/>
    <cellStyle name="SAPBEXHLevel1X 2 5 4 3" xfId="30874"/>
    <cellStyle name="SAPBEXHLevel1X 2 5 4 4" xfId="44134"/>
    <cellStyle name="SAPBEXHLevel1X 2 5 4 5" xfId="44135"/>
    <cellStyle name="SAPBEXHLevel1X 2 5 5" xfId="3077"/>
    <cellStyle name="SAPBEXHLevel1X 2 5 5 2" xfId="26640"/>
    <cellStyle name="SAPBEXHLevel1X 2 5 5 2 2" xfId="36847"/>
    <cellStyle name="SAPBEXHLevel1X 2 5 5 3" xfId="31658"/>
    <cellStyle name="SAPBEXHLevel1X 2 5 5 4" xfId="44136"/>
    <cellStyle name="SAPBEXHLevel1X 2 5 5 5" xfId="44137"/>
    <cellStyle name="SAPBEXHLevel1X 2 5 6" xfId="3808"/>
    <cellStyle name="SAPBEXHLevel1X 2 5 6 2" xfId="27371"/>
    <cellStyle name="SAPBEXHLevel1X 2 5 6 2 2" xfId="37578"/>
    <cellStyle name="SAPBEXHLevel1X 2 5 6 3" xfId="32389"/>
    <cellStyle name="SAPBEXHLevel1X 2 5 6 4" xfId="44138"/>
    <cellStyle name="SAPBEXHLevel1X 2 5 6 5" xfId="44139"/>
    <cellStyle name="SAPBEXHLevel1X 2 5 7" xfId="4419"/>
    <cellStyle name="SAPBEXHLevel1X 2 5 7 2" xfId="27982"/>
    <cellStyle name="SAPBEXHLevel1X 2 5 7 2 2" xfId="38189"/>
    <cellStyle name="SAPBEXHLevel1X 2 5 7 3" xfId="33000"/>
    <cellStyle name="SAPBEXHLevel1X 2 5 7 4" xfId="44140"/>
    <cellStyle name="SAPBEXHLevel1X 2 5 7 5" xfId="44141"/>
    <cellStyle name="SAPBEXHLevel1X 2 5 8" xfId="5136"/>
    <cellStyle name="SAPBEXHLevel1X 2 5 8 2" xfId="28699"/>
    <cellStyle name="SAPBEXHLevel1X 2 5 8 2 2" xfId="38906"/>
    <cellStyle name="SAPBEXHLevel1X 2 5 8 3" xfId="33717"/>
    <cellStyle name="SAPBEXHLevel1X 2 5 8 4" xfId="44142"/>
    <cellStyle name="SAPBEXHLevel1X 2 5 9" xfId="24329"/>
    <cellStyle name="SAPBEXHLevel1X 2 5 9 2" xfId="34536"/>
    <cellStyle name="SAPBEXHLevel1X 2 6" xfId="1039"/>
    <cellStyle name="SAPBEXHLevel1X 2 6 2" xfId="2565"/>
    <cellStyle name="SAPBEXHLevel1X 2 6 2 2" xfId="26128"/>
    <cellStyle name="SAPBEXHLevel1X 2 6 2 2 2" xfId="36335"/>
    <cellStyle name="SAPBEXHLevel1X 2 6 2 3" xfId="31146"/>
    <cellStyle name="SAPBEXHLevel1X 2 6 2 4" xfId="44143"/>
    <cellStyle name="SAPBEXHLevel1X 2 6 2 5" xfId="44144"/>
    <cellStyle name="SAPBEXHLevel1X 2 6 3" xfId="3350"/>
    <cellStyle name="SAPBEXHLevel1X 2 6 3 2" xfId="26913"/>
    <cellStyle name="SAPBEXHLevel1X 2 6 3 2 2" xfId="37120"/>
    <cellStyle name="SAPBEXHLevel1X 2 6 3 3" xfId="31931"/>
    <cellStyle name="SAPBEXHLevel1X 2 6 3 4" xfId="44145"/>
    <cellStyle name="SAPBEXHLevel1X 2 6 3 5" xfId="44146"/>
    <cellStyle name="SAPBEXHLevel1X 2 6 4" xfId="4691"/>
    <cellStyle name="SAPBEXHLevel1X 2 6 4 2" xfId="28254"/>
    <cellStyle name="SAPBEXHLevel1X 2 6 4 2 2" xfId="38461"/>
    <cellStyle name="SAPBEXHLevel1X 2 6 4 3" xfId="33272"/>
    <cellStyle name="SAPBEXHLevel1X 2 6 4 4" xfId="44147"/>
    <cellStyle name="SAPBEXHLevel1X 2 6 4 5" xfId="44148"/>
    <cellStyle name="SAPBEXHLevel1X 2 6 5" xfId="5409"/>
    <cellStyle name="SAPBEXHLevel1X 2 6 5 2" xfId="28972"/>
    <cellStyle name="SAPBEXHLevel1X 2 6 5 2 2" xfId="39179"/>
    <cellStyle name="SAPBEXHLevel1X 2 6 5 3" xfId="33990"/>
    <cellStyle name="SAPBEXHLevel1X 2 6 5 4" xfId="44149"/>
    <cellStyle name="SAPBEXHLevel1X 2 6 5 5" xfId="44150"/>
    <cellStyle name="SAPBEXHLevel1X 2 6 6" xfId="24602"/>
    <cellStyle name="SAPBEXHLevel1X 2 6 6 2" xfId="34809"/>
    <cellStyle name="SAPBEXHLevel1X 2 6 7" xfId="44151"/>
    <cellStyle name="SAPBEXHLevel1X 2 6 8" xfId="44152"/>
    <cellStyle name="SAPBEXHLevel1X 2 6 9" xfId="44153"/>
    <cellStyle name="SAPBEXHLevel1X 2 7" xfId="1497"/>
    <cellStyle name="SAPBEXHLevel1X 2 7 2" xfId="25060"/>
    <cellStyle name="SAPBEXHLevel1X 2 7 2 2" xfId="35267"/>
    <cellStyle name="SAPBEXHLevel1X 2 7 3" xfId="30078"/>
    <cellStyle name="SAPBEXHLevel1X 2 7 4" xfId="44154"/>
    <cellStyle name="SAPBEXHLevel1X 2 7 5" xfId="44155"/>
    <cellStyle name="SAPBEXHLevel1X 2 8" xfId="1527"/>
    <cellStyle name="SAPBEXHLevel1X 2 8 2" xfId="25090"/>
    <cellStyle name="SAPBEXHLevel1X 2 8 2 2" xfId="35297"/>
    <cellStyle name="SAPBEXHLevel1X 2 8 3" xfId="30108"/>
    <cellStyle name="SAPBEXHLevel1X 2 8 4" xfId="44156"/>
    <cellStyle name="SAPBEXHLevel1X 2 9" xfId="24070"/>
    <cellStyle name="SAPBEXHLevel1X 2 9 2" xfId="34277"/>
    <cellStyle name="SAPBEXHLevel1X 3" xfId="548"/>
    <cellStyle name="SAPBEXHLevel1X 3 10" xfId="44157"/>
    <cellStyle name="SAPBEXHLevel1X 3 2" xfId="630"/>
    <cellStyle name="SAPBEXHLevel1X 3 2 10" xfId="24193"/>
    <cellStyle name="SAPBEXHLevel1X 3 2 10 2" xfId="34400"/>
    <cellStyle name="SAPBEXHLevel1X 3 2 11" xfId="29297"/>
    <cellStyle name="SAPBEXHLevel1X 3 2 12" xfId="44158"/>
    <cellStyle name="SAPBEXHLevel1X 3 2 2" xfId="876"/>
    <cellStyle name="SAPBEXHLevel1X 3 2 2 10" xfId="29543"/>
    <cellStyle name="SAPBEXHLevel1X 3 2 2 11" xfId="44159"/>
    <cellStyle name="SAPBEXHLevel1X 3 2 2 2" xfId="1288"/>
    <cellStyle name="SAPBEXHLevel1X 3 2 2 2 10" xfId="44160"/>
    <cellStyle name="SAPBEXHLevel1X 3 2 2 2 2" xfId="2192"/>
    <cellStyle name="SAPBEXHLevel1X 3 2 2 2 2 2" xfId="25755"/>
    <cellStyle name="SAPBEXHLevel1X 3 2 2 2 2 2 2" xfId="35962"/>
    <cellStyle name="SAPBEXHLevel1X 3 2 2 2 2 3" xfId="30773"/>
    <cellStyle name="SAPBEXHLevel1X 3 2 2 2 2 4" xfId="44161"/>
    <cellStyle name="SAPBEXHLevel1X 3 2 2 2 2 5" xfId="44162"/>
    <cellStyle name="SAPBEXHLevel1X 3 2 2 2 3" xfId="2811"/>
    <cellStyle name="SAPBEXHLevel1X 3 2 2 2 3 2" xfId="26374"/>
    <cellStyle name="SAPBEXHLevel1X 3 2 2 2 3 2 2" xfId="36581"/>
    <cellStyle name="SAPBEXHLevel1X 3 2 2 2 3 3" xfId="31392"/>
    <cellStyle name="SAPBEXHLevel1X 3 2 2 2 3 4" xfId="44163"/>
    <cellStyle name="SAPBEXHLevel1X 3 2 2 2 3 5" xfId="44164"/>
    <cellStyle name="SAPBEXHLevel1X 3 2 2 2 4" xfId="3599"/>
    <cellStyle name="SAPBEXHLevel1X 3 2 2 2 4 2" xfId="27162"/>
    <cellStyle name="SAPBEXHLevel1X 3 2 2 2 4 2 2" xfId="37369"/>
    <cellStyle name="SAPBEXHLevel1X 3 2 2 2 4 3" xfId="32180"/>
    <cellStyle name="SAPBEXHLevel1X 3 2 2 2 4 4" xfId="44165"/>
    <cellStyle name="SAPBEXHLevel1X 3 2 2 2 4 5" xfId="44166"/>
    <cellStyle name="SAPBEXHLevel1X 3 2 2 2 5" xfId="4286"/>
    <cellStyle name="SAPBEXHLevel1X 3 2 2 2 5 2" xfId="27849"/>
    <cellStyle name="SAPBEXHLevel1X 3 2 2 2 5 2 2" xfId="38056"/>
    <cellStyle name="SAPBEXHLevel1X 3 2 2 2 5 3" xfId="32867"/>
    <cellStyle name="SAPBEXHLevel1X 3 2 2 2 5 4" xfId="44167"/>
    <cellStyle name="SAPBEXHLevel1X 3 2 2 2 5 5" xfId="44168"/>
    <cellStyle name="SAPBEXHLevel1X 3 2 2 2 6" xfId="4930"/>
    <cellStyle name="SAPBEXHLevel1X 3 2 2 2 6 2" xfId="28493"/>
    <cellStyle name="SAPBEXHLevel1X 3 2 2 2 6 2 2" xfId="38700"/>
    <cellStyle name="SAPBEXHLevel1X 3 2 2 2 6 3" xfId="33511"/>
    <cellStyle name="SAPBEXHLevel1X 3 2 2 2 6 4" xfId="44169"/>
    <cellStyle name="SAPBEXHLevel1X 3 2 2 2 6 5" xfId="44170"/>
    <cellStyle name="SAPBEXHLevel1X 3 2 2 2 7" xfId="5650"/>
    <cellStyle name="SAPBEXHLevel1X 3 2 2 2 7 2" xfId="29213"/>
    <cellStyle name="SAPBEXHLevel1X 3 2 2 2 7 2 2" xfId="39420"/>
    <cellStyle name="SAPBEXHLevel1X 3 2 2 2 7 3" xfId="34231"/>
    <cellStyle name="SAPBEXHLevel1X 3 2 2 2 7 4" xfId="44171"/>
    <cellStyle name="SAPBEXHLevel1X 3 2 2 2 8" xfId="24851"/>
    <cellStyle name="SAPBEXHLevel1X 3 2 2 2 8 2" xfId="35058"/>
    <cellStyle name="SAPBEXHLevel1X 3 2 2 2 9" xfId="29869"/>
    <cellStyle name="SAPBEXHLevel1X 3 2 2 3" xfId="1866"/>
    <cellStyle name="SAPBEXHLevel1X 3 2 2 3 2" xfId="25429"/>
    <cellStyle name="SAPBEXHLevel1X 3 2 2 3 2 2" xfId="35636"/>
    <cellStyle name="SAPBEXHLevel1X 3 2 2 3 3" xfId="30447"/>
    <cellStyle name="SAPBEXHLevel1X 3 2 2 3 4" xfId="44172"/>
    <cellStyle name="SAPBEXHLevel1X 3 2 2 3 5" xfId="44173"/>
    <cellStyle name="SAPBEXHLevel1X 3 2 2 4" xfId="2402"/>
    <cellStyle name="SAPBEXHLevel1X 3 2 2 4 2" xfId="25965"/>
    <cellStyle name="SAPBEXHLevel1X 3 2 2 4 2 2" xfId="36172"/>
    <cellStyle name="SAPBEXHLevel1X 3 2 2 4 3" xfId="30983"/>
    <cellStyle name="SAPBEXHLevel1X 3 2 2 4 4" xfId="44174"/>
    <cellStyle name="SAPBEXHLevel1X 3 2 2 4 5" xfId="44175"/>
    <cellStyle name="SAPBEXHLevel1X 3 2 2 5" xfId="3187"/>
    <cellStyle name="SAPBEXHLevel1X 3 2 2 5 2" xfId="26750"/>
    <cellStyle name="SAPBEXHLevel1X 3 2 2 5 2 2" xfId="36957"/>
    <cellStyle name="SAPBEXHLevel1X 3 2 2 5 3" xfId="31768"/>
    <cellStyle name="SAPBEXHLevel1X 3 2 2 5 4" xfId="44176"/>
    <cellStyle name="SAPBEXHLevel1X 3 2 2 5 5" xfId="44177"/>
    <cellStyle name="SAPBEXHLevel1X 3 2 2 6" xfId="3917"/>
    <cellStyle name="SAPBEXHLevel1X 3 2 2 6 2" xfId="27480"/>
    <cellStyle name="SAPBEXHLevel1X 3 2 2 6 2 2" xfId="37687"/>
    <cellStyle name="SAPBEXHLevel1X 3 2 2 6 3" xfId="32498"/>
    <cellStyle name="SAPBEXHLevel1X 3 2 2 6 4" xfId="44178"/>
    <cellStyle name="SAPBEXHLevel1X 3 2 2 6 5" xfId="44179"/>
    <cellStyle name="SAPBEXHLevel1X 3 2 2 7" xfId="4528"/>
    <cellStyle name="SAPBEXHLevel1X 3 2 2 7 2" xfId="28091"/>
    <cellStyle name="SAPBEXHLevel1X 3 2 2 7 2 2" xfId="38298"/>
    <cellStyle name="SAPBEXHLevel1X 3 2 2 7 3" xfId="33109"/>
    <cellStyle name="SAPBEXHLevel1X 3 2 2 7 4" xfId="44180"/>
    <cellStyle name="SAPBEXHLevel1X 3 2 2 7 5" xfId="44181"/>
    <cellStyle name="SAPBEXHLevel1X 3 2 2 8" xfId="5246"/>
    <cellStyle name="SAPBEXHLevel1X 3 2 2 8 2" xfId="28809"/>
    <cellStyle name="SAPBEXHLevel1X 3 2 2 8 2 2" xfId="39016"/>
    <cellStyle name="SAPBEXHLevel1X 3 2 2 8 3" xfId="33827"/>
    <cellStyle name="SAPBEXHLevel1X 3 2 2 8 4" xfId="44182"/>
    <cellStyle name="SAPBEXHLevel1X 3 2 2 9" xfId="24439"/>
    <cellStyle name="SAPBEXHLevel1X 3 2 2 9 2" xfId="34646"/>
    <cellStyle name="SAPBEXHLevel1X 3 2 3" xfId="964"/>
    <cellStyle name="SAPBEXHLevel1X 3 2 3 10" xfId="44183"/>
    <cellStyle name="SAPBEXHLevel1X 3 2 3 2" xfId="1950"/>
    <cellStyle name="SAPBEXHLevel1X 3 2 3 2 2" xfId="25513"/>
    <cellStyle name="SAPBEXHLevel1X 3 2 3 2 2 2" xfId="35720"/>
    <cellStyle name="SAPBEXHLevel1X 3 2 3 2 3" xfId="30531"/>
    <cellStyle name="SAPBEXHLevel1X 3 2 3 2 4" xfId="44184"/>
    <cellStyle name="SAPBEXHLevel1X 3 2 3 2 5" xfId="44185"/>
    <cellStyle name="SAPBEXHLevel1X 3 2 3 3" xfId="2490"/>
    <cellStyle name="SAPBEXHLevel1X 3 2 3 3 2" xfId="26053"/>
    <cellStyle name="SAPBEXHLevel1X 3 2 3 3 2 2" xfId="36260"/>
    <cellStyle name="SAPBEXHLevel1X 3 2 3 3 3" xfId="31071"/>
    <cellStyle name="SAPBEXHLevel1X 3 2 3 3 4" xfId="44186"/>
    <cellStyle name="SAPBEXHLevel1X 3 2 3 3 5" xfId="44187"/>
    <cellStyle name="SAPBEXHLevel1X 3 2 3 4" xfId="3275"/>
    <cellStyle name="SAPBEXHLevel1X 3 2 3 4 2" xfId="26838"/>
    <cellStyle name="SAPBEXHLevel1X 3 2 3 4 2 2" xfId="37045"/>
    <cellStyle name="SAPBEXHLevel1X 3 2 3 4 3" xfId="31856"/>
    <cellStyle name="SAPBEXHLevel1X 3 2 3 4 4" xfId="44188"/>
    <cellStyle name="SAPBEXHLevel1X 3 2 3 4 5" xfId="44189"/>
    <cellStyle name="SAPBEXHLevel1X 3 2 3 5" xfId="4005"/>
    <cellStyle name="SAPBEXHLevel1X 3 2 3 5 2" xfId="27568"/>
    <cellStyle name="SAPBEXHLevel1X 3 2 3 5 2 2" xfId="37775"/>
    <cellStyle name="SAPBEXHLevel1X 3 2 3 5 3" xfId="32586"/>
    <cellStyle name="SAPBEXHLevel1X 3 2 3 5 4" xfId="44190"/>
    <cellStyle name="SAPBEXHLevel1X 3 2 3 5 5" xfId="44191"/>
    <cellStyle name="SAPBEXHLevel1X 3 2 3 6" xfId="4616"/>
    <cellStyle name="SAPBEXHLevel1X 3 2 3 6 2" xfId="28179"/>
    <cellStyle name="SAPBEXHLevel1X 3 2 3 6 2 2" xfId="38386"/>
    <cellStyle name="SAPBEXHLevel1X 3 2 3 6 3" xfId="33197"/>
    <cellStyle name="SAPBEXHLevel1X 3 2 3 6 4" xfId="44192"/>
    <cellStyle name="SAPBEXHLevel1X 3 2 3 6 5" xfId="44193"/>
    <cellStyle name="SAPBEXHLevel1X 3 2 3 7" xfId="5334"/>
    <cellStyle name="SAPBEXHLevel1X 3 2 3 7 2" xfId="28897"/>
    <cellStyle name="SAPBEXHLevel1X 3 2 3 7 2 2" xfId="39104"/>
    <cellStyle name="SAPBEXHLevel1X 3 2 3 7 3" xfId="33915"/>
    <cellStyle name="SAPBEXHLevel1X 3 2 3 7 4" xfId="44194"/>
    <cellStyle name="SAPBEXHLevel1X 3 2 3 8" xfId="24527"/>
    <cellStyle name="SAPBEXHLevel1X 3 2 3 8 2" xfId="34734"/>
    <cellStyle name="SAPBEXHLevel1X 3 2 3 9" xfId="29631"/>
    <cellStyle name="SAPBEXHLevel1X 3 2 4" xfId="1638"/>
    <cellStyle name="SAPBEXHLevel1X 3 2 4 2" xfId="25201"/>
    <cellStyle name="SAPBEXHLevel1X 3 2 4 2 2" xfId="35408"/>
    <cellStyle name="SAPBEXHLevel1X 3 2 4 3" xfId="30219"/>
    <cellStyle name="SAPBEXHLevel1X 3 2 4 4" xfId="44195"/>
    <cellStyle name="SAPBEXHLevel1X 3 2 4 5" xfId="44196"/>
    <cellStyle name="SAPBEXHLevel1X 3 2 5" xfId="1369"/>
    <cellStyle name="SAPBEXHLevel1X 3 2 5 2" xfId="24932"/>
    <cellStyle name="SAPBEXHLevel1X 3 2 5 2 2" xfId="35139"/>
    <cellStyle name="SAPBEXHLevel1X 3 2 5 3" xfId="29950"/>
    <cellStyle name="SAPBEXHLevel1X 3 2 5 4" xfId="44197"/>
    <cellStyle name="SAPBEXHLevel1X 3 2 5 5" xfId="44198"/>
    <cellStyle name="SAPBEXHLevel1X 3 2 6" xfId="2941"/>
    <cellStyle name="SAPBEXHLevel1X 3 2 6 2" xfId="26504"/>
    <cellStyle name="SAPBEXHLevel1X 3 2 6 2 2" xfId="36711"/>
    <cellStyle name="SAPBEXHLevel1X 3 2 6 3" xfId="31522"/>
    <cellStyle name="SAPBEXHLevel1X 3 2 6 4" xfId="44199"/>
    <cellStyle name="SAPBEXHLevel1X 3 2 6 5" xfId="44200"/>
    <cellStyle name="SAPBEXHLevel1X 3 2 7" xfId="3675"/>
    <cellStyle name="SAPBEXHLevel1X 3 2 7 2" xfId="27238"/>
    <cellStyle name="SAPBEXHLevel1X 3 2 7 2 2" xfId="37445"/>
    <cellStyle name="SAPBEXHLevel1X 3 2 7 3" xfId="32256"/>
    <cellStyle name="SAPBEXHLevel1X 3 2 7 4" xfId="44201"/>
    <cellStyle name="SAPBEXHLevel1X 3 2 7 5" xfId="44202"/>
    <cellStyle name="SAPBEXHLevel1X 3 2 8" xfId="2848"/>
    <cellStyle name="SAPBEXHLevel1X 3 2 8 2" xfId="26411"/>
    <cellStyle name="SAPBEXHLevel1X 3 2 8 2 2" xfId="36618"/>
    <cellStyle name="SAPBEXHLevel1X 3 2 8 3" xfId="31429"/>
    <cellStyle name="SAPBEXHLevel1X 3 2 8 4" xfId="44203"/>
    <cellStyle name="SAPBEXHLevel1X 3 2 8 5" xfId="44204"/>
    <cellStyle name="SAPBEXHLevel1X 3 2 9" xfId="5000"/>
    <cellStyle name="SAPBEXHLevel1X 3 2 9 2" xfId="28563"/>
    <cellStyle name="SAPBEXHLevel1X 3 2 9 2 2" xfId="38770"/>
    <cellStyle name="SAPBEXHLevel1X 3 2 9 3" xfId="33581"/>
    <cellStyle name="SAPBEXHLevel1X 3 2 9 4" xfId="44205"/>
    <cellStyle name="SAPBEXHLevel1X 3 3" xfId="735"/>
    <cellStyle name="SAPBEXHLevel1X 3 3 10" xfId="29402"/>
    <cellStyle name="SAPBEXHLevel1X 3 3 11" xfId="44206"/>
    <cellStyle name="SAPBEXHLevel1X 3 3 2" xfId="1152"/>
    <cellStyle name="SAPBEXHLevel1X 3 3 2 10" xfId="44207"/>
    <cellStyle name="SAPBEXHLevel1X 3 3 2 2" xfId="2058"/>
    <cellStyle name="SAPBEXHLevel1X 3 3 2 2 2" xfId="25621"/>
    <cellStyle name="SAPBEXHLevel1X 3 3 2 2 2 2" xfId="35828"/>
    <cellStyle name="SAPBEXHLevel1X 3 3 2 2 3" xfId="30639"/>
    <cellStyle name="SAPBEXHLevel1X 3 3 2 2 4" xfId="44208"/>
    <cellStyle name="SAPBEXHLevel1X 3 3 2 2 5" xfId="44209"/>
    <cellStyle name="SAPBEXHLevel1X 3 3 2 3" xfId="2675"/>
    <cellStyle name="SAPBEXHLevel1X 3 3 2 3 2" xfId="26238"/>
    <cellStyle name="SAPBEXHLevel1X 3 3 2 3 2 2" xfId="36445"/>
    <cellStyle name="SAPBEXHLevel1X 3 3 2 3 3" xfId="31256"/>
    <cellStyle name="SAPBEXHLevel1X 3 3 2 3 4" xfId="44210"/>
    <cellStyle name="SAPBEXHLevel1X 3 3 2 3 5" xfId="44211"/>
    <cellStyle name="SAPBEXHLevel1X 3 3 2 4" xfId="3463"/>
    <cellStyle name="SAPBEXHLevel1X 3 3 2 4 2" xfId="27026"/>
    <cellStyle name="SAPBEXHLevel1X 3 3 2 4 2 2" xfId="37233"/>
    <cellStyle name="SAPBEXHLevel1X 3 3 2 4 3" xfId="32044"/>
    <cellStyle name="SAPBEXHLevel1X 3 3 2 4 4" xfId="44212"/>
    <cellStyle name="SAPBEXHLevel1X 3 3 2 4 5" xfId="44213"/>
    <cellStyle name="SAPBEXHLevel1X 3 3 2 5" xfId="4150"/>
    <cellStyle name="SAPBEXHLevel1X 3 3 2 5 2" xfId="27713"/>
    <cellStyle name="SAPBEXHLevel1X 3 3 2 5 2 2" xfId="37920"/>
    <cellStyle name="SAPBEXHLevel1X 3 3 2 5 3" xfId="32731"/>
    <cellStyle name="SAPBEXHLevel1X 3 3 2 5 4" xfId="44214"/>
    <cellStyle name="SAPBEXHLevel1X 3 3 2 5 5" xfId="44215"/>
    <cellStyle name="SAPBEXHLevel1X 3 3 2 6" xfId="4794"/>
    <cellStyle name="SAPBEXHLevel1X 3 3 2 6 2" xfId="28357"/>
    <cellStyle name="SAPBEXHLevel1X 3 3 2 6 2 2" xfId="38564"/>
    <cellStyle name="SAPBEXHLevel1X 3 3 2 6 3" xfId="33375"/>
    <cellStyle name="SAPBEXHLevel1X 3 3 2 6 4" xfId="44216"/>
    <cellStyle name="SAPBEXHLevel1X 3 3 2 6 5" xfId="44217"/>
    <cellStyle name="SAPBEXHLevel1X 3 3 2 7" xfId="5514"/>
    <cellStyle name="SAPBEXHLevel1X 3 3 2 7 2" xfId="29077"/>
    <cellStyle name="SAPBEXHLevel1X 3 3 2 7 2 2" xfId="39284"/>
    <cellStyle name="SAPBEXHLevel1X 3 3 2 7 3" xfId="34095"/>
    <cellStyle name="SAPBEXHLevel1X 3 3 2 7 4" xfId="44218"/>
    <cellStyle name="SAPBEXHLevel1X 3 3 2 8" xfId="24715"/>
    <cellStyle name="SAPBEXHLevel1X 3 3 2 8 2" xfId="34922"/>
    <cellStyle name="SAPBEXHLevel1X 3 3 2 9" xfId="29733"/>
    <cellStyle name="SAPBEXHLevel1X 3 3 3" xfId="1732"/>
    <cellStyle name="SAPBEXHLevel1X 3 3 3 2" xfId="25295"/>
    <cellStyle name="SAPBEXHLevel1X 3 3 3 2 2" xfId="35502"/>
    <cellStyle name="SAPBEXHLevel1X 3 3 3 3" xfId="30313"/>
    <cellStyle name="SAPBEXHLevel1X 3 3 3 4" xfId="44219"/>
    <cellStyle name="SAPBEXHLevel1X 3 3 3 5" xfId="44220"/>
    <cellStyle name="SAPBEXHLevel1X 3 3 4" xfId="2262"/>
    <cellStyle name="SAPBEXHLevel1X 3 3 4 2" xfId="25825"/>
    <cellStyle name="SAPBEXHLevel1X 3 3 4 2 2" xfId="36032"/>
    <cellStyle name="SAPBEXHLevel1X 3 3 4 3" xfId="30843"/>
    <cellStyle name="SAPBEXHLevel1X 3 3 4 4" xfId="44221"/>
    <cellStyle name="SAPBEXHLevel1X 3 3 4 5" xfId="44222"/>
    <cellStyle name="SAPBEXHLevel1X 3 3 5" xfId="3046"/>
    <cellStyle name="SAPBEXHLevel1X 3 3 5 2" xfId="26609"/>
    <cellStyle name="SAPBEXHLevel1X 3 3 5 2 2" xfId="36816"/>
    <cellStyle name="SAPBEXHLevel1X 3 3 5 3" xfId="31627"/>
    <cellStyle name="SAPBEXHLevel1X 3 3 5 4" xfId="44223"/>
    <cellStyle name="SAPBEXHLevel1X 3 3 5 5" xfId="44224"/>
    <cellStyle name="SAPBEXHLevel1X 3 3 6" xfId="3777"/>
    <cellStyle name="SAPBEXHLevel1X 3 3 6 2" xfId="27340"/>
    <cellStyle name="SAPBEXHLevel1X 3 3 6 2 2" xfId="37547"/>
    <cellStyle name="SAPBEXHLevel1X 3 3 6 3" xfId="32358"/>
    <cellStyle name="SAPBEXHLevel1X 3 3 6 4" xfId="44225"/>
    <cellStyle name="SAPBEXHLevel1X 3 3 6 5" xfId="44226"/>
    <cellStyle name="SAPBEXHLevel1X 3 3 7" xfId="4388"/>
    <cellStyle name="SAPBEXHLevel1X 3 3 7 2" xfId="27951"/>
    <cellStyle name="SAPBEXHLevel1X 3 3 7 2 2" xfId="38158"/>
    <cellStyle name="SAPBEXHLevel1X 3 3 7 3" xfId="32969"/>
    <cellStyle name="SAPBEXHLevel1X 3 3 7 4" xfId="44227"/>
    <cellStyle name="SAPBEXHLevel1X 3 3 7 5" xfId="44228"/>
    <cellStyle name="SAPBEXHLevel1X 3 3 8" xfId="5105"/>
    <cellStyle name="SAPBEXHLevel1X 3 3 8 2" xfId="28668"/>
    <cellStyle name="SAPBEXHLevel1X 3 3 8 2 2" xfId="38875"/>
    <cellStyle name="SAPBEXHLevel1X 3 3 8 3" xfId="33686"/>
    <cellStyle name="SAPBEXHLevel1X 3 3 8 4" xfId="44229"/>
    <cellStyle name="SAPBEXHLevel1X 3 3 9" xfId="24298"/>
    <cellStyle name="SAPBEXHLevel1X 3 3 9 2" xfId="34505"/>
    <cellStyle name="SAPBEXHLevel1X 3 4" xfId="782"/>
    <cellStyle name="SAPBEXHLevel1X 3 4 10" xfId="29449"/>
    <cellStyle name="SAPBEXHLevel1X 3 4 11" xfId="44230"/>
    <cellStyle name="SAPBEXHLevel1X 3 4 2" xfId="1197"/>
    <cellStyle name="SAPBEXHLevel1X 3 4 2 10" xfId="44231"/>
    <cellStyle name="SAPBEXHLevel1X 3 4 2 2" xfId="2103"/>
    <cellStyle name="SAPBEXHLevel1X 3 4 2 2 2" xfId="25666"/>
    <cellStyle name="SAPBEXHLevel1X 3 4 2 2 2 2" xfId="35873"/>
    <cellStyle name="SAPBEXHLevel1X 3 4 2 2 3" xfId="30684"/>
    <cellStyle name="SAPBEXHLevel1X 3 4 2 2 4" xfId="44232"/>
    <cellStyle name="SAPBEXHLevel1X 3 4 2 2 5" xfId="44233"/>
    <cellStyle name="SAPBEXHLevel1X 3 4 2 3" xfId="2720"/>
    <cellStyle name="SAPBEXHLevel1X 3 4 2 3 2" xfId="26283"/>
    <cellStyle name="SAPBEXHLevel1X 3 4 2 3 2 2" xfId="36490"/>
    <cellStyle name="SAPBEXHLevel1X 3 4 2 3 3" xfId="31301"/>
    <cellStyle name="SAPBEXHLevel1X 3 4 2 3 4" xfId="44234"/>
    <cellStyle name="SAPBEXHLevel1X 3 4 2 3 5" xfId="44235"/>
    <cellStyle name="SAPBEXHLevel1X 3 4 2 4" xfId="3508"/>
    <cellStyle name="SAPBEXHLevel1X 3 4 2 4 2" xfId="27071"/>
    <cellStyle name="SAPBEXHLevel1X 3 4 2 4 2 2" xfId="37278"/>
    <cellStyle name="SAPBEXHLevel1X 3 4 2 4 3" xfId="32089"/>
    <cellStyle name="SAPBEXHLevel1X 3 4 2 4 4" xfId="44236"/>
    <cellStyle name="SAPBEXHLevel1X 3 4 2 4 5" xfId="44237"/>
    <cellStyle name="SAPBEXHLevel1X 3 4 2 5" xfId="4195"/>
    <cellStyle name="SAPBEXHLevel1X 3 4 2 5 2" xfId="27758"/>
    <cellStyle name="SAPBEXHLevel1X 3 4 2 5 2 2" xfId="37965"/>
    <cellStyle name="SAPBEXHLevel1X 3 4 2 5 3" xfId="32776"/>
    <cellStyle name="SAPBEXHLevel1X 3 4 2 5 4" xfId="44238"/>
    <cellStyle name="SAPBEXHLevel1X 3 4 2 5 5" xfId="44239"/>
    <cellStyle name="SAPBEXHLevel1X 3 4 2 6" xfId="4839"/>
    <cellStyle name="SAPBEXHLevel1X 3 4 2 6 2" xfId="28402"/>
    <cellStyle name="SAPBEXHLevel1X 3 4 2 6 2 2" xfId="38609"/>
    <cellStyle name="SAPBEXHLevel1X 3 4 2 6 3" xfId="33420"/>
    <cellStyle name="SAPBEXHLevel1X 3 4 2 6 4" xfId="44240"/>
    <cellStyle name="SAPBEXHLevel1X 3 4 2 6 5" xfId="44241"/>
    <cellStyle name="SAPBEXHLevel1X 3 4 2 7" xfId="5559"/>
    <cellStyle name="SAPBEXHLevel1X 3 4 2 7 2" xfId="29122"/>
    <cellStyle name="SAPBEXHLevel1X 3 4 2 7 2 2" xfId="39329"/>
    <cellStyle name="SAPBEXHLevel1X 3 4 2 7 3" xfId="34140"/>
    <cellStyle name="SAPBEXHLevel1X 3 4 2 7 4" xfId="44242"/>
    <cellStyle name="SAPBEXHLevel1X 3 4 2 8" xfId="24760"/>
    <cellStyle name="SAPBEXHLevel1X 3 4 2 8 2" xfId="34967"/>
    <cellStyle name="SAPBEXHLevel1X 3 4 2 9" xfId="29778"/>
    <cellStyle name="SAPBEXHLevel1X 3 4 3" xfId="1777"/>
    <cellStyle name="SAPBEXHLevel1X 3 4 3 2" xfId="25340"/>
    <cellStyle name="SAPBEXHLevel1X 3 4 3 2 2" xfId="35547"/>
    <cellStyle name="SAPBEXHLevel1X 3 4 3 3" xfId="30358"/>
    <cellStyle name="SAPBEXHLevel1X 3 4 3 4" xfId="44243"/>
    <cellStyle name="SAPBEXHLevel1X 3 4 3 5" xfId="44244"/>
    <cellStyle name="SAPBEXHLevel1X 3 4 4" xfId="2309"/>
    <cellStyle name="SAPBEXHLevel1X 3 4 4 2" xfId="25872"/>
    <cellStyle name="SAPBEXHLevel1X 3 4 4 2 2" xfId="36079"/>
    <cellStyle name="SAPBEXHLevel1X 3 4 4 3" xfId="30890"/>
    <cellStyle name="SAPBEXHLevel1X 3 4 4 4" xfId="44245"/>
    <cellStyle name="SAPBEXHLevel1X 3 4 4 5" xfId="44246"/>
    <cellStyle name="SAPBEXHLevel1X 3 4 5" xfId="3093"/>
    <cellStyle name="SAPBEXHLevel1X 3 4 5 2" xfId="26656"/>
    <cellStyle name="SAPBEXHLevel1X 3 4 5 2 2" xfId="36863"/>
    <cellStyle name="SAPBEXHLevel1X 3 4 5 3" xfId="31674"/>
    <cellStyle name="SAPBEXHLevel1X 3 4 5 4" xfId="44247"/>
    <cellStyle name="SAPBEXHLevel1X 3 4 5 5" xfId="44248"/>
    <cellStyle name="SAPBEXHLevel1X 3 4 6" xfId="3824"/>
    <cellStyle name="SAPBEXHLevel1X 3 4 6 2" xfId="27387"/>
    <cellStyle name="SAPBEXHLevel1X 3 4 6 2 2" xfId="37594"/>
    <cellStyle name="SAPBEXHLevel1X 3 4 6 3" xfId="32405"/>
    <cellStyle name="SAPBEXHLevel1X 3 4 6 4" xfId="44249"/>
    <cellStyle name="SAPBEXHLevel1X 3 4 6 5" xfId="44250"/>
    <cellStyle name="SAPBEXHLevel1X 3 4 7" xfId="4435"/>
    <cellStyle name="SAPBEXHLevel1X 3 4 7 2" xfId="27998"/>
    <cellStyle name="SAPBEXHLevel1X 3 4 7 2 2" xfId="38205"/>
    <cellStyle name="SAPBEXHLevel1X 3 4 7 3" xfId="33016"/>
    <cellStyle name="SAPBEXHLevel1X 3 4 7 4" xfId="44251"/>
    <cellStyle name="SAPBEXHLevel1X 3 4 7 5" xfId="44252"/>
    <cellStyle name="SAPBEXHLevel1X 3 4 8" xfId="5152"/>
    <cellStyle name="SAPBEXHLevel1X 3 4 8 2" xfId="28715"/>
    <cellStyle name="SAPBEXHLevel1X 3 4 8 2 2" xfId="38922"/>
    <cellStyle name="SAPBEXHLevel1X 3 4 8 3" xfId="33733"/>
    <cellStyle name="SAPBEXHLevel1X 3 4 8 4" xfId="44253"/>
    <cellStyle name="SAPBEXHLevel1X 3 4 9" xfId="24345"/>
    <cellStyle name="SAPBEXHLevel1X 3 4 9 2" xfId="34552"/>
    <cellStyle name="SAPBEXHLevel1X 3 5" xfId="1001"/>
    <cellStyle name="SAPBEXHLevel1X 3 5 2" xfId="2527"/>
    <cellStyle name="SAPBEXHLevel1X 3 5 2 2" xfId="26090"/>
    <cellStyle name="SAPBEXHLevel1X 3 5 2 2 2" xfId="36297"/>
    <cellStyle name="SAPBEXHLevel1X 3 5 2 3" xfId="31108"/>
    <cellStyle name="SAPBEXHLevel1X 3 5 2 4" xfId="44254"/>
    <cellStyle name="SAPBEXHLevel1X 3 5 2 5" xfId="44255"/>
    <cellStyle name="SAPBEXHLevel1X 3 5 3" xfId="3312"/>
    <cellStyle name="SAPBEXHLevel1X 3 5 3 2" xfId="26875"/>
    <cellStyle name="SAPBEXHLevel1X 3 5 3 2 2" xfId="37082"/>
    <cellStyle name="SAPBEXHLevel1X 3 5 3 3" xfId="31893"/>
    <cellStyle name="SAPBEXHLevel1X 3 5 3 4" xfId="44256"/>
    <cellStyle name="SAPBEXHLevel1X 3 5 3 5" xfId="44257"/>
    <cellStyle name="SAPBEXHLevel1X 3 5 4" xfId="4653"/>
    <cellStyle name="SAPBEXHLevel1X 3 5 4 2" xfId="28216"/>
    <cellStyle name="SAPBEXHLevel1X 3 5 4 2 2" xfId="38423"/>
    <cellStyle name="SAPBEXHLevel1X 3 5 4 3" xfId="33234"/>
    <cellStyle name="SAPBEXHLevel1X 3 5 4 4" xfId="44258"/>
    <cellStyle name="SAPBEXHLevel1X 3 5 4 5" xfId="44259"/>
    <cellStyle name="SAPBEXHLevel1X 3 5 5" xfId="5371"/>
    <cellStyle name="SAPBEXHLevel1X 3 5 5 2" xfId="28934"/>
    <cellStyle name="SAPBEXHLevel1X 3 5 5 2 2" xfId="39141"/>
    <cellStyle name="SAPBEXHLevel1X 3 5 5 3" xfId="33952"/>
    <cellStyle name="SAPBEXHLevel1X 3 5 5 4" xfId="44260"/>
    <cellStyle name="SAPBEXHLevel1X 3 5 5 5" xfId="44261"/>
    <cellStyle name="SAPBEXHLevel1X 3 5 6" xfId="24564"/>
    <cellStyle name="SAPBEXHLevel1X 3 5 6 2" xfId="34771"/>
    <cellStyle name="SAPBEXHLevel1X 3 5 7" xfId="44262"/>
    <cellStyle name="SAPBEXHLevel1X 3 5 8" xfId="44263"/>
    <cellStyle name="SAPBEXHLevel1X 3 5 9" xfId="44264"/>
    <cellStyle name="SAPBEXHLevel1X 3 6" xfId="1451"/>
    <cellStyle name="SAPBEXHLevel1X 3 6 2" xfId="25014"/>
    <cellStyle name="SAPBEXHLevel1X 3 6 2 2" xfId="35221"/>
    <cellStyle name="SAPBEXHLevel1X 3 6 3" xfId="30032"/>
    <cellStyle name="SAPBEXHLevel1X 3 6 4" xfId="44265"/>
    <cellStyle name="SAPBEXHLevel1X 3 6 5" xfId="44266"/>
    <cellStyle name="SAPBEXHLevel1X 3 7" xfId="4049"/>
    <cellStyle name="SAPBEXHLevel1X 3 7 2" xfId="27612"/>
    <cellStyle name="SAPBEXHLevel1X 3 7 2 2" xfId="37819"/>
    <cellStyle name="SAPBEXHLevel1X 3 7 3" xfId="32630"/>
    <cellStyle name="SAPBEXHLevel1X 3 7 4" xfId="44267"/>
    <cellStyle name="SAPBEXHLevel1X 3 8" xfId="24111"/>
    <cellStyle name="SAPBEXHLevel1X 3 8 2" xfId="34318"/>
    <cellStyle name="SAPBEXHLevel1X 3 9" xfId="44268"/>
    <cellStyle name="SAPBEXHLevel1X 4" xfId="591"/>
    <cellStyle name="SAPBEXHLevel1X 4 10" xfId="24154"/>
    <cellStyle name="SAPBEXHLevel1X 4 10 2" xfId="34361"/>
    <cellStyle name="SAPBEXHLevel1X 4 11" xfId="29258"/>
    <cellStyle name="SAPBEXHLevel1X 4 12" xfId="44269"/>
    <cellStyle name="SAPBEXHLevel1X 4 2" xfId="837"/>
    <cellStyle name="SAPBEXHLevel1X 4 2 10" xfId="29504"/>
    <cellStyle name="SAPBEXHLevel1X 4 2 11" xfId="44270"/>
    <cellStyle name="SAPBEXHLevel1X 4 2 2" xfId="1249"/>
    <cellStyle name="SAPBEXHLevel1X 4 2 2 10" xfId="44271"/>
    <cellStyle name="SAPBEXHLevel1X 4 2 2 2" xfId="2153"/>
    <cellStyle name="SAPBEXHLevel1X 4 2 2 2 2" xfId="25716"/>
    <cellStyle name="SAPBEXHLevel1X 4 2 2 2 2 2" xfId="35923"/>
    <cellStyle name="SAPBEXHLevel1X 4 2 2 2 3" xfId="30734"/>
    <cellStyle name="SAPBEXHLevel1X 4 2 2 2 4" xfId="44272"/>
    <cellStyle name="SAPBEXHLevel1X 4 2 2 2 5" xfId="44273"/>
    <cellStyle name="SAPBEXHLevel1X 4 2 2 3" xfId="2772"/>
    <cellStyle name="SAPBEXHLevel1X 4 2 2 3 2" xfId="26335"/>
    <cellStyle name="SAPBEXHLevel1X 4 2 2 3 2 2" xfId="36542"/>
    <cellStyle name="SAPBEXHLevel1X 4 2 2 3 3" xfId="31353"/>
    <cellStyle name="SAPBEXHLevel1X 4 2 2 3 4" xfId="44274"/>
    <cellStyle name="SAPBEXHLevel1X 4 2 2 3 5" xfId="44275"/>
    <cellStyle name="SAPBEXHLevel1X 4 2 2 4" xfId="3560"/>
    <cellStyle name="SAPBEXHLevel1X 4 2 2 4 2" xfId="27123"/>
    <cellStyle name="SAPBEXHLevel1X 4 2 2 4 2 2" xfId="37330"/>
    <cellStyle name="SAPBEXHLevel1X 4 2 2 4 3" xfId="32141"/>
    <cellStyle name="SAPBEXHLevel1X 4 2 2 4 4" xfId="44276"/>
    <cellStyle name="SAPBEXHLevel1X 4 2 2 4 5" xfId="44277"/>
    <cellStyle name="SAPBEXHLevel1X 4 2 2 5" xfId="4247"/>
    <cellStyle name="SAPBEXHLevel1X 4 2 2 5 2" xfId="27810"/>
    <cellStyle name="SAPBEXHLevel1X 4 2 2 5 2 2" xfId="38017"/>
    <cellStyle name="SAPBEXHLevel1X 4 2 2 5 3" xfId="32828"/>
    <cellStyle name="SAPBEXHLevel1X 4 2 2 5 4" xfId="44278"/>
    <cellStyle name="SAPBEXHLevel1X 4 2 2 5 5" xfId="44279"/>
    <cellStyle name="SAPBEXHLevel1X 4 2 2 6" xfId="4891"/>
    <cellStyle name="SAPBEXHLevel1X 4 2 2 6 2" xfId="28454"/>
    <cellStyle name="SAPBEXHLevel1X 4 2 2 6 2 2" xfId="38661"/>
    <cellStyle name="SAPBEXHLevel1X 4 2 2 6 3" xfId="33472"/>
    <cellStyle name="SAPBEXHLevel1X 4 2 2 6 4" xfId="44280"/>
    <cellStyle name="SAPBEXHLevel1X 4 2 2 6 5" xfId="44281"/>
    <cellStyle name="SAPBEXHLevel1X 4 2 2 7" xfId="5611"/>
    <cellStyle name="SAPBEXHLevel1X 4 2 2 7 2" xfId="29174"/>
    <cellStyle name="SAPBEXHLevel1X 4 2 2 7 2 2" xfId="39381"/>
    <cellStyle name="SAPBEXHLevel1X 4 2 2 7 3" xfId="34192"/>
    <cellStyle name="SAPBEXHLevel1X 4 2 2 7 4" xfId="44282"/>
    <cellStyle name="SAPBEXHLevel1X 4 2 2 8" xfId="24812"/>
    <cellStyle name="SAPBEXHLevel1X 4 2 2 8 2" xfId="35019"/>
    <cellStyle name="SAPBEXHLevel1X 4 2 2 9" xfId="29830"/>
    <cellStyle name="SAPBEXHLevel1X 4 2 3" xfId="1827"/>
    <cellStyle name="SAPBEXHLevel1X 4 2 3 2" xfId="25390"/>
    <cellStyle name="SAPBEXHLevel1X 4 2 3 2 2" xfId="35597"/>
    <cellStyle name="SAPBEXHLevel1X 4 2 3 3" xfId="30408"/>
    <cellStyle name="SAPBEXHLevel1X 4 2 3 4" xfId="44283"/>
    <cellStyle name="SAPBEXHLevel1X 4 2 3 5" xfId="44284"/>
    <cellStyle name="SAPBEXHLevel1X 4 2 4" xfId="2363"/>
    <cellStyle name="SAPBEXHLevel1X 4 2 4 2" xfId="25926"/>
    <cellStyle name="SAPBEXHLevel1X 4 2 4 2 2" xfId="36133"/>
    <cellStyle name="SAPBEXHLevel1X 4 2 4 3" xfId="30944"/>
    <cellStyle name="SAPBEXHLevel1X 4 2 4 4" xfId="44285"/>
    <cellStyle name="SAPBEXHLevel1X 4 2 4 5" xfId="44286"/>
    <cellStyle name="SAPBEXHLevel1X 4 2 5" xfId="3148"/>
    <cellStyle name="SAPBEXHLevel1X 4 2 5 2" xfId="26711"/>
    <cellStyle name="SAPBEXHLevel1X 4 2 5 2 2" xfId="36918"/>
    <cellStyle name="SAPBEXHLevel1X 4 2 5 3" xfId="31729"/>
    <cellStyle name="SAPBEXHLevel1X 4 2 5 4" xfId="44287"/>
    <cellStyle name="SAPBEXHLevel1X 4 2 5 5" xfId="44288"/>
    <cellStyle name="SAPBEXHLevel1X 4 2 6" xfId="3878"/>
    <cellStyle name="SAPBEXHLevel1X 4 2 6 2" xfId="27441"/>
    <cellStyle name="SAPBEXHLevel1X 4 2 6 2 2" xfId="37648"/>
    <cellStyle name="SAPBEXHLevel1X 4 2 6 3" xfId="32459"/>
    <cellStyle name="SAPBEXHLevel1X 4 2 6 4" xfId="44289"/>
    <cellStyle name="SAPBEXHLevel1X 4 2 6 5" xfId="44290"/>
    <cellStyle name="SAPBEXHLevel1X 4 2 7" xfId="4489"/>
    <cellStyle name="SAPBEXHLevel1X 4 2 7 2" xfId="28052"/>
    <cellStyle name="SAPBEXHLevel1X 4 2 7 2 2" xfId="38259"/>
    <cellStyle name="SAPBEXHLevel1X 4 2 7 3" xfId="33070"/>
    <cellStyle name="SAPBEXHLevel1X 4 2 7 4" xfId="44291"/>
    <cellStyle name="SAPBEXHLevel1X 4 2 7 5" xfId="44292"/>
    <cellStyle name="SAPBEXHLevel1X 4 2 8" xfId="5207"/>
    <cellStyle name="SAPBEXHLevel1X 4 2 8 2" xfId="28770"/>
    <cellStyle name="SAPBEXHLevel1X 4 2 8 2 2" xfId="38977"/>
    <cellStyle name="SAPBEXHLevel1X 4 2 8 3" xfId="33788"/>
    <cellStyle name="SAPBEXHLevel1X 4 2 8 4" xfId="44293"/>
    <cellStyle name="SAPBEXHLevel1X 4 2 9" xfId="24400"/>
    <cellStyle name="SAPBEXHLevel1X 4 2 9 2" xfId="34607"/>
    <cellStyle name="SAPBEXHLevel1X 4 3" xfId="925"/>
    <cellStyle name="SAPBEXHLevel1X 4 3 10" xfId="44294"/>
    <cellStyle name="SAPBEXHLevel1X 4 3 2" xfId="1911"/>
    <cellStyle name="SAPBEXHLevel1X 4 3 2 2" xfId="25474"/>
    <cellStyle name="SAPBEXHLevel1X 4 3 2 2 2" xfId="35681"/>
    <cellStyle name="SAPBEXHLevel1X 4 3 2 3" xfId="30492"/>
    <cellStyle name="SAPBEXHLevel1X 4 3 2 4" xfId="44295"/>
    <cellStyle name="SAPBEXHLevel1X 4 3 2 5" xfId="44296"/>
    <cellStyle name="SAPBEXHLevel1X 4 3 3" xfId="2451"/>
    <cellStyle name="SAPBEXHLevel1X 4 3 3 2" xfId="26014"/>
    <cellStyle name="SAPBEXHLevel1X 4 3 3 2 2" xfId="36221"/>
    <cellStyle name="SAPBEXHLevel1X 4 3 3 3" xfId="31032"/>
    <cellStyle name="SAPBEXHLevel1X 4 3 3 4" xfId="44297"/>
    <cellStyle name="SAPBEXHLevel1X 4 3 3 5" xfId="44298"/>
    <cellStyle name="SAPBEXHLevel1X 4 3 4" xfId="3236"/>
    <cellStyle name="SAPBEXHLevel1X 4 3 4 2" xfId="26799"/>
    <cellStyle name="SAPBEXHLevel1X 4 3 4 2 2" xfId="37006"/>
    <cellStyle name="SAPBEXHLevel1X 4 3 4 3" xfId="31817"/>
    <cellStyle name="SAPBEXHLevel1X 4 3 4 4" xfId="44299"/>
    <cellStyle name="SAPBEXHLevel1X 4 3 4 5" xfId="44300"/>
    <cellStyle name="SAPBEXHLevel1X 4 3 5" xfId="3966"/>
    <cellStyle name="SAPBEXHLevel1X 4 3 5 2" xfId="27529"/>
    <cellStyle name="SAPBEXHLevel1X 4 3 5 2 2" xfId="37736"/>
    <cellStyle name="SAPBEXHLevel1X 4 3 5 3" xfId="32547"/>
    <cellStyle name="SAPBEXHLevel1X 4 3 5 4" xfId="44301"/>
    <cellStyle name="SAPBEXHLevel1X 4 3 5 5" xfId="44302"/>
    <cellStyle name="SAPBEXHLevel1X 4 3 6" xfId="4577"/>
    <cellStyle name="SAPBEXHLevel1X 4 3 6 2" xfId="28140"/>
    <cellStyle name="SAPBEXHLevel1X 4 3 6 2 2" xfId="38347"/>
    <cellStyle name="SAPBEXHLevel1X 4 3 6 3" xfId="33158"/>
    <cellStyle name="SAPBEXHLevel1X 4 3 6 4" xfId="44303"/>
    <cellStyle name="SAPBEXHLevel1X 4 3 6 5" xfId="44304"/>
    <cellStyle name="SAPBEXHLevel1X 4 3 7" xfId="5295"/>
    <cellStyle name="SAPBEXHLevel1X 4 3 7 2" xfId="28858"/>
    <cellStyle name="SAPBEXHLevel1X 4 3 7 2 2" xfId="39065"/>
    <cellStyle name="SAPBEXHLevel1X 4 3 7 3" xfId="33876"/>
    <cellStyle name="SAPBEXHLevel1X 4 3 7 4" xfId="44305"/>
    <cellStyle name="SAPBEXHLevel1X 4 3 8" xfId="24488"/>
    <cellStyle name="SAPBEXHLevel1X 4 3 8 2" xfId="34695"/>
    <cellStyle name="SAPBEXHLevel1X 4 3 9" xfId="29592"/>
    <cellStyle name="SAPBEXHLevel1X 4 4" xfId="1599"/>
    <cellStyle name="SAPBEXHLevel1X 4 4 2" xfId="25162"/>
    <cellStyle name="SAPBEXHLevel1X 4 4 2 2" xfId="35369"/>
    <cellStyle name="SAPBEXHLevel1X 4 4 3" xfId="30180"/>
    <cellStyle name="SAPBEXHLevel1X 4 4 4" xfId="44306"/>
    <cellStyle name="SAPBEXHLevel1X 4 4 5" xfId="44307"/>
    <cellStyle name="SAPBEXHLevel1X 4 5" xfId="1408"/>
    <cellStyle name="SAPBEXHLevel1X 4 5 2" xfId="24971"/>
    <cellStyle name="SAPBEXHLevel1X 4 5 2 2" xfId="35178"/>
    <cellStyle name="SAPBEXHLevel1X 4 5 3" xfId="29989"/>
    <cellStyle name="SAPBEXHLevel1X 4 5 4" xfId="44308"/>
    <cellStyle name="SAPBEXHLevel1X 4 5 5" xfId="44309"/>
    <cellStyle name="SAPBEXHLevel1X 4 6" xfId="2902"/>
    <cellStyle name="SAPBEXHLevel1X 4 6 2" xfId="26465"/>
    <cellStyle name="SAPBEXHLevel1X 4 6 2 2" xfId="36672"/>
    <cellStyle name="SAPBEXHLevel1X 4 6 3" xfId="31483"/>
    <cellStyle name="SAPBEXHLevel1X 4 6 4" xfId="44310"/>
    <cellStyle name="SAPBEXHLevel1X 4 6 5" xfId="44311"/>
    <cellStyle name="SAPBEXHLevel1X 4 7" xfId="3636"/>
    <cellStyle name="SAPBEXHLevel1X 4 7 2" xfId="27199"/>
    <cellStyle name="SAPBEXHLevel1X 4 7 2 2" xfId="37406"/>
    <cellStyle name="SAPBEXHLevel1X 4 7 3" xfId="32217"/>
    <cellStyle name="SAPBEXHLevel1X 4 7 4" xfId="44312"/>
    <cellStyle name="SAPBEXHLevel1X 4 7 5" xfId="44313"/>
    <cellStyle name="SAPBEXHLevel1X 4 8" xfId="2856"/>
    <cellStyle name="SAPBEXHLevel1X 4 8 2" xfId="26419"/>
    <cellStyle name="SAPBEXHLevel1X 4 8 2 2" xfId="36626"/>
    <cellStyle name="SAPBEXHLevel1X 4 8 3" xfId="31437"/>
    <cellStyle name="SAPBEXHLevel1X 4 8 4" xfId="44314"/>
    <cellStyle name="SAPBEXHLevel1X 4 8 5" xfId="44315"/>
    <cellStyle name="SAPBEXHLevel1X 4 9" xfId="4961"/>
    <cellStyle name="SAPBEXHLevel1X 4 9 2" xfId="28524"/>
    <cellStyle name="SAPBEXHLevel1X 4 9 2 2" xfId="38731"/>
    <cellStyle name="SAPBEXHLevel1X 4 9 3" xfId="33542"/>
    <cellStyle name="SAPBEXHLevel1X 4 9 4" xfId="44316"/>
    <cellStyle name="SAPBEXHLevel1X 5" xfId="687"/>
    <cellStyle name="SAPBEXHLevel1X 5 10" xfId="29354"/>
    <cellStyle name="SAPBEXHLevel1X 5 11" xfId="44317"/>
    <cellStyle name="SAPBEXHLevel1X 5 2" xfId="1104"/>
    <cellStyle name="SAPBEXHLevel1X 5 2 10" xfId="44318"/>
    <cellStyle name="SAPBEXHLevel1X 5 2 2" xfId="2011"/>
    <cellStyle name="SAPBEXHLevel1X 5 2 2 2" xfId="25574"/>
    <cellStyle name="SAPBEXHLevel1X 5 2 2 2 2" xfId="35781"/>
    <cellStyle name="SAPBEXHLevel1X 5 2 2 3" xfId="30592"/>
    <cellStyle name="SAPBEXHLevel1X 5 2 2 4" xfId="44319"/>
    <cellStyle name="SAPBEXHLevel1X 5 2 2 5" xfId="44320"/>
    <cellStyle name="SAPBEXHLevel1X 5 2 3" xfId="2628"/>
    <cellStyle name="SAPBEXHLevel1X 5 2 3 2" xfId="26191"/>
    <cellStyle name="SAPBEXHLevel1X 5 2 3 2 2" xfId="36398"/>
    <cellStyle name="SAPBEXHLevel1X 5 2 3 3" xfId="31209"/>
    <cellStyle name="SAPBEXHLevel1X 5 2 3 4" xfId="44321"/>
    <cellStyle name="SAPBEXHLevel1X 5 2 3 5" xfId="44322"/>
    <cellStyle name="SAPBEXHLevel1X 5 2 4" xfId="3415"/>
    <cellStyle name="SAPBEXHLevel1X 5 2 4 2" xfId="26978"/>
    <cellStyle name="SAPBEXHLevel1X 5 2 4 2 2" xfId="37185"/>
    <cellStyle name="SAPBEXHLevel1X 5 2 4 3" xfId="31996"/>
    <cellStyle name="SAPBEXHLevel1X 5 2 4 4" xfId="44323"/>
    <cellStyle name="SAPBEXHLevel1X 5 2 4 5" xfId="44324"/>
    <cellStyle name="SAPBEXHLevel1X 5 2 5" xfId="4103"/>
    <cellStyle name="SAPBEXHLevel1X 5 2 5 2" xfId="27666"/>
    <cellStyle name="SAPBEXHLevel1X 5 2 5 2 2" xfId="37873"/>
    <cellStyle name="SAPBEXHLevel1X 5 2 5 3" xfId="32684"/>
    <cellStyle name="SAPBEXHLevel1X 5 2 5 4" xfId="44325"/>
    <cellStyle name="SAPBEXHLevel1X 5 2 5 5" xfId="44326"/>
    <cellStyle name="SAPBEXHLevel1X 5 2 6" xfId="4747"/>
    <cellStyle name="SAPBEXHLevel1X 5 2 6 2" xfId="28310"/>
    <cellStyle name="SAPBEXHLevel1X 5 2 6 2 2" xfId="38517"/>
    <cellStyle name="SAPBEXHLevel1X 5 2 6 3" xfId="33328"/>
    <cellStyle name="SAPBEXHLevel1X 5 2 6 4" xfId="44327"/>
    <cellStyle name="SAPBEXHLevel1X 5 2 6 5" xfId="44328"/>
    <cellStyle name="SAPBEXHLevel1X 5 2 7" xfId="5466"/>
    <cellStyle name="SAPBEXHLevel1X 5 2 7 2" xfId="29029"/>
    <cellStyle name="SAPBEXHLevel1X 5 2 7 2 2" xfId="39236"/>
    <cellStyle name="SAPBEXHLevel1X 5 2 7 3" xfId="34047"/>
    <cellStyle name="SAPBEXHLevel1X 5 2 7 4" xfId="44329"/>
    <cellStyle name="SAPBEXHLevel1X 5 2 8" xfId="24667"/>
    <cellStyle name="SAPBEXHLevel1X 5 2 8 2" xfId="34874"/>
    <cellStyle name="SAPBEXHLevel1X 5 2 9" xfId="29685"/>
    <cellStyle name="SAPBEXHLevel1X 5 3" xfId="1685"/>
    <cellStyle name="SAPBEXHLevel1X 5 3 2" xfId="25248"/>
    <cellStyle name="SAPBEXHLevel1X 5 3 2 2" xfId="35455"/>
    <cellStyle name="SAPBEXHLevel1X 5 3 3" xfId="30266"/>
    <cellStyle name="SAPBEXHLevel1X 5 3 4" xfId="44330"/>
    <cellStyle name="SAPBEXHLevel1X 5 3 5" xfId="44331"/>
    <cellStyle name="SAPBEXHLevel1X 5 4" xfId="1314"/>
    <cellStyle name="SAPBEXHLevel1X 5 4 2" xfId="24877"/>
    <cellStyle name="SAPBEXHLevel1X 5 4 2 2" xfId="35084"/>
    <cellStyle name="SAPBEXHLevel1X 5 4 3" xfId="29895"/>
    <cellStyle name="SAPBEXHLevel1X 5 4 4" xfId="44332"/>
    <cellStyle name="SAPBEXHLevel1X 5 4 5" xfId="44333"/>
    <cellStyle name="SAPBEXHLevel1X 5 5" xfId="2998"/>
    <cellStyle name="SAPBEXHLevel1X 5 5 2" xfId="26561"/>
    <cellStyle name="SAPBEXHLevel1X 5 5 2 2" xfId="36768"/>
    <cellStyle name="SAPBEXHLevel1X 5 5 3" xfId="31579"/>
    <cellStyle name="SAPBEXHLevel1X 5 5 4" xfId="44334"/>
    <cellStyle name="SAPBEXHLevel1X 5 5 5" xfId="44335"/>
    <cellStyle name="SAPBEXHLevel1X 5 6" xfId="3730"/>
    <cellStyle name="SAPBEXHLevel1X 5 6 2" xfId="27293"/>
    <cellStyle name="SAPBEXHLevel1X 5 6 2 2" xfId="37500"/>
    <cellStyle name="SAPBEXHLevel1X 5 6 3" xfId="32311"/>
    <cellStyle name="SAPBEXHLevel1X 5 6 4" xfId="44336"/>
    <cellStyle name="SAPBEXHLevel1X 5 6 5" xfId="44337"/>
    <cellStyle name="SAPBEXHLevel1X 5 7" xfId="4341"/>
    <cellStyle name="SAPBEXHLevel1X 5 7 2" xfId="27904"/>
    <cellStyle name="SAPBEXHLevel1X 5 7 2 2" xfId="38111"/>
    <cellStyle name="SAPBEXHLevel1X 5 7 3" xfId="32922"/>
    <cellStyle name="SAPBEXHLevel1X 5 7 4" xfId="44338"/>
    <cellStyle name="SAPBEXHLevel1X 5 7 5" xfId="44339"/>
    <cellStyle name="SAPBEXHLevel1X 5 8" xfId="5057"/>
    <cellStyle name="SAPBEXHLevel1X 5 8 2" xfId="28620"/>
    <cellStyle name="SAPBEXHLevel1X 5 8 2 2" xfId="38827"/>
    <cellStyle name="SAPBEXHLevel1X 5 8 3" xfId="33638"/>
    <cellStyle name="SAPBEXHLevel1X 5 8 4" xfId="44340"/>
    <cellStyle name="SAPBEXHLevel1X 5 9" xfId="24250"/>
    <cellStyle name="SAPBEXHLevel1X 5 9 2" xfId="34457"/>
    <cellStyle name="SAPBEXHLevel1X 6" xfId="795"/>
    <cellStyle name="SAPBEXHLevel1X 6 10" xfId="29462"/>
    <cellStyle name="SAPBEXHLevel1X 6 11" xfId="44341"/>
    <cellStyle name="SAPBEXHLevel1X 6 2" xfId="1210"/>
    <cellStyle name="SAPBEXHLevel1X 6 2 10" xfId="44342"/>
    <cellStyle name="SAPBEXHLevel1X 6 2 2" xfId="2116"/>
    <cellStyle name="SAPBEXHLevel1X 6 2 2 2" xfId="25679"/>
    <cellStyle name="SAPBEXHLevel1X 6 2 2 2 2" xfId="35886"/>
    <cellStyle name="SAPBEXHLevel1X 6 2 2 3" xfId="30697"/>
    <cellStyle name="SAPBEXHLevel1X 6 2 2 4" xfId="44343"/>
    <cellStyle name="SAPBEXHLevel1X 6 2 2 5" xfId="44344"/>
    <cellStyle name="SAPBEXHLevel1X 6 2 3" xfId="2733"/>
    <cellStyle name="SAPBEXHLevel1X 6 2 3 2" xfId="26296"/>
    <cellStyle name="SAPBEXHLevel1X 6 2 3 2 2" xfId="36503"/>
    <cellStyle name="SAPBEXHLevel1X 6 2 3 3" xfId="31314"/>
    <cellStyle name="SAPBEXHLevel1X 6 2 3 4" xfId="44345"/>
    <cellStyle name="SAPBEXHLevel1X 6 2 3 5" xfId="44346"/>
    <cellStyle name="SAPBEXHLevel1X 6 2 4" xfId="3521"/>
    <cellStyle name="SAPBEXHLevel1X 6 2 4 2" xfId="27084"/>
    <cellStyle name="SAPBEXHLevel1X 6 2 4 2 2" xfId="37291"/>
    <cellStyle name="SAPBEXHLevel1X 6 2 4 3" xfId="32102"/>
    <cellStyle name="SAPBEXHLevel1X 6 2 4 4" xfId="44347"/>
    <cellStyle name="SAPBEXHLevel1X 6 2 4 5" xfId="44348"/>
    <cellStyle name="SAPBEXHLevel1X 6 2 5" xfId="4208"/>
    <cellStyle name="SAPBEXHLevel1X 6 2 5 2" xfId="27771"/>
    <cellStyle name="SAPBEXHLevel1X 6 2 5 2 2" xfId="37978"/>
    <cellStyle name="SAPBEXHLevel1X 6 2 5 3" xfId="32789"/>
    <cellStyle name="SAPBEXHLevel1X 6 2 5 4" xfId="44349"/>
    <cellStyle name="SAPBEXHLevel1X 6 2 5 5" xfId="44350"/>
    <cellStyle name="SAPBEXHLevel1X 6 2 6" xfId="4852"/>
    <cellStyle name="SAPBEXHLevel1X 6 2 6 2" xfId="28415"/>
    <cellStyle name="SAPBEXHLevel1X 6 2 6 2 2" xfId="38622"/>
    <cellStyle name="SAPBEXHLevel1X 6 2 6 3" xfId="33433"/>
    <cellStyle name="SAPBEXHLevel1X 6 2 6 4" xfId="44351"/>
    <cellStyle name="SAPBEXHLevel1X 6 2 6 5" xfId="44352"/>
    <cellStyle name="SAPBEXHLevel1X 6 2 7" xfId="5572"/>
    <cellStyle name="SAPBEXHLevel1X 6 2 7 2" xfId="29135"/>
    <cellStyle name="SAPBEXHLevel1X 6 2 7 2 2" xfId="39342"/>
    <cellStyle name="SAPBEXHLevel1X 6 2 7 3" xfId="34153"/>
    <cellStyle name="SAPBEXHLevel1X 6 2 7 4" xfId="44353"/>
    <cellStyle name="SAPBEXHLevel1X 6 2 8" xfId="24773"/>
    <cellStyle name="SAPBEXHLevel1X 6 2 8 2" xfId="34980"/>
    <cellStyle name="SAPBEXHLevel1X 6 2 9" xfId="29791"/>
    <cellStyle name="SAPBEXHLevel1X 6 3" xfId="1790"/>
    <cellStyle name="SAPBEXHLevel1X 6 3 2" xfId="25353"/>
    <cellStyle name="SAPBEXHLevel1X 6 3 2 2" xfId="35560"/>
    <cellStyle name="SAPBEXHLevel1X 6 3 3" xfId="30371"/>
    <cellStyle name="SAPBEXHLevel1X 6 3 4" xfId="44354"/>
    <cellStyle name="SAPBEXHLevel1X 6 3 5" xfId="44355"/>
    <cellStyle name="SAPBEXHLevel1X 6 4" xfId="2322"/>
    <cellStyle name="SAPBEXHLevel1X 6 4 2" xfId="25885"/>
    <cellStyle name="SAPBEXHLevel1X 6 4 2 2" xfId="36092"/>
    <cellStyle name="SAPBEXHLevel1X 6 4 3" xfId="30903"/>
    <cellStyle name="SAPBEXHLevel1X 6 4 4" xfId="44356"/>
    <cellStyle name="SAPBEXHLevel1X 6 4 5" xfId="44357"/>
    <cellStyle name="SAPBEXHLevel1X 6 5" xfId="3106"/>
    <cellStyle name="SAPBEXHLevel1X 6 5 2" xfId="26669"/>
    <cellStyle name="SAPBEXHLevel1X 6 5 2 2" xfId="36876"/>
    <cellStyle name="SAPBEXHLevel1X 6 5 3" xfId="31687"/>
    <cellStyle name="SAPBEXHLevel1X 6 5 4" xfId="44358"/>
    <cellStyle name="SAPBEXHLevel1X 6 5 5" xfId="44359"/>
    <cellStyle name="SAPBEXHLevel1X 6 6" xfId="3837"/>
    <cellStyle name="SAPBEXHLevel1X 6 6 2" xfId="27400"/>
    <cellStyle name="SAPBEXHLevel1X 6 6 2 2" xfId="37607"/>
    <cellStyle name="SAPBEXHLevel1X 6 6 3" xfId="32418"/>
    <cellStyle name="SAPBEXHLevel1X 6 6 4" xfId="44360"/>
    <cellStyle name="SAPBEXHLevel1X 6 6 5" xfId="44361"/>
    <cellStyle name="SAPBEXHLevel1X 6 7" xfId="4448"/>
    <cellStyle name="SAPBEXHLevel1X 6 7 2" xfId="28011"/>
    <cellStyle name="SAPBEXHLevel1X 6 7 2 2" xfId="38218"/>
    <cellStyle name="SAPBEXHLevel1X 6 7 3" xfId="33029"/>
    <cellStyle name="SAPBEXHLevel1X 6 7 4" xfId="44362"/>
    <cellStyle name="SAPBEXHLevel1X 6 7 5" xfId="44363"/>
    <cellStyle name="SAPBEXHLevel1X 6 8" xfId="5165"/>
    <cellStyle name="SAPBEXHLevel1X 6 8 2" xfId="28728"/>
    <cellStyle name="SAPBEXHLevel1X 6 8 2 2" xfId="38935"/>
    <cellStyle name="SAPBEXHLevel1X 6 8 3" xfId="33746"/>
    <cellStyle name="SAPBEXHLevel1X 6 8 4" xfId="44364"/>
    <cellStyle name="SAPBEXHLevel1X 6 9" xfId="24358"/>
    <cellStyle name="SAPBEXHLevel1X 6 9 2" xfId="34565"/>
    <cellStyle name="SAPBEXHLevel1X 7" xfId="1040"/>
    <cellStyle name="SAPBEXHLevel1X 7 2" xfId="2566"/>
    <cellStyle name="SAPBEXHLevel1X 7 2 2" xfId="26129"/>
    <cellStyle name="SAPBEXHLevel1X 7 2 2 2" xfId="36336"/>
    <cellStyle name="SAPBEXHLevel1X 7 2 3" xfId="31147"/>
    <cellStyle name="SAPBEXHLevel1X 7 2 4" xfId="44365"/>
    <cellStyle name="SAPBEXHLevel1X 7 2 5" xfId="44366"/>
    <cellStyle name="SAPBEXHLevel1X 7 3" xfId="3351"/>
    <cellStyle name="SAPBEXHLevel1X 7 3 2" xfId="26914"/>
    <cellStyle name="SAPBEXHLevel1X 7 3 2 2" xfId="37121"/>
    <cellStyle name="SAPBEXHLevel1X 7 3 3" xfId="31932"/>
    <cellStyle name="SAPBEXHLevel1X 7 3 4" xfId="44367"/>
    <cellStyle name="SAPBEXHLevel1X 7 3 5" xfId="44368"/>
    <cellStyle name="SAPBEXHLevel1X 7 4" xfId="4692"/>
    <cellStyle name="SAPBEXHLevel1X 7 4 2" xfId="28255"/>
    <cellStyle name="SAPBEXHLevel1X 7 4 2 2" xfId="38462"/>
    <cellStyle name="SAPBEXHLevel1X 7 4 3" xfId="33273"/>
    <cellStyle name="SAPBEXHLevel1X 7 4 4" xfId="44369"/>
    <cellStyle name="SAPBEXHLevel1X 7 4 5" xfId="44370"/>
    <cellStyle name="SAPBEXHLevel1X 7 5" xfId="5410"/>
    <cellStyle name="SAPBEXHLevel1X 7 5 2" xfId="28973"/>
    <cellStyle name="SAPBEXHLevel1X 7 5 2 2" xfId="39180"/>
    <cellStyle name="SAPBEXHLevel1X 7 5 3" xfId="33991"/>
    <cellStyle name="SAPBEXHLevel1X 7 5 4" xfId="44371"/>
    <cellStyle name="SAPBEXHLevel1X 7 5 5" xfId="44372"/>
    <cellStyle name="SAPBEXHLevel1X 7 6" xfId="24603"/>
    <cellStyle name="SAPBEXHLevel1X 7 6 2" xfId="34810"/>
    <cellStyle name="SAPBEXHLevel1X 7 7" xfId="44373"/>
    <cellStyle name="SAPBEXHLevel1X 7 8" xfId="44374"/>
    <cellStyle name="SAPBEXHLevel1X 7 9" xfId="44375"/>
    <cellStyle name="SAPBEXHLevel1X 8" xfId="1498"/>
    <cellStyle name="SAPBEXHLevel1X 8 2" xfId="25061"/>
    <cellStyle name="SAPBEXHLevel1X 8 2 2" xfId="35268"/>
    <cellStyle name="SAPBEXHLevel1X 8 3" xfId="30079"/>
    <cellStyle name="SAPBEXHLevel1X 8 4" xfId="44376"/>
    <cellStyle name="SAPBEXHLevel1X 8 5" xfId="44377"/>
    <cellStyle name="SAPBEXHLevel1X 9" xfId="4056"/>
    <cellStyle name="SAPBEXHLevel1X 9 2" xfId="27619"/>
    <cellStyle name="SAPBEXHLevel1X 9 2 2" xfId="37826"/>
    <cellStyle name="SAPBEXHLevel1X 9 3" xfId="32637"/>
    <cellStyle name="SAPBEXHLevel1X 9 4" xfId="44378"/>
    <cellStyle name="SAPBEXHLevel2" xfId="495"/>
    <cellStyle name="SAPBEXHLevel2 10" xfId="24071"/>
    <cellStyle name="SAPBEXHLevel2 10 2" xfId="34278"/>
    <cellStyle name="SAPBEXHLevel2 11" xfId="44379"/>
    <cellStyle name="SAPBEXHLevel2 12" xfId="44380"/>
    <cellStyle name="SAPBEXHLevel2 2" xfId="496"/>
    <cellStyle name="SAPBEXHLevel2 2 10" xfId="44381"/>
    <cellStyle name="SAPBEXHLevel2 2 11" xfId="44382"/>
    <cellStyle name="SAPBEXHLevel2 2 2" xfId="551"/>
    <cellStyle name="SAPBEXHLevel2 2 2 10" xfId="44383"/>
    <cellStyle name="SAPBEXHLevel2 2 2 2" xfId="633"/>
    <cellStyle name="SAPBEXHLevel2 2 2 2 10" xfId="24196"/>
    <cellStyle name="SAPBEXHLevel2 2 2 2 10 2" xfId="34403"/>
    <cellStyle name="SAPBEXHLevel2 2 2 2 11" xfId="29300"/>
    <cellStyle name="SAPBEXHLevel2 2 2 2 12" xfId="44384"/>
    <cellStyle name="SAPBEXHLevel2 2 2 2 2" xfId="879"/>
    <cellStyle name="SAPBEXHLevel2 2 2 2 2 10" xfId="29546"/>
    <cellStyle name="SAPBEXHLevel2 2 2 2 2 11" xfId="44385"/>
    <cellStyle name="SAPBEXHLevel2 2 2 2 2 2" xfId="1291"/>
    <cellStyle name="SAPBEXHLevel2 2 2 2 2 2 10" xfId="44386"/>
    <cellStyle name="SAPBEXHLevel2 2 2 2 2 2 2" xfId="2195"/>
    <cellStyle name="SAPBEXHLevel2 2 2 2 2 2 2 2" xfId="25758"/>
    <cellStyle name="SAPBEXHLevel2 2 2 2 2 2 2 2 2" xfId="35965"/>
    <cellStyle name="SAPBEXHLevel2 2 2 2 2 2 2 3" xfId="30776"/>
    <cellStyle name="SAPBEXHLevel2 2 2 2 2 2 2 4" xfId="44387"/>
    <cellStyle name="SAPBEXHLevel2 2 2 2 2 2 2 5" xfId="44388"/>
    <cellStyle name="SAPBEXHLevel2 2 2 2 2 2 3" xfId="2814"/>
    <cellStyle name="SAPBEXHLevel2 2 2 2 2 2 3 2" xfId="26377"/>
    <cellStyle name="SAPBEXHLevel2 2 2 2 2 2 3 2 2" xfId="36584"/>
    <cellStyle name="SAPBEXHLevel2 2 2 2 2 2 3 3" xfId="31395"/>
    <cellStyle name="SAPBEXHLevel2 2 2 2 2 2 3 4" xfId="44389"/>
    <cellStyle name="SAPBEXHLevel2 2 2 2 2 2 3 5" xfId="44390"/>
    <cellStyle name="SAPBEXHLevel2 2 2 2 2 2 4" xfId="3602"/>
    <cellStyle name="SAPBEXHLevel2 2 2 2 2 2 4 2" xfId="27165"/>
    <cellStyle name="SAPBEXHLevel2 2 2 2 2 2 4 2 2" xfId="37372"/>
    <cellStyle name="SAPBEXHLevel2 2 2 2 2 2 4 3" xfId="32183"/>
    <cellStyle name="SAPBEXHLevel2 2 2 2 2 2 4 4" xfId="44391"/>
    <cellStyle name="SAPBEXHLevel2 2 2 2 2 2 4 5" xfId="44392"/>
    <cellStyle name="SAPBEXHLevel2 2 2 2 2 2 5" xfId="4289"/>
    <cellStyle name="SAPBEXHLevel2 2 2 2 2 2 5 2" xfId="27852"/>
    <cellStyle name="SAPBEXHLevel2 2 2 2 2 2 5 2 2" xfId="38059"/>
    <cellStyle name="SAPBEXHLevel2 2 2 2 2 2 5 3" xfId="32870"/>
    <cellStyle name="SAPBEXHLevel2 2 2 2 2 2 5 4" xfId="44393"/>
    <cellStyle name="SAPBEXHLevel2 2 2 2 2 2 5 5" xfId="44394"/>
    <cellStyle name="SAPBEXHLevel2 2 2 2 2 2 6" xfId="4933"/>
    <cellStyle name="SAPBEXHLevel2 2 2 2 2 2 6 2" xfId="28496"/>
    <cellStyle name="SAPBEXHLevel2 2 2 2 2 2 6 2 2" xfId="38703"/>
    <cellStyle name="SAPBEXHLevel2 2 2 2 2 2 6 3" xfId="33514"/>
    <cellStyle name="SAPBEXHLevel2 2 2 2 2 2 6 4" xfId="44395"/>
    <cellStyle name="SAPBEXHLevel2 2 2 2 2 2 6 5" xfId="44396"/>
    <cellStyle name="SAPBEXHLevel2 2 2 2 2 2 7" xfId="5653"/>
    <cellStyle name="SAPBEXHLevel2 2 2 2 2 2 7 2" xfId="29216"/>
    <cellStyle name="SAPBEXHLevel2 2 2 2 2 2 7 2 2" xfId="39423"/>
    <cellStyle name="SAPBEXHLevel2 2 2 2 2 2 7 3" xfId="34234"/>
    <cellStyle name="SAPBEXHLevel2 2 2 2 2 2 7 4" xfId="44397"/>
    <cellStyle name="SAPBEXHLevel2 2 2 2 2 2 8" xfId="24854"/>
    <cellStyle name="SAPBEXHLevel2 2 2 2 2 2 8 2" xfId="35061"/>
    <cellStyle name="SAPBEXHLevel2 2 2 2 2 2 9" xfId="29872"/>
    <cellStyle name="SAPBEXHLevel2 2 2 2 2 3" xfId="1869"/>
    <cellStyle name="SAPBEXHLevel2 2 2 2 2 3 2" xfId="25432"/>
    <cellStyle name="SAPBEXHLevel2 2 2 2 2 3 2 2" xfId="35639"/>
    <cellStyle name="SAPBEXHLevel2 2 2 2 2 3 3" xfId="30450"/>
    <cellStyle name="SAPBEXHLevel2 2 2 2 2 3 4" xfId="44398"/>
    <cellStyle name="SAPBEXHLevel2 2 2 2 2 3 5" xfId="44399"/>
    <cellStyle name="SAPBEXHLevel2 2 2 2 2 4" xfId="2405"/>
    <cellStyle name="SAPBEXHLevel2 2 2 2 2 4 2" xfId="25968"/>
    <cellStyle name="SAPBEXHLevel2 2 2 2 2 4 2 2" xfId="36175"/>
    <cellStyle name="SAPBEXHLevel2 2 2 2 2 4 3" xfId="30986"/>
    <cellStyle name="SAPBEXHLevel2 2 2 2 2 4 4" xfId="44400"/>
    <cellStyle name="SAPBEXHLevel2 2 2 2 2 4 5" xfId="44401"/>
    <cellStyle name="SAPBEXHLevel2 2 2 2 2 5" xfId="3190"/>
    <cellStyle name="SAPBEXHLevel2 2 2 2 2 5 2" xfId="26753"/>
    <cellStyle name="SAPBEXHLevel2 2 2 2 2 5 2 2" xfId="36960"/>
    <cellStyle name="SAPBEXHLevel2 2 2 2 2 5 3" xfId="31771"/>
    <cellStyle name="SAPBEXHLevel2 2 2 2 2 5 4" xfId="44402"/>
    <cellStyle name="SAPBEXHLevel2 2 2 2 2 5 5" xfId="44403"/>
    <cellStyle name="SAPBEXHLevel2 2 2 2 2 6" xfId="3920"/>
    <cellStyle name="SAPBEXHLevel2 2 2 2 2 6 2" xfId="27483"/>
    <cellStyle name="SAPBEXHLevel2 2 2 2 2 6 2 2" xfId="37690"/>
    <cellStyle name="SAPBEXHLevel2 2 2 2 2 6 3" xfId="32501"/>
    <cellStyle name="SAPBEXHLevel2 2 2 2 2 6 4" xfId="44404"/>
    <cellStyle name="SAPBEXHLevel2 2 2 2 2 6 5" xfId="44405"/>
    <cellStyle name="SAPBEXHLevel2 2 2 2 2 7" xfId="4531"/>
    <cellStyle name="SAPBEXHLevel2 2 2 2 2 7 2" xfId="28094"/>
    <cellStyle name="SAPBEXHLevel2 2 2 2 2 7 2 2" xfId="38301"/>
    <cellStyle name="SAPBEXHLevel2 2 2 2 2 7 3" xfId="33112"/>
    <cellStyle name="SAPBEXHLevel2 2 2 2 2 7 4" xfId="44406"/>
    <cellStyle name="SAPBEXHLevel2 2 2 2 2 7 5" xfId="44407"/>
    <cellStyle name="SAPBEXHLevel2 2 2 2 2 8" xfId="5249"/>
    <cellStyle name="SAPBEXHLevel2 2 2 2 2 8 2" xfId="28812"/>
    <cellStyle name="SAPBEXHLevel2 2 2 2 2 8 2 2" xfId="39019"/>
    <cellStyle name="SAPBEXHLevel2 2 2 2 2 8 3" xfId="33830"/>
    <cellStyle name="SAPBEXHLevel2 2 2 2 2 8 4" xfId="44408"/>
    <cellStyle name="SAPBEXHLevel2 2 2 2 2 9" xfId="24442"/>
    <cellStyle name="SAPBEXHLevel2 2 2 2 2 9 2" xfId="34649"/>
    <cellStyle name="SAPBEXHLevel2 2 2 2 3" xfId="967"/>
    <cellStyle name="SAPBEXHLevel2 2 2 2 3 10" xfId="44409"/>
    <cellStyle name="SAPBEXHLevel2 2 2 2 3 2" xfId="1953"/>
    <cellStyle name="SAPBEXHLevel2 2 2 2 3 2 2" xfId="25516"/>
    <cellStyle name="SAPBEXHLevel2 2 2 2 3 2 2 2" xfId="35723"/>
    <cellStyle name="SAPBEXHLevel2 2 2 2 3 2 3" xfId="30534"/>
    <cellStyle name="SAPBEXHLevel2 2 2 2 3 2 4" xfId="44410"/>
    <cellStyle name="SAPBEXHLevel2 2 2 2 3 2 5" xfId="44411"/>
    <cellStyle name="SAPBEXHLevel2 2 2 2 3 3" xfId="2493"/>
    <cellStyle name="SAPBEXHLevel2 2 2 2 3 3 2" xfId="26056"/>
    <cellStyle name="SAPBEXHLevel2 2 2 2 3 3 2 2" xfId="36263"/>
    <cellStyle name="SAPBEXHLevel2 2 2 2 3 3 3" xfId="31074"/>
    <cellStyle name="SAPBEXHLevel2 2 2 2 3 3 4" xfId="44412"/>
    <cellStyle name="SAPBEXHLevel2 2 2 2 3 3 5" xfId="44413"/>
    <cellStyle name="SAPBEXHLevel2 2 2 2 3 4" xfId="3278"/>
    <cellStyle name="SAPBEXHLevel2 2 2 2 3 4 2" xfId="26841"/>
    <cellStyle name="SAPBEXHLevel2 2 2 2 3 4 2 2" xfId="37048"/>
    <cellStyle name="SAPBEXHLevel2 2 2 2 3 4 3" xfId="31859"/>
    <cellStyle name="SAPBEXHLevel2 2 2 2 3 4 4" xfId="44414"/>
    <cellStyle name="SAPBEXHLevel2 2 2 2 3 4 5" xfId="44415"/>
    <cellStyle name="SAPBEXHLevel2 2 2 2 3 5" xfId="4008"/>
    <cellStyle name="SAPBEXHLevel2 2 2 2 3 5 2" xfId="27571"/>
    <cellStyle name="SAPBEXHLevel2 2 2 2 3 5 2 2" xfId="37778"/>
    <cellStyle name="SAPBEXHLevel2 2 2 2 3 5 3" xfId="32589"/>
    <cellStyle name="SAPBEXHLevel2 2 2 2 3 5 4" xfId="44416"/>
    <cellStyle name="SAPBEXHLevel2 2 2 2 3 5 5" xfId="44417"/>
    <cellStyle name="SAPBEXHLevel2 2 2 2 3 6" xfId="4619"/>
    <cellStyle name="SAPBEXHLevel2 2 2 2 3 6 2" xfId="28182"/>
    <cellStyle name="SAPBEXHLevel2 2 2 2 3 6 2 2" xfId="38389"/>
    <cellStyle name="SAPBEXHLevel2 2 2 2 3 6 3" xfId="33200"/>
    <cellStyle name="SAPBEXHLevel2 2 2 2 3 6 4" xfId="44418"/>
    <cellStyle name="SAPBEXHLevel2 2 2 2 3 6 5" xfId="44419"/>
    <cellStyle name="SAPBEXHLevel2 2 2 2 3 7" xfId="5337"/>
    <cellStyle name="SAPBEXHLevel2 2 2 2 3 7 2" xfId="28900"/>
    <cellStyle name="SAPBEXHLevel2 2 2 2 3 7 2 2" xfId="39107"/>
    <cellStyle name="SAPBEXHLevel2 2 2 2 3 7 3" xfId="33918"/>
    <cellStyle name="SAPBEXHLevel2 2 2 2 3 7 4" xfId="44420"/>
    <cellStyle name="SAPBEXHLevel2 2 2 2 3 8" xfId="24530"/>
    <cellStyle name="SAPBEXHLevel2 2 2 2 3 8 2" xfId="34737"/>
    <cellStyle name="SAPBEXHLevel2 2 2 2 3 9" xfId="29634"/>
    <cellStyle name="SAPBEXHLevel2 2 2 2 4" xfId="1641"/>
    <cellStyle name="SAPBEXHLevel2 2 2 2 4 2" xfId="25204"/>
    <cellStyle name="SAPBEXHLevel2 2 2 2 4 2 2" xfId="35411"/>
    <cellStyle name="SAPBEXHLevel2 2 2 2 4 3" xfId="30222"/>
    <cellStyle name="SAPBEXHLevel2 2 2 2 4 4" xfId="44421"/>
    <cellStyle name="SAPBEXHLevel2 2 2 2 4 5" xfId="44422"/>
    <cellStyle name="SAPBEXHLevel2 2 2 2 5" xfId="1366"/>
    <cellStyle name="SAPBEXHLevel2 2 2 2 5 2" xfId="24929"/>
    <cellStyle name="SAPBEXHLevel2 2 2 2 5 2 2" xfId="35136"/>
    <cellStyle name="SAPBEXHLevel2 2 2 2 5 3" xfId="29947"/>
    <cellStyle name="SAPBEXHLevel2 2 2 2 5 4" xfId="44423"/>
    <cellStyle name="SAPBEXHLevel2 2 2 2 5 5" xfId="44424"/>
    <cellStyle name="SAPBEXHLevel2 2 2 2 6" xfId="2944"/>
    <cellStyle name="SAPBEXHLevel2 2 2 2 6 2" xfId="26507"/>
    <cellStyle name="SAPBEXHLevel2 2 2 2 6 2 2" xfId="36714"/>
    <cellStyle name="SAPBEXHLevel2 2 2 2 6 3" xfId="31525"/>
    <cellStyle name="SAPBEXHLevel2 2 2 2 6 4" xfId="44425"/>
    <cellStyle name="SAPBEXHLevel2 2 2 2 6 5" xfId="44426"/>
    <cellStyle name="SAPBEXHLevel2 2 2 2 7" xfId="3678"/>
    <cellStyle name="SAPBEXHLevel2 2 2 2 7 2" xfId="27241"/>
    <cellStyle name="SAPBEXHLevel2 2 2 2 7 2 2" xfId="37448"/>
    <cellStyle name="SAPBEXHLevel2 2 2 2 7 3" xfId="32259"/>
    <cellStyle name="SAPBEXHLevel2 2 2 2 7 4" xfId="44427"/>
    <cellStyle name="SAPBEXHLevel2 2 2 2 7 5" xfId="44428"/>
    <cellStyle name="SAPBEXHLevel2 2 2 2 8" xfId="1571"/>
    <cellStyle name="SAPBEXHLevel2 2 2 2 8 2" xfId="25134"/>
    <cellStyle name="SAPBEXHLevel2 2 2 2 8 2 2" xfId="35341"/>
    <cellStyle name="SAPBEXHLevel2 2 2 2 8 3" xfId="30152"/>
    <cellStyle name="SAPBEXHLevel2 2 2 2 8 4" xfId="44429"/>
    <cellStyle name="SAPBEXHLevel2 2 2 2 8 5" xfId="44430"/>
    <cellStyle name="SAPBEXHLevel2 2 2 2 9" xfId="5003"/>
    <cellStyle name="SAPBEXHLevel2 2 2 2 9 2" xfId="28566"/>
    <cellStyle name="SAPBEXHLevel2 2 2 2 9 2 2" xfId="38773"/>
    <cellStyle name="SAPBEXHLevel2 2 2 2 9 3" xfId="33584"/>
    <cellStyle name="SAPBEXHLevel2 2 2 2 9 4" xfId="44431"/>
    <cellStyle name="SAPBEXHLevel2 2 2 3" xfId="738"/>
    <cellStyle name="SAPBEXHLevel2 2 2 3 10" xfId="29405"/>
    <cellStyle name="SAPBEXHLevel2 2 2 3 11" xfId="44432"/>
    <cellStyle name="SAPBEXHLevel2 2 2 3 2" xfId="1155"/>
    <cellStyle name="SAPBEXHLevel2 2 2 3 2 10" xfId="44433"/>
    <cellStyle name="SAPBEXHLevel2 2 2 3 2 2" xfId="2061"/>
    <cellStyle name="SAPBEXHLevel2 2 2 3 2 2 2" xfId="25624"/>
    <cellStyle name="SAPBEXHLevel2 2 2 3 2 2 2 2" xfId="35831"/>
    <cellStyle name="SAPBEXHLevel2 2 2 3 2 2 3" xfId="30642"/>
    <cellStyle name="SAPBEXHLevel2 2 2 3 2 2 4" xfId="44434"/>
    <cellStyle name="SAPBEXHLevel2 2 2 3 2 2 5" xfId="44435"/>
    <cellStyle name="SAPBEXHLevel2 2 2 3 2 3" xfId="2678"/>
    <cellStyle name="SAPBEXHLevel2 2 2 3 2 3 2" xfId="26241"/>
    <cellStyle name="SAPBEXHLevel2 2 2 3 2 3 2 2" xfId="36448"/>
    <cellStyle name="SAPBEXHLevel2 2 2 3 2 3 3" xfId="31259"/>
    <cellStyle name="SAPBEXHLevel2 2 2 3 2 3 4" xfId="44436"/>
    <cellStyle name="SAPBEXHLevel2 2 2 3 2 3 5" xfId="44437"/>
    <cellStyle name="SAPBEXHLevel2 2 2 3 2 4" xfId="3466"/>
    <cellStyle name="SAPBEXHLevel2 2 2 3 2 4 2" xfId="27029"/>
    <cellStyle name="SAPBEXHLevel2 2 2 3 2 4 2 2" xfId="37236"/>
    <cellStyle name="SAPBEXHLevel2 2 2 3 2 4 3" xfId="32047"/>
    <cellStyle name="SAPBEXHLevel2 2 2 3 2 4 4" xfId="44438"/>
    <cellStyle name="SAPBEXHLevel2 2 2 3 2 4 5" xfId="44439"/>
    <cellStyle name="SAPBEXHLevel2 2 2 3 2 5" xfId="4153"/>
    <cellStyle name="SAPBEXHLevel2 2 2 3 2 5 2" xfId="27716"/>
    <cellStyle name="SAPBEXHLevel2 2 2 3 2 5 2 2" xfId="37923"/>
    <cellStyle name="SAPBEXHLevel2 2 2 3 2 5 3" xfId="32734"/>
    <cellStyle name="SAPBEXHLevel2 2 2 3 2 5 4" xfId="44440"/>
    <cellStyle name="SAPBEXHLevel2 2 2 3 2 5 5" xfId="44441"/>
    <cellStyle name="SAPBEXHLevel2 2 2 3 2 6" xfId="4797"/>
    <cellStyle name="SAPBEXHLevel2 2 2 3 2 6 2" xfId="28360"/>
    <cellStyle name="SAPBEXHLevel2 2 2 3 2 6 2 2" xfId="38567"/>
    <cellStyle name="SAPBEXHLevel2 2 2 3 2 6 3" xfId="33378"/>
    <cellStyle name="SAPBEXHLevel2 2 2 3 2 6 4" xfId="44442"/>
    <cellStyle name="SAPBEXHLevel2 2 2 3 2 6 5" xfId="44443"/>
    <cellStyle name="SAPBEXHLevel2 2 2 3 2 7" xfId="5517"/>
    <cellStyle name="SAPBEXHLevel2 2 2 3 2 7 2" xfId="29080"/>
    <cellStyle name="SAPBEXHLevel2 2 2 3 2 7 2 2" xfId="39287"/>
    <cellStyle name="SAPBEXHLevel2 2 2 3 2 7 3" xfId="34098"/>
    <cellStyle name="SAPBEXHLevel2 2 2 3 2 7 4" xfId="44444"/>
    <cellStyle name="SAPBEXHLevel2 2 2 3 2 8" xfId="24718"/>
    <cellStyle name="SAPBEXHLevel2 2 2 3 2 8 2" xfId="34925"/>
    <cellStyle name="SAPBEXHLevel2 2 2 3 2 9" xfId="29736"/>
    <cellStyle name="SAPBEXHLevel2 2 2 3 3" xfId="1735"/>
    <cellStyle name="SAPBEXHLevel2 2 2 3 3 2" xfId="25298"/>
    <cellStyle name="SAPBEXHLevel2 2 2 3 3 2 2" xfId="35505"/>
    <cellStyle name="SAPBEXHLevel2 2 2 3 3 3" xfId="30316"/>
    <cellStyle name="SAPBEXHLevel2 2 2 3 3 4" xfId="44445"/>
    <cellStyle name="SAPBEXHLevel2 2 2 3 3 5" xfId="44446"/>
    <cellStyle name="SAPBEXHLevel2 2 2 3 4" xfId="2265"/>
    <cellStyle name="SAPBEXHLevel2 2 2 3 4 2" xfId="25828"/>
    <cellStyle name="SAPBEXHLevel2 2 2 3 4 2 2" xfId="36035"/>
    <cellStyle name="SAPBEXHLevel2 2 2 3 4 3" xfId="30846"/>
    <cellStyle name="SAPBEXHLevel2 2 2 3 4 4" xfId="44447"/>
    <cellStyle name="SAPBEXHLevel2 2 2 3 4 5" xfId="44448"/>
    <cellStyle name="SAPBEXHLevel2 2 2 3 5" xfId="3049"/>
    <cellStyle name="SAPBEXHLevel2 2 2 3 5 2" xfId="26612"/>
    <cellStyle name="SAPBEXHLevel2 2 2 3 5 2 2" xfId="36819"/>
    <cellStyle name="SAPBEXHLevel2 2 2 3 5 3" xfId="31630"/>
    <cellStyle name="SAPBEXHLevel2 2 2 3 5 4" xfId="44449"/>
    <cellStyle name="SAPBEXHLevel2 2 2 3 5 5" xfId="44450"/>
    <cellStyle name="SAPBEXHLevel2 2 2 3 6" xfId="3780"/>
    <cellStyle name="SAPBEXHLevel2 2 2 3 6 2" xfId="27343"/>
    <cellStyle name="SAPBEXHLevel2 2 2 3 6 2 2" xfId="37550"/>
    <cellStyle name="SAPBEXHLevel2 2 2 3 6 3" xfId="32361"/>
    <cellStyle name="SAPBEXHLevel2 2 2 3 6 4" xfId="44451"/>
    <cellStyle name="SAPBEXHLevel2 2 2 3 6 5" xfId="44452"/>
    <cellStyle name="SAPBEXHLevel2 2 2 3 7" xfId="4391"/>
    <cellStyle name="SAPBEXHLevel2 2 2 3 7 2" xfId="27954"/>
    <cellStyle name="SAPBEXHLevel2 2 2 3 7 2 2" xfId="38161"/>
    <cellStyle name="SAPBEXHLevel2 2 2 3 7 3" xfId="32972"/>
    <cellStyle name="SAPBEXHLevel2 2 2 3 7 4" xfId="44453"/>
    <cellStyle name="SAPBEXHLevel2 2 2 3 7 5" xfId="44454"/>
    <cellStyle name="SAPBEXHLevel2 2 2 3 8" xfId="5108"/>
    <cellStyle name="SAPBEXHLevel2 2 2 3 8 2" xfId="28671"/>
    <cellStyle name="SAPBEXHLevel2 2 2 3 8 2 2" xfId="38878"/>
    <cellStyle name="SAPBEXHLevel2 2 2 3 8 3" xfId="33689"/>
    <cellStyle name="SAPBEXHLevel2 2 2 3 8 4" xfId="44455"/>
    <cellStyle name="SAPBEXHLevel2 2 2 3 9" xfId="24301"/>
    <cellStyle name="SAPBEXHLevel2 2 2 3 9 2" xfId="34508"/>
    <cellStyle name="SAPBEXHLevel2 2 2 4" xfId="812"/>
    <cellStyle name="SAPBEXHLevel2 2 2 4 10" xfId="29479"/>
    <cellStyle name="SAPBEXHLevel2 2 2 4 11" xfId="44456"/>
    <cellStyle name="SAPBEXHLevel2 2 2 4 2" xfId="1224"/>
    <cellStyle name="SAPBEXHLevel2 2 2 4 2 10" xfId="44457"/>
    <cellStyle name="SAPBEXHLevel2 2 2 4 2 2" xfId="2130"/>
    <cellStyle name="SAPBEXHLevel2 2 2 4 2 2 2" xfId="25693"/>
    <cellStyle name="SAPBEXHLevel2 2 2 4 2 2 2 2" xfId="35900"/>
    <cellStyle name="SAPBEXHLevel2 2 2 4 2 2 3" xfId="30711"/>
    <cellStyle name="SAPBEXHLevel2 2 2 4 2 2 4" xfId="44458"/>
    <cellStyle name="SAPBEXHLevel2 2 2 4 2 2 5" xfId="44459"/>
    <cellStyle name="SAPBEXHLevel2 2 2 4 2 3" xfId="2747"/>
    <cellStyle name="SAPBEXHLevel2 2 2 4 2 3 2" xfId="26310"/>
    <cellStyle name="SAPBEXHLevel2 2 2 4 2 3 2 2" xfId="36517"/>
    <cellStyle name="SAPBEXHLevel2 2 2 4 2 3 3" xfId="31328"/>
    <cellStyle name="SAPBEXHLevel2 2 2 4 2 3 4" xfId="44460"/>
    <cellStyle name="SAPBEXHLevel2 2 2 4 2 3 5" xfId="44461"/>
    <cellStyle name="SAPBEXHLevel2 2 2 4 2 4" xfId="3535"/>
    <cellStyle name="SAPBEXHLevel2 2 2 4 2 4 2" xfId="27098"/>
    <cellStyle name="SAPBEXHLevel2 2 2 4 2 4 2 2" xfId="37305"/>
    <cellStyle name="SAPBEXHLevel2 2 2 4 2 4 3" xfId="32116"/>
    <cellStyle name="SAPBEXHLevel2 2 2 4 2 4 4" xfId="44462"/>
    <cellStyle name="SAPBEXHLevel2 2 2 4 2 4 5" xfId="44463"/>
    <cellStyle name="SAPBEXHLevel2 2 2 4 2 5" xfId="4222"/>
    <cellStyle name="SAPBEXHLevel2 2 2 4 2 5 2" xfId="27785"/>
    <cellStyle name="SAPBEXHLevel2 2 2 4 2 5 2 2" xfId="37992"/>
    <cellStyle name="SAPBEXHLevel2 2 2 4 2 5 3" xfId="32803"/>
    <cellStyle name="SAPBEXHLevel2 2 2 4 2 5 4" xfId="44464"/>
    <cellStyle name="SAPBEXHLevel2 2 2 4 2 5 5" xfId="44465"/>
    <cellStyle name="SAPBEXHLevel2 2 2 4 2 6" xfId="4866"/>
    <cellStyle name="SAPBEXHLevel2 2 2 4 2 6 2" xfId="28429"/>
    <cellStyle name="SAPBEXHLevel2 2 2 4 2 6 2 2" xfId="38636"/>
    <cellStyle name="SAPBEXHLevel2 2 2 4 2 6 3" xfId="33447"/>
    <cellStyle name="SAPBEXHLevel2 2 2 4 2 6 4" xfId="44466"/>
    <cellStyle name="SAPBEXHLevel2 2 2 4 2 6 5" xfId="44467"/>
    <cellStyle name="SAPBEXHLevel2 2 2 4 2 7" xfId="5586"/>
    <cellStyle name="SAPBEXHLevel2 2 2 4 2 7 2" xfId="29149"/>
    <cellStyle name="SAPBEXHLevel2 2 2 4 2 7 2 2" xfId="39356"/>
    <cellStyle name="SAPBEXHLevel2 2 2 4 2 7 3" xfId="34167"/>
    <cellStyle name="SAPBEXHLevel2 2 2 4 2 7 4" xfId="44468"/>
    <cellStyle name="SAPBEXHLevel2 2 2 4 2 8" xfId="24787"/>
    <cellStyle name="SAPBEXHLevel2 2 2 4 2 8 2" xfId="34994"/>
    <cellStyle name="SAPBEXHLevel2 2 2 4 2 9" xfId="29805"/>
    <cellStyle name="SAPBEXHLevel2 2 2 4 3" xfId="1804"/>
    <cellStyle name="SAPBEXHLevel2 2 2 4 3 2" xfId="25367"/>
    <cellStyle name="SAPBEXHLevel2 2 2 4 3 2 2" xfId="35574"/>
    <cellStyle name="SAPBEXHLevel2 2 2 4 3 3" xfId="30385"/>
    <cellStyle name="SAPBEXHLevel2 2 2 4 3 4" xfId="44469"/>
    <cellStyle name="SAPBEXHLevel2 2 2 4 3 5" xfId="44470"/>
    <cellStyle name="SAPBEXHLevel2 2 2 4 4" xfId="2338"/>
    <cellStyle name="SAPBEXHLevel2 2 2 4 4 2" xfId="25901"/>
    <cellStyle name="SAPBEXHLevel2 2 2 4 4 2 2" xfId="36108"/>
    <cellStyle name="SAPBEXHLevel2 2 2 4 4 3" xfId="30919"/>
    <cellStyle name="SAPBEXHLevel2 2 2 4 4 4" xfId="44471"/>
    <cellStyle name="SAPBEXHLevel2 2 2 4 4 5" xfId="44472"/>
    <cellStyle name="SAPBEXHLevel2 2 2 4 5" xfId="3123"/>
    <cellStyle name="SAPBEXHLevel2 2 2 4 5 2" xfId="26686"/>
    <cellStyle name="SAPBEXHLevel2 2 2 4 5 2 2" xfId="36893"/>
    <cellStyle name="SAPBEXHLevel2 2 2 4 5 3" xfId="31704"/>
    <cellStyle name="SAPBEXHLevel2 2 2 4 5 4" xfId="44473"/>
    <cellStyle name="SAPBEXHLevel2 2 2 4 5 5" xfId="44474"/>
    <cellStyle name="SAPBEXHLevel2 2 2 4 6" xfId="3853"/>
    <cellStyle name="SAPBEXHLevel2 2 2 4 6 2" xfId="27416"/>
    <cellStyle name="SAPBEXHLevel2 2 2 4 6 2 2" xfId="37623"/>
    <cellStyle name="SAPBEXHLevel2 2 2 4 6 3" xfId="32434"/>
    <cellStyle name="SAPBEXHLevel2 2 2 4 6 4" xfId="44475"/>
    <cellStyle name="SAPBEXHLevel2 2 2 4 6 5" xfId="44476"/>
    <cellStyle name="SAPBEXHLevel2 2 2 4 7" xfId="4464"/>
    <cellStyle name="SAPBEXHLevel2 2 2 4 7 2" xfId="28027"/>
    <cellStyle name="SAPBEXHLevel2 2 2 4 7 2 2" xfId="38234"/>
    <cellStyle name="SAPBEXHLevel2 2 2 4 7 3" xfId="33045"/>
    <cellStyle name="SAPBEXHLevel2 2 2 4 7 4" xfId="44477"/>
    <cellStyle name="SAPBEXHLevel2 2 2 4 7 5" xfId="44478"/>
    <cellStyle name="SAPBEXHLevel2 2 2 4 8" xfId="5182"/>
    <cellStyle name="SAPBEXHLevel2 2 2 4 8 2" xfId="28745"/>
    <cellStyle name="SAPBEXHLevel2 2 2 4 8 2 2" xfId="38952"/>
    <cellStyle name="SAPBEXHLevel2 2 2 4 8 3" xfId="33763"/>
    <cellStyle name="SAPBEXHLevel2 2 2 4 8 4" xfId="44479"/>
    <cellStyle name="SAPBEXHLevel2 2 2 4 9" xfId="24375"/>
    <cellStyle name="SAPBEXHLevel2 2 2 4 9 2" xfId="34582"/>
    <cellStyle name="SAPBEXHLevel2 2 2 5" xfId="998"/>
    <cellStyle name="SAPBEXHLevel2 2 2 5 2" xfId="2524"/>
    <cellStyle name="SAPBEXHLevel2 2 2 5 2 2" xfId="26087"/>
    <cellStyle name="SAPBEXHLevel2 2 2 5 2 2 2" xfId="36294"/>
    <cellStyle name="SAPBEXHLevel2 2 2 5 2 3" xfId="31105"/>
    <cellStyle name="SAPBEXHLevel2 2 2 5 2 4" xfId="44480"/>
    <cellStyle name="SAPBEXHLevel2 2 2 5 2 5" xfId="44481"/>
    <cellStyle name="SAPBEXHLevel2 2 2 5 3" xfId="3309"/>
    <cellStyle name="SAPBEXHLevel2 2 2 5 3 2" xfId="26872"/>
    <cellStyle name="SAPBEXHLevel2 2 2 5 3 2 2" xfId="37079"/>
    <cellStyle name="SAPBEXHLevel2 2 2 5 3 3" xfId="31890"/>
    <cellStyle name="SAPBEXHLevel2 2 2 5 3 4" xfId="44482"/>
    <cellStyle name="SAPBEXHLevel2 2 2 5 3 5" xfId="44483"/>
    <cellStyle name="SAPBEXHLevel2 2 2 5 4" xfId="4650"/>
    <cellStyle name="SAPBEXHLevel2 2 2 5 4 2" xfId="28213"/>
    <cellStyle name="SAPBEXHLevel2 2 2 5 4 2 2" xfId="38420"/>
    <cellStyle name="SAPBEXHLevel2 2 2 5 4 3" xfId="33231"/>
    <cellStyle name="SAPBEXHLevel2 2 2 5 4 4" xfId="44484"/>
    <cellStyle name="SAPBEXHLevel2 2 2 5 4 5" xfId="44485"/>
    <cellStyle name="SAPBEXHLevel2 2 2 5 5" xfId="5368"/>
    <cellStyle name="SAPBEXHLevel2 2 2 5 5 2" xfId="28931"/>
    <cellStyle name="SAPBEXHLevel2 2 2 5 5 2 2" xfId="39138"/>
    <cellStyle name="SAPBEXHLevel2 2 2 5 5 3" xfId="33949"/>
    <cellStyle name="SAPBEXHLevel2 2 2 5 5 4" xfId="44486"/>
    <cellStyle name="SAPBEXHLevel2 2 2 5 5 5" xfId="44487"/>
    <cellStyle name="SAPBEXHLevel2 2 2 5 6" xfId="24561"/>
    <cellStyle name="SAPBEXHLevel2 2 2 5 6 2" xfId="34768"/>
    <cellStyle name="SAPBEXHLevel2 2 2 5 7" xfId="44488"/>
    <cellStyle name="SAPBEXHLevel2 2 2 5 8" xfId="44489"/>
    <cellStyle name="SAPBEXHLevel2 2 2 5 9" xfId="44490"/>
    <cellStyle name="SAPBEXHLevel2 2 2 6" xfId="1448"/>
    <cellStyle name="SAPBEXHLevel2 2 2 6 2" xfId="25011"/>
    <cellStyle name="SAPBEXHLevel2 2 2 6 2 2" xfId="35218"/>
    <cellStyle name="SAPBEXHLevel2 2 2 6 3" xfId="30029"/>
    <cellStyle name="SAPBEXHLevel2 2 2 6 4" xfId="44491"/>
    <cellStyle name="SAPBEXHLevel2 2 2 6 5" xfId="44492"/>
    <cellStyle name="SAPBEXHLevel2 2 2 7" xfId="4030"/>
    <cellStyle name="SAPBEXHLevel2 2 2 7 2" xfId="27593"/>
    <cellStyle name="SAPBEXHLevel2 2 2 7 2 2" xfId="37800"/>
    <cellStyle name="SAPBEXHLevel2 2 2 7 3" xfId="32611"/>
    <cellStyle name="SAPBEXHLevel2 2 2 7 4" xfId="44493"/>
    <cellStyle name="SAPBEXHLevel2 2 2 8" xfId="24114"/>
    <cellStyle name="SAPBEXHLevel2 2 2 8 2" xfId="34321"/>
    <cellStyle name="SAPBEXHLevel2 2 2 9" xfId="44494"/>
    <cellStyle name="SAPBEXHLevel2 2 3" xfId="594"/>
    <cellStyle name="SAPBEXHLevel2 2 3 10" xfId="24157"/>
    <cellStyle name="SAPBEXHLevel2 2 3 10 2" xfId="34364"/>
    <cellStyle name="SAPBEXHLevel2 2 3 11" xfId="29261"/>
    <cellStyle name="SAPBEXHLevel2 2 3 12" xfId="44495"/>
    <cellStyle name="SAPBEXHLevel2 2 3 2" xfId="840"/>
    <cellStyle name="SAPBEXHLevel2 2 3 2 10" xfId="29507"/>
    <cellStyle name="SAPBEXHLevel2 2 3 2 11" xfId="44496"/>
    <cellStyle name="SAPBEXHLevel2 2 3 2 2" xfId="1252"/>
    <cellStyle name="SAPBEXHLevel2 2 3 2 2 10" xfId="44497"/>
    <cellStyle name="SAPBEXHLevel2 2 3 2 2 2" xfId="2156"/>
    <cellStyle name="SAPBEXHLevel2 2 3 2 2 2 2" xfId="25719"/>
    <cellStyle name="SAPBEXHLevel2 2 3 2 2 2 2 2" xfId="35926"/>
    <cellStyle name="SAPBEXHLevel2 2 3 2 2 2 3" xfId="30737"/>
    <cellStyle name="SAPBEXHLevel2 2 3 2 2 2 4" xfId="44498"/>
    <cellStyle name="SAPBEXHLevel2 2 3 2 2 2 5" xfId="44499"/>
    <cellStyle name="SAPBEXHLevel2 2 3 2 2 3" xfId="2775"/>
    <cellStyle name="SAPBEXHLevel2 2 3 2 2 3 2" xfId="26338"/>
    <cellStyle name="SAPBEXHLevel2 2 3 2 2 3 2 2" xfId="36545"/>
    <cellStyle name="SAPBEXHLevel2 2 3 2 2 3 3" xfId="31356"/>
    <cellStyle name="SAPBEXHLevel2 2 3 2 2 3 4" xfId="44500"/>
    <cellStyle name="SAPBEXHLevel2 2 3 2 2 3 5" xfId="44501"/>
    <cellStyle name="SAPBEXHLevel2 2 3 2 2 4" xfId="3563"/>
    <cellStyle name="SAPBEXHLevel2 2 3 2 2 4 2" xfId="27126"/>
    <cellStyle name="SAPBEXHLevel2 2 3 2 2 4 2 2" xfId="37333"/>
    <cellStyle name="SAPBEXHLevel2 2 3 2 2 4 3" xfId="32144"/>
    <cellStyle name="SAPBEXHLevel2 2 3 2 2 4 4" xfId="44502"/>
    <cellStyle name="SAPBEXHLevel2 2 3 2 2 4 5" xfId="44503"/>
    <cellStyle name="SAPBEXHLevel2 2 3 2 2 5" xfId="4250"/>
    <cellStyle name="SAPBEXHLevel2 2 3 2 2 5 2" xfId="27813"/>
    <cellStyle name="SAPBEXHLevel2 2 3 2 2 5 2 2" xfId="38020"/>
    <cellStyle name="SAPBEXHLevel2 2 3 2 2 5 3" xfId="32831"/>
    <cellStyle name="SAPBEXHLevel2 2 3 2 2 5 4" xfId="44504"/>
    <cellStyle name="SAPBEXHLevel2 2 3 2 2 5 5" xfId="44505"/>
    <cellStyle name="SAPBEXHLevel2 2 3 2 2 6" xfId="4894"/>
    <cellStyle name="SAPBEXHLevel2 2 3 2 2 6 2" xfId="28457"/>
    <cellStyle name="SAPBEXHLevel2 2 3 2 2 6 2 2" xfId="38664"/>
    <cellStyle name="SAPBEXHLevel2 2 3 2 2 6 3" xfId="33475"/>
    <cellStyle name="SAPBEXHLevel2 2 3 2 2 6 4" xfId="44506"/>
    <cellStyle name="SAPBEXHLevel2 2 3 2 2 6 5" xfId="44507"/>
    <cellStyle name="SAPBEXHLevel2 2 3 2 2 7" xfId="5614"/>
    <cellStyle name="SAPBEXHLevel2 2 3 2 2 7 2" xfId="29177"/>
    <cellStyle name="SAPBEXHLevel2 2 3 2 2 7 2 2" xfId="39384"/>
    <cellStyle name="SAPBEXHLevel2 2 3 2 2 7 3" xfId="34195"/>
    <cellStyle name="SAPBEXHLevel2 2 3 2 2 7 4" xfId="44508"/>
    <cellStyle name="SAPBEXHLevel2 2 3 2 2 8" xfId="24815"/>
    <cellStyle name="SAPBEXHLevel2 2 3 2 2 8 2" xfId="35022"/>
    <cellStyle name="SAPBEXHLevel2 2 3 2 2 9" xfId="29833"/>
    <cellStyle name="SAPBEXHLevel2 2 3 2 3" xfId="1830"/>
    <cellStyle name="SAPBEXHLevel2 2 3 2 3 2" xfId="25393"/>
    <cellStyle name="SAPBEXHLevel2 2 3 2 3 2 2" xfId="35600"/>
    <cellStyle name="SAPBEXHLevel2 2 3 2 3 3" xfId="30411"/>
    <cellStyle name="SAPBEXHLevel2 2 3 2 3 4" xfId="44509"/>
    <cellStyle name="SAPBEXHLevel2 2 3 2 3 5" xfId="44510"/>
    <cellStyle name="SAPBEXHLevel2 2 3 2 4" xfId="2366"/>
    <cellStyle name="SAPBEXHLevel2 2 3 2 4 2" xfId="25929"/>
    <cellStyle name="SAPBEXHLevel2 2 3 2 4 2 2" xfId="36136"/>
    <cellStyle name="SAPBEXHLevel2 2 3 2 4 3" xfId="30947"/>
    <cellStyle name="SAPBEXHLevel2 2 3 2 4 4" xfId="44511"/>
    <cellStyle name="SAPBEXHLevel2 2 3 2 4 5" xfId="44512"/>
    <cellStyle name="SAPBEXHLevel2 2 3 2 5" xfId="3151"/>
    <cellStyle name="SAPBEXHLevel2 2 3 2 5 2" xfId="26714"/>
    <cellStyle name="SAPBEXHLevel2 2 3 2 5 2 2" xfId="36921"/>
    <cellStyle name="SAPBEXHLevel2 2 3 2 5 3" xfId="31732"/>
    <cellStyle name="SAPBEXHLevel2 2 3 2 5 4" xfId="44513"/>
    <cellStyle name="SAPBEXHLevel2 2 3 2 5 5" xfId="44514"/>
    <cellStyle name="SAPBEXHLevel2 2 3 2 6" xfId="3881"/>
    <cellStyle name="SAPBEXHLevel2 2 3 2 6 2" xfId="27444"/>
    <cellStyle name="SAPBEXHLevel2 2 3 2 6 2 2" xfId="37651"/>
    <cellStyle name="SAPBEXHLevel2 2 3 2 6 3" xfId="32462"/>
    <cellStyle name="SAPBEXHLevel2 2 3 2 6 4" xfId="44515"/>
    <cellStyle name="SAPBEXHLevel2 2 3 2 6 5" xfId="44516"/>
    <cellStyle name="SAPBEXHLevel2 2 3 2 7" xfId="4492"/>
    <cellStyle name="SAPBEXHLevel2 2 3 2 7 2" xfId="28055"/>
    <cellStyle name="SAPBEXHLevel2 2 3 2 7 2 2" xfId="38262"/>
    <cellStyle name="SAPBEXHLevel2 2 3 2 7 3" xfId="33073"/>
    <cellStyle name="SAPBEXHLevel2 2 3 2 7 4" xfId="44517"/>
    <cellStyle name="SAPBEXHLevel2 2 3 2 7 5" xfId="44518"/>
    <cellStyle name="SAPBEXHLevel2 2 3 2 8" xfId="5210"/>
    <cellStyle name="SAPBEXHLevel2 2 3 2 8 2" xfId="28773"/>
    <cellStyle name="SAPBEXHLevel2 2 3 2 8 2 2" xfId="38980"/>
    <cellStyle name="SAPBEXHLevel2 2 3 2 8 3" xfId="33791"/>
    <cellStyle name="SAPBEXHLevel2 2 3 2 8 4" xfId="44519"/>
    <cellStyle name="SAPBEXHLevel2 2 3 2 9" xfId="24403"/>
    <cellStyle name="SAPBEXHLevel2 2 3 2 9 2" xfId="34610"/>
    <cellStyle name="SAPBEXHLevel2 2 3 3" xfId="928"/>
    <cellStyle name="SAPBEXHLevel2 2 3 3 10" xfId="44520"/>
    <cellStyle name="SAPBEXHLevel2 2 3 3 2" xfId="1914"/>
    <cellStyle name="SAPBEXHLevel2 2 3 3 2 2" xfId="25477"/>
    <cellStyle name="SAPBEXHLevel2 2 3 3 2 2 2" xfId="35684"/>
    <cellStyle name="SAPBEXHLevel2 2 3 3 2 3" xfId="30495"/>
    <cellStyle name="SAPBEXHLevel2 2 3 3 2 4" xfId="44521"/>
    <cellStyle name="SAPBEXHLevel2 2 3 3 2 5" xfId="44522"/>
    <cellStyle name="SAPBEXHLevel2 2 3 3 3" xfId="2454"/>
    <cellStyle name="SAPBEXHLevel2 2 3 3 3 2" xfId="26017"/>
    <cellStyle name="SAPBEXHLevel2 2 3 3 3 2 2" xfId="36224"/>
    <cellStyle name="SAPBEXHLevel2 2 3 3 3 3" xfId="31035"/>
    <cellStyle name="SAPBEXHLevel2 2 3 3 3 4" xfId="44523"/>
    <cellStyle name="SAPBEXHLevel2 2 3 3 3 5" xfId="44524"/>
    <cellStyle name="SAPBEXHLevel2 2 3 3 4" xfId="3239"/>
    <cellStyle name="SAPBEXHLevel2 2 3 3 4 2" xfId="26802"/>
    <cellStyle name="SAPBEXHLevel2 2 3 3 4 2 2" xfId="37009"/>
    <cellStyle name="SAPBEXHLevel2 2 3 3 4 3" xfId="31820"/>
    <cellStyle name="SAPBEXHLevel2 2 3 3 4 4" xfId="44525"/>
    <cellStyle name="SAPBEXHLevel2 2 3 3 4 5" xfId="44526"/>
    <cellStyle name="SAPBEXHLevel2 2 3 3 5" xfId="3969"/>
    <cellStyle name="SAPBEXHLevel2 2 3 3 5 2" xfId="27532"/>
    <cellStyle name="SAPBEXHLevel2 2 3 3 5 2 2" xfId="37739"/>
    <cellStyle name="SAPBEXHLevel2 2 3 3 5 3" xfId="32550"/>
    <cellStyle name="SAPBEXHLevel2 2 3 3 5 4" xfId="44527"/>
    <cellStyle name="SAPBEXHLevel2 2 3 3 5 5" xfId="44528"/>
    <cellStyle name="SAPBEXHLevel2 2 3 3 6" xfId="4580"/>
    <cellStyle name="SAPBEXHLevel2 2 3 3 6 2" xfId="28143"/>
    <cellStyle name="SAPBEXHLevel2 2 3 3 6 2 2" xfId="38350"/>
    <cellStyle name="SAPBEXHLevel2 2 3 3 6 3" xfId="33161"/>
    <cellStyle name="SAPBEXHLevel2 2 3 3 6 4" xfId="44529"/>
    <cellStyle name="SAPBEXHLevel2 2 3 3 6 5" xfId="44530"/>
    <cellStyle name="SAPBEXHLevel2 2 3 3 7" xfId="5298"/>
    <cellStyle name="SAPBEXHLevel2 2 3 3 7 2" xfId="28861"/>
    <cellStyle name="SAPBEXHLevel2 2 3 3 7 2 2" xfId="39068"/>
    <cellStyle name="SAPBEXHLevel2 2 3 3 7 3" xfId="33879"/>
    <cellStyle name="SAPBEXHLevel2 2 3 3 7 4" xfId="44531"/>
    <cellStyle name="SAPBEXHLevel2 2 3 3 8" xfId="24491"/>
    <cellStyle name="SAPBEXHLevel2 2 3 3 8 2" xfId="34698"/>
    <cellStyle name="SAPBEXHLevel2 2 3 3 9" xfId="29595"/>
    <cellStyle name="SAPBEXHLevel2 2 3 4" xfId="1602"/>
    <cellStyle name="SAPBEXHLevel2 2 3 4 2" xfId="25165"/>
    <cellStyle name="SAPBEXHLevel2 2 3 4 2 2" xfId="35372"/>
    <cellStyle name="SAPBEXHLevel2 2 3 4 3" xfId="30183"/>
    <cellStyle name="SAPBEXHLevel2 2 3 4 4" xfId="44532"/>
    <cellStyle name="SAPBEXHLevel2 2 3 4 5" xfId="44533"/>
    <cellStyle name="SAPBEXHLevel2 2 3 5" xfId="1405"/>
    <cellStyle name="SAPBEXHLevel2 2 3 5 2" xfId="24968"/>
    <cellStyle name="SAPBEXHLevel2 2 3 5 2 2" xfId="35175"/>
    <cellStyle name="SAPBEXHLevel2 2 3 5 3" xfId="29986"/>
    <cellStyle name="SAPBEXHLevel2 2 3 5 4" xfId="44534"/>
    <cellStyle name="SAPBEXHLevel2 2 3 5 5" xfId="44535"/>
    <cellStyle name="SAPBEXHLevel2 2 3 6" xfId="2905"/>
    <cellStyle name="SAPBEXHLevel2 2 3 6 2" xfId="26468"/>
    <cellStyle name="SAPBEXHLevel2 2 3 6 2 2" xfId="36675"/>
    <cellStyle name="SAPBEXHLevel2 2 3 6 3" xfId="31486"/>
    <cellStyle name="SAPBEXHLevel2 2 3 6 4" xfId="44536"/>
    <cellStyle name="SAPBEXHLevel2 2 3 6 5" xfId="44537"/>
    <cellStyle name="SAPBEXHLevel2 2 3 7" xfId="3639"/>
    <cellStyle name="SAPBEXHLevel2 2 3 7 2" xfId="27202"/>
    <cellStyle name="SAPBEXHLevel2 2 3 7 2 2" xfId="37409"/>
    <cellStyle name="SAPBEXHLevel2 2 3 7 3" xfId="32220"/>
    <cellStyle name="SAPBEXHLevel2 2 3 7 4" xfId="44538"/>
    <cellStyle name="SAPBEXHLevel2 2 3 7 5" xfId="44539"/>
    <cellStyle name="SAPBEXHLevel2 2 3 8" xfId="1576"/>
    <cellStyle name="SAPBEXHLevel2 2 3 8 2" xfId="25139"/>
    <cellStyle name="SAPBEXHLevel2 2 3 8 2 2" xfId="35346"/>
    <cellStyle name="SAPBEXHLevel2 2 3 8 3" xfId="30157"/>
    <cellStyle name="SAPBEXHLevel2 2 3 8 4" xfId="44540"/>
    <cellStyle name="SAPBEXHLevel2 2 3 8 5" xfId="44541"/>
    <cellStyle name="SAPBEXHLevel2 2 3 9" xfId="4964"/>
    <cellStyle name="SAPBEXHLevel2 2 3 9 2" xfId="28527"/>
    <cellStyle name="SAPBEXHLevel2 2 3 9 2 2" xfId="38734"/>
    <cellStyle name="SAPBEXHLevel2 2 3 9 3" xfId="33545"/>
    <cellStyle name="SAPBEXHLevel2 2 3 9 4" xfId="44542"/>
    <cellStyle name="SAPBEXHLevel2 2 4" xfId="690"/>
    <cellStyle name="SAPBEXHLevel2 2 4 10" xfId="29357"/>
    <cellStyle name="SAPBEXHLevel2 2 4 11" xfId="44543"/>
    <cellStyle name="SAPBEXHLevel2 2 4 2" xfId="1107"/>
    <cellStyle name="SAPBEXHLevel2 2 4 2 10" xfId="44544"/>
    <cellStyle name="SAPBEXHLevel2 2 4 2 2" xfId="2014"/>
    <cellStyle name="SAPBEXHLevel2 2 4 2 2 2" xfId="25577"/>
    <cellStyle name="SAPBEXHLevel2 2 4 2 2 2 2" xfId="35784"/>
    <cellStyle name="SAPBEXHLevel2 2 4 2 2 3" xfId="30595"/>
    <cellStyle name="SAPBEXHLevel2 2 4 2 2 4" xfId="44545"/>
    <cellStyle name="SAPBEXHLevel2 2 4 2 2 5" xfId="44546"/>
    <cellStyle name="SAPBEXHLevel2 2 4 2 3" xfId="2631"/>
    <cellStyle name="SAPBEXHLevel2 2 4 2 3 2" xfId="26194"/>
    <cellStyle name="SAPBEXHLevel2 2 4 2 3 2 2" xfId="36401"/>
    <cellStyle name="SAPBEXHLevel2 2 4 2 3 3" xfId="31212"/>
    <cellStyle name="SAPBEXHLevel2 2 4 2 3 4" xfId="44547"/>
    <cellStyle name="SAPBEXHLevel2 2 4 2 3 5" xfId="44548"/>
    <cellStyle name="SAPBEXHLevel2 2 4 2 4" xfId="3418"/>
    <cellStyle name="SAPBEXHLevel2 2 4 2 4 2" xfId="26981"/>
    <cellStyle name="SAPBEXHLevel2 2 4 2 4 2 2" xfId="37188"/>
    <cellStyle name="SAPBEXHLevel2 2 4 2 4 3" xfId="31999"/>
    <cellStyle name="SAPBEXHLevel2 2 4 2 4 4" xfId="44549"/>
    <cellStyle name="SAPBEXHLevel2 2 4 2 4 5" xfId="44550"/>
    <cellStyle name="SAPBEXHLevel2 2 4 2 5" xfId="4106"/>
    <cellStyle name="SAPBEXHLevel2 2 4 2 5 2" xfId="27669"/>
    <cellStyle name="SAPBEXHLevel2 2 4 2 5 2 2" xfId="37876"/>
    <cellStyle name="SAPBEXHLevel2 2 4 2 5 3" xfId="32687"/>
    <cellStyle name="SAPBEXHLevel2 2 4 2 5 4" xfId="44551"/>
    <cellStyle name="SAPBEXHLevel2 2 4 2 5 5" xfId="44552"/>
    <cellStyle name="SAPBEXHLevel2 2 4 2 6" xfId="4750"/>
    <cellStyle name="SAPBEXHLevel2 2 4 2 6 2" xfId="28313"/>
    <cellStyle name="SAPBEXHLevel2 2 4 2 6 2 2" xfId="38520"/>
    <cellStyle name="SAPBEXHLevel2 2 4 2 6 3" xfId="33331"/>
    <cellStyle name="SAPBEXHLevel2 2 4 2 6 4" xfId="44553"/>
    <cellStyle name="SAPBEXHLevel2 2 4 2 6 5" xfId="44554"/>
    <cellStyle name="SAPBEXHLevel2 2 4 2 7" xfId="5469"/>
    <cellStyle name="SAPBEXHLevel2 2 4 2 7 2" xfId="29032"/>
    <cellStyle name="SAPBEXHLevel2 2 4 2 7 2 2" xfId="39239"/>
    <cellStyle name="SAPBEXHLevel2 2 4 2 7 3" xfId="34050"/>
    <cellStyle name="SAPBEXHLevel2 2 4 2 7 4" xfId="44555"/>
    <cellStyle name="SAPBEXHLevel2 2 4 2 8" xfId="24670"/>
    <cellStyle name="SAPBEXHLevel2 2 4 2 8 2" xfId="34877"/>
    <cellStyle name="SAPBEXHLevel2 2 4 2 9" xfId="29688"/>
    <cellStyle name="SAPBEXHLevel2 2 4 3" xfId="1688"/>
    <cellStyle name="SAPBEXHLevel2 2 4 3 2" xfId="25251"/>
    <cellStyle name="SAPBEXHLevel2 2 4 3 2 2" xfId="35458"/>
    <cellStyle name="SAPBEXHLevel2 2 4 3 3" xfId="30269"/>
    <cellStyle name="SAPBEXHLevel2 2 4 3 4" xfId="44556"/>
    <cellStyle name="SAPBEXHLevel2 2 4 3 5" xfId="44557"/>
    <cellStyle name="SAPBEXHLevel2 2 4 4" xfId="2218"/>
    <cellStyle name="SAPBEXHLevel2 2 4 4 2" xfId="25781"/>
    <cellStyle name="SAPBEXHLevel2 2 4 4 2 2" xfId="35988"/>
    <cellStyle name="SAPBEXHLevel2 2 4 4 3" xfId="30799"/>
    <cellStyle name="SAPBEXHLevel2 2 4 4 4" xfId="44558"/>
    <cellStyle name="SAPBEXHLevel2 2 4 4 5" xfId="44559"/>
    <cellStyle name="SAPBEXHLevel2 2 4 5" xfId="3001"/>
    <cellStyle name="SAPBEXHLevel2 2 4 5 2" xfId="26564"/>
    <cellStyle name="SAPBEXHLevel2 2 4 5 2 2" xfId="36771"/>
    <cellStyle name="SAPBEXHLevel2 2 4 5 3" xfId="31582"/>
    <cellStyle name="SAPBEXHLevel2 2 4 5 4" xfId="44560"/>
    <cellStyle name="SAPBEXHLevel2 2 4 5 5" xfId="44561"/>
    <cellStyle name="SAPBEXHLevel2 2 4 6" xfId="3733"/>
    <cellStyle name="SAPBEXHLevel2 2 4 6 2" xfId="27296"/>
    <cellStyle name="SAPBEXHLevel2 2 4 6 2 2" xfId="37503"/>
    <cellStyle name="SAPBEXHLevel2 2 4 6 3" xfId="32314"/>
    <cellStyle name="SAPBEXHLevel2 2 4 6 4" xfId="44562"/>
    <cellStyle name="SAPBEXHLevel2 2 4 6 5" xfId="44563"/>
    <cellStyle name="SAPBEXHLevel2 2 4 7" xfId="4344"/>
    <cellStyle name="SAPBEXHLevel2 2 4 7 2" xfId="27907"/>
    <cellStyle name="SAPBEXHLevel2 2 4 7 2 2" xfId="38114"/>
    <cellStyle name="SAPBEXHLevel2 2 4 7 3" xfId="32925"/>
    <cellStyle name="SAPBEXHLevel2 2 4 7 4" xfId="44564"/>
    <cellStyle name="SAPBEXHLevel2 2 4 7 5" xfId="44565"/>
    <cellStyle name="SAPBEXHLevel2 2 4 8" xfId="5060"/>
    <cellStyle name="SAPBEXHLevel2 2 4 8 2" xfId="28623"/>
    <cellStyle name="SAPBEXHLevel2 2 4 8 2 2" xfId="38830"/>
    <cellStyle name="SAPBEXHLevel2 2 4 8 3" xfId="33641"/>
    <cellStyle name="SAPBEXHLevel2 2 4 8 4" xfId="44566"/>
    <cellStyle name="SAPBEXHLevel2 2 4 9" xfId="24253"/>
    <cellStyle name="SAPBEXHLevel2 2 4 9 2" xfId="34460"/>
    <cellStyle name="SAPBEXHLevel2 2 5" xfId="678"/>
    <cellStyle name="SAPBEXHLevel2 2 5 10" xfId="29345"/>
    <cellStyle name="SAPBEXHLevel2 2 5 11" xfId="44567"/>
    <cellStyle name="SAPBEXHLevel2 2 5 2" xfId="1095"/>
    <cellStyle name="SAPBEXHLevel2 2 5 2 10" xfId="44568"/>
    <cellStyle name="SAPBEXHLevel2 2 5 2 2" xfId="2002"/>
    <cellStyle name="SAPBEXHLevel2 2 5 2 2 2" xfId="25565"/>
    <cellStyle name="SAPBEXHLevel2 2 5 2 2 2 2" xfId="35772"/>
    <cellStyle name="SAPBEXHLevel2 2 5 2 2 3" xfId="30583"/>
    <cellStyle name="SAPBEXHLevel2 2 5 2 2 4" xfId="44569"/>
    <cellStyle name="SAPBEXHLevel2 2 5 2 2 5" xfId="44570"/>
    <cellStyle name="SAPBEXHLevel2 2 5 2 3" xfId="2619"/>
    <cellStyle name="SAPBEXHLevel2 2 5 2 3 2" xfId="26182"/>
    <cellStyle name="SAPBEXHLevel2 2 5 2 3 2 2" xfId="36389"/>
    <cellStyle name="SAPBEXHLevel2 2 5 2 3 3" xfId="31200"/>
    <cellStyle name="SAPBEXHLevel2 2 5 2 3 4" xfId="44571"/>
    <cellStyle name="SAPBEXHLevel2 2 5 2 3 5" xfId="44572"/>
    <cellStyle name="SAPBEXHLevel2 2 5 2 4" xfId="3406"/>
    <cellStyle name="SAPBEXHLevel2 2 5 2 4 2" xfId="26969"/>
    <cellStyle name="SAPBEXHLevel2 2 5 2 4 2 2" xfId="37176"/>
    <cellStyle name="SAPBEXHLevel2 2 5 2 4 3" xfId="31987"/>
    <cellStyle name="SAPBEXHLevel2 2 5 2 4 4" xfId="44573"/>
    <cellStyle name="SAPBEXHLevel2 2 5 2 4 5" xfId="44574"/>
    <cellStyle name="SAPBEXHLevel2 2 5 2 5" xfId="4094"/>
    <cellStyle name="SAPBEXHLevel2 2 5 2 5 2" xfId="27657"/>
    <cellStyle name="SAPBEXHLevel2 2 5 2 5 2 2" xfId="37864"/>
    <cellStyle name="SAPBEXHLevel2 2 5 2 5 3" xfId="32675"/>
    <cellStyle name="SAPBEXHLevel2 2 5 2 5 4" xfId="44575"/>
    <cellStyle name="SAPBEXHLevel2 2 5 2 5 5" xfId="44576"/>
    <cellStyle name="SAPBEXHLevel2 2 5 2 6" xfId="4738"/>
    <cellStyle name="SAPBEXHLevel2 2 5 2 6 2" xfId="28301"/>
    <cellStyle name="SAPBEXHLevel2 2 5 2 6 2 2" xfId="38508"/>
    <cellStyle name="SAPBEXHLevel2 2 5 2 6 3" xfId="33319"/>
    <cellStyle name="SAPBEXHLevel2 2 5 2 6 4" xfId="44577"/>
    <cellStyle name="SAPBEXHLevel2 2 5 2 6 5" xfId="44578"/>
    <cellStyle name="SAPBEXHLevel2 2 5 2 7" xfId="5457"/>
    <cellStyle name="SAPBEXHLevel2 2 5 2 7 2" xfId="29020"/>
    <cellStyle name="SAPBEXHLevel2 2 5 2 7 2 2" xfId="39227"/>
    <cellStyle name="SAPBEXHLevel2 2 5 2 7 3" xfId="34038"/>
    <cellStyle name="SAPBEXHLevel2 2 5 2 7 4" xfId="44579"/>
    <cellStyle name="SAPBEXHLevel2 2 5 2 8" xfId="24658"/>
    <cellStyle name="SAPBEXHLevel2 2 5 2 8 2" xfId="34865"/>
    <cellStyle name="SAPBEXHLevel2 2 5 2 9" xfId="29676"/>
    <cellStyle name="SAPBEXHLevel2 2 5 3" xfId="1676"/>
    <cellStyle name="SAPBEXHLevel2 2 5 3 2" xfId="25239"/>
    <cellStyle name="SAPBEXHLevel2 2 5 3 2 2" xfId="35446"/>
    <cellStyle name="SAPBEXHLevel2 2 5 3 3" xfId="30257"/>
    <cellStyle name="SAPBEXHLevel2 2 5 3 4" xfId="44580"/>
    <cellStyle name="SAPBEXHLevel2 2 5 3 5" xfId="44581"/>
    <cellStyle name="SAPBEXHLevel2 2 5 4" xfId="1323"/>
    <cellStyle name="SAPBEXHLevel2 2 5 4 2" xfId="24886"/>
    <cellStyle name="SAPBEXHLevel2 2 5 4 2 2" xfId="35093"/>
    <cellStyle name="SAPBEXHLevel2 2 5 4 3" xfId="29904"/>
    <cellStyle name="SAPBEXHLevel2 2 5 4 4" xfId="44582"/>
    <cellStyle name="SAPBEXHLevel2 2 5 4 5" xfId="44583"/>
    <cellStyle name="SAPBEXHLevel2 2 5 5" xfId="2989"/>
    <cellStyle name="SAPBEXHLevel2 2 5 5 2" xfId="26552"/>
    <cellStyle name="SAPBEXHLevel2 2 5 5 2 2" xfId="36759"/>
    <cellStyle name="SAPBEXHLevel2 2 5 5 3" xfId="31570"/>
    <cellStyle name="SAPBEXHLevel2 2 5 5 4" xfId="44584"/>
    <cellStyle name="SAPBEXHLevel2 2 5 5 5" xfId="44585"/>
    <cellStyle name="SAPBEXHLevel2 2 5 6" xfId="3721"/>
    <cellStyle name="SAPBEXHLevel2 2 5 6 2" xfId="27284"/>
    <cellStyle name="SAPBEXHLevel2 2 5 6 2 2" xfId="37491"/>
    <cellStyle name="SAPBEXHLevel2 2 5 6 3" xfId="32302"/>
    <cellStyle name="SAPBEXHLevel2 2 5 6 4" xfId="44586"/>
    <cellStyle name="SAPBEXHLevel2 2 5 6 5" xfId="44587"/>
    <cellStyle name="SAPBEXHLevel2 2 5 7" xfId="4332"/>
    <cellStyle name="SAPBEXHLevel2 2 5 7 2" xfId="27895"/>
    <cellStyle name="SAPBEXHLevel2 2 5 7 2 2" xfId="38102"/>
    <cellStyle name="SAPBEXHLevel2 2 5 7 3" xfId="32913"/>
    <cellStyle name="SAPBEXHLevel2 2 5 7 4" xfId="44588"/>
    <cellStyle name="SAPBEXHLevel2 2 5 7 5" xfId="44589"/>
    <cellStyle name="SAPBEXHLevel2 2 5 8" xfId="5048"/>
    <cellStyle name="SAPBEXHLevel2 2 5 8 2" xfId="28611"/>
    <cellStyle name="SAPBEXHLevel2 2 5 8 2 2" xfId="38818"/>
    <cellStyle name="SAPBEXHLevel2 2 5 8 3" xfId="33629"/>
    <cellStyle name="SAPBEXHLevel2 2 5 8 4" xfId="44590"/>
    <cellStyle name="SAPBEXHLevel2 2 5 9" xfId="24241"/>
    <cellStyle name="SAPBEXHLevel2 2 5 9 2" xfId="34448"/>
    <cellStyle name="SAPBEXHLevel2 2 6" xfId="1037"/>
    <cellStyle name="SAPBEXHLevel2 2 6 2" xfId="2563"/>
    <cellStyle name="SAPBEXHLevel2 2 6 2 2" xfId="26126"/>
    <cellStyle name="SAPBEXHLevel2 2 6 2 2 2" xfId="36333"/>
    <cellStyle name="SAPBEXHLevel2 2 6 2 3" xfId="31144"/>
    <cellStyle name="SAPBEXHLevel2 2 6 2 4" xfId="44591"/>
    <cellStyle name="SAPBEXHLevel2 2 6 2 5" xfId="44592"/>
    <cellStyle name="SAPBEXHLevel2 2 6 3" xfId="3348"/>
    <cellStyle name="SAPBEXHLevel2 2 6 3 2" xfId="26911"/>
    <cellStyle name="SAPBEXHLevel2 2 6 3 2 2" xfId="37118"/>
    <cellStyle name="SAPBEXHLevel2 2 6 3 3" xfId="31929"/>
    <cellStyle name="SAPBEXHLevel2 2 6 3 4" xfId="44593"/>
    <cellStyle name="SAPBEXHLevel2 2 6 3 5" xfId="44594"/>
    <cellStyle name="SAPBEXHLevel2 2 6 4" xfId="4689"/>
    <cellStyle name="SAPBEXHLevel2 2 6 4 2" xfId="28252"/>
    <cellStyle name="SAPBEXHLevel2 2 6 4 2 2" xfId="38459"/>
    <cellStyle name="SAPBEXHLevel2 2 6 4 3" xfId="33270"/>
    <cellStyle name="SAPBEXHLevel2 2 6 4 4" xfId="44595"/>
    <cellStyle name="SAPBEXHLevel2 2 6 4 5" xfId="44596"/>
    <cellStyle name="SAPBEXHLevel2 2 6 5" xfId="5407"/>
    <cellStyle name="SAPBEXHLevel2 2 6 5 2" xfId="28970"/>
    <cellStyle name="SAPBEXHLevel2 2 6 5 2 2" xfId="39177"/>
    <cellStyle name="SAPBEXHLevel2 2 6 5 3" xfId="33988"/>
    <cellStyle name="SAPBEXHLevel2 2 6 5 4" xfId="44597"/>
    <cellStyle name="SAPBEXHLevel2 2 6 5 5" xfId="44598"/>
    <cellStyle name="SAPBEXHLevel2 2 6 6" xfId="24600"/>
    <cellStyle name="SAPBEXHLevel2 2 6 6 2" xfId="34807"/>
    <cellStyle name="SAPBEXHLevel2 2 6 7" xfId="44599"/>
    <cellStyle name="SAPBEXHLevel2 2 6 8" xfId="44600"/>
    <cellStyle name="SAPBEXHLevel2 2 6 9" xfId="44601"/>
    <cellStyle name="SAPBEXHLevel2 2 7" xfId="1495"/>
    <cellStyle name="SAPBEXHLevel2 2 7 2" xfId="25058"/>
    <cellStyle name="SAPBEXHLevel2 2 7 2 2" xfId="35265"/>
    <cellStyle name="SAPBEXHLevel2 2 7 3" xfId="30076"/>
    <cellStyle name="SAPBEXHLevel2 2 7 4" xfId="44602"/>
    <cellStyle name="SAPBEXHLevel2 2 7 5" xfId="44603"/>
    <cellStyle name="SAPBEXHLevel2 2 8" xfId="4057"/>
    <cellStyle name="SAPBEXHLevel2 2 8 2" xfId="27620"/>
    <cellStyle name="SAPBEXHLevel2 2 8 2 2" xfId="37827"/>
    <cellStyle name="SAPBEXHLevel2 2 8 3" xfId="32638"/>
    <cellStyle name="SAPBEXHLevel2 2 8 4" xfId="44604"/>
    <cellStyle name="SAPBEXHLevel2 2 9" xfId="24072"/>
    <cellStyle name="SAPBEXHLevel2 2 9 2" xfId="34279"/>
    <cellStyle name="SAPBEXHLevel2 3" xfId="550"/>
    <cellStyle name="SAPBEXHLevel2 3 10" xfId="44605"/>
    <cellStyle name="SAPBEXHLevel2 3 2" xfId="632"/>
    <cellStyle name="SAPBEXHLevel2 3 2 10" xfId="24195"/>
    <cellStyle name="SAPBEXHLevel2 3 2 10 2" xfId="34402"/>
    <cellStyle name="SAPBEXHLevel2 3 2 11" xfId="29299"/>
    <cellStyle name="SAPBEXHLevel2 3 2 12" xfId="44606"/>
    <cellStyle name="SAPBEXHLevel2 3 2 2" xfId="878"/>
    <cellStyle name="SAPBEXHLevel2 3 2 2 10" xfId="29545"/>
    <cellStyle name="SAPBEXHLevel2 3 2 2 11" xfId="44607"/>
    <cellStyle name="SAPBEXHLevel2 3 2 2 2" xfId="1290"/>
    <cellStyle name="SAPBEXHLevel2 3 2 2 2 10" xfId="44608"/>
    <cellStyle name="SAPBEXHLevel2 3 2 2 2 2" xfId="2194"/>
    <cellStyle name="SAPBEXHLevel2 3 2 2 2 2 2" xfId="25757"/>
    <cellStyle name="SAPBEXHLevel2 3 2 2 2 2 2 2" xfId="35964"/>
    <cellStyle name="SAPBEXHLevel2 3 2 2 2 2 3" xfId="30775"/>
    <cellStyle name="SAPBEXHLevel2 3 2 2 2 2 4" xfId="44609"/>
    <cellStyle name="SAPBEXHLevel2 3 2 2 2 2 5" xfId="44610"/>
    <cellStyle name="SAPBEXHLevel2 3 2 2 2 3" xfId="2813"/>
    <cellStyle name="SAPBEXHLevel2 3 2 2 2 3 2" xfId="26376"/>
    <cellStyle name="SAPBEXHLevel2 3 2 2 2 3 2 2" xfId="36583"/>
    <cellStyle name="SAPBEXHLevel2 3 2 2 2 3 3" xfId="31394"/>
    <cellStyle name="SAPBEXHLevel2 3 2 2 2 3 4" xfId="44611"/>
    <cellStyle name="SAPBEXHLevel2 3 2 2 2 3 5" xfId="44612"/>
    <cellStyle name="SAPBEXHLevel2 3 2 2 2 4" xfId="3601"/>
    <cellStyle name="SAPBEXHLevel2 3 2 2 2 4 2" xfId="27164"/>
    <cellStyle name="SAPBEXHLevel2 3 2 2 2 4 2 2" xfId="37371"/>
    <cellStyle name="SAPBEXHLevel2 3 2 2 2 4 3" xfId="32182"/>
    <cellStyle name="SAPBEXHLevel2 3 2 2 2 4 4" xfId="44613"/>
    <cellStyle name="SAPBEXHLevel2 3 2 2 2 4 5" xfId="44614"/>
    <cellStyle name="SAPBEXHLevel2 3 2 2 2 5" xfId="4288"/>
    <cellStyle name="SAPBEXHLevel2 3 2 2 2 5 2" xfId="27851"/>
    <cellStyle name="SAPBEXHLevel2 3 2 2 2 5 2 2" xfId="38058"/>
    <cellStyle name="SAPBEXHLevel2 3 2 2 2 5 3" xfId="32869"/>
    <cellStyle name="SAPBEXHLevel2 3 2 2 2 5 4" xfId="44615"/>
    <cellStyle name="SAPBEXHLevel2 3 2 2 2 5 5" xfId="44616"/>
    <cellStyle name="SAPBEXHLevel2 3 2 2 2 6" xfId="4932"/>
    <cellStyle name="SAPBEXHLevel2 3 2 2 2 6 2" xfId="28495"/>
    <cellStyle name="SAPBEXHLevel2 3 2 2 2 6 2 2" xfId="38702"/>
    <cellStyle name="SAPBEXHLevel2 3 2 2 2 6 3" xfId="33513"/>
    <cellStyle name="SAPBEXHLevel2 3 2 2 2 6 4" xfId="44617"/>
    <cellStyle name="SAPBEXHLevel2 3 2 2 2 6 5" xfId="44618"/>
    <cellStyle name="SAPBEXHLevel2 3 2 2 2 7" xfId="5652"/>
    <cellStyle name="SAPBEXHLevel2 3 2 2 2 7 2" xfId="29215"/>
    <cellStyle name="SAPBEXHLevel2 3 2 2 2 7 2 2" xfId="39422"/>
    <cellStyle name="SAPBEXHLevel2 3 2 2 2 7 3" xfId="34233"/>
    <cellStyle name="SAPBEXHLevel2 3 2 2 2 7 4" xfId="44619"/>
    <cellStyle name="SAPBEXHLevel2 3 2 2 2 8" xfId="24853"/>
    <cellStyle name="SAPBEXHLevel2 3 2 2 2 8 2" xfId="35060"/>
    <cellStyle name="SAPBEXHLevel2 3 2 2 2 9" xfId="29871"/>
    <cellStyle name="SAPBEXHLevel2 3 2 2 3" xfId="1868"/>
    <cellStyle name="SAPBEXHLevel2 3 2 2 3 2" xfId="25431"/>
    <cellStyle name="SAPBEXHLevel2 3 2 2 3 2 2" xfId="35638"/>
    <cellStyle name="SAPBEXHLevel2 3 2 2 3 3" xfId="30449"/>
    <cellStyle name="SAPBEXHLevel2 3 2 2 3 4" xfId="44620"/>
    <cellStyle name="SAPBEXHLevel2 3 2 2 3 5" xfId="44621"/>
    <cellStyle name="SAPBEXHLevel2 3 2 2 4" xfId="2404"/>
    <cellStyle name="SAPBEXHLevel2 3 2 2 4 2" xfId="25967"/>
    <cellStyle name="SAPBEXHLevel2 3 2 2 4 2 2" xfId="36174"/>
    <cellStyle name="SAPBEXHLevel2 3 2 2 4 3" xfId="30985"/>
    <cellStyle name="SAPBEXHLevel2 3 2 2 4 4" xfId="44622"/>
    <cellStyle name="SAPBEXHLevel2 3 2 2 4 5" xfId="44623"/>
    <cellStyle name="SAPBEXHLevel2 3 2 2 5" xfId="3189"/>
    <cellStyle name="SAPBEXHLevel2 3 2 2 5 2" xfId="26752"/>
    <cellStyle name="SAPBEXHLevel2 3 2 2 5 2 2" xfId="36959"/>
    <cellStyle name="SAPBEXHLevel2 3 2 2 5 3" xfId="31770"/>
    <cellStyle name="SAPBEXHLevel2 3 2 2 5 4" xfId="44624"/>
    <cellStyle name="SAPBEXHLevel2 3 2 2 5 5" xfId="44625"/>
    <cellStyle name="SAPBEXHLevel2 3 2 2 6" xfId="3919"/>
    <cellStyle name="SAPBEXHLevel2 3 2 2 6 2" xfId="27482"/>
    <cellStyle name="SAPBEXHLevel2 3 2 2 6 2 2" xfId="37689"/>
    <cellStyle name="SAPBEXHLevel2 3 2 2 6 3" xfId="32500"/>
    <cellStyle name="SAPBEXHLevel2 3 2 2 6 4" xfId="44626"/>
    <cellStyle name="SAPBEXHLevel2 3 2 2 6 5" xfId="44627"/>
    <cellStyle name="SAPBEXHLevel2 3 2 2 7" xfId="4530"/>
    <cellStyle name="SAPBEXHLevel2 3 2 2 7 2" xfId="28093"/>
    <cellStyle name="SAPBEXHLevel2 3 2 2 7 2 2" xfId="38300"/>
    <cellStyle name="SAPBEXHLevel2 3 2 2 7 3" xfId="33111"/>
    <cellStyle name="SAPBEXHLevel2 3 2 2 7 4" xfId="44628"/>
    <cellStyle name="SAPBEXHLevel2 3 2 2 7 5" xfId="44629"/>
    <cellStyle name="SAPBEXHLevel2 3 2 2 8" xfId="5248"/>
    <cellStyle name="SAPBEXHLevel2 3 2 2 8 2" xfId="28811"/>
    <cellStyle name="SAPBEXHLevel2 3 2 2 8 2 2" xfId="39018"/>
    <cellStyle name="SAPBEXHLevel2 3 2 2 8 3" xfId="33829"/>
    <cellStyle name="SAPBEXHLevel2 3 2 2 8 4" xfId="44630"/>
    <cellStyle name="SAPBEXHLevel2 3 2 2 9" xfId="24441"/>
    <cellStyle name="SAPBEXHLevel2 3 2 2 9 2" xfId="34648"/>
    <cellStyle name="SAPBEXHLevel2 3 2 3" xfId="966"/>
    <cellStyle name="SAPBEXHLevel2 3 2 3 10" xfId="44631"/>
    <cellStyle name="SAPBEXHLevel2 3 2 3 2" xfId="1952"/>
    <cellStyle name="SAPBEXHLevel2 3 2 3 2 2" xfId="25515"/>
    <cellStyle name="SAPBEXHLevel2 3 2 3 2 2 2" xfId="35722"/>
    <cellStyle name="SAPBEXHLevel2 3 2 3 2 3" xfId="30533"/>
    <cellStyle name="SAPBEXHLevel2 3 2 3 2 4" xfId="44632"/>
    <cellStyle name="SAPBEXHLevel2 3 2 3 2 5" xfId="44633"/>
    <cellStyle name="SAPBEXHLevel2 3 2 3 3" xfId="2492"/>
    <cellStyle name="SAPBEXHLevel2 3 2 3 3 2" xfId="26055"/>
    <cellStyle name="SAPBEXHLevel2 3 2 3 3 2 2" xfId="36262"/>
    <cellStyle name="SAPBEXHLevel2 3 2 3 3 3" xfId="31073"/>
    <cellStyle name="SAPBEXHLevel2 3 2 3 3 4" xfId="44634"/>
    <cellStyle name="SAPBEXHLevel2 3 2 3 3 5" xfId="44635"/>
    <cellStyle name="SAPBEXHLevel2 3 2 3 4" xfId="3277"/>
    <cellStyle name="SAPBEXHLevel2 3 2 3 4 2" xfId="26840"/>
    <cellStyle name="SAPBEXHLevel2 3 2 3 4 2 2" xfId="37047"/>
    <cellStyle name="SAPBEXHLevel2 3 2 3 4 3" xfId="31858"/>
    <cellStyle name="SAPBEXHLevel2 3 2 3 4 4" xfId="44636"/>
    <cellStyle name="SAPBEXHLevel2 3 2 3 4 5" xfId="44637"/>
    <cellStyle name="SAPBEXHLevel2 3 2 3 5" xfId="4007"/>
    <cellStyle name="SAPBEXHLevel2 3 2 3 5 2" xfId="27570"/>
    <cellStyle name="SAPBEXHLevel2 3 2 3 5 2 2" xfId="37777"/>
    <cellStyle name="SAPBEXHLevel2 3 2 3 5 3" xfId="32588"/>
    <cellStyle name="SAPBEXHLevel2 3 2 3 5 4" xfId="44638"/>
    <cellStyle name="SAPBEXHLevel2 3 2 3 5 5" xfId="44639"/>
    <cellStyle name="SAPBEXHLevel2 3 2 3 6" xfId="4618"/>
    <cellStyle name="SAPBEXHLevel2 3 2 3 6 2" xfId="28181"/>
    <cellStyle name="SAPBEXHLevel2 3 2 3 6 2 2" xfId="38388"/>
    <cellStyle name="SAPBEXHLevel2 3 2 3 6 3" xfId="33199"/>
    <cellStyle name="SAPBEXHLevel2 3 2 3 6 4" xfId="44640"/>
    <cellStyle name="SAPBEXHLevel2 3 2 3 6 5" xfId="44641"/>
    <cellStyle name="SAPBEXHLevel2 3 2 3 7" xfId="5336"/>
    <cellStyle name="SAPBEXHLevel2 3 2 3 7 2" xfId="28899"/>
    <cellStyle name="SAPBEXHLevel2 3 2 3 7 2 2" xfId="39106"/>
    <cellStyle name="SAPBEXHLevel2 3 2 3 7 3" xfId="33917"/>
    <cellStyle name="SAPBEXHLevel2 3 2 3 7 4" xfId="44642"/>
    <cellStyle name="SAPBEXHLevel2 3 2 3 8" xfId="24529"/>
    <cellStyle name="SAPBEXHLevel2 3 2 3 8 2" xfId="34736"/>
    <cellStyle name="SAPBEXHLevel2 3 2 3 9" xfId="29633"/>
    <cellStyle name="SAPBEXHLevel2 3 2 4" xfId="1640"/>
    <cellStyle name="SAPBEXHLevel2 3 2 4 2" xfId="25203"/>
    <cellStyle name="SAPBEXHLevel2 3 2 4 2 2" xfId="35410"/>
    <cellStyle name="SAPBEXHLevel2 3 2 4 3" xfId="30221"/>
    <cellStyle name="SAPBEXHLevel2 3 2 4 4" xfId="44643"/>
    <cellStyle name="SAPBEXHLevel2 3 2 4 5" xfId="44644"/>
    <cellStyle name="SAPBEXHLevel2 3 2 5" xfId="1367"/>
    <cellStyle name="SAPBEXHLevel2 3 2 5 2" xfId="24930"/>
    <cellStyle name="SAPBEXHLevel2 3 2 5 2 2" xfId="35137"/>
    <cellStyle name="SAPBEXHLevel2 3 2 5 3" xfId="29948"/>
    <cellStyle name="SAPBEXHLevel2 3 2 5 4" xfId="44645"/>
    <cellStyle name="SAPBEXHLevel2 3 2 5 5" xfId="44646"/>
    <cellStyle name="SAPBEXHLevel2 3 2 6" xfId="2943"/>
    <cellStyle name="SAPBEXHLevel2 3 2 6 2" xfId="26506"/>
    <cellStyle name="SAPBEXHLevel2 3 2 6 2 2" xfId="36713"/>
    <cellStyle name="SAPBEXHLevel2 3 2 6 3" xfId="31524"/>
    <cellStyle name="SAPBEXHLevel2 3 2 6 4" xfId="44647"/>
    <cellStyle name="SAPBEXHLevel2 3 2 6 5" xfId="44648"/>
    <cellStyle name="SAPBEXHLevel2 3 2 7" xfId="3677"/>
    <cellStyle name="SAPBEXHLevel2 3 2 7 2" xfId="27240"/>
    <cellStyle name="SAPBEXHLevel2 3 2 7 2 2" xfId="37447"/>
    <cellStyle name="SAPBEXHLevel2 3 2 7 3" xfId="32258"/>
    <cellStyle name="SAPBEXHLevel2 3 2 7 4" xfId="44649"/>
    <cellStyle name="SAPBEXHLevel2 3 2 7 5" xfId="44650"/>
    <cellStyle name="SAPBEXHLevel2 3 2 8" xfId="3372"/>
    <cellStyle name="SAPBEXHLevel2 3 2 8 2" xfId="26935"/>
    <cellStyle name="SAPBEXHLevel2 3 2 8 2 2" xfId="37142"/>
    <cellStyle name="SAPBEXHLevel2 3 2 8 3" xfId="31953"/>
    <cellStyle name="SAPBEXHLevel2 3 2 8 4" xfId="44651"/>
    <cellStyle name="SAPBEXHLevel2 3 2 8 5" xfId="44652"/>
    <cellStyle name="SAPBEXHLevel2 3 2 9" xfId="5002"/>
    <cellStyle name="SAPBEXHLevel2 3 2 9 2" xfId="28565"/>
    <cellStyle name="SAPBEXHLevel2 3 2 9 2 2" xfId="38772"/>
    <cellStyle name="SAPBEXHLevel2 3 2 9 3" xfId="33583"/>
    <cellStyle name="SAPBEXHLevel2 3 2 9 4" xfId="44653"/>
    <cellStyle name="SAPBEXHLevel2 3 3" xfId="737"/>
    <cellStyle name="SAPBEXHLevel2 3 3 10" xfId="29404"/>
    <cellStyle name="SAPBEXHLevel2 3 3 11" xfId="44654"/>
    <cellStyle name="SAPBEXHLevel2 3 3 2" xfId="1154"/>
    <cellStyle name="SAPBEXHLevel2 3 3 2 10" xfId="44655"/>
    <cellStyle name="SAPBEXHLevel2 3 3 2 2" xfId="2060"/>
    <cellStyle name="SAPBEXHLevel2 3 3 2 2 2" xfId="25623"/>
    <cellStyle name="SAPBEXHLevel2 3 3 2 2 2 2" xfId="35830"/>
    <cellStyle name="SAPBEXHLevel2 3 3 2 2 3" xfId="30641"/>
    <cellStyle name="SAPBEXHLevel2 3 3 2 2 4" xfId="44656"/>
    <cellStyle name="SAPBEXHLevel2 3 3 2 2 5" xfId="44657"/>
    <cellStyle name="SAPBEXHLevel2 3 3 2 3" xfId="2677"/>
    <cellStyle name="SAPBEXHLevel2 3 3 2 3 2" xfId="26240"/>
    <cellStyle name="SAPBEXHLevel2 3 3 2 3 2 2" xfId="36447"/>
    <cellStyle name="SAPBEXHLevel2 3 3 2 3 3" xfId="31258"/>
    <cellStyle name="SAPBEXHLevel2 3 3 2 3 4" xfId="44658"/>
    <cellStyle name="SAPBEXHLevel2 3 3 2 3 5" xfId="44659"/>
    <cellStyle name="SAPBEXHLevel2 3 3 2 4" xfId="3465"/>
    <cellStyle name="SAPBEXHLevel2 3 3 2 4 2" xfId="27028"/>
    <cellStyle name="SAPBEXHLevel2 3 3 2 4 2 2" xfId="37235"/>
    <cellStyle name="SAPBEXHLevel2 3 3 2 4 3" xfId="32046"/>
    <cellStyle name="SAPBEXHLevel2 3 3 2 4 4" xfId="44660"/>
    <cellStyle name="SAPBEXHLevel2 3 3 2 4 5" xfId="44661"/>
    <cellStyle name="SAPBEXHLevel2 3 3 2 5" xfId="4152"/>
    <cellStyle name="SAPBEXHLevel2 3 3 2 5 2" xfId="27715"/>
    <cellStyle name="SAPBEXHLevel2 3 3 2 5 2 2" xfId="37922"/>
    <cellStyle name="SAPBEXHLevel2 3 3 2 5 3" xfId="32733"/>
    <cellStyle name="SAPBEXHLevel2 3 3 2 5 4" xfId="44662"/>
    <cellStyle name="SAPBEXHLevel2 3 3 2 5 5" xfId="44663"/>
    <cellStyle name="SAPBEXHLevel2 3 3 2 6" xfId="4796"/>
    <cellStyle name="SAPBEXHLevel2 3 3 2 6 2" xfId="28359"/>
    <cellStyle name="SAPBEXHLevel2 3 3 2 6 2 2" xfId="38566"/>
    <cellStyle name="SAPBEXHLevel2 3 3 2 6 3" xfId="33377"/>
    <cellStyle name="SAPBEXHLevel2 3 3 2 6 4" xfId="44664"/>
    <cellStyle name="SAPBEXHLevel2 3 3 2 6 5" xfId="44665"/>
    <cellStyle name="SAPBEXHLevel2 3 3 2 7" xfId="5516"/>
    <cellStyle name="SAPBEXHLevel2 3 3 2 7 2" xfId="29079"/>
    <cellStyle name="SAPBEXHLevel2 3 3 2 7 2 2" xfId="39286"/>
    <cellStyle name="SAPBEXHLevel2 3 3 2 7 3" xfId="34097"/>
    <cellStyle name="SAPBEXHLevel2 3 3 2 7 4" xfId="44666"/>
    <cellStyle name="SAPBEXHLevel2 3 3 2 8" xfId="24717"/>
    <cellStyle name="SAPBEXHLevel2 3 3 2 8 2" xfId="34924"/>
    <cellStyle name="SAPBEXHLevel2 3 3 2 9" xfId="29735"/>
    <cellStyle name="SAPBEXHLevel2 3 3 3" xfId="1734"/>
    <cellStyle name="SAPBEXHLevel2 3 3 3 2" xfId="25297"/>
    <cellStyle name="SAPBEXHLevel2 3 3 3 2 2" xfId="35504"/>
    <cellStyle name="SAPBEXHLevel2 3 3 3 3" xfId="30315"/>
    <cellStyle name="SAPBEXHLevel2 3 3 3 4" xfId="44667"/>
    <cellStyle name="SAPBEXHLevel2 3 3 3 5" xfId="44668"/>
    <cellStyle name="SAPBEXHLevel2 3 3 4" xfId="2264"/>
    <cellStyle name="SAPBEXHLevel2 3 3 4 2" xfId="25827"/>
    <cellStyle name="SAPBEXHLevel2 3 3 4 2 2" xfId="36034"/>
    <cellStyle name="SAPBEXHLevel2 3 3 4 3" xfId="30845"/>
    <cellStyle name="SAPBEXHLevel2 3 3 4 4" xfId="44669"/>
    <cellStyle name="SAPBEXHLevel2 3 3 4 5" xfId="44670"/>
    <cellStyle name="SAPBEXHLevel2 3 3 5" xfId="3048"/>
    <cellStyle name="SAPBEXHLevel2 3 3 5 2" xfId="26611"/>
    <cellStyle name="SAPBEXHLevel2 3 3 5 2 2" xfId="36818"/>
    <cellStyle name="SAPBEXHLevel2 3 3 5 3" xfId="31629"/>
    <cellStyle name="SAPBEXHLevel2 3 3 5 4" xfId="44671"/>
    <cellStyle name="SAPBEXHLevel2 3 3 5 5" xfId="44672"/>
    <cellStyle name="SAPBEXHLevel2 3 3 6" xfId="3779"/>
    <cellStyle name="SAPBEXHLevel2 3 3 6 2" xfId="27342"/>
    <cellStyle name="SAPBEXHLevel2 3 3 6 2 2" xfId="37549"/>
    <cellStyle name="SAPBEXHLevel2 3 3 6 3" xfId="32360"/>
    <cellStyle name="SAPBEXHLevel2 3 3 6 4" xfId="44673"/>
    <cellStyle name="SAPBEXHLevel2 3 3 6 5" xfId="44674"/>
    <cellStyle name="SAPBEXHLevel2 3 3 7" xfId="4390"/>
    <cellStyle name="SAPBEXHLevel2 3 3 7 2" xfId="27953"/>
    <cellStyle name="SAPBEXHLevel2 3 3 7 2 2" xfId="38160"/>
    <cellStyle name="SAPBEXHLevel2 3 3 7 3" xfId="32971"/>
    <cellStyle name="SAPBEXHLevel2 3 3 7 4" xfId="44675"/>
    <cellStyle name="SAPBEXHLevel2 3 3 7 5" xfId="44676"/>
    <cellStyle name="SAPBEXHLevel2 3 3 8" xfId="5107"/>
    <cellStyle name="SAPBEXHLevel2 3 3 8 2" xfId="28670"/>
    <cellStyle name="SAPBEXHLevel2 3 3 8 2 2" xfId="38877"/>
    <cellStyle name="SAPBEXHLevel2 3 3 8 3" xfId="33688"/>
    <cellStyle name="SAPBEXHLevel2 3 3 8 4" xfId="44677"/>
    <cellStyle name="SAPBEXHLevel2 3 3 9" xfId="24300"/>
    <cellStyle name="SAPBEXHLevel2 3 3 9 2" xfId="34507"/>
    <cellStyle name="SAPBEXHLevel2 3 4" xfId="783"/>
    <cellStyle name="SAPBEXHLevel2 3 4 10" xfId="29450"/>
    <cellStyle name="SAPBEXHLevel2 3 4 11" xfId="44678"/>
    <cellStyle name="SAPBEXHLevel2 3 4 2" xfId="1198"/>
    <cellStyle name="SAPBEXHLevel2 3 4 2 10" xfId="44679"/>
    <cellStyle name="SAPBEXHLevel2 3 4 2 2" xfId="2104"/>
    <cellStyle name="SAPBEXHLevel2 3 4 2 2 2" xfId="25667"/>
    <cellStyle name="SAPBEXHLevel2 3 4 2 2 2 2" xfId="35874"/>
    <cellStyle name="SAPBEXHLevel2 3 4 2 2 3" xfId="30685"/>
    <cellStyle name="SAPBEXHLevel2 3 4 2 2 4" xfId="44680"/>
    <cellStyle name="SAPBEXHLevel2 3 4 2 2 5" xfId="44681"/>
    <cellStyle name="SAPBEXHLevel2 3 4 2 3" xfId="2721"/>
    <cellStyle name="SAPBEXHLevel2 3 4 2 3 2" xfId="26284"/>
    <cellStyle name="SAPBEXHLevel2 3 4 2 3 2 2" xfId="36491"/>
    <cellStyle name="SAPBEXHLevel2 3 4 2 3 3" xfId="31302"/>
    <cellStyle name="SAPBEXHLevel2 3 4 2 3 4" xfId="44682"/>
    <cellStyle name="SAPBEXHLevel2 3 4 2 3 5" xfId="44683"/>
    <cellStyle name="SAPBEXHLevel2 3 4 2 4" xfId="3509"/>
    <cellStyle name="SAPBEXHLevel2 3 4 2 4 2" xfId="27072"/>
    <cellStyle name="SAPBEXHLevel2 3 4 2 4 2 2" xfId="37279"/>
    <cellStyle name="SAPBEXHLevel2 3 4 2 4 3" xfId="32090"/>
    <cellStyle name="SAPBEXHLevel2 3 4 2 4 4" xfId="44684"/>
    <cellStyle name="SAPBEXHLevel2 3 4 2 4 5" xfId="44685"/>
    <cellStyle name="SAPBEXHLevel2 3 4 2 5" xfId="4196"/>
    <cellStyle name="SAPBEXHLevel2 3 4 2 5 2" xfId="27759"/>
    <cellStyle name="SAPBEXHLevel2 3 4 2 5 2 2" xfId="37966"/>
    <cellStyle name="SAPBEXHLevel2 3 4 2 5 3" xfId="32777"/>
    <cellStyle name="SAPBEXHLevel2 3 4 2 5 4" xfId="44686"/>
    <cellStyle name="SAPBEXHLevel2 3 4 2 5 5" xfId="44687"/>
    <cellStyle name="SAPBEXHLevel2 3 4 2 6" xfId="4840"/>
    <cellStyle name="SAPBEXHLevel2 3 4 2 6 2" xfId="28403"/>
    <cellStyle name="SAPBEXHLevel2 3 4 2 6 2 2" xfId="38610"/>
    <cellStyle name="SAPBEXHLevel2 3 4 2 6 3" xfId="33421"/>
    <cellStyle name="SAPBEXHLevel2 3 4 2 6 4" xfId="44688"/>
    <cellStyle name="SAPBEXHLevel2 3 4 2 6 5" xfId="44689"/>
    <cellStyle name="SAPBEXHLevel2 3 4 2 7" xfId="5560"/>
    <cellStyle name="SAPBEXHLevel2 3 4 2 7 2" xfId="29123"/>
    <cellStyle name="SAPBEXHLevel2 3 4 2 7 2 2" xfId="39330"/>
    <cellStyle name="SAPBEXHLevel2 3 4 2 7 3" xfId="34141"/>
    <cellStyle name="SAPBEXHLevel2 3 4 2 7 4" xfId="44690"/>
    <cellStyle name="SAPBEXHLevel2 3 4 2 8" xfId="24761"/>
    <cellStyle name="SAPBEXHLevel2 3 4 2 8 2" xfId="34968"/>
    <cellStyle name="SAPBEXHLevel2 3 4 2 9" xfId="29779"/>
    <cellStyle name="SAPBEXHLevel2 3 4 3" xfId="1778"/>
    <cellStyle name="SAPBEXHLevel2 3 4 3 2" xfId="25341"/>
    <cellStyle name="SAPBEXHLevel2 3 4 3 2 2" xfId="35548"/>
    <cellStyle name="SAPBEXHLevel2 3 4 3 3" xfId="30359"/>
    <cellStyle name="SAPBEXHLevel2 3 4 3 4" xfId="44691"/>
    <cellStyle name="SAPBEXHLevel2 3 4 3 5" xfId="44692"/>
    <cellStyle name="SAPBEXHLevel2 3 4 4" xfId="2310"/>
    <cellStyle name="SAPBEXHLevel2 3 4 4 2" xfId="25873"/>
    <cellStyle name="SAPBEXHLevel2 3 4 4 2 2" xfId="36080"/>
    <cellStyle name="SAPBEXHLevel2 3 4 4 3" xfId="30891"/>
    <cellStyle name="SAPBEXHLevel2 3 4 4 4" xfId="44693"/>
    <cellStyle name="SAPBEXHLevel2 3 4 4 5" xfId="44694"/>
    <cellStyle name="SAPBEXHLevel2 3 4 5" xfId="3094"/>
    <cellStyle name="SAPBEXHLevel2 3 4 5 2" xfId="26657"/>
    <cellStyle name="SAPBEXHLevel2 3 4 5 2 2" xfId="36864"/>
    <cellStyle name="SAPBEXHLevel2 3 4 5 3" xfId="31675"/>
    <cellStyle name="SAPBEXHLevel2 3 4 5 4" xfId="44695"/>
    <cellStyle name="SAPBEXHLevel2 3 4 5 5" xfId="44696"/>
    <cellStyle name="SAPBEXHLevel2 3 4 6" xfId="3825"/>
    <cellStyle name="SAPBEXHLevel2 3 4 6 2" xfId="27388"/>
    <cellStyle name="SAPBEXHLevel2 3 4 6 2 2" xfId="37595"/>
    <cellStyle name="SAPBEXHLevel2 3 4 6 3" xfId="32406"/>
    <cellStyle name="SAPBEXHLevel2 3 4 6 4" xfId="44697"/>
    <cellStyle name="SAPBEXHLevel2 3 4 6 5" xfId="44698"/>
    <cellStyle name="SAPBEXHLevel2 3 4 7" xfId="4436"/>
    <cellStyle name="SAPBEXHLevel2 3 4 7 2" xfId="27999"/>
    <cellStyle name="SAPBEXHLevel2 3 4 7 2 2" xfId="38206"/>
    <cellStyle name="SAPBEXHLevel2 3 4 7 3" xfId="33017"/>
    <cellStyle name="SAPBEXHLevel2 3 4 7 4" xfId="44699"/>
    <cellStyle name="SAPBEXHLevel2 3 4 7 5" xfId="44700"/>
    <cellStyle name="SAPBEXHLevel2 3 4 8" xfId="5153"/>
    <cellStyle name="SAPBEXHLevel2 3 4 8 2" xfId="28716"/>
    <cellStyle name="SAPBEXHLevel2 3 4 8 2 2" xfId="38923"/>
    <cellStyle name="SAPBEXHLevel2 3 4 8 3" xfId="33734"/>
    <cellStyle name="SAPBEXHLevel2 3 4 8 4" xfId="44701"/>
    <cellStyle name="SAPBEXHLevel2 3 4 9" xfId="24346"/>
    <cellStyle name="SAPBEXHLevel2 3 4 9 2" xfId="34553"/>
    <cellStyle name="SAPBEXHLevel2 3 5" xfId="999"/>
    <cellStyle name="SAPBEXHLevel2 3 5 2" xfId="2525"/>
    <cellStyle name="SAPBEXHLevel2 3 5 2 2" xfId="26088"/>
    <cellStyle name="SAPBEXHLevel2 3 5 2 2 2" xfId="36295"/>
    <cellStyle name="SAPBEXHLevel2 3 5 2 3" xfId="31106"/>
    <cellStyle name="SAPBEXHLevel2 3 5 2 4" xfId="44702"/>
    <cellStyle name="SAPBEXHLevel2 3 5 2 5" xfId="44703"/>
    <cellStyle name="SAPBEXHLevel2 3 5 3" xfId="3310"/>
    <cellStyle name="SAPBEXHLevel2 3 5 3 2" xfId="26873"/>
    <cellStyle name="SAPBEXHLevel2 3 5 3 2 2" xfId="37080"/>
    <cellStyle name="SAPBEXHLevel2 3 5 3 3" xfId="31891"/>
    <cellStyle name="SAPBEXHLevel2 3 5 3 4" xfId="44704"/>
    <cellStyle name="SAPBEXHLevel2 3 5 3 5" xfId="44705"/>
    <cellStyle name="SAPBEXHLevel2 3 5 4" xfId="4651"/>
    <cellStyle name="SAPBEXHLevel2 3 5 4 2" xfId="28214"/>
    <cellStyle name="SAPBEXHLevel2 3 5 4 2 2" xfId="38421"/>
    <cellStyle name="SAPBEXHLevel2 3 5 4 3" xfId="33232"/>
    <cellStyle name="SAPBEXHLevel2 3 5 4 4" xfId="44706"/>
    <cellStyle name="SAPBEXHLevel2 3 5 4 5" xfId="44707"/>
    <cellStyle name="SAPBEXHLevel2 3 5 5" xfId="5369"/>
    <cellStyle name="SAPBEXHLevel2 3 5 5 2" xfId="28932"/>
    <cellStyle name="SAPBEXHLevel2 3 5 5 2 2" xfId="39139"/>
    <cellStyle name="SAPBEXHLevel2 3 5 5 3" xfId="33950"/>
    <cellStyle name="SAPBEXHLevel2 3 5 5 4" xfId="44708"/>
    <cellStyle name="SAPBEXHLevel2 3 5 5 5" xfId="44709"/>
    <cellStyle name="SAPBEXHLevel2 3 5 6" xfId="24562"/>
    <cellStyle name="SAPBEXHLevel2 3 5 6 2" xfId="34769"/>
    <cellStyle name="SAPBEXHLevel2 3 5 7" xfId="44710"/>
    <cellStyle name="SAPBEXHLevel2 3 5 8" xfId="44711"/>
    <cellStyle name="SAPBEXHLevel2 3 5 9" xfId="44712"/>
    <cellStyle name="SAPBEXHLevel2 3 6" xfId="1449"/>
    <cellStyle name="SAPBEXHLevel2 3 6 2" xfId="25012"/>
    <cellStyle name="SAPBEXHLevel2 3 6 2 2" xfId="35219"/>
    <cellStyle name="SAPBEXHLevel2 3 6 3" xfId="30030"/>
    <cellStyle name="SAPBEXHLevel2 3 6 4" xfId="44713"/>
    <cellStyle name="SAPBEXHLevel2 3 6 5" xfId="44714"/>
    <cellStyle name="SAPBEXHLevel2 3 7" xfId="1488"/>
    <cellStyle name="SAPBEXHLevel2 3 7 2" xfId="25051"/>
    <cellStyle name="SAPBEXHLevel2 3 7 2 2" xfId="35258"/>
    <cellStyle name="SAPBEXHLevel2 3 7 3" xfId="30069"/>
    <cellStyle name="SAPBEXHLevel2 3 7 4" xfId="44715"/>
    <cellStyle name="SAPBEXHLevel2 3 8" xfId="24113"/>
    <cellStyle name="SAPBEXHLevel2 3 8 2" xfId="34320"/>
    <cellStyle name="SAPBEXHLevel2 3 9" xfId="44716"/>
    <cellStyle name="SAPBEXHLevel2 4" xfId="593"/>
    <cellStyle name="SAPBEXHLevel2 4 10" xfId="24156"/>
    <cellStyle name="SAPBEXHLevel2 4 10 2" xfId="34363"/>
    <cellStyle name="SAPBEXHLevel2 4 11" xfId="29260"/>
    <cellStyle name="SAPBEXHLevel2 4 12" xfId="44717"/>
    <cellStyle name="SAPBEXHLevel2 4 2" xfId="839"/>
    <cellStyle name="SAPBEXHLevel2 4 2 10" xfId="29506"/>
    <cellStyle name="SAPBEXHLevel2 4 2 11" xfId="44718"/>
    <cellStyle name="SAPBEXHLevel2 4 2 2" xfId="1251"/>
    <cellStyle name="SAPBEXHLevel2 4 2 2 10" xfId="44719"/>
    <cellStyle name="SAPBEXHLevel2 4 2 2 2" xfId="2155"/>
    <cellStyle name="SAPBEXHLevel2 4 2 2 2 2" xfId="25718"/>
    <cellStyle name="SAPBEXHLevel2 4 2 2 2 2 2" xfId="35925"/>
    <cellStyle name="SAPBEXHLevel2 4 2 2 2 3" xfId="30736"/>
    <cellStyle name="SAPBEXHLevel2 4 2 2 2 4" xfId="44720"/>
    <cellStyle name="SAPBEXHLevel2 4 2 2 2 5" xfId="44721"/>
    <cellStyle name="SAPBEXHLevel2 4 2 2 3" xfId="2774"/>
    <cellStyle name="SAPBEXHLevel2 4 2 2 3 2" xfId="26337"/>
    <cellStyle name="SAPBEXHLevel2 4 2 2 3 2 2" xfId="36544"/>
    <cellStyle name="SAPBEXHLevel2 4 2 2 3 3" xfId="31355"/>
    <cellStyle name="SAPBEXHLevel2 4 2 2 3 4" xfId="44722"/>
    <cellStyle name="SAPBEXHLevel2 4 2 2 3 5" xfId="44723"/>
    <cellStyle name="SAPBEXHLevel2 4 2 2 4" xfId="3562"/>
    <cellStyle name="SAPBEXHLevel2 4 2 2 4 2" xfId="27125"/>
    <cellStyle name="SAPBEXHLevel2 4 2 2 4 2 2" xfId="37332"/>
    <cellStyle name="SAPBEXHLevel2 4 2 2 4 3" xfId="32143"/>
    <cellStyle name="SAPBEXHLevel2 4 2 2 4 4" xfId="44724"/>
    <cellStyle name="SAPBEXHLevel2 4 2 2 4 5" xfId="44725"/>
    <cellStyle name="SAPBEXHLevel2 4 2 2 5" xfId="4249"/>
    <cellStyle name="SAPBEXHLevel2 4 2 2 5 2" xfId="27812"/>
    <cellStyle name="SAPBEXHLevel2 4 2 2 5 2 2" xfId="38019"/>
    <cellStyle name="SAPBEXHLevel2 4 2 2 5 3" xfId="32830"/>
    <cellStyle name="SAPBEXHLevel2 4 2 2 5 4" xfId="44726"/>
    <cellStyle name="SAPBEXHLevel2 4 2 2 5 5" xfId="44727"/>
    <cellStyle name="SAPBEXHLevel2 4 2 2 6" xfId="4893"/>
    <cellStyle name="SAPBEXHLevel2 4 2 2 6 2" xfId="28456"/>
    <cellStyle name="SAPBEXHLevel2 4 2 2 6 2 2" xfId="38663"/>
    <cellStyle name="SAPBEXHLevel2 4 2 2 6 3" xfId="33474"/>
    <cellStyle name="SAPBEXHLevel2 4 2 2 6 4" xfId="44728"/>
    <cellStyle name="SAPBEXHLevel2 4 2 2 6 5" xfId="44729"/>
    <cellStyle name="SAPBEXHLevel2 4 2 2 7" xfId="5613"/>
    <cellStyle name="SAPBEXHLevel2 4 2 2 7 2" xfId="29176"/>
    <cellStyle name="SAPBEXHLevel2 4 2 2 7 2 2" xfId="39383"/>
    <cellStyle name="SAPBEXHLevel2 4 2 2 7 3" xfId="34194"/>
    <cellStyle name="SAPBEXHLevel2 4 2 2 7 4" xfId="44730"/>
    <cellStyle name="SAPBEXHLevel2 4 2 2 8" xfId="24814"/>
    <cellStyle name="SAPBEXHLevel2 4 2 2 8 2" xfId="35021"/>
    <cellStyle name="SAPBEXHLevel2 4 2 2 9" xfId="29832"/>
    <cellStyle name="SAPBEXHLevel2 4 2 3" xfId="1829"/>
    <cellStyle name="SAPBEXHLevel2 4 2 3 2" xfId="25392"/>
    <cellStyle name="SAPBEXHLevel2 4 2 3 2 2" xfId="35599"/>
    <cellStyle name="SAPBEXHLevel2 4 2 3 3" xfId="30410"/>
    <cellStyle name="SAPBEXHLevel2 4 2 3 4" xfId="44731"/>
    <cellStyle name="SAPBEXHLevel2 4 2 3 5" xfId="44732"/>
    <cellStyle name="SAPBEXHLevel2 4 2 4" xfId="2365"/>
    <cellStyle name="SAPBEXHLevel2 4 2 4 2" xfId="25928"/>
    <cellStyle name="SAPBEXHLevel2 4 2 4 2 2" xfId="36135"/>
    <cellStyle name="SAPBEXHLevel2 4 2 4 3" xfId="30946"/>
    <cellStyle name="SAPBEXHLevel2 4 2 4 4" xfId="44733"/>
    <cellStyle name="SAPBEXHLevel2 4 2 4 5" xfId="44734"/>
    <cellStyle name="SAPBEXHLevel2 4 2 5" xfId="3150"/>
    <cellStyle name="SAPBEXHLevel2 4 2 5 2" xfId="26713"/>
    <cellStyle name="SAPBEXHLevel2 4 2 5 2 2" xfId="36920"/>
    <cellStyle name="SAPBEXHLevel2 4 2 5 3" xfId="31731"/>
    <cellStyle name="SAPBEXHLevel2 4 2 5 4" xfId="44735"/>
    <cellStyle name="SAPBEXHLevel2 4 2 5 5" xfId="44736"/>
    <cellStyle name="SAPBEXHLevel2 4 2 6" xfId="3880"/>
    <cellStyle name="SAPBEXHLevel2 4 2 6 2" xfId="27443"/>
    <cellStyle name="SAPBEXHLevel2 4 2 6 2 2" xfId="37650"/>
    <cellStyle name="SAPBEXHLevel2 4 2 6 3" xfId="32461"/>
    <cellStyle name="SAPBEXHLevel2 4 2 6 4" xfId="44737"/>
    <cellStyle name="SAPBEXHLevel2 4 2 6 5" xfId="44738"/>
    <cellStyle name="SAPBEXHLevel2 4 2 7" xfId="4491"/>
    <cellStyle name="SAPBEXHLevel2 4 2 7 2" xfId="28054"/>
    <cellStyle name="SAPBEXHLevel2 4 2 7 2 2" xfId="38261"/>
    <cellStyle name="SAPBEXHLevel2 4 2 7 3" xfId="33072"/>
    <cellStyle name="SAPBEXHLevel2 4 2 7 4" xfId="44739"/>
    <cellStyle name="SAPBEXHLevel2 4 2 7 5" xfId="44740"/>
    <cellStyle name="SAPBEXHLevel2 4 2 8" xfId="5209"/>
    <cellStyle name="SAPBEXHLevel2 4 2 8 2" xfId="28772"/>
    <cellStyle name="SAPBEXHLevel2 4 2 8 2 2" xfId="38979"/>
    <cellStyle name="SAPBEXHLevel2 4 2 8 3" xfId="33790"/>
    <cellStyle name="SAPBEXHLevel2 4 2 8 4" xfId="44741"/>
    <cellStyle name="SAPBEXHLevel2 4 2 9" xfId="24402"/>
    <cellStyle name="SAPBEXHLevel2 4 2 9 2" xfId="34609"/>
    <cellStyle name="SAPBEXHLevel2 4 3" xfId="927"/>
    <cellStyle name="SAPBEXHLevel2 4 3 10" xfId="44742"/>
    <cellStyle name="SAPBEXHLevel2 4 3 2" xfId="1913"/>
    <cellStyle name="SAPBEXHLevel2 4 3 2 2" xfId="25476"/>
    <cellStyle name="SAPBEXHLevel2 4 3 2 2 2" xfId="35683"/>
    <cellStyle name="SAPBEXHLevel2 4 3 2 3" xfId="30494"/>
    <cellStyle name="SAPBEXHLevel2 4 3 2 4" xfId="44743"/>
    <cellStyle name="SAPBEXHLevel2 4 3 2 5" xfId="44744"/>
    <cellStyle name="SAPBEXHLevel2 4 3 3" xfId="2453"/>
    <cellStyle name="SAPBEXHLevel2 4 3 3 2" xfId="26016"/>
    <cellStyle name="SAPBEXHLevel2 4 3 3 2 2" xfId="36223"/>
    <cellStyle name="SAPBEXHLevel2 4 3 3 3" xfId="31034"/>
    <cellStyle name="SAPBEXHLevel2 4 3 3 4" xfId="44745"/>
    <cellStyle name="SAPBEXHLevel2 4 3 3 5" xfId="44746"/>
    <cellStyle name="SAPBEXHLevel2 4 3 4" xfId="3238"/>
    <cellStyle name="SAPBEXHLevel2 4 3 4 2" xfId="26801"/>
    <cellStyle name="SAPBEXHLevel2 4 3 4 2 2" xfId="37008"/>
    <cellStyle name="SAPBEXHLevel2 4 3 4 3" xfId="31819"/>
    <cellStyle name="SAPBEXHLevel2 4 3 4 4" xfId="44747"/>
    <cellStyle name="SAPBEXHLevel2 4 3 4 5" xfId="44748"/>
    <cellStyle name="SAPBEXHLevel2 4 3 5" xfId="3968"/>
    <cellStyle name="SAPBEXHLevel2 4 3 5 2" xfId="27531"/>
    <cellStyle name="SAPBEXHLevel2 4 3 5 2 2" xfId="37738"/>
    <cellStyle name="SAPBEXHLevel2 4 3 5 3" xfId="32549"/>
    <cellStyle name="SAPBEXHLevel2 4 3 5 4" xfId="44749"/>
    <cellStyle name="SAPBEXHLevel2 4 3 5 5" xfId="44750"/>
    <cellStyle name="SAPBEXHLevel2 4 3 6" xfId="4579"/>
    <cellStyle name="SAPBEXHLevel2 4 3 6 2" xfId="28142"/>
    <cellStyle name="SAPBEXHLevel2 4 3 6 2 2" xfId="38349"/>
    <cellStyle name="SAPBEXHLevel2 4 3 6 3" xfId="33160"/>
    <cellStyle name="SAPBEXHLevel2 4 3 6 4" xfId="44751"/>
    <cellStyle name="SAPBEXHLevel2 4 3 6 5" xfId="44752"/>
    <cellStyle name="SAPBEXHLevel2 4 3 7" xfId="5297"/>
    <cellStyle name="SAPBEXHLevel2 4 3 7 2" xfId="28860"/>
    <cellStyle name="SAPBEXHLevel2 4 3 7 2 2" xfId="39067"/>
    <cellStyle name="SAPBEXHLevel2 4 3 7 3" xfId="33878"/>
    <cellStyle name="SAPBEXHLevel2 4 3 7 4" xfId="44753"/>
    <cellStyle name="SAPBEXHLevel2 4 3 8" xfId="24490"/>
    <cellStyle name="SAPBEXHLevel2 4 3 8 2" xfId="34697"/>
    <cellStyle name="SAPBEXHLevel2 4 3 9" xfId="29594"/>
    <cellStyle name="SAPBEXHLevel2 4 4" xfId="1601"/>
    <cellStyle name="SAPBEXHLevel2 4 4 2" xfId="25164"/>
    <cellStyle name="SAPBEXHLevel2 4 4 2 2" xfId="35371"/>
    <cellStyle name="SAPBEXHLevel2 4 4 3" xfId="30182"/>
    <cellStyle name="SAPBEXHLevel2 4 4 4" xfId="44754"/>
    <cellStyle name="SAPBEXHLevel2 4 4 5" xfId="44755"/>
    <cellStyle name="SAPBEXHLevel2 4 5" xfId="1406"/>
    <cellStyle name="SAPBEXHLevel2 4 5 2" xfId="24969"/>
    <cellStyle name="SAPBEXHLevel2 4 5 2 2" xfId="35176"/>
    <cellStyle name="SAPBEXHLevel2 4 5 3" xfId="29987"/>
    <cellStyle name="SAPBEXHLevel2 4 5 4" xfId="44756"/>
    <cellStyle name="SAPBEXHLevel2 4 5 5" xfId="44757"/>
    <cellStyle name="SAPBEXHLevel2 4 6" xfId="2904"/>
    <cellStyle name="SAPBEXHLevel2 4 6 2" xfId="26467"/>
    <cellStyle name="SAPBEXHLevel2 4 6 2 2" xfId="36674"/>
    <cellStyle name="SAPBEXHLevel2 4 6 3" xfId="31485"/>
    <cellStyle name="SAPBEXHLevel2 4 6 4" xfId="44758"/>
    <cellStyle name="SAPBEXHLevel2 4 6 5" xfId="44759"/>
    <cellStyle name="SAPBEXHLevel2 4 7" xfId="3638"/>
    <cellStyle name="SAPBEXHLevel2 4 7 2" xfId="27201"/>
    <cellStyle name="SAPBEXHLevel2 4 7 2 2" xfId="37408"/>
    <cellStyle name="SAPBEXHLevel2 4 7 3" xfId="32219"/>
    <cellStyle name="SAPBEXHLevel2 4 7 4" xfId="44760"/>
    <cellStyle name="SAPBEXHLevel2 4 7 5" xfId="44761"/>
    <cellStyle name="SAPBEXHLevel2 4 8" xfId="1566"/>
    <cellStyle name="SAPBEXHLevel2 4 8 2" xfId="25129"/>
    <cellStyle name="SAPBEXHLevel2 4 8 2 2" xfId="35336"/>
    <cellStyle name="SAPBEXHLevel2 4 8 3" xfId="30147"/>
    <cellStyle name="SAPBEXHLevel2 4 8 4" xfId="44762"/>
    <cellStyle name="SAPBEXHLevel2 4 8 5" xfId="44763"/>
    <cellStyle name="SAPBEXHLevel2 4 9" xfId="4963"/>
    <cellStyle name="SAPBEXHLevel2 4 9 2" xfId="28526"/>
    <cellStyle name="SAPBEXHLevel2 4 9 2 2" xfId="38733"/>
    <cellStyle name="SAPBEXHLevel2 4 9 3" xfId="33544"/>
    <cellStyle name="SAPBEXHLevel2 4 9 4" xfId="44764"/>
    <cellStyle name="SAPBEXHLevel2 5" xfId="689"/>
    <cellStyle name="SAPBEXHLevel2 5 10" xfId="29356"/>
    <cellStyle name="SAPBEXHLevel2 5 11" xfId="44765"/>
    <cellStyle name="SAPBEXHLevel2 5 2" xfId="1106"/>
    <cellStyle name="SAPBEXHLevel2 5 2 10" xfId="44766"/>
    <cellStyle name="SAPBEXHLevel2 5 2 2" xfId="2013"/>
    <cellStyle name="SAPBEXHLevel2 5 2 2 2" xfId="25576"/>
    <cellStyle name="SAPBEXHLevel2 5 2 2 2 2" xfId="35783"/>
    <cellStyle name="SAPBEXHLevel2 5 2 2 3" xfId="30594"/>
    <cellStyle name="SAPBEXHLevel2 5 2 2 4" xfId="44767"/>
    <cellStyle name="SAPBEXHLevel2 5 2 2 5" xfId="44768"/>
    <cellStyle name="SAPBEXHLevel2 5 2 3" xfId="2630"/>
    <cellStyle name="SAPBEXHLevel2 5 2 3 2" xfId="26193"/>
    <cellStyle name="SAPBEXHLevel2 5 2 3 2 2" xfId="36400"/>
    <cellStyle name="SAPBEXHLevel2 5 2 3 3" xfId="31211"/>
    <cellStyle name="SAPBEXHLevel2 5 2 3 4" xfId="44769"/>
    <cellStyle name="SAPBEXHLevel2 5 2 3 5" xfId="44770"/>
    <cellStyle name="SAPBEXHLevel2 5 2 4" xfId="3417"/>
    <cellStyle name="SAPBEXHLevel2 5 2 4 2" xfId="26980"/>
    <cellStyle name="SAPBEXHLevel2 5 2 4 2 2" xfId="37187"/>
    <cellStyle name="SAPBEXHLevel2 5 2 4 3" xfId="31998"/>
    <cellStyle name="SAPBEXHLevel2 5 2 4 4" xfId="44771"/>
    <cellStyle name="SAPBEXHLevel2 5 2 4 5" xfId="44772"/>
    <cellStyle name="SAPBEXHLevel2 5 2 5" xfId="4105"/>
    <cellStyle name="SAPBEXHLevel2 5 2 5 2" xfId="27668"/>
    <cellStyle name="SAPBEXHLevel2 5 2 5 2 2" xfId="37875"/>
    <cellStyle name="SAPBEXHLevel2 5 2 5 3" xfId="32686"/>
    <cellStyle name="SAPBEXHLevel2 5 2 5 4" xfId="44773"/>
    <cellStyle name="SAPBEXHLevel2 5 2 5 5" xfId="44774"/>
    <cellStyle name="SAPBEXHLevel2 5 2 6" xfId="4749"/>
    <cellStyle name="SAPBEXHLevel2 5 2 6 2" xfId="28312"/>
    <cellStyle name="SAPBEXHLevel2 5 2 6 2 2" xfId="38519"/>
    <cellStyle name="SAPBEXHLevel2 5 2 6 3" xfId="33330"/>
    <cellStyle name="SAPBEXHLevel2 5 2 6 4" xfId="44775"/>
    <cellStyle name="SAPBEXHLevel2 5 2 6 5" xfId="44776"/>
    <cellStyle name="SAPBEXHLevel2 5 2 7" xfId="5468"/>
    <cellStyle name="SAPBEXHLevel2 5 2 7 2" xfId="29031"/>
    <cellStyle name="SAPBEXHLevel2 5 2 7 2 2" xfId="39238"/>
    <cellStyle name="SAPBEXHLevel2 5 2 7 3" xfId="34049"/>
    <cellStyle name="SAPBEXHLevel2 5 2 7 4" xfId="44777"/>
    <cellStyle name="SAPBEXHLevel2 5 2 8" xfId="24669"/>
    <cellStyle name="SAPBEXHLevel2 5 2 8 2" xfId="34876"/>
    <cellStyle name="SAPBEXHLevel2 5 2 9" xfId="29687"/>
    <cellStyle name="SAPBEXHLevel2 5 3" xfId="1687"/>
    <cellStyle name="SAPBEXHLevel2 5 3 2" xfId="25250"/>
    <cellStyle name="SAPBEXHLevel2 5 3 2 2" xfId="35457"/>
    <cellStyle name="SAPBEXHLevel2 5 3 3" xfId="30268"/>
    <cellStyle name="SAPBEXHLevel2 5 3 4" xfId="44778"/>
    <cellStyle name="SAPBEXHLevel2 5 3 5" xfId="44779"/>
    <cellStyle name="SAPBEXHLevel2 5 4" xfId="2217"/>
    <cellStyle name="SAPBEXHLevel2 5 4 2" xfId="25780"/>
    <cellStyle name="SAPBEXHLevel2 5 4 2 2" xfId="35987"/>
    <cellStyle name="SAPBEXHLevel2 5 4 3" xfId="30798"/>
    <cellStyle name="SAPBEXHLevel2 5 4 4" xfId="44780"/>
    <cellStyle name="SAPBEXHLevel2 5 4 5" xfId="44781"/>
    <cellStyle name="SAPBEXHLevel2 5 5" xfId="3000"/>
    <cellStyle name="SAPBEXHLevel2 5 5 2" xfId="26563"/>
    <cellStyle name="SAPBEXHLevel2 5 5 2 2" xfId="36770"/>
    <cellStyle name="SAPBEXHLevel2 5 5 3" xfId="31581"/>
    <cellStyle name="SAPBEXHLevel2 5 5 4" xfId="44782"/>
    <cellStyle name="SAPBEXHLevel2 5 5 5" xfId="44783"/>
    <cellStyle name="SAPBEXHLevel2 5 6" xfId="3732"/>
    <cellStyle name="SAPBEXHLevel2 5 6 2" xfId="27295"/>
    <cellStyle name="SAPBEXHLevel2 5 6 2 2" xfId="37502"/>
    <cellStyle name="SAPBEXHLevel2 5 6 3" xfId="32313"/>
    <cellStyle name="SAPBEXHLevel2 5 6 4" xfId="44784"/>
    <cellStyle name="SAPBEXHLevel2 5 6 5" xfId="44785"/>
    <cellStyle name="SAPBEXHLevel2 5 7" xfId="4343"/>
    <cellStyle name="SAPBEXHLevel2 5 7 2" xfId="27906"/>
    <cellStyle name="SAPBEXHLevel2 5 7 2 2" xfId="38113"/>
    <cellStyle name="SAPBEXHLevel2 5 7 3" xfId="32924"/>
    <cellStyle name="SAPBEXHLevel2 5 7 4" xfId="44786"/>
    <cellStyle name="SAPBEXHLevel2 5 7 5" xfId="44787"/>
    <cellStyle name="SAPBEXHLevel2 5 8" xfId="5059"/>
    <cellStyle name="SAPBEXHLevel2 5 8 2" xfId="28622"/>
    <cellStyle name="SAPBEXHLevel2 5 8 2 2" xfId="38829"/>
    <cellStyle name="SAPBEXHLevel2 5 8 3" xfId="33640"/>
    <cellStyle name="SAPBEXHLevel2 5 8 4" xfId="44788"/>
    <cellStyle name="SAPBEXHLevel2 5 9" xfId="24252"/>
    <cellStyle name="SAPBEXHLevel2 5 9 2" xfId="34459"/>
    <cellStyle name="SAPBEXHLevel2 6" xfId="677"/>
    <cellStyle name="SAPBEXHLevel2 6 10" xfId="29344"/>
    <cellStyle name="SAPBEXHLevel2 6 11" xfId="44789"/>
    <cellStyle name="SAPBEXHLevel2 6 2" xfId="1094"/>
    <cellStyle name="SAPBEXHLevel2 6 2 10" xfId="44790"/>
    <cellStyle name="SAPBEXHLevel2 6 2 2" xfId="2001"/>
    <cellStyle name="SAPBEXHLevel2 6 2 2 2" xfId="25564"/>
    <cellStyle name="SAPBEXHLevel2 6 2 2 2 2" xfId="35771"/>
    <cellStyle name="SAPBEXHLevel2 6 2 2 3" xfId="30582"/>
    <cellStyle name="SAPBEXHLevel2 6 2 2 4" xfId="44791"/>
    <cellStyle name="SAPBEXHLevel2 6 2 2 5" xfId="44792"/>
    <cellStyle name="SAPBEXHLevel2 6 2 3" xfId="2618"/>
    <cellStyle name="SAPBEXHLevel2 6 2 3 2" xfId="26181"/>
    <cellStyle name="SAPBEXHLevel2 6 2 3 2 2" xfId="36388"/>
    <cellStyle name="SAPBEXHLevel2 6 2 3 3" xfId="31199"/>
    <cellStyle name="SAPBEXHLevel2 6 2 3 4" xfId="44793"/>
    <cellStyle name="SAPBEXHLevel2 6 2 3 5" xfId="44794"/>
    <cellStyle name="SAPBEXHLevel2 6 2 4" xfId="3405"/>
    <cellStyle name="SAPBEXHLevel2 6 2 4 2" xfId="26968"/>
    <cellStyle name="SAPBEXHLevel2 6 2 4 2 2" xfId="37175"/>
    <cellStyle name="SAPBEXHLevel2 6 2 4 3" xfId="31986"/>
    <cellStyle name="SAPBEXHLevel2 6 2 4 4" xfId="44795"/>
    <cellStyle name="SAPBEXHLevel2 6 2 4 5" xfId="44796"/>
    <cellStyle name="SAPBEXHLevel2 6 2 5" xfId="4093"/>
    <cellStyle name="SAPBEXHLevel2 6 2 5 2" xfId="27656"/>
    <cellStyle name="SAPBEXHLevel2 6 2 5 2 2" xfId="37863"/>
    <cellStyle name="SAPBEXHLevel2 6 2 5 3" xfId="32674"/>
    <cellStyle name="SAPBEXHLevel2 6 2 5 4" xfId="44797"/>
    <cellStyle name="SAPBEXHLevel2 6 2 5 5" xfId="44798"/>
    <cellStyle name="SAPBEXHLevel2 6 2 6" xfId="4737"/>
    <cellStyle name="SAPBEXHLevel2 6 2 6 2" xfId="28300"/>
    <cellStyle name="SAPBEXHLevel2 6 2 6 2 2" xfId="38507"/>
    <cellStyle name="SAPBEXHLevel2 6 2 6 3" xfId="33318"/>
    <cellStyle name="SAPBEXHLevel2 6 2 6 4" xfId="44799"/>
    <cellStyle name="SAPBEXHLevel2 6 2 6 5" xfId="44800"/>
    <cellStyle name="SAPBEXHLevel2 6 2 7" xfId="5456"/>
    <cellStyle name="SAPBEXHLevel2 6 2 7 2" xfId="29019"/>
    <cellStyle name="SAPBEXHLevel2 6 2 7 2 2" xfId="39226"/>
    <cellStyle name="SAPBEXHLevel2 6 2 7 3" xfId="34037"/>
    <cellStyle name="SAPBEXHLevel2 6 2 7 4" xfId="44801"/>
    <cellStyle name="SAPBEXHLevel2 6 2 8" xfId="24657"/>
    <cellStyle name="SAPBEXHLevel2 6 2 8 2" xfId="34864"/>
    <cellStyle name="SAPBEXHLevel2 6 2 9" xfId="29675"/>
    <cellStyle name="SAPBEXHLevel2 6 3" xfId="1675"/>
    <cellStyle name="SAPBEXHLevel2 6 3 2" xfId="25238"/>
    <cellStyle name="SAPBEXHLevel2 6 3 2 2" xfId="35445"/>
    <cellStyle name="SAPBEXHLevel2 6 3 3" xfId="30256"/>
    <cellStyle name="SAPBEXHLevel2 6 3 4" xfId="44802"/>
    <cellStyle name="SAPBEXHLevel2 6 3 5" xfId="44803"/>
    <cellStyle name="SAPBEXHLevel2 6 4" xfId="1324"/>
    <cellStyle name="SAPBEXHLevel2 6 4 2" xfId="24887"/>
    <cellStyle name="SAPBEXHLevel2 6 4 2 2" xfId="35094"/>
    <cellStyle name="SAPBEXHLevel2 6 4 3" xfId="29905"/>
    <cellStyle name="SAPBEXHLevel2 6 4 4" xfId="44804"/>
    <cellStyle name="SAPBEXHLevel2 6 4 5" xfId="44805"/>
    <cellStyle name="SAPBEXHLevel2 6 5" xfId="2988"/>
    <cellStyle name="SAPBEXHLevel2 6 5 2" xfId="26551"/>
    <cellStyle name="SAPBEXHLevel2 6 5 2 2" xfId="36758"/>
    <cellStyle name="SAPBEXHLevel2 6 5 3" xfId="31569"/>
    <cellStyle name="SAPBEXHLevel2 6 5 4" xfId="44806"/>
    <cellStyle name="SAPBEXHLevel2 6 5 5" xfId="44807"/>
    <cellStyle name="SAPBEXHLevel2 6 6" xfId="3720"/>
    <cellStyle name="SAPBEXHLevel2 6 6 2" xfId="27283"/>
    <cellStyle name="SAPBEXHLevel2 6 6 2 2" xfId="37490"/>
    <cellStyle name="SAPBEXHLevel2 6 6 3" xfId="32301"/>
    <cellStyle name="SAPBEXHLevel2 6 6 4" xfId="44808"/>
    <cellStyle name="SAPBEXHLevel2 6 6 5" xfId="44809"/>
    <cellStyle name="SAPBEXHLevel2 6 7" xfId="4331"/>
    <cellStyle name="SAPBEXHLevel2 6 7 2" xfId="27894"/>
    <cellStyle name="SAPBEXHLevel2 6 7 2 2" xfId="38101"/>
    <cellStyle name="SAPBEXHLevel2 6 7 3" xfId="32912"/>
    <cellStyle name="SAPBEXHLevel2 6 7 4" xfId="44810"/>
    <cellStyle name="SAPBEXHLevel2 6 7 5" xfId="44811"/>
    <cellStyle name="SAPBEXHLevel2 6 8" xfId="5047"/>
    <cellStyle name="SAPBEXHLevel2 6 8 2" xfId="28610"/>
    <cellStyle name="SAPBEXHLevel2 6 8 2 2" xfId="38817"/>
    <cellStyle name="SAPBEXHLevel2 6 8 3" xfId="33628"/>
    <cellStyle name="SAPBEXHLevel2 6 8 4" xfId="44812"/>
    <cellStyle name="SAPBEXHLevel2 6 9" xfId="24240"/>
    <cellStyle name="SAPBEXHLevel2 6 9 2" xfId="34447"/>
    <cellStyle name="SAPBEXHLevel2 7" xfId="1038"/>
    <cellStyle name="SAPBEXHLevel2 7 2" xfId="2564"/>
    <cellStyle name="SAPBEXHLevel2 7 2 2" xfId="26127"/>
    <cellStyle name="SAPBEXHLevel2 7 2 2 2" xfId="36334"/>
    <cellStyle name="SAPBEXHLevel2 7 2 3" xfId="31145"/>
    <cellStyle name="SAPBEXHLevel2 7 2 4" xfId="44813"/>
    <cellStyle name="SAPBEXHLevel2 7 2 5" xfId="44814"/>
    <cellStyle name="SAPBEXHLevel2 7 3" xfId="3349"/>
    <cellStyle name="SAPBEXHLevel2 7 3 2" xfId="26912"/>
    <cellStyle name="SAPBEXHLevel2 7 3 2 2" xfId="37119"/>
    <cellStyle name="SAPBEXHLevel2 7 3 3" xfId="31930"/>
    <cellStyle name="SAPBEXHLevel2 7 3 4" xfId="44815"/>
    <cellStyle name="SAPBEXHLevel2 7 3 5" xfId="44816"/>
    <cellStyle name="SAPBEXHLevel2 7 4" xfId="4690"/>
    <cellStyle name="SAPBEXHLevel2 7 4 2" xfId="28253"/>
    <cellStyle name="SAPBEXHLevel2 7 4 2 2" xfId="38460"/>
    <cellStyle name="SAPBEXHLevel2 7 4 3" xfId="33271"/>
    <cellStyle name="SAPBEXHLevel2 7 4 4" xfId="44817"/>
    <cellStyle name="SAPBEXHLevel2 7 4 5" xfId="44818"/>
    <cellStyle name="SAPBEXHLevel2 7 5" xfId="5408"/>
    <cellStyle name="SAPBEXHLevel2 7 5 2" xfId="28971"/>
    <cellStyle name="SAPBEXHLevel2 7 5 2 2" xfId="39178"/>
    <cellStyle name="SAPBEXHLevel2 7 5 3" xfId="33989"/>
    <cellStyle name="SAPBEXHLevel2 7 5 4" xfId="44819"/>
    <cellStyle name="SAPBEXHLevel2 7 5 5" xfId="44820"/>
    <cellStyle name="SAPBEXHLevel2 7 6" xfId="24601"/>
    <cellStyle name="SAPBEXHLevel2 7 6 2" xfId="34808"/>
    <cellStyle name="SAPBEXHLevel2 7 7" xfId="44821"/>
    <cellStyle name="SAPBEXHLevel2 7 8" xfId="44822"/>
    <cellStyle name="SAPBEXHLevel2 7 9" xfId="44823"/>
    <cellStyle name="SAPBEXHLevel2 8" xfId="1496"/>
    <cellStyle name="SAPBEXHLevel2 8 2" xfId="25059"/>
    <cellStyle name="SAPBEXHLevel2 8 2 2" xfId="35266"/>
    <cellStyle name="SAPBEXHLevel2 8 3" xfId="30077"/>
    <cellStyle name="SAPBEXHLevel2 8 4" xfId="44824"/>
    <cellStyle name="SAPBEXHLevel2 8 5" xfId="44825"/>
    <cellStyle name="SAPBEXHLevel2 9" xfId="4038"/>
    <cellStyle name="SAPBEXHLevel2 9 2" xfId="27601"/>
    <cellStyle name="SAPBEXHLevel2 9 2 2" xfId="37808"/>
    <cellStyle name="SAPBEXHLevel2 9 3" xfId="32619"/>
    <cellStyle name="SAPBEXHLevel2 9 4" xfId="44826"/>
    <cellStyle name="SAPBEXHLevel2X" xfId="497"/>
    <cellStyle name="SAPBEXHLevel2X 10" xfId="24073"/>
    <cellStyle name="SAPBEXHLevel2X 10 2" xfId="34280"/>
    <cellStyle name="SAPBEXHLevel2X 11" xfId="44827"/>
    <cellStyle name="SAPBEXHLevel2X 12" xfId="44828"/>
    <cellStyle name="SAPBEXHLevel2X 2" xfId="498"/>
    <cellStyle name="SAPBEXHLevel2X 2 10" xfId="44829"/>
    <cellStyle name="SAPBEXHLevel2X 2 11" xfId="44830"/>
    <cellStyle name="SAPBEXHLevel2X 2 2" xfId="553"/>
    <cellStyle name="SAPBEXHLevel2X 2 2 10" xfId="44831"/>
    <cellStyle name="SAPBEXHLevel2X 2 2 2" xfId="635"/>
    <cellStyle name="SAPBEXHLevel2X 2 2 2 10" xfId="24198"/>
    <cellStyle name="SAPBEXHLevel2X 2 2 2 10 2" xfId="34405"/>
    <cellStyle name="SAPBEXHLevel2X 2 2 2 11" xfId="29302"/>
    <cellStyle name="SAPBEXHLevel2X 2 2 2 12" xfId="44832"/>
    <cellStyle name="SAPBEXHLevel2X 2 2 2 2" xfId="881"/>
    <cellStyle name="SAPBEXHLevel2X 2 2 2 2 10" xfId="29548"/>
    <cellStyle name="SAPBEXHLevel2X 2 2 2 2 11" xfId="44833"/>
    <cellStyle name="SAPBEXHLevel2X 2 2 2 2 2" xfId="1293"/>
    <cellStyle name="SAPBEXHLevel2X 2 2 2 2 2 10" xfId="44834"/>
    <cellStyle name="SAPBEXHLevel2X 2 2 2 2 2 2" xfId="2197"/>
    <cellStyle name="SAPBEXHLevel2X 2 2 2 2 2 2 2" xfId="25760"/>
    <cellStyle name="SAPBEXHLevel2X 2 2 2 2 2 2 2 2" xfId="35967"/>
    <cellStyle name="SAPBEXHLevel2X 2 2 2 2 2 2 3" xfId="30778"/>
    <cellStyle name="SAPBEXHLevel2X 2 2 2 2 2 2 4" xfId="44835"/>
    <cellStyle name="SAPBEXHLevel2X 2 2 2 2 2 2 5" xfId="44836"/>
    <cellStyle name="SAPBEXHLevel2X 2 2 2 2 2 3" xfId="2816"/>
    <cellStyle name="SAPBEXHLevel2X 2 2 2 2 2 3 2" xfId="26379"/>
    <cellStyle name="SAPBEXHLevel2X 2 2 2 2 2 3 2 2" xfId="36586"/>
    <cellStyle name="SAPBEXHLevel2X 2 2 2 2 2 3 3" xfId="31397"/>
    <cellStyle name="SAPBEXHLevel2X 2 2 2 2 2 3 4" xfId="44837"/>
    <cellStyle name="SAPBEXHLevel2X 2 2 2 2 2 3 5" xfId="44838"/>
    <cellStyle name="SAPBEXHLevel2X 2 2 2 2 2 4" xfId="3604"/>
    <cellStyle name="SAPBEXHLevel2X 2 2 2 2 2 4 2" xfId="27167"/>
    <cellStyle name="SAPBEXHLevel2X 2 2 2 2 2 4 2 2" xfId="37374"/>
    <cellStyle name="SAPBEXHLevel2X 2 2 2 2 2 4 3" xfId="32185"/>
    <cellStyle name="SAPBEXHLevel2X 2 2 2 2 2 4 4" xfId="44839"/>
    <cellStyle name="SAPBEXHLevel2X 2 2 2 2 2 4 5" xfId="44840"/>
    <cellStyle name="SAPBEXHLevel2X 2 2 2 2 2 5" xfId="4291"/>
    <cellStyle name="SAPBEXHLevel2X 2 2 2 2 2 5 2" xfId="27854"/>
    <cellStyle name="SAPBEXHLevel2X 2 2 2 2 2 5 2 2" xfId="38061"/>
    <cellStyle name="SAPBEXHLevel2X 2 2 2 2 2 5 3" xfId="32872"/>
    <cellStyle name="SAPBEXHLevel2X 2 2 2 2 2 5 4" xfId="44841"/>
    <cellStyle name="SAPBEXHLevel2X 2 2 2 2 2 5 5" xfId="44842"/>
    <cellStyle name="SAPBEXHLevel2X 2 2 2 2 2 6" xfId="4935"/>
    <cellStyle name="SAPBEXHLevel2X 2 2 2 2 2 6 2" xfId="28498"/>
    <cellStyle name="SAPBEXHLevel2X 2 2 2 2 2 6 2 2" xfId="38705"/>
    <cellStyle name="SAPBEXHLevel2X 2 2 2 2 2 6 3" xfId="33516"/>
    <cellStyle name="SAPBEXHLevel2X 2 2 2 2 2 6 4" xfId="44843"/>
    <cellStyle name="SAPBEXHLevel2X 2 2 2 2 2 6 5" xfId="44844"/>
    <cellStyle name="SAPBEXHLevel2X 2 2 2 2 2 7" xfId="5655"/>
    <cellStyle name="SAPBEXHLevel2X 2 2 2 2 2 7 2" xfId="29218"/>
    <cellStyle name="SAPBEXHLevel2X 2 2 2 2 2 7 2 2" xfId="39425"/>
    <cellStyle name="SAPBEXHLevel2X 2 2 2 2 2 7 3" xfId="34236"/>
    <cellStyle name="SAPBEXHLevel2X 2 2 2 2 2 7 4" xfId="44845"/>
    <cellStyle name="SAPBEXHLevel2X 2 2 2 2 2 8" xfId="24856"/>
    <cellStyle name="SAPBEXHLevel2X 2 2 2 2 2 8 2" xfId="35063"/>
    <cellStyle name="SAPBEXHLevel2X 2 2 2 2 2 9" xfId="29874"/>
    <cellStyle name="SAPBEXHLevel2X 2 2 2 2 3" xfId="1871"/>
    <cellStyle name="SAPBEXHLevel2X 2 2 2 2 3 2" xfId="25434"/>
    <cellStyle name="SAPBEXHLevel2X 2 2 2 2 3 2 2" xfId="35641"/>
    <cellStyle name="SAPBEXHLevel2X 2 2 2 2 3 3" xfId="30452"/>
    <cellStyle name="SAPBEXHLevel2X 2 2 2 2 3 4" xfId="44846"/>
    <cellStyle name="SAPBEXHLevel2X 2 2 2 2 3 5" xfId="44847"/>
    <cellStyle name="SAPBEXHLevel2X 2 2 2 2 4" xfId="2407"/>
    <cellStyle name="SAPBEXHLevel2X 2 2 2 2 4 2" xfId="25970"/>
    <cellStyle name="SAPBEXHLevel2X 2 2 2 2 4 2 2" xfId="36177"/>
    <cellStyle name="SAPBEXHLevel2X 2 2 2 2 4 3" xfId="30988"/>
    <cellStyle name="SAPBEXHLevel2X 2 2 2 2 4 4" xfId="44848"/>
    <cellStyle name="SAPBEXHLevel2X 2 2 2 2 4 5" xfId="44849"/>
    <cellStyle name="SAPBEXHLevel2X 2 2 2 2 5" xfId="3192"/>
    <cellStyle name="SAPBEXHLevel2X 2 2 2 2 5 2" xfId="26755"/>
    <cellStyle name="SAPBEXHLevel2X 2 2 2 2 5 2 2" xfId="36962"/>
    <cellStyle name="SAPBEXHLevel2X 2 2 2 2 5 3" xfId="31773"/>
    <cellStyle name="SAPBEXHLevel2X 2 2 2 2 5 4" xfId="44850"/>
    <cellStyle name="SAPBEXHLevel2X 2 2 2 2 5 5" xfId="44851"/>
    <cellStyle name="SAPBEXHLevel2X 2 2 2 2 6" xfId="3922"/>
    <cellStyle name="SAPBEXHLevel2X 2 2 2 2 6 2" xfId="27485"/>
    <cellStyle name="SAPBEXHLevel2X 2 2 2 2 6 2 2" xfId="37692"/>
    <cellStyle name="SAPBEXHLevel2X 2 2 2 2 6 3" xfId="32503"/>
    <cellStyle name="SAPBEXHLevel2X 2 2 2 2 6 4" xfId="44852"/>
    <cellStyle name="SAPBEXHLevel2X 2 2 2 2 6 5" xfId="44853"/>
    <cellStyle name="SAPBEXHLevel2X 2 2 2 2 7" xfId="4533"/>
    <cellStyle name="SAPBEXHLevel2X 2 2 2 2 7 2" xfId="28096"/>
    <cellStyle name="SAPBEXHLevel2X 2 2 2 2 7 2 2" xfId="38303"/>
    <cellStyle name="SAPBEXHLevel2X 2 2 2 2 7 3" xfId="33114"/>
    <cellStyle name="SAPBEXHLevel2X 2 2 2 2 7 4" xfId="44854"/>
    <cellStyle name="SAPBEXHLevel2X 2 2 2 2 7 5" xfId="44855"/>
    <cellStyle name="SAPBEXHLevel2X 2 2 2 2 8" xfId="5251"/>
    <cellStyle name="SAPBEXHLevel2X 2 2 2 2 8 2" xfId="28814"/>
    <cellStyle name="SAPBEXHLevel2X 2 2 2 2 8 2 2" xfId="39021"/>
    <cellStyle name="SAPBEXHLevel2X 2 2 2 2 8 3" xfId="33832"/>
    <cellStyle name="SAPBEXHLevel2X 2 2 2 2 8 4" xfId="44856"/>
    <cellStyle name="SAPBEXHLevel2X 2 2 2 2 9" xfId="24444"/>
    <cellStyle name="SAPBEXHLevel2X 2 2 2 2 9 2" xfId="34651"/>
    <cellStyle name="SAPBEXHLevel2X 2 2 2 3" xfId="969"/>
    <cellStyle name="SAPBEXHLevel2X 2 2 2 3 10" xfId="44857"/>
    <cellStyle name="SAPBEXHLevel2X 2 2 2 3 2" xfId="1955"/>
    <cellStyle name="SAPBEXHLevel2X 2 2 2 3 2 2" xfId="25518"/>
    <cellStyle name="SAPBEXHLevel2X 2 2 2 3 2 2 2" xfId="35725"/>
    <cellStyle name="SAPBEXHLevel2X 2 2 2 3 2 3" xfId="30536"/>
    <cellStyle name="SAPBEXHLevel2X 2 2 2 3 2 4" xfId="44858"/>
    <cellStyle name="SAPBEXHLevel2X 2 2 2 3 2 5" xfId="44859"/>
    <cellStyle name="SAPBEXHLevel2X 2 2 2 3 3" xfId="2495"/>
    <cellStyle name="SAPBEXHLevel2X 2 2 2 3 3 2" xfId="26058"/>
    <cellStyle name="SAPBEXHLevel2X 2 2 2 3 3 2 2" xfId="36265"/>
    <cellStyle name="SAPBEXHLevel2X 2 2 2 3 3 3" xfId="31076"/>
    <cellStyle name="SAPBEXHLevel2X 2 2 2 3 3 4" xfId="44860"/>
    <cellStyle name="SAPBEXHLevel2X 2 2 2 3 3 5" xfId="44861"/>
    <cellStyle name="SAPBEXHLevel2X 2 2 2 3 4" xfId="3280"/>
    <cellStyle name="SAPBEXHLevel2X 2 2 2 3 4 2" xfId="26843"/>
    <cellStyle name="SAPBEXHLevel2X 2 2 2 3 4 2 2" xfId="37050"/>
    <cellStyle name="SAPBEXHLevel2X 2 2 2 3 4 3" xfId="31861"/>
    <cellStyle name="SAPBEXHLevel2X 2 2 2 3 4 4" xfId="44862"/>
    <cellStyle name="SAPBEXHLevel2X 2 2 2 3 4 5" xfId="44863"/>
    <cellStyle name="SAPBEXHLevel2X 2 2 2 3 5" xfId="4010"/>
    <cellStyle name="SAPBEXHLevel2X 2 2 2 3 5 2" xfId="27573"/>
    <cellStyle name="SAPBEXHLevel2X 2 2 2 3 5 2 2" xfId="37780"/>
    <cellStyle name="SAPBEXHLevel2X 2 2 2 3 5 3" xfId="32591"/>
    <cellStyle name="SAPBEXHLevel2X 2 2 2 3 5 4" xfId="44864"/>
    <cellStyle name="SAPBEXHLevel2X 2 2 2 3 5 5" xfId="44865"/>
    <cellStyle name="SAPBEXHLevel2X 2 2 2 3 6" xfId="4621"/>
    <cellStyle name="SAPBEXHLevel2X 2 2 2 3 6 2" xfId="28184"/>
    <cellStyle name="SAPBEXHLevel2X 2 2 2 3 6 2 2" xfId="38391"/>
    <cellStyle name="SAPBEXHLevel2X 2 2 2 3 6 3" xfId="33202"/>
    <cellStyle name="SAPBEXHLevel2X 2 2 2 3 6 4" xfId="44866"/>
    <cellStyle name="SAPBEXHLevel2X 2 2 2 3 6 5" xfId="44867"/>
    <cellStyle name="SAPBEXHLevel2X 2 2 2 3 7" xfId="5339"/>
    <cellStyle name="SAPBEXHLevel2X 2 2 2 3 7 2" xfId="28902"/>
    <cellStyle name="SAPBEXHLevel2X 2 2 2 3 7 2 2" xfId="39109"/>
    <cellStyle name="SAPBEXHLevel2X 2 2 2 3 7 3" xfId="33920"/>
    <cellStyle name="SAPBEXHLevel2X 2 2 2 3 7 4" xfId="44868"/>
    <cellStyle name="SAPBEXHLevel2X 2 2 2 3 8" xfId="24532"/>
    <cellStyle name="SAPBEXHLevel2X 2 2 2 3 8 2" xfId="34739"/>
    <cellStyle name="SAPBEXHLevel2X 2 2 2 3 9" xfId="29636"/>
    <cellStyle name="SAPBEXHLevel2X 2 2 2 4" xfId="1643"/>
    <cellStyle name="SAPBEXHLevel2X 2 2 2 4 2" xfId="25206"/>
    <cellStyle name="SAPBEXHLevel2X 2 2 2 4 2 2" xfId="35413"/>
    <cellStyle name="SAPBEXHLevel2X 2 2 2 4 3" xfId="30224"/>
    <cellStyle name="SAPBEXHLevel2X 2 2 2 4 4" xfId="44869"/>
    <cellStyle name="SAPBEXHLevel2X 2 2 2 4 5" xfId="44870"/>
    <cellStyle name="SAPBEXHLevel2X 2 2 2 5" xfId="1364"/>
    <cellStyle name="SAPBEXHLevel2X 2 2 2 5 2" xfId="24927"/>
    <cellStyle name="SAPBEXHLevel2X 2 2 2 5 2 2" xfId="35134"/>
    <cellStyle name="SAPBEXHLevel2X 2 2 2 5 3" xfId="29945"/>
    <cellStyle name="SAPBEXHLevel2X 2 2 2 5 4" xfId="44871"/>
    <cellStyle name="SAPBEXHLevel2X 2 2 2 5 5" xfId="44872"/>
    <cellStyle name="SAPBEXHLevel2X 2 2 2 6" xfId="2946"/>
    <cellStyle name="SAPBEXHLevel2X 2 2 2 6 2" xfId="26509"/>
    <cellStyle name="SAPBEXHLevel2X 2 2 2 6 2 2" xfId="36716"/>
    <cellStyle name="SAPBEXHLevel2X 2 2 2 6 3" xfId="31527"/>
    <cellStyle name="SAPBEXHLevel2X 2 2 2 6 4" xfId="44873"/>
    <cellStyle name="SAPBEXHLevel2X 2 2 2 6 5" xfId="44874"/>
    <cellStyle name="SAPBEXHLevel2X 2 2 2 7" xfId="3680"/>
    <cellStyle name="SAPBEXHLevel2X 2 2 2 7 2" xfId="27243"/>
    <cellStyle name="SAPBEXHLevel2X 2 2 2 7 2 2" xfId="37450"/>
    <cellStyle name="SAPBEXHLevel2X 2 2 2 7 3" xfId="32261"/>
    <cellStyle name="SAPBEXHLevel2X 2 2 2 7 4" xfId="44875"/>
    <cellStyle name="SAPBEXHLevel2X 2 2 2 7 5" xfId="44876"/>
    <cellStyle name="SAPBEXHLevel2X 2 2 2 8" xfId="1572"/>
    <cellStyle name="SAPBEXHLevel2X 2 2 2 8 2" xfId="25135"/>
    <cellStyle name="SAPBEXHLevel2X 2 2 2 8 2 2" xfId="35342"/>
    <cellStyle name="SAPBEXHLevel2X 2 2 2 8 3" xfId="30153"/>
    <cellStyle name="SAPBEXHLevel2X 2 2 2 8 4" xfId="44877"/>
    <cellStyle name="SAPBEXHLevel2X 2 2 2 8 5" xfId="44878"/>
    <cellStyle name="SAPBEXHLevel2X 2 2 2 9" xfId="5005"/>
    <cellStyle name="SAPBEXHLevel2X 2 2 2 9 2" xfId="28568"/>
    <cellStyle name="SAPBEXHLevel2X 2 2 2 9 2 2" xfId="38775"/>
    <cellStyle name="SAPBEXHLevel2X 2 2 2 9 3" xfId="33586"/>
    <cellStyle name="SAPBEXHLevel2X 2 2 2 9 4" xfId="44879"/>
    <cellStyle name="SAPBEXHLevel2X 2 2 3" xfId="740"/>
    <cellStyle name="SAPBEXHLevel2X 2 2 3 10" xfId="29407"/>
    <cellStyle name="SAPBEXHLevel2X 2 2 3 11" xfId="44880"/>
    <cellStyle name="SAPBEXHLevel2X 2 2 3 2" xfId="1157"/>
    <cellStyle name="SAPBEXHLevel2X 2 2 3 2 10" xfId="44881"/>
    <cellStyle name="SAPBEXHLevel2X 2 2 3 2 2" xfId="2063"/>
    <cellStyle name="SAPBEXHLevel2X 2 2 3 2 2 2" xfId="25626"/>
    <cellStyle name="SAPBEXHLevel2X 2 2 3 2 2 2 2" xfId="35833"/>
    <cellStyle name="SAPBEXHLevel2X 2 2 3 2 2 3" xfId="30644"/>
    <cellStyle name="SAPBEXHLevel2X 2 2 3 2 2 4" xfId="44882"/>
    <cellStyle name="SAPBEXHLevel2X 2 2 3 2 2 5" xfId="44883"/>
    <cellStyle name="SAPBEXHLevel2X 2 2 3 2 3" xfId="2680"/>
    <cellStyle name="SAPBEXHLevel2X 2 2 3 2 3 2" xfId="26243"/>
    <cellStyle name="SAPBEXHLevel2X 2 2 3 2 3 2 2" xfId="36450"/>
    <cellStyle name="SAPBEXHLevel2X 2 2 3 2 3 3" xfId="31261"/>
    <cellStyle name="SAPBEXHLevel2X 2 2 3 2 3 4" xfId="44884"/>
    <cellStyle name="SAPBEXHLevel2X 2 2 3 2 3 5" xfId="44885"/>
    <cellStyle name="SAPBEXHLevel2X 2 2 3 2 4" xfId="3468"/>
    <cellStyle name="SAPBEXHLevel2X 2 2 3 2 4 2" xfId="27031"/>
    <cellStyle name="SAPBEXHLevel2X 2 2 3 2 4 2 2" xfId="37238"/>
    <cellStyle name="SAPBEXHLevel2X 2 2 3 2 4 3" xfId="32049"/>
    <cellStyle name="SAPBEXHLevel2X 2 2 3 2 4 4" xfId="44886"/>
    <cellStyle name="SAPBEXHLevel2X 2 2 3 2 4 5" xfId="44887"/>
    <cellStyle name="SAPBEXHLevel2X 2 2 3 2 5" xfId="4155"/>
    <cellStyle name="SAPBEXHLevel2X 2 2 3 2 5 2" xfId="27718"/>
    <cellStyle name="SAPBEXHLevel2X 2 2 3 2 5 2 2" xfId="37925"/>
    <cellStyle name="SAPBEXHLevel2X 2 2 3 2 5 3" xfId="32736"/>
    <cellStyle name="SAPBEXHLevel2X 2 2 3 2 5 4" xfId="44888"/>
    <cellStyle name="SAPBEXHLevel2X 2 2 3 2 5 5" xfId="44889"/>
    <cellStyle name="SAPBEXHLevel2X 2 2 3 2 6" xfId="4799"/>
    <cellStyle name="SAPBEXHLevel2X 2 2 3 2 6 2" xfId="28362"/>
    <cellStyle name="SAPBEXHLevel2X 2 2 3 2 6 2 2" xfId="38569"/>
    <cellStyle name="SAPBEXHLevel2X 2 2 3 2 6 3" xfId="33380"/>
    <cellStyle name="SAPBEXHLevel2X 2 2 3 2 6 4" xfId="44890"/>
    <cellStyle name="SAPBEXHLevel2X 2 2 3 2 6 5" xfId="44891"/>
    <cellStyle name="SAPBEXHLevel2X 2 2 3 2 7" xfId="5519"/>
    <cellStyle name="SAPBEXHLevel2X 2 2 3 2 7 2" xfId="29082"/>
    <cellStyle name="SAPBEXHLevel2X 2 2 3 2 7 2 2" xfId="39289"/>
    <cellStyle name="SAPBEXHLevel2X 2 2 3 2 7 3" xfId="34100"/>
    <cellStyle name="SAPBEXHLevel2X 2 2 3 2 7 4" xfId="44892"/>
    <cellStyle name="SAPBEXHLevel2X 2 2 3 2 8" xfId="24720"/>
    <cellStyle name="SAPBEXHLevel2X 2 2 3 2 8 2" xfId="34927"/>
    <cellStyle name="SAPBEXHLevel2X 2 2 3 2 9" xfId="29738"/>
    <cellStyle name="SAPBEXHLevel2X 2 2 3 3" xfId="1737"/>
    <cellStyle name="SAPBEXHLevel2X 2 2 3 3 2" xfId="25300"/>
    <cellStyle name="SAPBEXHLevel2X 2 2 3 3 2 2" xfId="35507"/>
    <cellStyle name="SAPBEXHLevel2X 2 2 3 3 3" xfId="30318"/>
    <cellStyle name="SAPBEXHLevel2X 2 2 3 3 4" xfId="44893"/>
    <cellStyle name="SAPBEXHLevel2X 2 2 3 3 5" xfId="44894"/>
    <cellStyle name="SAPBEXHLevel2X 2 2 3 4" xfId="2267"/>
    <cellStyle name="SAPBEXHLevel2X 2 2 3 4 2" xfId="25830"/>
    <cellStyle name="SAPBEXHLevel2X 2 2 3 4 2 2" xfId="36037"/>
    <cellStyle name="SAPBEXHLevel2X 2 2 3 4 3" xfId="30848"/>
    <cellStyle name="SAPBEXHLevel2X 2 2 3 4 4" xfId="44895"/>
    <cellStyle name="SAPBEXHLevel2X 2 2 3 4 5" xfId="44896"/>
    <cellStyle name="SAPBEXHLevel2X 2 2 3 5" xfId="3051"/>
    <cellStyle name="SAPBEXHLevel2X 2 2 3 5 2" xfId="26614"/>
    <cellStyle name="SAPBEXHLevel2X 2 2 3 5 2 2" xfId="36821"/>
    <cellStyle name="SAPBEXHLevel2X 2 2 3 5 3" xfId="31632"/>
    <cellStyle name="SAPBEXHLevel2X 2 2 3 5 4" xfId="44897"/>
    <cellStyle name="SAPBEXHLevel2X 2 2 3 5 5" xfId="44898"/>
    <cellStyle name="SAPBEXHLevel2X 2 2 3 6" xfId="3782"/>
    <cellStyle name="SAPBEXHLevel2X 2 2 3 6 2" xfId="27345"/>
    <cellStyle name="SAPBEXHLevel2X 2 2 3 6 2 2" xfId="37552"/>
    <cellStyle name="SAPBEXHLevel2X 2 2 3 6 3" xfId="32363"/>
    <cellStyle name="SAPBEXHLevel2X 2 2 3 6 4" xfId="44899"/>
    <cellStyle name="SAPBEXHLevel2X 2 2 3 6 5" xfId="44900"/>
    <cellStyle name="SAPBEXHLevel2X 2 2 3 7" xfId="4393"/>
    <cellStyle name="SAPBEXHLevel2X 2 2 3 7 2" xfId="27956"/>
    <cellStyle name="SAPBEXHLevel2X 2 2 3 7 2 2" xfId="38163"/>
    <cellStyle name="SAPBEXHLevel2X 2 2 3 7 3" xfId="32974"/>
    <cellStyle name="SAPBEXHLevel2X 2 2 3 7 4" xfId="44901"/>
    <cellStyle name="SAPBEXHLevel2X 2 2 3 7 5" xfId="44902"/>
    <cellStyle name="SAPBEXHLevel2X 2 2 3 8" xfId="5110"/>
    <cellStyle name="SAPBEXHLevel2X 2 2 3 8 2" xfId="28673"/>
    <cellStyle name="SAPBEXHLevel2X 2 2 3 8 2 2" xfId="38880"/>
    <cellStyle name="SAPBEXHLevel2X 2 2 3 8 3" xfId="33691"/>
    <cellStyle name="SAPBEXHLevel2X 2 2 3 8 4" xfId="44903"/>
    <cellStyle name="SAPBEXHLevel2X 2 2 3 9" xfId="24303"/>
    <cellStyle name="SAPBEXHLevel2X 2 2 3 9 2" xfId="34510"/>
    <cellStyle name="SAPBEXHLevel2X 2 2 4" xfId="813"/>
    <cellStyle name="SAPBEXHLevel2X 2 2 4 10" xfId="29480"/>
    <cellStyle name="SAPBEXHLevel2X 2 2 4 11" xfId="44904"/>
    <cellStyle name="SAPBEXHLevel2X 2 2 4 2" xfId="1225"/>
    <cellStyle name="SAPBEXHLevel2X 2 2 4 2 10" xfId="44905"/>
    <cellStyle name="SAPBEXHLevel2X 2 2 4 2 2" xfId="2131"/>
    <cellStyle name="SAPBEXHLevel2X 2 2 4 2 2 2" xfId="25694"/>
    <cellStyle name="SAPBEXHLevel2X 2 2 4 2 2 2 2" xfId="35901"/>
    <cellStyle name="SAPBEXHLevel2X 2 2 4 2 2 3" xfId="30712"/>
    <cellStyle name="SAPBEXHLevel2X 2 2 4 2 2 4" xfId="44906"/>
    <cellStyle name="SAPBEXHLevel2X 2 2 4 2 2 5" xfId="44907"/>
    <cellStyle name="SAPBEXHLevel2X 2 2 4 2 3" xfId="2748"/>
    <cellStyle name="SAPBEXHLevel2X 2 2 4 2 3 2" xfId="26311"/>
    <cellStyle name="SAPBEXHLevel2X 2 2 4 2 3 2 2" xfId="36518"/>
    <cellStyle name="SAPBEXHLevel2X 2 2 4 2 3 3" xfId="31329"/>
    <cellStyle name="SAPBEXHLevel2X 2 2 4 2 3 4" xfId="44908"/>
    <cellStyle name="SAPBEXHLevel2X 2 2 4 2 3 5" xfId="44909"/>
    <cellStyle name="SAPBEXHLevel2X 2 2 4 2 4" xfId="3536"/>
    <cellStyle name="SAPBEXHLevel2X 2 2 4 2 4 2" xfId="27099"/>
    <cellStyle name="SAPBEXHLevel2X 2 2 4 2 4 2 2" xfId="37306"/>
    <cellStyle name="SAPBEXHLevel2X 2 2 4 2 4 3" xfId="32117"/>
    <cellStyle name="SAPBEXHLevel2X 2 2 4 2 4 4" xfId="44910"/>
    <cellStyle name="SAPBEXHLevel2X 2 2 4 2 4 5" xfId="44911"/>
    <cellStyle name="SAPBEXHLevel2X 2 2 4 2 5" xfId="4223"/>
    <cellStyle name="SAPBEXHLevel2X 2 2 4 2 5 2" xfId="27786"/>
    <cellStyle name="SAPBEXHLevel2X 2 2 4 2 5 2 2" xfId="37993"/>
    <cellStyle name="SAPBEXHLevel2X 2 2 4 2 5 3" xfId="32804"/>
    <cellStyle name="SAPBEXHLevel2X 2 2 4 2 5 4" xfId="44912"/>
    <cellStyle name="SAPBEXHLevel2X 2 2 4 2 5 5" xfId="44913"/>
    <cellStyle name="SAPBEXHLevel2X 2 2 4 2 6" xfId="4867"/>
    <cellStyle name="SAPBEXHLevel2X 2 2 4 2 6 2" xfId="28430"/>
    <cellStyle name="SAPBEXHLevel2X 2 2 4 2 6 2 2" xfId="38637"/>
    <cellStyle name="SAPBEXHLevel2X 2 2 4 2 6 3" xfId="33448"/>
    <cellStyle name="SAPBEXHLevel2X 2 2 4 2 6 4" xfId="44914"/>
    <cellStyle name="SAPBEXHLevel2X 2 2 4 2 6 5" xfId="44915"/>
    <cellStyle name="SAPBEXHLevel2X 2 2 4 2 7" xfId="5587"/>
    <cellStyle name="SAPBEXHLevel2X 2 2 4 2 7 2" xfId="29150"/>
    <cellStyle name="SAPBEXHLevel2X 2 2 4 2 7 2 2" xfId="39357"/>
    <cellStyle name="SAPBEXHLevel2X 2 2 4 2 7 3" xfId="34168"/>
    <cellStyle name="SAPBEXHLevel2X 2 2 4 2 7 4" xfId="44916"/>
    <cellStyle name="SAPBEXHLevel2X 2 2 4 2 8" xfId="24788"/>
    <cellStyle name="SAPBEXHLevel2X 2 2 4 2 8 2" xfId="34995"/>
    <cellStyle name="SAPBEXHLevel2X 2 2 4 2 9" xfId="29806"/>
    <cellStyle name="SAPBEXHLevel2X 2 2 4 3" xfId="1805"/>
    <cellStyle name="SAPBEXHLevel2X 2 2 4 3 2" xfId="25368"/>
    <cellStyle name="SAPBEXHLevel2X 2 2 4 3 2 2" xfId="35575"/>
    <cellStyle name="SAPBEXHLevel2X 2 2 4 3 3" xfId="30386"/>
    <cellStyle name="SAPBEXHLevel2X 2 2 4 3 4" xfId="44917"/>
    <cellStyle name="SAPBEXHLevel2X 2 2 4 3 5" xfId="44918"/>
    <cellStyle name="SAPBEXHLevel2X 2 2 4 4" xfId="2339"/>
    <cellStyle name="SAPBEXHLevel2X 2 2 4 4 2" xfId="25902"/>
    <cellStyle name="SAPBEXHLevel2X 2 2 4 4 2 2" xfId="36109"/>
    <cellStyle name="SAPBEXHLevel2X 2 2 4 4 3" xfId="30920"/>
    <cellStyle name="SAPBEXHLevel2X 2 2 4 4 4" xfId="44919"/>
    <cellStyle name="SAPBEXHLevel2X 2 2 4 4 5" xfId="44920"/>
    <cellStyle name="SAPBEXHLevel2X 2 2 4 5" xfId="3124"/>
    <cellStyle name="SAPBEXHLevel2X 2 2 4 5 2" xfId="26687"/>
    <cellStyle name="SAPBEXHLevel2X 2 2 4 5 2 2" xfId="36894"/>
    <cellStyle name="SAPBEXHLevel2X 2 2 4 5 3" xfId="31705"/>
    <cellStyle name="SAPBEXHLevel2X 2 2 4 5 4" xfId="44921"/>
    <cellStyle name="SAPBEXHLevel2X 2 2 4 5 5" xfId="44922"/>
    <cellStyle name="SAPBEXHLevel2X 2 2 4 6" xfId="3854"/>
    <cellStyle name="SAPBEXHLevel2X 2 2 4 6 2" xfId="27417"/>
    <cellStyle name="SAPBEXHLevel2X 2 2 4 6 2 2" xfId="37624"/>
    <cellStyle name="SAPBEXHLevel2X 2 2 4 6 3" xfId="32435"/>
    <cellStyle name="SAPBEXHLevel2X 2 2 4 6 4" xfId="44923"/>
    <cellStyle name="SAPBEXHLevel2X 2 2 4 6 5" xfId="44924"/>
    <cellStyle name="SAPBEXHLevel2X 2 2 4 7" xfId="4465"/>
    <cellStyle name="SAPBEXHLevel2X 2 2 4 7 2" xfId="28028"/>
    <cellStyle name="SAPBEXHLevel2X 2 2 4 7 2 2" xfId="38235"/>
    <cellStyle name="SAPBEXHLevel2X 2 2 4 7 3" xfId="33046"/>
    <cellStyle name="SAPBEXHLevel2X 2 2 4 7 4" xfId="44925"/>
    <cellStyle name="SAPBEXHLevel2X 2 2 4 7 5" xfId="44926"/>
    <cellStyle name="SAPBEXHLevel2X 2 2 4 8" xfId="5183"/>
    <cellStyle name="SAPBEXHLevel2X 2 2 4 8 2" xfId="28746"/>
    <cellStyle name="SAPBEXHLevel2X 2 2 4 8 2 2" xfId="38953"/>
    <cellStyle name="SAPBEXHLevel2X 2 2 4 8 3" xfId="33764"/>
    <cellStyle name="SAPBEXHLevel2X 2 2 4 8 4" xfId="44927"/>
    <cellStyle name="SAPBEXHLevel2X 2 2 4 9" xfId="24376"/>
    <cellStyle name="SAPBEXHLevel2X 2 2 4 9 2" xfId="34583"/>
    <cellStyle name="SAPBEXHLevel2X 2 2 5" xfId="996"/>
    <cellStyle name="SAPBEXHLevel2X 2 2 5 2" xfId="2522"/>
    <cellStyle name="SAPBEXHLevel2X 2 2 5 2 2" xfId="26085"/>
    <cellStyle name="SAPBEXHLevel2X 2 2 5 2 2 2" xfId="36292"/>
    <cellStyle name="SAPBEXHLevel2X 2 2 5 2 3" xfId="31103"/>
    <cellStyle name="SAPBEXHLevel2X 2 2 5 2 4" xfId="44928"/>
    <cellStyle name="SAPBEXHLevel2X 2 2 5 2 5" xfId="44929"/>
    <cellStyle name="SAPBEXHLevel2X 2 2 5 3" xfId="3307"/>
    <cellStyle name="SAPBEXHLevel2X 2 2 5 3 2" xfId="26870"/>
    <cellStyle name="SAPBEXHLevel2X 2 2 5 3 2 2" xfId="37077"/>
    <cellStyle name="SAPBEXHLevel2X 2 2 5 3 3" xfId="31888"/>
    <cellStyle name="SAPBEXHLevel2X 2 2 5 3 4" xfId="44930"/>
    <cellStyle name="SAPBEXHLevel2X 2 2 5 3 5" xfId="44931"/>
    <cellStyle name="SAPBEXHLevel2X 2 2 5 4" xfId="4648"/>
    <cellStyle name="SAPBEXHLevel2X 2 2 5 4 2" xfId="28211"/>
    <cellStyle name="SAPBEXHLevel2X 2 2 5 4 2 2" xfId="38418"/>
    <cellStyle name="SAPBEXHLevel2X 2 2 5 4 3" xfId="33229"/>
    <cellStyle name="SAPBEXHLevel2X 2 2 5 4 4" xfId="44932"/>
    <cellStyle name="SAPBEXHLevel2X 2 2 5 4 5" xfId="44933"/>
    <cellStyle name="SAPBEXHLevel2X 2 2 5 5" xfId="5366"/>
    <cellStyle name="SAPBEXHLevel2X 2 2 5 5 2" xfId="28929"/>
    <cellStyle name="SAPBEXHLevel2X 2 2 5 5 2 2" xfId="39136"/>
    <cellStyle name="SAPBEXHLevel2X 2 2 5 5 3" xfId="33947"/>
    <cellStyle name="SAPBEXHLevel2X 2 2 5 5 4" xfId="44934"/>
    <cellStyle name="SAPBEXHLevel2X 2 2 5 5 5" xfId="44935"/>
    <cellStyle name="SAPBEXHLevel2X 2 2 5 6" xfId="24559"/>
    <cellStyle name="SAPBEXHLevel2X 2 2 5 6 2" xfId="34766"/>
    <cellStyle name="SAPBEXHLevel2X 2 2 5 7" xfId="44936"/>
    <cellStyle name="SAPBEXHLevel2X 2 2 5 8" xfId="44937"/>
    <cellStyle name="SAPBEXHLevel2X 2 2 5 9" xfId="44938"/>
    <cellStyle name="SAPBEXHLevel2X 2 2 6" xfId="1446"/>
    <cellStyle name="SAPBEXHLevel2X 2 2 6 2" xfId="25009"/>
    <cellStyle name="SAPBEXHLevel2X 2 2 6 2 2" xfId="35216"/>
    <cellStyle name="SAPBEXHLevel2X 2 2 6 3" xfId="30027"/>
    <cellStyle name="SAPBEXHLevel2X 2 2 6 4" xfId="44939"/>
    <cellStyle name="SAPBEXHLevel2X 2 2 6 5" xfId="44940"/>
    <cellStyle name="SAPBEXHLevel2X 2 2 7" xfId="1542"/>
    <cellStyle name="SAPBEXHLevel2X 2 2 7 2" xfId="25105"/>
    <cellStyle name="SAPBEXHLevel2X 2 2 7 2 2" xfId="35312"/>
    <cellStyle name="SAPBEXHLevel2X 2 2 7 3" xfId="30123"/>
    <cellStyle name="SAPBEXHLevel2X 2 2 7 4" xfId="44941"/>
    <cellStyle name="SAPBEXHLevel2X 2 2 8" xfId="24116"/>
    <cellStyle name="SAPBEXHLevel2X 2 2 8 2" xfId="34323"/>
    <cellStyle name="SAPBEXHLevel2X 2 2 9" xfId="44942"/>
    <cellStyle name="SAPBEXHLevel2X 2 3" xfId="596"/>
    <cellStyle name="SAPBEXHLevel2X 2 3 10" xfId="24159"/>
    <cellStyle name="SAPBEXHLevel2X 2 3 10 2" xfId="34366"/>
    <cellStyle name="SAPBEXHLevel2X 2 3 11" xfId="29263"/>
    <cellStyle name="SAPBEXHLevel2X 2 3 12" xfId="44943"/>
    <cellStyle name="SAPBEXHLevel2X 2 3 2" xfId="842"/>
    <cellStyle name="SAPBEXHLevel2X 2 3 2 10" xfId="29509"/>
    <cellStyle name="SAPBEXHLevel2X 2 3 2 11" xfId="44944"/>
    <cellStyle name="SAPBEXHLevel2X 2 3 2 2" xfId="1254"/>
    <cellStyle name="SAPBEXHLevel2X 2 3 2 2 10" xfId="44945"/>
    <cellStyle name="SAPBEXHLevel2X 2 3 2 2 2" xfId="2158"/>
    <cellStyle name="SAPBEXHLevel2X 2 3 2 2 2 2" xfId="25721"/>
    <cellStyle name="SAPBEXHLevel2X 2 3 2 2 2 2 2" xfId="35928"/>
    <cellStyle name="SAPBEXHLevel2X 2 3 2 2 2 3" xfId="30739"/>
    <cellStyle name="SAPBEXHLevel2X 2 3 2 2 2 4" xfId="44946"/>
    <cellStyle name="SAPBEXHLevel2X 2 3 2 2 2 5" xfId="44947"/>
    <cellStyle name="SAPBEXHLevel2X 2 3 2 2 3" xfId="2777"/>
    <cellStyle name="SAPBEXHLevel2X 2 3 2 2 3 2" xfId="26340"/>
    <cellStyle name="SAPBEXHLevel2X 2 3 2 2 3 2 2" xfId="36547"/>
    <cellStyle name="SAPBEXHLevel2X 2 3 2 2 3 3" xfId="31358"/>
    <cellStyle name="SAPBEXHLevel2X 2 3 2 2 3 4" xfId="44948"/>
    <cellStyle name="SAPBEXHLevel2X 2 3 2 2 3 5" xfId="44949"/>
    <cellStyle name="SAPBEXHLevel2X 2 3 2 2 4" xfId="3565"/>
    <cellStyle name="SAPBEXHLevel2X 2 3 2 2 4 2" xfId="27128"/>
    <cellStyle name="SAPBEXHLevel2X 2 3 2 2 4 2 2" xfId="37335"/>
    <cellStyle name="SAPBEXHLevel2X 2 3 2 2 4 3" xfId="32146"/>
    <cellStyle name="SAPBEXHLevel2X 2 3 2 2 4 4" xfId="44950"/>
    <cellStyle name="SAPBEXHLevel2X 2 3 2 2 4 5" xfId="44951"/>
    <cellStyle name="SAPBEXHLevel2X 2 3 2 2 5" xfId="4252"/>
    <cellStyle name="SAPBEXHLevel2X 2 3 2 2 5 2" xfId="27815"/>
    <cellStyle name="SAPBEXHLevel2X 2 3 2 2 5 2 2" xfId="38022"/>
    <cellStyle name="SAPBEXHLevel2X 2 3 2 2 5 3" xfId="32833"/>
    <cellStyle name="SAPBEXHLevel2X 2 3 2 2 5 4" xfId="44952"/>
    <cellStyle name="SAPBEXHLevel2X 2 3 2 2 5 5" xfId="44953"/>
    <cellStyle name="SAPBEXHLevel2X 2 3 2 2 6" xfId="4896"/>
    <cellStyle name="SAPBEXHLevel2X 2 3 2 2 6 2" xfId="28459"/>
    <cellStyle name="SAPBEXHLevel2X 2 3 2 2 6 2 2" xfId="38666"/>
    <cellStyle name="SAPBEXHLevel2X 2 3 2 2 6 3" xfId="33477"/>
    <cellStyle name="SAPBEXHLevel2X 2 3 2 2 6 4" xfId="44954"/>
    <cellStyle name="SAPBEXHLevel2X 2 3 2 2 6 5" xfId="44955"/>
    <cellStyle name="SAPBEXHLevel2X 2 3 2 2 7" xfId="5616"/>
    <cellStyle name="SAPBEXHLevel2X 2 3 2 2 7 2" xfId="29179"/>
    <cellStyle name="SAPBEXHLevel2X 2 3 2 2 7 2 2" xfId="39386"/>
    <cellStyle name="SAPBEXHLevel2X 2 3 2 2 7 3" xfId="34197"/>
    <cellStyle name="SAPBEXHLevel2X 2 3 2 2 7 4" xfId="44956"/>
    <cellStyle name="SAPBEXHLevel2X 2 3 2 2 8" xfId="24817"/>
    <cellStyle name="SAPBEXHLevel2X 2 3 2 2 8 2" xfId="35024"/>
    <cellStyle name="SAPBEXHLevel2X 2 3 2 2 9" xfId="29835"/>
    <cellStyle name="SAPBEXHLevel2X 2 3 2 3" xfId="1832"/>
    <cellStyle name="SAPBEXHLevel2X 2 3 2 3 2" xfId="25395"/>
    <cellStyle name="SAPBEXHLevel2X 2 3 2 3 2 2" xfId="35602"/>
    <cellStyle name="SAPBEXHLevel2X 2 3 2 3 3" xfId="30413"/>
    <cellStyle name="SAPBEXHLevel2X 2 3 2 3 4" xfId="44957"/>
    <cellStyle name="SAPBEXHLevel2X 2 3 2 3 5" xfId="44958"/>
    <cellStyle name="SAPBEXHLevel2X 2 3 2 4" xfId="2368"/>
    <cellStyle name="SAPBEXHLevel2X 2 3 2 4 2" xfId="25931"/>
    <cellStyle name="SAPBEXHLevel2X 2 3 2 4 2 2" xfId="36138"/>
    <cellStyle name="SAPBEXHLevel2X 2 3 2 4 3" xfId="30949"/>
    <cellStyle name="SAPBEXHLevel2X 2 3 2 4 4" xfId="44959"/>
    <cellStyle name="SAPBEXHLevel2X 2 3 2 4 5" xfId="44960"/>
    <cellStyle name="SAPBEXHLevel2X 2 3 2 5" xfId="3153"/>
    <cellStyle name="SAPBEXHLevel2X 2 3 2 5 2" xfId="26716"/>
    <cellStyle name="SAPBEXHLevel2X 2 3 2 5 2 2" xfId="36923"/>
    <cellStyle name="SAPBEXHLevel2X 2 3 2 5 3" xfId="31734"/>
    <cellStyle name="SAPBEXHLevel2X 2 3 2 5 4" xfId="44961"/>
    <cellStyle name="SAPBEXHLevel2X 2 3 2 5 5" xfId="44962"/>
    <cellStyle name="SAPBEXHLevel2X 2 3 2 6" xfId="3883"/>
    <cellStyle name="SAPBEXHLevel2X 2 3 2 6 2" xfId="27446"/>
    <cellStyle name="SAPBEXHLevel2X 2 3 2 6 2 2" xfId="37653"/>
    <cellStyle name="SAPBEXHLevel2X 2 3 2 6 3" xfId="32464"/>
    <cellStyle name="SAPBEXHLevel2X 2 3 2 6 4" xfId="44963"/>
    <cellStyle name="SAPBEXHLevel2X 2 3 2 6 5" xfId="44964"/>
    <cellStyle name="SAPBEXHLevel2X 2 3 2 7" xfId="4494"/>
    <cellStyle name="SAPBEXHLevel2X 2 3 2 7 2" xfId="28057"/>
    <cellStyle name="SAPBEXHLevel2X 2 3 2 7 2 2" xfId="38264"/>
    <cellStyle name="SAPBEXHLevel2X 2 3 2 7 3" xfId="33075"/>
    <cellStyle name="SAPBEXHLevel2X 2 3 2 7 4" xfId="44965"/>
    <cellStyle name="SAPBEXHLevel2X 2 3 2 7 5" xfId="44966"/>
    <cellStyle name="SAPBEXHLevel2X 2 3 2 8" xfId="5212"/>
    <cellStyle name="SAPBEXHLevel2X 2 3 2 8 2" xfId="28775"/>
    <cellStyle name="SAPBEXHLevel2X 2 3 2 8 2 2" xfId="38982"/>
    <cellStyle name="SAPBEXHLevel2X 2 3 2 8 3" xfId="33793"/>
    <cellStyle name="SAPBEXHLevel2X 2 3 2 8 4" xfId="44967"/>
    <cellStyle name="SAPBEXHLevel2X 2 3 2 9" xfId="24405"/>
    <cellStyle name="SAPBEXHLevel2X 2 3 2 9 2" xfId="34612"/>
    <cellStyle name="SAPBEXHLevel2X 2 3 3" xfId="930"/>
    <cellStyle name="SAPBEXHLevel2X 2 3 3 10" xfId="44968"/>
    <cellStyle name="SAPBEXHLevel2X 2 3 3 2" xfId="1916"/>
    <cellStyle name="SAPBEXHLevel2X 2 3 3 2 2" xfId="25479"/>
    <cellStyle name="SAPBEXHLevel2X 2 3 3 2 2 2" xfId="35686"/>
    <cellStyle name="SAPBEXHLevel2X 2 3 3 2 3" xfId="30497"/>
    <cellStyle name="SAPBEXHLevel2X 2 3 3 2 4" xfId="44969"/>
    <cellStyle name="SAPBEXHLevel2X 2 3 3 2 5" xfId="44970"/>
    <cellStyle name="SAPBEXHLevel2X 2 3 3 3" xfId="2456"/>
    <cellStyle name="SAPBEXHLevel2X 2 3 3 3 2" xfId="26019"/>
    <cellStyle name="SAPBEXHLevel2X 2 3 3 3 2 2" xfId="36226"/>
    <cellStyle name="SAPBEXHLevel2X 2 3 3 3 3" xfId="31037"/>
    <cellStyle name="SAPBEXHLevel2X 2 3 3 3 4" xfId="44971"/>
    <cellStyle name="SAPBEXHLevel2X 2 3 3 3 5" xfId="44972"/>
    <cellStyle name="SAPBEXHLevel2X 2 3 3 4" xfId="3241"/>
    <cellStyle name="SAPBEXHLevel2X 2 3 3 4 2" xfId="26804"/>
    <cellStyle name="SAPBEXHLevel2X 2 3 3 4 2 2" xfId="37011"/>
    <cellStyle name="SAPBEXHLevel2X 2 3 3 4 3" xfId="31822"/>
    <cellStyle name="SAPBEXHLevel2X 2 3 3 4 4" xfId="44973"/>
    <cellStyle name="SAPBEXHLevel2X 2 3 3 4 5" xfId="44974"/>
    <cellStyle name="SAPBEXHLevel2X 2 3 3 5" xfId="3971"/>
    <cellStyle name="SAPBEXHLevel2X 2 3 3 5 2" xfId="27534"/>
    <cellStyle name="SAPBEXHLevel2X 2 3 3 5 2 2" xfId="37741"/>
    <cellStyle name="SAPBEXHLevel2X 2 3 3 5 3" xfId="32552"/>
    <cellStyle name="SAPBEXHLevel2X 2 3 3 5 4" xfId="44975"/>
    <cellStyle name="SAPBEXHLevel2X 2 3 3 5 5" xfId="44976"/>
    <cellStyle name="SAPBEXHLevel2X 2 3 3 6" xfId="4582"/>
    <cellStyle name="SAPBEXHLevel2X 2 3 3 6 2" xfId="28145"/>
    <cellStyle name="SAPBEXHLevel2X 2 3 3 6 2 2" xfId="38352"/>
    <cellStyle name="SAPBEXHLevel2X 2 3 3 6 3" xfId="33163"/>
    <cellStyle name="SAPBEXHLevel2X 2 3 3 6 4" xfId="44977"/>
    <cellStyle name="SAPBEXHLevel2X 2 3 3 6 5" xfId="44978"/>
    <cellStyle name="SAPBEXHLevel2X 2 3 3 7" xfId="5300"/>
    <cellStyle name="SAPBEXHLevel2X 2 3 3 7 2" xfId="28863"/>
    <cellStyle name="SAPBEXHLevel2X 2 3 3 7 2 2" xfId="39070"/>
    <cellStyle name="SAPBEXHLevel2X 2 3 3 7 3" xfId="33881"/>
    <cellStyle name="SAPBEXHLevel2X 2 3 3 7 4" xfId="44979"/>
    <cellStyle name="SAPBEXHLevel2X 2 3 3 8" xfId="24493"/>
    <cellStyle name="SAPBEXHLevel2X 2 3 3 8 2" xfId="34700"/>
    <cellStyle name="SAPBEXHLevel2X 2 3 3 9" xfId="29597"/>
    <cellStyle name="SAPBEXHLevel2X 2 3 4" xfId="1604"/>
    <cellStyle name="SAPBEXHLevel2X 2 3 4 2" xfId="25167"/>
    <cellStyle name="SAPBEXHLevel2X 2 3 4 2 2" xfId="35374"/>
    <cellStyle name="SAPBEXHLevel2X 2 3 4 3" xfId="30185"/>
    <cellStyle name="SAPBEXHLevel2X 2 3 4 4" xfId="44980"/>
    <cellStyle name="SAPBEXHLevel2X 2 3 4 5" xfId="44981"/>
    <cellStyle name="SAPBEXHLevel2X 2 3 5" xfId="1403"/>
    <cellStyle name="SAPBEXHLevel2X 2 3 5 2" xfId="24966"/>
    <cellStyle name="SAPBEXHLevel2X 2 3 5 2 2" xfId="35173"/>
    <cellStyle name="SAPBEXHLevel2X 2 3 5 3" xfId="29984"/>
    <cellStyle name="SAPBEXHLevel2X 2 3 5 4" xfId="44982"/>
    <cellStyle name="SAPBEXHLevel2X 2 3 5 5" xfId="44983"/>
    <cellStyle name="SAPBEXHLevel2X 2 3 6" xfId="2907"/>
    <cellStyle name="SAPBEXHLevel2X 2 3 6 2" xfId="26470"/>
    <cellStyle name="SAPBEXHLevel2X 2 3 6 2 2" xfId="36677"/>
    <cellStyle name="SAPBEXHLevel2X 2 3 6 3" xfId="31488"/>
    <cellStyle name="SAPBEXHLevel2X 2 3 6 4" xfId="44984"/>
    <cellStyle name="SAPBEXHLevel2X 2 3 6 5" xfId="44985"/>
    <cellStyle name="SAPBEXHLevel2X 2 3 7" xfId="3641"/>
    <cellStyle name="SAPBEXHLevel2X 2 3 7 2" xfId="27204"/>
    <cellStyle name="SAPBEXHLevel2X 2 3 7 2 2" xfId="37411"/>
    <cellStyle name="SAPBEXHLevel2X 2 3 7 3" xfId="32222"/>
    <cellStyle name="SAPBEXHLevel2X 2 3 7 4" xfId="44986"/>
    <cellStyle name="SAPBEXHLevel2X 2 3 7 5" xfId="44987"/>
    <cellStyle name="SAPBEXHLevel2X 2 3 8" xfId="2857"/>
    <cellStyle name="SAPBEXHLevel2X 2 3 8 2" xfId="26420"/>
    <cellStyle name="SAPBEXHLevel2X 2 3 8 2 2" xfId="36627"/>
    <cellStyle name="SAPBEXHLevel2X 2 3 8 3" xfId="31438"/>
    <cellStyle name="SAPBEXHLevel2X 2 3 8 4" xfId="44988"/>
    <cellStyle name="SAPBEXHLevel2X 2 3 8 5" xfId="44989"/>
    <cellStyle name="SAPBEXHLevel2X 2 3 9" xfId="4966"/>
    <cellStyle name="SAPBEXHLevel2X 2 3 9 2" xfId="28529"/>
    <cellStyle name="SAPBEXHLevel2X 2 3 9 2 2" xfId="38736"/>
    <cellStyle name="SAPBEXHLevel2X 2 3 9 3" xfId="33547"/>
    <cellStyle name="SAPBEXHLevel2X 2 3 9 4" xfId="44990"/>
    <cellStyle name="SAPBEXHLevel2X 2 4" xfId="692"/>
    <cellStyle name="SAPBEXHLevel2X 2 4 10" xfId="29359"/>
    <cellStyle name="SAPBEXHLevel2X 2 4 11" xfId="44991"/>
    <cellStyle name="SAPBEXHLevel2X 2 4 2" xfId="1109"/>
    <cellStyle name="SAPBEXHLevel2X 2 4 2 10" xfId="44992"/>
    <cellStyle name="SAPBEXHLevel2X 2 4 2 2" xfId="2016"/>
    <cellStyle name="SAPBEXHLevel2X 2 4 2 2 2" xfId="25579"/>
    <cellStyle name="SAPBEXHLevel2X 2 4 2 2 2 2" xfId="35786"/>
    <cellStyle name="SAPBEXHLevel2X 2 4 2 2 3" xfId="30597"/>
    <cellStyle name="SAPBEXHLevel2X 2 4 2 2 4" xfId="44993"/>
    <cellStyle name="SAPBEXHLevel2X 2 4 2 2 5" xfId="44994"/>
    <cellStyle name="SAPBEXHLevel2X 2 4 2 3" xfId="2633"/>
    <cellStyle name="SAPBEXHLevel2X 2 4 2 3 2" xfId="26196"/>
    <cellStyle name="SAPBEXHLevel2X 2 4 2 3 2 2" xfId="36403"/>
    <cellStyle name="SAPBEXHLevel2X 2 4 2 3 3" xfId="31214"/>
    <cellStyle name="SAPBEXHLevel2X 2 4 2 3 4" xfId="44995"/>
    <cellStyle name="SAPBEXHLevel2X 2 4 2 3 5" xfId="44996"/>
    <cellStyle name="SAPBEXHLevel2X 2 4 2 4" xfId="3420"/>
    <cellStyle name="SAPBEXHLevel2X 2 4 2 4 2" xfId="26983"/>
    <cellStyle name="SAPBEXHLevel2X 2 4 2 4 2 2" xfId="37190"/>
    <cellStyle name="SAPBEXHLevel2X 2 4 2 4 3" xfId="32001"/>
    <cellStyle name="SAPBEXHLevel2X 2 4 2 4 4" xfId="44997"/>
    <cellStyle name="SAPBEXHLevel2X 2 4 2 4 5" xfId="44998"/>
    <cellStyle name="SAPBEXHLevel2X 2 4 2 5" xfId="4108"/>
    <cellStyle name="SAPBEXHLevel2X 2 4 2 5 2" xfId="27671"/>
    <cellStyle name="SAPBEXHLevel2X 2 4 2 5 2 2" xfId="37878"/>
    <cellStyle name="SAPBEXHLevel2X 2 4 2 5 3" xfId="32689"/>
    <cellStyle name="SAPBEXHLevel2X 2 4 2 5 4" xfId="44999"/>
    <cellStyle name="SAPBEXHLevel2X 2 4 2 5 5" xfId="45000"/>
    <cellStyle name="SAPBEXHLevel2X 2 4 2 6" xfId="4752"/>
    <cellStyle name="SAPBEXHLevel2X 2 4 2 6 2" xfId="28315"/>
    <cellStyle name="SAPBEXHLevel2X 2 4 2 6 2 2" xfId="38522"/>
    <cellStyle name="SAPBEXHLevel2X 2 4 2 6 3" xfId="33333"/>
    <cellStyle name="SAPBEXHLevel2X 2 4 2 6 4" xfId="45001"/>
    <cellStyle name="SAPBEXHLevel2X 2 4 2 6 5" xfId="45002"/>
    <cellStyle name="SAPBEXHLevel2X 2 4 2 7" xfId="5471"/>
    <cellStyle name="SAPBEXHLevel2X 2 4 2 7 2" xfId="29034"/>
    <cellStyle name="SAPBEXHLevel2X 2 4 2 7 2 2" xfId="39241"/>
    <cellStyle name="SAPBEXHLevel2X 2 4 2 7 3" xfId="34052"/>
    <cellStyle name="SAPBEXHLevel2X 2 4 2 7 4" xfId="45003"/>
    <cellStyle name="SAPBEXHLevel2X 2 4 2 8" xfId="24672"/>
    <cellStyle name="SAPBEXHLevel2X 2 4 2 8 2" xfId="34879"/>
    <cellStyle name="SAPBEXHLevel2X 2 4 2 9" xfId="29690"/>
    <cellStyle name="SAPBEXHLevel2X 2 4 3" xfId="1690"/>
    <cellStyle name="SAPBEXHLevel2X 2 4 3 2" xfId="25253"/>
    <cellStyle name="SAPBEXHLevel2X 2 4 3 2 2" xfId="35460"/>
    <cellStyle name="SAPBEXHLevel2X 2 4 3 3" xfId="30271"/>
    <cellStyle name="SAPBEXHLevel2X 2 4 3 4" xfId="45004"/>
    <cellStyle name="SAPBEXHLevel2X 2 4 3 5" xfId="45005"/>
    <cellStyle name="SAPBEXHLevel2X 2 4 4" xfId="2220"/>
    <cellStyle name="SAPBEXHLevel2X 2 4 4 2" xfId="25783"/>
    <cellStyle name="SAPBEXHLevel2X 2 4 4 2 2" xfId="35990"/>
    <cellStyle name="SAPBEXHLevel2X 2 4 4 3" xfId="30801"/>
    <cellStyle name="SAPBEXHLevel2X 2 4 4 4" xfId="45006"/>
    <cellStyle name="SAPBEXHLevel2X 2 4 4 5" xfId="45007"/>
    <cellStyle name="SAPBEXHLevel2X 2 4 5" xfId="3003"/>
    <cellStyle name="SAPBEXHLevel2X 2 4 5 2" xfId="26566"/>
    <cellStyle name="SAPBEXHLevel2X 2 4 5 2 2" xfId="36773"/>
    <cellStyle name="SAPBEXHLevel2X 2 4 5 3" xfId="31584"/>
    <cellStyle name="SAPBEXHLevel2X 2 4 5 4" xfId="45008"/>
    <cellStyle name="SAPBEXHLevel2X 2 4 5 5" xfId="45009"/>
    <cellStyle name="SAPBEXHLevel2X 2 4 6" xfId="3735"/>
    <cellStyle name="SAPBEXHLevel2X 2 4 6 2" xfId="27298"/>
    <cellStyle name="SAPBEXHLevel2X 2 4 6 2 2" xfId="37505"/>
    <cellStyle name="SAPBEXHLevel2X 2 4 6 3" xfId="32316"/>
    <cellStyle name="SAPBEXHLevel2X 2 4 6 4" xfId="45010"/>
    <cellStyle name="SAPBEXHLevel2X 2 4 6 5" xfId="45011"/>
    <cellStyle name="SAPBEXHLevel2X 2 4 7" xfId="4346"/>
    <cellStyle name="SAPBEXHLevel2X 2 4 7 2" xfId="27909"/>
    <cellStyle name="SAPBEXHLevel2X 2 4 7 2 2" xfId="38116"/>
    <cellStyle name="SAPBEXHLevel2X 2 4 7 3" xfId="32927"/>
    <cellStyle name="SAPBEXHLevel2X 2 4 7 4" xfId="45012"/>
    <cellStyle name="SAPBEXHLevel2X 2 4 7 5" xfId="45013"/>
    <cellStyle name="SAPBEXHLevel2X 2 4 8" xfId="5062"/>
    <cellStyle name="SAPBEXHLevel2X 2 4 8 2" xfId="28625"/>
    <cellStyle name="SAPBEXHLevel2X 2 4 8 2 2" xfId="38832"/>
    <cellStyle name="SAPBEXHLevel2X 2 4 8 3" xfId="33643"/>
    <cellStyle name="SAPBEXHLevel2X 2 4 8 4" xfId="45014"/>
    <cellStyle name="SAPBEXHLevel2X 2 4 9" xfId="24255"/>
    <cellStyle name="SAPBEXHLevel2X 2 4 9 2" xfId="34462"/>
    <cellStyle name="SAPBEXHLevel2X 2 5" xfId="680"/>
    <cellStyle name="SAPBEXHLevel2X 2 5 10" xfId="29347"/>
    <cellStyle name="SAPBEXHLevel2X 2 5 11" xfId="45015"/>
    <cellStyle name="SAPBEXHLevel2X 2 5 2" xfId="1097"/>
    <cellStyle name="SAPBEXHLevel2X 2 5 2 10" xfId="45016"/>
    <cellStyle name="SAPBEXHLevel2X 2 5 2 2" xfId="2004"/>
    <cellStyle name="SAPBEXHLevel2X 2 5 2 2 2" xfId="25567"/>
    <cellStyle name="SAPBEXHLevel2X 2 5 2 2 2 2" xfId="35774"/>
    <cellStyle name="SAPBEXHLevel2X 2 5 2 2 3" xfId="30585"/>
    <cellStyle name="SAPBEXHLevel2X 2 5 2 2 4" xfId="45017"/>
    <cellStyle name="SAPBEXHLevel2X 2 5 2 2 5" xfId="45018"/>
    <cellStyle name="SAPBEXHLevel2X 2 5 2 3" xfId="2621"/>
    <cellStyle name="SAPBEXHLevel2X 2 5 2 3 2" xfId="26184"/>
    <cellStyle name="SAPBEXHLevel2X 2 5 2 3 2 2" xfId="36391"/>
    <cellStyle name="SAPBEXHLevel2X 2 5 2 3 3" xfId="31202"/>
    <cellStyle name="SAPBEXHLevel2X 2 5 2 3 4" xfId="45019"/>
    <cellStyle name="SAPBEXHLevel2X 2 5 2 3 5" xfId="45020"/>
    <cellStyle name="SAPBEXHLevel2X 2 5 2 4" xfId="3408"/>
    <cellStyle name="SAPBEXHLevel2X 2 5 2 4 2" xfId="26971"/>
    <cellStyle name="SAPBEXHLevel2X 2 5 2 4 2 2" xfId="37178"/>
    <cellStyle name="SAPBEXHLevel2X 2 5 2 4 3" xfId="31989"/>
    <cellStyle name="SAPBEXHLevel2X 2 5 2 4 4" xfId="45021"/>
    <cellStyle name="SAPBEXHLevel2X 2 5 2 4 5" xfId="45022"/>
    <cellStyle name="SAPBEXHLevel2X 2 5 2 5" xfId="4096"/>
    <cellStyle name="SAPBEXHLevel2X 2 5 2 5 2" xfId="27659"/>
    <cellStyle name="SAPBEXHLevel2X 2 5 2 5 2 2" xfId="37866"/>
    <cellStyle name="SAPBEXHLevel2X 2 5 2 5 3" xfId="32677"/>
    <cellStyle name="SAPBEXHLevel2X 2 5 2 5 4" xfId="45023"/>
    <cellStyle name="SAPBEXHLevel2X 2 5 2 5 5" xfId="45024"/>
    <cellStyle name="SAPBEXHLevel2X 2 5 2 6" xfId="4740"/>
    <cellStyle name="SAPBEXHLevel2X 2 5 2 6 2" xfId="28303"/>
    <cellStyle name="SAPBEXHLevel2X 2 5 2 6 2 2" xfId="38510"/>
    <cellStyle name="SAPBEXHLevel2X 2 5 2 6 3" xfId="33321"/>
    <cellStyle name="SAPBEXHLevel2X 2 5 2 6 4" xfId="45025"/>
    <cellStyle name="SAPBEXHLevel2X 2 5 2 6 5" xfId="45026"/>
    <cellStyle name="SAPBEXHLevel2X 2 5 2 7" xfId="5459"/>
    <cellStyle name="SAPBEXHLevel2X 2 5 2 7 2" xfId="29022"/>
    <cellStyle name="SAPBEXHLevel2X 2 5 2 7 2 2" xfId="39229"/>
    <cellStyle name="SAPBEXHLevel2X 2 5 2 7 3" xfId="34040"/>
    <cellStyle name="SAPBEXHLevel2X 2 5 2 7 4" xfId="45027"/>
    <cellStyle name="SAPBEXHLevel2X 2 5 2 8" xfId="24660"/>
    <cellStyle name="SAPBEXHLevel2X 2 5 2 8 2" xfId="34867"/>
    <cellStyle name="SAPBEXHLevel2X 2 5 2 9" xfId="29678"/>
    <cellStyle name="SAPBEXHLevel2X 2 5 3" xfId="1678"/>
    <cellStyle name="SAPBEXHLevel2X 2 5 3 2" xfId="25241"/>
    <cellStyle name="SAPBEXHLevel2X 2 5 3 2 2" xfId="35448"/>
    <cellStyle name="SAPBEXHLevel2X 2 5 3 3" xfId="30259"/>
    <cellStyle name="SAPBEXHLevel2X 2 5 3 4" xfId="45028"/>
    <cellStyle name="SAPBEXHLevel2X 2 5 3 5" xfId="45029"/>
    <cellStyle name="SAPBEXHLevel2X 2 5 4" xfId="1321"/>
    <cellStyle name="SAPBEXHLevel2X 2 5 4 2" xfId="24884"/>
    <cellStyle name="SAPBEXHLevel2X 2 5 4 2 2" xfId="35091"/>
    <cellStyle name="SAPBEXHLevel2X 2 5 4 3" xfId="29902"/>
    <cellStyle name="SAPBEXHLevel2X 2 5 4 4" xfId="45030"/>
    <cellStyle name="SAPBEXHLevel2X 2 5 4 5" xfId="45031"/>
    <cellStyle name="SAPBEXHLevel2X 2 5 5" xfId="2991"/>
    <cellStyle name="SAPBEXHLevel2X 2 5 5 2" xfId="26554"/>
    <cellStyle name="SAPBEXHLevel2X 2 5 5 2 2" xfId="36761"/>
    <cellStyle name="SAPBEXHLevel2X 2 5 5 3" xfId="31572"/>
    <cellStyle name="SAPBEXHLevel2X 2 5 5 4" xfId="45032"/>
    <cellStyle name="SAPBEXHLevel2X 2 5 5 5" xfId="45033"/>
    <cellStyle name="SAPBEXHLevel2X 2 5 6" xfId="3723"/>
    <cellStyle name="SAPBEXHLevel2X 2 5 6 2" xfId="27286"/>
    <cellStyle name="SAPBEXHLevel2X 2 5 6 2 2" xfId="37493"/>
    <cellStyle name="SAPBEXHLevel2X 2 5 6 3" xfId="32304"/>
    <cellStyle name="SAPBEXHLevel2X 2 5 6 4" xfId="45034"/>
    <cellStyle name="SAPBEXHLevel2X 2 5 6 5" xfId="45035"/>
    <cellStyle name="SAPBEXHLevel2X 2 5 7" xfId="4334"/>
    <cellStyle name="SAPBEXHLevel2X 2 5 7 2" xfId="27897"/>
    <cellStyle name="SAPBEXHLevel2X 2 5 7 2 2" xfId="38104"/>
    <cellStyle name="SAPBEXHLevel2X 2 5 7 3" xfId="32915"/>
    <cellStyle name="SAPBEXHLevel2X 2 5 7 4" xfId="45036"/>
    <cellStyle name="SAPBEXHLevel2X 2 5 7 5" xfId="45037"/>
    <cellStyle name="SAPBEXHLevel2X 2 5 8" xfId="5050"/>
    <cellStyle name="SAPBEXHLevel2X 2 5 8 2" xfId="28613"/>
    <cellStyle name="SAPBEXHLevel2X 2 5 8 2 2" xfId="38820"/>
    <cellStyle name="SAPBEXHLevel2X 2 5 8 3" xfId="33631"/>
    <cellStyle name="SAPBEXHLevel2X 2 5 8 4" xfId="45038"/>
    <cellStyle name="SAPBEXHLevel2X 2 5 9" xfId="24243"/>
    <cellStyle name="SAPBEXHLevel2X 2 5 9 2" xfId="34450"/>
    <cellStyle name="SAPBEXHLevel2X 2 6" xfId="1035"/>
    <cellStyle name="SAPBEXHLevel2X 2 6 2" xfId="2561"/>
    <cellStyle name="SAPBEXHLevel2X 2 6 2 2" xfId="26124"/>
    <cellStyle name="SAPBEXHLevel2X 2 6 2 2 2" xfId="36331"/>
    <cellStyle name="SAPBEXHLevel2X 2 6 2 3" xfId="31142"/>
    <cellStyle name="SAPBEXHLevel2X 2 6 2 4" xfId="45039"/>
    <cellStyle name="SAPBEXHLevel2X 2 6 2 5" xfId="45040"/>
    <cellStyle name="SAPBEXHLevel2X 2 6 3" xfId="3346"/>
    <cellStyle name="SAPBEXHLevel2X 2 6 3 2" xfId="26909"/>
    <cellStyle name="SAPBEXHLevel2X 2 6 3 2 2" xfId="37116"/>
    <cellStyle name="SAPBEXHLevel2X 2 6 3 3" xfId="31927"/>
    <cellStyle name="SAPBEXHLevel2X 2 6 3 4" xfId="45041"/>
    <cellStyle name="SAPBEXHLevel2X 2 6 3 5" xfId="45042"/>
    <cellStyle name="SAPBEXHLevel2X 2 6 4" xfId="4687"/>
    <cellStyle name="SAPBEXHLevel2X 2 6 4 2" xfId="28250"/>
    <cellStyle name="SAPBEXHLevel2X 2 6 4 2 2" xfId="38457"/>
    <cellStyle name="SAPBEXHLevel2X 2 6 4 3" xfId="33268"/>
    <cellStyle name="SAPBEXHLevel2X 2 6 4 4" xfId="45043"/>
    <cellStyle name="SAPBEXHLevel2X 2 6 4 5" xfId="45044"/>
    <cellStyle name="SAPBEXHLevel2X 2 6 5" xfId="5405"/>
    <cellStyle name="SAPBEXHLevel2X 2 6 5 2" xfId="28968"/>
    <cellStyle name="SAPBEXHLevel2X 2 6 5 2 2" xfId="39175"/>
    <cellStyle name="SAPBEXHLevel2X 2 6 5 3" xfId="33986"/>
    <cellStyle name="SAPBEXHLevel2X 2 6 5 4" xfId="45045"/>
    <cellStyle name="SAPBEXHLevel2X 2 6 5 5" xfId="45046"/>
    <cellStyle name="SAPBEXHLevel2X 2 6 6" xfId="24598"/>
    <cellStyle name="SAPBEXHLevel2X 2 6 6 2" xfId="34805"/>
    <cellStyle name="SAPBEXHLevel2X 2 6 7" xfId="45047"/>
    <cellStyle name="SAPBEXHLevel2X 2 6 8" xfId="45048"/>
    <cellStyle name="SAPBEXHLevel2X 2 6 9" xfId="45049"/>
    <cellStyle name="SAPBEXHLevel2X 2 7" xfId="1493"/>
    <cellStyle name="SAPBEXHLevel2X 2 7 2" xfId="25056"/>
    <cellStyle name="SAPBEXHLevel2X 2 7 2 2" xfId="35263"/>
    <cellStyle name="SAPBEXHLevel2X 2 7 3" xfId="30074"/>
    <cellStyle name="SAPBEXHLevel2X 2 7 4" xfId="45050"/>
    <cellStyle name="SAPBEXHLevel2X 2 7 5" xfId="45051"/>
    <cellStyle name="SAPBEXHLevel2X 2 8" xfId="1552"/>
    <cellStyle name="SAPBEXHLevel2X 2 8 2" xfId="25115"/>
    <cellStyle name="SAPBEXHLevel2X 2 8 2 2" xfId="35322"/>
    <cellStyle name="SAPBEXHLevel2X 2 8 3" xfId="30133"/>
    <cellStyle name="SAPBEXHLevel2X 2 8 4" xfId="45052"/>
    <cellStyle name="SAPBEXHLevel2X 2 9" xfId="24074"/>
    <cellStyle name="SAPBEXHLevel2X 2 9 2" xfId="34281"/>
    <cellStyle name="SAPBEXHLevel2X 3" xfId="552"/>
    <cellStyle name="SAPBEXHLevel2X 3 10" xfId="45053"/>
    <cellStyle name="SAPBEXHLevel2X 3 2" xfId="634"/>
    <cellStyle name="SAPBEXHLevel2X 3 2 10" xfId="24197"/>
    <cellStyle name="SAPBEXHLevel2X 3 2 10 2" xfId="34404"/>
    <cellStyle name="SAPBEXHLevel2X 3 2 11" xfId="29301"/>
    <cellStyle name="SAPBEXHLevel2X 3 2 12" xfId="45054"/>
    <cellStyle name="SAPBEXHLevel2X 3 2 2" xfId="880"/>
    <cellStyle name="SAPBEXHLevel2X 3 2 2 10" xfId="29547"/>
    <cellStyle name="SAPBEXHLevel2X 3 2 2 11" xfId="45055"/>
    <cellStyle name="SAPBEXHLevel2X 3 2 2 2" xfId="1292"/>
    <cellStyle name="SAPBEXHLevel2X 3 2 2 2 10" xfId="45056"/>
    <cellStyle name="SAPBEXHLevel2X 3 2 2 2 2" xfId="2196"/>
    <cellStyle name="SAPBEXHLevel2X 3 2 2 2 2 2" xfId="25759"/>
    <cellStyle name="SAPBEXHLevel2X 3 2 2 2 2 2 2" xfId="35966"/>
    <cellStyle name="SAPBEXHLevel2X 3 2 2 2 2 3" xfId="30777"/>
    <cellStyle name="SAPBEXHLevel2X 3 2 2 2 2 4" xfId="45057"/>
    <cellStyle name="SAPBEXHLevel2X 3 2 2 2 2 5" xfId="45058"/>
    <cellStyle name="SAPBEXHLevel2X 3 2 2 2 3" xfId="2815"/>
    <cellStyle name="SAPBEXHLevel2X 3 2 2 2 3 2" xfId="26378"/>
    <cellStyle name="SAPBEXHLevel2X 3 2 2 2 3 2 2" xfId="36585"/>
    <cellStyle name="SAPBEXHLevel2X 3 2 2 2 3 3" xfId="31396"/>
    <cellStyle name="SAPBEXHLevel2X 3 2 2 2 3 4" xfId="45059"/>
    <cellStyle name="SAPBEXHLevel2X 3 2 2 2 3 5" xfId="45060"/>
    <cellStyle name="SAPBEXHLevel2X 3 2 2 2 4" xfId="3603"/>
    <cellStyle name="SAPBEXHLevel2X 3 2 2 2 4 2" xfId="27166"/>
    <cellStyle name="SAPBEXHLevel2X 3 2 2 2 4 2 2" xfId="37373"/>
    <cellStyle name="SAPBEXHLevel2X 3 2 2 2 4 3" xfId="32184"/>
    <cellStyle name="SAPBEXHLevel2X 3 2 2 2 4 4" xfId="45061"/>
    <cellStyle name="SAPBEXHLevel2X 3 2 2 2 4 5" xfId="45062"/>
    <cellStyle name="SAPBEXHLevel2X 3 2 2 2 5" xfId="4290"/>
    <cellStyle name="SAPBEXHLevel2X 3 2 2 2 5 2" xfId="27853"/>
    <cellStyle name="SAPBEXHLevel2X 3 2 2 2 5 2 2" xfId="38060"/>
    <cellStyle name="SAPBEXHLevel2X 3 2 2 2 5 3" xfId="32871"/>
    <cellStyle name="SAPBEXHLevel2X 3 2 2 2 5 4" xfId="45063"/>
    <cellStyle name="SAPBEXHLevel2X 3 2 2 2 5 5" xfId="45064"/>
    <cellStyle name="SAPBEXHLevel2X 3 2 2 2 6" xfId="4934"/>
    <cellStyle name="SAPBEXHLevel2X 3 2 2 2 6 2" xfId="28497"/>
    <cellStyle name="SAPBEXHLevel2X 3 2 2 2 6 2 2" xfId="38704"/>
    <cellStyle name="SAPBEXHLevel2X 3 2 2 2 6 3" xfId="33515"/>
    <cellStyle name="SAPBEXHLevel2X 3 2 2 2 6 4" xfId="45065"/>
    <cellStyle name="SAPBEXHLevel2X 3 2 2 2 6 5" xfId="45066"/>
    <cellStyle name="SAPBEXHLevel2X 3 2 2 2 7" xfId="5654"/>
    <cellStyle name="SAPBEXHLevel2X 3 2 2 2 7 2" xfId="29217"/>
    <cellStyle name="SAPBEXHLevel2X 3 2 2 2 7 2 2" xfId="39424"/>
    <cellStyle name="SAPBEXHLevel2X 3 2 2 2 7 3" xfId="34235"/>
    <cellStyle name="SAPBEXHLevel2X 3 2 2 2 7 4" xfId="45067"/>
    <cellStyle name="SAPBEXHLevel2X 3 2 2 2 8" xfId="24855"/>
    <cellStyle name="SAPBEXHLevel2X 3 2 2 2 8 2" xfId="35062"/>
    <cellStyle name="SAPBEXHLevel2X 3 2 2 2 9" xfId="29873"/>
    <cellStyle name="SAPBEXHLevel2X 3 2 2 3" xfId="1870"/>
    <cellStyle name="SAPBEXHLevel2X 3 2 2 3 2" xfId="25433"/>
    <cellStyle name="SAPBEXHLevel2X 3 2 2 3 2 2" xfId="35640"/>
    <cellStyle name="SAPBEXHLevel2X 3 2 2 3 3" xfId="30451"/>
    <cellStyle name="SAPBEXHLevel2X 3 2 2 3 4" xfId="45068"/>
    <cellStyle name="SAPBEXHLevel2X 3 2 2 3 5" xfId="45069"/>
    <cellStyle name="SAPBEXHLevel2X 3 2 2 4" xfId="2406"/>
    <cellStyle name="SAPBEXHLevel2X 3 2 2 4 2" xfId="25969"/>
    <cellStyle name="SAPBEXHLevel2X 3 2 2 4 2 2" xfId="36176"/>
    <cellStyle name="SAPBEXHLevel2X 3 2 2 4 3" xfId="30987"/>
    <cellStyle name="SAPBEXHLevel2X 3 2 2 4 4" xfId="45070"/>
    <cellStyle name="SAPBEXHLevel2X 3 2 2 4 5" xfId="45071"/>
    <cellStyle name="SAPBEXHLevel2X 3 2 2 5" xfId="3191"/>
    <cellStyle name="SAPBEXHLevel2X 3 2 2 5 2" xfId="26754"/>
    <cellStyle name="SAPBEXHLevel2X 3 2 2 5 2 2" xfId="36961"/>
    <cellStyle name="SAPBEXHLevel2X 3 2 2 5 3" xfId="31772"/>
    <cellStyle name="SAPBEXHLevel2X 3 2 2 5 4" xfId="45072"/>
    <cellStyle name="SAPBEXHLevel2X 3 2 2 5 5" xfId="45073"/>
    <cellStyle name="SAPBEXHLevel2X 3 2 2 6" xfId="3921"/>
    <cellStyle name="SAPBEXHLevel2X 3 2 2 6 2" xfId="27484"/>
    <cellStyle name="SAPBEXHLevel2X 3 2 2 6 2 2" xfId="37691"/>
    <cellStyle name="SAPBEXHLevel2X 3 2 2 6 3" xfId="32502"/>
    <cellStyle name="SAPBEXHLevel2X 3 2 2 6 4" xfId="45074"/>
    <cellStyle name="SAPBEXHLevel2X 3 2 2 6 5" xfId="45075"/>
    <cellStyle name="SAPBEXHLevel2X 3 2 2 7" xfId="4532"/>
    <cellStyle name="SAPBEXHLevel2X 3 2 2 7 2" xfId="28095"/>
    <cellStyle name="SAPBEXHLevel2X 3 2 2 7 2 2" xfId="38302"/>
    <cellStyle name="SAPBEXHLevel2X 3 2 2 7 3" xfId="33113"/>
    <cellStyle name="SAPBEXHLevel2X 3 2 2 7 4" xfId="45076"/>
    <cellStyle name="SAPBEXHLevel2X 3 2 2 7 5" xfId="45077"/>
    <cellStyle name="SAPBEXHLevel2X 3 2 2 8" xfId="5250"/>
    <cellStyle name="SAPBEXHLevel2X 3 2 2 8 2" xfId="28813"/>
    <cellStyle name="SAPBEXHLevel2X 3 2 2 8 2 2" xfId="39020"/>
    <cellStyle name="SAPBEXHLevel2X 3 2 2 8 3" xfId="33831"/>
    <cellStyle name="SAPBEXHLevel2X 3 2 2 8 4" xfId="45078"/>
    <cellStyle name="SAPBEXHLevel2X 3 2 2 9" xfId="24443"/>
    <cellStyle name="SAPBEXHLevel2X 3 2 2 9 2" xfId="34650"/>
    <cellStyle name="SAPBEXHLevel2X 3 2 3" xfId="968"/>
    <cellStyle name="SAPBEXHLevel2X 3 2 3 10" xfId="45079"/>
    <cellStyle name="SAPBEXHLevel2X 3 2 3 2" xfId="1954"/>
    <cellStyle name="SAPBEXHLevel2X 3 2 3 2 2" xfId="25517"/>
    <cellStyle name="SAPBEXHLevel2X 3 2 3 2 2 2" xfId="35724"/>
    <cellStyle name="SAPBEXHLevel2X 3 2 3 2 3" xfId="30535"/>
    <cellStyle name="SAPBEXHLevel2X 3 2 3 2 4" xfId="45080"/>
    <cellStyle name="SAPBEXHLevel2X 3 2 3 2 5" xfId="45081"/>
    <cellStyle name="SAPBEXHLevel2X 3 2 3 3" xfId="2494"/>
    <cellStyle name="SAPBEXHLevel2X 3 2 3 3 2" xfId="26057"/>
    <cellStyle name="SAPBEXHLevel2X 3 2 3 3 2 2" xfId="36264"/>
    <cellStyle name="SAPBEXHLevel2X 3 2 3 3 3" xfId="31075"/>
    <cellStyle name="SAPBEXHLevel2X 3 2 3 3 4" xfId="45082"/>
    <cellStyle name="SAPBEXHLevel2X 3 2 3 3 5" xfId="45083"/>
    <cellStyle name="SAPBEXHLevel2X 3 2 3 4" xfId="3279"/>
    <cellStyle name="SAPBEXHLevel2X 3 2 3 4 2" xfId="26842"/>
    <cellStyle name="SAPBEXHLevel2X 3 2 3 4 2 2" xfId="37049"/>
    <cellStyle name="SAPBEXHLevel2X 3 2 3 4 3" xfId="31860"/>
    <cellStyle name="SAPBEXHLevel2X 3 2 3 4 4" xfId="45084"/>
    <cellStyle name="SAPBEXHLevel2X 3 2 3 4 5" xfId="45085"/>
    <cellStyle name="SAPBEXHLevel2X 3 2 3 5" xfId="4009"/>
    <cellStyle name="SAPBEXHLevel2X 3 2 3 5 2" xfId="27572"/>
    <cellStyle name="SAPBEXHLevel2X 3 2 3 5 2 2" xfId="37779"/>
    <cellStyle name="SAPBEXHLevel2X 3 2 3 5 3" xfId="32590"/>
    <cellStyle name="SAPBEXHLevel2X 3 2 3 5 4" xfId="45086"/>
    <cellStyle name="SAPBEXHLevel2X 3 2 3 5 5" xfId="45087"/>
    <cellStyle name="SAPBEXHLevel2X 3 2 3 6" xfId="4620"/>
    <cellStyle name="SAPBEXHLevel2X 3 2 3 6 2" xfId="28183"/>
    <cellStyle name="SAPBEXHLevel2X 3 2 3 6 2 2" xfId="38390"/>
    <cellStyle name="SAPBEXHLevel2X 3 2 3 6 3" xfId="33201"/>
    <cellStyle name="SAPBEXHLevel2X 3 2 3 6 4" xfId="45088"/>
    <cellStyle name="SAPBEXHLevel2X 3 2 3 6 5" xfId="45089"/>
    <cellStyle name="SAPBEXHLevel2X 3 2 3 7" xfId="5338"/>
    <cellStyle name="SAPBEXHLevel2X 3 2 3 7 2" xfId="28901"/>
    <cellStyle name="SAPBEXHLevel2X 3 2 3 7 2 2" xfId="39108"/>
    <cellStyle name="SAPBEXHLevel2X 3 2 3 7 3" xfId="33919"/>
    <cellStyle name="SAPBEXHLevel2X 3 2 3 7 4" xfId="45090"/>
    <cellStyle name="SAPBEXHLevel2X 3 2 3 8" xfId="24531"/>
    <cellStyle name="SAPBEXHLevel2X 3 2 3 8 2" xfId="34738"/>
    <cellStyle name="SAPBEXHLevel2X 3 2 3 9" xfId="29635"/>
    <cellStyle name="SAPBEXHLevel2X 3 2 4" xfId="1642"/>
    <cellStyle name="SAPBEXHLevel2X 3 2 4 2" xfId="25205"/>
    <cellStyle name="SAPBEXHLevel2X 3 2 4 2 2" xfId="35412"/>
    <cellStyle name="SAPBEXHLevel2X 3 2 4 3" xfId="30223"/>
    <cellStyle name="SAPBEXHLevel2X 3 2 4 4" xfId="45091"/>
    <cellStyle name="SAPBEXHLevel2X 3 2 4 5" xfId="45092"/>
    <cellStyle name="SAPBEXHLevel2X 3 2 5" xfId="1365"/>
    <cellStyle name="SAPBEXHLevel2X 3 2 5 2" xfId="24928"/>
    <cellStyle name="SAPBEXHLevel2X 3 2 5 2 2" xfId="35135"/>
    <cellStyle name="SAPBEXHLevel2X 3 2 5 3" xfId="29946"/>
    <cellStyle name="SAPBEXHLevel2X 3 2 5 4" xfId="45093"/>
    <cellStyle name="SAPBEXHLevel2X 3 2 5 5" xfId="45094"/>
    <cellStyle name="SAPBEXHLevel2X 3 2 6" xfId="2945"/>
    <cellStyle name="SAPBEXHLevel2X 3 2 6 2" xfId="26508"/>
    <cellStyle name="SAPBEXHLevel2X 3 2 6 2 2" xfId="36715"/>
    <cellStyle name="SAPBEXHLevel2X 3 2 6 3" xfId="31526"/>
    <cellStyle name="SAPBEXHLevel2X 3 2 6 4" xfId="45095"/>
    <cellStyle name="SAPBEXHLevel2X 3 2 6 5" xfId="45096"/>
    <cellStyle name="SAPBEXHLevel2X 3 2 7" xfId="3679"/>
    <cellStyle name="SAPBEXHLevel2X 3 2 7 2" xfId="27242"/>
    <cellStyle name="SAPBEXHLevel2X 3 2 7 2 2" xfId="37449"/>
    <cellStyle name="SAPBEXHLevel2X 3 2 7 3" xfId="32260"/>
    <cellStyle name="SAPBEXHLevel2X 3 2 7 4" xfId="45097"/>
    <cellStyle name="SAPBEXHLevel2X 3 2 7 5" xfId="45098"/>
    <cellStyle name="SAPBEXHLevel2X 3 2 8" xfId="2869"/>
    <cellStyle name="SAPBEXHLevel2X 3 2 8 2" xfId="26432"/>
    <cellStyle name="SAPBEXHLevel2X 3 2 8 2 2" xfId="36639"/>
    <cellStyle name="SAPBEXHLevel2X 3 2 8 3" xfId="31450"/>
    <cellStyle name="SAPBEXHLevel2X 3 2 8 4" xfId="45099"/>
    <cellStyle name="SAPBEXHLevel2X 3 2 8 5" xfId="45100"/>
    <cellStyle name="SAPBEXHLevel2X 3 2 9" xfId="5004"/>
    <cellStyle name="SAPBEXHLevel2X 3 2 9 2" xfId="28567"/>
    <cellStyle name="SAPBEXHLevel2X 3 2 9 2 2" xfId="38774"/>
    <cellStyle name="SAPBEXHLevel2X 3 2 9 3" xfId="33585"/>
    <cellStyle name="SAPBEXHLevel2X 3 2 9 4" xfId="45101"/>
    <cellStyle name="SAPBEXHLevel2X 3 3" xfId="739"/>
    <cellStyle name="SAPBEXHLevel2X 3 3 10" xfId="29406"/>
    <cellStyle name="SAPBEXHLevel2X 3 3 11" xfId="45102"/>
    <cellStyle name="SAPBEXHLevel2X 3 3 2" xfId="1156"/>
    <cellStyle name="SAPBEXHLevel2X 3 3 2 10" xfId="45103"/>
    <cellStyle name="SAPBEXHLevel2X 3 3 2 2" xfId="2062"/>
    <cellStyle name="SAPBEXHLevel2X 3 3 2 2 2" xfId="25625"/>
    <cellStyle name="SAPBEXHLevel2X 3 3 2 2 2 2" xfId="35832"/>
    <cellStyle name="SAPBEXHLevel2X 3 3 2 2 3" xfId="30643"/>
    <cellStyle name="SAPBEXHLevel2X 3 3 2 2 4" xfId="45104"/>
    <cellStyle name="SAPBEXHLevel2X 3 3 2 2 5" xfId="45105"/>
    <cellStyle name="SAPBEXHLevel2X 3 3 2 3" xfId="2679"/>
    <cellStyle name="SAPBEXHLevel2X 3 3 2 3 2" xfId="26242"/>
    <cellStyle name="SAPBEXHLevel2X 3 3 2 3 2 2" xfId="36449"/>
    <cellStyle name="SAPBEXHLevel2X 3 3 2 3 3" xfId="31260"/>
    <cellStyle name="SAPBEXHLevel2X 3 3 2 3 4" xfId="45106"/>
    <cellStyle name="SAPBEXHLevel2X 3 3 2 3 5" xfId="45107"/>
    <cellStyle name="SAPBEXHLevel2X 3 3 2 4" xfId="3467"/>
    <cellStyle name="SAPBEXHLevel2X 3 3 2 4 2" xfId="27030"/>
    <cellStyle name="SAPBEXHLevel2X 3 3 2 4 2 2" xfId="37237"/>
    <cellStyle name="SAPBEXHLevel2X 3 3 2 4 3" xfId="32048"/>
    <cellStyle name="SAPBEXHLevel2X 3 3 2 4 4" xfId="45108"/>
    <cellStyle name="SAPBEXHLevel2X 3 3 2 4 5" xfId="45109"/>
    <cellStyle name="SAPBEXHLevel2X 3 3 2 5" xfId="4154"/>
    <cellStyle name="SAPBEXHLevel2X 3 3 2 5 2" xfId="27717"/>
    <cellStyle name="SAPBEXHLevel2X 3 3 2 5 2 2" xfId="37924"/>
    <cellStyle name="SAPBEXHLevel2X 3 3 2 5 3" xfId="32735"/>
    <cellStyle name="SAPBEXHLevel2X 3 3 2 5 4" xfId="45110"/>
    <cellStyle name="SAPBEXHLevel2X 3 3 2 5 5" xfId="45111"/>
    <cellStyle name="SAPBEXHLevel2X 3 3 2 6" xfId="4798"/>
    <cellStyle name="SAPBEXHLevel2X 3 3 2 6 2" xfId="28361"/>
    <cellStyle name="SAPBEXHLevel2X 3 3 2 6 2 2" xfId="38568"/>
    <cellStyle name="SAPBEXHLevel2X 3 3 2 6 3" xfId="33379"/>
    <cellStyle name="SAPBEXHLevel2X 3 3 2 6 4" xfId="45112"/>
    <cellStyle name="SAPBEXHLevel2X 3 3 2 6 5" xfId="45113"/>
    <cellStyle name="SAPBEXHLevel2X 3 3 2 7" xfId="5518"/>
    <cellStyle name="SAPBEXHLevel2X 3 3 2 7 2" xfId="29081"/>
    <cellStyle name="SAPBEXHLevel2X 3 3 2 7 2 2" xfId="39288"/>
    <cellStyle name="SAPBEXHLevel2X 3 3 2 7 3" xfId="34099"/>
    <cellStyle name="SAPBEXHLevel2X 3 3 2 7 4" xfId="45114"/>
    <cellStyle name="SAPBEXHLevel2X 3 3 2 8" xfId="24719"/>
    <cellStyle name="SAPBEXHLevel2X 3 3 2 8 2" xfId="34926"/>
    <cellStyle name="SAPBEXHLevel2X 3 3 2 9" xfId="29737"/>
    <cellStyle name="SAPBEXHLevel2X 3 3 3" xfId="1736"/>
    <cellStyle name="SAPBEXHLevel2X 3 3 3 2" xfId="25299"/>
    <cellStyle name="SAPBEXHLevel2X 3 3 3 2 2" xfId="35506"/>
    <cellStyle name="SAPBEXHLevel2X 3 3 3 3" xfId="30317"/>
    <cellStyle name="SAPBEXHLevel2X 3 3 3 4" xfId="45115"/>
    <cellStyle name="SAPBEXHLevel2X 3 3 3 5" xfId="45116"/>
    <cellStyle name="SAPBEXHLevel2X 3 3 4" xfId="2266"/>
    <cellStyle name="SAPBEXHLevel2X 3 3 4 2" xfId="25829"/>
    <cellStyle name="SAPBEXHLevel2X 3 3 4 2 2" xfId="36036"/>
    <cellStyle name="SAPBEXHLevel2X 3 3 4 3" xfId="30847"/>
    <cellStyle name="SAPBEXHLevel2X 3 3 4 4" xfId="45117"/>
    <cellStyle name="SAPBEXHLevel2X 3 3 4 5" xfId="45118"/>
    <cellStyle name="SAPBEXHLevel2X 3 3 5" xfId="3050"/>
    <cellStyle name="SAPBEXHLevel2X 3 3 5 2" xfId="26613"/>
    <cellStyle name="SAPBEXHLevel2X 3 3 5 2 2" xfId="36820"/>
    <cellStyle name="SAPBEXHLevel2X 3 3 5 3" xfId="31631"/>
    <cellStyle name="SAPBEXHLevel2X 3 3 5 4" xfId="45119"/>
    <cellStyle name="SAPBEXHLevel2X 3 3 5 5" xfId="45120"/>
    <cellStyle name="SAPBEXHLevel2X 3 3 6" xfId="3781"/>
    <cellStyle name="SAPBEXHLevel2X 3 3 6 2" xfId="27344"/>
    <cellStyle name="SAPBEXHLevel2X 3 3 6 2 2" xfId="37551"/>
    <cellStyle name="SAPBEXHLevel2X 3 3 6 3" xfId="32362"/>
    <cellStyle name="SAPBEXHLevel2X 3 3 6 4" xfId="45121"/>
    <cellStyle name="SAPBEXHLevel2X 3 3 6 5" xfId="45122"/>
    <cellStyle name="SAPBEXHLevel2X 3 3 7" xfId="4392"/>
    <cellStyle name="SAPBEXHLevel2X 3 3 7 2" xfId="27955"/>
    <cellStyle name="SAPBEXHLevel2X 3 3 7 2 2" xfId="38162"/>
    <cellStyle name="SAPBEXHLevel2X 3 3 7 3" xfId="32973"/>
    <cellStyle name="SAPBEXHLevel2X 3 3 7 4" xfId="45123"/>
    <cellStyle name="SAPBEXHLevel2X 3 3 7 5" xfId="45124"/>
    <cellStyle name="SAPBEXHLevel2X 3 3 8" xfId="5109"/>
    <cellStyle name="SAPBEXHLevel2X 3 3 8 2" xfId="28672"/>
    <cellStyle name="SAPBEXHLevel2X 3 3 8 2 2" xfId="38879"/>
    <cellStyle name="SAPBEXHLevel2X 3 3 8 3" xfId="33690"/>
    <cellStyle name="SAPBEXHLevel2X 3 3 8 4" xfId="45125"/>
    <cellStyle name="SAPBEXHLevel2X 3 3 9" xfId="24302"/>
    <cellStyle name="SAPBEXHLevel2X 3 3 9 2" xfId="34509"/>
    <cellStyle name="SAPBEXHLevel2X 3 4" xfId="784"/>
    <cellStyle name="SAPBEXHLevel2X 3 4 10" xfId="29451"/>
    <cellStyle name="SAPBEXHLevel2X 3 4 11" xfId="45126"/>
    <cellStyle name="SAPBEXHLevel2X 3 4 2" xfId="1199"/>
    <cellStyle name="SAPBEXHLevel2X 3 4 2 10" xfId="45127"/>
    <cellStyle name="SAPBEXHLevel2X 3 4 2 2" xfId="2105"/>
    <cellStyle name="SAPBEXHLevel2X 3 4 2 2 2" xfId="25668"/>
    <cellStyle name="SAPBEXHLevel2X 3 4 2 2 2 2" xfId="35875"/>
    <cellStyle name="SAPBEXHLevel2X 3 4 2 2 3" xfId="30686"/>
    <cellStyle name="SAPBEXHLevel2X 3 4 2 2 4" xfId="45128"/>
    <cellStyle name="SAPBEXHLevel2X 3 4 2 2 5" xfId="45129"/>
    <cellStyle name="SAPBEXHLevel2X 3 4 2 3" xfId="2722"/>
    <cellStyle name="SAPBEXHLevel2X 3 4 2 3 2" xfId="26285"/>
    <cellStyle name="SAPBEXHLevel2X 3 4 2 3 2 2" xfId="36492"/>
    <cellStyle name="SAPBEXHLevel2X 3 4 2 3 3" xfId="31303"/>
    <cellStyle name="SAPBEXHLevel2X 3 4 2 3 4" xfId="45130"/>
    <cellStyle name="SAPBEXHLevel2X 3 4 2 3 5" xfId="45131"/>
    <cellStyle name="SAPBEXHLevel2X 3 4 2 4" xfId="3510"/>
    <cellStyle name="SAPBEXHLevel2X 3 4 2 4 2" xfId="27073"/>
    <cellStyle name="SAPBEXHLevel2X 3 4 2 4 2 2" xfId="37280"/>
    <cellStyle name="SAPBEXHLevel2X 3 4 2 4 3" xfId="32091"/>
    <cellStyle name="SAPBEXHLevel2X 3 4 2 4 4" xfId="45132"/>
    <cellStyle name="SAPBEXHLevel2X 3 4 2 4 5" xfId="45133"/>
    <cellStyle name="SAPBEXHLevel2X 3 4 2 5" xfId="4197"/>
    <cellStyle name="SAPBEXHLevel2X 3 4 2 5 2" xfId="27760"/>
    <cellStyle name="SAPBEXHLevel2X 3 4 2 5 2 2" xfId="37967"/>
    <cellStyle name="SAPBEXHLevel2X 3 4 2 5 3" xfId="32778"/>
    <cellStyle name="SAPBEXHLevel2X 3 4 2 5 4" xfId="45134"/>
    <cellStyle name="SAPBEXHLevel2X 3 4 2 5 5" xfId="45135"/>
    <cellStyle name="SAPBEXHLevel2X 3 4 2 6" xfId="4841"/>
    <cellStyle name="SAPBEXHLevel2X 3 4 2 6 2" xfId="28404"/>
    <cellStyle name="SAPBEXHLevel2X 3 4 2 6 2 2" xfId="38611"/>
    <cellStyle name="SAPBEXHLevel2X 3 4 2 6 3" xfId="33422"/>
    <cellStyle name="SAPBEXHLevel2X 3 4 2 6 4" xfId="45136"/>
    <cellStyle name="SAPBEXHLevel2X 3 4 2 6 5" xfId="45137"/>
    <cellStyle name="SAPBEXHLevel2X 3 4 2 7" xfId="5561"/>
    <cellStyle name="SAPBEXHLevel2X 3 4 2 7 2" xfId="29124"/>
    <cellStyle name="SAPBEXHLevel2X 3 4 2 7 2 2" xfId="39331"/>
    <cellStyle name="SAPBEXHLevel2X 3 4 2 7 3" xfId="34142"/>
    <cellStyle name="SAPBEXHLevel2X 3 4 2 7 4" xfId="45138"/>
    <cellStyle name="SAPBEXHLevel2X 3 4 2 8" xfId="24762"/>
    <cellStyle name="SAPBEXHLevel2X 3 4 2 8 2" xfId="34969"/>
    <cellStyle name="SAPBEXHLevel2X 3 4 2 9" xfId="29780"/>
    <cellStyle name="SAPBEXHLevel2X 3 4 3" xfId="1779"/>
    <cellStyle name="SAPBEXHLevel2X 3 4 3 2" xfId="25342"/>
    <cellStyle name="SAPBEXHLevel2X 3 4 3 2 2" xfId="35549"/>
    <cellStyle name="SAPBEXHLevel2X 3 4 3 3" xfId="30360"/>
    <cellStyle name="SAPBEXHLevel2X 3 4 3 4" xfId="45139"/>
    <cellStyle name="SAPBEXHLevel2X 3 4 3 5" xfId="45140"/>
    <cellStyle name="SAPBEXHLevel2X 3 4 4" xfId="2311"/>
    <cellStyle name="SAPBEXHLevel2X 3 4 4 2" xfId="25874"/>
    <cellStyle name="SAPBEXHLevel2X 3 4 4 2 2" xfId="36081"/>
    <cellStyle name="SAPBEXHLevel2X 3 4 4 3" xfId="30892"/>
    <cellStyle name="SAPBEXHLevel2X 3 4 4 4" xfId="45141"/>
    <cellStyle name="SAPBEXHLevel2X 3 4 4 5" xfId="45142"/>
    <cellStyle name="SAPBEXHLevel2X 3 4 5" xfId="3095"/>
    <cellStyle name="SAPBEXHLevel2X 3 4 5 2" xfId="26658"/>
    <cellStyle name="SAPBEXHLevel2X 3 4 5 2 2" xfId="36865"/>
    <cellStyle name="SAPBEXHLevel2X 3 4 5 3" xfId="31676"/>
    <cellStyle name="SAPBEXHLevel2X 3 4 5 4" xfId="45143"/>
    <cellStyle name="SAPBEXHLevel2X 3 4 5 5" xfId="45144"/>
    <cellStyle name="SAPBEXHLevel2X 3 4 6" xfId="3826"/>
    <cellStyle name="SAPBEXHLevel2X 3 4 6 2" xfId="27389"/>
    <cellStyle name="SAPBEXHLevel2X 3 4 6 2 2" xfId="37596"/>
    <cellStyle name="SAPBEXHLevel2X 3 4 6 3" xfId="32407"/>
    <cellStyle name="SAPBEXHLevel2X 3 4 6 4" xfId="45145"/>
    <cellStyle name="SAPBEXHLevel2X 3 4 6 5" xfId="45146"/>
    <cellStyle name="SAPBEXHLevel2X 3 4 7" xfId="4437"/>
    <cellStyle name="SAPBEXHLevel2X 3 4 7 2" xfId="28000"/>
    <cellStyle name="SAPBEXHLevel2X 3 4 7 2 2" xfId="38207"/>
    <cellStyle name="SAPBEXHLevel2X 3 4 7 3" xfId="33018"/>
    <cellStyle name="SAPBEXHLevel2X 3 4 7 4" xfId="45147"/>
    <cellStyle name="SAPBEXHLevel2X 3 4 7 5" xfId="45148"/>
    <cellStyle name="SAPBEXHLevel2X 3 4 8" xfId="5154"/>
    <cellStyle name="SAPBEXHLevel2X 3 4 8 2" xfId="28717"/>
    <cellStyle name="SAPBEXHLevel2X 3 4 8 2 2" xfId="38924"/>
    <cellStyle name="SAPBEXHLevel2X 3 4 8 3" xfId="33735"/>
    <cellStyle name="SAPBEXHLevel2X 3 4 8 4" xfId="45149"/>
    <cellStyle name="SAPBEXHLevel2X 3 4 9" xfId="24347"/>
    <cellStyle name="SAPBEXHLevel2X 3 4 9 2" xfId="34554"/>
    <cellStyle name="SAPBEXHLevel2X 3 5" xfId="997"/>
    <cellStyle name="SAPBEXHLevel2X 3 5 2" xfId="2523"/>
    <cellStyle name="SAPBEXHLevel2X 3 5 2 2" xfId="26086"/>
    <cellStyle name="SAPBEXHLevel2X 3 5 2 2 2" xfId="36293"/>
    <cellStyle name="SAPBEXHLevel2X 3 5 2 3" xfId="31104"/>
    <cellStyle name="SAPBEXHLevel2X 3 5 2 4" xfId="45150"/>
    <cellStyle name="SAPBEXHLevel2X 3 5 2 5" xfId="45151"/>
    <cellStyle name="SAPBEXHLevel2X 3 5 3" xfId="3308"/>
    <cellStyle name="SAPBEXHLevel2X 3 5 3 2" xfId="26871"/>
    <cellStyle name="SAPBEXHLevel2X 3 5 3 2 2" xfId="37078"/>
    <cellStyle name="SAPBEXHLevel2X 3 5 3 3" xfId="31889"/>
    <cellStyle name="SAPBEXHLevel2X 3 5 3 4" xfId="45152"/>
    <cellStyle name="SAPBEXHLevel2X 3 5 3 5" xfId="45153"/>
    <cellStyle name="SAPBEXHLevel2X 3 5 4" xfId="4649"/>
    <cellStyle name="SAPBEXHLevel2X 3 5 4 2" xfId="28212"/>
    <cellStyle name="SAPBEXHLevel2X 3 5 4 2 2" xfId="38419"/>
    <cellStyle name="SAPBEXHLevel2X 3 5 4 3" xfId="33230"/>
    <cellStyle name="SAPBEXHLevel2X 3 5 4 4" xfId="45154"/>
    <cellStyle name="SAPBEXHLevel2X 3 5 4 5" xfId="45155"/>
    <cellStyle name="SAPBEXHLevel2X 3 5 5" xfId="5367"/>
    <cellStyle name="SAPBEXHLevel2X 3 5 5 2" xfId="28930"/>
    <cellStyle name="SAPBEXHLevel2X 3 5 5 2 2" xfId="39137"/>
    <cellStyle name="SAPBEXHLevel2X 3 5 5 3" xfId="33948"/>
    <cellStyle name="SAPBEXHLevel2X 3 5 5 4" xfId="45156"/>
    <cellStyle name="SAPBEXHLevel2X 3 5 5 5" xfId="45157"/>
    <cellStyle name="SAPBEXHLevel2X 3 5 6" xfId="24560"/>
    <cellStyle name="SAPBEXHLevel2X 3 5 6 2" xfId="34767"/>
    <cellStyle name="SAPBEXHLevel2X 3 5 7" xfId="45158"/>
    <cellStyle name="SAPBEXHLevel2X 3 5 8" xfId="45159"/>
    <cellStyle name="SAPBEXHLevel2X 3 5 9" xfId="45160"/>
    <cellStyle name="SAPBEXHLevel2X 3 6" xfId="1447"/>
    <cellStyle name="SAPBEXHLevel2X 3 6 2" xfId="25010"/>
    <cellStyle name="SAPBEXHLevel2X 3 6 2 2" xfId="35217"/>
    <cellStyle name="SAPBEXHLevel2X 3 6 3" xfId="30028"/>
    <cellStyle name="SAPBEXHLevel2X 3 6 4" xfId="45161"/>
    <cellStyle name="SAPBEXHLevel2X 3 6 5" xfId="45162"/>
    <cellStyle name="SAPBEXHLevel2X 3 7" xfId="4048"/>
    <cellStyle name="SAPBEXHLevel2X 3 7 2" xfId="27611"/>
    <cellStyle name="SAPBEXHLevel2X 3 7 2 2" xfId="37818"/>
    <cellStyle name="SAPBEXHLevel2X 3 7 3" xfId="32629"/>
    <cellStyle name="SAPBEXHLevel2X 3 7 4" xfId="45163"/>
    <cellStyle name="SAPBEXHLevel2X 3 8" xfId="24115"/>
    <cellStyle name="SAPBEXHLevel2X 3 8 2" xfId="34322"/>
    <cellStyle name="SAPBEXHLevel2X 3 9" xfId="45164"/>
    <cellStyle name="SAPBEXHLevel2X 4" xfId="595"/>
    <cellStyle name="SAPBEXHLevel2X 4 10" xfId="24158"/>
    <cellStyle name="SAPBEXHLevel2X 4 10 2" xfId="34365"/>
    <cellStyle name="SAPBEXHLevel2X 4 11" xfId="29262"/>
    <cellStyle name="SAPBEXHLevel2X 4 12" xfId="45165"/>
    <cellStyle name="SAPBEXHLevel2X 4 2" xfId="841"/>
    <cellStyle name="SAPBEXHLevel2X 4 2 10" xfId="29508"/>
    <cellStyle name="SAPBEXHLevel2X 4 2 11" xfId="45166"/>
    <cellStyle name="SAPBEXHLevel2X 4 2 2" xfId="1253"/>
    <cellStyle name="SAPBEXHLevel2X 4 2 2 10" xfId="45167"/>
    <cellStyle name="SAPBEXHLevel2X 4 2 2 2" xfId="2157"/>
    <cellStyle name="SAPBEXHLevel2X 4 2 2 2 2" xfId="25720"/>
    <cellStyle name="SAPBEXHLevel2X 4 2 2 2 2 2" xfId="35927"/>
    <cellStyle name="SAPBEXHLevel2X 4 2 2 2 3" xfId="30738"/>
    <cellStyle name="SAPBEXHLevel2X 4 2 2 2 4" xfId="45168"/>
    <cellStyle name="SAPBEXHLevel2X 4 2 2 2 5" xfId="45169"/>
    <cellStyle name="SAPBEXHLevel2X 4 2 2 3" xfId="2776"/>
    <cellStyle name="SAPBEXHLevel2X 4 2 2 3 2" xfId="26339"/>
    <cellStyle name="SAPBEXHLevel2X 4 2 2 3 2 2" xfId="36546"/>
    <cellStyle name="SAPBEXHLevel2X 4 2 2 3 3" xfId="31357"/>
    <cellStyle name="SAPBEXHLevel2X 4 2 2 3 4" xfId="45170"/>
    <cellStyle name="SAPBEXHLevel2X 4 2 2 3 5" xfId="45171"/>
    <cellStyle name="SAPBEXHLevel2X 4 2 2 4" xfId="3564"/>
    <cellStyle name="SAPBEXHLevel2X 4 2 2 4 2" xfId="27127"/>
    <cellStyle name="SAPBEXHLevel2X 4 2 2 4 2 2" xfId="37334"/>
    <cellStyle name="SAPBEXHLevel2X 4 2 2 4 3" xfId="32145"/>
    <cellStyle name="SAPBEXHLevel2X 4 2 2 4 4" xfId="45172"/>
    <cellStyle name="SAPBEXHLevel2X 4 2 2 4 5" xfId="45173"/>
    <cellStyle name="SAPBEXHLevel2X 4 2 2 5" xfId="4251"/>
    <cellStyle name="SAPBEXHLevel2X 4 2 2 5 2" xfId="27814"/>
    <cellStyle name="SAPBEXHLevel2X 4 2 2 5 2 2" xfId="38021"/>
    <cellStyle name="SAPBEXHLevel2X 4 2 2 5 3" xfId="32832"/>
    <cellStyle name="SAPBEXHLevel2X 4 2 2 5 4" xfId="45174"/>
    <cellStyle name="SAPBEXHLevel2X 4 2 2 5 5" xfId="45175"/>
    <cellStyle name="SAPBEXHLevel2X 4 2 2 6" xfId="4895"/>
    <cellStyle name="SAPBEXHLevel2X 4 2 2 6 2" xfId="28458"/>
    <cellStyle name="SAPBEXHLevel2X 4 2 2 6 2 2" xfId="38665"/>
    <cellStyle name="SAPBEXHLevel2X 4 2 2 6 3" xfId="33476"/>
    <cellStyle name="SAPBEXHLevel2X 4 2 2 6 4" xfId="45176"/>
    <cellStyle name="SAPBEXHLevel2X 4 2 2 6 5" xfId="45177"/>
    <cellStyle name="SAPBEXHLevel2X 4 2 2 7" xfId="5615"/>
    <cellStyle name="SAPBEXHLevel2X 4 2 2 7 2" xfId="29178"/>
    <cellStyle name="SAPBEXHLevel2X 4 2 2 7 2 2" xfId="39385"/>
    <cellStyle name="SAPBEXHLevel2X 4 2 2 7 3" xfId="34196"/>
    <cellStyle name="SAPBEXHLevel2X 4 2 2 7 4" xfId="45178"/>
    <cellStyle name="SAPBEXHLevel2X 4 2 2 8" xfId="24816"/>
    <cellStyle name="SAPBEXHLevel2X 4 2 2 8 2" xfId="35023"/>
    <cellStyle name="SAPBEXHLevel2X 4 2 2 9" xfId="29834"/>
    <cellStyle name="SAPBEXHLevel2X 4 2 3" xfId="1831"/>
    <cellStyle name="SAPBEXHLevel2X 4 2 3 2" xfId="25394"/>
    <cellStyle name="SAPBEXHLevel2X 4 2 3 2 2" xfId="35601"/>
    <cellStyle name="SAPBEXHLevel2X 4 2 3 3" xfId="30412"/>
    <cellStyle name="SAPBEXHLevel2X 4 2 3 4" xfId="45179"/>
    <cellStyle name="SAPBEXHLevel2X 4 2 3 5" xfId="45180"/>
    <cellStyle name="SAPBEXHLevel2X 4 2 4" xfId="2367"/>
    <cellStyle name="SAPBEXHLevel2X 4 2 4 2" xfId="25930"/>
    <cellStyle name="SAPBEXHLevel2X 4 2 4 2 2" xfId="36137"/>
    <cellStyle name="SAPBEXHLevel2X 4 2 4 3" xfId="30948"/>
    <cellStyle name="SAPBEXHLevel2X 4 2 4 4" xfId="45181"/>
    <cellStyle name="SAPBEXHLevel2X 4 2 4 5" xfId="45182"/>
    <cellStyle name="SAPBEXHLevel2X 4 2 5" xfId="3152"/>
    <cellStyle name="SAPBEXHLevel2X 4 2 5 2" xfId="26715"/>
    <cellStyle name="SAPBEXHLevel2X 4 2 5 2 2" xfId="36922"/>
    <cellStyle name="SAPBEXHLevel2X 4 2 5 3" xfId="31733"/>
    <cellStyle name="SAPBEXHLevel2X 4 2 5 4" xfId="45183"/>
    <cellStyle name="SAPBEXHLevel2X 4 2 5 5" xfId="45184"/>
    <cellStyle name="SAPBEXHLevel2X 4 2 6" xfId="3882"/>
    <cellStyle name="SAPBEXHLevel2X 4 2 6 2" xfId="27445"/>
    <cellStyle name="SAPBEXHLevel2X 4 2 6 2 2" xfId="37652"/>
    <cellStyle name="SAPBEXHLevel2X 4 2 6 3" xfId="32463"/>
    <cellStyle name="SAPBEXHLevel2X 4 2 6 4" xfId="45185"/>
    <cellStyle name="SAPBEXHLevel2X 4 2 6 5" xfId="45186"/>
    <cellStyle name="SAPBEXHLevel2X 4 2 7" xfId="4493"/>
    <cellStyle name="SAPBEXHLevel2X 4 2 7 2" xfId="28056"/>
    <cellStyle name="SAPBEXHLevel2X 4 2 7 2 2" xfId="38263"/>
    <cellStyle name="SAPBEXHLevel2X 4 2 7 3" xfId="33074"/>
    <cellStyle name="SAPBEXHLevel2X 4 2 7 4" xfId="45187"/>
    <cellStyle name="SAPBEXHLevel2X 4 2 7 5" xfId="45188"/>
    <cellStyle name="SAPBEXHLevel2X 4 2 8" xfId="5211"/>
    <cellStyle name="SAPBEXHLevel2X 4 2 8 2" xfId="28774"/>
    <cellStyle name="SAPBEXHLevel2X 4 2 8 2 2" xfId="38981"/>
    <cellStyle name="SAPBEXHLevel2X 4 2 8 3" xfId="33792"/>
    <cellStyle name="SAPBEXHLevel2X 4 2 8 4" xfId="45189"/>
    <cellStyle name="SAPBEXHLevel2X 4 2 9" xfId="24404"/>
    <cellStyle name="SAPBEXHLevel2X 4 2 9 2" xfId="34611"/>
    <cellStyle name="SAPBEXHLevel2X 4 3" xfId="929"/>
    <cellStyle name="SAPBEXHLevel2X 4 3 10" xfId="45190"/>
    <cellStyle name="SAPBEXHLevel2X 4 3 2" xfId="1915"/>
    <cellStyle name="SAPBEXHLevel2X 4 3 2 2" xfId="25478"/>
    <cellStyle name="SAPBEXHLevel2X 4 3 2 2 2" xfId="35685"/>
    <cellStyle name="SAPBEXHLevel2X 4 3 2 3" xfId="30496"/>
    <cellStyle name="SAPBEXHLevel2X 4 3 2 4" xfId="45191"/>
    <cellStyle name="SAPBEXHLevel2X 4 3 2 5" xfId="45192"/>
    <cellStyle name="SAPBEXHLevel2X 4 3 3" xfId="2455"/>
    <cellStyle name="SAPBEXHLevel2X 4 3 3 2" xfId="26018"/>
    <cellStyle name="SAPBEXHLevel2X 4 3 3 2 2" xfId="36225"/>
    <cellStyle name="SAPBEXHLevel2X 4 3 3 3" xfId="31036"/>
    <cellStyle name="SAPBEXHLevel2X 4 3 3 4" xfId="45193"/>
    <cellStyle name="SAPBEXHLevel2X 4 3 3 5" xfId="45194"/>
    <cellStyle name="SAPBEXHLevel2X 4 3 4" xfId="3240"/>
    <cellStyle name="SAPBEXHLevel2X 4 3 4 2" xfId="26803"/>
    <cellStyle name="SAPBEXHLevel2X 4 3 4 2 2" xfId="37010"/>
    <cellStyle name="SAPBEXHLevel2X 4 3 4 3" xfId="31821"/>
    <cellStyle name="SAPBEXHLevel2X 4 3 4 4" xfId="45195"/>
    <cellStyle name="SAPBEXHLevel2X 4 3 4 5" xfId="45196"/>
    <cellStyle name="SAPBEXHLevel2X 4 3 5" xfId="3970"/>
    <cellStyle name="SAPBEXHLevel2X 4 3 5 2" xfId="27533"/>
    <cellStyle name="SAPBEXHLevel2X 4 3 5 2 2" xfId="37740"/>
    <cellStyle name="SAPBEXHLevel2X 4 3 5 3" xfId="32551"/>
    <cellStyle name="SAPBEXHLevel2X 4 3 5 4" xfId="45197"/>
    <cellStyle name="SAPBEXHLevel2X 4 3 5 5" xfId="45198"/>
    <cellStyle name="SAPBEXHLevel2X 4 3 6" xfId="4581"/>
    <cellStyle name="SAPBEXHLevel2X 4 3 6 2" xfId="28144"/>
    <cellStyle name="SAPBEXHLevel2X 4 3 6 2 2" xfId="38351"/>
    <cellStyle name="SAPBEXHLevel2X 4 3 6 3" xfId="33162"/>
    <cellStyle name="SAPBEXHLevel2X 4 3 6 4" xfId="45199"/>
    <cellStyle name="SAPBEXHLevel2X 4 3 6 5" xfId="45200"/>
    <cellStyle name="SAPBEXHLevel2X 4 3 7" xfId="5299"/>
    <cellStyle name="SAPBEXHLevel2X 4 3 7 2" xfId="28862"/>
    <cellStyle name="SAPBEXHLevel2X 4 3 7 2 2" xfId="39069"/>
    <cellStyle name="SAPBEXHLevel2X 4 3 7 3" xfId="33880"/>
    <cellStyle name="SAPBEXHLevel2X 4 3 7 4" xfId="45201"/>
    <cellStyle name="SAPBEXHLevel2X 4 3 8" xfId="24492"/>
    <cellStyle name="SAPBEXHLevel2X 4 3 8 2" xfId="34699"/>
    <cellStyle name="SAPBEXHLevel2X 4 3 9" xfId="29596"/>
    <cellStyle name="SAPBEXHLevel2X 4 4" xfId="1603"/>
    <cellStyle name="SAPBEXHLevel2X 4 4 2" xfId="25166"/>
    <cellStyle name="SAPBEXHLevel2X 4 4 2 2" xfId="35373"/>
    <cellStyle name="SAPBEXHLevel2X 4 4 3" xfId="30184"/>
    <cellStyle name="SAPBEXHLevel2X 4 4 4" xfId="45202"/>
    <cellStyle name="SAPBEXHLevel2X 4 4 5" xfId="45203"/>
    <cellStyle name="SAPBEXHLevel2X 4 5" xfId="1404"/>
    <cellStyle name="SAPBEXHLevel2X 4 5 2" xfId="24967"/>
    <cellStyle name="SAPBEXHLevel2X 4 5 2 2" xfId="35174"/>
    <cellStyle name="SAPBEXHLevel2X 4 5 3" xfId="29985"/>
    <cellStyle name="SAPBEXHLevel2X 4 5 4" xfId="45204"/>
    <cellStyle name="SAPBEXHLevel2X 4 5 5" xfId="45205"/>
    <cellStyle name="SAPBEXHLevel2X 4 6" xfId="2906"/>
    <cellStyle name="SAPBEXHLevel2X 4 6 2" xfId="26469"/>
    <cellStyle name="SAPBEXHLevel2X 4 6 2 2" xfId="36676"/>
    <cellStyle name="SAPBEXHLevel2X 4 6 3" xfId="31487"/>
    <cellStyle name="SAPBEXHLevel2X 4 6 4" xfId="45206"/>
    <cellStyle name="SAPBEXHLevel2X 4 6 5" xfId="45207"/>
    <cellStyle name="SAPBEXHLevel2X 4 7" xfId="3640"/>
    <cellStyle name="SAPBEXHLevel2X 4 7 2" xfId="27203"/>
    <cellStyle name="SAPBEXHLevel2X 4 7 2 2" xfId="37410"/>
    <cellStyle name="SAPBEXHLevel2X 4 7 3" xfId="32221"/>
    <cellStyle name="SAPBEXHLevel2X 4 7 4" xfId="45208"/>
    <cellStyle name="SAPBEXHLevel2X 4 7 5" xfId="45209"/>
    <cellStyle name="SAPBEXHLevel2X 4 8" xfId="2858"/>
    <cellStyle name="SAPBEXHLevel2X 4 8 2" xfId="26421"/>
    <cellStyle name="SAPBEXHLevel2X 4 8 2 2" xfId="36628"/>
    <cellStyle name="SAPBEXHLevel2X 4 8 3" xfId="31439"/>
    <cellStyle name="SAPBEXHLevel2X 4 8 4" xfId="45210"/>
    <cellStyle name="SAPBEXHLevel2X 4 8 5" xfId="45211"/>
    <cellStyle name="SAPBEXHLevel2X 4 9" xfId="4965"/>
    <cellStyle name="SAPBEXHLevel2X 4 9 2" xfId="28528"/>
    <cellStyle name="SAPBEXHLevel2X 4 9 2 2" xfId="38735"/>
    <cellStyle name="SAPBEXHLevel2X 4 9 3" xfId="33546"/>
    <cellStyle name="SAPBEXHLevel2X 4 9 4" xfId="45212"/>
    <cellStyle name="SAPBEXHLevel2X 5" xfId="691"/>
    <cellStyle name="SAPBEXHLevel2X 5 10" xfId="29358"/>
    <cellStyle name="SAPBEXHLevel2X 5 11" xfId="45213"/>
    <cellStyle name="SAPBEXHLevel2X 5 2" xfId="1108"/>
    <cellStyle name="SAPBEXHLevel2X 5 2 10" xfId="45214"/>
    <cellStyle name="SAPBEXHLevel2X 5 2 2" xfId="2015"/>
    <cellStyle name="SAPBEXHLevel2X 5 2 2 2" xfId="25578"/>
    <cellStyle name="SAPBEXHLevel2X 5 2 2 2 2" xfId="35785"/>
    <cellStyle name="SAPBEXHLevel2X 5 2 2 3" xfId="30596"/>
    <cellStyle name="SAPBEXHLevel2X 5 2 2 4" xfId="45215"/>
    <cellStyle name="SAPBEXHLevel2X 5 2 2 5" xfId="45216"/>
    <cellStyle name="SAPBEXHLevel2X 5 2 3" xfId="2632"/>
    <cellStyle name="SAPBEXHLevel2X 5 2 3 2" xfId="26195"/>
    <cellStyle name="SAPBEXHLevel2X 5 2 3 2 2" xfId="36402"/>
    <cellStyle name="SAPBEXHLevel2X 5 2 3 3" xfId="31213"/>
    <cellStyle name="SAPBEXHLevel2X 5 2 3 4" xfId="45217"/>
    <cellStyle name="SAPBEXHLevel2X 5 2 3 5" xfId="45218"/>
    <cellStyle name="SAPBEXHLevel2X 5 2 4" xfId="3419"/>
    <cellStyle name="SAPBEXHLevel2X 5 2 4 2" xfId="26982"/>
    <cellStyle name="SAPBEXHLevel2X 5 2 4 2 2" xfId="37189"/>
    <cellStyle name="SAPBEXHLevel2X 5 2 4 3" xfId="32000"/>
    <cellStyle name="SAPBEXHLevel2X 5 2 4 4" xfId="45219"/>
    <cellStyle name="SAPBEXHLevel2X 5 2 4 5" xfId="45220"/>
    <cellStyle name="SAPBEXHLevel2X 5 2 5" xfId="4107"/>
    <cellStyle name="SAPBEXHLevel2X 5 2 5 2" xfId="27670"/>
    <cellStyle name="SAPBEXHLevel2X 5 2 5 2 2" xfId="37877"/>
    <cellStyle name="SAPBEXHLevel2X 5 2 5 3" xfId="32688"/>
    <cellStyle name="SAPBEXHLevel2X 5 2 5 4" xfId="45221"/>
    <cellStyle name="SAPBEXHLevel2X 5 2 5 5" xfId="45222"/>
    <cellStyle name="SAPBEXHLevel2X 5 2 6" xfId="4751"/>
    <cellStyle name="SAPBEXHLevel2X 5 2 6 2" xfId="28314"/>
    <cellStyle name="SAPBEXHLevel2X 5 2 6 2 2" xfId="38521"/>
    <cellStyle name="SAPBEXHLevel2X 5 2 6 3" xfId="33332"/>
    <cellStyle name="SAPBEXHLevel2X 5 2 6 4" xfId="45223"/>
    <cellStyle name="SAPBEXHLevel2X 5 2 6 5" xfId="45224"/>
    <cellStyle name="SAPBEXHLevel2X 5 2 7" xfId="5470"/>
    <cellStyle name="SAPBEXHLevel2X 5 2 7 2" xfId="29033"/>
    <cellStyle name="SAPBEXHLevel2X 5 2 7 2 2" xfId="39240"/>
    <cellStyle name="SAPBEXHLevel2X 5 2 7 3" xfId="34051"/>
    <cellStyle name="SAPBEXHLevel2X 5 2 7 4" xfId="45225"/>
    <cellStyle name="SAPBEXHLevel2X 5 2 8" xfId="24671"/>
    <cellStyle name="SAPBEXHLevel2X 5 2 8 2" xfId="34878"/>
    <cellStyle name="SAPBEXHLevel2X 5 2 9" xfId="29689"/>
    <cellStyle name="SAPBEXHLevel2X 5 3" xfId="1689"/>
    <cellStyle name="SAPBEXHLevel2X 5 3 2" xfId="25252"/>
    <cellStyle name="SAPBEXHLevel2X 5 3 2 2" xfId="35459"/>
    <cellStyle name="SAPBEXHLevel2X 5 3 3" xfId="30270"/>
    <cellStyle name="SAPBEXHLevel2X 5 3 4" xfId="45226"/>
    <cellStyle name="SAPBEXHLevel2X 5 3 5" xfId="45227"/>
    <cellStyle name="SAPBEXHLevel2X 5 4" xfId="2219"/>
    <cellStyle name="SAPBEXHLevel2X 5 4 2" xfId="25782"/>
    <cellStyle name="SAPBEXHLevel2X 5 4 2 2" xfId="35989"/>
    <cellStyle name="SAPBEXHLevel2X 5 4 3" xfId="30800"/>
    <cellStyle name="SAPBEXHLevel2X 5 4 4" xfId="45228"/>
    <cellStyle name="SAPBEXHLevel2X 5 4 5" xfId="45229"/>
    <cellStyle name="SAPBEXHLevel2X 5 5" xfId="3002"/>
    <cellStyle name="SAPBEXHLevel2X 5 5 2" xfId="26565"/>
    <cellStyle name="SAPBEXHLevel2X 5 5 2 2" xfId="36772"/>
    <cellStyle name="SAPBEXHLevel2X 5 5 3" xfId="31583"/>
    <cellStyle name="SAPBEXHLevel2X 5 5 4" xfId="45230"/>
    <cellStyle name="SAPBEXHLevel2X 5 5 5" xfId="45231"/>
    <cellStyle name="SAPBEXHLevel2X 5 6" xfId="3734"/>
    <cellStyle name="SAPBEXHLevel2X 5 6 2" xfId="27297"/>
    <cellStyle name="SAPBEXHLevel2X 5 6 2 2" xfId="37504"/>
    <cellStyle name="SAPBEXHLevel2X 5 6 3" xfId="32315"/>
    <cellStyle name="SAPBEXHLevel2X 5 6 4" xfId="45232"/>
    <cellStyle name="SAPBEXHLevel2X 5 6 5" xfId="45233"/>
    <cellStyle name="SAPBEXHLevel2X 5 7" xfId="4345"/>
    <cellStyle name="SAPBEXHLevel2X 5 7 2" xfId="27908"/>
    <cellStyle name="SAPBEXHLevel2X 5 7 2 2" xfId="38115"/>
    <cellStyle name="SAPBEXHLevel2X 5 7 3" xfId="32926"/>
    <cellStyle name="SAPBEXHLevel2X 5 7 4" xfId="45234"/>
    <cellStyle name="SAPBEXHLevel2X 5 7 5" xfId="45235"/>
    <cellStyle name="SAPBEXHLevel2X 5 8" xfId="5061"/>
    <cellStyle name="SAPBEXHLevel2X 5 8 2" xfId="28624"/>
    <cellStyle name="SAPBEXHLevel2X 5 8 2 2" xfId="38831"/>
    <cellStyle name="SAPBEXHLevel2X 5 8 3" xfId="33642"/>
    <cellStyle name="SAPBEXHLevel2X 5 8 4" xfId="45236"/>
    <cellStyle name="SAPBEXHLevel2X 5 9" xfId="24254"/>
    <cellStyle name="SAPBEXHLevel2X 5 9 2" xfId="34461"/>
    <cellStyle name="SAPBEXHLevel2X 6" xfId="679"/>
    <cellStyle name="SAPBEXHLevel2X 6 10" xfId="29346"/>
    <cellStyle name="SAPBEXHLevel2X 6 11" xfId="45237"/>
    <cellStyle name="SAPBEXHLevel2X 6 2" xfId="1096"/>
    <cellStyle name="SAPBEXHLevel2X 6 2 10" xfId="45238"/>
    <cellStyle name="SAPBEXHLevel2X 6 2 2" xfId="2003"/>
    <cellStyle name="SAPBEXHLevel2X 6 2 2 2" xfId="25566"/>
    <cellStyle name="SAPBEXHLevel2X 6 2 2 2 2" xfId="35773"/>
    <cellStyle name="SAPBEXHLevel2X 6 2 2 3" xfId="30584"/>
    <cellStyle name="SAPBEXHLevel2X 6 2 2 4" xfId="45239"/>
    <cellStyle name="SAPBEXHLevel2X 6 2 2 5" xfId="45240"/>
    <cellStyle name="SAPBEXHLevel2X 6 2 3" xfId="2620"/>
    <cellStyle name="SAPBEXHLevel2X 6 2 3 2" xfId="26183"/>
    <cellStyle name="SAPBEXHLevel2X 6 2 3 2 2" xfId="36390"/>
    <cellStyle name="SAPBEXHLevel2X 6 2 3 3" xfId="31201"/>
    <cellStyle name="SAPBEXHLevel2X 6 2 3 4" xfId="45241"/>
    <cellStyle name="SAPBEXHLevel2X 6 2 3 5" xfId="45242"/>
    <cellStyle name="SAPBEXHLevel2X 6 2 4" xfId="3407"/>
    <cellStyle name="SAPBEXHLevel2X 6 2 4 2" xfId="26970"/>
    <cellStyle name="SAPBEXHLevel2X 6 2 4 2 2" xfId="37177"/>
    <cellStyle name="SAPBEXHLevel2X 6 2 4 3" xfId="31988"/>
    <cellStyle name="SAPBEXHLevel2X 6 2 4 4" xfId="45243"/>
    <cellStyle name="SAPBEXHLevel2X 6 2 4 5" xfId="45244"/>
    <cellStyle name="SAPBEXHLevel2X 6 2 5" xfId="4095"/>
    <cellStyle name="SAPBEXHLevel2X 6 2 5 2" xfId="27658"/>
    <cellStyle name="SAPBEXHLevel2X 6 2 5 2 2" xfId="37865"/>
    <cellStyle name="SAPBEXHLevel2X 6 2 5 3" xfId="32676"/>
    <cellStyle name="SAPBEXHLevel2X 6 2 5 4" xfId="45245"/>
    <cellStyle name="SAPBEXHLevel2X 6 2 5 5" xfId="45246"/>
    <cellStyle name="SAPBEXHLevel2X 6 2 6" xfId="4739"/>
    <cellStyle name="SAPBEXHLevel2X 6 2 6 2" xfId="28302"/>
    <cellStyle name="SAPBEXHLevel2X 6 2 6 2 2" xfId="38509"/>
    <cellStyle name="SAPBEXHLevel2X 6 2 6 3" xfId="33320"/>
    <cellStyle name="SAPBEXHLevel2X 6 2 6 4" xfId="45247"/>
    <cellStyle name="SAPBEXHLevel2X 6 2 6 5" xfId="45248"/>
    <cellStyle name="SAPBEXHLevel2X 6 2 7" xfId="5458"/>
    <cellStyle name="SAPBEXHLevel2X 6 2 7 2" xfId="29021"/>
    <cellStyle name="SAPBEXHLevel2X 6 2 7 2 2" xfId="39228"/>
    <cellStyle name="SAPBEXHLevel2X 6 2 7 3" xfId="34039"/>
    <cellStyle name="SAPBEXHLevel2X 6 2 7 4" xfId="45249"/>
    <cellStyle name="SAPBEXHLevel2X 6 2 8" xfId="24659"/>
    <cellStyle name="SAPBEXHLevel2X 6 2 8 2" xfId="34866"/>
    <cellStyle name="SAPBEXHLevel2X 6 2 9" xfId="29677"/>
    <cellStyle name="SAPBEXHLevel2X 6 3" xfId="1677"/>
    <cellStyle name="SAPBEXHLevel2X 6 3 2" xfId="25240"/>
    <cellStyle name="SAPBEXHLevel2X 6 3 2 2" xfId="35447"/>
    <cellStyle name="SAPBEXHLevel2X 6 3 3" xfId="30258"/>
    <cellStyle name="SAPBEXHLevel2X 6 3 4" xfId="45250"/>
    <cellStyle name="SAPBEXHLevel2X 6 3 5" xfId="45251"/>
    <cellStyle name="SAPBEXHLevel2X 6 4" xfId="1322"/>
    <cellStyle name="SAPBEXHLevel2X 6 4 2" xfId="24885"/>
    <cellStyle name="SAPBEXHLevel2X 6 4 2 2" xfId="35092"/>
    <cellStyle name="SAPBEXHLevel2X 6 4 3" xfId="29903"/>
    <cellStyle name="SAPBEXHLevel2X 6 4 4" xfId="45252"/>
    <cellStyle name="SAPBEXHLevel2X 6 4 5" xfId="45253"/>
    <cellStyle name="SAPBEXHLevel2X 6 5" xfId="2990"/>
    <cellStyle name="SAPBEXHLevel2X 6 5 2" xfId="26553"/>
    <cellStyle name="SAPBEXHLevel2X 6 5 2 2" xfId="36760"/>
    <cellStyle name="SAPBEXHLevel2X 6 5 3" xfId="31571"/>
    <cellStyle name="SAPBEXHLevel2X 6 5 4" xfId="45254"/>
    <cellStyle name="SAPBEXHLevel2X 6 5 5" xfId="45255"/>
    <cellStyle name="SAPBEXHLevel2X 6 6" xfId="3722"/>
    <cellStyle name="SAPBEXHLevel2X 6 6 2" xfId="27285"/>
    <cellStyle name="SAPBEXHLevel2X 6 6 2 2" xfId="37492"/>
    <cellStyle name="SAPBEXHLevel2X 6 6 3" xfId="32303"/>
    <cellStyle name="SAPBEXHLevel2X 6 6 4" xfId="45256"/>
    <cellStyle name="SAPBEXHLevel2X 6 6 5" xfId="45257"/>
    <cellStyle name="SAPBEXHLevel2X 6 7" xfId="4333"/>
    <cellStyle name="SAPBEXHLevel2X 6 7 2" xfId="27896"/>
    <cellStyle name="SAPBEXHLevel2X 6 7 2 2" xfId="38103"/>
    <cellStyle name="SAPBEXHLevel2X 6 7 3" xfId="32914"/>
    <cellStyle name="SAPBEXHLevel2X 6 7 4" xfId="45258"/>
    <cellStyle name="SAPBEXHLevel2X 6 7 5" xfId="45259"/>
    <cellStyle name="SAPBEXHLevel2X 6 8" xfId="5049"/>
    <cellStyle name="SAPBEXHLevel2X 6 8 2" xfId="28612"/>
    <cellStyle name="SAPBEXHLevel2X 6 8 2 2" xfId="38819"/>
    <cellStyle name="SAPBEXHLevel2X 6 8 3" xfId="33630"/>
    <cellStyle name="SAPBEXHLevel2X 6 8 4" xfId="45260"/>
    <cellStyle name="SAPBEXHLevel2X 6 9" xfId="24242"/>
    <cellStyle name="SAPBEXHLevel2X 6 9 2" xfId="34449"/>
    <cellStyle name="SAPBEXHLevel2X 7" xfId="1036"/>
    <cellStyle name="SAPBEXHLevel2X 7 2" xfId="2562"/>
    <cellStyle name="SAPBEXHLevel2X 7 2 2" xfId="26125"/>
    <cellStyle name="SAPBEXHLevel2X 7 2 2 2" xfId="36332"/>
    <cellStyle name="SAPBEXHLevel2X 7 2 3" xfId="31143"/>
    <cellStyle name="SAPBEXHLevel2X 7 2 4" xfId="45261"/>
    <cellStyle name="SAPBEXHLevel2X 7 2 5" xfId="45262"/>
    <cellStyle name="SAPBEXHLevel2X 7 3" xfId="3347"/>
    <cellStyle name="SAPBEXHLevel2X 7 3 2" xfId="26910"/>
    <cellStyle name="SAPBEXHLevel2X 7 3 2 2" xfId="37117"/>
    <cellStyle name="SAPBEXHLevel2X 7 3 3" xfId="31928"/>
    <cellStyle name="SAPBEXHLevel2X 7 3 4" xfId="45263"/>
    <cellStyle name="SAPBEXHLevel2X 7 3 5" xfId="45264"/>
    <cellStyle name="SAPBEXHLevel2X 7 4" xfId="4688"/>
    <cellStyle name="SAPBEXHLevel2X 7 4 2" xfId="28251"/>
    <cellStyle name="SAPBEXHLevel2X 7 4 2 2" xfId="38458"/>
    <cellStyle name="SAPBEXHLevel2X 7 4 3" xfId="33269"/>
    <cellStyle name="SAPBEXHLevel2X 7 4 4" xfId="45265"/>
    <cellStyle name="SAPBEXHLevel2X 7 4 5" xfId="45266"/>
    <cellStyle name="SAPBEXHLevel2X 7 5" xfId="5406"/>
    <cellStyle name="SAPBEXHLevel2X 7 5 2" xfId="28969"/>
    <cellStyle name="SAPBEXHLevel2X 7 5 2 2" xfId="39176"/>
    <cellStyle name="SAPBEXHLevel2X 7 5 3" xfId="33987"/>
    <cellStyle name="SAPBEXHLevel2X 7 5 4" xfId="45267"/>
    <cellStyle name="SAPBEXHLevel2X 7 5 5" xfId="45268"/>
    <cellStyle name="SAPBEXHLevel2X 7 6" xfId="24599"/>
    <cellStyle name="SAPBEXHLevel2X 7 6 2" xfId="34806"/>
    <cellStyle name="SAPBEXHLevel2X 7 7" xfId="45269"/>
    <cellStyle name="SAPBEXHLevel2X 7 8" xfId="45270"/>
    <cellStyle name="SAPBEXHLevel2X 7 9" xfId="45271"/>
    <cellStyle name="SAPBEXHLevel2X 8" xfId="1494"/>
    <cellStyle name="SAPBEXHLevel2X 8 2" xfId="25057"/>
    <cellStyle name="SAPBEXHLevel2X 8 2 2" xfId="35264"/>
    <cellStyle name="SAPBEXHLevel2X 8 3" xfId="30075"/>
    <cellStyle name="SAPBEXHLevel2X 8 4" xfId="45272"/>
    <cellStyle name="SAPBEXHLevel2X 8 5" xfId="45273"/>
    <cellStyle name="SAPBEXHLevel2X 9" xfId="1553"/>
    <cellStyle name="SAPBEXHLevel2X 9 2" xfId="25116"/>
    <cellStyle name="SAPBEXHLevel2X 9 2 2" xfId="35323"/>
    <cellStyle name="SAPBEXHLevel2X 9 3" xfId="30134"/>
    <cellStyle name="SAPBEXHLevel2X 9 4" xfId="45274"/>
    <cellStyle name="SAPBEXHLevel3" xfId="499"/>
    <cellStyle name="SAPBEXHLevel3 10" xfId="24075"/>
    <cellStyle name="SAPBEXHLevel3 10 2" xfId="34282"/>
    <cellStyle name="SAPBEXHLevel3 11" xfId="45275"/>
    <cellStyle name="SAPBEXHLevel3 12" xfId="45276"/>
    <cellStyle name="SAPBEXHLevel3 2" xfId="500"/>
    <cellStyle name="SAPBEXHLevel3 2 10" xfId="45277"/>
    <cellStyle name="SAPBEXHLevel3 2 11" xfId="45278"/>
    <cellStyle name="SAPBEXHLevel3 2 2" xfId="555"/>
    <cellStyle name="SAPBEXHLevel3 2 2 10" xfId="45279"/>
    <cellStyle name="SAPBEXHLevel3 2 2 2" xfId="637"/>
    <cellStyle name="SAPBEXHLevel3 2 2 2 10" xfId="24200"/>
    <cellStyle name="SAPBEXHLevel3 2 2 2 10 2" xfId="34407"/>
    <cellStyle name="SAPBEXHLevel3 2 2 2 11" xfId="29304"/>
    <cellStyle name="SAPBEXHLevel3 2 2 2 12" xfId="45280"/>
    <cellStyle name="SAPBEXHLevel3 2 2 2 2" xfId="883"/>
    <cellStyle name="SAPBEXHLevel3 2 2 2 2 10" xfId="29550"/>
    <cellStyle name="SAPBEXHLevel3 2 2 2 2 11" xfId="45281"/>
    <cellStyle name="SAPBEXHLevel3 2 2 2 2 2" xfId="1295"/>
    <cellStyle name="SAPBEXHLevel3 2 2 2 2 2 10" xfId="45282"/>
    <cellStyle name="SAPBEXHLevel3 2 2 2 2 2 2" xfId="2199"/>
    <cellStyle name="SAPBEXHLevel3 2 2 2 2 2 2 2" xfId="25762"/>
    <cellStyle name="SAPBEXHLevel3 2 2 2 2 2 2 2 2" xfId="35969"/>
    <cellStyle name="SAPBEXHLevel3 2 2 2 2 2 2 3" xfId="30780"/>
    <cellStyle name="SAPBEXHLevel3 2 2 2 2 2 2 4" xfId="45283"/>
    <cellStyle name="SAPBEXHLevel3 2 2 2 2 2 2 5" xfId="45284"/>
    <cellStyle name="SAPBEXHLevel3 2 2 2 2 2 3" xfId="2818"/>
    <cellStyle name="SAPBEXHLevel3 2 2 2 2 2 3 2" xfId="26381"/>
    <cellStyle name="SAPBEXHLevel3 2 2 2 2 2 3 2 2" xfId="36588"/>
    <cellStyle name="SAPBEXHLevel3 2 2 2 2 2 3 3" xfId="31399"/>
    <cellStyle name="SAPBEXHLevel3 2 2 2 2 2 3 4" xfId="45285"/>
    <cellStyle name="SAPBEXHLevel3 2 2 2 2 2 3 5" xfId="45286"/>
    <cellStyle name="SAPBEXHLevel3 2 2 2 2 2 4" xfId="3606"/>
    <cellStyle name="SAPBEXHLevel3 2 2 2 2 2 4 2" xfId="27169"/>
    <cellStyle name="SAPBEXHLevel3 2 2 2 2 2 4 2 2" xfId="37376"/>
    <cellStyle name="SAPBEXHLevel3 2 2 2 2 2 4 3" xfId="32187"/>
    <cellStyle name="SAPBEXHLevel3 2 2 2 2 2 4 4" xfId="45287"/>
    <cellStyle name="SAPBEXHLevel3 2 2 2 2 2 4 5" xfId="45288"/>
    <cellStyle name="SAPBEXHLevel3 2 2 2 2 2 5" xfId="4293"/>
    <cellStyle name="SAPBEXHLevel3 2 2 2 2 2 5 2" xfId="27856"/>
    <cellStyle name="SAPBEXHLevel3 2 2 2 2 2 5 2 2" xfId="38063"/>
    <cellStyle name="SAPBEXHLevel3 2 2 2 2 2 5 3" xfId="32874"/>
    <cellStyle name="SAPBEXHLevel3 2 2 2 2 2 5 4" xfId="45289"/>
    <cellStyle name="SAPBEXHLevel3 2 2 2 2 2 5 5" xfId="45290"/>
    <cellStyle name="SAPBEXHLevel3 2 2 2 2 2 6" xfId="4937"/>
    <cellStyle name="SAPBEXHLevel3 2 2 2 2 2 6 2" xfId="28500"/>
    <cellStyle name="SAPBEXHLevel3 2 2 2 2 2 6 2 2" xfId="38707"/>
    <cellStyle name="SAPBEXHLevel3 2 2 2 2 2 6 3" xfId="33518"/>
    <cellStyle name="SAPBEXHLevel3 2 2 2 2 2 6 4" xfId="45291"/>
    <cellStyle name="SAPBEXHLevel3 2 2 2 2 2 6 5" xfId="45292"/>
    <cellStyle name="SAPBEXHLevel3 2 2 2 2 2 7" xfId="5657"/>
    <cellStyle name="SAPBEXHLevel3 2 2 2 2 2 7 2" xfId="29220"/>
    <cellStyle name="SAPBEXHLevel3 2 2 2 2 2 7 2 2" xfId="39427"/>
    <cellStyle name="SAPBEXHLevel3 2 2 2 2 2 7 3" xfId="34238"/>
    <cellStyle name="SAPBEXHLevel3 2 2 2 2 2 7 4" xfId="45293"/>
    <cellStyle name="SAPBEXHLevel3 2 2 2 2 2 8" xfId="24858"/>
    <cellStyle name="SAPBEXHLevel3 2 2 2 2 2 8 2" xfId="35065"/>
    <cellStyle name="SAPBEXHLevel3 2 2 2 2 2 9" xfId="29876"/>
    <cellStyle name="SAPBEXHLevel3 2 2 2 2 3" xfId="1873"/>
    <cellStyle name="SAPBEXHLevel3 2 2 2 2 3 2" xfId="25436"/>
    <cellStyle name="SAPBEXHLevel3 2 2 2 2 3 2 2" xfId="35643"/>
    <cellStyle name="SAPBEXHLevel3 2 2 2 2 3 3" xfId="30454"/>
    <cellStyle name="SAPBEXHLevel3 2 2 2 2 3 4" xfId="45294"/>
    <cellStyle name="SAPBEXHLevel3 2 2 2 2 3 5" xfId="45295"/>
    <cellStyle name="SAPBEXHLevel3 2 2 2 2 4" xfId="2409"/>
    <cellStyle name="SAPBEXHLevel3 2 2 2 2 4 2" xfId="25972"/>
    <cellStyle name="SAPBEXHLevel3 2 2 2 2 4 2 2" xfId="36179"/>
    <cellStyle name="SAPBEXHLevel3 2 2 2 2 4 3" xfId="30990"/>
    <cellStyle name="SAPBEXHLevel3 2 2 2 2 4 4" xfId="45296"/>
    <cellStyle name="SAPBEXHLevel3 2 2 2 2 4 5" xfId="45297"/>
    <cellStyle name="SAPBEXHLevel3 2 2 2 2 5" xfId="3194"/>
    <cellStyle name="SAPBEXHLevel3 2 2 2 2 5 2" xfId="26757"/>
    <cellStyle name="SAPBEXHLevel3 2 2 2 2 5 2 2" xfId="36964"/>
    <cellStyle name="SAPBEXHLevel3 2 2 2 2 5 3" xfId="31775"/>
    <cellStyle name="SAPBEXHLevel3 2 2 2 2 5 4" xfId="45298"/>
    <cellStyle name="SAPBEXHLevel3 2 2 2 2 5 5" xfId="45299"/>
    <cellStyle name="SAPBEXHLevel3 2 2 2 2 6" xfId="3924"/>
    <cellStyle name="SAPBEXHLevel3 2 2 2 2 6 2" xfId="27487"/>
    <cellStyle name="SAPBEXHLevel3 2 2 2 2 6 2 2" xfId="37694"/>
    <cellStyle name="SAPBEXHLevel3 2 2 2 2 6 3" xfId="32505"/>
    <cellStyle name="SAPBEXHLevel3 2 2 2 2 6 4" xfId="45300"/>
    <cellStyle name="SAPBEXHLevel3 2 2 2 2 6 5" xfId="45301"/>
    <cellStyle name="SAPBEXHLevel3 2 2 2 2 7" xfId="4535"/>
    <cellStyle name="SAPBEXHLevel3 2 2 2 2 7 2" xfId="28098"/>
    <cellStyle name="SAPBEXHLevel3 2 2 2 2 7 2 2" xfId="38305"/>
    <cellStyle name="SAPBEXHLevel3 2 2 2 2 7 3" xfId="33116"/>
    <cellStyle name="SAPBEXHLevel3 2 2 2 2 7 4" xfId="45302"/>
    <cellStyle name="SAPBEXHLevel3 2 2 2 2 7 5" xfId="45303"/>
    <cellStyle name="SAPBEXHLevel3 2 2 2 2 8" xfId="5253"/>
    <cellStyle name="SAPBEXHLevel3 2 2 2 2 8 2" xfId="28816"/>
    <cellStyle name="SAPBEXHLevel3 2 2 2 2 8 2 2" xfId="39023"/>
    <cellStyle name="SAPBEXHLevel3 2 2 2 2 8 3" xfId="33834"/>
    <cellStyle name="SAPBEXHLevel3 2 2 2 2 8 4" xfId="45304"/>
    <cellStyle name="SAPBEXHLevel3 2 2 2 2 9" xfId="24446"/>
    <cellStyle name="SAPBEXHLevel3 2 2 2 2 9 2" xfId="34653"/>
    <cellStyle name="SAPBEXHLevel3 2 2 2 3" xfId="971"/>
    <cellStyle name="SAPBEXHLevel3 2 2 2 3 10" xfId="45305"/>
    <cellStyle name="SAPBEXHLevel3 2 2 2 3 2" xfId="1957"/>
    <cellStyle name="SAPBEXHLevel3 2 2 2 3 2 2" xfId="25520"/>
    <cellStyle name="SAPBEXHLevel3 2 2 2 3 2 2 2" xfId="35727"/>
    <cellStyle name="SAPBEXHLevel3 2 2 2 3 2 3" xfId="30538"/>
    <cellStyle name="SAPBEXHLevel3 2 2 2 3 2 4" xfId="45306"/>
    <cellStyle name="SAPBEXHLevel3 2 2 2 3 2 5" xfId="45307"/>
    <cellStyle name="SAPBEXHLevel3 2 2 2 3 3" xfId="2497"/>
    <cellStyle name="SAPBEXHLevel3 2 2 2 3 3 2" xfId="26060"/>
    <cellStyle name="SAPBEXHLevel3 2 2 2 3 3 2 2" xfId="36267"/>
    <cellStyle name="SAPBEXHLevel3 2 2 2 3 3 3" xfId="31078"/>
    <cellStyle name="SAPBEXHLevel3 2 2 2 3 3 4" xfId="45308"/>
    <cellStyle name="SAPBEXHLevel3 2 2 2 3 3 5" xfId="45309"/>
    <cellStyle name="SAPBEXHLevel3 2 2 2 3 4" xfId="3282"/>
    <cellStyle name="SAPBEXHLevel3 2 2 2 3 4 2" xfId="26845"/>
    <cellStyle name="SAPBEXHLevel3 2 2 2 3 4 2 2" xfId="37052"/>
    <cellStyle name="SAPBEXHLevel3 2 2 2 3 4 3" xfId="31863"/>
    <cellStyle name="SAPBEXHLevel3 2 2 2 3 4 4" xfId="45310"/>
    <cellStyle name="SAPBEXHLevel3 2 2 2 3 4 5" xfId="45311"/>
    <cellStyle name="SAPBEXHLevel3 2 2 2 3 5" xfId="4012"/>
    <cellStyle name="SAPBEXHLevel3 2 2 2 3 5 2" xfId="27575"/>
    <cellStyle name="SAPBEXHLevel3 2 2 2 3 5 2 2" xfId="37782"/>
    <cellStyle name="SAPBEXHLevel3 2 2 2 3 5 3" xfId="32593"/>
    <cellStyle name="SAPBEXHLevel3 2 2 2 3 5 4" xfId="45312"/>
    <cellStyle name="SAPBEXHLevel3 2 2 2 3 5 5" xfId="45313"/>
    <cellStyle name="SAPBEXHLevel3 2 2 2 3 6" xfId="4623"/>
    <cellStyle name="SAPBEXHLevel3 2 2 2 3 6 2" xfId="28186"/>
    <cellStyle name="SAPBEXHLevel3 2 2 2 3 6 2 2" xfId="38393"/>
    <cellStyle name="SAPBEXHLevel3 2 2 2 3 6 3" xfId="33204"/>
    <cellStyle name="SAPBEXHLevel3 2 2 2 3 6 4" xfId="45314"/>
    <cellStyle name="SAPBEXHLevel3 2 2 2 3 6 5" xfId="45315"/>
    <cellStyle name="SAPBEXHLevel3 2 2 2 3 7" xfId="5341"/>
    <cellStyle name="SAPBEXHLevel3 2 2 2 3 7 2" xfId="28904"/>
    <cellStyle name="SAPBEXHLevel3 2 2 2 3 7 2 2" xfId="39111"/>
    <cellStyle name="SAPBEXHLevel3 2 2 2 3 7 3" xfId="33922"/>
    <cellStyle name="SAPBEXHLevel3 2 2 2 3 7 4" xfId="45316"/>
    <cellStyle name="SAPBEXHLevel3 2 2 2 3 8" xfId="24534"/>
    <cellStyle name="SAPBEXHLevel3 2 2 2 3 8 2" xfId="34741"/>
    <cellStyle name="SAPBEXHLevel3 2 2 2 3 9" xfId="29638"/>
    <cellStyle name="SAPBEXHLevel3 2 2 2 4" xfId="1645"/>
    <cellStyle name="SAPBEXHLevel3 2 2 2 4 2" xfId="25208"/>
    <cellStyle name="SAPBEXHLevel3 2 2 2 4 2 2" xfId="35415"/>
    <cellStyle name="SAPBEXHLevel3 2 2 2 4 3" xfId="30226"/>
    <cellStyle name="SAPBEXHLevel3 2 2 2 4 4" xfId="45317"/>
    <cellStyle name="SAPBEXHLevel3 2 2 2 4 5" xfId="45318"/>
    <cellStyle name="SAPBEXHLevel3 2 2 2 5" xfId="1362"/>
    <cellStyle name="SAPBEXHLevel3 2 2 2 5 2" xfId="24925"/>
    <cellStyle name="SAPBEXHLevel3 2 2 2 5 2 2" xfId="35132"/>
    <cellStyle name="SAPBEXHLevel3 2 2 2 5 3" xfId="29943"/>
    <cellStyle name="SAPBEXHLevel3 2 2 2 5 4" xfId="45319"/>
    <cellStyle name="SAPBEXHLevel3 2 2 2 5 5" xfId="45320"/>
    <cellStyle name="SAPBEXHLevel3 2 2 2 6" xfId="2948"/>
    <cellStyle name="SAPBEXHLevel3 2 2 2 6 2" xfId="26511"/>
    <cellStyle name="SAPBEXHLevel3 2 2 2 6 2 2" xfId="36718"/>
    <cellStyle name="SAPBEXHLevel3 2 2 2 6 3" xfId="31529"/>
    <cellStyle name="SAPBEXHLevel3 2 2 2 6 4" xfId="45321"/>
    <cellStyle name="SAPBEXHLevel3 2 2 2 6 5" xfId="45322"/>
    <cellStyle name="SAPBEXHLevel3 2 2 2 7" xfId="3682"/>
    <cellStyle name="SAPBEXHLevel3 2 2 2 7 2" xfId="27245"/>
    <cellStyle name="SAPBEXHLevel3 2 2 2 7 2 2" xfId="37452"/>
    <cellStyle name="SAPBEXHLevel3 2 2 2 7 3" xfId="32263"/>
    <cellStyle name="SAPBEXHLevel3 2 2 2 7 4" xfId="45323"/>
    <cellStyle name="SAPBEXHLevel3 2 2 2 7 5" xfId="45324"/>
    <cellStyle name="SAPBEXHLevel3 2 2 2 8" xfId="2836"/>
    <cellStyle name="SAPBEXHLevel3 2 2 2 8 2" xfId="26399"/>
    <cellStyle name="SAPBEXHLevel3 2 2 2 8 2 2" xfId="36606"/>
    <cellStyle name="SAPBEXHLevel3 2 2 2 8 3" xfId="31417"/>
    <cellStyle name="SAPBEXHLevel3 2 2 2 8 4" xfId="45325"/>
    <cellStyle name="SAPBEXHLevel3 2 2 2 8 5" xfId="45326"/>
    <cellStyle name="SAPBEXHLevel3 2 2 2 9" xfId="5007"/>
    <cellStyle name="SAPBEXHLevel3 2 2 2 9 2" xfId="28570"/>
    <cellStyle name="SAPBEXHLevel3 2 2 2 9 2 2" xfId="38777"/>
    <cellStyle name="SAPBEXHLevel3 2 2 2 9 3" xfId="33588"/>
    <cellStyle name="SAPBEXHLevel3 2 2 2 9 4" xfId="45327"/>
    <cellStyle name="SAPBEXHLevel3 2 2 3" xfId="742"/>
    <cellStyle name="SAPBEXHLevel3 2 2 3 10" xfId="29409"/>
    <cellStyle name="SAPBEXHLevel3 2 2 3 11" xfId="45328"/>
    <cellStyle name="SAPBEXHLevel3 2 2 3 2" xfId="1159"/>
    <cellStyle name="SAPBEXHLevel3 2 2 3 2 10" xfId="45329"/>
    <cellStyle name="SAPBEXHLevel3 2 2 3 2 2" xfId="2065"/>
    <cellStyle name="SAPBEXHLevel3 2 2 3 2 2 2" xfId="25628"/>
    <cellStyle name="SAPBEXHLevel3 2 2 3 2 2 2 2" xfId="35835"/>
    <cellStyle name="SAPBEXHLevel3 2 2 3 2 2 3" xfId="30646"/>
    <cellStyle name="SAPBEXHLevel3 2 2 3 2 2 4" xfId="45330"/>
    <cellStyle name="SAPBEXHLevel3 2 2 3 2 2 5" xfId="45331"/>
    <cellStyle name="SAPBEXHLevel3 2 2 3 2 3" xfId="2682"/>
    <cellStyle name="SAPBEXHLevel3 2 2 3 2 3 2" xfId="26245"/>
    <cellStyle name="SAPBEXHLevel3 2 2 3 2 3 2 2" xfId="36452"/>
    <cellStyle name="SAPBEXHLevel3 2 2 3 2 3 3" xfId="31263"/>
    <cellStyle name="SAPBEXHLevel3 2 2 3 2 3 4" xfId="45332"/>
    <cellStyle name="SAPBEXHLevel3 2 2 3 2 3 5" xfId="45333"/>
    <cellStyle name="SAPBEXHLevel3 2 2 3 2 4" xfId="3470"/>
    <cellStyle name="SAPBEXHLevel3 2 2 3 2 4 2" xfId="27033"/>
    <cellStyle name="SAPBEXHLevel3 2 2 3 2 4 2 2" xfId="37240"/>
    <cellStyle name="SAPBEXHLevel3 2 2 3 2 4 3" xfId="32051"/>
    <cellStyle name="SAPBEXHLevel3 2 2 3 2 4 4" xfId="45334"/>
    <cellStyle name="SAPBEXHLevel3 2 2 3 2 4 5" xfId="45335"/>
    <cellStyle name="SAPBEXHLevel3 2 2 3 2 5" xfId="4157"/>
    <cellStyle name="SAPBEXHLevel3 2 2 3 2 5 2" xfId="27720"/>
    <cellStyle name="SAPBEXHLevel3 2 2 3 2 5 2 2" xfId="37927"/>
    <cellStyle name="SAPBEXHLevel3 2 2 3 2 5 3" xfId="32738"/>
    <cellStyle name="SAPBEXHLevel3 2 2 3 2 5 4" xfId="45336"/>
    <cellStyle name="SAPBEXHLevel3 2 2 3 2 5 5" xfId="45337"/>
    <cellStyle name="SAPBEXHLevel3 2 2 3 2 6" xfId="4801"/>
    <cellStyle name="SAPBEXHLevel3 2 2 3 2 6 2" xfId="28364"/>
    <cellStyle name="SAPBEXHLevel3 2 2 3 2 6 2 2" xfId="38571"/>
    <cellStyle name="SAPBEXHLevel3 2 2 3 2 6 3" xfId="33382"/>
    <cellStyle name="SAPBEXHLevel3 2 2 3 2 6 4" xfId="45338"/>
    <cellStyle name="SAPBEXHLevel3 2 2 3 2 6 5" xfId="45339"/>
    <cellStyle name="SAPBEXHLevel3 2 2 3 2 7" xfId="5521"/>
    <cellStyle name="SAPBEXHLevel3 2 2 3 2 7 2" xfId="29084"/>
    <cellStyle name="SAPBEXHLevel3 2 2 3 2 7 2 2" xfId="39291"/>
    <cellStyle name="SAPBEXHLevel3 2 2 3 2 7 3" xfId="34102"/>
    <cellStyle name="SAPBEXHLevel3 2 2 3 2 7 4" xfId="45340"/>
    <cellStyle name="SAPBEXHLevel3 2 2 3 2 8" xfId="24722"/>
    <cellStyle name="SAPBEXHLevel3 2 2 3 2 8 2" xfId="34929"/>
    <cellStyle name="SAPBEXHLevel3 2 2 3 2 9" xfId="29740"/>
    <cellStyle name="SAPBEXHLevel3 2 2 3 3" xfId="1739"/>
    <cellStyle name="SAPBEXHLevel3 2 2 3 3 2" xfId="25302"/>
    <cellStyle name="SAPBEXHLevel3 2 2 3 3 2 2" xfId="35509"/>
    <cellStyle name="SAPBEXHLevel3 2 2 3 3 3" xfId="30320"/>
    <cellStyle name="SAPBEXHLevel3 2 2 3 3 4" xfId="45341"/>
    <cellStyle name="SAPBEXHLevel3 2 2 3 3 5" xfId="45342"/>
    <cellStyle name="SAPBEXHLevel3 2 2 3 4" xfId="2269"/>
    <cellStyle name="SAPBEXHLevel3 2 2 3 4 2" xfId="25832"/>
    <cellStyle name="SAPBEXHLevel3 2 2 3 4 2 2" xfId="36039"/>
    <cellStyle name="SAPBEXHLevel3 2 2 3 4 3" xfId="30850"/>
    <cellStyle name="SAPBEXHLevel3 2 2 3 4 4" xfId="45343"/>
    <cellStyle name="SAPBEXHLevel3 2 2 3 4 5" xfId="45344"/>
    <cellStyle name="SAPBEXHLevel3 2 2 3 5" xfId="3053"/>
    <cellStyle name="SAPBEXHLevel3 2 2 3 5 2" xfId="26616"/>
    <cellStyle name="SAPBEXHLevel3 2 2 3 5 2 2" xfId="36823"/>
    <cellStyle name="SAPBEXHLevel3 2 2 3 5 3" xfId="31634"/>
    <cellStyle name="SAPBEXHLevel3 2 2 3 5 4" xfId="45345"/>
    <cellStyle name="SAPBEXHLevel3 2 2 3 5 5" xfId="45346"/>
    <cellStyle name="SAPBEXHLevel3 2 2 3 6" xfId="3784"/>
    <cellStyle name="SAPBEXHLevel3 2 2 3 6 2" xfId="27347"/>
    <cellStyle name="SAPBEXHLevel3 2 2 3 6 2 2" xfId="37554"/>
    <cellStyle name="SAPBEXHLevel3 2 2 3 6 3" xfId="32365"/>
    <cellStyle name="SAPBEXHLevel3 2 2 3 6 4" xfId="45347"/>
    <cellStyle name="SAPBEXHLevel3 2 2 3 6 5" xfId="45348"/>
    <cellStyle name="SAPBEXHLevel3 2 2 3 7" xfId="4395"/>
    <cellStyle name="SAPBEXHLevel3 2 2 3 7 2" xfId="27958"/>
    <cellStyle name="SAPBEXHLevel3 2 2 3 7 2 2" xfId="38165"/>
    <cellStyle name="SAPBEXHLevel3 2 2 3 7 3" xfId="32976"/>
    <cellStyle name="SAPBEXHLevel3 2 2 3 7 4" xfId="45349"/>
    <cellStyle name="SAPBEXHLevel3 2 2 3 7 5" xfId="45350"/>
    <cellStyle name="SAPBEXHLevel3 2 2 3 8" xfId="5112"/>
    <cellStyle name="SAPBEXHLevel3 2 2 3 8 2" xfId="28675"/>
    <cellStyle name="SAPBEXHLevel3 2 2 3 8 2 2" xfId="38882"/>
    <cellStyle name="SAPBEXHLevel3 2 2 3 8 3" xfId="33693"/>
    <cellStyle name="SAPBEXHLevel3 2 2 3 8 4" xfId="45351"/>
    <cellStyle name="SAPBEXHLevel3 2 2 3 9" xfId="24305"/>
    <cellStyle name="SAPBEXHLevel3 2 2 3 9 2" xfId="34512"/>
    <cellStyle name="SAPBEXHLevel3 2 2 4" xfId="707"/>
    <cellStyle name="SAPBEXHLevel3 2 2 4 10" xfId="29374"/>
    <cellStyle name="SAPBEXHLevel3 2 2 4 11" xfId="45352"/>
    <cellStyle name="SAPBEXHLevel3 2 2 4 2" xfId="1124"/>
    <cellStyle name="SAPBEXHLevel3 2 2 4 2 10" xfId="45353"/>
    <cellStyle name="SAPBEXHLevel3 2 2 4 2 2" xfId="2031"/>
    <cellStyle name="SAPBEXHLevel3 2 2 4 2 2 2" xfId="25594"/>
    <cellStyle name="SAPBEXHLevel3 2 2 4 2 2 2 2" xfId="35801"/>
    <cellStyle name="SAPBEXHLevel3 2 2 4 2 2 3" xfId="30612"/>
    <cellStyle name="SAPBEXHLevel3 2 2 4 2 2 4" xfId="45354"/>
    <cellStyle name="SAPBEXHLevel3 2 2 4 2 2 5" xfId="45355"/>
    <cellStyle name="SAPBEXHLevel3 2 2 4 2 3" xfId="2648"/>
    <cellStyle name="SAPBEXHLevel3 2 2 4 2 3 2" xfId="26211"/>
    <cellStyle name="SAPBEXHLevel3 2 2 4 2 3 2 2" xfId="36418"/>
    <cellStyle name="SAPBEXHLevel3 2 2 4 2 3 3" xfId="31229"/>
    <cellStyle name="SAPBEXHLevel3 2 2 4 2 3 4" xfId="45356"/>
    <cellStyle name="SAPBEXHLevel3 2 2 4 2 3 5" xfId="45357"/>
    <cellStyle name="SAPBEXHLevel3 2 2 4 2 4" xfId="3435"/>
    <cellStyle name="SAPBEXHLevel3 2 2 4 2 4 2" xfId="26998"/>
    <cellStyle name="SAPBEXHLevel3 2 2 4 2 4 2 2" xfId="37205"/>
    <cellStyle name="SAPBEXHLevel3 2 2 4 2 4 3" xfId="32016"/>
    <cellStyle name="SAPBEXHLevel3 2 2 4 2 4 4" xfId="45358"/>
    <cellStyle name="SAPBEXHLevel3 2 2 4 2 4 5" xfId="45359"/>
    <cellStyle name="SAPBEXHLevel3 2 2 4 2 5" xfId="4123"/>
    <cellStyle name="SAPBEXHLevel3 2 2 4 2 5 2" xfId="27686"/>
    <cellStyle name="SAPBEXHLevel3 2 2 4 2 5 2 2" xfId="37893"/>
    <cellStyle name="SAPBEXHLevel3 2 2 4 2 5 3" xfId="32704"/>
    <cellStyle name="SAPBEXHLevel3 2 2 4 2 5 4" xfId="45360"/>
    <cellStyle name="SAPBEXHLevel3 2 2 4 2 5 5" xfId="45361"/>
    <cellStyle name="SAPBEXHLevel3 2 2 4 2 6" xfId="4767"/>
    <cellStyle name="SAPBEXHLevel3 2 2 4 2 6 2" xfId="28330"/>
    <cellStyle name="SAPBEXHLevel3 2 2 4 2 6 2 2" xfId="38537"/>
    <cellStyle name="SAPBEXHLevel3 2 2 4 2 6 3" xfId="33348"/>
    <cellStyle name="SAPBEXHLevel3 2 2 4 2 6 4" xfId="45362"/>
    <cellStyle name="SAPBEXHLevel3 2 2 4 2 6 5" xfId="45363"/>
    <cellStyle name="SAPBEXHLevel3 2 2 4 2 7" xfId="5486"/>
    <cellStyle name="SAPBEXHLevel3 2 2 4 2 7 2" xfId="29049"/>
    <cellStyle name="SAPBEXHLevel3 2 2 4 2 7 2 2" xfId="39256"/>
    <cellStyle name="SAPBEXHLevel3 2 2 4 2 7 3" xfId="34067"/>
    <cellStyle name="SAPBEXHLevel3 2 2 4 2 7 4" xfId="45364"/>
    <cellStyle name="SAPBEXHLevel3 2 2 4 2 8" xfId="24687"/>
    <cellStyle name="SAPBEXHLevel3 2 2 4 2 8 2" xfId="34894"/>
    <cellStyle name="SAPBEXHLevel3 2 2 4 2 9" xfId="29705"/>
    <cellStyle name="SAPBEXHLevel3 2 2 4 3" xfId="1705"/>
    <cellStyle name="SAPBEXHLevel3 2 2 4 3 2" xfId="25268"/>
    <cellStyle name="SAPBEXHLevel3 2 2 4 3 2 2" xfId="35475"/>
    <cellStyle name="SAPBEXHLevel3 2 2 4 3 3" xfId="30286"/>
    <cellStyle name="SAPBEXHLevel3 2 2 4 3 4" xfId="45365"/>
    <cellStyle name="SAPBEXHLevel3 2 2 4 3 5" xfId="45366"/>
    <cellStyle name="SAPBEXHLevel3 2 2 4 4" xfId="2235"/>
    <cellStyle name="SAPBEXHLevel3 2 2 4 4 2" xfId="25798"/>
    <cellStyle name="SAPBEXHLevel3 2 2 4 4 2 2" xfId="36005"/>
    <cellStyle name="SAPBEXHLevel3 2 2 4 4 3" xfId="30816"/>
    <cellStyle name="SAPBEXHLevel3 2 2 4 4 4" xfId="45367"/>
    <cellStyle name="SAPBEXHLevel3 2 2 4 4 5" xfId="45368"/>
    <cellStyle name="SAPBEXHLevel3 2 2 4 5" xfId="3018"/>
    <cellStyle name="SAPBEXHLevel3 2 2 4 5 2" xfId="26581"/>
    <cellStyle name="SAPBEXHLevel3 2 2 4 5 2 2" xfId="36788"/>
    <cellStyle name="SAPBEXHLevel3 2 2 4 5 3" xfId="31599"/>
    <cellStyle name="SAPBEXHLevel3 2 2 4 5 4" xfId="45369"/>
    <cellStyle name="SAPBEXHLevel3 2 2 4 5 5" xfId="45370"/>
    <cellStyle name="SAPBEXHLevel3 2 2 4 6" xfId="3750"/>
    <cellStyle name="SAPBEXHLevel3 2 2 4 6 2" xfId="27313"/>
    <cellStyle name="SAPBEXHLevel3 2 2 4 6 2 2" xfId="37520"/>
    <cellStyle name="SAPBEXHLevel3 2 2 4 6 3" xfId="32331"/>
    <cellStyle name="SAPBEXHLevel3 2 2 4 6 4" xfId="45371"/>
    <cellStyle name="SAPBEXHLevel3 2 2 4 6 5" xfId="45372"/>
    <cellStyle name="SAPBEXHLevel3 2 2 4 7" xfId="4361"/>
    <cellStyle name="SAPBEXHLevel3 2 2 4 7 2" xfId="27924"/>
    <cellStyle name="SAPBEXHLevel3 2 2 4 7 2 2" xfId="38131"/>
    <cellStyle name="SAPBEXHLevel3 2 2 4 7 3" xfId="32942"/>
    <cellStyle name="SAPBEXHLevel3 2 2 4 7 4" xfId="45373"/>
    <cellStyle name="SAPBEXHLevel3 2 2 4 7 5" xfId="45374"/>
    <cellStyle name="SAPBEXHLevel3 2 2 4 8" xfId="5077"/>
    <cellStyle name="SAPBEXHLevel3 2 2 4 8 2" xfId="28640"/>
    <cellStyle name="SAPBEXHLevel3 2 2 4 8 2 2" xfId="38847"/>
    <cellStyle name="SAPBEXHLevel3 2 2 4 8 3" xfId="33658"/>
    <cellStyle name="SAPBEXHLevel3 2 2 4 8 4" xfId="45375"/>
    <cellStyle name="SAPBEXHLevel3 2 2 4 9" xfId="24270"/>
    <cellStyle name="SAPBEXHLevel3 2 2 4 9 2" xfId="34477"/>
    <cellStyle name="SAPBEXHLevel3 2 2 5" xfId="994"/>
    <cellStyle name="SAPBEXHLevel3 2 2 5 2" xfId="2520"/>
    <cellStyle name="SAPBEXHLevel3 2 2 5 2 2" xfId="26083"/>
    <cellStyle name="SAPBEXHLevel3 2 2 5 2 2 2" xfId="36290"/>
    <cellStyle name="SAPBEXHLevel3 2 2 5 2 3" xfId="31101"/>
    <cellStyle name="SAPBEXHLevel3 2 2 5 2 4" xfId="45376"/>
    <cellStyle name="SAPBEXHLevel3 2 2 5 2 5" xfId="45377"/>
    <cellStyle name="SAPBEXHLevel3 2 2 5 3" xfId="3305"/>
    <cellStyle name="SAPBEXHLevel3 2 2 5 3 2" xfId="26868"/>
    <cellStyle name="SAPBEXHLevel3 2 2 5 3 2 2" xfId="37075"/>
    <cellStyle name="SAPBEXHLevel3 2 2 5 3 3" xfId="31886"/>
    <cellStyle name="SAPBEXHLevel3 2 2 5 3 4" xfId="45378"/>
    <cellStyle name="SAPBEXHLevel3 2 2 5 3 5" xfId="45379"/>
    <cellStyle name="SAPBEXHLevel3 2 2 5 4" xfId="4646"/>
    <cellStyle name="SAPBEXHLevel3 2 2 5 4 2" xfId="28209"/>
    <cellStyle name="SAPBEXHLevel3 2 2 5 4 2 2" xfId="38416"/>
    <cellStyle name="SAPBEXHLevel3 2 2 5 4 3" xfId="33227"/>
    <cellStyle name="SAPBEXHLevel3 2 2 5 4 4" xfId="45380"/>
    <cellStyle name="SAPBEXHLevel3 2 2 5 4 5" xfId="45381"/>
    <cellStyle name="SAPBEXHLevel3 2 2 5 5" xfId="5364"/>
    <cellStyle name="SAPBEXHLevel3 2 2 5 5 2" xfId="28927"/>
    <cellStyle name="SAPBEXHLevel3 2 2 5 5 2 2" xfId="39134"/>
    <cellStyle name="SAPBEXHLevel3 2 2 5 5 3" xfId="33945"/>
    <cellStyle name="SAPBEXHLevel3 2 2 5 5 4" xfId="45382"/>
    <cellStyle name="SAPBEXHLevel3 2 2 5 5 5" xfId="45383"/>
    <cellStyle name="SAPBEXHLevel3 2 2 5 6" xfId="24557"/>
    <cellStyle name="SAPBEXHLevel3 2 2 5 6 2" xfId="34764"/>
    <cellStyle name="SAPBEXHLevel3 2 2 5 7" xfId="45384"/>
    <cellStyle name="SAPBEXHLevel3 2 2 5 8" xfId="45385"/>
    <cellStyle name="SAPBEXHLevel3 2 2 5 9" xfId="45386"/>
    <cellStyle name="SAPBEXHLevel3 2 2 6" xfId="1444"/>
    <cellStyle name="SAPBEXHLevel3 2 2 6 2" xfId="25007"/>
    <cellStyle name="SAPBEXHLevel3 2 2 6 2 2" xfId="35214"/>
    <cellStyle name="SAPBEXHLevel3 2 2 6 3" xfId="30025"/>
    <cellStyle name="SAPBEXHLevel3 2 2 6 4" xfId="45387"/>
    <cellStyle name="SAPBEXHLevel3 2 2 6 5" xfId="45388"/>
    <cellStyle name="SAPBEXHLevel3 2 2 7" xfId="4029"/>
    <cellStyle name="SAPBEXHLevel3 2 2 7 2" xfId="27592"/>
    <cellStyle name="SAPBEXHLevel3 2 2 7 2 2" xfId="37799"/>
    <cellStyle name="SAPBEXHLevel3 2 2 7 3" xfId="32610"/>
    <cellStyle name="SAPBEXHLevel3 2 2 7 4" xfId="45389"/>
    <cellStyle name="SAPBEXHLevel3 2 2 8" xfId="24118"/>
    <cellStyle name="SAPBEXHLevel3 2 2 8 2" xfId="34325"/>
    <cellStyle name="SAPBEXHLevel3 2 2 9" xfId="45390"/>
    <cellStyle name="SAPBEXHLevel3 2 3" xfId="598"/>
    <cellStyle name="SAPBEXHLevel3 2 3 10" xfId="24161"/>
    <cellStyle name="SAPBEXHLevel3 2 3 10 2" xfId="34368"/>
    <cellStyle name="SAPBEXHLevel3 2 3 11" xfId="29265"/>
    <cellStyle name="SAPBEXHLevel3 2 3 12" xfId="45391"/>
    <cellStyle name="SAPBEXHLevel3 2 3 2" xfId="844"/>
    <cellStyle name="SAPBEXHLevel3 2 3 2 10" xfId="29511"/>
    <cellStyle name="SAPBEXHLevel3 2 3 2 11" xfId="45392"/>
    <cellStyle name="SAPBEXHLevel3 2 3 2 2" xfId="1256"/>
    <cellStyle name="SAPBEXHLevel3 2 3 2 2 10" xfId="45393"/>
    <cellStyle name="SAPBEXHLevel3 2 3 2 2 2" xfId="2160"/>
    <cellStyle name="SAPBEXHLevel3 2 3 2 2 2 2" xfId="25723"/>
    <cellStyle name="SAPBEXHLevel3 2 3 2 2 2 2 2" xfId="35930"/>
    <cellStyle name="SAPBEXHLevel3 2 3 2 2 2 3" xfId="30741"/>
    <cellStyle name="SAPBEXHLevel3 2 3 2 2 2 4" xfId="45394"/>
    <cellStyle name="SAPBEXHLevel3 2 3 2 2 2 5" xfId="45395"/>
    <cellStyle name="SAPBEXHLevel3 2 3 2 2 3" xfId="2779"/>
    <cellStyle name="SAPBEXHLevel3 2 3 2 2 3 2" xfId="26342"/>
    <cellStyle name="SAPBEXHLevel3 2 3 2 2 3 2 2" xfId="36549"/>
    <cellStyle name="SAPBEXHLevel3 2 3 2 2 3 3" xfId="31360"/>
    <cellStyle name="SAPBEXHLevel3 2 3 2 2 3 4" xfId="45396"/>
    <cellStyle name="SAPBEXHLevel3 2 3 2 2 3 5" xfId="45397"/>
    <cellStyle name="SAPBEXHLevel3 2 3 2 2 4" xfId="3567"/>
    <cellStyle name="SAPBEXHLevel3 2 3 2 2 4 2" xfId="27130"/>
    <cellStyle name="SAPBEXHLevel3 2 3 2 2 4 2 2" xfId="37337"/>
    <cellStyle name="SAPBEXHLevel3 2 3 2 2 4 3" xfId="32148"/>
    <cellStyle name="SAPBEXHLevel3 2 3 2 2 4 4" xfId="45398"/>
    <cellStyle name="SAPBEXHLevel3 2 3 2 2 4 5" xfId="45399"/>
    <cellStyle name="SAPBEXHLevel3 2 3 2 2 5" xfId="4254"/>
    <cellStyle name="SAPBEXHLevel3 2 3 2 2 5 2" xfId="27817"/>
    <cellStyle name="SAPBEXHLevel3 2 3 2 2 5 2 2" xfId="38024"/>
    <cellStyle name="SAPBEXHLevel3 2 3 2 2 5 3" xfId="32835"/>
    <cellStyle name="SAPBEXHLevel3 2 3 2 2 5 4" xfId="45400"/>
    <cellStyle name="SAPBEXHLevel3 2 3 2 2 5 5" xfId="45401"/>
    <cellStyle name="SAPBEXHLevel3 2 3 2 2 6" xfId="4898"/>
    <cellStyle name="SAPBEXHLevel3 2 3 2 2 6 2" xfId="28461"/>
    <cellStyle name="SAPBEXHLevel3 2 3 2 2 6 2 2" xfId="38668"/>
    <cellStyle name="SAPBEXHLevel3 2 3 2 2 6 3" xfId="33479"/>
    <cellStyle name="SAPBEXHLevel3 2 3 2 2 6 4" xfId="45402"/>
    <cellStyle name="SAPBEXHLevel3 2 3 2 2 6 5" xfId="45403"/>
    <cellStyle name="SAPBEXHLevel3 2 3 2 2 7" xfId="5618"/>
    <cellStyle name="SAPBEXHLevel3 2 3 2 2 7 2" xfId="29181"/>
    <cellStyle name="SAPBEXHLevel3 2 3 2 2 7 2 2" xfId="39388"/>
    <cellStyle name="SAPBEXHLevel3 2 3 2 2 7 3" xfId="34199"/>
    <cellStyle name="SAPBEXHLevel3 2 3 2 2 7 4" xfId="45404"/>
    <cellStyle name="SAPBEXHLevel3 2 3 2 2 8" xfId="24819"/>
    <cellStyle name="SAPBEXHLevel3 2 3 2 2 8 2" xfId="35026"/>
    <cellStyle name="SAPBEXHLevel3 2 3 2 2 9" xfId="29837"/>
    <cellStyle name="SAPBEXHLevel3 2 3 2 3" xfId="1834"/>
    <cellStyle name="SAPBEXHLevel3 2 3 2 3 2" xfId="25397"/>
    <cellStyle name="SAPBEXHLevel3 2 3 2 3 2 2" xfId="35604"/>
    <cellStyle name="SAPBEXHLevel3 2 3 2 3 3" xfId="30415"/>
    <cellStyle name="SAPBEXHLevel3 2 3 2 3 4" xfId="45405"/>
    <cellStyle name="SAPBEXHLevel3 2 3 2 3 5" xfId="45406"/>
    <cellStyle name="SAPBEXHLevel3 2 3 2 4" xfId="2370"/>
    <cellStyle name="SAPBEXHLevel3 2 3 2 4 2" xfId="25933"/>
    <cellStyle name="SAPBEXHLevel3 2 3 2 4 2 2" xfId="36140"/>
    <cellStyle name="SAPBEXHLevel3 2 3 2 4 3" xfId="30951"/>
    <cellStyle name="SAPBEXHLevel3 2 3 2 4 4" xfId="45407"/>
    <cellStyle name="SAPBEXHLevel3 2 3 2 4 5" xfId="45408"/>
    <cellStyle name="SAPBEXHLevel3 2 3 2 5" xfId="3155"/>
    <cellStyle name="SAPBEXHLevel3 2 3 2 5 2" xfId="26718"/>
    <cellStyle name="SAPBEXHLevel3 2 3 2 5 2 2" xfId="36925"/>
    <cellStyle name="SAPBEXHLevel3 2 3 2 5 3" xfId="31736"/>
    <cellStyle name="SAPBEXHLevel3 2 3 2 5 4" xfId="45409"/>
    <cellStyle name="SAPBEXHLevel3 2 3 2 5 5" xfId="45410"/>
    <cellStyle name="SAPBEXHLevel3 2 3 2 6" xfId="3885"/>
    <cellStyle name="SAPBEXHLevel3 2 3 2 6 2" xfId="27448"/>
    <cellStyle name="SAPBEXHLevel3 2 3 2 6 2 2" xfId="37655"/>
    <cellStyle name="SAPBEXHLevel3 2 3 2 6 3" xfId="32466"/>
    <cellStyle name="SAPBEXHLevel3 2 3 2 6 4" xfId="45411"/>
    <cellStyle name="SAPBEXHLevel3 2 3 2 6 5" xfId="45412"/>
    <cellStyle name="SAPBEXHLevel3 2 3 2 7" xfId="4496"/>
    <cellStyle name="SAPBEXHLevel3 2 3 2 7 2" xfId="28059"/>
    <cellStyle name="SAPBEXHLevel3 2 3 2 7 2 2" xfId="38266"/>
    <cellStyle name="SAPBEXHLevel3 2 3 2 7 3" xfId="33077"/>
    <cellStyle name="SAPBEXHLevel3 2 3 2 7 4" xfId="45413"/>
    <cellStyle name="SAPBEXHLevel3 2 3 2 7 5" xfId="45414"/>
    <cellStyle name="SAPBEXHLevel3 2 3 2 8" xfId="5214"/>
    <cellStyle name="SAPBEXHLevel3 2 3 2 8 2" xfId="28777"/>
    <cellStyle name="SAPBEXHLevel3 2 3 2 8 2 2" xfId="38984"/>
    <cellStyle name="SAPBEXHLevel3 2 3 2 8 3" xfId="33795"/>
    <cellStyle name="SAPBEXHLevel3 2 3 2 8 4" xfId="45415"/>
    <cellStyle name="SAPBEXHLevel3 2 3 2 9" xfId="24407"/>
    <cellStyle name="SAPBEXHLevel3 2 3 2 9 2" xfId="34614"/>
    <cellStyle name="SAPBEXHLevel3 2 3 3" xfId="932"/>
    <cellStyle name="SAPBEXHLevel3 2 3 3 10" xfId="45416"/>
    <cellStyle name="SAPBEXHLevel3 2 3 3 2" xfId="1918"/>
    <cellStyle name="SAPBEXHLevel3 2 3 3 2 2" xfId="25481"/>
    <cellStyle name="SAPBEXHLevel3 2 3 3 2 2 2" xfId="35688"/>
    <cellStyle name="SAPBEXHLevel3 2 3 3 2 3" xfId="30499"/>
    <cellStyle name="SAPBEXHLevel3 2 3 3 2 4" xfId="45417"/>
    <cellStyle name="SAPBEXHLevel3 2 3 3 2 5" xfId="45418"/>
    <cellStyle name="SAPBEXHLevel3 2 3 3 3" xfId="2458"/>
    <cellStyle name="SAPBEXHLevel3 2 3 3 3 2" xfId="26021"/>
    <cellStyle name="SAPBEXHLevel3 2 3 3 3 2 2" xfId="36228"/>
    <cellStyle name="SAPBEXHLevel3 2 3 3 3 3" xfId="31039"/>
    <cellStyle name="SAPBEXHLevel3 2 3 3 3 4" xfId="45419"/>
    <cellStyle name="SAPBEXHLevel3 2 3 3 3 5" xfId="45420"/>
    <cellStyle name="SAPBEXHLevel3 2 3 3 4" xfId="3243"/>
    <cellStyle name="SAPBEXHLevel3 2 3 3 4 2" xfId="26806"/>
    <cellStyle name="SAPBEXHLevel3 2 3 3 4 2 2" xfId="37013"/>
    <cellStyle name="SAPBEXHLevel3 2 3 3 4 3" xfId="31824"/>
    <cellStyle name="SAPBEXHLevel3 2 3 3 4 4" xfId="45421"/>
    <cellStyle name="SAPBEXHLevel3 2 3 3 4 5" xfId="45422"/>
    <cellStyle name="SAPBEXHLevel3 2 3 3 5" xfId="3973"/>
    <cellStyle name="SAPBEXHLevel3 2 3 3 5 2" xfId="27536"/>
    <cellStyle name="SAPBEXHLevel3 2 3 3 5 2 2" xfId="37743"/>
    <cellStyle name="SAPBEXHLevel3 2 3 3 5 3" xfId="32554"/>
    <cellStyle name="SAPBEXHLevel3 2 3 3 5 4" xfId="45423"/>
    <cellStyle name="SAPBEXHLevel3 2 3 3 5 5" xfId="45424"/>
    <cellStyle name="SAPBEXHLevel3 2 3 3 6" xfId="4584"/>
    <cellStyle name="SAPBEXHLevel3 2 3 3 6 2" xfId="28147"/>
    <cellStyle name="SAPBEXHLevel3 2 3 3 6 2 2" xfId="38354"/>
    <cellStyle name="SAPBEXHLevel3 2 3 3 6 3" xfId="33165"/>
    <cellStyle name="SAPBEXHLevel3 2 3 3 6 4" xfId="45425"/>
    <cellStyle name="SAPBEXHLevel3 2 3 3 6 5" xfId="45426"/>
    <cellStyle name="SAPBEXHLevel3 2 3 3 7" xfId="5302"/>
    <cellStyle name="SAPBEXHLevel3 2 3 3 7 2" xfId="28865"/>
    <cellStyle name="SAPBEXHLevel3 2 3 3 7 2 2" xfId="39072"/>
    <cellStyle name="SAPBEXHLevel3 2 3 3 7 3" xfId="33883"/>
    <cellStyle name="SAPBEXHLevel3 2 3 3 7 4" xfId="45427"/>
    <cellStyle name="SAPBEXHLevel3 2 3 3 8" xfId="24495"/>
    <cellStyle name="SAPBEXHLevel3 2 3 3 8 2" xfId="34702"/>
    <cellStyle name="SAPBEXHLevel3 2 3 3 9" xfId="29599"/>
    <cellStyle name="SAPBEXHLevel3 2 3 4" xfId="1606"/>
    <cellStyle name="SAPBEXHLevel3 2 3 4 2" xfId="25169"/>
    <cellStyle name="SAPBEXHLevel3 2 3 4 2 2" xfId="35376"/>
    <cellStyle name="SAPBEXHLevel3 2 3 4 3" xfId="30187"/>
    <cellStyle name="SAPBEXHLevel3 2 3 4 4" xfId="45428"/>
    <cellStyle name="SAPBEXHLevel3 2 3 4 5" xfId="45429"/>
    <cellStyle name="SAPBEXHLevel3 2 3 5" xfId="1401"/>
    <cellStyle name="SAPBEXHLevel3 2 3 5 2" xfId="24964"/>
    <cellStyle name="SAPBEXHLevel3 2 3 5 2 2" xfId="35171"/>
    <cellStyle name="SAPBEXHLevel3 2 3 5 3" xfId="29982"/>
    <cellStyle name="SAPBEXHLevel3 2 3 5 4" xfId="45430"/>
    <cellStyle name="SAPBEXHLevel3 2 3 5 5" xfId="45431"/>
    <cellStyle name="SAPBEXHLevel3 2 3 6" xfId="2909"/>
    <cellStyle name="SAPBEXHLevel3 2 3 6 2" xfId="26472"/>
    <cellStyle name="SAPBEXHLevel3 2 3 6 2 2" xfId="36679"/>
    <cellStyle name="SAPBEXHLevel3 2 3 6 3" xfId="31490"/>
    <cellStyle name="SAPBEXHLevel3 2 3 6 4" xfId="45432"/>
    <cellStyle name="SAPBEXHLevel3 2 3 6 5" xfId="45433"/>
    <cellStyle name="SAPBEXHLevel3 2 3 7" xfId="3643"/>
    <cellStyle name="SAPBEXHLevel3 2 3 7 2" xfId="27206"/>
    <cellStyle name="SAPBEXHLevel3 2 3 7 2 2" xfId="37413"/>
    <cellStyle name="SAPBEXHLevel3 2 3 7 3" xfId="32224"/>
    <cellStyle name="SAPBEXHLevel3 2 3 7 4" xfId="45434"/>
    <cellStyle name="SAPBEXHLevel3 2 3 7 5" xfId="45435"/>
    <cellStyle name="SAPBEXHLevel3 2 3 8" xfId="1978"/>
    <cellStyle name="SAPBEXHLevel3 2 3 8 2" xfId="25541"/>
    <cellStyle name="SAPBEXHLevel3 2 3 8 2 2" xfId="35748"/>
    <cellStyle name="SAPBEXHLevel3 2 3 8 3" xfId="30559"/>
    <cellStyle name="SAPBEXHLevel3 2 3 8 4" xfId="45436"/>
    <cellStyle name="SAPBEXHLevel3 2 3 8 5" xfId="45437"/>
    <cellStyle name="SAPBEXHLevel3 2 3 9" xfId="4968"/>
    <cellStyle name="SAPBEXHLevel3 2 3 9 2" xfId="28531"/>
    <cellStyle name="SAPBEXHLevel3 2 3 9 2 2" xfId="38738"/>
    <cellStyle name="SAPBEXHLevel3 2 3 9 3" xfId="33549"/>
    <cellStyle name="SAPBEXHLevel3 2 3 9 4" xfId="45438"/>
    <cellStyle name="SAPBEXHLevel3 2 4" xfId="694"/>
    <cellStyle name="SAPBEXHLevel3 2 4 10" xfId="29361"/>
    <cellStyle name="SAPBEXHLevel3 2 4 11" xfId="45439"/>
    <cellStyle name="SAPBEXHLevel3 2 4 2" xfId="1111"/>
    <cellStyle name="SAPBEXHLevel3 2 4 2 10" xfId="45440"/>
    <cellStyle name="SAPBEXHLevel3 2 4 2 2" xfId="2018"/>
    <cellStyle name="SAPBEXHLevel3 2 4 2 2 2" xfId="25581"/>
    <cellStyle name="SAPBEXHLevel3 2 4 2 2 2 2" xfId="35788"/>
    <cellStyle name="SAPBEXHLevel3 2 4 2 2 3" xfId="30599"/>
    <cellStyle name="SAPBEXHLevel3 2 4 2 2 4" xfId="45441"/>
    <cellStyle name="SAPBEXHLevel3 2 4 2 2 5" xfId="45442"/>
    <cellStyle name="SAPBEXHLevel3 2 4 2 3" xfId="2635"/>
    <cellStyle name="SAPBEXHLevel3 2 4 2 3 2" xfId="26198"/>
    <cellStyle name="SAPBEXHLevel3 2 4 2 3 2 2" xfId="36405"/>
    <cellStyle name="SAPBEXHLevel3 2 4 2 3 3" xfId="31216"/>
    <cellStyle name="SAPBEXHLevel3 2 4 2 3 4" xfId="45443"/>
    <cellStyle name="SAPBEXHLevel3 2 4 2 3 5" xfId="45444"/>
    <cellStyle name="SAPBEXHLevel3 2 4 2 4" xfId="3422"/>
    <cellStyle name="SAPBEXHLevel3 2 4 2 4 2" xfId="26985"/>
    <cellStyle name="SAPBEXHLevel3 2 4 2 4 2 2" xfId="37192"/>
    <cellStyle name="SAPBEXHLevel3 2 4 2 4 3" xfId="32003"/>
    <cellStyle name="SAPBEXHLevel3 2 4 2 4 4" xfId="45445"/>
    <cellStyle name="SAPBEXHLevel3 2 4 2 4 5" xfId="45446"/>
    <cellStyle name="SAPBEXHLevel3 2 4 2 5" xfId="4110"/>
    <cellStyle name="SAPBEXHLevel3 2 4 2 5 2" xfId="27673"/>
    <cellStyle name="SAPBEXHLevel3 2 4 2 5 2 2" xfId="37880"/>
    <cellStyle name="SAPBEXHLevel3 2 4 2 5 3" xfId="32691"/>
    <cellStyle name="SAPBEXHLevel3 2 4 2 5 4" xfId="45447"/>
    <cellStyle name="SAPBEXHLevel3 2 4 2 5 5" xfId="45448"/>
    <cellStyle name="SAPBEXHLevel3 2 4 2 6" xfId="4754"/>
    <cellStyle name="SAPBEXHLevel3 2 4 2 6 2" xfId="28317"/>
    <cellStyle name="SAPBEXHLevel3 2 4 2 6 2 2" xfId="38524"/>
    <cellStyle name="SAPBEXHLevel3 2 4 2 6 3" xfId="33335"/>
    <cellStyle name="SAPBEXHLevel3 2 4 2 6 4" xfId="45449"/>
    <cellStyle name="SAPBEXHLevel3 2 4 2 6 5" xfId="45450"/>
    <cellStyle name="SAPBEXHLevel3 2 4 2 7" xfId="5473"/>
    <cellStyle name="SAPBEXHLevel3 2 4 2 7 2" xfId="29036"/>
    <cellStyle name="SAPBEXHLevel3 2 4 2 7 2 2" xfId="39243"/>
    <cellStyle name="SAPBEXHLevel3 2 4 2 7 3" xfId="34054"/>
    <cellStyle name="SAPBEXHLevel3 2 4 2 7 4" xfId="45451"/>
    <cellStyle name="SAPBEXHLevel3 2 4 2 8" xfId="24674"/>
    <cellStyle name="SAPBEXHLevel3 2 4 2 8 2" xfId="34881"/>
    <cellStyle name="SAPBEXHLevel3 2 4 2 9" xfId="29692"/>
    <cellStyle name="SAPBEXHLevel3 2 4 3" xfId="1692"/>
    <cellStyle name="SAPBEXHLevel3 2 4 3 2" xfId="25255"/>
    <cellStyle name="SAPBEXHLevel3 2 4 3 2 2" xfId="35462"/>
    <cellStyle name="SAPBEXHLevel3 2 4 3 3" xfId="30273"/>
    <cellStyle name="SAPBEXHLevel3 2 4 3 4" xfId="45452"/>
    <cellStyle name="SAPBEXHLevel3 2 4 3 5" xfId="45453"/>
    <cellStyle name="SAPBEXHLevel3 2 4 4" xfId="2222"/>
    <cellStyle name="SAPBEXHLevel3 2 4 4 2" xfId="25785"/>
    <cellStyle name="SAPBEXHLevel3 2 4 4 2 2" xfId="35992"/>
    <cellStyle name="SAPBEXHLevel3 2 4 4 3" xfId="30803"/>
    <cellStyle name="SAPBEXHLevel3 2 4 4 4" xfId="45454"/>
    <cellStyle name="SAPBEXHLevel3 2 4 4 5" xfId="45455"/>
    <cellStyle name="SAPBEXHLevel3 2 4 5" xfId="3005"/>
    <cellStyle name="SAPBEXHLevel3 2 4 5 2" xfId="26568"/>
    <cellStyle name="SAPBEXHLevel3 2 4 5 2 2" xfId="36775"/>
    <cellStyle name="SAPBEXHLevel3 2 4 5 3" xfId="31586"/>
    <cellStyle name="SAPBEXHLevel3 2 4 5 4" xfId="45456"/>
    <cellStyle name="SAPBEXHLevel3 2 4 5 5" xfId="45457"/>
    <cellStyle name="SAPBEXHLevel3 2 4 6" xfId="3737"/>
    <cellStyle name="SAPBEXHLevel3 2 4 6 2" xfId="27300"/>
    <cellStyle name="SAPBEXHLevel3 2 4 6 2 2" xfId="37507"/>
    <cellStyle name="SAPBEXHLevel3 2 4 6 3" xfId="32318"/>
    <cellStyle name="SAPBEXHLevel3 2 4 6 4" xfId="45458"/>
    <cellStyle name="SAPBEXHLevel3 2 4 6 5" xfId="45459"/>
    <cellStyle name="SAPBEXHLevel3 2 4 7" xfId="4348"/>
    <cellStyle name="SAPBEXHLevel3 2 4 7 2" xfId="27911"/>
    <cellStyle name="SAPBEXHLevel3 2 4 7 2 2" xfId="38118"/>
    <cellStyle name="SAPBEXHLevel3 2 4 7 3" xfId="32929"/>
    <cellStyle name="SAPBEXHLevel3 2 4 7 4" xfId="45460"/>
    <cellStyle name="SAPBEXHLevel3 2 4 7 5" xfId="45461"/>
    <cellStyle name="SAPBEXHLevel3 2 4 8" xfId="5064"/>
    <cellStyle name="SAPBEXHLevel3 2 4 8 2" xfId="28627"/>
    <cellStyle name="SAPBEXHLevel3 2 4 8 2 2" xfId="38834"/>
    <cellStyle name="SAPBEXHLevel3 2 4 8 3" xfId="33645"/>
    <cellStyle name="SAPBEXHLevel3 2 4 8 4" xfId="45462"/>
    <cellStyle name="SAPBEXHLevel3 2 4 9" xfId="24257"/>
    <cellStyle name="SAPBEXHLevel3 2 4 9 2" xfId="34464"/>
    <cellStyle name="SAPBEXHLevel3 2 5" xfId="768"/>
    <cellStyle name="SAPBEXHLevel3 2 5 10" xfId="29435"/>
    <cellStyle name="SAPBEXHLevel3 2 5 11" xfId="45463"/>
    <cellStyle name="SAPBEXHLevel3 2 5 2" xfId="1185"/>
    <cellStyle name="SAPBEXHLevel3 2 5 2 10" xfId="45464"/>
    <cellStyle name="SAPBEXHLevel3 2 5 2 2" xfId="2091"/>
    <cellStyle name="SAPBEXHLevel3 2 5 2 2 2" xfId="25654"/>
    <cellStyle name="SAPBEXHLevel3 2 5 2 2 2 2" xfId="35861"/>
    <cellStyle name="SAPBEXHLevel3 2 5 2 2 3" xfId="30672"/>
    <cellStyle name="SAPBEXHLevel3 2 5 2 2 4" xfId="45465"/>
    <cellStyle name="SAPBEXHLevel3 2 5 2 2 5" xfId="45466"/>
    <cellStyle name="SAPBEXHLevel3 2 5 2 3" xfId="2708"/>
    <cellStyle name="SAPBEXHLevel3 2 5 2 3 2" xfId="26271"/>
    <cellStyle name="SAPBEXHLevel3 2 5 2 3 2 2" xfId="36478"/>
    <cellStyle name="SAPBEXHLevel3 2 5 2 3 3" xfId="31289"/>
    <cellStyle name="SAPBEXHLevel3 2 5 2 3 4" xfId="45467"/>
    <cellStyle name="SAPBEXHLevel3 2 5 2 3 5" xfId="45468"/>
    <cellStyle name="SAPBEXHLevel3 2 5 2 4" xfId="3496"/>
    <cellStyle name="SAPBEXHLevel3 2 5 2 4 2" xfId="27059"/>
    <cellStyle name="SAPBEXHLevel3 2 5 2 4 2 2" xfId="37266"/>
    <cellStyle name="SAPBEXHLevel3 2 5 2 4 3" xfId="32077"/>
    <cellStyle name="SAPBEXHLevel3 2 5 2 4 4" xfId="45469"/>
    <cellStyle name="SAPBEXHLevel3 2 5 2 4 5" xfId="45470"/>
    <cellStyle name="SAPBEXHLevel3 2 5 2 5" xfId="4183"/>
    <cellStyle name="SAPBEXHLevel3 2 5 2 5 2" xfId="27746"/>
    <cellStyle name="SAPBEXHLevel3 2 5 2 5 2 2" xfId="37953"/>
    <cellStyle name="SAPBEXHLevel3 2 5 2 5 3" xfId="32764"/>
    <cellStyle name="SAPBEXHLevel3 2 5 2 5 4" xfId="45471"/>
    <cellStyle name="SAPBEXHLevel3 2 5 2 5 5" xfId="45472"/>
    <cellStyle name="SAPBEXHLevel3 2 5 2 6" xfId="4827"/>
    <cellStyle name="SAPBEXHLevel3 2 5 2 6 2" xfId="28390"/>
    <cellStyle name="SAPBEXHLevel3 2 5 2 6 2 2" xfId="38597"/>
    <cellStyle name="SAPBEXHLevel3 2 5 2 6 3" xfId="33408"/>
    <cellStyle name="SAPBEXHLevel3 2 5 2 6 4" xfId="45473"/>
    <cellStyle name="SAPBEXHLevel3 2 5 2 6 5" xfId="45474"/>
    <cellStyle name="SAPBEXHLevel3 2 5 2 7" xfId="5547"/>
    <cellStyle name="SAPBEXHLevel3 2 5 2 7 2" xfId="29110"/>
    <cellStyle name="SAPBEXHLevel3 2 5 2 7 2 2" xfId="39317"/>
    <cellStyle name="SAPBEXHLevel3 2 5 2 7 3" xfId="34128"/>
    <cellStyle name="SAPBEXHLevel3 2 5 2 7 4" xfId="45475"/>
    <cellStyle name="SAPBEXHLevel3 2 5 2 8" xfId="24748"/>
    <cellStyle name="SAPBEXHLevel3 2 5 2 8 2" xfId="34955"/>
    <cellStyle name="SAPBEXHLevel3 2 5 2 9" xfId="29766"/>
    <cellStyle name="SAPBEXHLevel3 2 5 3" xfId="1765"/>
    <cellStyle name="SAPBEXHLevel3 2 5 3 2" xfId="25328"/>
    <cellStyle name="SAPBEXHLevel3 2 5 3 2 2" xfId="35535"/>
    <cellStyle name="SAPBEXHLevel3 2 5 3 3" xfId="30346"/>
    <cellStyle name="SAPBEXHLevel3 2 5 3 4" xfId="45476"/>
    <cellStyle name="SAPBEXHLevel3 2 5 3 5" xfId="45477"/>
    <cellStyle name="SAPBEXHLevel3 2 5 4" xfId="2295"/>
    <cellStyle name="SAPBEXHLevel3 2 5 4 2" xfId="25858"/>
    <cellStyle name="SAPBEXHLevel3 2 5 4 2 2" xfId="36065"/>
    <cellStyle name="SAPBEXHLevel3 2 5 4 3" xfId="30876"/>
    <cellStyle name="SAPBEXHLevel3 2 5 4 4" xfId="45478"/>
    <cellStyle name="SAPBEXHLevel3 2 5 4 5" xfId="45479"/>
    <cellStyle name="SAPBEXHLevel3 2 5 5" xfId="3079"/>
    <cellStyle name="SAPBEXHLevel3 2 5 5 2" xfId="26642"/>
    <cellStyle name="SAPBEXHLevel3 2 5 5 2 2" xfId="36849"/>
    <cellStyle name="SAPBEXHLevel3 2 5 5 3" xfId="31660"/>
    <cellStyle name="SAPBEXHLevel3 2 5 5 4" xfId="45480"/>
    <cellStyle name="SAPBEXHLevel3 2 5 5 5" xfId="45481"/>
    <cellStyle name="SAPBEXHLevel3 2 5 6" xfId="3810"/>
    <cellStyle name="SAPBEXHLevel3 2 5 6 2" xfId="27373"/>
    <cellStyle name="SAPBEXHLevel3 2 5 6 2 2" xfId="37580"/>
    <cellStyle name="SAPBEXHLevel3 2 5 6 3" xfId="32391"/>
    <cellStyle name="SAPBEXHLevel3 2 5 6 4" xfId="45482"/>
    <cellStyle name="SAPBEXHLevel3 2 5 6 5" xfId="45483"/>
    <cellStyle name="SAPBEXHLevel3 2 5 7" xfId="4421"/>
    <cellStyle name="SAPBEXHLevel3 2 5 7 2" xfId="27984"/>
    <cellStyle name="SAPBEXHLevel3 2 5 7 2 2" xfId="38191"/>
    <cellStyle name="SAPBEXHLevel3 2 5 7 3" xfId="33002"/>
    <cellStyle name="SAPBEXHLevel3 2 5 7 4" xfId="45484"/>
    <cellStyle name="SAPBEXHLevel3 2 5 7 5" xfId="45485"/>
    <cellStyle name="SAPBEXHLevel3 2 5 8" xfId="5138"/>
    <cellStyle name="SAPBEXHLevel3 2 5 8 2" xfId="28701"/>
    <cellStyle name="SAPBEXHLevel3 2 5 8 2 2" xfId="38908"/>
    <cellStyle name="SAPBEXHLevel3 2 5 8 3" xfId="33719"/>
    <cellStyle name="SAPBEXHLevel3 2 5 8 4" xfId="45486"/>
    <cellStyle name="SAPBEXHLevel3 2 5 9" xfId="24331"/>
    <cellStyle name="SAPBEXHLevel3 2 5 9 2" xfId="34538"/>
    <cellStyle name="SAPBEXHLevel3 2 6" xfId="1033"/>
    <cellStyle name="SAPBEXHLevel3 2 6 2" xfId="2559"/>
    <cellStyle name="SAPBEXHLevel3 2 6 2 2" xfId="26122"/>
    <cellStyle name="SAPBEXHLevel3 2 6 2 2 2" xfId="36329"/>
    <cellStyle name="SAPBEXHLevel3 2 6 2 3" xfId="31140"/>
    <cellStyle name="SAPBEXHLevel3 2 6 2 4" xfId="45487"/>
    <cellStyle name="SAPBEXHLevel3 2 6 2 5" xfId="45488"/>
    <cellStyle name="SAPBEXHLevel3 2 6 3" xfId="3344"/>
    <cellStyle name="SAPBEXHLevel3 2 6 3 2" xfId="26907"/>
    <cellStyle name="SAPBEXHLevel3 2 6 3 2 2" xfId="37114"/>
    <cellStyle name="SAPBEXHLevel3 2 6 3 3" xfId="31925"/>
    <cellStyle name="SAPBEXHLevel3 2 6 3 4" xfId="45489"/>
    <cellStyle name="SAPBEXHLevel3 2 6 3 5" xfId="45490"/>
    <cellStyle name="SAPBEXHLevel3 2 6 4" xfId="4685"/>
    <cellStyle name="SAPBEXHLevel3 2 6 4 2" xfId="28248"/>
    <cellStyle name="SAPBEXHLevel3 2 6 4 2 2" xfId="38455"/>
    <cellStyle name="SAPBEXHLevel3 2 6 4 3" xfId="33266"/>
    <cellStyle name="SAPBEXHLevel3 2 6 4 4" xfId="45491"/>
    <cellStyle name="SAPBEXHLevel3 2 6 4 5" xfId="45492"/>
    <cellStyle name="SAPBEXHLevel3 2 6 5" xfId="5403"/>
    <cellStyle name="SAPBEXHLevel3 2 6 5 2" xfId="28966"/>
    <cellStyle name="SAPBEXHLevel3 2 6 5 2 2" xfId="39173"/>
    <cellStyle name="SAPBEXHLevel3 2 6 5 3" xfId="33984"/>
    <cellStyle name="SAPBEXHLevel3 2 6 5 4" xfId="45493"/>
    <cellStyle name="SAPBEXHLevel3 2 6 5 5" xfId="45494"/>
    <cellStyle name="SAPBEXHLevel3 2 6 6" xfId="24596"/>
    <cellStyle name="SAPBEXHLevel3 2 6 6 2" xfId="34803"/>
    <cellStyle name="SAPBEXHLevel3 2 6 7" xfId="45495"/>
    <cellStyle name="SAPBEXHLevel3 2 6 8" xfId="45496"/>
    <cellStyle name="SAPBEXHLevel3 2 6 9" xfId="45497"/>
    <cellStyle name="SAPBEXHLevel3 2 7" xfId="1491"/>
    <cellStyle name="SAPBEXHLevel3 2 7 2" xfId="25054"/>
    <cellStyle name="SAPBEXHLevel3 2 7 2 2" xfId="35261"/>
    <cellStyle name="SAPBEXHLevel3 2 7 3" xfId="30072"/>
    <cellStyle name="SAPBEXHLevel3 2 7 4" xfId="45498"/>
    <cellStyle name="SAPBEXHLevel3 2 7 5" xfId="45499"/>
    <cellStyle name="SAPBEXHLevel3 2 8" xfId="4036"/>
    <cellStyle name="SAPBEXHLevel3 2 8 2" xfId="27599"/>
    <cellStyle name="SAPBEXHLevel3 2 8 2 2" xfId="37806"/>
    <cellStyle name="SAPBEXHLevel3 2 8 3" xfId="32617"/>
    <cellStyle name="SAPBEXHLevel3 2 8 4" xfId="45500"/>
    <cellStyle name="SAPBEXHLevel3 2 9" xfId="24076"/>
    <cellStyle name="SAPBEXHLevel3 2 9 2" xfId="34283"/>
    <cellStyle name="SAPBEXHLevel3 3" xfId="554"/>
    <cellStyle name="SAPBEXHLevel3 3 10" xfId="45501"/>
    <cellStyle name="SAPBEXHLevel3 3 2" xfId="636"/>
    <cellStyle name="SAPBEXHLevel3 3 2 10" xfId="24199"/>
    <cellStyle name="SAPBEXHLevel3 3 2 10 2" xfId="34406"/>
    <cellStyle name="SAPBEXHLevel3 3 2 11" xfId="29303"/>
    <cellStyle name="SAPBEXHLevel3 3 2 12" xfId="45502"/>
    <cellStyle name="SAPBEXHLevel3 3 2 2" xfId="882"/>
    <cellStyle name="SAPBEXHLevel3 3 2 2 10" xfId="29549"/>
    <cellStyle name="SAPBEXHLevel3 3 2 2 11" xfId="45503"/>
    <cellStyle name="SAPBEXHLevel3 3 2 2 2" xfId="1294"/>
    <cellStyle name="SAPBEXHLevel3 3 2 2 2 10" xfId="45504"/>
    <cellStyle name="SAPBEXHLevel3 3 2 2 2 2" xfId="2198"/>
    <cellStyle name="SAPBEXHLevel3 3 2 2 2 2 2" xfId="25761"/>
    <cellStyle name="SAPBEXHLevel3 3 2 2 2 2 2 2" xfId="35968"/>
    <cellStyle name="SAPBEXHLevel3 3 2 2 2 2 3" xfId="30779"/>
    <cellStyle name="SAPBEXHLevel3 3 2 2 2 2 4" xfId="45505"/>
    <cellStyle name="SAPBEXHLevel3 3 2 2 2 2 5" xfId="45506"/>
    <cellStyle name="SAPBEXHLevel3 3 2 2 2 3" xfId="2817"/>
    <cellStyle name="SAPBEXHLevel3 3 2 2 2 3 2" xfId="26380"/>
    <cellStyle name="SAPBEXHLevel3 3 2 2 2 3 2 2" xfId="36587"/>
    <cellStyle name="SAPBEXHLevel3 3 2 2 2 3 3" xfId="31398"/>
    <cellStyle name="SAPBEXHLevel3 3 2 2 2 3 4" xfId="45507"/>
    <cellStyle name="SAPBEXHLevel3 3 2 2 2 3 5" xfId="45508"/>
    <cellStyle name="SAPBEXHLevel3 3 2 2 2 4" xfId="3605"/>
    <cellStyle name="SAPBEXHLevel3 3 2 2 2 4 2" xfId="27168"/>
    <cellStyle name="SAPBEXHLevel3 3 2 2 2 4 2 2" xfId="37375"/>
    <cellStyle name="SAPBEXHLevel3 3 2 2 2 4 3" xfId="32186"/>
    <cellStyle name="SAPBEXHLevel3 3 2 2 2 4 4" xfId="45509"/>
    <cellStyle name="SAPBEXHLevel3 3 2 2 2 4 5" xfId="45510"/>
    <cellStyle name="SAPBEXHLevel3 3 2 2 2 5" xfId="4292"/>
    <cellStyle name="SAPBEXHLevel3 3 2 2 2 5 2" xfId="27855"/>
    <cellStyle name="SAPBEXHLevel3 3 2 2 2 5 2 2" xfId="38062"/>
    <cellStyle name="SAPBEXHLevel3 3 2 2 2 5 3" xfId="32873"/>
    <cellStyle name="SAPBEXHLevel3 3 2 2 2 5 4" xfId="45511"/>
    <cellStyle name="SAPBEXHLevel3 3 2 2 2 5 5" xfId="45512"/>
    <cellStyle name="SAPBEXHLevel3 3 2 2 2 6" xfId="4936"/>
    <cellStyle name="SAPBEXHLevel3 3 2 2 2 6 2" xfId="28499"/>
    <cellStyle name="SAPBEXHLevel3 3 2 2 2 6 2 2" xfId="38706"/>
    <cellStyle name="SAPBEXHLevel3 3 2 2 2 6 3" xfId="33517"/>
    <cellStyle name="SAPBEXHLevel3 3 2 2 2 6 4" xfId="45513"/>
    <cellStyle name="SAPBEXHLevel3 3 2 2 2 6 5" xfId="45514"/>
    <cellStyle name="SAPBEXHLevel3 3 2 2 2 7" xfId="5656"/>
    <cellStyle name="SAPBEXHLevel3 3 2 2 2 7 2" xfId="29219"/>
    <cellStyle name="SAPBEXHLevel3 3 2 2 2 7 2 2" xfId="39426"/>
    <cellStyle name="SAPBEXHLevel3 3 2 2 2 7 3" xfId="34237"/>
    <cellStyle name="SAPBEXHLevel3 3 2 2 2 7 4" xfId="45515"/>
    <cellStyle name="SAPBEXHLevel3 3 2 2 2 8" xfId="24857"/>
    <cellStyle name="SAPBEXHLevel3 3 2 2 2 8 2" xfId="35064"/>
    <cellStyle name="SAPBEXHLevel3 3 2 2 2 9" xfId="29875"/>
    <cellStyle name="SAPBEXHLevel3 3 2 2 3" xfId="1872"/>
    <cellStyle name="SAPBEXHLevel3 3 2 2 3 2" xfId="25435"/>
    <cellStyle name="SAPBEXHLevel3 3 2 2 3 2 2" xfId="35642"/>
    <cellStyle name="SAPBEXHLevel3 3 2 2 3 3" xfId="30453"/>
    <cellStyle name="SAPBEXHLevel3 3 2 2 3 4" xfId="45516"/>
    <cellStyle name="SAPBEXHLevel3 3 2 2 3 5" xfId="45517"/>
    <cellStyle name="SAPBEXHLevel3 3 2 2 4" xfId="2408"/>
    <cellStyle name="SAPBEXHLevel3 3 2 2 4 2" xfId="25971"/>
    <cellStyle name="SAPBEXHLevel3 3 2 2 4 2 2" xfId="36178"/>
    <cellStyle name="SAPBEXHLevel3 3 2 2 4 3" xfId="30989"/>
    <cellStyle name="SAPBEXHLevel3 3 2 2 4 4" xfId="45518"/>
    <cellStyle name="SAPBEXHLevel3 3 2 2 4 5" xfId="45519"/>
    <cellStyle name="SAPBEXHLevel3 3 2 2 5" xfId="3193"/>
    <cellStyle name="SAPBEXHLevel3 3 2 2 5 2" xfId="26756"/>
    <cellStyle name="SAPBEXHLevel3 3 2 2 5 2 2" xfId="36963"/>
    <cellStyle name="SAPBEXHLevel3 3 2 2 5 3" xfId="31774"/>
    <cellStyle name="SAPBEXHLevel3 3 2 2 5 4" xfId="45520"/>
    <cellStyle name="SAPBEXHLevel3 3 2 2 5 5" xfId="45521"/>
    <cellStyle name="SAPBEXHLevel3 3 2 2 6" xfId="3923"/>
    <cellStyle name="SAPBEXHLevel3 3 2 2 6 2" xfId="27486"/>
    <cellStyle name="SAPBEXHLevel3 3 2 2 6 2 2" xfId="37693"/>
    <cellStyle name="SAPBEXHLevel3 3 2 2 6 3" xfId="32504"/>
    <cellStyle name="SAPBEXHLevel3 3 2 2 6 4" xfId="45522"/>
    <cellStyle name="SAPBEXHLevel3 3 2 2 6 5" xfId="45523"/>
    <cellStyle name="SAPBEXHLevel3 3 2 2 7" xfId="4534"/>
    <cellStyle name="SAPBEXHLevel3 3 2 2 7 2" xfId="28097"/>
    <cellStyle name="SAPBEXHLevel3 3 2 2 7 2 2" xfId="38304"/>
    <cellStyle name="SAPBEXHLevel3 3 2 2 7 3" xfId="33115"/>
    <cellStyle name="SAPBEXHLevel3 3 2 2 7 4" xfId="45524"/>
    <cellStyle name="SAPBEXHLevel3 3 2 2 7 5" xfId="45525"/>
    <cellStyle name="SAPBEXHLevel3 3 2 2 8" xfId="5252"/>
    <cellStyle name="SAPBEXHLevel3 3 2 2 8 2" xfId="28815"/>
    <cellStyle name="SAPBEXHLevel3 3 2 2 8 2 2" xfId="39022"/>
    <cellStyle name="SAPBEXHLevel3 3 2 2 8 3" xfId="33833"/>
    <cellStyle name="SAPBEXHLevel3 3 2 2 8 4" xfId="45526"/>
    <cellStyle name="SAPBEXHLevel3 3 2 2 9" xfId="24445"/>
    <cellStyle name="SAPBEXHLevel3 3 2 2 9 2" xfId="34652"/>
    <cellStyle name="SAPBEXHLevel3 3 2 3" xfId="970"/>
    <cellStyle name="SAPBEXHLevel3 3 2 3 10" xfId="45527"/>
    <cellStyle name="SAPBEXHLevel3 3 2 3 2" xfId="1956"/>
    <cellStyle name="SAPBEXHLevel3 3 2 3 2 2" xfId="25519"/>
    <cellStyle name="SAPBEXHLevel3 3 2 3 2 2 2" xfId="35726"/>
    <cellStyle name="SAPBEXHLevel3 3 2 3 2 3" xfId="30537"/>
    <cellStyle name="SAPBEXHLevel3 3 2 3 2 4" xfId="45528"/>
    <cellStyle name="SAPBEXHLevel3 3 2 3 2 5" xfId="45529"/>
    <cellStyle name="SAPBEXHLevel3 3 2 3 3" xfId="2496"/>
    <cellStyle name="SAPBEXHLevel3 3 2 3 3 2" xfId="26059"/>
    <cellStyle name="SAPBEXHLevel3 3 2 3 3 2 2" xfId="36266"/>
    <cellStyle name="SAPBEXHLevel3 3 2 3 3 3" xfId="31077"/>
    <cellStyle name="SAPBEXHLevel3 3 2 3 3 4" xfId="45530"/>
    <cellStyle name="SAPBEXHLevel3 3 2 3 3 5" xfId="45531"/>
    <cellStyle name="SAPBEXHLevel3 3 2 3 4" xfId="3281"/>
    <cellStyle name="SAPBEXHLevel3 3 2 3 4 2" xfId="26844"/>
    <cellStyle name="SAPBEXHLevel3 3 2 3 4 2 2" xfId="37051"/>
    <cellStyle name="SAPBEXHLevel3 3 2 3 4 3" xfId="31862"/>
    <cellStyle name="SAPBEXHLevel3 3 2 3 4 4" xfId="45532"/>
    <cellStyle name="SAPBEXHLevel3 3 2 3 4 5" xfId="45533"/>
    <cellStyle name="SAPBEXHLevel3 3 2 3 5" xfId="4011"/>
    <cellStyle name="SAPBEXHLevel3 3 2 3 5 2" xfId="27574"/>
    <cellStyle name="SAPBEXHLevel3 3 2 3 5 2 2" xfId="37781"/>
    <cellStyle name="SAPBEXHLevel3 3 2 3 5 3" xfId="32592"/>
    <cellStyle name="SAPBEXHLevel3 3 2 3 5 4" xfId="45534"/>
    <cellStyle name="SAPBEXHLevel3 3 2 3 5 5" xfId="45535"/>
    <cellStyle name="SAPBEXHLevel3 3 2 3 6" xfId="4622"/>
    <cellStyle name="SAPBEXHLevel3 3 2 3 6 2" xfId="28185"/>
    <cellStyle name="SAPBEXHLevel3 3 2 3 6 2 2" xfId="38392"/>
    <cellStyle name="SAPBEXHLevel3 3 2 3 6 3" xfId="33203"/>
    <cellStyle name="SAPBEXHLevel3 3 2 3 6 4" xfId="45536"/>
    <cellStyle name="SAPBEXHLevel3 3 2 3 6 5" xfId="45537"/>
    <cellStyle name="SAPBEXHLevel3 3 2 3 7" xfId="5340"/>
    <cellStyle name="SAPBEXHLevel3 3 2 3 7 2" xfId="28903"/>
    <cellStyle name="SAPBEXHLevel3 3 2 3 7 2 2" xfId="39110"/>
    <cellStyle name="SAPBEXHLevel3 3 2 3 7 3" xfId="33921"/>
    <cellStyle name="SAPBEXHLevel3 3 2 3 7 4" xfId="45538"/>
    <cellStyle name="SAPBEXHLevel3 3 2 3 8" xfId="24533"/>
    <cellStyle name="SAPBEXHLevel3 3 2 3 8 2" xfId="34740"/>
    <cellStyle name="SAPBEXHLevel3 3 2 3 9" xfId="29637"/>
    <cellStyle name="SAPBEXHLevel3 3 2 4" xfId="1644"/>
    <cellStyle name="SAPBEXHLevel3 3 2 4 2" xfId="25207"/>
    <cellStyle name="SAPBEXHLevel3 3 2 4 2 2" xfId="35414"/>
    <cellStyle name="SAPBEXHLevel3 3 2 4 3" xfId="30225"/>
    <cellStyle name="SAPBEXHLevel3 3 2 4 4" xfId="45539"/>
    <cellStyle name="SAPBEXHLevel3 3 2 4 5" xfId="45540"/>
    <cellStyle name="SAPBEXHLevel3 3 2 5" xfId="1363"/>
    <cellStyle name="SAPBEXHLevel3 3 2 5 2" xfId="24926"/>
    <cellStyle name="SAPBEXHLevel3 3 2 5 2 2" xfId="35133"/>
    <cellStyle name="SAPBEXHLevel3 3 2 5 3" xfId="29944"/>
    <cellStyle name="SAPBEXHLevel3 3 2 5 4" xfId="45541"/>
    <cellStyle name="SAPBEXHLevel3 3 2 5 5" xfId="45542"/>
    <cellStyle name="SAPBEXHLevel3 3 2 6" xfId="2947"/>
    <cellStyle name="SAPBEXHLevel3 3 2 6 2" xfId="26510"/>
    <cellStyle name="SAPBEXHLevel3 3 2 6 2 2" xfId="36717"/>
    <cellStyle name="SAPBEXHLevel3 3 2 6 3" xfId="31528"/>
    <cellStyle name="SAPBEXHLevel3 3 2 6 4" xfId="45543"/>
    <cellStyle name="SAPBEXHLevel3 3 2 6 5" xfId="45544"/>
    <cellStyle name="SAPBEXHLevel3 3 2 7" xfId="3681"/>
    <cellStyle name="SAPBEXHLevel3 3 2 7 2" xfId="27244"/>
    <cellStyle name="SAPBEXHLevel3 3 2 7 2 2" xfId="37451"/>
    <cellStyle name="SAPBEXHLevel3 3 2 7 3" xfId="32262"/>
    <cellStyle name="SAPBEXHLevel3 3 2 7 4" xfId="45545"/>
    <cellStyle name="SAPBEXHLevel3 3 2 7 5" xfId="45546"/>
    <cellStyle name="SAPBEXHLevel3 3 2 8" xfId="2870"/>
    <cellStyle name="SAPBEXHLevel3 3 2 8 2" xfId="26433"/>
    <cellStyle name="SAPBEXHLevel3 3 2 8 2 2" xfId="36640"/>
    <cellStyle name="SAPBEXHLevel3 3 2 8 3" xfId="31451"/>
    <cellStyle name="SAPBEXHLevel3 3 2 8 4" xfId="45547"/>
    <cellStyle name="SAPBEXHLevel3 3 2 8 5" xfId="45548"/>
    <cellStyle name="SAPBEXHLevel3 3 2 9" xfId="5006"/>
    <cellStyle name="SAPBEXHLevel3 3 2 9 2" xfId="28569"/>
    <cellStyle name="SAPBEXHLevel3 3 2 9 2 2" xfId="38776"/>
    <cellStyle name="SAPBEXHLevel3 3 2 9 3" xfId="33587"/>
    <cellStyle name="SAPBEXHLevel3 3 2 9 4" xfId="45549"/>
    <cellStyle name="SAPBEXHLevel3 3 3" xfId="741"/>
    <cellStyle name="SAPBEXHLevel3 3 3 10" xfId="29408"/>
    <cellStyle name="SAPBEXHLevel3 3 3 11" xfId="45550"/>
    <cellStyle name="SAPBEXHLevel3 3 3 2" xfId="1158"/>
    <cellStyle name="SAPBEXHLevel3 3 3 2 10" xfId="45551"/>
    <cellStyle name="SAPBEXHLevel3 3 3 2 2" xfId="2064"/>
    <cellStyle name="SAPBEXHLevel3 3 3 2 2 2" xfId="25627"/>
    <cellStyle name="SAPBEXHLevel3 3 3 2 2 2 2" xfId="35834"/>
    <cellStyle name="SAPBEXHLevel3 3 3 2 2 3" xfId="30645"/>
    <cellStyle name="SAPBEXHLevel3 3 3 2 2 4" xfId="45552"/>
    <cellStyle name="SAPBEXHLevel3 3 3 2 2 5" xfId="45553"/>
    <cellStyle name="SAPBEXHLevel3 3 3 2 3" xfId="2681"/>
    <cellStyle name="SAPBEXHLevel3 3 3 2 3 2" xfId="26244"/>
    <cellStyle name="SAPBEXHLevel3 3 3 2 3 2 2" xfId="36451"/>
    <cellStyle name="SAPBEXHLevel3 3 3 2 3 3" xfId="31262"/>
    <cellStyle name="SAPBEXHLevel3 3 3 2 3 4" xfId="45554"/>
    <cellStyle name="SAPBEXHLevel3 3 3 2 3 5" xfId="45555"/>
    <cellStyle name="SAPBEXHLevel3 3 3 2 4" xfId="3469"/>
    <cellStyle name="SAPBEXHLevel3 3 3 2 4 2" xfId="27032"/>
    <cellStyle name="SAPBEXHLevel3 3 3 2 4 2 2" xfId="37239"/>
    <cellStyle name="SAPBEXHLevel3 3 3 2 4 3" xfId="32050"/>
    <cellStyle name="SAPBEXHLevel3 3 3 2 4 4" xfId="45556"/>
    <cellStyle name="SAPBEXHLevel3 3 3 2 4 5" xfId="45557"/>
    <cellStyle name="SAPBEXHLevel3 3 3 2 5" xfId="4156"/>
    <cellStyle name="SAPBEXHLevel3 3 3 2 5 2" xfId="27719"/>
    <cellStyle name="SAPBEXHLevel3 3 3 2 5 2 2" xfId="37926"/>
    <cellStyle name="SAPBEXHLevel3 3 3 2 5 3" xfId="32737"/>
    <cellStyle name="SAPBEXHLevel3 3 3 2 5 4" xfId="45558"/>
    <cellStyle name="SAPBEXHLevel3 3 3 2 5 5" xfId="45559"/>
    <cellStyle name="SAPBEXHLevel3 3 3 2 6" xfId="4800"/>
    <cellStyle name="SAPBEXHLevel3 3 3 2 6 2" xfId="28363"/>
    <cellStyle name="SAPBEXHLevel3 3 3 2 6 2 2" xfId="38570"/>
    <cellStyle name="SAPBEXHLevel3 3 3 2 6 3" xfId="33381"/>
    <cellStyle name="SAPBEXHLevel3 3 3 2 6 4" xfId="45560"/>
    <cellStyle name="SAPBEXHLevel3 3 3 2 6 5" xfId="45561"/>
    <cellStyle name="SAPBEXHLevel3 3 3 2 7" xfId="5520"/>
    <cellStyle name="SAPBEXHLevel3 3 3 2 7 2" xfId="29083"/>
    <cellStyle name="SAPBEXHLevel3 3 3 2 7 2 2" xfId="39290"/>
    <cellStyle name="SAPBEXHLevel3 3 3 2 7 3" xfId="34101"/>
    <cellStyle name="SAPBEXHLevel3 3 3 2 7 4" xfId="45562"/>
    <cellStyle name="SAPBEXHLevel3 3 3 2 8" xfId="24721"/>
    <cellStyle name="SAPBEXHLevel3 3 3 2 8 2" xfId="34928"/>
    <cellStyle name="SAPBEXHLevel3 3 3 2 9" xfId="29739"/>
    <cellStyle name="SAPBEXHLevel3 3 3 3" xfId="1738"/>
    <cellStyle name="SAPBEXHLevel3 3 3 3 2" xfId="25301"/>
    <cellStyle name="SAPBEXHLevel3 3 3 3 2 2" xfId="35508"/>
    <cellStyle name="SAPBEXHLevel3 3 3 3 3" xfId="30319"/>
    <cellStyle name="SAPBEXHLevel3 3 3 3 4" xfId="45563"/>
    <cellStyle name="SAPBEXHLevel3 3 3 3 5" xfId="45564"/>
    <cellStyle name="SAPBEXHLevel3 3 3 4" xfId="2268"/>
    <cellStyle name="SAPBEXHLevel3 3 3 4 2" xfId="25831"/>
    <cellStyle name="SAPBEXHLevel3 3 3 4 2 2" xfId="36038"/>
    <cellStyle name="SAPBEXHLevel3 3 3 4 3" xfId="30849"/>
    <cellStyle name="SAPBEXHLevel3 3 3 4 4" xfId="45565"/>
    <cellStyle name="SAPBEXHLevel3 3 3 4 5" xfId="45566"/>
    <cellStyle name="SAPBEXHLevel3 3 3 5" xfId="3052"/>
    <cellStyle name="SAPBEXHLevel3 3 3 5 2" xfId="26615"/>
    <cellStyle name="SAPBEXHLevel3 3 3 5 2 2" xfId="36822"/>
    <cellStyle name="SAPBEXHLevel3 3 3 5 3" xfId="31633"/>
    <cellStyle name="SAPBEXHLevel3 3 3 5 4" xfId="45567"/>
    <cellStyle name="SAPBEXHLevel3 3 3 5 5" xfId="45568"/>
    <cellStyle name="SAPBEXHLevel3 3 3 6" xfId="3783"/>
    <cellStyle name="SAPBEXHLevel3 3 3 6 2" xfId="27346"/>
    <cellStyle name="SAPBEXHLevel3 3 3 6 2 2" xfId="37553"/>
    <cellStyle name="SAPBEXHLevel3 3 3 6 3" xfId="32364"/>
    <cellStyle name="SAPBEXHLevel3 3 3 6 4" xfId="45569"/>
    <cellStyle name="SAPBEXHLevel3 3 3 6 5" xfId="45570"/>
    <cellStyle name="SAPBEXHLevel3 3 3 7" xfId="4394"/>
    <cellStyle name="SAPBEXHLevel3 3 3 7 2" xfId="27957"/>
    <cellStyle name="SAPBEXHLevel3 3 3 7 2 2" xfId="38164"/>
    <cellStyle name="SAPBEXHLevel3 3 3 7 3" xfId="32975"/>
    <cellStyle name="SAPBEXHLevel3 3 3 7 4" xfId="45571"/>
    <cellStyle name="SAPBEXHLevel3 3 3 7 5" xfId="45572"/>
    <cellStyle name="SAPBEXHLevel3 3 3 8" xfId="5111"/>
    <cellStyle name="SAPBEXHLevel3 3 3 8 2" xfId="28674"/>
    <cellStyle name="SAPBEXHLevel3 3 3 8 2 2" xfId="38881"/>
    <cellStyle name="SAPBEXHLevel3 3 3 8 3" xfId="33692"/>
    <cellStyle name="SAPBEXHLevel3 3 3 8 4" xfId="45573"/>
    <cellStyle name="SAPBEXHLevel3 3 3 9" xfId="24304"/>
    <cellStyle name="SAPBEXHLevel3 3 3 9 2" xfId="34511"/>
    <cellStyle name="SAPBEXHLevel3 3 4" xfId="785"/>
    <cellStyle name="SAPBEXHLevel3 3 4 10" xfId="29452"/>
    <cellStyle name="SAPBEXHLevel3 3 4 11" xfId="45574"/>
    <cellStyle name="SAPBEXHLevel3 3 4 2" xfId="1200"/>
    <cellStyle name="SAPBEXHLevel3 3 4 2 10" xfId="45575"/>
    <cellStyle name="SAPBEXHLevel3 3 4 2 2" xfId="2106"/>
    <cellStyle name="SAPBEXHLevel3 3 4 2 2 2" xfId="25669"/>
    <cellStyle name="SAPBEXHLevel3 3 4 2 2 2 2" xfId="35876"/>
    <cellStyle name="SAPBEXHLevel3 3 4 2 2 3" xfId="30687"/>
    <cellStyle name="SAPBEXHLevel3 3 4 2 2 4" xfId="45576"/>
    <cellStyle name="SAPBEXHLevel3 3 4 2 2 5" xfId="45577"/>
    <cellStyle name="SAPBEXHLevel3 3 4 2 3" xfId="2723"/>
    <cellStyle name="SAPBEXHLevel3 3 4 2 3 2" xfId="26286"/>
    <cellStyle name="SAPBEXHLevel3 3 4 2 3 2 2" xfId="36493"/>
    <cellStyle name="SAPBEXHLevel3 3 4 2 3 3" xfId="31304"/>
    <cellStyle name="SAPBEXHLevel3 3 4 2 3 4" xfId="45578"/>
    <cellStyle name="SAPBEXHLevel3 3 4 2 3 5" xfId="45579"/>
    <cellStyle name="SAPBEXHLevel3 3 4 2 4" xfId="3511"/>
    <cellStyle name="SAPBEXHLevel3 3 4 2 4 2" xfId="27074"/>
    <cellStyle name="SAPBEXHLevel3 3 4 2 4 2 2" xfId="37281"/>
    <cellStyle name="SAPBEXHLevel3 3 4 2 4 3" xfId="32092"/>
    <cellStyle name="SAPBEXHLevel3 3 4 2 4 4" xfId="45580"/>
    <cellStyle name="SAPBEXHLevel3 3 4 2 4 5" xfId="45581"/>
    <cellStyle name="SAPBEXHLevel3 3 4 2 5" xfId="4198"/>
    <cellStyle name="SAPBEXHLevel3 3 4 2 5 2" xfId="27761"/>
    <cellStyle name="SAPBEXHLevel3 3 4 2 5 2 2" xfId="37968"/>
    <cellStyle name="SAPBEXHLevel3 3 4 2 5 3" xfId="32779"/>
    <cellStyle name="SAPBEXHLevel3 3 4 2 5 4" xfId="45582"/>
    <cellStyle name="SAPBEXHLevel3 3 4 2 5 5" xfId="45583"/>
    <cellStyle name="SAPBEXHLevel3 3 4 2 6" xfId="4842"/>
    <cellStyle name="SAPBEXHLevel3 3 4 2 6 2" xfId="28405"/>
    <cellStyle name="SAPBEXHLevel3 3 4 2 6 2 2" xfId="38612"/>
    <cellStyle name="SAPBEXHLevel3 3 4 2 6 3" xfId="33423"/>
    <cellStyle name="SAPBEXHLevel3 3 4 2 6 4" xfId="45584"/>
    <cellStyle name="SAPBEXHLevel3 3 4 2 6 5" xfId="45585"/>
    <cellStyle name="SAPBEXHLevel3 3 4 2 7" xfId="5562"/>
    <cellStyle name="SAPBEXHLevel3 3 4 2 7 2" xfId="29125"/>
    <cellStyle name="SAPBEXHLevel3 3 4 2 7 2 2" xfId="39332"/>
    <cellStyle name="SAPBEXHLevel3 3 4 2 7 3" xfId="34143"/>
    <cellStyle name="SAPBEXHLevel3 3 4 2 7 4" xfId="45586"/>
    <cellStyle name="SAPBEXHLevel3 3 4 2 8" xfId="24763"/>
    <cellStyle name="SAPBEXHLevel3 3 4 2 8 2" xfId="34970"/>
    <cellStyle name="SAPBEXHLevel3 3 4 2 9" xfId="29781"/>
    <cellStyle name="SAPBEXHLevel3 3 4 3" xfId="1780"/>
    <cellStyle name="SAPBEXHLevel3 3 4 3 2" xfId="25343"/>
    <cellStyle name="SAPBEXHLevel3 3 4 3 2 2" xfId="35550"/>
    <cellStyle name="SAPBEXHLevel3 3 4 3 3" xfId="30361"/>
    <cellStyle name="SAPBEXHLevel3 3 4 3 4" xfId="45587"/>
    <cellStyle name="SAPBEXHLevel3 3 4 3 5" xfId="45588"/>
    <cellStyle name="SAPBEXHLevel3 3 4 4" xfId="2312"/>
    <cellStyle name="SAPBEXHLevel3 3 4 4 2" xfId="25875"/>
    <cellStyle name="SAPBEXHLevel3 3 4 4 2 2" xfId="36082"/>
    <cellStyle name="SAPBEXHLevel3 3 4 4 3" xfId="30893"/>
    <cellStyle name="SAPBEXHLevel3 3 4 4 4" xfId="45589"/>
    <cellStyle name="SAPBEXHLevel3 3 4 4 5" xfId="45590"/>
    <cellStyle name="SAPBEXHLevel3 3 4 5" xfId="3096"/>
    <cellStyle name="SAPBEXHLevel3 3 4 5 2" xfId="26659"/>
    <cellStyle name="SAPBEXHLevel3 3 4 5 2 2" xfId="36866"/>
    <cellStyle name="SAPBEXHLevel3 3 4 5 3" xfId="31677"/>
    <cellStyle name="SAPBEXHLevel3 3 4 5 4" xfId="45591"/>
    <cellStyle name="SAPBEXHLevel3 3 4 5 5" xfId="45592"/>
    <cellStyle name="SAPBEXHLevel3 3 4 6" xfId="3827"/>
    <cellStyle name="SAPBEXHLevel3 3 4 6 2" xfId="27390"/>
    <cellStyle name="SAPBEXHLevel3 3 4 6 2 2" xfId="37597"/>
    <cellStyle name="SAPBEXHLevel3 3 4 6 3" xfId="32408"/>
    <cellStyle name="SAPBEXHLevel3 3 4 6 4" xfId="45593"/>
    <cellStyle name="SAPBEXHLevel3 3 4 6 5" xfId="45594"/>
    <cellStyle name="SAPBEXHLevel3 3 4 7" xfId="4438"/>
    <cellStyle name="SAPBEXHLevel3 3 4 7 2" xfId="28001"/>
    <cellStyle name="SAPBEXHLevel3 3 4 7 2 2" xfId="38208"/>
    <cellStyle name="SAPBEXHLevel3 3 4 7 3" xfId="33019"/>
    <cellStyle name="SAPBEXHLevel3 3 4 7 4" xfId="45595"/>
    <cellStyle name="SAPBEXHLevel3 3 4 7 5" xfId="45596"/>
    <cellStyle name="SAPBEXHLevel3 3 4 8" xfId="5155"/>
    <cellStyle name="SAPBEXHLevel3 3 4 8 2" xfId="28718"/>
    <cellStyle name="SAPBEXHLevel3 3 4 8 2 2" xfId="38925"/>
    <cellStyle name="SAPBEXHLevel3 3 4 8 3" xfId="33736"/>
    <cellStyle name="SAPBEXHLevel3 3 4 8 4" xfId="45597"/>
    <cellStyle name="SAPBEXHLevel3 3 4 9" xfId="24348"/>
    <cellStyle name="SAPBEXHLevel3 3 4 9 2" xfId="34555"/>
    <cellStyle name="SAPBEXHLevel3 3 5" xfId="995"/>
    <cellStyle name="SAPBEXHLevel3 3 5 2" xfId="2521"/>
    <cellStyle name="SAPBEXHLevel3 3 5 2 2" xfId="26084"/>
    <cellStyle name="SAPBEXHLevel3 3 5 2 2 2" xfId="36291"/>
    <cellStyle name="SAPBEXHLevel3 3 5 2 3" xfId="31102"/>
    <cellStyle name="SAPBEXHLevel3 3 5 2 4" xfId="45598"/>
    <cellStyle name="SAPBEXHLevel3 3 5 2 5" xfId="45599"/>
    <cellStyle name="SAPBEXHLevel3 3 5 3" xfId="3306"/>
    <cellStyle name="SAPBEXHLevel3 3 5 3 2" xfId="26869"/>
    <cellStyle name="SAPBEXHLevel3 3 5 3 2 2" xfId="37076"/>
    <cellStyle name="SAPBEXHLevel3 3 5 3 3" xfId="31887"/>
    <cellStyle name="SAPBEXHLevel3 3 5 3 4" xfId="45600"/>
    <cellStyle name="SAPBEXHLevel3 3 5 3 5" xfId="45601"/>
    <cellStyle name="SAPBEXHLevel3 3 5 4" xfId="4647"/>
    <cellStyle name="SAPBEXHLevel3 3 5 4 2" xfId="28210"/>
    <cellStyle name="SAPBEXHLevel3 3 5 4 2 2" xfId="38417"/>
    <cellStyle name="SAPBEXHLevel3 3 5 4 3" xfId="33228"/>
    <cellStyle name="SAPBEXHLevel3 3 5 4 4" xfId="45602"/>
    <cellStyle name="SAPBEXHLevel3 3 5 4 5" xfId="45603"/>
    <cellStyle name="SAPBEXHLevel3 3 5 5" xfId="5365"/>
    <cellStyle name="SAPBEXHLevel3 3 5 5 2" xfId="28928"/>
    <cellStyle name="SAPBEXHLevel3 3 5 5 2 2" xfId="39135"/>
    <cellStyle name="SAPBEXHLevel3 3 5 5 3" xfId="33946"/>
    <cellStyle name="SAPBEXHLevel3 3 5 5 4" xfId="45604"/>
    <cellStyle name="SAPBEXHLevel3 3 5 5 5" xfId="45605"/>
    <cellStyle name="SAPBEXHLevel3 3 5 6" xfId="24558"/>
    <cellStyle name="SAPBEXHLevel3 3 5 6 2" xfId="34765"/>
    <cellStyle name="SAPBEXHLevel3 3 5 7" xfId="45606"/>
    <cellStyle name="SAPBEXHLevel3 3 5 8" xfId="45607"/>
    <cellStyle name="SAPBEXHLevel3 3 5 9" xfId="45608"/>
    <cellStyle name="SAPBEXHLevel3 3 6" xfId="1445"/>
    <cellStyle name="SAPBEXHLevel3 3 6 2" xfId="25008"/>
    <cellStyle name="SAPBEXHLevel3 3 6 2 2" xfId="35215"/>
    <cellStyle name="SAPBEXHLevel3 3 6 3" xfId="30026"/>
    <cellStyle name="SAPBEXHLevel3 3 6 4" xfId="45609"/>
    <cellStyle name="SAPBEXHLevel3 3 6 5" xfId="45610"/>
    <cellStyle name="SAPBEXHLevel3 3 7" xfId="1487"/>
    <cellStyle name="SAPBEXHLevel3 3 7 2" xfId="25050"/>
    <cellStyle name="SAPBEXHLevel3 3 7 2 2" xfId="35257"/>
    <cellStyle name="SAPBEXHLevel3 3 7 3" xfId="30068"/>
    <cellStyle name="SAPBEXHLevel3 3 7 4" xfId="45611"/>
    <cellStyle name="SAPBEXHLevel3 3 8" xfId="24117"/>
    <cellStyle name="SAPBEXHLevel3 3 8 2" xfId="34324"/>
    <cellStyle name="SAPBEXHLevel3 3 9" xfId="45612"/>
    <cellStyle name="SAPBEXHLevel3 4" xfId="597"/>
    <cellStyle name="SAPBEXHLevel3 4 10" xfId="24160"/>
    <cellStyle name="SAPBEXHLevel3 4 10 2" xfId="34367"/>
    <cellStyle name="SAPBEXHLevel3 4 11" xfId="29264"/>
    <cellStyle name="SAPBEXHLevel3 4 12" xfId="45613"/>
    <cellStyle name="SAPBEXHLevel3 4 2" xfId="843"/>
    <cellStyle name="SAPBEXHLevel3 4 2 10" xfId="29510"/>
    <cellStyle name="SAPBEXHLevel3 4 2 11" xfId="45614"/>
    <cellStyle name="SAPBEXHLevel3 4 2 2" xfId="1255"/>
    <cellStyle name="SAPBEXHLevel3 4 2 2 10" xfId="45615"/>
    <cellStyle name="SAPBEXHLevel3 4 2 2 2" xfId="2159"/>
    <cellStyle name="SAPBEXHLevel3 4 2 2 2 2" xfId="25722"/>
    <cellStyle name="SAPBEXHLevel3 4 2 2 2 2 2" xfId="35929"/>
    <cellStyle name="SAPBEXHLevel3 4 2 2 2 3" xfId="30740"/>
    <cellStyle name="SAPBEXHLevel3 4 2 2 2 4" xfId="45616"/>
    <cellStyle name="SAPBEXHLevel3 4 2 2 2 5" xfId="45617"/>
    <cellStyle name="SAPBEXHLevel3 4 2 2 3" xfId="2778"/>
    <cellStyle name="SAPBEXHLevel3 4 2 2 3 2" xfId="26341"/>
    <cellStyle name="SAPBEXHLevel3 4 2 2 3 2 2" xfId="36548"/>
    <cellStyle name="SAPBEXHLevel3 4 2 2 3 3" xfId="31359"/>
    <cellStyle name="SAPBEXHLevel3 4 2 2 3 4" xfId="45618"/>
    <cellStyle name="SAPBEXHLevel3 4 2 2 3 5" xfId="45619"/>
    <cellStyle name="SAPBEXHLevel3 4 2 2 4" xfId="3566"/>
    <cellStyle name="SAPBEXHLevel3 4 2 2 4 2" xfId="27129"/>
    <cellStyle name="SAPBEXHLevel3 4 2 2 4 2 2" xfId="37336"/>
    <cellStyle name="SAPBEXHLevel3 4 2 2 4 3" xfId="32147"/>
    <cellStyle name="SAPBEXHLevel3 4 2 2 4 4" xfId="45620"/>
    <cellStyle name="SAPBEXHLevel3 4 2 2 4 5" xfId="45621"/>
    <cellStyle name="SAPBEXHLevel3 4 2 2 5" xfId="4253"/>
    <cellStyle name="SAPBEXHLevel3 4 2 2 5 2" xfId="27816"/>
    <cellStyle name="SAPBEXHLevel3 4 2 2 5 2 2" xfId="38023"/>
    <cellStyle name="SAPBEXHLevel3 4 2 2 5 3" xfId="32834"/>
    <cellStyle name="SAPBEXHLevel3 4 2 2 5 4" xfId="45622"/>
    <cellStyle name="SAPBEXHLevel3 4 2 2 5 5" xfId="45623"/>
    <cellStyle name="SAPBEXHLevel3 4 2 2 6" xfId="4897"/>
    <cellStyle name="SAPBEXHLevel3 4 2 2 6 2" xfId="28460"/>
    <cellStyle name="SAPBEXHLevel3 4 2 2 6 2 2" xfId="38667"/>
    <cellStyle name="SAPBEXHLevel3 4 2 2 6 3" xfId="33478"/>
    <cellStyle name="SAPBEXHLevel3 4 2 2 6 4" xfId="45624"/>
    <cellStyle name="SAPBEXHLevel3 4 2 2 6 5" xfId="45625"/>
    <cellStyle name="SAPBEXHLevel3 4 2 2 7" xfId="5617"/>
    <cellStyle name="SAPBEXHLevel3 4 2 2 7 2" xfId="29180"/>
    <cellStyle name="SAPBEXHLevel3 4 2 2 7 2 2" xfId="39387"/>
    <cellStyle name="SAPBEXHLevel3 4 2 2 7 3" xfId="34198"/>
    <cellStyle name="SAPBEXHLevel3 4 2 2 7 4" xfId="45626"/>
    <cellStyle name="SAPBEXHLevel3 4 2 2 8" xfId="24818"/>
    <cellStyle name="SAPBEXHLevel3 4 2 2 8 2" xfId="35025"/>
    <cellStyle name="SAPBEXHLevel3 4 2 2 9" xfId="29836"/>
    <cellStyle name="SAPBEXHLevel3 4 2 3" xfId="1833"/>
    <cellStyle name="SAPBEXHLevel3 4 2 3 2" xfId="25396"/>
    <cellStyle name="SAPBEXHLevel3 4 2 3 2 2" xfId="35603"/>
    <cellStyle name="SAPBEXHLevel3 4 2 3 3" xfId="30414"/>
    <cellStyle name="SAPBEXHLevel3 4 2 3 4" xfId="45627"/>
    <cellStyle name="SAPBEXHLevel3 4 2 3 5" xfId="45628"/>
    <cellStyle name="SAPBEXHLevel3 4 2 4" xfId="2369"/>
    <cellStyle name="SAPBEXHLevel3 4 2 4 2" xfId="25932"/>
    <cellStyle name="SAPBEXHLevel3 4 2 4 2 2" xfId="36139"/>
    <cellStyle name="SAPBEXHLevel3 4 2 4 3" xfId="30950"/>
    <cellStyle name="SAPBEXHLevel3 4 2 4 4" xfId="45629"/>
    <cellStyle name="SAPBEXHLevel3 4 2 4 5" xfId="45630"/>
    <cellStyle name="SAPBEXHLevel3 4 2 5" xfId="3154"/>
    <cellStyle name="SAPBEXHLevel3 4 2 5 2" xfId="26717"/>
    <cellStyle name="SAPBEXHLevel3 4 2 5 2 2" xfId="36924"/>
    <cellStyle name="SAPBEXHLevel3 4 2 5 3" xfId="31735"/>
    <cellStyle name="SAPBEXHLevel3 4 2 5 4" xfId="45631"/>
    <cellStyle name="SAPBEXHLevel3 4 2 5 5" xfId="45632"/>
    <cellStyle name="SAPBEXHLevel3 4 2 6" xfId="3884"/>
    <cellStyle name="SAPBEXHLevel3 4 2 6 2" xfId="27447"/>
    <cellStyle name="SAPBEXHLevel3 4 2 6 2 2" xfId="37654"/>
    <cellStyle name="SAPBEXHLevel3 4 2 6 3" xfId="32465"/>
    <cellStyle name="SAPBEXHLevel3 4 2 6 4" xfId="45633"/>
    <cellStyle name="SAPBEXHLevel3 4 2 6 5" xfId="45634"/>
    <cellStyle name="SAPBEXHLevel3 4 2 7" xfId="4495"/>
    <cellStyle name="SAPBEXHLevel3 4 2 7 2" xfId="28058"/>
    <cellStyle name="SAPBEXHLevel3 4 2 7 2 2" xfId="38265"/>
    <cellStyle name="SAPBEXHLevel3 4 2 7 3" xfId="33076"/>
    <cellStyle name="SAPBEXHLevel3 4 2 7 4" xfId="45635"/>
    <cellStyle name="SAPBEXHLevel3 4 2 7 5" xfId="45636"/>
    <cellStyle name="SAPBEXHLevel3 4 2 8" xfId="5213"/>
    <cellStyle name="SAPBEXHLevel3 4 2 8 2" xfId="28776"/>
    <cellStyle name="SAPBEXHLevel3 4 2 8 2 2" xfId="38983"/>
    <cellStyle name="SAPBEXHLevel3 4 2 8 3" xfId="33794"/>
    <cellStyle name="SAPBEXHLevel3 4 2 8 4" xfId="45637"/>
    <cellStyle name="SAPBEXHLevel3 4 2 9" xfId="24406"/>
    <cellStyle name="SAPBEXHLevel3 4 2 9 2" xfId="34613"/>
    <cellStyle name="SAPBEXHLevel3 4 3" xfId="931"/>
    <cellStyle name="SAPBEXHLevel3 4 3 10" xfId="45638"/>
    <cellStyle name="SAPBEXHLevel3 4 3 2" xfId="1917"/>
    <cellStyle name="SAPBEXHLevel3 4 3 2 2" xfId="25480"/>
    <cellStyle name="SAPBEXHLevel3 4 3 2 2 2" xfId="35687"/>
    <cellStyle name="SAPBEXHLevel3 4 3 2 3" xfId="30498"/>
    <cellStyle name="SAPBEXHLevel3 4 3 2 4" xfId="45639"/>
    <cellStyle name="SAPBEXHLevel3 4 3 2 5" xfId="45640"/>
    <cellStyle name="SAPBEXHLevel3 4 3 3" xfId="2457"/>
    <cellStyle name="SAPBEXHLevel3 4 3 3 2" xfId="26020"/>
    <cellStyle name="SAPBEXHLevel3 4 3 3 2 2" xfId="36227"/>
    <cellStyle name="SAPBEXHLevel3 4 3 3 3" xfId="31038"/>
    <cellStyle name="SAPBEXHLevel3 4 3 3 4" xfId="45641"/>
    <cellStyle name="SAPBEXHLevel3 4 3 3 5" xfId="45642"/>
    <cellStyle name="SAPBEXHLevel3 4 3 4" xfId="3242"/>
    <cellStyle name="SAPBEXHLevel3 4 3 4 2" xfId="26805"/>
    <cellStyle name="SAPBEXHLevel3 4 3 4 2 2" xfId="37012"/>
    <cellStyle name="SAPBEXHLevel3 4 3 4 3" xfId="31823"/>
    <cellStyle name="SAPBEXHLevel3 4 3 4 4" xfId="45643"/>
    <cellStyle name="SAPBEXHLevel3 4 3 4 5" xfId="45644"/>
    <cellStyle name="SAPBEXHLevel3 4 3 5" xfId="3972"/>
    <cellStyle name="SAPBEXHLevel3 4 3 5 2" xfId="27535"/>
    <cellStyle name="SAPBEXHLevel3 4 3 5 2 2" xfId="37742"/>
    <cellStyle name="SAPBEXHLevel3 4 3 5 3" xfId="32553"/>
    <cellStyle name="SAPBEXHLevel3 4 3 5 4" xfId="45645"/>
    <cellStyle name="SAPBEXHLevel3 4 3 5 5" xfId="45646"/>
    <cellStyle name="SAPBEXHLevel3 4 3 6" xfId="4583"/>
    <cellStyle name="SAPBEXHLevel3 4 3 6 2" xfId="28146"/>
    <cellStyle name="SAPBEXHLevel3 4 3 6 2 2" xfId="38353"/>
    <cellStyle name="SAPBEXHLevel3 4 3 6 3" xfId="33164"/>
    <cellStyle name="SAPBEXHLevel3 4 3 6 4" xfId="45647"/>
    <cellStyle name="SAPBEXHLevel3 4 3 6 5" xfId="45648"/>
    <cellStyle name="SAPBEXHLevel3 4 3 7" xfId="5301"/>
    <cellStyle name="SAPBEXHLevel3 4 3 7 2" xfId="28864"/>
    <cellStyle name="SAPBEXHLevel3 4 3 7 2 2" xfId="39071"/>
    <cellStyle name="SAPBEXHLevel3 4 3 7 3" xfId="33882"/>
    <cellStyle name="SAPBEXHLevel3 4 3 7 4" xfId="45649"/>
    <cellStyle name="SAPBEXHLevel3 4 3 8" xfId="24494"/>
    <cellStyle name="SAPBEXHLevel3 4 3 8 2" xfId="34701"/>
    <cellStyle name="SAPBEXHLevel3 4 3 9" xfId="29598"/>
    <cellStyle name="SAPBEXHLevel3 4 4" xfId="1605"/>
    <cellStyle name="SAPBEXHLevel3 4 4 2" xfId="25168"/>
    <cellStyle name="SAPBEXHLevel3 4 4 2 2" xfId="35375"/>
    <cellStyle name="SAPBEXHLevel3 4 4 3" xfId="30186"/>
    <cellStyle name="SAPBEXHLevel3 4 4 4" xfId="45650"/>
    <cellStyle name="SAPBEXHLevel3 4 4 5" xfId="45651"/>
    <cellStyle name="SAPBEXHLevel3 4 5" xfId="1402"/>
    <cellStyle name="SAPBEXHLevel3 4 5 2" xfId="24965"/>
    <cellStyle name="SAPBEXHLevel3 4 5 2 2" xfId="35172"/>
    <cellStyle name="SAPBEXHLevel3 4 5 3" xfId="29983"/>
    <cellStyle name="SAPBEXHLevel3 4 5 4" xfId="45652"/>
    <cellStyle name="SAPBEXHLevel3 4 5 5" xfId="45653"/>
    <cellStyle name="SAPBEXHLevel3 4 6" xfId="2908"/>
    <cellStyle name="SAPBEXHLevel3 4 6 2" xfId="26471"/>
    <cellStyle name="SAPBEXHLevel3 4 6 2 2" xfId="36678"/>
    <cellStyle name="SAPBEXHLevel3 4 6 3" xfId="31489"/>
    <cellStyle name="SAPBEXHLevel3 4 6 4" xfId="45654"/>
    <cellStyle name="SAPBEXHLevel3 4 6 5" xfId="45655"/>
    <cellStyle name="SAPBEXHLevel3 4 7" xfId="3642"/>
    <cellStyle name="SAPBEXHLevel3 4 7 2" xfId="27205"/>
    <cellStyle name="SAPBEXHLevel3 4 7 2 2" xfId="37412"/>
    <cellStyle name="SAPBEXHLevel3 4 7 3" xfId="32223"/>
    <cellStyle name="SAPBEXHLevel3 4 7 4" xfId="45656"/>
    <cellStyle name="SAPBEXHLevel3 4 7 5" xfId="45657"/>
    <cellStyle name="SAPBEXHLevel3 4 8" xfId="1971"/>
    <cellStyle name="SAPBEXHLevel3 4 8 2" xfId="25534"/>
    <cellStyle name="SAPBEXHLevel3 4 8 2 2" xfId="35741"/>
    <cellStyle name="SAPBEXHLevel3 4 8 3" xfId="30552"/>
    <cellStyle name="SAPBEXHLevel3 4 8 4" xfId="45658"/>
    <cellStyle name="SAPBEXHLevel3 4 8 5" xfId="45659"/>
    <cellStyle name="SAPBEXHLevel3 4 9" xfId="4967"/>
    <cellStyle name="SAPBEXHLevel3 4 9 2" xfId="28530"/>
    <cellStyle name="SAPBEXHLevel3 4 9 2 2" xfId="38737"/>
    <cellStyle name="SAPBEXHLevel3 4 9 3" xfId="33548"/>
    <cellStyle name="SAPBEXHLevel3 4 9 4" xfId="45660"/>
    <cellStyle name="SAPBEXHLevel3 5" xfId="693"/>
    <cellStyle name="SAPBEXHLevel3 5 10" xfId="29360"/>
    <cellStyle name="SAPBEXHLevel3 5 11" xfId="45661"/>
    <cellStyle name="SAPBEXHLevel3 5 2" xfId="1110"/>
    <cellStyle name="SAPBEXHLevel3 5 2 10" xfId="45662"/>
    <cellStyle name="SAPBEXHLevel3 5 2 2" xfId="2017"/>
    <cellStyle name="SAPBEXHLevel3 5 2 2 2" xfId="25580"/>
    <cellStyle name="SAPBEXHLevel3 5 2 2 2 2" xfId="35787"/>
    <cellStyle name="SAPBEXHLevel3 5 2 2 3" xfId="30598"/>
    <cellStyle name="SAPBEXHLevel3 5 2 2 4" xfId="45663"/>
    <cellStyle name="SAPBEXHLevel3 5 2 2 5" xfId="45664"/>
    <cellStyle name="SAPBEXHLevel3 5 2 3" xfId="2634"/>
    <cellStyle name="SAPBEXHLevel3 5 2 3 2" xfId="26197"/>
    <cellStyle name="SAPBEXHLevel3 5 2 3 2 2" xfId="36404"/>
    <cellStyle name="SAPBEXHLevel3 5 2 3 3" xfId="31215"/>
    <cellStyle name="SAPBEXHLevel3 5 2 3 4" xfId="45665"/>
    <cellStyle name="SAPBEXHLevel3 5 2 3 5" xfId="45666"/>
    <cellStyle name="SAPBEXHLevel3 5 2 4" xfId="3421"/>
    <cellStyle name="SAPBEXHLevel3 5 2 4 2" xfId="26984"/>
    <cellStyle name="SAPBEXHLevel3 5 2 4 2 2" xfId="37191"/>
    <cellStyle name="SAPBEXHLevel3 5 2 4 3" xfId="32002"/>
    <cellStyle name="SAPBEXHLevel3 5 2 4 4" xfId="45667"/>
    <cellStyle name="SAPBEXHLevel3 5 2 4 5" xfId="45668"/>
    <cellStyle name="SAPBEXHLevel3 5 2 5" xfId="4109"/>
    <cellStyle name="SAPBEXHLevel3 5 2 5 2" xfId="27672"/>
    <cellStyle name="SAPBEXHLevel3 5 2 5 2 2" xfId="37879"/>
    <cellStyle name="SAPBEXHLevel3 5 2 5 3" xfId="32690"/>
    <cellStyle name="SAPBEXHLevel3 5 2 5 4" xfId="45669"/>
    <cellStyle name="SAPBEXHLevel3 5 2 5 5" xfId="45670"/>
    <cellStyle name="SAPBEXHLevel3 5 2 6" xfId="4753"/>
    <cellStyle name="SAPBEXHLevel3 5 2 6 2" xfId="28316"/>
    <cellStyle name="SAPBEXHLevel3 5 2 6 2 2" xfId="38523"/>
    <cellStyle name="SAPBEXHLevel3 5 2 6 3" xfId="33334"/>
    <cellStyle name="SAPBEXHLevel3 5 2 6 4" xfId="45671"/>
    <cellStyle name="SAPBEXHLevel3 5 2 6 5" xfId="45672"/>
    <cellStyle name="SAPBEXHLevel3 5 2 7" xfId="5472"/>
    <cellStyle name="SAPBEXHLevel3 5 2 7 2" xfId="29035"/>
    <cellStyle name="SAPBEXHLevel3 5 2 7 2 2" xfId="39242"/>
    <cellStyle name="SAPBEXHLevel3 5 2 7 3" xfId="34053"/>
    <cellStyle name="SAPBEXHLevel3 5 2 7 4" xfId="45673"/>
    <cellStyle name="SAPBEXHLevel3 5 2 8" xfId="24673"/>
    <cellStyle name="SAPBEXHLevel3 5 2 8 2" xfId="34880"/>
    <cellStyle name="SAPBEXHLevel3 5 2 9" xfId="29691"/>
    <cellStyle name="SAPBEXHLevel3 5 3" xfId="1691"/>
    <cellStyle name="SAPBEXHLevel3 5 3 2" xfId="25254"/>
    <cellStyle name="SAPBEXHLevel3 5 3 2 2" xfId="35461"/>
    <cellStyle name="SAPBEXHLevel3 5 3 3" xfId="30272"/>
    <cellStyle name="SAPBEXHLevel3 5 3 4" xfId="45674"/>
    <cellStyle name="SAPBEXHLevel3 5 3 5" xfId="45675"/>
    <cellStyle name="SAPBEXHLevel3 5 4" xfId="2221"/>
    <cellStyle name="SAPBEXHLevel3 5 4 2" xfId="25784"/>
    <cellStyle name="SAPBEXHLevel3 5 4 2 2" xfId="35991"/>
    <cellStyle name="SAPBEXHLevel3 5 4 3" xfId="30802"/>
    <cellStyle name="SAPBEXHLevel3 5 4 4" xfId="45676"/>
    <cellStyle name="SAPBEXHLevel3 5 4 5" xfId="45677"/>
    <cellStyle name="SAPBEXHLevel3 5 5" xfId="3004"/>
    <cellStyle name="SAPBEXHLevel3 5 5 2" xfId="26567"/>
    <cellStyle name="SAPBEXHLevel3 5 5 2 2" xfId="36774"/>
    <cellStyle name="SAPBEXHLevel3 5 5 3" xfId="31585"/>
    <cellStyle name="SAPBEXHLevel3 5 5 4" xfId="45678"/>
    <cellStyle name="SAPBEXHLevel3 5 5 5" xfId="45679"/>
    <cellStyle name="SAPBEXHLevel3 5 6" xfId="3736"/>
    <cellStyle name="SAPBEXHLevel3 5 6 2" xfId="27299"/>
    <cellStyle name="SAPBEXHLevel3 5 6 2 2" xfId="37506"/>
    <cellStyle name="SAPBEXHLevel3 5 6 3" xfId="32317"/>
    <cellStyle name="SAPBEXHLevel3 5 6 4" xfId="45680"/>
    <cellStyle name="SAPBEXHLevel3 5 6 5" xfId="45681"/>
    <cellStyle name="SAPBEXHLevel3 5 7" xfId="4347"/>
    <cellStyle name="SAPBEXHLevel3 5 7 2" xfId="27910"/>
    <cellStyle name="SAPBEXHLevel3 5 7 2 2" xfId="38117"/>
    <cellStyle name="SAPBEXHLevel3 5 7 3" xfId="32928"/>
    <cellStyle name="SAPBEXHLevel3 5 7 4" xfId="45682"/>
    <cellStyle name="SAPBEXHLevel3 5 7 5" xfId="45683"/>
    <cellStyle name="SAPBEXHLevel3 5 8" xfId="5063"/>
    <cellStyle name="SAPBEXHLevel3 5 8 2" xfId="28626"/>
    <cellStyle name="SAPBEXHLevel3 5 8 2 2" xfId="38833"/>
    <cellStyle name="SAPBEXHLevel3 5 8 3" xfId="33644"/>
    <cellStyle name="SAPBEXHLevel3 5 8 4" xfId="45684"/>
    <cellStyle name="SAPBEXHLevel3 5 9" xfId="24256"/>
    <cellStyle name="SAPBEXHLevel3 5 9 2" xfId="34463"/>
    <cellStyle name="SAPBEXHLevel3 6" xfId="797"/>
    <cellStyle name="SAPBEXHLevel3 6 10" xfId="29464"/>
    <cellStyle name="SAPBEXHLevel3 6 11" xfId="45685"/>
    <cellStyle name="SAPBEXHLevel3 6 2" xfId="1212"/>
    <cellStyle name="SAPBEXHLevel3 6 2 10" xfId="45686"/>
    <cellStyle name="SAPBEXHLevel3 6 2 2" xfId="2118"/>
    <cellStyle name="SAPBEXHLevel3 6 2 2 2" xfId="25681"/>
    <cellStyle name="SAPBEXHLevel3 6 2 2 2 2" xfId="35888"/>
    <cellStyle name="SAPBEXHLevel3 6 2 2 3" xfId="30699"/>
    <cellStyle name="SAPBEXHLevel3 6 2 2 4" xfId="45687"/>
    <cellStyle name="SAPBEXHLevel3 6 2 2 5" xfId="45688"/>
    <cellStyle name="SAPBEXHLevel3 6 2 3" xfId="2735"/>
    <cellStyle name="SAPBEXHLevel3 6 2 3 2" xfId="26298"/>
    <cellStyle name="SAPBEXHLevel3 6 2 3 2 2" xfId="36505"/>
    <cellStyle name="SAPBEXHLevel3 6 2 3 3" xfId="31316"/>
    <cellStyle name="SAPBEXHLevel3 6 2 3 4" xfId="45689"/>
    <cellStyle name="SAPBEXHLevel3 6 2 3 5" xfId="45690"/>
    <cellStyle name="SAPBEXHLevel3 6 2 4" xfId="3523"/>
    <cellStyle name="SAPBEXHLevel3 6 2 4 2" xfId="27086"/>
    <cellStyle name="SAPBEXHLevel3 6 2 4 2 2" xfId="37293"/>
    <cellStyle name="SAPBEXHLevel3 6 2 4 3" xfId="32104"/>
    <cellStyle name="SAPBEXHLevel3 6 2 4 4" xfId="45691"/>
    <cellStyle name="SAPBEXHLevel3 6 2 4 5" xfId="45692"/>
    <cellStyle name="SAPBEXHLevel3 6 2 5" xfId="4210"/>
    <cellStyle name="SAPBEXHLevel3 6 2 5 2" xfId="27773"/>
    <cellStyle name="SAPBEXHLevel3 6 2 5 2 2" xfId="37980"/>
    <cellStyle name="SAPBEXHLevel3 6 2 5 3" xfId="32791"/>
    <cellStyle name="SAPBEXHLevel3 6 2 5 4" xfId="45693"/>
    <cellStyle name="SAPBEXHLevel3 6 2 5 5" xfId="45694"/>
    <cellStyle name="SAPBEXHLevel3 6 2 6" xfId="4854"/>
    <cellStyle name="SAPBEXHLevel3 6 2 6 2" xfId="28417"/>
    <cellStyle name="SAPBEXHLevel3 6 2 6 2 2" xfId="38624"/>
    <cellStyle name="SAPBEXHLevel3 6 2 6 3" xfId="33435"/>
    <cellStyle name="SAPBEXHLevel3 6 2 6 4" xfId="45695"/>
    <cellStyle name="SAPBEXHLevel3 6 2 6 5" xfId="45696"/>
    <cellStyle name="SAPBEXHLevel3 6 2 7" xfId="5574"/>
    <cellStyle name="SAPBEXHLevel3 6 2 7 2" xfId="29137"/>
    <cellStyle name="SAPBEXHLevel3 6 2 7 2 2" xfId="39344"/>
    <cellStyle name="SAPBEXHLevel3 6 2 7 3" xfId="34155"/>
    <cellStyle name="SAPBEXHLevel3 6 2 7 4" xfId="45697"/>
    <cellStyle name="SAPBEXHLevel3 6 2 8" xfId="24775"/>
    <cellStyle name="SAPBEXHLevel3 6 2 8 2" xfId="34982"/>
    <cellStyle name="SAPBEXHLevel3 6 2 9" xfId="29793"/>
    <cellStyle name="SAPBEXHLevel3 6 3" xfId="1792"/>
    <cellStyle name="SAPBEXHLevel3 6 3 2" xfId="25355"/>
    <cellStyle name="SAPBEXHLevel3 6 3 2 2" xfId="35562"/>
    <cellStyle name="SAPBEXHLevel3 6 3 3" xfId="30373"/>
    <cellStyle name="SAPBEXHLevel3 6 3 4" xfId="45698"/>
    <cellStyle name="SAPBEXHLevel3 6 3 5" xfId="45699"/>
    <cellStyle name="SAPBEXHLevel3 6 4" xfId="2324"/>
    <cellStyle name="SAPBEXHLevel3 6 4 2" xfId="25887"/>
    <cellStyle name="SAPBEXHLevel3 6 4 2 2" xfId="36094"/>
    <cellStyle name="SAPBEXHLevel3 6 4 3" xfId="30905"/>
    <cellStyle name="SAPBEXHLevel3 6 4 4" xfId="45700"/>
    <cellStyle name="SAPBEXHLevel3 6 4 5" xfId="45701"/>
    <cellStyle name="SAPBEXHLevel3 6 5" xfId="3108"/>
    <cellStyle name="SAPBEXHLevel3 6 5 2" xfId="26671"/>
    <cellStyle name="SAPBEXHLevel3 6 5 2 2" xfId="36878"/>
    <cellStyle name="SAPBEXHLevel3 6 5 3" xfId="31689"/>
    <cellStyle name="SAPBEXHLevel3 6 5 4" xfId="45702"/>
    <cellStyle name="SAPBEXHLevel3 6 5 5" xfId="45703"/>
    <cellStyle name="SAPBEXHLevel3 6 6" xfId="3839"/>
    <cellStyle name="SAPBEXHLevel3 6 6 2" xfId="27402"/>
    <cellStyle name="SAPBEXHLevel3 6 6 2 2" xfId="37609"/>
    <cellStyle name="SAPBEXHLevel3 6 6 3" xfId="32420"/>
    <cellStyle name="SAPBEXHLevel3 6 6 4" xfId="45704"/>
    <cellStyle name="SAPBEXHLevel3 6 6 5" xfId="45705"/>
    <cellStyle name="SAPBEXHLevel3 6 7" xfId="4450"/>
    <cellStyle name="SAPBEXHLevel3 6 7 2" xfId="28013"/>
    <cellStyle name="SAPBEXHLevel3 6 7 2 2" xfId="38220"/>
    <cellStyle name="SAPBEXHLevel3 6 7 3" xfId="33031"/>
    <cellStyle name="SAPBEXHLevel3 6 7 4" xfId="45706"/>
    <cellStyle name="SAPBEXHLevel3 6 7 5" xfId="45707"/>
    <cellStyle name="SAPBEXHLevel3 6 8" xfId="5167"/>
    <cellStyle name="SAPBEXHLevel3 6 8 2" xfId="28730"/>
    <cellStyle name="SAPBEXHLevel3 6 8 2 2" xfId="38937"/>
    <cellStyle name="SAPBEXHLevel3 6 8 3" xfId="33748"/>
    <cellStyle name="SAPBEXHLevel3 6 8 4" xfId="45708"/>
    <cellStyle name="SAPBEXHLevel3 6 9" xfId="24360"/>
    <cellStyle name="SAPBEXHLevel3 6 9 2" xfId="34567"/>
    <cellStyle name="SAPBEXHLevel3 7" xfId="1034"/>
    <cellStyle name="SAPBEXHLevel3 7 2" xfId="2560"/>
    <cellStyle name="SAPBEXHLevel3 7 2 2" xfId="26123"/>
    <cellStyle name="SAPBEXHLevel3 7 2 2 2" xfId="36330"/>
    <cellStyle name="SAPBEXHLevel3 7 2 3" xfId="31141"/>
    <cellStyle name="SAPBEXHLevel3 7 2 4" xfId="45709"/>
    <cellStyle name="SAPBEXHLevel3 7 2 5" xfId="45710"/>
    <cellStyle name="SAPBEXHLevel3 7 3" xfId="3345"/>
    <cellStyle name="SAPBEXHLevel3 7 3 2" xfId="26908"/>
    <cellStyle name="SAPBEXHLevel3 7 3 2 2" xfId="37115"/>
    <cellStyle name="SAPBEXHLevel3 7 3 3" xfId="31926"/>
    <cellStyle name="SAPBEXHLevel3 7 3 4" xfId="45711"/>
    <cellStyle name="SAPBEXHLevel3 7 3 5" xfId="45712"/>
    <cellStyle name="SAPBEXHLevel3 7 4" xfId="4686"/>
    <cellStyle name="SAPBEXHLevel3 7 4 2" xfId="28249"/>
    <cellStyle name="SAPBEXHLevel3 7 4 2 2" xfId="38456"/>
    <cellStyle name="SAPBEXHLevel3 7 4 3" xfId="33267"/>
    <cellStyle name="SAPBEXHLevel3 7 4 4" xfId="45713"/>
    <cellStyle name="SAPBEXHLevel3 7 4 5" xfId="45714"/>
    <cellStyle name="SAPBEXHLevel3 7 5" xfId="5404"/>
    <cellStyle name="SAPBEXHLevel3 7 5 2" xfId="28967"/>
    <cellStyle name="SAPBEXHLevel3 7 5 2 2" xfId="39174"/>
    <cellStyle name="SAPBEXHLevel3 7 5 3" xfId="33985"/>
    <cellStyle name="SAPBEXHLevel3 7 5 4" xfId="45715"/>
    <cellStyle name="SAPBEXHLevel3 7 5 5" xfId="45716"/>
    <cellStyle name="SAPBEXHLevel3 7 6" xfId="24597"/>
    <cellStyle name="SAPBEXHLevel3 7 6 2" xfId="34804"/>
    <cellStyle name="SAPBEXHLevel3 7 7" xfId="45717"/>
    <cellStyle name="SAPBEXHLevel3 7 8" xfId="45718"/>
    <cellStyle name="SAPBEXHLevel3 7 9" xfId="45719"/>
    <cellStyle name="SAPBEXHLevel3 8" xfId="1492"/>
    <cellStyle name="SAPBEXHLevel3 8 2" xfId="25055"/>
    <cellStyle name="SAPBEXHLevel3 8 2 2" xfId="35262"/>
    <cellStyle name="SAPBEXHLevel3 8 3" xfId="30073"/>
    <cellStyle name="SAPBEXHLevel3 8 4" xfId="45720"/>
    <cellStyle name="SAPBEXHLevel3 8 5" xfId="45721"/>
    <cellStyle name="SAPBEXHLevel3 9" xfId="1524"/>
    <cellStyle name="SAPBEXHLevel3 9 2" xfId="25087"/>
    <cellStyle name="SAPBEXHLevel3 9 2 2" xfId="35294"/>
    <cellStyle name="SAPBEXHLevel3 9 3" xfId="30105"/>
    <cellStyle name="SAPBEXHLevel3 9 4" xfId="45722"/>
    <cellStyle name="SAPBEXHLevel3X" xfId="501"/>
    <cellStyle name="SAPBEXHLevel3X 10" xfId="24077"/>
    <cellStyle name="SAPBEXHLevel3X 10 2" xfId="34284"/>
    <cellStyle name="SAPBEXHLevel3X 11" xfId="45723"/>
    <cellStyle name="SAPBEXHLevel3X 12" xfId="45724"/>
    <cellStyle name="SAPBEXHLevel3X 2" xfId="502"/>
    <cellStyle name="SAPBEXHLevel3X 2 10" xfId="45725"/>
    <cellStyle name="SAPBEXHLevel3X 2 11" xfId="45726"/>
    <cellStyle name="SAPBEXHLevel3X 2 2" xfId="557"/>
    <cellStyle name="SAPBEXHLevel3X 2 2 10" xfId="45727"/>
    <cellStyle name="SAPBEXHLevel3X 2 2 2" xfId="639"/>
    <cellStyle name="SAPBEXHLevel3X 2 2 2 10" xfId="24202"/>
    <cellStyle name="SAPBEXHLevel3X 2 2 2 10 2" xfId="34409"/>
    <cellStyle name="SAPBEXHLevel3X 2 2 2 11" xfId="29306"/>
    <cellStyle name="SAPBEXHLevel3X 2 2 2 12" xfId="45728"/>
    <cellStyle name="SAPBEXHLevel3X 2 2 2 2" xfId="885"/>
    <cellStyle name="SAPBEXHLevel3X 2 2 2 2 10" xfId="29552"/>
    <cellStyle name="SAPBEXHLevel3X 2 2 2 2 11" xfId="45729"/>
    <cellStyle name="SAPBEXHLevel3X 2 2 2 2 2" xfId="1297"/>
    <cellStyle name="SAPBEXHLevel3X 2 2 2 2 2 10" xfId="45730"/>
    <cellStyle name="SAPBEXHLevel3X 2 2 2 2 2 2" xfId="2201"/>
    <cellStyle name="SAPBEXHLevel3X 2 2 2 2 2 2 2" xfId="25764"/>
    <cellStyle name="SAPBEXHLevel3X 2 2 2 2 2 2 2 2" xfId="35971"/>
    <cellStyle name="SAPBEXHLevel3X 2 2 2 2 2 2 3" xfId="30782"/>
    <cellStyle name="SAPBEXHLevel3X 2 2 2 2 2 2 4" xfId="45731"/>
    <cellStyle name="SAPBEXHLevel3X 2 2 2 2 2 2 5" xfId="45732"/>
    <cellStyle name="SAPBEXHLevel3X 2 2 2 2 2 3" xfId="2820"/>
    <cellStyle name="SAPBEXHLevel3X 2 2 2 2 2 3 2" xfId="26383"/>
    <cellStyle name="SAPBEXHLevel3X 2 2 2 2 2 3 2 2" xfId="36590"/>
    <cellStyle name="SAPBEXHLevel3X 2 2 2 2 2 3 3" xfId="31401"/>
    <cellStyle name="SAPBEXHLevel3X 2 2 2 2 2 3 4" xfId="45733"/>
    <cellStyle name="SAPBEXHLevel3X 2 2 2 2 2 3 5" xfId="45734"/>
    <cellStyle name="SAPBEXHLevel3X 2 2 2 2 2 4" xfId="3608"/>
    <cellStyle name="SAPBEXHLevel3X 2 2 2 2 2 4 2" xfId="27171"/>
    <cellStyle name="SAPBEXHLevel3X 2 2 2 2 2 4 2 2" xfId="37378"/>
    <cellStyle name="SAPBEXHLevel3X 2 2 2 2 2 4 3" xfId="32189"/>
    <cellStyle name="SAPBEXHLevel3X 2 2 2 2 2 4 4" xfId="45735"/>
    <cellStyle name="SAPBEXHLevel3X 2 2 2 2 2 4 5" xfId="45736"/>
    <cellStyle name="SAPBEXHLevel3X 2 2 2 2 2 5" xfId="4295"/>
    <cellStyle name="SAPBEXHLevel3X 2 2 2 2 2 5 2" xfId="27858"/>
    <cellStyle name="SAPBEXHLevel3X 2 2 2 2 2 5 2 2" xfId="38065"/>
    <cellStyle name="SAPBEXHLevel3X 2 2 2 2 2 5 3" xfId="32876"/>
    <cellStyle name="SAPBEXHLevel3X 2 2 2 2 2 5 4" xfId="45737"/>
    <cellStyle name="SAPBEXHLevel3X 2 2 2 2 2 5 5" xfId="45738"/>
    <cellStyle name="SAPBEXHLevel3X 2 2 2 2 2 6" xfId="4939"/>
    <cellStyle name="SAPBEXHLevel3X 2 2 2 2 2 6 2" xfId="28502"/>
    <cellStyle name="SAPBEXHLevel3X 2 2 2 2 2 6 2 2" xfId="38709"/>
    <cellStyle name="SAPBEXHLevel3X 2 2 2 2 2 6 3" xfId="33520"/>
    <cellStyle name="SAPBEXHLevel3X 2 2 2 2 2 6 4" xfId="45739"/>
    <cellStyle name="SAPBEXHLevel3X 2 2 2 2 2 6 5" xfId="45740"/>
    <cellStyle name="SAPBEXHLevel3X 2 2 2 2 2 7" xfId="5659"/>
    <cellStyle name="SAPBEXHLevel3X 2 2 2 2 2 7 2" xfId="29222"/>
    <cellStyle name="SAPBEXHLevel3X 2 2 2 2 2 7 2 2" xfId="39429"/>
    <cellStyle name="SAPBEXHLevel3X 2 2 2 2 2 7 3" xfId="34240"/>
    <cellStyle name="SAPBEXHLevel3X 2 2 2 2 2 7 4" xfId="45741"/>
    <cellStyle name="SAPBEXHLevel3X 2 2 2 2 2 8" xfId="24860"/>
    <cellStyle name="SAPBEXHLevel3X 2 2 2 2 2 8 2" xfId="35067"/>
    <cellStyle name="SAPBEXHLevel3X 2 2 2 2 2 9" xfId="29878"/>
    <cellStyle name="SAPBEXHLevel3X 2 2 2 2 3" xfId="1875"/>
    <cellStyle name="SAPBEXHLevel3X 2 2 2 2 3 2" xfId="25438"/>
    <cellStyle name="SAPBEXHLevel3X 2 2 2 2 3 2 2" xfId="35645"/>
    <cellStyle name="SAPBEXHLevel3X 2 2 2 2 3 3" xfId="30456"/>
    <cellStyle name="SAPBEXHLevel3X 2 2 2 2 3 4" xfId="45742"/>
    <cellStyle name="SAPBEXHLevel3X 2 2 2 2 3 5" xfId="45743"/>
    <cellStyle name="SAPBEXHLevel3X 2 2 2 2 4" xfId="2411"/>
    <cellStyle name="SAPBEXHLevel3X 2 2 2 2 4 2" xfId="25974"/>
    <cellStyle name="SAPBEXHLevel3X 2 2 2 2 4 2 2" xfId="36181"/>
    <cellStyle name="SAPBEXHLevel3X 2 2 2 2 4 3" xfId="30992"/>
    <cellStyle name="SAPBEXHLevel3X 2 2 2 2 4 4" xfId="45744"/>
    <cellStyle name="SAPBEXHLevel3X 2 2 2 2 4 5" xfId="45745"/>
    <cellStyle name="SAPBEXHLevel3X 2 2 2 2 5" xfId="3196"/>
    <cellStyle name="SAPBEXHLevel3X 2 2 2 2 5 2" xfId="26759"/>
    <cellStyle name="SAPBEXHLevel3X 2 2 2 2 5 2 2" xfId="36966"/>
    <cellStyle name="SAPBEXHLevel3X 2 2 2 2 5 3" xfId="31777"/>
    <cellStyle name="SAPBEXHLevel3X 2 2 2 2 5 4" xfId="45746"/>
    <cellStyle name="SAPBEXHLevel3X 2 2 2 2 5 5" xfId="45747"/>
    <cellStyle name="SAPBEXHLevel3X 2 2 2 2 6" xfId="3926"/>
    <cellStyle name="SAPBEXHLevel3X 2 2 2 2 6 2" xfId="27489"/>
    <cellStyle name="SAPBEXHLevel3X 2 2 2 2 6 2 2" xfId="37696"/>
    <cellStyle name="SAPBEXHLevel3X 2 2 2 2 6 3" xfId="32507"/>
    <cellStyle name="SAPBEXHLevel3X 2 2 2 2 6 4" xfId="45748"/>
    <cellStyle name="SAPBEXHLevel3X 2 2 2 2 6 5" xfId="45749"/>
    <cellStyle name="SAPBEXHLevel3X 2 2 2 2 7" xfId="4537"/>
    <cellStyle name="SAPBEXHLevel3X 2 2 2 2 7 2" xfId="28100"/>
    <cellStyle name="SAPBEXHLevel3X 2 2 2 2 7 2 2" xfId="38307"/>
    <cellStyle name="SAPBEXHLevel3X 2 2 2 2 7 3" xfId="33118"/>
    <cellStyle name="SAPBEXHLevel3X 2 2 2 2 7 4" xfId="45750"/>
    <cellStyle name="SAPBEXHLevel3X 2 2 2 2 7 5" xfId="45751"/>
    <cellStyle name="SAPBEXHLevel3X 2 2 2 2 8" xfId="5255"/>
    <cellStyle name="SAPBEXHLevel3X 2 2 2 2 8 2" xfId="28818"/>
    <cellStyle name="SAPBEXHLevel3X 2 2 2 2 8 2 2" xfId="39025"/>
    <cellStyle name="SAPBEXHLevel3X 2 2 2 2 8 3" xfId="33836"/>
    <cellStyle name="SAPBEXHLevel3X 2 2 2 2 8 4" xfId="45752"/>
    <cellStyle name="SAPBEXHLevel3X 2 2 2 2 9" xfId="24448"/>
    <cellStyle name="SAPBEXHLevel3X 2 2 2 2 9 2" xfId="34655"/>
    <cellStyle name="SAPBEXHLevel3X 2 2 2 3" xfId="973"/>
    <cellStyle name="SAPBEXHLevel3X 2 2 2 3 10" xfId="45753"/>
    <cellStyle name="SAPBEXHLevel3X 2 2 2 3 2" xfId="1959"/>
    <cellStyle name="SAPBEXHLevel3X 2 2 2 3 2 2" xfId="25522"/>
    <cellStyle name="SAPBEXHLevel3X 2 2 2 3 2 2 2" xfId="35729"/>
    <cellStyle name="SAPBEXHLevel3X 2 2 2 3 2 3" xfId="30540"/>
    <cellStyle name="SAPBEXHLevel3X 2 2 2 3 2 4" xfId="45754"/>
    <cellStyle name="SAPBEXHLevel3X 2 2 2 3 2 5" xfId="45755"/>
    <cellStyle name="SAPBEXHLevel3X 2 2 2 3 3" xfId="2499"/>
    <cellStyle name="SAPBEXHLevel3X 2 2 2 3 3 2" xfId="26062"/>
    <cellStyle name="SAPBEXHLevel3X 2 2 2 3 3 2 2" xfId="36269"/>
    <cellStyle name="SAPBEXHLevel3X 2 2 2 3 3 3" xfId="31080"/>
    <cellStyle name="SAPBEXHLevel3X 2 2 2 3 3 4" xfId="45756"/>
    <cellStyle name="SAPBEXHLevel3X 2 2 2 3 3 5" xfId="45757"/>
    <cellStyle name="SAPBEXHLevel3X 2 2 2 3 4" xfId="3284"/>
    <cellStyle name="SAPBEXHLevel3X 2 2 2 3 4 2" xfId="26847"/>
    <cellStyle name="SAPBEXHLevel3X 2 2 2 3 4 2 2" xfId="37054"/>
    <cellStyle name="SAPBEXHLevel3X 2 2 2 3 4 3" xfId="31865"/>
    <cellStyle name="SAPBEXHLevel3X 2 2 2 3 4 4" xfId="45758"/>
    <cellStyle name="SAPBEXHLevel3X 2 2 2 3 4 5" xfId="45759"/>
    <cellStyle name="SAPBEXHLevel3X 2 2 2 3 5" xfId="4014"/>
    <cellStyle name="SAPBEXHLevel3X 2 2 2 3 5 2" xfId="27577"/>
    <cellStyle name="SAPBEXHLevel3X 2 2 2 3 5 2 2" xfId="37784"/>
    <cellStyle name="SAPBEXHLevel3X 2 2 2 3 5 3" xfId="32595"/>
    <cellStyle name="SAPBEXHLevel3X 2 2 2 3 5 4" xfId="45760"/>
    <cellStyle name="SAPBEXHLevel3X 2 2 2 3 5 5" xfId="45761"/>
    <cellStyle name="SAPBEXHLevel3X 2 2 2 3 6" xfId="4625"/>
    <cellStyle name="SAPBEXHLevel3X 2 2 2 3 6 2" xfId="28188"/>
    <cellStyle name="SAPBEXHLevel3X 2 2 2 3 6 2 2" xfId="38395"/>
    <cellStyle name="SAPBEXHLevel3X 2 2 2 3 6 3" xfId="33206"/>
    <cellStyle name="SAPBEXHLevel3X 2 2 2 3 6 4" xfId="45762"/>
    <cellStyle name="SAPBEXHLevel3X 2 2 2 3 6 5" xfId="45763"/>
    <cellStyle name="SAPBEXHLevel3X 2 2 2 3 7" xfId="5343"/>
    <cellStyle name="SAPBEXHLevel3X 2 2 2 3 7 2" xfId="28906"/>
    <cellStyle name="SAPBEXHLevel3X 2 2 2 3 7 2 2" xfId="39113"/>
    <cellStyle name="SAPBEXHLevel3X 2 2 2 3 7 3" xfId="33924"/>
    <cellStyle name="SAPBEXHLevel3X 2 2 2 3 7 4" xfId="45764"/>
    <cellStyle name="SAPBEXHLevel3X 2 2 2 3 8" xfId="24536"/>
    <cellStyle name="SAPBEXHLevel3X 2 2 2 3 8 2" xfId="34743"/>
    <cellStyle name="SAPBEXHLevel3X 2 2 2 3 9" xfId="29640"/>
    <cellStyle name="SAPBEXHLevel3X 2 2 2 4" xfId="1647"/>
    <cellStyle name="SAPBEXHLevel3X 2 2 2 4 2" xfId="25210"/>
    <cellStyle name="SAPBEXHLevel3X 2 2 2 4 2 2" xfId="35417"/>
    <cellStyle name="SAPBEXHLevel3X 2 2 2 4 3" xfId="30228"/>
    <cellStyle name="SAPBEXHLevel3X 2 2 2 4 4" xfId="45765"/>
    <cellStyle name="SAPBEXHLevel3X 2 2 2 4 5" xfId="45766"/>
    <cellStyle name="SAPBEXHLevel3X 2 2 2 5" xfId="1360"/>
    <cellStyle name="SAPBEXHLevel3X 2 2 2 5 2" xfId="24923"/>
    <cellStyle name="SAPBEXHLevel3X 2 2 2 5 2 2" xfId="35130"/>
    <cellStyle name="SAPBEXHLevel3X 2 2 2 5 3" xfId="29941"/>
    <cellStyle name="SAPBEXHLevel3X 2 2 2 5 4" xfId="45767"/>
    <cellStyle name="SAPBEXHLevel3X 2 2 2 5 5" xfId="45768"/>
    <cellStyle name="SAPBEXHLevel3X 2 2 2 6" xfId="2950"/>
    <cellStyle name="SAPBEXHLevel3X 2 2 2 6 2" xfId="26513"/>
    <cellStyle name="SAPBEXHLevel3X 2 2 2 6 2 2" xfId="36720"/>
    <cellStyle name="SAPBEXHLevel3X 2 2 2 6 3" xfId="31531"/>
    <cellStyle name="SAPBEXHLevel3X 2 2 2 6 4" xfId="45769"/>
    <cellStyle name="SAPBEXHLevel3X 2 2 2 6 5" xfId="45770"/>
    <cellStyle name="SAPBEXHLevel3X 2 2 2 7" xfId="3684"/>
    <cellStyle name="SAPBEXHLevel3X 2 2 2 7 2" xfId="27247"/>
    <cellStyle name="SAPBEXHLevel3X 2 2 2 7 2 2" xfId="37454"/>
    <cellStyle name="SAPBEXHLevel3X 2 2 2 7 3" xfId="32265"/>
    <cellStyle name="SAPBEXHLevel3X 2 2 2 7 4" xfId="45771"/>
    <cellStyle name="SAPBEXHLevel3X 2 2 2 7 5" xfId="45772"/>
    <cellStyle name="SAPBEXHLevel3X 2 2 2 8" xfId="2837"/>
    <cellStyle name="SAPBEXHLevel3X 2 2 2 8 2" xfId="26400"/>
    <cellStyle name="SAPBEXHLevel3X 2 2 2 8 2 2" xfId="36607"/>
    <cellStyle name="SAPBEXHLevel3X 2 2 2 8 3" xfId="31418"/>
    <cellStyle name="SAPBEXHLevel3X 2 2 2 8 4" xfId="45773"/>
    <cellStyle name="SAPBEXHLevel3X 2 2 2 8 5" xfId="45774"/>
    <cellStyle name="SAPBEXHLevel3X 2 2 2 9" xfId="5009"/>
    <cellStyle name="SAPBEXHLevel3X 2 2 2 9 2" xfId="28572"/>
    <cellStyle name="SAPBEXHLevel3X 2 2 2 9 2 2" xfId="38779"/>
    <cellStyle name="SAPBEXHLevel3X 2 2 2 9 3" xfId="33590"/>
    <cellStyle name="SAPBEXHLevel3X 2 2 2 9 4" xfId="45775"/>
    <cellStyle name="SAPBEXHLevel3X 2 2 3" xfId="744"/>
    <cellStyle name="SAPBEXHLevel3X 2 2 3 10" xfId="29411"/>
    <cellStyle name="SAPBEXHLevel3X 2 2 3 11" xfId="45776"/>
    <cellStyle name="SAPBEXHLevel3X 2 2 3 2" xfId="1161"/>
    <cellStyle name="SAPBEXHLevel3X 2 2 3 2 10" xfId="45777"/>
    <cellStyle name="SAPBEXHLevel3X 2 2 3 2 2" xfId="2067"/>
    <cellStyle name="SAPBEXHLevel3X 2 2 3 2 2 2" xfId="25630"/>
    <cellStyle name="SAPBEXHLevel3X 2 2 3 2 2 2 2" xfId="35837"/>
    <cellStyle name="SAPBEXHLevel3X 2 2 3 2 2 3" xfId="30648"/>
    <cellStyle name="SAPBEXHLevel3X 2 2 3 2 2 4" xfId="45778"/>
    <cellStyle name="SAPBEXHLevel3X 2 2 3 2 2 5" xfId="45779"/>
    <cellStyle name="SAPBEXHLevel3X 2 2 3 2 3" xfId="2684"/>
    <cellStyle name="SAPBEXHLevel3X 2 2 3 2 3 2" xfId="26247"/>
    <cellStyle name="SAPBEXHLevel3X 2 2 3 2 3 2 2" xfId="36454"/>
    <cellStyle name="SAPBEXHLevel3X 2 2 3 2 3 3" xfId="31265"/>
    <cellStyle name="SAPBEXHLevel3X 2 2 3 2 3 4" xfId="45780"/>
    <cellStyle name="SAPBEXHLevel3X 2 2 3 2 3 5" xfId="45781"/>
    <cellStyle name="SAPBEXHLevel3X 2 2 3 2 4" xfId="3472"/>
    <cellStyle name="SAPBEXHLevel3X 2 2 3 2 4 2" xfId="27035"/>
    <cellStyle name="SAPBEXHLevel3X 2 2 3 2 4 2 2" xfId="37242"/>
    <cellStyle name="SAPBEXHLevel3X 2 2 3 2 4 3" xfId="32053"/>
    <cellStyle name="SAPBEXHLevel3X 2 2 3 2 4 4" xfId="45782"/>
    <cellStyle name="SAPBEXHLevel3X 2 2 3 2 4 5" xfId="45783"/>
    <cellStyle name="SAPBEXHLevel3X 2 2 3 2 5" xfId="4159"/>
    <cellStyle name="SAPBEXHLevel3X 2 2 3 2 5 2" xfId="27722"/>
    <cellStyle name="SAPBEXHLevel3X 2 2 3 2 5 2 2" xfId="37929"/>
    <cellStyle name="SAPBEXHLevel3X 2 2 3 2 5 3" xfId="32740"/>
    <cellStyle name="SAPBEXHLevel3X 2 2 3 2 5 4" xfId="45784"/>
    <cellStyle name="SAPBEXHLevel3X 2 2 3 2 5 5" xfId="45785"/>
    <cellStyle name="SAPBEXHLevel3X 2 2 3 2 6" xfId="4803"/>
    <cellStyle name="SAPBEXHLevel3X 2 2 3 2 6 2" xfId="28366"/>
    <cellStyle name="SAPBEXHLevel3X 2 2 3 2 6 2 2" xfId="38573"/>
    <cellStyle name="SAPBEXHLevel3X 2 2 3 2 6 3" xfId="33384"/>
    <cellStyle name="SAPBEXHLevel3X 2 2 3 2 6 4" xfId="45786"/>
    <cellStyle name="SAPBEXHLevel3X 2 2 3 2 6 5" xfId="45787"/>
    <cellStyle name="SAPBEXHLevel3X 2 2 3 2 7" xfId="5523"/>
    <cellStyle name="SAPBEXHLevel3X 2 2 3 2 7 2" xfId="29086"/>
    <cellStyle name="SAPBEXHLevel3X 2 2 3 2 7 2 2" xfId="39293"/>
    <cellStyle name="SAPBEXHLevel3X 2 2 3 2 7 3" xfId="34104"/>
    <cellStyle name="SAPBEXHLevel3X 2 2 3 2 7 4" xfId="45788"/>
    <cellStyle name="SAPBEXHLevel3X 2 2 3 2 8" xfId="24724"/>
    <cellStyle name="SAPBEXHLevel3X 2 2 3 2 8 2" xfId="34931"/>
    <cellStyle name="SAPBEXHLevel3X 2 2 3 2 9" xfId="29742"/>
    <cellStyle name="SAPBEXHLevel3X 2 2 3 3" xfId="1741"/>
    <cellStyle name="SAPBEXHLevel3X 2 2 3 3 2" xfId="25304"/>
    <cellStyle name="SAPBEXHLevel3X 2 2 3 3 2 2" xfId="35511"/>
    <cellStyle name="SAPBEXHLevel3X 2 2 3 3 3" xfId="30322"/>
    <cellStyle name="SAPBEXHLevel3X 2 2 3 3 4" xfId="45789"/>
    <cellStyle name="SAPBEXHLevel3X 2 2 3 3 5" xfId="45790"/>
    <cellStyle name="SAPBEXHLevel3X 2 2 3 4" xfId="2271"/>
    <cellStyle name="SAPBEXHLevel3X 2 2 3 4 2" xfId="25834"/>
    <cellStyle name="SAPBEXHLevel3X 2 2 3 4 2 2" xfId="36041"/>
    <cellStyle name="SAPBEXHLevel3X 2 2 3 4 3" xfId="30852"/>
    <cellStyle name="SAPBEXHLevel3X 2 2 3 4 4" xfId="45791"/>
    <cellStyle name="SAPBEXHLevel3X 2 2 3 4 5" xfId="45792"/>
    <cellStyle name="SAPBEXHLevel3X 2 2 3 5" xfId="3055"/>
    <cellStyle name="SAPBEXHLevel3X 2 2 3 5 2" xfId="26618"/>
    <cellStyle name="SAPBEXHLevel3X 2 2 3 5 2 2" xfId="36825"/>
    <cellStyle name="SAPBEXHLevel3X 2 2 3 5 3" xfId="31636"/>
    <cellStyle name="SAPBEXHLevel3X 2 2 3 5 4" xfId="45793"/>
    <cellStyle name="SAPBEXHLevel3X 2 2 3 5 5" xfId="45794"/>
    <cellStyle name="SAPBEXHLevel3X 2 2 3 6" xfId="3786"/>
    <cellStyle name="SAPBEXHLevel3X 2 2 3 6 2" xfId="27349"/>
    <cellStyle name="SAPBEXHLevel3X 2 2 3 6 2 2" xfId="37556"/>
    <cellStyle name="SAPBEXHLevel3X 2 2 3 6 3" xfId="32367"/>
    <cellStyle name="SAPBEXHLevel3X 2 2 3 6 4" xfId="45795"/>
    <cellStyle name="SAPBEXHLevel3X 2 2 3 6 5" xfId="45796"/>
    <cellStyle name="SAPBEXHLevel3X 2 2 3 7" xfId="4397"/>
    <cellStyle name="SAPBEXHLevel3X 2 2 3 7 2" xfId="27960"/>
    <cellStyle name="SAPBEXHLevel3X 2 2 3 7 2 2" xfId="38167"/>
    <cellStyle name="SAPBEXHLevel3X 2 2 3 7 3" xfId="32978"/>
    <cellStyle name="SAPBEXHLevel3X 2 2 3 7 4" xfId="45797"/>
    <cellStyle name="SAPBEXHLevel3X 2 2 3 7 5" xfId="45798"/>
    <cellStyle name="SAPBEXHLevel3X 2 2 3 8" xfId="5114"/>
    <cellStyle name="SAPBEXHLevel3X 2 2 3 8 2" xfId="28677"/>
    <cellStyle name="SAPBEXHLevel3X 2 2 3 8 2 2" xfId="38884"/>
    <cellStyle name="SAPBEXHLevel3X 2 2 3 8 3" xfId="33695"/>
    <cellStyle name="SAPBEXHLevel3X 2 2 3 8 4" xfId="45799"/>
    <cellStyle name="SAPBEXHLevel3X 2 2 3 9" xfId="24307"/>
    <cellStyle name="SAPBEXHLevel3X 2 2 3 9 2" xfId="34514"/>
    <cellStyle name="SAPBEXHLevel3X 2 2 4" xfId="786"/>
    <cellStyle name="SAPBEXHLevel3X 2 2 4 10" xfId="29453"/>
    <cellStyle name="SAPBEXHLevel3X 2 2 4 11" xfId="45800"/>
    <cellStyle name="SAPBEXHLevel3X 2 2 4 2" xfId="1201"/>
    <cellStyle name="SAPBEXHLevel3X 2 2 4 2 10" xfId="45801"/>
    <cellStyle name="SAPBEXHLevel3X 2 2 4 2 2" xfId="2107"/>
    <cellStyle name="SAPBEXHLevel3X 2 2 4 2 2 2" xfId="25670"/>
    <cellStyle name="SAPBEXHLevel3X 2 2 4 2 2 2 2" xfId="35877"/>
    <cellStyle name="SAPBEXHLevel3X 2 2 4 2 2 3" xfId="30688"/>
    <cellStyle name="SAPBEXHLevel3X 2 2 4 2 2 4" xfId="45802"/>
    <cellStyle name="SAPBEXHLevel3X 2 2 4 2 2 5" xfId="45803"/>
    <cellStyle name="SAPBEXHLevel3X 2 2 4 2 3" xfId="2724"/>
    <cellStyle name="SAPBEXHLevel3X 2 2 4 2 3 2" xfId="26287"/>
    <cellStyle name="SAPBEXHLevel3X 2 2 4 2 3 2 2" xfId="36494"/>
    <cellStyle name="SAPBEXHLevel3X 2 2 4 2 3 3" xfId="31305"/>
    <cellStyle name="SAPBEXHLevel3X 2 2 4 2 3 4" xfId="45804"/>
    <cellStyle name="SAPBEXHLevel3X 2 2 4 2 3 5" xfId="45805"/>
    <cellStyle name="SAPBEXHLevel3X 2 2 4 2 4" xfId="3512"/>
    <cellStyle name="SAPBEXHLevel3X 2 2 4 2 4 2" xfId="27075"/>
    <cellStyle name="SAPBEXHLevel3X 2 2 4 2 4 2 2" xfId="37282"/>
    <cellStyle name="SAPBEXHLevel3X 2 2 4 2 4 3" xfId="32093"/>
    <cellStyle name="SAPBEXHLevel3X 2 2 4 2 4 4" xfId="45806"/>
    <cellStyle name="SAPBEXHLevel3X 2 2 4 2 4 5" xfId="45807"/>
    <cellStyle name="SAPBEXHLevel3X 2 2 4 2 5" xfId="4199"/>
    <cellStyle name="SAPBEXHLevel3X 2 2 4 2 5 2" xfId="27762"/>
    <cellStyle name="SAPBEXHLevel3X 2 2 4 2 5 2 2" xfId="37969"/>
    <cellStyle name="SAPBEXHLevel3X 2 2 4 2 5 3" xfId="32780"/>
    <cellStyle name="SAPBEXHLevel3X 2 2 4 2 5 4" xfId="45808"/>
    <cellStyle name="SAPBEXHLevel3X 2 2 4 2 5 5" xfId="45809"/>
    <cellStyle name="SAPBEXHLevel3X 2 2 4 2 6" xfId="4843"/>
    <cellStyle name="SAPBEXHLevel3X 2 2 4 2 6 2" xfId="28406"/>
    <cellStyle name="SAPBEXHLevel3X 2 2 4 2 6 2 2" xfId="38613"/>
    <cellStyle name="SAPBEXHLevel3X 2 2 4 2 6 3" xfId="33424"/>
    <cellStyle name="SAPBEXHLevel3X 2 2 4 2 6 4" xfId="45810"/>
    <cellStyle name="SAPBEXHLevel3X 2 2 4 2 6 5" xfId="45811"/>
    <cellStyle name="SAPBEXHLevel3X 2 2 4 2 7" xfId="5563"/>
    <cellStyle name="SAPBEXHLevel3X 2 2 4 2 7 2" xfId="29126"/>
    <cellStyle name="SAPBEXHLevel3X 2 2 4 2 7 2 2" xfId="39333"/>
    <cellStyle name="SAPBEXHLevel3X 2 2 4 2 7 3" xfId="34144"/>
    <cellStyle name="SAPBEXHLevel3X 2 2 4 2 7 4" xfId="45812"/>
    <cellStyle name="SAPBEXHLevel3X 2 2 4 2 8" xfId="24764"/>
    <cellStyle name="SAPBEXHLevel3X 2 2 4 2 8 2" xfId="34971"/>
    <cellStyle name="SAPBEXHLevel3X 2 2 4 2 9" xfId="29782"/>
    <cellStyle name="SAPBEXHLevel3X 2 2 4 3" xfId="1781"/>
    <cellStyle name="SAPBEXHLevel3X 2 2 4 3 2" xfId="25344"/>
    <cellStyle name="SAPBEXHLevel3X 2 2 4 3 2 2" xfId="35551"/>
    <cellStyle name="SAPBEXHLevel3X 2 2 4 3 3" xfId="30362"/>
    <cellStyle name="SAPBEXHLevel3X 2 2 4 3 4" xfId="45813"/>
    <cellStyle name="SAPBEXHLevel3X 2 2 4 3 5" xfId="45814"/>
    <cellStyle name="SAPBEXHLevel3X 2 2 4 4" xfId="2313"/>
    <cellStyle name="SAPBEXHLevel3X 2 2 4 4 2" xfId="25876"/>
    <cellStyle name="SAPBEXHLevel3X 2 2 4 4 2 2" xfId="36083"/>
    <cellStyle name="SAPBEXHLevel3X 2 2 4 4 3" xfId="30894"/>
    <cellStyle name="SAPBEXHLevel3X 2 2 4 4 4" xfId="45815"/>
    <cellStyle name="SAPBEXHLevel3X 2 2 4 4 5" xfId="45816"/>
    <cellStyle name="SAPBEXHLevel3X 2 2 4 5" xfId="3097"/>
    <cellStyle name="SAPBEXHLevel3X 2 2 4 5 2" xfId="26660"/>
    <cellStyle name="SAPBEXHLevel3X 2 2 4 5 2 2" xfId="36867"/>
    <cellStyle name="SAPBEXHLevel3X 2 2 4 5 3" xfId="31678"/>
    <cellStyle name="SAPBEXHLevel3X 2 2 4 5 4" xfId="45817"/>
    <cellStyle name="SAPBEXHLevel3X 2 2 4 5 5" xfId="45818"/>
    <cellStyle name="SAPBEXHLevel3X 2 2 4 6" xfId="3828"/>
    <cellStyle name="SAPBEXHLevel3X 2 2 4 6 2" xfId="27391"/>
    <cellStyle name="SAPBEXHLevel3X 2 2 4 6 2 2" xfId="37598"/>
    <cellStyle name="SAPBEXHLevel3X 2 2 4 6 3" xfId="32409"/>
    <cellStyle name="SAPBEXHLevel3X 2 2 4 6 4" xfId="45819"/>
    <cellStyle name="SAPBEXHLevel3X 2 2 4 6 5" xfId="45820"/>
    <cellStyle name="SAPBEXHLevel3X 2 2 4 7" xfId="4439"/>
    <cellStyle name="SAPBEXHLevel3X 2 2 4 7 2" xfId="28002"/>
    <cellStyle name="SAPBEXHLevel3X 2 2 4 7 2 2" xfId="38209"/>
    <cellStyle name="SAPBEXHLevel3X 2 2 4 7 3" xfId="33020"/>
    <cellStyle name="SAPBEXHLevel3X 2 2 4 7 4" xfId="45821"/>
    <cellStyle name="SAPBEXHLevel3X 2 2 4 7 5" xfId="45822"/>
    <cellStyle name="SAPBEXHLevel3X 2 2 4 8" xfId="5156"/>
    <cellStyle name="SAPBEXHLevel3X 2 2 4 8 2" xfId="28719"/>
    <cellStyle name="SAPBEXHLevel3X 2 2 4 8 2 2" xfId="38926"/>
    <cellStyle name="SAPBEXHLevel3X 2 2 4 8 3" xfId="33737"/>
    <cellStyle name="SAPBEXHLevel3X 2 2 4 8 4" xfId="45823"/>
    <cellStyle name="SAPBEXHLevel3X 2 2 4 9" xfId="24349"/>
    <cellStyle name="SAPBEXHLevel3X 2 2 4 9 2" xfId="34556"/>
    <cellStyle name="SAPBEXHLevel3X 2 2 5" xfId="992"/>
    <cellStyle name="SAPBEXHLevel3X 2 2 5 2" xfId="2518"/>
    <cellStyle name="SAPBEXHLevel3X 2 2 5 2 2" xfId="26081"/>
    <cellStyle name="SAPBEXHLevel3X 2 2 5 2 2 2" xfId="36288"/>
    <cellStyle name="SAPBEXHLevel3X 2 2 5 2 3" xfId="31099"/>
    <cellStyle name="SAPBEXHLevel3X 2 2 5 2 4" xfId="45824"/>
    <cellStyle name="SAPBEXHLevel3X 2 2 5 2 5" xfId="45825"/>
    <cellStyle name="SAPBEXHLevel3X 2 2 5 3" xfId="3303"/>
    <cellStyle name="SAPBEXHLevel3X 2 2 5 3 2" xfId="26866"/>
    <cellStyle name="SAPBEXHLevel3X 2 2 5 3 2 2" xfId="37073"/>
    <cellStyle name="SAPBEXHLevel3X 2 2 5 3 3" xfId="31884"/>
    <cellStyle name="SAPBEXHLevel3X 2 2 5 3 4" xfId="45826"/>
    <cellStyle name="SAPBEXHLevel3X 2 2 5 3 5" xfId="45827"/>
    <cellStyle name="SAPBEXHLevel3X 2 2 5 4" xfId="4644"/>
    <cellStyle name="SAPBEXHLevel3X 2 2 5 4 2" xfId="28207"/>
    <cellStyle name="SAPBEXHLevel3X 2 2 5 4 2 2" xfId="38414"/>
    <cellStyle name="SAPBEXHLevel3X 2 2 5 4 3" xfId="33225"/>
    <cellStyle name="SAPBEXHLevel3X 2 2 5 4 4" xfId="45828"/>
    <cellStyle name="SAPBEXHLevel3X 2 2 5 4 5" xfId="45829"/>
    <cellStyle name="SAPBEXHLevel3X 2 2 5 5" xfId="5362"/>
    <cellStyle name="SAPBEXHLevel3X 2 2 5 5 2" xfId="28925"/>
    <cellStyle name="SAPBEXHLevel3X 2 2 5 5 2 2" xfId="39132"/>
    <cellStyle name="SAPBEXHLevel3X 2 2 5 5 3" xfId="33943"/>
    <cellStyle name="SAPBEXHLevel3X 2 2 5 5 4" xfId="45830"/>
    <cellStyle name="SAPBEXHLevel3X 2 2 5 5 5" xfId="45831"/>
    <cellStyle name="SAPBEXHLevel3X 2 2 5 6" xfId="24555"/>
    <cellStyle name="SAPBEXHLevel3X 2 2 5 6 2" xfId="34762"/>
    <cellStyle name="SAPBEXHLevel3X 2 2 5 7" xfId="45832"/>
    <cellStyle name="SAPBEXHLevel3X 2 2 5 8" xfId="45833"/>
    <cellStyle name="SAPBEXHLevel3X 2 2 5 9" xfId="45834"/>
    <cellStyle name="SAPBEXHLevel3X 2 2 6" xfId="1442"/>
    <cellStyle name="SAPBEXHLevel3X 2 2 6 2" xfId="25005"/>
    <cellStyle name="SAPBEXHLevel3X 2 2 6 2 2" xfId="35212"/>
    <cellStyle name="SAPBEXHLevel3X 2 2 6 3" xfId="30023"/>
    <cellStyle name="SAPBEXHLevel3X 2 2 6 4" xfId="45835"/>
    <cellStyle name="SAPBEXHLevel3X 2 2 6 5" xfId="45836"/>
    <cellStyle name="SAPBEXHLevel3X 2 2 7" xfId="1541"/>
    <cellStyle name="SAPBEXHLevel3X 2 2 7 2" xfId="25104"/>
    <cellStyle name="SAPBEXHLevel3X 2 2 7 2 2" xfId="35311"/>
    <cellStyle name="SAPBEXHLevel3X 2 2 7 3" xfId="30122"/>
    <cellStyle name="SAPBEXHLevel3X 2 2 7 4" xfId="45837"/>
    <cellStyle name="SAPBEXHLevel3X 2 2 8" xfId="24120"/>
    <cellStyle name="SAPBEXHLevel3X 2 2 8 2" xfId="34327"/>
    <cellStyle name="SAPBEXHLevel3X 2 2 9" xfId="45838"/>
    <cellStyle name="SAPBEXHLevel3X 2 3" xfId="600"/>
    <cellStyle name="SAPBEXHLevel3X 2 3 10" xfId="24163"/>
    <cellStyle name="SAPBEXHLevel3X 2 3 10 2" xfId="34370"/>
    <cellStyle name="SAPBEXHLevel3X 2 3 11" xfId="29267"/>
    <cellStyle name="SAPBEXHLevel3X 2 3 12" xfId="45839"/>
    <cellStyle name="SAPBEXHLevel3X 2 3 2" xfId="846"/>
    <cellStyle name="SAPBEXHLevel3X 2 3 2 10" xfId="29513"/>
    <cellStyle name="SAPBEXHLevel3X 2 3 2 11" xfId="45840"/>
    <cellStyle name="SAPBEXHLevel3X 2 3 2 2" xfId="1258"/>
    <cellStyle name="SAPBEXHLevel3X 2 3 2 2 10" xfId="45841"/>
    <cellStyle name="SAPBEXHLevel3X 2 3 2 2 2" xfId="2162"/>
    <cellStyle name="SAPBEXHLevel3X 2 3 2 2 2 2" xfId="25725"/>
    <cellStyle name="SAPBEXHLevel3X 2 3 2 2 2 2 2" xfId="35932"/>
    <cellStyle name="SAPBEXHLevel3X 2 3 2 2 2 3" xfId="30743"/>
    <cellStyle name="SAPBEXHLevel3X 2 3 2 2 2 4" xfId="45842"/>
    <cellStyle name="SAPBEXHLevel3X 2 3 2 2 2 5" xfId="45843"/>
    <cellStyle name="SAPBEXHLevel3X 2 3 2 2 3" xfId="2781"/>
    <cellStyle name="SAPBEXHLevel3X 2 3 2 2 3 2" xfId="26344"/>
    <cellStyle name="SAPBEXHLevel3X 2 3 2 2 3 2 2" xfId="36551"/>
    <cellStyle name="SAPBEXHLevel3X 2 3 2 2 3 3" xfId="31362"/>
    <cellStyle name="SAPBEXHLevel3X 2 3 2 2 3 4" xfId="45844"/>
    <cellStyle name="SAPBEXHLevel3X 2 3 2 2 3 5" xfId="45845"/>
    <cellStyle name="SAPBEXHLevel3X 2 3 2 2 4" xfId="3569"/>
    <cellStyle name="SAPBEXHLevel3X 2 3 2 2 4 2" xfId="27132"/>
    <cellStyle name="SAPBEXHLevel3X 2 3 2 2 4 2 2" xfId="37339"/>
    <cellStyle name="SAPBEXHLevel3X 2 3 2 2 4 3" xfId="32150"/>
    <cellStyle name="SAPBEXHLevel3X 2 3 2 2 4 4" xfId="45846"/>
    <cellStyle name="SAPBEXHLevel3X 2 3 2 2 4 5" xfId="45847"/>
    <cellStyle name="SAPBEXHLevel3X 2 3 2 2 5" xfId="4256"/>
    <cellStyle name="SAPBEXHLevel3X 2 3 2 2 5 2" xfId="27819"/>
    <cellStyle name="SAPBEXHLevel3X 2 3 2 2 5 2 2" xfId="38026"/>
    <cellStyle name="SAPBEXHLevel3X 2 3 2 2 5 3" xfId="32837"/>
    <cellStyle name="SAPBEXHLevel3X 2 3 2 2 5 4" xfId="45848"/>
    <cellStyle name="SAPBEXHLevel3X 2 3 2 2 5 5" xfId="45849"/>
    <cellStyle name="SAPBEXHLevel3X 2 3 2 2 6" xfId="4900"/>
    <cellStyle name="SAPBEXHLevel3X 2 3 2 2 6 2" xfId="28463"/>
    <cellStyle name="SAPBEXHLevel3X 2 3 2 2 6 2 2" xfId="38670"/>
    <cellStyle name="SAPBEXHLevel3X 2 3 2 2 6 3" xfId="33481"/>
    <cellStyle name="SAPBEXHLevel3X 2 3 2 2 6 4" xfId="45850"/>
    <cellStyle name="SAPBEXHLevel3X 2 3 2 2 6 5" xfId="45851"/>
    <cellStyle name="SAPBEXHLevel3X 2 3 2 2 7" xfId="5620"/>
    <cellStyle name="SAPBEXHLevel3X 2 3 2 2 7 2" xfId="29183"/>
    <cellStyle name="SAPBEXHLevel3X 2 3 2 2 7 2 2" xfId="39390"/>
    <cellStyle name="SAPBEXHLevel3X 2 3 2 2 7 3" xfId="34201"/>
    <cellStyle name="SAPBEXHLevel3X 2 3 2 2 7 4" xfId="45852"/>
    <cellStyle name="SAPBEXHLevel3X 2 3 2 2 8" xfId="24821"/>
    <cellStyle name="SAPBEXHLevel3X 2 3 2 2 8 2" xfId="35028"/>
    <cellStyle name="SAPBEXHLevel3X 2 3 2 2 9" xfId="29839"/>
    <cellStyle name="SAPBEXHLevel3X 2 3 2 3" xfId="1836"/>
    <cellStyle name="SAPBEXHLevel3X 2 3 2 3 2" xfId="25399"/>
    <cellStyle name="SAPBEXHLevel3X 2 3 2 3 2 2" xfId="35606"/>
    <cellStyle name="SAPBEXHLevel3X 2 3 2 3 3" xfId="30417"/>
    <cellStyle name="SAPBEXHLevel3X 2 3 2 3 4" xfId="45853"/>
    <cellStyle name="SAPBEXHLevel3X 2 3 2 3 5" xfId="45854"/>
    <cellStyle name="SAPBEXHLevel3X 2 3 2 4" xfId="2372"/>
    <cellStyle name="SAPBEXHLevel3X 2 3 2 4 2" xfId="25935"/>
    <cellStyle name="SAPBEXHLevel3X 2 3 2 4 2 2" xfId="36142"/>
    <cellStyle name="SAPBEXHLevel3X 2 3 2 4 3" xfId="30953"/>
    <cellStyle name="SAPBEXHLevel3X 2 3 2 4 4" xfId="45855"/>
    <cellStyle name="SAPBEXHLevel3X 2 3 2 4 5" xfId="45856"/>
    <cellStyle name="SAPBEXHLevel3X 2 3 2 5" xfId="3157"/>
    <cellStyle name="SAPBEXHLevel3X 2 3 2 5 2" xfId="26720"/>
    <cellStyle name="SAPBEXHLevel3X 2 3 2 5 2 2" xfId="36927"/>
    <cellStyle name="SAPBEXHLevel3X 2 3 2 5 3" xfId="31738"/>
    <cellStyle name="SAPBEXHLevel3X 2 3 2 5 4" xfId="45857"/>
    <cellStyle name="SAPBEXHLevel3X 2 3 2 5 5" xfId="45858"/>
    <cellStyle name="SAPBEXHLevel3X 2 3 2 6" xfId="3887"/>
    <cellStyle name="SAPBEXHLevel3X 2 3 2 6 2" xfId="27450"/>
    <cellStyle name="SAPBEXHLevel3X 2 3 2 6 2 2" xfId="37657"/>
    <cellStyle name="SAPBEXHLevel3X 2 3 2 6 3" xfId="32468"/>
    <cellStyle name="SAPBEXHLevel3X 2 3 2 6 4" xfId="45859"/>
    <cellStyle name="SAPBEXHLevel3X 2 3 2 6 5" xfId="45860"/>
    <cellStyle name="SAPBEXHLevel3X 2 3 2 7" xfId="4498"/>
    <cellStyle name="SAPBEXHLevel3X 2 3 2 7 2" xfId="28061"/>
    <cellStyle name="SAPBEXHLevel3X 2 3 2 7 2 2" xfId="38268"/>
    <cellStyle name="SAPBEXHLevel3X 2 3 2 7 3" xfId="33079"/>
    <cellStyle name="SAPBEXHLevel3X 2 3 2 7 4" xfId="45861"/>
    <cellStyle name="SAPBEXHLevel3X 2 3 2 7 5" xfId="45862"/>
    <cellStyle name="SAPBEXHLevel3X 2 3 2 8" xfId="5216"/>
    <cellStyle name="SAPBEXHLevel3X 2 3 2 8 2" xfId="28779"/>
    <cellStyle name="SAPBEXHLevel3X 2 3 2 8 2 2" xfId="38986"/>
    <cellStyle name="SAPBEXHLevel3X 2 3 2 8 3" xfId="33797"/>
    <cellStyle name="SAPBEXHLevel3X 2 3 2 8 4" xfId="45863"/>
    <cellStyle name="SAPBEXHLevel3X 2 3 2 9" xfId="24409"/>
    <cellStyle name="SAPBEXHLevel3X 2 3 2 9 2" xfId="34616"/>
    <cellStyle name="SAPBEXHLevel3X 2 3 3" xfId="934"/>
    <cellStyle name="SAPBEXHLevel3X 2 3 3 10" xfId="45864"/>
    <cellStyle name="SAPBEXHLevel3X 2 3 3 2" xfId="1920"/>
    <cellStyle name="SAPBEXHLevel3X 2 3 3 2 2" xfId="25483"/>
    <cellStyle name="SAPBEXHLevel3X 2 3 3 2 2 2" xfId="35690"/>
    <cellStyle name="SAPBEXHLevel3X 2 3 3 2 3" xfId="30501"/>
    <cellStyle name="SAPBEXHLevel3X 2 3 3 2 4" xfId="45865"/>
    <cellStyle name="SAPBEXHLevel3X 2 3 3 2 5" xfId="45866"/>
    <cellStyle name="SAPBEXHLevel3X 2 3 3 3" xfId="2460"/>
    <cellStyle name="SAPBEXHLevel3X 2 3 3 3 2" xfId="26023"/>
    <cellStyle name="SAPBEXHLevel3X 2 3 3 3 2 2" xfId="36230"/>
    <cellStyle name="SAPBEXHLevel3X 2 3 3 3 3" xfId="31041"/>
    <cellStyle name="SAPBEXHLevel3X 2 3 3 3 4" xfId="45867"/>
    <cellStyle name="SAPBEXHLevel3X 2 3 3 3 5" xfId="45868"/>
    <cellStyle name="SAPBEXHLevel3X 2 3 3 4" xfId="3245"/>
    <cellStyle name="SAPBEXHLevel3X 2 3 3 4 2" xfId="26808"/>
    <cellStyle name="SAPBEXHLevel3X 2 3 3 4 2 2" xfId="37015"/>
    <cellStyle name="SAPBEXHLevel3X 2 3 3 4 3" xfId="31826"/>
    <cellStyle name="SAPBEXHLevel3X 2 3 3 4 4" xfId="45869"/>
    <cellStyle name="SAPBEXHLevel3X 2 3 3 4 5" xfId="45870"/>
    <cellStyle name="SAPBEXHLevel3X 2 3 3 5" xfId="3975"/>
    <cellStyle name="SAPBEXHLevel3X 2 3 3 5 2" xfId="27538"/>
    <cellStyle name="SAPBEXHLevel3X 2 3 3 5 2 2" xfId="37745"/>
    <cellStyle name="SAPBEXHLevel3X 2 3 3 5 3" xfId="32556"/>
    <cellStyle name="SAPBEXHLevel3X 2 3 3 5 4" xfId="45871"/>
    <cellStyle name="SAPBEXHLevel3X 2 3 3 5 5" xfId="45872"/>
    <cellStyle name="SAPBEXHLevel3X 2 3 3 6" xfId="4586"/>
    <cellStyle name="SAPBEXHLevel3X 2 3 3 6 2" xfId="28149"/>
    <cellStyle name="SAPBEXHLevel3X 2 3 3 6 2 2" xfId="38356"/>
    <cellStyle name="SAPBEXHLevel3X 2 3 3 6 3" xfId="33167"/>
    <cellStyle name="SAPBEXHLevel3X 2 3 3 6 4" xfId="45873"/>
    <cellStyle name="SAPBEXHLevel3X 2 3 3 6 5" xfId="45874"/>
    <cellStyle name="SAPBEXHLevel3X 2 3 3 7" xfId="5304"/>
    <cellStyle name="SAPBEXHLevel3X 2 3 3 7 2" xfId="28867"/>
    <cellStyle name="SAPBEXHLevel3X 2 3 3 7 2 2" xfId="39074"/>
    <cellStyle name="SAPBEXHLevel3X 2 3 3 7 3" xfId="33885"/>
    <cellStyle name="SAPBEXHLevel3X 2 3 3 7 4" xfId="45875"/>
    <cellStyle name="SAPBEXHLevel3X 2 3 3 8" xfId="24497"/>
    <cellStyle name="SAPBEXHLevel3X 2 3 3 8 2" xfId="34704"/>
    <cellStyle name="SAPBEXHLevel3X 2 3 3 9" xfId="29601"/>
    <cellStyle name="SAPBEXHLevel3X 2 3 4" xfId="1608"/>
    <cellStyle name="SAPBEXHLevel3X 2 3 4 2" xfId="25171"/>
    <cellStyle name="SAPBEXHLevel3X 2 3 4 2 2" xfId="35378"/>
    <cellStyle name="SAPBEXHLevel3X 2 3 4 3" xfId="30189"/>
    <cellStyle name="SAPBEXHLevel3X 2 3 4 4" xfId="45876"/>
    <cellStyle name="SAPBEXHLevel3X 2 3 4 5" xfId="45877"/>
    <cellStyle name="SAPBEXHLevel3X 2 3 5" xfId="1399"/>
    <cellStyle name="SAPBEXHLevel3X 2 3 5 2" xfId="24962"/>
    <cellStyle name="SAPBEXHLevel3X 2 3 5 2 2" xfId="35169"/>
    <cellStyle name="SAPBEXHLevel3X 2 3 5 3" xfId="29980"/>
    <cellStyle name="SAPBEXHLevel3X 2 3 5 4" xfId="45878"/>
    <cellStyle name="SAPBEXHLevel3X 2 3 5 5" xfId="45879"/>
    <cellStyle name="SAPBEXHLevel3X 2 3 6" xfId="2911"/>
    <cellStyle name="SAPBEXHLevel3X 2 3 6 2" xfId="26474"/>
    <cellStyle name="SAPBEXHLevel3X 2 3 6 2 2" xfId="36681"/>
    <cellStyle name="SAPBEXHLevel3X 2 3 6 3" xfId="31492"/>
    <cellStyle name="SAPBEXHLevel3X 2 3 6 4" xfId="45880"/>
    <cellStyle name="SAPBEXHLevel3X 2 3 6 5" xfId="45881"/>
    <cellStyle name="SAPBEXHLevel3X 2 3 7" xfId="3645"/>
    <cellStyle name="SAPBEXHLevel3X 2 3 7 2" xfId="27208"/>
    <cellStyle name="SAPBEXHLevel3X 2 3 7 2 2" xfId="37415"/>
    <cellStyle name="SAPBEXHLevel3X 2 3 7 3" xfId="32226"/>
    <cellStyle name="SAPBEXHLevel3X 2 3 7 4" xfId="45882"/>
    <cellStyle name="SAPBEXHLevel3X 2 3 7 5" xfId="45883"/>
    <cellStyle name="SAPBEXHLevel3X 2 3 8" xfId="2859"/>
    <cellStyle name="SAPBEXHLevel3X 2 3 8 2" xfId="26422"/>
    <cellStyle name="SAPBEXHLevel3X 2 3 8 2 2" xfId="36629"/>
    <cellStyle name="SAPBEXHLevel3X 2 3 8 3" xfId="31440"/>
    <cellStyle name="SAPBEXHLevel3X 2 3 8 4" xfId="45884"/>
    <cellStyle name="SAPBEXHLevel3X 2 3 8 5" xfId="45885"/>
    <cellStyle name="SAPBEXHLevel3X 2 3 9" xfId="4970"/>
    <cellStyle name="SAPBEXHLevel3X 2 3 9 2" xfId="28533"/>
    <cellStyle name="SAPBEXHLevel3X 2 3 9 2 2" xfId="38740"/>
    <cellStyle name="SAPBEXHLevel3X 2 3 9 3" xfId="33551"/>
    <cellStyle name="SAPBEXHLevel3X 2 3 9 4" xfId="45886"/>
    <cellStyle name="SAPBEXHLevel3X 2 4" xfId="696"/>
    <cellStyle name="SAPBEXHLevel3X 2 4 10" xfId="29363"/>
    <cellStyle name="SAPBEXHLevel3X 2 4 11" xfId="45887"/>
    <cellStyle name="SAPBEXHLevel3X 2 4 2" xfId="1113"/>
    <cellStyle name="SAPBEXHLevel3X 2 4 2 10" xfId="45888"/>
    <cellStyle name="SAPBEXHLevel3X 2 4 2 2" xfId="2020"/>
    <cellStyle name="SAPBEXHLevel3X 2 4 2 2 2" xfId="25583"/>
    <cellStyle name="SAPBEXHLevel3X 2 4 2 2 2 2" xfId="35790"/>
    <cellStyle name="SAPBEXHLevel3X 2 4 2 2 3" xfId="30601"/>
    <cellStyle name="SAPBEXHLevel3X 2 4 2 2 4" xfId="45889"/>
    <cellStyle name="SAPBEXHLevel3X 2 4 2 2 5" xfId="45890"/>
    <cellStyle name="SAPBEXHLevel3X 2 4 2 3" xfId="2637"/>
    <cellStyle name="SAPBEXHLevel3X 2 4 2 3 2" xfId="26200"/>
    <cellStyle name="SAPBEXHLevel3X 2 4 2 3 2 2" xfId="36407"/>
    <cellStyle name="SAPBEXHLevel3X 2 4 2 3 3" xfId="31218"/>
    <cellStyle name="SAPBEXHLevel3X 2 4 2 3 4" xfId="45891"/>
    <cellStyle name="SAPBEXHLevel3X 2 4 2 3 5" xfId="45892"/>
    <cellStyle name="SAPBEXHLevel3X 2 4 2 4" xfId="3424"/>
    <cellStyle name="SAPBEXHLevel3X 2 4 2 4 2" xfId="26987"/>
    <cellStyle name="SAPBEXHLevel3X 2 4 2 4 2 2" xfId="37194"/>
    <cellStyle name="SAPBEXHLevel3X 2 4 2 4 3" xfId="32005"/>
    <cellStyle name="SAPBEXHLevel3X 2 4 2 4 4" xfId="45893"/>
    <cellStyle name="SAPBEXHLevel3X 2 4 2 4 5" xfId="45894"/>
    <cellStyle name="SAPBEXHLevel3X 2 4 2 5" xfId="4112"/>
    <cellStyle name="SAPBEXHLevel3X 2 4 2 5 2" xfId="27675"/>
    <cellStyle name="SAPBEXHLevel3X 2 4 2 5 2 2" xfId="37882"/>
    <cellStyle name="SAPBEXHLevel3X 2 4 2 5 3" xfId="32693"/>
    <cellStyle name="SAPBEXHLevel3X 2 4 2 5 4" xfId="45895"/>
    <cellStyle name="SAPBEXHLevel3X 2 4 2 5 5" xfId="45896"/>
    <cellStyle name="SAPBEXHLevel3X 2 4 2 6" xfId="4756"/>
    <cellStyle name="SAPBEXHLevel3X 2 4 2 6 2" xfId="28319"/>
    <cellStyle name="SAPBEXHLevel3X 2 4 2 6 2 2" xfId="38526"/>
    <cellStyle name="SAPBEXHLevel3X 2 4 2 6 3" xfId="33337"/>
    <cellStyle name="SAPBEXHLevel3X 2 4 2 6 4" xfId="45897"/>
    <cellStyle name="SAPBEXHLevel3X 2 4 2 6 5" xfId="45898"/>
    <cellStyle name="SAPBEXHLevel3X 2 4 2 7" xfId="5475"/>
    <cellStyle name="SAPBEXHLevel3X 2 4 2 7 2" xfId="29038"/>
    <cellStyle name="SAPBEXHLevel3X 2 4 2 7 2 2" xfId="39245"/>
    <cellStyle name="SAPBEXHLevel3X 2 4 2 7 3" xfId="34056"/>
    <cellStyle name="SAPBEXHLevel3X 2 4 2 7 4" xfId="45899"/>
    <cellStyle name="SAPBEXHLevel3X 2 4 2 8" xfId="24676"/>
    <cellStyle name="SAPBEXHLevel3X 2 4 2 8 2" xfId="34883"/>
    <cellStyle name="SAPBEXHLevel3X 2 4 2 9" xfId="29694"/>
    <cellStyle name="SAPBEXHLevel3X 2 4 3" xfId="1694"/>
    <cellStyle name="SAPBEXHLevel3X 2 4 3 2" xfId="25257"/>
    <cellStyle name="SAPBEXHLevel3X 2 4 3 2 2" xfId="35464"/>
    <cellStyle name="SAPBEXHLevel3X 2 4 3 3" xfId="30275"/>
    <cellStyle name="SAPBEXHLevel3X 2 4 3 4" xfId="45900"/>
    <cellStyle name="SAPBEXHLevel3X 2 4 3 5" xfId="45901"/>
    <cellStyle name="SAPBEXHLevel3X 2 4 4" xfId="2224"/>
    <cellStyle name="SAPBEXHLevel3X 2 4 4 2" xfId="25787"/>
    <cellStyle name="SAPBEXHLevel3X 2 4 4 2 2" xfId="35994"/>
    <cellStyle name="SAPBEXHLevel3X 2 4 4 3" xfId="30805"/>
    <cellStyle name="SAPBEXHLevel3X 2 4 4 4" xfId="45902"/>
    <cellStyle name="SAPBEXHLevel3X 2 4 4 5" xfId="45903"/>
    <cellStyle name="SAPBEXHLevel3X 2 4 5" xfId="3007"/>
    <cellStyle name="SAPBEXHLevel3X 2 4 5 2" xfId="26570"/>
    <cellStyle name="SAPBEXHLevel3X 2 4 5 2 2" xfId="36777"/>
    <cellStyle name="SAPBEXHLevel3X 2 4 5 3" xfId="31588"/>
    <cellStyle name="SAPBEXHLevel3X 2 4 5 4" xfId="45904"/>
    <cellStyle name="SAPBEXHLevel3X 2 4 5 5" xfId="45905"/>
    <cellStyle name="SAPBEXHLevel3X 2 4 6" xfId="3739"/>
    <cellStyle name="SAPBEXHLevel3X 2 4 6 2" xfId="27302"/>
    <cellStyle name="SAPBEXHLevel3X 2 4 6 2 2" xfId="37509"/>
    <cellStyle name="SAPBEXHLevel3X 2 4 6 3" xfId="32320"/>
    <cellStyle name="SAPBEXHLevel3X 2 4 6 4" xfId="45906"/>
    <cellStyle name="SAPBEXHLevel3X 2 4 6 5" xfId="45907"/>
    <cellStyle name="SAPBEXHLevel3X 2 4 7" xfId="4350"/>
    <cellStyle name="SAPBEXHLevel3X 2 4 7 2" xfId="27913"/>
    <cellStyle name="SAPBEXHLevel3X 2 4 7 2 2" xfId="38120"/>
    <cellStyle name="SAPBEXHLevel3X 2 4 7 3" xfId="32931"/>
    <cellStyle name="SAPBEXHLevel3X 2 4 7 4" xfId="45908"/>
    <cellStyle name="SAPBEXHLevel3X 2 4 7 5" xfId="45909"/>
    <cellStyle name="SAPBEXHLevel3X 2 4 8" xfId="5066"/>
    <cellStyle name="SAPBEXHLevel3X 2 4 8 2" xfId="28629"/>
    <cellStyle name="SAPBEXHLevel3X 2 4 8 2 2" xfId="38836"/>
    <cellStyle name="SAPBEXHLevel3X 2 4 8 3" xfId="33647"/>
    <cellStyle name="SAPBEXHLevel3X 2 4 8 4" xfId="45910"/>
    <cellStyle name="SAPBEXHLevel3X 2 4 9" xfId="24259"/>
    <cellStyle name="SAPBEXHLevel3X 2 4 9 2" xfId="34466"/>
    <cellStyle name="SAPBEXHLevel3X 2 5" xfId="767"/>
    <cellStyle name="SAPBEXHLevel3X 2 5 10" xfId="29434"/>
    <cellStyle name="SAPBEXHLevel3X 2 5 11" xfId="45911"/>
    <cellStyle name="SAPBEXHLevel3X 2 5 2" xfId="1184"/>
    <cellStyle name="SAPBEXHLevel3X 2 5 2 10" xfId="45912"/>
    <cellStyle name="SAPBEXHLevel3X 2 5 2 2" xfId="2090"/>
    <cellStyle name="SAPBEXHLevel3X 2 5 2 2 2" xfId="25653"/>
    <cellStyle name="SAPBEXHLevel3X 2 5 2 2 2 2" xfId="35860"/>
    <cellStyle name="SAPBEXHLevel3X 2 5 2 2 3" xfId="30671"/>
    <cellStyle name="SAPBEXHLevel3X 2 5 2 2 4" xfId="45913"/>
    <cellStyle name="SAPBEXHLevel3X 2 5 2 2 5" xfId="45914"/>
    <cellStyle name="SAPBEXHLevel3X 2 5 2 3" xfId="2707"/>
    <cellStyle name="SAPBEXHLevel3X 2 5 2 3 2" xfId="26270"/>
    <cellStyle name="SAPBEXHLevel3X 2 5 2 3 2 2" xfId="36477"/>
    <cellStyle name="SAPBEXHLevel3X 2 5 2 3 3" xfId="31288"/>
    <cellStyle name="SAPBEXHLevel3X 2 5 2 3 4" xfId="45915"/>
    <cellStyle name="SAPBEXHLevel3X 2 5 2 3 5" xfId="45916"/>
    <cellStyle name="SAPBEXHLevel3X 2 5 2 4" xfId="3495"/>
    <cellStyle name="SAPBEXHLevel3X 2 5 2 4 2" xfId="27058"/>
    <cellStyle name="SAPBEXHLevel3X 2 5 2 4 2 2" xfId="37265"/>
    <cellStyle name="SAPBEXHLevel3X 2 5 2 4 3" xfId="32076"/>
    <cellStyle name="SAPBEXHLevel3X 2 5 2 4 4" xfId="45917"/>
    <cellStyle name="SAPBEXHLevel3X 2 5 2 4 5" xfId="45918"/>
    <cellStyle name="SAPBEXHLevel3X 2 5 2 5" xfId="4182"/>
    <cellStyle name="SAPBEXHLevel3X 2 5 2 5 2" xfId="27745"/>
    <cellStyle name="SAPBEXHLevel3X 2 5 2 5 2 2" xfId="37952"/>
    <cellStyle name="SAPBEXHLevel3X 2 5 2 5 3" xfId="32763"/>
    <cellStyle name="SAPBEXHLevel3X 2 5 2 5 4" xfId="45919"/>
    <cellStyle name="SAPBEXHLevel3X 2 5 2 5 5" xfId="45920"/>
    <cellStyle name="SAPBEXHLevel3X 2 5 2 6" xfId="4826"/>
    <cellStyle name="SAPBEXHLevel3X 2 5 2 6 2" xfId="28389"/>
    <cellStyle name="SAPBEXHLevel3X 2 5 2 6 2 2" xfId="38596"/>
    <cellStyle name="SAPBEXHLevel3X 2 5 2 6 3" xfId="33407"/>
    <cellStyle name="SAPBEXHLevel3X 2 5 2 6 4" xfId="45921"/>
    <cellStyle name="SAPBEXHLevel3X 2 5 2 6 5" xfId="45922"/>
    <cellStyle name="SAPBEXHLevel3X 2 5 2 7" xfId="5546"/>
    <cellStyle name="SAPBEXHLevel3X 2 5 2 7 2" xfId="29109"/>
    <cellStyle name="SAPBEXHLevel3X 2 5 2 7 2 2" xfId="39316"/>
    <cellStyle name="SAPBEXHLevel3X 2 5 2 7 3" xfId="34127"/>
    <cellStyle name="SAPBEXHLevel3X 2 5 2 7 4" xfId="45923"/>
    <cellStyle name="SAPBEXHLevel3X 2 5 2 8" xfId="24747"/>
    <cellStyle name="SAPBEXHLevel3X 2 5 2 8 2" xfId="34954"/>
    <cellStyle name="SAPBEXHLevel3X 2 5 2 9" xfId="29765"/>
    <cellStyle name="SAPBEXHLevel3X 2 5 3" xfId="1764"/>
    <cellStyle name="SAPBEXHLevel3X 2 5 3 2" xfId="25327"/>
    <cellStyle name="SAPBEXHLevel3X 2 5 3 2 2" xfId="35534"/>
    <cellStyle name="SAPBEXHLevel3X 2 5 3 3" xfId="30345"/>
    <cellStyle name="SAPBEXHLevel3X 2 5 3 4" xfId="45924"/>
    <cellStyle name="SAPBEXHLevel3X 2 5 3 5" xfId="45925"/>
    <cellStyle name="SAPBEXHLevel3X 2 5 4" xfId="2294"/>
    <cellStyle name="SAPBEXHLevel3X 2 5 4 2" xfId="25857"/>
    <cellStyle name="SAPBEXHLevel3X 2 5 4 2 2" xfId="36064"/>
    <cellStyle name="SAPBEXHLevel3X 2 5 4 3" xfId="30875"/>
    <cellStyle name="SAPBEXHLevel3X 2 5 4 4" xfId="45926"/>
    <cellStyle name="SAPBEXHLevel3X 2 5 4 5" xfId="45927"/>
    <cellStyle name="SAPBEXHLevel3X 2 5 5" xfId="3078"/>
    <cellStyle name="SAPBEXHLevel3X 2 5 5 2" xfId="26641"/>
    <cellStyle name="SAPBEXHLevel3X 2 5 5 2 2" xfId="36848"/>
    <cellStyle name="SAPBEXHLevel3X 2 5 5 3" xfId="31659"/>
    <cellStyle name="SAPBEXHLevel3X 2 5 5 4" xfId="45928"/>
    <cellStyle name="SAPBEXHLevel3X 2 5 5 5" xfId="45929"/>
    <cellStyle name="SAPBEXHLevel3X 2 5 6" xfId="3809"/>
    <cellStyle name="SAPBEXHLevel3X 2 5 6 2" xfId="27372"/>
    <cellStyle name="SAPBEXHLevel3X 2 5 6 2 2" xfId="37579"/>
    <cellStyle name="SAPBEXHLevel3X 2 5 6 3" xfId="32390"/>
    <cellStyle name="SAPBEXHLevel3X 2 5 6 4" xfId="45930"/>
    <cellStyle name="SAPBEXHLevel3X 2 5 6 5" xfId="45931"/>
    <cellStyle name="SAPBEXHLevel3X 2 5 7" xfId="4420"/>
    <cellStyle name="SAPBEXHLevel3X 2 5 7 2" xfId="27983"/>
    <cellStyle name="SAPBEXHLevel3X 2 5 7 2 2" xfId="38190"/>
    <cellStyle name="SAPBEXHLevel3X 2 5 7 3" xfId="33001"/>
    <cellStyle name="SAPBEXHLevel3X 2 5 7 4" xfId="45932"/>
    <cellStyle name="SAPBEXHLevel3X 2 5 7 5" xfId="45933"/>
    <cellStyle name="SAPBEXHLevel3X 2 5 8" xfId="5137"/>
    <cellStyle name="SAPBEXHLevel3X 2 5 8 2" xfId="28700"/>
    <cellStyle name="SAPBEXHLevel3X 2 5 8 2 2" xfId="38907"/>
    <cellStyle name="SAPBEXHLevel3X 2 5 8 3" xfId="33718"/>
    <cellStyle name="SAPBEXHLevel3X 2 5 8 4" xfId="45934"/>
    <cellStyle name="SAPBEXHLevel3X 2 5 9" xfId="24330"/>
    <cellStyle name="SAPBEXHLevel3X 2 5 9 2" xfId="34537"/>
    <cellStyle name="SAPBEXHLevel3X 2 6" xfId="1031"/>
    <cellStyle name="SAPBEXHLevel3X 2 6 2" xfId="2557"/>
    <cellStyle name="SAPBEXHLevel3X 2 6 2 2" xfId="26120"/>
    <cellStyle name="SAPBEXHLevel3X 2 6 2 2 2" xfId="36327"/>
    <cellStyle name="SAPBEXHLevel3X 2 6 2 3" xfId="31138"/>
    <cellStyle name="SAPBEXHLevel3X 2 6 2 4" xfId="45935"/>
    <cellStyle name="SAPBEXHLevel3X 2 6 2 5" xfId="45936"/>
    <cellStyle name="SAPBEXHLevel3X 2 6 3" xfId="3342"/>
    <cellStyle name="SAPBEXHLevel3X 2 6 3 2" xfId="26905"/>
    <cellStyle name="SAPBEXHLevel3X 2 6 3 2 2" xfId="37112"/>
    <cellStyle name="SAPBEXHLevel3X 2 6 3 3" xfId="31923"/>
    <cellStyle name="SAPBEXHLevel3X 2 6 3 4" xfId="45937"/>
    <cellStyle name="SAPBEXHLevel3X 2 6 3 5" xfId="45938"/>
    <cellStyle name="SAPBEXHLevel3X 2 6 4" xfId="4683"/>
    <cellStyle name="SAPBEXHLevel3X 2 6 4 2" xfId="28246"/>
    <cellStyle name="SAPBEXHLevel3X 2 6 4 2 2" xfId="38453"/>
    <cellStyle name="SAPBEXHLevel3X 2 6 4 3" xfId="33264"/>
    <cellStyle name="SAPBEXHLevel3X 2 6 4 4" xfId="45939"/>
    <cellStyle name="SAPBEXHLevel3X 2 6 4 5" xfId="45940"/>
    <cellStyle name="SAPBEXHLevel3X 2 6 5" xfId="5401"/>
    <cellStyle name="SAPBEXHLevel3X 2 6 5 2" xfId="28964"/>
    <cellStyle name="SAPBEXHLevel3X 2 6 5 2 2" xfId="39171"/>
    <cellStyle name="SAPBEXHLevel3X 2 6 5 3" xfId="33982"/>
    <cellStyle name="SAPBEXHLevel3X 2 6 5 4" xfId="45941"/>
    <cellStyle name="SAPBEXHLevel3X 2 6 5 5" xfId="45942"/>
    <cellStyle name="SAPBEXHLevel3X 2 6 6" xfId="24594"/>
    <cellStyle name="SAPBEXHLevel3X 2 6 6 2" xfId="34801"/>
    <cellStyle name="SAPBEXHLevel3X 2 6 7" xfId="45943"/>
    <cellStyle name="SAPBEXHLevel3X 2 6 8" xfId="45944"/>
    <cellStyle name="SAPBEXHLevel3X 2 6 9" xfId="45945"/>
    <cellStyle name="SAPBEXHLevel3X 2 7" xfId="1489"/>
    <cellStyle name="SAPBEXHLevel3X 2 7 2" xfId="25052"/>
    <cellStyle name="SAPBEXHLevel3X 2 7 2 2" xfId="35259"/>
    <cellStyle name="SAPBEXHLevel3X 2 7 3" xfId="30070"/>
    <cellStyle name="SAPBEXHLevel3X 2 7 4" xfId="45946"/>
    <cellStyle name="SAPBEXHLevel3X 2 7 5" xfId="45947"/>
    <cellStyle name="SAPBEXHLevel3X 2 8" xfId="1525"/>
    <cellStyle name="SAPBEXHLevel3X 2 8 2" xfId="25088"/>
    <cellStyle name="SAPBEXHLevel3X 2 8 2 2" xfId="35295"/>
    <cellStyle name="SAPBEXHLevel3X 2 8 3" xfId="30106"/>
    <cellStyle name="SAPBEXHLevel3X 2 8 4" xfId="45948"/>
    <cellStyle name="SAPBEXHLevel3X 2 9" xfId="24078"/>
    <cellStyle name="SAPBEXHLevel3X 2 9 2" xfId="34285"/>
    <cellStyle name="SAPBEXHLevel3X 3" xfId="556"/>
    <cellStyle name="SAPBEXHLevel3X 3 10" xfId="45949"/>
    <cellStyle name="SAPBEXHLevel3X 3 2" xfId="638"/>
    <cellStyle name="SAPBEXHLevel3X 3 2 10" xfId="24201"/>
    <cellStyle name="SAPBEXHLevel3X 3 2 10 2" xfId="34408"/>
    <cellStyle name="SAPBEXHLevel3X 3 2 11" xfId="29305"/>
    <cellStyle name="SAPBEXHLevel3X 3 2 12" xfId="45950"/>
    <cellStyle name="SAPBEXHLevel3X 3 2 2" xfId="884"/>
    <cellStyle name="SAPBEXHLevel3X 3 2 2 10" xfId="29551"/>
    <cellStyle name="SAPBEXHLevel3X 3 2 2 11" xfId="45951"/>
    <cellStyle name="SAPBEXHLevel3X 3 2 2 2" xfId="1296"/>
    <cellStyle name="SAPBEXHLevel3X 3 2 2 2 10" xfId="45952"/>
    <cellStyle name="SAPBEXHLevel3X 3 2 2 2 2" xfId="2200"/>
    <cellStyle name="SAPBEXHLevel3X 3 2 2 2 2 2" xfId="25763"/>
    <cellStyle name="SAPBEXHLevel3X 3 2 2 2 2 2 2" xfId="35970"/>
    <cellStyle name="SAPBEXHLevel3X 3 2 2 2 2 3" xfId="30781"/>
    <cellStyle name="SAPBEXHLevel3X 3 2 2 2 2 4" xfId="45953"/>
    <cellStyle name="SAPBEXHLevel3X 3 2 2 2 2 5" xfId="45954"/>
    <cellStyle name="SAPBEXHLevel3X 3 2 2 2 3" xfId="2819"/>
    <cellStyle name="SAPBEXHLevel3X 3 2 2 2 3 2" xfId="26382"/>
    <cellStyle name="SAPBEXHLevel3X 3 2 2 2 3 2 2" xfId="36589"/>
    <cellStyle name="SAPBEXHLevel3X 3 2 2 2 3 3" xfId="31400"/>
    <cellStyle name="SAPBEXHLevel3X 3 2 2 2 3 4" xfId="45955"/>
    <cellStyle name="SAPBEXHLevel3X 3 2 2 2 3 5" xfId="45956"/>
    <cellStyle name="SAPBEXHLevel3X 3 2 2 2 4" xfId="3607"/>
    <cellStyle name="SAPBEXHLevel3X 3 2 2 2 4 2" xfId="27170"/>
    <cellStyle name="SAPBEXHLevel3X 3 2 2 2 4 2 2" xfId="37377"/>
    <cellStyle name="SAPBEXHLevel3X 3 2 2 2 4 3" xfId="32188"/>
    <cellStyle name="SAPBEXHLevel3X 3 2 2 2 4 4" xfId="45957"/>
    <cellStyle name="SAPBEXHLevel3X 3 2 2 2 4 5" xfId="45958"/>
    <cellStyle name="SAPBEXHLevel3X 3 2 2 2 5" xfId="4294"/>
    <cellStyle name="SAPBEXHLevel3X 3 2 2 2 5 2" xfId="27857"/>
    <cellStyle name="SAPBEXHLevel3X 3 2 2 2 5 2 2" xfId="38064"/>
    <cellStyle name="SAPBEXHLevel3X 3 2 2 2 5 3" xfId="32875"/>
    <cellStyle name="SAPBEXHLevel3X 3 2 2 2 5 4" xfId="45959"/>
    <cellStyle name="SAPBEXHLevel3X 3 2 2 2 5 5" xfId="45960"/>
    <cellStyle name="SAPBEXHLevel3X 3 2 2 2 6" xfId="4938"/>
    <cellStyle name="SAPBEXHLevel3X 3 2 2 2 6 2" xfId="28501"/>
    <cellStyle name="SAPBEXHLevel3X 3 2 2 2 6 2 2" xfId="38708"/>
    <cellStyle name="SAPBEXHLevel3X 3 2 2 2 6 3" xfId="33519"/>
    <cellStyle name="SAPBEXHLevel3X 3 2 2 2 6 4" xfId="45961"/>
    <cellStyle name="SAPBEXHLevel3X 3 2 2 2 6 5" xfId="45962"/>
    <cellStyle name="SAPBEXHLevel3X 3 2 2 2 7" xfId="5658"/>
    <cellStyle name="SAPBEXHLevel3X 3 2 2 2 7 2" xfId="29221"/>
    <cellStyle name="SAPBEXHLevel3X 3 2 2 2 7 2 2" xfId="39428"/>
    <cellStyle name="SAPBEXHLevel3X 3 2 2 2 7 3" xfId="34239"/>
    <cellStyle name="SAPBEXHLevel3X 3 2 2 2 7 4" xfId="45963"/>
    <cellStyle name="SAPBEXHLevel3X 3 2 2 2 8" xfId="24859"/>
    <cellStyle name="SAPBEXHLevel3X 3 2 2 2 8 2" xfId="35066"/>
    <cellStyle name="SAPBEXHLevel3X 3 2 2 2 9" xfId="29877"/>
    <cellStyle name="SAPBEXHLevel3X 3 2 2 3" xfId="1874"/>
    <cellStyle name="SAPBEXHLevel3X 3 2 2 3 2" xfId="25437"/>
    <cellStyle name="SAPBEXHLevel3X 3 2 2 3 2 2" xfId="35644"/>
    <cellStyle name="SAPBEXHLevel3X 3 2 2 3 3" xfId="30455"/>
    <cellStyle name="SAPBEXHLevel3X 3 2 2 3 4" xfId="45964"/>
    <cellStyle name="SAPBEXHLevel3X 3 2 2 3 5" xfId="45965"/>
    <cellStyle name="SAPBEXHLevel3X 3 2 2 4" xfId="2410"/>
    <cellStyle name="SAPBEXHLevel3X 3 2 2 4 2" xfId="25973"/>
    <cellStyle name="SAPBEXHLevel3X 3 2 2 4 2 2" xfId="36180"/>
    <cellStyle name="SAPBEXHLevel3X 3 2 2 4 3" xfId="30991"/>
    <cellStyle name="SAPBEXHLevel3X 3 2 2 4 4" xfId="45966"/>
    <cellStyle name="SAPBEXHLevel3X 3 2 2 4 5" xfId="45967"/>
    <cellStyle name="SAPBEXHLevel3X 3 2 2 5" xfId="3195"/>
    <cellStyle name="SAPBEXHLevel3X 3 2 2 5 2" xfId="26758"/>
    <cellStyle name="SAPBEXHLevel3X 3 2 2 5 2 2" xfId="36965"/>
    <cellStyle name="SAPBEXHLevel3X 3 2 2 5 3" xfId="31776"/>
    <cellStyle name="SAPBEXHLevel3X 3 2 2 5 4" xfId="45968"/>
    <cellStyle name="SAPBEXHLevel3X 3 2 2 5 5" xfId="45969"/>
    <cellStyle name="SAPBEXHLevel3X 3 2 2 6" xfId="3925"/>
    <cellStyle name="SAPBEXHLevel3X 3 2 2 6 2" xfId="27488"/>
    <cellStyle name="SAPBEXHLevel3X 3 2 2 6 2 2" xfId="37695"/>
    <cellStyle name="SAPBEXHLevel3X 3 2 2 6 3" xfId="32506"/>
    <cellStyle name="SAPBEXHLevel3X 3 2 2 6 4" xfId="45970"/>
    <cellStyle name="SAPBEXHLevel3X 3 2 2 6 5" xfId="45971"/>
    <cellStyle name="SAPBEXHLevel3X 3 2 2 7" xfId="4536"/>
    <cellStyle name="SAPBEXHLevel3X 3 2 2 7 2" xfId="28099"/>
    <cellStyle name="SAPBEXHLevel3X 3 2 2 7 2 2" xfId="38306"/>
    <cellStyle name="SAPBEXHLevel3X 3 2 2 7 3" xfId="33117"/>
    <cellStyle name="SAPBEXHLevel3X 3 2 2 7 4" xfId="45972"/>
    <cellStyle name="SAPBEXHLevel3X 3 2 2 7 5" xfId="45973"/>
    <cellStyle name="SAPBEXHLevel3X 3 2 2 8" xfId="5254"/>
    <cellStyle name="SAPBEXHLevel3X 3 2 2 8 2" xfId="28817"/>
    <cellStyle name="SAPBEXHLevel3X 3 2 2 8 2 2" xfId="39024"/>
    <cellStyle name="SAPBEXHLevel3X 3 2 2 8 3" xfId="33835"/>
    <cellStyle name="SAPBEXHLevel3X 3 2 2 8 4" xfId="45974"/>
    <cellStyle name="SAPBEXHLevel3X 3 2 2 9" xfId="24447"/>
    <cellStyle name="SAPBEXHLevel3X 3 2 2 9 2" xfId="34654"/>
    <cellStyle name="SAPBEXHLevel3X 3 2 3" xfId="972"/>
    <cellStyle name="SAPBEXHLevel3X 3 2 3 10" xfId="45975"/>
    <cellStyle name="SAPBEXHLevel3X 3 2 3 2" xfId="1958"/>
    <cellStyle name="SAPBEXHLevel3X 3 2 3 2 2" xfId="25521"/>
    <cellStyle name="SAPBEXHLevel3X 3 2 3 2 2 2" xfId="35728"/>
    <cellStyle name="SAPBEXHLevel3X 3 2 3 2 3" xfId="30539"/>
    <cellStyle name="SAPBEXHLevel3X 3 2 3 2 4" xfId="45976"/>
    <cellStyle name="SAPBEXHLevel3X 3 2 3 2 5" xfId="45977"/>
    <cellStyle name="SAPBEXHLevel3X 3 2 3 3" xfId="2498"/>
    <cellStyle name="SAPBEXHLevel3X 3 2 3 3 2" xfId="26061"/>
    <cellStyle name="SAPBEXHLevel3X 3 2 3 3 2 2" xfId="36268"/>
    <cellStyle name="SAPBEXHLevel3X 3 2 3 3 3" xfId="31079"/>
    <cellStyle name="SAPBEXHLevel3X 3 2 3 3 4" xfId="45978"/>
    <cellStyle name="SAPBEXHLevel3X 3 2 3 3 5" xfId="45979"/>
    <cellStyle name="SAPBEXHLevel3X 3 2 3 4" xfId="3283"/>
    <cellStyle name="SAPBEXHLevel3X 3 2 3 4 2" xfId="26846"/>
    <cellStyle name="SAPBEXHLevel3X 3 2 3 4 2 2" xfId="37053"/>
    <cellStyle name="SAPBEXHLevel3X 3 2 3 4 3" xfId="31864"/>
    <cellStyle name="SAPBEXHLevel3X 3 2 3 4 4" xfId="45980"/>
    <cellStyle name="SAPBEXHLevel3X 3 2 3 4 5" xfId="45981"/>
    <cellStyle name="SAPBEXHLevel3X 3 2 3 5" xfId="4013"/>
    <cellStyle name="SAPBEXHLevel3X 3 2 3 5 2" xfId="27576"/>
    <cellStyle name="SAPBEXHLevel3X 3 2 3 5 2 2" xfId="37783"/>
    <cellStyle name="SAPBEXHLevel3X 3 2 3 5 3" xfId="32594"/>
    <cellStyle name="SAPBEXHLevel3X 3 2 3 5 4" xfId="45982"/>
    <cellStyle name="SAPBEXHLevel3X 3 2 3 5 5" xfId="45983"/>
    <cellStyle name="SAPBEXHLevel3X 3 2 3 6" xfId="4624"/>
    <cellStyle name="SAPBEXHLevel3X 3 2 3 6 2" xfId="28187"/>
    <cellStyle name="SAPBEXHLevel3X 3 2 3 6 2 2" xfId="38394"/>
    <cellStyle name="SAPBEXHLevel3X 3 2 3 6 3" xfId="33205"/>
    <cellStyle name="SAPBEXHLevel3X 3 2 3 6 4" xfId="45984"/>
    <cellStyle name="SAPBEXHLevel3X 3 2 3 6 5" xfId="45985"/>
    <cellStyle name="SAPBEXHLevel3X 3 2 3 7" xfId="5342"/>
    <cellStyle name="SAPBEXHLevel3X 3 2 3 7 2" xfId="28905"/>
    <cellStyle name="SAPBEXHLevel3X 3 2 3 7 2 2" xfId="39112"/>
    <cellStyle name="SAPBEXHLevel3X 3 2 3 7 3" xfId="33923"/>
    <cellStyle name="SAPBEXHLevel3X 3 2 3 7 4" xfId="45986"/>
    <cellStyle name="SAPBEXHLevel3X 3 2 3 8" xfId="24535"/>
    <cellStyle name="SAPBEXHLevel3X 3 2 3 8 2" xfId="34742"/>
    <cellStyle name="SAPBEXHLevel3X 3 2 3 9" xfId="29639"/>
    <cellStyle name="SAPBEXHLevel3X 3 2 4" xfId="1646"/>
    <cellStyle name="SAPBEXHLevel3X 3 2 4 2" xfId="25209"/>
    <cellStyle name="SAPBEXHLevel3X 3 2 4 2 2" xfId="35416"/>
    <cellStyle name="SAPBEXHLevel3X 3 2 4 3" xfId="30227"/>
    <cellStyle name="SAPBEXHLevel3X 3 2 4 4" xfId="45987"/>
    <cellStyle name="SAPBEXHLevel3X 3 2 4 5" xfId="45988"/>
    <cellStyle name="SAPBEXHLevel3X 3 2 5" xfId="1361"/>
    <cellStyle name="SAPBEXHLevel3X 3 2 5 2" xfId="24924"/>
    <cellStyle name="SAPBEXHLevel3X 3 2 5 2 2" xfId="35131"/>
    <cellStyle name="SAPBEXHLevel3X 3 2 5 3" xfId="29942"/>
    <cellStyle name="SAPBEXHLevel3X 3 2 5 4" xfId="45989"/>
    <cellStyle name="SAPBEXHLevel3X 3 2 5 5" xfId="45990"/>
    <cellStyle name="SAPBEXHLevel3X 3 2 6" xfId="2949"/>
    <cellStyle name="SAPBEXHLevel3X 3 2 6 2" xfId="26512"/>
    <cellStyle name="SAPBEXHLevel3X 3 2 6 2 2" xfId="36719"/>
    <cellStyle name="SAPBEXHLevel3X 3 2 6 3" xfId="31530"/>
    <cellStyle name="SAPBEXHLevel3X 3 2 6 4" xfId="45991"/>
    <cellStyle name="SAPBEXHLevel3X 3 2 6 5" xfId="45992"/>
    <cellStyle name="SAPBEXHLevel3X 3 2 7" xfId="3683"/>
    <cellStyle name="SAPBEXHLevel3X 3 2 7 2" xfId="27246"/>
    <cellStyle name="SAPBEXHLevel3X 3 2 7 2 2" xfId="37453"/>
    <cellStyle name="SAPBEXHLevel3X 3 2 7 3" xfId="32264"/>
    <cellStyle name="SAPBEXHLevel3X 3 2 7 4" xfId="45993"/>
    <cellStyle name="SAPBEXHLevel3X 3 2 7 5" xfId="45994"/>
    <cellStyle name="SAPBEXHLevel3X 3 2 8" xfId="2871"/>
    <cellStyle name="SAPBEXHLevel3X 3 2 8 2" xfId="26434"/>
    <cellStyle name="SAPBEXHLevel3X 3 2 8 2 2" xfId="36641"/>
    <cellStyle name="SAPBEXHLevel3X 3 2 8 3" xfId="31452"/>
    <cellStyle name="SAPBEXHLevel3X 3 2 8 4" xfId="45995"/>
    <cellStyle name="SAPBEXHLevel3X 3 2 8 5" xfId="45996"/>
    <cellStyle name="SAPBEXHLevel3X 3 2 9" xfId="5008"/>
    <cellStyle name="SAPBEXHLevel3X 3 2 9 2" xfId="28571"/>
    <cellStyle name="SAPBEXHLevel3X 3 2 9 2 2" xfId="38778"/>
    <cellStyle name="SAPBEXHLevel3X 3 2 9 3" xfId="33589"/>
    <cellStyle name="SAPBEXHLevel3X 3 2 9 4" xfId="45997"/>
    <cellStyle name="SAPBEXHLevel3X 3 3" xfId="743"/>
    <cellStyle name="SAPBEXHLevel3X 3 3 10" xfId="29410"/>
    <cellStyle name="SAPBEXHLevel3X 3 3 11" xfId="45998"/>
    <cellStyle name="SAPBEXHLevel3X 3 3 2" xfId="1160"/>
    <cellStyle name="SAPBEXHLevel3X 3 3 2 10" xfId="45999"/>
    <cellStyle name="SAPBEXHLevel3X 3 3 2 2" xfId="2066"/>
    <cellStyle name="SAPBEXHLevel3X 3 3 2 2 2" xfId="25629"/>
    <cellStyle name="SAPBEXHLevel3X 3 3 2 2 2 2" xfId="35836"/>
    <cellStyle name="SAPBEXHLevel3X 3 3 2 2 3" xfId="30647"/>
    <cellStyle name="SAPBEXHLevel3X 3 3 2 2 4" xfId="46000"/>
    <cellStyle name="SAPBEXHLevel3X 3 3 2 2 5" xfId="46001"/>
    <cellStyle name="SAPBEXHLevel3X 3 3 2 3" xfId="2683"/>
    <cellStyle name="SAPBEXHLevel3X 3 3 2 3 2" xfId="26246"/>
    <cellStyle name="SAPBEXHLevel3X 3 3 2 3 2 2" xfId="36453"/>
    <cellStyle name="SAPBEXHLevel3X 3 3 2 3 3" xfId="31264"/>
    <cellStyle name="SAPBEXHLevel3X 3 3 2 3 4" xfId="46002"/>
    <cellStyle name="SAPBEXHLevel3X 3 3 2 3 5" xfId="46003"/>
    <cellStyle name="SAPBEXHLevel3X 3 3 2 4" xfId="3471"/>
    <cellStyle name="SAPBEXHLevel3X 3 3 2 4 2" xfId="27034"/>
    <cellStyle name="SAPBEXHLevel3X 3 3 2 4 2 2" xfId="37241"/>
    <cellStyle name="SAPBEXHLevel3X 3 3 2 4 3" xfId="32052"/>
    <cellStyle name="SAPBEXHLevel3X 3 3 2 4 4" xfId="46004"/>
    <cellStyle name="SAPBEXHLevel3X 3 3 2 4 5" xfId="46005"/>
    <cellStyle name="SAPBEXHLevel3X 3 3 2 5" xfId="4158"/>
    <cellStyle name="SAPBEXHLevel3X 3 3 2 5 2" xfId="27721"/>
    <cellStyle name="SAPBEXHLevel3X 3 3 2 5 2 2" xfId="37928"/>
    <cellStyle name="SAPBEXHLevel3X 3 3 2 5 3" xfId="32739"/>
    <cellStyle name="SAPBEXHLevel3X 3 3 2 5 4" xfId="46006"/>
    <cellStyle name="SAPBEXHLevel3X 3 3 2 5 5" xfId="46007"/>
    <cellStyle name="SAPBEXHLevel3X 3 3 2 6" xfId="4802"/>
    <cellStyle name="SAPBEXHLevel3X 3 3 2 6 2" xfId="28365"/>
    <cellStyle name="SAPBEXHLevel3X 3 3 2 6 2 2" xfId="38572"/>
    <cellStyle name="SAPBEXHLevel3X 3 3 2 6 3" xfId="33383"/>
    <cellStyle name="SAPBEXHLevel3X 3 3 2 6 4" xfId="46008"/>
    <cellStyle name="SAPBEXHLevel3X 3 3 2 6 5" xfId="46009"/>
    <cellStyle name="SAPBEXHLevel3X 3 3 2 7" xfId="5522"/>
    <cellStyle name="SAPBEXHLevel3X 3 3 2 7 2" xfId="29085"/>
    <cellStyle name="SAPBEXHLevel3X 3 3 2 7 2 2" xfId="39292"/>
    <cellStyle name="SAPBEXHLevel3X 3 3 2 7 3" xfId="34103"/>
    <cellStyle name="SAPBEXHLevel3X 3 3 2 7 4" xfId="46010"/>
    <cellStyle name="SAPBEXHLevel3X 3 3 2 8" xfId="24723"/>
    <cellStyle name="SAPBEXHLevel3X 3 3 2 8 2" xfId="34930"/>
    <cellStyle name="SAPBEXHLevel3X 3 3 2 9" xfId="29741"/>
    <cellStyle name="SAPBEXHLevel3X 3 3 3" xfId="1740"/>
    <cellStyle name="SAPBEXHLevel3X 3 3 3 2" xfId="25303"/>
    <cellStyle name="SAPBEXHLevel3X 3 3 3 2 2" xfId="35510"/>
    <cellStyle name="SAPBEXHLevel3X 3 3 3 3" xfId="30321"/>
    <cellStyle name="SAPBEXHLevel3X 3 3 3 4" xfId="46011"/>
    <cellStyle name="SAPBEXHLevel3X 3 3 3 5" xfId="46012"/>
    <cellStyle name="SAPBEXHLevel3X 3 3 4" xfId="2270"/>
    <cellStyle name="SAPBEXHLevel3X 3 3 4 2" xfId="25833"/>
    <cellStyle name="SAPBEXHLevel3X 3 3 4 2 2" xfId="36040"/>
    <cellStyle name="SAPBEXHLevel3X 3 3 4 3" xfId="30851"/>
    <cellStyle name="SAPBEXHLevel3X 3 3 4 4" xfId="46013"/>
    <cellStyle name="SAPBEXHLevel3X 3 3 4 5" xfId="46014"/>
    <cellStyle name="SAPBEXHLevel3X 3 3 5" xfId="3054"/>
    <cellStyle name="SAPBEXHLevel3X 3 3 5 2" xfId="26617"/>
    <cellStyle name="SAPBEXHLevel3X 3 3 5 2 2" xfId="36824"/>
    <cellStyle name="SAPBEXHLevel3X 3 3 5 3" xfId="31635"/>
    <cellStyle name="SAPBEXHLevel3X 3 3 5 4" xfId="46015"/>
    <cellStyle name="SAPBEXHLevel3X 3 3 5 5" xfId="46016"/>
    <cellStyle name="SAPBEXHLevel3X 3 3 6" xfId="3785"/>
    <cellStyle name="SAPBEXHLevel3X 3 3 6 2" xfId="27348"/>
    <cellStyle name="SAPBEXHLevel3X 3 3 6 2 2" xfId="37555"/>
    <cellStyle name="SAPBEXHLevel3X 3 3 6 3" xfId="32366"/>
    <cellStyle name="SAPBEXHLevel3X 3 3 6 4" xfId="46017"/>
    <cellStyle name="SAPBEXHLevel3X 3 3 6 5" xfId="46018"/>
    <cellStyle name="SAPBEXHLevel3X 3 3 7" xfId="4396"/>
    <cellStyle name="SAPBEXHLevel3X 3 3 7 2" xfId="27959"/>
    <cellStyle name="SAPBEXHLevel3X 3 3 7 2 2" xfId="38166"/>
    <cellStyle name="SAPBEXHLevel3X 3 3 7 3" xfId="32977"/>
    <cellStyle name="SAPBEXHLevel3X 3 3 7 4" xfId="46019"/>
    <cellStyle name="SAPBEXHLevel3X 3 3 7 5" xfId="46020"/>
    <cellStyle name="SAPBEXHLevel3X 3 3 8" xfId="5113"/>
    <cellStyle name="SAPBEXHLevel3X 3 3 8 2" xfId="28676"/>
    <cellStyle name="SAPBEXHLevel3X 3 3 8 2 2" xfId="38883"/>
    <cellStyle name="SAPBEXHLevel3X 3 3 8 3" xfId="33694"/>
    <cellStyle name="SAPBEXHLevel3X 3 3 8 4" xfId="46021"/>
    <cellStyle name="SAPBEXHLevel3X 3 3 9" xfId="24306"/>
    <cellStyle name="SAPBEXHLevel3X 3 3 9 2" xfId="34513"/>
    <cellStyle name="SAPBEXHLevel3X 3 4" xfId="814"/>
    <cellStyle name="SAPBEXHLevel3X 3 4 10" xfId="29481"/>
    <cellStyle name="SAPBEXHLevel3X 3 4 11" xfId="46022"/>
    <cellStyle name="SAPBEXHLevel3X 3 4 2" xfId="1226"/>
    <cellStyle name="SAPBEXHLevel3X 3 4 2 10" xfId="46023"/>
    <cellStyle name="SAPBEXHLevel3X 3 4 2 2" xfId="2132"/>
    <cellStyle name="SAPBEXHLevel3X 3 4 2 2 2" xfId="25695"/>
    <cellStyle name="SAPBEXHLevel3X 3 4 2 2 2 2" xfId="35902"/>
    <cellStyle name="SAPBEXHLevel3X 3 4 2 2 3" xfId="30713"/>
    <cellStyle name="SAPBEXHLevel3X 3 4 2 2 4" xfId="46024"/>
    <cellStyle name="SAPBEXHLevel3X 3 4 2 2 5" xfId="46025"/>
    <cellStyle name="SAPBEXHLevel3X 3 4 2 3" xfId="2749"/>
    <cellStyle name="SAPBEXHLevel3X 3 4 2 3 2" xfId="26312"/>
    <cellStyle name="SAPBEXHLevel3X 3 4 2 3 2 2" xfId="36519"/>
    <cellStyle name="SAPBEXHLevel3X 3 4 2 3 3" xfId="31330"/>
    <cellStyle name="SAPBEXHLevel3X 3 4 2 3 4" xfId="46026"/>
    <cellStyle name="SAPBEXHLevel3X 3 4 2 3 5" xfId="46027"/>
    <cellStyle name="SAPBEXHLevel3X 3 4 2 4" xfId="3537"/>
    <cellStyle name="SAPBEXHLevel3X 3 4 2 4 2" xfId="27100"/>
    <cellStyle name="SAPBEXHLevel3X 3 4 2 4 2 2" xfId="37307"/>
    <cellStyle name="SAPBEXHLevel3X 3 4 2 4 3" xfId="32118"/>
    <cellStyle name="SAPBEXHLevel3X 3 4 2 4 4" xfId="46028"/>
    <cellStyle name="SAPBEXHLevel3X 3 4 2 4 5" xfId="46029"/>
    <cellStyle name="SAPBEXHLevel3X 3 4 2 5" xfId="4224"/>
    <cellStyle name="SAPBEXHLevel3X 3 4 2 5 2" xfId="27787"/>
    <cellStyle name="SAPBEXHLevel3X 3 4 2 5 2 2" xfId="37994"/>
    <cellStyle name="SAPBEXHLevel3X 3 4 2 5 3" xfId="32805"/>
    <cellStyle name="SAPBEXHLevel3X 3 4 2 5 4" xfId="46030"/>
    <cellStyle name="SAPBEXHLevel3X 3 4 2 5 5" xfId="46031"/>
    <cellStyle name="SAPBEXHLevel3X 3 4 2 6" xfId="4868"/>
    <cellStyle name="SAPBEXHLevel3X 3 4 2 6 2" xfId="28431"/>
    <cellStyle name="SAPBEXHLevel3X 3 4 2 6 2 2" xfId="38638"/>
    <cellStyle name="SAPBEXHLevel3X 3 4 2 6 3" xfId="33449"/>
    <cellStyle name="SAPBEXHLevel3X 3 4 2 6 4" xfId="46032"/>
    <cellStyle name="SAPBEXHLevel3X 3 4 2 6 5" xfId="46033"/>
    <cellStyle name="SAPBEXHLevel3X 3 4 2 7" xfId="5588"/>
    <cellStyle name="SAPBEXHLevel3X 3 4 2 7 2" xfId="29151"/>
    <cellStyle name="SAPBEXHLevel3X 3 4 2 7 2 2" xfId="39358"/>
    <cellStyle name="SAPBEXHLevel3X 3 4 2 7 3" xfId="34169"/>
    <cellStyle name="SAPBEXHLevel3X 3 4 2 7 4" xfId="46034"/>
    <cellStyle name="SAPBEXHLevel3X 3 4 2 8" xfId="24789"/>
    <cellStyle name="SAPBEXHLevel3X 3 4 2 8 2" xfId="34996"/>
    <cellStyle name="SAPBEXHLevel3X 3 4 2 9" xfId="29807"/>
    <cellStyle name="SAPBEXHLevel3X 3 4 3" xfId="1806"/>
    <cellStyle name="SAPBEXHLevel3X 3 4 3 2" xfId="25369"/>
    <cellStyle name="SAPBEXHLevel3X 3 4 3 2 2" xfId="35576"/>
    <cellStyle name="SAPBEXHLevel3X 3 4 3 3" xfId="30387"/>
    <cellStyle name="SAPBEXHLevel3X 3 4 3 4" xfId="46035"/>
    <cellStyle name="SAPBEXHLevel3X 3 4 3 5" xfId="46036"/>
    <cellStyle name="SAPBEXHLevel3X 3 4 4" xfId="2340"/>
    <cellStyle name="SAPBEXHLevel3X 3 4 4 2" xfId="25903"/>
    <cellStyle name="SAPBEXHLevel3X 3 4 4 2 2" xfId="36110"/>
    <cellStyle name="SAPBEXHLevel3X 3 4 4 3" xfId="30921"/>
    <cellStyle name="SAPBEXHLevel3X 3 4 4 4" xfId="46037"/>
    <cellStyle name="SAPBEXHLevel3X 3 4 4 5" xfId="46038"/>
    <cellStyle name="SAPBEXHLevel3X 3 4 5" xfId="3125"/>
    <cellStyle name="SAPBEXHLevel3X 3 4 5 2" xfId="26688"/>
    <cellStyle name="SAPBEXHLevel3X 3 4 5 2 2" xfId="36895"/>
    <cellStyle name="SAPBEXHLevel3X 3 4 5 3" xfId="31706"/>
    <cellStyle name="SAPBEXHLevel3X 3 4 5 4" xfId="46039"/>
    <cellStyle name="SAPBEXHLevel3X 3 4 5 5" xfId="46040"/>
    <cellStyle name="SAPBEXHLevel3X 3 4 6" xfId="3855"/>
    <cellStyle name="SAPBEXHLevel3X 3 4 6 2" xfId="27418"/>
    <cellStyle name="SAPBEXHLevel3X 3 4 6 2 2" xfId="37625"/>
    <cellStyle name="SAPBEXHLevel3X 3 4 6 3" xfId="32436"/>
    <cellStyle name="SAPBEXHLevel3X 3 4 6 4" xfId="46041"/>
    <cellStyle name="SAPBEXHLevel3X 3 4 6 5" xfId="46042"/>
    <cellStyle name="SAPBEXHLevel3X 3 4 7" xfId="4466"/>
    <cellStyle name="SAPBEXHLevel3X 3 4 7 2" xfId="28029"/>
    <cellStyle name="SAPBEXHLevel3X 3 4 7 2 2" xfId="38236"/>
    <cellStyle name="SAPBEXHLevel3X 3 4 7 3" xfId="33047"/>
    <cellStyle name="SAPBEXHLevel3X 3 4 7 4" xfId="46043"/>
    <cellStyle name="SAPBEXHLevel3X 3 4 7 5" xfId="46044"/>
    <cellStyle name="SAPBEXHLevel3X 3 4 8" xfId="5184"/>
    <cellStyle name="SAPBEXHLevel3X 3 4 8 2" xfId="28747"/>
    <cellStyle name="SAPBEXHLevel3X 3 4 8 2 2" xfId="38954"/>
    <cellStyle name="SAPBEXHLevel3X 3 4 8 3" xfId="33765"/>
    <cellStyle name="SAPBEXHLevel3X 3 4 8 4" xfId="46045"/>
    <cellStyle name="SAPBEXHLevel3X 3 4 9" xfId="24377"/>
    <cellStyle name="SAPBEXHLevel3X 3 4 9 2" xfId="34584"/>
    <cellStyle name="SAPBEXHLevel3X 3 5" xfId="993"/>
    <cellStyle name="SAPBEXHLevel3X 3 5 2" xfId="2519"/>
    <cellStyle name="SAPBEXHLevel3X 3 5 2 2" xfId="26082"/>
    <cellStyle name="SAPBEXHLevel3X 3 5 2 2 2" xfId="36289"/>
    <cellStyle name="SAPBEXHLevel3X 3 5 2 3" xfId="31100"/>
    <cellStyle name="SAPBEXHLevel3X 3 5 2 4" xfId="46046"/>
    <cellStyle name="SAPBEXHLevel3X 3 5 2 5" xfId="46047"/>
    <cellStyle name="SAPBEXHLevel3X 3 5 3" xfId="3304"/>
    <cellStyle name="SAPBEXHLevel3X 3 5 3 2" xfId="26867"/>
    <cellStyle name="SAPBEXHLevel3X 3 5 3 2 2" xfId="37074"/>
    <cellStyle name="SAPBEXHLevel3X 3 5 3 3" xfId="31885"/>
    <cellStyle name="SAPBEXHLevel3X 3 5 3 4" xfId="46048"/>
    <cellStyle name="SAPBEXHLevel3X 3 5 3 5" xfId="46049"/>
    <cellStyle name="SAPBEXHLevel3X 3 5 4" xfId="4645"/>
    <cellStyle name="SAPBEXHLevel3X 3 5 4 2" xfId="28208"/>
    <cellStyle name="SAPBEXHLevel3X 3 5 4 2 2" xfId="38415"/>
    <cellStyle name="SAPBEXHLevel3X 3 5 4 3" xfId="33226"/>
    <cellStyle name="SAPBEXHLevel3X 3 5 4 4" xfId="46050"/>
    <cellStyle name="SAPBEXHLevel3X 3 5 4 5" xfId="46051"/>
    <cellStyle name="SAPBEXHLevel3X 3 5 5" xfId="5363"/>
    <cellStyle name="SAPBEXHLevel3X 3 5 5 2" xfId="28926"/>
    <cellStyle name="SAPBEXHLevel3X 3 5 5 2 2" xfId="39133"/>
    <cellStyle name="SAPBEXHLevel3X 3 5 5 3" xfId="33944"/>
    <cellStyle name="SAPBEXHLevel3X 3 5 5 4" xfId="46052"/>
    <cellStyle name="SAPBEXHLevel3X 3 5 5 5" xfId="46053"/>
    <cellStyle name="SAPBEXHLevel3X 3 5 6" xfId="24556"/>
    <cellStyle name="SAPBEXHLevel3X 3 5 6 2" xfId="34763"/>
    <cellStyle name="SAPBEXHLevel3X 3 5 7" xfId="46054"/>
    <cellStyle name="SAPBEXHLevel3X 3 5 8" xfId="46055"/>
    <cellStyle name="SAPBEXHLevel3X 3 5 9" xfId="46056"/>
    <cellStyle name="SAPBEXHLevel3X 3 6" xfId="1443"/>
    <cellStyle name="SAPBEXHLevel3X 3 6 2" xfId="25006"/>
    <cellStyle name="SAPBEXHLevel3X 3 6 2 2" xfId="35213"/>
    <cellStyle name="SAPBEXHLevel3X 3 6 3" xfId="30024"/>
    <cellStyle name="SAPBEXHLevel3X 3 6 4" xfId="46057"/>
    <cellStyle name="SAPBEXHLevel3X 3 6 5" xfId="46058"/>
    <cellStyle name="SAPBEXHLevel3X 3 7" xfId="4047"/>
    <cellStyle name="SAPBEXHLevel3X 3 7 2" xfId="27610"/>
    <cellStyle name="SAPBEXHLevel3X 3 7 2 2" xfId="37817"/>
    <cellStyle name="SAPBEXHLevel3X 3 7 3" xfId="32628"/>
    <cellStyle name="SAPBEXHLevel3X 3 7 4" xfId="46059"/>
    <cellStyle name="SAPBEXHLevel3X 3 8" xfId="24119"/>
    <cellStyle name="SAPBEXHLevel3X 3 8 2" xfId="34326"/>
    <cellStyle name="SAPBEXHLevel3X 3 9" xfId="46060"/>
    <cellStyle name="SAPBEXHLevel3X 4" xfId="599"/>
    <cellStyle name="SAPBEXHLevel3X 4 10" xfId="24162"/>
    <cellStyle name="SAPBEXHLevel3X 4 10 2" xfId="34369"/>
    <cellStyle name="SAPBEXHLevel3X 4 11" xfId="29266"/>
    <cellStyle name="SAPBEXHLevel3X 4 12" xfId="46061"/>
    <cellStyle name="SAPBEXHLevel3X 4 2" xfId="845"/>
    <cellStyle name="SAPBEXHLevel3X 4 2 10" xfId="29512"/>
    <cellStyle name="SAPBEXHLevel3X 4 2 11" xfId="46062"/>
    <cellStyle name="SAPBEXHLevel3X 4 2 2" xfId="1257"/>
    <cellStyle name="SAPBEXHLevel3X 4 2 2 10" xfId="46063"/>
    <cellStyle name="SAPBEXHLevel3X 4 2 2 2" xfId="2161"/>
    <cellStyle name="SAPBEXHLevel3X 4 2 2 2 2" xfId="25724"/>
    <cellStyle name="SAPBEXHLevel3X 4 2 2 2 2 2" xfId="35931"/>
    <cellStyle name="SAPBEXHLevel3X 4 2 2 2 3" xfId="30742"/>
    <cellStyle name="SAPBEXHLevel3X 4 2 2 2 4" xfId="46064"/>
    <cellStyle name="SAPBEXHLevel3X 4 2 2 2 5" xfId="46065"/>
    <cellStyle name="SAPBEXHLevel3X 4 2 2 3" xfId="2780"/>
    <cellStyle name="SAPBEXHLevel3X 4 2 2 3 2" xfId="26343"/>
    <cellStyle name="SAPBEXHLevel3X 4 2 2 3 2 2" xfId="36550"/>
    <cellStyle name="SAPBEXHLevel3X 4 2 2 3 3" xfId="31361"/>
    <cellStyle name="SAPBEXHLevel3X 4 2 2 3 4" xfId="46066"/>
    <cellStyle name="SAPBEXHLevel3X 4 2 2 3 5" xfId="46067"/>
    <cellStyle name="SAPBEXHLevel3X 4 2 2 4" xfId="3568"/>
    <cellStyle name="SAPBEXHLevel3X 4 2 2 4 2" xfId="27131"/>
    <cellStyle name="SAPBEXHLevel3X 4 2 2 4 2 2" xfId="37338"/>
    <cellStyle name="SAPBEXHLevel3X 4 2 2 4 3" xfId="32149"/>
    <cellStyle name="SAPBEXHLevel3X 4 2 2 4 4" xfId="46068"/>
    <cellStyle name="SAPBEXHLevel3X 4 2 2 4 5" xfId="46069"/>
    <cellStyle name="SAPBEXHLevel3X 4 2 2 5" xfId="4255"/>
    <cellStyle name="SAPBEXHLevel3X 4 2 2 5 2" xfId="27818"/>
    <cellStyle name="SAPBEXHLevel3X 4 2 2 5 2 2" xfId="38025"/>
    <cellStyle name="SAPBEXHLevel3X 4 2 2 5 3" xfId="32836"/>
    <cellStyle name="SAPBEXHLevel3X 4 2 2 5 4" xfId="46070"/>
    <cellStyle name="SAPBEXHLevel3X 4 2 2 5 5" xfId="46071"/>
    <cellStyle name="SAPBEXHLevel3X 4 2 2 6" xfId="4899"/>
    <cellStyle name="SAPBEXHLevel3X 4 2 2 6 2" xfId="28462"/>
    <cellStyle name="SAPBEXHLevel3X 4 2 2 6 2 2" xfId="38669"/>
    <cellStyle name="SAPBEXHLevel3X 4 2 2 6 3" xfId="33480"/>
    <cellStyle name="SAPBEXHLevel3X 4 2 2 6 4" xfId="46072"/>
    <cellStyle name="SAPBEXHLevel3X 4 2 2 6 5" xfId="46073"/>
    <cellStyle name="SAPBEXHLevel3X 4 2 2 7" xfId="5619"/>
    <cellStyle name="SAPBEXHLevel3X 4 2 2 7 2" xfId="29182"/>
    <cellStyle name="SAPBEXHLevel3X 4 2 2 7 2 2" xfId="39389"/>
    <cellStyle name="SAPBEXHLevel3X 4 2 2 7 3" xfId="34200"/>
    <cellStyle name="SAPBEXHLevel3X 4 2 2 7 4" xfId="46074"/>
    <cellStyle name="SAPBEXHLevel3X 4 2 2 8" xfId="24820"/>
    <cellStyle name="SAPBEXHLevel3X 4 2 2 8 2" xfId="35027"/>
    <cellStyle name="SAPBEXHLevel3X 4 2 2 9" xfId="29838"/>
    <cellStyle name="SAPBEXHLevel3X 4 2 3" xfId="1835"/>
    <cellStyle name="SAPBEXHLevel3X 4 2 3 2" xfId="25398"/>
    <cellStyle name="SAPBEXHLevel3X 4 2 3 2 2" xfId="35605"/>
    <cellStyle name="SAPBEXHLevel3X 4 2 3 3" xfId="30416"/>
    <cellStyle name="SAPBEXHLevel3X 4 2 3 4" xfId="46075"/>
    <cellStyle name="SAPBEXHLevel3X 4 2 3 5" xfId="46076"/>
    <cellStyle name="SAPBEXHLevel3X 4 2 4" xfId="2371"/>
    <cellStyle name="SAPBEXHLevel3X 4 2 4 2" xfId="25934"/>
    <cellStyle name="SAPBEXHLevel3X 4 2 4 2 2" xfId="36141"/>
    <cellStyle name="SAPBEXHLevel3X 4 2 4 3" xfId="30952"/>
    <cellStyle name="SAPBEXHLevel3X 4 2 4 4" xfId="46077"/>
    <cellStyle name="SAPBEXHLevel3X 4 2 4 5" xfId="46078"/>
    <cellStyle name="SAPBEXHLevel3X 4 2 5" xfId="3156"/>
    <cellStyle name="SAPBEXHLevel3X 4 2 5 2" xfId="26719"/>
    <cellStyle name="SAPBEXHLevel3X 4 2 5 2 2" xfId="36926"/>
    <cellStyle name="SAPBEXHLevel3X 4 2 5 3" xfId="31737"/>
    <cellStyle name="SAPBEXHLevel3X 4 2 5 4" xfId="46079"/>
    <cellStyle name="SAPBEXHLevel3X 4 2 5 5" xfId="46080"/>
    <cellStyle name="SAPBEXHLevel3X 4 2 6" xfId="3886"/>
    <cellStyle name="SAPBEXHLevel3X 4 2 6 2" xfId="27449"/>
    <cellStyle name="SAPBEXHLevel3X 4 2 6 2 2" xfId="37656"/>
    <cellStyle name="SAPBEXHLevel3X 4 2 6 3" xfId="32467"/>
    <cellStyle name="SAPBEXHLevel3X 4 2 6 4" xfId="46081"/>
    <cellStyle name="SAPBEXHLevel3X 4 2 6 5" xfId="46082"/>
    <cellStyle name="SAPBEXHLevel3X 4 2 7" xfId="4497"/>
    <cellStyle name="SAPBEXHLevel3X 4 2 7 2" xfId="28060"/>
    <cellStyle name="SAPBEXHLevel3X 4 2 7 2 2" xfId="38267"/>
    <cellStyle name="SAPBEXHLevel3X 4 2 7 3" xfId="33078"/>
    <cellStyle name="SAPBEXHLevel3X 4 2 7 4" xfId="46083"/>
    <cellStyle name="SAPBEXHLevel3X 4 2 7 5" xfId="46084"/>
    <cellStyle name="SAPBEXHLevel3X 4 2 8" xfId="5215"/>
    <cellStyle name="SAPBEXHLevel3X 4 2 8 2" xfId="28778"/>
    <cellStyle name="SAPBEXHLevel3X 4 2 8 2 2" xfId="38985"/>
    <cellStyle name="SAPBEXHLevel3X 4 2 8 3" xfId="33796"/>
    <cellStyle name="SAPBEXHLevel3X 4 2 8 4" xfId="46085"/>
    <cellStyle name="SAPBEXHLevel3X 4 2 9" xfId="24408"/>
    <cellStyle name="SAPBEXHLevel3X 4 2 9 2" xfId="34615"/>
    <cellStyle name="SAPBEXHLevel3X 4 3" xfId="933"/>
    <cellStyle name="SAPBEXHLevel3X 4 3 10" xfId="46086"/>
    <cellStyle name="SAPBEXHLevel3X 4 3 2" xfId="1919"/>
    <cellStyle name="SAPBEXHLevel3X 4 3 2 2" xfId="25482"/>
    <cellStyle name="SAPBEXHLevel3X 4 3 2 2 2" xfId="35689"/>
    <cellStyle name="SAPBEXHLevel3X 4 3 2 3" xfId="30500"/>
    <cellStyle name="SAPBEXHLevel3X 4 3 2 4" xfId="46087"/>
    <cellStyle name="SAPBEXHLevel3X 4 3 2 5" xfId="46088"/>
    <cellStyle name="SAPBEXHLevel3X 4 3 3" xfId="2459"/>
    <cellStyle name="SAPBEXHLevel3X 4 3 3 2" xfId="26022"/>
    <cellStyle name="SAPBEXHLevel3X 4 3 3 2 2" xfId="36229"/>
    <cellStyle name="SAPBEXHLevel3X 4 3 3 3" xfId="31040"/>
    <cellStyle name="SAPBEXHLevel3X 4 3 3 4" xfId="46089"/>
    <cellStyle name="SAPBEXHLevel3X 4 3 3 5" xfId="46090"/>
    <cellStyle name="SAPBEXHLevel3X 4 3 4" xfId="3244"/>
    <cellStyle name="SAPBEXHLevel3X 4 3 4 2" xfId="26807"/>
    <cellStyle name="SAPBEXHLevel3X 4 3 4 2 2" xfId="37014"/>
    <cellStyle name="SAPBEXHLevel3X 4 3 4 3" xfId="31825"/>
    <cellStyle name="SAPBEXHLevel3X 4 3 4 4" xfId="46091"/>
    <cellStyle name="SAPBEXHLevel3X 4 3 4 5" xfId="46092"/>
    <cellStyle name="SAPBEXHLevel3X 4 3 5" xfId="3974"/>
    <cellStyle name="SAPBEXHLevel3X 4 3 5 2" xfId="27537"/>
    <cellStyle name="SAPBEXHLevel3X 4 3 5 2 2" xfId="37744"/>
    <cellStyle name="SAPBEXHLevel3X 4 3 5 3" xfId="32555"/>
    <cellStyle name="SAPBEXHLevel3X 4 3 5 4" xfId="46093"/>
    <cellStyle name="SAPBEXHLevel3X 4 3 5 5" xfId="46094"/>
    <cellStyle name="SAPBEXHLevel3X 4 3 6" xfId="4585"/>
    <cellStyle name="SAPBEXHLevel3X 4 3 6 2" xfId="28148"/>
    <cellStyle name="SAPBEXHLevel3X 4 3 6 2 2" xfId="38355"/>
    <cellStyle name="SAPBEXHLevel3X 4 3 6 3" xfId="33166"/>
    <cellStyle name="SAPBEXHLevel3X 4 3 6 4" xfId="46095"/>
    <cellStyle name="SAPBEXHLevel3X 4 3 6 5" xfId="46096"/>
    <cellStyle name="SAPBEXHLevel3X 4 3 7" xfId="5303"/>
    <cellStyle name="SAPBEXHLevel3X 4 3 7 2" xfId="28866"/>
    <cellStyle name="SAPBEXHLevel3X 4 3 7 2 2" xfId="39073"/>
    <cellStyle name="SAPBEXHLevel3X 4 3 7 3" xfId="33884"/>
    <cellStyle name="SAPBEXHLevel3X 4 3 7 4" xfId="46097"/>
    <cellStyle name="SAPBEXHLevel3X 4 3 8" xfId="24496"/>
    <cellStyle name="SAPBEXHLevel3X 4 3 8 2" xfId="34703"/>
    <cellStyle name="SAPBEXHLevel3X 4 3 9" xfId="29600"/>
    <cellStyle name="SAPBEXHLevel3X 4 4" xfId="1607"/>
    <cellStyle name="SAPBEXHLevel3X 4 4 2" xfId="25170"/>
    <cellStyle name="SAPBEXHLevel3X 4 4 2 2" xfId="35377"/>
    <cellStyle name="SAPBEXHLevel3X 4 4 3" xfId="30188"/>
    <cellStyle name="SAPBEXHLevel3X 4 4 4" xfId="46098"/>
    <cellStyle name="SAPBEXHLevel3X 4 4 5" xfId="46099"/>
    <cellStyle name="SAPBEXHLevel3X 4 5" xfId="1400"/>
    <cellStyle name="SAPBEXHLevel3X 4 5 2" xfId="24963"/>
    <cellStyle name="SAPBEXHLevel3X 4 5 2 2" xfId="35170"/>
    <cellStyle name="SAPBEXHLevel3X 4 5 3" xfId="29981"/>
    <cellStyle name="SAPBEXHLevel3X 4 5 4" xfId="46100"/>
    <cellStyle name="SAPBEXHLevel3X 4 5 5" xfId="46101"/>
    <cellStyle name="SAPBEXHLevel3X 4 6" xfId="2910"/>
    <cellStyle name="SAPBEXHLevel3X 4 6 2" xfId="26473"/>
    <cellStyle name="SAPBEXHLevel3X 4 6 2 2" xfId="36680"/>
    <cellStyle name="SAPBEXHLevel3X 4 6 3" xfId="31491"/>
    <cellStyle name="SAPBEXHLevel3X 4 6 4" xfId="46102"/>
    <cellStyle name="SAPBEXHLevel3X 4 6 5" xfId="46103"/>
    <cellStyle name="SAPBEXHLevel3X 4 7" xfId="3644"/>
    <cellStyle name="SAPBEXHLevel3X 4 7 2" xfId="27207"/>
    <cellStyle name="SAPBEXHLevel3X 4 7 2 2" xfId="37414"/>
    <cellStyle name="SAPBEXHLevel3X 4 7 3" xfId="32225"/>
    <cellStyle name="SAPBEXHLevel3X 4 7 4" xfId="46104"/>
    <cellStyle name="SAPBEXHLevel3X 4 7 5" xfId="46105"/>
    <cellStyle name="SAPBEXHLevel3X 4 8" xfId="2860"/>
    <cellStyle name="SAPBEXHLevel3X 4 8 2" xfId="26423"/>
    <cellStyle name="SAPBEXHLevel3X 4 8 2 2" xfId="36630"/>
    <cellStyle name="SAPBEXHLevel3X 4 8 3" xfId="31441"/>
    <cellStyle name="SAPBEXHLevel3X 4 8 4" xfId="46106"/>
    <cellStyle name="SAPBEXHLevel3X 4 8 5" xfId="46107"/>
    <cellStyle name="SAPBEXHLevel3X 4 9" xfId="4969"/>
    <cellStyle name="SAPBEXHLevel3X 4 9 2" xfId="28532"/>
    <cellStyle name="SAPBEXHLevel3X 4 9 2 2" xfId="38739"/>
    <cellStyle name="SAPBEXHLevel3X 4 9 3" xfId="33550"/>
    <cellStyle name="SAPBEXHLevel3X 4 9 4" xfId="46108"/>
    <cellStyle name="SAPBEXHLevel3X 5" xfId="695"/>
    <cellStyle name="SAPBEXHLevel3X 5 10" xfId="29362"/>
    <cellStyle name="SAPBEXHLevel3X 5 11" xfId="46109"/>
    <cellStyle name="SAPBEXHLevel3X 5 2" xfId="1112"/>
    <cellStyle name="SAPBEXHLevel3X 5 2 10" xfId="46110"/>
    <cellStyle name="SAPBEXHLevel3X 5 2 2" xfId="2019"/>
    <cellStyle name="SAPBEXHLevel3X 5 2 2 2" xfId="25582"/>
    <cellStyle name="SAPBEXHLevel3X 5 2 2 2 2" xfId="35789"/>
    <cellStyle name="SAPBEXHLevel3X 5 2 2 3" xfId="30600"/>
    <cellStyle name="SAPBEXHLevel3X 5 2 2 4" xfId="46111"/>
    <cellStyle name="SAPBEXHLevel3X 5 2 2 5" xfId="46112"/>
    <cellStyle name="SAPBEXHLevel3X 5 2 3" xfId="2636"/>
    <cellStyle name="SAPBEXHLevel3X 5 2 3 2" xfId="26199"/>
    <cellStyle name="SAPBEXHLevel3X 5 2 3 2 2" xfId="36406"/>
    <cellStyle name="SAPBEXHLevel3X 5 2 3 3" xfId="31217"/>
    <cellStyle name="SAPBEXHLevel3X 5 2 3 4" xfId="46113"/>
    <cellStyle name="SAPBEXHLevel3X 5 2 3 5" xfId="46114"/>
    <cellStyle name="SAPBEXHLevel3X 5 2 4" xfId="3423"/>
    <cellStyle name="SAPBEXHLevel3X 5 2 4 2" xfId="26986"/>
    <cellStyle name="SAPBEXHLevel3X 5 2 4 2 2" xfId="37193"/>
    <cellStyle name="SAPBEXHLevel3X 5 2 4 3" xfId="32004"/>
    <cellStyle name="SAPBEXHLevel3X 5 2 4 4" xfId="46115"/>
    <cellStyle name="SAPBEXHLevel3X 5 2 4 5" xfId="46116"/>
    <cellStyle name="SAPBEXHLevel3X 5 2 5" xfId="4111"/>
    <cellStyle name="SAPBEXHLevel3X 5 2 5 2" xfId="27674"/>
    <cellStyle name="SAPBEXHLevel3X 5 2 5 2 2" xfId="37881"/>
    <cellStyle name="SAPBEXHLevel3X 5 2 5 3" xfId="32692"/>
    <cellStyle name="SAPBEXHLevel3X 5 2 5 4" xfId="46117"/>
    <cellStyle name="SAPBEXHLevel3X 5 2 5 5" xfId="46118"/>
    <cellStyle name="SAPBEXHLevel3X 5 2 6" xfId="4755"/>
    <cellStyle name="SAPBEXHLevel3X 5 2 6 2" xfId="28318"/>
    <cellStyle name="SAPBEXHLevel3X 5 2 6 2 2" xfId="38525"/>
    <cellStyle name="SAPBEXHLevel3X 5 2 6 3" xfId="33336"/>
    <cellStyle name="SAPBEXHLevel3X 5 2 6 4" xfId="46119"/>
    <cellStyle name="SAPBEXHLevel3X 5 2 6 5" xfId="46120"/>
    <cellStyle name="SAPBEXHLevel3X 5 2 7" xfId="5474"/>
    <cellStyle name="SAPBEXHLevel3X 5 2 7 2" xfId="29037"/>
    <cellStyle name="SAPBEXHLevel3X 5 2 7 2 2" xfId="39244"/>
    <cellStyle name="SAPBEXHLevel3X 5 2 7 3" xfId="34055"/>
    <cellStyle name="SAPBEXHLevel3X 5 2 7 4" xfId="46121"/>
    <cellStyle name="SAPBEXHLevel3X 5 2 8" xfId="24675"/>
    <cellStyle name="SAPBEXHLevel3X 5 2 8 2" xfId="34882"/>
    <cellStyle name="SAPBEXHLevel3X 5 2 9" xfId="29693"/>
    <cellStyle name="SAPBEXHLevel3X 5 3" xfId="1693"/>
    <cellStyle name="SAPBEXHLevel3X 5 3 2" xfId="25256"/>
    <cellStyle name="SAPBEXHLevel3X 5 3 2 2" xfId="35463"/>
    <cellStyle name="SAPBEXHLevel3X 5 3 3" xfId="30274"/>
    <cellStyle name="SAPBEXHLevel3X 5 3 4" xfId="46122"/>
    <cellStyle name="SAPBEXHLevel3X 5 3 5" xfId="46123"/>
    <cellStyle name="SAPBEXHLevel3X 5 4" xfId="2223"/>
    <cellStyle name="SAPBEXHLevel3X 5 4 2" xfId="25786"/>
    <cellStyle name="SAPBEXHLevel3X 5 4 2 2" xfId="35993"/>
    <cellStyle name="SAPBEXHLevel3X 5 4 3" xfId="30804"/>
    <cellStyle name="SAPBEXHLevel3X 5 4 4" xfId="46124"/>
    <cellStyle name="SAPBEXHLevel3X 5 4 5" xfId="46125"/>
    <cellStyle name="SAPBEXHLevel3X 5 5" xfId="3006"/>
    <cellStyle name="SAPBEXHLevel3X 5 5 2" xfId="26569"/>
    <cellStyle name="SAPBEXHLevel3X 5 5 2 2" xfId="36776"/>
    <cellStyle name="SAPBEXHLevel3X 5 5 3" xfId="31587"/>
    <cellStyle name="SAPBEXHLevel3X 5 5 4" xfId="46126"/>
    <cellStyle name="SAPBEXHLevel3X 5 5 5" xfId="46127"/>
    <cellStyle name="SAPBEXHLevel3X 5 6" xfId="3738"/>
    <cellStyle name="SAPBEXHLevel3X 5 6 2" xfId="27301"/>
    <cellStyle name="SAPBEXHLevel3X 5 6 2 2" xfId="37508"/>
    <cellStyle name="SAPBEXHLevel3X 5 6 3" xfId="32319"/>
    <cellStyle name="SAPBEXHLevel3X 5 6 4" xfId="46128"/>
    <cellStyle name="SAPBEXHLevel3X 5 6 5" xfId="46129"/>
    <cellStyle name="SAPBEXHLevel3X 5 7" xfId="4349"/>
    <cellStyle name="SAPBEXHLevel3X 5 7 2" xfId="27912"/>
    <cellStyle name="SAPBEXHLevel3X 5 7 2 2" xfId="38119"/>
    <cellStyle name="SAPBEXHLevel3X 5 7 3" xfId="32930"/>
    <cellStyle name="SAPBEXHLevel3X 5 7 4" xfId="46130"/>
    <cellStyle name="SAPBEXHLevel3X 5 7 5" xfId="46131"/>
    <cellStyle name="SAPBEXHLevel3X 5 8" xfId="5065"/>
    <cellStyle name="SAPBEXHLevel3X 5 8 2" xfId="28628"/>
    <cellStyle name="SAPBEXHLevel3X 5 8 2 2" xfId="38835"/>
    <cellStyle name="SAPBEXHLevel3X 5 8 3" xfId="33646"/>
    <cellStyle name="SAPBEXHLevel3X 5 8 4" xfId="46132"/>
    <cellStyle name="SAPBEXHLevel3X 5 9" xfId="24258"/>
    <cellStyle name="SAPBEXHLevel3X 5 9 2" xfId="34465"/>
    <cellStyle name="SAPBEXHLevel3X 6" xfId="796"/>
    <cellStyle name="SAPBEXHLevel3X 6 10" xfId="29463"/>
    <cellStyle name="SAPBEXHLevel3X 6 11" xfId="46133"/>
    <cellStyle name="SAPBEXHLevel3X 6 2" xfId="1211"/>
    <cellStyle name="SAPBEXHLevel3X 6 2 10" xfId="46134"/>
    <cellStyle name="SAPBEXHLevel3X 6 2 2" xfId="2117"/>
    <cellStyle name="SAPBEXHLevel3X 6 2 2 2" xfId="25680"/>
    <cellStyle name="SAPBEXHLevel3X 6 2 2 2 2" xfId="35887"/>
    <cellStyle name="SAPBEXHLevel3X 6 2 2 3" xfId="30698"/>
    <cellStyle name="SAPBEXHLevel3X 6 2 2 4" xfId="46135"/>
    <cellStyle name="SAPBEXHLevel3X 6 2 2 5" xfId="46136"/>
    <cellStyle name="SAPBEXHLevel3X 6 2 3" xfId="2734"/>
    <cellStyle name="SAPBEXHLevel3X 6 2 3 2" xfId="26297"/>
    <cellStyle name="SAPBEXHLevel3X 6 2 3 2 2" xfId="36504"/>
    <cellStyle name="SAPBEXHLevel3X 6 2 3 3" xfId="31315"/>
    <cellStyle name="SAPBEXHLevel3X 6 2 3 4" xfId="46137"/>
    <cellStyle name="SAPBEXHLevel3X 6 2 3 5" xfId="46138"/>
    <cellStyle name="SAPBEXHLevel3X 6 2 4" xfId="3522"/>
    <cellStyle name="SAPBEXHLevel3X 6 2 4 2" xfId="27085"/>
    <cellStyle name="SAPBEXHLevel3X 6 2 4 2 2" xfId="37292"/>
    <cellStyle name="SAPBEXHLevel3X 6 2 4 3" xfId="32103"/>
    <cellStyle name="SAPBEXHLevel3X 6 2 4 4" xfId="46139"/>
    <cellStyle name="SAPBEXHLevel3X 6 2 4 5" xfId="46140"/>
    <cellStyle name="SAPBEXHLevel3X 6 2 5" xfId="4209"/>
    <cellStyle name="SAPBEXHLevel3X 6 2 5 2" xfId="27772"/>
    <cellStyle name="SAPBEXHLevel3X 6 2 5 2 2" xfId="37979"/>
    <cellStyle name="SAPBEXHLevel3X 6 2 5 3" xfId="32790"/>
    <cellStyle name="SAPBEXHLevel3X 6 2 5 4" xfId="46141"/>
    <cellStyle name="SAPBEXHLevel3X 6 2 5 5" xfId="46142"/>
    <cellStyle name="SAPBEXHLevel3X 6 2 6" xfId="4853"/>
    <cellStyle name="SAPBEXHLevel3X 6 2 6 2" xfId="28416"/>
    <cellStyle name="SAPBEXHLevel3X 6 2 6 2 2" xfId="38623"/>
    <cellStyle name="SAPBEXHLevel3X 6 2 6 3" xfId="33434"/>
    <cellStyle name="SAPBEXHLevel3X 6 2 6 4" xfId="46143"/>
    <cellStyle name="SAPBEXHLevel3X 6 2 6 5" xfId="46144"/>
    <cellStyle name="SAPBEXHLevel3X 6 2 7" xfId="5573"/>
    <cellStyle name="SAPBEXHLevel3X 6 2 7 2" xfId="29136"/>
    <cellStyle name="SAPBEXHLevel3X 6 2 7 2 2" xfId="39343"/>
    <cellStyle name="SAPBEXHLevel3X 6 2 7 3" xfId="34154"/>
    <cellStyle name="SAPBEXHLevel3X 6 2 7 4" xfId="46145"/>
    <cellStyle name="SAPBEXHLevel3X 6 2 8" xfId="24774"/>
    <cellStyle name="SAPBEXHLevel3X 6 2 8 2" xfId="34981"/>
    <cellStyle name="SAPBEXHLevel3X 6 2 9" xfId="29792"/>
    <cellStyle name="SAPBEXHLevel3X 6 3" xfId="1791"/>
    <cellStyle name="SAPBEXHLevel3X 6 3 2" xfId="25354"/>
    <cellStyle name="SAPBEXHLevel3X 6 3 2 2" xfId="35561"/>
    <cellStyle name="SAPBEXHLevel3X 6 3 3" xfId="30372"/>
    <cellStyle name="SAPBEXHLevel3X 6 3 4" xfId="46146"/>
    <cellStyle name="SAPBEXHLevel3X 6 3 5" xfId="46147"/>
    <cellStyle name="SAPBEXHLevel3X 6 4" xfId="2323"/>
    <cellStyle name="SAPBEXHLevel3X 6 4 2" xfId="25886"/>
    <cellStyle name="SAPBEXHLevel3X 6 4 2 2" xfId="36093"/>
    <cellStyle name="SAPBEXHLevel3X 6 4 3" xfId="30904"/>
    <cellStyle name="SAPBEXHLevel3X 6 4 4" xfId="46148"/>
    <cellStyle name="SAPBEXHLevel3X 6 4 5" xfId="46149"/>
    <cellStyle name="SAPBEXHLevel3X 6 5" xfId="3107"/>
    <cellStyle name="SAPBEXHLevel3X 6 5 2" xfId="26670"/>
    <cellStyle name="SAPBEXHLevel3X 6 5 2 2" xfId="36877"/>
    <cellStyle name="SAPBEXHLevel3X 6 5 3" xfId="31688"/>
    <cellStyle name="SAPBEXHLevel3X 6 5 4" xfId="46150"/>
    <cellStyle name="SAPBEXHLevel3X 6 5 5" xfId="46151"/>
    <cellStyle name="SAPBEXHLevel3X 6 6" xfId="3838"/>
    <cellStyle name="SAPBEXHLevel3X 6 6 2" xfId="27401"/>
    <cellStyle name="SAPBEXHLevel3X 6 6 2 2" xfId="37608"/>
    <cellStyle name="SAPBEXHLevel3X 6 6 3" xfId="32419"/>
    <cellStyle name="SAPBEXHLevel3X 6 6 4" xfId="46152"/>
    <cellStyle name="SAPBEXHLevel3X 6 6 5" xfId="46153"/>
    <cellStyle name="SAPBEXHLevel3X 6 7" xfId="4449"/>
    <cellStyle name="SAPBEXHLevel3X 6 7 2" xfId="28012"/>
    <cellStyle name="SAPBEXHLevel3X 6 7 2 2" xfId="38219"/>
    <cellStyle name="SAPBEXHLevel3X 6 7 3" xfId="33030"/>
    <cellStyle name="SAPBEXHLevel3X 6 7 4" xfId="46154"/>
    <cellStyle name="SAPBEXHLevel3X 6 7 5" xfId="46155"/>
    <cellStyle name="SAPBEXHLevel3X 6 8" xfId="5166"/>
    <cellStyle name="SAPBEXHLevel3X 6 8 2" xfId="28729"/>
    <cellStyle name="SAPBEXHLevel3X 6 8 2 2" xfId="38936"/>
    <cellStyle name="SAPBEXHLevel3X 6 8 3" xfId="33747"/>
    <cellStyle name="SAPBEXHLevel3X 6 8 4" xfId="46156"/>
    <cellStyle name="SAPBEXHLevel3X 6 9" xfId="24359"/>
    <cellStyle name="SAPBEXHLevel3X 6 9 2" xfId="34566"/>
    <cellStyle name="SAPBEXHLevel3X 7" xfId="1032"/>
    <cellStyle name="SAPBEXHLevel3X 7 2" xfId="2558"/>
    <cellStyle name="SAPBEXHLevel3X 7 2 2" xfId="26121"/>
    <cellStyle name="SAPBEXHLevel3X 7 2 2 2" xfId="36328"/>
    <cellStyle name="SAPBEXHLevel3X 7 2 3" xfId="31139"/>
    <cellStyle name="SAPBEXHLevel3X 7 2 4" xfId="46157"/>
    <cellStyle name="SAPBEXHLevel3X 7 2 5" xfId="46158"/>
    <cellStyle name="SAPBEXHLevel3X 7 3" xfId="3343"/>
    <cellStyle name="SAPBEXHLevel3X 7 3 2" xfId="26906"/>
    <cellStyle name="SAPBEXHLevel3X 7 3 2 2" xfId="37113"/>
    <cellStyle name="SAPBEXHLevel3X 7 3 3" xfId="31924"/>
    <cellStyle name="SAPBEXHLevel3X 7 3 4" xfId="46159"/>
    <cellStyle name="SAPBEXHLevel3X 7 3 5" xfId="46160"/>
    <cellStyle name="SAPBEXHLevel3X 7 4" xfId="4684"/>
    <cellStyle name="SAPBEXHLevel3X 7 4 2" xfId="28247"/>
    <cellStyle name="SAPBEXHLevel3X 7 4 2 2" xfId="38454"/>
    <cellStyle name="SAPBEXHLevel3X 7 4 3" xfId="33265"/>
    <cellStyle name="SAPBEXHLevel3X 7 4 4" xfId="46161"/>
    <cellStyle name="SAPBEXHLevel3X 7 4 5" xfId="46162"/>
    <cellStyle name="SAPBEXHLevel3X 7 5" xfId="5402"/>
    <cellStyle name="SAPBEXHLevel3X 7 5 2" xfId="28965"/>
    <cellStyle name="SAPBEXHLevel3X 7 5 2 2" xfId="39172"/>
    <cellStyle name="SAPBEXHLevel3X 7 5 3" xfId="33983"/>
    <cellStyle name="SAPBEXHLevel3X 7 5 4" xfId="46163"/>
    <cellStyle name="SAPBEXHLevel3X 7 5 5" xfId="46164"/>
    <cellStyle name="SAPBEXHLevel3X 7 6" xfId="24595"/>
    <cellStyle name="SAPBEXHLevel3X 7 6 2" xfId="34802"/>
    <cellStyle name="SAPBEXHLevel3X 7 7" xfId="46165"/>
    <cellStyle name="SAPBEXHLevel3X 7 8" xfId="46166"/>
    <cellStyle name="SAPBEXHLevel3X 7 9" xfId="46167"/>
    <cellStyle name="SAPBEXHLevel3X 8" xfId="1490"/>
    <cellStyle name="SAPBEXHLevel3X 8 2" xfId="25053"/>
    <cellStyle name="SAPBEXHLevel3X 8 2 2" xfId="35260"/>
    <cellStyle name="SAPBEXHLevel3X 8 3" xfId="30071"/>
    <cellStyle name="SAPBEXHLevel3X 8 4" xfId="46168"/>
    <cellStyle name="SAPBEXHLevel3X 8 5" xfId="46169"/>
    <cellStyle name="SAPBEXHLevel3X 9" xfId="4055"/>
    <cellStyle name="SAPBEXHLevel3X 9 2" xfId="27618"/>
    <cellStyle name="SAPBEXHLevel3X 9 2 2" xfId="37825"/>
    <cellStyle name="SAPBEXHLevel3X 9 3" xfId="32636"/>
    <cellStyle name="SAPBEXHLevel3X 9 4" xfId="46170"/>
    <cellStyle name="SAPBEXinputData" xfId="503"/>
    <cellStyle name="SAPBEXinputData 2" xfId="504"/>
    <cellStyle name="SAPBEXinputData 2 2" xfId="568"/>
    <cellStyle name="SAPBEXinputData 2 2 2" xfId="570"/>
    <cellStyle name="SAPBEXinputData 2 2 2 2" xfId="816"/>
    <cellStyle name="SAPBEXinputData 2 2 2 2 2" xfId="1228"/>
    <cellStyle name="SAPBEXinputData 2 2 2 2 2 2" xfId="2751"/>
    <cellStyle name="SAPBEXinputData 2 2 2 2 2 2 2" xfId="26314"/>
    <cellStyle name="SAPBEXinputData 2 2 2 2 2 2 2 2" xfId="36521"/>
    <cellStyle name="SAPBEXinputData 2 2 2 2 2 2 3" xfId="31332"/>
    <cellStyle name="SAPBEXinputData 2 2 2 2 2 3" xfId="3539"/>
    <cellStyle name="SAPBEXinputData 2 2 2 2 2 3 2" xfId="27102"/>
    <cellStyle name="SAPBEXinputData 2 2 2 2 2 3 2 2" xfId="37309"/>
    <cellStyle name="SAPBEXinputData 2 2 2 2 2 3 3" xfId="32120"/>
    <cellStyle name="SAPBEXinputData 2 2 2 2 2 4" xfId="4226"/>
    <cellStyle name="SAPBEXinputData 2 2 2 2 2 4 2" xfId="27789"/>
    <cellStyle name="SAPBEXinputData 2 2 2 2 2 4 2 2" xfId="37996"/>
    <cellStyle name="SAPBEXinputData 2 2 2 2 2 4 3" xfId="32807"/>
    <cellStyle name="SAPBEXinputData 2 2 2 2 2 5" xfId="4870"/>
    <cellStyle name="SAPBEXinputData 2 2 2 2 2 5 2" xfId="28433"/>
    <cellStyle name="SAPBEXinputData 2 2 2 2 2 5 2 2" xfId="38640"/>
    <cellStyle name="SAPBEXinputData 2 2 2 2 2 5 3" xfId="33451"/>
    <cellStyle name="SAPBEXinputData 2 2 2 2 2 6" xfId="5590"/>
    <cellStyle name="SAPBEXinputData 2 2 2 2 2 6 2" xfId="29153"/>
    <cellStyle name="SAPBEXinputData 2 2 2 2 2 6 2 2" xfId="39360"/>
    <cellStyle name="SAPBEXinputData 2 2 2 2 2 6 3" xfId="34171"/>
    <cellStyle name="SAPBEXinputData 2 2 2 2 2 7" xfId="24791"/>
    <cellStyle name="SAPBEXinputData 2 2 2 2 2 7 2" xfId="34998"/>
    <cellStyle name="SAPBEXinputData 2 2 2 2 2 8" xfId="29809"/>
    <cellStyle name="SAPBEXinputData 2 2 2 2 3" xfId="2342"/>
    <cellStyle name="SAPBEXinputData 2 2 2 2 3 2" xfId="25905"/>
    <cellStyle name="SAPBEXinputData 2 2 2 2 3 2 2" xfId="36112"/>
    <cellStyle name="SAPBEXinputData 2 2 2 2 3 3" xfId="30923"/>
    <cellStyle name="SAPBEXinputData 2 2 2 2 4" xfId="3127"/>
    <cellStyle name="SAPBEXinputData 2 2 2 2 4 2" xfId="26690"/>
    <cellStyle name="SAPBEXinputData 2 2 2 2 4 2 2" xfId="36897"/>
    <cellStyle name="SAPBEXinputData 2 2 2 2 4 3" xfId="31708"/>
    <cellStyle name="SAPBEXinputData 2 2 2 2 5" xfId="3857"/>
    <cellStyle name="SAPBEXinputData 2 2 2 2 5 2" xfId="27420"/>
    <cellStyle name="SAPBEXinputData 2 2 2 2 5 2 2" xfId="37627"/>
    <cellStyle name="SAPBEXinputData 2 2 2 2 5 3" xfId="32438"/>
    <cellStyle name="SAPBEXinputData 2 2 2 2 6" xfId="4468"/>
    <cellStyle name="SAPBEXinputData 2 2 2 2 6 2" xfId="28031"/>
    <cellStyle name="SAPBEXinputData 2 2 2 2 6 2 2" xfId="38238"/>
    <cellStyle name="SAPBEXinputData 2 2 2 2 6 3" xfId="33049"/>
    <cellStyle name="SAPBEXinputData 2 2 2 2 7" xfId="5186"/>
    <cellStyle name="SAPBEXinputData 2 2 2 2 7 2" xfId="28749"/>
    <cellStyle name="SAPBEXinputData 2 2 2 2 7 2 2" xfId="38956"/>
    <cellStyle name="SAPBEXinputData 2 2 2 2 7 3" xfId="33767"/>
    <cellStyle name="SAPBEXinputData 2 2 2 2 8" xfId="24379"/>
    <cellStyle name="SAPBEXinputData 2 2 2 2 8 2" xfId="34586"/>
    <cellStyle name="SAPBEXinputData 2 2 2 2 9" xfId="29483"/>
    <cellStyle name="SAPBEXinputData 2 2 2 3" xfId="904"/>
    <cellStyle name="SAPBEXinputData 2 2 2 3 2" xfId="2430"/>
    <cellStyle name="SAPBEXinputData 2 2 2 3 2 2" xfId="25993"/>
    <cellStyle name="SAPBEXinputData 2 2 2 3 2 2 2" xfId="36200"/>
    <cellStyle name="SAPBEXinputData 2 2 2 3 2 3" xfId="31011"/>
    <cellStyle name="SAPBEXinputData 2 2 2 3 3" xfId="3215"/>
    <cellStyle name="SAPBEXinputData 2 2 2 3 3 2" xfId="26778"/>
    <cellStyle name="SAPBEXinputData 2 2 2 3 3 2 2" xfId="36985"/>
    <cellStyle name="SAPBEXinputData 2 2 2 3 3 3" xfId="31796"/>
    <cellStyle name="SAPBEXinputData 2 2 2 3 4" xfId="3945"/>
    <cellStyle name="SAPBEXinputData 2 2 2 3 4 2" xfId="27508"/>
    <cellStyle name="SAPBEXinputData 2 2 2 3 4 2 2" xfId="37715"/>
    <cellStyle name="SAPBEXinputData 2 2 2 3 4 3" xfId="32526"/>
    <cellStyle name="SAPBEXinputData 2 2 2 3 5" xfId="4556"/>
    <cellStyle name="SAPBEXinputData 2 2 2 3 5 2" xfId="28119"/>
    <cellStyle name="SAPBEXinputData 2 2 2 3 5 2 2" xfId="38326"/>
    <cellStyle name="SAPBEXinputData 2 2 2 3 5 3" xfId="33137"/>
    <cellStyle name="SAPBEXinputData 2 2 2 3 6" xfId="5274"/>
    <cellStyle name="SAPBEXinputData 2 2 2 3 6 2" xfId="28837"/>
    <cellStyle name="SAPBEXinputData 2 2 2 3 6 2 2" xfId="39044"/>
    <cellStyle name="SAPBEXinputData 2 2 2 3 6 3" xfId="33855"/>
    <cellStyle name="SAPBEXinputData 2 2 2 3 7" xfId="24467"/>
    <cellStyle name="SAPBEXinputData 2 2 2 3 7 2" xfId="34674"/>
    <cellStyle name="SAPBEXinputData 2 2 2 3 8" xfId="29571"/>
    <cellStyle name="SAPBEXinputData 2 2 2 4" xfId="1068"/>
    <cellStyle name="SAPBEXinputData 2 2 2 4 2" xfId="4068"/>
    <cellStyle name="SAPBEXinputData 2 2 2 4 2 2" xfId="27631"/>
    <cellStyle name="SAPBEXinputData 2 2 2 4 2 2 2" xfId="37838"/>
    <cellStyle name="SAPBEXinputData 2 2 2 4 2 3" xfId="32649"/>
    <cellStyle name="SAPBEXinputData 2 2 2 4 3" xfId="24631"/>
    <cellStyle name="SAPBEXinputData 2 2 2 4 3 2" xfId="34838"/>
    <cellStyle name="SAPBEXinputData 2 2 2 4 4" xfId="46171"/>
    <cellStyle name="SAPBEXinputData 2 2 2 4 5" xfId="46172"/>
    <cellStyle name="SAPBEXinputData 2 2 2 5" xfId="24133"/>
    <cellStyle name="SAPBEXinputData 2 2 2 5 2" xfId="34340"/>
    <cellStyle name="SAPBEXinputData 2 2 2 6" xfId="46173"/>
    <cellStyle name="SAPBEXinputData 2 2 3" xfId="649"/>
    <cellStyle name="SAPBEXinputData 2 2 3 2" xfId="1069"/>
    <cellStyle name="SAPBEXinputData 2 2 3 2 2" xfId="2594"/>
    <cellStyle name="SAPBEXinputData 2 2 3 2 2 2" xfId="26157"/>
    <cellStyle name="SAPBEXinputData 2 2 3 2 2 2 2" xfId="36364"/>
    <cellStyle name="SAPBEXinputData 2 2 3 2 2 3" xfId="31175"/>
    <cellStyle name="SAPBEXinputData 2 2 3 2 3" xfId="3380"/>
    <cellStyle name="SAPBEXinputData 2 2 3 2 3 2" xfId="26943"/>
    <cellStyle name="SAPBEXinputData 2 2 3 2 3 2 2" xfId="37150"/>
    <cellStyle name="SAPBEXinputData 2 2 3 2 3 3" xfId="31961"/>
    <cellStyle name="SAPBEXinputData 2 2 3 2 4" xfId="4069"/>
    <cellStyle name="SAPBEXinputData 2 2 3 2 4 2" xfId="27632"/>
    <cellStyle name="SAPBEXinputData 2 2 3 2 4 2 2" xfId="37839"/>
    <cellStyle name="SAPBEXinputData 2 2 3 2 4 3" xfId="32650"/>
    <cellStyle name="SAPBEXinputData 2 2 3 2 5" xfId="4713"/>
    <cellStyle name="SAPBEXinputData 2 2 3 2 5 2" xfId="28276"/>
    <cellStyle name="SAPBEXinputData 2 2 3 2 5 2 2" xfId="38483"/>
    <cellStyle name="SAPBEXinputData 2 2 3 2 5 3" xfId="33294"/>
    <cellStyle name="SAPBEXinputData 2 2 3 2 6" xfId="5431"/>
    <cellStyle name="SAPBEXinputData 2 2 3 2 6 2" xfId="28994"/>
    <cellStyle name="SAPBEXinputData 2 2 3 2 6 2 2" xfId="39201"/>
    <cellStyle name="SAPBEXinputData 2 2 3 2 6 3" xfId="34012"/>
    <cellStyle name="SAPBEXinputData 2 2 3 2 7" xfId="24632"/>
    <cellStyle name="SAPBEXinputData 2 2 3 2 7 2" xfId="34839"/>
    <cellStyle name="SAPBEXinputData 2 2 3 2 8" xfId="29650"/>
    <cellStyle name="SAPBEXinputData 2 2 3 3" xfId="1350"/>
    <cellStyle name="SAPBEXinputData 2 2 3 3 2" xfId="24913"/>
    <cellStyle name="SAPBEXinputData 2 2 3 3 2 2" xfId="35120"/>
    <cellStyle name="SAPBEXinputData 2 2 3 3 3" xfId="29931"/>
    <cellStyle name="SAPBEXinputData 2 2 3 4" xfId="2960"/>
    <cellStyle name="SAPBEXinputData 2 2 3 4 2" xfId="26523"/>
    <cellStyle name="SAPBEXinputData 2 2 3 4 2 2" xfId="36730"/>
    <cellStyle name="SAPBEXinputData 2 2 3 4 3" xfId="31541"/>
    <cellStyle name="SAPBEXinputData 2 2 3 5" xfId="3694"/>
    <cellStyle name="SAPBEXinputData 2 2 3 5 2" xfId="27257"/>
    <cellStyle name="SAPBEXinputData 2 2 3 5 2 2" xfId="37464"/>
    <cellStyle name="SAPBEXinputData 2 2 3 5 3" xfId="32275"/>
    <cellStyle name="SAPBEXinputData 2 2 3 6" xfId="2842"/>
    <cellStyle name="SAPBEXinputData 2 2 3 6 2" xfId="26405"/>
    <cellStyle name="SAPBEXinputData 2 2 3 6 2 2" xfId="36612"/>
    <cellStyle name="SAPBEXinputData 2 2 3 6 3" xfId="31423"/>
    <cellStyle name="SAPBEXinputData 2 2 3 7" xfId="5019"/>
    <cellStyle name="SAPBEXinputData 2 2 3 7 2" xfId="28582"/>
    <cellStyle name="SAPBEXinputData 2 2 3 7 2 2" xfId="38789"/>
    <cellStyle name="SAPBEXinputData 2 2 3 7 3" xfId="33600"/>
    <cellStyle name="SAPBEXinputData 2 2 3 8" xfId="24212"/>
    <cellStyle name="SAPBEXinputData 2 2 3 8 2" xfId="34419"/>
    <cellStyle name="SAPBEXinputData 2 2 3 9" xfId="29316"/>
    <cellStyle name="SAPBEXinputData 2 2 4" xfId="902"/>
    <cellStyle name="SAPBEXinputData 2 2 4 2" xfId="2428"/>
    <cellStyle name="SAPBEXinputData 2 2 4 2 2" xfId="25991"/>
    <cellStyle name="SAPBEXinputData 2 2 4 2 2 2" xfId="36198"/>
    <cellStyle name="SAPBEXinputData 2 2 4 2 3" xfId="31009"/>
    <cellStyle name="SAPBEXinputData 2 2 4 3" xfId="3213"/>
    <cellStyle name="SAPBEXinputData 2 2 4 3 2" xfId="26776"/>
    <cellStyle name="SAPBEXinputData 2 2 4 3 2 2" xfId="36983"/>
    <cellStyle name="SAPBEXinputData 2 2 4 3 3" xfId="31794"/>
    <cellStyle name="SAPBEXinputData 2 2 4 4" xfId="3943"/>
    <cellStyle name="SAPBEXinputData 2 2 4 4 2" xfId="27506"/>
    <cellStyle name="SAPBEXinputData 2 2 4 4 2 2" xfId="37713"/>
    <cellStyle name="SAPBEXinputData 2 2 4 4 3" xfId="32524"/>
    <cellStyle name="SAPBEXinputData 2 2 4 5" xfId="4554"/>
    <cellStyle name="SAPBEXinputData 2 2 4 5 2" xfId="28117"/>
    <cellStyle name="SAPBEXinputData 2 2 4 5 2 2" xfId="38324"/>
    <cellStyle name="SAPBEXinputData 2 2 4 5 3" xfId="33135"/>
    <cellStyle name="SAPBEXinputData 2 2 4 6" xfId="5272"/>
    <cellStyle name="SAPBEXinputData 2 2 4 6 2" xfId="28835"/>
    <cellStyle name="SAPBEXinputData 2 2 4 6 2 2" xfId="39042"/>
    <cellStyle name="SAPBEXinputData 2 2 4 6 3" xfId="33853"/>
    <cellStyle name="SAPBEXinputData 2 2 4 7" xfId="24465"/>
    <cellStyle name="SAPBEXinputData 2 2 4 7 2" xfId="34672"/>
    <cellStyle name="SAPBEXinputData 2 2 4 8" xfId="29569"/>
    <cellStyle name="SAPBEXinputData 2 2 5" xfId="1066"/>
    <cellStyle name="SAPBEXinputData 2 2 5 2" xfId="4066"/>
    <cellStyle name="SAPBEXinputData 2 2 5 2 2" xfId="27629"/>
    <cellStyle name="SAPBEXinputData 2 2 5 2 2 2" xfId="37836"/>
    <cellStyle name="SAPBEXinputData 2 2 5 2 3" xfId="32647"/>
    <cellStyle name="SAPBEXinputData 2 2 5 3" xfId="24629"/>
    <cellStyle name="SAPBEXinputData 2 2 5 3 2" xfId="34836"/>
    <cellStyle name="SAPBEXinputData 2 2 5 4" xfId="46174"/>
    <cellStyle name="SAPBEXinputData 2 2 5 5" xfId="46175"/>
    <cellStyle name="SAPBEXinputData 2 2 6" xfId="24131"/>
    <cellStyle name="SAPBEXinputData 2 2 6 2" xfId="34338"/>
    <cellStyle name="SAPBEXinputData 2 2 7" xfId="46176"/>
    <cellStyle name="SAPBEXinputData 2 3" xfId="525"/>
    <cellStyle name="SAPBEXinputData 2 3 2" xfId="653"/>
    <cellStyle name="SAPBEXinputData 2 3 2 2" xfId="1072"/>
    <cellStyle name="SAPBEXinputData 2 3 2 2 2" xfId="2597"/>
    <cellStyle name="SAPBEXinputData 2 3 2 2 2 2" xfId="26160"/>
    <cellStyle name="SAPBEXinputData 2 3 2 2 2 2 2" xfId="36367"/>
    <cellStyle name="SAPBEXinputData 2 3 2 2 2 3" xfId="31178"/>
    <cellStyle name="SAPBEXinputData 2 3 2 2 3" xfId="3383"/>
    <cellStyle name="SAPBEXinputData 2 3 2 2 3 2" xfId="26946"/>
    <cellStyle name="SAPBEXinputData 2 3 2 2 3 2 2" xfId="37153"/>
    <cellStyle name="SAPBEXinputData 2 3 2 2 3 3" xfId="31964"/>
    <cellStyle name="SAPBEXinputData 2 3 2 2 4" xfId="4072"/>
    <cellStyle name="SAPBEXinputData 2 3 2 2 4 2" xfId="27635"/>
    <cellStyle name="SAPBEXinputData 2 3 2 2 4 2 2" xfId="37842"/>
    <cellStyle name="SAPBEXinputData 2 3 2 2 4 3" xfId="32653"/>
    <cellStyle name="SAPBEXinputData 2 3 2 2 5" xfId="4716"/>
    <cellStyle name="SAPBEXinputData 2 3 2 2 5 2" xfId="28279"/>
    <cellStyle name="SAPBEXinputData 2 3 2 2 5 2 2" xfId="38486"/>
    <cellStyle name="SAPBEXinputData 2 3 2 2 5 3" xfId="33297"/>
    <cellStyle name="SAPBEXinputData 2 3 2 2 6" xfId="5434"/>
    <cellStyle name="SAPBEXinputData 2 3 2 2 6 2" xfId="28997"/>
    <cellStyle name="SAPBEXinputData 2 3 2 2 6 2 2" xfId="39204"/>
    <cellStyle name="SAPBEXinputData 2 3 2 2 6 3" xfId="34015"/>
    <cellStyle name="SAPBEXinputData 2 3 2 2 7" xfId="24635"/>
    <cellStyle name="SAPBEXinputData 2 3 2 2 7 2" xfId="34842"/>
    <cellStyle name="SAPBEXinputData 2 3 2 2 8" xfId="29653"/>
    <cellStyle name="SAPBEXinputData 2 3 2 3" xfId="1346"/>
    <cellStyle name="SAPBEXinputData 2 3 2 3 2" xfId="24909"/>
    <cellStyle name="SAPBEXinputData 2 3 2 3 2 2" xfId="35116"/>
    <cellStyle name="SAPBEXinputData 2 3 2 3 3" xfId="29927"/>
    <cellStyle name="SAPBEXinputData 2 3 2 4" xfId="2964"/>
    <cellStyle name="SAPBEXinputData 2 3 2 4 2" xfId="26527"/>
    <cellStyle name="SAPBEXinputData 2 3 2 4 2 2" xfId="36734"/>
    <cellStyle name="SAPBEXinputData 2 3 2 4 3" xfId="31545"/>
    <cellStyle name="SAPBEXinputData 2 3 2 5" xfId="3698"/>
    <cellStyle name="SAPBEXinputData 2 3 2 5 2" xfId="27261"/>
    <cellStyle name="SAPBEXinputData 2 3 2 5 2 2" xfId="37468"/>
    <cellStyle name="SAPBEXinputData 2 3 2 5 3" xfId="32279"/>
    <cellStyle name="SAPBEXinputData 2 3 2 6" xfId="2845"/>
    <cellStyle name="SAPBEXinputData 2 3 2 6 2" xfId="26408"/>
    <cellStyle name="SAPBEXinputData 2 3 2 6 2 2" xfId="36615"/>
    <cellStyle name="SAPBEXinputData 2 3 2 6 3" xfId="31426"/>
    <cellStyle name="SAPBEXinputData 2 3 2 7" xfId="5023"/>
    <cellStyle name="SAPBEXinputData 2 3 2 7 2" xfId="28586"/>
    <cellStyle name="SAPBEXinputData 2 3 2 7 2 2" xfId="38793"/>
    <cellStyle name="SAPBEXinputData 2 3 2 7 3" xfId="33604"/>
    <cellStyle name="SAPBEXinputData 2 3 2 8" xfId="24216"/>
    <cellStyle name="SAPBEXinputData 2 3 2 8 2" xfId="34423"/>
    <cellStyle name="SAPBEXinputData 2 3 2 9" xfId="29320"/>
    <cellStyle name="SAPBEXinputData 2 3 3" xfId="803"/>
    <cellStyle name="SAPBEXinputData 2 3 3 2" xfId="2330"/>
    <cellStyle name="SAPBEXinputData 2 3 3 2 2" xfId="25893"/>
    <cellStyle name="SAPBEXinputData 2 3 3 2 2 2" xfId="36100"/>
    <cellStyle name="SAPBEXinputData 2 3 3 2 3" xfId="30911"/>
    <cellStyle name="SAPBEXinputData 2 3 3 3" xfId="3114"/>
    <cellStyle name="SAPBEXinputData 2 3 3 3 2" xfId="26677"/>
    <cellStyle name="SAPBEXinputData 2 3 3 3 2 2" xfId="36884"/>
    <cellStyle name="SAPBEXinputData 2 3 3 3 3" xfId="31695"/>
    <cellStyle name="SAPBEXinputData 2 3 3 4" xfId="3845"/>
    <cellStyle name="SAPBEXinputData 2 3 3 4 2" xfId="27408"/>
    <cellStyle name="SAPBEXinputData 2 3 3 4 2 2" xfId="37615"/>
    <cellStyle name="SAPBEXinputData 2 3 3 4 3" xfId="32426"/>
    <cellStyle name="SAPBEXinputData 2 3 3 5" xfId="4456"/>
    <cellStyle name="SAPBEXinputData 2 3 3 5 2" xfId="28019"/>
    <cellStyle name="SAPBEXinputData 2 3 3 5 2 2" xfId="38226"/>
    <cellStyle name="SAPBEXinputData 2 3 3 5 3" xfId="33037"/>
    <cellStyle name="SAPBEXinputData 2 3 3 6" xfId="5173"/>
    <cellStyle name="SAPBEXinputData 2 3 3 6 2" xfId="28736"/>
    <cellStyle name="SAPBEXinputData 2 3 3 6 2 2" xfId="38943"/>
    <cellStyle name="SAPBEXinputData 2 3 3 6 3" xfId="33754"/>
    <cellStyle name="SAPBEXinputData 2 3 3 7" xfId="24366"/>
    <cellStyle name="SAPBEXinputData 2 3 3 7 2" xfId="34573"/>
    <cellStyle name="SAPBEXinputData 2 3 3 8" xfId="29470"/>
    <cellStyle name="SAPBEXinputData 2 3 4" xfId="1063"/>
    <cellStyle name="SAPBEXinputData 2 3 4 2" xfId="4063"/>
    <cellStyle name="SAPBEXinputData 2 3 4 2 2" xfId="27626"/>
    <cellStyle name="SAPBEXinputData 2 3 4 2 2 2" xfId="37833"/>
    <cellStyle name="SAPBEXinputData 2 3 4 2 3" xfId="32644"/>
    <cellStyle name="SAPBEXinputData 2 3 4 3" xfId="24626"/>
    <cellStyle name="SAPBEXinputData 2 3 4 3 2" xfId="34833"/>
    <cellStyle name="SAPBEXinputData 2 3 4 4" xfId="46177"/>
    <cellStyle name="SAPBEXinputData 2 3 4 5" xfId="46178"/>
    <cellStyle name="SAPBEXinputData 2 3 5" xfId="24088"/>
    <cellStyle name="SAPBEXinputData 2 3 5 2" xfId="34295"/>
    <cellStyle name="SAPBEXinputData 2 3 6" xfId="46179"/>
    <cellStyle name="SAPBEXinputData 2 4" xfId="654"/>
    <cellStyle name="SAPBEXinputData 2 4 2" xfId="1073"/>
    <cellStyle name="SAPBEXinputData 2 4 2 2" xfId="2598"/>
    <cellStyle name="SAPBEXinputData 2 4 2 2 2" xfId="26161"/>
    <cellStyle name="SAPBEXinputData 2 4 2 2 2 2" xfId="36368"/>
    <cellStyle name="SAPBEXinputData 2 4 2 2 3" xfId="31179"/>
    <cellStyle name="SAPBEXinputData 2 4 2 3" xfId="3384"/>
    <cellStyle name="SAPBEXinputData 2 4 2 3 2" xfId="26947"/>
    <cellStyle name="SAPBEXinputData 2 4 2 3 2 2" xfId="37154"/>
    <cellStyle name="SAPBEXinputData 2 4 2 3 3" xfId="31965"/>
    <cellStyle name="SAPBEXinputData 2 4 2 4" xfId="4073"/>
    <cellStyle name="SAPBEXinputData 2 4 2 4 2" xfId="27636"/>
    <cellStyle name="SAPBEXinputData 2 4 2 4 2 2" xfId="37843"/>
    <cellStyle name="SAPBEXinputData 2 4 2 4 3" xfId="32654"/>
    <cellStyle name="SAPBEXinputData 2 4 2 5" xfId="4717"/>
    <cellStyle name="SAPBEXinputData 2 4 2 5 2" xfId="28280"/>
    <cellStyle name="SAPBEXinputData 2 4 2 5 2 2" xfId="38487"/>
    <cellStyle name="SAPBEXinputData 2 4 2 5 3" xfId="33298"/>
    <cellStyle name="SAPBEXinputData 2 4 2 6" xfId="5435"/>
    <cellStyle name="SAPBEXinputData 2 4 2 6 2" xfId="28998"/>
    <cellStyle name="SAPBEXinputData 2 4 2 6 2 2" xfId="39205"/>
    <cellStyle name="SAPBEXinputData 2 4 2 6 3" xfId="34016"/>
    <cellStyle name="SAPBEXinputData 2 4 2 7" xfId="24636"/>
    <cellStyle name="SAPBEXinputData 2 4 2 7 2" xfId="34843"/>
    <cellStyle name="SAPBEXinputData 2 4 2 8" xfId="29654"/>
    <cellStyle name="SAPBEXinputData 2 4 3" xfId="1345"/>
    <cellStyle name="SAPBEXinputData 2 4 3 2" xfId="24908"/>
    <cellStyle name="SAPBEXinputData 2 4 3 2 2" xfId="35115"/>
    <cellStyle name="SAPBEXinputData 2 4 3 3" xfId="29926"/>
    <cellStyle name="SAPBEXinputData 2 4 4" xfId="2965"/>
    <cellStyle name="SAPBEXinputData 2 4 4 2" xfId="26528"/>
    <cellStyle name="SAPBEXinputData 2 4 4 2 2" xfId="36735"/>
    <cellStyle name="SAPBEXinputData 2 4 4 3" xfId="31546"/>
    <cellStyle name="SAPBEXinputData 2 4 5" xfId="3699"/>
    <cellStyle name="SAPBEXinputData 2 4 5 2" xfId="27262"/>
    <cellStyle name="SAPBEXinputData 2 4 5 2 2" xfId="37469"/>
    <cellStyle name="SAPBEXinputData 2 4 5 3" xfId="32280"/>
    <cellStyle name="SAPBEXinputData 2 4 6" xfId="2846"/>
    <cellStyle name="SAPBEXinputData 2 4 6 2" xfId="26409"/>
    <cellStyle name="SAPBEXinputData 2 4 6 2 2" xfId="36616"/>
    <cellStyle name="SAPBEXinputData 2 4 6 3" xfId="31427"/>
    <cellStyle name="SAPBEXinputData 2 4 7" xfId="5024"/>
    <cellStyle name="SAPBEXinputData 2 4 7 2" xfId="28587"/>
    <cellStyle name="SAPBEXinputData 2 4 7 2 2" xfId="38794"/>
    <cellStyle name="SAPBEXinputData 2 4 7 3" xfId="33605"/>
    <cellStyle name="SAPBEXinputData 2 4 8" xfId="24217"/>
    <cellStyle name="SAPBEXinputData 2 4 8 2" xfId="34424"/>
    <cellStyle name="SAPBEXinputData 2 4 9" xfId="29321"/>
    <cellStyle name="SAPBEXinputData 2 5" xfId="770"/>
    <cellStyle name="SAPBEXinputData 2 5 2" xfId="2297"/>
    <cellStyle name="SAPBEXinputData 2 5 2 2" xfId="25860"/>
    <cellStyle name="SAPBEXinputData 2 5 2 2 2" xfId="36067"/>
    <cellStyle name="SAPBEXinputData 2 5 2 3" xfId="30878"/>
    <cellStyle name="SAPBEXinputData 2 5 3" xfId="3081"/>
    <cellStyle name="SAPBEXinputData 2 5 3 2" xfId="26644"/>
    <cellStyle name="SAPBEXinputData 2 5 3 2 2" xfId="36851"/>
    <cellStyle name="SAPBEXinputData 2 5 3 3" xfId="31662"/>
    <cellStyle name="SAPBEXinputData 2 5 4" xfId="3812"/>
    <cellStyle name="SAPBEXinputData 2 5 4 2" xfId="27375"/>
    <cellStyle name="SAPBEXinputData 2 5 4 2 2" xfId="37582"/>
    <cellStyle name="SAPBEXinputData 2 5 4 3" xfId="32393"/>
    <cellStyle name="SAPBEXinputData 2 5 5" xfId="4423"/>
    <cellStyle name="SAPBEXinputData 2 5 5 2" xfId="27986"/>
    <cellStyle name="SAPBEXinputData 2 5 5 2 2" xfId="38193"/>
    <cellStyle name="SAPBEXinputData 2 5 5 3" xfId="33004"/>
    <cellStyle name="SAPBEXinputData 2 5 6" xfId="5140"/>
    <cellStyle name="SAPBEXinputData 2 5 6 2" xfId="28703"/>
    <cellStyle name="SAPBEXinputData 2 5 6 2 2" xfId="38910"/>
    <cellStyle name="SAPBEXinputData 2 5 6 3" xfId="33721"/>
    <cellStyle name="SAPBEXinputData 2 5 7" xfId="24333"/>
    <cellStyle name="SAPBEXinputData 2 5 7 2" xfId="34540"/>
    <cellStyle name="SAPBEXinputData 2 5 8" xfId="29437"/>
    <cellStyle name="SAPBEXinputData 2 6" xfId="1062"/>
    <cellStyle name="SAPBEXinputData 2 6 2" xfId="4062"/>
    <cellStyle name="SAPBEXinputData 2 6 2 2" xfId="27625"/>
    <cellStyle name="SAPBEXinputData 2 6 2 2 2" xfId="37832"/>
    <cellStyle name="SAPBEXinputData 2 6 2 3" xfId="32643"/>
    <cellStyle name="SAPBEXinputData 2 6 3" xfId="24625"/>
    <cellStyle name="SAPBEXinputData 2 6 3 2" xfId="34832"/>
    <cellStyle name="SAPBEXinputData 2 6 4" xfId="46180"/>
    <cellStyle name="SAPBEXinputData 2 6 5" xfId="46181"/>
    <cellStyle name="SAPBEXinputData 3" xfId="567"/>
    <cellStyle name="SAPBEXinputData 3 2" xfId="569"/>
    <cellStyle name="SAPBEXinputData 3 2 2" xfId="815"/>
    <cellStyle name="SAPBEXinputData 3 2 2 2" xfId="1227"/>
    <cellStyle name="SAPBEXinputData 3 2 2 2 2" xfId="2750"/>
    <cellStyle name="SAPBEXinputData 3 2 2 2 2 2" xfId="26313"/>
    <cellStyle name="SAPBEXinputData 3 2 2 2 2 2 2" xfId="36520"/>
    <cellStyle name="SAPBEXinputData 3 2 2 2 2 3" xfId="31331"/>
    <cellStyle name="SAPBEXinputData 3 2 2 2 3" xfId="3538"/>
    <cellStyle name="SAPBEXinputData 3 2 2 2 3 2" xfId="27101"/>
    <cellStyle name="SAPBEXinputData 3 2 2 2 3 2 2" xfId="37308"/>
    <cellStyle name="SAPBEXinputData 3 2 2 2 3 3" xfId="32119"/>
    <cellStyle name="SAPBEXinputData 3 2 2 2 4" xfId="4225"/>
    <cellStyle name="SAPBEXinputData 3 2 2 2 4 2" xfId="27788"/>
    <cellStyle name="SAPBEXinputData 3 2 2 2 4 2 2" xfId="37995"/>
    <cellStyle name="SAPBEXinputData 3 2 2 2 4 3" xfId="32806"/>
    <cellStyle name="SAPBEXinputData 3 2 2 2 5" xfId="4869"/>
    <cellStyle name="SAPBEXinputData 3 2 2 2 5 2" xfId="28432"/>
    <cellStyle name="SAPBEXinputData 3 2 2 2 5 2 2" xfId="38639"/>
    <cellStyle name="SAPBEXinputData 3 2 2 2 5 3" xfId="33450"/>
    <cellStyle name="SAPBEXinputData 3 2 2 2 6" xfId="5589"/>
    <cellStyle name="SAPBEXinputData 3 2 2 2 6 2" xfId="29152"/>
    <cellStyle name="SAPBEXinputData 3 2 2 2 6 2 2" xfId="39359"/>
    <cellStyle name="SAPBEXinputData 3 2 2 2 6 3" xfId="34170"/>
    <cellStyle name="SAPBEXinputData 3 2 2 2 7" xfId="24790"/>
    <cellStyle name="SAPBEXinputData 3 2 2 2 7 2" xfId="34997"/>
    <cellStyle name="SAPBEXinputData 3 2 2 2 8" xfId="29808"/>
    <cellStyle name="SAPBEXinputData 3 2 2 3" xfId="2341"/>
    <cellStyle name="SAPBEXinputData 3 2 2 3 2" xfId="25904"/>
    <cellStyle name="SAPBEXinputData 3 2 2 3 2 2" xfId="36111"/>
    <cellStyle name="SAPBEXinputData 3 2 2 3 3" xfId="30922"/>
    <cellStyle name="SAPBEXinputData 3 2 2 4" xfId="3126"/>
    <cellStyle name="SAPBEXinputData 3 2 2 4 2" xfId="26689"/>
    <cellStyle name="SAPBEXinputData 3 2 2 4 2 2" xfId="36896"/>
    <cellStyle name="SAPBEXinputData 3 2 2 4 3" xfId="31707"/>
    <cellStyle name="SAPBEXinputData 3 2 2 5" xfId="3856"/>
    <cellStyle name="SAPBEXinputData 3 2 2 5 2" xfId="27419"/>
    <cellStyle name="SAPBEXinputData 3 2 2 5 2 2" xfId="37626"/>
    <cellStyle name="SAPBEXinputData 3 2 2 5 3" xfId="32437"/>
    <cellStyle name="SAPBEXinputData 3 2 2 6" xfId="4467"/>
    <cellStyle name="SAPBEXinputData 3 2 2 6 2" xfId="28030"/>
    <cellStyle name="SAPBEXinputData 3 2 2 6 2 2" xfId="38237"/>
    <cellStyle name="SAPBEXinputData 3 2 2 6 3" xfId="33048"/>
    <cellStyle name="SAPBEXinputData 3 2 2 7" xfId="5185"/>
    <cellStyle name="SAPBEXinputData 3 2 2 7 2" xfId="28748"/>
    <cellStyle name="SAPBEXinputData 3 2 2 7 2 2" xfId="38955"/>
    <cellStyle name="SAPBEXinputData 3 2 2 7 3" xfId="33766"/>
    <cellStyle name="SAPBEXinputData 3 2 2 8" xfId="24378"/>
    <cellStyle name="SAPBEXinputData 3 2 2 8 2" xfId="34585"/>
    <cellStyle name="SAPBEXinputData 3 2 2 9" xfId="29482"/>
    <cellStyle name="SAPBEXinputData 3 2 3" xfId="903"/>
    <cellStyle name="SAPBEXinputData 3 2 3 2" xfId="2429"/>
    <cellStyle name="SAPBEXinputData 3 2 3 2 2" xfId="25992"/>
    <cellStyle name="SAPBEXinputData 3 2 3 2 2 2" xfId="36199"/>
    <cellStyle name="SAPBEXinputData 3 2 3 2 3" xfId="31010"/>
    <cellStyle name="SAPBEXinputData 3 2 3 3" xfId="3214"/>
    <cellStyle name="SAPBEXinputData 3 2 3 3 2" xfId="26777"/>
    <cellStyle name="SAPBEXinputData 3 2 3 3 2 2" xfId="36984"/>
    <cellStyle name="SAPBEXinputData 3 2 3 3 3" xfId="31795"/>
    <cellStyle name="SAPBEXinputData 3 2 3 4" xfId="3944"/>
    <cellStyle name="SAPBEXinputData 3 2 3 4 2" xfId="27507"/>
    <cellStyle name="SAPBEXinputData 3 2 3 4 2 2" xfId="37714"/>
    <cellStyle name="SAPBEXinputData 3 2 3 4 3" xfId="32525"/>
    <cellStyle name="SAPBEXinputData 3 2 3 5" xfId="4555"/>
    <cellStyle name="SAPBEXinputData 3 2 3 5 2" xfId="28118"/>
    <cellStyle name="SAPBEXinputData 3 2 3 5 2 2" xfId="38325"/>
    <cellStyle name="SAPBEXinputData 3 2 3 5 3" xfId="33136"/>
    <cellStyle name="SAPBEXinputData 3 2 3 6" xfId="5273"/>
    <cellStyle name="SAPBEXinputData 3 2 3 6 2" xfId="28836"/>
    <cellStyle name="SAPBEXinputData 3 2 3 6 2 2" xfId="39043"/>
    <cellStyle name="SAPBEXinputData 3 2 3 6 3" xfId="33854"/>
    <cellStyle name="SAPBEXinputData 3 2 3 7" xfId="24466"/>
    <cellStyle name="SAPBEXinputData 3 2 3 7 2" xfId="34673"/>
    <cellStyle name="SAPBEXinputData 3 2 3 8" xfId="29570"/>
    <cellStyle name="SAPBEXinputData 3 2 4" xfId="1067"/>
    <cellStyle name="SAPBEXinputData 3 2 4 2" xfId="4067"/>
    <cellStyle name="SAPBEXinputData 3 2 4 2 2" xfId="27630"/>
    <cellStyle name="SAPBEXinputData 3 2 4 2 2 2" xfId="37837"/>
    <cellStyle name="SAPBEXinputData 3 2 4 2 3" xfId="32648"/>
    <cellStyle name="SAPBEXinputData 3 2 4 3" xfId="24630"/>
    <cellStyle name="SAPBEXinputData 3 2 4 3 2" xfId="34837"/>
    <cellStyle name="SAPBEXinputData 3 2 4 4" xfId="46182"/>
    <cellStyle name="SAPBEXinputData 3 2 4 5" xfId="46183"/>
    <cellStyle name="SAPBEXinputData 3 2 5" xfId="24132"/>
    <cellStyle name="SAPBEXinputData 3 2 5 2" xfId="34339"/>
    <cellStyle name="SAPBEXinputData 3 2 6" xfId="46184"/>
    <cellStyle name="SAPBEXinputData 3 3" xfId="650"/>
    <cellStyle name="SAPBEXinputData 3 3 2" xfId="1070"/>
    <cellStyle name="SAPBEXinputData 3 3 2 2" xfId="2595"/>
    <cellStyle name="SAPBEXinputData 3 3 2 2 2" xfId="26158"/>
    <cellStyle name="SAPBEXinputData 3 3 2 2 2 2" xfId="36365"/>
    <cellStyle name="SAPBEXinputData 3 3 2 2 3" xfId="31176"/>
    <cellStyle name="SAPBEXinputData 3 3 2 3" xfId="3381"/>
    <cellStyle name="SAPBEXinputData 3 3 2 3 2" xfId="26944"/>
    <cellStyle name="SAPBEXinputData 3 3 2 3 2 2" xfId="37151"/>
    <cellStyle name="SAPBEXinputData 3 3 2 3 3" xfId="31962"/>
    <cellStyle name="SAPBEXinputData 3 3 2 4" xfId="4070"/>
    <cellStyle name="SAPBEXinputData 3 3 2 4 2" xfId="27633"/>
    <cellStyle name="SAPBEXinputData 3 3 2 4 2 2" xfId="37840"/>
    <cellStyle name="SAPBEXinputData 3 3 2 4 3" xfId="32651"/>
    <cellStyle name="SAPBEXinputData 3 3 2 5" xfId="4714"/>
    <cellStyle name="SAPBEXinputData 3 3 2 5 2" xfId="28277"/>
    <cellStyle name="SAPBEXinputData 3 3 2 5 2 2" xfId="38484"/>
    <cellStyle name="SAPBEXinputData 3 3 2 5 3" xfId="33295"/>
    <cellStyle name="SAPBEXinputData 3 3 2 6" xfId="5432"/>
    <cellStyle name="SAPBEXinputData 3 3 2 6 2" xfId="28995"/>
    <cellStyle name="SAPBEXinputData 3 3 2 6 2 2" xfId="39202"/>
    <cellStyle name="SAPBEXinputData 3 3 2 6 3" xfId="34013"/>
    <cellStyle name="SAPBEXinputData 3 3 2 7" xfId="24633"/>
    <cellStyle name="SAPBEXinputData 3 3 2 7 2" xfId="34840"/>
    <cellStyle name="SAPBEXinputData 3 3 2 8" xfId="29651"/>
    <cellStyle name="SAPBEXinputData 3 3 3" xfId="1349"/>
    <cellStyle name="SAPBEXinputData 3 3 3 2" xfId="24912"/>
    <cellStyle name="SAPBEXinputData 3 3 3 2 2" xfId="35119"/>
    <cellStyle name="SAPBEXinputData 3 3 3 3" xfId="29930"/>
    <cellStyle name="SAPBEXinputData 3 3 4" xfId="2961"/>
    <cellStyle name="SAPBEXinputData 3 3 4 2" xfId="26524"/>
    <cellStyle name="SAPBEXinputData 3 3 4 2 2" xfId="36731"/>
    <cellStyle name="SAPBEXinputData 3 3 4 3" xfId="31542"/>
    <cellStyle name="SAPBEXinputData 3 3 5" xfId="3695"/>
    <cellStyle name="SAPBEXinputData 3 3 5 2" xfId="27258"/>
    <cellStyle name="SAPBEXinputData 3 3 5 2 2" xfId="37465"/>
    <cellStyle name="SAPBEXinputData 3 3 5 3" xfId="32276"/>
    <cellStyle name="SAPBEXinputData 3 3 6" xfId="2843"/>
    <cellStyle name="SAPBEXinputData 3 3 6 2" xfId="26406"/>
    <cellStyle name="SAPBEXinputData 3 3 6 2 2" xfId="36613"/>
    <cellStyle name="SAPBEXinputData 3 3 6 3" xfId="31424"/>
    <cellStyle name="SAPBEXinputData 3 3 7" xfId="5020"/>
    <cellStyle name="SAPBEXinputData 3 3 7 2" xfId="28583"/>
    <cellStyle name="SAPBEXinputData 3 3 7 2 2" xfId="38790"/>
    <cellStyle name="SAPBEXinputData 3 3 7 3" xfId="33601"/>
    <cellStyle name="SAPBEXinputData 3 3 8" xfId="24213"/>
    <cellStyle name="SAPBEXinputData 3 3 8 2" xfId="34420"/>
    <cellStyle name="SAPBEXinputData 3 3 9" xfId="29317"/>
    <cellStyle name="SAPBEXinputData 3 4" xfId="901"/>
    <cellStyle name="SAPBEXinputData 3 4 2" xfId="2427"/>
    <cellStyle name="SAPBEXinputData 3 4 2 2" xfId="25990"/>
    <cellStyle name="SAPBEXinputData 3 4 2 2 2" xfId="36197"/>
    <cellStyle name="SAPBEXinputData 3 4 2 3" xfId="31008"/>
    <cellStyle name="SAPBEXinputData 3 4 3" xfId="3212"/>
    <cellStyle name="SAPBEXinputData 3 4 3 2" xfId="26775"/>
    <cellStyle name="SAPBEXinputData 3 4 3 2 2" xfId="36982"/>
    <cellStyle name="SAPBEXinputData 3 4 3 3" xfId="31793"/>
    <cellStyle name="SAPBEXinputData 3 4 4" xfId="3942"/>
    <cellStyle name="SAPBEXinputData 3 4 4 2" xfId="27505"/>
    <cellStyle name="SAPBEXinputData 3 4 4 2 2" xfId="37712"/>
    <cellStyle name="SAPBEXinputData 3 4 4 3" xfId="32523"/>
    <cellStyle name="SAPBEXinputData 3 4 5" xfId="4553"/>
    <cellStyle name="SAPBEXinputData 3 4 5 2" xfId="28116"/>
    <cellStyle name="SAPBEXinputData 3 4 5 2 2" xfId="38323"/>
    <cellStyle name="SAPBEXinputData 3 4 5 3" xfId="33134"/>
    <cellStyle name="SAPBEXinputData 3 4 6" xfId="5271"/>
    <cellStyle name="SAPBEXinputData 3 4 6 2" xfId="28834"/>
    <cellStyle name="SAPBEXinputData 3 4 6 2 2" xfId="39041"/>
    <cellStyle name="SAPBEXinputData 3 4 6 3" xfId="33852"/>
    <cellStyle name="SAPBEXinputData 3 4 7" xfId="24464"/>
    <cellStyle name="SAPBEXinputData 3 4 7 2" xfId="34671"/>
    <cellStyle name="SAPBEXinputData 3 4 8" xfId="29568"/>
    <cellStyle name="SAPBEXinputData 3 5" xfId="1065"/>
    <cellStyle name="SAPBEXinputData 3 5 2" xfId="4065"/>
    <cellStyle name="SAPBEXinputData 3 5 2 2" xfId="27628"/>
    <cellStyle name="SAPBEXinputData 3 5 2 2 2" xfId="37835"/>
    <cellStyle name="SAPBEXinputData 3 5 2 3" xfId="32646"/>
    <cellStyle name="SAPBEXinputData 3 5 3" xfId="24628"/>
    <cellStyle name="SAPBEXinputData 3 5 3 2" xfId="34835"/>
    <cellStyle name="SAPBEXinputData 3 5 4" xfId="46185"/>
    <cellStyle name="SAPBEXinputData 3 5 5" xfId="46186"/>
    <cellStyle name="SAPBEXinputData 3 6" xfId="24130"/>
    <cellStyle name="SAPBEXinputData 3 6 2" xfId="34337"/>
    <cellStyle name="SAPBEXinputData 3 7" xfId="46187"/>
    <cellStyle name="SAPBEXinputData 4" xfId="526"/>
    <cellStyle name="SAPBEXinputData 4 2" xfId="652"/>
    <cellStyle name="SAPBEXinputData 4 2 2" xfId="1071"/>
    <cellStyle name="SAPBEXinputData 4 2 2 2" xfId="2596"/>
    <cellStyle name="SAPBEXinputData 4 2 2 2 2" xfId="26159"/>
    <cellStyle name="SAPBEXinputData 4 2 2 2 2 2" xfId="36366"/>
    <cellStyle name="SAPBEXinputData 4 2 2 2 3" xfId="31177"/>
    <cellStyle name="SAPBEXinputData 4 2 2 3" xfId="3382"/>
    <cellStyle name="SAPBEXinputData 4 2 2 3 2" xfId="26945"/>
    <cellStyle name="SAPBEXinputData 4 2 2 3 2 2" xfId="37152"/>
    <cellStyle name="SAPBEXinputData 4 2 2 3 3" xfId="31963"/>
    <cellStyle name="SAPBEXinputData 4 2 2 4" xfId="4071"/>
    <cellStyle name="SAPBEXinputData 4 2 2 4 2" xfId="27634"/>
    <cellStyle name="SAPBEXinputData 4 2 2 4 2 2" xfId="37841"/>
    <cellStyle name="SAPBEXinputData 4 2 2 4 3" xfId="32652"/>
    <cellStyle name="SAPBEXinputData 4 2 2 5" xfId="4715"/>
    <cellStyle name="SAPBEXinputData 4 2 2 5 2" xfId="28278"/>
    <cellStyle name="SAPBEXinputData 4 2 2 5 2 2" xfId="38485"/>
    <cellStyle name="SAPBEXinputData 4 2 2 5 3" xfId="33296"/>
    <cellStyle name="SAPBEXinputData 4 2 2 6" xfId="5433"/>
    <cellStyle name="SAPBEXinputData 4 2 2 6 2" xfId="28996"/>
    <cellStyle name="SAPBEXinputData 4 2 2 6 2 2" xfId="39203"/>
    <cellStyle name="SAPBEXinputData 4 2 2 6 3" xfId="34014"/>
    <cellStyle name="SAPBEXinputData 4 2 2 7" xfId="24634"/>
    <cellStyle name="SAPBEXinputData 4 2 2 7 2" xfId="34841"/>
    <cellStyle name="SAPBEXinputData 4 2 2 8" xfId="29652"/>
    <cellStyle name="SAPBEXinputData 4 2 3" xfId="1347"/>
    <cellStyle name="SAPBEXinputData 4 2 3 2" xfId="24910"/>
    <cellStyle name="SAPBEXinputData 4 2 3 2 2" xfId="35117"/>
    <cellStyle name="SAPBEXinputData 4 2 3 3" xfId="29928"/>
    <cellStyle name="SAPBEXinputData 4 2 4" xfId="2963"/>
    <cellStyle name="SAPBEXinputData 4 2 4 2" xfId="26526"/>
    <cellStyle name="SAPBEXinputData 4 2 4 2 2" xfId="36733"/>
    <cellStyle name="SAPBEXinputData 4 2 4 3" xfId="31544"/>
    <cellStyle name="SAPBEXinputData 4 2 5" xfId="3697"/>
    <cellStyle name="SAPBEXinputData 4 2 5 2" xfId="27260"/>
    <cellStyle name="SAPBEXinputData 4 2 5 2 2" xfId="37467"/>
    <cellStyle name="SAPBEXinputData 4 2 5 3" xfId="32278"/>
    <cellStyle name="SAPBEXinputData 4 2 6" xfId="2844"/>
    <cellStyle name="SAPBEXinputData 4 2 6 2" xfId="26407"/>
    <cellStyle name="SAPBEXinputData 4 2 6 2 2" xfId="36614"/>
    <cellStyle name="SAPBEXinputData 4 2 6 3" xfId="31425"/>
    <cellStyle name="SAPBEXinputData 4 2 7" xfId="5022"/>
    <cellStyle name="SAPBEXinputData 4 2 7 2" xfId="28585"/>
    <cellStyle name="SAPBEXinputData 4 2 7 2 2" xfId="38792"/>
    <cellStyle name="SAPBEXinputData 4 2 7 3" xfId="33603"/>
    <cellStyle name="SAPBEXinputData 4 2 8" xfId="24215"/>
    <cellStyle name="SAPBEXinputData 4 2 8 2" xfId="34422"/>
    <cellStyle name="SAPBEXinputData 4 2 9" xfId="29319"/>
    <cellStyle name="SAPBEXinputData 4 3" xfId="775"/>
    <cellStyle name="SAPBEXinputData 4 3 2" xfId="2302"/>
    <cellStyle name="SAPBEXinputData 4 3 2 2" xfId="25865"/>
    <cellStyle name="SAPBEXinputData 4 3 2 2 2" xfId="36072"/>
    <cellStyle name="SAPBEXinputData 4 3 2 3" xfId="30883"/>
    <cellStyle name="SAPBEXinputData 4 3 3" xfId="3086"/>
    <cellStyle name="SAPBEXinputData 4 3 3 2" xfId="26649"/>
    <cellStyle name="SAPBEXinputData 4 3 3 2 2" xfId="36856"/>
    <cellStyle name="SAPBEXinputData 4 3 3 3" xfId="31667"/>
    <cellStyle name="SAPBEXinputData 4 3 4" xfId="3817"/>
    <cellStyle name="SAPBEXinputData 4 3 4 2" xfId="27380"/>
    <cellStyle name="SAPBEXinputData 4 3 4 2 2" xfId="37587"/>
    <cellStyle name="SAPBEXinputData 4 3 4 3" xfId="32398"/>
    <cellStyle name="SAPBEXinputData 4 3 5" xfId="4428"/>
    <cellStyle name="SAPBEXinputData 4 3 5 2" xfId="27991"/>
    <cellStyle name="SAPBEXinputData 4 3 5 2 2" xfId="38198"/>
    <cellStyle name="SAPBEXinputData 4 3 5 3" xfId="33009"/>
    <cellStyle name="SAPBEXinputData 4 3 6" xfId="5145"/>
    <cellStyle name="SAPBEXinputData 4 3 6 2" xfId="28708"/>
    <cellStyle name="SAPBEXinputData 4 3 6 2 2" xfId="38915"/>
    <cellStyle name="SAPBEXinputData 4 3 6 3" xfId="33726"/>
    <cellStyle name="SAPBEXinputData 4 3 7" xfId="24338"/>
    <cellStyle name="SAPBEXinputData 4 3 7 2" xfId="34545"/>
    <cellStyle name="SAPBEXinputData 4 3 8" xfId="29442"/>
    <cellStyle name="SAPBEXinputData 4 4" xfId="1064"/>
    <cellStyle name="SAPBEXinputData 4 4 2" xfId="4064"/>
    <cellStyle name="SAPBEXinputData 4 4 2 2" xfId="27627"/>
    <cellStyle name="SAPBEXinputData 4 4 2 2 2" xfId="37834"/>
    <cellStyle name="SAPBEXinputData 4 4 2 3" xfId="32645"/>
    <cellStyle name="SAPBEXinputData 4 4 3" xfId="24627"/>
    <cellStyle name="SAPBEXinputData 4 4 3 2" xfId="34834"/>
    <cellStyle name="SAPBEXinputData 4 4 4" xfId="46188"/>
    <cellStyle name="SAPBEXinputData 4 4 5" xfId="46189"/>
    <cellStyle name="SAPBEXinputData 4 5" xfId="24089"/>
    <cellStyle name="SAPBEXinputData 4 5 2" xfId="34296"/>
    <cellStyle name="SAPBEXinputData 4 6" xfId="46190"/>
    <cellStyle name="SAPBEXinputData 5" xfId="655"/>
    <cellStyle name="SAPBEXinputData 5 2" xfId="1074"/>
    <cellStyle name="SAPBEXinputData 5 2 2" xfId="2599"/>
    <cellStyle name="SAPBEXinputData 5 2 2 2" xfId="26162"/>
    <cellStyle name="SAPBEXinputData 5 2 2 2 2" xfId="36369"/>
    <cellStyle name="SAPBEXinputData 5 2 2 3" xfId="31180"/>
    <cellStyle name="SAPBEXinputData 5 2 3" xfId="3385"/>
    <cellStyle name="SAPBEXinputData 5 2 3 2" xfId="26948"/>
    <cellStyle name="SAPBEXinputData 5 2 3 2 2" xfId="37155"/>
    <cellStyle name="SAPBEXinputData 5 2 3 3" xfId="31966"/>
    <cellStyle name="SAPBEXinputData 5 2 4" xfId="4074"/>
    <cellStyle name="SAPBEXinputData 5 2 4 2" xfId="27637"/>
    <cellStyle name="SAPBEXinputData 5 2 4 2 2" xfId="37844"/>
    <cellStyle name="SAPBEXinputData 5 2 4 3" xfId="32655"/>
    <cellStyle name="SAPBEXinputData 5 2 5" xfId="4718"/>
    <cellStyle name="SAPBEXinputData 5 2 5 2" xfId="28281"/>
    <cellStyle name="SAPBEXinputData 5 2 5 2 2" xfId="38488"/>
    <cellStyle name="SAPBEXinputData 5 2 5 3" xfId="33299"/>
    <cellStyle name="SAPBEXinputData 5 2 6" xfId="5436"/>
    <cellStyle name="SAPBEXinputData 5 2 6 2" xfId="28999"/>
    <cellStyle name="SAPBEXinputData 5 2 6 2 2" xfId="39206"/>
    <cellStyle name="SAPBEXinputData 5 2 6 3" xfId="34017"/>
    <cellStyle name="SAPBEXinputData 5 2 7" xfId="24637"/>
    <cellStyle name="SAPBEXinputData 5 2 7 2" xfId="34844"/>
    <cellStyle name="SAPBEXinputData 5 2 8" xfId="29655"/>
    <cellStyle name="SAPBEXinputData 5 3" xfId="1344"/>
    <cellStyle name="SAPBEXinputData 5 3 2" xfId="24907"/>
    <cellStyle name="SAPBEXinputData 5 3 2 2" xfId="35114"/>
    <cellStyle name="SAPBEXinputData 5 3 3" xfId="29925"/>
    <cellStyle name="SAPBEXinputData 5 4" xfId="2966"/>
    <cellStyle name="SAPBEXinputData 5 4 2" xfId="26529"/>
    <cellStyle name="SAPBEXinputData 5 4 2 2" xfId="36736"/>
    <cellStyle name="SAPBEXinputData 5 4 3" xfId="31547"/>
    <cellStyle name="SAPBEXinputData 5 5" xfId="3700"/>
    <cellStyle name="SAPBEXinputData 5 5 2" xfId="27263"/>
    <cellStyle name="SAPBEXinputData 5 5 2 2" xfId="37470"/>
    <cellStyle name="SAPBEXinputData 5 5 3" xfId="32281"/>
    <cellStyle name="SAPBEXinputData 5 6" xfId="4311"/>
    <cellStyle name="SAPBEXinputData 5 6 2" xfId="27874"/>
    <cellStyle name="SAPBEXinputData 5 6 2 2" xfId="38081"/>
    <cellStyle name="SAPBEXinputData 5 6 3" xfId="32892"/>
    <cellStyle name="SAPBEXinputData 5 7" xfId="5025"/>
    <cellStyle name="SAPBEXinputData 5 7 2" xfId="28588"/>
    <cellStyle name="SAPBEXinputData 5 7 2 2" xfId="38795"/>
    <cellStyle name="SAPBEXinputData 5 7 3" xfId="33606"/>
    <cellStyle name="SAPBEXinputData 5 8" xfId="24218"/>
    <cellStyle name="SAPBEXinputData 5 8 2" xfId="34425"/>
    <cellStyle name="SAPBEXinputData 5 9" xfId="29322"/>
    <cellStyle name="SAPBEXinputData 6" xfId="799"/>
    <cellStyle name="SAPBEXinputData 6 2" xfId="2326"/>
    <cellStyle name="SAPBEXinputData 6 2 2" xfId="25889"/>
    <cellStyle name="SAPBEXinputData 6 2 2 2" xfId="36096"/>
    <cellStyle name="SAPBEXinputData 6 2 3" xfId="30907"/>
    <cellStyle name="SAPBEXinputData 6 3" xfId="3110"/>
    <cellStyle name="SAPBEXinputData 6 3 2" xfId="26673"/>
    <cellStyle name="SAPBEXinputData 6 3 2 2" xfId="36880"/>
    <cellStyle name="SAPBEXinputData 6 3 3" xfId="31691"/>
    <cellStyle name="SAPBEXinputData 6 4" xfId="3841"/>
    <cellStyle name="SAPBEXinputData 6 4 2" xfId="27404"/>
    <cellStyle name="SAPBEXinputData 6 4 2 2" xfId="37611"/>
    <cellStyle name="SAPBEXinputData 6 4 3" xfId="32422"/>
    <cellStyle name="SAPBEXinputData 6 5" xfId="4452"/>
    <cellStyle name="SAPBEXinputData 6 5 2" xfId="28015"/>
    <cellStyle name="SAPBEXinputData 6 5 2 2" xfId="38222"/>
    <cellStyle name="SAPBEXinputData 6 5 3" xfId="33033"/>
    <cellStyle name="SAPBEXinputData 6 6" xfId="5169"/>
    <cellStyle name="SAPBEXinputData 6 6 2" xfId="28732"/>
    <cellStyle name="SAPBEXinputData 6 6 2 2" xfId="38939"/>
    <cellStyle name="SAPBEXinputData 6 6 3" xfId="33750"/>
    <cellStyle name="SAPBEXinputData 6 7" xfId="24362"/>
    <cellStyle name="SAPBEXinputData 6 7 2" xfId="34569"/>
    <cellStyle name="SAPBEXinputData 6 8" xfId="29466"/>
    <cellStyle name="SAPBEXinputData 7" xfId="1061"/>
    <cellStyle name="SAPBEXinputData 7 2" xfId="4061"/>
    <cellStyle name="SAPBEXinputData 7 2 2" xfId="27624"/>
    <cellStyle name="SAPBEXinputData 7 2 2 2" xfId="37831"/>
    <cellStyle name="SAPBEXinputData 7 2 3" xfId="32642"/>
    <cellStyle name="SAPBEXinputData 7 3" xfId="24624"/>
    <cellStyle name="SAPBEXinputData 7 3 2" xfId="34831"/>
    <cellStyle name="SAPBEXinputData 7 4" xfId="46191"/>
    <cellStyle name="SAPBEXinputData 7 5" xfId="46192"/>
    <cellStyle name="SAPBEXresData" xfId="505"/>
    <cellStyle name="SAPBEXresData 10" xfId="46193"/>
    <cellStyle name="SAPBEXresData 11" xfId="46194"/>
    <cellStyle name="SAPBEXresData 2" xfId="558"/>
    <cellStyle name="SAPBEXresData 2 10" xfId="46195"/>
    <cellStyle name="SAPBEXresData 2 2" xfId="640"/>
    <cellStyle name="SAPBEXresData 2 2 10" xfId="24203"/>
    <cellStyle name="SAPBEXresData 2 2 10 2" xfId="34410"/>
    <cellStyle name="SAPBEXresData 2 2 11" xfId="29307"/>
    <cellStyle name="SAPBEXresData 2 2 12" xfId="46196"/>
    <cellStyle name="SAPBEXresData 2 2 2" xfId="886"/>
    <cellStyle name="SAPBEXresData 2 2 2 10" xfId="29553"/>
    <cellStyle name="SAPBEXresData 2 2 2 11" xfId="46197"/>
    <cellStyle name="SAPBEXresData 2 2 2 2" xfId="1298"/>
    <cellStyle name="SAPBEXresData 2 2 2 2 10" xfId="46198"/>
    <cellStyle name="SAPBEXresData 2 2 2 2 2" xfId="2202"/>
    <cellStyle name="SAPBEXresData 2 2 2 2 2 2" xfId="25765"/>
    <cellStyle name="SAPBEXresData 2 2 2 2 2 2 2" xfId="35972"/>
    <cellStyle name="SAPBEXresData 2 2 2 2 2 3" xfId="30783"/>
    <cellStyle name="SAPBEXresData 2 2 2 2 2 4" xfId="46199"/>
    <cellStyle name="SAPBEXresData 2 2 2 2 2 5" xfId="46200"/>
    <cellStyle name="SAPBEXresData 2 2 2 2 3" xfId="2821"/>
    <cellStyle name="SAPBEXresData 2 2 2 2 3 2" xfId="26384"/>
    <cellStyle name="SAPBEXresData 2 2 2 2 3 2 2" xfId="36591"/>
    <cellStyle name="SAPBEXresData 2 2 2 2 3 3" xfId="31402"/>
    <cellStyle name="SAPBEXresData 2 2 2 2 3 4" xfId="46201"/>
    <cellStyle name="SAPBEXresData 2 2 2 2 3 5" xfId="46202"/>
    <cellStyle name="SAPBEXresData 2 2 2 2 4" xfId="3609"/>
    <cellStyle name="SAPBEXresData 2 2 2 2 4 2" xfId="27172"/>
    <cellStyle name="SAPBEXresData 2 2 2 2 4 2 2" xfId="37379"/>
    <cellStyle name="SAPBEXresData 2 2 2 2 4 3" xfId="32190"/>
    <cellStyle name="SAPBEXresData 2 2 2 2 4 4" xfId="46203"/>
    <cellStyle name="SAPBEXresData 2 2 2 2 4 5" xfId="46204"/>
    <cellStyle name="SAPBEXresData 2 2 2 2 5" xfId="4296"/>
    <cellStyle name="SAPBEXresData 2 2 2 2 5 2" xfId="27859"/>
    <cellStyle name="SAPBEXresData 2 2 2 2 5 2 2" xfId="38066"/>
    <cellStyle name="SAPBEXresData 2 2 2 2 5 3" xfId="32877"/>
    <cellStyle name="SAPBEXresData 2 2 2 2 5 4" xfId="46205"/>
    <cellStyle name="SAPBEXresData 2 2 2 2 5 5" xfId="46206"/>
    <cellStyle name="SAPBEXresData 2 2 2 2 6" xfId="4940"/>
    <cellStyle name="SAPBEXresData 2 2 2 2 6 2" xfId="28503"/>
    <cellStyle name="SAPBEXresData 2 2 2 2 6 2 2" xfId="38710"/>
    <cellStyle name="SAPBEXresData 2 2 2 2 6 3" xfId="33521"/>
    <cellStyle name="SAPBEXresData 2 2 2 2 6 4" xfId="46207"/>
    <cellStyle name="SAPBEXresData 2 2 2 2 6 5" xfId="46208"/>
    <cellStyle name="SAPBEXresData 2 2 2 2 7" xfId="5660"/>
    <cellStyle name="SAPBEXresData 2 2 2 2 7 2" xfId="29223"/>
    <cellStyle name="SAPBEXresData 2 2 2 2 7 2 2" xfId="39430"/>
    <cellStyle name="SAPBEXresData 2 2 2 2 7 3" xfId="34241"/>
    <cellStyle name="SAPBEXresData 2 2 2 2 7 4" xfId="46209"/>
    <cellStyle name="SAPBEXresData 2 2 2 2 8" xfId="24861"/>
    <cellStyle name="SAPBEXresData 2 2 2 2 8 2" xfId="35068"/>
    <cellStyle name="SAPBEXresData 2 2 2 2 9" xfId="29879"/>
    <cellStyle name="SAPBEXresData 2 2 2 3" xfId="1876"/>
    <cellStyle name="SAPBEXresData 2 2 2 3 2" xfId="25439"/>
    <cellStyle name="SAPBEXresData 2 2 2 3 2 2" xfId="35646"/>
    <cellStyle name="SAPBEXresData 2 2 2 3 3" xfId="30457"/>
    <cellStyle name="SAPBEXresData 2 2 2 3 4" xfId="46210"/>
    <cellStyle name="SAPBEXresData 2 2 2 3 5" xfId="46211"/>
    <cellStyle name="SAPBEXresData 2 2 2 4" xfId="2412"/>
    <cellStyle name="SAPBEXresData 2 2 2 4 2" xfId="25975"/>
    <cellStyle name="SAPBEXresData 2 2 2 4 2 2" xfId="36182"/>
    <cellStyle name="SAPBEXresData 2 2 2 4 3" xfId="30993"/>
    <cellStyle name="SAPBEXresData 2 2 2 4 4" xfId="46212"/>
    <cellStyle name="SAPBEXresData 2 2 2 4 5" xfId="46213"/>
    <cellStyle name="SAPBEXresData 2 2 2 5" xfId="3197"/>
    <cellStyle name="SAPBEXresData 2 2 2 5 2" xfId="26760"/>
    <cellStyle name="SAPBEXresData 2 2 2 5 2 2" xfId="36967"/>
    <cellStyle name="SAPBEXresData 2 2 2 5 3" xfId="31778"/>
    <cellStyle name="SAPBEXresData 2 2 2 5 4" xfId="46214"/>
    <cellStyle name="SAPBEXresData 2 2 2 5 5" xfId="46215"/>
    <cellStyle name="SAPBEXresData 2 2 2 6" xfId="3927"/>
    <cellStyle name="SAPBEXresData 2 2 2 6 2" xfId="27490"/>
    <cellStyle name="SAPBEXresData 2 2 2 6 2 2" xfId="37697"/>
    <cellStyle name="SAPBEXresData 2 2 2 6 3" xfId="32508"/>
    <cellStyle name="SAPBEXresData 2 2 2 6 4" xfId="46216"/>
    <cellStyle name="SAPBEXresData 2 2 2 6 5" xfId="46217"/>
    <cellStyle name="SAPBEXresData 2 2 2 7" xfId="4538"/>
    <cellStyle name="SAPBEXresData 2 2 2 7 2" xfId="28101"/>
    <cellStyle name="SAPBEXresData 2 2 2 7 2 2" xfId="38308"/>
    <cellStyle name="SAPBEXresData 2 2 2 7 3" xfId="33119"/>
    <cellStyle name="SAPBEXresData 2 2 2 7 4" xfId="46218"/>
    <cellStyle name="SAPBEXresData 2 2 2 7 5" xfId="46219"/>
    <cellStyle name="SAPBEXresData 2 2 2 8" xfId="5256"/>
    <cellStyle name="SAPBEXresData 2 2 2 8 2" xfId="28819"/>
    <cellStyle name="SAPBEXresData 2 2 2 8 2 2" xfId="39026"/>
    <cellStyle name="SAPBEXresData 2 2 2 8 3" xfId="33837"/>
    <cellStyle name="SAPBEXresData 2 2 2 8 4" xfId="46220"/>
    <cellStyle name="SAPBEXresData 2 2 2 9" xfId="24449"/>
    <cellStyle name="SAPBEXresData 2 2 2 9 2" xfId="34656"/>
    <cellStyle name="SAPBEXresData 2 2 3" xfId="974"/>
    <cellStyle name="SAPBEXresData 2 2 3 10" xfId="46221"/>
    <cellStyle name="SAPBEXresData 2 2 3 2" xfId="1960"/>
    <cellStyle name="SAPBEXresData 2 2 3 2 2" xfId="25523"/>
    <cellStyle name="SAPBEXresData 2 2 3 2 2 2" xfId="35730"/>
    <cellStyle name="SAPBEXresData 2 2 3 2 3" xfId="30541"/>
    <cellStyle name="SAPBEXresData 2 2 3 2 4" xfId="46222"/>
    <cellStyle name="SAPBEXresData 2 2 3 2 5" xfId="46223"/>
    <cellStyle name="SAPBEXresData 2 2 3 3" xfId="2500"/>
    <cellStyle name="SAPBEXresData 2 2 3 3 2" xfId="26063"/>
    <cellStyle name="SAPBEXresData 2 2 3 3 2 2" xfId="36270"/>
    <cellStyle name="SAPBEXresData 2 2 3 3 3" xfId="31081"/>
    <cellStyle name="SAPBEXresData 2 2 3 3 4" xfId="46224"/>
    <cellStyle name="SAPBEXresData 2 2 3 3 5" xfId="46225"/>
    <cellStyle name="SAPBEXresData 2 2 3 4" xfId="3285"/>
    <cellStyle name="SAPBEXresData 2 2 3 4 2" xfId="26848"/>
    <cellStyle name="SAPBEXresData 2 2 3 4 2 2" xfId="37055"/>
    <cellStyle name="SAPBEXresData 2 2 3 4 3" xfId="31866"/>
    <cellStyle name="SAPBEXresData 2 2 3 4 4" xfId="46226"/>
    <cellStyle name="SAPBEXresData 2 2 3 4 5" xfId="46227"/>
    <cellStyle name="SAPBEXresData 2 2 3 5" xfId="4015"/>
    <cellStyle name="SAPBEXresData 2 2 3 5 2" xfId="27578"/>
    <cellStyle name="SAPBEXresData 2 2 3 5 2 2" xfId="37785"/>
    <cellStyle name="SAPBEXresData 2 2 3 5 3" xfId="32596"/>
    <cellStyle name="SAPBEXresData 2 2 3 5 4" xfId="46228"/>
    <cellStyle name="SAPBEXresData 2 2 3 5 5" xfId="46229"/>
    <cellStyle name="SAPBEXresData 2 2 3 6" xfId="4626"/>
    <cellStyle name="SAPBEXresData 2 2 3 6 2" xfId="28189"/>
    <cellStyle name="SAPBEXresData 2 2 3 6 2 2" xfId="38396"/>
    <cellStyle name="SAPBEXresData 2 2 3 6 3" xfId="33207"/>
    <cellStyle name="SAPBEXresData 2 2 3 6 4" xfId="46230"/>
    <cellStyle name="SAPBEXresData 2 2 3 6 5" xfId="46231"/>
    <cellStyle name="SAPBEXresData 2 2 3 7" xfId="5344"/>
    <cellStyle name="SAPBEXresData 2 2 3 7 2" xfId="28907"/>
    <cellStyle name="SAPBEXresData 2 2 3 7 2 2" xfId="39114"/>
    <cellStyle name="SAPBEXresData 2 2 3 7 3" xfId="33925"/>
    <cellStyle name="SAPBEXresData 2 2 3 7 4" xfId="46232"/>
    <cellStyle name="SAPBEXresData 2 2 3 8" xfId="24537"/>
    <cellStyle name="SAPBEXresData 2 2 3 8 2" xfId="34744"/>
    <cellStyle name="SAPBEXresData 2 2 3 9" xfId="29641"/>
    <cellStyle name="SAPBEXresData 2 2 4" xfId="1648"/>
    <cellStyle name="SAPBEXresData 2 2 4 2" xfId="25211"/>
    <cellStyle name="SAPBEXresData 2 2 4 2 2" xfId="35418"/>
    <cellStyle name="SAPBEXresData 2 2 4 3" xfId="30229"/>
    <cellStyle name="SAPBEXresData 2 2 4 4" xfId="46233"/>
    <cellStyle name="SAPBEXresData 2 2 4 5" xfId="46234"/>
    <cellStyle name="SAPBEXresData 2 2 5" xfId="1359"/>
    <cellStyle name="SAPBEXresData 2 2 5 2" xfId="24922"/>
    <cellStyle name="SAPBEXresData 2 2 5 2 2" xfId="35129"/>
    <cellStyle name="SAPBEXresData 2 2 5 3" xfId="29940"/>
    <cellStyle name="SAPBEXresData 2 2 5 4" xfId="46235"/>
    <cellStyle name="SAPBEXresData 2 2 5 5" xfId="46236"/>
    <cellStyle name="SAPBEXresData 2 2 6" xfId="2951"/>
    <cellStyle name="SAPBEXresData 2 2 6 2" xfId="26514"/>
    <cellStyle name="SAPBEXresData 2 2 6 2 2" xfId="36721"/>
    <cellStyle name="SAPBEXresData 2 2 6 3" xfId="31532"/>
    <cellStyle name="SAPBEXresData 2 2 6 4" xfId="46237"/>
    <cellStyle name="SAPBEXresData 2 2 6 5" xfId="46238"/>
    <cellStyle name="SAPBEXresData 2 2 7" xfId="3685"/>
    <cellStyle name="SAPBEXresData 2 2 7 2" xfId="27248"/>
    <cellStyle name="SAPBEXresData 2 2 7 2 2" xfId="37455"/>
    <cellStyle name="SAPBEXresData 2 2 7 3" xfId="32266"/>
    <cellStyle name="SAPBEXresData 2 2 7 4" xfId="46239"/>
    <cellStyle name="SAPBEXresData 2 2 7 5" xfId="46240"/>
    <cellStyle name="SAPBEXresData 2 2 8" xfId="2872"/>
    <cellStyle name="SAPBEXresData 2 2 8 2" xfId="26435"/>
    <cellStyle name="SAPBEXresData 2 2 8 2 2" xfId="36642"/>
    <cellStyle name="SAPBEXresData 2 2 8 3" xfId="31453"/>
    <cellStyle name="SAPBEXresData 2 2 8 4" xfId="46241"/>
    <cellStyle name="SAPBEXresData 2 2 8 5" xfId="46242"/>
    <cellStyle name="SAPBEXresData 2 2 9" xfId="5010"/>
    <cellStyle name="SAPBEXresData 2 2 9 2" xfId="28573"/>
    <cellStyle name="SAPBEXresData 2 2 9 2 2" xfId="38780"/>
    <cellStyle name="SAPBEXresData 2 2 9 3" xfId="33591"/>
    <cellStyle name="SAPBEXresData 2 2 9 4" xfId="46243"/>
    <cellStyle name="SAPBEXresData 2 3" xfId="745"/>
    <cellStyle name="SAPBEXresData 2 3 10" xfId="29412"/>
    <cellStyle name="SAPBEXresData 2 3 11" xfId="46244"/>
    <cellStyle name="SAPBEXresData 2 3 2" xfId="1162"/>
    <cellStyle name="SAPBEXresData 2 3 2 10" xfId="46245"/>
    <cellStyle name="SAPBEXresData 2 3 2 2" xfId="2068"/>
    <cellStyle name="SAPBEXresData 2 3 2 2 2" xfId="25631"/>
    <cellStyle name="SAPBEXresData 2 3 2 2 2 2" xfId="35838"/>
    <cellStyle name="SAPBEXresData 2 3 2 2 3" xfId="30649"/>
    <cellStyle name="SAPBEXresData 2 3 2 2 4" xfId="46246"/>
    <cellStyle name="SAPBEXresData 2 3 2 2 5" xfId="46247"/>
    <cellStyle name="SAPBEXresData 2 3 2 3" xfId="2685"/>
    <cellStyle name="SAPBEXresData 2 3 2 3 2" xfId="26248"/>
    <cellStyle name="SAPBEXresData 2 3 2 3 2 2" xfId="36455"/>
    <cellStyle name="SAPBEXresData 2 3 2 3 3" xfId="31266"/>
    <cellStyle name="SAPBEXresData 2 3 2 3 4" xfId="46248"/>
    <cellStyle name="SAPBEXresData 2 3 2 3 5" xfId="46249"/>
    <cellStyle name="SAPBEXresData 2 3 2 4" xfId="3473"/>
    <cellStyle name="SAPBEXresData 2 3 2 4 2" xfId="27036"/>
    <cellStyle name="SAPBEXresData 2 3 2 4 2 2" xfId="37243"/>
    <cellStyle name="SAPBEXresData 2 3 2 4 3" xfId="32054"/>
    <cellStyle name="SAPBEXresData 2 3 2 4 4" xfId="46250"/>
    <cellStyle name="SAPBEXresData 2 3 2 4 5" xfId="46251"/>
    <cellStyle name="SAPBEXresData 2 3 2 5" xfId="4160"/>
    <cellStyle name="SAPBEXresData 2 3 2 5 2" xfId="27723"/>
    <cellStyle name="SAPBEXresData 2 3 2 5 2 2" xfId="37930"/>
    <cellStyle name="SAPBEXresData 2 3 2 5 3" xfId="32741"/>
    <cellStyle name="SAPBEXresData 2 3 2 5 4" xfId="46252"/>
    <cellStyle name="SAPBEXresData 2 3 2 5 5" xfId="46253"/>
    <cellStyle name="SAPBEXresData 2 3 2 6" xfId="4804"/>
    <cellStyle name="SAPBEXresData 2 3 2 6 2" xfId="28367"/>
    <cellStyle name="SAPBEXresData 2 3 2 6 2 2" xfId="38574"/>
    <cellStyle name="SAPBEXresData 2 3 2 6 3" xfId="33385"/>
    <cellStyle name="SAPBEXresData 2 3 2 6 4" xfId="46254"/>
    <cellStyle name="SAPBEXresData 2 3 2 6 5" xfId="46255"/>
    <cellStyle name="SAPBEXresData 2 3 2 7" xfId="5524"/>
    <cellStyle name="SAPBEXresData 2 3 2 7 2" xfId="29087"/>
    <cellStyle name="SAPBEXresData 2 3 2 7 2 2" xfId="39294"/>
    <cellStyle name="SAPBEXresData 2 3 2 7 3" xfId="34105"/>
    <cellStyle name="SAPBEXresData 2 3 2 7 4" xfId="46256"/>
    <cellStyle name="SAPBEXresData 2 3 2 8" xfId="24725"/>
    <cellStyle name="SAPBEXresData 2 3 2 8 2" xfId="34932"/>
    <cellStyle name="SAPBEXresData 2 3 2 9" xfId="29743"/>
    <cellStyle name="SAPBEXresData 2 3 3" xfId="1742"/>
    <cellStyle name="SAPBEXresData 2 3 3 2" xfId="25305"/>
    <cellStyle name="SAPBEXresData 2 3 3 2 2" xfId="35512"/>
    <cellStyle name="SAPBEXresData 2 3 3 3" xfId="30323"/>
    <cellStyle name="SAPBEXresData 2 3 3 4" xfId="46257"/>
    <cellStyle name="SAPBEXresData 2 3 3 5" xfId="46258"/>
    <cellStyle name="SAPBEXresData 2 3 4" xfId="2272"/>
    <cellStyle name="SAPBEXresData 2 3 4 2" xfId="25835"/>
    <cellStyle name="SAPBEXresData 2 3 4 2 2" xfId="36042"/>
    <cellStyle name="SAPBEXresData 2 3 4 3" xfId="30853"/>
    <cellStyle name="SAPBEXresData 2 3 4 4" xfId="46259"/>
    <cellStyle name="SAPBEXresData 2 3 4 5" xfId="46260"/>
    <cellStyle name="SAPBEXresData 2 3 5" xfId="3056"/>
    <cellStyle name="SAPBEXresData 2 3 5 2" xfId="26619"/>
    <cellStyle name="SAPBEXresData 2 3 5 2 2" xfId="36826"/>
    <cellStyle name="SAPBEXresData 2 3 5 3" xfId="31637"/>
    <cellStyle name="SAPBEXresData 2 3 5 4" xfId="46261"/>
    <cellStyle name="SAPBEXresData 2 3 5 5" xfId="46262"/>
    <cellStyle name="SAPBEXresData 2 3 6" xfId="3787"/>
    <cellStyle name="SAPBEXresData 2 3 6 2" xfId="27350"/>
    <cellStyle name="SAPBEXresData 2 3 6 2 2" xfId="37557"/>
    <cellStyle name="SAPBEXresData 2 3 6 3" xfId="32368"/>
    <cellStyle name="SAPBEXresData 2 3 6 4" xfId="46263"/>
    <cellStyle name="SAPBEXresData 2 3 6 5" xfId="46264"/>
    <cellStyle name="SAPBEXresData 2 3 7" xfId="4398"/>
    <cellStyle name="SAPBEXresData 2 3 7 2" xfId="27961"/>
    <cellStyle name="SAPBEXresData 2 3 7 2 2" xfId="38168"/>
    <cellStyle name="SAPBEXresData 2 3 7 3" xfId="32979"/>
    <cellStyle name="SAPBEXresData 2 3 7 4" xfId="46265"/>
    <cellStyle name="SAPBEXresData 2 3 7 5" xfId="46266"/>
    <cellStyle name="SAPBEXresData 2 3 8" xfId="5115"/>
    <cellStyle name="SAPBEXresData 2 3 8 2" xfId="28678"/>
    <cellStyle name="SAPBEXresData 2 3 8 2 2" xfId="38885"/>
    <cellStyle name="SAPBEXresData 2 3 8 3" xfId="33696"/>
    <cellStyle name="SAPBEXresData 2 3 8 4" xfId="46267"/>
    <cellStyle name="SAPBEXresData 2 3 9" xfId="24308"/>
    <cellStyle name="SAPBEXresData 2 3 9 2" xfId="34515"/>
    <cellStyle name="SAPBEXresData 2 4" xfId="709"/>
    <cellStyle name="SAPBEXresData 2 4 10" xfId="29376"/>
    <cellStyle name="SAPBEXresData 2 4 11" xfId="46268"/>
    <cellStyle name="SAPBEXresData 2 4 2" xfId="1126"/>
    <cellStyle name="SAPBEXresData 2 4 2 10" xfId="46269"/>
    <cellStyle name="SAPBEXresData 2 4 2 2" xfId="2033"/>
    <cellStyle name="SAPBEXresData 2 4 2 2 2" xfId="25596"/>
    <cellStyle name="SAPBEXresData 2 4 2 2 2 2" xfId="35803"/>
    <cellStyle name="SAPBEXresData 2 4 2 2 3" xfId="30614"/>
    <cellStyle name="SAPBEXresData 2 4 2 2 4" xfId="46270"/>
    <cellStyle name="SAPBEXresData 2 4 2 2 5" xfId="46271"/>
    <cellStyle name="SAPBEXresData 2 4 2 3" xfId="2650"/>
    <cellStyle name="SAPBEXresData 2 4 2 3 2" xfId="26213"/>
    <cellStyle name="SAPBEXresData 2 4 2 3 2 2" xfId="36420"/>
    <cellStyle name="SAPBEXresData 2 4 2 3 3" xfId="31231"/>
    <cellStyle name="SAPBEXresData 2 4 2 3 4" xfId="46272"/>
    <cellStyle name="SAPBEXresData 2 4 2 3 5" xfId="46273"/>
    <cellStyle name="SAPBEXresData 2 4 2 4" xfId="3437"/>
    <cellStyle name="SAPBEXresData 2 4 2 4 2" xfId="27000"/>
    <cellStyle name="SAPBEXresData 2 4 2 4 2 2" xfId="37207"/>
    <cellStyle name="SAPBEXresData 2 4 2 4 3" xfId="32018"/>
    <cellStyle name="SAPBEXresData 2 4 2 4 4" xfId="46274"/>
    <cellStyle name="SAPBEXresData 2 4 2 4 5" xfId="46275"/>
    <cellStyle name="SAPBEXresData 2 4 2 5" xfId="4125"/>
    <cellStyle name="SAPBEXresData 2 4 2 5 2" xfId="27688"/>
    <cellStyle name="SAPBEXresData 2 4 2 5 2 2" xfId="37895"/>
    <cellStyle name="SAPBEXresData 2 4 2 5 3" xfId="32706"/>
    <cellStyle name="SAPBEXresData 2 4 2 5 4" xfId="46276"/>
    <cellStyle name="SAPBEXresData 2 4 2 5 5" xfId="46277"/>
    <cellStyle name="SAPBEXresData 2 4 2 6" xfId="4769"/>
    <cellStyle name="SAPBEXresData 2 4 2 6 2" xfId="28332"/>
    <cellStyle name="SAPBEXresData 2 4 2 6 2 2" xfId="38539"/>
    <cellStyle name="SAPBEXresData 2 4 2 6 3" xfId="33350"/>
    <cellStyle name="SAPBEXresData 2 4 2 6 4" xfId="46278"/>
    <cellStyle name="SAPBEXresData 2 4 2 6 5" xfId="46279"/>
    <cellStyle name="SAPBEXresData 2 4 2 7" xfId="5488"/>
    <cellStyle name="SAPBEXresData 2 4 2 7 2" xfId="29051"/>
    <cellStyle name="SAPBEXresData 2 4 2 7 2 2" xfId="39258"/>
    <cellStyle name="SAPBEXresData 2 4 2 7 3" xfId="34069"/>
    <cellStyle name="SAPBEXresData 2 4 2 7 4" xfId="46280"/>
    <cellStyle name="SAPBEXresData 2 4 2 8" xfId="24689"/>
    <cellStyle name="SAPBEXresData 2 4 2 8 2" xfId="34896"/>
    <cellStyle name="SAPBEXresData 2 4 2 9" xfId="29707"/>
    <cellStyle name="SAPBEXresData 2 4 3" xfId="1707"/>
    <cellStyle name="SAPBEXresData 2 4 3 2" xfId="25270"/>
    <cellStyle name="SAPBEXresData 2 4 3 2 2" xfId="35477"/>
    <cellStyle name="SAPBEXresData 2 4 3 3" xfId="30288"/>
    <cellStyle name="SAPBEXresData 2 4 3 4" xfId="46281"/>
    <cellStyle name="SAPBEXresData 2 4 3 5" xfId="46282"/>
    <cellStyle name="SAPBEXresData 2 4 4" xfId="2237"/>
    <cellStyle name="SAPBEXresData 2 4 4 2" xfId="25800"/>
    <cellStyle name="SAPBEXresData 2 4 4 2 2" xfId="36007"/>
    <cellStyle name="SAPBEXresData 2 4 4 3" xfId="30818"/>
    <cellStyle name="SAPBEXresData 2 4 4 4" xfId="46283"/>
    <cellStyle name="SAPBEXresData 2 4 4 5" xfId="46284"/>
    <cellStyle name="SAPBEXresData 2 4 5" xfId="3020"/>
    <cellStyle name="SAPBEXresData 2 4 5 2" xfId="26583"/>
    <cellStyle name="SAPBEXresData 2 4 5 2 2" xfId="36790"/>
    <cellStyle name="SAPBEXresData 2 4 5 3" xfId="31601"/>
    <cellStyle name="SAPBEXresData 2 4 5 4" xfId="46285"/>
    <cellStyle name="SAPBEXresData 2 4 5 5" xfId="46286"/>
    <cellStyle name="SAPBEXresData 2 4 6" xfId="3752"/>
    <cellStyle name="SAPBEXresData 2 4 6 2" xfId="27315"/>
    <cellStyle name="SAPBEXresData 2 4 6 2 2" xfId="37522"/>
    <cellStyle name="SAPBEXresData 2 4 6 3" xfId="32333"/>
    <cellStyle name="SAPBEXresData 2 4 6 4" xfId="46287"/>
    <cellStyle name="SAPBEXresData 2 4 6 5" xfId="46288"/>
    <cellStyle name="SAPBEXresData 2 4 7" xfId="4363"/>
    <cellStyle name="SAPBEXresData 2 4 7 2" xfId="27926"/>
    <cellStyle name="SAPBEXresData 2 4 7 2 2" xfId="38133"/>
    <cellStyle name="SAPBEXresData 2 4 7 3" xfId="32944"/>
    <cellStyle name="SAPBEXresData 2 4 7 4" xfId="46289"/>
    <cellStyle name="SAPBEXresData 2 4 7 5" xfId="46290"/>
    <cellStyle name="SAPBEXresData 2 4 8" xfId="5079"/>
    <cellStyle name="SAPBEXresData 2 4 8 2" xfId="28642"/>
    <cellStyle name="SAPBEXresData 2 4 8 2 2" xfId="38849"/>
    <cellStyle name="SAPBEXresData 2 4 8 3" xfId="33660"/>
    <cellStyle name="SAPBEXresData 2 4 8 4" xfId="46291"/>
    <cellStyle name="SAPBEXresData 2 4 9" xfId="24272"/>
    <cellStyle name="SAPBEXresData 2 4 9 2" xfId="34479"/>
    <cellStyle name="SAPBEXresData 2 5" xfId="991"/>
    <cellStyle name="SAPBEXresData 2 5 2" xfId="2517"/>
    <cellStyle name="SAPBEXresData 2 5 2 2" xfId="26080"/>
    <cellStyle name="SAPBEXresData 2 5 2 2 2" xfId="36287"/>
    <cellStyle name="SAPBEXresData 2 5 2 3" xfId="31098"/>
    <cellStyle name="SAPBEXresData 2 5 2 4" xfId="46292"/>
    <cellStyle name="SAPBEXresData 2 5 2 5" xfId="46293"/>
    <cellStyle name="SAPBEXresData 2 5 3" xfId="3302"/>
    <cellStyle name="SAPBEXresData 2 5 3 2" xfId="26865"/>
    <cellStyle name="SAPBEXresData 2 5 3 2 2" xfId="37072"/>
    <cellStyle name="SAPBEXresData 2 5 3 3" xfId="31883"/>
    <cellStyle name="SAPBEXresData 2 5 3 4" xfId="46294"/>
    <cellStyle name="SAPBEXresData 2 5 3 5" xfId="46295"/>
    <cellStyle name="SAPBEXresData 2 5 4" xfId="4643"/>
    <cellStyle name="SAPBEXresData 2 5 4 2" xfId="28206"/>
    <cellStyle name="SAPBEXresData 2 5 4 2 2" xfId="38413"/>
    <cellStyle name="SAPBEXresData 2 5 4 3" xfId="33224"/>
    <cellStyle name="SAPBEXresData 2 5 4 4" xfId="46296"/>
    <cellStyle name="SAPBEXresData 2 5 4 5" xfId="46297"/>
    <cellStyle name="SAPBEXresData 2 5 5" xfId="5361"/>
    <cellStyle name="SAPBEXresData 2 5 5 2" xfId="28924"/>
    <cellStyle name="SAPBEXresData 2 5 5 2 2" xfId="39131"/>
    <cellStyle name="SAPBEXresData 2 5 5 3" xfId="33942"/>
    <cellStyle name="SAPBEXresData 2 5 5 4" xfId="46298"/>
    <cellStyle name="SAPBEXresData 2 5 5 5" xfId="46299"/>
    <cellStyle name="SAPBEXresData 2 5 6" xfId="24554"/>
    <cellStyle name="SAPBEXresData 2 5 6 2" xfId="34761"/>
    <cellStyle name="SAPBEXresData 2 5 7" xfId="46300"/>
    <cellStyle name="SAPBEXresData 2 5 8" xfId="46301"/>
    <cellStyle name="SAPBEXresData 2 5 9" xfId="46302"/>
    <cellStyle name="SAPBEXresData 2 6" xfId="1441"/>
    <cellStyle name="SAPBEXresData 2 6 2" xfId="25004"/>
    <cellStyle name="SAPBEXresData 2 6 2 2" xfId="35211"/>
    <cellStyle name="SAPBEXresData 2 6 3" xfId="30022"/>
    <cellStyle name="SAPBEXresData 2 6 4" xfId="46303"/>
    <cellStyle name="SAPBEXresData 2 6 5" xfId="46304"/>
    <cellStyle name="SAPBEXresData 2 7" xfId="1431"/>
    <cellStyle name="SAPBEXresData 2 7 2" xfId="24994"/>
    <cellStyle name="SAPBEXresData 2 7 2 2" xfId="35201"/>
    <cellStyle name="SAPBEXresData 2 7 3" xfId="30012"/>
    <cellStyle name="SAPBEXresData 2 7 4" xfId="46305"/>
    <cellStyle name="SAPBEXresData 2 8" xfId="24121"/>
    <cellStyle name="SAPBEXresData 2 8 2" xfId="34328"/>
    <cellStyle name="SAPBEXresData 2 9" xfId="46306"/>
    <cellStyle name="SAPBEXresData 3" xfId="601"/>
    <cellStyle name="SAPBEXresData 3 10" xfId="24164"/>
    <cellStyle name="SAPBEXresData 3 10 2" xfId="34371"/>
    <cellStyle name="SAPBEXresData 3 11" xfId="29268"/>
    <cellStyle name="SAPBEXresData 3 12" xfId="46307"/>
    <cellStyle name="SAPBEXresData 3 2" xfId="847"/>
    <cellStyle name="SAPBEXresData 3 2 10" xfId="29514"/>
    <cellStyle name="SAPBEXresData 3 2 11" xfId="46308"/>
    <cellStyle name="SAPBEXresData 3 2 2" xfId="1259"/>
    <cellStyle name="SAPBEXresData 3 2 2 10" xfId="46309"/>
    <cellStyle name="SAPBEXresData 3 2 2 2" xfId="2163"/>
    <cellStyle name="SAPBEXresData 3 2 2 2 2" xfId="25726"/>
    <cellStyle name="SAPBEXresData 3 2 2 2 2 2" xfId="35933"/>
    <cellStyle name="SAPBEXresData 3 2 2 2 3" xfId="30744"/>
    <cellStyle name="SAPBEXresData 3 2 2 2 4" xfId="46310"/>
    <cellStyle name="SAPBEXresData 3 2 2 2 5" xfId="46311"/>
    <cellStyle name="SAPBEXresData 3 2 2 3" xfId="2782"/>
    <cellStyle name="SAPBEXresData 3 2 2 3 2" xfId="26345"/>
    <cellStyle name="SAPBEXresData 3 2 2 3 2 2" xfId="36552"/>
    <cellStyle name="SAPBEXresData 3 2 2 3 3" xfId="31363"/>
    <cellStyle name="SAPBEXresData 3 2 2 3 4" xfId="46312"/>
    <cellStyle name="SAPBEXresData 3 2 2 3 5" xfId="46313"/>
    <cellStyle name="SAPBEXresData 3 2 2 4" xfId="3570"/>
    <cellStyle name="SAPBEXresData 3 2 2 4 2" xfId="27133"/>
    <cellStyle name="SAPBEXresData 3 2 2 4 2 2" xfId="37340"/>
    <cellStyle name="SAPBEXresData 3 2 2 4 3" xfId="32151"/>
    <cellStyle name="SAPBEXresData 3 2 2 4 4" xfId="46314"/>
    <cellStyle name="SAPBEXresData 3 2 2 4 5" xfId="46315"/>
    <cellStyle name="SAPBEXresData 3 2 2 5" xfId="4257"/>
    <cellStyle name="SAPBEXresData 3 2 2 5 2" xfId="27820"/>
    <cellStyle name="SAPBEXresData 3 2 2 5 2 2" xfId="38027"/>
    <cellStyle name="SAPBEXresData 3 2 2 5 3" xfId="32838"/>
    <cellStyle name="SAPBEXresData 3 2 2 5 4" xfId="46316"/>
    <cellStyle name="SAPBEXresData 3 2 2 5 5" xfId="46317"/>
    <cellStyle name="SAPBEXresData 3 2 2 6" xfId="4901"/>
    <cellStyle name="SAPBEXresData 3 2 2 6 2" xfId="28464"/>
    <cellStyle name="SAPBEXresData 3 2 2 6 2 2" xfId="38671"/>
    <cellStyle name="SAPBEXresData 3 2 2 6 3" xfId="33482"/>
    <cellStyle name="SAPBEXresData 3 2 2 6 4" xfId="46318"/>
    <cellStyle name="SAPBEXresData 3 2 2 6 5" xfId="46319"/>
    <cellStyle name="SAPBEXresData 3 2 2 7" xfId="5621"/>
    <cellStyle name="SAPBEXresData 3 2 2 7 2" xfId="29184"/>
    <cellStyle name="SAPBEXresData 3 2 2 7 2 2" xfId="39391"/>
    <cellStyle name="SAPBEXresData 3 2 2 7 3" xfId="34202"/>
    <cellStyle name="SAPBEXresData 3 2 2 7 4" xfId="46320"/>
    <cellStyle name="SAPBEXresData 3 2 2 8" xfId="24822"/>
    <cellStyle name="SAPBEXresData 3 2 2 8 2" xfId="35029"/>
    <cellStyle name="SAPBEXresData 3 2 2 9" xfId="29840"/>
    <cellStyle name="SAPBEXresData 3 2 3" xfId="1837"/>
    <cellStyle name="SAPBEXresData 3 2 3 2" xfId="25400"/>
    <cellStyle name="SAPBEXresData 3 2 3 2 2" xfId="35607"/>
    <cellStyle name="SAPBEXresData 3 2 3 3" xfId="30418"/>
    <cellStyle name="SAPBEXresData 3 2 3 4" xfId="46321"/>
    <cellStyle name="SAPBEXresData 3 2 3 5" xfId="46322"/>
    <cellStyle name="SAPBEXresData 3 2 4" xfId="2373"/>
    <cellStyle name="SAPBEXresData 3 2 4 2" xfId="25936"/>
    <cellStyle name="SAPBEXresData 3 2 4 2 2" xfId="36143"/>
    <cellStyle name="SAPBEXresData 3 2 4 3" xfId="30954"/>
    <cellStyle name="SAPBEXresData 3 2 4 4" xfId="46323"/>
    <cellStyle name="SAPBEXresData 3 2 4 5" xfId="46324"/>
    <cellStyle name="SAPBEXresData 3 2 5" xfId="3158"/>
    <cellStyle name="SAPBEXresData 3 2 5 2" xfId="26721"/>
    <cellStyle name="SAPBEXresData 3 2 5 2 2" xfId="36928"/>
    <cellStyle name="SAPBEXresData 3 2 5 3" xfId="31739"/>
    <cellStyle name="SAPBEXresData 3 2 5 4" xfId="46325"/>
    <cellStyle name="SAPBEXresData 3 2 5 5" xfId="46326"/>
    <cellStyle name="SAPBEXresData 3 2 6" xfId="3888"/>
    <cellStyle name="SAPBEXresData 3 2 6 2" xfId="27451"/>
    <cellStyle name="SAPBEXresData 3 2 6 2 2" xfId="37658"/>
    <cellStyle name="SAPBEXresData 3 2 6 3" xfId="32469"/>
    <cellStyle name="SAPBEXresData 3 2 6 4" xfId="46327"/>
    <cellStyle name="SAPBEXresData 3 2 6 5" xfId="46328"/>
    <cellStyle name="SAPBEXresData 3 2 7" xfId="4499"/>
    <cellStyle name="SAPBEXresData 3 2 7 2" xfId="28062"/>
    <cellStyle name="SAPBEXresData 3 2 7 2 2" xfId="38269"/>
    <cellStyle name="SAPBEXresData 3 2 7 3" xfId="33080"/>
    <cellStyle name="SAPBEXresData 3 2 7 4" xfId="46329"/>
    <cellStyle name="SAPBEXresData 3 2 7 5" xfId="46330"/>
    <cellStyle name="SAPBEXresData 3 2 8" xfId="5217"/>
    <cellStyle name="SAPBEXresData 3 2 8 2" xfId="28780"/>
    <cellStyle name="SAPBEXresData 3 2 8 2 2" xfId="38987"/>
    <cellStyle name="SAPBEXresData 3 2 8 3" xfId="33798"/>
    <cellStyle name="SAPBEXresData 3 2 8 4" xfId="46331"/>
    <cellStyle name="SAPBEXresData 3 2 9" xfId="24410"/>
    <cellStyle name="SAPBEXresData 3 2 9 2" xfId="34617"/>
    <cellStyle name="SAPBEXresData 3 3" xfId="935"/>
    <cellStyle name="SAPBEXresData 3 3 10" xfId="46332"/>
    <cellStyle name="SAPBEXresData 3 3 2" xfId="1921"/>
    <cellStyle name="SAPBEXresData 3 3 2 2" xfId="25484"/>
    <cellStyle name="SAPBEXresData 3 3 2 2 2" xfId="35691"/>
    <cellStyle name="SAPBEXresData 3 3 2 3" xfId="30502"/>
    <cellStyle name="SAPBEXresData 3 3 2 4" xfId="46333"/>
    <cellStyle name="SAPBEXresData 3 3 2 5" xfId="46334"/>
    <cellStyle name="SAPBEXresData 3 3 3" xfId="2461"/>
    <cellStyle name="SAPBEXresData 3 3 3 2" xfId="26024"/>
    <cellStyle name="SAPBEXresData 3 3 3 2 2" xfId="36231"/>
    <cellStyle name="SAPBEXresData 3 3 3 3" xfId="31042"/>
    <cellStyle name="SAPBEXresData 3 3 3 4" xfId="46335"/>
    <cellStyle name="SAPBEXresData 3 3 3 5" xfId="46336"/>
    <cellStyle name="SAPBEXresData 3 3 4" xfId="3246"/>
    <cellStyle name="SAPBEXresData 3 3 4 2" xfId="26809"/>
    <cellStyle name="SAPBEXresData 3 3 4 2 2" xfId="37016"/>
    <cellStyle name="SAPBEXresData 3 3 4 3" xfId="31827"/>
    <cellStyle name="SAPBEXresData 3 3 4 4" xfId="46337"/>
    <cellStyle name="SAPBEXresData 3 3 4 5" xfId="46338"/>
    <cellStyle name="SAPBEXresData 3 3 5" xfId="3976"/>
    <cellStyle name="SAPBEXresData 3 3 5 2" xfId="27539"/>
    <cellStyle name="SAPBEXresData 3 3 5 2 2" xfId="37746"/>
    <cellStyle name="SAPBEXresData 3 3 5 3" xfId="32557"/>
    <cellStyle name="SAPBEXresData 3 3 5 4" xfId="46339"/>
    <cellStyle name="SAPBEXresData 3 3 5 5" xfId="46340"/>
    <cellStyle name="SAPBEXresData 3 3 6" xfId="4587"/>
    <cellStyle name="SAPBEXresData 3 3 6 2" xfId="28150"/>
    <cellStyle name="SAPBEXresData 3 3 6 2 2" xfId="38357"/>
    <cellStyle name="SAPBEXresData 3 3 6 3" xfId="33168"/>
    <cellStyle name="SAPBEXresData 3 3 6 4" xfId="46341"/>
    <cellStyle name="SAPBEXresData 3 3 6 5" xfId="46342"/>
    <cellStyle name="SAPBEXresData 3 3 7" xfId="5305"/>
    <cellStyle name="SAPBEXresData 3 3 7 2" xfId="28868"/>
    <cellStyle name="SAPBEXresData 3 3 7 2 2" xfId="39075"/>
    <cellStyle name="SAPBEXresData 3 3 7 3" xfId="33886"/>
    <cellStyle name="SAPBEXresData 3 3 7 4" xfId="46343"/>
    <cellStyle name="SAPBEXresData 3 3 8" xfId="24498"/>
    <cellStyle name="SAPBEXresData 3 3 8 2" xfId="34705"/>
    <cellStyle name="SAPBEXresData 3 3 9" xfId="29602"/>
    <cellStyle name="SAPBEXresData 3 4" xfId="1609"/>
    <cellStyle name="SAPBEXresData 3 4 2" xfId="25172"/>
    <cellStyle name="SAPBEXresData 3 4 2 2" xfId="35379"/>
    <cellStyle name="SAPBEXresData 3 4 3" xfId="30190"/>
    <cellStyle name="SAPBEXresData 3 4 4" xfId="46344"/>
    <cellStyle name="SAPBEXresData 3 4 5" xfId="46345"/>
    <cellStyle name="SAPBEXresData 3 5" xfId="1398"/>
    <cellStyle name="SAPBEXresData 3 5 2" xfId="24961"/>
    <cellStyle name="SAPBEXresData 3 5 2 2" xfId="35168"/>
    <cellStyle name="SAPBEXresData 3 5 3" xfId="29979"/>
    <cellStyle name="SAPBEXresData 3 5 4" xfId="46346"/>
    <cellStyle name="SAPBEXresData 3 5 5" xfId="46347"/>
    <cellStyle name="SAPBEXresData 3 6" xfId="2912"/>
    <cellStyle name="SAPBEXresData 3 6 2" xfId="26475"/>
    <cellStyle name="SAPBEXresData 3 6 2 2" xfId="36682"/>
    <cellStyle name="SAPBEXresData 3 6 3" xfId="31493"/>
    <cellStyle name="SAPBEXresData 3 6 4" xfId="46348"/>
    <cellStyle name="SAPBEXresData 3 6 5" xfId="46349"/>
    <cellStyle name="SAPBEXresData 3 7" xfId="3646"/>
    <cellStyle name="SAPBEXresData 3 7 2" xfId="27209"/>
    <cellStyle name="SAPBEXresData 3 7 2 2" xfId="37416"/>
    <cellStyle name="SAPBEXresData 3 7 3" xfId="32227"/>
    <cellStyle name="SAPBEXresData 3 7 4" xfId="46350"/>
    <cellStyle name="SAPBEXresData 3 7 5" xfId="46351"/>
    <cellStyle name="SAPBEXresData 3 8" xfId="1567"/>
    <cellStyle name="SAPBEXresData 3 8 2" xfId="25130"/>
    <cellStyle name="SAPBEXresData 3 8 2 2" xfId="35337"/>
    <cellStyle name="SAPBEXresData 3 8 3" xfId="30148"/>
    <cellStyle name="SAPBEXresData 3 8 4" xfId="46352"/>
    <cellStyle name="SAPBEXresData 3 8 5" xfId="46353"/>
    <cellStyle name="SAPBEXresData 3 9" xfId="4971"/>
    <cellStyle name="SAPBEXresData 3 9 2" xfId="28534"/>
    <cellStyle name="SAPBEXresData 3 9 2 2" xfId="38741"/>
    <cellStyle name="SAPBEXresData 3 9 3" xfId="33552"/>
    <cellStyle name="SAPBEXresData 3 9 4" xfId="46354"/>
    <cellStyle name="SAPBEXresData 4" xfId="699"/>
    <cellStyle name="SAPBEXresData 4 10" xfId="29366"/>
    <cellStyle name="SAPBEXresData 4 11" xfId="46355"/>
    <cellStyle name="SAPBEXresData 4 2" xfId="1116"/>
    <cellStyle name="SAPBEXresData 4 2 10" xfId="46356"/>
    <cellStyle name="SAPBEXresData 4 2 2" xfId="2023"/>
    <cellStyle name="SAPBEXresData 4 2 2 2" xfId="25586"/>
    <cellStyle name="SAPBEXresData 4 2 2 2 2" xfId="35793"/>
    <cellStyle name="SAPBEXresData 4 2 2 3" xfId="30604"/>
    <cellStyle name="SAPBEXresData 4 2 2 4" xfId="46357"/>
    <cellStyle name="SAPBEXresData 4 2 2 5" xfId="46358"/>
    <cellStyle name="SAPBEXresData 4 2 3" xfId="2640"/>
    <cellStyle name="SAPBEXresData 4 2 3 2" xfId="26203"/>
    <cellStyle name="SAPBEXresData 4 2 3 2 2" xfId="36410"/>
    <cellStyle name="SAPBEXresData 4 2 3 3" xfId="31221"/>
    <cellStyle name="SAPBEXresData 4 2 3 4" xfId="46359"/>
    <cellStyle name="SAPBEXresData 4 2 3 5" xfId="46360"/>
    <cellStyle name="SAPBEXresData 4 2 4" xfId="3427"/>
    <cellStyle name="SAPBEXresData 4 2 4 2" xfId="26990"/>
    <cellStyle name="SAPBEXresData 4 2 4 2 2" xfId="37197"/>
    <cellStyle name="SAPBEXresData 4 2 4 3" xfId="32008"/>
    <cellStyle name="SAPBEXresData 4 2 4 4" xfId="46361"/>
    <cellStyle name="SAPBEXresData 4 2 4 5" xfId="46362"/>
    <cellStyle name="SAPBEXresData 4 2 5" xfId="4115"/>
    <cellStyle name="SAPBEXresData 4 2 5 2" xfId="27678"/>
    <cellStyle name="SAPBEXresData 4 2 5 2 2" xfId="37885"/>
    <cellStyle name="SAPBEXresData 4 2 5 3" xfId="32696"/>
    <cellStyle name="SAPBEXresData 4 2 5 4" xfId="46363"/>
    <cellStyle name="SAPBEXresData 4 2 5 5" xfId="46364"/>
    <cellStyle name="SAPBEXresData 4 2 6" xfId="4759"/>
    <cellStyle name="SAPBEXresData 4 2 6 2" xfId="28322"/>
    <cellStyle name="SAPBEXresData 4 2 6 2 2" xfId="38529"/>
    <cellStyle name="SAPBEXresData 4 2 6 3" xfId="33340"/>
    <cellStyle name="SAPBEXresData 4 2 6 4" xfId="46365"/>
    <cellStyle name="SAPBEXresData 4 2 6 5" xfId="46366"/>
    <cellStyle name="SAPBEXresData 4 2 7" xfId="5478"/>
    <cellStyle name="SAPBEXresData 4 2 7 2" xfId="29041"/>
    <cellStyle name="SAPBEXresData 4 2 7 2 2" xfId="39248"/>
    <cellStyle name="SAPBEXresData 4 2 7 3" xfId="34059"/>
    <cellStyle name="SAPBEXresData 4 2 7 4" xfId="46367"/>
    <cellStyle name="SAPBEXresData 4 2 8" xfId="24679"/>
    <cellStyle name="SAPBEXresData 4 2 8 2" xfId="34886"/>
    <cellStyle name="SAPBEXresData 4 2 9" xfId="29697"/>
    <cellStyle name="SAPBEXresData 4 3" xfId="1697"/>
    <cellStyle name="SAPBEXresData 4 3 2" xfId="25260"/>
    <cellStyle name="SAPBEXresData 4 3 2 2" xfId="35467"/>
    <cellStyle name="SAPBEXresData 4 3 3" xfId="30278"/>
    <cellStyle name="SAPBEXresData 4 3 4" xfId="46368"/>
    <cellStyle name="SAPBEXresData 4 3 5" xfId="46369"/>
    <cellStyle name="SAPBEXresData 4 4" xfId="2227"/>
    <cellStyle name="SAPBEXresData 4 4 2" xfId="25790"/>
    <cellStyle name="SAPBEXresData 4 4 2 2" xfId="35997"/>
    <cellStyle name="SAPBEXresData 4 4 3" xfId="30808"/>
    <cellStyle name="SAPBEXresData 4 4 4" xfId="46370"/>
    <cellStyle name="SAPBEXresData 4 4 5" xfId="46371"/>
    <cellStyle name="SAPBEXresData 4 5" xfId="3010"/>
    <cellStyle name="SAPBEXresData 4 5 2" xfId="26573"/>
    <cellStyle name="SAPBEXresData 4 5 2 2" xfId="36780"/>
    <cellStyle name="SAPBEXresData 4 5 3" xfId="31591"/>
    <cellStyle name="SAPBEXresData 4 5 4" xfId="46372"/>
    <cellStyle name="SAPBEXresData 4 5 5" xfId="46373"/>
    <cellStyle name="SAPBEXresData 4 6" xfId="3742"/>
    <cellStyle name="SAPBEXresData 4 6 2" xfId="27305"/>
    <cellStyle name="SAPBEXresData 4 6 2 2" xfId="37512"/>
    <cellStyle name="SAPBEXresData 4 6 3" xfId="32323"/>
    <cellStyle name="SAPBEXresData 4 6 4" xfId="46374"/>
    <cellStyle name="SAPBEXresData 4 6 5" xfId="46375"/>
    <cellStyle name="SAPBEXresData 4 7" xfId="4353"/>
    <cellStyle name="SAPBEXresData 4 7 2" xfId="27916"/>
    <cellStyle name="SAPBEXresData 4 7 2 2" xfId="38123"/>
    <cellStyle name="SAPBEXresData 4 7 3" xfId="32934"/>
    <cellStyle name="SAPBEXresData 4 7 4" xfId="46376"/>
    <cellStyle name="SAPBEXresData 4 7 5" xfId="46377"/>
    <cellStyle name="SAPBEXresData 4 8" xfId="5069"/>
    <cellStyle name="SAPBEXresData 4 8 2" xfId="28632"/>
    <cellStyle name="SAPBEXresData 4 8 2 2" xfId="38839"/>
    <cellStyle name="SAPBEXresData 4 8 3" xfId="33650"/>
    <cellStyle name="SAPBEXresData 4 8 4" xfId="46378"/>
    <cellStyle name="SAPBEXresData 4 9" xfId="24262"/>
    <cellStyle name="SAPBEXresData 4 9 2" xfId="34469"/>
    <cellStyle name="SAPBEXresData 5" xfId="798"/>
    <cellStyle name="SAPBEXresData 5 10" xfId="29465"/>
    <cellStyle name="SAPBEXresData 5 11" xfId="46379"/>
    <cellStyle name="SAPBEXresData 5 2" xfId="1213"/>
    <cellStyle name="SAPBEXresData 5 2 10" xfId="46380"/>
    <cellStyle name="SAPBEXresData 5 2 2" xfId="2119"/>
    <cellStyle name="SAPBEXresData 5 2 2 2" xfId="25682"/>
    <cellStyle name="SAPBEXresData 5 2 2 2 2" xfId="35889"/>
    <cellStyle name="SAPBEXresData 5 2 2 3" xfId="30700"/>
    <cellStyle name="SAPBEXresData 5 2 2 4" xfId="46381"/>
    <cellStyle name="SAPBEXresData 5 2 2 5" xfId="46382"/>
    <cellStyle name="SAPBEXresData 5 2 3" xfId="2736"/>
    <cellStyle name="SAPBEXresData 5 2 3 2" xfId="26299"/>
    <cellStyle name="SAPBEXresData 5 2 3 2 2" xfId="36506"/>
    <cellStyle name="SAPBEXresData 5 2 3 3" xfId="31317"/>
    <cellStyle name="SAPBEXresData 5 2 3 4" xfId="46383"/>
    <cellStyle name="SAPBEXresData 5 2 3 5" xfId="46384"/>
    <cellStyle name="SAPBEXresData 5 2 4" xfId="3524"/>
    <cellStyle name="SAPBEXresData 5 2 4 2" xfId="27087"/>
    <cellStyle name="SAPBEXresData 5 2 4 2 2" xfId="37294"/>
    <cellStyle name="SAPBEXresData 5 2 4 3" xfId="32105"/>
    <cellStyle name="SAPBEXresData 5 2 4 4" xfId="46385"/>
    <cellStyle name="SAPBEXresData 5 2 4 5" xfId="46386"/>
    <cellStyle name="SAPBEXresData 5 2 5" xfId="4211"/>
    <cellStyle name="SAPBEXresData 5 2 5 2" xfId="27774"/>
    <cellStyle name="SAPBEXresData 5 2 5 2 2" xfId="37981"/>
    <cellStyle name="SAPBEXresData 5 2 5 3" xfId="32792"/>
    <cellStyle name="SAPBEXresData 5 2 5 4" xfId="46387"/>
    <cellStyle name="SAPBEXresData 5 2 5 5" xfId="46388"/>
    <cellStyle name="SAPBEXresData 5 2 6" xfId="4855"/>
    <cellStyle name="SAPBEXresData 5 2 6 2" xfId="28418"/>
    <cellStyle name="SAPBEXresData 5 2 6 2 2" xfId="38625"/>
    <cellStyle name="SAPBEXresData 5 2 6 3" xfId="33436"/>
    <cellStyle name="SAPBEXresData 5 2 6 4" xfId="46389"/>
    <cellStyle name="SAPBEXresData 5 2 6 5" xfId="46390"/>
    <cellStyle name="SAPBEXresData 5 2 7" xfId="5575"/>
    <cellStyle name="SAPBEXresData 5 2 7 2" xfId="29138"/>
    <cellStyle name="SAPBEXresData 5 2 7 2 2" xfId="39345"/>
    <cellStyle name="SAPBEXresData 5 2 7 3" xfId="34156"/>
    <cellStyle name="SAPBEXresData 5 2 7 4" xfId="46391"/>
    <cellStyle name="SAPBEXresData 5 2 8" xfId="24776"/>
    <cellStyle name="SAPBEXresData 5 2 8 2" xfId="34983"/>
    <cellStyle name="SAPBEXresData 5 2 9" xfId="29794"/>
    <cellStyle name="SAPBEXresData 5 3" xfId="1793"/>
    <cellStyle name="SAPBEXresData 5 3 2" xfId="25356"/>
    <cellStyle name="SAPBEXresData 5 3 2 2" xfId="35563"/>
    <cellStyle name="SAPBEXresData 5 3 3" xfId="30374"/>
    <cellStyle name="SAPBEXresData 5 3 4" xfId="46392"/>
    <cellStyle name="SAPBEXresData 5 3 5" xfId="46393"/>
    <cellStyle name="SAPBEXresData 5 4" xfId="2325"/>
    <cellStyle name="SAPBEXresData 5 4 2" xfId="25888"/>
    <cellStyle name="SAPBEXresData 5 4 2 2" xfId="36095"/>
    <cellStyle name="SAPBEXresData 5 4 3" xfId="30906"/>
    <cellStyle name="SAPBEXresData 5 4 4" xfId="46394"/>
    <cellStyle name="SAPBEXresData 5 4 5" xfId="46395"/>
    <cellStyle name="SAPBEXresData 5 5" xfId="3109"/>
    <cellStyle name="SAPBEXresData 5 5 2" xfId="26672"/>
    <cellStyle name="SAPBEXresData 5 5 2 2" xfId="36879"/>
    <cellStyle name="SAPBEXresData 5 5 3" xfId="31690"/>
    <cellStyle name="SAPBEXresData 5 5 4" xfId="46396"/>
    <cellStyle name="SAPBEXresData 5 5 5" xfId="46397"/>
    <cellStyle name="SAPBEXresData 5 6" xfId="3840"/>
    <cellStyle name="SAPBEXresData 5 6 2" xfId="27403"/>
    <cellStyle name="SAPBEXresData 5 6 2 2" xfId="37610"/>
    <cellStyle name="SAPBEXresData 5 6 3" xfId="32421"/>
    <cellStyle name="SAPBEXresData 5 6 4" xfId="46398"/>
    <cellStyle name="SAPBEXresData 5 6 5" xfId="46399"/>
    <cellStyle name="SAPBEXresData 5 7" xfId="4451"/>
    <cellStyle name="SAPBEXresData 5 7 2" xfId="28014"/>
    <cellStyle name="SAPBEXresData 5 7 2 2" xfId="38221"/>
    <cellStyle name="SAPBEXresData 5 7 3" xfId="33032"/>
    <cellStyle name="SAPBEXresData 5 7 4" xfId="46400"/>
    <cellStyle name="SAPBEXresData 5 7 5" xfId="46401"/>
    <cellStyle name="SAPBEXresData 5 8" xfId="5168"/>
    <cellStyle name="SAPBEXresData 5 8 2" xfId="28731"/>
    <cellStyle name="SAPBEXresData 5 8 2 2" xfId="38938"/>
    <cellStyle name="SAPBEXresData 5 8 3" xfId="33749"/>
    <cellStyle name="SAPBEXresData 5 8 4" xfId="46402"/>
    <cellStyle name="SAPBEXresData 5 9" xfId="24361"/>
    <cellStyle name="SAPBEXresData 5 9 2" xfId="34568"/>
    <cellStyle name="SAPBEXresData 6" xfId="1030"/>
    <cellStyle name="SAPBEXresData 6 2" xfId="2556"/>
    <cellStyle name="SAPBEXresData 6 2 2" xfId="26119"/>
    <cellStyle name="SAPBEXresData 6 2 2 2" xfId="36326"/>
    <cellStyle name="SAPBEXresData 6 2 3" xfId="31137"/>
    <cellStyle name="SAPBEXresData 6 2 4" xfId="46403"/>
    <cellStyle name="SAPBEXresData 6 2 5" xfId="46404"/>
    <cellStyle name="SAPBEXresData 6 3" xfId="3341"/>
    <cellStyle name="SAPBEXresData 6 3 2" xfId="26904"/>
    <cellStyle name="SAPBEXresData 6 3 2 2" xfId="37111"/>
    <cellStyle name="SAPBEXresData 6 3 3" xfId="31922"/>
    <cellStyle name="SAPBEXresData 6 3 4" xfId="46405"/>
    <cellStyle name="SAPBEXresData 6 3 5" xfId="46406"/>
    <cellStyle name="SAPBEXresData 6 4" xfId="4682"/>
    <cellStyle name="SAPBEXresData 6 4 2" xfId="28245"/>
    <cellStyle name="SAPBEXresData 6 4 2 2" xfId="38452"/>
    <cellStyle name="SAPBEXresData 6 4 3" xfId="33263"/>
    <cellStyle name="SAPBEXresData 6 4 4" xfId="46407"/>
    <cellStyle name="SAPBEXresData 6 4 5" xfId="46408"/>
    <cellStyle name="SAPBEXresData 6 5" xfId="5400"/>
    <cellStyle name="SAPBEXresData 6 5 2" xfId="28963"/>
    <cellStyle name="SAPBEXresData 6 5 2 2" xfId="39170"/>
    <cellStyle name="SAPBEXresData 6 5 3" xfId="33981"/>
    <cellStyle name="SAPBEXresData 6 5 4" xfId="46409"/>
    <cellStyle name="SAPBEXresData 6 5 5" xfId="46410"/>
    <cellStyle name="SAPBEXresData 6 6" xfId="24593"/>
    <cellStyle name="SAPBEXresData 6 6 2" xfId="34800"/>
    <cellStyle name="SAPBEXresData 6 7" xfId="46411"/>
    <cellStyle name="SAPBEXresData 6 8" xfId="46412"/>
    <cellStyle name="SAPBEXresData 6 9" xfId="46413"/>
    <cellStyle name="SAPBEXresData 7" xfId="1486"/>
    <cellStyle name="SAPBEXresData 7 2" xfId="25049"/>
    <cellStyle name="SAPBEXresData 7 2 2" xfId="35256"/>
    <cellStyle name="SAPBEXresData 7 3" xfId="30067"/>
    <cellStyle name="SAPBEXresData 7 4" xfId="46414"/>
    <cellStyle name="SAPBEXresData 7 5" xfId="46415"/>
    <cellStyle name="SAPBEXresData 8" xfId="1551"/>
    <cellStyle name="SAPBEXresData 8 2" xfId="25114"/>
    <cellStyle name="SAPBEXresData 8 2 2" xfId="35321"/>
    <cellStyle name="SAPBEXresData 8 3" xfId="30132"/>
    <cellStyle name="SAPBEXresData 8 4" xfId="46416"/>
    <cellStyle name="SAPBEXresData 9" xfId="24079"/>
    <cellStyle name="SAPBEXresData 9 2" xfId="34286"/>
    <cellStyle name="SAPBEXresDataEmph" xfId="506"/>
    <cellStyle name="SAPBEXresDataEmph 10" xfId="46417"/>
    <cellStyle name="SAPBEXresDataEmph 11" xfId="46418"/>
    <cellStyle name="SAPBEXresDataEmph 2" xfId="559"/>
    <cellStyle name="SAPBEXresDataEmph 2 10" xfId="46419"/>
    <cellStyle name="SAPBEXresDataEmph 2 2" xfId="641"/>
    <cellStyle name="SAPBEXresDataEmph 2 2 10" xfId="24204"/>
    <cellStyle name="SAPBEXresDataEmph 2 2 10 2" xfId="34411"/>
    <cellStyle name="SAPBEXresDataEmph 2 2 11" xfId="29308"/>
    <cellStyle name="SAPBEXresDataEmph 2 2 12" xfId="46420"/>
    <cellStyle name="SAPBEXresDataEmph 2 2 2" xfId="887"/>
    <cellStyle name="SAPBEXresDataEmph 2 2 2 10" xfId="29554"/>
    <cellStyle name="SAPBEXresDataEmph 2 2 2 11" xfId="46421"/>
    <cellStyle name="SAPBEXresDataEmph 2 2 2 2" xfId="1299"/>
    <cellStyle name="SAPBEXresDataEmph 2 2 2 2 10" xfId="46422"/>
    <cellStyle name="SAPBEXresDataEmph 2 2 2 2 2" xfId="2203"/>
    <cellStyle name="SAPBEXresDataEmph 2 2 2 2 2 2" xfId="25766"/>
    <cellStyle name="SAPBEXresDataEmph 2 2 2 2 2 2 2" xfId="35973"/>
    <cellStyle name="SAPBEXresDataEmph 2 2 2 2 2 3" xfId="30784"/>
    <cellStyle name="SAPBEXresDataEmph 2 2 2 2 2 4" xfId="46423"/>
    <cellStyle name="SAPBEXresDataEmph 2 2 2 2 2 5" xfId="46424"/>
    <cellStyle name="SAPBEXresDataEmph 2 2 2 2 3" xfId="2822"/>
    <cellStyle name="SAPBEXresDataEmph 2 2 2 2 3 2" xfId="26385"/>
    <cellStyle name="SAPBEXresDataEmph 2 2 2 2 3 2 2" xfId="36592"/>
    <cellStyle name="SAPBEXresDataEmph 2 2 2 2 3 3" xfId="31403"/>
    <cellStyle name="SAPBEXresDataEmph 2 2 2 2 3 4" xfId="46425"/>
    <cellStyle name="SAPBEXresDataEmph 2 2 2 2 3 5" xfId="46426"/>
    <cellStyle name="SAPBEXresDataEmph 2 2 2 2 4" xfId="3610"/>
    <cellStyle name="SAPBEXresDataEmph 2 2 2 2 4 2" xfId="27173"/>
    <cellStyle name="SAPBEXresDataEmph 2 2 2 2 4 2 2" xfId="37380"/>
    <cellStyle name="SAPBEXresDataEmph 2 2 2 2 4 3" xfId="32191"/>
    <cellStyle name="SAPBEXresDataEmph 2 2 2 2 4 4" xfId="46427"/>
    <cellStyle name="SAPBEXresDataEmph 2 2 2 2 4 5" xfId="46428"/>
    <cellStyle name="SAPBEXresDataEmph 2 2 2 2 5" xfId="4297"/>
    <cellStyle name="SAPBEXresDataEmph 2 2 2 2 5 2" xfId="27860"/>
    <cellStyle name="SAPBEXresDataEmph 2 2 2 2 5 2 2" xfId="38067"/>
    <cellStyle name="SAPBEXresDataEmph 2 2 2 2 5 3" xfId="32878"/>
    <cellStyle name="SAPBEXresDataEmph 2 2 2 2 5 4" xfId="46429"/>
    <cellStyle name="SAPBEXresDataEmph 2 2 2 2 5 5" xfId="46430"/>
    <cellStyle name="SAPBEXresDataEmph 2 2 2 2 6" xfId="4941"/>
    <cellStyle name="SAPBEXresDataEmph 2 2 2 2 6 2" xfId="28504"/>
    <cellStyle name="SAPBEXresDataEmph 2 2 2 2 6 2 2" xfId="38711"/>
    <cellStyle name="SAPBEXresDataEmph 2 2 2 2 6 3" xfId="33522"/>
    <cellStyle name="SAPBEXresDataEmph 2 2 2 2 6 4" xfId="46431"/>
    <cellStyle name="SAPBEXresDataEmph 2 2 2 2 6 5" xfId="46432"/>
    <cellStyle name="SAPBEXresDataEmph 2 2 2 2 7" xfId="5661"/>
    <cellStyle name="SAPBEXresDataEmph 2 2 2 2 7 2" xfId="29224"/>
    <cellStyle name="SAPBEXresDataEmph 2 2 2 2 7 2 2" xfId="39431"/>
    <cellStyle name="SAPBEXresDataEmph 2 2 2 2 7 3" xfId="34242"/>
    <cellStyle name="SAPBEXresDataEmph 2 2 2 2 7 4" xfId="46433"/>
    <cellStyle name="SAPBEXresDataEmph 2 2 2 2 8" xfId="24862"/>
    <cellStyle name="SAPBEXresDataEmph 2 2 2 2 8 2" xfId="35069"/>
    <cellStyle name="SAPBEXresDataEmph 2 2 2 2 9" xfId="29880"/>
    <cellStyle name="SAPBEXresDataEmph 2 2 2 3" xfId="1877"/>
    <cellStyle name="SAPBEXresDataEmph 2 2 2 3 2" xfId="25440"/>
    <cellStyle name="SAPBEXresDataEmph 2 2 2 3 2 2" xfId="35647"/>
    <cellStyle name="SAPBEXresDataEmph 2 2 2 3 3" xfId="30458"/>
    <cellStyle name="SAPBEXresDataEmph 2 2 2 3 4" xfId="46434"/>
    <cellStyle name="SAPBEXresDataEmph 2 2 2 3 5" xfId="46435"/>
    <cellStyle name="SAPBEXresDataEmph 2 2 2 4" xfId="2413"/>
    <cellStyle name="SAPBEXresDataEmph 2 2 2 4 2" xfId="25976"/>
    <cellStyle name="SAPBEXresDataEmph 2 2 2 4 2 2" xfId="36183"/>
    <cellStyle name="SAPBEXresDataEmph 2 2 2 4 3" xfId="30994"/>
    <cellStyle name="SAPBEXresDataEmph 2 2 2 4 4" xfId="46436"/>
    <cellStyle name="SAPBEXresDataEmph 2 2 2 4 5" xfId="46437"/>
    <cellStyle name="SAPBEXresDataEmph 2 2 2 5" xfId="3198"/>
    <cellStyle name="SAPBEXresDataEmph 2 2 2 5 2" xfId="26761"/>
    <cellStyle name="SAPBEXresDataEmph 2 2 2 5 2 2" xfId="36968"/>
    <cellStyle name="SAPBEXresDataEmph 2 2 2 5 3" xfId="31779"/>
    <cellStyle name="SAPBEXresDataEmph 2 2 2 5 4" xfId="46438"/>
    <cellStyle name="SAPBEXresDataEmph 2 2 2 5 5" xfId="46439"/>
    <cellStyle name="SAPBEXresDataEmph 2 2 2 6" xfId="3928"/>
    <cellStyle name="SAPBEXresDataEmph 2 2 2 6 2" xfId="27491"/>
    <cellStyle name="SAPBEXresDataEmph 2 2 2 6 2 2" xfId="37698"/>
    <cellStyle name="SAPBEXresDataEmph 2 2 2 6 3" xfId="32509"/>
    <cellStyle name="SAPBEXresDataEmph 2 2 2 6 4" xfId="46440"/>
    <cellStyle name="SAPBEXresDataEmph 2 2 2 6 5" xfId="46441"/>
    <cellStyle name="SAPBEXresDataEmph 2 2 2 7" xfId="4539"/>
    <cellStyle name="SAPBEXresDataEmph 2 2 2 7 2" xfId="28102"/>
    <cellStyle name="SAPBEXresDataEmph 2 2 2 7 2 2" xfId="38309"/>
    <cellStyle name="SAPBEXresDataEmph 2 2 2 7 3" xfId="33120"/>
    <cellStyle name="SAPBEXresDataEmph 2 2 2 7 4" xfId="46442"/>
    <cellStyle name="SAPBEXresDataEmph 2 2 2 7 5" xfId="46443"/>
    <cellStyle name="SAPBEXresDataEmph 2 2 2 8" xfId="5257"/>
    <cellStyle name="SAPBEXresDataEmph 2 2 2 8 2" xfId="28820"/>
    <cellStyle name="SAPBEXresDataEmph 2 2 2 8 2 2" xfId="39027"/>
    <cellStyle name="SAPBEXresDataEmph 2 2 2 8 3" xfId="33838"/>
    <cellStyle name="SAPBEXresDataEmph 2 2 2 8 4" xfId="46444"/>
    <cellStyle name="SAPBEXresDataEmph 2 2 2 9" xfId="24450"/>
    <cellStyle name="SAPBEXresDataEmph 2 2 2 9 2" xfId="34657"/>
    <cellStyle name="SAPBEXresDataEmph 2 2 3" xfId="975"/>
    <cellStyle name="SAPBEXresDataEmph 2 2 3 10" xfId="46445"/>
    <cellStyle name="SAPBEXresDataEmph 2 2 3 2" xfId="1961"/>
    <cellStyle name="SAPBEXresDataEmph 2 2 3 2 2" xfId="25524"/>
    <cellStyle name="SAPBEXresDataEmph 2 2 3 2 2 2" xfId="35731"/>
    <cellStyle name="SAPBEXresDataEmph 2 2 3 2 3" xfId="30542"/>
    <cellStyle name="SAPBEXresDataEmph 2 2 3 2 4" xfId="46446"/>
    <cellStyle name="SAPBEXresDataEmph 2 2 3 2 5" xfId="46447"/>
    <cellStyle name="SAPBEXresDataEmph 2 2 3 3" xfId="2501"/>
    <cellStyle name="SAPBEXresDataEmph 2 2 3 3 2" xfId="26064"/>
    <cellStyle name="SAPBEXresDataEmph 2 2 3 3 2 2" xfId="36271"/>
    <cellStyle name="SAPBEXresDataEmph 2 2 3 3 3" xfId="31082"/>
    <cellStyle name="SAPBEXresDataEmph 2 2 3 3 4" xfId="46448"/>
    <cellStyle name="SAPBEXresDataEmph 2 2 3 3 5" xfId="46449"/>
    <cellStyle name="SAPBEXresDataEmph 2 2 3 4" xfId="3286"/>
    <cellStyle name="SAPBEXresDataEmph 2 2 3 4 2" xfId="26849"/>
    <cellStyle name="SAPBEXresDataEmph 2 2 3 4 2 2" xfId="37056"/>
    <cellStyle name="SAPBEXresDataEmph 2 2 3 4 3" xfId="31867"/>
    <cellStyle name="SAPBEXresDataEmph 2 2 3 4 4" xfId="46450"/>
    <cellStyle name="SAPBEXresDataEmph 2 2 3 4 5" xfId="46451"/>
    <cellStyle name="SAPBEXresDataEmph 2 2 3 5" xfId="4016"/>
    <cellStyle name="SAPBEXresDataEmph 2 2 3 5 2" xfId="27579"/>
    <cellStyle name="SAPBEXresDataEmph 2 2 3 5 2 2" xfId="37786"/>
    <cellStyle name="SAPBEXresDataEmph 2 2 3 5 3" xfId="32597"/>
    <cellStyle name="SAPBEXresDataEmph 2 2 3 5 4" xfId="46452"/>
    <cellStyle name="SAPBEXresDataEmph 2 2 3 5 5" xfId="46453"/>
    <cellStyle name="SAPBEXresDataEmph 2 2 3 6" xfId="4627"/>
    <cellStyle name="SAPBEXresDataEmph 2 2 3 6 2" xfId="28190"/>
    <cellStyle name="SAPBEXresDataEmph 2 2 3 6 2 2" xfId="38397"/>
    <cellStyle name="SAPBEXresDataEmph 2 2 3 6 3" xfId="33208"/>
    <cellStyle name="SAPBEXresDataEmph 2 2 3 6 4" xfId="46454"/>
    <cellStyle name="SAPBEXresDataEmph 2 2 3 6 5" xfId="46455"/>
    <cellStyle name="SAPBEXresDataEmph 2 2 3 7" xfId="5345"/>
    <cellStyle name="SAPBEXresDataEmph 2 2 3 7 2" xfId="28908"/>
    <cellStyle name="SAPBEXresDataEmph 2 2 3 7 2 2" xfId="39115"/>
    <cellStyle name="SAPBEXresDataEmph 2 2 3 7 3" xfId="33926"/>
    <cellStyle name="SAPBEXresDataEmph 2 2 3 7 4" xfId="46456"/>
    <cellStyle name="SAPBEXresDataEmph 2 2 3 8" xfId="24538"/>
    <cellStyle name="SAPBEXresDataEmph 2 2 3 8 2" xfId="34745"/>
    <cellStyle name="SAPBEXresDataEmph 2 2 3 9" xfId="29642"/>
    <cellStyle name="SAPBEXresDataEmph 2 2 4" xfId="1649"/>
    <cellStyle name="SAPBEXresDataEmph 2 2 4 2" xfId="25212"/>
    <cellStyle name="SAPBEXresDataEmph 2 2 4 2 2" xfId="35419"/>
    <cellStyle name="SAPBEXresDataEmph 2 2 4 3" xfId="30230"/>
    <cellStyle name="SAPBEXresDataEmph 2 2 4 4" xfId="46457"/>
    <cellStyle name="SAPBEXresDataEmph 2 2 4 5" xfId="46458"/>
    <cellStyle name="SAPBEXresDataEmph 2 2 5" xfId="1358"/>
    <cellStyle name="SAPBEXresDataEmph 2 2 5 2" xfId="24921"/>
    <cellStyle name="SAPBEXresDataEmph 2 2 5 2 2" xfId="35128"/>
    <cellStyle name="SAPBEXresDataEmph 2 2 5 3" xfId="29939"/>
    <cellStyle name="SAPBEXresDataEmph 2 2 5 4" xfId="46459"/>
    <cellStyle name="SAPBEXresDataEmph 2 2 5 5" xfId="46460"/>
    <cellStyle name="SAPBEXresDataEmph 2 2 6" xfId="2952"/>
    <cellStyle name="SAPBEXresDataEmph 2 2 6 2" xfId="26515"/>
    <cellStyle name="SAPBEXresDataEmph 2 2 6 2 2" xfId="36722"/>
    <cellStyle name="SAPBEXresDataEmph 2 2 6 3" xfId="31533"/>
    <cellStyle name="SAPBEXresDataEmph 2 2 6 4" xfId="46461"/>
    <cellStyle name="SAPBEXresDataEmph 2 2 6 5" xfId="46462"/>
    <cellStyle name="SAPBEXresDataEmph 2 2 7" xfId="3686"/>
    <cellStyle name="SAPBEXresDataEmph 2 2 7 2" xfId="27249"/>
    <cellStyle name="SAPBEXresDataEmph 2 2 7 2 2" xfId="37456"/>
    <cellStyle name="SAPBEXresDataEmph 2 2 7 3" xfId="32267"/>
    <cellStyle name="SAPBEXresDataEmph 2 2 7 4" xfId="46463"/>
    <cellStyle name="SAPBEXresDataEmph 2 2 7 5" xfId="46464"/>
    <cellStyle name="SAPBEXresDataEmph 2 2 8" xfId="2838"/>
    <cellStyle name="SAPBEXresDataEmph 2 2 8 2" xfId="26401"/>
    <cellStyle name="SAPBEXresDataEmph 2 2 8 2 2" xfId="36608"/>
    <cellStyle name="SAPBEXresDataEmph 2 2 8 3" xfId="31419"/>
    <cellStyle name="SAPBEXresDataEmph 2 2 8 4" xfId="46465"/>
    <cellStyle name="SAPBEXresDataEmph 2 2 8 5" xfId="46466"/>
    <cellStyle name="SAPBEXresDataEmph 2 2 9" xfId="5011"/>
    <cellStyle name="SAPBEXresDataEmph 2 2 9 2" xfId="28574"/>
    <cellStyle name="SAPBEXresDataEmph 2 2 9 2 2" xfId="38781"/>
    <cellStyle name="SAPBEXresDataEmph 2 2 9 3" xfId="33592"/>
    <cellStyle name="SAPBEXresDataEmph 2 2 9 4" xfId="46467"/>
    <cellStyle name="SAPBEXresDataEmph 2 3" xfId="746"/>
    <cellStyle name="SAPBEXresDataEmph 2 3 10" xfId="29413"/>
    <cellStyle name="SAPBEXresDataEmph 2 3 11" xfId="46468"/>
    <cellStyle name="SAPBEXresDataEmph 2 3 2" xfId="1163"/>
    <cellStyle name="SAPBEXresDataEmph 2 3 2 10" xfId="46469"/>
    <cellStyle name="SAPBEXresDataEmph 2 3 2 2" xfId="2069"/>
    <cellStyle name="SAPBEXresDataEmph 2 3 2 2 2" xfId="25632"/>
    <cellStyle name="SAPBEXresDataEmph 2 3 2 2 2 2" xfId="35839"/>
    <cellStyle name="SAPBEXresDataEmph 2 3 2 2 3" xfId="30650"/>
    <cellStyle name="SAPBEXresDataEmph 2 3 2 2 4" xfId="46470"/>
    <cellStyle name="SAPBEXresDataEmph 2 3 2 2 5" xfId="46471"/>
    <cellStyle name="SAPBEXresDataEmph 2 3 2 3" xfId="2686"/>
    <cellStyle name="SAPBEXresDataEmph 2 3 2 3 2" xfId="26249"/>
    <cellStyle name="SAPBEXresDataEmph 2 3 2 3 2 2" xfId="36456"/>
    <cellStyle name="SAPBEXresDataEmph 2 3 2 3 3" xfId="31267"/>
    <cellStyle name="SAPBEXresDataEmph 2 3 2 3 4" xfId="46472"/>
    <cellStyle name="SAPBEXresDataEmph 2 3 2 3 5" xfId="46473"/>
    <cellStyle name="SAPBEXresDataEmph 2 3 2 4" xfId="3474"/>
    <cellStyle name="SAPBEXresDataEmph 2 3 2 4 2" xfId="27037"/>
    <cellStyle name="SAPBEXresDataEmph 2 3 2 4 2 2" xfId="37244"/>
    <cellStyle name="SAPBEXresDataEmph 2 3 2 4 3" xfId="32055"/>
    <cellStyle name="SAPBEXresDataEmph 2 3 2 4 4" xfId="46474"/>
    <cellStyle name="SAPBEXresDataEmph 2 3 2 4 5" xfId="46475"/>
    <cellStyle name="SAPBEXresDataEmph 2 3 2 5" xfId="4161"/>
    <cellStyle name="SAPBEXresDataEmph 2 3 2 5 2" xfId="27724"/>
    <cellStyle name="SAPBEXresDataEmph 2 3 2 5 2 2" xfId="37931"/>
    <cellStyle name="SAPBEXresDataEmph 2 3 2 5 3" xfId="32742"/>
    <cellStyle name="SAPBEXresDataEmph 2 3 2 5 4" xfId="46476"/>
    <cellStyle name="SAPBEXresDataEmph 2 3 2 5 5" xfId="46477"/>
    <cellStyle name="SAPBEXresDataEmph 2 3 2 6" xfId="4805"/>
    <cellStyle name="SAPBEXresDataEmph 2 3 2 6 2" xfId="28368"/>
    <cellStyle name="SAPBEXresDataEmph 2 3 2 6 2 2" xfId="38575"/>
    <cellStyle name="SAPBEXresDataEmph 2 3 2 6 3" xfId="33386"/>
    <cellStyle name="SAPBEXresDataEmph 2 3 2 6 4" xfId="46478"/>
    <cellStyle name="SAPBEXresDataEmph 2 3 2 6 5" xfId="46479"/>
    <cellStyle name="SAPBEXresDataEmph 2 3 2 7" xfId="5525"/>
    <cellStyle name="SAPBEXresDataEmph 2 3 2 7 2" xfId="29088"/>
    <cellStyle name="SAPBEXresDataEmph 2 3 2 7 2 2" xfId="39295"/>
    <cellStyle name="SAPBEXresDataEmph 2 3 2 7 3" xfId="34106"/>
    <cellStyle name="SAPBEXresDataEmph 2 3 2 7 4" xfId="46480"/>
    <cellStyle name="SAPBEXresDataEmph 2 3 2 8" xfId="24726"/>
    <cellStyle name="SAPBEXresDataEmph 2 3 2 8 2" xfId="34933"/>
    <cellStyle name="SAPBEXresDataEmph 2 3 2 9" xfId="29744"/>
    <cellStyle name="SAPBEXresDataEmph 2 3 3" xfId="1743"/>
    <cellStyle name="SAPBEXresDataEmph 2 3 3 2" xfId="25306"/>
    <cellStyle name="SAPBEXresDataEmph 2 3 3 2 2" xfId="35513"/>
    <cellStyle name="SAPBEXresDataEmph 2 3 3 3" xfId="30324"/>
    <cellStyle name="SAPBEXresDataEmph 2 3 3 4" xfId="46481"/>
    <cellStyle name="SAPBEXresDataEmph 2 3 3 5" xfId="46482"/>
    <cellStyle name="SAPBEXresDataEmph 2 3 4" xfId="2273"/>
    <cellStyle name="SAPBEXresDataEmph 2 3 4 2" xfId="25836"/>
    <cellStyle name="SAPBEXresDataEmph 2 3 4 2 2" xfId="36043"/>
    <cellStyle name="SAPBEXresDataEmph 2 3 4 3" xfId="30854"/>
    <cellStyle name="SAPBEXresDataEmph 2 3 4 4" xfId="46483"/>
    <cellStyle name="SAPBEXresDataEmph 2 3 4 5" xfId="46484"/>
    <cellStyle name="SAPBEXresDataEmph 2 3 5" xfId="3057"/>
    <cellStyle name="SAPBEXresDataEmph 2 3 5 2" xfId="26620"/>
    <cellStyle name="SAPBEXresDataEmph 2 3 5 2 2" xfId="36827"/>
    <cellStyle name="SAPBEXresDataEmph 2 3 5 3" xfId="31638"/>
    <cellStyle name="SAPBEXresDataEmph 2 3 5 4" xfId="46485"/>
    <cellStyle name="SAPBEXresDataEmph 2 3 5 5" xfId="46486"/>
    <cellStyle name="SAPBEXresDataEmph 2 3 6" xfId="3788"/>
    <cellStyle name="SAPBEXresDataEmph 2 3 6 2" xfId="27351"/>
    <cellStyle name="SAPBEXresDataEmph 2 3 6 2 2" xfId="37558"/>
    <cellStyle name="SAPBEXresDataEmph 2 3 6 3" xfId="32369"/>
    <cellStyle name="SAPBEXresDataEmph 2 3 6 4" xfId="46487"/>
    <cellStyle name="SAPBEXresDataEmph 2 3 6 5" xfId="46488"/>
    <cellStyle name="SAPBEXresDataEmph 2 3 7" xfId="4399"/>
    <cellStyle name="SAPBEXresDataEmph 2 3 7 2" xfId="27962"/>
    <cellStyle name="SAPBEXresDataEmph 2 3 7 2 2" xfId="38169"/>
    <cellStyle name="SAPBEXresDataEmph 2 3 7 3" xfId="32980"/>
    <cellStyle name="SAPBEXresDataEmph 2 3 7 4" xfId="46489"/>
    <cellStyle name="SAPBEXresDataEmph 2 3 7 5" xfId="46490"/>
    <cellStyle name="SAPBEXresDataEmph 2 3 8" xfId="5116"/>
    <cellStyle name="SAPBEXresDataEmph 2 3 8 2" xfId="28679"/>
    <cellStyle name="SAPBEXresDataEmph 2 3 8 2 2" xfId="38886"/>
    <cellStyle name="SAPBEXresDataEmph 2 3 8 3" xfId="33697"/>
    <cellStyle name="SAPBEXresDataEmph 2 3 8 4" xfId="46491"/>
    <cellStyle name="SAPBEXresDataEmph 2 3 9" xfId="24309"/>
    <cellStyle name="SAPBEXresDataEmph 2 3 9 2" xfId="34516"/>
    <cellStyle name="SAPBEXresDataEmph 2 4" xfId="710"/>
    <cellStyle name="SAPBEXresDataEmph 2 4 10" xfId="29377"/>
    <cellStyle name="SAPBEXresDataEmph 2 4 11" xfId="46492"/>
    <cellStyle name="SAPBEXresDataEmph 2 4 2" xfId="1127"/>
    <cellStyle name="SAPBEXresDataEmph 2 4 2 10" xfId="46493"/>
    <cellStyle name="SAPBEXresDataEmph 2 4 2 2" xfId="2034"/>
    <cellStyle name="SAPBEXresDataEmph 2 4 2 2 2" xfId="25597"/>
    <cellStyle name="SAPBEXresDataEmph 2 4 2 2 2 2" xfId="35804"/>
    <cellStyle name="SAPBEXresDataEmph 2 4 2 2 3" xfId="30615"/>
    <cellStyle name="SAPBEXresDataEmph 2 4 2 2 4" xfId="46494"/>
    <cellStyle name="SAPBEXresDataEmph 2 4 2 2 5" xfId="46495"/>
    <cellStyle name="SAPBEXresDataEmph 2 4 2 3" xfId="2651"/>
    <cellStyle name="SAPBEXresDataEmph 2 4 2 3 2" xfId="26214"/>
    <cellStyle name="SAPBEXresDataEmph 2 4 2 3 2 2" xfId="36421"/>
    <cellStyle name="SAPBEXresDataEmph 2 4 2 3 3" xfId="31232"/>
    <cellStyle name="SAPBEXresDataEmph 2 4 2 3 4" xfId="46496"/>
    <cellStyle name="SAPBEXresDataEmph 2 4 2 3 5" xfId="46497"/>
    <cellStyle name="SAPBEXresDataEmph 2 4 2 4" xfId="3438"/>
    <cellStyle name="SAPBEXresDataEmph 2 4 2 4 2" xfId="27001"/>
    <cellStyle name="SAPBEXresDataEmph 2 4 2 4 2 2" xfId="37208"/>
    <cellStyle name="SAPBEXresDataEmph 2 4 2 4 3" xfId="32019"/>
    <cellStyle name="SAPBEXresDataEmph 2 4 2 4 4" xfId="46498"/>
    <cellStyle name="SAPBEXresDataEmph 2 4 2 4 5" xfId="46499"/>
    <cellStyle name="SAPBEXresDataEmph 2 4 2 5" xfId="4126"/>
    <cellStyle name="SAPBEXresDataEmph 2 4 2 5 2" xfId="27689"/>
    <cellStyle name="SAPBEXresDataEmph 2 4 2 5 2 2" xfId="37896"/>
    <cellStyle name="SAPBEXresDataEmph 2 4 2 5 3" xfId="32707"/>
    <cellStyle name="SAPBEXresDataEmph 2 4 2 5 4" xfId="46500"/>
    <cellStyle name="SAPBEXresDataEmph 2 4 2 5 5" xfId="46501"/>
    <cellStyle name="SAPBEXresDataEmph 2 4 2 6" xfId="4770"/>
    <cellStyle name="SAPBEXresDataEmph 2 4 2 6 2" xfId="28333"/>
    <cellStyle name="SAPBEXresDataEmph 2 4 2 6 2 2" xfId="38540"/>
    <cellStyle name="SAPBEXresDataEmph 2 4 2 6 3" xfId="33351"/>
    <cellStyle name="SAPBEXresDataEmph 2 4 2 6 4" xfId="46502"/>
    <cellStyle name="SAPBEXresDataEmph 2 4 2 6 5" xfId="46503"/>
    <cellStyle name="SAPBEXresDataEmph 2 4 2 7" xfId="5489"/>
    <cellStyle name="SAPBEXresDataEmph 2 4 2 7 2" xfId="29052"/>
    <cellStyle name="SAPBEXresDataEmph 2 4 2 7 2 2" xfId="39259"/>
    <cellStyle name="SAPBEXresDataEmph 2 4 2 7 3" xfId="34070"/>
    <cellStyle name="SAPBEXresDataEmph 2 4 2 7 4" xfId="46504"/>
    <cellStyle name="SAPBEXresDataEmph 2 4 2 8" xfId="24690"/>
    <cellStyle name="SAPBEXresDataEmph 2 4 2 8 2" xfId="34897"/>
    <cellStyle name="SAPBEXresDataEmph 2 4 2 9" xfId="29708"/>
    <cellStyle name="SAPBEXresDataEmph 2 4 3" xfId="1708"/>
    <cellStyle name="SAPBEXresDataEmph 2 4 3 2" xfId="25271"/>
    <cellStyle name="SAPBEXresDataEmph 2 4 3 2 2" xfId="35478"/>
    <cellStyle name="SAPBEXresDataEmph 2 4 3 3" xfId="30289"/>
    <cellStyle name="SAPBEXresDataEmph 2 4 3 4" xfId="46505"/>
    <cellStyle name="SAPBEXresDataEmph 2 4 3 5" xfId="46506"/>
    <cellStyle name="SAPBEXresDataEmph 2 4 4" xfId="2238"/>
    <cellStyle name="SAPBEXresDataEmph 2 4 4 2" xfId="25801"/>
    <cellStyle name="SAPBEXresDataEmph 2 4 4 2 2" xfId="36008"/>
    <cellStyle name="SAPBEXresDataEmph 2 4 4 3" xfId="30819"/>
    <cellStyle name="SAPBEXresDataEmph 2 4 4 4" xfId="46507"/>
    <cellStyle name="SAPBEXresDataEmph 2 4 4 5" xfId="46508"/>
    <cellStyle name="SAPBEXresDataEmph 2 4 5" xfId="3021"/>
    <cellStyle name="SAPBEXresDataEmph 2 4 5 2" xfId="26584"/>
    <cellStyle name="SAPBEXresDataEmph 2 4 5 2 2" xfId="36791"/>
    <cellStyle name="SAPBEXresDataEmph 2 4 5 3" xfId="31602"/>
    <cellStyle name="SAPBEXresDataEmph 2 4 5 4" xfId="46509"/>
    <cellStyle name="SAPBEXresDataEmph 2 4 5 5" xfId="46510"/>
    <cellStyle name="SAPBEXresDataEmph 2 4 6" xfId="3753"/>
    <cellStyle name="SAPBEXresDataEmph 2 4 6 2" xfId="27316"/>
    <cellStyle name="SAPBEXresDataEmph 2 4 6 2 2" xfId="37523"/>
    <cellStyle name="SAPBEXresDataEmph 2 4 6 3" xfId="32334"/>
    <cellStyle name="SAPBEXresDataEmph 2 4 6 4" xfId="46511"/>
    <cellStyle name="SAPBEXresDataEmph 2 4 6 5" xfId="46512"/>
    <cellStyle name="SAPBEXresDataEmph 2 4 7" xfId="4364"/>
    <cellStyle name="SAPBEXresDataEmph 2 4 7 2" xfId="27927"/>
    <cellStyle name="SAPBEXresDataEmph 2 4 7 2 2" xfId="38134"/>
    <cellStyle name="SAPBEXresDataEmph 2 4 7 3" xfId="32945"/>
    <cellStyle name="SAPBEXresDataEmph 2 4 7 4" xfId="46513"/>
    <cellStyle name="SAPBEXresDataEmph 2 4 7 5" xfId="46514"/>
    <cellStyle name="SAPBEXresDataEmph 2 4 8" xfId="5080"/>
    <cellStyle name="SAPBEXresDataEmph 2 4 8 2" xfId="28643"/>
    <cellStyle name="SAPBEXresDataEmph 2 4 8 2 2" xfId="38850"/>
    <cellStyle name="SAPBEXresDataEmph 2 4 8 3" xfId="33661"/>
    <cellStyle name="SAPBEXresDataEmph 2 4 8 4" xfId="46515"/>
    <cellStyle name="SAPBEXresDataEmph 2 4 9" xfId="24273"/>
    <cellStyle name="SAPBEXresDataEmph 2 4 9 2" xfId="34480"/>
    <cellStyle name="SAPBEXresDataEmph 2 5" xfId="990"/>
    <cellStyle name="SAPBEXresDataEmph 2 5 2" xfId="2516"/>
    <cellStyle name="SAPBEXresDataEmph 2 5 2 2" xfId="26079"/>
    <cellStyle name="SAPBEXresDataEmph 2 5 2 2 2" xfId="36286"/>
    <cellStyle name="SAPBEXresDataEmph 2 5 2 3" xfId="31097"/>
    <cellStyle name="SAPBEXresDataEmph 2 5 2 4" xfId="46516"/>
    <cellStyle name="SAPBEXresDataEmph 2 5 2 5" xfId="46517"/>
    <cellStyle name="SAPBEXresDataEmph 2 5 3" xfId="3301"/>
    <cellStyle name="SAPBEXresDataEmph 2 5 3 2" xfId="26864"/>
    <cellStyle name="SAPBEXresDataEmph 2 5 3 2 2" xfId="37071"/>
    <cellStyle name="SAPBEXresDataEmph 2 5 3 3" xfId="31882"/>
    <cellStyle name="SAPBEXresDataEmph 2 5 3 4" xfId="46518"/>
    <cellStyle name="SAPBEXresDataEmph 2 5 3 5" xfId="46519"/>
    <cellStyle name="SAPBEXresDataEmph 2 5 4" xfId="4642"/>
    <cellStyle name="SAPBEXresDataEmph 2 5 4 2" xfId="28205"/>
    <cellStyle name="SAPBEXresDataEmph 2 5 4 2 2" xfId="38412"/>
    <cellStyle name="SAPBEXresDataEmph 2 5 4 3" xfId="33223"/>
    <cellStyle name="SAPBEXresDataEmph 2 5 4 4" xfId="46520"/>
    <cellStyle name="SAPBEXresDataEmph 2 5 4 5" xfId="46521"/>
    <cellStyle name="SAPBEXresDataEmph 2 5 5" xfId="5360"/>
    <cellStyle name="SAPBEXresDataEmph 2 5 5 2" xfId="28923"/>
    <cellStyle name="SAPBEXresDataEmph 2 5 5 2 2" xfId="39130"/>
    <cellStyle name="SAPBEXresDataEmph 2 5 5 3" xfId="33941"/>
    <cellStyle name="SAPBEXresDataEmph 2 5 5 4" xfId="46522"/>
    <cellStyle name="SAPBEXresDataEmph 2 5 5 5" xfId="46523"/>
    <cellStyle name="SAPBEXresDataEmph 2 5 6" xfId="24553"/>
    <cellStyle name="SAPBEXresDataEmph 2 5 6 2" xfId="34760"/>
    <cellStyle name="SAPBEXresDataEmph 2 5 7" xfId="46524"/>
    <cellStyle name="SAPBEXresDataEmph 2 5 8" xfId="46525"/>
    <cellStyle name="SAPBEXresDataEmph 2 5 9" xfId="46526"/>
    <cellStyle name="SAPBEXresDataEmph 2 6" xfId="1440"/>
    <cellStyle name="SAPBEXresDataEmph 2 6 2" xfId="25003"/>
    <cellStyle name="SAPBEXresDataEmph 2 6 2 2" xfId="35210"/>
    <cellStyle name="SAPBEXresDataEmph 2 6 3" xfId="30021"/>
    <cellStyle name="SAPBEXresDataEmph 2 6 4" xfId="46527"/>
    <cellStyle name="SAPBEXresDataEmph 2 6 5" xfId="46528"/>
    <cellStyle name="SAPBEXresDataEmph 2 7" xfId="4028"/>
    <cellStyle name="SAPBEXresDataEmph 2 7 2" xfId="27591"/>
    <cellStyle name="SAPBEXresDataEmph 2 7 2 2" xfId="37798"/>
    <cellStyle name="SAPBEXresDataEmph 2 7 3" xfId="32609"/>
    <cellStyle name="SAPBEXresDataEmph 2 7 4" xfId="46529"/>
    <cellStyle name="SAPBEXresDataEmph 2 8" xfId="24122"/>
    <cellStyle name="SAPBEXresDataEmph 2 8 2" xfId="34329"/>
    <cellStyle name="SAPBEXresDataEmph 2 9" xfId="46530"/>
    <cellStyle name="SAPBEXresDataEmph 3" xfId="602"/>
    <cellStyle name="SAPBEXresDataEmph 3 10" xfId="24165"/>
    <cellStyle name="SAPBEXresDataEmph 3 10 2" xfId="34372"/>
    <cellStyle name="SAPBEXresDataEmph 3 11" xfId="29269"/>
    <cellStyle name="SAPBEXresDataEmph 3 12" xfId="46531"/>
    <cellStyle name="SAPBEXresDataEmph 3 2" xfId="848"/>
    <cellStyle name="SAPBEXresDataEmph 3 2 10" xfId="29515"/>
    <cellStyle name="SAPBEXresDataEmph 3 2 11" xfId="46532"/>
    <cellStyle name="SAPBEXresDataEmph 3 2 2" xfId="1260"/>
    <cellStyle name="SAPBEXresDataEmph 3 2 2 10" xfId="46533"/>
    <cellStyle name="SAPBEXresDataEmph 3 2 2 2" xfId="2164"/>
    <cellStyle name="SAPBEXresDataEmph 3 2 2 2 2" xfId="25727"/>
    <cellStyle name="SAPBEXresDataEmph 3 2 2 2 2 2" xfId="35934"/>
    <cellStyle name="SAPBEXresDataEmph 3 2 2 2 3" xfId="30745"/>
    <cellStyle name="SAPBEXresDataEmph 3 2 2 2 4" xfId="46534"/>
    <cellStyle name="SAPBEXresDataEmph 3 2 2 2 5" xfId="46535"/>
    <cellStyle name="SAPBEXresDataEmph 3 2 2 3" xfId="2783"/>
    <cellStyle name="SAPBEXresDataEmph 3 2 2 3 2" xfId="26346"/>
    <cellStyle name="SAPBEXresDataEmph 3 2 2 3 2 2" xfId="36553"/>
    <cellStyle name="SAPBEXresDataEmph 3 2 2 3 3" xfId="31364"/>
    <cellStyle name="SAPBEXresDataEmph 3 2 2 3 4" xfId="46536"/>
    <cellStyle name="SAPBEXresDataEmph 3 2 2 3 5" xfId="46537"/>
    <cellStyle name="SAPBEXresDataEmph 3 2 2 4" xfId="3571"/>
    <cellStyle name="SAPBEXresDataEmph 3 2 2 4 2" xfId="27134"/>
    <cellStyle name="SAPBEXresDataEmph 3 2 2 4 2 2" xfId="37341"/>
    <cellStyle name="SAPBEXresDataEmph 3 2 2 4 3" xfId="32152"/>
    <cellStyle name="SAPBEXresDataEmph 3 2 2 4 4" xfId="46538"/>
    <cellStyle name="SAPBEXresDataEmph 3 2 2 4 5" xfId="46539"/>
    <cellStyle name="SAPBEXresDataEmph 3 2 2 5" xfId="4258"/>
    <cellStyle name="SAPBEXresDataEmph 3 2 2 5 2" xfId="27821"/>
    <cellStyle name="SAPBEXresDataEmph 3 2 2 5 2 2" xfId="38028"/>
    <cellStyle name="SAPBEXresDataEmph 3 2 2 5 3" xfId="32839"/>
    <cellStyle name="SAPBEXresDataEmph 3 2 2 5 4" xfId="46540"/>
    <cellStyle name="SAPBEXresDataEmph 3 2 2 5 5" xfId="46541"/>
    <cellStyle name="SAPBEXresDataEmph 3 2 2 6" xfId="4902"/>
    <cellStyle name="SAPBEXresDataEmph 3 2 2 6 2" xfId="28465"/>
    <cellStyle name="SAPBEXresDataEmph 3 2 2 6 2 2" xfId="38672"/>
    <cellStyle name="SAPBEXresDataEmph 3 2 2 6 3" xfId="33483"/>
    <cellStyle name="SAPBEXresDataEmph 3 2 2 6 4" xfId="46542"/>
    <cellStyle name="SAPBEXresDataEmph 3 2 2 6 5" xfId="46543"/>
    <cellStyle name="SAPBEXresDataEmph 3 2 2 7" xfId="5622"/>
    <cellStyle name="SAPBEXresDataEmph 3 2 2 7 2" xfId="29185"/>
    <cellStyle name="SAPBEXresDataEmph 3 2 2 7 2 2" xfId="39392"/>
    <cellStyle name="SAPBEXresDataEmph 3 2 2 7 3" xfId="34203"/>
    <cellStyle name="SAPBEXresDataEmph 3 2 2 7 4" xfId="46544"/>
    <cellStyle name="SAPBEXresDataEmph 3 2 2 8" xfId="24823"/>
    <cellStyle name="SAPBEXresDataEmph 3 2 2 8 2" xfId="35030"/>
    <cellStyle name="SAPBEXresDataEmph 3 2 2 9" xfId="29841"/>
    <cellStyle name="SAPBEXresDataEmph 3 2 3" xfId="1838"/>
    <cellStyle name="SAPBEXresDataEmph 3 2 3 2" xfId="25401"/>
    <cellStyle name="SAPBEXresDataEmph 3 2 3 2 2" xfId="35608"/>
    <cellStyle name="SAPBEXresDataEmph 3 2 3 3" xfId="30419"/>
    <cellStyle name="SAPBEXresDataEmph 3 2 3 4" xfId="46545"/>
    <cellStyle name="SAPBEXresDataEmph 3 2 3 5" xfId="46546"/>
    <cellStyle name="SAPBEXresDataEmph 3 2 4" xfId="2374"/>
    <cellStyle name="SAPBEXresDataEmph 3 2 4 2" xfId="25937"/>
    <cellStyle name="SAPBEXresDataEmph 3 2 4 2 2" xfId="36144"/>
    <cellStyle name="SAPBEXresDataEmph 3 2 4 3" xfId="30955"/>
    <cellStyle name="SAPBEXresDataEmph 3 2 4 4" xfId="46547"/>
    <cellStyle name="SAPBEXresDataEmph 3 2 4 5" xfId="46548"/>
    <cellStyle name="SAPBEXresDataEmph 3 2 5" xfId="3159"/>
    <cellStyle name="SAPBEXresDataEmph 3 2 5 2" xfId="26722"/>
    <cellStyle name="SAPBEXresDataEmph 3 2 5 2 2" xfId="36929"/>
    <cellStyle name="SAPBEXresDataEmph 3 2 5 3" xfId="31740"/>
    <cellStyle name="SAPBEXresDataEmph 3 2 5 4" xfId="46549"/>
    <cellStyle name="SAPBEXresDataEmph 3 2 5 5" xfId="46550"/>
    <cellStyle name="SAPBEXresDataEmph 3 2 6" xfId="3889"/>
    <cellStyle name="SAPBEXresDataEmph 3 2 6 2" xfId="27452"/>
    <cellStyle name="SAPBEXresDataEmph 3 2 6 2 2" xfId="37659"/>
    <cellStyle name="SAPBEXresDataEmph 3 2 6 3" xfId="32470"/>
    <cellStyle name="SAPBEXresDataEmph 3 2 6 4" xfId="46551"/>
    <cellStyle name="SAPBEXresDataEmph 3 2 6 5" xfId="46552"/>
    <cellStyle name="SAPBEXresDataEmph 3 2 7" xfId="4500"/>
    <cellStyle name="SAPBEXresDataEmph 3 2 7 2" xfId="28063"/>
    <cellStyle name="SAPBEXresDataEmph 3 2 7 2 2" xfId="38270"/>
    <cellStyle name="SAPBEXresDataEmph 3 2 7 3" xfId="33081"/>
    <cellStyle name="SAPBEXresDataEmph 3 2 7 4" xfId="46553"/>
    <cellStyle name="SAPBEXresDataEmph 3 2 7 5" xfId="46554"/>
    <cellStyle name="SAPBEXresDataEmph 3 2 8" xfId="5218"/>
    <cellStyle name="SAPBEXresDataEmph 3 2 8 2" xfId="28781"/>
    <cellStyle name="SAPBEXresDataEmph 3 2 8 2 2" xfId="38988"/>
    <cellStyle name="SAPBEXresDataEmph 3 2 8 3" xfId="33799"/>
    <cellStyle name="SAPBEXresDataEmph 3 2 8 4" xfId="46555"/>
    <cellStyle name="SAPBEXresDataEmph 3 2 9" xfId="24411"/>
    <cellStyle name="SAPBEXresDataEmph 3 2 9 2" xfId="34618"/>
    <cellStyle name="SAPBEXresDataEmph 3 3" xfId="936"/>
    <cellStyle name="SAPBEXresDataEmph 3 3 10" xfId="46556"/>
    <cellStyle name="SAPBEXresDataEmph 3 3 2" xfId="1922"/>
    <cellStyle name="SAPBEXresDataEmph 3 3 2 2" xfId="25485"/>
    <cellStyle name="SAPBEXresDataEmph 3 3 2 2 2" xfId="35692"/>
    <cellStyle name="SAPBEXresDataEmph 3 3 2 3" xfId="30503"/>
    <cellStyle name="SAPBEXresDataEmph 3 3 2 4" xfId="46557"/>
    <cellStyle name="SAPBEXresDataEmph 3 3 2 5" xfId="46558"/>
    <cellStyle name="SAPBEXresDataEmph 3 3 3" xfId="2462"/>
    <cellStyle name="SAPBEXresDataEmph 3 3 3 2" xfId="26025"/>
    <cellStyle name="SAPBEXresDataEmph 3 3 3 2 2" xfId="36232"/>
    <cellStyle name="SAPBEXresDataEmph 3 3 3 3" xfId="31043"/>
    <cellStyle name="SAPBEXresDataEmph 3 3 3 4" xfId="46559"/>
    <cellStyle name="SAPBEXresDataEmph 3 3 3 5" xfId="46560"/>
    <cellStyle name="SAPBEXresDataEmph 3 3 4" xfId="3247"/>
    <cellStyle name="SAPBEXresDataEmph 3 3 4 2" xfId="26810"/>
    <cellStyle name="SAPBEXresDataEmph 3 3 4 2 2" xfId="37017"/>
    <cellStyle name="SAPBEXresDataEmph 3 3 4 3" xfId="31828"/>
    <cellStyle name="SAPBEXresDataEmph 3 3 4 4" xfId="46561"/>
    <cellStyle name="SAPBEXresDataEmph 3 3 4 5" xfId="46562"/>
    <cellStyle name="SAPBEXresDataEmph 3 3 5" xfId="3977"/>
    <cellStyle name="SAPBEXresDataEmph 3 3 5 2" xfId="27540"/>
    <cellStyle name="SAPBEXresDataEmph 3 3 5 2 2" xfId="37747"/>
    <cellStyle name="SAPBEXresDataEmph 3 3 5 3" xfId="32558"/>
    <cellStyle name="SAPBEXresDataEmph 3 3 5 4" xfId="46563"/>
    <cellStyle name="SAPBEXresDataEmph 3 3 5 5" xfId="46564"/>
    <cellStyle name="SAPBEXresDataEmph 3 3 6" xfId="4588"/>
    <cellStyle name="SAPBEXresDataEmph 3 3 6 2" xfId="28151"/>
    <cellStyle name="SAPBEXresDataEmph 3 3 6 2 2" xfId="38358"/>
    <cellStyle name="SAPBEXresDataEmph 3 3 6 3" xfId="33169"/>
    <cellStyle name="SAPBEXresDataEmph 3 3 6 4" xfId="46565"/>
    <cellStyle name="SAPBEXresDataEmph 3 3 6 5" xfId="46566"/>
    <cellStyle name="SAPBEXresDataEmph 3 3 7" xfId="5306"/>
    <cellStyle name="SAPBEXresDataEmph 3 3 7 2" xfId="28869"/>
    <cellStyle name="SAPBEXresDataEmph 3 3 7 2 2" xfId="39076"/>
    <cellStyle name="SAPBEXresDataEmph 3 3 7 3" xfId="33887"/>
    <cellStyle name="SAPBEXresDataEmph 3 3 7 4" xfId="46567"/>
    <cellStyle name="SAPBEXresDataEmph 3 3 8" xfId="24499"/>
    <cellStyle name="SAPBEXresDataEmph 3 3 8 2" xfId="34706"/>
    <cellStyle name="SAPBEXresDataEmph 3 3 9" xfId="29603"/>
    <cellStyle name="SAPBEXresDataEmph 3 4" xfId="1610"/>
    <cellStyle name="SAPBEXresDataEmph 3 4 2" xfId="25173"/>
    <cellStyle name="SAPBEXresDataEmph 3 4 2 2" xfId="35380"/>
    <cellStyle name="SAPBEXresDataEmph 3 4 3" xfId="30191"/>
    <cellStyle name="SAPBEXresDataEmph 3 4 4" xfId="46568"/>
    <cellStyle name="SAPBEXresDataEmph 3 4 5" xfId="46569"/>
    <cellStyle name="SAPBEXresDataEmph 3 5" xfId="1397"/>
    <cellStyle name="SAPBEXresDataEmph 3 5 2" xfId="24960"/>
    <cellStyle name="SAPBEXresDataEmph 3 5 2 2" xfId="35167"/>
    <cellStyle name="SAPBEXresDataEmph 3 5 3" xfId="29978"/>
    <cellStyle name="SAPBEXresDataEmph 3 5 4" xfId="46570"/>
    <cellStyle name="SAPBEXresDataEmph 3 5 5" xfId="46571"/>
    <cellStyle name="SAPBEXresDataEmph 3 6" xfId="2913"/>
    <cellStyle name="SAPBEXresDataEmph 3 6 2" xfId="26476"/>
    <cellStyle name="SAPBEXresDataEmph 3 6 2 2" xfId="36683"/>
    <cellStyle name="SAPBEXresDataEmph 3 6 3" xfId="31494"/>
    <cellStyle name="SAPBEXresDataEmph 3 6 4" xfId="46572"/>
    <cellStyle name="SAPBEXresDataEmph 3 6 5" xfId="46573"/>
    <cellStyle name="SAPBEXresDataEmph 3 7" xfId="3647"/>
    <cellStyle name="SAPBEXresDataEmph 3 7 2" xfId="27210"/>
    <cellStyle name="SAPBEXresDataEmph 3 7 2 2" xfId="37417"/>
    <cellStyle name="SAPBEXresDataEmph 3 7 3" xfId="32228"/>
    <cellStyle name="SAPBEXresDataEmph 3 7 4" xfId="46574"/>
    <cellStyle name="SAPBEXresDataEmph 3 7 5" xfId="46575"/>
    <cellStyle name="SAPBEXresDataEmph 3 8" xfId="1577"/>
    <cellStyle name="SAPBEXresDataEmph 3 8 2" xfId="25140"/>
    <cellStyle name="SAPBEXresDataEmph 3 8 2 2" xfId="35347"/>
    <cellStyle name="SAPBEXresDataEmph 3 8 3" xfId="30158"/>
    <cellStyle name="SAPBEXresDataEmph 3 8 4" xfId="46576"/>
    <cellStyle name="SAPBEXresDataEmph 3 8 5" xfId="46577"/>
    <cellStyle name="SAPBEXresDataEmph 3 9" xfId="4972"/>
    <cellStyle name="SAPBEXresDataEmph 3 9 2" xfId="28535"/>
    <cellStyle name="SAPBEXresDataEmph 3 9 2 2" xfId="38742"/>
    <cellStyle name="SAPBEXresDataEmph 3 9 3" xfId="33553"/>
    <cellStyle name="SAPBEXresDataEmph 3 9 4" xfId="46578"/>
    <cellStyle name="SAPBEXresDataEmph 4" xfId="700"/>
    <cellStyle name="SAPBEXresDataEmph 4 10" xfId="29367"/>
    <cellStyle name="SAPBEXresDataEmph 4 11" xfId="46579"/>
    <cellStyle name="SAPBEXresDataEmph 4 2" xfId="1117"/>
    <cellStyle name="SAPBEXresDataEmph 4 2 10" xfId="46580"/>
    <cellStyle name="SAPBEXresDataEmph 4 2 2" xfId="2024"/>
    <cellStyle name="SAPBEXresDataEmph 4 2 2 2" xfId="25587"/>
    <cellStyle name="SAPBEXresDataEmph 4 2 2 2 2" xfId="35794"/>
    <cellStyle name="SAPBEXresDataEmph 4 2 2 3" xfId="30605"/>
    <cellStyle name="SAPBEXresDataEmph 4 2 2 4" xfId="46581"/>
    <cellStyle name="SAPBEXresDataEmph 4 2 2 5" xfId="46582"/>
    <cellStyle name="SAPBEXresDataEmph 4 2 3" xfId="2641"/>
    <cellStyle name="SAPBEXresDataEmph 4 2 3 2" xfId="26204"/>
    <cellStyle name="SAPBEXresDataEmph 4 2 3 2 2" xfId="36411"/>
    <cellStyle name="SAPBEXresDataEmph 4 2 3 3" xfId="31222"/>
    <cellStyle name="SAPBEXresDataEmph 4 2 3 4" xfId="46583"/>
    <cellStyle name="SAPBEXresDataEmph 4 2 3 5" xfId="46584"/>
    <cellStyle name="SAPBEXresDataEmph 4 2 4" xfId="3428"/>
    <cellStyle name="SAPBEXresDataEmph 4 2 4 2" xfId="26991"/>
    <cellStyle name="SAPBEXresDataEmph 4 2 4 2 2" xfId="37198"/>
    <cellStyle name="SAPBEXresDataEmph 4 2 4 3" xfId="32009"/>
    <cellStyle name="SAPBEXresDataEmph 4 2 4 4" xfId="46585"/>
    <cellStyle name="SAPBEXresDataEmph 4 2 4 5" xfId="46586"/>
    <cellStyle name="SAPBEXresDataEmph 4 2 5" xfId="4116"/>
    <cellStyle name="SAPBEXresDataEmph 4 2 5 2" xfId="27679"/>
    <cellStyle name="SAPBEXresDataEmph 4 2 5 2 2" xfId="37886"/>
    <cellStyle name="SAPBEXresDataEmph 4 2 5 3" xfId="32697"/>
    <cellStyle name="SAPBEXresDataEmph 4 2 5 4" xfId="46587"/>
    <cellStyle name="SAPBEXresDataEmph 4 2 5 5" xfId="46588"/>
    <cellStyle name="SAPBEXresDataEmph 4 2 6" xfId="4760"/>
    <cellStyle name="SAPBEXresDataEmph 4 2 6 2" xfId="28323"/>
    <cellStyle name="SAPBEXresDataEmph 4 2 6 2 2" xfId="38530"/>
    <cellStyle name="SAPBEXresDataEmph 4 2 6 3" xfId="33341"/>
    <cellStyle name="SAPBEXresDataEmph 4 2 6 4" xfId="46589"/>
    <cellStyle name="SAPBEXresDataEmph 4 2 6 5" xfId="46590"/>
    <cellStyle name="SAPBEXresDataEmph 4 2 7" xfId="5479"/>
    <cellStyle name="SAPBEXresDataEmph 4 2 7 2" xfId="29042"/>
    <cellStyle name="SAPBEXresDataEmph 4 2 7 2 2" xfId="39249"/>
    <cellStyle name="SAPBEXresDataEmph 4 2 7 3" xfId="34060"/>
    <cellStyle name="SAPBEXresDataEmph 4 2 7 4" xfId="46591"/>
    <cellStyle name="SAPBEXresDataEmph 4 2 8" xfId="24680"/>
    <cellStyle name="SAPBEXresDataEmph 4 2 8 2" xfId="34887"/>
    <cellStyle name="SAPBEXresDataEmph 4 2 9" xfId="29698"/>
    <cellStyle name="SAPBEXresDataEmph 4 3" xfId="1698"/>
    <cellStyle name="SAPBEXresDataEmph 4 3 2" xfId="25261"/>
    <cellStyle name="SAPBEXresDataEmph 4 3 2 2" xfId="35468"/>
    <cellStyle name="SAPBEXresDataEmph 4 3 3" xfId="30279"/>
    <cellStyle name="SAPBEXresDataEmph 4 3 4" xfId="46592"/>
    <cellStyle name="SAPBEXresDataEmph 4 3 5" xfId="46593"/>
    <cellStyle name="SAPBEXresDataEmph 4 4" xfId="2228"/>
    <cellStyle name="SAPBEXresDataEmph 4 4 2" xfId="25791"/>
    <cellStyle name="SAPBEXresDataEmph 4 4 2 2" xfId="35998"/>
    <cellStyle name="SAPBEXresDataEmph 4 4 3" xfId="30809"/>
    <cellStyle name="SAPBEXresDataEmph 4 4 4" xfId="46594"/>
    <cellStyle name="SAPBEXresDataEmph 4 4 5" xfId="46595"/>
    <cellStyle name="SAPBEXresDataEmph 4 5" xfId="3011"/>
    <cellStyle name="SAPBEXresDataEmph 4 5 2" xfId="26574"/>
    <cellStyle name="SAPBEXresDataEmph 4 5 2 2" xfId="36781"/>
    <cellStyle name="SAPBEXresDataEmph 4 5 3" xfId="31592"/>
    <cellStyle name="SAPBEXresDataEmph 4 5 4" xfId="46596"/>
    <cellStyle name="SAPBEXresDataEmph 4 5 5" xfId="46597"/>
    <cellStyle name="SAPBEXresDataEmph 4 6" xfId="3743"/>
    <cellStyle name="SAPBEXresDataEmph 4 6 2" xfId="27306"/>
    <cellStyle name="SAPBEXresDataEmph 4 6 2 2" xfId="37513"/>
    <cellStyle name="SAPBEXresDataEmph 4 6 3" xfId="32324"/>
    <cellStyle name="SAPBEXresDataEmph 4 6 4" xfId="46598"/>
    <cellStyle name="SAPBEXresDataEmph 4 6 5" xfId="46599"/>
    <cellStyle name="SAPBEXresDataEmph 4 7" xfId="4354"/>
    <cellStyle name="SAPBEXresDataEmph 4 7 2" xfId="27917"/>
    <cellStyle name="SAPBEXresDataEmph 4 7 2 2" xfId="38124"/>
    <cellStyle name="SAPBEXresDataEmph 4 7 3" xfId="32935"/>
    <cellStyle name="SAPBEXresDataEmph 4 7 4" xfId="46600"/>
    <cellStyle name="SAPBEXresDataEmph 4 7 5" xfId="46601"/>
    <cellStyle name="SAPBEXresDataEmph 4 8" xfId="5070"/>
    <cellStyle name="SAPBEXresDataEmph 4 8 2" xfId="28633"/>
    <cellStyle name="SAPBEXresDataEmph 4 8 2 2" xfId="38840"/>
    <cellStyle name="SAPBEXresDataEmph 4 8 3" xfId="33651"/>
    <cellStyle name="SAPBEXresDataEmph 4 8 4" xfId="46602"/>
    <cellStyle name="SAPBEXresDataEmph 4 9" xfId="24263"/>
    <cellStyle name="SAPBEXresDataEmph 4 9 2" xfId="34470"/>
    <cellStyle name="SAPBEXresDataEmph 5" xfId="769"/>
    <cellStyle name="SAPBEXresDataEmph 5 10" xfId="29436"/>
    <cellStyle name="SAPBEXresDataEmph 5 11" xfId="46603"/>
    <cellStyle name="SAPBEXresDataEmph 5 2" xfId="1186"/>
    <cellStyle name="SAPBEXresDataEmph 5 2 10" xfId="46604"/>
    <cellStyle name="SAPBEXresDataEmph 5 2 2" xfId="2092"/>
    <cellStyle name="SAPBEXresDataEmph 5 2 2 2" xfId="25655"/>
    <cellStyle name="SAPBEXresDataEmph 5 2 2 2 2" xfId="35862"/>
    <cellStyle name="SAPBEXresDataEmph 5 2 2 3" xfId="30673"/>
    <cellStyle name="SAPBEXresDataEmph 5 2 2 4" xfId="46605"/>
    <cellStyle name="SAPBEXresDataEmph 5 2 2 5" xfId="46606"/>
    <cellStyle name="SAPBEXresDataEmph 5 2 3" xfId="2709"/>
    <cellStyle name="SAPBEXresDataEmph 5 2 3 2" xfId="26272"/>
    <cellStyle name="SAPBEXresDataEmph 5 2 3 2 2" xfId="36479"/>
    <cellStyle name="SAPBEXresDataEmph 5 2 3 3" xfId="31290"/>
    <cellStyle name="SAPBEXresDataEmph 5 2 3 4" xfId="46607"/>
    <cellStyle name="SAPBEXresDataEmph 5 2 3 5" xfId="46608"/>
    <cellStyle name="SAPBEXresDataEmph 5 2 4" xfId="3497"/>
    <cellStyle name="SAPBEXresDataEmph 5 2 4 2" xfId="27060"/>
    <cellStyle name="SAPBEXresDataEmph 5 2 4 2 2" xfId="37267"/>
    <cellStyle name="SAPBEXresDataEmph 5 2 4 3" xfId="32078"/>
    <cellStyle name="SAPBEXresDataEmph 5 2 4 4" xfId="46609"/>
    <cellStyle name="SAPBEXresDataEmph 5 2 4 5" xfId="46610"/>
    <cellStyle name="SAPBEXresDataEmph 5 2 5" xfId="4184"/>
    <cellStyle name="SAPBEXresDataEmph 5 2 5 2" xfId="27747"/>
    <cellStyle name="SAPBEXresDataEmph 5 2 5 2 2" xfId="37954"/>
    <cellStyle name="SAPBEXresDataEmph 5 2 5 3" xfId="32765"/>
    <cellStyle name="SAPBEXresDataEmph 5 2 5 4" xfId="46611"/>
    <cellStyle name="SAPBEXresDataEmph 5 2 5 5" xfId="46612"/>
    <cellStyle name="SAPBEXresDataEmph 5 2 6" xfId="4828"/>
    <cellStyle name="SAPBEXresDataEmph 5 2 6 2" xfId="28391"/>
    <cellStyle name="SAPBEXresDataEmph 5 2 6 2 2" xfId="38598"/>
    <cellStyle name="SAPBEXresDataEmph 5 2 6 3" xfId="33409"/>
    <cellStyle name="SAPBEXresDataEmph 5 2 6 4" xfId="46613"/>
    <cellStyle name="SAPBEXresDataEmph 5 2 6 5" xfId="46614"/>
    <cellStyle name="SAPBEXresDataEmph 5 2 7" xfId="5548"/>
    <cellStyle name="SAPBEXresDataEmph 5 2 7 2" xfId="29111"/>
    <cellStyle name="SAPBEXresDataEmph 5 2 7 2 2" xfId="39318"/>
    <cellStyle name="SAPBEXresDataEmph 5 2 7 3" xfId="34129"/>
    <cellStyle name="SAPBEXresDataEmph 5 2 7 4" xfId="46615"/>
    <cellStyle name="SAPBEXresDataEmph 5 2 8" xfId="24749"/>
    <cellStyle name="SAPBEXresDataEmph 5 2 8 2" xfId="34956"/>
    <cellStyle name="SAPBEXresDataEmph 5 2 9" xfId="29767"/>
    <cellStyle name="SAPBEXresDataEmph 5 3" xfId="1766"/>
    <cellStyle name="SAPBEXresDataEmph 5 3 2" xfId="25329"/>
    <cellStyle name="SAPBEXresDataEmph 5 3 2 2" xfId="35536"/>
    <cellStyle name="SAPBEXresDataEmph 5 3 3" xfId="30347"/>
    <cellStyle name="SAPBEXresDataEmph 5 3 4" xfId="46616"/>
    <cellStyle name="SAPBEXresDataEmph 5 3 5" xfId="46617"/>
    <cellStyle name="SAPBEXresDataEmph 5 4" xfId="2296"/>
    <cellStyle name="SAPBEXresDataEmph 5 4 2" xfId="25859"/>
    <cellStyle name="SAPBEXresDataEmph 5 4 2 2" xfId="36066"/>
    <cellStyle name="SAPBEXresDataEmph 5 4 3" xfId="30877"/>
    <cellStyle name="SAPBEXresDataEmph 5 4 4" xfId="46618"/>
    <cellStyle name="SAPBEXresDataEmph 5 4 5" xfId="46619"/>
    <cellStyle name="SAPBEXresDataEmph 5 5" xfId="3080"/>
    <cellStyle name="SAPBEXresDataEmph 5 5 2" xfId="26643"/>
    <cellStyle name="SAPBEXresDataEmph 5 5 2 2" xfId="36850"/>
    <cellStyle name="SAPBEXresDataEmph 5 5 3" xfId="31661"/>
    <cellStyle name="SAPBEXresDataEmph 5 5 4" xfId="46620"/>
    <cellStyle name="SAPBEXresDataEmph 5 5 5" xfId="46621"/>
    <cellStyle name="SAPBEXresDataEmph 5 6" xfId="3811"/>
    <cellStyle name="SAPBEXresDataEmph 5 6 2" xfId="27374"/>
    <cellStyle name="SAPBEXresDataEmph 5 6 2 2" xfId="37581"/>
    <cellStyle name="SAPBEXresDataEmph 5 6 3" xfId="32392"/>
    <cellStyle name="SAPBEXresDataEmph 5 6 4" xfId="46622"/>
    <cellStyle name="SAPBEXresDataEmph 5 6 5" xfId="46623"/>
    <cellStyle name="SAPBEXresDataEmph 5 7" xfId="4422"/>
    <cellStyle name="SAPBEXresDataEmph 5 7 2" xfId="27985"/>
    <cellStyle name="SAPBEXresDataEmph 5 7 2 2" xfId="38192"/>
    <cellStyle name="SAPBEXresDataEmph 5 7 3" xfId="33003"/>
    <cellStyle name="SAPBEXresDataEmph 5 7 4" xfId="46624"/>
    <cellStyle name="SAPBEXresDataEmph 5 7 5" xfId="46625"/>
    <cellStyle name="SAPBEXresDataEmph 5 8" xfId="5139"/>
    <cellStyle name="SAPBEXresDataEmph 5 8 2" xfId="28702"/>
    <cellStyle name="SAPBEXresDataEmph 5 8 2 2" xfId="38909"/>
    <cellStyle name="SAPBEXresDataEmph 5 8 3" xfId="33720"/>
    <cellStyle name="SAPBEXresDataEmph 5 8 4" xfId="46626"/>
    <cellStyle name="SAPBEXresDataEmph 5 9" xfId="24332"/>
    <cellStyle name="SAPBEXresDataEmph 5 9 2" xfId="34539"/>
    <cellStyle name="SAPBEXresDataEmph 6" xfId="1029"/>
    <cellStyle name="SAPBEXresDataEmph 6 2" xfId="2555"/>
    <cellStyle name="SAPBEXresDataEmph 6 2 2" xfId="26118"/>
    <cellStyle name="SAPBEXresDataEmph 6 2 2 2" xfId="36325"/>
    <cellStyle name="SAPBEXresDataEmph 6 2 3" xfId="31136"/>
    <cellStyle name="SAPBEXresDataEmph 6 2 4" xfId="46627"/>
    <cellStyle name="SAPBEXresDataEmph 6 2 5" xfId="46628"/>
    <cellStyle name="SAPBEXresDataEmph 6 3" xfId="3340"/>
    <cellStyle name="SAPBEXresDataEmph 6 3 2" xfId="26903"/>
    <cellStyle name="SAPBEXresDataEmph 6 3 2 2" xfId="37110"/>
    <cellStyle name="SAPBEXresDataEmph 6 3 3" xfId="31921"/>
    <cellStyle name="SAPBEXresDataEmph 6 3 4" xfId="46629"/>
    <cellStyle name="SAPBEXresDataEmph 6 3 5" xfId="46630"/>
    <cellStyle name="SAPBEXresDataEmph 6 4" xfId="4681"/>
    <cellStyle name="SAPBEXresDataEmph 6 4 2" xfId="28244"/>
    <cellStyle name="SAPBEXresDataEmph 6 4 2 2" xfId="38451"/>
    <cellStyle name="SAPBEXresDataEmph 6 4 3" xfId="33262"/>
    <cellStyle name="SAPBEXresDataEmph 6 4 4" xfId="46631"/>
    <cellStyle name="SAPBEXresDataEmph 6 4 5" xfId="46632"/>
    <cellStyle name="SAPBEXresDataEmph 6 5" xfId="5399"/>
    <cellStyle name="SAPBEXresDataEmph 6 5 2" xfId="28962"/>
    <cellStyle name="SAPBEXresDataEmph 6 5 2 2" xfId="39169"/>
    <cellStyle name="SAPBEXresDataEmph 6 5 3" xfId="33980"/>
    <cellStyle name="SAPBEXresDataEmph 6 5 4" xfId="46633"/>
    <cellStyle name="SAPBEXresDataEmph 6 5 5" xfId="46634"/>
    <cellStyle name="SAPBEXresDataEmph 6 6" xfId="24592"/>
    <cellStyle name="SAPBEXresDataEmph 6 6 2" xfId="34799"/>
    <cellStyle name="SAPBEXresDataEmph 6 7" xfId="46635"/>
    <cellStyle name="SAPBEXresDataEmph 6 8" xfId="46636"/>
    <cellStyle name="SAPBEXresDataEmph 6 9" xfId="46637"/>
    <cellStyle name="SAPBEXresDataEmph 7" xfId="1485"/>
    <cellStyle name="SAPBEXresDataEmph 7 2" xfId="25048"/>
    <cellStyle name="SAPBEXresDataEmph 7 2 2" xfId="35255"/>
    <cellStyle name="SAPBEXresDataEmph 7 3" xfId="30066"/>
    <cellStyle name="SAPBEXresDataEmph 7 4" xfId="46638"/>
    <cellStyle name="SAPBEXresDataEmph 7 5" xfId="46639"/>
    <cellStyle name="SAPBEXresDataEmph 8" xfId="1550"/>
    <cellStyle name="SAPBEXresDataEmph 8 2" xfId="25113"/>
    <cellStyle name="SAPBEXresDataEmph 8 2 2" xfId="35320"/>
    <cellStyle name="SAPBEXresDataEmph 8 3" xfId="30131"/>
    <cellStyle name="SAPBEXresDataEmph 8 4" xfId="46640"/>
    <cellStyle name="SAPBEXresDataEmph 9" xfId="24080"/>
    <cellStyle name="SAPBEXresDataEmph 9 2" xfId="34287"/>
    <cellStyle name="SAPBEXresItem" xfId="507"/>
    <cellStyle name="SAPBEXresItem 10" xfId="46641"/>
    <cellStyle name="SAPBEXresItem 11" xfId="46642"/>
    <cellStyle name="SAPBEXresItem 2" xfId="560"/>
    <cellStyle name="SAPBEXresItem 2 10" xfId="46643"/>
    <cellStyle name="SAPBEXresItem 2 2" xfId="642"/>
    <cellStyle name="SAPBEXresItem 2 2 10" xfId="24205"/>
    <cellStyle name="SAPBEXresItem 2 2 10 2" xfId="34412"/>
    <cellStyle name="SAPBEXresItem 2 2 11" xfId="29309"/>
    <cellStyle name="SAPBEXresItem 2 2 12" xfId="46644"/>
    <cellStyle name="SAPBEXresItem 2 2 2" xfId="888"/>
    <cellStyle name="SAPBEXresItem 2 2 2 10" xfId="29555"/>
    <cellStyle name="SAPBEXresItem 2 2 2 11" xfId="46645"/>
    <cellStyle name="SAPBEXresItem 2 2 2 2" xfId="1300"/>
    <cellStyle name="SAPBEXresItem 2 2 2 2 10" xfId="46646"/>
    <cellStyle name="SAPBEXresItem 2 2 2 2 2" xfId="2204"/>
    <cellStyle name="SAPBEXresItem 2 2 2 2 2 2" xfId="25767"/>
    <cellStyle name="SAPBEXresItem 2 2 2 2 2 2 2" xfId="35974"/>
    <cellStyle name="SAPBEXresItem 2 2 2 2 2 3" xfId="30785"/>
    <cellStyle name="SAPBEXresItem 2 2 2 2 2 4" xfId="46647"/>
    <cellStyle name="SAPBEXresItem 2 2 2 2 2 5" xfId="46648"/>
    <cellStyle name="SAPBEXresItem 2 2 2 2 3" xfId="2823"/>
    <cellStyle name="SAPBEXresItem 2 2 2 2 3 2" xfId="26386"/>
    <cellStyle name="SAPBEXresItem 2 2 2 2 3 2 2" xfId="36593"/>
    <cellStyle name="SAPBEXresItem 2 2 2 2 3 3" xfId="31404"/>
    <cellStyle name="SAPBEXresItem 2 2 2 2 3 4" xfId="46649"/>
    <cellStyle name="SAPBEXresItem 2 2 2 2 3 5" xfId="46650"/>
    <cellStyle name="SAPBEXresItem 2 2 2 2 4" xfId="3611"/>
    <cellStyle name="SAPBEXresItem 2 2 2 2 4 2" xfId="27174"/>
    <cellStyle name="SAPBEXresItem 2 2 2 2 4 2 2" xfId="37381"/>
    <cellStyle name="SAPBEXresItem 2 2 2 2 4 3" xfId="32192"/>
    <cellStyle name="SAPBEXresItem 2 2 2 2 4 4" xfId="46651"/>
    <cellStyle name="SAPBEXresItem 2 2 2 2 4 5" xfId="46652"/>
    <cellStyle name="SAPBEXresItem 2 2 2 2 5" xfId="4298"/>
    <cellStyle name="SAPBEXresItem 2 2 2 2 5 2" xfId="27861"/>
    <cellStyle name="SAPBEXresItem 2 2 2 2 5 2 2" xfId="38068"/>
    <cellStyle name="SAPBEXresItem 2 2 2 2 5 3" xfId="32879"/>
    <cellStyle name="SAPBEXresItem 2 2 2 2 5 4" xfId="46653"/>
    <cellStyle name="SAPBEXresItem 2 2 2 2 5 5" xfId="46654"/>
    <cellStyle name="SAPBEXresItem 2 2 2 2 6" xfId="4942"/>
    <cellStyle name="SAPBEXresItem 2 2 2 2 6 2" xfId="28505"/>
    <cellStyle name="SAPBEXresItem 2 2 2 2 6 2 2" xfId="38712"/>
    <cellStyle name="SAPBEXresItem 2 2 2 2 6 3" xfId="33523"/>
    <cellStyle name="SAPBEXresItem 2 2 2 2 6 4" xfId="46655"/>
    <cellStyle name="SAPBEXresItem 2 2 2 2 6 5" xfId="46656"/>
    <cellStyle name="SAPBEXresItem 2 2 2 2 7" xfId="5662"/>
    <cellStyle name="SAPBEXresItem 2 2 2 2 7 2" xfId="29225"/>
    <cellStyle name="SAPBEXresItem 2 2 2 2 7 2 2" xfId="39432"/>
    <cellStyle name="SAPBEXresItem 2 2 2 2 7 3" xfId="34243"/>
    <cellStyle name="SAPBEXresItem 2 2 2 2 7 4" xfId="46657"/>
    <cellStyle name="SAPBEXresItem 2 2 2 2 8" xfId="24863"/>
    <cellStyle name="SAPBEXresItem 2 2 2 2 8 2" xfId="35070"/>
    <cellStyle name="SAPBEXresItem 2 2 2 2 9" xfId="29881"/>
    <cellStyle name="SAPBEXresItem 2 2 2 3" xfId="1878"/>
    <cellStyle name="SAPBEXresItem 2 2 2 3 2" xfId="25441"/>
    <cellStyle name="SAPBEXresItem 2 2 2 3 2 2" xfId="35648"/>
    <cellStyle name="SAPBEXresItem 2 2 2 3 3" xfId="30459"/>
    <cellStyle name="SAPBEXresItem 2 2 2 3 4" xfId="46658"/>
    <cellStyle name="SAPBEXresItem 2 2 2 3 5" xfId="46659"/>
    <cellStyle name="SAPBEXresItem 2 2 2 4" xfId="2414"/>
    <cellStyle name="SAPBEXresItem 2 2 2 4 2" xfId="25977"/>
    <cellStyle name="SAPBEXresItem 2 2 2 4 2 2" xfId="36184"/>
    <cellStyle name="SAPBEXresItem 2 2 2 4 3" xfId="30995"/>
    <cellStyle name="SAPBEXresItem 2 2 2 4 4" xfId="46660"/>
    <cellStyle name="SAPBEXresItem 2 2 2 4 5" xfId="46661"/>
    <cellStyle name="SAPBEXresItem 2 2 2 5" xfId="3199"/>
    <cellStyle name="SAPBEXresItem 2 2 2 5 2" xfId="26762"/>
    <cellStyle name="SAPBEXresItem 2 2 2 5 2 2" xfId="36969"/>
    <cellStyle name="SAPBEXresItem 2 2 2 5 3" xfId="31780"/>
    <cellStyle name="SAPBEXresItem 2 2 2 5 4" xfId="46662"/>
    <cellStyle name="SAPBEXresItem 2 2 2 5 5" xfId="46663"/>
    <cellStyle name="SAPBEXresItem 2 2 2 6" xfId="3929"/>
    <cellStyle name="SAPBEXresItem 2 2 2 6 2" xfId="27492"/>
    <cellStyle name="SAPBEXresItem 2 2 2 6 2 2" xfId="37699"/>
    <cellStyle name="SAPBEXresItem 2 2 2 6 3" xfId="32510"/>
    <cellStyle name="SAPBEXresItem 2 2 2 6 4" xfId="46664"/>
    <cellStyle name="SAPBEXresItem 2 2 2 6 5" xfId="46665"/>
    <cellStyle name="SAPBEXresItem 2 2 2 7" xfId="4540"/>
    <cellStyle name="SAPBEXresItem 2 2 2 7 2" xfId="28103"/>
    <cellStyle name="SAPBEXresItem 2 2 2 7 2 2" xfId="38310"/>
    <cellStyle name="SAPBEXresItem 2 2 2 7 3" xfId="33121"/>
    <cellStyle name="SAPBEXresItem 2 2 2 7 4" xfId="46666"/>
    <cellStyle name="SAPBEXresItem 2 2 2 7 5" xfId="46667"/>
    <cellStyle name="SAPBEXresItem 2 2 2 8" xfId="5258"/>
    <cellStyle name="SAPBEXresItem 2 2 2 8 2" xfId="28821"/>
    <cellStyle name="SAPBEXresItem 2 2 2 8 2 2" xfId="39028"/>
    <cellStyle name="SAPBEXresItem 2 2 2 8 3" xfId="33839"/>
    <cellStyle name="SAPBEXresItem 2 2 2 8 4" xfId="46668"/>
    <cellStyle name="SAPBEXresItem 2 2 2 9" xfId="24451"/>
    <cellStyle name="SAPBEXresItem 2 2 2 9 2" xfId="34658"/>
    <cellStyle name="SAPBEXresItem 2 2 3" xfId="976"/>
    <cellStyle name="SAPBEXresItem 2 2 3 10" xfId="46669"/>
    <cellStyle name="SAPBEXresItem 2 2 3 2" xfId="1962"/>
    <cellStyle name="SAPBEXresItem 2 2 3 2 2" xfId="25525"/>
    <cellStyle name="SAPBEXresItem 2 2 3 2 2 2" xfId="35732"/>
    <cellStyle name="SAPBEXresItem 2 2 3 2 3" xfId="30543"/>
    <cellStyle name="SAPBEXresItem 2 2 3 2 4" xfId="46670"/>
    <cellStyle name="SAPBEXresItem 2 2 3 2 5" xfId="46671"/>
    <cellStyle name="SAPBEXresItem 2 2 3 3" xfId="2502"/>
    <cellStyle name="SAPBEXresItem 2 2 3 3 2" xfId="26065"/>
    <cellStyle name="SAPBEXresItem 2 2 3 3 2 2" xfId="36272"/>
    <cellStyle name="SAPBEXresItem 2 2 3 3 3" xfId="31083"/>
    <cellStyle name="SAPBEXresItem 2 2 3 3 4" xfId="46672"/>
    <cellStyle name="SAPBEXresItem 2 2 3 3 5" xfId="46673"/>
    <cellStyle name="SAPBEXresItem 2 2 3 4" xfId="3287"/>
    <cellStyle name="SAPBEXresItem 2 2 3 4 2" xfId="26850"/>
    <cellStyle name="SAPBEXresItem 2 2 3 4 2 2" xfId="37057"/>
    <cellStyle name="SAPBEXresItem 2 2 3 4 3" xfId="31868"/>
    <cellStyle name="SAPBEXresItem 2 2 3 4 4" xfId="46674"/>
    <cellStyle name="SAPBEXresItem 2 2 3 4 5" xfId="46675"/>
    <cellStyle name="SAPBEXresItem 2 2 3 5" xfId="4017"/>
    <cellStyle name="SAPBEXresItem 2 2 3 5 2" xfId="27580"/>
    <cellStyle name="SAPBEXresItem 2 2 3 5 2 2" xfId="37787"/>
    <cellStyle name="SAPBEXresItem 2 2 3 5 3" xfId="32598"/>
    <cellStyle name="SAPBEXresItem 2 2 3 5 4" xfId="46676"/>
    <cellStyle name="SAPBEXresItem 2 2 3 5 5" xfId="46677"/>
    <cellStyle name="SAPBEXresItem 2 2 3 6" xfId="4628"/>
    <cellStyle name="SAPBEXresItem 2 2 3 6 2" xfId="28191"/>
    <cellStyle name="SAPBEXresItem 2 2 3 6 2 2" xfId="38398"/>
    <cellStyle name="SAPBEXresItem 2 2 3 6 3" xfId="33209"/>
    <cellStyle name="SAPBEXresItem 2 2 3 6 4" xfId="46678"/>
    <cellStyle name="SAPBEXresItem 2 2 3 6 5" xfId="46679"/>
    <cellStyle name="SAPBEXresItem 2 2 3 7" xfId="5346"/>
    <cellStyle name="SAPBEXresItem 2 2 3 7 2" xfId="28909"/>
    <cellStyle name="SAPBEXresItem 2 2 3 7 2 2" xfId="39116"/>
    <cellStyle name="SAPBEXresItem 2 2 3 7 3" xfId="33927"/>
    <cellStyle name="SAPBEXresItem 2 2 3 7 4" xfId="46680"/>
    <cellStyle name="SAPBEXresItem 2 2 3 8" xfId="24539"/>
    <cellStyle name="SAPBEXresItem 2 2 3 8 2" xfId="34746"/>
    <cellStyle name="SAPBEXresItem 2 2 3 9" xfId="29643"/>
    <cellStyle name="SAPBEXresItem 2 2 4" xfId="1650"/>
    <cellStyle name="SAPBEXresItem 2 2 4 2" xfId="25213"/>
    <cellStyle name="SAPBEXresItem 2 2 4 2 2" xfId="35420"/>
    <cellStyle name="SAPBEXresItem 2 2 4 3" xfId="30231"/>
    <cellStyle name="SAPBEXresItem 2 2 4 4" xfId="46681"/>
    <cellStyle name="SAPBEXresItem 2 2 4 5" xfId="46682"/>
    <cellStyle name="SAPBEXresItem 2 2 5" xfId="1357"/>
    <cellStyle name="SAPBEXresItem 2 2 5 2" xfId="24920"/>
    <cellStyle name="SAPBEXresItem 2 2 5 2 2" xfId="35127"/>
    <cellStyle name="SAPBEXresItem 2 2 5 3" xfId="29938"/>
    <cellStyle name="SAPBEXresItem 2 2 5 4" xfId="46683"/>
    <cellStyle name="SAPBEXresItem 2 2 5 5" xfId="46684"/>
    <cellStyle name="SAPBEXresItem 2 2 6" xfId="2953"/>
    <cellStyle name="SAPBEXresItem 2 2 6 2" xfId="26516"/>
    <cellStyle name="SAPBEXresItem 2 2 6 2 2" xfId="36723"/>
    <cellStyle name="SAPBEXresItem 2 2 6 3" xfId="31534"/>
    <cellStyle name="SAPBEXresItem 2 2 6 4" xfId="46685"/>
    <cellStyle name="SAPBEXresItem 2 2 6 5" xfId="46686"/>
    <cellStyle name="SAPBEXresItem 2 2 7" xfId="3687"/>
    <cellStyle name="SAPBEXresItem 2 2 7 2" xfId="27250"/>
    <cellStyle name="SAPBEXresItem 2 2 7 2 2" xfId="37457"/>
    <cellStyle name="SAPBEXresItem 2 2 7 3" xfId="32268"/>
    <cellStyle name="SAPBEXresItem 2 2 7 4" xfId="46687"/>
    <cellStyle name="SAPBEXresItem 2 2 7 5" xfId="46688"/>
    <cellStyle name="SAPBEXresItem 2 2 8" xfId="2873"/>
    <cellStyle name="SAPBEXresItem 2 2 8 2" xfId="26436"/>
    <cellStyle name="SAPBEXresItem 2 2 8 2 2" xfId="36643"/>
    <cellStyle name="SAPBEXresItem 2 2 8 3" xfId="31454"/>
    <cellStyle name="SAPBEXresItem 2 2 8 4" xfId="46689"/>
    <cellStyle name="SAPBEXresItem 2 2 8 5" xfId="46690"/>
    <cellStyle name="SAPBEXresItem 2 2 9" xfId="5012"/>
    <cellStyle name="SAPBEXresItem 2 2 9 2" xfId="28575"/>
    <cellStyle name="SAPBEXresItem 2 2 9 2 2" xfId="38782"/>
    <cellStyle name="SAPBEXresItem 2 2 9 3" xfId="33593"/>
    <cellStyle name="SAPBEXresItem 2 2 9 4" xfId="46691"/>
    <cellStyle name="SAPBEXresItem 2 3" xfId="747"/>
    <cellStyle name="SAPBEXresItem 2 3 10" xfId="29414"/>
    <cellStyle name="SAPBEXresItem 2 3 11" xfId="46692"/>
    <cellStyle name="SAPBEXresItem 2 3 2" xfId="1164"/>
    <cellStyle name="SAPBEXresItem 2 3 2 10" xfId="46693"/>
    <cellStyle name="SAPBEXresItem 2 3 2 2" xfId="2070"/>
    <cellStyle name="SAPBEXresItem 2 3 2 2 2" xfId="25633"/>
    <cellStyle name="SAPBEXresItem 2 3 2 2 2 2" xfId="35840"/>
    <cellStyle name="SAPBEXresItem 2 3 2 2 3" xfId="30651"/>
    <cellStyle name="SAPBEXresItem 2 3 2 2 4" xfId="46694"/>
    <cellStyle name="SAPBEXresItem 2 3 2 2 5" xfId="46695"/>
    <cellStyle name="SAPBEXresItem 2 3 2 3" xfId="2687"/>
    <cellStyle name="SAPBEXresItem 2 3 2 3 2" xfId="26250"/>
    <cellStyle name="SAPBEXresItem 2 3 2 3 2 2" xfId="36457"/>
    <cellStyle name="SAPBEXresItem 2 3 2 3 3" xfId="31268"/>
    <cellStyle name="SAPBEXresItem 2 3 2 3 4" xfId="46696"/>
    <cellStyle name="SAPBEXresItem 2 3 2 3 5" xfId="46697"/>
    <cellStyle name="SAPBEXresItem 2 3 2 4" xfId="3475"/>
    <cellStyle name="SAPBEXresItem 2 3 2 4 2" xfId="27038"/>
    <cellStyle name="SAPBEXresItem 2 3 2 4 2 2" xfId="37245"/>
    <cellStyle name="SAPBEXresItem 2 3 2 4 3" xfId="32056"/>
    <cellStyle name="SAPBEXresItem 2 3 2 4 4" xfId="46698"/>
    <cellStyle name="SAPBEXresItem 2 3 2 4 5" xfId="46699"/>
    <cellStyle name="SAPBEXresItem 2 3 2 5" xfId="4162"/>
    <cellStyle name="SAPBEXresItem 2 3 2 5 2" xfId="27725"/>
    <cellStyle name="SAPBEXresItem 2 3 2 5 2 2" xfId="37932"/>
    <cellStyle name="SAPBEXresItem 2 3 2 5 3" xfId="32743"/>
    <cellStyle name="SAPBEXresItem 2 3 2 5 4" xfId="46700"/>
    <cellStyle name="SAPBEXresItem 2 3 2 5 5" xfId="46701"/>
    <cellStyle name="SAPBEXresItem 2 3 2 6" xfId="4806"/>
    <cellStyle name="SAPBEXresItem 2 3 2 6 2" xfId="28369"/>
    <cellStyle name="SAPBEXresItem 2 3 2 6 2 2" xfId="38576"/>
    <cellStyle name="SAPBEXresItem 2 3 2 6 3" xfId="33387"/>
    <cellStyle name="SAPBEXresItem 2 3 2 6 4" xfId="46702"/>
    <cellStyle name="SAPBEXresItem 2 3 2 6 5" xfId="46703"/>
    <cellStyle name="SAPBEXresItem 2 3 2 7" xfId="5526"/>
    <cellStyle name="SAPBEXresItem 2 3 2 7 2" xfId="29089"/>
    <cellStyle name="SAPBEXresItem 2 3 2 7 2 2" xfId="39296"/>
    <cellStyle name="SAPBEXresItem 2 3 2 7 3" xfId="34107"/>
    <cellStyle name="SAPBEXresItem 2 3 2 7 4" xfId="46704"/>
    <cellStyle name="SAPBEXresItem 2 3 2 8" xfId="24727"/>
    <cellStyle name="SAPBEXresItem 2 3 2 8 2" xfId="34934"/>
    <cellStyle name="SAPBEXresItem 2 3 2 9" xfId="29745"/>
    <cellStyle name="SAPBEXresItem 2 3 3" xfId="1744"/>
    <cellStyle name="SAPBEXresItem 2 3 3 2" xfId="25307"/>
    <cellStyle name="SAPBEXresItem 2 3 3 2 2" xfId="35514"/>
    <cellStyle name="SAPBEXresItem 2 3 3 3" xfId="30325"/>
    <cellStyle name="SAPBEXresItem 2 3 3 4" xfId="46705"/>
    <cellStyle name="SAPBEXresItem 2 3 3 5" xfId="46706"/>
    <cellStyle name="SAPBEXresItem 2 3 4" xfId="2274"/>
    <cellStyle name="SAPBEXresItem 2 3 4 2" xfId="25837"/>
    <cellStyle name="SAPBEXresItem 2 3 4 2 2" xfId="36044"/>
    <cellStyle name="SAPBEXresItem 2 3 4 3" xfId="30855"/>
    <cellStyle name="SAPBEXresItem 2 3 4 4" xfId="46707"/>
    <cellStyle name="SAPBEXresItem 2 3 4 5" xfId="46708"/>
    <cellStyle name="SAPBEXresItem 2 3 5" xfId="3058"/>
    <cellStyle name="SAPBEXresItem 2 3 5 2" xfId="26621"/>
    <cellStyle name="SAPBEXresItem 2 3 5 2 2" xfId="36828"/>
    <cellStyle name="SAPBEXresItem 2 3 5 3" xfId="31639"/>
    <cellStyle name="SAPBEXresItem 2 3 5 4" xfId="46709"/>
    <cellStyle name="SAPBEXresItem 2 3 5 5" xfId="46710"/>
    <cellStyle name="SAPBEXresItem 2 3 6" xfId="3789"/>
    <cellStyle name="SAPBEXresItem 2 3 6 2" xfId="27352"/>
    <cellStyle name="SAPBEXresItem 2 3 6 2 2" xfId="37559"/>
    <cellStyle name="SAPBEXresItem 2 3 6 3" xfId="32370"/>
    <cellStyle name="SAPBEXresItem 2 3 6 4" xfId="46711"/>
    <cellStyle name="SAPBEXresItem 2 3 6 5" xfId="46712"/>
    <cellStyle name="SAPBEXresItem 2 3 7" xfId="4400"/>
    <cellStyle name="SAPBEXresItem 2 3 7 2" xfId="27963"/>
    <cellStyle name="SAPBEXresItem 2 3 7 2 2" xfId="38170"/>
    <cellStyle name="SAPBEXresItem 2 3 7 3" xfId="32981"/>
    <cellStyle name="SAPBEXresItem 2 3 7 4" xfId="46713"/>
    <cellStyle name="SAPBEXresItem 2 3 7 5" xfId="46714"/>
    <cellStyle name="SAPBEXresItem 2 3 8" xfId="5117"/>
    <cellStyle name="SAPBEXresItem 2 3 8 2" xfId="28680"/>
    <cellStyle name="SAPBEXresItem 2 3 8 2 2" xfId="38887"/>
    <cellStyle name="SAPBEXresItem 2 3 8 3" xfId="33698"/>
    <cellStyle name="SAPBEXresItem 2 3 8 4" xfId="46715"/>
    <cellStyle name="SAPBEXresItem 2 3 9" xfId="24310"/>
    <cellStyle name="SAPBEXresItem 2 3 9 2" xfId="34517"/>
    <cellStyle name="SAPBEXresItem 2 4" xfId="711"/>
    <cellStyle name="SAPBEXresItem 2 4 10" xfId="29378"/>
    <cellStyle name="SAPBEXresItem 2 4 11" xfId="46716"/>
    <cellStyle name="SAPBEXresItem 2 4 2" xfId="1128"/>
    <cellStyle name="SAPBEXresItem 2 4 2 10" xfId="46717"/>
    <cellStyle name="SAPBEXresItem 2 4 2 2" xfId="2035"/>
    <cellStyle name="SAPBEXresItem 2 4 2 2 2" xfId="25598"/>
    <cellStyle name="SAPBEXresItem 2 4 2 2 2 2" xfId="35805"/>
    <cellStyle name="SAPBEXresItem 2 4 2 2 3" xfId="30616"/>
    <cellStyle name="SAPBEXresItem 2 4 2 2 4" xfId="46718"/>
    <cellStyle name="SAPBEXresItem 2 4 2 2 5" xfId="46719"/>
    <cellStyle name="SAPBEXresItem 2 4 2 3" xfId="2652"/>
    <cellStyle name="SAPBEXresItem 2 4 2 3 2" xfId="26215"/>
    <cellStyle name="SAPBEXresItem 2 4 2 3 2 2" xfId="36422"/>
    <cellStyle name="SAPBEXresItem 2 4 2 3 3" xfId="31233"/>
    <cellStyle name="SAPBEXresItem 2 4 2 3 4" xfId="46720"/>
    <cellStyle name="SAPBEXresItem 2 4 2 3 5" xfId="46721"/>
    <cellStyle name="SAPBEXresItem 2 4 2 4" xfId="3439"/>
    <cellStyle name="SAPBEXresItem 2 4 2 4 2" xfId="27002"/>
    <cellStyle name="SAPBEXresItem 2 4 2 4 2 2" xfId="37209"/>
    <cellStyle name="SAPBEXresItem 2 4 2 4 3" xfId="32020"/>
    <cellStyle name="SAPBEXresItem 2 4 2 4 4" xfId="46722"/>
    <cellStyle name="SAPBEXresItem 2 4 2 4 5" xfId="46723"/>
    <cellStyle name="SAPBEXresItem 2 4 2 5" xfId="4127"/>
    <cellStyle name="SAPBEXresItem 2 4 2 5 2" xfId="27690"/>
    <cellStyle name="SAPBEXresItem 2 4 2 5 2 2" xfId="37897"/>
    <cellStyle name="SAPBEXresItem 2 4 2 5 3" xfId="32708"/>
    <cellStyle name="SAPBEXresItem 2 4 2 5 4" xfId="46724"/>
    <cellStyle name="SAPBEXresItem 2 4 2 5 5" xfId="46725"/>
    <cellStyle name="SAPBEXresItem 2 4 2 6" xfId="4771"/>
    <cellStyle name="SAPBEXresItem 2 4 2 6 2" xfId="28334"/>
    <cellStyle name="SAPBEXresItem 2 4 2 6 2 2" xfId="38541"/>
    <cellStyle name="SAPBEXresItem 2 4 2 6 3" xfId="33352"/>
    <cellStyle name="SAPBEXresItem 2 4 2 6 4" xfId="46726"/>
    <cellStyle name="SAPBEXresItem 2 4 2 6 5" xfId="46727"/>
    <cellStyle name="SAPBEXresItem 2 4 2 7" xfId="5490"/>
    <cellStyle name="SAPBEXresItem 2 4 2 7 2" xfId="29053"/>
    <cellStyle name="SAPBEXresItem 2 4 2 7 2 2" xfId="39260"/>
    <cellStyle name="SAPBEXresItem 2 4 2 7 3" xfId="34071"/>
    <cellStyle name="SAPBEXresItem 2 4 2 7 4" xfId="46728"/>
    <cellStyle name="SAPBEXresItem 2 4 2 8" xfId="24691"/>
    <cellStyle name="SAPBEXresItem 2 4 2 8 2" xfId="34898"/>
    <cellStyle name="SAPBEXresItem 2 4 2 9" xfId="29709"/>
    <cellStyle name="SAPBEXresItem 2 4 3" xfId="1709"/>
    <cellStyle name="SAPBEXresItem 2 4 3 2" xfId="25272"/>
    <cellStyle name="SAPBEXresItem 2 4 3 2 2" xfId="35479"/>
    <cellStyle name="SAPBEXresItem 2 4 3 3" xfId="30290"/>
    <cellStyle name="SAPBEXresItem 2 4 3 4" xfId="46729"/>
    <cellStyle name="SAPBEXresItem 2 4 3 5" xfId="46730"/>
    <cellStyle name="SAPBEXresItem 2 4 4" xfId="2239"/>
    <cellStyle name="SAPBEXresItem 2 4 4 2" xfId="25802"/>
    <cellStyle name="SAPBEXresItem 2 4 4 2 2" xfId="36009"/>
    <cellStyle name="SAPBEXresItem 2 4 4 3" xfId="30820"/>
    <cellStyle name="SAPBEXresItem 2 4 4 4" xfId="46731"/>
    <cellStyle name="SAPBEXresItem 2 4 4 5" xfId="46732"/>
    <cellStyle name="SAPBEXresItem 2 4 5" xfId="3022"/>
    <cellStyle name="SAPBEXresItem 2 4 5 2" xfId="26585"/>
    <cellStyle name="SAPBEXresItem 2 4 5 2 2" xfId="36792"/>
    <cellStyle name="SAPBEXresItem 2 4 5 3" xfId="31603"/>
    <cellStyle name="SAPBEXresItem 2 4 5 4" xfId="46733"/>
    <cellStyle name="SAPBEXresItem 2 4 5 5" xfId="46734"/>
    <cellStyle name="SAPBEXresItem 2 4 6" xfId="3754"/>
    <cellStyle name="SAPBEXresItem 2 4 6 2" xfId="27317"/>
    <cellStyle name="SAPBEXresItem 2 4 6 2 2" xfId="37524"/>
    <cellStyle name="SAPBEXresItem 2 4 6 3" xfId="32335"/>
    <cellStyle name="SAPBEXresItem 2 4 6 4" xfId="46735"/>
    <cellStyle name="SAPBEXresItem 2 4 6 5" xfId="46736"/>
    <cellStyle name="SAPBEXresItem 2 4 7" xfId="4365"/>
    <cellStyle name="SAPBEXresItem 2 4 7 2" xfId="27928"/>
    <cellStyle name="SAPBEXresItem 2 4 7 2 2" xfId="38135"/>
    <cellStyle name="SAPBEXresItem 2 4 7 3" xfId="32946"/>
    <cellStyle name="SAPBEXresItem 2 4 7 4" xfId="46737"/>
    <cellStyle name="SAPBEXresItem 2 4 7 5" xfId="46738"/>
    <cellStyle name="SAPBEXresItem 2 4 8" xfId="5081"/>
    <cellStyle name="SAPBEXresItem 2 4 8 2" xfId="28644"/>
    <cellStyle name="SAPBEXresItem 2 4 8 2 2" xfId="38851"/>
    <cellStyle name="SAPBEXresItem 2 4 8 3" xfId="33662"/>
    <cellStyle name="SAPBEXresItem 2 4 8 4" xfId="46739"/>
    <cellStyle name="SAPBEXresItem 2 4 9" xfId="24274"/>
    <cellStyle name="SAPBEXresItem 2 4 9 2" xfId="34481"/>
    <cellStyle name="SAPBEXresItem 2 5" xfId="989"/>
    <cellStyle name="SAPBEXresItem 2 5 2" xfId="2515"/>
    <cellStyle name="SAPBEXresItem 2 5 2 2" xfId="26078"/>
    <cellStyle name="SAPBEXresItem 2 5 2 2 2" xfId="36285"/>
    <cellStyle name="SAPBEXresItem 2 5 2 3" xfId="31096"/>
    <cellStyle name="SAPBEXresItem 2 5 2 4" xfId="46740"/>
    <cellStyle name="SAPBEXresItem 2 5 2 5" xfId="46741"/>
    <cellStyle name="SAPBEXresItem 2 5 3" xfId="3300"/>
    <cellStyle name="SAPBEXresItem 2 5 3 2" xfId="26863"/>
    <cellStyle name="SAPBEXresItem 2 5 3 2 2" xfId="37070"/>
    <cellStyle name="SAPBEXresItem 2 5 3 3" xfId="31881"/>
    <cellStyle name="SAPBEXresItem 2 5 3 4" xfId="46742"/>
    <cellStyle name="SAPBEXresItem 2 5 3 5" xfId="46743"/>
    <cellStyle name="SAPBEXresItem 2 5 4" xfId="4641"/>
    <cellStyle name="SAPBEXresItem 2 5 4 2" xfId="28204"/>
    <cellStyle name="SAPBEXresItem 2 5 4 2 2" xfId="38411"/>
    <cellStyle name="SAPBEXresItem 2 5 4 3" xfId="33222"/>
    <cellStyle name="SAPBEXresItem 2 5 4 4" xfId="46744"/>
    <cellStyle name="SAPBEXresItem 2 5 4 5" xfId="46745"/>
    <cellStyle name="SAPBEXresItem 2 5 5" xfId="5359"/>
    <cellStyle name="SAPBEXresItem 2 5 5 2" xfId="28922"/>
    <cellStyle name="SAPBEXresItem 2 5 5 2 2" xfId="39129"/>
    <cellStyle name="SAPBEXresItem 2 5 5 3" xfId="33940"/>
    <cellStyle name="SAPBEXresItem 2 5 5 4" xfId="46746"/>
    <cellStyle name="SAPBEXresItem 2 5 5 5" xfId="46747"/>
    <cellStyle name="SAPBEXresItem 2 5 6" xfId="24552"/>
    <cellStyle name="SAPBEXresItem 2 5 6 2" xfId="34759"/>
    <cellStyle name="SAPBEXresItem 2 5 7" xfId="46748"/>
    <cellStyle name="SAPBEXresItem 2 5 8" xfId="46749"/>
    <cellStyle name="SAPBEXresItem 2 5 9" xfId="46750"/>
    <cellStyle name="SAPBEXresItem 2 6" xfId="1439"/>
    <cellStyle name="SAPBEXresItem 2 6 2" xfId="25002"/>
    <cellStyle name="SAPBEXresItem 2 6 2 2" xfId="35209"/>
    <cellStyle name="SAPBEXresItem 2 6 3" xfId="30020"/>
    <cellStyle name="SAPBEXresItem 2 6 4" xfId="46751"/>
    <cellStyle name="SAPBEXresItem 2 6 5" xfId="46752"/>
    <cellStyle name="SAPBEXresItem 2 7" xfId="4046"/>
    <cellStyle name="SAPBEXresItem 2 7 2" xfId="27609"/>
    <cellStyle name="SAPBEXresItem 2 7 2 2" xfId="37816"/>
    <cellStyle name="SAPBEXresItem 2 7 3" xfId="32627"/>
    <cellStyle name="SAPBEXresItem 2 7 4" xfId="46753"/>
    <cellStyle name="SAPBEXresItem 2 8" xfId="24123"/>
    <cellStyle name="SAPBEXresItem 2 8 2" xfId="34330"/>
    <cellStyle name="SAPBEXresItem 2 9" xfId="46754"/>
    <cellStyle name="SAPBEXresItem 3" xfId="603"/>
    <cellStyle name="SAPBEXresItem 3 10" xfId="24166"/>
    <cellStyle name="SAPBEXresItem 3 10 2" xfId="34373"/>
    <cellStyle name="SAPBEXresItem 3 11" xfId="29270"/>
    <cellStyle name="SAPBEXresItem 3 12" xfId="46755"/>
    <cellStyle name="SAPBEXresItem 3 2" xfId="849"/>
    <cellStyle name="SAPBEXresItem 3 2 10" xfId="29516"/>
    <cellStyle name="SAPBEXresItem 3 2 11" xfId="46756"/>
    <cellStyle name="SAPBEXresItem 3 2 2" xfId="1261"/>
    <cellStyle name="SAPBEXresItem 3 2 2 10" xfId="46757"/>
    <cellStyle name="SAPBEXresItem 3 2 2 2" xfId="2165"/>
    <cellStyle name="SAPBEXresItem 3 2 2 2 2" xfId="25728"/>
    <cellStyle name="SAPBEXresItem 3 2 2 2 2 2" xfId="35935"/>
    <cellStyle name="SAPBEXresItem 3 2 2 2 3" xfId="30746"/>
    <cellStyle name="SAPBEXresItem 3 2 2 2 4" xfId="46758"/>
    <cellStyle name="SAPBEXresItem 3 2 2 2 5" xfId="46759"/>
    <cellStyle name="SAPBEXresItem 3 2 2 3" xfId="2784"/>
    <cellStyle name="SAPBEXresItem 3 2 2 3 2" xfId="26347"/>
    <cellStyle name="SAPBEXresItem 3 2 2 3 2 2" xfId="36554"/>
    <cellStyle name="SAPBEXresItem 3 2 2 3 3" xfId="31365"/>
    <cellStyle name="SAPBEXresItem 3 2 2 3 4" xfId="46760"/>
    <cellStyle name="SAPBEXresItem 3 2 2 3 5" xfId="46761"/>
    <cellStyle name="SAPBEXresItem 3 2 2 4" xfId="3572"/>
    <cellStyle name="SAPBEXresItem 3 2 2 4 2" xfId="27135"/>
    <cellStyle name="SAPBEXresItem 3 2 2 4 2 2" xfId="37342"/>
    <cellStyle name="SAPBEXresItem 3 2 2 4 3" xfId="32153"/>
    <cellStyle name="SAPBEXresItem 3 2 2 4 4" xfId="46762"/>
    <cellStyle name="SAPBEXresItem 3 2 2 4 5" xfId="46763"/>
    <cellStyle name="SAPBEXresItem 3 2 2 5" xfId="4259"/>
    <cellStyle name="SAPBEXresItem 3 2 2 5 2" xfId="27822"/>
    <cellStyle name="SAPBEXresItem 3 2 2 5 2 2" xfId="38029"/>
    <cellStyle name="SAPBEXresItem 3 2 2 5 3" xfId="32840"/>
    <cellStyle name="SAPBEXresItem 3 2 2 5 4" xfId="46764"/>
    <cellStyle name="SAPBEXresItem 3 2 2 5 5" xfId="46765"/>
    <cellStyle name="SAPBEXresItem 3 2 2 6" xfId="4903"/>
    <cellStyle name="SAPBEXresItem 3 2 2 6 2" xfId="28466"/>
    <cellStyle name="SAPBEXresItem 3 2 2 6 2 2" xfId="38673"/>
    <cellStyle name="SAPBEXresItem 3 2 2 6 3" xfId="33484"/>
    <cellStyle name="SAPBEXresItem 3 2 2 6 4" xfId="46766"/>
    <cellStyle name="SAPBEXresItem 3 2 2 6 5" xfId="46767"/>
    <cellStyle name="SAPBEXresItem 3 2 2 7" xfId="5623"/>
    <cellStyle name="SAPBEXresItem 3 2 2 7 2" xfId="29186"/>
    <cellStyle name="SAPBEXresItem 3 2 2 7 2 2" xfId="39393"/>
    <cellStyle name="SAPBEXresItem 3 2 2 7 3" xfId="34204"/>
    <cellStyle name="SAPBEXresItem 3 2 2 7 4" xfId="46768"/>
    <cellStyle name="SAPBEXresItem 3 2 2 8" xfId="24824"/>
    <cellStyle name="SAPBEXresItem 3 2 2 8 2" xfId="35031"/>
    <cellStyle name="SAPBEXresItem 3 2 2 9" xfId="29842"/>
    <cellStyle name="SAPBEXresItem 3 2 3" xfId="1839"/>
    <cellStyle name="SAPBEXresItem 3 2 3 2" xfId="25402"/>
    <cellStyle name="SAPBEXresItem 3 2 3 2 2" xfId="35609"/>
    <cellStyle name="SAPBEXresItem 3 2 3 3" xfId="30420"/>
    <cellStyle name="SAPBEXresItem 3 2 3 4" xfId="46769"/>
    <cellStyle name="SAPBEXresItem 3 2 3 5" xfId="46770"/>
    <cellStyle name="SAPBEXresItem 3 2 4" xfId="2375"/>
    <cellStyle name="SAPBEXresItem 3 2 4 2" xfId="25938"/>
    <cellStyle name="SAPBEXresItem 3 2 4 2 2" xfId="36145"/>
    <cellStyle name="SAPBEXresItem 3 2 4 3" xfId="30956"/>
    <cellStyle name="SAPBEXresItem 3 2 4 4" xfId="46771"/>
    <cellStyle name="SAPBEXresItem 3 2 4 5" xfId="46772"/>
    <cellStyle name="SAPBEXresItem 3 2 5" xfId="3160"/>
    <cellStyle name="SAPBEXresItem 3 2 5 2" xfId="26723"/>
    <cellStyle name="SAPBEXresItem 3 2 5 2 2" xfId="36930"/>
    <cellStyle name="SAPBEXresItem 3 2 5 3" xfId="31741"/>
    <cellStyle name="SAPBEXresItem 3 2 5 4" xfId="46773"/>
    <cellStyle name="SAPBEXresItem 3 2 5 5" xfId="46774"/>
    <cellStyle name="SAPBEXresItem 3 2 6" xfId="3890"/>
    <cellStyle name="SAPBEXresItem 3 2 6 2" xfId="27453"/>
    <cellStyle name="SAPBEXresItem 3 2 6 2 2" xfId="37660"/>
    <cellStyle name="SAPBEXresItem 3 2 6 3" xfId="32471"/>
    <cellStyle name="SAPBEXresItem 3 2 6 4" xfId="46775"/>
    <cellStyle name="SAPBEXresItem 3 2 6 5" xfId="46776"/>
    <cellStyle name="SAPBEXresItem 3 2 7" xfId="4501"/>
    <cellStyle name="SAPBEXresItem 3 2 7 2" xfId="28064"/>
    <cellStyle name="SAPBEXresItem 3 2 7 2 2" xfId="38271"/>
    <cellStyle name="SAPBEXresItem 3 2 7 3" xfId="33082"/>
    <cellStyle name="SAPBEXresItem 3 2 7 4" xfId="46777"/>
    <cellStyle name="SAPBEXresItem 3 2 7 5" xfId="46778"/>
    <cellStyle name="SAPBEXresItem 3 2 8" xfId="5219"/>
    <cellStyle name="SAPBEXresItem 3 2 8 2" xfId="28782"/>
    <cellStyle name="SAPBEXresItem 3 2 8 2 2" xfId="38989"/>
    <cellStyle name="SAPBEXresItem 3 2 8 3" xfId="33800"/>
    <cellStyle name="SAPBEXresItem 3 2 8 4" xfId="46779"/>
    <cellStyle name="SAPBEXresItem 3 2 9" xfId="24412"/>
    <cellStyle name="SAPBEXresItem 3 2 9 2" xfId="34619"/>
    <cellStyle name="SAPBEXresItem 3 3" xfId="937"/>
    <cellStyle name="SAPBEXresItem 3 3 10" xfId="46780"/>
    <cellStyle name="SAPBEXresItem 3 3 2" xfId="1923"/>
    <cellStyle name="SAPBEXresItem 3 3 2 2" xfId="25486"/>
    <cellStyle name="SAPBEXresItem 3 3 2 2 2" xfId="35693"/>
    <cellStyle name="SAPBEXresItem 3 3 2 3" xfId="30504"/>
    <cellStyle name="SAPBEXresItem 3 3 2 4" xfId="46781"/>
    <cellStyle name="SAPBEXresItem 3 3 2 5" xfId="46782"/>
    <cellStyle name="SAPBEXresItem 3 3 3" xfId="2463"/>
    <cellStyle name="SAPBEXresItem 3 3 3 2" xfId="26026"/>
    <cellStyle name="SAPBEXresItem 3 3 3 2 2" xfId="36233"/>
    <cellStyle name="SAPBEXresItem 3 3 3 3" xfId="31044"/>
    <cellStyle name="SAPBEXresItem 3 3 3 4" xfId="46783"/>
    <cellStyle name="SAPBEXresItem 3 3 3 5" xfId="46784"/>
    <cellStyle name="SAPBEXresItem 3 3 4" xfId="3248"/>
    <cellStyle name="SAPBEXresItem 3 3 4 2" xfId="26811"/>
    <cellStyle name="SAPBEXresItem 3 3 4 2 2" xfId="37018"/>
    <cellStyle name="SAPBEXresItem 3 3 4 3" xfId="31829"/>
    <cellStyle name="SAPBEXresItem 3 3 4 4" xfId="46785"/>
    <cellStyle name="SAPBEXresItem 3 3 4 5" xfId="46786"/>
    <cellStyle name="SAPBEXresItem 3 3 5" xfId="3978"/>
    <cellStyle name="SAPBEXresItem 3 3 5 2" xfId="27541"/>
    <cellStyle name="SAPBEXresItem 3 3 5 2 2" xfId="37748"/>
    <cellStyle name="SAPBEXresItem 3 3 5 3" xfId="32559"/>
    <cellStyle name="SAPBEXresItem 3 3 5 4" xfId="46787"/>
    <cellStyle name="SAPBEXresItem 3 3 5 5" xfId="46788"/>
    <cellStyle name="SAPBEXresItem 3 3 6" xfId="4589"/>
    <cellStyle name="SAPBEXresItem 3 3 6 2" xfId="28152"/>
    <cellStyle name="SAPBEXresItem 3 3 6 2 2" xfId="38359"/>
    <cellStyle name="SAPBEXresItem 3 3 6 3" xfId="33170"/>
    <cellStyle name="SAPBEXresItem 3 3 6 4" xfId="46789"/>
    <cellStyle name="SAPBEXresItem 3 3 6 5" xfId="46790"/>
    <cellStyle name="SAPBEXresItem 3 3 7" xfId="5307"/>
    <cellStyle name="SAPBEXresItem 3 3 7 2" xfId="28870"/>
    <cellStyle name="SAPBEXresItem 3 3 7 2 2" xfId="39077"/>
    <cellStyle name="SAPBEXresItem 3 3 7 3" xfId="33888"/>
    <cellStyle name="SAPBEXresItem 3 3 7 4" xfId="46791"/>
    <cellStyle name="SAPBEXresItem 3 3 8" xfId="24500"/>
    <cellStyle name="SAPBEXresItem 3 3 8 2" xfId="34707"/>
    <cellStyle name="SAPBEXresItem 3 3 9" xfId="29604"/>
    <cellStyle name="SAPBEXresItem 3 4" xfId="1611"/>
    <cellStyle name="SAPBEXresItem 3 4 2" xfId="25174"/>
    <cellStyle name="SAPBEXresItem 3 4 2 2" xfId="35381"/>
    <cellStyle name="SAPBEXresItem 3 4 3" xfId="30192"/>
    <cellStyle name="SAPBEXresItem 3 4 4" xfId="46792"/>
    <cellStyle name="SAPBEXresItem 3 4 5" xfId="46793"/>
    <cellStyle name="SAPBEXresItem 3 5" xfId="1396"/>
    <cellStyle name="SAPBEXresItem 3 5 2" xfId="24959"/>
    <cellStyle name="SAPBEXresItem 3 5 2 2" xfId="35166"/>
    <cellStyle name="SAPBEXresItem 3 5 3" xfId="29977"/>
    <cellStyle name="SAPBEXresItem 3 5 4" xfId="46794"/>
    <cellStyle name="SAPBEXresItem 3 5 5" xfId="46795"/>
    <cellStyle name="SAPBEXresItem 3 6" xfId="2914"/>
    <cellStyle name="SAPBEXresItem 3 6 2" xfId="26477"/>
    <cellStyle name="SAPBEXresItem 3 6 2 2" xfId="36684"/>
    <cellStyle name="SAPBEXresItem 3 6 3" xfId="31495"/>
    <cellStyle name="SAPBEXresItem 3 6 4" xfId="46796"/>
    <cellStyle name="SAPBEXresItem 3 6 5" xfId="46797"/>
    <cellStyle name="SAPBEXresItem 3 7" xfId="3648"/>
    <cellStyle name="SAPBEXresItem 3 7 2" xfId="27211"/>
    <cellStyle name="SAPBEXresItem 3 7 2 2" xfId="37418"/>
    <cellStyle name="SAPBEXresItem 3 7 3" xfId="32229"/>
    <cellStyle name="SAPBEXresItem 3 7 4" xfId="46798"/>
    <cellStyle name="SAPBEXresItem 3 7 5" xfId="46799"/>
    <cellStyle name="SAPBEXresItem 3 8" xfId="2862"/>
    <cellStyle name="SAPBEXresItem 3 8 2" xfId="26425"/>
    <cellStyle name="SAPBEXresItem 3 8 2 2" xfId="36632"/>
    <cellStyle name="SAPBEXresItem 3 8 3" xfId="31443"/>
    <cellStyle name="SAPBEXresItem 3 8 4" xfId="46800"/>
    <cellStyle name="SAPBEXresItem 3 8 5" xfId="46801"/>
    <cellStyle name="SAPBEXresItem 3 9" xfId="4973"/>
    <cellStyle name="SAPBEXresItem 3 9 2" xfId="28536"/>
    <cellStyle name="SAPBEXresItem 3 9 2 2" xfId="38743"/>
    <cellStyle name="SAPBEXresItem 3 9 3" xfId="33554"/>
    <cellStyle name="SAPBEXresItem 3 9 4" xfId="46802"/>
    <cellStyle name="SAPBEXresItem 4" xfId="701"/>
    <cellStyle name="SAPBEXresItem 4 10" xfId="29368"/>
    <cellStyle name="SAPBEXresItem 4 11" xfId="46803"/>
    <cellStyle name="SAPBEXresItem 4 2" xfId="1118"/>
    <cellStyle name="SAPBEXresItem 4 2 10" xfId="46804"/>
    <cellStyle name="SAPBEXresItem 4 2 2" xfId="2025"/>
    <cellStyle name="SAPBEXresItem 4 2 2 2" xfId="25588"/>
    <cellStyle name="SAPBEXresItem 4 2 2 2 2" xfId="35795"/>
    <cellStyle name="SAPBEXresItem 4 2 2 3" xfId="30606"/>
    <cellStyle name="SAPBEXresItem 4 2 2 4" xfId="46805"/>
    <cellStyle name="SAPBEXresItem 4 2 2 5" xfId="46806"/>
    <cellStyle name="SAPBEXresItem 4 2 3" xfId="2642"/>
    <cellStyle name="SAPBEXresItem 4 2 3 2" xfId="26205"/>
    <cellStyle name="SAPBEXresItem 4 2 3 2 2" xfId="36412"/>
    <cellStyle name="SAPBEXresItem 4 2 3 3" xfId="31223"/>
    <cellStyle name="SAPBEXresItem 4 2 3 4" xfId="46807"/>
    <cellStyle name="SAPBEXresItem 4 2 3 5" xfId="46808"/>
    <cellStyle name="SAPBEXresItem 4 2 4" xfId="3429"/>
    <cellStyle name="SAPBEXresItem 4 2 4 2" xfId="26992"/>
    <cellStyle name="SAPBEXresItem 4 2 4 2 2" xfId="37199"/>
    <cellStyle name="SAPBEXresItem 4 2 4 3" xfId="32010"/>
    <cellStyle name="SAPBEXresItem 4 2 4 4" xfId="46809"/>
    <cellStyle name="SAPBEXresItem 4 2 4 5" xfId="46810"/>
    <cellStyle name="SAPBEXresItem 4 2 5" xfId="4117"/>
    <cellStyle name="SAPBEXresItem 4 2 5 2" xfId="27680"/>
    <cellStyle name="SAPBEXresItem 4 2 5 2 2" xfId="37887"/>
    <cellStyle name="SAPBEXresItem 4 2 5 3" xfId="32698"/>
    <cellStyle name="SAPBEXresItem 4 2 5 4" xfId="46811"/>
    <cellStyle name="SAPBEXresItem 4 2 5 5" xfId="46812"/>
    <cellStyle name="SAPBEXresItem 4 2 6" xfId="4761"/>
    <cellStyle name="SAPBEXresItem 4 2 6 2" xfId="28324"/>
    <cellStyle name="SAPBEXresItem 4 2 6 2 2" xfId="38531"/>
    <cellStyle name="SAPBEXresItem 4 2 6 3" xfId="33342"/>
    <cellStyle name="SAPBEXresItem 4 2 6 4" xfId="46813"/>
    <cellStyle name="SAPBEXresItem 4 2 6 5" xfId="46814"/>
    <cellStyle name="SAPBEXresItem 4 2 7" xfId="5480"/>
    <cellStyle name="SAPBEXresItem 4 2 7 2" xfId="29043"/>
    <cellStyle name="SAPBEXresItem 4 2 7 2 2" xfId="39250"/>
    <cellStyle name="SAPBEXresItem 4 2 7 3" xfId="34061"/>
    <cellStyle name="SAPBEXresItem 4 2 7 4" xfId="46815"/>
    <cellStyle name="SAPBEXresItem 4 2 8" xfId="24681"/>
    <cellStyle name="SAPBEXresItem 4 2 8 2" xfId="34888"/>
    <cellStyle name="SAPBEXresItem 4 2 9" xfId="29699"/>
    <cellStyle name="SAPBEXresItem 4 3" xfId="1699"/>
    <cellStyle name="SAPBEXresItem 4 3 2" xfId="25262"/>
    <cellStyle name="SAPBEXresItem 4 3 2 2" xfId="35469"/>
    <cellStyle name="SAPBEXresItem 4 3 3" xfId="30280"/>
    <cellStyle name="SAPBEXresItem 4 3 4" xfId="46816"/>
    <cellStyle name="SAPBEXresItem 4 3 5" xfId="46817"/>
    <cellStyle name="SAPBEXresItem 4 4" xfId="2229"/>
    <cellStyle name="SAPBEXresItem 4 4 2" xfId="25792"/>
    <cellStyle name="SAPBEXresItem 4 4 2 2" xfId="35999"/>
    <cellStyle name="SAPBEXresItem 4 4 3" xfId="30810"/>
    <cellStyle name="SAPBEXresItem 4 4 4" xfId="46818"/>
    <cellStyle name="SAPBEXresItem 4 4 5" xfId="46819"/>
    <cellStyle name="SAPBEXresItem 4 5" xfId="3012"/>
    <cellStyle name="SAPBEXresItem 4 5 2" xfId="26575"/>
    <cellStyle name="SAPBEXresItem 4 5 2 2" xfId="36782"/>
    <cellStyle name="SAPBEXresItem 4 5 3" xfId="31593"/>
    <cellStyle name="SAPBEXresItem 4 5 4" xfId="46820"/>
    <cellStyle name="SAPBEXresItem 4 5 5" xfId="46821"/>
    <cellStyle name="SAPBEXresItem 4 6" xfId="3744"/>
    <cellStyle name="SAPBEXresItem 4 6 2" xfId="27307"/>
    <cellStyle name="SAPBEXresItem 4 6 2 2" xfId="37514"/>
    <cellStyle name="SAPBEXresItem 4 6 3" xfId="32325"/>
    <cellStyle name="SAPBEXresItem 4 6 4" xfId="46822"/>
    <cellStyle name="SAPBEXresItem 4 6 5" xfId="46823"/>
    <cellStyle name="SAPBEXresItem 4 7" xfId="4355"/>
    <cellStyle name="SAPBEXresItem 4 7 2" xfId="27918"/>
    <cellStyle name="SAPBEXresItem 4 7 2 2" xfId="38125"/>
    <cellStyle name="SAPBEXresItem 4 7 3" xfId="32936"/>
    <cellStyle name="SAPBEXresItem 4 7 4" xfId="46824"/>
    <cellStyle name="SAPBEXresItem 4 7 5" xfId="46825"/>
    <cellStyle name="SAPBEXresItem 4 8" xfId="5071"/>
    <cellStyle name="SAPBEXresItem 4 8 2" xfId="28634"/>
    <cellStyle name="SAPBEXresItem 4 8 2 2" xfId="38841"/>
    <cellStyle name="SAPBEXresItem 4 8 3" xfId="33652"/>
    <cellStyle name="SAPBEXresItem 4 8 4" xfId="46826"/>
    <cellStyle name="SAPBEXresItem 4 9" xfId="24264"/>
    <cellStyle name="SAPBEXresItem 4 9 2" xfId="34471"/>
    <cellStyle name="SAPBEXresItem 5" xfId="801"/>
    <cellStyle name="SAPBEXresItem 5 10" xfId="29468"/>
    <cellStyle name="SAPBEXresItem 5 11" xfId="46827"/>
    <cellStyle name="SAPBEXresItem 5 2" xfId="1215"/>
    <cellStyle name="SAPBEXresItem 5 2 10" xfId="46828"/>
    <cellStyle name="SAPBEXresItem 5 2 2" xfId="2121"/>
    <cellStyle name="SAPBEXresItem 5 2 2 2" xfId="25684"/>
    <cellStyle name="SAPBEXresItem 5 2 2 2 2" xfId="35891"/>
    <cellStyle name="SAPBEXresItem 5 2 2 3" xfId="30702"/>
    <cellStyle name="SAPBEXresItem 5 2 2 4" xfId="46829"/>
    <cellStyle name="SAPBEXresItem 5 2 2 5" xfId="46830"/>
    <cellStyle name="SAPBEXresItem 5 2 3" xfId="2738"/>
    <cellStyle name="SAPBEXresItem 5 2 3 2" xfId="26301"/>
    <cellStyle name="SAPBEXresItem 5 2 3 2 2" xfId="36508"/>
    <cellStyle name="SAPBEXresItem 5 2 3 3" xfId="31319"/>
    <cellStyle name="SAPBEXresItem 5 2 3 4" xfId="46831"/>
    <cellStyle name="SAPBEXresItem 5 2 3 5" xfId="46832"/>
    <cellStyle name="SAPBEXresItem 5 2 4" xfId="3526"/>
    <cellStyle name="SAPBEXresItem 5 2 4 2" xfId="27089"/>
    <cellStyle name="SAPBEXresItem 5 2 4 2 2" xfId="37296"/>
    <cellStyle name="SAPBEXresItem 5 2 4 3" xfId="32107"/>
    <cellStyle name="SAPBEXresItem 5 2 4 4" xfId="46833"/>
    <cellStyle name="SAPBEXresItem 5 2 4 5" xfId="46834"/>
    <cellStyle name="SAPBEXresItem 5 2 5" xfId="4213"/>
    <cellStyle name="SAPBEXresItem 5 2 5 2" xfId="27776"/>
    <cellStyle name="SAPBEXresItem 5 2 5 2 2" xfId="37983"/>
    <cellStyle name="SAPBEXresItem 5 2 5 3" xfId="32794"/>
    <cellStyle name="SAPBEXresItem 5 2 5 4" xfId="46835"/>
    <cellStyle name="SAPBEXresItem 5 2 5 5" xfId="46836"/>
    <cellStyle name="SAPBEXresItem 5 2 6" xfId="4857"/>
    <cellStyle name="SAPBEXresItem 5 2 6 2" xfId="28420"/>
    <cellStyle name="SAPBEXresItem 5 2 6 2 2" xfId="38627"/>
    <cellStyle name="SAPBEXresItem 5 2 6 3" xfId="33438"/>
    <cellStyle name="SAPBEXresItem 5 2 6 4" xfId="46837"/>
    <cellStyle name="SAPBEXresItem 5 2 6 5" xfId="46838"/>
    <cellStyle name="SAPBEXresItem 5 2 7" xfId="5577"/>
    <cellStyle name="SAPBEXresItem 5 2 7 2" xfId="29140"/>
    <cellStyle name="SAPBEXresItem 5 2 7 2 2" xfId="39347"/>
    <cellStyle name="SAPBEXresItem 5 2 7 3" xfId="34158"/>
    <cellStyle name="SAPBEXresItem 5 2 7 4" xfId="46839"/>
    <cellStyle name="SAPBEXresItem 5 2 8" xfId="24778"/>
    <cellStyle name="SAPBEXresItem 5 2 8 2" xfId="34985"/>
    <cellStyle name="SAPBEXresItem 5 2 9" xfId="29796"/>
    <cellStyle name="SAPBEXresItem 5 3" xfId="1795"/>
    <cellStyle name="SAPBEXresItem 5 3 2" xfId="25358"/>
    <cellStyle name="SAPBEXresItem 5 3 2 2" xfId="35565"/>
    <cellStyle name="SAPBEXresItem 5 3 3" xfId="30376"/>
    <cellStyle name="SAPBEXresItem 5 3 4" xfId="46840"/>
    <cellStyle name="SAPBEXresItem 5 3 5" xfId="46841"/>
    <cellStyle name="SAPBEXresItem 5 4" xfId="2328"/>
    <cellStyle name="SAPBEXresItem 5 4 2" xfId="25891"/>
    <cellStyle name="SAPBEXresItem 5 4 2 2" xfId="36098"/>
    <cellStyle name="SAPBEXresItem 5 4 3" xfId="30909"/>
    <cellStyle name="SAPBEXresItem 5 4 4" xfId="46842"/>
    <cellStyle name="SAPBEXresItem 5 4 5" xfId="46843"/>
    <cellStyle name="SAPBEXresItem 5 5" xfId="3112"/>
    <cellStyle name="SAPBEXresItem 5 5 2" xfId="26675"/>
    <cellStyle name="SAPBEXresItem 5 5 2 2" xfId="36882"/>
    <cellStyle name="SAPBEXresItem 5 5 3" xfId="31693"/>
    <cellStyle name="SAPBEXresItem 5 5 4" xfId="46844"/>
    <cellStyle name="SAPBEXresItem 5 5 5" xfId="46845"/>
    <cellStyle name="SAPBEXresItem 5 6" xfId="3843"/>
    <cellStyle name="SAPBEXresItem 5 6 2" xfId="27406"/>
    <cellStyle name="SAPBEXresItem 5 6 2 2" xfId="37613"/>
    <cellStyle name="SAPBEXresItem 5 6 3" xfId="32424"/>
    <cellStyle name="SAPBEXresItem 5 6 4" xfId="46846"/>
    <cellStyle name="SAPBEXresItem 5 6 5" xfId="46847"/>
    <cellStyle name="SAPBEXresItem 5 7" xfId="4454"/>
    <cellStyle name="SAPBEXresItem 5 7 2" xfId="28017"/>
    <cellStyle name="SAPBEXresItem 5 7 2 2" xfId="38224"/>
    <cellStyle name="SAPBEXresItem 5 7 3" xfId="33035"/>
    <cellStyle name="SAPBEXresItem 5 7 4" xfId="46848"/>
    <cellStyle name="SAPBEXresItem 5 7 5" xfId="46849"/>
    <cellStyle name="SAPBEXresItem 5 8" xfId="5171"/>
    <cellStyle name="SAPBEXresItem 5 8 2" xfId="28734"/>
    <cellStyle name="SAPBEXresItem 5 8 2 2" xfId="38941"/>
    <cellStyle name="SAPBEXresItem 5 8 3" xfId="33752"/>
    <cellStyle name="SAPBEXresItem 5 8 4" xfId="46850"/>
    <cellStyle name="SAPBEXresItem 5 9" xfId="24364"/>
    <cellStyle name="SAPBEXresItem 5 9 2" xfId="34571"/>
    <cellStyle name="SAPBEXresItem 6" xfId="1028"/>
    <cellStyle name="SAPBEXresItem 6 2" xfId="2554"/>
    <cellStyle name="SAPBEXresItem 6 2 2" xfId="26117"/>
    <cellStyle name="SAPBEXresItem 6 2 2 2" xfId="36324"/>
    <cellStyle name="SAPBEXresItem 6 2 3" xfId="31135"/>
    <cellStyle name="SAPBEXresItem 6 2 4" xfId="46851"/>
    <cellStyle name="SAPBEXresItem 6 2 5" xfId="46852"/>
    <cellStyle name="SAPBEXresItem 6 3" xfId="3339"/>
    <cellStyle name="SAPBEXresItem 6 3 2" xfId="26902"/>
    <cellStyle name="SAPBEXresItem 6 3 2 2" xfId="37109"/>
    <cellStyle name="SAPBEXresItem 6 3 3" xfId="31920"/>
    <cellStyle name="SAPBEXresItem 6 3 4" xfId="46853"/>
    <cellStyle name="SAPBEXresItem 6 3 5" xfId="46854"/>
    <cellStyle name="SAPBEXresItem 6 4" xfId="4680"/>
    <cellStyle name="SAPBEXresItem 6 4 2" xfId="28243"/>
    <cellStyle name="SAPBEXresItem 6 4 2 2" xfId="38450"/>
    <cellStyle name="SAPBEXresItem 6 4 3" xfId="33261"/>
    <cellStyle name="SAPBEXresItem 6 4 4" xfId="46855"/>
    <cellStyle name="SAPBEXresItem 6 4 5" xfId="46856"/>
    <cellStyle name="SAPBEXresItem 6 5" xfId="5398"/>
    <cellStyle name="SAPBEXresItem 6 5 2" xfId="28961"/>
    <cellStyle name="SAPBEXresItem 6 5 2 2" xfId="39168"/>
    <cellStyle name="SAPBEXresItem 6 5 3" xfId="33979"/>
    <cellStyle name="SAPBEXresItem 6 5 4" xfId="46857"/>
    <cellStyle name="SAPBEXresItem 6 5 5" xfId="46858"/>
    <cellStyle name="SAPBEXresItem 6 6" xfId="24591"/>
    <cellStyle name="SAPBEXresItem 6 6 2" xfId="34798"/>
    <cellStyle name="SAPBEXresItem 6 7" xfId="46859"/>
    <cellStyle name="SAPBEXresItem 6 8" xfId="46860"/>
    <cellStyle name="SAPBEXresItem 6 9" xfId="46861"/>
    <cellStyle name="SAPBEXresItem 7" xfId="1484"/>
    <cellStyle name="SAPBEXresItem 7 2" xfId="25047"/>
    <cellStyle name="SAPBEXresItem 7 2 2" xfId="35254"/>
    <cellStyle name="SAPBEXresItem 7 3" xfId="30065"/>
    <cellStyle name="SAPBEXresItem 7 4" xfId="46862"/>
    <cellStyle name="SAPBEXresItem 7 5" xfId="46863"/>
    <cellStyle name="SAPBEXresItem 8" xfId="1518"/>
    <cellStyle name="SAPBEXresItem 8 2" xfId="25081"/>
    <cellStyle name="SAPBEXresItem 8 2 2" xfId="35288"/>
    <cellStyle name="SAPBEXresItem 8 3" xfId="30099"/>
    <cellStyle name="SAPBEXresItem 8 4" xfId="46864"/>
    <cellStyle name="SAPBEXresItem 9" xfId="24081"/>
    <cellStyle name="SAPBEXresItem 9 2" xfId="34288"/>
    <cellStyle name="SAPBEXresItemX" xfId="508"/>
    <cellStyle name="SAPBEXresItemX 10" xfId="46865"/>
    <cellStyle name="SAPBEXresItemX 11" xfId="46866"/>
    <cellStyle name="SAPBEXresItemX 2" xfId="561"/>
    <cellStyle name="SAPBEXresItemX 2 10" xfId="46867"/>
    <cellStyle name="SAPBEXresItemX 2 2" xfId="643"/>
    <cellStyle name="SAPBEXresItemX 2 2 10" xfId="24206"/>
    <cellStyle name="SAPBEXresItemX 2 2 10 2" xfId="34413"/>
    <cellStyle name="SAPBEXresItemX 2 2 11" xfId="29310"/>
    <cellStyle name="SAPBEXresItemX 2 2 12" xfId="46868"/>
    <cellStyle name="SAPBEXresItemX 2 2 2" xfId="889"/>
    <cellStyle name="SAPBEXresItemX 2 2 2 10" xfId="29556"/>
    <cellStyle name="SAPBEXresItemX 2 2 2 11" xfId="46869"/>
    <cellStyle name="SAPBEXresItemX 2 2 2 2" xfId="1301"/>
    <cellStyle name="SAPBEXresItemX 2 2 2 2 10" xfId="46870"/>
    <cellStyle name="SAPBEXresItemX 2 2 2 2 2" xfId="2205"/>
    <cellStyle name="SAPBEXresItemX 2 2 2 2 2 2" xfId="25768"/>
    <cellStyle name="SAPBEXresItemX 2 2 2 2 2 2 2" xfId="35975"/>
    <cellStyle name="SAPBEXresItemX 2 2 2 2 2 3" xfId="30786"/>
    <cellStyle name="SAPBEXresItemX 2 2 2 2 2 4" xfId="46871"/>
    <cellStyle name="SAPBEXresItemX 2 2 2 2 2 5" xfId="46872"/>
    <cellStyle name="SAPBEXresItemX 2 2 2 2 3" xfId="2824"/>
    <cellStyle name="SAPBEXresItemX 2 2 2 2 3 2" xfId="26387"/>
    <cellStyle name="SAPBEXresItemX 2 2 2 2 3 2 2" xfId="36594"/>
    <cellStyle name="SAPBEXresItemX 2 2 2 2 3 3" xfId="31405"/>
    <cellStyle name="SAPBEXresItemX 2 2 2 2 3 4" xfId="46873"/>
    <cellStyle name="SAPBEXresItemX 2 2 2 2 3 5" xfId="46874"/>
    <cellStyle name="SAPBEXresItemX 2 2 2 2 4" xfId="3612"/>
    <cellStyle name="SAPBEXresItemX 2 2 2 2 4 2" xfId="27175"/>
    <cellStyle name="SAPBEXresItemX 2 2 2 2 4 2 2" xfId="37382"/>
    <cellStyle name="SAPBEXresItemX 2 2 2 2 4 3" xfId="32193"/>
    <cellStyle name="SAPBEXresItemX 2 2 2 2 4 4" xfId="46875"/>
    <cellStyle name="SAPBEXresItemX 2 2 2 2 4 5" xfId="46876"/>
    <cellStyle name="SAPBEXresItemX 2 2 2 2 5" xfId="4299"/>
    <cellStyle name="SAPBEXresItemX 2 2 2 2 5 2" xfId="27862"/>
    <cellStyle name="SAPBEXresItemX 2 2 2 2 5 2 2" xfId="38069"/>
    <cellStyle name="SAPBEXresItemX 2 2 2 2 5 3" xfId="32880"/>
    <cellStyle name="SAPBEXresItemX 2 2 2 2 5 4" xfId="46877"/>
    <cellStyle name="SAPBEXresItemX 2 2 2 2 5 5" xfId="46878"/>
    <cellStyle name="SAPBEXresItemX 2 2 2 2 6" xfId="4943"/>
    <cellStyle name="SAPBEXresItemX 2 2 2 2 6 2" xfId="28506"/>
    <cellStyle name="SAPBEXresItemX 2 2 2 2 6 2 2" xfId="38713"/>
    <cellStyle name="SAPBEXresItemX 2 2 2 2 6 3" xfId="33524"/>
    <cellStyle name="SAPBEXresItemX 2 2 2 2 6 4" xfId="46879"/>
    <cellStyle name="SAPBEXresItemX 2 2 2 2 6 5" xfId="46880"/>
    <cellStyle name="SAPBEXresItemX 2 2 2 2 7" xfId="5663"/>
    <cellStyle name="SAPBEXresItemX 2 2 2 2 7 2" xfId="29226"/>
    <cellStyle name="SAPBEXresItemX 2 2 2 2 7 2 2" xfId="39433"/>
    <cellStyle name="SAPBEXresItemX 2 2 2 2 7 3" xfId="34244"/>
    <cellStyle name="SAPBEXresItemX 2 2 2 2 7 4" xfId="46881"/>
    <cellStyle name="SAPBEXresItemX 2 2 2 2 8" xfId="24864"/>
    <cellStyle name="SAPBEXresItemX 2 2 2 2 8 2" xfId="35071"/>
    <cellStyle name="SAPBEXresItemX 2 2 2 2 9" xfId="29882"/>
    <cellStyle name="SAPBEXresItemX 2 2 2 3" xfId="1879"/>
    <cellStyle name="SAPBEXresItemX 2 2 2 3 2" xfId="25442"/>
    <cellStyle name="SAPBEXresItemX 2 2 2 3 2 2" xfId="35649"/>
    <cellStyle name="SAPBEXresItemX 2 2 2 3 3" xfId="30460"/>
    <cellStyle name="SAPBEXresItemX 2 2 2 3 4" xfId="46882"/>
    <cellStyle name="SAPBEXresItemX 2 2 2 3 5" xfId="46883"/>
    <cellStyle name="SAPBEXresItemX 2 2 2 4" xfId="2415"/>
    <cellStyle name="SAPBEXresItemX 2 2 2 4 2" xfId="25978"/>
    <cellStyle name="SAPBEXresItemX 2 2 2 4 2 2" xfId="36185"/>
    <cellStyle name="SAPBEXresItemX 2 2 2 4 3" xfId="30996"/>
    <cellStyle name="SAPBEXresItemX 2 2 2 4 4" xfId="46884"/>
    <cellStyle name="SAPBEXresItemX 2 2 2 4 5" xfId="46885"/>
    <cellStyle name="SAPBEXresItemX 2 2 2 5" xfId="3200"/>
    <cellStyle name="SAPBEXresItemX 2 2 2 5 2" xfId="26763"/>
    <cellStyle name="SAPBEXresItemX 2 2 2 5 2 2" xfId="36970"/>
    <cellStyle name="SAPBEXresItemX 2 2 2 5 3" xfId="31781"/>
    <cellStyle name="SAPBEXresItemX 2 2 2 5 4" xfId="46886"/>
    <cellStyle name="SAPBEXresItemX 2 2 2 5 5" xfId="46887"/>
    <cellStyle name="SAPBEXresItemX 2 2 2 6" xfId="3930"/>
    <cellStyle name="SAPBEXresItemX 2 2 2 6 2" xfId="27493"/>
    <cellStyle name="SAPBEXresItemX 2 2 2 6 2 2" xfId="37700"/>
    <cellStyle name="SAPBEXresItemX 2 2 2 6 3" xfId="32511"/>
    <cellStyle name="SAPBEXresItemX 2 2 2 6 4" xfId="46888"/>
    <cellStyle name="SAPBEXresItemX 2 2 2 6 5" xfId="46889"/>
    <cellStyle name="SAPBEXresItemX 2 2 2 7" xfId="4541"/>
    <cellStyle name="SAPBEXresItemX 2 2 2 7 2" xfId="28104"/>
    <cellStyle name="SAPBEXresItemX 2 2 2 7 2 2" xfId="38311"/>
    <cellStyle name="SAPBEXresItemX 2 2 2 7 3" xfId="33122"/>
    <cellStyle name="SAPBEXresItemX 2 2 2 7 4" xfId="46890"/>
    <cellStyle name="SAPBEXresItemX 2 2 2 7 5" xfId="46891"/>
    <cellStyle name="SAPBEXresItemX 2 2 2 8" xfId="5259"/>
    <cellStyle name="SAPBEXresItemX 2 2 2 8 2" xfId="28822"/>
    <cellStyle name="SAPBEXresItemX 2 2 2 8 2 2" xfId="39029"/>
    <cellStyle name="SAPBEXresItemX 2 2 2 8 3" xfId="33840"/>
    <cellStyle name="SAPBEXresItemX 2 2 2 8 4" xfId="46892"/>
    <cellStyle name="SAPBEXresItemX 2 2 2 9" xfId="24452"/>
    <cellStyle name="SAPBEXresItemX 2 2 2 9 2" xfId="34659"/>
    <cellStyle name="SAPBEXresItemX 2 2 3" xfId="977"/>
    <cellStyle name="SAPBEXresItemX 2 2 3 10" xfId="46893"/>
    <cellStyle name="SAPBEXresItemX 2 2 3 2" xfId="1963"/>
    <cellStyle name="SAPBEXresItemX 2 2 3 2 2" xfId="25526"/>
    <cellStyle name="SAPBEXresItemX 2 2 3 2 2 2" xfId="35733"/>
    <cellStyle name="SAPBEXresItemX 2 2 3 2 3" xfId="30544"/>
    <cellStyle name="SAPBEXresItemX 2 2 3 2 4" xfId="46894"/>
    <cellStyle name="SAPBEXresItemX 2 2 3 2 5" xfId="46895"/>
    <cellStyle name="SAPBEXresItemX 2 2 3 3" xfId="2503"/>
    <cellStyle name="SAPBEXresItemX 2 2 3 3 2" xfId="26066"/>
    <cellStyle name="SAPBEXresItemX 2 2 3 3 2 2" xfId="36273"/>
    <cellStyle name="SAPBEXresItemX 2 2 3 3 3" xfId="31084"/>
    <cellStyle name="SAPBEXresItemX 2 2 3 3 4" xfId="46896"/>
    <cellStyle name="SAPBEXresItemX 2 2 3 3 5" xfId="46897"/>
    <cellStyle name="SAPBEXresItemX 2 2 3 4" xfId="3288"/>
    <cellStyle name="SAPBEXresItemX 2 2 3 4 2" xfId="26851"/>
    <cellStyle name="SAPBEXresItemX 2 2 3 4 2 2" xfId="37058"/>
    <cellStyle name="SAPBEXresItemX 2 2 3 4 3" xfId="31869"/>
    <cellStyle name="SAPBEXresItemX 2 2 3 4 4" xfId="46898"/>
    <cellStyle name="SAPBEXresItemX 2 2 3 4 5" xfId="46899"/>
    <cellStyle name="SAPBEXresItemX 2 2 3 5" xfId="4018"/>
    <cellStyle name="SAPBEXresItemX 2 2 3 5 2" xfId="27581"/>
    <cellStyle name="SAPBEXresItemX 2 2 3 5 2 2" xfId="37788"/>
    <cellStyle name="SAPBEXresItemX 2 2 3 5 3" xfId="32599"/>
    <cellStyle name="SAPBEXresItemX 2 2 3 5 4" xfId="46900"/>
    <cellStyle name="SAPBEXresItemX 2 2 3 5 5" xfId="46901"/>
    <cellStyle name="SAPBEXresItemX 2 2 3 6" xfId="4629"/>
    <cellStyle name="SAPBEXresItemX 2 2 3 6 2" xfId="28192"/>
    <cellStyle name="SAPBEXresItemX 2 2 3 6 2 2" xfId="38399"/>
    <cellStyle name="SAPBEXresItemX 2 2 3 6 3" xfId="33210"/>
    <cellStyle name="SAPBEXresItemX 2 2 3 6 4" xfId="46902"/>
    <cellStyle name="SAPBEXresItemX 2 2 3 6 5" xfId="46903"/>
    <cellStyle name="SAPBEXresItemX 2 2 3 7" xfId="5347"/>
    <cellStyle name="SAPBEXresItemX 2 2 3 7 2" xfId="28910"/>
    <cellStyle name="SAPBEXresItemX 2 2 3 7 2 2" xfId="39117"/>
    <cellStyle name="SAPBEXresItemX 2 2 3 7 3" xfId="33928"/>
    <cellStyle name="SAPBEXresItemX 2 2 3 7 4" xfId="46904"/>
    <cellStyle name="SAPBEXresItemX 2 2 3 8" xfId="24540"/>
    <cellStyle name="SAPBEXresItemX 2 2 3 8 2" xfId="34747"/>
    <cellStyle name="SAPBEXresItemX 2 2 3 9" xfId="29644"/>
    <cellStyle name="SAPBEXresItemX 2 2 4" xfId="1651"/>
    <cellStyle name="SAPBEXresItemX 2 2 4 2" xfId="25214"/>
    <cellStyle name="SAPBEXresItemX 2 2 4 2 2" xfId="35421"/>
    <cellStyle name="SAPBEXresItemX 2 2 4 3" xfId="30232"/>
    <cellStyle name="SAPBEXresItemX 2 2 4 4" xfId="46905"/>
    <cellStyle name="SAPBEXresItemX 2 2 4 5" xfId="46906"/>
    <cellStyle name="SAPBEXresItemX 2 2 5" xfId="1356"/>
    <cellStyle name="SAPBEXresItemX 2 2 5 2" xfId="24919"/>
    <cellStyle name="SAPBEXresItemX 2 2 5 2 2" xfId="35126"/>
    <cellStyle name="SAPBEXresItemX 2 2 5 3" xfId="29937"/>
    <cellStyle name="SAPBEXresItemX 2 2 5 4" xfId="46907"/>
    <cellStyle name="SAPBEXresItemX 2 2 5 5" xfId="46908"/>
    <cellStyle name="SAPBEXresItemX 2 2 6" xfId="2954"/>
    <cellStyle name="SAPBEXresItemX 2 2 6 2" xfId="26517"/>
    <cellStyle name="SAPBEXresItemX 2 2 6 2 2" xfId="36724"/>
    <cellStyle name="SAPBEXresItemX 2 2 6 3" xfId="31535"/>
    <cellStyle name="SAPBEXresItemX 2 2 6 4" xfId="46909"/>
    <cellStyle name="SAPBEXresItemX 2 2 6 5" xfId="46910"/>
    <cellStyle name="SAPBEXresItemX 2 2 7" xfId="3688"/>
    <cellStyle name="SAPBEXresItemX 2 2 7 2" xfId="27251"/>
    <cellStyle name="SAPBEXresItemX 2 2 7 2 2" xfId="37458"/>
    <cellStyle name="SAPBEXresItemX 2 2 7 3" xfId="32269"/>
    <cellStyle name="SAPBEXresItemX 2 2 7 4" xfId="46911"/>
    <cellStyle name="SAPBEXresItemX 2 2 7 5" xfId="46912"/>
    <cellStyle name="SAPBEXresItemX 2 2 8" xfId="2839"/>
    <cellStyle name="SAPBEXresItemX 2 2 8 2" xfId="26402"/>
    <cellStyle name="SAPBEXresItemX 2 2 8 2 2" xfId="36609"/>
    <cellStyle name="SAPBEXresItemX 2 2 8 3" xfId="31420"/>
    <cellStyle name="SAPBEXresItemX 2 2 8 4" xfId="46913"/>
    <cellStyle name="SAPBEXresItemX 2 2 8 5" xfId="46914"/>
    <cellStyle name="SAPBEXresItemX 2 2 9" xfId="5013"/>
    <cellStyle name="SAPBEXresItemX 2 2 9 2" xfId="28576"/>
    <cellStyle name="SAPBEXresItemX 2 2 9 2 2" xfId="38783"/>
    <cellStyle name="SAPBEXresItemX 2 2 9 3" xfId="33594"/>
    <cellStyle name="SAPBEXresItemX 2 2 9 4" xfId="46915"/>
    <cellStyle name="SAPBEXresItemX 2 3" xfId="748"/>
    <cellStyle name="SAPBEXresItemX 2 3 10" xfId="29415"/>
    <cellStyle name="SAPBEXresItemX 2 3 11" xfId="46916"/>
    <cellStyle name="SAPBEXresItemX 2 3 2" xfId="1165"/>
    <cellStyle name="SAPBEXresItemX 2 3 2 10" xfId="46917"/>
    <cellStyle name="SAPBEXresItemX 2 3 2 2" xfId="2071"/>
    <cellStyle name="SAPBEXresItemX 2 3 2 2 2" xfId="25634"/>
    <cellStyle name="SAPBEXresItemX 2 3 2 2 2 2" xfId="35841"/>
    <cellStyle name="SAPBEXresItemX 2 3 2 2 3" xfId="30652"/>
    <cellStyle name="SAPBEXresItemX 2 3 2 2 4" xfId="46918"/>
    <cellStyle name="SAPBEXresItemX 2 3 2 2 5" xfId="46919"/>
    <cellStyle name="SAPBEXresItemX 2 3 2 3" xfId="2688"/>
    <cellStyle name="SAPBEXresItemX 2 3 2 3 2" xfId="26251"/>
    <cellStyle name="SAPBEXresItemX 2 3 2 3 2 2" xfId="36458"/>
    <cellStyle name="SAPBEXresItemX 2 3 2 3 3" xfId="31269"/>
    <cellStyle name="SAPBEXresItemX 2 3 2 3 4" xfId="46920"/>
    <cellStyle name="SAPBEXresItemX 2 3 2 3 5" xfId="46921"/>
    <cellStyle name="SAPBEXresItemX 2 3 2 4" xfId="3476"/>
    <cellStyle name="SAPBEXresItemX 2 3 2 4 2" xfId="27039"/>
    <cellStyle name="SAPBEXresItemX 2 3 2 4 2 2" xfId="37246"/>
    <cellStyle name="SAPBEXresItemX 2 3 2 4 3" xfId="32057"/>
    <cellStyle name="SAPBEXresItemX 2 3 2 4 4" xfId="46922"/>
    <cellStyle name="SAPBEXresItemX 2 3 2 4 5" xfId="46923"/>
    <cellStyle name="SAPBEXresItemX 2 3 2 5" xfId="4163"/>
    <cellStyle name="SAPBEXresItemX 2 3 2 5 2" xfId="27726"/>
    <cellStyle name="SAPBEXresItemX 2 3 2 5 2 2" xfId="37933"/>
    <cellStyle name="SAPBEXresItemX 2 3 2 5 3" xfId="32744"/>
    <cellStyle name="SAPBEXresItemX 2 3 2 5 4" xfId="46924"/>
    <cellStyle name="SAPBEXresItemX 2 3 2 5 5" xfId="46925"/>
    <cellStyle name="SAPBEXresItemX 2 3 2 6" xfId="4807"/>
    <cellStyle name="SAPBEXresItemX 2 3 2 6 2" xfId="28370"/>
    <cellStyle name="SAPBEXresItemX 2 3 2 6 2 2" xfId="38577"/>
    <cellStyle name="SAPBEXresItemX 2 3 2 6 3" xfId="33388"/>
    <cellStyle name="SAPBEXresItemX 2 3 2 6 4" xfId="46926"/>
    <cellStyle name="SAPBEXresItemX 2 3 2 6 5" xfId="46927"/>
    <cellStyle name="SAPBEXresItemX 2 3 2 7" xfId="5527"/>
    <cellStyle name="SAPBEXresItemX 2 3 2 7 2" xfId="29090"/>
    <cellStyle name="SAPBEXresItemX 2 3 2 7 2 2" xfId="39297"/>
    <cellStyle name="SAPBEXresItemX 2 3 2 7 3" xfId="34108"/>
    <cellStyle name="SAPBEXresItemX 2 3 2 7 4" xfId="46928"/>
    <cellStyle name="SAPBEXresItemX 2 3 2 8" xfId="24728"/>
    <cellStyle name="SAPBEXresItemX 2 3 2 8 2" xfId="34935"/>
    <cellStyle name="SAPBEXresItemX 2 3 2 9" xfId="29746"/>
    <cellStyle name="SAPBEXresItemX 2 3 3" xfId="1745"/>
    <cellStyle name="SAPBEXresItemX 2 3 3 2" xfId="25308"/>
    <cellStyle name="SAPBEXresItemX 2 3 3 2 2" xfId="35515"/>
    <cellStyle name="SAPBEXresItemX 2 3 3 3" xfId="30326"/>
    <cellStyle name="SAPBEXresItemX 2 3 3 4" xfId="46929"/>
    <cellStyle name="SAPBEXresItemX 2 3 3 5" xfId="46930"/>
    <cellStyle name="SAPBEXresItemX 2 3 4" xfId="2275"/>
    <cellStyle name="SAPBEXresItemX 2 3 4 2" xfId="25838"/>
    <cellStyle name="SAPBEXresItemX 2 3 4 2 2" xfId="36045"/>
    <cellStyle name="SAPBEXresItemX 2 3 4 3" xfId="30856"/>
    <cellStyle name="SAPBEXresItemX 2 3 4 4" xfId="46931"/>
    <cellStyle name="SAPBEXresItemX 2 3 4 5" xfId="46932"/>
    <cellStyle name="SAPBEXresItemX 2 3 5" xfId="3059"/>
    <cellStyle name="SAPBEXresItemX 2 3 5 2" xfId="26622"/>
    <cellStyle name="SAPBEXresItemX 2 3 5 2 2" xfId="36829"/>
    <cellStyle name="SAPBEXresItemX 2 3 5 3" xfId="31640"/>
    <cellStyle name="SAPBEXresItemX 2 3 5 4" xfId="46933"/>
    <cellStyle name="SAPBEXresItemX 2 3 5 5" xfId="46934"/>
    <cellStyle name="SAPBEXresItemX 2 3 6" xfId="3790"/>
    <cellStyle name="SAPBEXresItemX 2 3 6 2" xfId="27353"/>
    <cellStyle name="SAPBEXresItemX 2 3 6 2 2" xfId="37560"/>
    <cellStyle name="SAPBEXresItemX 2 3 6 3" xfId="32371"/>
    <cellStyle name="SAPBEXresItemX 2 3 6 4" xfId="46935"/>
    <cellStyle name="SAPBEXresItemX 2 3 6 5" xfId="46936"/>
    <cellStyle name="SAPBEXresItemX 2 3 7" xfId="4401"/>
    <cellStyle name="SAPBEXresItemX 2 3 7 2" xfId="27964"/>
    <cellStyle name="SAPBEXresItemX 2 3 7 2 2" xfId="38171"/>
    <cellStyle name="SAPBEXresItemX 2 3 7 3" xfId="32982"/>
    <cellStyle name="SAPBEXresItemX 2 3 7 4" xfId="46937"/>
    <cellStyle name="SAPBEXresItemX 2 3 7 5" xfId="46938"/>
    <cellStyle name="SAPBEXresItemX 2 3 8" xfId="5118"/>
    <cellStyle name="SAPBEXresItemX 2 3 8 2" xfId="28681"/>
    <cellStyle name="SAPBEXresItemX 2 3 8 2 2" xfId="38888"/>
    <cellStyle name="SAPBEXresItemX 2 3 8 3" xfId="33699"/>
    <cellStyle name="SAPBEXresItemX 2 3 8 4" xfId="46939"/>
    <cellStyle name="SAPBEXresItemX 2 3 9" xfId="24311"/>
    <cellStyle name="SAPBEXresItemX 2 3 9 2" xfId="34518"/>
    <cellStyle name="SAPBEXresItemX 2 4" xfId="895"/>
    <cellStyle name="SAPBEXresItemX 2 4 10" xfId="29562"/>
    <cellStyle name="SAPBEXresItemX 2 4 11" xfId="46940"/>
    <cellStyle name="SAPBEXresItemX 2 4 2" xfId="1307"/>
    <cellStyle name="SAPBEXresItemX 2 4 2 10" xfId="46941"/>
    <cellStyle name="SAPBEXresItemX 2 4 2 2" xfId="2211"/>
    <cellStyle name="SAPBEXresItemX 2 4 2 2 2" xfId="25774"/>
    <cellStyle name="SAPBEXresItemX 2 4 2 2 2 2" xfId="35981"/>
    <cellStyle name="SAPBEXresItemX 2 4 2 2 3" xfId="30792"/>
    <cellStyle name="SAPBEXresItemX 2 4 2 2 4" xfId="46942"/>
    <cellStyle name="SAPBEXresItemX 2 4 2 2 5" xfId="46943"/>
    <cellStyle name="SAPBEXresItemX 2 4 2 3" xfId="2830"/>
    <cellStyle name="SAPBEXresItemX 2 4 2 3 2" xfId="26393"/>
    <cellStyle name="SAPBEXresItemX 2 4 2 3 2 2" xfId="36600"/>
    <cellStyle name="SAPBEXresItemX 2 4 2 3 3" xfId="31411"/>
    <cellStyle name="SAPBEXresItemX 2 4 2 3 4" xfId="46944"/>
    <cellStyle name="SAPBEXresItemX 2 4 2 3 5" xfId="46945"/>
    <cellStyle name="SAPBEXresItemX 2 4 2 4" xfId="3618"/>
    <cellStyle name="SAPBEXresItemX 2 4 2 4 2" xfId="27181"/>
    <cellStyle name="SAPBEXresItemX 2 4 2 4 2 2" xfId="37388"/>
    <cellStyle name="SAPBEXresItemX 2 4 2 4 3" xfId="32199"/>
    <cellStyle name="SAPBEXresItemX 2 4 2 4 4" xfId="46946"/>
    <cellStyle name="SAPBEXresItemX 2 4 2 4 5" xfId="46947"/>
    <cellStyle name="SAPBEXresItemX 2 4 2 5" xfId="4305"/>
    <cellStyle name="SAPBEXresItemX 2 4 2 5 2" xfId="27868"/>
    <cellStyle name="SAPBEXresItemX 2 4 2 5 2 2" xfId="38075"/>
    <cellStyle name="SAPBEXresItemX 2 4 2 5 3" xfId="32886"/>
    <cellStyle name="SAPBEXresItemX 2 4 2 5 4" xfId="46948"/>
    <cellStyle name="SAPBEXresItemX 2 4 2 5 5" xfId="46949"/>
    <cellStyle name="SAPBEXresItemX 2 4 2 6" xfId="4949"/>
    <cellStyle name="SAPBEXresItemX 2 4 2 6 2" xfId="28512"/>
    <cellStyle name="SAPBEXresItemX 2 4 2 6 2 2" xfId="38719"/>
    <cellStyle name="SAPBEXresItemX 2 4 2 6 3" xfId="33530"/>
    <cellStyle name="SAPBEXresItemX 2 4 2 6 4" xfId="46950"/>
    <cellStyle name="SAPBEXresItemX 2 4 2 6 5" xfId="46951"/>
    <cellStyle name="SAPBEXresItemX 2 4 2 7" xfId="5669"/>
    <cellStyle name="SAPBEXresItemX 2 4 2 7 2" xfId="29232"/>
    <cellStyle name="SAPBEXresItemX 2 4 2 7 2 2" xfId="39439"/>
    <cellStyle name="SAPBEXresItemX 2 4 2 7 3" xfId="34250"/>
    <cellStyle name="SAPBEXresItemX 2 4 2 7 4" xfId="46952"/>
    <cellStyle name="SAPBEXresItemX 2 4 2 8" xfId="24870"/>
    <cellStyle name="SAPBEXresItemX 2 4 2 8 2" xfId="35077"/>
    <cellStyle name="SAPBEXresItemX 2 4 2 9" xfId="29888"/>
    <cellStyle name="SAPBEXresItemX 2 4 3" xfId="1885"/>
    <cellStyle name="SAPBEXresItemX 2 4 3 2" xfId="25448"/>
    <cellStyle name="SAPBEXresItemX 2 4 3 2 2" xfId="35655"/>
    <cellStyle name="SAPBEXresItemX 2 4 3 3" xfId="30466"/>
    <cellStyle name="SAPBEXresItemX 2 4 3 4" xfId="46953"/>
    <cellStyle name="SAPBEXresItemX 2 4 3 5" xfId="46954"/>
    <cellStyle name="SAPBEXresItemX 2 4 4" xfId="2421"/>
    <cellStyle name="SAPBEXresItemX 2 4 4 2" xfId="25984"/>
    <cellStyle name="SAPBEXresItemX 2 4 4 2 2" xfId="36191"/>
    <cellStyle name="SAPBEXresItemX 2 4 4 3" xfId="31002"/>
    <cellStyle name="SAPBEXresItemX 2 4 4 4" xfId="46955"/>
    <cellStyle name="SAPBEXresItemX 2 4 4 5" xfId="46956"/>
    <cellStyle name="SAPBEXresItemX 2 4 5" xfId="3206"/>
    <cellStyle name="SAPBEXresItemX 2 4 5 2" xfId="26769"/>
    <cellStyle name="SAPBEXresItemX 2 4 5 2 2" xfId="36976"/>
    <cellStyle name="SAPBEXresItemX 2 4 5 3" xfId="31787"/>
    <cellStyle name="SAPBEXresItemX 2 4 5 4" xfId="46957"/>
    <cellStyle name="SAPBEXresItemX 2 4 5 5" xfId="46958"/>
    <cellStyle name="SAPBEXresItemX 2 4 6" xfId="3936"/>
    <cellStyle name="SAPBEXresItemX 2 4 6 2" xfId="27499"/>
    <cellStyle name="SAPBEXresItemX 2 4 6 2 2" xfId="37706"/>
    <cellStyle name="SAPBEXresItemX 2 4 6 3" xfId="32517"/>
    <cellStyle name="SAPBEXresItemX 2 4 6 4" xfId="46959"/>
    <cellStyle name="SAPBEXresItemX 2 4 6 5" xfId="46960"/>
    <cellStyle name="SAPBEXresItemX 2 4 7" xfId="4547"/>
    <cellStyle name="SAPBEXresItemX 2 4 7 2" xfId="28110"/>
    <cellStyle name="SAPBEXresItemX 2 4 7 2 2" xfId="38317"/>
    <cellStyle name="SAPBEXresItemX 2 4 7 3" xfId="33128"/>
    <cellStyle name="SAPBEXresItemX 2 4 7 4" xfId="46961"/>
    <cellStyle name="SAPBEXresItemX 2 4 7 5" xfId="46962"/>
    <cellStyle name="SAPBEXresItemX 2 4 8" xfId="5265"/>
    <cellStyle name="SAPBEXresItemX 2 4 8 2" xfId="28828"/>
    <cellStyle name="SAPBEXresItemX 2 4 8 2 2" xfId="39035"/>
    <cellStyle name="SAPBEXresItemX 2 4 8 3" xfId="33846"/>
    <cellStyle name="SAPBEXresItemX 2 4 8 4" xfId="46963"/>
    <cellStyle name="SAPBEXresItemX 2 4 9" xfId="24458"/>
    <cellStyle name="SAPBEXresItemX 2 4 9 2" xfId="34665"/>
    <cellStyle name="SAPBEXresItemX 2 5" xfId="988"/>
    <cellStyle name="SAPBEXresItemX 2 5 2" xfId="2514"/>
    <cellStyle name="SAPBEXresItemX 2 5 2 2" xfId="26077"/>
    <cellStyle name="SAPBEXresItemX 2 5 2 2 2" xfId="36284"/>
    <cellStyle name="SAPBEXresItemX 2 5 2 3" xfId="31095"/>
    <cellStyle name="SAPBEXresItemX 2 5 2 4" xfId="46964"/>
    <cellStyle name="SAPBEXresItemX 2 5 2 5" xfId="46965"/>
    <cellStyle name="SAPBEXresItemX 2 5 3" xfId="3299"/>
    <cellStyle name="SAPBEXresItemX 2 5 3 2" xfId="26862"/>
    <cellStyle name="SAPBEXresItemX 2 5 3 2 2" xfId="37069"/>
    <cellStyle name="SAPBEXresItemX 2 5 3 3" xfId="31880"/>
    <cellStyle name="SAPBEXresItemX 2 5 3 4" xfId="46966"/>
    <cellStyle name="SAPBEXresItemX 2 5 3 5" xfId="46967"/>
    <cellStyle name="SAPBEXresItemX 2 5 4" xfId="4640"/>
    <cellStyle name="SAPBEXresItemX 2 5 4 2" xfId="28203"/>
    <cellStyle name="SAPBEXresItemX 2 5 4 2 2" xfId="38410"/>
    <cellStyle name="SAPBEXresItemX 2 5 4 3" xfId="33221"/>
    <cellStyle name="SAPBEXresItemX 2 5 4 4" xfId="46968"/>
    <cellStyle name="SAPBEXresItemX 2 5 4 5" xfId="46969"/>
    <cellStyle name="SAPBEXresItemX 2 5 5" xfId="5358"/>
    <cellStyle name="SAPBEXresItemX 2 5 5 2" xfId="28921"/>
    <cellStyle name="SAPBEXresItemX 2 5 5 2 2" xfId="39128"/>
    <cellStyle name="SAPBEXresItemX 2 5 5 3" xfId="33939"/>
    <cellStyle name="SAPBEXresItemX 2 5 5 4" xfId="46970"/>
    <cellStyle name="SAPBEXresItemX 2 5 5 5" xfId="46971"/>
    <cellStyle name="SAPBEXresItemX 2 5 6" xfId="24551"/>
    <cellStyle name="SAPBEXresItemX 2 5 6 2" xfId="34758"/>
    <cellStyle name="SAPBEXresItemX 2 5 7" xfId="46972"/>
    <cellStyle name="SAPBEXresItemX 2 5 8" xfId="46973"/>
    <cellStyle name="SAPBEXresItemX 2 5 9" xfId="46974"/>
    <cellStyle name="SAPBEXresItemX 2 6" xfId="1438"/>
    <cellStyle name="SAPBEXresItemX 2 6 2" xfId="25001"/>
    <cellStyle name="SAPBEXresItemX 2 6 2 2" xfId="35208"/>
    <cellStyle name="SAPBEXresItemX 2 6 3" xfId="30019"/>
    <cellStyle name="SAPBEXresItemX 2 6 4" xfId="46975"/>
    <cellStyle name="SAPBEXresItemX 2 6 5" xfId="46976"/>
    <cellStyle name="SAPBEXresItemX 2 7" xfId="1540"/>
    <cellStyle name="SAPBEXresItemX 2 7 2" xfId="25103"/>
    <cellStyle name="SAPBEXresItemX 2 7 2 2" xfId="35310"/>
    <cellStyle name="SAPBEXresItemX 2 7 3" xfId="30121"/>
    <cellStyle name="SAPBEXresItemX 2 7 4" xfId="46977"/>
    <cellStyle name="SAPBEXresItemX 2 8" xfId="24124"/>
    <cellStyle name="SAPBEXresItemX 2 8 2" xfId="34331"/>
    <cellStyle name="SAPBEXresItemX 2 9" xfId="46978"/>
    <cellStyle name="SAPBEXresItemX 3" xfId="604"/>
    <cellStyle name="SAPBEXresItemX 3 10" xfId="24167"/>
    <cellStyle name="SAPBEXresItemX 3 10 2" xfId="34374"/>
    <cellStyle name="SAPBEXresItemX 3 11" xfId="29271"/>
    <cellStyle name="SAPBEXresItemX 3 12" xfId="46979"/>
    <cellStyle name="SAPBEXresItemX 3 2" xfId="850"/>
    <cellStyle name="SAPBEXresItemX 3 2 10" xfId="29517"/>
    <cellStyle name="SAPBEXresItemX 3 2 11" xfId="46980"/>
    <cellStyle name="SAPBEXresItemX 3 2 2" xfId="1262"/>
    <cellStyle name="SAPBEXresItemX 3 2 2 10" xfId="46981"/>
    <cellStyle name="SAPBEXresItemX 3 2 2 2" xfId="2166"/>
    <cellStyle name="SAPBEXresItemX 3 2 2 2 2" xfId="25729"/>
    <cellStyle name="SAPBEXresItemX 3 2 2 2 2 2" xfId="35936"/>
    <cellStyle name="SAPBEXresItemX 3 2 2 2 3" xfId="30747"/>
    <cellStyle name="SAPBEXresItemX 3 2 2 2 4" xfId="46982"/>
    <cellStyle name="SAPBEXresItemX 3 2 2 2 5" xfId="46983"/>
    <cellStyle name="SAPBEXresItemX 3 2 2 3" xfId="2785"/>
    <cellStyle name="SAPBEXresItemX 3 2 2 3 2" xfId="26348"/>
    <cellStyle name="SAPBEXresItemX 3 2 2 3 2 2" xfId="36555"/>
    <cellStyle name="SAPBEXresItemX 3 2 2 3 3" xfId="31366"/>
    <cellStyle name="SAPBEXresItemX 3 2 2 3 4" xfId="46984"/>
    <cellStyle name="SAPBEXresItemX 3 2 2 3 5" xfId="46985"/>
    <cellStyle name="SAPBEXresItemX 3 2 2 4" xfId="3573"/>
    <cellStyle name="SAPBEXresItemX 3 2 2 4 2" xfId="27136"/>
    <cellStyle name="SAPBEXresItemX 3 2 2 4 2 2" xfId="37343"/>
    <cellStyle name="SAPBEXresItemX 3 2 2 4 3" xfId="32154"/>
    <cellStyle name="SAPBEXresItemX 3 2 2 4 4" xfId="46986"/>
    <cellStyle name="SAPBEXresItemX 3 2 2 4 5" xfId="46987"/>
    <cellStyle name="SAPBEXresItemX 3 2 2 5" xfId="4260"/>
    <cellStyle name="SAPBEXresItemX 3 2 2 5 2" xfId="27823"/>
    <cellStyle name="SAPBEXresItemX 3 2 2 5 2 2" xfId="38030"/>
    <cellStyle name="SAPBEXresItemX 3 2 2 5 3" xfId="32841"/>
    <cellStyle name="SAPBEXresItemX 3 2 2 5 4" xfId="46988"/>
    <cellStyle name="SAPBEXresItemX 3 2 2 5 5" xfId="46989"/>
    <cellStyle name="SAPBEXresItemX 3 2 2 6" xfId="4904"/>
    <cellStyle name="SAPBEXresItemX 3 2 2 6 2" xfId="28467"/>
    <cellStyle name="SAPBEXresItemX 3 2 2 6 2 2" xfId="38674"/>
    <cellStyle name="SAPBEXresItemX 3 2 2 6 3" xfId="33485"/>
    <cellStyle name="SAPBEXresItemX 3 2 2 6 4" xfId="46990"/>
    <cellStyle name="SAPBEXresItemX 3 2 2 6 5" xfId="46991"/>
    <cellStyle name="SAPBEXresItemX 3 2 2 7" xfId="5624"/>
    <cellStyle name="SAPBEXresItemX 3 2 2 7 2" xfId="29187"/>
    <cellStyle name="SAPBEXresItemX 3 2 2 7 2 2" xfId="39394"/>
    <cellStyle name="SAPBEXresItemX 3 2 2 7 3" xfId="34205"/>
    <cellStyle name="SAPBEXresItemX 3 2 2 7 4" xfId="46992"/>
    <cellStyle name="SAPBEXresItemX 3 2 2 8" xfId="24825"/>
    <cellStyle name="SAPBEXresItemX 3 2 2 8 2" xfId="35032"/>
    <cellStyle name="SAPBEXresItemX 3 2 2 9" xfId="29843"/>
    <cellStyle name="SAPBEXresItemX 3 2 3" xfId="1840"/>
    <cellStyle name="SAPBEXresItemX 3 2 3 2" xfId="25403"/>
    <cellStyle name="SAPBEXresItemX 3 2 3 2 2" xfId="35610"/>
    <cellStyle name="SAPBEXresItemX 3 2 3 3" xfId="30421"/>
    <cellStyle name="SAPBEXresItemX 3 2 3 4" xfId="46993"/>
    <cellStyle name="SAPBEXresItemX 3 2 3 5" xfId="46994"/>
    <cellStyle name="SAPBEXresItemX 3 2 4" xfId="2376"/>
    <cellStyle name="SAPBEXresItemX 3 2 4 2" xfId="25939"/>
    <cellStyle name="SAPBEXresItemX 3 2 4 2 2" xfId="36146"/>
    <cellStyle name="SAPBEXresItemX 3 2 4 3" xfId="30957"/>
    <cellStyle name="SAPBEXresItemX 3 2 4 4" xfId="46995"/>
    <cellStyle name="SAPBEXresItemX 3 2 4 5" xfId="46996"/>
    <cellStyle name="SAPBEXresItemX 3 2 5" xfId="3161"/>
    <cellStyle name="SAPBEXresItemX 3 2 5 2" xfId="26724"/>
    <cellStyle name="SAPBEXresItemX 3 2 5 2 2" xfId="36931"/>
    <cellStyle name="SAPBEXresItemX 3 2 5 3" xfId="31742"/>
    <cellStyle name="SAPBEXresItemX 3 2 5 4" xfId="46997"/>
    <cellStyle name="SAPBEXresItemX 3 2 5 5" xfId="46998"/>
    <cellStyle name="SAPBEXresItemX 3 2 6" xfId="3891"/>
    <cellStyle name="SAPBEXresItemX 3 2 6 2" xfId="27454"/>
    <cellStyle name="SAPBEXresItemX 3 2 6 2 2" xfId="37661"/>
    <cellStyle name="SAPBEXresItemX 3 2 6 3" xfId="32472"/>
    <cellStyle name="SAPBEXresItemX 3 2 6 4" xfId="46999"/>
    <cellStyle name="SAPBEXresItemX 3 2 6 5" xfId="47000"/>
    <cellStyle name="SAPBEXresItemX 3 2 7" xfId="4502"/>
    <cellStyle name="SAPBEXresItemX 3 2 7 2" xfId="28065"/>
    <cellStyle name="SAPBEXresItemX 3 2 7 2 2" xfId="38272"/>
    <cellStyle name="SAPBEXresItemX 3 2 7 3" xfId="33083"/>
    <cellStyle name="SAPBEXresItemX 3 2 7 4" xfId="47001"/>
    <cellStyle name="SAPBEXresItemX 3 2 7 5" xfId="47002"/>
    <cellStyle name="SAPBEXresItemX 3 2 8" xfId="5220"/>
    <cellStyle name="SAPBEXresItemX 3 2 8 2" xfId="28783"/>
    <cellStyle name="SAPBEXresItemX 3 2 8 2 2" xfId="38990"/>
    <cellStyle name="SAPBEXresItemX 3 2 8 3" xfId="33801"/>
    <cellStyle name="SAPBEXresItemX 3 2 8 4" xfId="47003"/>
    <cellStyle name="SAPBEXresItemX 3 2 9" xfId="24413"/>
    <cellStyle name="SAPBEXresItemX 3 2 9 2" xfId="34620"/>
    <cellStyle name="SAPBEXresItemX 3 3" xfId="938"/>
    <cellStyle name="SAPBEXresItemX 3 3 10" xfId="47004"/>
    <cellStyle name="SAPBEXresItemX 3 3 2" xfId="1924"/>
    <cellStyle name="SAPBEXresItemX 3 3 2 2" xfId="25487"/>
    <cellStyle name="SAPBEXresItemX 3 3 2 2 2" xfId="35694"/>
    <cellStyle name="SAPBEXresItemX 3 3 2 3" xfId="30505"/>
    <cellStyle name="SAPBEXresItemX 3 3 2 4" xfId="47005"/>
    <cellStyle name="SAPBEXresItemX 3 3 2 5" xfId="47006"/>
    <cellStyle name="SAPBEXresItemX 3 3 3" xfId="2464"/>
    <cellStyle name="SAPBEXresItemX 3 3 3 2" xfId="26027"/>
    <cellStyle name="SAPBEXresItemX 3 3 3 2 2" xfId="36234"/>
    <cellStyle name="SAPBEXresItemX 3 3 3 3" xfId="31045"/>
    <cellStyle name="SAPBEXresItemX 3 3 3 4" xfId="47007"/>
    <cellStyle name="SAPBEXresItemX 3 3 3 5" xfId="47008"/>
    <cellStyle name="SAPBEXresItemX 3 3 4" xfId="3249"/>
    <cellStyle name="SAPBEXresItemX 3 3 4 2" xfId="26812"/>
    <cellStyle name="SAPBEXresItemX 3 3 4 2 2" xfId="37019"/>
    <cellStyle name="SAPBEXresItemX 3 3 4 3" xfId="31830"/>
    <cellStyle name="SAPBEXresItemX 3 3 4 4" xfId="47009"/>
    <cellStyle name="SAPBEXresItemX 3 3 4 5" xfId="47010"/>
    <cellStyle name="SAPBEXresItemX 3 3 5" xfId="3979"/>
    <cellStyle name="SAPBEXresItemX 3 3 5 2" xfId="27542"/>
    <cellStyle name="SAPBEXresItemX 3 3 5 2 2" xfId="37749"/>
    <cellStyle name="SAPBEXresItemX 3 3 5 3" xfId="32560"/>
    <cellStyle name="SAPBEXresItemX 3 3 5 4" xfId="47011"/>
    <cellStyle name="SAPBEXresItemX 3 3 5 5" xfId="47012"/>
    <cellStyle name="SAPBEXresItemX 3 3 6" xfId="4590"/>
    <cellStyle name="SAPBEXresItemX 3 3 6 2" xfId="28153"/>
    <cellStyle name="SAPBEXresItemX 3 3 6 2 2" xfId="38360"/>
    <cellStyle name="SAPBEXresItemX 3 3 6 3" xfId="33171"/>
    <cellStyle name="SAPBEXresItemX 3 3 6 4" xfId="47013"/>
    <cellStyle name="SAPBEXresItemX 3 3 6 5" xfId="47014"/>
    <cellStyle name="SAPBEXresItemX 3 3 7" xfId="5308"/>
    <cellStyle name="SAPBEXresItemX 3 3 7 2" xfId="28871"/>
    <cellStyle name="SAPBEXresItemX 3 3 7 2 2" xfId="39078"/>
    <cellStyle name="SAPBEXresItemX 3 3 7 3" xfId="33889"/>
    <cellStyle name="SAPBEXresItemX 3 3 7 4" xfId="47015"/>
    <cellStyle name="SAPBEXresItemX 3 3 8" xfId="24501"/>
    <cellStyle name="SAPBEXresItemX 3 3 8 2" xfId="34708"/>
    <cellStyle name="SAPBEXresItemX 3 3 9" xfId="29605"/>
    <cellStyle name="SAPBEXresItemX 3 4" xfId="1612"/>
    <cellStyle name="SAPBEXresItemX 3 4 2" xfId="25175"/>
    <cellStyle name="SAPBEXresItemX 3 4 2 2" xfId="35382"/>
    <cellStyle name="SAPBEXresItemX 3 4 3" xfId="30193"/>
    <cellStyle name="SAPBEXresItemX 3 4 4" xfId="47016"/>
    <cellStyle name="SAPBEXresItemX 3 4 5" xfId="47017"/>
    <cellStyle name="SAPBEXresItemX 3 5" xfId="1395"/>
    <cellStyle name="SAPBEXresItemX 3 5 2" xfId="24958"/>
    <cellStyle name="SAPBEXresItemX 3 5 2 2" xfId="35165"/>
    <cellStyle name="SAPBEXresItemX 3 5 3" xfId="29976"/>
    <cellStyle name="SAPBEXresItemX 3 5 4" xfId="47018"/>
    <cellStyle name="SAPBEXresItemX 3 5 5" xfId="47019"/>
    <cellStyle name="SAPBEXresItemX 3 6" xfId="2915"/>
    <cellStyle name="SAPBEXresItemX 3 6 2" xfId="26478"/>
    <cellStyle name="SAPBEXresItemX 3 6 2 2" xfId="36685"/>
    <cellStyle name="SAPBEXresItemX 3 6 3" xfId="31496"/>
    <cellStyle name="SAPBEXresItemX 3 6 4" xfId="47020"/>
    <cellStyle name="SAPBEXresItemX 3 6 5" xfId="47021"/>
    <cellStyle name="SAPBEXresItemX 3 7" xfId="3649"/>
    <cellStyle name="SAPBEXresItemX 3 7 2" xfId="27212"/>
    <cellStyle name="SAPBEXresItemX 3 7 2 2" xfId="37419"/>
    <cellStyle name="SAPBEXresItemX 3 7 3" xfId="32230"/>
    <cellStyle name="SAPBEXresItemX 3 7 4" xfId="47022"/>
    <cellStyle name="SAPBEXresItemX 3 7 5" xfId="47023"/>
    <cellStyle name="SAPBEXresItemX 3 8" xfId="2861"/>
    <cellStyle name="SAPBEXresItemX 3 8 2" xfId="26424"/>
    <cellStyle name="SAPBEXresItemX 3 8 2 2" xfId="36631"/>
    <cellStyle name="SAPBEXresItemX 3 8 3" xfId="31442"/>
    <cellStyle name="SAPBEXresItemX 3 8 4" xfId="47024"/>
    <cellStyle name="SAPBEXresItemX 3 8 5" xfId="47025"/>
    <cellStyle name="SAPBEXresItemX 3 9" xfId="4974"/>
    <cellStyle name="SAPBEXresItemX 3 9 2" xfId="28537"/>
    <cellStyle name="SAPBEXresItemX 3 9 2 2" xfId="38744"/>
    <cellStyle name="SAPBEXresItemX 3 9 3" xfId="33555"/>
    <cellStyle name="SAPBEXresItemX 3 9 4" xfId="47026"/>
    <cellStyle name="SAPBEXresItemX 4" xfId="702"/>
    <cellStyle name="SAPBEXresItemX 4 10" xfId="29369"/>
    <cellStyle name="SAPBEXresItemX 4 11" xfId="47027"/>
    <cellStyle name="SAPBEXresItemX 4 2" xfId="1119"/>
    <cellStyle name="SAPBEXresItemX 4 2 10" xfId="47028"/>
    <cellStyle name="SAPBEXresItemX 4 2 2" xfId="2026"/>
    <cellStyle name="SAPBEXresItemX 4 2 2 2" xfId="25589"/>
    <cellStyle name="SAPBEXresItemX 4 2 2 2 2" xfId="35796"/>
    <cellStyle name="SAPBEXresItemX 4 2 2 3" xfId="30607"/>
    <cellStyle name="SAPBEXresItemX 4 2 2 4" xfId="47029"/>
    <cellStyle name="SAPBEXresItemX 4 2 2 5" xfId="47030"/>
    <cellStyle name="SAPBEXresItemX 4 2 3" xfId="2643"/>
    <cellStyle name="SAPBEXresItemX 4 2 3 2" xfId="26206"/>
    <cellStyle name="SAPBEXresItemX 4 2 3 2 2" xfId="36413"/>
    <cellStyle name="SAPBEXresItemX 4 2 3 3" xfId="31224"/>
    <cellStyle name="SAPBEXresItemX 4 2 3 4" xfId="47031"/>
    <cellStyle name="SAPBEXresItemX 4 2 3 5" xfId="47032"/>
    <cellStyle name="SAPBEXresItemX 4 2 4" xfId="3430"/>
    <cellStyle name="SAPBEXresItemX 4 2 4 2" xfId="26993"/>
    <cellStyle name="SAPBEXresItemX 4 2 4 2 2" xfId="37200"/>
    <cellStyle name="SAPBEXresItemX 4 2 4 3" xfId="32011"/>
    <cellStyle name="SAPBEXresItemX 4 2 4 4" xfId="47033"/>
    <cellStyle name="SAPBEXresItemX 4 2 4 5" xfId="47034"/>
    <cellStyle name="SAPBEXresItemX 4 2 5" xfId="4118"/>
    <cellStyle name="SAPBEXresItemX 4 2 5 2" xfId="27681"/>
    <cellStyle name="SAPBEXresItemX 4 2 5 2 2" xfId="37888"/>
    <cellStyle name="SAPBEXresItemX 4 2 5 3" xfId="32699"/>
    <cellStyle name="SAPBEXresItemX 4 2 5 4" xfId="47035"/>
    <cellStyle name="SAPBEXresItemX 4 2 5 5" xfId="47036"/>
    <cellStyle name="SAPBEXresItemX 4 2 6" xfId="4762"/>
    <cellStyle name="SAPBEXresItemX 4 2 6 2" xfId="28325"/>
    <cellStyle name="SAPBEXresItemX 4 2 6 2 2" xfId="38532"/>
    <cellStyle name="SAPBEXresItemX 4 2 6 3" xfId="33343"/>
    <cellStyle name="SAPBEXresItemX 4 2 6 4" xfId="47037"/>
    <cellStyle name="SAPBEXresItemX 4 2 6 5" xfId="47038"/>
    <cellStyle name="SAPBEXresItemX 4 2 7" xfId="5481"/>
    <cellStyle name="SAPBEXresItemX 4 2 7 2" xfId="29044"/>
    <cellStyle name="SAPBEXresItemX 4 2 7 2 2" xfId="39251"/>
    <cellStyle name="SAPBEXresItemX 4 2 7 3" xfId="34062"/>
    <cellStyle name="SAPBEXresItemX 4 2 7 4" xfId="47039"/>
    <cellStyle name="SAPBEXresItemX 4 2 8" xfId="24682"/>
    <cellStyle name="SAPBEXresItemX 4 2 8 2" xfId="34889"/>
    <cellStyle name="SAPBEXresItemX 4 2 9" xfId="29700"/>
    <cellStyle name="SAPBEXresItemX 4 3" xfId="1700"/>
    <cellStyle name="SAPBEXresItemX 4 3 2" xfId="25263"/>
    <cellStyle name="SAPBEXresItemX 4 3 2 2" xfId="35470"/>
    <cellStyle name="SAPBEXresItemX 4 3 3" xfId="30281"/>
    <cellStyle name="SAPBEXresItemX 4 3 4" xfId="47040"/>
    <cellStyle name="SAPBEXresItemX 4 3 5" xfId="47041"/>
    <cellStyle name="SAPBEXresItemX 4 4" xfId="2230"/>
    <cellStyle name="SAPBEXresItemX 4 4 2" xfId="25793"/>
    <cellStyle name="SAPBEXresItemX 4 4 2 2" xfId="36000"/>
    <cellStyle name="SAPBEXresItemX 4 4 3" xfId="30811"/>
    <cellStyle name="SAPBEXresItemX 4 4 4" xfId="47042"/>
    <cellStyle name="SAPBEXresItemX 4 4 5" xfId="47043"/>
    <cellStyle name="SAPBEXresItemX 4 5" xfId="3013"/>
    <cellStyle name="SAPBEXresItemX 4 5 2" xfId="26576"/>
    <cellStyle name="SAPBEXresItemX 4 5 2 2" xfId="36783"/>
    <cellStyle name="SAPBEXresItemX 4 5 3" xfId="31594"/>
    <cellStyle name="SAPBEXresItemX 4 5 4" xfId="47044"/>
    <cellStyle name="SAPBEXresItemX 4 5 5" xfId="47045"/>
    <cellStyle name="SAPBEXresItemX 4 6" xfId="3745"/>
    <cellStyle name="SAPBEXresItemX 4 6 2" xfId="27308"/>
    <cellStyle name="SAPBEXresItemX 4 6 2 2" xfId="37515"/>
    <cellStyle name="SAPBEXresItemX 4 6 3" xfId="32326"/>
    <cellStyle name="SAPBEXresItemX 4 6 4" xfId="47046"/>
    <cellStyle name="SAPBEXresItemX 4 6 5" xfId="47047"/>
    <cellStyle name="SAPBEXresItemX 4 7" xfId="4356"/>
    <cellStyle name="SAPBEXresItemX 4 7 2" xfId="27919"/>
    <cellStyle name="SAPBEXresItemX 4 7 2 2" xfId="38126"/>
    <cellStyle name="SAPBEXresItemX 4 7 3" xfId="32937"/>
    <cellStyle name="SAPBEXresItemX 4 7 4" xfId="47048"/>
    <cellStyle name="SAPBEXresItemX 4 7 5" xfId="47049"/>
    <cellStyle name="SAPBEXresItemX 4 8" xfId="5072"/>
    <cellStyle name="SAPBEXresItemX 4 8 2" xfId="28635"/>
    <cellStyle name="SAPBEXresItemX 4 8 2 2" xfId="38842"/>
    <cellStyle name="SAPBEXresItemX 4 8 3" xfId="33653"/>
    <cellStyle name="SAPBEXresItemX 4 8 4" xfId="47050"/>
    <cellStyle name="SAPBEXresItemX 4 9" xfId="24265"/>
    <cellStyle name="SAPBEXresItemX 4 9 2" xfId="34472"/>
    <cellStyle name="SAPBEXresItemX 5" xfId="772"/>
    <cellStyle name="SAPBEXresItemX 5 10" xfId="29439"/>
    <cellStyle name="SAPBEXresItemX 5 11" xfId="47051"/>
    <cellStyle name="SAPBEXresItemX 5 2" xfId="1188"/>
    <cellStyle name="SAPBEXresItemX 5 2 10" xfId="47052"/>
    <cellStyle name="SAPBEXresItemX 5 2 2" xfId="2094"/>
    <cellStyle name="SAPBEXresItemX 5 2 2 2" xfId="25657"/>
    <cellStyle name="SAPBEXresItemX 5 2 2 2 2" xfId="35864"/>
    <cellStyle name="SAPBEXresItemX 5 2 2 3" xfId="30675"/>
    <cellStyle name="SAPBEXresItemX 5 2 2 4" xfId="47053"/>
    <cellStyle name="SAPBEXresItemX 5 2 2 5" xfId="47054"/>
    <cellStyle name="SAPBEXresItemX 5 2 3" xfId="2711"/>
    <cellStyle name="SAPBEXresItemX 5 2 3 2" xfId="26274"/>
    <cellStyle name="SAPBEXresItemX 5 2 3 2 2" xfId="36481"/>
    <cellStyle name="SAPBEXresItemX 5 2 3 3" xfId="31292"/>
    <cellStyle name="SAPBEXresItemX 5 2 3 4" xfId="47055"/>
    <cellStyle name="SAPBEXresItemX 5 2 3 5" xfId="47056"/>
    <cellStyle name="SAPBEXresItemX 5 2 4" xfId="3499"/>
    <cellStyle name="SAPBEXresItemX 5 2 4 2" xfId="27062"/>
    <cellStyle name="SAPBEXresItemX 5 2 4 2 2" xfId="37269"/>
    <cellStyle name="SAPBEXresItemX 5 2 4 3" xfId="32080"/>
    <cellStyle name="SAPBEXresItemX 5 2 4 4" xfId="47057"/>
    <cellStyle name="SAPBEXresItemX 5 2 4 5" xfId="47058"/>
    <cellStyle name="SAPBEXresItemX 5 2 5" xfId="4186"/>
    <cellStyle name="SAPBEXresItemX 5 2 5 2" xfId="27749"/>
    <cellStyle name="SAPBEXresItemX 5 2 5 2 2" xfId="37956"/>
    <cellStyle name="SAPBEXresItemX 5 2 5 3" xfId="32767"/>
    <cellStyle name="SAPBEXresItemX 5 2 5 4" xfId="47059"/>
    <cellStyle name="SAPBEXresItemX 5 2 5 5" xfId="47060"/>
    <cellStyle name="SAPBEXresItemX 5 2 6" xfId="4830"/>
    <cellStyle name="SAPBEXresItemX 5 2 6 2" xfId="28393"/>
    <cellStyle name="SAPBEXresItemX 5 2 6 2 2" xfId="38600"/>
    <cellStyle name="SAPBEXresItemX 5 2 6 3" xfId="33411"/>
    <cellStyle name="SAPBEXresItemX 5 2 6 4" xfId="47061"/>
    <cellStyle name="SAPBEXresItemX 5 2 6 5" xfId="47062"/>
    <cellStyle name="SAPBEXresItemX 5 2 7" xfId="5550"/>
    <cellStyle name="SAPBEXresItemX 5 2 7 2" xfId="29113"/>
    <cellStyle name="SAPBEXresItemX 5 2 7 2 2" xfId="39320"/>
    <cellStyle name="SAPBEXresItemX 5 2 7 3" xfId="34131"/>
    <cellStyle name="SAPBEXresItemX 5 2 7 4" xfId="47063"/>
    <cellStyle name="SAPBEXresItemX 5 2 8" xfId="24751"/>
    <cellStyle name="SAPBEXresItemX 5 2 8 2" xfId="34958"/>
    <cellStyle name="SAPBEXresItemX 5 2 9" xfId="29769"/>
    <cellStyle name="SAPBEXresItemX 5 3" xfId="1768"/>
    <cellStyle name="SAPBEXresItemX 5 3 2" xfId="25331"/>
    <cellStyle name="SAPBEXresItemX 5 3 2 2" xfId="35538"/>
    <cellStyle name="SAPBEXresItemX 5 3 3" xfId="30349"/>
    <cellStyle name="SAPBEXresItemX 5 3 4" xfId="47064"/>
    <cellStyle name="SAPBEXresItemX 5 3 5" xfId="47065"/>
    <cellStyle name="SAPBEXresItemX 5 4" xfId="2299"/>
    <cellStyle name="SAPBEXresItemX 5 4 2" xfId="25862"/>
    <cellStyle name="SAPBEXresItemX 5 4 2 2" xfId="36069"/>
    <cellStyle name="SAPBEXresItemX 5 4 3" xfId="30880"/>
    <cellStyle name="SAPBEXresItemX 5 4 4" xfId="47066"/>
    <cellStyle name="SAPBEXresItemX 5 4 5" xfId="47067"/>
    <cellStyle name="SAPBEXresItemX 5 5" xfId="3083"/>
    <cellStyle name="SAPBEXresItemX 5 5 2" xfId="26646"/>
    <cellStyle name="SAPBEXresItemX 5 5 2 2" xfId="36853"/>
    <cellStyle name="SAPBEXresItemX 5 5 3" xfId="31664"/>
    <cellStyle name="SAPBEXresItemX 5 5 4" xfId="47068"/>
    <cellStyle name="SAPBEXresItemX 5 5 5" xfId="47069"/>
    <cellStyle name="SAPBEXresItemX 5 6" xfId="3814"/>
    <cellStyle name="SAPBEXresItemX 5 6 2" xfId="27377"/>
    <cellStyle name="SAPBEXresItemX 5 6 2 2" xfId="37584"/>
    <cellStyle name="SAPBEXresItemX 5 6 3" xfId="32395"/>
    <cellStyle name="SAPBEXresItemX 5 6 4" xfId="47070"/>
    <cellStyle name="SAPBEXresItemX 5 6 5" xfId="47071"/>
    <cellStyle name="SAPBEXresItemX 5 7" xfId="4425"/>
    <cellStyle name="SAPBEXresItemX 5 7 2" xfId="27988"/>
    <cellStyle name="SAPBEXresItemX 5 7 2 2" xfId="38195"/>
    <cellStyle name="SAPBEXresItemX 5 7 3" xfId="33006"/>
    <cellStyle name="SAPBEXresItemX 5 7 4" xfId="47072"/>
    <cellStyle name="SAPBEXresItemX 5 7 5" xfId="47073"/>
    <cellStyle name="SAPBEXresItemX 5 8" xfId="5142"/>
    <cellStyle name="SAPBEXresItemX 5 8 2" xfId="28705"/>
    <cellStyle name="SAPBEXresItemX 5 8 2 2" xfId="38912"/>
    <cellStyle name="SAPBEXresItemX 5 8 3" xfId="33723"/>
    <cellStyle name="SAPBEXresItemX 5 8 4" xfId="47074"/>
    <cellStyle name="SAPBEXresItemX 5 9" xfId="24335"/>
    <cellStyle name="SAPBEXresItemX 5 9 2" xfId="34542"/>
    <cellStyle name="SAPBEXresItemX 6" xfId="1027"/>
    <cellStyle name="SAPBEXresItemX 6 2" xfId="2553"/>
    <cellStyle name="SAPBEXresItemX 6 2 2" xfId="26116"/>
    <cellStyle name="SAPBEXresItemX 6 2 2 2" xfId="36323"/>
    <cellStyle name="SAPBEXresItemX 6 2 3" xfId="31134"/>
    <cellStyle name="SAPBEXresItemX 6 2 4" xfId="47075"/>
    <cellStyle name="SAPBEXresItemX 6 2 5" xfId="47076"/>
    <cellStyle name="SAPBEXresItemX 6 3" xfId="3338"/>
    <cellStyle name="SAPBEXresItemX 6 3 2" xfId="26901"/>
    <cellStyle name="SAPBEXresItemX 6 3 2 2" xfId="37108"/>
    <cellStyle name="SAPBEXresItemX 6 3 3" xfId="31919"/>
    <cellStyle name="SAPBEXresItemX 6 3 4" xfId="47077"/>
    <cellStyle name="SAPBEXresItemX 6 3 5" xfId="47078"/>
    <cellStyle name="SAPBEXresItemX 6 4" xfId="4679"/>
    <cellStyle name="SAPBEXresItemX 6 4 2" xfId="28242"/>
    <cellStyle name="SAPBEXresItemX 6 4 2 2" xfId="38449"/>
    <cellStyle name="SAPBEXresItemX 6 4 3" xfId="33260"/>
    <cellStyle name="SAPBEXresItemX 6 4 4" xfId="47079"/>
    <cellStyle name="SAPBEXresItemX 6 4 5" xfId="47080"/>
    <cellStyle name="SAPBEXresItemX 6 5" xfId="5397"/>
    <cellStyle name="SAPBEXresItemX 6 5 2" xfId="28960"/>
    <cellStyle name="SAPBEXresItemX 6 5 2 2" xfId="39167"/>
    <cellStyle name="SAPBEXresItemX 6 5 3" xfId="33978"/>
    <cellStyle name="SAPBEXresItemX 6 5 4" xfId="47081"/>
    <cellStyle name="SAPBEXresItemX 6 5 5" xfId="47082"/>
    <cellStyle name="SAPBEXresItemX 6 6" xfId="24590"/>
    <cellStyle name="SAPBEXresItemX 6 6 2" xfId="34797"/>
    <cellStyle name="SAPBEXresItemX 6 7" xfId="47083"/>
    <cellStyle name="SAPBEXresItemX 6 8" xfId="47084"/>
    <cellStyle name="SAPBEXresItemX 6 9" xfId="47085"/>
    <cellStyle name="SAPBEXresItemX 7" xfId="1483"/>
    <cellStyle name="SAPBEXresItemX 7 2" xfId="25046"/>
    <cellStyle name="SAPBEXresItemX 7 2 2" xfId="35253"/>
    <cellStyle name="SAPBEXresItemX 7 3" xfId="30064"/>
    <cellStyle name="SAPBEXresItemX 7 4" xfId="47086"/>
    <cellStyle name="SAPBEXresItemX 7 5" xfId="47087"/>
    <cellStyle name="SAPBEXresItemX 8" xfId="4034"/>
    <cellStyle name="SAPBEXresItemX 8 2" xfId="27597"/>
    <cellStyle name="SAPBEXresItemX 8 2 2" xfId="37804"/>
    <cellStyle name="SAPBEXresItemX 8 3" xfId="32615"/>
    <cellStyle name="SAPBEXresItemX 8 4" xfId="47088"/>
    <cellStyle name="SAPBEXresItemX 9" xfId="24082"/>
    <cellStyle name="SAPBEXresItemX 9 2" xfId="34289"/>
    <cellStyle name="SAPBEXstdData" xfId="509"/>
    <cellStyle name="SAPBEXstdData 10" xfId="47089"/>
    <cellStyle name="SAPBEXstdData 11" xfId="47090"/>
    <cellStyle name="SAPBEXstdData 2" xfId="562"/>
    <cellStyle name="SAPBEXstdData 2 10" xfId="47091"/>
    <cellStyle name="SAPBEXstdData 2 2" xfId="644"/>
    <cellStyle name="SAPBEXstdData 2 2 10" xfId="24207"/>
    <cellStyle name="SAPBEXstdData 2 2 10 2" xfId="34414"/>
    <cellStyle name="SAPBEXstdData 2 2 11" xfId="29311"/>
    <cellStyle name="SAPBEXstdData 2 2 12" xfId="47092"/>
    <cellStyle name="SAPBEXstdData 2 2 2" xfId="890"/>
    <cellStyle name="SAPBEXstdData 2 2 2 10" xfId="29557"/>
    <cellStyle name="SAPBEXstdData 2 2 2 11" xfId="47093"/>
    <cellStyle name="SAPBEXstdData 2 2 2 2" xfId="1302"/>
    <cellStyle name="SAPBEXstdData 2 2 2 2 10" xfId="47094"/>
    <cellStyle name="SAPBEXstdData 2 2 2 2 2" xfId="2206"/>
    <cellStyle name="SAPBEXstdData 2 2 2 2 2 2" xfId="25769"/>
    <cellStyle name="SAPBEXstdData 2 2 2 2 2 2 2" xfId="35976"/>
    <cellStyle name="SAPBEXstdData 2 2 2 2 2 3" xfId="30787"/>
    <cellStyle name="SAPBEXstdData 2 2 2 2 2 4" xfId="47095"/>
    <cellStyle name="SAPBEXstdData 2 2 2 2 2 5" xfId="47096"/>
    <cellStyle name="SAPBEXstdData 2 2 2 2 3" xfId="2825"/>
    <cellStyle name="SAPBEXstdData 2 2 2 2 3 2" xfId="26388"/>
    <cellStyle name="SAPBEXstdData 2 2 2 2 3 2 2" xfId="36595"/>
    <cellStyle name="SAPBEXstdData 2 2 2 2 3 3" xfId="31406"/>
    <cellStyle name="SAPBEXstdData 2 2 2 2 3 4" xfId="47097"/>
    <cellStyle name="SAPBEXstdData 2 2 2 2 3 5" xfId="47098"/>
    <cellStyle name="SAPBEXstdData 2 2 2 2 4" xfId="3613"/>
    <cellStyle name="SAPBEXstdData 2 2 2 2 4 2" xfId="27176"/>
    <cellStyle name="SAPBEXstdData 2 2 2 2 4 2 2" xfId="37383"/>
    <cellStyle name="SAPBEXstdData 2 2 2 2 4 3" xfId="32194"/>
    <cellStyle name="SAPBEXstdData 2 2 2 2 4 4" xfId="47099"/>
    <cellStyle name="SAPBEXstdData 2 2 2 2 4 5" xfId="47100"/>
    <cellStyle name="SAPBEXstdData 2 2 2 2 5" xfId="4300"/>
    <cellStyle name="SAPBEXstdData 2 2 2 2 5 2" xfId="27863"/>
    <cellStyle name="SAPBEXstdData 2 2 2 2 5 2 2" xfId="38070"/>
    <cellStyle name="SAPBEXstdData 2 2 2 2 5 3" xfId="32881"/>
    <cellStyle name="SAPBEXstdData 2 2 2 2 5 4" xfId="47101"/>
    <cellStyle name="SAPBEXstdData 2 2 2 2 5 5" xfId="47102"/>
    <cellStyle name="SAPBEXstdData 2 2 2 2 6" xfId="4944"/>
    <cellStyle name="SAPBEXstdData 2 2 2 2 6 2" xfId="28507"/>
    <cellStyle name="SAPBEXstdData 2 2 2 2 6 2 2" xfId="38714"/>
    <cellStyle name="SAPBEXstdData 2 2 2 2 6 3" xfId="33525"/>
    <cellStyle name="SAPBEXstdData 2 2 2 2 6 4" xfId="47103"/>
    <cellStyle name="SAPBEXstdData 2 2 2 2 6 5" xfId="47104"/>
    <cellStyle name="SAPBEXstdData 2 2 2 2 7" xfId="5664"/>
    <cellStyle name="SAPBEXstdData 2 2 2 2 7 2" xfId="29227"/>
    <cellStyle name="SAPBEXstdData 2 2 2 2 7 2 2" xfId="39434"/>
    <cellStyle name="SAPBEXstdData 2 2 2 2 7 3" xfId="34245"/>
    <cellStyle name="SAPBEXstdData 2 2 2 2 7 4" xfId="47105"/>
    <cellStyle name="SAPBEXstdData 2 2 2 2 8" xfId="24865"/>
    <cellStyle name="SAPBEXstdData 2 2 2 2 8 2" xfId="35072"/>
    <cellStyle name="SAPBEXstdData 2 2 2 2 9" xfId="29883"/>
    <cellStyle name="SAPBEXstdData 2 2 2 3" xfId="1880"/>
    <cellStyle name="SAPBEXstdData 2 2 2 3 2" xfId="25443"/>
    <cellStyle name="SAPBEXstdData 2 2 2 3 2 2" xfId="35650"/>
    <cellStyle name="SAPBEXstdData 2 2 2 3 3" xfId="30461"/>
    <cellStyle name="SAPBEXstdData 2 2 2 3 4" xfId="47106"/>
    <cellStyle name="SAPBEXstdData 2 2 2 3 5" xfId="47107"/>
    <cellStyle name="SAPBEXstdData 2 2 2 4" xfId="2416"/>
    <cellStyle name="SAPBEXstdData 2 2 2 4 2" xfId="25979"/>
    <cellStyle name="SAPBEXstdData 2 2 2 4 2 2" xfId="36186"/>
    <cellStyle name="SAPBEXstdData 2 2 2 4 3" xfId="30997"/>
    <cellStyle name="SAPBEXstdData 2 2 2 4 4" xfId="47108"/>
    <cellStyle name="SAPBEXstdData 2 2 2 4 5" xfId="47109"/>
    <cellStyle name="SAPBEXstdData 2 2 2 5" xfId="3201"/>
    <cellStyle name="SAPBEXstdData 2 2 2 5 2" xfId="26764"/>
    <cellStyle name="SAPBEXstdData 2 2 2 5 2 2" xfId="36971"/>
    <cellStyle name="SAPBEXstdData 2 2 2 5 3" xfId="31782"/>
    <cellStyle name="SAPBEXstdData 2 2 2 5 4" xfId="47110"/>
    <cellStyle name="SAPBEXstdData 2 2 2 5 5" xfId="47111"/>
    <cellStyle name="SAPBEXstdData 2 2 2 6" xfId="3931"/>
    <cellStyle name="SAPBEXstdData 2 2 2 6 2" xfId="27494"/>
    <cellStyle name="SAPBEXstdData 2 2 2 6 2 2" xfId="37701"/>
    <cellStyle name="SAPBEXstdData 2 2 2 6 3" xfId="32512"/>
    <cellStyle name="SAPBEXstdData 2 2 2 6 4" xfId="47112"/>
    <cellStyle name="SAPBEXstdData 2 2 2 6 5" xfId="47113"/>
    <cellStyle name="SAPBEXstdData 2 2 2 7" xfId="4542"/>
    <cellStyle name="SAPBEXstdData 2 2 2 7 2" xfId="28105"/>
    <cellStyle name="SAPBEXstdData 2 2 2 7 2 2" xfId="38312"/>
    <cellStyle name="SAPBEXstdData 2 2 2 7 3" xfId="33123"/>
    <cellStyle name="SAPBEXstdData 2 2 2 7 4" xfId="47114"/>
    <cellStyle name="SAPBEXstdData 2 2 2 7 5" xfId="47115"/>
    <cellStyle name="SAPBEXstdData 2 2 2 8" xfId="5260"/>
    <cellStyle name="SAPBEXstdData 2 2 2 8 2" xfId="28823"/>
    <cellStyle name="SAPBEXstdData 2 2 2 8 2 2" xfId="39030"/>
    <cellStyle name="SAPBEXstdData 2 2 2 8 3" xfId="33841"/>
    <cellStyle name="SAPBEXstdData 2 2 2 8 4" xfId="47116"/>
    <cellStyle name="SAPBEXstdData 2 2 2 9" xfId="24453"/>
    <cellStyle name="SAPBEXstdData 2 2 2 9 2" xfId="34660"/>
    <cellStyle name="SAPBEXstdData 2 2 3" xfId="978"/>
    <cellStyle name="SAPBEXstdData 2 2 3 10" xfId="47117"/>
    <cellStyle name="SAPBEXstdData 2 2 3 2" xfId="1964"/>
    <cellStyle name="SAPBEXstdData 2 2 3 2 2" xfId="25527"/>
    <cellStyle name="SAPBEXstdData 2 2 3 2 2 2" xfId="35734"/>
    <cellStyle name="SAPBEXstdData 2 2 3 2 3" xfId="30545"/>
    <cellStyle name="SAPBEXstdData 2 2 3 2 4" xfId="47118"/>
    <cellStyle name="SAPBEXstdData 2 2 3 2 5" xfId="47119"/>
    <cellStyle name="SAPBEXstdData 2 2 3 3" xfId="2504"/>
    <cellStyle name="SAPBEXstdData 2 2 3 3 2" xfId="26067"/>
    <cellStyle name="SAPBEXstdData 2 2 3 3 2 2" xfId="36274"/>
    <cellStyle name="SAPBEXstdData 2 2 3 3 3" xfId="31085"/>
    <cellStyle name="SAPBEXstdData 2 2 3 3 4" xfId="47120"/>
    <cellStyle name="SAPBEXstdData 2 2 3 3 5" xfId="47121"/>
    <cellStyle name="SAPBEXstdData 2 2 3 4" xfId="3289"/>
    <cellStyle name="SAPBEXstdData 2 2 3 4 2" xfId="26852"/>
    <cellStyle name="SAPBEXstdData 2 2 3 4 2 2" xfId="37059"/>
    <cellStyle name="SAPBEXstdData 2 2 3 4 3" xfId="31870"/>
    <cellStyle name="SAPBEXstdData 2 2 3 4 4" xfId="47122"/>
    <cellStyle name="SAPBEXstdData 2 2 3 4 5" xfId="47123"/>
    <cellStyle name="SAPBEXstdData 2 2 3 5" xfId="4019"/>
    <cellStyle name="SAPBEXstdData 2 2 3 5 2" xfId="27582"/>
    <cellStyle name="SAPBEXstdData 2 2 3 5 2 2" xfId="37789"/>
    <cellStyle name="SAPBEXstdData 2 2 3 5 3" xfId="32600"/>
    <cellStyle name="SAPBEXstdData 2 2 3 5 4" xfId="47124"/>
    <cellStyle name="SAPBEXstdData 2 2 3 5 5" xfId="47125"/>
    <cellStyle name="SAPBEXstdData 2 2 3 6" xfId="4630"/>
    <cellStyle name="SAPBEXstdData 2 2 3 6 2" xfId="28193"/>
    <cellStyle name="SAPBEXstdData 2 2 3 6 2 2" xfId="38400"/>
    <cellStyle name="SAPBEXstdData 2 2 3 6 3" xfId="33211"/>
    <cellStyle name="SAPBEXstdData 2 2 3 6 4" xfId="47126"/>
    <cellStyle name="SAPBEXstdData 2 2 3 6 5" xfId="47127"/>
    <cellStyle name="SAPBEXstdData 2 2 3 7" xfId="5348"/>
    <cellStyle name="SAPBEXstdData 2 2 3 7 2" xfId="28911"/>
    <cellStyle name="SAPBEXstdData 2 2 3 7 2 2" xfId="39118"/>
    <cellStyle name="SAPBEXstdData 2 2 3 7 3" xfId="33929"/>
    <cellStyle name="SAPBEXstdData 2 2 3 7 4" xfId="47128"/>
    <cellStyle name="SAPBEXstdData 2 2 3 8" xfId="24541"/>
    <cellStyle name="SAPBEXstdData 2 2 3 8 2" xfId="34748"/>
    <cellStyle name="SAPBEXstdData 2 2 3 9" xfId="29645"/>
    <cellStyle name="SAPBEXstdData 2 2 4" xfId="1652"/>
    <cellStyle name="SAPBEXstdData 2 2 4 2" xfId="25215"/>
    <cellStyle name="SAPBEXstdData 2 2 4 2 2" xfId="35422"/>
    <cellStyle name="SAPBEXstdData 2 2 4 3" xfId="30233"/>
    <cellStyle name="SAPBEXstdData 2 2 4 4" xfId="47129"/>
    <cellStyle name="SAPBEXstdData 2 2 4 5" xfId="47130"/>
    <cellStyle name="SAPBEXstdData 2 2 5" xfId="1355"/>
    <cellStyle name="SAPBEXstdData 2 2 5 2" xfId="24918"/>
    <cellStyle name="SAPBEXstdData 2 2 5 2 2" xfId="35125"/>
    <cellStyle name="SAPBEXstdData 2 2 5 3" xfId="29936"/>
    <cellStyle name="SAPBEXstdData 2 2 5 4" xfId="47131"/>
    <cellStyle name="SAPBEXstdData 2 2 5 5" xfId="47132"/>
    <cellStyle name="SAPBEXstdData 2 2 6" xfId="2955"/>
    <cellStyle name="SAPBEXstdData 2 2 6 2" xfId="26518"/>
    <cellStyle name="SAPBEXstdData 2 2 6 2 2" xfId="36725"/>
    <cellStyle name="SAPBEXstdData 2 2 6 3" xfId="31536"/>
    <cellStyle name="SAPBEXstdData 2 2 6 4" xfId="47133"/>
    <cellStyle name="SAPBEXstdData 2 2 6 5" xfId="47134"/>
    <cellStyle name="SAPBEXstdData 2 2 7" xfId="3689"/>
    <cellStyle name="SAPBEXstdData 2 2 7 2" xfId="27252"/>
    <cellStyle name="SAPBEXstdData 2 2 7 2 2" xfId="37459"/>
    <cellStyle name="SAPBEXstdData 2 2 7 3" xfId="32270"/>
    <cellStyle name="SAPBEXstdData 2 2 7 4" xfId="47135"/>
    <cellStyle name="SAPBEXstdData 2 2 7 5" xfId="47136"/>
    <cellStyle name="SAPBEXstdData 2 2 8" xfId="2874"/>
    <cellStyle name="SAPBEXstdData 2 2 8 2" xfId="26437"/>
    <cellStyle name="SAPBEXstdData 2 2 8 2 2" xfId="36644"/>
    <cellStyle name="SAPBEXstdData 2 2 8 3" xfId="31455"/>
    <cellStyle name="SAPBEXstdData 2 2 8 4" xfId="47137"/>
    <cellStyle name="SAPBEXstdData 2 2 8 5" xfId="47138"/>
    <cellStyle name="SAPBEXstdData 2 2 9" xfId="5014"/>
    <cellStyle name="SAPBEXstdData 2 2 9 2" xfId="28577"/>
    <cellStyle name="SAPBEXstdData 2 2 9 2 2" xfId="38784"/>
    <cellStyle name="SAPBEXstdData 2 2 9 3" xfId="33595"/>
    <cellStyle name="SAPBEXstdData 2 2 9 4" xfId="47139"/>
    <cellStyle name="SAPBEXstdData 2 3" xfId="749"/>
    <cellStyle name="SAPBEXstdData 2 3 10" xfId="29416"/>
    <cellStyle name="SAPBEXstdData 2 3 11" xfId="47140"/>
    <cellStyle name="SAPBEXstdData 2 3 2" xfId="1166"/>
    <cellStyle name="SAPBEXstdData 2 3 2 10" xfId="47141"/>
    <cellStyle name="SAPBEXstdData 2 3 2 2" xfId="2072"/>
    <cellStyle name="SAPBEXstdData 2 3 2 2 2" xfId="25635"/>
    <cellStyle name="SAPBEXstdData 2 3 2 2 2 2" xfId="35842"/>
    <cellStyle name="SAPBEXstdData 2 3 2 2 3" xfId="30653"/>
    <cellStyle name="SAPBEXstdData 2 3 2 2 4" xfId="47142"/>
    <cellStyle name="SAPBEXstdData 2 3 2 2 5" xfId="47143"/>
    <cellStyle name="SAPBEXstdData 2 3 2 3" xfId="2689"/>
    <cellStyle name="SAPBEXstdData 2 3 2 3 2" xfId="26252"/>
    <cellStyle name="SAPBEXstdData 2 3 2 3 2 2" xfId="36459"/>
    <cellStyle name="SAPBEXstdData 2 3 2 3 3" xfId="31270"/>
    <cellStyle name="SAPBEXstdData 2 3 2 3 4" xfId="47144"/>
    <cellStyle name="SAPBEXstdData 2 3 2 3 5" xfId="47145"/>
    <cellStyle name="SAPBEXstdData 2 3 2 4" xfId="3477"/>
    <cellStyle name="SAPBEXstdData 2 3 2 4 2" xfId="27040"/>
    <cellStyle name="SAPBEXstdData 2 3 2 4 2 2" xfId="37247"/>
    <cellStyle name="SAPBEXstdData 2 3 2 4 3" xfId="32058"/>
    <cellStyle name="SAPBEXstdData 2 3 2 4 4" xfId="47146"/>
    <cellStyle name="SAPBEXstdData 2 3 2 4 5" xfId="47147"/>
    <cellStyle name="SAPBEXstdData 2 3 2 5" xfId="4164"/>
    <cellStyle name="SAPBEXstdData 2 3 2 5 2" xfId="27727"/>
    <cellStyle name="SAPBEXstdData 2 3 2 5 2 2" xfId="37934"/>
    <cellStyle name="SAPBEXstdData 2 3 2 5 3" xfId="32745"/>
    <cellStyle name="SAPBEXstdData 2 3 2 5 4" xfId="47148"/>
    <cellStyle name="SAPBEXstdData 2 3 2 5 5" xfId="47149"/>
    <cellStyle name="SAPBEXstdData 2 3 2 6" xfId="4808"/>
    <cellStyle name="SAPBEXstdData 2 3 2 6 2" xfId="28371"/>
    <cellStyle name="SAPBEXstdData 2 3 2 6 2 2" xfId="38578"/>
    <cellStyle name="SAPBEXstdData 2 3 2 6 3" xfId="33389"/>
    <cellStyle name="SAPBEXstdData 2 3 2 6 4" xfId="47150"/>
    <cellStyle name="SAPBEXstdData 2 3 2 6 5" xfId="47151"/>
    <cellStyle name="SAPBEXstdData 2 3 2 7" xfId="5528"/>
    <cellStyle name="SAPBEXstdData 2 3 2 7 2" xfId="29091"/>
    <cellStyle name="SAPBEXstdData 2 3 2 7 2 2" xfId="39298"/>
    <cellStyle name="SAPBEXstdData 2 3 2 7 3" xfId="34109"/>
    <cellStyle name="SAPBEXstdData 2 3 2 7 4" xfId="47152"/>
    <cellStyle name="SAPBEXstdData 2 3 2 8" xfId="24729"/>
    <cellStyle name="SAPBEXstdData 2 3 2 8 2" xfId="34936"/>
    <cellStyle name="SAPBEXstdData 2 3 2 9" xfId="29747"/>
    <cellStyle name="SAPBEXstdData 2 3 3" xfId="1746"/>
    <cellStyle name="SAPBEXstdData 2 3 3 2" xfId="25309"/>
    <cellStyle name="SAPBEXstdData 2 3 3 2 2" xfId="35516"/>
    <cellStyle name="SAPBEXstdData 2 3 3 3" xfId="30327"/>
    <cellStyle name="SAPBEXstdData 2 3 3 4" xfId="47153"/>
    <cellStyle name="SAPBEXstdData 2 3 3 5" xfId="47154"/>
    <cellStyle name="SAPBEXstdData 2 3 4" xfId="2276"/>
    <cellStyle name="SAPBEXstdData 2 3 4 2" xfId="25839"/>
    <cellStyle name="SAPBEXstdData 2 3 4 2 2" xfId="36046"/>
    <cellStyle name="SAPBEXstdData 2 3 4 3" xfId="30857"/>
    <cellStyle name="SAPBEXstdData 2 3 4 4" xfId="47155"/>
    <cellStyle name="SAPBEXstdData 2 3 4 5" xfId="47156"/>
    <cellStyle name="SAPBEXstdData 2 3 5" xfId="3060"/>
    <cellStyle name="SAPBEXstdData 2 3 5 2" xfId="26623"/>
    <cellStyle name="SAPBEXstdData 2 3 5 2 2" xfId="36830"/>
    <cellStyle name="SAPBEXstdData 2 3 5 3" xfId="31641"/>
    <cellStyle name="SAPBEXstdData 2 3 5 4" xfId="47157"/>
    <cellStyle name="SAPBEXstdData 2 3 5 5" xfId="47158"/>
    <cellStyle name="SAPBEXstdData 2 3 6" xfId="3791"/>
    <cellStyle name="SAPBEXstdData 2 3 6 2" xfId="27354"/>
    <cellStyle name="SAPBEXstdData 2 3 6 2 2" xfId="37561"/>
    <cellStyle name="SAPBEXstdData 2 3 6 3" xfId="32372"/>
    <cellStyle name="SAPBEXstdData 2 3 6 4" xfId="47159"/>
    <cellStyle name="SAPBEXstdData 2 3 6 5" xfId="47160"/>
    <cellStyle name="SAPBEXstdData 2 3 7" xfId="4402"/>
    <cellStyle name="SAPBEXstdData 2 3 7 2" xfId="27965"/>
    <cellStyle name="SAPBEXstdData 2 3 7 2 2" xfId="38172"/>
    <cellStyle name="SAPBEXstdData 2 3 7 3" xfId="32983"/>
    <cellStyle name="SAPBEXstdData 2 3 7 4" xfId="47161"/>
    <cellStyle name="SAPBEXstdData 2 3 7 5" xfId="47162"/>
    <cellStyle name="SAPBEXstdData 2 3 8" xfId="5119"/>
    <cellStyle name="SAPBEXstdData 2 3 8 2" xfId="28682"/>
    <cellStyle name="SAPBEXstdData 2 3 8 2 2" xfId="38889"/>
    <cellStyle name="SAPBEXstdData 2 3 8 3" xfId="33700"/>
    <cellStyle name="SAPBEXstdData 2 3 8 4" xfId="47163"/>
    <cellStyle name="SAPBEXstdData 2 3 9" xfId="24312"/>
    <cellStyle name="SAPBEXstdData 2 3 9 2" xfId="34519"/>
    <cellStyle name="SAPBEXstdData 2 4" xfId="896"/>
    <cellStyle name="SAPBEXstdData 2 4 10" xfId="29563"/>
    <cellStyle name="SAPBEXstdData 2 4 11" xfId="47164"/>
    <cellStyle name="SAPBEXstdData 2 4 2" xfId="1308"/>
    <cellStyle name="SAPBEXstdData 2 4 2 10" xfId="47165"/>
    <cellStyle name="SAPBEXstdData 2 4 2 2" xfId="2212"/>
    <cellStyle name="SAPBEXstdData 2 4 2 2 2" xfId="25775"/>
    <cellStyle name="SAPBEXstdData 2 4 2 2 2 2" xfId="35982"/>
    <cellStyle name="SAPBEXstdData 2 4 2 2 3" xfId="30793"/>
    <cellStyle name="SAPBEXstdData 2 4 2 2 4" xfId="47166"/>
    <cellStyle name="SAPBEXstdData 2 4 2 2 5" xfId="47167"/>
    <cellStyle name="SAPBEXstdData 2 4 2 3" xfId="2831"/>
    <cellStyle name="SAPBEXstdData 2 4 2 3 2" xfId="26394"/>
    <cellStyle name="SAPBEXstdData 2 4 2 3 2 2" xfId="36601"/>
    <cellStyle name="SAPBEXstdData 2 4 2 3 3" xfId="31412"/>
    <cellStyle name="SAPBEXstdData 2 4 2 3 4" xfId="47168"/>
    <cellStyle name="SAPBEXstdData 2 4 2 3 5" xfId="47169"/>
    <cellStyle name="SAPBEXstdData 2 4 2 4" xfId="3619"/>
    <cellStyle name="SAPBEXstdData 2 4 2 4 2" xfId="27182"/>
    <cellStyle name="SAPBEXstdData 2 4 2 4 2 2" xfId="37389"/>
    <cellStyle name="SAPBEXstdData 2 4 2 4 3" xfId="32200"/>
    <cellStyle name="SAPBEXstdData 2 4 2 4 4" xfId="47170"/>
    <cellStyle name="SAPBEXstdData 2 4 2 4 5" xfId="47171"/>
    <cellStyle name="SAPBEXstdData 2 4 2 5" xfId="4306"/>
    <cellStyle name="SAPBEXstdData 2 4 2 5 2" xfId="27869"/>
    <cellStyle name="SAPBEXstdData 2 4 2 5 2 2" xfId="38076"/>
    <cellStyle name="SAPBEXstdData 2 4 2 5 3" xfId="32887"/>
    <cellStyle name="SAPBEXstdData 2 4 2 5 4" xfId="47172"/>
    <cellStyle name="SAPBEXstdData 2 4 2 5 5" xfId="47173"/>
    <cellStyle name="SAPBEXstdData 2 4 2 6" xfId="4950"/>
    <cellStyle name="SAPBEXstdData 2 4 2 6 2" xfId="28513"/>
    <cellStyle name="SAPBEXstdData 2 4 2 6 2 2" xfId="38720"/>
    <cellStyle name="SAPBEXstdData 2 4 2 6 3" xfId="33531"/>
    <cellStyle name="SAPBEXstdData 2 4 2 6 4" xfId="47174"/>
    <cellStyle name="SAPBEXstdData 2 4 2 6 5" xfId="47175"/>
    <cellStyle name="SAPBEXstdData 2 4 2 7" xfId="5670"/>
    <cellStyle name="SAPBEXstdData 2 4 2 7 2" xfId="29233"/>
    <cellStyle name="SAPBEXstdData 2 4 2 7 2 2" xfId="39440"/>
    <cellStyle name="SAPBEXstdData 2 4 2 7 3" xfId="34251"/>
    <cellStyle name="SAPBEXstdData 2 4 2 7 4" xfId="47176"/>
    <cellStyle name="SAPBEXstdData 2 4 2 8" xfId="24871"/>
    <cellStyle name="SAPBEXstdData 2 4 2 8 2" xfId="35078"/>
    <cellStyle name="SAPBEXstdData 2 4 2 9" xfId="29889"/>
    <cellStyle name="SAPBEXstdData 2 4 3" xfId="1886"/>
    <cellStyle name="SAPBEXstdData 2 4 3 2" xfId="25449"/>
    <cellStyle name="SAPBEXstdData 2 4 3 2 2" xfId="35656"/>
    <cellStyle name="SAPBEXstdData 2 4 3 3" xfId="30467"/>
    <cellStyle name="SAPBEXstdData 2 4 3 4" xfId="47177"/>
    <cellStyle name="SAPBEXstdData 2 4 3 5" xfId="47178"/>
    <cellStyle name="SAPBEXstdData 2 4 4" xfId="2422"/>
    <cellStyle name="SAPBEXstdData 2 4 4 2" xfId="25985"/>
    <cellStyle name="SAPBEXstdData 2 4 4 2 2" xfId="36192"/>
    <cellStyle name="SAPBEXstdData 2 4 4 3" xfId="31003"/>
    <cellStyle name="SAPBEXstdData 2 4 4 4" xfId="47179"/>
    <cellStyle name="SAPBEXstdData 2 4 4 5" xfId="47180"/>
    <cellStyle name="SAPBEXstdData 2 4 5" xfId="3207"/>
    <cellStyle name="SAPBEXstdData 2 4 5 2" xfId="26770"/>
    <cellStyle name="SAPBEXstdData 2 4 5 2 2" xfId="36977"/>
    <cellStyle name="SAPBEXstdData 2 4 5 3" xfId="31788"/>
    <cellStyle name="SAPBEXstdData 2 4 5 4" xfId="47181"/>
    <cellStyle name="SAPBEXstdData 2 4 5 5" xfId="47182"/>
    <cellStyle name="SAPBEXstdData 2 4 6" xfId="3937"/>
    <cellStyle name="SAPBEXstdData 2 4 6 2" xfId="27500"/>
    <cellStyle name="SAPBEXstdData 2 4 6 2 2" xfId="37707"/>
    <cellStyle name="SAPBEXstdData 2 4 6 3" xfId="32518"/>
    <cellStyle name="SAPBEXstdData 2 4 6 4" xfId="47183"/>
    <cellStyle name="SAPBEXstdData 2 4 6 5" xfId="47184"/>
    <cellStyle name="SAPBEXstdData 2 4 7" xfId="4548"/>
    <cellStyle name="SAPBEXstdData 2 4 7 2" xfId="28111"/>
    <cellStyle name="SAPBEXstdData 2 4 7 2 2" xfId="38318"/>
    <cellStyle name="SAPBEXstdData 2 4 7 3" xfId="33129"/>
    <cellStyle name="SAPBEXstdData 2 4 7 4" xfId="47185"/>
    <cellStyle name="SAPBEXstdData 2 4 7 5" xfId="47186"/>
    <cellStyle name="SAPBEXstdData 2 4 8" xfId="5266"/>
    <cellStyle name="SAPBEXstdData 2 4 8 2" xfId="28829"/>
    <cellStyle name="SAPBEXstdData 2 4 8 2 2" xfId="39036"/>
    <cellStyle name="SAPBEXstdData 2 4 8 3" xfId="33847"/>
    <cellStyle name="SAPBEXstdData 2 4 8 4" xfId="47187"/>
    <cellStyle name="SAPBEXstdData 2 4 9" xfId="24459"/>
    <cellStyle name="SAPBEXstdData 2 4 9 2" xfId="34666"/>
    <cellStyle name="SAPBEXstdData 2 5" xfId="987"/>
    <cellStyle name="SAPBEXstdData 2 5 2" xfId="2513"/>
    <cellStyle name="SAPBEXstdData 2 5 2 2" xfId="26076"/>
    <cellStyle name="SAPBEXstdData 2 5 2 2 2" xfId="36283"/>
    <cellStyle name="SAPBEXstdData 2 5 2 3" xfId="31094"/>
    <cellStyle name="SAPBEXstdData 2 5 2 4" xfId="47188"/>
    <cellStyle name="SAPBEXstdData 2 5 2 5" xfId="47189"/>
    <cellStyle name="SAPBEXstdData 2 5 3" xfId="3298"/>
    <cellStyle name="SAPBEXstdData 2 5 3 2" xfId="26861"/>
    <cellStyle name="SAPBEXstdData 2 5 3 2 2" xfId="37068"/>
    <cellStyle name="SAPBEXstdData 2 5 3 3" xfId="31879"/>
    <cellStyle name="SAPBEXstdData 2 5 3 4" xfId="47190"/>
    <cellStyle name="SAPBEXstdData 2 5 3 5" xfId="47191"/>
    <cellStyle name="SAPBEXstdData 2 5 4" xfId="4639"/>
    <cellStyle name="SAPBEXstdData 2 5 4 2" xfId="28202"/>
    <cellStyle name="SAPBEXstdData 2 5 4 2 2" xfId="38409"/>
    <cellStyle name="SAPBEXstdData 2 5 4 3" xfId="33220"/>
    <cellStyle name="SAPBEXstdData 2 5 4 4" xfId="47192"/>
    <cellStyle name="SAPBEXstdData 2 5 4 5" xfId="47193"/>
    <cellStyle name="SAPBEXstdData 2 5 5" xfId="5357"/>
    <cellStyle name="SAPBEXstdData 2 5 5 2" xfId="28920"/>
    <cellStyle name="SAPBEXstdData 2 5 5 2 2" xfId="39127"/>
    <cellStyle name="SAPBEXstdData 2 5 5 3" xfId="33938"/>
    <cellStyle name="SAPBEXstdData 2 5 5 4" xfId="47194"/>
    <cellStyle name="SAPBEXstdData 2 5 5 5" xfId="47195"/>
    <cellStyle name="SAPBEXstdData 2 5 6" xfId="24550"/>
    <cellStyle name="SAPBEXstdData 2 5 6 2" xfId="34757"/>
    <cellStyle name="SAPBEXstdData 2 5 7" xfId="47196"/>
    <cellStyle name="SAPBEXstdData 2 5 8" xfId="47197"/>
    <cellStyle name="SAPBEXstdData 2 5 9" xfId="47198"/>
    <cellStyle name="SAPBEXstdData 2 6" xfId="1437"/>
    <cellStyle name="SAPBEXstdData 2 6 2" xfId="25000"/>
    <cellStyle name="SAPBEXstdData 2 6 2 2" xfId="35207"/>
    <cellStyle name="SAPBEXstdData 2 6 3" xfId="30018"/>
    <cellStyle name="SAPBEXstdData 2 6 4" xfId="47199"/>
    <cellStyle name="SAPBEXstdData 2 6 5" xfId="47200"/>
    <cellStyle name="SAPBEXstdData 2 7" xfId="1429"/>
    <cellStyle name="SAPBEXstdData 2 7 2" xfId="24992"/>
    <cellStyle name="SAPBEXstdData 2 7 2 2" xfId="35199"/>
    <cellStyle name="SAPBEXstdData 2 7 3" xfId="30010"/>
    <cellStyle name="SAPBEXstdData 2 7 4" xfId="47201"/>
    <cellStyle name="SAPBEXstdData 2 8" xfId="24125"/>
    <cellStyle name="SAPBEXstdData 2 8 2" xfId="34332"/>
    <cellStyle name="SAPBEXstdData 2 9" xfId="47202"/>
    <cellStyle name="SAPBEXstdData 3" xfId="605"/>
    <cellStyle name="SAPBEXstdData 3 10" xfId="24168"/>
    <cellStyle name="SAPBEXstdData 3 10 2" xfId="34375"/>
    <cellStyle name="SAPBEXstdData 3 11" xfId="29272"/>
    <cellStyle name="SAPBEXstdData 3 12" xfId="47203"/>
    <cellStyle name="SAPBEXstdData 3 2" xfId="851"/>
    <cellStyle name="SAPBEXstdData 3 2 10" xfId="29518"/>
    <cellStyle name="SAPBEXstdData 3 2 11" xfId="47204"/>
    <cellStyle name="SAPBEXstdData 3 2 2" xfId="1263"/>
    <cellStyle name="SAPBEXstdData 3 2 2 10" xfId="47205"/>
    <cellStyle name="SAPBEXstdData 3 2 2 2" xfId="2167"/>
    <cellStyle name="SAPBEXstdData 3 2 2 2 2" xfId="25730"/>
    <cellStyle name="SAPBEXstdData 3 2 2 2 2 2" xfId="35937"/>
    <cellStyle name="SAPBEXstdData 3 2 2 2 3" xfId="30748"/>
    <cellStyle name="SAPBEXstdData 3 2 2 2 4" xfId="47206"/>
    <cellStyle name="SAPBEXstdData 3 2 2 2 5" xfId="47207"/>
    <cellStyle name="SAPBEXstdData 3 2 2 3" xfId="2786"/>
    <cellStyle name="SAPBEXstdData 3 2 2 3 2" xfId="26349"/>
    <cellStyle name="SAPBEXstdData 3 2 2 3 2 2" xfId="36556"/>
    <cellStyle name="SAPBEXstdData 3 2 2 3 3" xfId="31367"/>
    <cellStyle name="SAPBEXstdData 3 2 2 3 4" xfId="47208"/>
    <cellStyle name="SAPBEXstdData 3 2 2 3 5" xfId="47209"/>
    <cellStyle name="SAPBEXstdData 3 2 2 4" xfId="3574"/>
    <cellStyle name="SAPBEXstdData 3 2 2 4 2" xfId="27137"/>
    <cellStyle name="SAPBEXstdData 3 2 2 4 2 2" xfId="37344"/>
    <cellStyle name="SAPBEXstdData 3 2 2 4 3" xfId="32155"/>
    <cellStyle name="SAPBEXstdData 3 2 2 4 4" xfId="47210"/>
    <cellStyle name="SAPBEXstdData 3 2 2 4 5" xfId="47211"/>
    <cellStyle name="SAPBEXstdData 3 2 2 5" xfId="4261"/>
    <cellStyle name="SAPBEXstdData 3 2 2 5 2" xfId="27824"/>
    <cellStyle name="SAPBEXstdData 3 2 2 5 2 2" xfId="38031"/>
    <cellStyle name="SAPBEXstdData 3 2 2 5 3" xfId="32842"/>
    <cellStyle name="SAPBEXstdData 3 2 2 5 4" xfId="47212"/>
    <cellStyle name="SAPBEXstdData 3 2 2 5 5" xfId="47213"/>
    <cellStyle name="SAPBEXstdData 3 2 2 6" xfId="4905"/>
    <cellStyle name="SAPBEXstdData 3 2 2 6 2" xfId="28468"/>
    <cellStyle name="SAPBEXstdData 3 2 2 6 2 2" xfId="38675"/>
    <cellStyle name="SAPBEXstdData 3 2 2 6 3" xfId="33486"/>
    <cellStyle name="SAPBEXstdData 3 2 2 6 4" xfId="47214"/>
    <cellStyle name="SAPBEXstdData 3 2 2 6 5" xfId="47215"/>
    <cellStyle name="SAPBEXstdData 3 2 2 7" xfId="5625"/>
    <cellStyle name="SAPBEXstdData 3 2 2 7 2" xfId="29188"/>
    <cellStyle name="SAPBEXstdData 3 2 2 7 2 2" xfId="39395"/>
    <cellStyle name="SAPBEXstdData 3 2 2 7 3" xfId="34206"/>
    <cellStyle name="SAPBEXstdData 3 2 2 7 4" xfId="47216"/>
    <cellStyle name="SAPBEXstdData 3 2 2 8" xfId="24826"/>
    <cellStyle name="SAPBEXstdData 3 2 2 8 2" xfId="35033"/>
    <cellStyle name="SAPBEXstdData 3 2 2 9" xfId="29844"/>
    <cellStyle name="SAPBEXstdData 3 2 3" xfId="1841"/>
    <cellStyle name="SAPBEXstdData 3 2 3 2" xfId="25404"/>
    <cellStyle name="SAPBEXstdData 3 2 3 2 2" xfId="35611"/>
    <cellStyle name="SAPBEXstdData 3 2 3 3" xfId="30422"/>
    <cellStyle name="SAPBEXstdData 3 2 3 4" xfId="47217"/>
    <cellStyle name="SAPBEXstdData 3 2 3 5" xfId="47218"/>
    <cellStyle name="SAPBEXstdData 3 2 4" xfId="2377"/>
    <cellStyle name="SAPBEXstdData 3 2 4 2" xfId="25940"/>
    <cellStyle name="SAPBEXstdData 3 2 4 2 2" xfId="36147"/>
    <cellStyle name="SAPBEXstdData 3 2 4 3" xfId="30958"/>
    <cellStyle name="SAPBEXstdData 3 2 4 4" xfId="47219"/>
    <cellStyle name="SAPBEXstdData 3 2 4 5" xfId="47220"/>
    <cellStyle name="SAPBEXstdData 3 2 5" xfId="3162"/>
    <cellStyle name="SAPBEXstdData 3 2 5 2" xfId="26725"/>
    <cellStyle name="SAPBEXstdData 3 2 5 2 2" xfId="36932"/>
    <cellStyle name="SAPBEXstdData 3 2 5 3" xfId="31743"/>
    <cellStyle name="SAPBEXstdData 3 2 5 4" xfId="47221"/>
    <cellStyle name="SAPBEXstdData 3 2 5 5" xfId="47222"/>
    <cellStyle name="SAPBEXstdData 3 2 6" xfId="3892"/>
    <cellStyle name="SAPBEXstdData 3 2 6 2" xfId="27455"/>
    <cellStyle name="SAPBEXstdData 3 2 6 2 2" xfId="37662"/>
    <cellStyle name="SAPBEXstdData 3 2 6 3" xfId="32473"/>
    <cellStyle name="SAPBEXstdData 3 2 6 4" xfId="47223"/>
    <cellStyle name="SAPBEXstdData 3 2 6 5" xfId="47224"/>
    <cellStyle name="SAPBEXstdData 3 2 7" xfId="4503"/>
    <cellStyle name="SAPBEXstdData 3 2 7 2" xfId="28066"/>
    <cellStyle name="SAPBEXstdData 3 2 7 2 2" xfId="38273"/>
    <cellStyle name="SAPBEXstdData 3 2 7 3" xfId="33084"/>
    <cellStyle name="SAPBEXstdData 3 2 7 4" xfId="47225"/>
    <cellStyle name="SAPBEXstdData 3 2 7 5" xfId="47226"/>
    <cellStyle name="SAPBEXstdData 3 2 8" xfId="5221"/>
    <cellStyle name="SAPBEXstdData 3 2 8 2" xfId="28784"/>
    <cellStyle name="SAPBEXstdData 3 2 8 2 2" xfId="38991"/>
    <cellStyle name="SAPBEXstdData 3 2 8 3" xfId="33802"/>
    <cellStyle name="SAPBEXstdData 3 2 8 4" xfId="47227"/>
    <cellStyle name="SAPBEXstdData 3 2 9" xfId="24414"/>
    <cellStyle name="SAPBEXstdData 3 2 9 2" xfId="34621"/>
    <cellStyle name="SAPBEXstdData 3 3" xfId="939"/>
    <cellStyle name="SAPBEXstdData 3 3 10" xfId="47228"/>
    <cellStyle name="SAPBEXstdData 3 3 2" xfId="1925"/>
    <cellStyle name="SAPBEXstdData 3 3 2 2" xfId="25488"/>
    <cellStyle name="SAPBEXstdData 3 3 2 2 2" xfId="35695"/>
    <cellStyle name="SAPBEXstdData 3 3 2 3" xfId="30506"/>
    <cellStyle name="SAPBEXstdData 3 3 2 4" xfId="47229"/>
    <cellStyle name="SAPBEXstdData 3 3 2 5" xfId="47230"/>
    <cellStyle name="SAPBEXstdData 3 3 3" xfId="2465"/>
    <cellStyle name="SAPBEXstdData 3 3 3 2" xfId="26028"/>
    <cellStyle name="SAPBEXstdData 3 3 3 2 2" xfId="36235"/>
    <cellStyle name="SAPBEXstdData 3 3 3 3" xfId="31046"/>
    <cellStyle name="SAPBEXstdData 3 3 3 4" xfId="47231"/>
    <cellStyle name="SAPBEXstdData 3 3 3 5" xfId="47232"/>
    <cellStyle name="SAPBEXstdData 3 3 4" xfId="3250"/>
    <cellStyle name="SAPBEXstdData 3 3 4 2" xfId="26813"/>
    <cellStyle name="SAPBEXstdData 3 3 4 2 2" xfId="37020"/>
    <cellStyle name="SAPBEXstdData 3 3 4 3" xfId="31831"/>
    <cellStyle name="SAPBEXstdData 3 3 4 4" xfId="47233"/>
    <cellStyle name="SAPBEXstdData 3 3 4 5" xfId="47234"/>
    <cellStyle name="SAPBEXstdData 3 3 5" xfId="3980"/>
    <cellStyle name="SAPBEXstdData 3 3 5 2" xfId="27543"/>
    <cellStyle name="SAPBEXstdData 3 3 5 2 2" xfId="37750"/>
    <cellStyle name="SAPBEXstdData 3 3 5 3" xfId="32561"/>
    <cellStyle name="SAPBEXstdData 3 3 5 4" xfId="47235"/>
    <cellStyle name="SAPBEXstdData 3 3 5 5" xfId="47236"/>
    <cellStyle name="SAPBEXstdData 3 3 6" xfId="4591"/>
    <cellStyle name="SAPBEXstdData 3 3 6 2" xfId="28154"/>
    <cellStyle name="SAPBEXstdData 3 3 6 2 2" xfId="38361"/>
    <cellStyle name="SAPBEXstdData 3 3 6 3" xfId="33172"/>
    <cellStyle name="SAPBEXstdData 3 3 6 4" xfId="47237"/>
    <cellStyle name="SAPBEXstdData 3 3 6 5" xfId="47238"/>
    <cellStyle name="SAPBEXstdData 3 3 7" xfId="5309"/>
    <cellStyle name="SAPBEXstdData 3 3 7 2" xfId="28872"/>
    <cellStyle name="SAPBEXstdData 3 3 7 2 2" xfId="39079"/>
    <cellStyle name="SAPBEXstdData 3 3 7 3" xfId="33890"/>
    <cellStyle name="SAPBEXstdData 3 3 7 4" xfId="47239"/>
    <cellStyle name="SAPBEXstdData 3 3 8" xfId="24502"/>
    <cellStyle name="SAPBEXstdData 3 3 8 2" xfId="34709"/>
    <cellStyle name="SAPBEXstdData 3 3 9" xfId="29606"/>
    <cellStyle name="SAPBEXstdData 3 4" xfId="1613"/>
    <cellStyle name="SAPBEXstdData 3 4 2" xfId="25176"/>
    <cellStyle name="SAPBEXstdData 3 4 2 2" xfId="35383"/>
    <cellStyle name="SAPBEXstdData 3 4 3" xfId="30194"/>
    <cellStyle name="SAPBEXstdData 3 4 4" xfId="47240"/>
    <cellStyle name="SAPBEXstdData 3 4 5" xfId="47241"/>
    <cellStyle name="SAPBEXstdData 3 5" xfId="1394"/>
    <cellStyle name="SAPBEXstdData 3 5 2" xfId="24957"/>
    <cellStyle name="SAPBEXstdData 3 5 2 2" xfId="35164"/>
    <cellStyle name="SAPBEXstdData 3 5 3" xfId="29975"/>
    <cellStyle name="SAPBEXstdData 3 5 4" xfId="47242"/>
    <cellStyle name="SAPBEXstdData 3 5 5" xfId="47243"/>
    <cellStyle name="SAPBEXstdData 3 6" xfId="2916"/>
    <cellStyle name="SAPBEXstdData 3 6 2" xfId="26479"/>
    <cellStyle name="SAPBEXstdData 3 6 2 2" xfId="36686"/>
    <cellStyle name="SAPBEXstdData 3 6 3" xfId="31497"/>
    <cellStyle name="SAPBEXstdData 3 6 4" xfId="47244"/>
    <cellStyle name="SAPBEXstdData 3 6 5" xfId="47245"/>
    <cellStyle name="SAPBEXstdData 3 7" xfId="3650"/>
    <cellStyle name="SAPBEXstdData 3 7 2" xfId="27213"/>
    <cellStyle name="SAPBEXstdData 3 7 2 2" xfId="37420"/>
    <cellStyle name="SAPBEXstdData 3 7 3" xfId="32231"/>
    <cellStyle name="SAPBEXstdData 3 7 4" xfId="47246"/>
    <cellStyle name="SAPBEXstdData 3 7 5" xfId="47247"/>
    <cellStyle name="SAPBEXstdData 3 8" xfId="1970"/>
    <cellStyle name="SAPBEXstdData 3 8 2" xfId="25533"/>
    <cellStyle name="SAPBEXstdData 3 8 2 2" xfId="35740"/>
    <cellStyle name="SAPBEXstdData 3 8 3" xfId="30551"/>
    <cellStyle name="SAPBEXstdData 3 8 4" xfId="47248"/>
    <cellStyle name="SAPBEXstdData 3 8 5" xfId="47249"/>
    <cellStyle name="SAPBEXstdData 3 9" xfId="4975"/>
    <cellStyle name="SAPBEXstdData 3 9 2" xfId="28538"/>
    <cellStyle name="SAPBEXstdData 3 9 2 2" xfId="38745"/>
    <cellStyle name="SAPBEXstdData 3 9 3" xfId="33556"/>
    <cellStyle name="SAPBEXstdData 3 9 4" xfId="47250"/>
    <cellStyle name="SAPBEXstdData 4" xfId="703"/>
    <cellStyle name="SAPBEXstdData 4 10" xfId="29370"/>
    <cellStyle name="SAPBEXstdData 4 11" xfId="47251"/>
    <cellStyle name="SAPBEXstdData 4 2" xfId="1120"/>
    <cellStyle name="SAPBEXstdData 4 2 10" xfId="47252"/>
    <cellStyle name="SAPBEXstdData 4 2 2" xfId="2027"/>
    <cellStyle name="SAPBEXstdData 4 2 2 2" xfId="25590"/>
    <cellStyle name="SAPBEXstdData 4 2 2 2 2" xfId="35797"/>
    <cellStyle name="SAPBEXstdData 4 2 2 3" xfId="30608"/>
    <cellStyle name="SAPBEXstdData 4 2 2 4" xfId="47253"/>
    <cellStyle name="SAPBEXstdData 4 2 2 5" xfId="47254"/>
    <cellStyle name="SAPBEXstdData 4 2 3" xfId="2644"/>
    <cellStyle name="SAPBEXstdData 4 2 3 2" xfId="26207"/>
    <cellStyle name="SAPBEXstdData 4 2 3 2 2" xfId="36414"/>
    <cellStyle name="SAPBEXstdData 4 2 3 3" xfId="31225"/>
    <cellStyle name="SAPBEXstdData 4 2 3 4" xfId="47255"/>
    <cellStyle name="SAPBEXstdData 4 2 3 5" xfId="47256"/>
    <cellStyle name="SAPBEXstdData 4 2 4" xfId="3431"/>
    <cellStyle name="SAPBEXstdData 4 2 4 2" xfId="26994"/>
    <cellStyle name="SAPBEXstdData 4 2 4 2 2" xfId="37201"/>
    <cellStyle name="SAPBEXstdData 4 2 4 3" xfId="32012"/>
    <cellStyle name="SAPBEXstdData 4 2 4 4" xfId="47257"/>
    <cellStyle name="SAPBEXstdData 4 2 4 5" xfId="47258"/>
    <cellStyle name="SAPBEXstdData 4 2 5" xfId="4119"/>
    <cellStyle name="SAPBEXstdData 4 2 5 2" xfId="27682"/>
    <cellStyle name="SAPBEXstdData 4 2 5 2 2" xfId="37889"/>
    <cellStyle name="SAPBEXstdData 4 2 5 3" xfId="32700"/>
    <cellStyle name="SAPBEXstdData 4 2 5 4" xfId="47259"/>
    <cellStyle name="SAPBEXstdData 4 2 5 5" xfId="47260"/>
    <cellStyle name="SAPBEXstdData 4 2 6" xfId="4763"/>
    <cellStyle name="SAPBEXstdData 4 2 6 2" xfId="28326"/>
    <cellStyle name="SAPBEXstdData 4 2 6 2 2" xfId="38533"/>
    <cellStyle name="SAPBEXstdData 4 2 6 3" xfId="33344"/>
    <cellStyle name="SAPBEXstdData 4 2 6 4" xfId="47261"/>
    <cellStyle name="SAPBEXstdData 4 2 6 5" xfId="47262"/>
    <cellStyle name="SAPBEXstdData 4 2 7" xfId="5482"/>
    <cellStyle name="SAPBEXstdData 4 2 7 2" xfId="29045"/>
    <cellStyle name="SAPBEXstdData 4 2 7 2 2" xfId="39252"/>
    <cellStyle name="SAPBEXstdData 4 2 7 3" xfId="34063"/>
    <cellStyle name="SAPBEXstdData 4 2 7 4" xfId="47263"/>
    <cellStyle name="SAPBEXstdData 4 2 8" xfId="24683"/>
    <cellStyle name="SAPBEXstdData 4 2 8 2" xfId="34890"/>
    <cellStyle name="SAPBEXstdData 4 2 9" xfId="29701"/>
    <cellStyle name="SAPBEXstdData 4 3" xfId="1701"/>
    <cellStyle name="SAPBEXstdData 4 3 2" xfId="25264"/>
    <cellStyle name="SAPBEXstdData 4 3 2 2" xfId="35471"/>
    <cellStyle name="SAPBEXstdData 4 3 3" xfId="30282"/>
    <cellStyle name="SAPBEXstdData 4 3 4" xfId="47264"/>
    <cellStyle name="SAPBEXstdData 4 3 5" xfId="47265"/>
    <cellStyle name="SAPBEXstdData 4 4" xfId="2231"/>
    <cellStyle name="SAPBEXstdData 4 4 2" xfId="25794"/>
    <cellStyle name="SAPBEXstdData 4 4 2 2" xfId="36001"/>
    <cellStyle name="SAPBEXstdData 4 4 3" xfId="30812"/>
    <cellStyle name="SAPBEXstdData 4 4 4" xfId="47266"/>
    <cellStyle name="SAPBEXstdData 4 4 5" xfId="47267"/>
    <cellStyle name="SAPBEXstdData 4 5" xfId="3014"/>
    <cellStyle name="SAPBEXstdData 4 5 2" xfId="26577"/>
    <cellStyle name="SAPBEXstdData 4 5 2 2" xfId="36784"/>
    <cellStyle name="SAPBEXstdData 4 5 3" xfId="31595"/>
    <cellStyle name="SAPBEXstdData 4 5 4" xfId="47268"/>
    <cellStyle name="SAPBEXstdData 4 5 5" xfId="47269"/>
    <cellStyle name="SAPBEXstdData 4 6" xfId="3746"/>
    <cellStyle name="SAPBEXstdData 4 6 2" xfId="27309"/>
    <cellStyle name="SAPBEXstdData 4 6 2 2" xfId="37516"/>
    <cellStyle name="SAPBEXstdData 4 6 3" xfId="32327"/>
    <cellStyle name="SAPBEXstdData 4 6 4" xfId="47270"/>
    <cellStyle name="SAPBEXstdData 4 6 5" xfId="47271"/>
    <cellStyle name="SAPBEXstdData 4 7" xfId="4357"/>
    <cellStyle name="SAPBEXstdData 4 7 2" xfId="27920"/>
    <cellStyle name="SAPBEXstdData 4 7 2 2" xfId="38127"/>
    <cellStyle name="SAPBEXstdData 4 7 3" xfId="32938"/>
    <cellStyle name="SAPBEXstdData 4 7 4" xfId="47272"/>
    <cellStyle name="SAPBEXstdData 4 7 5" xfId="47273"/>
    <cellStyle name="SAPBEXstdData 4 8" xfId="5073"/>
    <cellStyle name="SAPBEXstdData 4 8 2" xfId="28636"/>
    <cellStyle name="SAPBEXstdData 4 8 2 2" xfId="38843"/>
    <cellStyle name="SAPBEXstdData 4 8 3" xfId="33654"/>
    <cellStyle name="SAPBEXstdData 4 8 4" xfId="47274"/>
    <cellStyle name="SAPBEXstdData 4 9" xfId="24266"/>
    <cellStyle name="SAPBEXstdData 4 9 2" xfId="34473"/>
    <cellStyle name="SAPBEXstdData 5" xfId="800"/>
    <cellStyle name="SAPBEXstdData 5 10" xfId="29467"/>
    <cellStyle name="SAPBEXstdData 5 11" xfId="47275"/>
    <cellStyle name="SAPBEXstdData 5 2" xfId="1214"/>
    <cellStyle name="SAPBEXstdData 5 2 10" xfId="47276"/>
    <cellStyle name="SAPBEXstdData 5 2 2" xfId="2120"/>
    <cellStyle name="SAPBEXstdData 5 2 2 2" xfId="25683"/>
    <cellStyle name="SAPBEXstdData 5 2 2 2 2" xfId="35890"/>
    <cellStyle name="SAPBEXstdData 5 2 2 3" xfId="30701"/>
    <cellStyle name="SAPBEXstdData 5 2 2 4" xfId="47277"/>
    <cellStyle name="SAPBEXstdData 5 2 2 5" xfId="47278"/>
    <cellStyle name="SAPBEXstdData 5 2 3" xfId="2737"/>
    <cellStyle name="SAPBEXstdData 5 2 3 2" xfId="26300"/>
    <cellStyle name="SAPBEXstdData 5 2 3 2 2" xfId="36507"/>
    <cellStyle name="SAPBEXstdData 5 2 3 3" xfId="31318"/>
    <cellStyle name="SAPBEXstdData 5 2 3 4" xfId="47279"/>
    <cellStyle name="SAPBEXstdData 5 2 3 5" xfId="47280"/>
    <cellStyle name="SAPBEXstdData 5 2 4" xfId="3525"/>
    <cellStyle name="SAPBEXstdData 5 2 4 2" xfId="27088"/>
    <cellStyle name="SAPBEXstdData 5 2 4 2 2" xfId="37295"/>
    <cellStyle name="SAPBEXstdData 5 2 4 3" xfId="32106"/>
    <cellStyle name="SAPBEXstdData 5 2 4 4" xfId="47281"/>
    <cellStyle name="SAPBEXstdData 5 2 4 5" xfId="47282"/>
    <cellStyle name="SAPBEXstdData 5 2 5" xfId="4212"/>
    <cellStyle name="SAPBEXstdData 5 2 5 2" xfId="27775"/>
    <cellStyle name="SAPBEXstdData 5 2 5 2 2" xfId="37982"/>
    <cellStyle name="SAPBEXstdData 5 2 5 3" xfId="32793"/>
    <cellStyle name="SAPBEXstdData 5 2 5 4" xfId="47283"/>
    <cellStyle name="SAPBEXstdData 5 2 5 5" xfId="47284"/>
    <cellStyle name="SAPBEXstdData 5 2 6" xfId="4856"/>
    <cellStyle name="SAPBEXstdData 5 2 6 2" xfId="28419"/>
    <cellStyle name="SAPBEXstdData 5 2 6 2 2" xfId="38626"/>
    <cellStyle name="SAPBEXstdData 5 2 6 3" xfId="33437"/>
    <cellStyle name="SAPBEXstdData 5 2 6 4" xfId="47285"/>
    <cellStyle name="SAPBEXstdData 5 2 6 5" xfId="47286"/>
    <cellStyle name="SAPBEXstdData 5 2 7" xfId="5576"/>
    <cellStyle name="SAPBEXstdData 5 2 7 2" xfId="29139"/>
    <cellStyle name="SAPBEXstdData 5 2 7 2 2" xfId="39346"/>
    <cellStyle name="SAPBEXstdData 5 2 7 3" xfId="34157"/>
    <cellStyle name="SAPBEXstdData 5 2 7 4" xfId="47287"/>
    <cellStyle name="SAPBEXstdData 5 2 8" xfId="24777"/>
    <cellStyle name="SAPBEXstdData 5 2 8 2" xfId="34984"/>
    <cellStyle name="SAPBEXstdData 5 2 9" xfId="29795"/>
    <cellStyle name="SAPBEXstdData 5 3" xfId="1794"/>
    <cellStyle name="SAPBEXstdData 5 3 2" xfId="25357"/>
    <cellStyle name="SAPBEXstdData 5 3 2 2" xfId="35564"/>
    <cellStyle name="SAPBEXstdData 5 3 3" xfId="30375"/>
    <cellStyle name="SAPBEXstdData 5 3 4" xfId="47288"/>
    <cellStyle name="SAPBEXstdData 5 3 5" xfId="47289"/>
    <cellStyle name="SAPBEXstdData 5 4" xfId="2327"/>
    <cellStyle name="SAPBEXstdData 5 4 2" xfId="25890"/>
    <cellStyle name="SAPBEXstdData 5 4 2 2" xfId="36097"/>
    <cellStyle name="SAPBEXstdData 5 4 3" xfId="30908"/>
    <cellStyle name="SAPBEXstdData 5 4 4" xfId="47290"/>
    <cellStyle name="SAPBEXstdData 5 4 5" xfId="47291"/>
    <cellStyle name="SAPBEXstdData 5 5" xfId="3111"/>
    <cellStyle name="SAPBEXstdData 5 5 2" xfId="26674"/>
    <cellStyle name="SAPBEXstdData 5 5 2 2" xfId="36881"/>
    <cellStyle name="SAPBEXstdData 5 5 3" xfId="31692"/>
    <cellStyle name="SAPBEXstdData 5 5 4" xfId="47292"/>
    <cellStyle name="SAPBEXstdData 5 5 5" xfId="47293"/>
    <cellStyle name="SAPBEXstdData 5 6" xfId="3842"/>
    <cellStyle name="SAPBEXstdData 5 6 2" xfId="27405"/>
    <cellStyle name="SAPBEXstdData 5 6 2 2" xfId="37612"/>
    <cellStyle name="SAPBEXstdData 5 6 3" xfId="32423"/>
    <cellStyle name="SAPBEXstdData 5 6 4" xfId="47294"/>
    <cellStyle name="SAPBEXstdData 5 6 5" xfId="47295"/>
    <cellStyle name="SAPBEXstdData 5 7" xfId="4453"/>
    <cellStyle name="SAPBEXstdData 5 7 2" xfId="28016"/>
    <cellStyle name="SAPBEXstdData 5 7 2 2" xfId="38223"/>
    <cellStyle name="SAPBEXstdData 5 7 3" xfId="33034"/>
    <cellStyle name="SAPBEXstdData 5 7 4" xfId="47296"/>
    <cellStyle name="SAPBEXstdData 5 7 5" xfId="47297"/>
    <cellStyle name="SAPBEXstdData 5 8" xfId="5170"/>
    <cellStyle name="SAPBEXstdData 5 8 2" xfId="28733"/>
    <cellStyle name="SAPBEXstdData 5 8 2 2" xfId="38940"/>
    <cellStyle name="SAPBEXstdData 5 8 3" xfId="33751"/>
    <cellStyle name="SAPBEXstdData 5 8 4" xfId="47298"/>
    <cellStyle name="SAPBEXstdData 5 9" xfId="24363"/>
    <cellStyle name="SAPBEXstdData 5 9 2" xfId="34570"/>
    <cellStyle name="SAPBEXstdData 6" xfId="1026"/>
    <cellStyle name="SAPBEXstdData 6 2" xfId="2552"/>
    <cellStyle name="SAPBEXstdData 6 2 2" xfId="26115"/>
    <cellStyle name="SAPBEXstdData 6 2 2 2" xfId="36322"/>
    <cellStyle name="SAPBEXstdData 6 2 3" xfId="31133"/>
    <cellStyle name="SAPBEXstdData 6 2 4" xfId="47299"/>
    <cellStyle name="SAPBEXstdData 6 2 5" xfId="47300"/>
    <cellStyle name="SAPBEXstdData 6 3" xfId="3337"/>
    <cellStyle name="SAPBEXstdData 6 3 2" xfId="26900"/>
    <cellStyle name="SAPBEXstdData 6 3 2 2" xfId="37107"/>
    <cellStyle name="SAPBEXstdData 6 3 3" xfId="31918"/>
    <cellStyle name="SAPBEXstdData 6 3 4" xfId="47301"/>
    <cellStyle name="SAPBEXstdData 6 3 5" xfId="47302"/>
    <cellStyle name="SAPBEXstdData 6 4" xfId="4678"/>
    <cellStyle name="SAPBEXstdData 6 4 2" xfId="28241"/>
    <cellStyle name="SAPBEXstdData 6 4 2 2" xfId="38448"/>
    <cellStyle name="SAPBEXstdData 6 4 3" xfId="33259"/>
    <cellStyle name="SAPBEXstdData 6 4 4" xfId="47303"/>
    <cellStyle name="SAPBEXstdData 6 4 5" xfId="47304"/>
    <cellStyle name="SAPBEXstdData 6 5" xfId="5396"/>
    <cellStyle name="SAPBEXstdData 6 5 2" xfId="28959"/>
    <cellStyle name="SAPBEXstdData 6 5 2 2" xfId="39166"/>
    <cellStyle name="SAPBEXstdData 6 5 3" xfId="33977"/>
    <cellStyle name="SAPBEXstdData 6 5 4" xfId="47305"/>
    <cellStyle name="SAPBEXstdData 6 5 5" xfId="47306"/>
    <cellStyle name="SAPBEXstdData 6 6" xfId="24589"/>
    <cellStyle name="SAPBEXstdData 6 6 2" xfId="34796"/>
    <cellStyle name="SAPBEXstdData 6 7" xfId="47307"/>
    <cellStyle name="SAPBEXstdData 6 8" xfId="47308"/>
    <cellStyle name="SAPBEXstdData 6 9" xfId="47309"/>
    <cellStyle name="SAPBEXstdData 7" xfId="1482"/>
    <cellStyle name="SAPBEXstdData 7 2" xfId="25045"/>
    <cellStyle name="SAPBEXstdData 7 2 2" xfId="35252"/>
    <cellStyle name="SAPBEXstdData 7 3" xfId="30063"/>
    <cellStyle name="SAPBEXstdData 7 4" xfId="47310"/>
    <cellStyle name="SAPBEXstdData 7 5" xfId="47311"/>
    <cellStyle name="SAPBEXstdData 8" xfId="4053"/>
    <cellStyle name="SAPBEXstdData 8 2" xfId="27616"/>
    <cellStyle name="SAPBEXstdData 8 2 2" xfId="37823"/>
    <cellStyle name="SAPBEXstdData 8 3" xfId="32634"/>
    <cellStyle name="SAPBEXstdData 8 4" xfId="47312"/>
    <cellStyle name="SAPBEXstdData 9" xfId="24083"/>
    <cellStyle name="SAPBEXstdData 9 2" xfId="34290"/>
    <cellStyle name="SAPBEXstdDataEmph" xfId="510"/>
    <cellStyle name="SAPBEXstdDataEmph 10" xfId="47313"/>
    <cellStyle name="SAPBEXstdDataEmph 11" xfId="47314"/>
    <cellStyle name="SAPBEXstdDataEmph 2" xfId="563"/>
    <cellStyle name="SAPBEXstdDataEmph 2 10" xfId="47315"/>
    <cellStyle name="SAPBEXstdDataEmph 2 2" xfId="645"/>
    <cellStyle name="SAPBEXstdDataEmph 2 2 10" xfId="24208"/>
    <cellStyle name="SAPBEXstdDataEmph 2 2 10 2" xfId="34415"/>
    <cellStyle name="SAPBEXstdDataEmph 2 2 11" xfId="29312"/>
    <cellStyle name="SAPBEXstdDataEmph 2 2 12" xfId="47316"/>
    <cellStyle name="SAPBEXstdDataEmph 2 2 2" xfId="891"/>
    <cellStyle name="SAPBEXstdDataEmph 2 2 2 10" xfId="29558"/>
    <cellStyle name="SAPBEXstdDataEmph 2 2 2 11" xfId="47317"/>
    <cellStyle name="SAPBEXstdDataEmph 2 2 2 2" xfId="1303"/>
    <cellStyle name="SAPBEXstdDataEmph 2 2 2 2 10" xfId="47318"/>
    <cellStyle name="SAPBEXstdDataEmph 2 2 2 2 2" xfId="2207"/>
    <cellStyle name="SAPBEXstdDataEmph 2 2 2 2 2 2" xfId="25770"/>
    <cellStyle name="SAPBEXstdDataEmph 2 2 2 2 2 2 2" xfId="35977"/>
    <cellStyle name="SAPBEXstdDataEmph 2 2 2 2 2 3" xfId="30788"/>
    <cellStyle name="SAPBEXstdDataEmph 2 2 2 2 2 4" xfId="47319"/>
    <cellStyle name="SAPBEXstdDataEmph 2 2 2 2 2 5" xfId="47320"/>
    <cellStyle name="SAPBEXstdDataEmph 2 2 2 2 3" xfId="2826"/>
    <cellStyle name="SAPBEXstdDataEmph 2 2 2 2 3 2" xfId="26389"/>
    <cellStyle name="SAPBEXstdDataEmph 2 2 2 2 3 2 2" xfId="36596"/>
    <cellStyle name="SAPBEXstdDataEmph 2 2 2 2 3 3" xfId="31407"/>
    <cellStyle name="SAPBEXstdDataEmph 2 2 2 2 3 4" xfId="47321"/>
    <cellStyle name="SAPBEXstdDataEmph 2 2 2 2 3 5" xfId="47322"/>
    <cellStyle name="SAPBEXstdDataEmph 2 2 2 2 4" xfId="3614"/>
    <cellStyle name="SAPBEXstdDataEmph 2 2 2 2 4 2" xfId="27177"/>
    <cellStyle name="SAPBEXstdDataEmph 2 2 2 2 4 2 2" xfId="37384"/>
    <cellStyle name="SAPBEXstdDataEmph 2 2 2 2 4 3" xfId="32195"/>
    <cellStyle name="SAPBEXstdDataEmph 2 2 2 2 4 4" xfId="47323"/>
    <cellStyle name="SAPBEXstdDataEmph 2 2 2 2 4 5" xfId="47324"/>
    <cellStyle name="SAPBEXstdDataEmph 2 2 2 2 5" xfId="4301"/>
    <cellStyle name="SAPBEXstdDataEmph 2 2 2 2 5 2" xfId="27864"/>
    <cellStyle name="SAPBEXstdDataEmph 2 2 2 2 5 2 2" xfId="38071"/>
    <cellStyle name="SAPBEXstdDataEmph 2 2 2 2 5 3" xfId="32882"/>
    <cellStyle name="SAPBEXstdDataEmph 2 2 2 2 5 4" xfId="47325"/>
    <cellStyle name="SAPBEXstdDataEmph 2 2 2 2 5 5" xfId="47326"/>
    <cellStyle name="SAPBEXstdDataEmph 2 2 2 2 6" xfId="4945"/>
    <cellStyle name="SAPBEXstdDataEmph 2 2 2 2 6 2" xfId="28508"/>
    <cellStyle name="SAPBEXstdDataEmph 2 2 2 2 6 2 2" xfId="38715"/>
    <cellStyle name="SAPBEXstdDataEmph 2 2 2 2 6 3" xfId="33526"/>
    <cellStyle name="SAPBEXstdDataEmph 2 2 2 2 6 4" xfId="47327"/>
    <cellStyle name="SAPBEXstdDataEmph 2 2 2 2 6 5" xfId="47328"/>
    <cellStyle name="SAPBEXstdDataEmph 2 2 2 2 7" xfId="5665"/>
    <cellStyle name="SAPBEXstdDataEmph 2 2 2 2 7 2" xfId="29228"/>
    <cellStyle name="SAPBEXstdDataEmph 2 2 2 2 7 2 2" xfId="39435"/>
    <cellStyle name="SAPBEXstdDataEmph 2 2 2 2 7 3" xfId="34246"/>
    <cellStyle name="SAPBEXstdDataEmph 2 2 2 2 7 4" xfId="47329"/>
    <cellStyle name="SAPBEXstdDataEmph 2 2 2 2 8" xfId="24866"/>
    <cellStyle name="SAPBEXstdDataEmph 2 2 2 2 8 2" xfId="35073"/>
    <cellStyle name="SAPBEXstdDataEmph 2 2 2 2 9" xfId="29884"/>
    <cellStyle name="SAPBEXstdDataEmph 2 2 2 3" xfId="1881"/>
    <cellStyle name="SAPBEXstdDataEmph 2 2 2 3 2" xfId="25444"/>
    <cellStyle name="SAPBEXstdDataEmph 2 2 2 3 2 2" xfId="35651"/>
    <cellStyle name="SAPBEXstdDataEmph 2 2 2 3 3" xfId="30462"/>
    <cellStyle name="SAPBEXstdDataEmph 2 2 2 3 4" xfId="47330"/>
    <cellStyle name="SAPBEXstdDataEmph 2 2 2 3 5" xfId="47331"/>
    <cellStyle name="SAPBEXstdDataEmph 2 2 2 4" xfId="2417"/>
    <cellStyle name="SAPBEXstdDataEmph 2 2 2 4 2" xfId="25980"/>
    <cellStyle name="SAPBEXstdDataEmph 2 2 2 4 2 2" xfId="36187"/>
    <cellStyle name="SAPBEXstdDataEmph 2 2 2 4 3" xfId="30998"/>
    <cellStyle name="SAPBEXstdDataEmph 2 2 2 4 4" xfId="47332"/>
    <cellStyle name="SAPBEXstdDataEmph 2 2 2 4 5" xfId="47333"/>
    <cellStyle name="SAPBEXstdDataEmph 2 2 2 5" xfId="3202"/>
    <cellStyle name="SAPBEXstdDataEmph 2 2 2 5 2" xfId="26765"/>
    <cellStyle name="SAPBEXstdDataEmph 2 2 2 5 2 2" xfId="36972"/>
    <cellStyle name="SAPBEXstdDataEmph 2 2 2 5 3" xfId="31783"/>
    <cellStyle name="SAPBEXstdDataEmph 2 2 2 5 4" xfId="47334"/>
    <cellStyle name="SAPBEXstdDataEmph 2 2 2 5 5" xfId="47335"/>
    <cellStyle name="SAPBEXstdDataEmph 2 2 2 6" xfId="3932"/>
    <cellStyle name="SAPBEXstdDataEmph 2 2 2 6 2" xfId="27495"/>
    <cellStyle name="SAPBEXstdDataEmph 2 2 2 6 2 2" xfId="37702"/>
    <cellStyle name="SAPBEXstdDataEmph 2 2 2 6 3" xfId="32513"/>
    <cellStyle name="SAPBEXstdDataEmph 2 2 2 6 4" xfId="47336"/>
    <cellStyle name="SAPBEXstdDataEmph 2 2 2 6 5" xfId="47337"/>
    <cellStyle name="SAPBEXstdDataEmph 2 2 2 7" xfId="4543"/>
    <cellStyle name="SAPBEXstdDataEmph 2 2 2 7 2" xfId="28106"/>
    <cellStyle name="SAPBEXstdDataEmph 2 2 2 7 2 2" xfId="38313"/>
    <cellStyle name="SAPBEXstdDataEmph 2 2 2 7 3" xfId="33124"/>
    <cellStyle name="SAPBEXstdDataEmph 2 2 2 7 4" xfId="47338"/>
    <cellStyle name="SAPBEXstdDataEmph 2 2 2 7 5" xfId="47339"/>
    <cellStyle name="SAPBEXstdDataEmph 2 2 2 8" xfId="5261"/>
    <cellStyle name="SAPBEXstdDataEmph 2 2 2 8 2" xfId="28824"/>
    <cellStyle name="SAPBEXstdDataEmph 2 2 2 8 2 2" xfId="39031"/>
    <cellStyle name="SAPBEXstdDataEmph 2 2 2 8 3" xfId="33842"/>
    <cellStyle name="SAPBEXstdDataEmph 2 2 2 8 4" xfId="47340"/>
    <cellStyle name="SAPBEXstdDataEmph 2 2 2 9" xfId="24454"/>
    <cellStyle name="SAPBEXstdDataEmph 2 2 2 9 2" xfId="34661"/>
    <cellStyle name="SAPBEXstdDataEmph 2 2 3" xfId="979"/>
    <cellStyle name="SAPBEXstdDataEmph 2 2 3 10" xfId="47341"/>
    <cellStyle name="SAPBEXstdDataEmph 2 2 3 2" xfId="1965"/>
    <cellStyle name="SAPBEXstdDataEmph 2 2 3 2 2" xfId="25528"/>
    <cellStyle name="SAPBEXstdDataEmph 2 2 3 2 2 2" xfId="35735"/>
    <cellStyle name="SAPBEXstdDataEmph 2 2 3 2 3" xfId="30546"/>
    <cellStyle name="SAPBEXstdDataEmph 2 2 3 2 4" xfId="47342"/>
    <cellStyle name="SAPBEXstdDataEmph 2 2 3 2 5" xfId="47343"/>
    <cellStyle name="SAPBEXstdDataEmph 2 2 3 3" xfId="2505"/>
    <cellStyle name="SAPBEXstdDataEmph 2 2 3 3 2" xfId="26068"/>
    <cellStyle name="SAPBEXstdDataEmph 2 2 3 3 2 2" xfId="36275"/>
    <cellStyle name="SAPBEXstdDataEmph 2 2 3 3 3" xfId="31086"/>
    <cellStyle name="SAPBEXstdDataEmph 2 2 3 3 4" xfId="47344"/>
    <cellStyle name="SAPBEXstdDataEmph 2 2 3 3 5" xfId="47345"/>
    <cellStyle name="SAPBEXstdDataEmph 2 2 3 4" xfId="3290"/>
    <cellStyle name="SAPBEXstdDataEmph 2 2 3 4 2" xfId="26853"/>
    <cellStyle name="SAPBEXstdDataEmph 2 2 3 4 2 2" xfId="37060"/>
    <cellStyle name="SAPBEXstdDataEmph 2 2 3 4 3" xfId="31871"/>
    <cellStyle name="SAPBEXstdDataEmph 2 2 3 4 4" xfId="47346"/>
    <cellStyle name="SAPBEXstdDataEmph 2 2 3 4 5" xfId="47347"/>
    <cellStyle name="SAPBEXstdDataEmph 2 2 3 5" xfId="4020"/>
    <cellStyle name="SAPBEXstdDataEmph 2 2 3 5 2" xfId="27583"/>
    <cellStyle name="SAPBEXstdDataEmph 2 2 3 5 2 2" xfId="37790"/>
    <cellStyle name="SAPBEXstdDataEmph 2 2 3 5 3" xfId="32601"/>
    <cellStyle name="SAPBEXstdDataEmph 2 2 3 5 4" xfId="47348"/>
    <cellStyle name="SAPBEXstdDataEmph 2 2 3 5 5" xfId="47349"/>
    <cellStyle name="SAPBEXstdDataEmph 2 2 3 6" xfId="4631"/>
    <cellStyle name="SAPBEXstdDataEmph 2 2 3 6 2" xfId="28194"/>
    <cellStyle name="SAPBEXstdDataEmph 2 2 3 6 2 2" xfId="38401"/>
    <cellStyle name="SAPBEXstdDataEmph 2 2 3 6 3" xfId="33212"/>
    <cellStyle name="SAPBEXstdDataEmph 2 2 3 6 4" xfId="47350"/>
    <cellStyle name="SAPBEXstdDataEmph 2 2 3 6 5" xfId="47351"/>
    <cellStyle name="SAPBEXstdDataEmph 2 2 3 7" xfId="5349"/>
    <cellStyle name="SAPBEXstdDataEmph 2 2 3 7 2" xfId="28912"/>
    <cellStyle name="SAPBEXstdDataEmph 2 2 3 7 2 2" xfId="39119"/>
    <cellStyle name="SAPBEXstdDataEmph 2 2 3 7 3" xfId="33930"/>
    <cellStyle name="SAPBEXstdDataEmph 2 2 3 7 4" xfId="47352"/>
    <cellStyle name="SAPBEXstdDataEmph 2 2 3 8" xfId="24542"/>
    <cellStyle name="SAPBEXstdDataEmph 2 2 3 8 2" xfId="34749"/>
    <cellStyle name="SAPBEXstdDataEmph 2 2 3 9" xfId="29646"/>
    <cellStyle name="SAPBEXstdDataEmph 2 2 4" xfId="1653"/>
    <cellStyle name="SAPBEXstdDataEmph 2 2 4 2" xfId="25216"/>
    <cellStyle name="SAPBEXstdDataEmph 2 2 4 2 2" xfId="35423"/>
    <cellStyle name="SAPBEXstdDataEmph 2 2 4 3" xfId="30234"/>
    <cellStyle name="SAPBEXstdDataEmph 2 2 4 4" xfId="47353"/>
    <cellStyle name="SAPBEXstdDataEmph 2 2 4 5" xfId="47354"/>
    <cellStyle name="SAPBEXstdDataEmph 2 2 5" xfId="1354"/>
    <cellStyle name="SAPBEXstdDataEmph 2 2 5 2" xfId="24917"/>
    <cellStyle name="SAPBEXstdDataEmph 2 2 5 2 2" xfId="35124"/>
    <cellStyle name="SAPBEXstdDataEmph 2 2 5 3" xfId="29935"/>
    <cellStyle name="SAPBEXstdDataEmph 2 2 5 4" xfId="47355"/>
    <cellStyle name="SAPBEXstdDataEmph 2 2 5 5" xfId="47356"/>
    <cellStyle name="SAPBEXstdDataEmph 2 2 6" xfId="2956"/>
    <cellStyle name="SAPBEXstdDataEmph 2 2 6 2" xfId="26519"/>
    <cellStyle name="SAPBEXstdDataEmph 2 2 6 2 2" xfId="36726"/>
    <cellStyle name="SAPBEXstdDataEmph 2 2 6 3" xfId="31537"/>
    <cellStyle name="SAPBEXstdDataEmph 2 2 6 4" xfId="47357"/>
    <cellStyle name="SAPBEXstdDataEmph 2 2 6 5" xfId="47358"/>
    <cellStyle name="SAPBEXstdDataEmph 2 2 7" xfId="3690"/>
    <cellStyle name="SAPBEXstdDataEmph 2 2 7 2" xfId="27253"/>
    <cellStyle name="SAPBEXstdDataEmph 2 2 7 2 2" xfId="37460"/>
    <cellStyle name="SAPBEXstdDataEmph 2 2 7 3" xfId="32271"/>
    <cellStyle name="SAPBEXstdDataEmph 2 2 7 4" xfId="47359"/>
    <cellStyle name="SAPBEXstdDataEmph 2 2 7 5" xfId="47360"/>
    <cellStyle name="SAPBEXstdDataEmph 2 2 8" xfId="2840"/>
    <cellStyle name="SAPBEXstdDataEmph 2 2 8 2" xfId="26403"/>
    <cellStyle name="SAPBEXstdDataEmph 2 2 8 2 2" xfId="36610"/>
    <cellStyle name="SAPBEXstdDataEmph 2 2 8 3" xfId="31421"/>
    <cellStyle name="SAPBEXstdDataEmph 2 2 8 4" xfId="47361"/>
    <cellStyle name="SAPBEXstdDataEmph 2 2 8 5" xfId="47362"/>
    <cellStyle name="SAPBEXstdDataEmph 2 2 9" xfId="5015"/>
    <cellStyle name="SAPBEXstdDataEmph 2 2 9 2" xfId="28578"/>
    <cellStyle name="SAPBEXstdDataEmph 2 2 9 2 2" xfId="38785"/>
    <cellStyle name="SAPBEXstdDataEmph 2 2 9 3" xfId="33596"/>
    <cellStyle name="SAPBEXstdDataEmph 2 2 9 4" xfId="47363"/>
    <cellStyle name="SAPBEXstdDataEmph 2 3" xfId="750"/>
    <cellStyle name="SAPBEXstdDataEmph 2 3 10" xfId="29417"/>
    <cellStyle name="SAPBEXstdDataEmph 2 3 11" xfId="47364"/>
    <cellStyle name="SAPBEXstdDataEmph 2 3 2" xfId="1167"/>
    <cellStyle name="SAPBEXstdDataEmph 2 3 2 10" xfId="47365"/>
    <cellStyle name="SAPBEXstdDataEmph 2 3 2 2" xfId="2073"/>
    <cellStyle name="SAPBEXstdDataEmph 2 3 2 2 2" xfId="25636"/>
    <cellStyle name="SAPBEXstdDataEmph 2 3 2 2 2 2" xfId="35843"/>
    <cellStyle name="SAPBEXstdDataEmph 2 3 2 2 3" xfId="30654"/>
    <cellStyle name="SAPBEXstdDataEmph 2 3 2 2 4" xfId="47366"/>
    <cellStyle name="SAPBEXstdDataEmph 2 3 2 2 5" xfId="47367"/>
    <cellStyle name="SAPBEXstdDataEmph 2 3 2 3" xfId="2690"/>
    <cellStyle name="SAPBEXstdDataEmph 2 3 2 3 2" xfId="26253"/>
    <cellStyle name="SAPBEXstdDataEmph 2 3 2 3 2 2" xfId="36460"/>
    <cellStyle name="SAPBEXstdDataEmph 2 3 2 3 3" xfId="31271"/>
    <cellStyle name="SAPBEXstdDataEmph 2 3 2 3 4" xfId="47368"/>
    <cellStyle name="SAPBEXstdDataEmph 2 3 2 3 5" xfId="47369"/>
    <cellStyle name="SAPBEXstdDataEmph 2 3 2 4" xfId="3478"/>
    <cellStyle name="SAPBEXstdDataEmph 2 3 2 4 2" xfId="27041"/>
    <cellStyle name="SAPBEXstdDataEmph 2 3 2 4 2 2" xfId="37248"/>
    <cellStyle name="SAPBEXstdDataEmph 2 3 2 4 3" xfId="32059"/>
    <cellStyle name="SAPBEXstdDataEmph 2 3 2 4 4" xfId="47370"/>
    <cellStyle name="SAPBEXstdDataEmph 2 3 2 4 5" xfId="47371"/>
    <cellStyle name="SAPBEXstdDataEmph 2 3 2 5" xfId="4165"/>
    <cellStyle name="SAPBEXstdDataEmph 2 3 2 5 2" xfId="27728"/>
    <cellStyle name="SAPBEXstdDataEmph 2 3 2 5 2 2" xfId="37935"/>
    <cellStyle name="SAPBEXstdDataEmph 2 3 2 5 3" xfId="32746"/>
    <cellStyle name="SAPBEXstdDataEmph 2 3 2 5 4" xfId="47372"/>
    <cellStyle name="SAPBEXstdDataEmph 2 3 2 5 5" xfId="47373"/>
    <cellStyle name="SAPBEXstdDataEmph 2 3 2 6" xfId="4809"/>
    <cellStyle name="SAPBEXstdDataEmph 2 3 2 6 2" xfId="28372"/>
    <cellStyle name="SAPBEXstdDataEmph 2 3 2 6 2 2" xfId="38579"/>
    <cellStyle name="SAPBEXstdDataEmph 2 3 2 6 3" xfId="33390"/>
    <cellStyle name="SAPBEXstdDataEmph 2 3 2 6 4" xfId="47374"/>
    <cellStyle name="SAPBEXstdDataEmph 2 3 2 6 5" xfId="47375"/>
    <cellStyle name="SAPBEXstdDataEmph 2 3 2 7" xfId="5529"/>
    <cellStyle name="SAPBEXstdDataEmph 2 3 2 7 2" xfId="29092"/>
    <cellStyle name="SAPBEXstdDataEmph 2 3 2 7 2 2" xfId="39299"/>
    <cellStyle name="SAPBEXstdDataEmph 2 3 2 7 3" xfId="34110"/>
    <cellStyle name="SAPBEXstdDataEmph 2 3 2 7 4" xfId="47376"/>
    <cellStyle name="SAPBEXstdDataEmph 2 3 2 8" xfId="24730"/>
    <cellStyle name="SAPBEXstdDataEmph 2 3 2 8 2" xfId="34937"/>
    <cellStyle name="SAPBEXstdDataEmph 2 3 2 9" xfId="29748"/>
    <cellStyle name="SAPBEXstdDataEmph 2 3 3" xfId="1747"/>
    <cellStyle name="SAPBEXstdDataEmph 2 3 3 2" xfId="25310"/>
    <cellStyle name="SAPBEXstdDataEmph 2 3 3 2 2" xfId="35517"/>
    <cellStyle name="SAPBEXstdDataEmph 2 3 3 3" xfId="30328"/>
    <cellStyle name="SAPBEXstdDataEmph 2 3 3 4" xfId="47377"/>
    <cellStyle name="SAPBEXstdDataEmph 2 3 3 5" xfId="47378"/>
    <cellStyle name="SAPBEXstdDataEmph 2 3 4" xfId="2277"/>
    <cellStyle name="SAPBEXstdDataEmph 2 3 4 2" xfId="25840"/>
    <cellStyle name="SAPBEXstdDataEmph 2 3 4 2 2" xfId="36047"/>
    <cellStyle name="SAPBEXstdDataEmph 2 3 4 3" xfId="30858"/>
    <cellStyle name="SAPBEXstdDataEmph 2 3 4 4" xfId="47379"/>
    <cellStyle name="SAPBEXstdDataEmph 2 3 4 5" xfId="47380"/>
    <cellStyle name="SAPBEXstdDataEmph 2 3 5" xfId="3061"/>
    <cellStyle name="SAPBEXstdDataEmph 2 3 5 2" xfId="26624"/>
    <cellStyle name="SAPBEXstdDataEmph 2 3 5 2 2" xfId="36831"/>
    <cellStyle name="SAPBEXstdDataEmph 2 3 5 3" xfId="31642"/>
    <cellStyle name="SAPBEXstdDataEmph 2 3 5 4" xfId="47381"/>
    <cellStyle name="SAPBEXstdDataEmph 2 3 5 5" xfId="47382"/>
    <cellStyle name="SAPBEXstdDataEmph 2 3 6" xfId="3792"/>
    <cellStyle name="SAPBEXstdDataEmph 2 3 6 2" xfId="27355"/>
    <cellStyle name="SAPBEXstdDataEmph 2 3 6 2 2" xfId="37562"/>
    <cellStyle name="SAPBEXstdDataEmph 2 3 6 3" xfId="32373"/>
    <cellStyle name="SAPBEXstdDataEmph 2 3 6 4" xfId="47383"/>
    <cellStyle name="SAPBEXstdDataEmph 2 3 6 5" xfId="47384"/>
    <cellStyle name="SAPBEXstdDataEmph 2 3 7" xfId="4403"/>
    <cellStyle name="SAPBEXstdDataEmph 2 3 7 2" xfId="27966"/>
    <cellStyle name="SAPBEXstdDataEmph 2 3 7 2 2" xfId="38173"/>
    <cellStyle name="SAPBEXstdDataEmph 2 3 7 3" xfId="32984"/>
    <cellStyle name="SAPBEXstdDataEmph 2 3 7 4" xfId="47385"/>
    <cellStyle name="SAPBEXstdDataEmph 2 3 7 5" xfId="47386"/>
    <cellStyle name="SAPBEXstdDataEmph 2 3 8" xfId="5120"/>
    <cellStyle name="SAPBEXstdDataEmph 2 3 8 2" xfId="28683"/>
    <cellStyle name="SAPBEXstdDataEmph 2 3 8 2 2" xfId="38890"/>
    <cellStyle name="SAPBEXstdDataEmph 2 3 8 3" xfId="33701"/>
    <cellStyle name="SAPBEXstdDataEmph 2 3 8 4" xfId="47387"/>
    <cellStyle name="SAPBEXstdDataEmph 2 3 9" xfId="24313"/>
    <cellStyle name="SAPBEXstdDataEmph 2 3 9 2" xfId="34520"/>
    <cellStyle name="SAPBEXstdDataEmph 2 4" xfId="897"/>
    <cellStyle name="SAPBEXstdDataEmph 2 4 10" xfId="29564"/>
    <cellStyle name="SAPBEXstdDataEmph 2 4 11" xfId="47388"/>
    <cellStyle name="SAPBEXstdDataEmph 2 4 2" xfId="1309"/>
    <cellStyle name="SAPBEXstdDataEmph 2 4 2 10" xfId="47389"/>
    <cellStyle name="SAPBEXstdDataEmph 2 4 2 2" xfId="2213"/>
    <cellStyle name="SAPBEXstdDataEmph 2 4 2 2 2" xfId="25776"/>
    <cellStyle name="SAPBEXstdDataEmph 2 4 2 2 2 2" xfId="35983"/>
    <cellStyle name="SAPBEXstdDataEmph 2 4 2 2 3" xfId="30794"/>
    <cellStyle name="SAPBEXstdDataEmph 2 4 2 2 4" xfId="47390"/>
    <cellStyle name="SAPBEXstdDataEmph 2 4 2 2 5" xfId="47391"/>
    <cellStyle name="SAPBEXstdDataEmph 2 4 2 3" xfId="2832"/>
    <cellStyle name="SAPBEXstdDataEmph 2 4 2 3 2" xfId="26395"/>
    <cellStyle name="SAPBEXstdDataEmph 2 4 2 3 2 2" xfId="36602"/>
    <cellStyle name="SAPBEXstdDataEmph 2 4 2 3 3" xfId="31413"/>
    <cellStyle name="SAPBEXstdDataEmph 2 4 2 3 4" xfId="47392"/>
    <cellStyle name="SAPBEXstdDataEmph 2 4 2 3 5" xfId="47393"/>
    <cellStyle name="SAPBEXstdDataEmph 2 4 2 4" xfId="3620"/>
    <cellStyle name="SAPBEXstdDataEmph 2 4 2 4 2" xfId="27183"/>
    <cellStyle name="SAPBEXstdDataEmph 2 4 2 4 2 2" xfId="37390"/>
    <cellStyle name="SAPBEXstdDataEmph 2 4 2 4 3" xfId="32201"/>
    <cellStyle name="SAPBEXstdDataEmph 2 4 2 4 4" xfId="47394"/>
    <cellStyle name="SAPBEXstdDataEmph 2 4 2 4 5" xfId="47395"/>
    <cellStyle name="SAPBEXstdDataEmph 2 4 2 5" xfId="4307"/>
    <cellStyle name="SAPBEXstdDataEmph 2 4 2 5 2" xfId="27870"/>
    <cellStyle name="SAPBEXstdDataEmph 2 4 2 5 2 2" xfId="38077"/>
    <cellStyle name="SAPBEXstdDataEmph 2 4 2 5 3" xfId="32888"/>
    <cellStyle name="SAPBEXstdDataEmph 2 4 2 5 4" xfId="47396"/>
    <cellStyle name="SAPBEXstdDataEmph 2 4 2 5 5" xfId="47397"/>
    <cellStyle name="SAPBEXstdDataEmph 2 4 2 6" xfId="4951"/>
    <cellStyle name="SAPBEXstdDataEmph 2 4 2 6 2" xfId="28514"/>
    <cellStyle name="SAPBEXstdDataEmph 2 4 2 6 2 2" xfId="38721"/>
    <cellStyle name="SAPBEXstdDataEmph 2 4 2 6 3" xfId="33532"/>
    <cellStyle name="SAPBEXstdDataEmph 2 4 2 6 4" xfId="47398"/>
    <cellStyle name="SAPBEXstdDataEmph 2 4 2 6 5" xfId="47399"/>
    <cellStyle name="SAPBEXstdDataEmph 2 4 2 7" xfId="5671"/>
    <cellStyle name="SAPBEXstdDataEmph 2 4 2 7 2" xfId="29234"/>
    <cellStyle name="SAPBEXstdDataEmph 2 4 2 7 2 2" xfId="39441"/>
    <cellStyle name="SAPBEXstdDataEmph 2 4 2 7 3" xfId="34252"/>
    <cellStyle name="SAPBEXstdDataEmph 2 4 2 7 4" xfId="47400"/>
    <cellStyle name="SAPBEXstdDataEmph 2 4 2 8" xfId="24872"/>
    <cellStyle name="SAPBEXstdDataEmph 2 4 2 8 2" xfId="35079"/>
    <cellStyle name="SAPBEXstdDataEmph 2 4 2 9" xfId="29890"/>
    <cellStyle name="SAPBEXstdDataEmph 2 4 3" xfId="1887"/>
    <cellStyle name="SAPBEXstdDataEmph 2 4 3 2" xfId="25450"/>
    <cellStyle name="SAPBEXstdDataEmph 2 4 3 2 2" xfId="35657"/>
    <cellStyle name="SAPBEXstdDataEmph 2 4 3 3" xfId="30468"/>
    <cellStyle name="SAPBEXstdDataEmph 2 4 3 4" xfId="47401"/>
    <cellStyle name="SAPBEXstdDataEmph 2 4 3 5" xfId="47402"/>
    <cellStyle name="SAPBEXstdDataEmph 2 4 4" xfId="2423"/>
    <cellStyle name="SAPBEXstdDataEmph 2 4 4 2" xfId="25986"/>
    <cellStyle name="SAPBEXstdDataEmph 2 4 4 2 2" xfId="36193"/>
    <cellStyle name="SAPBEXstdDataEmph 2 4 4 3" xfId="31004"/>
    <cellStyle name="SAPBEXstdDataEmph 2 4 4 4" xfId="47403"/>
    <cellStyle name="SAPBEXstdDataEmph 2 4 4 5" xfId="47404"/>
    <cellStyle name="SAPBEXstdDataEmph 2 4 5" xfId="3208"/>
    <cellStyle name="SAPBEXstdDataEmph 2 4 5 2" xfId="26771"/>
    <cellStyle name="SAPBEXstdDataEmph 2 4 5 2 2" xfId="36978"/>
    <cellStyle name="SAPBEXstdDataEmph 2 4 5 3" xfId="31789"/>
    <cellStyle name="SAPBEXstdDataEmph 2 4 5 4" xfId="47405"/>
    <cellStyle name="SAPBEXstdDataEmph 2 4 5 5" xfId="47406"/>
    <cellStyle name="SAPBEXstdDataEmph 2 4 6" xfId="3938"/>
    <cellStyle name="SAPBEXstdDataEmph 2 4 6 2" xfId="27501"/>
    <cellStyle name="SAPBEXstdDataEmph 2 4 6 2 2" xfId="37708"/>
    <cellStyle name="SAPBEXstdDataEmph 2 4 6 3" xfId="32519"/>
    <cellStyle name="SAPBEXstdDataEmph 2 4 6 4" xfId="47407"/>
    <cellStyle name="SAPBEXstdDataEmph 2 4 6 5" xfId="47408"/>
    <cellStyle name="SAPBEXstdDataEmph 2 4 7" xfId="4549"/>
    <cellStyle name="SAPBEXstdDataEmph 2 4 7 2" xfId="28112"/>
    <cellStyle name="SAPBEXstdDataEmph 2 4 7 2 2" xfId="38319"/>
    <cellStyle name="SAPBEXstdDataEmph 2 4 7 3" xfId="33130"/>
    <cellStyle name="SAPBEXstdDataEmph 2 4 7 4" xfId="47409"/>
    <cellStyle name="SAPBEXstdDataEmph 2 4 7 5" xfId="47410"/>
    <cellStyle name="SAPBEXstdDataEmph 2 4 8" xfId="5267"/>
    <cellStyle name="SAPBEXstdDataEmph 2 4 8 2" xfId="28830"/>
    <cellStyle name="SAPBEXstdDataEmph 2 4 8 2 2" xfId="39037"/>
    <cellStyle name="SAPBEXstdDataEmph 2 4 8 3" xfId="33848"/>
    <cellStyle name="SAPBEXstdDataEmph 2 4 8 4" xfId="47411"/>
    <cellStyle name="SAPBEXstdDataEmph 2 4 9" xfId="24460"/>
    <cellStyle name="SAPBEXstdDataEmph 2 4 9 2" xfId="34667"/>
    <cellStyle name="SAPBEXstdDataEmph 2 5" xfId="986"/>
    <cellStyle name="SAPBEXstdDataEmph 2 5 2" xfId="2512"/>
    <cellStyle name="SAPBEXstdDataEmph 2 5 2 2" xfId="26075"/>
    <cellStyle name="SAPBEXstdDataEmph 2 5 2 2 2" xfId="36282"/>
    <cellStyle name="SAPBEXstdDataEmph 2 5 2 3" xfId="31093"/>
    <cellStyle name="SAPBEXstdDataEmph 2 5 2 4" xfId="47412"/>
    <cellStyle name="SAPBEXstdDataEmph 2 5 2 5" xfId="47413"/>
    <cellStyle name="SAPBEXstdDataEmph 2 5 3" xfId="3297"/>
    <cellStyle name="SAPBEXstdDataEmph 2 5 3 2" xfId="26860"/>
    <cellStyle name="SAPBEXstdDataEmph 2 5 3 2 2" xfId="37067"/>
    <cellStyle name="SAPBEXstdDataEmph 2 5 3 3" xfId="31878"/>
    <cellStyle name="SAPBEXstdDataEmph 2 5 3 4" xfId="47414"/>
    <cellStyle name="SAPBEXstdDataEmph 2 5 3 5" xfId="47415"/>
    <cellStyle name="SAPBEXstdDataEmph 2 5 4" xfId="4638"/>
    <cellStyle name="SAPBEXstdDataEmph 2 5 4 2" xfId="28201"/>
    <cellStyle name="SAPBEXstdDataEmph 2 5 4 2 2" xfId="38408"/>
    <cellStyle name="SAPBEXstdDataEmph 2 5 4 3" xfId="33219"/>
    <cellStyle name="SAPBEXstdDataEmph 2 5 4 4" xfId="47416"/>
    <cellStyle name="SAPBEXstdDataEmph 2 5 4 5" xfId="47417"/>
    <cellStyle name="SAPBEXstdDataEmph 2 5 5" xfId="5356"/>
    <cellStyle name="SAPBEXstdDataEmph 2 5 5 2" xfId="28919"/>
    <cellStyle name="SAPBEXstdDataEmph 2 5 5 2 2" xfId="39126"/>
    <cellStyle name="SAPBEXstdDataEmph 2 5 5 3" xfId="33937"/>
    <cellStyle name="SAPBEXstdDataEmph 2 5 5 4" xfId="47418"/>
    <cellStyle name="SAPBEXstdDataEmph 2 5 5 5" xfId="47419"/>
    <cellStyle name="SAPBEXstdDataEmph 2 5 6" xfId="24549"/>
    <cellStyle name="SAPBEXstdDataEmph 2 5 6 2" xfId="34756"/>
    <cellStyle name="SAPBEXstdDataEmph 2 5 7" xfId="47420"/>
    <cellStyle name="SAPBEXstdDataEmph 2 5 8" xfId="47421"/>
    <cellStyle name="SAPBEXstdDataEmph 2 5 9" xfId="47422"/>
    <cellStyle name="SAPBEXstdDataEmph 2 6" xfId="1436"/>
    <cellStyle name="SAPBEXstdDataEmph 2 6 2" xfId="24999"/>
    <cellStyle name="SAPBEXstdDataEmph 2 6 2 2" xfId="35206"/>
    <cellStyle name="SAPBEXstdDataEmph 2 6 3" xfId="30017"/>
    <cellStyle name="SAPBEXstdDataEmph 2 6 4" xfId="47423"/>
    <cellStyle name="SAPBEXstdDataEmph 2 6 5" xfId="47424"/>
    <cellStyle name="SAPBEXstdDataEmph 2 7" xfId="4027"/>
    <cellStyle name="SAPBEXstdDataEmph 2 7 2" xfId="27590"/>
    <cellStyle name="SAPBEXstdDataEmph 2 7 2 2" xfId="37797"/>
    <cellStyle name="SAPBEXstdDataEmph 2 7 3" xfId="32608"/>
    <cellStyle name="SAPBEXstdDataEmph 2 7 4" xfId="47425"/>
    <cellStyle name="SAPBEXstdDataEmph 2 8" xfId="24126"/>
    <cellStyle name="SAPBEXstdDataEmph 2 8 2" xfId="34333"/>
    <cellStyle name="SAPBEXstdDataEmph 2 9" xfId="47426"/>
    <cellStyle name="SAPBEXstdDataEmph 3" xfId="606"/>
    <cellStyle name="SAPBEXstdDataEmph 3 10" xfId="24169"/>
    <cellStyle name="SAPBEXstdDataEmph 3 10 2" xfId="34376"/>
    <cellStyle name="SAPBEXstdDataEmph 3 11" xfId="29273"/>
    <cellStyle name="SAPBEXstdDataEmph 3 12" xfId="47427"/>
    <cellStyle name="SAPBEXstdDataEmph 3 2" xfId="852"/>
    <cellStyle name="SAPBEXstdDataEmph 3 2 10" xfId="29519"/>
    <cellStyle name="SAPBEXstdDataEmph 3 2 11" xfId="47428"/>
    <cellStyle name="SAPBEXstdDataEmph 3 2 2" xfId="1264"/>
    <cellStyle name="SAPBEXstdDataEmph 3 2 2 10" xfId="47429"/>
    <cellStyle name="SAPBEXstdDataEmph 3 2 2 2" xfId="2168"/>
    <cellStyle name="SAPBEXstdDataEmph 3 2 2 2 2" xfId="25731"/>
    <cellStyle name="SAPBEXstdDataEmph 3 2 2 2 2 2" xfId="35938"/>
    <cellStyle name="SAPBEXstdDataEmph 3 2 2 2 3" xfId="30749"/>
    <cellStyle name="SAPBEXstdDataEmph 3 2 2 2 4" xfId="47430"/>
    <cellStyle name="SAPBEXstdDataEmph 3 2 2 2 5" xfId="47431"/>
    <cellStyle name="SAPBEXstdDataEmph 3 2 2 3" xfId="2787"/>
    <cellStyle name="SAPBEXstdDataEmph 3 2 2 3 2" xfId="26350"/>
    <cellStyle name="SAPBEXstdDataEmph 3 2 2 3 2 2" xfId="36557"/>
    <cellStyle name="SAPBEXstdDataEmph 3 2 2 3 3" xfId="31368"/>
    <cellStyle name="SAPBEXstdDataEmph 3 2 2 3 4" xfId="47432"/>
    <cellStyle name="SAPBEXstdDataEmph 3 2 2 3 5" xfId="47433"/>
    <cellStyle name="SAPBEXstdDataEmph 3 2 2 4" xfId="3575"/>
    <cellStyle name="SAPBEXstdDataEmph 3 2 2 4 2" xfId="27138"/>
    <cellStyle name="SAPBEXstdDataEmph 3 2 2 4 2 2" xfId="37345"/>
    <cellStyle name="SAPBEXstdDataEmph 3 2 2 4 3" xfId="32156"/>
    <cellStyle name="SAPBEXstdDataEmph 3 2 2 4 4" xfId="47434"/>
    <cellStyle name="SAPBEXstdDataEmph 3 2 2 4 5" xfId="47435"/>
    <cellStyle name="SAPBEXstdDataEmph 3 2 2 5" xfId="4262"/>
    <cellStyle name="SAPBEXstdDataEmph 3 2 2 5 2" xfId="27825"/>
    <cellStyle name="SAPBEXstdDataEmph 3 2 2 5 2 2" xfId="38032"/>
    <cellStyle name="SAPBEXstdDataEmph 3 2 2 5 3" xfId="32843"/>
    <cellStyle name="SAPBEXstdDataEmph 3 2 2 5 4" xfId="47436"/>
    <cellStyle name="SAPBEXstdDataEmph 3 2 2 5 5" xfId="47437"/>
    <cellStyle name="SAPBEXstdDataEmph 3 2 2 6" xfId="4906"/>
    <cellStyle name="SAPBEXstdDataEmph 3 2 2 6 2" xfId="28469"/>
    <cellStyle name="SAPBEXstdDataEmph 3 2 2 6 2 2" xfId="38676"/>
    <cellStyle name="SAPBEXstdDataEmph 3 2 2 6 3" xfId="33487"/>
    <cellStyle name="SAPBEXstdDataEmph 3 2 2 6 4" xfId="47438"/>
    <cellStyle name="SAPBEXstdDataEmph 3 2 2 6 5" xfId="47439"/>
    <cellStyle name="SAPBEXstdDataEmph 3 2 2 7" xfId="5626"/>
    <cellStyle name="SAPBEXstdDataEmph 3 2 2 7 2" xfId="29189"/>
    <cellStyle name="SAPBEXstdDataEmph 3 2 2 7 2 2" xfId="39396"/>
    <cellStyle name="SAPBEXstdDataEmph 3 2 2 7 3" xfId="34207"/>
    <cellStyle name="SAPBEXstdDataEmph 3 2 2 7 4" xfId="47440"/>
    <cellStyle name="SAPBEXstdDataEmph 3 2 2 8" xfId="24827"/>
    <cellStyle name="SAPBEXstdDataEmph 3 2 2 8 2" xfId="35034"/>
    <cellStyle name="SAPBEXstdDataEmph 3 2 2 9" xfId="29845"/>
    <cellStyle name="SAPBEXstdDataEmph 3 2 3" xfId="1842"/>
    <cellStyle name="SAPBEXstdDataEmph 3 2 3 2" xfId="25405"/>
    <cellStyle name="SAPBEXstdDataEmph 3 2 3 2 2" xfId="35612"/>
    <cellStyle name="SAPBEXstdDataEmph 3 2 3 3" xfId="30423"/>
    <cellStyle name="SAPBEXstdDataEmph 3 2 3 4" xfId="47441"/>
    <cellStyle name="SAPBEXstdDataEmph 3 2 3 5" xfId="47442"/>
    <cellStyle name="SAPBEXstdDataEmph 3 2 4" xfId="2378"/>
    <cellStyle name="SAPBEXstdDataEmph 3 2 4 2" xfId="25941"/>
    <cellStyle name="SAPBEXstdDataEmph 3 2 4 2 2" xfId="36148"/>
    <cellStyle name="SAPBEXstdDataEmph 3 2 4 3" xfId="30959"/>
    <cellStyle name="SAPBEXstdDataEmph 3 2 4 4" xfId="47443"/>
    <cellStyle name="SAPBEXstdDataEmph 3 2 4 5" xfId="47444"/>
    <cellStyle name="SAPBEXstdDataEmph 3 2 5" xfId="3163"/>
    <cellStyle name="SAPBEXstdDataEmph 3 2 5 2" xfId="26726"/>
    <cellStyle name="SAPBEXstdDataEmph 3 2 5 2 2" xfId="36933"/>
    <cellStyle name="SAPBEXstdDataEmph 3 2 5 3" xfId="31744"/>
    <cellStyle name="SAPBEXstdDataEmph 3 2 5 4" xfId="47445"/>
    <cellStyle name="SAPBEXstdDataEmph 3 2 5 5" xfId="47446"/>
    <cellStyle name="SAPBEXstdDataEmph 3 2 6" xfId="3893"/>
    <cellStyle name="SAPBEXstdDataEmph 3 2 6 2" xfId="27456"/>
    <cellStyle name="SAPBEXstdDataEmph 3 2 6 2 2" xfId="37663"/>
    <cellStyle name="SAPBEXstdDataEmph 3 2 6 3" xfId="32474"/>
    <cellStyle name="SAPBEXstdDataEmph 3 2 6 4" xfId="47447"/>
    <cellStyle name="SAPBEXstdDataEmph 3 2 6 5" xfId="47448"/>
    <cellStyle name="SAPBEXstdDataEmph 3 2 7" xfId="4504"/>
    <cellStyle name="SAPBEXstdDataEmph 3 2 7 2" xfId="28067"/>
    <cellStyle name="SAPBEXstdDataEmph 3 2 7 2 2" xfId="38274"/>
    <cellStyle name="SAPBEXstdDataEmph 3 2 7 3" xfId="33085"/>
    <cellStyle name="SAPBEXstdDataEmph 3 2 7 4" xfId="47449"/>
    <cellStyle name="SAPBEXstdDataEmph 3 2 7 5" xfId="47450"/>
    <cellStyle name="SAPBEXstdDataEmph 3 2 8" xfId="5222"/>
    <cellStyle name="SAPBEXstdDataEmph 3 2 8 2" xfId="28785"/>
    <cellStyle name="SAPBEXstdDataEmph 3 2 8 2 2" xfId="38992"/>
    <cellStyle name="SAPBEXstdDataEmph 3 2 8 3" xfId="33803"/>
    <cellStyle name="SAPBEXstdDataEmph 3 2 8 4" xfId="47451"/>
    <cellStyle name="SAPBEXstdDataEmph 3 2 9" xfId="24415"/>
    <cellStyle name="SAPBEXstdDataEmph 3 2 9 2" xfId="34622"/>
    <cellStyle name="SAPBEXstdDataEmph 3 3" xfId="940"/>
    <cellStyle name="SAPBEXstdDataEmph 3 3 10" xfId="47452"/>
    <cellStyle name="SAPBEXstdDataEmph 3 3 2" xfId="1926"/>
    <cellStyle name="SAPBEXstdDataEmph 3 3 2 2" xfId="25489"/>
    <cellStyle name="SAPBEXstdDataEmph 3 3 2 2 2" xfId="35696"/>
    <cellStyle name="SAPBEXstdDataEmph 3 3 2 3" xfId="30507"/>
    <cellStyle name="SAPBEXstdDataEmph 3 3 2 4" xfId="47453"/>
    <cellStyle name="SAPBEXstdDataEmph 3 3 2 5" xfId="47454"/>
    <cellStyle name="SAPBEXstdDataEmph 3 3 3" xfId="2466"/>
    <cellStyle name="SAPBEXstdDataEmph 3 3 3 2" xfId="26029"/>
    <cellStyle name="SAPBEXstdDataEmph 3 3 3 2 2" xfId="36236"/>
    <cellStyle name="SAPBEXstdDataEmph 3 3 3 3" xfId="31047"/>
    <cellStyle name="SAPBEXstdDataEmph 3 3 3 4" xfId="47455"/>
    <cellStyle name="SAPBEXstdDataEmph 3 3 3 5" xfId="47456"/>
    <cellStyle name="SAPBEXstdDataEmph 3 3 4" xfId="3251"/>
    <cellStyle name="SAPBEXstdDataEmph 3 3 4 2" xfId="26814"/>
    <cellStyle name="SAPBEXstdDataEmph 3 3 4 2 2" xfId="37021"/>
    <cellStyle name="SAPBEXstdDataEmph 3 3 4 3" xfId="31832"/>
    <cellStyle name="SAPBEXstdDataEmph 3 3 4 4" xfId="47457"/>
    <cellStyle name="SAPBEXstdDataEmph 3 3 4 5" xfId="47458"/>
    <cellStyle name="SAPBEXstdDataEmph 3 3 5" xfId="3981"/>
    <cellStyle name="SAPBEXstdDataEmph 3 3 5 2" xfId="27544"/>
    <cellStyle name="SAPBEXstdDataEmph 3 3 5 2 2" xfId="37751"/>
    <cellStyle name="SAPBEXstdDataEmph 3 3 5 3" xfId="32562"/>
    <cellStyle name="SAPBEXstdDataEmph 3 3 5 4" xfId="47459"/>
    <cellStyle name="SAPBEXstdDataEmph 3 3 5 5" xfId="47460"/>
    <cellStyle name="SAPBEXstdDataEmph 3 3 6" xfId="4592"/>
    <cellStyle name="SAPBEXstdDataEmph 3 3 6 2" xfId="28155"/>
    <cellStyle name="SAPBEXstdDataEmph 3 3 6 2 2" xfId="38362"/>
    <cellStyle name="SAPBEXstdDataEmph 3 3 6 3" xfId="33173"/>
    <cellStyle name="SAPBEXstdDataEmph 3 3 6 4" xfId="47461"/>
    <cellStyle name="SAPBEXstdDataEmph 3 3 6 5" xfId="47462"/>
    <cellStyle name="SAPBEXstdDataEmph 3 3 7" xfId="5310"/>
    <cellStyle name="SAPBEXstdDataEmph 3 3 7 2" xfId="28873"/>
    <cellStyle name="SAPBEXstdDataEmph 3 3 7 2 2" xfId="39080"/>
    <cellStyle name="SAPBEXstdDataEmph 3 3 7 3" xfId="33891"/>
    <cellStyle name="SAPBEXstdDataEmph 3 3 7 4" xfId="47463"/>
    <cellStyle name="SAPBEXstdDataEmph 3 3 8" xfId="24503"/>
    <cellStyle name="SAPBEXstdDataEmph 3 3 8 2" xfId="34710"/>
    <cellStyle name="SAPBEXstdDataEmph 3 3 9" xfId="29607"/>
    <cellStyle name="SAPBEXstdDataEmph 3 4" xfId="1614"/>
    <cellStyle name="SAPBEXstdDataEmph 3 4 2" xfId="25177"/>
    <cellStyle name="SAPBEXstdDataEmph 3 4 2 2" xfId="35384"/>
    <cellStyle name="SAPBEXstdDataEmph 3 4 3" xfId="30195"/>
    <cellStyle name="SAPBEXstdDataEmph 3 4 4" xfId="47464"/>
    <cellStyle name="SAPBEXstdDataEmph 3 4 5" xfId="47465"/>
    <cellStyle name="SAPBEXstdDataEmph 3 5" xfId="1393"/>
    <cellStyle name="SAPBEXstdDataEmph 3 5 2" xfId="24956"/>
    <cellStyle name="SAPBEXstdDataEmph 3 5 2 2" xfId="35163"/>
    <cellStyle name="SAPBEXstdDataEmph 3 5 3" xfId="29974"/>
    <cellStyle name="SAPBEXstdDataEmph 3 5 4" xfId="47466"/>
    <cellStyle name="SAPBEXstdDataEmph 3 5 5" xfId="47467"/>
    <cellStyle name="SAPBEXstdDataEmph 3 6" xfId="2917"/>
    <cellStyle name="SAPBEXstdDataEmph 3 6 2" xfId="26480"/>
    <cellStyle name="SAPBEXstdDataEmph 3 6 2 2" xfId="36687"/>
    <cellStyle name="SAPBEXstdDataEmph 3 6 3" xfId="31498"/>
    <cellStyle name="SAPBEXstdDataEmph 3 6 4" xfId="47468"/>
    <cellStyle name="SAPBEXstdDataEmph 3 6 5" xfId="47469"/>
    <cellStyle name="SAPBEXstdDataEmph 3 7" xfId="3651"/>
    <cellStyle name="SAPBEXstdDataEmph 3 7 2" xfId="27214"/>
    <cellStyle name="SAPBEXstdDataEmph 3 7 2 2" xfId="37421"/>
    <cellStyle name="SAPBEXstdDataEmph 3 7 3" xfId="32232"/>
    <cellStyle name="SAPBEXstdDataEmph 3 7 4" xfId="47470"/>
    <cellStyle name="SAPBEXstdDataEmph 3 7 5" xfId="47471"/>
    <cellStyle name="SAPBEXstdDataEmph 3 8" xfId="1977"/>
    <cellStyle name="SAPBEXstdDataEmph 3 8 2" xfId="25540"/>
    <cellStyle name="SAPBEXstdDataEmph 3 8 2 2" xfId="35747"/>
    <cellStyle name="SAPBEXstdDataEmph 3 8 3" xfId="30558"/>
    <cellStyle name="SAPBEXstdDataEmph 3 8 4" xfId="47472"/>
    <cellStyle name="SAPBEXstdDataEmph 3 8 5" xfId="47473"/>
    <cellStyle name="SAPBEXstdDataEmph 3 9" xfId="4976"/>
    <cellStyle name="SAPBEXstdDataEmph 3 9 2" xfId="28539"/>
    <cellStyle name="SAPBEXstdDataEmph 3 9 2 2" xfId="38746"/>
    <cellStyle name="SAPBEXstdDataEmph 3 9 3" xfId="33557"/>
    <cellStyle name="SAPBEXstdDataEmph 3 9 4" xfId="47474"/>
    <cellStyle name="SAPBEXstdDataEmph 4" xfId="704"/>
    <cellStyle name="SAPBEXstdDataEmph 4 10" xfId="29371"/>
    <cellStyle name="SAPBEXstdDataEmph 4 11" xfId="47475"/>
    <cellStyle name="SAPBEXstdDataEmph 4 2" xfId="1121"/>
    <cellStyle name="SAPBEXstdDataEmph 4 2 10" xfId="47476"/>
    <cellStyle name="SAPBEXstdDataEmph 4 2 2" xfId="2028"/>
    <cellStyle name="SAPBEXstdDataEmph 4 2 2 2" xfId="25591"/>
    <cellStyle name="SAPBEXstdDataEmph 4 2 2 2 2" xfId="35798"/>
    <cellStyle name="SAPBEXstdDataEmph 4 2 2 3" xfId="30609"/>
    <cellStyle name="SAPBEXstdDataEmph 4 2 2 4" xfId="47477"/>
    <cellStyle name="SAPBEXstdDataEmph 4 2 2 5" xfId="47478"/>
    <cellStyle name="SAPBEXstdDataEmph 4 2 3" xfId="2645"/>
    <cellStyle name="SAPBEXstdDataEmph 4 2 3 2" xfId="26208"/>
    <cellStyle name="SAPBEXstdDataEmph 4 2 3 2 2" xfId="36415"/>
    <cellStyle name="SAPBEXstdDataEmph 4 2 3 3" xfId="31226"/>
    <cellStyle name="SAPBEXstdDataEmph 4 2 3 4" xfId="47479"/>
    <cellStyle name="SAPBEXstdDataEmph 4 2 3 5" xfId="47480"/>
    <cellStyle name="SAPBEXstdDataEmph 4 2 4" xfId="3432"/>
    <cellStyle name="SAPBEXstdDataEmph 4 2 4 2" xfId="26995"/>
    <cellStyle name="SAPBEXstdDataEmph 4 2 4 2 2" xfId="37202"/>
    <cellStyle name="SAPBEXstdDataEmph 4 2 4 3" xfId="32013"/>
    <cellStyle name="SAPBEXstdDataEmph 4 2 4 4" xfId="47481"/>
    <cellStyle name="SAPBEXstdDataEmph 4 2 4 5" xfId="47482"/>
    <cellStyle name="SAPBEXstdDataEmph 4 2 5" xfId="4120"/>
    <cellStyle name="SAPBEXstdDataEmph 4 2 5 2" xfId="27683"/>
    <cellStyle name="SAPBEXstdDataEmph 4 2 5 2 2" xfId="37890"/>
    <cellStyle name="SAPBEXstdDataEmph 4 2 5 3" xfId="32701"/>
    <cellStyle name="SAPBEXstdDataEmph 4 2 5 4" xfId="47483"/>
    <cellStyle name="SAPBEXstdDataEmph 4 2 5 5" xfId="47484"/>
    <cellStyle name="SAPBEXstdDataEmph 4 2 6" xfId="4764"/>
    <cellStyle name="SAPBEXstdDataEmph 4 2 6 2" xfId="28327"/>
    <cellStyle name="SAPBEXstdDataEmph 4 2 6 2 2" xfId="38534"/>
    <cellStyle name="SAPBEXstdDataEmph 4 2 6 3" xfId="33345"/>
    <cellStyle name="SAPBEXstdDataEmph 4 2 6 4" xfId="47485"/>
    <cellStyle name="SAPBEXstdDataEmph 4 2 6 5" xfId="47486"/>
    <cellStyle name="SAPBEXstdDataEmph 4 2 7" xfId="5483"/>
    <cellStyle name="SAPBEXstdDataEmph 4 2 7 2" xfId="29046"/>
    <cellStyle name="SAPBEXstdDataEmph 4 2 7 2 2" xfId="39253"/>
    <cellStyle name="SAPBEXstdDataEmph 4 2 7 3" xfId="34064"/>
    <cellStyle name="SAPBEXstdDataEmph 4 2 7 4" xfId="47487"/>
    <cellStyle name="SAPBEXstdDataEmph 4 2 8" xfId="24684"/>
    <cellStyle name="SAPBEXstdDataEmph 4 2 8 2" xfId="34891"/>
    <cellStyle name="SAPBEXstdDataEmph 4 2 9" xfId="29702"/>
    <cellStyle name="SAPBEXstdDataEmph 4 3" xfId="1702"/>
    <cellStyle name="SAPBEXstdDataEmph 4 3 2" xfId="25265"/>
    <cellStyle name="SAPBEXstdDataEmph 4 3 2 2" xfId="35472"/>
    <cellStyle name="SAPBEXstdDataEmph 4 3 3" xfId="30283"/>
    <cellStyle name="SAPBEXstdDataEmph 4 3 4" xfId="47488"/>
    <cellStyle name="SAPBEXstdDataEmph 4 3 5" xfId="47489"/>
    <cellStyle name="SAPBEXstdDataEmph 4 4" xfId="2232"/>
    <cellStyle name="SAPBEXstdDataEmph 4 4 2" xfId="25795"/>
    <cellStyle name="SAPBEXstdDataEmph 4 4 2 2" xfId="36002"/>
    <cellStyle name="SAPBEXstdDataEmph 4 4 3" xfId="30813"/>
    <cellStyle name="SAPBEXstdDataEmph 4 4 4" xfId="47490"/>
    <cellStyle name="SAPBEXstdDataEmph 4 4 5" xfId="47491"/>
    <cellStyle name="SAPBEXstdDataEmph 4 5" xfId="3015"/>
    <cellStyle name="SAPBEXstdDataEmph 4 5 2" xfId="26578"/>
    <cellStyle name="SAPBEXstdDataEmph 4 5 2 2" xfId="36785"/>
    <cellStyle name="SAPBEXstdDataEmph 4 5 3" xfId="31596"/>
    <cellStyle name="SAPBEXstdDataEmph 4 5 4" xfId="47492"/>
    <cellStyle name="SAPBEXstdDataEmph 4 5 5" xfId="47493"/>
    <cellStyle name="SAPBEXstdDataEmph 4 6" xfId="3747"/>
    <cellStyle name="SAPBEXstdDataEmph 4 6 2" xfId="27310"/>
    <cellStyle name="SAPBEXstdDataEmph 4 6 2 2" xfId="37517"/>
    <cellStyle name="SAPBEXstdDataEmph 4 6 3" xfId="32328"/>
    <cellStyle name="SAPBEXstdDataEmph 4 6 4" xfId="47494"/>
    <cellStyle name="SAPBEXstdDataEmph 4 6 5" xfId="47495"/>
    <cellStyle name="SAPBEXstdDataEmph 4 7" xfId="4358"/>
    <cellStyle name="SAPBEXstdDataEmph 4 7 2" xfId="27921"/>
    <cellStyle name="SAPBEXstdDataEmph 4 7 2 2" xfId="38128"/>
    <cellStyle name="SAPBEXstdDataEmph 4 7 3" xfId="32939"/>
    <cellStyle name="SAPBEXstdDataEmph 4 7 4" xfId="47496"/>
    <cellStyle name="SAPBEXstdDataEmph 4 7 5" xfId="47497"/>
    <cellStyle name="SAPBEXstdDataEmph 4 8" xfId="5074"/>
    <cellStyle name="SAPBEXstdDataEmph 4 8 2" xfId="28637"/>
    <cellStyle name="SAPBEXstdDataEmph 4 8 2 2" xfId="38844"/>
    <cellStyle name="SAPBEXstdDataEmph 4 8 3" xfId="33655"/>
    <cellStyle name="SAPBEXstdDataEmph 4 8 4" xfId="47498"/>
    <cellStyle name="SAPBEXstdDataEmph 4 9" xfId="24267"/>
    <cellStyle name="SAPBEXstdDataEmph 4 9 2" xfId="34474"/>
    <cellStyle name="SAPBEXstdDataEmph 5" xfId="771"/>
    <cellStyle name="SAPBEXstdDataEmph 5 10" xfId="29438"/>
    <cellStyle name="SAPBEXstdDataEmph 5 11" xfId="47499"/>
    <cellStyle name="SAPBEXstdDataEmph 5 2" xfId="1187"/>
    <cellStyle name="SAPBEXstdDataEmph 5 2 10" xfId="47500"/>
    <cellStyle name="SAPBEXstdDataEmph 5 2 2" xfId="2093"/>
    <cellStyle name="SAPBEXstdDataEmph 5 2 2 2" xfId="25656"/>
    <cellStyle name="SAPBEXstdDataEmph 5 2 2 2 2" xfId="35863"/>
    <cellStyle name="SAPBEXstdDataEmph 5 2 2 3" xfId="30674"/>
    <cellStyle name="SAPBEXstdDataEmph 5 2 2 4" xfId="47501"/>
    <cellStyle name="SAPBEXstdDataEmph 5 2 2 5" xfId="47502"/>
    <cellStyle name="SAPBEXstdDataEmph 5 2 3" xfId="2710"/>
    <cellStyle name="SAPBEXstdDataEmph 5 2 3 2" xfId="26273"/>
    <cellStyle name="SAPBEXstdDataEmph 5 2 3 2 2" xfId="36480"/>
    <cellStyle name="SAPBEXstdDataEmph 5 2 3 3" xfId="31291"/>
    <cellStyle name="SAPBEXstdDataEmph 5 2 3 4" xfId="47503"/>
    <cellStyle name="SAPBEXstdDataEmph 5 2 3 5" xfId="47504"/>
    <cellStyle name="SAPBEXstdDataEmph 5 2 4" xfId="3498"/>
    <cellStyle name="SAPBEXstdDataEmph 5 2 4 2" xfId="27061"/>
    <cellStyle name="SAPBEXstdDataEmph 5 2 4 2 2" xfId="37268"/>
    <cellStyle name="SAPBEXstdDataEmph 5 2 4 3" xfId="32079"/>
    <cellStyle name="SAPBEXstdDataEmph 5 2 4 4" xfId="47505"/>
    <cellStyle name="SAPBEXstdDataEmph 5 2 4 5" xfId="47506"/>
    <cellStyle name="SAPBEXstdDataEmph 5 2 5" xfId="4185"/>
    <cellStyle name="SAPBEXstdDataEmph 5 2 5 2" xfId="27748"/>
    <cellStyle name="SAPBEXstdDataEmph 5 2 5 2 2" xfId="37955"/>
    <cellStyle name="SAPBEXstdDataEmph 5 2 5 3" xfId="32766"/>
    <cellStyle name="SAPBEXstdDataEmph 5 2 5 4" xfId="47507"/>
    <cellStyle name="SAPBEXstdDataEmph 5 2 5 5" xfId="47508"/>
    <cellStyle name="SAPBEXstdDataEmph 5 2 6" xfId="4829"/>
    <cellStyle name="SAPBEXstdDataEmph 5 2 6 2" xfId="28392"/>
    <cellStyle name="SAPBEXstdDataEmph 5 2 6 2 2" xfId="38599"/>
    <cellStyle name="SAPBEXstdDataEmph 5 2 6 3" xfId="33410"/>
    <cellStyle name="SAPBEXstdDataEmph 5 2 6 4" xfId="47509"/>
    <cellStyle name="SAPBEXstdDataEmph 5 2 6 5" xfId="47510"/>
    <cellStyle name="SAPBEXstdDataEmph 5 2 7" xfId="5549"/>
    <cellStyle name="SAPBEXstdDataEmph 5 2 7 2" xfId="29112"/>
    <cellStyle name="SAPBEXstdDataEmph 5 2 7 2 2" xfId="39319"/>
    <cellStyle name="SAPBEXstdDataEmph 5 2 7 3" xfId="34130"/>
    <cellStyle name="SAPBEXstdDataEmph 5 2 7 4" xfId="47511"/>
    <cellStyle name="SAPBEXstdDataEmph 5 2 8" xfId="24750"/>
    <cellStyle name="SAPBEXstdDataEmph 5 2 8 2" xfId="34957"/>
    <cellStyle name="SAPBEXstdDataEmph 5 2 9" xfId="29768"/>
    <cellStyle name="SAPBEXstdDataEmph 5 3" xfId="1767"/>
    <cellStyle name="SAPBEXstdDataEmph 5 3 2" xfId="25330"/>
    <cellStyle name="SAPBEXstdDataEmph 5 3 2 2" xfId="35537"/>
    <cellStyle name="SAPBEXstdDataEmph 5 3 3" xfId="30348"/>
    <cellStyle name="SAPBEXstdDataEmph 5 3 4" xfId="47512"/>
    <cellStyle name="SAPBEXstdDataEmph 5 3 5" xfId="47513"/>
    <cellStyle name="SAPBEXstdDataEmph 5 4" xfId="2298"/>
    <cellStyle name="SAPBEXstdDataEmph 5 4 2" xfId="25861"/>
    <cellStyle name="SAPBEXstdDataEmph 5 4 2 2" xfId="36068"/>
    <cellStyle name="SAPBEXstdDataEmph 5 4 3" xfId="30879"/>
    <cellStyle name="SAPBEXstdDataEmph 5 4 4" xfId="47514"/>
    <cellStyle name="SAPBEXstdDataEmph 5 4 5" xfId="47515"/>
    <cellStyle name="SAPBEXstdDataEmph 5 5" xfId="3082"/>
    <cellStyle name="SAPBEXstdDataEmph 5 5 2" xfId="26645"/>
    <cellStyle name="SAPBEXstdDataEmph 5 5 2 2" xfId="36852"/>
    <cellStyle name="SAPBEXstdDataEmph 5 5 3" xfId="31663"/>
    <cellStyle name="SAPBEXstdDataEmph 5 5 4" xfId="47516"/>
    <cellStyle name="SAPBEXstdDataEmph 5 5 5" xfId="47517"/>
    <cellStyle name="SAPBEXstdDataEmph 5 6" xfId="3813"/>
    <cellStyle name="SAPBEXstdDataEmph 5 6 2" xfId="27376"/>
    <cellStyle name="SAPBEXstdDataEmph 5 6 2 2" xfId="37583"/>
    <cellStyle name="SAPBEXstdDataEmph 5 6 3" xfId="32394"/>
    <cellStyle name="SAPBEXstdDataEmph 5 6 4" xfId="47518"/>
    <cellStyle name="SAPBEXstdDataEmph 5 6 5" xfId="47519"/>
    <cellStyle name="SAPBEXstdDataEmph 5 7" xfId="4424"/>
    <cellStyle name="SAPBEXstdDataEmph 5 7 2" xfId="27987"/>
    <cellStyle name="SAPBEXstdDataEmph 5 7 2 2" xfId="38194"/>
    <cellStyle name="SAPBEXstdDataEmph 5 7 3" xfId="33005"/>
    <cellStyle name="SAPBEXstdDataEmph 5 7 4" xfId="47520"/>
    <cellStyle name="SAPBEXstdDataEmph 5 7 5" xfId="47521"/>
    <cellStyle name="SAPBEXstdDataEmph 5 8" xfId="5141"/>
    <cellStyle name="SAPBEXstdDataEmph 5 8 2" xfId="28704"/>
    <cellStyle name="SAPBEXstdDataEmph 5 8 2 2" xfId="38911"/>
    <cellStyle name="SAPBEXstdDataEmph 5 8 3" xfId="33722"/>
    <cellStyle name="SAPBEXstdDataEmph 5 8 4" xfId="47522"/>
    <cellStyle name="SAPBEXstdDataEmph 5 9" xfId="24334"/>
    <cellStyle name="SAPBEXstdDataEmph 5 9 2" xfId="34541"/>
    <cellStyle name="SAPBEXstdDataEmph 6" xfId="1025"/>
    <cellStyle name="SAPBEXstdDataEmph 6 2" xfId="2551"/>
    <cellStyle name="SAPBEXstdDataEmph 6 2 2" xfId="26114"/>
    <cellStyle name="SAPBEXstdDataEmph 6 2 2 2" xfId="36321"/>
    <cellStyle name="SAPBEXstdDataEmph 6 2 3" xfId="31132"/>
    <cellStyle name="SAPBEXstdDataEmph 6 2 4" xfId="47523"/>
    <cellStyle name="SAPBEXstdDataEmph 6 2 5" xfId="47524"/>
    <cellStyle name="SAPBEXstdDataEmph 6 3" xfId="3336"/>
    <cellStyle name="SAPBEXstdDataEmph 6 3 2" xfId="26899"/>
    <cellStyle name="SAPBEXstdDataEmph 6 3 2 2" xfId="37106"/>
    <cellStyle name="SAPBEXstdDataEmph 6 3 3" xfId="31917"/>
    <cellStyle name="SAPBEXstdDataEmph 6 3 4" xfId="47525"/>
    <cellStyle name="SAPBEXstdDataEmph 6 3 5" xfId="47526"/>
    <cellStyle name="SAPBEXstdDataEmph 6 4" xfId="4677"/>
    <cellStyle name="SAPBEXstdDataEmph 6 4 2" xfId="28240"/>
    <cellStyle name="SAPBEXstdDataEmph 6 4 2 2" xfId="38447"/>
    <cellStyle name="SAPBEXstdDataEmph 6 4 3" xfId="33258"/>
    <cellStyle name="SAPBEXstdDataEmph 6 4 4" xfId="47527"/>
    <cellStyle name="SAPBEXstdDataEmph 6 4 5" xfId="47528"/>
    <cellStyle name="SAPBEXstdDataEmph 6 5" xfId="5395"/>
    <cellStyle name="SAPBEXstdDataEmph 6 5 2" xfId="28958"/>
    <cellStyle name="SAPBEXstdDataEmph 6 5 2 2" xfId="39165"/>
    <cellStyle name="SAPBEXstdDataEmph 6 5 3" xfId="33976"/>
    <cellStyle name="SAPBEXstdDataEmph 6 5 4" xfId="47529"/>
    <cellStyle name="SAPBEXstdDataEmph 6 5 5" xfId="47530"/>
    <cellStyle name="SAPBEXstdDataEmph 6 6" xfId="24588"/>
    <cellStyle name="SAPBEXstdDataEmph 6 6 2" xfId="34795"/>
    <cellStyle name="SAPBEXstdDataEmph 6 7" xfId="47531"/>
    <cellStyle name="SAPBEXstdDataEmph 6 8" xfId="47532"/>
    <cellStyle name="SAPBEXstdDataEmph 6 9" xfId="47533"/>
    <cellStyle name="SAPBEXstdDataEmph 7" xfId="1481"/>
    <cellStyle name="SAPBEXstdDataEmph 7 2" xfId="25044"/>
    <cellStyle name="SAPBEXstdDataEmph 7 2 2" xfId="35251"/>
    <cellStyle name="SAPBEXstdDataEmph 7 3" xfId="30062"/>
    <cellStyle name="SAPBEXstdDataEmph 7 4" xfId="47534"/>
    <cellStyle name="SAPBEXstdDataEmph 7 5" xfId="47535"/>
    <cellStyle name="SAPBEXstdDataEmph 8" xfId="1523"/>
    <cellStyle name="SAPBEXstdDataEmph 8 2" xfId="25086"/>
    <cellStyle name="SAPBEXstdDataEmph 8 2 2" xfId="35293"/>
    <cellStyle name="SAPBEXstdDataEmph 8 3" xfId="30104"/>
    <cellStyle name="SAPBEXstdDataEmph 8 4" xfId="47536"/>
    <cellStyle name="SAPBEXstdDataEmph 9" xfId="24084"/>
    <cellStyle name="SAPBEXstdDataEmph 9 2" xfId="34291"/>
    <cellStyle name="SAPBEXstdItem" xfId="511"/>
    <cellStyle name="SAPBEXstdItem 10" xfId="47537"/>
    <cellStyle name="SAPBEXstdItem 11" xfId="47538"/>
    <cellStyle name="SAPBEXstdItem 2" xfId="564"/>
    <cellStyle name="SAPBEXstdItem 2 10" xfId="47539"/>
    <cellStyle name="SAPBEXstdItem 2 2" xfId="646"/>
    <cellStyle name="SAPBEXstdItem 2 2 10" xfId="24209"/>
    <cellStyle name="SAPBEXstdItem 2 2 10 2" xfId="34416"/>
    <cellStyle name="SAPBEXstdItem 2 2 11" xfId="29313"/>
    <cellStyle name="SAPBEXstdItem 2 2 12" xfId="47540"/>
    <cellStyle name="SAPBEXstdItem 2 2 2" xfId="892"/>
    <cellStyle name="SAPBEXstdItem 2 2 2 10" xfId="29559"/>
    <cellStyle name="SAPBEXstdItem 2 2 2 11" xfId="47541"/>
    <cellStyle name="SAPBEXstdItem 2 2 2 2" xfId="1304"/>
    <cellStyle name="SAPBEXstdItem 2 2 2 2 10" xfId="47542"/>
    <cellStyle name="SAPBEXstdItem 2 2 2 2 2" xfId="2208"/>
    <cellStyle name="SAPBEXstdItem 2 2 2 2 2 2" xfId="25771"/>
    <cellStyle name="SAPBEXstdItem 2 2 2 2 2 2 2" xfId="35978"/>
    <cellStyle name="SAPBEXstdItem 2 2 2 2 2 3" xfId="30789"/>
    <cellStyle name="SAPBEXstdItem 2 2 2 2 2 4" xfId="47543"/>
    <cellStyle name="SAPBEXstdItem 2 2 2 2 2 5" xfId="47544"/>
    <cellStyle name="SAPBEXstdItem 2 2 2 2 3" xfId="2827"/>
    <cellStyle name="SAPBEXstdItem 2 2 2 2 3 2" xfId="26390"/>
    <cellStyle name="SAPBEXstdItem 2 2 2 2 3 2 2" xfId="36597"/>
    <cellStyle name="SAPBEXstdItem 2 2 2 2 3 3" xfId="31408"/>
    <cellStyle name="SAPBEXstdItem 2 2 2 2 3 4" xfId="47545"/>
    <cellStyle name="SAPBEXstdItem 2 2 2 2 3 5" xfId="47546"/>
    <cellStyle name="SAPBEXstdItem 2 2 2 2 4" xfId="3615"/>
    <cellStyle name="SAPBEXstdItem 2 2 2 2 4 2" xfId="27178"/>
    <cellStyle name="SAPBEXstdItem 2 2 2 2 4 2 2" xfId="37385"/>
    <cellStyle name="SAPBEXstdItem 2 2 2 2 4 3" xfId="32196"/>
    <cellStyle name="SAPBEXstdItem 2 2 2 2 4 4" xfId="47547"/>
    <cellStyle name="SAPBEXstdItem 2 2 2 2 4 5" xfId="47548"/>
    <cellStyle name="SAPBEXstdItem 2 2 2 2 5" xfId="4302"/>
    <cellStyle name="SAPBEXstdItem 2 2 2 2 5 2" xfId="27865"/>
    <cellStyle name="SAPBEXstdItem 2 2 2 2 5 2 2" xfId="38072"/>
    <cellStyle name="SAPBEXstdItem 2 2 2 2 5 3" xfId="32883"/>
    <cellStyle name="SAPBEXstdItem 2 2 2 2 5 4" xfId="47549"/>
    <cellStyle name="SAPBEXstdItem 2 2 2 2 5 5" xfId="47550"/>
    <cellStyle name="SAPBEXstdItem 2 2 2 2 6" xfId="4946"/>
    <cellStyle name="SAPBEXstdItem 2 2 2 2 6 2" xfId="28509"/>
    <cellStyle name="SAPBEXstdItem 2 2 2 2 6 2 2" xfId="38716"/>
    <cellStyle name="SAPBEXstdItem 2 2 2 2 6 3" xfId="33527"/>
    <cellStyle name="SAPBEXstdItem 2 2 2 2 6 4" xfId="47551"/>
    <cellStyle name="SAPBEXstdItem 2 2 2 2 6 5" xfId="47552"/>
    <cellStyle name="SAPBEXstdItem 2 2 2 2 7" xfId="5666"/>
    <cellStyle name="SAPBEXstdItem 2 2 2 2 7 2" xfId="29229"/>
    <cellStyle name="SAPBEXstdItem 2 2 2 2 7 2 2" xfId="39436"/>
    <cellStyle name="SAPBEXstdItem 2 2 2 2 7 3" xfId="34247"/>
    <cellStyle name="SAPBEXstdItem 2 2 2 2 7 4" xfId="47553"/>
    <cellStyle name="SAPBEXstdItem 2 2 2 2 8" xfId="24867"/>
    <cellStyle name="SAPBEXstdItem 2 2 2 2 8 2" xfId="35074"/>
    <cellStyle name="SAPBEXstdItem 2 2 2 2 9" xfId="29885"/>
    <cellStyle name="SAPBEXstdItem 2 2 2 3" xfId="1882"/>
    <cellStyle name="SAPBEXstdItem 2 2 2 3 2" xfId="25445"/>
    <cellStyle name="SAPBEXstdItem 2 2 2 3 2 2" xfId="35652"/>
    <cellStyle name="SAPBEXstdItem 2 2 2 3 3" xfId="30463"/>
    <cellStyle name="SAPBEXstdItem 2 2 2 3 4" xfId="47554"/>
    <cellStyle name="SAPBEXstdItem 2 2 2 3 5" xfId="47555"/>
    <cellStyle name="SAPBEXstdItem 2 2 2 4" xfId="2418"/>
    <cellStyle name="SAPBEXstdItem 2 2 2 4 2" xfId="25981"/>
    <cellStyle name="SAPBEXstdItem 2 2 2 4 2 2" xfId="36188"/>
    <cellStyle name="SAPBEXstdItem 2 2 2 4 3" xfId="30999"/>
    <cellStyle name="SAPBEXstdItem 2 2 2 4 4" xfId="47556"/>
    <cellStyle name="SAPBEXstdItem 2 2 2 4 5" xfId="47557"/>
    <cellStyle name="SAPBEXstdItem 2 2 2 5" xfId="3203"/>
    <cellStyle name="SAPBEXstdItem 2 2 2 5 2" xfId="26766"/>
    <cellStyle name="SAPBEXstdItem 2 2 2 5 2 2" xfId="36973"/>
    <cellStyle name="SAPBEXstdItem 2 2 2 5 3" xfId="31784"/>
    <cellStyle name="SAPBEXstdItem 2 2 2 5 4" xfId="47558"/>
    <cellStyle name="SAPBEXstdItem 2 2 2 5 5" xfId="47559"/>
    <cellStyle name="SAPBEXstdItem 2 2 2 6" xfId="3933"/>
    <cellStyle name="SAPBEXstdItem 2 2 2 6 2" xfId="27496"/>
    <cellStyle name="SAPBEXstdItem 2 2 2 6 2 2" xfId="37703"/>
    <cellStyle name="SAPBEXstdItem 2 2 2 6 3" xfId="32514"/>
    <cellStyle name="SAPBEXstdItem 2 2 2 6 4" xfId="47560"/>
    <cellStyle name="SAPBEXstdItem 2 2 2 6 5" xfId="47561"/>
    <cellStyle name="SAPBEXstdItem 2 2 2 7" xfId="4544"/>
    <cellStyle name="SAPBEXstdItem 2 2 2 7 2" xfId="28107"/>
    <cellStyle name="SAPBEXstdItem 2 2 2 7 2 2" xfId="38314"/>
    <cellStyle name="SAPBEXstdItem 2 2 2 7 3" xfId="33125"/>
    <cellStyle name="SAPBEXstdItem 2 2 2 7 4" xfId="47562"/>
    <cellStyle name="SAPBEXstdItem 2 2 2 7 5" xfId="47563"/>
    <cellStyle name="SAPBEXstdItem 2 2 2 8" xfId="5262"/>
    <cellStyle name="SAPBEXstdItem 2 2 2 8 2" xfId="28825"/>
    <cellStyle name="SAPBEXstdItem 2 2 2 8 2 2" xfId="39032"/>
    <cellStyle name="SAPBEXstdItem 2 2 2 8 3" xfId="33843"/>
    <cellStyle name="SAPBEXstdItem 2 2 2 8 4" xfId="47564"/>
    <cellStyle name="SAPBEXstdItem 2 2 2 9" xfId="24455"/>
    <cellStyle name="SAPBEXstdItem 2 2 2 9 2" xfId="34662"/>
    <cellStyle name="SAPBEXstdItem 2 2 3" xfId="980"/>
    <cellStyle name="SAPBEXstdItem 2 2 3 10" xfId="47565"/>
    <cellStyle name="SAPBEXstdItem 2 2 3 2" xfId="1966"/>
    <cellStyle name="SAPBEXstdItem 2 2 3 2 2" xfId="25529"/>
    <cellStyle name="SAPBEXstdItem 2 2 3 2 2 2" xfId="35736"/>
    <cellStyle name="SAPBEXstdItem 2 2 3 2 3" xfId="30547"/>
    <cellStyle name="SAPBEXstdItem 2 2 3 2 4" xfId="47566"/>
    <cellStyle name="SAPBEXstdItem 2 2 3 2 5" xfId="47567"/>
    <cellStyle name="SAPBEXstdItem 2 2 3 3" xfId="2506"/>
    <cellStyle name="SAPBEXstdItem 2 2 3 3 2" xfId="26069"/>
    <cellStyle name="SAPBEXstdItem 2 2 3 3 2 2" xfId="36276"/>
    <cellStyle name="SAPBEXstdItem 2 2 3 3 3" xfId="31087"/>
    <cellStyle name="SAPBEXstdItem 2 2 3 3 4" xfId="47568"/>
    <cellStyle name="SAPBEXstdItem 2 2 3 3 5" xfId="47569"/>
    <cellStyle name="SAPBEXstdItem 2 2 3 4" xfId="3291"/>
    <cellStyle name="SAPBEXstdItem 2 2 3 4 2" xfId="26854"/>
    <cellStyle name="SAPBEXstdItem 2 2 3 4 2 2" xfId="37061"/>
    <cellStyle name="SAPBEXstdItem 2 2 3 4 3" xfId="31872"/>
    <cellStyle name="SAPBEXstdItem 2 2 3 4 4" xfId="47570"/>
    <cellStyle name="SAPBEXstdItem 2 2 3 4 5" xfId="47571"/>
    <cellStyle name="SAPBEXstdItem 2 2 3 5" xfId="4021"/>
    <cellStyle name="SAPBEXstdItem 2 2 3 5 2" xfId="27584"/>
    <cellStyle name="SAPBEXstdItem 2 2 3 5 2 2" xfId="37791"/>
    <cellStyle name="SAPBEXstdItem 2 2 3 5 3" xfId="32602"/>
    <cellStyle name="SAPBEXstdItem 2 2 3 5 4" xfId="47572"/>
    <cellStyle name="SAPBEXstdItem 2 2 3 5 5" xfId="47573"/>
    <cellStyle name="SAPBEXstdItem 2 2 3 6" xfId="4632"/>
    <cellStyle name="SAPBEXstdItem 2 2 3 6 2" xfId="28195"/>
    <cellStyle name="SAPBEXstdItem 2 2 3 6 2 2" xfId="38402"/>
    <cellStyle name="SAPBEXstdItem 2 2 3 6 3" xfId="33213"/>
    <cellStyle name="SAPBEXstdItem 2 2 3 6 4" xfId="47574"/>
    <cellStyle name="SAPBEXstdItem 2 2 3 6 5" xfId="47575"/>
    <cellStyle name="SAPBEXstdItem 2 2 3 7" xfId="5350"/>
    <cellStyle name="SAPBEXstdItem 2 2 3 7 2" xfId="28913"/>
    <cellStyle name="SAPBEXstdItem 2 2 3 7 2 2" xfId="39120"/>
    <cellStyle name="SAPBEXstdItem 2 2 3 7 3" xfId="33931"/>
    <cellStyle name="SAPBEXstdItem 2 2 3 7 4" xfId="47576"/>
    <cellStyle name="SAPBEXstdItem 2 2 3 8" xfId="24543"/>
    <cellStyle name="SAPBEXstdItem 2 2 3 8 2" xfId="34750"/>
    <cellStyle name="SAPBEXstdItem 2 2 3 9" xfId="29647"/>
    <cellStyle name="SAPBEXstdItem 2 2 4" xfId="1654"/>
    <cellStyle name="SAPBEXstdItem 2 2 4 2" xfId="25217"/>
    <cellStyle name="SAPBEXstdItem 2 2 4 2 2" xfId="35424"/>
    <cellStyle name="SAPBEXstdItem 2 2 4 3" xfId="30235"/>
    <cellStyle name="SAPBEXstdItem 2 2 4 4" xfId="47577"/>
    <cellStyle name="SAPBEXstdItem 2 2 4 5" xfId="47578"/>
    <cellStyle name="SAPBEXstdItem 2 2 5" xfId="1353"/>
    <cellStyle name="SAPBEXstdItem 2 2 5 2" xfId="24916"/>
    <cellStyle name="SAPBEXstdItem 2 2 5 2 2" xfId="35123"/>
    <cellStyle name="SAPBEXstdItem 2 2 5 3" xfId="29934"/>
    <cellStyle name="SAPBEXstdItem 2 2 5 4" xfId="47579"/>
    <cellStyle name="SAPBEXstdItem 2 2 5 5" xfId="47580"/>
    <cellStyle name="SAPBEXstdItem 2 2 6" xfId="2957"/>
    <cellStyle name="SAPBEXstdItem 2 2 6 2" xfId="26520"/>
    <cellStyle name="SAPBEXstdItem 2 2 6 2 2" xfId="36727"/>
    <cellStyle name="SAPBEXstdItem 2 2 6 3" xfId="31538"/>
    <cellStyle name="SAPBEXstdItem 2 2 6 4" xfId="47581"/>
    <cellStyle name="SAPBEXstdItem 2 2 6 5" xfId="47582"/>
    <cellStyle name="SAPBEXstdItem 2 2 7" xfId="3691"/>
    <cellStyle name="SAPBEXstdItem 2 2 7 2" xfId="27254"/>
    <cellStyle name="SAPBEXstdItem 2 2 7 2 2" xfId="37461"/>
    <cellStyle name="SAPBEXstdItem 2 2 7 3" xfId="32272"/>
    <cellStyle name="SAPBEXstdItem 2 2 7 4" xfId="47583"/>
    <cellStyle name="SAPBEXstdItem 2 2 7 5" xfId="47584"/>
    <cellStyle name="SAPBEXstdItem 2 2 8" xfId="2875"/>
    <cellStyle name="SAPBEXstdItem 2 2 8 2" xfId="26438"/>
    <cellStyle name="SAPBEXstdItem 2 2 8 2 2" xfId="36645"/>
    <cellStyle name="SAPBEXstdItem 2 2 8 3" xfId="31456"/>
    <cellStyle name="SAPBEXstdItem 2 2 8 4" xfId="47585"/>
    <cellStyle name="SAPBEXstdItem 2 2 8 5" xfId="47586"/>
    <cellStyle name="SAPBEXstdItem 2 2 9" xfId="5016"/>
    <cellStyle name="SAPBEXstdItem 2 2 9 2" xfId="28579"/>
    <cellStyle name="SAPBEXstdItem 2 2 9 2 2" xfId="38786"/>
    <cellStyle name="SAPBEXstdItem 2 2 9 3" xfId="33597"/>
    <cellStyle name="SAPBEXstdItem 2 2 9 4" xfId="47587"/>
    <cellStyle name="SAPBEXstdItem 2 3" xfId="751"/>
    <cellStyle name="SAPBEXstdItem 2 3 10" xfId="29418"/>
    <cellStyle name="SAPBEXstdItem 2 3 11" xfId="47588"/>
    <cellStyle name="SAPBEXstdItem 2 3 2" xfId="1168"/>
    <cellStyle name="SAPBEXstdItem 2 3 2 10" xfId="47589"/>
    <cellStyle name="SAPBEXstdItem 2 3 2 2" xfId="2074"/>
    <cellStyle name="SAPBEXstdItem 2 3 2 2 2" xfId="25637"/>
    <cellStyle name="SAPBEXstdItem 2 3 2 2 2 2" xfId="35844"/>
    <cellStyle name="SAPBEXstdItem 2 3 2 2 3" xfId="30655"/>
    <cellStyle name="SAPBEXstdItem 2 3 2 2 4" xfId="47590"/>
    <cellStyle name="SAPBEXstdItem 2 3 2 2 5" xfId="47591"/>
    <cellStyle name="SAPBEXstdItem 2 3 2 3" xfId="2691"/>
    <cellStyle name="SAPBEXstdItem 2 3 2 3 2" xfId="26254"/>
    <cellStyle name="SAPBEXstdItem 2 3 2 3 2 2" xfId="36461"/>
    <cellStyle name="SAPBEXstdItem 2 3 2 3 3" xfId="31272"/>
    <cellStyle name="SAPBEXstdItem 2 3 2 3 4" xfId="47592"/>
    <cellStyle name="SAPBEXstdItem 2 3 2 3 5" xfId="47593"/>
    <cellStyle name="SAPBEXstdItem 2 3 2 4" xfId="3479"/>
    <cellStyle name="SAPBEXstdItem 2 3 2 4 2" xfId="27042"/>
    <cellStyle name="SAPBEXstdItem 2 3 2 4 2 2" xfId="37249"/>
    <cellStyle name="SAPBEXstdItem 2 3 2 4 3" xfId="32060"/>
    <cellStyle name="SAPBEXstdItem 2 3 2 4 4" xfId="47594"/>
    <cellStyle name="SAPBEXstdItem 2 3 2 4 5" xfId="47595"/>
    <cellStyle name="SAPBEXstdItem 2 3 2 5" xfId="4166"/>
    <cellStyle name="SAPBEXstdItem 2 3 2 5 2" xfId="27729"/>
    <cellStyle name="SAPBEXstdItem 2 3 2 5 2 2" xfId="37936"/>
    <cellStyle name="SAPBEXstdItem 2 3 2 5 3" xfId="32747"/>
    <cellStyle name="SAPBEXstdItem 2 3 2 5 4" xfId="47596"/>
    <cellStyle name="SAPBEXstdItem 2 3 2 5 5" xfId="47597"/>
    <cellStyle name="SAPBEXstdItem 2 3 2 6" xfId="4810"/>
    <cellStyle name="SAPBEXstdItem 2 3 2 6 2" xfId="28373"/>
    <cellStyle name="SAPBEXstdItem 2 3 2 6 2 2" xfId="38580"/>
    <cellStyle name="SAPBEXstdItem 2 3 2 6 3" xfId="33391"/>
    <cellStyle name="SAPBEXstdItem 2 3 2 6 4" xfId="47598"/>
    <cellStyle name="SAPBEXstdItem 2 3 2 6 5" xfId="47599"/>
    <cellStyle name="SAPBEXstdItem 2 3 2 7" xfId="5530"/>
    <cellStyle name="SAPBEXstdItem 2 3 2 7 2" xfId="29093"/>
    <cellStyle name="SAPBEXstdItem 2 3 2 7 2 2" xfId="39300"/>
    <cellStyle name="SAPBEXstdItem 2 3 2 7 3" xfId="34111"/>
    <cellStyle name="SAPBEXstdItem 2 3 2 7 4" xfId="47600"/>
    <cellStyle name="SAPBEXstdItem 2 3 2 8" xfId="24731"/>
    <cellStyle name="SAPBEXstdItem 2 3 2 8 2" xfId="34938"/>
    <cellStyle name="SAPBEXstdItem 2 3 2 9" xfId="29749"/>
    <cellStyle name="SAPBEXstdItem 2 3 3" xfId="1748"/>
    <cellStyle name="SAPBEXstdItem 2 3 3 2" xfId="25311"/>
    <cellStyle name="SAPBEXstdItem 2 3 3 2 2" xfId="35518"/>
    <cellStyle name="SAPBEXstdItem 2 3 3 3" xfId="30329"/>
    <cellStyle name="SAPBEXstdItem 2 3 3 4" xfId="47601"/>
    <cellStyle name="SAPBEXstdItem 2 3 3 5" xfId="47602"/>
    <cellStyle name="SAPBEXstdItem 2 3 4" xfId="2278"/>
    <cellStyle name="SAPBEXstdItem 2 3 4 2" xfId="25841"/>
    <cellStyle name="SAPBEXstdItem 2 3 4 2 2" xfId="36048"/>
    <cellStyle name="SAPBEXstdItem 2 3 4 3" xfId="30859"/>
    <cellStyle name="SAPBEXstdItem 2 3 4 4" xfId="47603"/>
    <cellStyle name="SAPBEXstdItem 2 3 4 5" xfId="47604"/>
    <cellStyle name="SAPBEXstdItem 2 3 5" xfId="3062"/>
    <cellStyle name="SAPBEXstdItem 2 3 5 2" xfId="26625"/>
    <cellStyle name="SAPBEXstdItem 2 3 5 2 2" xfId="36832"/>
    <cellStyle name="SAPBEXstdItem 2 3 5 3" xfId="31643"/>
    <cellStyle name="SAPBEXstdItem 2 3 5 4" xfId="47605"/>
    <cellStyle name="SAPBEXstdItem 2 3 5 5" xfId="47606"/>
    <cellStyle name="SAPBEXstdItem 2 3 6" xfId="3793"/>
    <cellStyle name="SAPBEXstdItem 2 3 6 2" xfId="27356"/>
    <cellStyle name="SAPBEXstdItem 2 3 6 2 2" xfId="37563"/>
    <cellStyle name="SAPBEXstdItem 2 3 6 3" xfId="32374"/>
    <cellStyle name="SAPBEXstdItem 2 3 6 4" xfId="47607"/>
    <cellStyle name="SAPBEXstdItem 2 3 6 5" xfId="47608"/>
    <cellStyle name="SAPBEXstdItem 2 3 7" xfId="4404"/>
    <cellStyle name="SAPBEXstdItem 2 3 7 2" xfId="27967"/>
    <cellStyle name="SAPBEXstdItem 2 3 7 2 2" xfId="38174"/>
    <cellStyle name="SAPBEXstdItem 2 3 7 3" xfId="32985"/>
    <cellStyle name="SAPBEXstdItem 2 3 7 4" xfId="47609"/>
    <cellStyle name="SAPBEXstdItem 2 3 7 5" xfId="47610"/>
    <cellStyle name="SAPBEXstdItem 2 3 8" xfId="5121"/>
    <cellStyle name="SAPBEXstdItem 2 3 8 2" xfId="28684"/>
    <cellStyle name="SAPBEXstdItem 2 3 8 2 2" xfId="38891"/>
    <cellStyle name="SAPBEXstdItem 2 3 8 3" xfId="33702"/>
    <cellStyle name="SAPBEXstdItem 2 3 8 4" xfId="47611"/>
    <cellStyle name="SAPBEXstdItem 2 3 9" xfId="24314"/>
    <cellStyle name="SAPBEXstdItem 2 3 9 2" xfId="34521"/>
    <cellStyle name="SAPBEXstdItem 2 4" xfId="898"/>
    <cellStyle name="SAPBEXstdItem 2 4 10" xfId="29565"/>
    <cellStyle name="SAPBEXstdItem 2 4 11" xfId="47612"/>
    <cellStyle name="SAPBEXstdItem 2 4 2" xfId="1310"/>
    <cellStyle name="SAPBEXstdItem 2 4 2 10" xfId="47613"/>
    <cellStyle name="SAPBEXstdItem 2 4 2 2" xfId="2214"/>
    <cellStyle name="SAPBEXstdItem 2 4 2 2 2" xfId="25777"/>
    <cellStyle name="SAPBEXstdItem 2 4 2 2 2 2" xfId="35984"/>
    <cellStyle name="SAPBEXstdItem 2 4 2 2 3" xfId="30795"/>
    <cellStyle name="SAPBEXstdItem 2 4 2 2 4" xfId="47614"/>
    <cellStyle name="SAPBEXstdItem 2 4 2 2 5" xfId="47615"/>
    <cellStyle name="SAPBEXstdItem 2 4 2 3" xfId="2833"/>
    <cellStyle name="SAPBEXstdItem 2 4 2 3 2" xfId="26396"/>
    <cellStyle name="SAPBEXstdItem 2 4 2 3 2 2" xfId="36603"/>
    <cellStyle name="SAPBEXstdItem 2 4 2 3 3" xfId="31414"/>
    <cellStyle name="SAPBEXstdItem 2 4 2 3 4" xfId="47616"/>
    <cellStyle name="SAPBEXstdItem 2 4 2 3 5" xfId="47617"/>
    <cellStyle name="SAPBEXstdItem 2 4 2 4" xfId="3621"/>
    <cellStyle name="SAPBEXstdItem 2 4 2 4 2" xfId="27184"/>
    <cellStyle name="SAPBEXstdItem 2 4 2 4 2 2" xfId="37391"/>
    <cellStyle name="SAPBEXstdItem 2 4 2 4 3" xfId="32202"/>
    <cellStyle name="SAPBEXstdItem 2 4 2 4 4" xfId="47618"/>
    <cellStyle name="SAPBEXstdItem 2 4 2 4 5" xfId="47619"/>
    <cellStyle name="SAPBEXstdItem 2 4 2 5" xfId="4308"/>
    <cellStyle name="SAPBEXstdItem 2 4 2 5 2" xfId="27871"/>
    <cellStyle name="SAPBEXstdItem 2 4 2 5 2 2" xfId="38078"/>
    <cellStyle name="SAPBEXstdItem 2 4 2 5 3" xfId="32889"/>
    <cellStyle name="SAPBEXstdItem 2 4 2 5 4" xfId="47620"/>
    <cellStyle name="SAPBEXstdItem 2 4 2 5 5" xfId="47621"/>
    <cellStyle name="SAPBEXstdItem 2 4 2 6" xfId="4952"/>
    <cellStyle name="SAPBEXstdItem 2 4 2 6 2" xfId="28515"/>
    <cellStyle name="SAPBEXstdItem 2 4 2 6 2 2" xfId="38722"/>
    <cellStyle name="SAPBEXstdItem 2 4 2 6 3" xfId="33533"/>
    <cellStyle name="SAPBEXstdItem 2 4 2 6 4" xfId="47622"/>
    <cellStyle name="SAPBEXstdItem 2 4 2 6 5" xfId="47623"/>
    <cellStyle name="SAPBEXstdItem 2 4 2 7" xfId="5672"/>
    <cellStyle name="SAPBEXstdItem 2 4 2 7 2" xfId="29235"/>
    <cellStyle name="SAPBEXstdItem 2 4 2 7 2 2" xfId="39442"/>
    <cellStyle name="SAPBEXstdItem 2 4 2 7 3" xfId="34253"/>
    <cellStyle name="SAPBEXstdItem 2 4 2 7 4" xfId="47624"/>
    <cellStyle name="SAPBEXstdItem 2 4 2 8" xfId="24873"/>
    <cellStyle name="SAPBEXstdItem 2 4 2 8 2" xfId="35080"/>
    <cellStyle name="SAPBEXstdItem 2 4 2 9" xfId="29891"/>
    <cellStyle name="SAPBEXstdItem 2 4 3" xfId="1888"/>
    <cellStyle name="SAPBEXstdItem 2 4 3 2" xfId="25451"/>
    <cellStyle name="SAPBEXstdItem 2 4 3 2 2" xfId="35658"/>
    <cellStyle name="SAPBEXstdItem 2 4 3 3" xfId="30469"/>
    <cellStyle name="SAPBEXstdItem 2 4 3 4" xfId="47625"/>
    <cellStyle name="SAPBEXstdItem 2 4 3 5" xfId="47626"/>
    <cellStyle name="SAPBEXstdItem 2 4 4" xfId="2424"/>
    <cellStyle name="SAPBEXstdItem 2 4 4 2" xfId="25987"/>
    <cellStyle name="SAPBEXstdItem 2 4 4 2 2" xfId="36194"/>
    <cellStyle name="SAPBEXstdItem 2 4 4 3" xfId="31005"/>
    <cellStyle name="SAPBEXstdItem 2 4 4 4" xfId="47627"/>
    <cellStyle name="SAPBEXstdItem 2 4 4 5" xfId="47628"/>
    <cellStyle name="SAPBEXstdItem 2 4 5" xfId="3209"/>
    <cellStyle name="SAPBEXstdItem 2 4 5 2" xfId="26772"/>
    <cellStyle name="SAPBEXstdItem 2 4 5 2 2" xfId="36979"/>
    <cellStyle name="SAPBEXstdItem 2 4 5 3" xfId="31790"/>
    <cellStyle name="SAPBEXstdItem 2 4 5 4" xfId="47629"/>
    <cellStyle name="SAPBEXstdItem 2 4 5 5" xfId="47630"/>
    <cellStyle name="SAPBEXstdItem 2 4 6" xfId="3939"/>
    <cellStyle name="SAPBEXstdItem 2 4 6 2" xfId="27502"/>
    <cellStyle name="SAPBEXstdItem 2 4 6 2 2" xfId="37709"/>
    <cellStyle name="SAPBEXstdItem 2 4 6 3" xfId="32520"/>
    <cellStyle name="SAPBEXstdItem 2 4 6 4" xfId="47631"/>
    <cellStyle name="SAPBEXstdItem 2 4 6 5" xfId="47632"/>
    <cellStyle name="SAPBEXstdItem 2 4 7" xfId="4550"/>
    <cellStyle name="SAPBEXstdItem 2 4 7 2" xfId="28113"/>
    <cellStyle name="SAPBEXstdItem 2 4 7 2 2" xfId="38320"/>
    <cellStyle name="SAPBEXstdItem 2 4 7 3" xfId="33131"/>
    <cellStyle name="SAPBEXstdItem 2 4 7 4" xfId="47633"/>
    <cellStyle name="SAPBEXstdItem 2 4 7 5" xfId="47634"/>
    <cellStyle name="SAPBEXstdItem 2 4 8" xfId="5268"/>
    <cellStyle name="SAPBEXstdItem 2 4 8 2" xfId="28831"/>
    <cellStyle name="SAPBEXstdItem 2 4 8 2 2" xfId="39038"/>
    <cellStyle name="SAPBEXstdItem 2 4 8 3" xfId="33849"/>
    <cellStyle name="SAPBEXstdItem 2 4 8 4" xfId="47635"/>
    <cellStyle name="SAPBEXstdItem 2 4 9" xfId="24461"/>
    <cellStyle name="SAPBEXstdItem 2 4 9 2" xfId="34668"/>
    <cellStyle name="SAPBEXstdItem 2 5" xfId="985"/>
    <cellStyle name="SAPBEXstdItem 2 5 2" xfId="2511"/>
    <cellStyle name="SAPBEXstdItem 2 5 2 2" xfId="26074"/>
    <cellStyle name="SAPBEXstdItem 2 5 2 2 2" xfId="36281"/>
    <cellStyle name="SAPBEXstdItem 2 5 2 3" xfId="31092"/>
    <cellStyle name="SAPBEXstdItem 2 5 2 4" xfId="47636"/>
    <cellStyle name="SAPBEXstdItem 2 5 2 5" xfId="47637"/>
    <cellStyle name="SAPBEXstdItem 2 5 3" xfId="3296"/>
    <cellStyle name="SAPBEXstdItem 2 5 3 2" xfId="26859"/>
    <cellStyle name="SAPBEXstdItem 2 5 3 2 2" xfId="37066"/>
    <cellStyle name="SAPBEXstdItem 2 5 3 3" xfId="31877"/>
    <cellStyle name="SAPBEXstdItem 2 5 3 4" xfId="47638"/>
    <cellStyle name="SAPBEXstdItem 2 5 3 5" xfId="47639"/>
    <cellStyle name="SAPBEXstdItem 2 5 4" xfId="4637"/>
    <cellStyle name="SAPBEXstdItem 2 5 4 2" xfId="28200"/>
    <cellStyle name="SAPBEXstdItem 2 5 4 2 2" xfId="38407"/>
    <cellStyle name="SAPBEXstdItem 2 5 4 3" xfId="33218"/>
    <cellStyle name="SAPBEXstdItem 2 5 4 4" xfId="47640"/>
    <cellStyle name="SAPBEXstdItem 2 5 4 5" xfId="47641"/>
    <cellStyle name="SAPBEXstdItem 2 5 5" xfId="5355"/>
    <cellStyle name="SAPBEXstdItem 2 5 5 2" xfId="28918"/>
    <cellStyle name="SAPBEXstdItem 2 5 5 2 2" xfId="39125"/>
    <cellStyle name="SAPBEXstdItem 2 5 5 3" xfId="33936"/>
    <cellStyle name="SAPBEXstdItem 2 5 5 4" xfId="47642"/>
    <cellStyle name="SAPBEXstdItem 2 5 5 5" xfId="47643"/>
    <cellStyle name="SAPBEXstdItem 2 5 6" xfId="24548"/>
    <cellStyle name="SAPBEXstdItem 2 5 6 2" xfId="34755"/>
    <cellStyle name="SAPBEXstdItem 2 5 7" xfId="47644"/>
    <cellStyle name="SAPBEXstdItem 2 5 8" xfId="47645"/>
    <cellStyle name="SAPBEXstdItem 2 5 9" xfId="47646"/>
    <cellStyle name="SAPBEXstdItem 2 6" xfId="1435"/>
    <cellStyle name="SAPBEXstdItem 2 6 2" xfId="24998"/>
    <cellStyle name="SAPBEXstdItem 2 6 2 2" xfId="35205"/>
    <cellStyle name="SAPBEXstdItem 2 6 3" xfId="30016"/>
    <cellStyle name="SAPBEXstdItem 2 6 4" xfId="47647"/>
    <cellStyle name="SAPBEXstdItem 2 6 5" xfId="47648"/>
    <cellStyle name="SAPBEXstdItem 2 7" xfId="4045"/>
    <cellStyle name="SAPBEXstdItem 2 7 2" xfId="27608"/>
    <cellStyle name="SAPBEXstdItem 2 7 2 2" xfId="37815"/>
    <cellStyle name="SAPBEXstdItem 2 7 3" xfId="32626"/>
    <cellStyle name="SAPBEXstdItem 2 7 4" xfId="47649"/>
    <cellStyle name="SAPBEXstdItem 2 8" xfId="24127"/>
    <cellStyle name="SAPBEXstdItem 2 8 2" xfId="34334"/>
    <cellStyle name="SAPBEXstdItem 2 9" xfId="47650"/>
    <cellStyle name="SAPBEXstdItem 3" xfId="607"/>
    <cellStyle name="SAPBEXstdItem 3 10" xfId="24170"/>
    <cellStyle name="SAPBEXstdItem 3 10 2" xfId="34377"/>
    <cellStyle name="SAPBEXstdItem 3 11" xfId="29274"/>
    <cellStyle name="SAPBEXstdItem 3 12" xfId="47651"/>
    <cellStyle name="SAPBEXstdItem 3 2" xfId="853"/>
    <cellStyle name="SAPBEXstdItem 3 2 10" xfId="29520"/>
    <cellStyle name="SAPBEXstdItem 3 2 11" xfId="47652"/>
    <cellStyle name="SAPBEXstdItem 3 2 2" xfId="1265"/>
    <cellStyle name="SAPBEXstdItem 3 2 2 10" xfId="47653"/>
    <cellStyle name="SAPBEXstdItem 3 2 2 2" xfId="2169"/>
    <cellStyle name="SAPBEXstdItem 3 2 2 2 2" xfId="25732"/>
    <cellStyle name="SAPBEXstdItem 3 2 2 2 2 2" xfId="35939"/>
    <cellStyle name="SAPBEXstdItem 3 2 2 2 3" xfId="30750"/>
    <cellStyle name="SAPBEXstdItem 3 2 2 2 4" xfId="47654"/>
    <cellStyle name="SAPBEXstdItem 3 2 2 2 5" xfId="47655"/>
    <cellStyle name="SAPBEXstdItem 3 2 2 3" xfId="2788"/>
    <cellStyle name="SAPBEXstdItem 3 2 2 3 2" xfId="26351"/>
    <cellStyle name="SAPBEXstdItem 3 2 2 3 2 2" xfId="36558"/>
    <cellStyle name="SAPBEXstdItem 3 2 2 3 3" xfId="31369"/>
    <cellStyle name="SAPBEXstdItem 3 2 2 3 4" xfId="47656"/>
    <cellStyle name="SAPBEXstdItem 3 2 2 3 5" xfId="47657"/>
    <cellStyle name="SAPBEXstdItem 3 2 2 4" xfId="3576"/>
    <cellStyle name="SAPBEXstdItem 3 2 2 4 2" xfId="27139"/>
    <cellStyle name="SAPBEXstdItem 3 2 2 4 2 2" xfId="37346"/>
    <cellStyle name="SAPBEXstdItem 3 2 2 4 3" xfId="32157"/>
    <cellStyle name="SAPBEXstdItem 3 2 2 4 4" xfId="47658"/>
    <cellStyle name="SAPBEXstdItem 3 2 2 4 5" xfId="47659"/>
    <cellStyle name="SAPBEXstdItem 3 2 2 5" xfId="4263"/>
    <cellStyle name="SAPBEXstdItem 3 2 2 5 2" xfId="27826"/>
    <cellStyle name="SAPBEXstdItem 3 2 2 5 2 2" xfId="38033"/>
    <cellStyle name="SAPBEXstdItem 3 2 2 5 3" xfId="32844"/>
    <cellStyle name="SAPBEXstdItem 3 2 2 5 4" xfId="47660"/>
    <cellStyle name="SAPBEXstdItem 3 2 2 5 5" xfId="47661"/>
    <cellStyle name="SAPBEXstdItem 3 2 2 6" xfId="4907"/>
    <cellStyle name="SAPBEXstdItem 3 2 2 6 2" xfId="28470"/>
    <cellStyle name="SAPBEXstdItem 3 2 2 6 2 2" xfId="38677"/>
    <cellStyle name="SAPBEXstdItem 3 2 2 6 3" xfId="33488"/>
    <cellStyle name="SAPBEXstdItem 3 2 2 6 4" xfId="47662"/>
    <cellStyle name="SAPBEXstdItem 3 2 2 6 5" xfId="47663"/>
    <cellStyle name="SAPBEXstdItem 3 2 2 7" xfId="5627"/>
    <cellStyle name="SAPBEXstdItem 3 2 2 7 2" xfId="29190"/>
    <cellStyle name="SAPBEXstdItem 3 2 2 7 2 2" xfId="39397"/>
    <cellStyle name="SAPBEXstdItem 3 2 2 7 3" xfId="34208"/>
    <cellStyle name="SAPBEXstdItem 3 2 2 7 4" xfId="47664"/>
    <cellStyle name="SAPBEXstdItem 3 2 2 8" xfId="24828"/>
    <cellStyle name="SAPBEXstdItem 3 2 2 8 2" xfId="35035"/>
    <cellStyle name="SAPBEXstdItem 3 2 2 9" xfId="29846"/>
    <cellStyle name="SAPBEXstdItem 3 2 3" xfId="1843"/>
    <cellStyle name="SAPBEXstdItem 3 2 3 2" xfId="25406"/>
    <cellStyle name="SAPBEXstdItem 3 2 3 2 2" xfId="35613"/>
    <cellStyle name="SAPBEXstdItem 3 2 3 3" xfId="30424"/>
    <cellStyle name="SAPBEXstdItem 3 2 3 4" xfId="47665"/>
    <cellStyle name="SAPBEXstdItem 3 2 3 5" xfId="47666"/>
    <cellStyle name="SAPBEXstdItem 3 2 4" xfId="2379"/>
    <cellStyle name="SAPBEXstdItem 3 2 4 2" xfId="25942"/>
    <cellStyle name="SAPBEXstdItem 3 2 4 2 2" xfId="36149"/>
    <cellStyle name="SAPBEXstdItem 3 2 4 3" xfId="30960"/>
    <cellStyle name="SAPBEXstdItem 3 2 4 4" xfId="47667"/>
    <cellStyle name="SAPBEXstdItem 3 2 4 5" xfId="47668"/>
    <cellStyle name="SAPBEXstdItem 3 2 5" xfId="3164"/>
    <cellStyle name="SAPBEXstdItem 3 2 5 2" xfId="26727"/>
    <cellStyle name="SAPBEXstdItem 3 2 5 2 2" xfId="36934"/>
    <cellStyle name="SAPBEXstdItem 3 2 5 3" xfId="31745"/>
    <cellStyle name="SAPBEXstdItem 3 2 5 4" xfId="47669"/>
    <cellStyle name="SAPBEXstdItem 3 2 5 5" xfId="47670"/>
    <cellStyle name="SAPBEXstdItem 3 2 6" xfId="3894"/>
    <cellStyle name="SAPBEXstdItem 3 2 6 2" xfId="27457"/>
    <cellStyle name="SAPBEXstdItem 3 2 6 2 2" xfId="37664"/>
    <cellStyle name="SAPBEXstdItem 3 2 6 3" xfId="32475"/>
    <cellStyle name="SAPBEXstdItem 3 2 6 4" xfId="47671"/>
    <cellStyle name="SAPBEXstdItem 3 2 6 5" xfId="47672"/>
    <cellStyle name="SAPBEXstdItem 3 2 7" xfId="4505"/>
    <cellStyle name="SAPBEXstdItem 3 2 7 2" xfId="28068"/>
    <cellStyle name="SAPBEXstdItem 3 2 7 2 2" xfId="38275"/>
    <cellStyle name="SAPBEXstdItem 3 2 7 3" xfId="33086"/>
    <cellStyle name="SAPBEXstdItem 3 2 7 4" xfId="47673"/>
    <cellStyle name="SAPBEXstdItem 3 2 7 5" xfId="47674"/>
    <cellStyle name="SAPBEXstdItem 3 2 8" xfId="5223"/>
    <cellStyle name="SAPBEXstdItem 3 2 8 2" xfId="28786"/>
    <cellStyle name="SAPBEXstdItem 3 2 8 2 2" xfId="38993"/>
    <cellStyle name="SAPBEXstdItem 3 2 8 3" xfId="33804"/>
    <cellStyle name="SAPBEXstdItem 3 2 8 4" xfId="47675"/>
    <cellStyle name="SAPBEXstdItem 3 2 9" xfId="24416"/>
    <cellStyle name="SAPBEXstdItem 3 2 9 2" xfId="34623"/>
    <cellStyle name="SAPBEXstdItem 3 3" xfId="941"/>
    <cellStyle name="SAPBEXstdItem 3 3 10" xfId="47676"/>
    <cellStyle name="SAPBEXstdItem 3 3 2" xfId="1927"/>
    <cellStyle name="SAPBEXstdItem 3 3 2 2" xfId="25490"/>
    <cellStyle name="SAPBEXstdItem 3 3 2 2 2" xfId="35697"/>
    <cellStyle name="SAPBEXstdItem 3 3 2 3" xfId="30508"/>
    <cellStyle name="SAPBEXstdItem 3 3 2 4" xfId="47677"/>
    <cellStyle name="SAPBEXstdItem 3 3 2 5" xfId="47678"/>
    <cellStyle name="SAPBEXstdItem 3 3 3" xfId="2467"/>
    <cellStyle name="SAPBEXstdItem 3 3 3 2" xfId="26030"/>
    <cellStyle name="SAPBEXstdItem 3 3 3 2 2" xfId="36237"/>
    <cellStyle name="SAPBEXstdItem 3 3 3 3" xfId="31048"/>
    <cellStyle name="SAPBEXstdItem 3 3 3 4" xfId="47679"/>
    <cellStyle name="SAPBEXstdItem 3 3 3 5" xfId="47680"/>
    <cellStyle name="SAPBEXstdItem 3 3 4" xfId="3252"/>
    <cellStyle name="SAPBEXstdItem 3 3 4 2" xfId="26815"/>
    <cellStyle name="SAPBEXstdItem 3 3 4 2 2" xfId="37022"/>
    <cellStyle name="SAPBEXstdItem 3 3 4 3" xfId="31833"/>
    <cellStyle name="SAPBEXstdItem 3 3 4 4" xfId="47681"/>
    <cellStyle name="SAPBEXstdItem 3 3 4 5" xfId="47682"/>
    <cellStyle name="SAPBEXstdItem 3 3 5" xfId="3982"/>
    <cellStyle name="SAPBEXstdItem 3 3 5 2" xfId="27545"/>
    <cellStyle name="SAPBEXstdItem 3 3 5 2 2" xfId="37752"/>
    <cellStyle name="SAPBEXstdItem 3 3 5 3" xfId="32563"/>
    <cellStyle name="SAPBEXstdItem 3 3 5 4" xfId="47683"/>
    <cellStyle name="SAPBEXstdItem 3 3 5 5" xfId="47684"/>
    <cellStyle name="SAPBEXstdItem 3 3 6" xfId="4593"/>
    <cellStyle name="SAPBEXstdItem 3 3 6 2" xfId="28156"/>
    <cellStyle name="SAPBEXstdItem 3 3 6 2 2" xfId="38363"/>
    <cellStyle name="SAPBEXstdItem 3 3 6 3" xfId="33174"/>
    <cellStyle name="SAPBEXstdItem 3 3 6 4" xfId="47685"/>
    <cellStyle name="SAPBEXstdItem 3 3 6 5" xfId="47686"/>
    <cellStyle name="SAPBEXstdItem 3 3 7" xfId="5311"/>
    <cellStyle name="SAPBEXstdItem 3 3 7 2" xfId="28874"/>
    <cellStyle name="SAPBEXstdItem 3 3 7 2 2" xfId="39081"/>
    <cellStyle name="SAPBEXstdItem 3 3 7 3" xfId="33892"/>
    <cellStyle name="SAPBEXstdItem 3 3 7 4" xfId="47687"/>
    <cellStyle name="SAPBEXstdItem 3 3 8" xfId="24504"/>
    <cellStyle name="SAPBEXstdItem 3 3 8 2" xfId="34711"/>
    <cellStyle name="SAPBEXstdItem 3 3 9" xfId="29608"/>
    <cellStyle name="SAPBEXstdItem 3 4" xfId="1615"/>
    <cellStyle name="SAPBEXstdItem 3 4 2" xfId="25178"/>
    <cellStyle name="SAPBEXstdItem 3 4 2 2" xfId="35385"/>
    <cellStyle name="SAPBEXstdItem 3 4 3" xfId="30196"/>
    <cellStyle name="SAPBEXstdItem 3 4 4" xfId="47688"/>
    <cellStyle name="SAPBEXstdItem 3 4 5" xfId="47689"/>
    <cellStyle name="SAPBEXstdItem 3 5" xfId="1392"/>
    <cellStyle name="SAPBEXstdItem 3 5 2" xfId="24955"/>
    <cellStyle name="SAPBEXstdItem 3 5 2 2" xfId="35162"/>
    <cellStyle name="SAPBEXstdItem 3 5 3" xfId="29973"/>
    <cellStyle name="SAPBEXstdItem 3 5 4" xfId="47690"/>
    <cellStyle name="SAPBEXstdItem 3 5 5" xfId="47691"/>
    <cellStyle name="SAPBEXstdItem 3 6" xfId="2918"/>
    <cellStyle name="SAPBEXstdItem 3 6 2" xfId="26481"/>
    <cellStyle name="SAPBEXstdItem 3 6 2 2" xfId="36688"/>
    <cellStyle name="SAPBEXstdItem 3 6 3" xfId="31499"/>
    <cellStyle name="SAPBEXstdItem 3 6 4" xfId="47692"/>
    <cellStyle name="SAPBEXstdItem 3 6 5" xfId="47693"/>
    <cellStyle name="SAPBEXstdItem 3 7" xfId="3652"/>
    <cellStyle name="SAPBEXstdItem 3 7 2" xfId="27215"/>
    <cellStyle name="SAPBEXstdItem 3 7 2 2" xfId="37422"/>
    <cellStyle name="SAPBEXstdItem 3 7 3" xfId="32233"/>
    <cellStyle name="SAPBEXstdItem 3 7 4" xfId="47694"/>
    <cellStyle name="SAPBEXstdItem 3 7 5" xfId="47695"/>
    <cellStyle name="SAPBEXstdItem 3 8" xfId="2864"/>
    <cellStyle name="SAPBEXstdItem 3 8 2" xfId="26427"/>
    <cellStyle name="SAPBEXstdItem 3 8 2 2" xfId="36634"/>
    <cellStyle name="SAPBEXstdItem 3 8 3" xfId="31445"/>
    <cellStyle name="SAPBEXstdItem 3 8 4" xfId="47696"/>
    <cellStyle name="SAPBEXstdItem 3 8 5" xfId="47697"/>
    <cellStyle name="SAPBEXstdItem 3 9" xfId="4977"/>
    <cellStyle name="SAPBEXstdItem 3 9 2" xfId="28540"/>
    <cellStyle name="SAPBEXstdItem 3 9 2 2" xfId="38747"/>
    <cellStyle name="SAPBEXstdItem 3 9 3" xfId="33558"/>
    <cellStyle name="SAPBEXstdItem 3 9 4" xfId="47698"/>
    <cellStyle name="SAPBEXstdItem 4" xfId="705"/>
    <cellStyle name="SAPBEXstdItem 4 10" xfId="29372"/>
    <cellStyle name="SAPBEXstdItem 4 11" xfId="47699"/>
    <cellStyle name="SAPBEXstdItem 4 2" xfId="1122"/>
    <cellStyle name="SAPBEXstdItem 4 2 10" xfId="47700"/>
    <cellStyle name="SAPBEXstdItem 4 2 2" xfId="2029"/>
    <cellStyle name="SAPBEXstdItem 4 2 2 2" xfId="25592"/>
    <cellStyle name="SAPBEXstdItem 4 2 2 2 2" xfId="35799"/>
    <cellStyle name="SAPBEXstdItem 4 2 2 3" xfId="30610"/>
    <cellStyle name="SAPBEXstdItem 4 2 2 4" xfId="47701"/>
    <cellStyle name="SAPBEXstdItem 4 2 2 5" xfId="47702"/>
    <cellStyle name="SAPBEXstdItem 4 2 3" xfId="2646"/>
    <cellStyle name="SAPBEXstdItem 4 2 3 2" xfId="26209"/>
    <cellStyle name="SAPBEXstdItem 4 2 3 2 2" xfId="36416"/>
    <cellStyle name="SAPBEXstdItem 4 2 3 3" xfId="31227"/>
    <cellStyle name="SAPBEXstdItem 4 2 3 4" xfId="47703"/>
    <cellStyle name="SAPBEXstdItem 4 2 3 5" xfId="47704"/>
    <cellStyle name="SAPBEXstdItem 4 2 4" xfId="3433"/>
    <cellStyle name="SAPBEXstdItem 4 2 4 2" xfId="26996"/>
    <cellStyle name="SAPBEXstdItem 4 2 4 2 2" xfId="37203"/>
    <cellStyle name="SAPBEXstdItem 4 2 4 3" xfId="32014"/>
    <cellStyle name="SAPBEXstdItem 4 2 4 4" xfId="47705"/>
    <cellStyle name="SAPBEXstdItem 4 2 4 5" xfId="47706"/>
    <cellStyle name="SAPBEXstdItem 4 2 5" xfId="4121"/>
    <cellStyle name="SAPBEXstdItem 4 2 5 2" xfId="27684"/>
    <cellStyle name="SAPBEXstdItem 4 2 5 2 2" xfId="37891"/>
    <cellStyle name="SAPBEXstdItem 4 2 5 3" xfId="32702"/>
    <cellStyle name="SAPBEXstdItem 4 2 5 4" xfId="47707"/>
    <cellStyle name="SAPBEXstdItem 4 2 5 5" xfId="47708"/>
    <cellStyle name="SAPBEXstdItem 4 2 6" xfId="4765"/>
    <cellStyle name="SAPBEXstdItem 4 2 6 2" xfId="28328"/>
    <cellStyle name="SAPBEXstdItem 4 2 6 2 2" xfId="38535"/>
    <cellStyle name="SAPBEXstdItem 4 2 6 3" xfId="33346"/>
    <cellStyle name="SAPBEXstdItem 4 2 6 4" xfId="47709"/>
    <cellStyle name="SAPBEXstdItem 4 2 6 5" xfId="47710"/>
    <cellStyle name="SAPBEXstdItem 4 2 7" xfId="5484"/>
    <cellStyle name="SAPBEXstdItem 4 2 7 2" xfId="29047"/>
    <cellStyle name="SAPBEXstdItem 4 2 7 2 2" xfId="39254"/>
    <cellStyle name="SAPBEXstdItem 4 2 7 3" xfId="34065"/>
    <cellStyle name="SAPBEXstdItem 4 2 7 4" xfId="47711"/>
    <cellStyle name="SAPBEXstdItem 4 2 8" xfId="24685"/>
    <cellStyle name="SAPBEXstdItem 4 2 8 2" xfId="34892"/>
    <cellStyle name="SAPBEXstdItem 4 2 9" xfId="29703"/>
    <cellStyle name="SAPBEXstdItem 4 3" xfId="1703"/>
    <cellStyle name="SAPBEXstdItem 4 3 2" xfId="25266"/>
    <cellStyle name="SAPBEXstdItem 4 3 2 2" xfId="35473"/>
    <cellStyle name="SAPBEXstdItem 4 3 3" xfId="30284"/>
    <cellStyle name="SAPBEXstdItem 4 3 4" xfId="47712"/>
    <cellStyle name="SAPBEXstdItem 4 3 5" xfId="47713"/>
    <cellStyle name="SAPBEXstdItem 4 4" xfId="2233"/>
    <cellStyle name="SAPBEXstdItem 4 4 2" xfId="25796"/>
    <cellStyle name="SAPBEXstdItem 4 4 2 2" xfId="36003"/>
    <cellStyle name="SAPBEXstdItem 4 4 3" xfId="30814"/>
    <cellStyle name="SAPBEXstdItem 4 4 4" xfId="47714"/>
    <cellStyle name="SAPBEXstdItem 4 4 5" xfId="47715"/>
    <cellStyle name="SAPBEXstdItem 4 5" xfId="3016"/>
    <cellStyle name="SAPBEXstdItem 4 5 2" xfId="26579"/>
    <cellStyle name="SAPBEXstdItem 4 5 2 2" xfId="36786"/>
    <cellStyle name="SAPBEXstdItem 4 5 3" xfId="31597"/>
    <cellStyle name="SAPBEXstdItem 4 5 4" xfId="47716"/>
    <cellStyle name="SAPBEXstdItem 4 5 5" xfId="47717"/>
    <cellStyle name="SAPBEXstdItem 4 6" xfId="3748"/>
    <cellStyle name="SAPBEXstdItem 4 6 2" xfId="27311"/>
    <cellStyle name="SAPBEXstdItem 4 6 2 2" xfId="37518"/>
    <cellStyle name="SAPBEXstdItem 4 6 3" xfId="32329"/>
    <cellStyle name="SAPBEXstdItem 4 6 4" xfId="47718"/>
    <cellStyle name="SAPBEXstdItem 4 6 5" xfId="47719"/>
    <cellStyle name="SAPBEXstdItem 4 7" xfId="4359"/>
    <cellStyle name="SAPBEXstdItem 4 7 2" xfId="27922"/>
    <cellStyle name="SAPBEXstdItem 4 7 2 2" xfId="38129"/>
    <cellStyle name="SAPBEXstdItem 4 7 3" xfId="32940"/>
    <cellStyle name="SAPBEXstdItem 4 7 4" xfId="47720"/>
    <cellStyle name="SAPBEXstdItem 4 7 5" xfId="47721"/>
    <cellStyle name="SAPBEXstdItem 4 8" xfId="5075"/>
    <cellStyle name="SAPBEXstdItem 4 8 2" xfId="28638"/>
    <cellStyle name="SAPBEXstdItem 4 8 2 2" xfId="38845"/>
    <cellStyle name="SAPBEXstdItem 4 8 3" xfId="33656"/>
    <cellStyle name="SAPBEXstdItem 4 8 4" xfId="47722"/>
    <cellStyle name="SAPBEXstdItem 4 9" xfId="24268"/>
    <cellStyle name="SAPBEXstdItem 4 9 2" xfId="34475"/>
    <cellStyle name="SAPBEXstdItem 5" xfId="802"/>
    <cellStyle name="SAPBEXstdItem 5 10" xfId="29469"/>
    <cellStyle name="SAPBEXstdItem 5 11" xfId="47723"/>
    <cellStyle name="SAPBEXstdItem 5 2" xfId="1216"/>
    <cellStyle name="SAPBEXstdItem 5 2 10" xfId="47724"/>
    <cellStyle name="SAPBEXstdItem 5 2 2" xfId="2122"/>
    <cellStyle name="SAPBEXstdItem 5 2 2 2" xfId="25685"/>
    <cellStyle name="SAPBEXstdItem 5 2 2 2 2" xfId="35892"/>
    <cellStyle name="SAPBEXstdItem 5 2 2 3" xfId="30703"/>
    <cellStyle name="SAPBEXstdItem 5 2 2 4" xfId="47725"/>
    <cellStyle name="SAPBEXstdItem 5 2 2 5" xfId="47726"/>
    <cellStyle name="SAPBEXstdItem 5 2 3" xfId="2739"/>
    <cellStyle name="SAPBEXstdItem 5 2 3 2" xfId="26302"/>
    <cellStyle name="SAPBEXstdItem 5 2 3 2 2" xfId="36509"/>
    <cellStyle name="SAPBEXstdItem 5 2 3 3" xfId="31320"/>
    <cellStyle name="SAPBEXstdItem 5 2 3 4" xfId="47727"/>
    <cellStyle name="SAPBEXstdItem 5 2 3 5" xfId="47728"/>
    <cellStyle name="SAPBEXstdItem 5 2 4" xfId="3527"/>
    <cellStyle name="SAPBEXstdItem 5 2 4 2" xfId="27090"/>
    <cellStyle name="SAPBEXstdItem 5 2 4 2 2" xfId="37297"/>
    <cellStyle name="SAPBEXstdItem 5 2 4 3" xfId="32108"/>
    <cellStyle name="SAPBEXstdItem 5 2 4 4" xfId="47729"/>
    <cellStyle name="SAPBEXstdItem 5 2 4 5" xfId="47730"/>
    <cellStyle name="SAPBEXstdItem 5 2 5" xfId="4214"/>
    <cellStyle name="SAPBEXstdItem 5 2 5 2" xfId="27777"/>
    <cellStyle name="SAPBEXstdItem 5 2 5 2 2" xfId="37984"/>
    <cellStyle name="SAPBEXstdItem 5 2 5 3" xfId="32795"/>
    <cellStyle name="SAPBEXstdItem 5 2 5 4" xfId="47731"/>
    <cellStyle name="SAPBEXstdItem 5 2 5 5" xfId="47732"/>
    <cellStyle name="SAPBEXstdItem 5 2 6" xfId="4858"/>
    <cellStyle name="SAPBEXstdItem 5 2 6 2" xfId="28421"/>
    <cellStyle name="SAPBEXstdItem 5 2 6 2 2" xfId="38628"/>
    <cellStyle name="SAPBEXstdItem 5 2 6 3" xfId="33439"/>
    <cellStyle name="SAPBEXstdItem 5 2 6 4" xfId="47733"/>
    <cellStyle name="SAPBEXstdItem 5 2 6 5" xfId="47734"/>
    <cellStyle name="SAPBEXstdItem 5 2 7" xfId="5578"/>
    <cellStyle name="SAPBEXstdItem 5 2 7 2" xfId="29141"/>
    <cellStyle name="SAPBEXstdItem 5 2 7 2 2" xfId="39348"/>
    <cellStyle name="SAPBEXstdItem 5 2 7 3" xfId="34159"/>
    <cellStyle name="SAPBEXstdItem 5 2 7 4" xfId="47735"/>
    <cellStyle name="SAPBEXstdItem 5 2 8" xfId="24779"/>
    <cellStyle name="SAPBEXstdItem 5 2 8 2" xfId="34986"/>
    <cellStyle name="SAPBEXstdItem 5 2 9" xfId="29797"/>
    <cellStyle name="SAPBEXstdItem 5 3" xfId="1796"/>
    <cellStyle name="SAPBEXstdItem 5 3 2" xfId="25359"/>
    <cellStyle name="SAPBEXstdItem 5 3 2 2" xfId="35566"/>
    <cellStyle name="SAPBEXstdItem 5 3 3" xfId="30377"/>
    <cellStyle name="SAPBEXstdItem 5 3 4" xfId="47736"/>
    <cellStyle name="SAPBEXstdItem 5 3 5" xfId="47737"/>
    <cellStyle name="SAPBEXstdItem 5 4" xfId="2329"/>
    <cellStyle name="SAPBEXstdItem 5 4 2" xfId="25892"/>
    <cellStyle name="SAPBEXstdItem 5 4 2 2" xfId="36099"/>
    <cellStyle name="SAPBEXstdItem 5 4 3" xfId="30910"/>
    <cellStyle name="SAPBEXstdItem 5 4 4" xfId="47738"/>
    <cellStyle name="SAPBEXstdItem 5 4 5" xfId="47739"/>
    <cellStyle name="SAPBEXstdItem 5 5" xfId="3113"/>
    <cellStyle name="SAPBEXstdItem 5 5 2" xfId="26676"/>
    <cellStyle name="SAPBEXstdItem 5 5 2 2" xfId="36883"/>
    <cellStyle name="SAPBEXstdItem 5 5 3" xfId="31694"/>
    <cellStyle name="SAPBEXstdItem 5 5 4" xfId="47740"/>
    <cellStyle name="SAPBEXstdItem 5 5 5" xfId="47741"/>
    <cellStyle name="SAPBEXstdItem 5 6" xfId="3844"/>
    <cellStyle name="SAPBEXstdItem 5 6 2" xfId="27407"/>
    <cellStyle name="SAPBEXstdItem 5 6 2 2" xfId="37614"/>
    <cellStyle name="SAPBEXstdItem 5 6 3" xfId="32425"/>
    <cellStyle name="SAPBEXstdItem 5 6 4" xfId="47742"/>
    <cellStyle name="SAPBEXstdItem 5 6 5" xfId="47743"/>
    <cellStyle name="SAPBEXstdItem 5 7" xfId="4455"/>
    <cellStyle name="SAPBEXstdItem 5 7 2" xfId="28018"/>
    <cellStyle name="SAPBEXstdItem 5 7 2 2" xfId="38225"/>
    <cellStyle name="SAPBEXstdItem 5 7 3" xfId="33036"/>
    <cellStyle name="SAPBEXstdItem 5 7 4" xfId="47744"/>
    <cellStyle name="SAPBEXstdItem 5 7 5" xfId="47745"/>
    <cellStyle name="SAPBEXstdItem 5 8" xfId="5172"/>
    <cellStyle name="SAPBEXstdItem 5 8 2" xfId="28735"/>
    <cellStyle name="SAPBEXstdItem 5 8 2 2" xfId="38942"/>
    <cellStyle name="SAPBEXstdItem 5 8 3" xfId="33753"/>
    <cellStyle name="SAPBEXstdItem 5 8 4" xfId="47746"/>
    <cellStyle name="SAPBEXstdItem 5 9" xfId="24365"/>
    <cellStyle name="SAPBEXstdItem 5 9 2" xfId="34572"/>
    <cellStyle name="SAPBEXstdItem 6" xfId="1024"/>
    <cellStyle name="SAPBEXstdItem 6 2" xfId="2550"/>
    <cellStyle name="SAPBEXstdItem 6 2 2" xfId="26113"/>
    <cellStyle name="SAPBEXstdItem 6 2 2 2" xfId="36320"/>
    <cellStyle name="SAPBEXstdItem 6 2 3" xfId="31131"/>
    <cellStyle name="SAPBEXstdItem 6 2 4" xfId="47747"/>
    <cellStyle name="SAPBEXstdItem 6 2 5" xfId="47748"/>
    <cellStyle name="SAPBEXstdItem 6 3" xfId="3335"/>
    <cellStyle name="SAPBEXstdItem 6 3 2" xfId="26898"/>
    <cellStyle name="SAPBEXstdItem 6 3 2 2" xfId="37105"/>
    <cellStyle name="SAPBEXstdItem 6 3 3" xfId="31916"/>
    <cellStyle name="SAPBEXstdItem 6 3 4" xfId="47749"/>
    <cellStyle name="SAPBEXstdItem 6 3 5" xfId="47750"/>
    <cellStyle name="SAPBEXstdItem 6 4" xfId="4676"/>
    <cellStyle name="SAPBEXstdItem 6 4 2" xfId="28239"/>
    <cellStyle name="SAPBEXstdItem 6 4 2 2" xfId="38446"/>
    <cellStyle name="SAPBEXstdItem 6 4 3" xfId="33257"/>
    <cellStyle name="SAPBEXstdItem 6 4 4" xfId="47751"/>
    <cellStyle name="SAPBEXstdItem 6 4 5" xfId="47752"/>
    <cellStyle name="SAPBEXstdItem 6 5" xfId="5394"/>
    <cellStyle name="SAPBEXstdItem 6 5 2" xfId="28957"/>
    <cellStyle name="SAPBEXstdItem 6 5 2 2" xfId="39164"/>
    <cellStyle name="SAPBEXstdItem 6 5 3" xfId="33975"/>
    <cellStyle name="SAPBEXstdItem 6 5 4" xfId="47753"/>
    <cellStyle name="SAPBEXstdItem 6 5 5" xfId="47754"/>
    <cellStyle name="SAPBEXstdItem 6 6" xfId="24587"/>
    <cellStyle name="SAPBEXstdItem 6 6 2" xfId="34794"/>
    <cellStyle name="SAPBEXstdItem 6 7" xfId="47755"/>
    <cellStyle name="SAPBEXstdItem 6 8" xfId="47756"/>
    <cellStyle name="SAPBEXstdItem 6 9" xfId="47757"/>
    <cellStyle name="SAPBEXstdItem 7" xfId="1480"/>
    <cellStyle name="SAPBEXstdItem 7 2" xfId="25043"/>
    <cellStyle name="SAPBEXstdItem 7 2 2" xfId="35250"/>
    <cellStyle name="SAPBEXstdItem 7 3" xfId="30061"/>
    <cellStyle name="SAPBEXstdItem 7 4" xfId="47758"/>
    <cellStyle name="SAPBEXstdItem 7 5" xfId="47759"/>
    <cellStyle name="SAPBEXstdItem 8" xfId="4035"/>
    <cellStyle name="SAPBEXstdItem 8 2" xfId="27598"/>
    <cellStyle name="SAPBEXstdItem 8 2 2" xfId="37805"/>
    <cellStyle name="SAPBEXstdItem 8 3" xfId="32616"/>
    <cellStyle name="SAPBEXstdItem 8 4" xfId="47760"/>
    <cellStyle name="SAPBEXstdItem 9" xfId="24085"/>
    <cellStyle name="SAPBEXstdItem 9 2" xfId="34292"/>
    <cellStyle name="SAPBEXstdItemX" xfId="512"/>
    <cellStyle name="SAPBEXstdItemX 10" xfId="47761"/>
    <cellStyle name="SAPBEXstdItemX 11" xfId="47762"/>
    <cellStyle name="SAPBEXstdItemX 2" xfId="565"/>
    <cellStyle name="SAPBEXstdItemX 2 10" xfId="47763"/>
    <cellStyle name="SAPBEXstdItemX 2 2" xfId="647"/>
    <cellStyle name="SAPBEXstdItemX 2 2 10" xfId="24210"/>
    <cellStyle name="SAPBEXstdItemX 2 2 10 2" xfId="34417"/>
    <cellStyle name="SAPBEXstdItemX 2 2 11" xfId="29314"/>
    <cellStyle name="SAPBEXstdItemX 2 2 12" xfId="47764"/>
    <cellStyle name="SAPBEXstdItemX 2 2 2" xfId="893"/>
    <cellStyle name="SAPBEXstdItemX 2 2 2 10" xfId="29560"/>
    <cellStyle name="SAPBEXstdItemX 2 2 2 11" xfId="47765"/>
    <cellStyle name="SAPBEXstdItemX 2 2 2 2" xfId="1305"/>
    <cellStyle name="SAPBEXstdItemX 2 2 2 2 10" xfId="47766"/>
    <cellStyle name="SAPBEXstdItemX 2 2 2 2 2" xfId="2209"/>
    <cellStyle name="SAPBEXstdItemX 2 2 2 2 2 2" xfId="25772"/>
    <cellStyle name="SAPBEXstdItemX 2 2 2 2 2 2 2" xfId="35979"/>
    <cellStyle name="SAPBEXstdItemX 2 2 2 2 2 3" xfId="30790"/>
    <cellStyle name="SAPBEXstdItemX 2 2 2 2 2 4" xfId="47767"/>
    <cellStyle name="SAPBEXstdItemX 2 2 2 2 2 5" xfId="47768"/>
    <cellStyle name="SAPBEXstdItemX 2 2 2 2 3" xfId="2828"/>
    <cellStyle name="SAPBEXstdItemX 2 2 2 2 3 2" xfId="26391"/>
    <cellStyle name="SAPBEXstdItemX 2 2 2 2 3 2 2" xfId="36598"/>
    <cellStyle name="SAPBEXstdItemX 2 2 2 2 3 3" xfId="31409"/>
    <cellStyle name="SAPBEXstdItemX 2 2 2 2 3 4" xfId="47769"/>
    <cellStyle name="SAPBEXstdItemX 2 2 2 2 3 5" xfId="47770"/>
    <cellStyle name="SAPBEXstdItemX 2 2 2 2 4" xfId="3616"/>
    <cellStyle name="SAPBEXstdItemX 2 2 2 2 4 2" xfId="27179"/>
    <cellStyle name="SAPBEXstdItemX 2 2 2 2 4 2 2" xfId="37386"/>
    <cellStyle name="SAPBEXstdItemX 2 2 2 2 4 3" xfId="32197"/>
    <cellStyle name="SAPBEXstdItemX 2 2 2 2 4 4" xfId="47771"/>
    <cellStyle name="SAPBEXstdItemX 2 2 2 2 4 5" xfId="47772"/>
    <cellStyle name="SAPBEXstdItemX 2 2 2 2 5" xfId="4303"/>
    <cellStyle name="SAPBEXstdItemX 2 2 2 2 5 2" xfId="27866"/>
    <cellStyle name="SAPBEXstdItemX 2 2 2 2 5 2 2" xfId="38073"/>
    <cellStyle name="SAPBEXstdItemX 2 2 2 2 5 3" xfId="32884"/>
    <cellStyle name="SAPBEXstdItemX 2 2 2 2 5 4" xfId="47773"/>
    <cellStyle name="SAPBEXstdItemX 2 2 2 2 5 5" xfId="47774"/>
    <cellStyle name="SAPBEXstdItemX 2 2 2 2 6" xfId="4947"/>
    <cellStyle name="SAPBEXstdItemX 2 2 2 2 6 2" xfId="28510"/>
    <cellStyle name="SAPBEXstdItemX 2 2 2 2 6 2 2" xfId="38717"/>
    <cellStyle name="SAPBEXstdItemX 2 2 2 2 6 3" xfId="33528"/>
    <cellStyle name="SAPBEXstdItemX 2 2 2 2 6 4" xfId="47775"/>
    <cellStyle name="SAPBEXstdItemX 2 2 2 2 6 5" xfId="47776"/>
    <cellStyle name="SAPBEXstdItemX 2 2 2 2 7" xfId="5667"/>
    <cellStyle name="SAPBEXstdItemX 2 2 2 2 7 2" xfId="29230"/>
    <cellStyle name="SAPBEXstdItemX 2 2 2 2 7 2 2" xfId="39437"/>
    <cellStyle name="SAPBEXstdItemX 2 2 2 2 7 3" xfId="34248"/>
    <cellStyle name="SAPBEXstdItemX 2 2 2 2 7 4" xfId="47777"/>
    <cellStyle name="SAPBEXstdItemX 2 2 2 2 8" xfId="24868"/>
    <cellStyle name="SAPBEXstdItemX 2 2 2 2 8 2" xfId="35075"/>
    <cellStyle name="SAPBEXstdItemX 2 2 2 2 9" xfId="29886"/>
    <cellStyle name="SAPBEXstdItemX 2 2 2 3" xfId="1883"/>
    <cellStyle name="SAPBEXstdItemX 2 2 2 3 2" xfId="25446"/>
    <cellStyle name="SAPBEXstdItemX 2 2 2 3 2 2" xfId="35653"/>
    <cellStyle name="SAPBEXstdItemX 2 2 2 3 3" xfId="30464"/>
    <cellStyle name="SAPBEXstdItemX 2 2 2 3 4" xfId="47778"/>
    <cellStyle name="SAPBEXstdItemX 2 2 2 3 5" xfId="47779"/>
    <cellStyle name="SAPBEXstdItemX 2 2 2 4" xfId="2419"/>
    <cellStyle name="SAPBEXstdItemX 2 2 2 4 2" xfId="25982"/>
    <cellStyle name="SAPBEXstdItemX 2 2 2 4 2 2" xfId="36189"/>
    <cellStyle name="SAPBEXstdItemX 2 2 2 4 3" xfId="31000"/>
    <cellStyle name="SAPBEXstdItemX 2 2 2 4 4" xfId="47780"/>
    <cellStyle name="SAPBEXstdItemX 2 2 2 4 5" xfId="47781"/>
    <cellStyle name="SAPBEXstdItemX 2 2 2 5" xfId="3204"/>
    <cellStyle name="SAPBEXstdItemX 2 2 2 5 2" xfId="26767"/>
    <cellStyle name="SAPBEXstdItemX 2 2 2 5 2 2" xfId="36974"/>
    <cellStyle name="SAPBEXstdItemX 2 2 2 5 3" xfId="31785"/>
    <cellStyle name="SAPBEXstdItemX 2 2 2 5 4" xfId="47782"/>
    <cellStyle name="SAPBEXstdItemX 2 2 2 5 5" xfId="47783"/>
    <cellStyle name="SAPBEXstdItemX 2 2 2 6" xfId="3934"/>
    <cellStyle name="SAPBEXstdItemX 2 2 2 6 2" xfId="27497"/>
    <cellStyle name="SAPBEXstdItemX 2 2 2 6 2 2" xfId="37704"/>
    <cellStyle name="SAPBEXstdItemX 2 2 2 6 3" xfId="32515"/>
    <cellStyle name="SAPBEXstdItemX 2 2 2 6 4" xfId="47784"/>
    <cellStyle name="SAPBEXstdItemX 2 2 2 6 5" xfId="47785"/>
    <cellStyle name="SAPBEXstdItemX 2 2 2 7" xfId="4545"/>
    <cellStyle name="SAPBEXstdItemX 2 2 2 7 2" xfId="28108"/>
    <cellStyle name="SAPBEXstdItemX 2 2 2 7 2 2" xfId="38315"/>
    <cellStyle name="SAPBEXstdItemX 2 2 2 7 3" xfId="33126"/>
    <cellStyle name="SAPBEXstdItemX 2 2 2 7 4" xfId="47786"/>
    <cellStyle name="SAPBEXstdItemX 2 2 2 7 5" xfId="47787"/>
    <cellStyle name="SAPBEXstdItemX 2 2 2 8" xfId="5263"/>
    <cellStyle name="SAPBEXstdItemX 2 2 2 8 2" xfId="28826"/>
    <cellStyle name="SAPBEXstdItemX 2 2 2 8 2 2" xfId="39033"/>
    <cellStyle name="SAPBEXstdItemX 2 2 2 8 3" xfId="33844"/>
    <cellStyle name="SAPBEXstdItemX 2 2 2 8 4" xfId="47788"/>
    <cellStyle name="SAPBEXstdItemX 2 2 2 9" xfId="24456"/>
    <cellStyle name="SAPBEXstdItemX 2 2 2 9 2" xfId="34663"/>
    <cellStyle name="SAPBEXstdItemX 2 2 3" xfId="981"/>
    <cellStyle name="SAPBEXstdItemX 2 2 3 10" xfId="47789"/>
    <cellStyle name="SAPBEXstdItemX 2 2 3 2" xfId="1967"/>
    <cellStyle name="SAPBEXstdItemX 2 2 3 2 2" xfId="25530"/>
    <cellStyle name="SAPBEXstdItemX 2 2 3 2 2 2" xfId="35737"/>
    <cellStyle name="SAPBEXstdItemX 2 2 3 2 3" xfId="30548"/>
    <cellStyle name="SAPBEXstdItemX 2 2 3 2 4" xfId="47790"/>
    <cellStyle name="SAPBEXstdItemX 2 2 3 2 5" xfId="47791"/>
    <cellStyle name="SAPBEXstdItemX 2 2 3 3" xfId="2507"/>
    <cellStyle name="SAPBEXstdItemX 2 2 3 3 2" xfId="26070"/>
    <cellStyle name="SAPBEXstdItemX 2 2 3 3 2 2" xfId="36277"/>
    <cellStyle name="SAPBEXstdItemX 2 2 3 3 3" xfId="31088"/>
    <cellStyle name="SAPBEXstdItemX 2 2 3 3 4" xfId="47792"/>
    <cellStyle name="SAPBEXstdItemX 2 2 3 3 5" xfId="47793"/>
    <cellStyle name="SAPBEXstdItemX 2 2 3 4" xfId="3292"/>
    <cellStyle name="SAPBEXstdItemX 2 2 3 4 2" xfId="26855"/>
    <cellStyle name="SAPBEXstdItemX 2 2 3 4 2 2" xfId="37062"/>
    <cellStyle name="SAPBEXstdItemX 2 2 3 4 3" xfId="31873"/>
    <cellStyle name="SAPBEXstdItemX 2 2 3 4 4" xfId="47794"/>
    <cellStyle name="SAPBEXstdItemX 2 2 3 4 5" xfId="47795"/>
    <cellStyle name="SAPBEXstdItemX 2 2 3 5" xfId="4022"/>
    <cellStyle name="SAPBEXstdItemX 2 2 3 5 2" xfId="27585"/>
    <cellStyle name="SAPBEXstdItemX 2 2 3 5 2 2" xfId="37792"/>
    <cellStyle name="SAPBEXstdItemX 2 2 3 5 3" xfId="32603"/>
    <cellStyle name="SAPBEXstdItemX 2 2 3 5 4" xfId="47796"/>
    <cellStyle name="SAPBEXstdItemX 2 2 3 5 5" xfId="47797"/>
    <cellStyle name="SAPBEXstdItemX 2 2 3 6" xfId="4633"/>
    <cellStyle name="SAPBEXstdItemX 2 2 3 6 2" xfId="28196"/>
    <cellStyle name="SAPBEXstdItemX 2 2 3 6 2 2" xfId="38403"/>
    <cellStyle name="SAPBEXstdItemX 2 2 3 6 3" xfId="33214"/>
    <cellStyle name="SAPBEXstdItemX 2 2 3 6 4" xfId="47798"/>
    <cellStyle name="SAPBEXstdItemX 2 2 3 6 5" xfId="47799"/>
    <cellStyle name="SAPBEXstdItemX 2 2 3 7" xfId="5351"/>
    <cellStyle name="SAPBEXstdItemX 2 2 3 7 2" xfId="28914"/>
    <cellStyle name="SAPBEXstdItemX 2 2 3 7 2 2" xfId="39121"/>
    <cellStyle name="SAPBEXstdItemX 2 2 3 7 3" xfId="33932"/>
    <cellStyle name="SAPBEXstdItemX 2 2 3 7 4" xfId="47800"/>
    <cellStyle name="SAPBEXstdItemX 2 2 3 8" xfId="24544"/>
    <cellStyle name="SAPBEXstdItemX 2 2 3 8 2" xfId="34751"/>
    <cellStyle name="SAPBEXstdItemX 2 2 3 9" xfId="29648"/>
    <cellStyle name="SAPBEXstdItemX 2 2 4" xfId="1655"/>
    <cellStyle name="SAPBEXstdItemX 2 2 4 2" xfId="25218"/>
    <cellStyle name="SAPBEXstdItemX 2 2 4 2 2" xfId="35425"/>
    <cellStyle name="SAPBEXstdItemX 2 2 4 3" xfId="30236"/>
    <cellStyle name="SAPBEXstdItemX 2 2 4 4" xfId="47801"/>
    <cellStyle name="SAPBEXstdItemX 2 2 4 5" xfId="47802"/>
    <cellStyle name="SAPBEXstdItemX 2 2 5" xfId="1352"/>
    <cellStyle name="SAPBEXstdItemX 2 2 5 2" xfId="24915"/>
    <cellStyle name="SAPBEXstdItemX 2 2 5 2 2" xfId="35122"/>
    <cellStyle name="SAPBEXstdItemX 2 2 5 3" xfId="29933"/>
    <cellStyle name="SAPBEXstdItemX 2 2 5 4" xfId="47803"/>
    <cellStyle name="SAPBEXstdItemX 2 2 5 5" xfId="47804"/>
    <cellStyle name="SAPBEXstdItemX 2 2 6" xfId="2958"/>
    <cellStyle name="SAPBEXstdItemX 2 2 6 2" xfId="26521"/>
    <cellStyle name="SAPBEXstdItemX 2 2 6 2 2" xfId="36728"/>
    <cellStyle name="SAPBEXstdItemX 2 2 6 3" xfId="31539"/>
    <cellStyle name="SAPBEXstdItemX 2 2 6 4" xfId="47805"/>
    <cellStyle name="SAPBEXstdItemX 2 2 6 5" xfId="47806"/>
    <cellStyle name="SAPBEXstdItemX 2 2 7" xfId="3692"/>
    <cellStyle name="SAPBEXstdItemX 2 2 7 2" xfId="27255"/>
    <cellStyle name="SAPBEXstdItemX 2 2 7 2 2" xfId="37462"/>
    <cellStyle name="SAPBEXstdItemX 2 2 7 3" xfId="32273"/>
    <cellStyle name="SAPBEXstdItemX 2 2 7 4" xfId="47807"/>
    <cellStyle name="SAPBEXstdItemX 2 2 7 5" xfId="47808"/>
    <cellStyle name="SAPBEXstdItemX 2 2 8" xfId="2841"/>
    <cellStyle name="SAPBEXstdItemX 2 2 8 2" xfId="26404"/>
    <cellStyle name="SAPBEXstdItemX 2 2 8 2 2" xfId="36611"/>
    <cellStyle name="SAPBEXstdItemX 2 2 8 3" xfId="31422"/>
    <cellStyle name="SAPBEXstdItemX 2 2 8 4" xfId="47809"/>
    <cellStyle name="SAPBEXstdItemX 2 2 8 5" xfId="47810"/>
    <cellStyle name="SAPBEXstdItemX 2 2 9" xfId="5017"/>
    <cellStyle name="SAPBEXstdItemX 2 2 9 2" xfId="28580"/>
    <cellStyle name="SAPBEXstdItemX 2 2 9 2 2" xfId="38787"/>
    <cellStyle name="SAPBEXstdItemX 2 2 9 3" xfId="33598"/>
    <cellStyle name="SAPBEXstdItemX 2 2 9 4" xfId="47811"/>
    <cellStyle name="SAPBEXstdItemX 2 3" xfId="752"/>
    <cellStyle name="SAPBEXstdItemX 2 3 10" xfId="29419"/>
    <cellStyle name="SAPBEXstdItemX 2 3 11" xfId="47812"/>
    <cellStyle name="SAPBEXstdItemX 2 3 2" xfId="1169"/>
    <cellStyle name="SAPBEXstdItemX 2 3 2 10" xfId="47813"/>
    <cellStyle name="SAPBEXstdItemX 2 3 2 2" xfId="2075"/>
    <cellStyle name="SAPBEXstdItemX 2 3 2 2 2" xfId="25638"/>
    <cellStyle name="SAPBEXstdItemX 2 3 2 2 2 2" xfId="35845"/>
    <cellStyle name="SAPBEXstdItemX 2 3 2 2 3" xfId="30656"/>
    <cellStyle name="SAPBEXstdItemX 2 3 2 2 4" xfId="47814"/>
    <cellStyle name="SAPBEXstdItemX 2 3 2 2 5" xfId="47815"/>
    <cellStyle name="SAPBEXstdItemX 2 3 2 3" xfId="2692"/>
    <cellStyle name="SAPBEXstdItemX 2 3 2 3 2" xfId="26255"/>
    <cellStyle name="SAPBEXstdItemX 2 3 2 3 2 2" xfId="36462"/>
    <cellStyle name="SAPBEXstdItemX 2 3 2 3 3" xfId="31273"/>
    <cellStyle name="SAPBEXstdItemX 2 3 2 3 4" xfId="47816"/>
    <cellStyle name="SAPBEXstdItemX 2 3 2 3 5" xfId="47817"/>
    <cellStyle name="SAPBEXstdItemX 2 3 2 4" xfId="3480"/>
    <cellStyle name="SAPBEXstdItemX 2 3 2 4 2" xfId="27043"/>
    <cellStyle name="SAPBEXstdItemX 2 3 2 4 2 2" xfId="37250"/>
    <cellStyle name="SAPBEXstdItemX 2 3 2 4 3" xfId="32061"/>
    <cellStyle name="SAPBEXstdItemX 2 3 2 4 4" xfId="47818"/>
    <cellStyle name="SAPBEXstdItemX 2 3 2 4 5" xfId="47819"/>
    <cellStyle name="SAPBEXstdItemX 2 3 2 5" xfId="4167"/>
    <cellStyle name="SAPBEXstdItemX 2 3 2 5 2" xfId="27730"/>
    <cellStyle name="SAPBEXstdItemX 2 3 2 5 2 2" xfId="37937"/>
    <cellStyle name="SAPBEXstdItemX 2 3 2 5 3" xfId="32748"/>
    <cellStyle name="SAPBEXstdItemX 2 3 2 5 4" xfId="47820"/>
    <cellStyle name="SAPBEXstdItemX 2 3 2 5 5" xfId="47821"/>
    <cellStyle name="SAPBEXstdItemX 2 3 2 6" xfId="4811"/>
    <cellStyle name="SAPBEXstdItemX 2 3 2 6 2" xfId="28374"/>
    <cellStyle name="SAPBEXstdItemX 2 3 2 6 2 2" xfId="38581"/>
    <cellStyle name="SAPBEXstdItemX 2 3 2 6 3" xfId="33392"/>
    <cellStyle name="SAPBEXstdItemX 2 3 2 6 4" xfId="47822"/>
    <cellStyle name="SAPBEXstdItemX 2 3 2 6 5" xfId="47823"/>
    <cellStyle name="SAPBEXstdItemX 2 3 2 7" xfId="5531"/>
    <cellStyle name="SAPBEXstdItemX 2 3 2 7 2" xfId="29094"/>
    <cellStyle name="SAPBEXstdItemX 2 3 2 7 2 2" xfId="39301"/>
    <cellStyle name="SAPBEXstdItemX 2 3 2 7 3" xfId="34112"/>
    <cellStyle name="SAPBEXstdItemX 2 3 2 7 4" xfId="47824"/>
    <cellStyle name="SAPBEXstdItemX 2 3 2 8" xfId="24732"/>
    <cellStyle name="SAPBEXstdItemX 2 3 2 8 2" xfId="34939"/>
    <cellStyle name="SAPBEXstdItemX 2 3 2 9" xfId="29750"/>
    <cellStyle name="SAPBEXstdItemX 2 3 3" xfId="1749"/>
    <cellStyle name="SAPBEXstdItemX 2 3 3 2" xfId="25312"/>
    <cellStyle name="SAPBEXstdItemX 2 3 3 2 2" xfId="35519"/>
    <cellStyle name="SAPBEXstdItemX 2 3 3 3" xfId="30330"/>
    <cellStyle name="SAPBEXstdItemX 2 3 3 4" xfId="47825"/>
    <cellStyle name="SAPBEXstdItemX 2 3 3 5" xfId="47826"/>
    <cellStyle name="SAPBEXstdItemX 2 3 4" xfId="2279"/>
    <cellStyle name="SAPBEXstdItemX 2 3 4 2" xfId="25842"/>
    <cellStyle name="SAPBEXstdItemX 2 3 4 2 2" xfId="36049"/>
    <cellStyle name="SAPBEXstdItemX 2 3 4 3" xfId="30860"/>
    <cellStyle name="SAPBEXstdItemX 2 3 4 4" xfId="47827"/>
    <cellStyle name="SAPBEXstdItemX 2 3 4 5" xfId="47828"/>
    <cellStyle name="SAPBEXstdItemX 2 3 5" xfId="3063"/>
    <cellStyle name="SAPBEXstdItemX 2 3 5 2" xfId="26626"/>
    <cellStyle name="SAPBEXstdItemX 2 3 5 2 2" xfId="36833"/>
    <cellStyle name="SAPBEXstdItemX 2 3 5 3" xfId="31644"/>
    <cellStyle name="SAPBEXstdItemX 2 3 5 4" xfId="47829"/>
    <cellStyle name="SAPBEXstdItemX 2 3 5 5" xfId="47830"/>
    <cellStyle name="SAPBEXstdItemX 2 3 6" xfId="3794"/>
    <cellStyle name="SAPBEXstdItemX 2 3 6 2" xfId="27357"/>
    <cellStyle name="SAPBEXstdItemX 2 3 6 2 2" xfId="37564"/>
    <cellStyle name="SAPBEXstdItemX 2 3 6 3" xfId="32375"/>
    <cellStyle name="SAPBEXstdItemX 2 3 6 4" xfId="47831"/>
    <cellStyle name="SAPBEXstdItemX 2 3 6 5" xfId="47832"/>
    <cellStyle name="SAPBEXstdItemX 2 3 7" xfId="4405"/>
    <cellStyle name="SAPBEXstdItemX 2 3 7 2" xfId="27968"/>
    <cellStyle name="SAPBEXstdItemX 2 3 7 2 2" xfId="38175"/>
    <cellStyle name="SAPBEXstdItemX 2 3 7 3" xfId="32986"/>
    <cellStyle name="SAPBEXstdItemX 2 3 7 4" xfId="47833"/>
    <cellStyle name="SAPBEXstdItemX 2 3 7 5" xfId="47834"/>
    <cellStyle name="SAPBEXstdItemX 2 3 8" xfId="5122"/>
    <cellStyle name="SAPBEXstdItemX 2 3 8 2" xfId="28685"/>
    <cellStyle name="SAPBEXstdItemX 2 3 8 2 2" xfId="38892"/>
    <cellStyle name="SAPBEXstdItemX 2 3 8 3" xfId="33703"/>
    <cellStyle name="SAPBEXstdItemX 2 3 8 4" xfId="47835"/>
    <cellStyle name="SAPBEXstdItemX 2 3 9" xfId="24315"/>
    <cellStyle name="SAPBEXstdItemX 2 3 9 2" xfId="34522"/>
    <cellStyle name="SAPBEXstdItemX 2 4" xfId="899"/>
    <cellStyle name="SAPBEXstdItemX 2 4 10" xfId="29566"/>
    <cellStyle name="SAPBEXstdItemX 2 4 11" xfId="47836"/>
    <cellStyle name="SAPBEXstdItemX 2 4 2" xfId="1311"/>
    <cellStyle name="SAPBEXstdItemX 2 4 2 10" xfId="47837"/>
    <cellStyle name="SAPBEXstdItemX 2 4 2 2" xfId="2215"/>
    <cellStyle name="SAPBEXstdItemX 2 4 2 2 2" xfId="25778"/>
    <cellStyle name="SAPBEXstdItemX 2 4 2 2 2 2" xfId="35985"/>
    <cellStyle name="SAPBEXstdItemX 2 4 2 2 3" xfId="30796"/>
    <cellStyle name="SAPBEXstdItemX 2 4 2 2 4" xfId="47838"/>
    <cellStyle name="SAPBEXstdItemX 2 4 2 2 5" xfId="47839"/>
    <cellStyle name="SAPBEXstdItemX 2 4 2 3" xfId="2834"/>
    <cellStyle name="SAPBEXstdItemX 2 4 2 3 2" xfId="26397"/>
    <cellStyle name="SAPBEXstdItemX 2 4 2 3 2 2" xfId="36604"/>
    <cellStyle name="SAPBEXstdItemX 2 4 2 3 3" xfId="31415"/>
    <cellStyle name="SAPBEXstdItemX 2 4 2 3 4" xfId="47840"/>
    <cellStyle name="SAPBEXstdItemX 2 4 2 3 5" xfId="47841"/>
    <cellStyle name="SAPBEXstdItemX 2 4 2 4" xfId="3622"/>
    <cellStyle name="SAPBEXstdItemX 2 4 2 4 2" xfId="27185"/>
    <cellStyle name="SAPBEXstdItemX 2 4 2 4 2 2" xfId="37392"/>
    <cellStyle name="SAPBEXstdItemX 2 4 2 4 3" xfId="32203"/>
    <cellStyle name="SAPBEXstdItemX 2 4 2 4 4" xfId="47842"/>
    <cellStyle name="SAPBEXstdItemX 2 4 2 4 5" xfId="47843"/>
    <cellStyle name="SAPBEXstdItemX 2 4 2 5" xfId="4309"/>
    <cellStyle name="SAPBEXstdItemX 2 4 2 5 2" xfId="27872"/>
    <cellStyle name="SAPBEXstdItemX 2 4 2 5 2 2" xfId="38079"/>
    <cellStyle name="SAPBEXstdItemX 2 4 2 5 3" xfId="32890"/>
    <cellStyle name="SAPBEXstdItemX 2 4 2 5 4" xfId="47844"/>
    <cellStyle name="SAPBEXstdItemX 2 4 2 5 5" xfId="47845"/>
    <cellStyle name="SAPBEXstdItemX 2 4 2 6" xfId="4953"/>
    <cellStyle name="SAPBEXstdItemX 2 4 2 6 2" xfId="28516"/>
    <cellStyle name="SAPBEXstdItemX 2 4 2 6 2 2" xfId="38723"/>
    <cellStyle name="SAPBEXstdItemX 2 4 2 6 3" xfId="33534"/>
    <cellStyle name="SAPBEXstdItemX 2 4 2 6 4" xfId="47846"/>
    <cellStyle name="SAPBEXstdItemX 2 4 2 6 5" xfId="47847"/>
    <cellStyle name="SAPBEXstdItemX 2 4 2 7" xfId="5673"/>
    <cellStyle name="SAPBEXstdItemX 2 4 2 7 2" xfId="29236"/>
    <cellStyle name="SAPBEXstdItemX 2 4 2 7 2 2" xfId="39443"/>
    <cellStyle name="SAPBEXstdItemX 2 4 2 7 3" xfId="34254"/>
    <cellStyle name="SAPBEXstdItemX 2 4 2 7 4" xfId="47848"/>
    <cellStyle name="SAPBEXstdItemX 2 4 2 8" xfId="24874"/>
    <cellStyle name="SAPBEXstdItemX 2 4 2 8 2" xfId="35081"/>
    <cellStyle name="SAPBEXstdItemX 2 4 2 9" xfId="29892"/>
    <cellStyle name="SAPBEXstdItemX 2 4 3" xfId="1889"/>
    <cellStyle name="SAPBEXstdItemX 2 4 3 2" xfId="25452"/>
    <cellStyle name="SAPBEXstdItemX 2 4 3 2 2" xfId="35659"/>
    <cellStyle name="SAPBEXstdItemX 2 4 3 3" xfId="30470"/>
    <cellStyle name="SAPBEXstdItemX 2 4 3 4" xfId="47849"/>
    <cellStyle name="SAPBEXstdItemX 2 4 3 5" xfId="47850"/>
    <cellStyle name="SAPBEXstdItemX 2 4 4" xfId="2425"/>
    <cellStyle name="SAPBEXstdItemX 2 4 4 2" xfId="25988"/>
    <cellStyle name="SAPBEXstdItemX 2 4 4 2 2" xfId="36195"/>
    <cellStyle name="SAPBEXstdItemX 2 4 4 3" xfId="31006"/>
    <cellStyle name="SAPBEXstdItemX 2 4 4 4" xfId="47851"/>
    <cellStyle name="SAPBEXstdItemX 2 4 4 5" xfId="47852"/>
    <cellStyle name="SAPBEXstdItemX 2 4 5" xfId="3210"/>
    <cellStyle name="SAPBEXstdItemX 2 4 5 2" xfId="26773"/>
    <cellStyle name="SAPBEXstdItemX 2 4 5 2 2" xfId="36980"/>
    <cellStyle name="SAPBEXstdItemX 2 4 5 3" xfId="31791"/>
    <cellStyle name="SAPBEXstdItemX 2 4 5 4" xfId="47853"/>
    <cellStyle name="SAPBEXstdItemX 2 4 5 5" xfId="47854"/>
    <cellStyle name="SAPBEXstdItemX 2 4 6" xfId="3940"/>
    <cellStyle name="SAPBEXstdItemX 2 4 6 2" xfId="27503"/>
    <cellStyle name="SAPBEXstdItemX 2 4 6 2 2" xfId="37710"/>
    <cellStyle name="SAPBEXstdItemX 2 4 6 3" xfId="32521"/>
    <cellStyle name="SAPBEXstdItemX 2 4 6 4" xfId="47855"/>
    <cellStyle name="SAPBEXstdItemX 2 4 6 5" xfId="47856"/>
    <cellStyle name="SAPBEXstdItemX 2 4 7" xfId="4551"/>
    <cellStyle name="SAPBEXstdItemX 2 4 7 2" xfId="28114"/>
    <cellStyle name="SAPBEXstdItemX 2 4 7 2 2" xfId="38321"/>
    <cellStyle name="SAPBEXstdItemX 2 4 7 3" xfId="33132"/>
    <cellStyle name="SAPBEXstdItemX 2 4 7 4" xfId="47857"/>
    <cellStyle name="SAPBEXstdItemX 2 4 7 5" xfId="47858"/>
    <cellStyle name="SAPBEXstdItemX 2 4 8" xfId="5269"/>
    <cellStyle name="SAPBEXstdItemX 2 4 8 2" xfId="28832"/>
    <cellStyle name="SAPBEXstdItemX 2 4 8 2 2" xfId="39039"/>
    <cellStyle name="SAPBEXstdItemX 2 4 8 3" xfId="33850"/>
    <cellStyle name="SAPBEXstdItemX 2 4 8 4" xfId="47859"/>
    <cellStyle name="SAPBEXstdItemX 2 4 9" xfId="24462"/>
    <cellStyle name="SAPBEXstdItemX 2 4 9 2" xfId="34669"/>
    <cellStyle name="SAPBEXstdItemX 2 5" xfId="984"/>
    <cellStyle name="SAPBEXstdItemX 2 5 2" xfId="2510"/>
    <cellStyle name="SAPBEXstdItemX 2 5 2 2" xfId="26073"/>
    <cellStyle name="SAPBEXstdItemX 2 5 2 2 2" xfId="36280"/>
    <cellStyle name="SAPBEXstdItemX 2 5 2 3" xfId="31091"/>
    <cellStyle name="SAPBEXstdItemX 2 5 2 4" xfId="47860"/>
    <cellStyle name="SAPBEXstdItemX 2 5 2 5" xfId="47861"/>
    <cellStyle name="SAPBEXstdItemX 2 5 3" xfId="3295"/>
    <cellStyle name="SAPBEXstdItemX 2 5 3 2" xfId="26858"/>
    <cellStyle name="SAPBEXstdItemX 2 5 3 2 2" xfId="37065"/>
    <cellStyle name="SAPBEXstdItemX 2 5 3 3" xfId="31876"/>
    <cellStyle name="SAPBEXstdItemX 2 5 3 4" xfId="47862"/>
    <cellStyle name="SAPBEXstdItemX 2 5 3 5" xfId="47863"/>
    <cellStyle name="SAPBEXstdItemX 2 5 4" xfId="4636"/>
    <cellStyle name="SAPBEXstdItemX 2 5 4 2" xfId="28199"/>
    <cellStyle name="SAPBEXstdItemX 2 5 4 2 2" xfId="38406"/>
    <cellStyle name="SAPBEXstdItemX 2 5 4 3" xfId="33217"/>
    <cellStyle name="SAPBEXstdItemX 2 5 4 4" xfId="47864"/>
    <cellStyle name="SAPBEXstdItemX 2 5 4 5" xfId="47865"/>
    <cellStyle name="SAPBEXstdItemX 2 5 5" xfId="5354"/>
    <cellStyle name="SAPBEXstdItemX 2 5 5 2" xfId="28917"/>
    <cellStyle name="SAPBEXstdItemX 2 5 5 2 2" xfId="39124"/>
    <cellStyle name="SAPBEXstdItemX 2 5 5 3" xfId="33935"/>
    <cellStyle name="SAPBEXstdItemX 2 5 5 4" xfId="47866"/>
    <cellStyle name="SAPBEXstdItemX 2 5 5 5" xfId="47867"/>
    <cellStyle name="SAPBEXstdItemX 2 5 6" xfId="24547"/>
    <cellStyle name="SAPBEXstdItemX 2 5 6 2" xfId="34754"/>
    <cellStyle name="SAPBEXstdItemX 2 5 7" xfId="47868"/>
    <cellStyle name="SAPBEXstdItemX 2 5 8" xfId="47869"/>
    <cellStyle name="SAPBEXstdItemX 2 5 9" xfId="47870"/>
    <cellStyle name="SAPBEXstdItemX 2 6" xfId="1434"/>
    <cellStyle name="SAPBEXstdItemX 2 6 2" xfId="24997"/>
    <cellStyle name="SAPBEXstdItemX 2 6 2 2" xfId="35204"/>
    <cellStyle name="SAPBEXstdItemX 2 6 3" xfId="30015"/>
    <cellStyle name="SAPBEXstdItemX 2 6 4" xfId="47871"/>
    <cellStyle name="SAPBEXstdItemX 2 6 5" xfId="47872"/>
    <cellStyle name="SAPBEXstdItemX 2 7" xfId="1539"/>
    <cellStyle name="SAPBEXstdItemX 2 7 2" xfId="25102"/>
    <cellStyle name="SAPBEXstdItemX 2 7 2 2" xfId="35309"/>
    <cellStyle name="SAPBEXstdItemX 2 7 3" xfId="30120"/>
    <cellStyle name="SAPBEXstdItemX 2 7 4" xfId="47873"/>
    <cellStyle name="SAPBEXstdItemX 2 8" xfId="24128"/>
    <cellStyle name="SAPBEXstdItemX 2 8 2" xfId="34335"/>
    <cellStyle name="SAPBEXstdItemX 2 9" xfId="47874"/>
    <cellStyle name="SAPBEXstdItemX 3" xfId="608"/>
    <cellStyle name="SAPBEXstdItemX 3 10" xfId="24171"/>
    <cellStyle name="SAPBEXstdItemX 3 10 2" xfId="34378"/>
    <cellStyle name="SAPBEXstdItemX 3 11" xfId="29275"/>
    <cellStyle name="SAPBEXstdItemX 3 12" xfId="47875"/>
    <cellStyle name="SAPBEXstdItemX 3 2" xfId="854"/>
    <cellStyle name="SAPBEXstdItemX 3 2 10" xfId="29521"/>
    <cellStyle name="SAPBEXstdItemX 3 2 11" xfId="47876"/>
    <cellStyle name="SAPBEXstdItemX 3 2 2" xfId="1266"/>
    <cellStyle name="SAPBEXstdItemX 3 2 2 10" xfId="47877"/>
    <cellStyle name="SAPBEXstdItemX 3 2 2 2" xfId="2170"/>
    <cellStyle name="SAPBEXstdItemX 3 2 2 2 2" xfId="25733"/>
    <cellStyle name="SAPBEXstdItemX 3 2 2 2 2 2" xfId="35940"/>
    <cellStyle name="SAPBEXstdItemX 3 2 2 2 3" xfId="30751"/>
    <cellStyle name="SAPBEXstdItemX 3 2 2 2 4" xfId="47878"/>
    <cellStyle name="SAPBEXstdItemX 3 2 2 2 5" xfId="47879"/>
    <cellStyle name="SAPBEXstdItemX 3 2 2 3" xfId="2789"/>
    <cellStyle name="SAPBEXstdItemX 3 2 2 3 2" xfId="26352"/>
    <cellStyle name="SAPBEXstdItemX 3 2 2 3 2 2" xfId="36559"/>
    <cellStyle name="SAPBEXstdItemX 3 2 2 3 3" xfId="31370"/>
    <cellStyle name="SAPBEXstdItemX 3 2 2 3 4" xfId="47880"/>
    <cellStyle name="SAPBEXstdItemX 3 2 2 3 5" xfId="47881"/>
    <cellStyle name="SAPBEXstdItemX 3 2 2 4" xfId="3577"/>
    <cellStyle name="SAPBEXstdItemX 3 2 2 4 2" xfId="27140"/>
    <cellStyle name="SAPBEXstdItemX 3 2 2 4 2 2" xfId="37347"/>
    <cellStyle name="SAPBEXstdItemX 3 2 2 4 3" xfId="32158"/>
    <cellStyle name="SAPBEXstdItemX 3 2 2 4 4" xfId="47882"/>
    <cellStyle name="SAPBEXstdItemX 3 2 2 4 5" xfId="47883"/>
    <cellStyle name="SAPBEXstdItemX 3 2 2 5" xfId="4264"/>
    <cellStyle name="SAPBEXstdItemX 3 2 2 5 2" xfId="27827"/>
    <cellStyle name="SAPBEXstdItemX 3 2 2 5 2 2" xfId="38034"/>
    <cellStyle name="SAPBEXstdItemX 3 2 2 5 3" xfId="32845"/>
    <cellStyle name="SAPBEXstdItemX 3 2 2 5 4" xfId="47884"/>
    <cellStyle name="SAPBEXstdItemX 3 2 2 5 5" xfId="47885"/>
    <cellStyle name="SAPBEXstdItemX 3 2 2 6" xfId="4908"/>
    <cellStyle name="SAPBEXstdItemX 3 2 2 6 2" xfId="28471"/>
    <cellStyle name="SAPBEXstdItemX 3 2 2 6 2 2" xfId="38678"/>
    <cellStyle name="SAPBEXstdItemX 3 2 2 6 3" xfId="33489"/>
    <cellStyle name="SAPBEXstdItemX 3 2 2 6 4" xfId="47886"/>
    <cellStyle name="SAPBEXstdItemX 3 2 2 6 5" xfId="47887"/>
    <cellStyle name="SAPBEXstdItemX 3 2 2 7" xfId="5628"/>
    <cellStyle name="SAPBEXstdItemX 3 2 2 7 2" xfId="29191"/>
    <cellStyle name="SAPBEXstdItemX 3 2 2 7 2 2" xfId="39398"/>
    <cellStyle name="SAPBEXstdItemX 3 2 2 7 3" xfId="34209"/>
    <cellStyle name="SAPBEXstdItemX 3 2 2 7 4" xfId="47888"/>
    <cellStyle name="SAPBEXstdItemX 3 2 2 8" xfId="24829"/>
    <cellStyle name="SAPBEXstdItemX 3 2 2 8 2" xfId="35036"/>
    <cellStyle name="SAPBEXstdItemX 3 2 2 9" xfId="29847"/>
    <cellStyle name="SAPBEXstdItemX 3 2 3" xfId="1844"/>
    <cellStyle name="SAPBEXstdItemX 3 2 3 2" xfId="25407"/>
    <cellStyle name="SAPBEXstdItemX 3 2 3 2 2" xfId="35614"/>
    <cellStyle name="SAPBEXstdItemX 3 2 3 3" xfId="30425"/>
    <cellStyle name="SAPBEXstdItemX 3 2 3 4" xfId="47889"/>
    <cellStyle name="SAPBEXstdItemX 3 2 3 5" xfId="47890"/>
    <cellStyle name="SAPBEXstdItemX 3 2 4" xfId="2380"/>
    <cellStyle name="SAPBEXstdItemX 3 2 4 2" xfId="25943"/>
    <cellStyle name="SAPBEXstdItemX 3 2 4 2 2" xfId="36150"/>
    <cellStyle name="SAPBEXstdItemX 3 2 4 3" xfId="30961"/>
    <cellStyle name="SAPBEXstdItemX 3 2 4 4" xfId="47891"/>
    <cellStyle name="SAPBEXstdItemX 3 2 4 5" xfId="47892"/>
    <cellStyle name="SAPBEXstdItemX 3 2 5" xfId="3165"/>
    <cellStyle name="SAPBEXstdItemX 3 2 5 2" xfId="26728"/>
    <cellStyle name="SAPBEXstdItemX 3 2 5 2 2" xfId="36935"/>
    <cellStyle name="SAPBEXstdItemX 3 2 5 3" xfId="31746"/>
    <cellStyle name="SAPBEXstdItemX 3 2 5 4" xfId="47893"/>
    <cellStyle name="SAPBEXstdItemX 3 2 5 5" xfId="47894"/>
    <cellStyle name="SAPBEXstdItemX 3 2 6" xfId="3895"/>
    <cellStyle name="SAPBEXstdItemX 3 2 6 2" xfId="27458"/>
    <cellStyle name="SAPBEXstdItemX 3 2 6 2 2" xfId="37665"/>
    <cellStyle name="SAPBEXstdItemX 3 2 6 3" xfId="32476"/>
    <cellStyle name="SAPBEXstdItemX 3 2 6 4" xfId="47895"/>
    <cellStyle name="SAPBEXstdItemX 3 2 6 5" xfId="47896"/>
    <cellStyle name="SAPBEXstdItemX 3 2 7" xfId="4506"/>
    <cellStyle name="SAPBEXstdItemX 3 2 7 2" xfId="28069"/>
    <cellStyle name="SAPBEXstdItemX 3 2 7 2 2" xfId="38276"/>
    <cellStyle name="SAPBEXstdItemX 3 2 7 3" xfId="33087"/>
    <cellStyle name="SAPBEXstdItemX 3 2 7 4" xfId="47897"/>
    <cellStyle name="SAPBEXstdItemX 3 2 7 5" xfId="47898"/>
    <cellStyle name="SAPBEXstdItemX 3 2 8" xfId="5224"/>
    <cellStyle name="SAPBEXstdItemX 3 2 8 2" xfId="28787"/>
    <cellStyle name="SAPBEXstdItemX 3 2 8 2 2" xfId="38994"/>
    <cellStyle name="SAPBEXstdItemX 3 2 8 3" xfId="33805"/>
    <cellStyle name="SAPBEXstdItemX 3 2 8 4" xfId="47899"/>
    <cellStyle name="SAPBEXstdItemX 3 2 9" xfId="24417"/>
    <cellStyle name="SAPBEXstdItemX 3 2 9 2" xfId="34624"/>
    <cellStyle name="SAPBEXstdItemX 3 3" xfId="942"/>
    <cellStyle name="SAPBEXstdItemX 3 3 10" xfId="47900"/>
    <cellStyle name="SAPBEXstdItemX 3 3 2" xfId="1928"/>
    <cellStyle name="SAPBEXstdItemX 3 3 2 2" xfId="25491"/>
    <cellStyle name="SAPBEXstdItemX 3 3 2 2 2" xfId="35698"/>
    <cellStyle name="SAPBEXstdItemX 3 3 2 3" xfId="30509"/>
    <cellStyle name="SAPBEXstdItemX 3 3 2 4" xfId="47901"/>
    <cellStyle name="SAPBEXstdItemX 3 3 2 5" xfId="47902"/>
    <cellStyle name="SAPBEXstdItemX 3 3 3" xfId="2468"/>
    <cellStyle name="SAPBEXstdItemX 3 3 3 2" xfId="26031"/>
    <cellStyle name="SAPBEXstdItemX 3 3 3 2 2" xfId="36238"/>
    <cellStyle name="SAPBEXstdItemX 3 3 3 3" xfId="31049"/>
    <cellStyle name="SAPBEXstdItemX 3 3 3 4" xfId="47903"/>
    <cellStyle name="SAPBEXstdItemX 3 3 3 5" xfId="47904"/>
    <cellStyle name="SAPBEXstdItemX 3 3 4" xfId="3253"/>
    <cellStyle name="SAPBEXstdItemX 3 3 4 2" xfId="26816"/>
    <cellStyle name="SAPBEXstdItemX 3 3 4 2 2" xfId="37023"/>
    <cellStyle name="SAPBEXstdItemX 3 3 4 3" xfId="31834"/>
    <cellStyle name="SAPBEXstdItemX 3 3 4 4" xfId="47905"/>
    <cellStyle name="SAPBEXstdItemX 3 3 4 5" xfId="47906"/>
    <cellStyle name="SAPBEXstdItemX 3 3 5" xfId="3983"/>
    <cellStyle name="SAPBEXstdItemX 3 3 5 2" xfId="27546"/>
    <cellStyle name="SAPBEXstdItemX 3 3 5 2 2" xfId="37753"/>
    <cellStyle name="SAPBEXstdItemX 3 3 5 3" xfId="32564"/>
    <cellStyle name="SAPBEXstdItemX 3 3 5 4" xfId="47907"/>
    <cellStyle name="SAPBEXstdItemX 3 3 5 5" xfId="47908"/>
    <cellStyle name="SAPBEXstdItemX 3 3 6" xfId="4594"/>
    <cellStyle name="SAPBEXstdItemX 3 3 6 2" xfId="28157"/>
    <cellStyle name="SAPBEXstdItemX 3 3 6 2 2" xfId="38364"/>
    <cellStyle name="SAPBEXstdItemX 3 3 6 3" xfId="33175"/>
    <cellStyle name="SAPBEXstdItemX 3 3 6 4" xfId="47909"/>
    <cellStyle name="SAPBEXstdItemX 3 3 6 5" xfId="47910"/>
    <cellStyle name="SAPBEXstdItemX 3 3 7" xfId="5312"/>
    <cellStyle name="SAPBEXstdItemX 3 3 7 2" xfId="28875"/>
    <cellStyle name="SAPBEXstdItemX 3 3 7 2 2" xfId="39082"/>
    <cellStyle name="SAPBEXstdItemX 3 3 7 3" xfId="33893"/>
    <cellStyle name="SAPBEXstdItemX 3 3 7 4" xfId="47911"/>
    <cellStyle name="SAPBEXstdItemX 3 3 8" xfId="24505"/>
    <cellStyle name="SAPBEXstdItemX 3 3 8 2" xfId="34712"/>
    <cellStyle name="SAPBEXstdItemX 3 3 9" xfId="29609"/>
    <cellStyle name="SAPBEXstdItemX 3 4" xfId="1616"/>
    <cellStyle name="SAPBEXstdItemX 3 4 2" xfId="25179"/>
    <cellStyle name="SAPBEXstdItemX 3 4 2 2" xfId="35386"/>
    <cellStyle name="SAPBEXstdItemX 3 4 3" xfId="30197"/>
    <cellStyle name="SAPBEXstdItemX 3 4 4" xfId="47912"/>
    <cellStyle name="SAPBEXstdItemX 3 4 5" xfId="47913"/>
    <cellStyle name="SAPBEXstdItemX 3 5" xfId="1391"/>
    <cellStyle name="SAPBEXstdItemX 3 5 2" xfId="24954"/>
    <cellStyle name="SAPBEXstdItemX 3 5 2 2" xfId="35161"/>
    <cellStyle name="SAPBEXstdItemX 3 5 3" xfId="29972"/>
    <cellStyle name="SAPBEXstdItemX 3 5 4" xfId="47914"/>
    <cellStyle name="SAPBEXstdItemX 3 5 5" xfId="47915"/>
    <cellStyle name="SAPBEXstdItemX 3 6" xfId="2919"/>
    <cellStyle name="SAPBEXstdItemX 3 6 2" xfId="26482"/>
    <cellStyle name="SAPBEXstdItemX 3 6 2 2" xfId="36689"/>
    <cellStyle name="SAPBEXstdItemX 3 6 3" xfId="31500"/>
    <cellStyle name="SAPBEXstdItemX 3 6 4" xfId="47916"/>
    <cellStyle name="SAPBEXstdItemX 3 6 5" xfId="47917"/>
    <cellStyle name="SAPBEXstdItemX 3 7" xfId="3653"/>
    <cellStyle name="SAPBEXstdItemX 3 7 2" xfId="27216"/>
    <cellStyle name="SAPBEXstdItemX 3 7 2 2" xfId="37423"/>
    <cellStyle name="SAPBEXstdItemX 3 7 3" xfId="32234"/>
    <cellStyle name="SAPBEXstdItemX 3 7 4" xfId="47918"/>
    <cellStyle name="SAPBEXstdItemX 3 7 5" xfId="47919"/>
    <cellStyle name="SAPBEXstdItemX 3 8" xfId="2863"/>
    <cellStyle name="SAPBEXstdItemX 3 8 2" xfId="26426"/>
    <cellStyle name="SAPBEXstdItemX 3 8 2 2" xfId="36633"/>
    <cellStyle name="SAPBEXstdItemX 3 8 3" xfId="31444"/>
    <cellStyle name="SAPBEXstdItemX 3 8 4" xfId="47920"/>
    <cellStyle name="SAPBEXstdItemX 3 8 5" xfId="47921"/>
    <cellStyle name="SAPBEXstdItemX 3 9" xfId="4978"/>
    <cellStyle name="SAPBEXstdItemX 3 9 2" xfId="28541"/>
    <cellStyle name="SAPBEXstdItemX 3 9 2 2" xfId="38748"/>
    <cellStyle name="SAPBEXstdItemX 3 9 3" xfId="33559"/>
    <cellStyle name="SAPBEXstdItemX 3 9 4" xfId="47922"/>
    <cellStyle name="SAPBEXstdItemX 4" xfId="706"/>
    <cellStyle name="SAPBEXstdItemX 4 10" xfId="29373"/>
    <cellStyle name="SAPBEXstdItemX 4 11" xfId="47923"/>
    <cellStyle name="SAPBEXstdItemX 4 2" xfId="1123"/>
    <cellStyle name="SAPBEXstdItemX 4 2 10" xfId="47924"/>
    <cellStyle name="SAPBEXstdItemX 4 2 2" xfId="2030"/>
    <cellStyle name="SAPBEXstdItemX 4 2 2 2" xfId="25593"/>
    <cellStyle name="SAPBEXstdItemX 4 2 2 2 2" xfId="35800"/>
    <cellStyle name="SAPBEXstdItemX 4 2 2 3" xfId="30611"/>
    <cellStyle name="SAPBEXstdItemX 4 2 2 4" xfId="47925"/>
    <cellStyle name="SAPBEXstdItemX 4 2 2 5" xfId="47926"/>
    <cellStyle name="SAPBEXstdItemX 4 2 3" xfId="2647"/>
    <cellStyle name="SAPBEXstdItemX 4 2 3 2" xfId="26210"/>
    <cellStyle name="SAPBEXstdItemX 4 2 3 2 2" xfId="36417"/>
    <cellStyle name="SAPBEXstdItemX 4 2 3 3" xfId="31228"/>
    <cellStyle name="SAPBEXstdItemX 4 2 3 4" xfId="47927"/>
    <cellStyle name="SAPBEXstdItemX 4 2 3 5" xfId="47928"/>
    <cellStyle name="SAPBEXstdItemX 4 2 4" xfId="3434"/>
    <cellStyle name="SAPBEXstdItemX 4 2 4 2" xfId="26997"/>
    <cellStyle name="SAPBEXstdItemX 4 2 4 2 2" xfId="37204"/>
    <cellStyle name="SAPBEXstdItemX 4 2 4 3" xfId="32015"/>
    <cellStyle name="SAPBEXstdItemX 4 2 4 4" xfId="47929"/>
    <cellStyle name="SAPBEXstdItemX 4 2 4 5" xfId="47930"/>
    <cellStyle name="SAPBEXstdItemX 4 2 5" xfId="4122"/>
    <cellStyle name="SAPBEXstdItemX 4 2 5 2" xfId="27685"/>
    <cellStyle name="SAPBEXstdItemX 4 2 5 2 2" xfId="37892"/>
    <cellStyle name="SAPBEXstdItemX 4 2 5 3" xfId="32703"/>
    <cellStyle name="SAPBEXstdItemX 4 2 5 4" xfId="47931"/>
    <cellStyle name="SAPBEXstdItemX 4 2 5 5" xfId="47932"/>
    <cellStyle name="SAPBEXstdItemX 4 2 6" xfId="4766"/>
    <cellStyle name="SAPBEXstdItemX 4 2 6 2" xfId="28329"/>
    <cellStyle name="SAPBEXstdItemX 4 2 6 2 2" xfId="38536"/>
    <cellStyle name="SAPBEXstdItemX 4 2 6 3" xfId="33347"/>
    <cellStyle name="SAPBEXstdItemX 4 2 6 4" xfId="47933"/>
    <cellStyle name="SAPBEXstdItemX 4 2 6 5" xfId="47934"/>
    <cellStyle name="SAPBEXstdItemX 4 2 7" xfId="5485"/>
    <cellStyle name="SAPBEXstdItemX 4 2 7 2" xfId="29048"/>
    <cellStyle name="SAPBEXstdItemX 4 2 7 2 2" xfId="39255"/>
    <cellStyle name="SAPBEXstdItemX 4 2 7 3" xfId="34066"/>
    <cellStyle name="SAPBEXstdItemX 4 2 7 4" xfId="47935"/>
    <cellStyle name="SAPBEXstdItemX 4 2 8" xfId="24686"/>
    <cellStyle name="SAPBEXstdItemX 4 2 8 2" xfId="34893"/>
    <cellStyle name="SAPBEXstdItemX 4 2 9" xfId="29704"/>
    <cellStyle name="SAPBEXstdItemX 4 3" xfId="1704"/>
    <cellStyle name="SAPBEXstdItemX 4 3 2" xfId="25267"/>
    <cellStyle name="SAPBEXstdItemX 4 3 2 2" xfId="35474"/>
    <cellStyle name="SAPBEXstdItemX 4 3 3" xfId="30285"/>
    <cellStyle name="SAPBEXstdItemX 4 3 4" xfId="47936"/>
    <cellStyle name="SAPBEXstdItemX 4 3 5" xfId="47937"/>
    <cellStyle name="SAPBEXstdItemX 4 4" xfId="2234"/>
    <cellStyle name="SAPBEXstdItemX 4 4 2" xfId="25797"/>
    <cellStyle name="SAPBEXstdItemX 4 4 2 2" xfId="36004"/>
    <cellStyle name="SAPBEXstdItemX 4 4 3" xfId="30815"/>
    <cellStyle name="SAPBEXstdItemX 4 4 4" xfId="47938"/>
    <cellStyle name="SAPBEXstdItemX 4 4 5" xfId="47939"/>
    <cellStyle name="SAPBEXstdItemX 4 5" xfId="3017"/>
    <cellStyle name="SAPBEXstdItemX 4 5 2" xfId="26580"/>
    <cellStyle name="SAPBEXstdItemX 4 5 2 2" xfId="36787"/>
    <cellStyle name="SAPBEXstdItemX 4 5 3" xfId="31598"/>
    <cellStyle name="SAPBEXstdItemX 4 5 4" xfId="47940"/>
    <cellStyle name="SAPBEXstdItemX 4 5 5" xfId="47941"/>
    <cellStyle name="SAPBEXstdItemX 4 6" xfId="3749"/>
    <cellStyle name="SAPBEXstdItemX 4 6 2" xfId="27312"/>
    <cellStyle name="SAPBEXstdItemX 4 6 2 2" xfId="37519"/>
    <cellStyle name="SAPBEXstdItemX 4 6 3" xfId="32330"/>
    <cellStyle name="SAPBEXstdItemX 4 6 4" xfId="47942"/>
    <cellStyle name="SAPBEXstdItemX 4 6 5" xfId="47943"/>
    <cellStyle name="SAPBEXstdItemX 4 7" xfId="4360"/>
    <cellStyle name="SAPBEXstdItemX 4 7 2" xfId="27923"/>
    <cellStyle name="SAPBEXstdItemX 4 7 2 2" xfId="38130"/>
    <cellStyle name="SAPBEXstdItemX 4 7 3" xfId="32941"/>
    <cellStyle name="SAPBEXstdItemX 4 7 4" xfId="47944"/>
    <cellStyle name="SAPBEXstdItemX 4 7 5" xfId="47945"/>
    <cellStyle name="SAPBEXstdItemX 4 8" xfId="5076"/>
    <cellStyle name="SAPBEXstdItemX 4 8 2" xfId="28639"/>
    <cellStyle name="SAPBEXstdItemX 4 8 2 2" xfId="38846"/>
    <cellStyle name="SAPBEXstdItemX 4 8 3" xfId="33657"/>
    <cellStyle name="SAPBEXstdItemX 4 8 4" xfId="47946"/>
    <cellStyle name="SAPBEXstdItemX 4 9" xfId="24269"/>
    <cellStyle name="SAPBEXstdItemX 4 9 2" xfId="34476"/>
    <cellStyle name="SAPBEXstdItemX 5" xfId="774"/>
    <cellStyle name="SAPBEXstdItemX 5 10" xfId="29441"/>
    <cellStyle name="SAPBEXstdItemX 5 11" xfId="47947"/>
    <cellStyle name="SAPBEXstdItemX 5 2" xfId="1190"/>
    <cellStyle name="SAPBEXstdItemX 5 2 10" xfId="47948"/>
    <cellStyle name="SAPBEXstdItemX 5 2 2" xfId="2096"/>
    <cellStyle name="SAPBEXstdItemX 5 2 2 2" xfId="25659"/>
    <cellStyle name="SAPBEXstdItemX 5 2 2 2 2" xfId="35866"/>
    <cellStyle name="SAPBEXstdItemX 5 2 2 3" xfId="30677"/>
    <cellStyle name="SAPBEXstdItemX 5 2 2 4" xfId="47949"/>
    <cellStyle name="SAPBEXstdItemX 5 2 2 5" xfId="47950"/>
    <cellStyle name="SAPBEXstdItemX 5 2 3" xfId="2713"/>
    <cellStyle name="SAPBEXstdItemX 5 2 3 2" xfId="26276"/>
    <cellStyle name="SAPBEXstdItemX 5 2 3 2 2" xfId="36483"/>
    <cellStyle name="SAPBEXstdItemX 5 2 3 3" xfId="31294"/>
    <cellStyle name="SAPBEXstdItemX 5 2 3 4" xfId="47951"/>
    <cellStyle name="SAPBEXstdItemX 5 2 3 5" xfId="47952"/>
    <cellStyle name="SAPBEXstdItemX 5 2 4" xfId="3501"/>
    <cellStyle name="SAPBEXstdItemX 5 2 4 2" xfId="27064"/>
    <cellStyle name="SAPBEXstdItemX 5 2 4 2 2" xfId="37271"/>
    <cellStyle name="SAPBEXstdItemX 5 2 4 3" xfId="32082"/>
    <cellStyle name="SAPBEXstdItemX 5 2 4 4" xfId="47953"/>
    <cellStyle name="SAPBEXstdItemX 5 2 4 5" xfId="47954"/>
    <cellStyle name="SAPBEXstdItemX 5 2 5" xfId="4188"/>
    <cellStyle name="SAPBEXstdItemX 5 2 5 2" xfId="27751"/>
    <cellStyle name="SAPBEXstdItemX 5 2 5 2 2" xfId="37958"/>
    <cellStyle name="SAPBEXstdItemX 5 2 5 3" xfId="32769"/>
    <cellStyle name="SAPBEXstdItemX 5 2 5 4" xfId="47955"/>
    <cellStyle name="SAPBEXstdItemX 5 2 5 5" xfId="47956"/>
    <cellStyle name="SAPBEXstdItemX 5 2 6" xfId="4832"/>
    <cellStyle name="SAPBEXstdItemX 5 2 6 2" xfId="28395"/>
    <cellStyle name="SAPBEXstdItemX 5 2 6 2 2" xfId="38602"/>
    <cellStyle name="SAPBEXstdItemX 5 2 6 3" xfId="33413"/>
    <cellStyle name="SAPBEXstdItemX 5 2 6 4" xfId="47957"/>
    <cellStyle name="SAPBEXstdItemX 5 2 6 5" xfId="47958"/>
    <cellStyle name="SAPBEXstdItemX 5 2 7" xfId="5552"/>
    <cellStyle name="SAPBEXstdItemX 5 2 7 2" xfId="29115"/>
    <cellStyle name="SAPBEXstdItemX 5 2 7 2 2" xfId="39322"/>
    <cellStyle name="SAPBEXstdItemX 5 2 7 3" xfId="34133"/>
    <cellStyle name="SAPBEXstdItemX 5 2 7 4" xfId="47959"/>
    <cellStyle name="SAPBEXstdItemX 5 2 8" xfId="24753"/>
    <cellStyle name="SAPBEXstdItemX 5 2 8 2" xfId="34960"/>
    <cellStyle name="SAPBEXstdItemX 5 2 9" xfId="29771"/>
    <cellStyle name="SAPBEXstdItemX 5 3" xfId="1770"/>
    <cellStyle name="SAPBEXstdItemX 5 3 2" xfId="25333"/>
    <cellStyle name="SAPBEXstdItemX 5 3 2 2" xfId="35540"/>
    <cellStyle name="SAPBEXstdItemX 5 3 3" xfId="30351"/>
    <cellStyle name="SAPBEXstdItemX 5 3 4" xfId="47960"/>
    <cellStyle name="SAPBEXstdItemX 5 3 5" xfId="47961"/>
    <cellStyle name="SAPBEXstdItemX 5 4" xfId="2301"/>
    <cellStyle name="SAPBEXstdItemX 5 4 2" xfId="25864"/>
    <cellStyle name="SAPBEXstdItemX 5 4 2 2" xfId="36071"/>
    <cellStyle name="SAPBEXstdItemX 5 4 3" xfId="30882"/>
    <cellStyle name="SAPBEXstdItemX 5 4 4" xfId="47962"/>
    <cellStyle name="SAPBEXstdItemX 5 4 5" xfId="47963"/>
    <cellStyle name="SAPBEXstdItemX 5 5" xfId="3085"/>
    <cellStyle name="SAPBEXstdItemX 5 5 2" xfId="26648"/>
    <cellStyle name="SAPBEXstdItemX 5 5 2 2" xfId="36855"/>
    <cellStyle name="SAPBEXstdItemX 5 5 3" xfId="31666"/>
    <cellStyle name="SAPBEXstdItemX 5 5 4" xfId="47964"/>
    <cellStyle name="SAPBEXstdItemX 5 5 5" xfId="47965"/>
    <cellStyle name="SAPBEXstdItemX 5 6" xfId="3816"/>
    <cellStyle name="SAPBEXstdItemX 5 6 2" xfId="27379"/>
    <cellStyle name="SAPBEXstdItemX 5 6 2 2" xfId="37586"/>
    <cellStyle name="SAPBEXstdItemX 5 6 3" xfId="32397"/>
    <cellStyle name="SAPBEXstdItemX 5 6 4" xfId="47966"/>
    <cellStyle name="SAPBEXstdItemX 5 6 5" xfId="47967"/>
    <cellStyle name="SAPBEXstdItemX 5 7" xfId="4427"/>
    <cellStyle name="SAPBEXstdItemX 5 7 2" xfId="27990"/>
    <cellStyle name="SAPBEXstdItemX 5 7 2 2" xfId="38197"/>
    <cellStyle name="SAPBEXstdItemX 5 7 3" xfId="33008"/>
    <cellStyle name="SAPBEXstdItemX 5 7 4" xfId="47968"/>
    <cellStyle name="SAPBEXstdItemX 5 7 5" xfId="47969"/>
    <cellStyle name="SAPBEXstdItemX 5 8" xfId="5144"/>
    <cellStyle name="SAPBEXstdItemX 5 8 2" xfId="28707"/>
    <cellStyle name="SAPBEXstdItemX 5 8 2 2" xfId="38914"/>
    <cellStyle name="SAPBEXstdItemX 5 8 3" xfId="33725"/>
    <cellStyle name="SAPBEXstdItemX 5 8 4" xfId="47970"/>
    <cellStyle name="SAPBEXstdItemX 5 9" xfId="24337"/>
    <cellStyle name="SAPBEXstdItemX 5 9 2" xfId="34544"/>
    <cellStyle name="SAPBEXstdItemX 6" xfId="1023"/>
    <cellStyle name="SAPBEXstdItemX 6 2" xfId="2549"/>
    <cellStyle name="SAPBEXstdItemX 6 2 2" xfId="26112"/>
    <cellStyle name="SAPBEXstdItemX 6 2 2 2" xfId="36319"/>
    <cellStyle name="SAPBEXstdItemX 6 2 3" xfId="31130"/>
    <cellStyle name="SAPBEXstdItemX 6 2 4" xfId="47971"/>
    <cellStyle name="SAPBEXstdItemX 6 2 5" xfId="47972"/>
    <cellStyle name="SAPBEXstdItemX 6 3" xfId="3334"/>
    <cellStyle name="SAPBEXstdItemX 6 3 2" xfId="26897"/>
    <cellStyle name="SAPBEXstdItemX 6 3 2 2" xfId="37104"/>
    <cellStyle name="SAPBEXstdItemX 6 3 3" xfId="31915"/>
    <cellStyle name="SAPBEXstdItemX 6 3 4" xfId="47973"/>
    <cellStyle name="SAPBEXstdItemX 6 3 5" xfId="47974"/>
    <cellStyle name="SAPBEXstdItemX 6 4" xfId="4675"/>
    <cellStyle name="SAPBEXstdItemX 6 4 2" xfId="28238"/>
    <cellStyle name="SAPBEXstdItemX 6 4 2 2" xfId="38445"/>
    <cellStyle name="SAPBEXstdItemX 6 4 3" xfId="33256"/>
    <cellStyle name="SAPBEXstdItemX 6 4 4" xfId="47975"/>
    <cellStyle name="SAPBEXstdItemX 6 4 5" xfId="47976"/>
    <cellStyle name="SAPBEXstdItemX 6 5" xfId="5393"/>
    <cellStyle name="SAPBEXstdItemX 6 5 2" xfId="28956"/>
    <cellStyle name="SAPBEXstdItemX 6 5 2 2" xfId="39163"/>
    <cellStyle name="SAPBEXstdItemX 6 5 3" xfId="33974"/>
    <cellStyle name="SAPBEXstdItemX 6 5 4" xfId="47977"/>
    <cellStyle name="SAPBEXstdItemX 6 5 5" xfId="47978"/>
    <cellStyle name="SAPBEXstdItemX 6 6" xfId="24586"/>
    <cellStyle name="SAPBEXstdItemX 6 6 2" xfId="34793"/>
    <cellStyle name="SAPBEXstdItemX 6 7" xfId="47979"/>
    <cellStyle name="SAPBEXstdItemX 6 8" xfId="47980"/>
    <cellStyle name="SAPBEXstdItemX 6 9" xfId="47981"/>
    <cellStyle name="SAPBEXstdItemX 7" xfId="1479"/>
    <cellStyle name="SAPBEXstdItemX 7 2" xfId="25042"/>
    <cellStyle name="SAPBEXstdItemX 7 2 2" xfId="35249"/>
    <cellStyle name="SAPBEXstdItemX 7 3" xfId="30060"/>
    <cellStyle name="SAPBEXstdItemX 7 4" xfId="47982"/>
    <cellStyle name="SAPBEXstdItemX 7 5" xfId="47983"/>
    <cellStyle name="SAPBEXstdItemX 8" xfId="4054"/>
    <cellStyle name="SAPBEXstdItemX 8 2" xfId="27617"/>
    <cellStyle name="SAPBEXstdItemX 8 2 2" xfId="37824"/>
    <cellStyle name="SAPBEXstdItemX 8 3" xfId="32635"/>
    <cellStyle name="SAPBEXstdItemX 8 4" xfId="47984"/>
    <cellStyle name="SAPBEXstdItemX 9" xfId="24086"/>
    <cellStyle name="SAPBEXstdItemX 9 2" xfId="34293"/>
    <cellStyle name="SAPBEXtitle" xfId="513"/>
    <cellStyle name="SAPBEXundefined" xfId="514"/>
    <cellStyle name="SAPBEXundefined 10" xfId="47985"/>
    <cellStyle name="SAPBEXundefined 11" xfId="47986"/>
    <cellStyle name="SAPBEXundefined 2" xfId="566"/>
    <cellStyle name="SAPBEXundefined 2 10" xfId="47987"/>
    <cellStyle name="SAPBEXundefined 2 2" xfId="648"/>
    <cellStyle name="SAPBEXundefined 2 2 10" xfId="24211"/>
    <cellStyle name="SAPBEXundefined 2 2 10 2" xfId="34418"/>
    <cellStyle name="SAPBEXundefined 2 2 11" xfId="29315"/>
    <cellStyle name="SAPBEXundefined 2 2 12" xfId="47988"/>
    <cellStyle name="SAPBEXundefined 2 2 2" xfId="894"/>
    <cellStyle name="SAPBEXundefined 2 2 2 10" xfId="29561"/>
    <cellStyle name="SAPBEXundefined 2 2 2 11" xfId="47989"/>
    <cellStyle name="SAPBEXundefined 2 2 2 2" xfId="1306"/>
    <cellStyle name="SAPBEXundefined 2 2 2 2 10" xfId="47990"/>
    <cellStyle name="SAPBEXundefined 2 2 2 2 2" xfId="2210"/>
    <cellStyle name="SAPBEXundefined 2 2 2 2 2 2" xfId="25773"/>
    <cellStyle name="SAPBEXundefined 2 2 2 2 2 2 2" xfId="35980"/>
    <cellStyle name="SAPBEXundefined 2 2 2 2 2 3" xfId="30791"/>
    <cellStyle name="SAPBEXundefined 2 2 2 2 2 4" xfId="47991"/>
    <cellStyle name="SAPBEXundefined 2 2 2 2 2 5" xfId="47992"/>
    <cellStyle name="SAPBEXundefined 2 2 2 2 3" xfId="2829"/>
    <cellStyle name="SAPBEXundefined 2 2 2 2 3 2" xfId="26392"/>
    <cellStyle name="SAPBEXundefined 2 2 2 2 3 2 2" xfId="36599"/>
    <cellStyle name="SAPBEXundefined 2 2 2 2 3 3" xfId="31410"/>
    <cellStyle name="SAPBEXundefined 2 2 2 2 3 4" xfId="47993"/>
    <cellStyle name="SAPBEXundefined 2 2 2 2 3 5" xfId="47994"/>
    <cellStyle name="SAPBEXundefined 2 2 2 2 4" xfId="3617"/>
    <cellStyle name="SAPBEXundefined 2 2 2 2 4 2" xfId="27180"/>
    <cellStyle name="SAPBEXundefined 2 2 2 2 4 2 2" xfId="37387"/>
    <cellStyle name="SAPBEXundefined 2 2 2 2 4 3" xfId="32198"/>
    <cellStyle name="SAPBEXundefined 2 2 2 2 4 4" xfId="47995"/>
    <cellStyle name="SAPBEXundefined 2 2 2 2 4 5" xfId="47996"/>
    <cellStyle name="SAPBEXundefined 2 2 2 2 5" xfId="4304"/>
    <cellStyle name="SAPBEXundefined 2 2 2 2 5 2" xfId="27867"/>
    <cellStyle name="SAPBEXundefined 2 2 2 2 5 2 2" xfId="38074"/>
    <cellStyle name="SAPBEXundefined 2 2 2 2 5 3" xfId="32885"/>
    <cellStyle name="SAPBEXundefined 2 2 2 2 5 4" xfId="47997"/>
    <cellStyle name="SAPBEXundefined 2 2 2 2 5 5" xfId="47998"/>
    <cellStyle name="SAPBEXundefined 2 2 2 2 6" xfId="4948"/>
    <cellStyle name="SAPBEXundefined 2 2 2 2 6 2" xfId="28511"/>
    <cellStyle name="SAPBEXundefined 2 2 2 2 6 2 2" xfId="38718"/>
    <cellStyle name="SAPBEXundefined 2 2 2 2 6 3" xfId="33529"/>
    <cellStyle name="SAPBEXundefined 2 2 2 2 6 4" xfId="47999"/>
    <cellStyle name="SAPBEXundefined 2 2 2 2 6 5" xfId="48000"/>
    <cellStyle name="SAPBEXundefined 2 2 2 2 7" xfId="5668"/>
    <cellStyle name="SAPBEXundefined 2 2 2 2 7 2" xfId="29231"/>
    <cellStyle name="SAPBEXundefined 2 2 2 2 7 2 2" xfId="39438"/>
    <cellStyle name="SAPBEXundefined 2 2 2 2 7 3" xfId="34249"/>
    <cellStyle name="SAPBEXundefined 2 2 2 2 7 4" xfId="48001"/>
    <cellStyle name="SAPBEXundefined 2 2 2 2 8" xfId="24869"/>
    <cellStyle name="SAPBEXundefined 2 2 2 2 8 2" xfId="35076"/>
    <cellStyle name="SAPBEXundefined 2 2 2 2 9" xfId="29887"/>
    <cellStyle name="SAPBEXundefined 2 2 2 3" xfId="1884"/>
    <cellStyle name="SAPBEXundefined 2 2 2 3 2" xfId="25447"/>
    <cellStyle name="SAPBEXundefined 2 2 2 3 2 2" xfId="35654"/>
    <cellStyle name="SAPBEXundefined 2 2 2 3 3" xfId="30465"/>
    <cellStyle name="SAPBEXundefined 2 2 2 3 4" xfId="48002"/>
    <cellStyle name="SAPBEXundefined 2 2 2 3 5" xfId="48003"/>
    <cellStyle name="SAPBEXundefined 2 2 2 4" xfId="2420"/>
    <cellStyle name="SAPBEXundefined 2 2 2 4 2" xfId="25983"/>
    <cellStyle name="SAPBEXundefined 2 2 2 4 2 2" xfId="36190"/>
    <cellStyle name="SAPBEXundefined 2 2 2 4 3" xfId="31001"/>
    <cellStyle name="SAPBEXundefined 2 2 2 4 4" xfId="48004"/>
    <cellStyle name="SAPBEXundefined 2 2 2 4 5" xfId="48005"/>
    <cellStyle name="SAPBEXundefined 2 2 2 5" xfId="3205"/>
    <cellStyle name="SAPBEXundefined 2 2 2 5 2" xfId="26768"/>
    <cellStyle name="SAPBEXundefined 2 2 2 5 2 2" xfId="36975"/>
    <cellStyle name="SAPBEXundefined 2 2 2 5 3" xfId="31786"/>
    <cellStyle name="SAPBEXundefined 2 2 2 5 4" xfId="48006"/>
    <cellStyle name="SAPBEXundefined 2 2 2 5 5" xfId="48007"/>
    <cellStyle name="SAPBEXundefined 2 2 2 6" xfId="3935"/>
    <cellStyle name="SAPBEXundefined 2 2 2 6 2" xfId="27498"/>
    <cellStyle name="SAPBEXundefined 2 2 2 6 2 2" xfId="37705"/>
    <cellStyle name="SAPBEXundefined 2 2 2 6 3" xfId="32516"/>
    <cellStyle name="SAPBEXundefined 2 2 2 6 4" xfId="48008"/>
    <cellStyle name="SAPBEXundefined 2 2 2 6 5" xfId="48009"/>
    <cellStyle name="SAPBEXundefined 2 2 2 7" xfId="4546"/>
    <cellStyle name="SAPBEXundefined 2 2 2 7 2" xfId="28109"/>
    <cellStyle name="SAPBEXundefined 2 2 2 7 2 2" xfId="38316"/>
    <cellStyle name="SAPBEXundefined 2 2 2 7 3" xfId="33127"/>
    <cellStyle name="SAPBEXundefined 2 2 2 7 4" xfId="48010"/>
    <cellStyle name="SAPBEXundefined 2 2 2 7 5" xfId="48011"/>
    <cellStyle name="SAPBEXundefined 2 2 2 8" xfId="5264"/>
    <cellStyle name="SAPBEXundefined 2 2 2 8 2" xfId="28827"/>
    <cellStyle name="SAPBEXundefined 2 2 2 8 2 2" xfId="39034"/>
    <cellStyle name="SAPBEXundefined 2 2 2 8 3" xfId="33845"/>
    <cellStyle name="SAPBEXundefined 2 2 2 8 4" xfId="48012"/>
    <cellStyle name="SAPBEXundefined 2 2 2 9" xfId="24457"/>
    <cellStyle name="SAPBEXundefined 2 2 2 9 2" xfId="34664"/>
    <cellStyle name="SAPBEXundefined 2 2 3" xfId="982"/>
    <cellStyle name="SAPBEXundefined 2 2 3 10" xfId="48013"/>
    <cellStyle name="SAPBEXundefined 2 2 3 2" xfId="1968"/>
    <cellStyle name="SAPBEXundefined 2 2 3 2 2" xfId="25531"/>
    <cellStyle name="SAPBEXundefined 2 2 3 2 2 2" xfId="35738"/>
    <cellStyle name="SAPBEXundefined 2 2 3 2 3" xfId="30549"/>
    <cellStyle name="SAPBEXundefined 2 2 3 2 4" xfId="48014"/>
    <cellStyle name="SAPBEXundefined 2 2 3 2 5" xfId="48015"/>
    <cellStyle name="SAPBEXundefined 2 2 3 3" xfId="2508"/>
    <cellStyle name="SAPBEXundefined 2 2 3 3 2" xfId="26071"/>
    <cellStyle name="SAPBEXundefined 2 2 3 3 2 2" xfId="36278"/>
    <cellStyle name="SAPBEXundefined 2 2 3 3 3" xfId="31089"/>
    <cellStyle name="SAPBEXundefined 2 2 3 3 4" xfId="48016"/>
    <cellStyle name="SAPBEXundefined 2 2 3 3 5" xfId="48017"/>
    <cellStyle name="SAPBEXundefined 2 2 3 4" xfId="3293"/>
    <cellStyle name="SAPBEXundefined 2 2 3 4 2" xfId="26856"/>
    <cellStyle name="SAPBEXundefined 2 2 3 4 2 2" xfId="37063"/>
    <cellStyle name="SAPBEXundefined 2 2 3 4 3" xfId="31874"/>
    <cellStyle name="SAPBEXundefined 2 2 3 4 4" xfId="48018"/>
    <cellStyle name="SAPBEXundefined 2 2 3 4 5" xfId="48019"/>
    <cellStyle name="SAPBEXundefined 2 2 3 5" xfId="4023"/>
    <cellStyle name="SAPBEXundefined 2 2 3 5 2" xfId="27586"/>
    <cellStyle name="SAPBEXundefined 2 2 3 5 2 2" xfId="37793"/>
    <cellStyle name="SAPBEXundefined 2 2 3 5 3" xfId="32604"/>
    <cellStyle name="SAPBEXundefined 2 2 3 5 4" xfId="48020"/>
    <cellStyle name="SAPBEXundefined 2 2 3 5 5" xfId="48021"/>
    <cellStyle name="SAPBEXundefined 2 2 3 6" xfId="4634"/>
    <cellStyle name="SAPBEXundefined 2 2 3 6 2" xfId="28197"/>
    <cellStyle name="SAPBEXundefined 2 2 3 6 2 2" xfId="38404"/>
    <cellStyle name="SAPBEXundefined 2 2 3 6 3" xfId="33215"/>
    <cellStyle name="SAPBEXundefined 2 2 3 6 4" xfId="48022"/>
    <cellStyle name="SAPBEXundefined 2 2 3 6 5" xfId="48023"/>
    <cellStyle name="SAPBEXundefined 2 2 3 7" xfId="5352"/>
    <cellStyle name="SAPBEXundefined 2 2 3 7 2" xfId="28915"/>
    <cellStyle name="SAPBEXundefined 2 2 3 7 2 2" xfId="39122"/>
    <cellStyle name="SAPBEXundefined 2 2 3 7 3" xfId="33933"/>
    <cellStyle name="SAPBEXundefined 2 2 3 7 4" xfId="48024"/>
    <cellStyle name="SAPBEXundefined 2 2 3 8" xfId="24545"/>
    <cellStyle name="SAPBEXundefined 2 2 3 8 2" xfId="34752"/>
    <cellStyle name="SAPBEXundefined 2 2 3 9" xfId="29649"/>
    <cellStyle name="SAPBEXundefined 2 2 4" xfId="1656"/>
    <cellStyle name="SAPBEXundefined 2 2 4 2" xfId="25219"/>
    <cellStyle name="SAPBEXundefined 2 2 4 2 2" xfId="35426"/>
    <cellStyle name="SAPBEXundefined 2 2 4 3" xfId="30237"/>
    <cellStyle name="SAPBEXundefined 2 2 4 4" xfId="48025"/>
    <cellStyle name="SAPBEXundefined 2 2 4 5" xfId="48026"/>
    <cellStyle name="SAPBEXundefined 2 2 5" xfId="1351"/>
    <cellStyle name="SAPBEXundefined 2 2 5 2" xfId="24914"/>
    <cellStyle name="SAPBEXundefined 2 2 5 2 2" xfId="35121"/>
    <cellStyle name="SAPBEXundefined 2 2 5 3" xfId="29932"/>
    <cellStyle name="SAPBEXundefined 2 2 5 4" xfId="48027"/>
    <cellStyle name="SAPBEXundefined 2 2 5 5" xfId="48028"/>
    <cellStyle name="SAPBEXundefined 2 2 6" xfId="2959"/>
    <cellStyle name="SAPBEXundefined 2 2 6 2" xfId="26522"/>
    <cellStyle name="SAPBEXundefined 2 2 6 2 2" xfId="36729"/>
    <cellStyle name="SAPBEXundefined 2 2 6 3" xfId="31540"/>
    <cellStyle name="SAPBEXundefined 2 2 6 4" xfId="48029"/>
    <cellStyle name="SAPBEXundefined 2 2 6 5" xfId="48030"/>
    <cellStyle name="SAPBEXundefined 2 2 7" xfId="3693"/>
    <cellStyle name="SAPBEXundefined 2 2 7 2" xfId="27256"/>
    <cellStyle name="SAPBEXundefined 2 2 7 2 2" xfId="37463"/>
    <cellStyle name="SAPBEXundefined 2 2 7 3" xfId="32274"/>
    <cellStyle name="SAPBEXundefined 2 2 7 4" xfId="48031"/>
    <cellStyle name="SAPBEXundefined 2 2 7 5" xfId="48032"/>
    <cellStyle name="SAPBEXundefined 2 2 8" xfId="2876"/>
    <cellStyle name="SAPBEXundefined 2 2 8 2" xfId="26439"/>
    <cellStyle name="SAPBEXundefined 2 2 8 2 2" xfId="36646"/>
    <cellStyle name="SAPBEXundefined 2 2 8 3" xfId="31457"/>
    <cellStyle name="SAPBEXundefined 2 2 8 4" xfId="48033"/>
    <cellStyle name="SAPBEXundefined 2 2 8 5" xfId="48034"/>
    <cellStyle name="SAPBEXundefined 2 2 9" xfId="5018"/>
    <cellStyle name="SAPBEXundefined 2 2 9 2" xfId="28581"/>
    <cellStyle name="SAPBEXundefined 2 2 9 2 2" xfId="38788"/>
    <cellStyle name="SAPBEXundefined 2 2 9 3" xfId="33599"/>
    <cellStyle name="SAPBEXundefined 2 2 9 4" xfId="48035"/>
    <cellStyle name="SAPBEXundefined 2 3" xfId="753"/>
    <cellStyle name="SAPBEXundefined 2 3 10" xfId="29420"/>
    <cellStyle name="SAPBEXundefined 2 3 11" xfId="48036"/>
    <cellStyle name="SAPBEXundefined 2 3 2" xfId="1170"/>
    <cellStyle name="SAPBEXundefined 2 3 2 10" xfId="48037"/>
    <cellStyle name="SAPBEXundefined 2 3 2 2" xfId="2076"/>
    <cellStyle name="SAPBEXundefined 2 3 2 2 2" xfId="25639"/>
    <cellStyle name="SAPBEXundefined 2 3 2 2 2 2" xfId="35846"/>
    <cellStyle name="SAPBEXundefined 2 3 2 2 3" xfId="30657"/>
    <cellStyle name="SAPBEXundefined 2 3 2 2 4" xfId="48038"/>
    <cellStyle name="SAPBEXundefined 2 3 2 2 5" xfId="48039"/>
    <cellStyle name="SAPBEXundefined 2 3 2 3" xfId="2693"/>
    <cellStyle name="SAPBEXundefined 2 3 2 3 2" xfId="26256"/>
    <cellStyle name="SAPBEXundefined 2 3 2 3 2 2" xfId="36463"/>
    <cellStyle name="SAPBEXundefined 2 3 2 3 3" xfId="31274"/>
    <cellStyle name="SAPBEXundefined 2 3 2 3 4" xfId="48040"/>
    <cellStyle name="SAPBEXundefined 2 3 2 3 5" xfId="48041"/>
    <cellStyle name="SAPBEXundefined 2 3 2 4" xfId="3481"/>
    <cellStyle name="SAPBEXundefined 2 3 2 4 2" xfId="27044"/>
    <cellStyle name="SAPBEXundefined 2 3 2 4 2 2" xfId="37251"/>
    <cellStyle name="SAPBEXundefined 2 3 2 4 3" xfId="32062"/>
    <cellStyle name="SAPBEXundefined 2 3 2 4 4" xfId="48042"/>
    <cellStyle name="SAPBEXundefined 2 3 2 4 5" xfId="48043"/>
    <cellStyle name="SAPBEXundefined 2 3 2 5" xfId="4168"/>
    <cellStyle name="SAPBEXundefined 2 3 2 5 2" xfId="27731"/>
    <cellStyle name="SAPBEXundefined 2 3 2 5 2 2" xfId="37938"/>
    <cellStyle name="SAPBEXundefined 2 3 2 5 3" xfId="32749"/>
    <cellStyle name="SAPBEXundefined 2 3 2 5 4" xfId="48044"/>
    <cellStyle name="SAPBEXundefined 2 3 2 5 5" xfId="48045"/>
    <cellStyle name="SAPBEXundefined 2 3 2 6" xfId="4812"/>
    <cellStyle name="SAPBEXundefined 2 3 2 6 2" xfId="28375"/>
    <cellStyle name="SAPBEXundefined 2 3 2 6 2 2" xfId="38582"/>
    <cellStyle name="SAPBEXundefined 2 3 2 6 3" xfId="33393"/>
    <cellStyle name="SAPBEXundefined 2 3 2 6 4" xfId="48046"/>
    <cellStyle name="SAPBEXundefined 2 3 2 6 5" xfId="48047"/>
    <cellStyle name="SAPBEXundefined 2 3 2 7" xfId="5532"/>
    <cellStyle name="SAPBEXundefined 2 3 2 7 2" xfId="29095"/>
    <cellStyle name="SAPBEXundefined 2 3 2 7 2 2" xfId="39302"/>
    <cellStyle name="SAPBEXundefined 2 3 2 7 3" xfId="34113"/>
    <cellStyle name="SAPBEXundefined 2 3 2 7 4" xfId="48048"/>
    <cellStyle name="SAPBEXundefined 2 3 2 8" xfId="24733"/>
    <cellStyle name="SAPBEXundefined 2 3 2 8 2" xfId="34940"/>
    <cellStyle name="SAPBEXundefined 2 3 2 9" xfId="29751"/>
    <cellStyle name="SAPBEXundefined 2 3 3" xfId="1750"/>
    <cellStyle name="SAPBEXundefined 2 3 3 2" xfId="25313"/>
    <cellStyle name="SAPBEXundefined 2 3 3 2 2" xfId="35520"/>
    <cellStyle name="SAPBEXundefined 2 3 3 3" xfId="30331"/>
    <cellStyle name="SAPBEXundefined 2 3 3 4" xfId="48049"/>
    <cellStyle name="SAPBEXundefined 2 3 3 5" xfId="48050"/>
    <cellStyle name="SAPBEXundefined 2 3 4" xfId="2280"/>
    <cellStyle name="SAPBEXundefined 2 3 4 2" xfId="25843"/>
    <cellStyle name="SAPBEXundefined 2 3 4 2 2" xfId="36050"/>
    <cellStyle name="SAPBEXundefined 2 3 4 3" xfId="30861"/>
    <cellStyle name="SAPBEXundefined 2 3 4 4" xfId="48051"/>
    <cellStyle name="SAPBEXundefined 2 3 4 5" xfId="48052"/>
    <cellStyle name="SAPBEXundefined 2 3 5" xfId="3064"/>
    <cellStyle name="SAPBEXundefined 2 3 5 2" xfId="26627"/>
    <cellStyle name="SAPBEXundefined 2 3 5 2 2" xfId="36834"/>
    <cellStyle name="SAPBEXundefined 2 3 5 3" xfId="31645"/>
    <cellStyle name="SAPBEXundefined 2 3 5 4" xfId="48053"/>
    <cellStyle name="SAPBEXundefined 2 3 5 5" xfId="48054"/>
    <cellStyle name="SAPBEXundefined 2 3 6" xfId="3795"/>
    <cellStyle name="SAPBEXundefined 2 3 6 2" xfId="27358"/>
    <cellStyle name="SAPBEXundefined 2 3 6 2 2" xfId="37565"/>
    <cellStyle name="SAPBEXundefined 2 3 6 3" xfId="32376"/>
    <cellStyle name="SAPBEXundefined 2 3 6 4" xfId="48055"/>
    <cellStyle name="SAPBEXundefined 2 3 6 5" xfId="48056"/>
    <cellStyle name="SAPBEXundefined 2 3 7" xfId="4406"/>
    <cellStyle name="SAPBEXundefined 2 3 7 2" xfId="27969"/>
    <cellStyle name="SAPBEXundefined 2 3 7 2 2" xfId="38176"/>
    <cellStyle name="SAPBEXundefined 2 3 7 3" xfId="32987"/>
    <cellStyle name="SAPBEXundefined 2 3 7 4" xfId="48057"/>
    <cellStyle name="SAPBEXundefined 2 3 7 5" xfId="48058"/>
    <cellStyle name="SAPBEXundefined 2 3 8" xfId="5123"/>
    <cellStyle name="SAPBEXundefined 2 3 8 2" xfId="28686"/>
    <cellStyle name="SAPBEXundefined 2 3 8 2 2" xfId="38893"/>
    <cellStyle name="SAPBEXundefined 2 3 8 3" xfId="33704"/>
    <cellStyle name="SAPBEXundefined 2 3 8 4" xfId="48059"/>
    <cellStyle name="SAPBEXundefined 2 3 9" xfId="24316"/>
    <cellStyle name="SAPBEXundefined 2 3 9 2" xfId="34523"/>
    <cellStyle name="SAPBEXundefined 2 4" xfId="900"/>
    <cellStyle name="SAPBEXundefined 2 4 10" xfId="29567"/>
    <cellStyle name="SAPBEXundefined 2 4 11" xfId="48060"/>
    <cellStyle name="SAPBEXundefined 2 4 2" xfId="1312"/>
    <cellStyle name="SAPBEXundefined 2 4 2 10" xfId="48061"/>
    <cellStyle name="SAPBEXundefined 2 4 2 2" xfId="2216"/>
    <cellStyle name="SAPBEXundefined 2 4 2 2 2" xfId="25779"/>
    <cellStyle name="SAPBEXundefined 2 4 2 2 2 2" xfId="35986"/>
    <cellStyle name="SAPBEXundefined 2 4 2 2 3" xfId="30797"/>
    <cellStyle name="SAPBEXundefined 2 4 2 2 4" xfId="48062"/>
    <cellStyle name="SAPBEXundefined 2 4 2 2 5" xfId="48063"/>
    <cellStyle name="SAPBEXundefined 2 4 2 3" xfId="2835"/>
    <cellStyle name="SAPBEXundefined 2 4 2 3 2" xfId="26398"/>
    <cellStyle name="SAPBEXundefined 2 4 2 3 2 2" xfId="36605"/>
    <cellStyle name="SAPBEXundefined 2 4 2 3 3" xfId="31416"/>
    <cellStyle name="SAPBEXundefined 2 4 2 3 4" xfId="48064"/>
    <cellStyle name="SAPBEXundefined 2 4 2 3 5" xfId="48065"/>
    <cellStyle name="SAPBEXundefined 2 4 2 4" xfId="3623"/>
    <cellStyle name="SAPBEXundefined 2 4 2 4 2" xfId="27186"/>
    <cellStyle name="SAPBEXundefined 2 4 2 4 2 2" xfId="37393"/>
    <cellStyle name="SAPBEXundefined 2 4 2 4 3" xfId="32204"/>
    <cellStyle name="SAPBEXundefined 2 4 2 4 4" xfId="48066"/>
    <cellStyle name="SAPBEXundefined 2 4 2 4 5" xfId="48067"/>
    <cellStyle name="SAPBEXundefined 2 4 2 5" xfId="4310"/>
    <cellStyle name="SAPBEXundefined 2 4 2 5 2" xfId="27873"/>
    <cellStyle name="SAPBEXundefined 2 4 2 5 2 2" xfId="38080"/>
    <cellStyle name="SAPBEXundefined 2 4 2 5 3" xfId="32891"/>
    <cellStyle name="SAPBEXundefined 2 4 2 5 4" xfId="48068"/>
    <cellStyle name="SAPBEXundefined 2 4 2 5 5" xfId="48069"/>
    <cellStyle name="SAPBEXundefined 2 4 2 6" xfId="4954"/>
    <cellStyle name="SAPBEXundefined 2 4 2 6 2" xfId="28517"/>
    <cellStyle name="SAPBEXundefined 2 4 2 6 2 2" xfId="38724"/>
    <cellStyle name="SAPBEXundefined 2 4 2 6 3" xfId="33535"/>
    <cellStyle name="SAPBEXundefined 2 4 2 6 4" xfId="48070"/>
    <cellStyle name="SAPBEXundefined 2 4 2 6 5" xfId="48071"/>
    <cellStyle name="SAPBEXundefined 2 4 2 7" xfId="5674"/>
    <cellStyle name="SAPBEXundefined 2 4 2 7 2" xfId="29237"/>
    <cellStyle name="SAPBEXundefined 2 4 2 7 2 2" xfId="39444"/>
    <cellStyle name="SAPBEXundefined 2 4 2 7 3" xfId="34255"/>
    <cellStyle name="SAPBEXundefined 2 4 2 7 4" xfId="48072"/>
    <cellStyle name="SAPBEXundefined 2 4 2 8" xfId="24875"/>
    <cellStyle name="SAPBEXundefined 2 4 2 8 2" xfId="35082"/>
    <cellStyle name="SAPBEXundefined 2 4 2 9" xfId="29893"/>
    <cellStyle name="SAPBEXundefined 2 4 3" xfId="1890"/>
    <cellStyle name="SAPBEXundefined 2 4 3 2" xfId="25453"/>
    <cellStyle name="SAPBEXundefined 2 4 3 2 2" xfId="35660"/>
    <cellStyle name="SAPBEXundefined 2 4 3 3" xfId="30471"/>
    <cellStyle name="SAPBEXundefined 2 4 3 4" xfId="48073"/>
    <cellStyle name="SAPBEXundefined 2 4 3 5" xfId="48074"/>
    <cellStyle name="SAPBEXundefined 2 4 4" xfId="2426"/>
    <cellStyle name="SAPBEXundefined 2 4 4 2" xfId="25989"/>
    <cellStyle name="SAPBEXundefined 2 4 4 2 2" xfId="36196"/>
    <cellStyle name="SAPBEXundefined 2 4 4 3" xfId="31007"/>
    <cellStyle name="SAPBEXundefined 2 4 4 4" xfId="48075"/>
    <cellStyle name="SAPBEXundefined 2 4 4 5" xfId="48076"/>
    <cellStyle name="SAPBEXundefined 2 4 5" xfId="3211"/>
    <cellStyle name="SAPBEXundefined 2 4 5 2" xfId="26774"/>
    <cellStyle name="SAPBEXundefined 2 4 5 2 2" xfId="36981"/>
    <cellStyle name="SAPBEXundefined 2 4 5 3" xfId="31792"/>
    <cellStyle name="SAPBEXundefined 2 4 5 4" xfId="48077"/>
    <cellStyle name="SAPBEXundefined 2 4 5 5" xfId="48078"/>
    <cellStyle name="SAPBEXundefined 2 4 6" xfId="3941"/>
    <cellStyle name="SAPBEXundefined 2 4 6 2" xfId="27504"/>
    <cellStyle name="SAPBEXundefined 2 4 6 2 2" xfId="37711"/>
    <cellStyle name="SAPBEXundefined 2 4 6 3" xfId="32522"/>
    <cellStyle name="SAPBEXundefined 2 4 6 4" xfId="48079"/>
    <cellStyle name="SAPBEXundefined 2 4 6 5" xfId="48080"/>
    <cellStyle name="SAPBEXundefined 2 4 7" xfId="4552"/>
    <cellStyle name="SAPBEXundefined 2 4 7 2" xfId="28115"/>
    <cellStyle name="SAPBEXundefined 2 4 7 2 2" xfId="38322"/>
    <cellStyle name="SAPBEXundefined 2 4 7 3" xfId="33133"/>
    <cellStyle name="SAPBEXundefined 2 4 7 4" xfId="48081"/>
    <cellStyle name="SAPBEXundefined 2 4 7 5" xfId="48082"/>
    <cellStyle name="SAPBEXundefined 2 4 8" xfId="5270"/>
    <cellStyle name="SAPBEXundefined 2 4 8 2" xfId="28833"/>
    <cellStyle name="SAPBEXundefined 2 4 8 2 2" xfId="39040"/>
    <cellStyle name="SAPBEXundefined 2 4 8 3" xfId="33851"/>
    <cellStyle name="SAPBEXundefined 2 4 8 4" xfId="48083"/>
    <cellStyle name="SAPBEXundefined 2 4 9" xfId="24463"/>
    <cellStyle name="SAPBEXundefined 2 4 9 2" xfId="34670"/>
    <cellStyle name="SAPBEXundefined 2 5" xfId="983"/>
    <cellStyle name="SAPBEXundefined 2 5 2" xfId="2509"/>
    <cellStyle name="SAPBEXundefined 2 5 2 2" xfId="26072"/>
    <cellStyle name="SAPBEXundefined 2 5 2 2 2" xfId="36279"/>
    <cellStyle name="SAPBEXundefined 2 5 2 3" xfId="31090"/>
    <cellStyle name="SAPBEXundefined 2 5 2 4" xfId="48084"/>
    <cellStyle name="SAPBEXundefined 2 5 2 5" xfId="48085"/>
    <cellStyle name="SAPBEXundefined 2 5 3" xfId="3294"/>
    <cellStyle name="SAPBEXundefined 2 5 3 2" xfId="26857"/>
    <cellStyle name="SAPBEXundefined 2 5 3 2 2" xfId="37064"/>
    <cellStyle name="SAPBEXundefined 2 5 3 3" xfId="31875"/>
    <cellStyle name="SAPBEXundefined 2 5 3 4" xfId="48086"/>
    <cellStyle name="SAPBEXundefined 2 5 3 5" xfId="48087"/>
    <cellStyle name="SAPBEXundefined 2 5 4" xfId="4635"/>
    <cellStyle name="SAPBEXundefined 2 5 4 2" xfId="28198"/>
    <cellStyle name="SAPBEXundefined 2 5 4 2 2" xfId="38405"/>
    <cellStyle name="SAPBEXundefined 2 5 4 3" xfId="33216"/>
    <cellStyle name="SAPBEXundefined 2 5 4 4" xfId="48088"/>
    <cellStyle name="SAPBEXundefined 2 5 4 5" xfId="48089"/>
    <cellStyle name="SAPBEXundefined 2 5 5" xfId="5353"/>
    <cellStyle name="SAPBEXundefined 2 5 5 2" xfId="28916"/>
    <cellStyle name="SAPBEXundefined 2 5 5 2 2" xfId="39123"/>
    <cellStyle name="SAPBEXundefined 2 5 5 3" xfId="33934"/>
    <cellStyle name="SAPBEXundefined 2 5 5 4" xfId="48090"/>
    <cellStyle name="SAPBEXundefined 2 5 5 5" xfId="48091"/>
    <cellStyle name="SAPBEXundefined 2 5 6" xfId="24546"/>
    <cellStyle name="SAPBEXundefined 2 5 6 2" xfId="34753"/>
    <cellStyle name="SAPBEXundefined 2 5 7" xfId="48092"/>
    <cellStyle name="SAPBEXundefined 2 5 8" xfId="48093"/>
    <cellStyle name="SAPBEXundefined 2 5 9" xfId="48094"/>
    <cellStyle name="SAPBEXundefined 2 6" xfId="1433"/>
    <cellStyle name="SAPBEXundefined 2 6 2" xfId="24996"/>
    <cellStyle name="SAPBEXundefined 2 6 2 2" xfId="35203"/>
    <cellStyle name="SAPBEXundefined 2 6 3" xfId="30014"/>
    <cellStyle name="SAPBEXundefined 2 6 4" xfId="48095"/>
    <cellStyle name="SAPBEXundefined 2 6 5" xfId="48096"/>
    <cellStyle name="SAPBEXundefined 2 7" xfId="2593"/>
    <cellStyle name="SAPBEXundefined 2 7 2" xfId="26156"/>
    <cellStyle name="SAPBEXundefined 2 7 2 2" xfId="36363"/>
    <cellStyle name="SAPBEXundefined 2 7 3" xfId="31174"/>
    <cellStyle name="SAPBEXundefined 2 7 4" xfId="48097"/>
    <cellStyle name="SAPBEXundefined 2 8" xfId="24129"/>
    <cellStyle name="SAPBEXundefined 2 8 2" xfId="34336"/>
    <cellStyle name="SAPBEXundefined 2 9" xfId="48098"/>
    <cellStyle name="SAPBEXundefined 3" xfId="609"/>
    <cellStyle name="SAPBEXundefined 3 10" xfId="24172"/>
    <cellStyle name="SAPBEXundefined 3 10 2" xfId="34379"/>
    <cellStyle name="SAPBEXundefined 3 11" xfId="29276"/>
    <cellStyle name="SAPBEXundefined 3 12" xfId="48099"/>
    <cellStyle name="SAPBEXundefined 3 2" xfId="855"/>
    <cellStyle name="SAPBEXundefined 3 2 10" xfId="29522"/>
    <cellStyle name="SAPBEXundefined 3 2 11" xfId="48100"/>
    <cellStyle name="SAPBEXundefined 3 2 2" xfId="1267"/>
    <cellStyle name="SAPBEXundefined 3 2 2 10" xfId="48101"/>
    <cellStyle name="SAPBEXundefined 3 2 2 2" xfId="2171"/>
    <cellStyle name="SAPBEXundefined 3 2 2 2 2" xfId="25734"/>
    <cellStyle name="SAPBEXundefined 3 2 2 2 2 2" xfId="35941"/>
    <cellStyle name="SAPBEXundefined 3 2 2 2 3" xfId="30752"/>
    <cellStyle name="SAPBEXundefined 3 2 2 2 4" xfId="48102"/>
    <cellStyle name="SAPBEXundefined 3 2 2 2 5" xfId="48103"/>
    <cellStyle name="SAPBEXundefined 3 2 2 3" xfId="2790"/>
    <cellStyle name="SAPBEXundefined 3 2 2 3 2" xfId="26353"/>
    <cellStyle name="SAPBEXundefined 3 2 2 3 2 2" xfId="36560"/>
    <cellStyle name="SAPBEXundefined 3 2 2 3 3" xfId="31371"/>
    <cellStyle name="SAPBEXundefined 3 2 2 3 4" xfId="48104"/>
    <cellStyle name="SAPBEXundefined 3 2 2 3 5" xfId="48105"/>
    <cellStyle name="SAPBEXundefined 3 2 2 4" xfId="3578"/>
    <cellStyle name="SAPBEXundefined 3 2 2 4 2" xfId="27141"/>
    <cellStyle name="SAPBEXundefined 3 2 2 4 2 2" xfId="37348"/>
    <cellStyle name="SAPBEXundefined 3 2 2 4 3" xfId="32159"/>
    <cellStyle name="SAPBEXundefined 3 2 2 4 4" xfId="48106"/>
    <cellStyle name="SAPBEXundefined 3 2 2 4 5" xfId="48107"/>
    <cellStyle name="SAPBEXundefined 3 2 2 5" xfId="4265"/>
    <cellStyle name="SAPBEXundefined 3 2 2 5 2" xfId="27828"/>
    <cellStyle name="SAPBEXundefined 3 2 2 5 2 2" xfId="38035"/>
    <cellStyle name="SAPBEXundefined 3 2 2 5 3" xfId="32846"/>
    <cellStyle name="SAPBEXundefined 3 2 2 5 4" xfId="48108"/>
    <cellStyle name="SAPBEXundefined 3 2 2 5 5" xfId="48109"/>
    <cellStyle name="SAPBEXundefined 3 2 2 6" xfId="4909"/>
    <cellStyle name="SAPBEXundefined 3 2 2 6 2" xfId="28472"/>
    <cellStyle name="SAPBEXundefined 3 2 2 6 2 2" xfId="38679"/>
    <cellStyle name="SAPBEXundefined 3 2 2 6 3" xfId="33490"/>
    <cellStyle name="SAPBEXundefined 3 2 2 6 4" xfId="48110"/>
    <cellStyle name="SAPBEXundefined 3 2 2 6 5" xfId="48111"/>
    <cellStyle name="SAPBEXundefined 3 2 2 7" xfId="5629"/>
    <cellStyle name="SAPBEXundefined 3 2 2 7 2" xfId="29192"/>
    <cellStyle name="SAPBEXundefined 3 2 2 7 2 2" xfId="39399"/>
    <cellStyle name="SAPBEXundefined 3 2 2 7 3" xfId="34210"/>
    <cellStyle name="SAPBEXundefined 3 2 2 7 4" xfId="48112"/>
    <cellStyle name="SAPBEXundefined 3 2 2 8" xfId="24830"/>
    <cellStyle name="SAPBEXundefined 3 2 2 8 2" xfId="35037"/>
    <cellStyle name="SAPBEXundefined 3 2 2 9" xfId="29848"/>
    <cellStyle name="SAPBEXundefined 3 2 3" xfId="1845"/>
    <cellStyle name="SAPBEXundefined 3 2 3 2" xfId="25408"/>
    <cellStyle name="SAPBEXundefined 3 2 3 2 2" xfId="35615"/>
    <cellStyle name="SAPBEXundefined 3 2 3 3" xfId="30426"/>
    <cellStyle name="SAPBEXundefined 3 2 3 4" xfId="48113"/>
    <cellStyle name="SAPBEXundefined 3 2 3 5" xfId="48114"/>
    <cellStyle name="SAPBEXundefined 3 2 4" xfId="2381"/>
    <cellStyle name="SAPBEXundefined 3 2 4 2" xfId="25944"/>
    <cellStyle name="SAPBEXundefined 3 2 4 2 2" xfId="36151"/>
    <cellStyle name="SAPBEXundefined 3 2 4 3" xfId="30962"/>
    <cellStyle name="SAPBEXundefined 3 2 4 4" xfId="48115"/>
    <cellStyle name="SAPBEXundefined 3 2 4 5" xfId="48116"/>
    <cellStyle name="SAPBEXundefined 3 2 5" xfId="3166"/>
    <cellStyle name="SAPBEXundefined 3 2 5 2" xfId="26729"/>
    <cellStyle name="SAPBEXundefined 3 2 5 2 2" xfId="36936"/>
    <cellStyle name="SAPBEXundefined 3 2 5 3" xfId="31747"/>
    <cellStyle name="SAPBEXundefined 3 2 5 4" xfId="48117"/>
    <cellStyle name="SAPBEXundefined 3 2 5 5" xfId="48118"/>
    <cellStyle name="SAPBEXundefined 3 2 6" xfId="3896"/>
    <cellStyle name="SAPBEXundefined 3 2 6 2" xfId="27459"/>
    <cellStyle name="SAPBEXundefined 3 2 6 2 2" xfId="37666"/>
    <cellStyle name="SAPBEXundefined 3 2 6 3" xfId="32477"/>
    <cellStyle name="SAPBEXundefined 3 2 6 4" xfId="48119"/>
    <cellStyle name="SAPBEXundefined 3 2 6 5" xfId="48120"/>
    <cellStyle name="SAPBEXundefined 3 2 7" xfId="4507"/>
    <cellStyle name="SAPBEXundefined 3 2 7 2" xfId="28070"/>
    <cellStyle name="SAPBEXundefined 3 2 7 2 2" xfId="38277"/>
    <cellStyle name="SAPBEXundefined 3 2 7 3" xfId="33088"/>
    <cellStyle name="SAPBEXundefined 3 2 7 4" xfId="48121"/>
    <cellStyle name="SAPBEXundefined 3 2 7 5" xfId="48122"/>
    <cellStyle name="SAPBEXundefined 3 2 8" xfId="5225"/>
    <cellStyle name="SAPBEXundefined 3 2 8 2" xfId="28788"/>
    <cellStyle name="SAPBEXundefined 3 2 8 2 2" xfId="38995"/>
    <cellStyle name="SAPBEXundefined 3 2 8 3" xfId="33806"/>
    <cellStyle name="SAPBEXundefined 3 2 8 4" xfId="48123"/>
    <cellStyle name="SAPBEXundefined 3 2 9" xfId="24418"/>
    <cellStyle name="SAPBEXundefined 3 2 9 2" xfId="34625"/>
    <cellStyle name="SAPBEXundefined 3 3" xfId="943"/>
    <cellStyle name="SAPBEXundefined 3 3 10" xfId="48124"/>
    <cellStyle name="SAPBEXundefined 3 3 2" xfId="1929"/>
    <cellStyle name="SAPBEXundefined 3 3 2 2" xfId="25492"/>
    <cellStyle name="SAPBEXundefined 3 3 2 2 2" xfId="35699"/>
    <cellStyle name="SAPBEXundefined 3 3 2 3" xfId="30510"/>
    <cellStyle name="SAPBEXundefined 3 3 2 4" xfId="48125"/>
    <cellStyle name="SAPBEXundefined 3 3 2 5" xfId="48126"/>
    <cellStyle name="SAPBEXundefined 3 3 3" xfId="2469"/>
    <cellStyle name="SAPBEXundefined 3 3 3 2" xfId="26032"/>
    <cellStyle name="SAPBEXundefined 3 3 3 2 2" xfId="36239"/>
    <cellStyle name="SAPBEXundefined 3 3 3 3" xfId="31050"/>
    <cellStyle name="SAPBEXundefined 3 3 3 4" xfId="48127"/>
    <cellStyle name="SAPBEXundefined 3 3 3 5" xfId="48128"/>
    <cellStyle name="SAPBEXundefined 3 3 4" xfId="3254"/>
    <cellStyle name="SAPBEXundefined 3 3 4 2" xfId="26817"/>
    <cellStyle name="SAPBEXundefined 3 3 4 2 2" xfId="37024"/>
    <cellStyle name="SAPBEXundefined 3 3 4 3" xfId="31835"/>
    <cellStyle name="SAPBEXundefined 3 3 4 4" xfId="48129"/>
    <cellStyle name="SAPBEXundefined 3 3 4 5" xfId="48130"/>
    <cellStyle name="SAPBEXundefined 3 3 5" xfId="3984"/>
    <cellStyle name="SAPBEXundefined 3 3 5 2" xfId="27547"/>
    <cellStyle name="SAPBEXundefined 3 3 5 2 2" xfId="37754"/>
    <cellStyle name="SAPBEXundefined 3 3 5 3" xfId="32565"/>
    <cellStyle name="SAPBEXundefined 3 3 5 4" xfId="48131"/>
    <cellStyle name="SAPBEXundefined 3 3 5 5" xfId="48132"/>
    <cellStyle name="SAPBEXundefined 3 3 6" xfId="4595"/>
    <cellStyle name="SAPBEXundefined 3 3 6 2" xfId="28158"/>
    <cellStyle name="SAPBEXundefined 3 3 6 2 2" xfId="38365"/>
    <cellStyle name="SAPBEXundefined 3 3 6 3" xfId="33176"/>
    <cellStyle name="SAPBEXundefined 3 3 6 4" xfId="48133"/>
    <cellStyle name="SAPBEXundefined 3 3 6 5" xfId="48134"/>
    <cellStyle name="SAPBEXundefined 3 3 7" xfId="5313"/>
    <cellStyle name="SAPBEXundefined 3 3 7 2" xfId="28876"/>
    <cellStyle name="SAPBEXundefined 3 3 7 2 2" xfId="39083"/>
    <cellStyle name="SAPBEXundefined 3 3 7 3" xfId="33894"/>
    <cellStyle name="SAPBEXundefined 3 3 7 4" xfId="48135"/>
    <cellStyle name="SAPBEXundefined 3 3 8" xfId="24506"/>
    <cellStyle name="SAPBEXundefined 3 3 8 2" xfId="34713"/>
    <cellStyle name="SAPBEXundefined 3 3 9" xfId="29610"/>
    <cellStyle name="SAPBEXundefined 3 4" xfId="1617"/>
    <cellStyle name="SAPBEXundefined 3 4 2" xfId="25180"/>
    <cellStyle name="SAPBEXundefined 3 4 2 2" xfId="35387"/>
    <cellStyle name="SAPBEXundefined 3 4 3" xfId="30198"/>
    <cellStyle name="SAPBEXundefined 3 4 4" xfId="48136"/>
    <cellStyle name="SAPBEXundefined 3 4 5" xfId="48137"/>
    <cellStyle name="SAPBEXundefined 3 5" xfId="1390"/>
    <cellStyle name="SAPBEXundefined 3 5 2" xfId="24953"/>
    <cellStyle name="SAPBEXundefined 3 5 2 2" xfId="35160"/>
    <cellStyle name="SAPBEXundefined 3 5 3" xfId="29971"/>
    <cellStyle name="SAPBEXundefined 3 5 4" xfId="48138"/>
    <cellStyle name="SAPBEXundefined 3 5 5" xfId="48139"/>
    <cellStyle name="SAPBEXundefined 3 6" xfId="2920"/>
    <cellStyle name="SAPBEXundefined 3 6 2" xfId="26483"/>
    <cellStyle name="SAPBEXundefined 3 6 2 2" xfId="36690"/>
    <cellStyle name="SAPBEXundefined 3 6 3" xfId="31501"/>
    <cellStyle name="SAPBEXundefined 3 6 4" xfId="48140"/>
    <cellStyle name="SAPBEXundefined 3 6 5" xfId="48141"/>
    <cellStyle name="SAPBEXundefined 3 7" xfId="3654"/>
    <cellStyle name="SAPBEXundefined 3 7 2" xfId="27217"/>
    <cellStyle name="SAPBEXundefined 3 7 2 2" xfId="37424"/>
    <cellStyle name="SAPBEXundefined 3 7 3" xfId="32235"/>
    <cellStyle name="SAPBEXundefined 3 7 4" xfId="48142"/>
    <cellStyle name="SAPBEXundefined 3 7 5" xfId="48143"/>
    <cellStyle name="SAPBEXundefined 3 8" xfId="1568"/>
    <cellStyle name="SAPBEXundefined 3 8 2" xfId="25131"/>
    <cellStyle name="SAPBEXundefined 3 8 2 2" xfId="35338"/>
    <cellStyle name="SAPBEXundefined 3 8 3" xfId="30149"/>
    <cellStyle name="SAPBEXundefined 3 8 4" xfId="48144"/>
    <cellStyle name="SAPBEXundefined 3 8 5" xfId="48145"/>
    <cellStyle name="SAPBEXundefined 3 9" xfId="4979"/>
    <cellStyle name="SAPBEXundefined 3 9 2" xfId="28542"/>
    <cellStyle name="SAPBEXundefined 3 9 2 2" xfId="38749"/>
    <cellStyle name="SAPBEXundefined 3 9 3" xfId="33560"/>
    <cellStyle name="SAPBEXundefined 3 9 4" xfId="48146"/>
    <cellStyle name="SAPBEXundefined 4" xfId="708"/>
    <cellStyle name="SAPBEXundefined 4 10" xfId="29375"/>
    <cellStyle name="SAPBEXundefined 4 11" xfId="48147"/>
    <cellStyle name="SAPBEXundefined 4 2" xfId="1125"/>
    <cellStyle name="SAPBEXundefined 4 2 10" xfId="48148"/>
    <cellStyle name="SAPBEXundefined 4 2 2" xfId="2032"/>
    <cellStyle name="SAPBEXundefined 4 2 2 2" xfId="25595"/>
    <cellStyle name="SAPBEXundefined 4 2 2 2 2" xfId="35802"/>
    <cellStyle name="SAPBEXundefined 4 2 2 3" xfId="30613"/>
    <cellStyle name="SAPBEXundefined 4 2 2 4" xfId="48149"/>
    <cellStyle name="SAPBEXundefined 4 2 2 5" xfId="48150"/>
    <cellStyle name="SAPBEXundefined 4 2 3" xfId="2649"/>
    <cellStyle name="SAPBEXundefined 4 2 3 2" xfId="26212"/>
    <cellStyle name="SAPBEXundefined 4 2 3 2 2" xfId="36419"/>
    <cellStyle name="SAPBEXundefined 4 2 3 3" xfId="31230"/>
    <cellStyle name="SAPBEXundefined 4 2 3 4" xfId="48151"/>
    <cellStyle name="SAPBEXundefined 4 2 3 5" xfId="48152"/>
    <cellStyle name="SAPBEXundefined 4 2 4" xfId="3436"/>
    <cellStyle name="SAPBEXundefined 4 2 4 2" xfId="26999"/>
    <cellStyle name="SAPBEXundefined 4 2 4 2 2" xfId="37206"/>
    <cellStyle name="SAPBEXundefined 4 2 4 3" xfId="32017"/>
    <cellStyle name="SAPBEXundefined 4 2 4 4" xfId="48153"/>
    <cellStyle name="SAPBEXundefined 4 2 4 5" xfId="48154"/>
    <cellStyle name="SAPBEXundefined 4 2 5" xfId="4124"/>
    <cellStyle name="SAPBEXundefined 4 2 5 2" xfId="27687"/>
    <cellStyle name="SAPBEXundefined 4 2 5 2 2" xfId="37894"/>
    <cellStyle name="SAPBEXundefined 4 2 5 3" xfId="32705"/>
    <cellStyle name="SAPBEXundefined 4 2 5 4" xfId="48155"/>
    <cellStyle name="SAPBEXundefined 4 2 5 5" xfId="48156"/>
    <cellStyle name="SAPBEXundefined 4 2 6" xfId="4768"/>
    <cellStyle name="SAPBEXundefined 4 2 6 2" xfId="28331"/>
    <cellStyle name="SAPBEXundefined 4 2 6 2 2" xfId="38538"/>
    <cellStyle name="SAPBEXundefined 4 2 6 3" xfId="33349"/>
    <cellStyle name="SAPBEXundefined 4 2 6 4" xfId="48157"/>
    <cellStyle name="SAPBEXundefined 4 2 6 5" xfId="48158"/>
    <cellStyle name="SAPBEXundefined 4 2 7" xfId="5487"/>
    <cellStyle name="SAPBEXundefined 4 2 7 2" xfId="29050"/>
    <cellStyle name="SAPBEXundefined 4 2 7 2 2" xfId="39257"/>
    <cellStyle name="SAPBEXundefined 4 2 7 3" xfId="34068"/>
    <cellStyle name="SAPBEXundefined 4 2 7 4" xfId="48159"/>
    <cellStyle name="SAPBEXundefined 4 2 8" xfId="24688"/>
    <cellStyle name="SAPBEXundefined 4 2 8 2" xfId="34895"/>
    <cellStyle name="SAPBEXundefined 4 2 9" xfId="29706"/>
    <cellStyle name="SAPBEXundefined 4 3" xfId="1706"/>
    <cellStyle name="SAPBEXundefined 4 3 2" xfId="25269"/>
    <cellStyle name="SAPBEXundefined 4 3 2 2" xfId="35476"/>
    <cellStyle name="SAPBEXundefined 4 3 3" xfId="30287"/>
    <cellStyle name="SAPBEXundefined 4 3 4" xfId="48160"/>
    <cellStyle name="SAPBEXundefined 4 3 5" xfId="48161"/>
    <cellStyle name="SAPBEXundefined 4 4" xfId="2236"/>
    <cellStyle name="SAPBEXundefined 4 4 2" xfId="25799"/>
    <cellStyle name="SAPBEXundefined 4 4 2 2" xfId="36006"/>
    <cellStyle name="SAPBEXundefined 4 4 3" xfId="30817"/>
    <cellStyle name="SAPBEXundefined 4 4 4" xfId="48162"/>
    <cellStyle name="SAPBEXundefined 4 4 5" xfId="48163"/>
    <cellStyle name="SAPBEXundefined 4 5" xfId="3019"/>
    <cellStyle name="SAPBEXundefined 4 5 2" xfId="26582"/>
    <cellStyle name="SAPBEXundefined 4 5 2 2" xfId="36789"/>
    <cellStyle name="SAPBEXundefined 4 5 3" xfId="31600"/>
    <cellStyle name="SAPBEXundefined 4 5 4" xfId="48164"/>
    <cellStyle name="SAPBEXundefined 4 5 5" xfId="48165"/>
    <cellStyle name="SAPBEXundefined 4 6" xfId="3751"/>
    <cellStyle name="SAPBEXundefined 4 6 2" xfId="27314"/>
    <cellStyle name="SAPBEXundefined 4 6 2 2" xfId="37521"/>
    <cellStyle name="SAPBEXundefined 4 6 3" xfId="32332"/>
    <cellStyle name="SAPBEXundefined 4 6 4" xfId="48166"/>
    <cellStyle name="SAPBEXundefined 4 6 5" xfId="48167"/>
    <cellStyle name="SAPBEXundefined 4 7" xfId="4362"/>
    <cellStyle name="SAPBEXundefined 4 7 2" xfId="27925"/>
    <cellStyle name="SAPBEXundefined 4 7 2 2" xfId="38132"/>
    <cellStyle name="SAPBEXundefined 4 7 3" xfId="32943"/>
    <cellStyle name="SAPBEXundefined 4 7 4" xfId="48168"/>
    <cellStyle name="SAPBEXundefined 4 7 5" xfId="48169"/>
    <cellStyle name="SAPBEXundefined 4 8" xfId="5078"/>
    <cellStyle name="SAPBEXundefined 4 8 2" xfId="28641"/>
    <cellStyle name="SAPBEXundefined 4 8 2 2" xfId="38848"/>
    <cellStyle name="SAPBEXundefined 4 8 3" xfId="33659"/>
    <cellStyle name="SAPBEXundefined 4 8 4" xfId="48170"/>
    <cellStyle name="SAPBEXundefined 4 9" xfId="24271"/>
    <cellStyle name="SAPBEXundefined 4 9 2" xfId="34478"/>
    <cellStyle name="SAPBEXundefined 5" xfId="773"/>
    <cellStyle name="SAPBEXundefined 5 10" xfId="29440"/>
    <cellStyle name="SAPBEXundefined 5 11" xfId="48171"/>
    <cellStyle name="SAPBEXundefined 5 2" xfId="1189"/>
    <cellStyle name="SAPBEXundefined 5 2 10" xfId="48172"/>
    <cellStyle name="SAPBEXundefined 5 2 2" xfId="2095"/>
    <cellStyle name="SAPBEXundefined 5 2 2 2" xfId="25658"/>
    <cellStyle name="SAPBEXundefined 5 2 2 2 2" xfId="35865"/>
    <cellStyle name="SAPBEXundefined 5 2 2 3" xfId="30676"/>
    <cellStyle name="SAPBEXundefined 5 2 2 4" xfId="48173"/>
    <cellStyle name="SAPBEXundefined 5 2 2 5" xfId="48174"/>
    <cellStyle name="SAPBEXundefined 5 2 3" xfId="2712"/>
    <cellStyle name="SAPBEXundefined 5 2 3 2" xfId="26275"/>
    <cellStyle name="SAPBEXundefined 5 2 3 2 2" xfId="36482"/>
    <cellStyle name="SAPBEXundefined 5 2 3 3" xfId="31293"/>
    <cellStyle name="SAPBEXundefined 5 2 3 4" xfId="48175"/>
    <cellStyle name="SAPBEXundefined 5 2 3 5" xfId="48176"/>
    <cellStyle name="SAPBEXundefined 5 2 4" xfId="3500"/>
    <cellStyle name="SAPBEXundefined 5 2 4 2" xfId="27063"/>
    <cellStyle name="SAPBEXundefined 5 2 4 2 2" xfId="37270"/>
    <cellStyle name="SAPBEXundefined 5 2 4 3" xfId="32081"/>
    <cellStyle name="SAPBEXundefined 5 2 4 4" xfId="48177"/>
    <cellStyle name="SAPBEXundefined 5 2 4 5" xfId="48178"/>
    <cellStyle name="SAPBEXundefined 5 2 5" xfId="4187"/>
    <cellStyle name="SAPBEXundefined 5 2 5 2" xfId="27750"/>
    <cellStyle name="SAPBEXundefined 5 2 5 2 2" xfId="37957"/>
    <cellStyle name="SAPBEXundefined 5 2 5 3" xfId="32768"/>
    <cellStyle name="SAPBEXundefined 5 2 5 4" xfId="48179"/>
    <cellStyle name="SAPBEXundefined 5 2 5 5" xfId="48180"/>
    <cellStyle name="SAPBEXundefined 5 2 6" xfId="4831"/>
    <cellStyle name="SAPBEXundefined 5 2 6 2" xfId="28394"/>
    <cellStyle name="SAPBEXundefined 5 2 6 2 2" xfId="38601"/>
    <cellStyle name="SAPBEXundefined 5 2 6 3" xfId="33412"/>
    <cellStyle name="SAPBEXundefined 5 2 6 4" xfId="48181"/>
    <cellStyle name="SAPBEXundefined 5 2 6 5" xfId="48182"/>
    <cellStyle name="SAPBEXundefined 5 2 7" xfId="5551"/>
    <cellStyle name="SAPBEXundefined 5 2 7 2" xfId="29114"/>
    <cellStyle name="SAPBEXundefined 5 2 7 2 2" xfId="39321"/>
    <cellStyle name="SAPBEXundefined 5 2 7 3" xfId="34132"/>
    <cellStyle name="SAPBEXundefined 5 2 7 4" xfId="48183"/>
    <cellStyle name="SAPBEXundefined 5 2 8" xfId="24752"/>
    <cellStyle name="SAPBEXundefined 5 2 8 2" xfId="34959"/>
    <cellStyle name="SAPBEXundefined 5 2 9" xfId="29770"/>
    <cellStyle name="SAPBEXundefined 5 3" xfId="1769"/>
    <cellStyle name="SAPBEXundefined 5 3 2" xfId="25332"/>
    <cellStyle name="SAPBEXundefined 5 3 2 2" xfId="35539"/>
    <cellStyle name="SAPBEXundefined 5 3 3" xfId="30350"/>
    <cellStyle name="SAPBEXundefined 5 3 4" xfId="48184"/>
    <cellStyle name="SAPBEXundefined 5 3 5" xfId="48185"/>
    <cellStyle name="SAPBEXundefined 5 4" xfId="2300"/>
    <cellStyle name="SAPBEXundefined 5 4 2" xfId="25863"/>
    <cellStyle name="SAPBEXundefined 5 4 2 2" xfId="36070"/>
    <cellStyle name="SAPBEXundefined 5 4 3" xfId="30881"/>
    <cellStyle name="SAPBEXundefined 5 4 4" xfId="48186"/>
    <cellStyle name="SAPBEXundefined 5 4 5" xfId="48187"/>
    <cellStyle name="SAPBEXundefined 5 5" xfId="3084"/>
    <cellStyle name="SAPBEXundefined 5 5 2" xfId="26647"/>
    <cellStyle name="SAPBEXundefined 5 5 2 2" xfId="36854"/>
    <cellStyle name="SAPBEXundefined 5 5 3" xfId="31665"/>
    <cellStyle name="SAPBEXundefined 5 5 4" xfId="48188"/>
    <cellStyle name="SAPBEXundefined 5 5 5" xfId="48189"/>
    <cellStyle name="SAPBEXundefined 5 6" xfId="3815"/>
    <cellStyle name="SAPBEXundefined 5 6 2" xfId="27378"/>
    <cellStyle name="SAPBEXundefined 5 6 2 2" xfId="37585"/>
    <cellStyle name="SAPBEXundefined 5 6 3" xfId="32396"/>
    <cellStyle name="SAPBEXundefined 5 6 4" xfId="48190"/>
    <cellStyle name="SAPBEXundefined 5 6 5" xfId="48191"/>
    <cellStyle name="SAPBEXundefined 5 7" xfId="4426"/>
    <cellStyle name="SAPBEXundefined 5 7 2" xfId="27989"/>
    <cellStyle name="SAPBEXundefined 5 7 2 2" xfId="38196"/>
    <cellStyle name="SAPBEXundefined 5 7 3" xfId="33007"/>
    <cellStyle name="SAPBEXundefined 5 7 4" xfId="48192"/>
    <cellStyle name="SAPBEXundefined 5 7 5" xfId="48193"/>
    <cellStyle name="SAPBEXundefined 5 8" xfId="5143"/>
    <cellStyle name="SAPBEXundefined 5 8 2" xfId="28706"/>
    <cellStyle name="SAPBEXundefined 5 8 2 2" xfId="38913"/>
    <cellStyle name="SAPBEXundefined 5 8 3" xfId="33724"/>
    <cellStyle name="SAPBEXundefined 5 8 4" xfId="48194"/>
    <cellStyle name="SAPBEXundefined 5 9" xfId="24336"/>
    <cellStyle name="SAPBEXundefined 5 9 2" xfId="34543"/>
    <cellStyle name="SAPBEXundefined 6" xfId="1022"/>
    <cellStyle name="SAPBEXundefined 6 2" xfId="2548"/>
    <cellStyle name="SAPBEXundefined 6 2 2" xfId="26111"/>
    <cellStyle name="SAPBEXundefined 6 2 2 2" xfId="36318"/>
    <cellStyle name="SAPBEXundefined 6 2 3" xfId="31129"/>
    <cellStyle name="SAPBEXundefined 6 2 4" xfId="48195"/>
    <cellStyle name="SAPBEXundefined 6 2 5" xfId="48196"/>
    <cellStyle name="SAPBEXundefined 6 3" xfId="3333"/>
    <cellStyle name="SAPBEXundefined 6 3 2" xfId="26896"/>
    <cellStyle name="SAPBEXundefined 6 3 2 2" xfId="37103"/>
    <cellStyle name="SAPBEXundefined 6 3 3" xfId="31914"/>
    <cellStyle name="SAPBEXundefined 6 3 4" xfId="48197"/>
    <cellStyle name="SAPBEXundefined 6 3 5" xfId="48198"/>
    <cellStyle name="SAPBEXundefined 6 4" xfId="4674"/>
    <cellStyle name="SAPBEXundefined 6 4 2" xfId="28237"/>
    <cellStyle name="SAPBEXundefined 6 4 2 2" xfId="38444"/>
    <cellStyle name="SAPBEXundefined 6 4 3" xfId="33255"/>
    <cellStyle name="SAPBEXundefined 6 4 4" xfId="48199"/>
    <cellStyle name="SAPBEXundefined 6 4 5" xfId="48200"/>
    <cellStyle name="SAPBEXundefined 6 5" xfId="5392"/>
    <cellStyle name="SAPBEXundefined 6 5 2" xfId="28955"/>
    <cellStyle name="SAPBEXundefined 6 5 2 2" xfId="39162"/>
    <cellStyle name="SAPBEXundefined 6 5 3" xfId="33973"/>
    <cellStyle name="SAPBEXundefined 6 5 4" xfId="48201"/>
    <cellStyle name="SAPBEXundefined 6 5 5" xfId="48202"/>
    <cellStyle name="SAPBEXundefined 6 6" xfId="24585"/>
    <cellStyle name="SAPBEXundefined 6 6 2" xfId="34792"/>
    <cellStyle name="SAPBEXundefined 6 7" xfId="48203"/>
    <cellStyle name="SAPBEXundefined 6 8" xfId="48204"/>
    <cellStyle name="SAPBEXundefined 6 9" xfId="48205"/>
    <cellStyle name="SAPBEXundefined 7" xfId="1477"/>
    <cellStyle name="SAPBEXundefined 7 2" xfId="25040"/>
    <cellStyle name="SAPBEXundefined 7 2 2" xfId="35247"/>
    <cellStyle name="SAPBEXundefined 7 3" xfId="30058"/>
    <cellStyle name="SAPBEXundefined 7 4" xfId="48206"/>
    <cellStyle name="SAPBEXundefined 7 5" xfId="48207"/>
    <cellStyle name="SAPBEXundefined 8" xfId="1549"/>
    <cellStyle name="SAPBEXundefined 8 2" xfId="25112"/>
    <cellStyle name="SAPBEXundefined 8 2 2" xfId="35319"/>
    <cellStyle name="SAPBEXundefined 8 3" xfId="30130"/>
    <cellStyle name="SAPBEXundefined 8 4" xfId="48208"/>
    <cellStyle name="SAPBEXundefined 9" xfId="24087"/>
    <cellStyle name="SAPBEXundefined 9 2" xfId="34294"/>
    <cellStyle name="Sheet Title" xfId="515"/>
    <cellStyle name="Total 2" xfId="516"/>
    <cellStyle name="Total 3" xfId="517"/>
    <cellStyle name="Warning Text 2" xfId="518"/>
    <cellStyle name="콤마 [0]_1.24분기 평가표 " xfId="519"/>
    <cellStyle name="콤마_1.24분기 평가표 " xfId="520"/>
    <cellStyle name="통화 [0]_1.24분기 평가표 " xfId="521"/>
    <cellStyle name="통화_1.24분기 평가표 " xfId="522"/>
    <cellStyle name="표준_(업무)평가단" xfId="523"/>
  </cellStyles>
  <dxfs count="232"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66"/>
      <color rgb="FFF49EE4"/>
      <color rgb="FFE4B3B2"/>
      <color rgb="FFDBE73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105</xdr:col>
      <xdr:colOff>0</xdr:colOff>
      <xdr:row>6</xdr:row>
      <xdr:rowOff>25400</xdr:rowOff>
    </xdr:to>
    <xdr:sp macro="" textlink="">
      <xdr:nvSpPr>
        <xdr:cNvPr id="3941" name="Rectangle 3940"/>
        <xdr:cNvSpPr/>
      </xdr:nvSpPr>
      <xdr:spPr>
        <a:xfrm>
          <a:off x="3057525" y="1057275"/>
          <a:ext cx="495300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104</xdr:col>
      <xdr:colOff>482600</xdr:colOff>
      <xdr:row>6</xdr:row>
      <xdr:rowOff>0</xdr:rowOff>
    </xdr:from>
    <xdr:to>
      <xdr:col>105</xdr:col>
      <xdr:colOff>12700</xdr:colOff>
      <xdr:row>6</xdr:row>
      <xdr:rowOff>12700</xdr:rowOff>
    </xdr:to>
    <xdr:sp macro="" textlink="">
      <xdr:nvSpPr>
        <xdr:cNvPr id="3942" name="Rectangle 3941"/>
        <xdr:cNvSpPr/>
      </xdr:nvSpPr>
      <xdr:spPr>
        <a:xfrm>
          <a:off x="3540125" y="1057275"/>
          <a:ext cx="254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105</xdr:col>
      <xdr:colOff>0</xdr:colOff>
      <xdr:row>6</xdr:row>
      <xdr:rowOff>0</xdr:rowOff>
    </xdr:from>
    <xdr:to>
      <xdr:col>106</xdr:col>
      <xdr:colOff>0</xdr:colOff>
      <xdr:row>6</xdr:row>
      <xdr:rowOff>25400</xdr:rowOff>
    </xdr:to>
    <xdr:sp macro="" textlink="">
      <xdr:nvSpPr>
        <xdr:cNvPr id="3943" name="Rectangle 3942"/>
        <xdr:cNvSpPr/>
      </xdr:nvSpPr>
      <xdr:spPr>
        <a:xfrm>
          <a:off x="3552825" y="1057275"/>
          <a:ext cx="504825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105</xdr:col>
      <xdr:colOff>492125</xdr:colOff>
      <xdr:row>6</xdr:row>
      <xdr:rowOff>0</xdr:rowOff>
    </xdr:from>
    <xdr:to>
      <xdr:col>106</xdr:col>
      <xdr:colOff>12700</xdr:colOff>
      <xdr:row>6</xdr:row>
      <xdr:rowOff>12700</xdr:rowOff>
    </xdr:to>
    <xdr:sp macro="" textlink="">
      <xdr:nvSpPr>
        <xdr:cNvPr id="3944" name="Rectangle 3943"/>
        <xdr:cNvSpPr/>
      </xdr:nvSpPr>
      <xdr:spPr>
        <a:xfrm>
          <a:off x="4044950" y="1057275"/>
          <a:ext cx="254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0</xdr:colOff>
      <xdr:row>6</xdr:row>
      <xdr:rowOff>0</xdr:rowOff>
    </xdr:from>
    <xdr:to>
      <xdr:col>107</xdr:col>
      <xdr:colOff>0</xdr:colOff>
      <xdr:row>6</xdr:row>
      <xdr:rowOff>25400</xdr:rowOff>
    </xdr:to>
    <xdr:sp macro="" textlink="">
      <xdr:nvSpPr>
        <xdr:cNvPr id="3945" name="Rectangle 3944"/>
        <xdr:cNvSpPr/>
      </xdr:nvSpPr>
      <xdr:spPr>
        <a:xfrm>
          <a:off x="4057650" y="1057275"/>
          <a:ext cx="485775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473075</xdr:colOff>
      <xdr:row>6</xdr:row>
      <xdr:rowOff>0</xdr:rowOff>
    </xdr:from>
    <xdr:to>
      <xdr:col>107</xdr:col>
      <xdr:colOff>12700</xdr:colOff>
      <xdr:row>9</xdr:row>
      <xdr:rowOff>12700</xdr:rowOff>
    </xdr:to>
    <xdr:sp macro="" textlink="">
      <xdr:nvSpPr>
        <xdr:cNvPr id="3946" name="Rectangle 3945"/>
        <xdr:cNvSpPr/>
      </xdr:nvSpPr>
      <xdr:spPr>
        <a:xfrm>
          <a:off x="4530725" y="1057275"/>
          <a:ext cx="25400" cy="755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107</xdr:col>
      <xdr:colOff>0</xdr:colOff>
      <xdr:row>9</xdr:row>
      <xdr:rowOff>0</xdr:rowOff>
    </xdr:from>
    <xdr:to>
      <xdr:col>108</xdr:col>
      <xdr:colOff>0</xdr:colOff>
      <xdr:row>9</xdr:row>
      <xdr:rowOff>25400</xdr:rowOff>
    </xdr:to>
    <xdr:sp macro="" textlink="">
      <xdr:nvSpPr>
        <xdr:cNvPr id="3947" name="Rectangle 3946"/>
        <xdr:cNvSpPr/>
      </xdr:nvSpPr>
      <xdr:spPr>
        <a:xfrm>
          <a:off x="4543425" y="1800225"/>
          <a:ext cx="495300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107</xdr:col>
      <xdr:colOff>482600</xdr:colOff>
      <xdr:row>9</xdr:row>
      <xdr:rowOff>0</xdr:rowOff>
    </xdr:from>
    <xdr:to>
      <xdr:col>108</xdr:col>
      <xdr:colOff>12700</xdr:colOff>
      <xdr:row>10</xdr:row>
      <xdr:rowOff>12700</xdr:rowOff>
    </xdr:to>
    <xdr:sp macro="" textlink="">
      <xdr:nvSpPr>
        <xdr:cNvPr id="3948" name="Rectangle 3947"/>
        <xdr:cNvSpPr/>
      </xdr:nvSpPr>
      <xdr:spPr>
        <a:xfrm>
          <a:off x="5026025" y="1800225"/>
          <a:ext cx="25400" cy="260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108</xdr:col>
      <xdr:colOff>0</xdr:colOff>
      <xdr:row>10</xdr:row>
      <xdr:rowOff>0</xdr:rowOff>
    </xdr:from>
    <xdr:to>
      <xdr:col>109</xdr:col>
      <xdr:colOff>0</xdr:colOff>
      <xdr:row>10</xdr:row>
      <xdr:rowOff>25400</xdr:rowOff>
    </xdr:to>
    <xdr:sp macro="" textlink="">
      <xdr:nvSpPr>
        <xdr:cNvPr id="3949" name="Rectangle 3948"/>
        <xdr:cNvSpPr/>
      </xdr:nvSpPr>
      <xdr:spPr>
        <a:xfrm>
          <a:off x="5038725" y="2047875"/>
          <a:ext cx="495300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108</xdr:col>
      <xdr:colOff>482600</xdr:colOff>
      <xdr:row>6</xdr:row>
      <xdr:rowOff>0</xdr:rowOff>
    </xdr:from>
    <xdr:to>
      <xdr:col>109</xdr:col>
      <xdr:colOff>12700</xdr:colOff>
      <xdr:row>10</xdr:row>
      <xdr:rowOff>12700</xdr:rowOff>
    </xdr:to>
    <xdr:sp macro="" textlink="">
      <xdr:nvSpPr>
        <xdr:cNvPr id="3950" name="Rectangle 3949"/>
        <xdr:cNvSpPr/>
      </xdr:nvSpPr>
      <xdr:spPr>
        <a:xfrm>
          <a:off x="5521325" y="1057275"/>
          <a:ext cx="25400" cy="1003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109</xdr:col>
      <xdr:colOff>0</xdr:colOff>
      <xdr:row>6</xdr:row>
      <xdr:rowOff>0</xdr:rowOff>
    </xdr:from>
    <xdr:to>
      <xdr:col>110</xdr:col>
      <xdr:colOff>0</xdr:colOff>
      <xdr:row>6</xdr:row>
      <xdr:rowOff>25400</xdr:rowOff>
    </xdr:to>
    <xdr:sp macro="" textlink="">
      <xdr:nvSpPr>
        <xdr:cNvPr id="3951" name="Rectangle 3950"/>
        <xdr:cNvSpPr/>
      </xdr:nvSpPr>
      <xdr:spPr>
        <a:xfrm>
          <a:off x="5534025" y="1057275"/>
          <a:ext cx="495300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109</xdr:col>
      <xdr:colOff>482600</xdr:colOff>
      <xdr:row>6</xdr:row>
      <xdr:rowOff>0</xdr:rowOff>
    </xdr:from>
    <xdr:to>
      <xdr:col>110</xdr:col>
      <xdr:colOff>12700</xdr:colOff>
      <xdr:row>6</xdr:row>
      <xdr:rowOff>12700</xdr:rowOff>
    </xdr:to>
    <xdr:sp macro="" textlink="">
      <xdr:nvSpPr>
        <xdr:cNvPr id="3952" name="Rectangle 3951"/>
        <xdr:cNvSpPr/>
      </xdr:nvSpPr>
      <xdr:spPr>
        <a:xfrm>
          <a:off x="6016625" y="1057275"/>
          <a:ext cx="254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0</xdr:colOff>
      <xdr:row>6</xdr:row>
      <xdr:rowOff>0</xdr:rowOff>
    </xdr:from>
    <xdr:to>
      <xdr:col>111</xdr:col>
      <xdr:colOff>0</xdr:colOff>
      <xdr:row>6</xdr:row>
      <xdr:rowOff>25400</xdr:rowOff>
    </xdr:to>
    <xdr:sp macro="" textlink="">
      <xdr:nvSpPr>
        <xdr:cNvPr id="3953" name="Rectangle 3952"/>
        <xdr:cNvSpPr/>
      </xdr:nvSpPr>
      <xdr:spPr>
        <a:xfrm>
          <a:off x="6029325" y="1057275"/>
          <a:ext cx="495300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482600</xdr:colOff>
      <xdr:row>6</xdr:row>
      <xdr:rowOff>0</xdr:rowOff>
    </xdr:from>
    <xdr:to>
      <xdr:col>111</xdr:col>
      <xdr:colOff>12700</xdr:colOff>
      <xdr:row>6</xdr:row>
      <xdr:rowOff>12700</xdr:rowOff>
    </xdr:to>
    <xdr:sp macro="" textlink="">
      <xdr:nvSpPr>
        <xdr:cNvPr id="3954" name="Rectangle 3953"/>
        <xdr:cNvSpPr/>
      </xdr:nvSpPr>
      <xdr:spPr>
        <a:xfrm>
          <a:off x="6511925" y="1057275"/>
          <a:ext cx="254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111</xdr:col>
      <xdr:colOff>0</xdr:colOff>
      <xdr:row>6</xdr:row>
      <xdr:rowOff>0</xdr:rowOff>
    </xdr:from>
    <xdr:to>
      <xdr:col>112</xdr:col>
      <xdr:colOff>0</xdr:colOff>
      <xdr:row>6</xdr:row>
      <xdr:rowOff>25400</xdr:rowOff>
    </xdr:to>
    <xdr:sp macro="" textlink="">
      <xdr:nvSpPr>
        <xdr:cNvPr id="3955" name="Rectangle 3954"/>
        <xdr:cNvSpPr/>
      </xdr:nvSpPr>
      <xdr:spPr>
        <a:xfrm>
          <a:off x="6524625" y="1057275"/>
          <a:ext cx="495300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111</xdr:col>
      <xdr:colOff>482600</xdr:colOff>
      <xdr:row>6</xdr:row>
      <xdr:rowOff>0</xdr:rowOff>
    </xdr:from>
    <xdr:to>
      <xdr:col>112</xdr:col>
      <xdr:colOff>12700</xdr:colOff>
      <xdr:row>6</xdr:row>
      <xdr:rowOff>12700</xdr:rowOff>
    </xdr:to>
    <xdr:sp macro="" textlink="">
      <xdr:nvSpPr>
        <xdr:cNvPr id="3956" name="Rectangle 3955"/>
        <xdr:cNvSpPr/>
      </xdr:nvSpPr>
      <xdr:spPr>
        <a:xfrm>
          <a:off x="7007225" y="1057275"/>
          <a:ext cx="254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112</xdr:col>
      <xdr:colOff>0</xdr:colOff>
      <xdr:row>6</xdr:row>
      <xdr:rowOff>0</xdr:rowOff>
    </xdr:from>
    <xdr:to>
      <xdr:col>113</xdr:col>
      <xdr:colOff>0</xdr:colOff>
      <xdr:row>6</xdr:row>
      <xdr:rowOff>25400</xdr:rowOff>
    </xdr:to>
    <xdr:sp macro="" textlink="">
      <xdr:nvSpPr>
        <xdr:cNvPr id="3957" name="Rectangle 3956"/>
        <xdr:cNvSpPr/>
      </xdr:nvSpPr>
      <xdr:spPr>
        <a:xfrm>
          <a:off x="7019925" y="1057275"/>
          <a:ext cx="495300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112</xdr:col>
      <xdr:colOff>482600</xdr:colOff>
      <xdr:row>6</xdr:row>
      <xdr:rowOff>0</xdr:rowOff>
    </xdr:from>
    <xdr:to>
      <xdr:col>113</xdr:col>
      <xdr:colOff>12700</xdr:colOff>
      <xdr:row>6</xdr:row>
      <xdr:rowOff>12700</xdr:rowOff>
    </xdr:to>
    <xdr:sp macro="" textlink="">
      <xdr:nvSpPr>
        <xdr:cNvPr id="3958" name="Rectangle 3957"/>
        <xdr:cNvSpPr/>
      </xdr:nvSpPr>
      <xdr:spPr>
        <a:xfrm>
          <a:off x="7502525" y="1057275"/>
          <a:ext cx="254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113</xdr:col>
      <xdr:colOff>0</xdr:colOff>
      <xdr:row>6</xdr:row>
      <xdr:rowOff>0</xdr:rowOff>
    </xdr:from>
    <xdr:to>
      <xdr:col>114</xdr:col>
      <xdr:colOff>0</xdr:colOff>
      <xdr:row>6</xdr:row>
      <xdr:rowOff>25400</xdr:rowOff>
    </xdr:to>
    <xdr:sp macro="" textlink="">
      <xdr:nvSpPr>
        <xdr:cNvPr id="3959" name="Rectangle 3958"/>
        <xdr:cNvSpPr/>
      </xdr:nvSpPr>
      <xdr:spPr>
        <a:xfrm>
          <a:off x="7515225" y="1057275"/>
          <a:ext cx="495300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113</xdr:col>
      <xdr:colOff>482600</xdr:colOff>
      <xdr:row>6</xdr:row>
      <xdr:rowOff>0</xdr:rowOff>
    </xdr:from>
    <xdr:to>
      <xdr:col>114</xdr:col>
      <xdr:colOff>12700</xdr:colOff>
      <xdr:row>6</xdr:row>
      <xdr:rowOff>12700</xdr:rowOff>
    </xdr:to>
    <xdr:sp macro="" textlink="">
      <xdr:nvSpPr>
        <xdr:cNvPr id="3960" name="Rectangle 3959"/>
        <xdr:cNvSpPr/>
      </xdr:nvSpPr>
      <xdr:spPr>
        <a:xfrm>
          <a:off x="7997825" y="1057275"/>
          <a:ext cx="254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114</xdr:col>
      <xdr:colOff>0</xdr:colOff>
      <xdr:row>6</xdr:row>
      <xdr:rowOff>0</xdr:rowOff>
    </xdr:from>
    <xdr:to>
      <xdr:col>115</xdr:col>
      <xdr:colOff>0</xdr:colOff>
      <xdr:row>6</xdr:row>
      <xdr:rowOff>25400</xdr:rowOff>
    </xdr:to>
    <xdr:sp macro="" textlink="">
      <xdr:nvSpPr>
        <xdr:cNvPr id="3961" name="Rectangle 3960"/>
        <xdr:cNvSpPr/>
      </xdr:nvSpPr>
      <xdr:spPr>
        <a:xfrm>
          <a:off x="8010525" y="1057275"/>
          <a:ext cx="428625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114</xdr:col>
      <xdr:colOff>415925</xdr:colOff>
      <xdr:row>6</xdr:row>
      <xdr:rowOff>0</xdr:rowOff>
    </xdr:from>
    <xdr:to>
      <xdr:col>115</xdr:col>
      <xdr:colOff>12700</xdr:colOff>
      <xdr:row>6</xdr:row>
      <xdr:rowOff>12700</xdr:rowOff>
    </xdr:to>
    <xdr:sp macro="" textlink="">
      <xdr:nvSpPr>
        <xdr:cNvPr id="3962" name="Rectangle 3961"/>
        <xdr:cNvSpPr/>
      </xdr:nvSpPr>
      <xdr:spPr>
        <a:xfrm>
          <a:off x="8426450" y="1057275"/>
          <a:ext cx="254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115</xdr:col>
      <xdr:colOff>0</xdr:colOff>
      <xdr:row>6</xdr:row>
      <xdr:rowOff>0</xdr:rowOff>
    </xdr:from>
    <xdr:to>
      <xdr:col>116</xdr:col>
      <xdr:colOff>0</xdr:colOff>
      <xdr:row>6</xdr:row>
      <xdr:rowOff>25400</xdr:rowOff>
    </xdr:to>
    <xdr:sp macro="" textlink="">
      <xdr:nvSpPr>
        <xdr:cNvPr id="3963" name="Rectangle 3962"/>
        <xdr:cNvSpPr/>
      </xdr:nvSpPr>
      <xdr:spPr>
        <a:xfrm>
          <a:off x="8439150" y="1057275"/>
          <a:ext cx="428625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115</xdr:col>
      <xdr:colOff>415925</xdr:colOff>
      <xdr:row>6</xdr:row>
      <xdr:rowOff>0</xdr:rowOff>
    </xdr:from>
    <xdr:to>
      <xdr:col>116</xdr:col>
      <xdr:colOff>12700</xdr:colOff>
      <xdr:row>6</xdr:row>
      <xdr:rowOff>12700</xdr:rowOff>
    </xdr:to>
    <xdr:sp macro="" textlink="">
      <xdr:nvSpPr>
        <xdr:cNvPr id="3964" name="Rectangle 3963"/>
        <xdr:cNvSpPr/>
      </xdr:nvSpPr>
      <xdr:spPr>
        <a:xfrm>
          <a:off x="8855075" y="1057275"/>
          <a:ext cx="254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116</xdr:col>
      <xdr:colOff>0</xdr:colOff>
      <xdr:row>6</xdr:row>
      <xdr:rowOff>0</xdr:rowOff>
    </xdr:from>
    <xdr:to>
      <xdr:col>117</xdr:col>
      <xdr:colOff>0</xdr:colOff>
      <xdr:row>6</xdr:row>
      <xdr:rowOff>25400</xdr:rowOff>
    </xdr:to>
    <xdr:sp macro="" textlink="">
      <xdr:nvSpPr>
        <xdr:cNvPr id="3965" name="Rectangle 3964"/>
        <xdr:cNvSpPr/>
      </xdr:nvSpPr>
      <xdr:spPr>
        <a:xfrm>
          <a:off x="8867775" y="1057275"/>
          <a:ext cx="428625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116</xdr:col>
      <xdr:colOff>415925</xdr:colOff>
      <xdr:row>6</xdr:row>
      <xdr:rowOff>0</xdr:rowOff>
    </xdr:from>
    <xdr:to>
      <xdr:col>117</xdr:col>
      <xdr:colOff>12700</xdr:colOff>
      <xdr:row>6</xdr:row>
      <xdr:rowOff>12700</xdr:rowOff>
    </xdr:to>
    <xdr:sp macro="" textlink="">
      <xdr:nvSpPr>
        <xdr:cNvPr id="3966" name="Rectangle 3965"/>
        <xdr:cNvSpPr/>
      </xdr:nvSpPr>
      <xdr:spPr>
        <a:xfrm>
          <a:off x="9283700" y="1057275"/>
          <a:ext cx="254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0</xdr:colOff>
      <xdr:row>6</xdr:row>
      <xdr:rowOff>0</xdr:rowOff>
    </xdr:from>
    <xdr:to>
      <xdr:col>118</xdr:col>
      <xdr:colOff>0</xdr:colOff>
      <xdr:row>6</xdr:row>
      <xdr:rowOff>25400</xdr:rowOff>
    </xdr:to>
    <xdr:sp macro="" textlink="">
      <xdr:nvSpPr>
        <xdr:cNvPr id="3967" name="Rectangle 3966"/>
        <xdr:cNvSpPr/>
      </xdr:nvSpPr>
      <xdr:spPr>
        <a:xfrm>
          <a:off x="9296400" y="1057275"/>
          <a:ext cx="428625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415925</xdr:colOff>
      <xdr:row>6</xdr:row>
      <xdr:rowOff>0</xdr:rowOff>
    </xdr:from>
    <xdr:to>
      <xdr:col>118</xdr:col>
      <xdr:colOff>12700</xdr:colOff>
      <xdr:row>6</xdr:row>
      <xdr:rowOff>12700</xdr:rowOff>
    </xdr:to>
    <xdr:sp macro="" textlink="">
      <xdr:nvSpPr>
        <xdr:cNvPr id="3968" name="Rectangle 3967"/>
        <xdr:cNvSpPr/>
      </xdr:nvSpPr>
      <xdr:spPr>
        <a:xfrm>
          <a:off x="9712325" y="1057275"/>
          <a:ext cx="25400" cy="12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118</xdr:col>
      <xdr:colOff>0</xdr:colOff>
      <xdr:row>6</xdr:row>
      <xdr:rowOff>0</xdr:rowOff>
    </xdr:from>
    <xdr:to>
      <xdr:col>119</xdr:col>
      <xdr:colOff>0</xdr:colOff>
      <xdr:row>6</xdr:row>
      <xdr:rowOff>25400</xdr:rowOff>
    </xdr:to>
    <xdr:sp macro="" textlink="">
      <xdr:nvSpPr>
        <xdr:cNvPr id="3969" name="Rectangle 3968"/>
        <xdr:cNvSpPr/>
      </xdr:nvSpPr>
      <xdr:spPr>
        <a:xfrm>
          <a:off x="9725025" y="1057275"/>
          <a:ext cx="428625" cy="2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PECOE\Team%20Leads\Dustin%20Beauchamp\Team-Shared\Materials\Materials%20Tools\Part%20Add%20Too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iampa/30K%20Set%20Plans/9.27.15%20WORKING%20NEO%20WIP%20track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gust 2015"/>
      <sheetName val="July 2015"/>
      <sheetName val="June 2015"/>
      <sheetName val="f100 adds"/>
      <sheetName val="Sheet4"/>
    </sheetNames>
    <sheetDataSet>
      <sheetData sheetId="0"/>
      <sheetData sheetId="1"/>
      <sheetData sheetId="2"/>
      <sheetData sheetId="3"/>
      <sheetData sheetId="4">
        <row r="1">
          <cell r="C1" t="str">
            <v>CAN</v>
          </cell>
        </row>
        <row r="2">
          <cell r="C2" t="str">
            <v>TMC</v>
          </cell>
        </row>
        <row r="3">
          <cell r="C3" t="str">
            <v>NB</v>
          </cell>
        </row>
        <row r="4">
          <cell r="C4" t="str">
            <v>CSMC</v>
          </cell>
        </row>
        <row r="5">
          <cell r="C5" t="str">
            <v>RM</v>
          </cell>
        </row>
        <row r="6">
          <cell r="C6" t="str">
            <v>UTAS</v>
          </cell>
        </row>
        <row r="7">
          <cell r="C7" t="str">
            <v>RR</v>
          </cell>
        </row>
        <row r="8">
          <cell r="C8" t="str">
            <v>MS</v>
          </cell>
        </row>
        <row r="9">
          <cell r="C9" t="str">
            <v>FS&amp;C</v>
          </cell>
        </row>
        <row r="10">
          <cell r="C10" t="str">
            <v>MRDHS</v>
          </cell>
        </row>
        <row r="11">
          <cell r="C11" t="str">
            <v>DH&amp;T</v>
          </cell>
        </row>
        <row r="12">
          <cell r="C12" t="str">
            <v>AI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liday Schedule"/>
      <sheetName val="NEO 5322121"/>
      <sheetName val="QN Slow Moving"/>
      <sheetName val="YIELD"/>
      <sheetName val="EQN timeline"/>
      <sheetName val="NEO Inventory"/>
    </sheetNames>
    <sheetDataSet>
      <sheetData sheetId="0">
        <row r="2">
          <cell r="B2">
            <v>41969</v>
          </cell>
        </row>
        <row r="3">
          <cell r="B3">
            <v>41970</v>
          </cell>
        </row>
        <row r="4">
          <cell r="B4">
            <v>41971</v>
          </cell>
        </row>
        <row r="5">
          <cell r="B5">
            <v>41996</v>
          </cell>
        </row>
        <row r="6">
          <cell r="B6">
            <v>41997</v>
          </cell>
        </row>
        <row r="7">
          <cell r="B7">
            <v>41998</v>
          </cell>
        </row>
        <row r="8">
          <cell r="B8">
            <v>41999</v>
          </cell>
        </row>
        <row r="9">
          <cell r="B9">
            <v>42002</v>
          </cell>
        </row>
        <row r="10">
          <cell r="B10">
            <v>42003</v>
          </cell>
        </row>
        <row r="11">
          <cell r="B11">
            <v>42004</v>
          </cell>
        </row>
        <row r="12">
          <cell r="B12">
            <v>42005</v>
          </cell>
        </row>
        <row r="13">
          <cell r="B13">
            <v>42006</v>
          </cell>
        </row>
        <row r="14">
          <cell r="B14">
            <v>42149</v>
          </cell>
        </row>
        <row r="15">
          <cell r="B15">
            <v>42191</v>
          </cell>
        </row>
        <row r="16">
          <cell r="B16">
            <v>42254</v>
          </cell>
        </row>
        <row r="17">
          <cell r="B17">
            <v>42333</v>
          </cell>
        </row>
        <row r="18">
          <cell r="B18">
            <v>42334</v>
          </cell>
        </row>
        <row r="19">
          <cell r="B19">
            <v>42335</v>
          </cell>
        </row>
        <row r="20">
          <cell r="B20">
            <v>42361</v>
          </cell>
        </row>
        <row r="21">
          <cell r="B21">
            <v>42362</v>
          </cell>
        </row>
        <row r="22">
          <cell r="B22">
            <v>42363</v>
          </cell>
        </row>
        <row r="23">
          <cell r="B23">
            <v>42366</v>
          </cell>
        </row>
        <row r="24">
          <cell r="B24">
            <v>42367</v>
          </cell>
        </row>
        <row r="25">
          <cell r="B25">
            <v>42368</v>
          </cell>
        </row>
        <row r="26">
          <cell r="B26">
            <v>42369</v>
          </cell>
        </row>
        <row r="27">
          <cell r="B27">
            <v>42370</v>
          </cell>
        </row>
        <row r="28">
          <cell r="B28">
            <v>0</v>
          </cell>
        </row>
      </sheetData>
      <sheetData sheetId="1"/>
      <sheetData sheetId="2">
        <row r="3">
          <cell r="FH3">
            <v>42272</v>
          </cell>
        </row>
        <row r="42">
          <cell r="GH42">
            <v>42167.666666666657</v>
          </cell>
        </row>
        <row r="43">
          <cell r="F43">
            <v>42167.499999999993</v>
          </cell>
          <cell r="G43">
            <v>42167.166666666664</v>
          </cell>
        </row>
        <row r="46">
          <cell r="FW46" t="e">
            <v>#REF!</v>
          </cell>
          <cell r="FY46">
            <v>42279</v>
          </cell>
          <cell r="FZ46" t="e">
            <v>#REF!</v>
          </cell>
          <cell r="GD46">
            <v>42272</v>
          </cell>
          <cell r="GF46">
            <v>42288</v>
          </cell>
          <cell r="GH46" t="e">
            <v>#REF!</v>
          </cell>
          <cell r="GI46" t="e">
            <v>#REF!</v>
          </cell>
          <cell r="GJ46" t="e">
            <v>#REF!</v>
          </cell>
          <cell r="GK46" t="e">
            <v>#REF!</v>
          </cell>
          <cell r="GL46" t="e">
            <v>#REF!</v>
          </cell>
          <cell r="GM46" t="e">
            <v>#REF!</v>
          </cell>
          <cell r="GO46" t="e">
            <v>#REF!</v>
          </cell>
          <cell r="GQ46" t="e">
            <v>#REF!</v>
          </cell>
          <cell r="GR46">
            <v>42272</v>
          </cell>
          <cell r="GT46">
            <v>42286</v>
          </cell>
          <cell r="GW46">
            <v>42288</v>
          </cell>
          <cell r="GX46" t="e">
            <v>#REF!</v>
          </cell>
          <cell r="HA46">
            <v>42288</v>
          </cell>
          <cell r="HC46" t="e">
            <v>#REF!</v>
          </cell>
          <cell r="HE46" t="e">
            <v>#REF!</v>
          </cell>
        </row>
        <row r="47">
          <cell r="F47">
            <v>42269</v>
          </cell>
          <cell r="G47">
            <v>42269</v>
          </cell>
          <cell r="I47">
            <v>42269</v>
          </cell>
          <cell r="AA47" t="e">
            <v>#REF!</v>
          </cell>
          <cell r="AQ47" t="e">
            <v>#REF!</v>
          </cell>
          <cell r="AR47" t="e">
            <v>#REF!</v>
          </cell>
          <cell r="FH47" t="e">
            <v>#REF!</v>
          </cell>
          <cell r="FL47" t="e">
            <v>#REF!</v>
          </cell>
          <cell r="FM47">
            <v>42279</v>
          </cell>
          <cell r="FO47">
            <v>42279</v>
          </cell>
          <cell r="FQ47" t="e">
            <v>#REF!</v>
          </cell>
          <cell r="FR47" t="e">
            <v>#REF!</v>
          </cell>
          <cell r="FS47">
            <v>42279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A676"/>
  <sheetViews>
    <sheetView zoomScale="80" zoomScaleNormal="80" zoomScaleSheetLayoutView="30" workbookViewId="0">
      <pane xSplit="2" ySplit="7" topLeftCell="CR8" activePane="bottomRight" state="frozenSplit"/>
      <selection pane="topRight" activeCell="C1" sqref="C1"/>
      <selection pane="bottomLeft" activeCell="A7" sqref="A7"/>
      <selection pane="bottomRight" activeCell="DY30" sqref="DY30"/>
    </sheetView>
  </sheetViews>
  <sheetFormatPr defaultColWidth="9" defaultRowHeight="11.25" customHeight="1"/>
  <cols>
    <col min="1" max="1" width="17.875" style="402" customWidth="1"/>
    <col min="2" max="2" width="19.75" style="7" bestFit="1" customWidth="1"/>
    <col min="3" max="3" width="5.375" style="402" hidden="1" customWidth="1"/>
    <col min="4" max="14" width="5.75" style="402" hidden="1" customWidth="1"/>
    <col min="15" max="22" width="5.375" style="402" hidden="1" customWidth="1"/>
    <col min="23" max="23" width="5.25" style="104" hidden="1" customWidth="1"/>
    <col min="24" max="24" width="0.625" style="402" customWidth="1"/>
    <col min="25" max="25" width="5.75" style="402" hidden="1" customWidth="1"/>
    <col min="26" max="40" width="5.375" style="402" hidden="1" customWidth="1"/>
    <col min="41" max="41" width="5.625" style="402" hidden="1" customWidth="1"/>
    <col min="42" max="43" width="5.125" style="402" customWidth="1"/>
    <col min="44" max="46" width="5.375" style="402" customWidth="1"/>
    <col min="47" max="47" width="5.25" style="402" customWidth="1"/>
    <col min="48" max="48" width="5.625" style="402" customWidth="1"/>
    <col min="49" max="50" width="5.25" style="401" customWidth="1"/>
    <col min="51" max="62" width="5.625" style="402" customWidth="1"/>
    <col min="63" max="63" width="5.125" style="402" bestFit="1" customWidth="1"/>
    <col min="64" max="64" width="5.375" style="402" bestFit="1" customWidth="1"/>
    <col min="65" max="65" width="5.625" style="104" customWidth="1"/>
    <col min="66" max="67" width="5.625" style="402" customWidth="1"/>
    <col min="68" max="71" width="5.375" style="402" bestFit="1" customWidth="1"/>
    <col min="72" max="94" width="5.625" style="402" customWidth="1"/>
    <col min="95" max="95" width="5.625" style="313" customWidth="1"/>
    <col min="96" max="108" width="5.625" style="402" customWidth="1"/>
    <col min="109" max="110" width="5.625" style="402" hidden="1" customWidth="1"/>
    <col min="111" max="111" width="5.625" style="231" hidden="1" customWidth="1"/>
    <col min="112" max="113" width="5.625" style="402" hidden="1" customWidth="1"/>
    <col min="114" max="121" width="5.625" style="402" customWidth="1"/>
    <col min="122" max="122" width="5.625" style="214" customWidth="1"/>
    <col min="123" max="123" width="6.25" style="18" customWidth="1"/>
    <col min="124" max="124" width="5.625" style="18" customWidth="1"/>
    <col min="125" max="126" width="5.625" style="402" customWidth="1"/>
    <col min="127" max="127" width="5.625" style="18" customWidth="1"/>
    <col min="128" max="154" width="5.625" style="402" customWidth="1"/>
    <col min="155" max="155" width="7" style="402" customWidth="1"/>
    <col min="156" max="156" width="5.625" style="313" customWidth="1"/>
    <col min="157" max="166" width="5.625" style="402" customWidth="1"/>
    <col min="167" max="167" width="5.625" style="104" customWidth="1"/>
    <col min="168" max="210" width="5.625" style="402" customWidth="1"/>
    <col min="211" max="211" width="5.625" style="104" customWidth="1"/>
    <col min="212" max="235" width="5.625" style="402" customWidth="1"/>
    <col min="236" max="236" width="5.625" style="313" customWidth="1"/>
    <col min="237" max="253" width="5.625" style="402" customWidth="1"/>
    <col min="254" max="254" width="5.625" style="231" customWidth="1"/>
    <col min="255" max="266" width="5.625" style="402" customWidth="1"/>
    <col min="267" max="267" width="5.625" style="313" customWidth="1"/>
    <col min="268" max="280" width="5.625" style="402" customWidth="1"/>
    <col min="281" max="281" width="5.625" style="104" customWidth="1"/>
    <col min="282" max="297" width="5.625" style="402" customWidth="1"/>
    <col min="298" max="298" width="5.625" style="313" customWidth="1"/>
    <col min="299" max="328" width="5.625" style="402" customWidth="1"/>
    <col min="329" max="329" width="5.625" style="313" customWidth="1"/>
    <col min="330" max="346" width="5.625" style="402" customWidth="1"/>
    <col min="347" max="347" width="5.625" style="104" customWidth="1"/>
    <col min="348" max="359" width="5.625" style="402" customWidth="1"/>
    <col min="360" max="360" width="5.625" style="313" customWidth="1"/>
    <col min="361" max="387" width="5.625" style="402" customWidth="1"/>
    <col min="388" max="388" width="5.625" style="104" customWidth="1"/>
    <col min="389" max="433" width="5.625" style="402" customWidth="1"/>
    <col min="434" max="434" width="5.625" style="104" customWidth="1"/>
    <col min="435" max="481" width="5.625" style="402" customWidth="1"/>
    <col min="482" max="482" width="5.625" style="104" customWidth="1"/>
    <col min="483" max="530" width="5.625" style="402" customWidth="1"/>
    <col min="531" max="531" width="5.625" style="104" customWidth="1"/>
    <col min="532" max="545" width="5.625" style="402" customWidth="1"/>
    <col min="546" max="546" width="5.625" style="313" customWidth="1"/>
    <col min="547" max="576" width="5.625" style="402" customWidth="1"/>
    <col min="577" max="577" width="5.625" style="313" customWidth="1"/>
    <col min="578" max="579" width="5.625" style="402" customWidth="1"/>
    <col min="580" max="580" width="5.625" style="231" customWidth="1"/>
    <col min="581" max="607" width="5.625" style="402" customWidth="1"/>
    <col min="608" max="608" width="5.625" style="313" customWidth="1"/>
    <col min="609" max="627" width="5.625" style="402" customWidth="1"/>
    <col min="628" max="628" width="5.625" style="231" customWidth="1"/>
    <col min="629" max="638" width="5.625" style="402" customWidth="1"/>
    <col min="639" max="639" width="5.625" style="313" customWidth="1"/>
    <col min="640" max="669" width="5.625" style="402" customWidth="1"/>
    <col min="670" max="670" width="5.625" style="313" customWidth="1"/>
    <col min="671" max="676" width="5.625" style="402" customWidth="1"/>
    <col min="677" max="677" width="5.625" style="104" customWidth="1"/>
    <col min="678" max="678" width="5.625" style="321" customWidth="1"/>
    <col min="679" max="680" width="5.5" style="402" customWidth="1"/>
    <col min="681" max="707" width="9" style="402"/>
    <col min="708" max="708" width="9" style="313"/>
    <col min="709" max="16384" width="9" style="402"/>
  </cols>
  <sheetData>
    <row r="1" spans="1:755" ht="11.25" customHeight="1" thickBot="1">
      <c r="BK1" s="402">
        <v>24</v>
      </c>
      <c r="BL1" s="402">
        <v>24</v>
      </c>
      <c r="BM1" s="402">
        <v>24</v>
      </c>
      <c r="BN1" s="402">
        <v>24</v>
      </c>
      <c r="BO1" s="402">
        <v>24</v>
      </c>
      <c r="BP1" s="402">
        <v>24</v>
      </c>
      <c r="BQ1" s="402">
        <v>24</v>
      </c>
      <c r="BR1" s="402">
        <v>24</v>
      </c>
      <c r="BS1" s="402">
        <v>24</v>
      </c>
      <c r="BT1" s="402">
        <v>24</v>
      </c>
      <c r="BU1" s="402">
        <v>24</v>
      </c>
      <c r="BV1" s="402">
        <v>24</v>
      </c>
      <c r="BW1" s="402">
        <v>24</v>
      </c>
      <c r="BX1" s="402">
        <v>24</v>
      </c>
      <c r="BY1" s="402">
        <v>24</v>
      </c>
      <c r="BZ1" s="402">
        <v>24</v>
      </c>
      <c r="CA1" s="402">
        <v>24</v>
      </c>
      <c r="CB1" s="402">
        <v>24</v>
      </c>
      <c r="CC1" s="402">
        <v>24</v>
      </c>
      <c r="CD1" s="402">
        <v>24</v>
      </c>
      <c r="CE1" s="402">
        <v>25</v>
      </c>
      <c r="CF1" s="402">
        <v>25</v>
      </c>
      <c r="CG1" s="402">
        <v>25</v>
      </c>
      <c r="CH1" s="402">
        <v>25</v>
      </c>
      <c r="CI1" s="402">
        <v>25</v>
      </c>
      <c r="CJ1" s="402">
        <v>25</v>
      </c>
      <c r="CK1" s="402">
        <v>25</v>
      </c>
      <c r="CL1" s="402">
        <v>25</v>
      </c>
      <c r="CM1" s="402">
        <v>25</v>
      </c>
      <c r="CN1" s="402">
        <v>25</v>
      </c>
      <c r="CO1" s="402">
        <v>25</v>
      </c>
      <c r="CP1" s="402">
        <v>25</v>
      </c>
      <c r="CQ1" s="402">
        <v>25</v>
      </c>
      <c r="CR1" s="402">
        <v>25</v>
      </c>
      <c r="CS1" s="402">
        <v>25</v>
      </c>
      <c r="CT1" s="402">
        <v>25</v>
      </c>
      <c r="CU1" s="402">
        <v>25</v>
      </c>
      <c r="CV1" s="402">
        <v>25</v>
      </c>
      <c r="CW1" s="402">
        <v>25</v>
      </c>
      <c r="CX1" s="402">
        <v>25</v>
      </c>
      <c r="CY1" s="402">
        <v>25</v>
      </c>
      <c r="CZ1" s="402">
        <v>25</v>
      </c>
      <c r="DA1" s="402">
        <v>25</v>
      </c>
      <c r="DB1" s="402">
        <v>25</v>
      </c>
      <c r="DC1" s="402">
        <v>25</v>
      </c>
      <c r="DD1" s="402">
        <v>26</v>
      </c>
      <c r="DE1" s="402">
        <v>26</v>
      </c>
      <c r="DF1" s="402">
        <v>26</v>
      </c>
      <c r="DG1" s="402">
        <v>26</v>
      </c>
      <c r="DH1" s="402">
        <v>26</v>
      </c>
      <c r="DI1" s="402">
        <v>26</v>
      </c>
      <c r="DJ1" s="534">
        <v>26</v>
      </c>
      <c r="DK1" s="402">
        <v>26</v>
      </c>
      <c r="DL1" s="402">
        <v>26</v>
      </c>
      <c r="DM1" s="402">
        <v>26</v>
      </c>
      <c r="DN1" s="402">
        <v>26</v>
      </c>
      <c r="DO1" s="402">
        <v>26</v>
      </c>
      <c r="DP1" s="402">
        <v>26</v>
      </c>
      <c r="DQ1" s="402">
        <v>26</v>
      </c>
      <c r="DR1" s="402">
        <v>26</v>
      </c>
      <c r="DS1" s="402">
        <v>26</v>
      </c>
      <c r="DT1" s="402">
        <v>26</v>
      </c>
      <c r="DV1" s="402">
        <v>26</v>
      </c>
      <c r="DW1" s="402">
        <v>26</v>
      </c>
      <c r="DX1" s="402">
        <v>26</v>
      </c>
      <c r="DY1" s="402">
        <v>26</v>
      </c>
      <c r="DZ1" s="402">
        <v>26</v>
      </c>
      <c r="EA1" s="402">
        <v>26</v>
      </c>
      <c r="EB1" s="402">
        <v>26</v>
      </c>
      <c r="EC1" s="402">
        <v>26</v>
      </c>
      <c r="ED1" s="402">
        <v>27</v>
      </c>
      <c r="EE1" s="402">
        <v>28</v>
      </c>
      <c r="EF1" s="402">
        <v>28</v>
      </c>
      <c r="EG1" s="402">
        <v>28</v>
      </c>
      <c r="EH1" s="402">
        <v>28</v>
      </c>
      <c r="EI1" s="402">
        <v>28</v>
      </c>
      <c r="EJ1" s="402">
        <v>28</v>
      </c>
      <c r="EK1" s="402">
        <v>28</v>
      </c>
      <c r="EL1" s="402">
        <v>28</v>
      </c>
      <c r="EM1" s="402">
        <v>28</v>
      </c>
      <c r="EN1" s="402">
        <v>28</v>
      </c>
      <c r="EO1" s="402">
        <v>28</v>
      </c>
      <c r="EP1" s="402">
        <v>28</v>
      </c>
      <c r="EQ1" s="402">
        <v>28</v>
      </c>
      <c r="ER1" s="402">
        <v>28</v>
      </c>
      <c r="ES1" s="402">
        <v>28</v>
      </c>
      <c r="ET1" s="402">
        <v>28</v>
      </c>
      <c r="EU1" s="402">
        <v>28</v>
      </c>
      <c r="EV1" s="402">
        <v>28</v>
      </c>
      <c r="EW1" s="402">
        <v>28</v>
      </c>
      <c r="EX1" s="402">
        <v>28</v>
      </c>
      <c r="EY1" s="402">
        <v>28</v>
      </c>
      <c r="EZ1" s="402"/>
      <c r="FA1" s="402">
        <v>28</v>
      </c>
      <c r="FB1" s="402">
        <v>28</v>
      </c>
      <c r="FC1" s="402">
        <v>28</v>
      </c>
      <c r="FD1" s="402">
        <v>28</v>
      </c>
      <c r="FE1" s="402">
        <v>28</v>
      </c>
      <c r="FF1" s="402">
        <v>28</v>
      </c>
      <c r="FG1" s="402">
        <v>28</v>
      </c>
      <c r="FH1" s="402">
        <v>28</v>
      </c>
      <c r="FI1" s="402">
        <v>28</v>
      </c>
      <c r="FJ1" s="402">
        <v>28</v>
      </c>
      <c r="FK1" s="402">
        <v>28</v>
      </c>
      <c r="FL1" s="402">
        <v>29</v>
      </c>
      <c r="FM1" s="402">
        <v>29</v>
      </c>
      <c r="FN1" s="402">
        <v>29</v>
      </c>
      <c r="FO1" s="402">
        <v>29</v>
      </c>
      <c r="FP1" s="402">
        <v>29</v>
      </c>
      <c r="FQ1" s="402">
        <v>29</v>
      </c>
      <c r="FR1" s="402">
        <v>29</v>
      </c>
      <c r="FS1" s="402">
        <v>29</v>
      </c>
      <c r="FT1" s="402">
        <v>29</v>
      </c>
      <c r="FU1" s="402">
        <v>29</v>
      </c>
      <c r="FV1" s="402">
        <v>29</v>
      </c>
      <c r="FW1" s="402">
        <v>29</v>
      </c>
      <c r="FX1" s="402">
        <v>29</v>
      </c>
      <c r="FY1" s="402">
        <v>29</v>
      </c>
      <c r="FZ1" s="402">
        <v>29</v>
      </c>
      <c r="GA1" s="402">
        <v>29</v>
      </c>
      <c r="GB1" s="402">
        <v>29</v>
      </c>
      <c r="GC1" s="402">
        <v>29</v>
      </c>
      <c r="GD1" s="402">
        <v>29</v>
      </c>
      <c r="GE1" s="402">
        <v>29</v>
      </c>
      <c r="GF1" s="402">
        <v>29</v>
      </c>
      <c r="GG1" s="402">
        <v>29</v>
      </c>
      <c r="GH1" s="402">
        <v>29</v>
      </c>
      <c r="GI1" s="402">
        <v>29</v>
      </c>
      <c r="GJ1" s="402">
        <v>29</v>
      </c>
      <c r="GK1" s="402">
        <v>29</v>
      </c>
      <c r="GL1" s="402">
        <v>29</v>
      </c>
      <c r="GM1" s="402">
        <v>29</v>
      </c>
      <c r="GN1" s="402">
        <v>29</v>
      </c>
      <c r="GO1" s="402">
        <v>29</v>
      </c>
      <c r="GP1" s="402">
        <v>30</v>
      </c>
      <c r="GQ1" s="402">
        <v>30</v>
      </c>
      <c r="GR1" s="402">
        <v>30</v>
      </c>
      <c r="GS1" s="402">
        <v>30</v>
      </c>
      <c r="GT1" s="402">
        <v>30</v>
      </c>
      <c r="GU1" s="402">
        <v>30</v>
      </c>
      <c r="GV1" s="402">
        <v>30</v>
      </c>
      <c r="GW1" s="402">
        <v>30</v>
      </c>
      <c r="GX1" s="402">
        <v>30</v>
      </c>
      <c r="GY1" s="402">
        <v>30</v>
      </c>
      <c r="GZ1" s="402">
        <v>30</v>
      </c>
      <c r="HA1" s="402">
        <v>30</v>
      </c>
      <c r="HB1" s="402">
        <v>30</v>
      </c>
      <c r="HC1" s="402">
        <v>30</v>
      </c>
      <c r="HD1" s="402">
        <v>30</v>
      </c>
      <c r="HE1" s="402">
        <v>30</v>
      </c>
      <c r="HF1" s="402">
        <v>30</v>
      </c>
      <c r="HG1" s="402">
        <v>30</v>
      </c>
      <c r="HH1" s="402">
        <v>30</v>
      </c>
      <c r="HI1" s="402">
        <v>30</v>
      </c>
      <c r="HJ1" s="402">
        <v>30</v>
      </c>
      <c r="HK1" s="402">
        <v>30</v>
      </c>
      <c r="HL1" s="402">
        <v>30</v>
      </c>
      <c r="HM1" s="402">
        <v>30</v>
      </c>
      <c r="HN1" s="402">
        <v>30</v>
      </c>
      <c r="HO1" s="402">
        <v>30</v>
      </c>
      <c r="HP1" s="402">
        <v>30</v>
      </c>
      <c r="HQ1" s="402">
        <v>30</v>
      </c>
      <c r="HR1" s="402">
        <v>30</v>
      </c>
      <c r="HS1" s="402">
        <v>30</v>
      </c>
    </row>
    <row r="2" spans="1:755" s="302" customFormat="1" ht="11.25" customHeight="1" thickBot="1">
      <c r="A2" s="10">
        <f ca="1">NOW()</f>
        <v>42537.396732407411</v>
      </c>
      <c r="B2" s="9" t="s">
        <v>37</v>
      </c>
      <c r="C2" s="217"/>
      <c r="D2" s="412">
        <v>773102</v>
      </c>
      <c r="E2" s="412">
        <v>773102</v>
      </c>
      <c r="F2" s="412">
        <v>773102</v>
      </c>
      <c r="G2" s="412">
        <v>773102</v>
      </c>
      <c r="H2" s="412">
        <v>773102</v>
      </c>
      <c r="I2" s="412">
        <v>773102</v>
      </c>
      <c r="J2" s="412">
        <v>773102</v>
      </c>
      <c r="K2" s="412">
        <v>773102</v>
      </c>
      <c r="L2" s="412">
        <v>773102</v>
      </c>
      <c r="M2" s="412">
        <v>773102</v>
      </c>
      <c r="N2" s="412">
        <v>773102</v>
      </c>
      <c r="O2" s="412">
        <v>773102</v>
      </c>
      <c r="P2" s="412">
        <v>773102</v>
      </c>
      <c r="Q2" s="412">
        <v>773102</v>
      </c>
      <c r="R2" s="412">
        <v>773102</v>
      </c>
      <c r="S2" s="412">
        <v>773102</v>
      </c>
      <c r="T2" s="412">
        <v>773102</v>
      </c>
      <c r="U2" s="412">
        <v>773102</v>
      </c>
      <c r="V2" s="412">
        <v>773102</v>
      </c>
      <c r="W2" s="412">
        <v>773102</v>
      </c>
      <c r="X2" s="104"/>
      <c r="Y2" s="297">
        <v>770122</v>
      </c>
      <c r="Z2" s="297">
        <v>770122</v>
      </c>
      <c r="AA2" s="298">
        <v>770122</v>
      </c>
      <c r="AB2" s="298">
        <v>770122</v>
      </c>
      <c r="AC2" s="298">
        <v>770122</v>
      </c>
      <c r="AD2" s="298">
        <v>770122</v>
      </c>
      <c r="AE2" s="298">
        <v>770122</v>
      </c>
      <c r="AF2" s="298">
        <v>770122</v>
      </c>
      <c r="AG2" s="298">
        <v>770122</v>
      </c>
      <c r="AH2" s="298">
        <v>770122</v>
      </c>
      <c r="AI2" s="299">
        <v>770122</v>
      </c>
      <c r="AJ2" s="298">
        <v>770122</v>
      </c>
      <c r="AK2" s="298">
        <v>770122</v>
      </c>
      <c r="AL2" s="298">
        <v>770122</v>
      </c>
      <c r="AM2" s="298">
        <v>770122</v>
      </c>
      <c r="AN2" s="298"/>
      <c r="AO2" s="300"/>
      <c r="AP2" s="413">
        <v>770123</v>
      </c>
      <c r="AQ2" s="413">
        <v>770123</v>
      </c>
      <c r="AR2" s="413">
        <v>770123</v>
      </c>
      <c r="AS2" s="413">
        <v>770123</v>
      </c>
      <c r="AT2" s="413">
        <v>770123</v>
      </c>
      <c r="AU2" s="413">
        <v>770123</v>
      </c>
      <c r="AV2" s="413">
        <v>770123</v>
      </c>
      <c r="AW2" s="413">
        <v>770123</v>
      </c>
      <c r="AX2" s="413">
        <v>770123</v>
      </c>
      <c r="AY2" s="413">
        <v>770123</v>
      </c>
      <c r="AZ2" s="413">
        <v>770123</v>
      </c>
      <c r="BA2" s="413">
        <v>770123</v>
      </c>
      <c r="BB2" s="413">
        <v>770123</v>
      </c>
      <c r="BC2" s="413">
        <v>770123</v>
      </c>
      <c r="BD2" s="413">
        <v>770123</v>
      </c>
      <c r="BE2" s="413">
        <v>770123</v>
      </c>
      <c r="BF2" s="413">
        <v>770123</v>
      </c>
      <c r="BG2" s="413">
        <v>770123</v>
      </c>
      <c r="BH2" s="413">
        <v>770123</v>
      </c>
      <c r="BI2" s="413">
        <v>770123</v>
      </c>
      <c r="BJ2" s="300"/>
      <c r="BK2" s="413">
        <v>770124</v>
      </c>
      <c r="BL2" s="413">
        <v>770124</v>
      </c>
      <c r="BM2" s="413">
        <v>770124</v>
      </c>
      <c r="BN2" s="413">
        <v>770124</v>
      </c>
      <c r="BO2" s="413">
        <v>770124</v>
      </c>
      <c r="BP2" s="413">
        <v>770124</v>
      </c>
      <c r="BQ2" s="413">
        <v>770124</v>
      </c>
      <c r="BR2" s="413">
        <v>770124</v>
      </c>
      <c r="BS2" s="413">
        <v>770124</v>
      </c>
      <c r="BT2" s="413">
        <v>770124</v>
      </c>
      <c r="BU2" s="413">
        <v>770124</v>
      </c>
      <c r="BV2" s="413">
        <v>770124</v>
      </c>
      <c r="BW2" s="413">
        <v>770124</v>
      </c>
      <c r="BX2" s="413">
        <v>770124</v>
      </c>
      <c r="BY2" s="413"/>
      <c r="BZ2" s="413"/>
      <c r="CA2" s="413">
        <v>770124</v>
      </c>
      <c r="CB2" s="413">
        <v>770124</v>
      </c>
      <c r="CC2" s="413"/>
      <c r="CD2" s="413"/>
      <c r="CE2" s="413"/>
      <c r="CF2" s="413"/>
      <c r="CG2" s="413"/>
      <c r="CH2" s="413"/>
      <c r="CI2" s="413">
        <v>770124</v>
      </c>
      <c r="CJ2" s="413">
        <v>770124</v>
      </c>
      <c r="CK2" s="413">
        <v>770124</v>
      </c>
      <c r="CL2" s="413">
        <v>770124</v>
      </c>
      <c r="CM2" s="413">
        <v>770125</v>
      </c>
      <c r="CN2" s="413">
        <v>770124</v>
      </c>
      <c r="CO2" s="413">
        <v>770124</v>
      </c>
      <c r="CP2" s="413">
        <v>770124</v>
      </c>
      <c r="CQ2" s="414"/>
      <c r="CR2" s="413">
        <v>770125</v>
      </c>
      <c r="CS2" s="413">
        <v>770125</v>
      </c>
      <c r="CT2" s="413">
        <v>770125</v>
      </c>
      <c r="CU2" s="413">
        <v>770125</v>
      </c>
      <c r="CV2" s="413">
        <v>770125</v>
      </c>
      <c r="CW2" s="413">
        <v>770125</v>
      </c>
      <c r="CX2" s="413">
        <v>770125</v>
      </c>
      <c r="CY2" s="413">
        <v>770125</v>
      </c>
      <c r="CZ2" s="413">
        <v>770125</v>
      </c>
      <c r="DA2" s="413">
        <v>770125</v>
      </c>
      <c r="DB2" s="413">
        <v>770125</v>
      </c>
      <c r="DC2" s="413">
        <v>770125</v>
      </c>
      <c r="DD2" s="413">
        <v>770125</v>
      </c>
      <c r="DE2" s="413">
        <v>770125</v>
      </c>
      <c r="DF2" s="413">
        <v>770125</v>
      </c>
      <c r="DG2" s="413">
        <v>770125</v>
      </c>
      <c r="DH2" s="413">
        <v>770125</v>
      </c>
      <c r="DI2" s="533">
        <v>770125</v>
      </c>
      <c r="DJ2" s="535">
        <v>770125</v>
      </c>
      <c r="DK2" s="413">
        <v>770125</v>
      </c>
      <c r="DL2" s="413">
        <v>770125</v>
      </c>
      <c r="DM2" s="413">
        <v>770125</v>
      </c>
      <c r="DN2" s="413">
        <v>770125</v>
      </c>
      <c r="DO2" s="413">
        <v>770125</v>
      </c>
      <c r="DP2" s="413">
        <v>770125</v>
      </c>
      <c r="DQ2" s="413">
        <v>770125</v>
      </c>
      <c r="DR2" s="413">
        <v>770125</v>
      </c>
      <c r="DS2" s="413">
        <v>770125</v>
      </c>
      <c r="DT2" s="413">
        <v>770125</v>
      </c>
      <c r="DU2" s="300"/>
      <c r="DV2" s="413">
        <v>770125</v>
      </c>
      <c r="DW2" s="413">
        <v>770125</v>
      </c>
      <c r="DX2" s="413">
        <v>770125</v>
      </c>
      <c r="DY2" s="413">
        <v>770125</v>
      </c>
      <c r="DZ2" s="413">
        <v>770125</v>
      </c>
      <c r="EA2" s="413">
        <v>770125</v>
      </c>
      <c r="EB2" s="413">
        <v>770126</v>
      </c>
      <c r="EC2" s="413">
        <v>770126</v>
      </c>
      <c r="ED2" s="413">
        <v>770126</v>
      </c>
      <c r="EE2" s="413">
        <v>770126</v>
      </c>
      <c r="EF2" s="413">
        <v>770126</v>
      </c>
      <c r="EG2" s="413">
        <v>770126</v>
      </c>
      <c r="EH2" s="413">
        <v>770126</v>
      </c>
      <c r="EI2" s="413">
        <v>770126</v>
      </c>
      <c r="EJ2" s="413">
        <v>770126</v>
      </c>
      <c r="EK2" s="413">
        <v>770126</v>
      </c>
      <c r="EL2" s="413">
        <v>770126</v>
      </c>
      <c r="EM2" s="413">
        <v>770126</v>
      </c>
      <c r="EN2" s="413">
        <v>770126</v>
      </c>
      <c r="EO2" s="413">
        <v>770126</v>
      </c>
      <c r="EP2" s="413">
        <v>770126</v>
      </c>
      <c r="EQ2" s="413">
        <v>770126</v>
      </c>
      <c r="ER2" s="413">
        <v>770126</v>
      </c>
      <c r="ES2" s="413">
        <v>770126</v>
      </c>
      <c r="ET2" s="413">
        <v>770126</v>
      </c>
      <c r="EU2" s="413">
        <v>770126</v>
      </c>
      <c r="EV2" s="413">
        <v>770126</v>
      </c>
      <c r="EW2" s="413">
        <v>770126</v>
      </c>
      <c r="EX2" s="413">
        <v>770126</v>
      </c>
      <c r="EY2" s="413">
        <v>770126</v>
      </c>
      <c r="EZ2" s="414"/>
      <c r="FA2" s="413">
        <v>770127</v>
      </c>
      <c r="FB2" s="413">
        <v>770127</v>
      </c>
      <c r="FC2" s="413">
        <v>770127</v>
      </c>
      <c r="FD2" s="413">
        <v>770127</v>
      </c>
      <c r="FE2" s="413">
        <v>770127</v>
      </c>
      <c r="FF2" s="413">
        <v>770127</v>
      </c>
      <c r="FG2" s="413">
        <v>770127</v>
      </c>
      <c r="FH2" s="413">
        <v>770127</v>
      </c>
      <c r="FI2" s="413">
        <v>770127</v>
      </c>
      <c r="FJ2" s="413">
        <v>770127</v>
      </c>
      <c r="FK2" s="413">
        <v>770127</v>
      </c>
      <c r="FL2" s="413">
        <v>770127</v>
      </c>
      <c r="FM2" s="413">
        <v>770127</v>
      </c>
      <c r="FN2" s="413">
        <v>770127</v>
      </c>
      <c r="FO2" s="413">
        <v>770127</v>
      </c>
      <c r="FP2" s="413">
        <v>770127</v>
      </c>
      <c r="FQ2" s="413">
        <v>770127</v>
      </c>
      <c r="FR2" s="413">
        <v>770127</v>
      </c>
      <c r="FS2" s="413">
        <v>770127</v>
      </c>
      <c r="FT2" s="413">
        <v>770127</v>
      </c>
      <c r="FU2" s="413">
        <v>770127</v>
      </c>
      <c r="FV2" s="413">
        <v>770127</v>
      </c>
      <c r="FW2" s="413">
        <v>770127</v>
      </c>
      <c r="FX2" s="413">
        <v>770127</v>
      </c>
      <c r="FY2" s="413">
        <v>770127</v>
      </c>
      <c r="FZ2" s="413">
        <v>770127</v>
      </c>
      <c r="GA2" s="413">
        <v>770127</v>
      </c>
      <c r="GB2" s="413">
        <v>770127</v>
      </c>
      <c r="GC2" s="413">
        <v>770127</v>
      </c>
      <c r="GD2" s="413">
        <v>770127</v>
      </c>
      <c r="GE2" s="413">
        <v>770127</v>
      </c>
      <c r="GF2" s="413">
        <v>770127</v>
      </c>
      <c r="GG2" s="413">
        <v>770127</v>
      </c>
      <c r="GH2" s="413">
        <v>770127</v>
      </c>
      <c r="GI2" s="413">
        <v>770127</v>
      </c>
      <c r="GJ2" s="413">
        <v>770127</v>
      </c>
      <c r="GK2" s="413">
        <v>770127</v>
      </c>
      <c r="GL2" s="413">
        <v>770127</v>
      </c>
      <c r="GM2" s="413">
        <v>770127</v>
      </c>
      <c r="GN2" s="413">
        <v>770127</v>
      </c>
      <c r="GO2" s="413">
        <v>770127</v>
      </c>
      <c r="GP2" s="413">
        <v>770127</v>
      </c>
      <c r="GQ2" s="413">
        <v>770127</v>
      </c>
      <c r="GR2" s="413">
        <v>770127</v>
      </c>
      <c r="GS2" s="413">
        <v>770127</v>
      </c>
      <c r="GT2" s="413">
        <v>770127</v>
      </c>
      <c r="GU2" s="413">
        <v>770127</v>
      </c>
      <c r="GV2" s="413">
        <v>770127</v>
      </c>
      <c r="GW2" s="300"/>
      <c r="GX2" s="413">
        <v>770128</v>
      </c>
      <c r="GY2" s="413">
        <v>770128</v>
      </c>
      <c r="GZ2" s="413">
        <v>770128</v>
      </c>
      <c r="HA2" s="413">
        <v>770128</v>
      </c>
      <c r="HB2" s="413">
        <v>770128</v>
      </c>
      <c r="HC2" s="413">
        <v>770128</v>
      </c>
      <c r="HD2" s="413">
        <v>770128</v>
      </c>
      <c r="HE2" s="413">
        <v>770128</v>
      </c>
      <c r="HF2" s="413">
        <v>770128</v>
      </c>
      <c r="HG2" s="413">
        <v>770128</v>
      </c>
      <c r="HH2" s="413">
        <v>770128</v>
      </c>
      <c r="HI2" s="413">
        <v>770128</v>
      </c>
      <c r="HJ2" s="413">
        <v>770128</v>
      </c>
      <c r="HK2" s="413">
        <v>770128</v>
      </c>
      <c r="HL2" s="413">
        <v>770128</v>
      </c>
      <c r="HM2" s="413">
        <v>770128</v>
      </c>
      <c r="HN2" s="413">
        <v>770128</v>
      </c>
      <c r="HO2" s="413">
        <v>770128</v>
      </c>
      <c r="HP2" s="413">
        <v>770128</v>
      </c>
      <c r="HQ2" s="413">
        <v>770128</v>
      </c>
      <c r="HR2" s="413">
        <v>770128</v>
      </c>
      <c r="HS2" s="413">
        <v>770128</v>
      </c>
      <c r="HT2" s="413">
        <v>770128</v>
      </c>
      <c r="HU2" s="413">
        <v>770128</v>
      </c>
      <c r="HV2" s="413">
        <v>770128</v>
      </c>
      <c r="HW2" s="413">
        <v>770128</v>
      </c>
      <c r="HX2" s="413">
        <v>770128</v>
      </c>
      <c r="HY2" s="413">
        <v>770128</v>
      </c>
      <c r="HZ2" s="413">
        <v>770128</v>
      </c>
      <c r="IA2" s="413">
        <v>770128</v>
      </c>
      <c r="IB2" s="414"/>
      <c r="IC2" s="413">
        <v>770129</v>
      </c>
      <c r="ID2" s="413">
        <v>770129</v>
      </c>
      <c r="IE2" s="413">
        <v>770129</v>
      </c>
      <c r="IF2" s="413">
        <v>770129</v>
      </c>
      <c r="IG2" s="413">
        <v>770129</v>
      </c>
      <c r="IH2" s="413">
        <v>770129</v>
      </c>
      <c r="II2" s="413">
        <v>770129</v>
      </c>
      <c r="IJ2" s="413">
        <v>770129</v>
      </c>
      <c r="IK2" s="413">
        <v>770129</v>
      </c>
      <c r="IL2" s="413">
        <v>770129</v>
      </c>
      <c r="IM2" s="413">
        <v>770129</v>
      </c>
      <c r="IN2" s="413">
        <v>770129</v>
      </c>
      <c r="IO2" s="413">
        <v>770129</v>
      </c>
      <c r="IP2" s="413">
        <v>770129</v>
      </c>
      <c r="IQ2" s="413">
        <v>770129</v>
      </c>
      <c r="IR2" s="413">
        <v>770129</v>
      </c>
      <c r="IS2" s="413">
        <v>770129</v>
      </c>
      <c r="IT2" s="413">
        <v>770129</v>
      </c>
      <c r="IU2" s="413">
        <v>770129</v>
      </c>
      <c r="IV2" s="413">
        <v>770129</v>
      </c>
      <c r="IW2" s="413">
        <v>770129</v>
      </c>
      <c r="IX2" s="413">
        <v>770129</v>
      </c>
      <c r="IY2" s="413">
        <v>770129</v>
      </c>
      <c r="IZ2" s="413">
        <v>770129</v>
      </c>
      <c r="JA2" s="413">
        <v>770129</v>
      </c>
      <c r="JB2" s="413">
        <v>770129</v>
      </c>
      <c r="JC2" s="413">
        <v>770129</v>
      </c>
      <c r="JD2" s="413">
        <v>770129</v>
      </c>
      <c r="JE2" s="413">
        <v>770129</v>
      </c>
      <c r="JF2" s="413">
        <v>770129</v>
      </c>
      <c r="JG2" s="414"/>
      <c r="JH2" s="413">
        <v>770130</v>
      </c>
      <c r="JI2" s="413">
        <v>770130</v>
      </c>
      <c r="JJ2" s="413">
        <v>770130</v>
      </c>
      <c r="JK2" s="413">
        <v>770130</v>
      </c>
      <c r="JL2" s="413">
        <v>770130</v>
      </c>
      <c r="JM2" s="413">
        <v>770130</v>
      </c>
      <c r="JN2" s="413">
        <v>770130</v>
      </c>
      <c r="JO2" s="413">
        <v>770130</v>
      </c>
      <c r="JP2" s="413">
        <v>770130</v>
      </c>
      <c r="JQ2" s="413">
        <v>770130</v>
      </c>
      <c r="JR2" s="413">
        <v>770130</v>
      </c>
      <c r="JS2" s="413">
        <v>770130</v>
      </c>
      <c r="JT2" s="413">
        <v>770130</v>
      </c>
      <c r="JU2" s="413">
        <v>770130</v>
      </c>
      <c r="JV2" s="413">
        <v>770130</v>
      </c>
      <c r="JW2" s="413">
        <v>770130</v>
      </c>
      <c r="JX2" s="413">
        <v>770130</v>
      </c>
      <c r="JY2" s="413">
        <v>770130</v>
      </c>
      <c r="JZ2" s="413">
        <v>770130</v>
      </c>
      <c r="KA2" s="413">
        <v>770130</v>
      </c>
      <c r="KB2" s="413">
        <v>770130</v>
      </c>
      <c r="KC2" s="413">
        <v>770130</v>
      </c>
      <c r="KD2" s="413">
        <v>770130</v>
      </c>
      <c r="KE2" s="413">
        <v>770130</v>
      </c>
      <c r="KF2" s="413">
        <v>770130</v>
      </c>
      <c r="KG2" s="413">
        <v>770130</v>
      </c>
      <c r="KH2" s="413">
        <v>770130</v>
      </c>
      <c r="KI2" s="413">
        <v>770130</v>
      </c>
      <c r="KJ2" s="413">
        <v>770130</v>
      </c>
      <c r="KK2" s="413">
        <v>770130</v>
      </c>
      <c r="KL2" s="414"/>
      <c r="KM2" s="413">
        <v>770131</v>
      </c>
      <c r="KN2" s="413">
        <v>770131</v>
      </c>
      <c r="KO2" s="413">
        <v>770131</v>
      </c>
      <c r="KP2" s="413">
        <v>770131</v>
      </c>
      <c r="KQ2" s="413">
        <v>770131</v>
      </c>
      <c r="KR2" s="413">
        <v>770131</v>
      </c>
      <c r="KS2" s="413">
        <v>770131</v>
      </c>
      <c r="KT2" s="413">
        <v>770131</v>
      </c>
      <c r="KU2" s="413">
        <v>770131</v>
      </c>
      <c r="KV2" s="413">
        <v>770131</v>
      </c>
      <c r="KW2" s="413">
        <v>770131</v>
      </c>
      <c r="KX2" s="413">
        <v>770131</v>
      </c>
      <c r="KY2" s="413">
        <v>770131</v>
      </c>
      <c r="KZ2" s="413">
        <v>770131</v>
      </c>
      <c r="LA2" s="413">
        <v>770131</v>
      </c>
      <c r="LB2" s="413">
        <v>770131</v>
      </c>
      <c r="LC2" s="413">
        <v>770131</v>
      </c>
      <c r="LD2" s="413">
        <v>770131</v>
      </c>
      <c r="LE2" s="413">
        <v>770131</v>
      </c>
      <c r="LF2" s="413">
        <v>770131</v>
      </c>
      <c r="LG2" s="413">
        <v>770131</v>
      </c>
      <c r="LH2" s="413">
        <v>770131</v>
      </c>
      <c r="LI2" s="413">
        <v>770131</v>
      </c>
      <c r="LJ2" s="413">
        <v>770131</v>
      </c>
      <c r="LK2" s="413">
        <v>770131</v>
      </c>
      <c r="LL2" s="413">
        <v>770131</v>
      </c>
      <c r="LM2" s="413">
        <v>770131</v>
      </c>
      <c r="LN2" s="413">
        <v>770131</v>
      </c>
      <c r="LO2" s="413">
        <v>770131</v>
      </c>
      <c r="LP2" s="413">
        <v>770131</v>
      </c>
      <c r="LQ2" s="414"/>
      <c r="LR2" s="413">
        <v>770132</v>
      </c>
      <c r="LS2" s="413">
        <v>770132</v>
      </c>
      <c r="LT2" s="413">
        <v>770132</v>
      </c>
      <c r="LU2" s="413">
        <v>770132</v>
      </c>
      <c r="LV2" s="413">
        <v>770132</v>
      </c>
      <c r="LW2" s="413">
        <v>770132</v>
      </c>
      <c r="LX2" s="413">
        <v>770132</v>
      </c>
      <c r="LY2" s="413">
        <v>770132</v>
      </c>
      <c r="LZ2" s="413">
        <v>770132</v>
      </c>
      <c r="MA2" s="413">
        <v>770132</v>
      </c>
      <c r="MB2" s="413">
        <v>770132</v>
      </c>
      <c r="MC2" s="413">
        <v>770132</v>
      </c>
      <c r="MD2" s="413">
        <v>770132</v>
      </c>
      <c r="ME2" s="413">
        <v>770132</v>
      </c>
      <c r="MF2" s="413">
        <v>770132</v>
      </c>
      <c r="MG2" s="413">
        <v>770132</v>
      </c>
      <c r="MH2" s="413">
        <v>770132</v>
      </c>
      <c r="MI2" s="413">
        <v>770132</v>
      </c>
      <c r="MJ2" s="413">
        <v>770132</v>
      </c>
      <c r="MK2" s="413">
        <v>770132</v>
      </c>
      <c r="ML2" s="413">
        <v>770132</v>
      </c>
      <c r="MM2" s="413">
        <v>770132</v>
      </c>
      <c r="MN2" s="413">
        <v>770132</v>
      </c>
      <c r="MO2" s="413">
        <v>770132</v>
      </c>
      <c r="MP2" s="413">
        <v>770132</v>
      </c>
      <c r="MQ2" s="413">
        <v>770132</v>
      </c>
      <c r="MR2" s="413">
        <v>770132</v>
      </c>
      <c r="MS2" s="413">
        <v>770132</v>
      </c>
      <c r="MT2" s="413">
        <v>770132</v>
      </c>
      <c r="MU2" s="413">
        <v>770132</v>
      </c>
      <c r="MV2" s="414"/>
      <c r="MW2" s="413">
        <v>770133</v>
      </c>
      <c r="MX2" s="413">
        <v>770133</v>
      </c>
      <c r="MY2" s="413">
        <v>770133</v>
      </c>
      <c r="MZ2" s="413">
        <v>770133</v>
      </c>
      <c r="NA2" s="413">
        <v>770133</v>
      </c>
      <c r="NB2" s="413">
        <v>770133</v>
      </c>
      <c r="NC2" s="413">
        <v>770133</v>
      </c>
      <c r="ND2" s="413">
        <v>770133</v>
      </c>
      <c r="NE2" s="413">
        <v>770133</v>
      </c>
      <c r="NF2" s="413">
        <v>770133</v>
      </c>
      <c r="NG2" s="413">
        <v>770133</v>
      </c>
      <c r="NH2" s="413">
        <v>770133</v>
      </c>
      <c r="NI2" s="413">
        <v>770133</v>
      </c>
      <c r="NJ2" s="413">
        <v>770133</v>
      </c>
      <c r="NK2" s="413">
        <v>770133</v>
      </c>
      <c r="NL2" s="413">
        <v>770133</v>
      </c>
      <c r="NM2" s="413">
        <v>770133</v>
      </c>
      <c r="NN2" s="413">
        <v>770133</v>
      </c>
      <c r="NO2" s="413">
        <v>770133</v>
      </c>
      <c r="NP2" s="413">
        <v>770133</v>
      </c>
      <c r="NQ2" s="413">
        <v>770133</v>
      </c>
      <c r="NR2" s="413">
        <v>770133</v>
      </c>
      <c r="NS2" s="413">
        <v>770133</v>
      </c>
      <c r="NT2" s="413">
        <v>770133</v>
      </c>
      <c r="NU2" s="413">
        <v>770133</v>
      </c>
      <c r="NV2" s="413">
        <v>770133</v>
      </c>
      <c r="NW2" s="413">
        <v>770133</v>
      </c>
      <c r="NX2" s="413">
        <v>770133</v>
      </c>
      <c r="NY2" s="413">
        <v>770133</v>
      </c>
      <c r="NZ2" s="413">
        <v>770133</v>
      </c>
      <c r="OA2" s="300"/>
      <c r="OB2" s="413">
        <v>770134</v>
      </c>
      <c r="OC2" s="413">
        <v>770134</v>
      </c>
      <c r="OD2" s="413">
        <v>770134</v>
      </c>
      <c r="OE2" s="413">
        <v>770134</v>
      </c>
      <c r="OF2" s="413">
        <v>770134</v>
      </c>
      <c r="OG2" s="413">
        <v>770134</v>
      </c>
      <c r="OH2" s="413">
        <v>770134</v>
      </c>
      <c r="OI2" s="413">
        <v>770134</v>
      </c>
      <c r="OJ2" s="413">
        <v>770134</v>
      </c>
      <c r="OK2" s="413">
        <v>770134</v>
      </c>
      <c r="OL2" s="413">
        <v>770134</v>
      </c>
      <c r="OM2" s="413">
        <v>770134</v>
      </c>
      <c r="ON2" s="413">
        <v>770134</v>
      </c>
      <c r="OO2" s="413">
        <v>770134</v>
      </c>
      <c r="OP2" s="413">
        <v>770134</v>
      </c>
      <c r="OQ2" s="413">
        <v>770134</v>
      </c>
      <c r="OR2" s="413">
        <v>770134</v>
      </c>
      <c r="OS2" s="413">
        <v>770134</v>
      </c>
      <c r="OT2" s="413">
        <v>770134</v>
      </c>
      <c r="OU2" s="413">
        <v>770134</v>
      </c>
      <c r="OV2" s="413">
        <v>770134</v>
      </c>
      <c r="OW2" s="413">
        <v>770134</v>
      </c>
      <c r="OX2" s="413">
        <v>770134</v>
      </c>
      <c r="OY2" s="413">
        <v>770134</v>
      </c>
      <c r="OZ2" s="413">
        <v>770134</v>
      </c>
      <c r="PA2" s="413">
        <v>770134</v>
      </c>
      <c r="PB2" s="413">
        <v>770134</v>
      </c>
      <c r="PC2" s="413">
        <v>770134</v>
      </c>
      <c r="PD2" s="413">
        <v>770134</v>
      </c>
      <c r="PE2" s="413">
        <v>770134</v>
      </c>
      <c r="PF2" s="300"/>
      <c r="PG2" s="413">
        <v>770135</v>
      </c>
      <c r="PH2" s="413">
        <v>770135</v>
      </c>
      <c r="PI2" s="413">
        <v>770135</v>
      </c>
      <c r="PJ2" s="413">
        <v>770135</v>
      </c>
      <c r="PK2" s="413">
        <v>770135</v>
      </c>
      <c r="PL2" s="413">
        <v>770135</v>
      </c>
      <c r="PM2" s="413">
        <v>770135</v>
      </c>
      <c r="PN2" s="413">
        <v>770135</v>
      </c>
      <c r="PO2" s="413">
        <v>770135</v>
      </c>
      <c r="PP2" s="413">
        <v>770135</v>
      </c>
      <c r="PQ2" s="413">
        <v>770135</v>
      </c>
      <c r="PR2" s="413">
        <v>770135</v>
      </c>
      <c r="PS2" s="413">
        <v>770135</v>
      </c>
      <c r="PT2" s="413">
        <v>770135</v>
      </c>
      <c r="PU2" s="413">
        <v>770135</v>
      </c>
      <c r="PV2" s="413">
        <v>770135</v>
      </c>
      <c r="PW2" s="413">
        <v>770135</v>
      </c>
      <c r="PX2" s="413">
        <v>770135</v>
      </c>
      <c r="PY2" s="413">
        <v>770135</v>
      </c>
      <c r="PZ2" s="413">
        <v>770135</v>
      </c>
      <c r="QA2" s="413">
        <v>770135</v>
      </c>
      <c r="QB2" s="413">
        <v>770135</v>
      </c>
      <c r="QC2" s="413">
        <v>770135</v>
      </c>
      <c r="QD2" s="413">
        <v>770135</v>
      </c>
      <c r="QE2" s="413">
        <v>770135</v>
      </c>
      <c r="QF2" s="413">
        <v>770135</v>
      </c>
      <c r="QG2" s="413">
        <v>770135</v>
      </c>
      <c r="QH2" s="413">
        <v>770135</v>
      </c>
      <c r="QI2" s="413">
        <v>770135</v>
      </c>
      <c r="QJ2" s="413">
        <v>770135</v>
      </c>
      <c r="QK2" s="300"/>
      <c r="QL2" s="413">
        <v>770136</v>
      </c>
      <c r="QM2" s="413">
        <v>770136</v>
      </c>
      <c r="QN2" s="413">
        <v>770136</v>
      </c>
      <c r="QO2" s="413">
        <v>770136</v>
      </c>
      <c r="QP2" s="413">
        <v>770136</v>
      </c>
      <c r="QQ2" s="413">
        <v>770136</v>
      </c>
      <c r="QR2" s="413">
        <v>770136</v>
      </c>
      <c r="QS2" s="413">
        <v>770136</v>
      </c>
      <c r="QT2" s="413">
        <v>770136</v>
      </c>
      <c r="QU2" s="413">
        <v>770136</v>
      </c>
      <c r="QV2" s="413">
        <v>770136</v>
      </c>
      <c r="QW2" s="413">
        <v>770136</v>
      </c>
      <c r="QX2" s="413">
        <v>770136</v>
      </c>
      <c r="QY2" s="413">
        <v>770136</v>
      </c>
      <c r="QZ2" s="413">
        <v>770136</v>
      </c>
      <c r="RA2" s="413">
        <v>770136</v>
      </c>
      <c r="RB2" s="413">
        <v>770136</v>
      </c>
      <c r="RC2" s="413">
        <v>770136</v>
      </c>
      <c r="RD2" s="413">
        <v>770136</v>
      </c>
      <c r="RE2" s="413">
        <v>770136</v>
      </c>
      <c r="RF2" s="413">
        <v>770136</v>
      </c>
      <c r="RG2" s="413">
        <v>770136</v>
      </c>
      <c r="RH2" s="413">
        <v>770136</v>
      </c>
      <c r="RI2" s="413">
        <v>770136</v>
      </c>
      <c r="RJ2" s="413">
        <v>770136</v>
      </c>
      <c r="RK2" s="413">
        <v>770136</v>
      </c>
      <c r="RL2" s="413">
        <v>770136</v>
      </c>
      <c r="RM2" s="413">
        <v>770136</v>
      </c>
      <c r="RN2" s="413">
        <v>770136</v>
      </c>
      <c r="RO2" s="413">
        <v>770136</v>
      </c>
      <c r="RP2" s="300"/>
      <c r="RQ2" s="413">
        <v>770137</v>
      </c>
      <c r="RR2" s="413">
        <v>770137</v>
      </c>
      <c r="RS2" s="413">
        <v>770137</v>
      </c>
      <c r="RT2" s="413">
        <v>770137</v>
      </c>
      <c r="RU2" s="413">
        <v>770137</v>
      </c>
      <c r="RV2" s="413">
        <v>770137</v>
      </c>
      <c r="RW2" s="413">
        <v>770137</v>
      </c>
      <c r="RX2" s="413">
        <v>770137</v>
      </c>
      <c r="RY2" s="413">
        <v>770137</v>
      </c>
      <c r="RZ2" s="413">
        <v>770137</v>
      </c>
      <c r="SA2" s="413">
        <v>770137</v>
      </c>
      <c r="SB2" s="413">
        <v>770137</v>
      </c>
      <c r="SC2" s="413">
        <v>770137</v>
      </c>
      <c r="SD2" s="413">
        <v>770137</v>
      </c>
      <c r="SE2" s="413">
        <v>770137</v>
      </c>
      <c r="SF2" s="413">
        <v>770137</v>
      </c>
      <c r="SG2" s="413">
        <v>770137</v>
      </c>
      <c r="SH2" s="413">
        <v>770137</v>
      </c>
      <c r="SI2" s="413">
        <v>770137</v>
      </c>
      <c r="SJ2" s="413">
        <v>770137</v>
      </c>
      <c r="SK2" s="413">
        <v>770137</v>
      </c>
      <c r="SL2" s="413">
        <v>770137</v>
      </c>
      <c r="SM2" s="413">
        <v>770137</v>
      </c>
      <c r="SN2" s="413">
        <v>770137</v>
      </c>
      <c r="SO2" s="413">
        <v>770137</v>
      </c>
      <c r="SP2" s="413">
        <v>770137</v>
      </c>
      <c r="SQ2" s="413">
        <v>770137</v>
      </c>
      <c r="SR2" s="413">
        <v>770137</v>
      </c>
      <c r="SS2" s="413">
        <v>770137</v>
      </c>
      <c r="ST2" s="413">
        <v>770137</v>
      </c>
      <c r="SU2" s="413">
        <v>770137</v>
      </c>
      <c r="SV2" s="413">
        <v>770138</v>
      </c>
      <c r="SW2" s="413">
        <v>770138</v>
      </c>
      <c r="SX2" s="413">
        <v>770138</v>
      </c>
      <c r="SY2" s="413">
        <v>770138</v>
      </c>
      <c r="SZ2" s="413">
        <v>770138</v>
      </c>
      <c r="TA2" s="413">
        <v>770138</v>
      </c>
      <c r="TB2" s="413">
        <v>770138</v>
      </c>
      <c r="TC2" s="413">
        <v>770138</v>
      </c>
      <c r="TD2" s="413">
        <v>770138</v>
      </c>
      <c r="TE2" s="413">
        <v>770138</v>
      </c>
      <c r="TF2" s="413">
        <v>770138</v>
      </c>
      <c r="TG2" s="413">
        <v>770138</v>
      </c>
      <c r="TH2" s="413">
        <v>770138</v>
      </c>
      <c r="TI2" s="413">
        <v>770138</v>
      </c>
      <c r="TJ2" s="413">
        <v>770138</v>
      </c>
      <c r="TK2" s="413">
        <v>770138</v>
      </c>
      <c r="TL2" s="413">
        <v>770138</v>
      </c>
      <c r="TM2" s="413">
        <v>770138</v>
      </c>
      <c r="TN2" s="413">
        <v>770138</v>
      </c>
      <c r="TO2" s="413">
        <v>770138</v>
      </c>
      <c r="TP2" s="413">
        <v>770138</v>
      </c>
      <c r="TQ2" s="413">
        <v>770138</v>
      </c>
      <c r="TR2" s="413">
        <v>770138</v>
      </c>
      <c r="TS2" s="413">
        <v>770138</v>
      </c>
      <c r="TT2" s="413">
        <v>770138</v>
      </c>
      <c r="TU2" s="413">
        <v>770138</v>
      </c>
      <c r="TV2" s="413">
        <v>770138</v>
      </c>
      <c r="TW2" s="413">
        <v>770138</v>
      </c>
      <c r="TX2" s="413">
        <v>770138</v>
      </c>
      <c r="TY2" s="413">
        <v>770138</v>
      </c>
      <c r="TZ2" s="414"/>
      <c r="UA2" s="413">
        <v>770139</v>
      </c>
      <c r="UB2" s="413">
        <v>770139</v>
      </c>
      <c r="UC2" s="413">
        <v>770139</v>
      </c>
      <c r="UD2" s="413">
        <v>770139</v>
      </c>
      <c r="UE2" s="413">
        <v>770139</v>
      </c>
      <c r="UF2" s="413">
        <v>770139</v>
      </c>
      <c r="UG2" s="413">
        <v>770139</v>
      </c>
      <c r="UH2" s="413">
        <v>770139</v>
      </c>
      <c r="UI2" s="413">
        <v>770139</v>
      </c>
      <c r="UJ2" s="413">
        <v>770139</v>
      </c>
      <c r="UK2" s="413">
        <v>770139</v>
      </c>
      <c r="UL2" s="413">
        <v>770139</v>
      </c>
      <c r="UM2" s="413">
        <v>770139</v>
      </c>
      <c r="UN2" s="413">
        <v>770139</v>
      </c>
      <c r="UO2" s="413">
        <v>770139</v>
      </c>
      <c r="UP2" s="413">
        <v>770139</v>
      </c>
      <c r="UQ2" s="413">
        <v>770139</v>
      </c>
      <c r="UR2" s="413">
        <v>770139</v>
      </c>
      <c r="US2" s="413">
        <v>770139</v>
      </c>
      <c r="UT2" s="413">
        <v>770139</v>
      </c>
      <c r="UU2" s="413">
        <v>770139</v>
      </c>
      <c r="UV2" s="413">
        <v>770139</v>
      </c>
      <c r="UW2" s="413">
        <v>770139</v>
      </c>
      <c r="UX2" s="413">
        <v>770139</v>
      </c>
      <c r="UY2" s="413">
        <v>770139</v>
      </c>
      <c r="UZ2" s="413">
        <v>770139</v>
      </c>
      <c r="VA2" s="413">
        <v>770139</v>
      </c>
      <c r="VB2" s="413">
        <v>770139</v>
      </c>
      <c r="VC2" s="413">
        <v>770139</v>
      </c>
      <c r="VD2" s="413">
        <v>770139</v>
      </c>
      <c r="VE2" s="414"/>
      <c r="VF2" s="413">
        <v>770140</v>
      </c>
      <c r="VG2" s="413">
        <v>770140</v>
      </c>
      <c r="VH2" s="413">
        <v>770140</v>
      </c>
      <c r="VI2" s="413">
        <v>770140</v>
      </c>
      <c r="VJ2" s="413">
        <v>770140</v>
      </c>
      <c r="VK2" s="413">
        <v>770140</v>
      </c>
      <c r="VL2" s="413">
        <v>770140</v>
      </c>
      <c r="VM2" s="413">
        <v>770140</v>
      </c>
      <c r="VN2" s="413">
        <v>770140</v>
      </c>
      <c r="VO2" s="413">
        <v>770140</v>
      </c>
      <c r="VP2" s="413">
        <v>770140</v>
      </c>
      <c r="VQ2" s="413">
        <v>770140</v>
      </c>
      <c r="VR2" s="413">
        <v>770140</v>
      </c>
      <c r="VS2" s="413">
        <v>770140</v>
      </c>
      <c r="VT2" s="413">
        <v>770140</v>
      </c>
      <c r="VU2" s="413">
        <v>770140</v>
      </c>
      <c r="VV2" s="413">
        <v>770140</v>
      </c>
      <c r="VW2" s="413">
        <v>770140</v>
      </c>
      <c r="VX2" s="413">
        <v>770140</v>
      </c>
      <c r="VY2" s="413">
        <v>770140</v>
      </c>
      <c r="VZ2" s="413">
        <v>770140</v>
      </c>
      <c r="WA2" s="413">
        <v>770140</v>
      </c>
      <c r="WB2" s="413">
        <v>770140</v>
      </c>
      <c r="WC2" s="413">
        <v>770140</v>
      </c>
      <c r="WD2" s="413">
        <v>770140</v>
      </c>
      <c r="WE2" s="413">
        <v>770140</v>
      </c>
      <c r="WF2" s="413">
        <v>770140</v>
      </c>
      <c r="WG2" s="413">
        <v>770140</v>
      </c>
      <c r="WH2" s="413">
        <v>770140</v>
      </c>
      <c r="WI2" s="413">
        <v>770140</v>
      </c>
      <c r="WJ2" s="414"/>
      <c r="WK2" s="413">
        <v>770141</v>
      </c>
      <c r="WL2" s="413">
        <v>770141</v>
      </c>
      <c r="WM2" s="413">
        <v>770141</v>
      </c>
      <c r="WN2" s="413">
        <v>770141</v>
      </c>
      <c r="WO2" s="413">
        <v>770141</v>
      </c>
      <c r="WP2" s="413">
        <v>770141</v>
      </c>
      <c r="WQ2" s="413">
        <v>770141</v>
      </c>
      <c r="WR2" s="413">
        <v>770141</v>
      </c>
      <c r="WS2" s="413">
        <v>770141</v>
      </c>
      <c r="WT2" s="413">
        <v>770141</v>
      </c>
      <c r="WU2" s="413">
        <v>770141</v>
      </c>
      <c r="WV2" s="413">
        <v>770141</v>
      </c>
      <c r="WW2" s="413">
        <v>770141</v>
      </c>
      <c r="WX2" s="413">
        <v>770141</v>
      </c>
      <c r="WY2" s="413">
        <v>770141</v>
      </c>
      <c r="WZ2" s="413">
        <v>770141</v>
      </c>
      <c r="XA2" s="413">
        <v>770141</v>
      </c>
      <c r="XB2" s="413">
        <v>770141</v>
      </c>
      <c r="XC2" s="413">
        <v>770141</v>
      </c>
      <c r="XD2" s="413">
        <v>770141</v>
      </c>
      <c r="XE2" s="413">
        <v>770141</v>
      </c>
      <c r="XF2" s="413">
        <v>770141</v>
      </c>
      <c r="XG2" s="413">
        <v>770141</v>
      </c>
      <c r="XH2" s="413">
        <v>770141</v>
      </c>
      <c r="XI2" s="413">
        <v>770141</v>
      </c>
      <c r="XJ2" s="413">
        <v>770141</v>
      </c>
      <c r="XK2" s="413">
        <v>770141</v>
      </c>
      <c r="XL2" s="413">
        <v>770141</v>
      </c>
      <c r="XM2" s="413">
        <v>770141</v>
      </c>
      <c r="XN2" s="413">
        <v>770141</v>
      </c>
      <c r="XO2" s="414"/>
      <c r="XP2" s="413">
        <v>770142</v>
      </c>
      <c r="XQ2" s="413">
        <v>770142</v>
      </c>
      <c r="XR2" s="413">
        <v>770142</v>
      </c>
      <c r="XS2" s="413">
        <v>770142</v>
      </c>
      <c r="XT2" s="413">
        <v>770142</v>
      </c>
      <c r="XU2" s="413">
        <v>770142</v>
      </c>
      <c r="XV2" s="413">
        <v>770142</v>
      </c>
      <c r="XW2" s="413">
        <v>770142</v>
      </c>
      <c r="XX2" s="413">
        <v>770142</v>
      </c>
      <c r="XY2" s="413">
        <v>770142</v>
      </c>
      <c r="XZ2" s="413">
        <v>770142</v>
      </c>
      <c r="YA2" s="413">
        <v>770142</v>
      </c>
      <c r="YB2" s="413">
        <v>770142</v>
      </c>
      <c r="YC2" s="413">
        <v>770142</v>
      </c>
      <c r="YD2" s="413">
        <v>770142</v>
      </c>
      <c r="YE2" s="413">
        <v>770142</v>
      </c>
      <c r="YF2" s="413">
        <v>770142</v>
      </c>
      <c r="YG2" s="413">
        <v>770142</v>
      </c>
      <c r="YH2" s="413">
        <v>770142</v>
      </c>
      <c r="YI2" s="413">
        <v>770142</v>
      </c>
      <c r="YJ2" s="413">
        <v>770142</v>
      </c>
      <c r="YK2" s="413">
        <v>770142</v>
      </c>
      <c r="YL2" s="413">
        <v>770142</v>
      </c>
      <c r="YM2" s="413">
        <v>770142</v>
      </c>
      <c r="YN2" s="413">
        <v>770142</v>
      </c>
      <c r="YO2" s="413">
        <v>770142</v>
      </c>
      <c r="YP2" s="413">
        <v>770142</v>
      </c>
      <c r="YQ2" s="413">
        <v>770142</v>
      </c>
      <c r="YR2" s="413">
        <v>770142</v>
      </c>
      <c r="YS2" s="413">
        <v>770142</v>
      </c>
      <c r="YT2" s="414"/>
      <c r="YU2" s="413">
        <v>770143</v>
      </c>
      <c r="YV2" s="413">
        <v>770143</v>
      </c>
      <c r="YW2" s="413">
        <v>770143</v>
      </c>
      <c r="YX2" s="413">
        <v>770143</v>
      </c>
      <c r="YY2" s="413">
        <v>770143</v>
      </c>
      <c r="YZ2" s="413">
        <v>770143</v>
      </c>
      <c r="ZA2" s="413">
        <v>770143</v>
      </c>
      <c r="ZB2" s="413">
        <v>770143</v>
      </c>
      <c r="ZC2" s="413">
        <v>770143</v>
      </c>
      <c r="ZD2" s="413">
        <v>770143</v>
      </c>
      <c r="ZE2" s="413">
        <v>770143</v>
      </c>
      <c r="ZF2" s="413">
        <v>770143</v>
      </c>
      <c r="ZG2" s="413">
        <v>770143</v>
      </c>
      <c r="ZH2" s="413">
        <v>770143</v>
      </c>
      <c r="ZI2" s="413">
        <v>770143</v>
      </c>
      <c r="ZJ2" s="413">
        <v>770143</v>
      </c>
      <c r="ZK2" s="413">
        <v>770143</v>
      </c>
      <c r="ZL2" s="413">
        <v>770143</v>
      </c>
      <c r="ZM2" s="413">
        <v>770143</v>
      </c>
      <c r="ZN2" s="413">
        <v>770143</v>
      </c>
      <c r="ZO2" s="413">
        <v>770143</v>
      </c>
      <c r="ZP2" s="413">
        <v>770143</v>
      </c>
      <c r="ZQ2" s="413">
        <v>770143</v>
      </c>
      <c r="ZR2" s="413">
        <v>770143</v>
      </c>
      <c r="ZS2" s="413">
        <v>770143</v>
      </c>
      <c r="ZT2" s="413">
        <v>770143</v>
      </c>
      <c r="ZU2" s="413">
        <v>770143</v>
      </c>
      <c r="ZV2" s="413">
        <v>770143</v>
      </c>
      <c r="ZW2" s="413">
        <v>770143</v>
      </c>
      <c r="ZX2" s="413">
        <v>770143</v>
      </c>
      <c r="ZY2" s="413"/>
      <c r="ZZ2" s="413">
        <v>770138</v>
      </c>
      <c r="AAA2" s="413">
        <v>770138</v>
      </c>
      <c r="AAB2" s="413">
        <v>770138</v>
      </c>
      <c r="AAC2" s="413">
        <v>770138</v>
      </c>
      <c r="AAD2" s="413">
        <v>770138</v>
      </c>
      <c r="AAE2" s="413">
        <v>770138</v>
      </c>
      <c r="AAF2" s="414"/>
      <c r="AAG2" s="413">
        <v>770138</v>
      </c>
      <c r="AAH2" s="413">
        <v>770138</v>
      </c>
      <c r="AAI2" s="413">
        <v>770138</v>
      </c>
      <c r="AAJ2" s="413">
        <v>770138</v>
      </c>
      <c r="AAK2" s="413">
        <v>770138</v>
      </c>
      <c r="AAL2" s="413">
        <v>770138</v>
      </c>
      <c r="AAM2" s="413">
        <v>770138</v>
      </c>
      <c r="AAN2" s="413">
        <v>770138</v>
      </c>
      <c r="AAO2" s="413">
        <v>770138</v>
      </c>
      <c r="AAP2" s="413">
        <v>770138</v>
      </c>
      <c r="AAQ2" s="413">
        <v>770138</v>
      </c>
      <c r="AAR2" s="413">
        <v>770138</v>
      </c>
      <c r="AAS2" s="413">
        <v>770138</v>
      </c>
      <c r="AAT2" s="413">
        <v>770138</v>
      </c>
      <c r="AAU2" s="413">
        <v>770138</v>
      </c>
      <c r="AAV2" s="413">
        <v>770138</v>
      </c>
      <c r="AAW2" s="413">
        <v>770138</v>
      </c>
      <c r="AAX2" s="413">
        <v>770138</v>
      </c>
      <c r="AAY2" s="413">
        <v>770138</v>
      </c>
      <c r="AAZ2" s="413">
        <v>770138</v>
      </c>
      <c r="ABA2" s="413">
        <v>770138</v>
      </c>
      <c r="ABB2" s="413">
        <v>770138</v>
      </c>
      <c r="ABC2" s="413">
        <v>770138</v>
      </c>
      <c r="ABD2" s="413">
        <v>770138</v>
      </c>
      <c r="ABE2" s="413">
        <v>770138</v>
      </c>
      <c r="ABF2" s="413">
        <v>770138</v>
      </c>
      <c r="ABG2" s="413">
        <v>770138</v>
      </c>
      <c r="ABH2" s="413">
        <v>770138</v>
      </c>
      <c r="ABI2" s="413">
        <v>770138</v>
      </c>
      <c r="ABJ2" s="413">
        <v>770138</v>
      </c>
      <c r="ABK2" s="413">
        <v>770138</v>
      </c>
      <c r="ABL2" s="413">
        <v>770138</v>
      </c>
      <c r="ABM2" s="413">
        <v>770138</v>
      </c>
      <c r="ABN2" s="413">
        <v>770138</v>
      </c>
      <c r="ABO2" s="413">
        <v>770138</v>
      </c>
      <c r="ABP2" s="413">
        <v>770138</v>
      </c>
      <c r="ABQ2" s="413">
        <v>770138</v>
      </c>
      <c r="ABR2" s="413">
        <v>770138</v>
      </c>
      <c r="ABS2" s="413">
        <v>770138</v>
      </c>
      <c r="ABT2" s="413">
        <v>770138</v>
      </c>
      <c r="ABU2" s="413">
        <v>770138</v>
      </c>
      <c r="ABV2" s="413">
        <v>770138</v>
      </c>
      <c r="ABW2" s="413">
        <v>770138</v>
      </c>
      <c r="ABX2" s="413">
        <v>770138</v>
      </c>
      <c r="ABY2" s="413">
        <v>770138</v>
      </c>
      <c r="ABZ2" s="413">
        <v>770138</v>
      </c>
      <c r="ACA2" s="413">
        <v>770138</v>
      </c>
    </row>
    <row r="3" spans="1:755" ht="11.25" customHeight="1" thickBot="1">
      <c r="A3" s="759" t="s">
        <v>38</v>
      </c>
      <c r="B3" s="760"/>
      <c r="C3" s="218"/>
      <c r="D3" s="415">
        <v>42248</v>
      </c>
      <c r="E3" s="415">
        <v>42248</v>
      </c>
      <c r="F3" s="415">
        <v>42248</v>
      </c>
      <c r="G3" s="415">
        <v>42248</v>
      </c>
      <c r="H3" s="415">
        <v>42248</v>
      </c>
      <c r="I3" s="415">
        <v>42248</v>
      </c>
      <c r="J3" s="415">
        <v>42248</v>
      </c>
      <c r="K3" s="415">
        <v>42248</v>
      </c>
      <c r="L3" s="415">
        <v>42248</v>
      </c>
      <c r="M3" s="415">
        <v>42248</v>
      </c>
      <c r="N3" s="415">
        <v>42248</v>
      </c>
      <c r="O3" s="415">
        <v>42248</v>
      </c>
      <c r="P3" s="415">
        <v>42248</v>
      </c>
      <c r="Q3" s="415">
        <v>42248</v>
      </c>
      <c r="R3" s="415">
        <v>42248</v>
      </c>
      <c r="S3" s="415">
        <v>42248</v>
      </c>
      <c r="T3" s="415">
        <v>42248</v>
      </c>
      <c r="U3" s="415">
        <v>42248</v>
      </c>
      <c r="V3" s="415">
        <v>42248</v>
      </c>
      <c r="W3" s="415">
        <v>42248</v>
      </c>
      <c r="X3" s="104"/>
      <c r="Y3" s="416">
        <v>42246</v>
      </c>
      <c r="Z3" s="416">
        <v>42246</v>
      </c>
      <c r="AA3" s="417">
        <v>42246</v>
      </c>
      <c r="AB3" s="417">
        <v>42246</v>
      </c>
      <c r="AC3" s="417">
        <v>42246</v>
      </c>
      <c r="AD3" s="417">
        <v>42246</v>
      </c>
      <c r="AE3" s="417">
        <v>42246</v>
      </c>
      <c r="AF3" s="417">
        <v>42246</v>
      </c>
      <c r="AG3" s="417">
        <v>42246</v>
      </c>
      <c r="AH3" s="417">
        <v>42246</v>
      </c>
      <c r="AI3" s="417">
        <v>42246</v>
      </c>
      <c r="AJ3" s="417">
        <v>42246</v>
      </c>
      <c r="AK3" s="417">
        <v>42246</v>
      </c>
      <c r="AL3" s="417">
        <v>42246</v>
      </c>
      <c r="AM3" s="417">
        <v>42246</v>
      </c>
      <c r="AN3" s="417"/>
      <c r="AO3" s="283"/>
      <c r="AP3" s="417">
        <v>42239</v>
      </c>
      <c r="AQ3" s="417">
        <v>42239</v>
      </c>
      <c r="AR3" s="417">
        <v>42239</v>
      </c>
      <c r="AS3" s="417">
        <v>42239</v>
      </c>
      <c r="AT3" s="417">
        <v>42239</v>
      </c>
      <c r="AU3" s="417">
        <v>42239</v>
      </c>
      <c r="AV3" s="417">
        <v>42239</v>
      </c>
      <c r="AW3" s="417">
        <v>42239</v>
      </c>
      <c r="AX3" s="417">
        <v>42239</v>
      </c>
      <c r="AY3" s="417">
        <v>42239</v>
      </c>
      <c r="AZ3" s="417">
        <v>42239</v>
      </c>
      <c r="BA3" s="417">
        <v>42239</v>
      </c>
      <c r="BB3" s="417">
        <v>42239</v>
      </c>
      <c r="BC3" s="417">
        <v>42239</v>
      </c>
      <c r="BD3" s="417">
        <v>42239</v>
      </c>
      <c r="BE3" s="417">
        <v>42239</v>
      </c>
      <c r="BF3" s="417">
        <v>42239</v>
      </c>
      <c r="BG3" s="417">
        <v>42239</v>
      </c>
      <c r="BH3" s="417">
        <v>42239</v>
      </c>
      <c r="BI3" s="417">
        <v>42239</v>
      </c>
      <c r="BJ3" s="283"/>
      <c r="BK3" s="417">
        <v>42246</v>
      </c>
      <c r="BL3" s="417">
        <v>42246</v>
      </c>
      <c r="BM3" s="417">
        <v>42246</v>
      </c>
      <c r="BN3" s="417">
        <v>42246</v>
      </c>
      <c r="BO3" s="417">
        <v>42246</v>
      </c>
      <c r="BP3" s="417">
        <v>42246</v>
      </c>
      <c r="BQ3" s="417">
        <v>42246</v>
      </c>
      <c r="BR3" s="417">
        <v>42246</v>
      </c>
      <c r="BS3" s="417">
        <v>42246</v>
      </c>
      <c r="BT3" s="417">
        <v>42246</v>
      </c>
      <c r="BU3" s="417">
        <v>42246</v>
      </c>
      <c r="BV3" s="417">
        <v>42246</v>
      </c>
      <c r="BW3" s="417">
        <v>42253</v>
      </c>
      <c r="BX3" s="417">
        <v>42253</v>
      </c>
      <c r="BY3" s="417"/>
      <c r="BZ3" s="417"/>
      <c r="CA3" s="417">
        <v>42253</v>
      </c>
      <c r="CB3" s="417">
        <v>42253</v>
      </c>
      <c r="CC3" s="417"/>
      <c r="CD3" s="417"/>
      <c r="CE3" s="417"/>
      <c r="CF3" s="417"/>
      <c r="CG3" s="417"/>
      <c r="CH3" s="417"/>
      <c r="CI3" s="417">
        <v>42253</v>
      </c>
      <c r="CJ3" s="417">
        <v>42253</v>
      </c>
      <c r="CK3" s="417">
        <v>42253</v>
      </c>
      <c r="CL3" s="417">
        <v>42253</v>
      </c>
      <c r="CM3" s="417">
        <v>42253</v>
      </c>
      <c r="CN3" s="417">
        <v>42253</v>
      </c>
      <c r="CO3" s="417">
        <v>42253</v>
      </c>
      <c r="CP3" s="417">
        <v>42253</v>
      </c>
      <c r="CQ3" s="418"/>
      <c r="CR3" s="417">
        <v>42253</v>
      </c>
      <c r="CS3" s="417">
        <v>42253</v>
      </c>
      <c r="CT3" s="417">
        <v>42253</v>
      </c>
      <c r="CU3" s="417">
        <v>42253</v>
      </c>
      <c r="CV3" s="417">
        <v>42253</v>
      </c>
      <c r="CW3" s="417">
        <v>42253</v>
      </c>
      <c r="CX3" s="417">
        <v>42253</v>
      </c>
      <c r="CY3" s="417">
        <v>42253</v>
      </c>
      <c r="CZ3" s="417">
        <v>42253</v>
      </c>
      <c r="DA3" s="417">
        <v>42253</v>
      </c>
      <c r="DB3" s="417">
        <v>42253</v>
      </c>
      <c r="DC3" s="417">
        <v>42253</v>
      </c>
      <c r="DD3" s="417">
        <v>42253</v>
      </c>
      <c r="DE3" s="417">
        <v>42253</v>
      </c>
      <c r="DF3" s="417">
        <v>42253</v>
      </c>
      <c r="DG3" s="416">
        <v>42253</v>
      </c>
      <c r="DH3" s="417">
        <v>42255</v>
      </c>
      <c r="DI3" s="416">
        <v>42255</v>
      </c>
      <c r="DJ3" s="536">
        <v>42255</v>
      </c>
      <c r="DK3" s="417">
        <v>42253</v>
      </c>
      <c r="DL3" s="417">
        <v>42253</v>
      </c>
      <c r="DM3" s="417">
        <v>42253</v>
      </c>
      <c r="DN3" s="417">
        <v>42255</v>
      </c>
      <c r="DO3" s="417">
        <v>42255</v>
      </c>
      <c r="DP3" s="417">
        <v>42255</v>
      </c>
      <c r="DQ3" s="417">
        <v>42255</v>
      </c>
      <c r="DR3" s="416">
        <v>42253</v>
      </c>
      <c r="DS3" s="417">
        <v>42253</v>
      </c>
      <c r="DT3" s="417">
        <v>42253</v>
      </c>
      <c r="DU3" s="283"/>
      <c r="DV3" s="417">
        <v>42253</v>
      </c>
      <c r="DW3" s="417">
        <v>42253</v>
      </c>
      <c r="DX3" s="417">
        <v>42253</v>
      </c>
      <c r="DY3" s="417">
        <v>42255</v>
      </c>
      <c r="DZ3" s="417">
        <v>42255</v>
      </c>
      <c r="EA3" s="417">
        <v>42255</v>
      </c>
      <c r="EB3" s="417">
        <v>42255</v>
      </c>
      <c r="EC3" s="417">
        <v>42255</v>
      </c>
      <c r="ED3" s="417">
        <v>42255</v>
      </c>
      <c r="EE3" s="417">
        <v>42255</v>
      </c>
      <c r="EF3" s="417">
        <v>42255</v>
      </c>
      <c r="EG3" s="417">
        <v>42255</v>
      </c>
      <c r="EH3" s="417">
        <v>42255</v>
      </c>
      <c r="EI3" s="417">
        <v>42255</v>
      </c>
      <c r="EJ3" s="417">
        <v>42255</v>
      </c>
      <c r="EK3" s="417">
        <v>42255</v>
      </c>
      <c r="EL3" s="417">
        <v>42255</v>
      </c>
      <c r="EM3" s="417">
        <v>42255</v>
      </c>
      <c r="EN3" s="417">
        <v>42255</v>
      </c>
      <c r="EO3" s="417">
        <v>42255</v>
      </c>
      <c r="EP3" s="417">
        <v>42255</v>
      </c>
      <c r="EQ3" s="417">
        <v>42255</v>
      </c>
      <c r="ER3" s="417">
        <v>42255</v>
      </c>
      <c r="ES3" s="417">
        <v>42255</v>
      </c>
      <c r="ET3" s="417">
        <v>42255</v>
      </c>
      <c r="EU3" s="417">
        <v>42255</v>
      </c>
      <c r="EV3" s="417">
        <v>42255</v>
      </c>
      <c r="EW3" s="417">
        <v>42255</v>
      </c>
      <c r="EX3" s="417">
        <v>42255</v>
      </c>
      <c r="EY3" s="417">
        <v>42255</v>
      </c>
      <c r="EZ3" s="418"/>
      <c r="FA3" s="417">
        <v>42255</v>
      </c>
      <c r="FB3" s="417">
        <v>42255</v>
      </c>
      <c r="FC3" s="417">
        <v>42255</v>
      </c>
      <c r="FD3" s="417">
        <v>42255</v>
      </c>
      <c r="FE3" s="417">
        <v>42255</v>
      </c>
      <c r="FF3" s="417">
        <v>42255</v>
      </c>
      <c r="FG3" s="417">
        <v>42255</v>
      </c>
      <c r="FH3" s="417">
        <v>42255</v>
      </c>
      <c r="FI3" s="417">
        <v>42255</v>
      </c>
      <c r="FJ3" s="417">
        <v>42255</v>
      </c>
      <c r="FK3" s="417">
        <v>42255</v>
      </c>
      <c r="FL3" s="417">
        <v>42262</v>
      </c>
      <c r="FM3" s="417">
        <v>42262</v>
      </c>
      <c r="FN3" s="417">
        <v>42262</v>
      </c>
      <c r="FO3" s="417">
        <v>42262</v>
      </c>
      <c r="FP3" s="417">
        <v>42262</v>
      </c>
      <c r="FQ3" s="417">
        <v>42262</v>
      </c>
      <c r="FR3" s="417">
        <v>42262</v>
      </c>
      <c r="FS3" s="417">
        <v>42262</v>
      </c>
      <c r="FT3" s="417">
        <v>42262</v>
      </c>
      <c r="FU3" s="417">
        <v>42262</v>
      </c>
      <c r="FV3" s="417">
        <v>42262</v>
      </c>
      <c r="FW3" s="417">
        <v>42262</v>
      </c>
      <c r="FX3" s="417">
        <v>42262</v>
      </c>
      <c r="FY3" s="417">
        <v>42262</v>
      </c>
      <c r="FZ3" s="417">
        <v>42262</v>
      </c>
      <c r="GA3" s="417">
        <v>42262</v>
      </c>
      <c r="GB3" s="417">
        <v>42262</v>
      </c>
      <c r="GC3" s="417">
        <v>42262</v>
      </c>
      <c r="GD3" s="417">
        <v>42262</v>
      </c>
      <c r="GE3" s="417">
        <v>42262</v>
      </c>
      <c r="GF3" s="417">
        <v>42262</v>
      </c>
      <c r="GG3" s="417">
        <v>42262</v>
      </c>
      <c r="GH3" s="417">
        <v>42262</v>
      </c>
      <c r="GI3" s="417">
        <v>42262</v>
      </c>
      <c r="GJ3" s="417">
        <v>42262</v>
      </c>
      <c r="GK3" s="417">
        <v>42262</v>
      </c>
      <c r="GL3" s="417">
        <v>42262</v>
      </c>
      <c r="GM3" s="417">
        <v>42263</v>
      </c>
      <c r="GN3" s="417">
        <v>42263</v>
      </c>
      <c r="GO3" s="417">
        <v>42263</v>
      </c>
      <c r="GP3" s="417">
        <v>42262</v>
      </c>
      <c r="GQ3" s="417">
        <v>42262</v>
      </c>
      <c r="GR3" s="417">
        <v>42263</v>
      </c>
      <c r="GS3" s="417">
        <v>42263</v>
      </c>
      <c r="GT3" s="417">
        <v>42263</v>
      </c>
      <c r="GU3" s="417">
        <v>42262</v>
      </c>
      <c r="GV3" s="417">
        <v>42262</v>
      </c>
      <c r="GW3" s="283"/>
      <c r="GX3" s="417">
        <v>42262</v>
      </c>
      <c r="GY3" s="417">
        <v>42262</v>
      </c>
      <c r="GZ3" s="417">
        <v>42262</v>
      </c>
      <c r="HA3" s="417">
        <v>42262</v>
      </c>
      <c r="HB3" s="417">
        <v>42262</v>
      </c>
      <c r="HC3" s="417">
        <v>42262</v>
      </c>
      <c r="HD3" s="417">
        <v>42263</v>
      </c>
      <c r="HE3" s="417">
        <v>42263</v>
      </c>
      <c r="HF3" s="417">
        <v>42263</v>
      </c>
      <c r="HG3" s="417">
        <v>42263</v>
      </c>
      <c r="HH3" s="417">
        <v>42263</v>
      </c>
      <c r="HI3" s="417">
        <v>42263</v>
      </c>
      <c r="HJ3" s="417">
        <v>42262</v>
      </c>
      <c r="HK3" s="417">
        <v>42262</v>
      </c>
      <c r="HL3" s="417">
        <v>42263</v>
      </c>
      <c r="HM3" s="417">
        <v>42262</v>
      </c>
      <c r="HN3" s="417">
        <v>42263</v>
      </c>
      <c r="HO3" s="417">
        <v>42263</v>
      </c>
      <c r="HP3" s="417">
        <v>42263</v>
      </c>
      <c r="HQ3" s="417">
        <v>42263</v>
      </c>
      <c r="HR3" s="417">
        <v>42263</v>
      </c>
      <c r="HS3" s="417">
        <v>42263</v>
      </c>
      <c r="HT3" s="417">
        <v>42263</v>
      </c>
      <c r="HU3" s="417">
        <v>42263</v>
      </c>
      <c r="HV3" s="417">
        <v>42263</v>
      </c>
      <c r="HW3" s="417">
        <v>42263</v>
      </c>
      <c r="HX3" s="417">
        <v>42263</v>
      </c>
      <c r="HY3" s="417">
        <v>42263</v>
      </c>
      <c r="HZ3" s="417">
        <v>42263</v>
      </c>
      <c r="IA3" s="417">
        <v>42263</v>
      </c>
      <c r="IB3" s="418"/>
      <c r="IC3" s="417">
        <v>42263</v>
      </c>
      <c r="ID3" s="417">
        <v>42263</v>
      </c>
      <c r="IE3" s="417">
        <v>42263</v>
      </c>
      <c r="IF3" s="417">
        <v>42263</v>
      </c>
      <c r="IG3" s="417">
        <v>42263</v>
      </c>
      <c r="IH3" s="417">
        <v>42263</v>
      </c>
      <c r="II3" s="417">
        <v>42267</v>
      </c>
      <c r="IJ3" s="417">
        <v>42263</v>
      </c>
      <c r="IK3" s="417">
        <v>42267</v>
      </c>
      <c r="IL3" s="417">
        <v>42263</v>
      </c>
      <c r="IM3" s="417">
        <v>42263</v>
      </c>
      <c r="IN3" s="417">
        <v>42267</v>
      </c>
      <c r="IO3" s="417">
        <v>42267</v>
      </c>
      <c r="IP3" s="417">
        <v>42263</v>
      </c>
      <c r="IQ3" s="417">
        <v>42263</v>
      </c>
      <c r="IR3" s="417">
        <v>42263</v>
      </c>
      <c r="IS3" s="417">
        <v>42263</v>
      </c>
      <c r="IT3" s="417">
        <v>42263</v>
      </c>
      <c r="IU3" s="417">
        <v>42267</v>
      </c>
      <c r="IV3" s="417">
        <v>42267</v>
      </c>
      <c r="IW3" s="417">
        <v>42267</v>
      </c>
      <c r="IX3" s="417">
        <v>42267</v>
      </c>
      <c r="IY3" s="417">
        <v>42267</v>
      </c>
      <c r="IZ3" s="417">
        <v>42267</v>
      </c>
      <c r="JA3" s="417">
        <v>42267</v>
      </c>
      <c r="JB3" s="417">
        <v>42267</v>
      </c>
      <c r="JC3" s="417">
        <v>42267</v>
      </c>
      <c r="JD3" s="417">
        <v>42267</v>
      </c>
      <c r="JE3" s="417">
        <v>42267</v>
      </c>
      <c r="JF3" s="417">
        <v>42267</v>
      </c>
      <c r="JG3" s="418"/>
      <c r="JH3" s="417">
        <v>42267</v>
      </c>
      <c r="JI3" s="417">
        <v>42267</v>
      </c>
      <c r="JJ3" s="417">
        <v>42267</v>
      </c>
      <c r="JK3" s="417">
        <v>42263</v>
      </c>
      <c r="JL3" s="417">
        <v>42263</v>
      </c>
      <c r="JM3" s="417">
        <v>42263</v>
      </c>
      <c r="JN3" s="417">
        <v>42263</v>
      </c>
      <c r="JO3" s="417">
        <v>42267</v>
      </c>
      <c r="JP3" s="417">
        <v>42263</v>
      </c>
      <c r="JQ3" s="417">
        <v>42267</v>
      </c>
      <c r="JR3" s="417">
        <v>42267</v>
      </c>
      <c r="JS3" s="417">
        <v>42267</v>
      </c>
      <c r="JT3" s="417">
        <v>42267</v>
      </c>
      <c r="JU3" s="417">
        <v>42267</v>
      </c>
      <c r="JV3" s="417">
        <v>42267</v>
      </c>
      <c r="JW3" s="417">
        <v>42267</v>
      </c>
      <c r="JX3" s="417">
        <v>42267</v>
      </c>
      <c r="JY3" s="417">
        <v>42267</v>
      </c>
      <c r="JZ3" s="417">
        <v>42267</v>
      </c>
      <c r="KA3" s="417">
        <v>42267</v>
      </c>
      <c r="KB3" s="417">
        <v>42267</v>
      </c>
      <c r="KC3" s="417">
        <v>42267</v>
      </c>
      <c r="KD3" s="417"/>
      <c r="KE3" s="417"/>
      <c r="KF3" s="417">
        <v>42267</v>
      </c>
      <c r="KG3" s="417">
        <v>42267</v>
      </c>
      <c r="KH3" s="417">
        <v>42267</v>
      </c>
      <c r="KI3" s="417">
        <v>42267</v>
      </c>
      <c r="KJ3" s="417">
        <v>42267</v>
      </c>
      <c r="KK3" s="417">
        <v>42267</v>
      </c>
      <c r="KL3" s="418"/>
      <c r="KM3" s="417">
        <v>42267</v>
      </c>
      <c r="KN3" s="417">
        <v>42267</v>
      </c>
      <c r="KO3" s="417">
        <v>42267</v>
      </c>
      <c r="KP3" s="417">
        <v>42267</v>
      </c>
      <c r="KQ3" s="417">
        <v>42267</v>
      </c>
      <c r="KR3" s="417">
        <v>42267</v>
      </c>
      <c r="KS3" s="417">
        <v>42267</v>
      </c>
      <c r="KT3" s="417">
        <v>42267</v>
      </c>
      <c r="KU3" s="417">
        <v>42267</v>
      </c>
      <c r="KV3" s="417">
        <v>42267</v>
      </c>
      <c r="KW3" s="417">
        <v>42267</v>
      </c>
      <c r="KX3" s="417">
        <v>42267</v>
      </c>
      <c r="KY3" s="417">
        <v>42267</v>
      </c>
      <c r="KZ3" s="417">
        <v>42267</v>
      </c>
      <c r="LA3" s="417">
        <v>42267</v>
      </c>
      <c r="LB3" s="417">
        <v>42267</v>
      </c>
      <c r="LC3" s="417">
        <v>42267</v>
      </c>
      <c r="LD3" s="417">
        <v>42267</v>
      </c>
      <c r="LE3" s="417">
        <v>42267</v>
      </c>
      <c r="LF3" s="417">
        <v>42267</v>
      </c>
      <c r="LG3" s="417">
        <v>42267</v>
      </c>
      <c r="LH3" s="417">
        <v>42267</v>
      </c>
      <c r="LI3" s="417">
        <v>42267</v>
      </c>
      <c r="LJ3" s="417">
        <v>42267</v>
      </c>
      <c r="LK3" s="417">
        <v>42271</v>
      </c>
      <c r="LL3" s="417">
        <v>42267</v>
      </c>
      <c r="LM3" s="417">
        <v>42267</v>
      </c>
      <c r="LN3" s="417">
        <v>42267</v>
      </c>
      <c r="LO3" s="417">
        <v>42267</v>
      </c>
      <c r="LP3" s="417">
        <v>42267</v>
      </c>
      <c r="LQ3" s="418"/>
      <c r="LR3" s="417">
        <v>42267</v>
      </c>
      <c r="LS3" s="417">
        <v>42271</v>
      </c>
      <c r="LT3" s="417">
        <v>42271</v>
      </c>
      <c r="LU3" s="417">
        <v>42271</v>
      </c>
      <c r="LV3" s="417">
        <v>42271</v>
      </c>
      <c r="LW3" s="417">
        <v>42271</v>
      </c>
      <c r="LX3" s="417">
        <v>42271</v>
      </c>
      <c r="LY3" s="417">
        <v>42271</v>
      </c>
      <c r="LZ3" s="417">
        <v>42271</v>
      </c>
      <c r="MA3" s="417">
        <v>42271</v>
      </c>
      <c r="MB3" s="417">
        <v>42271</v>
      </c>
      <c r="MC3" s="417">
        <v>42267</v>
      </c>
      <c r="MD3" s="417">
        <v>42267</v>
      </c>
      <c r="ME3" s="417">
        <v>42267</v>
      </c>
      <c r="MF3" s="417">
        <v>42267</v>
      </c>
      <c r="MG3" s="417">
        <v>42267</v>
      </c>
      <c r="MH3" s="417">
        <v>42271</v>
      </c>
      <c r="MI3" s="417">
        <v>42267</v>
      </c>
      <c r="MJ3" s="417">
        <v>42271</v>
      </c>
      <c r="MK3" s="417">
        <v>42271</v>
      </c>
      <c r="ML3" s="417">
        <v>42271</v>
      </c>
      <c r="MM3" s="417">
        <v>42271</v>
      </c>
      <c r="MN3" s="417">
        <v>42271</v>
      </c>
      <c r="MO3" s="417">
        <v>42271</v>
      </c>
      <c r="MP3" s="417">
        <v>42271</v>
      </c>
      <c r="MQ3" s="417">
        <v>42271</v>
      </c>
      <c r="MR3" s="417">
        <v>42271</v>
      </c>
      <c r="MS3" s="417">
        <v>42271</v>
      </c>
      <c r="MT3" s="417">
        <v>42271</v>
      </c>
      <c r="MU3" s="417">
        <v>42271</v>
      </c>
      <c r="MV3" s="418"/>
      <c r="MW3" s="417">
        <v>42271</v>
      </c>
      <c r="MX3" s="417">
        <v>42271</v>
      </c>
      <c r="MY3" s="417">
        <v>42271</v>
      </c>
      <c r="MZ3" s="417">
        <v>42271</v>
      </c>
      <c r="NA3" s="417">
        <v>42271</v>
      </c>
      <c r="NB3" s="417">
        <v>42271</v>
      </c>
      <c r="NC3" s="417">
        <v>42271</v>
      </c>
      <c r="ND3" s="417">
        <v>42271</v>
      </c>
      <c r="NE3" s="417">
        <v>42271</v>
      </c>
      <c r="NF3" s="417">
        <v>42271</v>
      </c>
      <c r="NG3" s="417">
        <v>42271</v>
      </c>
      <c r="NH3" s="417">
        <v>42271</v>
      </c>
      <c r="NI3" s="417">
        <v>42271</v>
      </c>
      <c r="NJ3" s="417">
        <v>42271</v>
      </c>
      <c r="NK3" s="417">
        <v>42271</v>
      </c>
      <c r="NL3" s="417">
        <v>42271</v>
      </c>
      <c r="NM3" s="417">
        <v>42271</v>
      </c>
      <c r="NN3" s="417">
        <v>42271</v>
      </c>
      <c r="NO3" s="417">
        <v>42271</v>
      </c>
      <c r="NP3" s="417">
        <v>42271</v>
      </c>
      <c r="NQ3" s="417">
        <v>42271</v>
      </c>
      <c r="NR3" s="417">
        <v>42271</v>
      </c>
      <c r="NS3" s="417">
        <v>42271</v>
      </c>
      <c r="NT3" s="417">
        <v>42271</v>
      </c>
      <c r="NU3" s="417">
        <v>42271</v>
      </c>
      <c r="NV3" s="417">
        <v>42271</v>
      </c>
      <c r="NW3" s="417">
        <v>42271</v>
      </c>
      <c r="NX3" s="417">
        <v>42271</v>
      </c>
      <c r="NY3" s="417">
        <v>42271</v>
      </c>
      <c r="NZ3" s="417">
        <v>42271</v>
      </c>
      <c r="OA3" s="283"/>
      <c r="OB3" s="417">
        <v>42271</v>
      </c>
      <c r="OC3" s="417">
        <v>42271</v>
      </c>
      <c r="OD3" s="417">
        <v>42271</v>
      </c>
      <c r="OE3" s="417">
        <v>42271</v>
      </c>
      <c r="OF3" s="417">
        <v>42271</v>
      </c>
      <c r="OG3" s="417">
        <v>42271</v>
      </c>
      <c r="OH3" s="417">
        <v>42271</v>
      </c>
      <c r="OI3" s="417">
        <v>42271</v>
      </c>
      <c r="OJ3" s="417">
        <v>42271</v>
      </c>
      <c r="OK3" s="417">
        <v>42271</v>
      </c>
      <c r="OL3" s="417">
        <v>42271</v>
      </c>
      <c r="OM3" s="417">
        <v>42271</v>
      </c>
      <c r="ON3" s="417">
        <v>42271</v>
      </c>
      <c r="OO3" s="417">
        <v>42271</v>
      </c>
      <c r="OP3" s="417">
        <v>42271</v>
      </c>
      <c r="OQ3" s="417">
        <v>42271</v>
      </c>
      <c r="OR3" s="417">
        <v>42271</v>
      </c>
      <c r="OS3" s="417">
        <v>42271</v>
      </c>
      <c r="OT3" s="417">
        <v>42271</v>
      </c>
      <c r="OU3" s="417">
        <v>42271</v>
      </c>
      <c r="OV3" s="417">
        <v>42271</v>
      </c>
      <c r="OW3" s="417">
        <v>42271</v>
      </c>
      <c r="OX3" s="417">
        <v>42271</v>
      </c>
      <c r="OY3" s="417">
        <v>42271</v>
      </c>
      <c r="OZ3" s="417">
        <v>42271</v>
      </c>
      <c r="PA3" s="417">
        <v>42271</v>
      </c>
      <c r="PB3" s="417">
        <v>42271</v>
      </c>
      <c r="PC3" s="417">
        <v>42271</v>
      </c>
      <c r="PD3" s="417">
        <v>42271</v>
      </c>
      <c r="PE3" s="417">
        <v>42271</v>
      </c>
      <c r="PF3" s="283"/>
      <c r="PG3" s="417">
        <v>42271</v>
      </c>
      <c r="PH3" s="417">
        <v>42271</v>
      </c>
      <c r="PI3" s="417">
        <v>42271</v>
      </c>
      <c r="PJ3" s="417">
        <v>42271</v>
      </c>
      <c r="PK3" s="417">
        <v>42271</v>
      </c>
      <c r="PL3" s="417">
        <v>42267</v>
      </c>
      <c r="PM3" s="417">
        <v>42267</v>
      </c>
      <c r="PN3" s="417">
        <v>42267</v>
      </c>
      <c r="PO3" s="417">
        <v>42271</v>
      </c>
      <c r="PP3" s="417">
        <v>42271</v>
      </c>
      <c r="PQ3" s="417">
        <v>42271</v>
      </c>
      <c r="PR3" s="417">
        <v>42271</v>
      </c>
      <c r="PS3" s="417">
        <v>42275</v>
      </c>
      <c r="PT3" s="417">
        <v>42275</v>
      </c>
      <c r="PU3" s="417">
        <v>42275</v>
      </c>
      <c r="PV3" s="417">
        <v>42275</v>
      </c>
      <c r="PW3" s="417">
        <v>42275</v>
      </c>
      <c r="PX3" s="417">
        <v>42275</v>
      </c>
      <c r="PY3" s="417">
        <v>42275</v>
      </c>
      <c r="PZ3" s="417">
        <v>42275</v>
      </c>
      <c r="QA3" s="417">
        <v>42275</v>
      </c>
      <c r="QB3" s="417">
        <v>42275</v>
      </c>
      <c r="QC3" s="417">
        <v>42275</v>
      </c>
      <c r="QD3" s="417">
        <v>42275</v>
      </c>
      <c r="QE3" s="417">
        <v>42275</v>
      </c>
      <c r="QF3" s="417">
        <v>42275</v>
      </c>
      <c r="QG3" s="417">
        <v>42275</v>
      </c>
      <c r="QH3" s="417">
        <v>42275</v>
      </c>
      <c r="QI3" s="417">
        <v>42275</v>
      </c>
      <c r="QJ3" s="417">
        <v>42275</v>
      </c>
      <c r="QK3" s="283"/>
      <c r="QL3" s="417">
        <v>42275</v>
      </c>
      <c r="QM3" s="417">
        <v>42275</v>
      </c>
      <c r="QN3" s="417">
        <v>42275</v>
      </c>
      <c r="QO3" s="417">
        <v>42275</v>
      </c>
      <c r="QP3" s="417">
        <v>42275</v>
      </c>
      <c r="QQ3" s="417">
        <v>42275</v>
      </c>
      <c r="QR3" s="417">
        <v>42275</v>
      </c>
      <c r="QS3" s="417">
        <v>42275</v>
      </c>
      <c r="QT3" s="417">
        <v>42275</v>
      </c>
      <c r="QU3" s="417">
        <v>42275</v>
      </c>
      <c r="QV3" s="417">
        <v>42275</v>
      </c>
      <c r="QW3" s="417">
        <v>42275</v>
      </c>
      <c r="QX3" s="417">
        <v>42275</v>
      </c>
      <c r="QY3" s="417">
        <v>42275</v>
      </c>
      <c r="QZ3" s="417">
        <v>42275</v>
      </c>
      <c r="RA3" s="417">
        <v>42275</v>
      </c>
      <c r="RB3" s="417">
        <v>42275</v>
      </c>
      <c r="RC3" s="417">
        <v>42275</v>
      </c>
      <c r="RD3" s="417">
        <v>42275</v>
      </c>
      <c r="RE3" s="417">
        <v>42275</v>
      </c>
      <c r="RF3" s="417">
        <v>42275</v>
      </c>
      <c r="RG3" s="417">
        <v>42275</v>
      </c>
      <c r="RH3" s="417">
        <v>42275</v>
      </c>
      <c r="RI3" s="417">
        <v>42275</v>
      </c>
      <c r="RJ3" s="417">
        <v>42275</v>
      </c>
      <c r="RK3" s="417">
        <v>42275</v>
      </c>
      <c r="RL3" s="417">
        <v>42275</v>
      </c>
      <c r="RM3" s="417">
        <v>42275</v>
      </c>
      <c r="RN3" s="417">
        <v>42275</v>
      </c>
      <c r="RO3" s="417">
        <v>42275</v>
      </c>
      <c r="RP3" s="283"/>
      <c r="RQ3" s="417">
        <v>42275</v>
      </c>
      <c r="RR3" s="417">
        <v>42275</v>
      </c>
      <c r="RS3" s="417">
        <v>42275</v>
      </c>
      <c r="RT3" s="417">
        <v>42275</v>
      </c>
      <c r="RU3" s="417">
        <v>42275</v>
      </c>
      <c r="RV3" s="417">
        <v>42275</v>
      </c>
      <c r="RW3" s="417">
        <v>42275</v>
      </c>
      <c r="RX3" s="417">
        <v>42275</v>
      </c>
      <c r="RY3" s="417">
        <v>42275</v>
      </c>
      <c r="RZ3" s="417">
        <v>42275</v>
      </c>
      <c r="SA3" s="417">
        <v>42275</v>
      </c>
      <c r="SB3" s="417">
        <v>42275</v>
      </c>
      <c r="SC3" s="417">
        <v>42275</v>
      </c>
      <c r="SD3" s="417">
        <v>42275</v>
      </c>
      <c r="SE3" s="417">
        <v>42275</v>
      </c>
      <c r="SF3" s="417">
        <v>42275</v>
      </c>
      <c r="SG3" s="417">
        <v>42275</v>
      </c>
      <c r="SH3" s="417">
        <v>42275</v>
      </c>
      <c r="SI3" s="417">
        <v>42275</v>
      </c>
      <c r="SJ3" s="417">
        <v>42275</v>
      </c>
      <c r="SK3" s="417">
        <v>42275</v>
      </c>
      <c r="SL3" s="417">
        <v>42275</v>
      </c>
      <c r="SM3" s="417">
        <v>42275</v>
      </c>
      <c r="SN3" s="417">
        <v>42275</v>
      </c>
      <c r="SO3" s="417">
        <v>42275</v>
      </c>
      <c r="SP3" s="417">
        <v>42275</v>
      </c>
      <c r="SQ3" s="417">
        <v>42275</v>
      </c>
      <c r="SR3" s="417">
        <v>42275</v>
      </c>
      <c r="SS3" s="417">
        <v>42275</v>
      </c>
      <c r="ST3" s="417">
        <v>42275</v>
      </c>
      <c r="SU3" s="283"/>
      <c r="SV3" s="417">
        <v>42275</v>
      </c>
      <c r="SW3" s="417">
        <v>42275</v>
      </c>
      <c r="SX3" s="417">
        <v>42275</v>
      </c>
      <c r="SY3" s="417">
        <v>42275</v>
      </c>
      <c r="SZ3" s="417">
        <v>42275</v>
      </c>
      <c r="TA3" s="417">
        <v>42275</v>
      </c>
      <c r="TB3" s="417">
        <v>42275</v>
      </c>
      <c r="TC3" s="417">
        <v>42275</v>
      </c>
      <c r="TD3" s="417">
        <v>42275</v>
      </c>
      <c r="TE3" s="417">
        <v>42275</v>
      </c>
      <c r="TF3" s="417">
        <v>42275</v>
      </c>
      <c r="TG3" s="417">
        <v>42275</v>
      </c>
      <c r="TH3" s="417">
        <v>42275</v>
      </c>
      <c r="TI3" s="417">
        <v>42275</v>
      </c>
      <c r="TJ3" s="417">
        <v>42275</v>
      </c>
      <c r="TK3" s="417">
        <v>42275</v>
      </c>
      <c r="TL3" s="417">
        <v>42279</v>
      </c>
      <c r="TM3" s="417">
        <v>42279</v>
      </c>
      <c r="TN3" s="417">
        <v>42279</v>
      </c>
      <c r="TO3" s="417">
        <v>42279</v>
      </c>
      <c r="TP3" s="417">
        <v>42279</v>
      </c>
      <c r="TQ3" s="417">
        <v>42279</v>
      </c>
      <c r="TR3" s="417">
        <v>42279</v>
      </c>
      <c r="TS3" s="417">
        <v>42279</v>
      </c>
      <c r="TT3" s="417">
        <v>42279</v>
      </c>
      <c r="TU3" s="417">
        <v>42279</v>
      </c>
      <c r="TV3" s="417">
        <v>42279</v>
      </c>
      <c r="TW3" s="417">
        <v>42279</v>
      </c>
      <c r="TX3" s="417">
        <v>42279</v>
      </c>
      <c r="TY3" s="417">
        <v>42279</v>
      </c>
      <c r="TZ3" s="418"/>
      <c r="UA3" s="417">
        <v>42279</v>
      </c>
      <c r="UB3" s="417">
        <v>42279</v>
      </c>
      <c r="UC3" s="417">
        <v>42279</v>
      </c>
      <c r="UD3" s="417">
        <v>42279</v>
      </c>
      <c r="UE3" s="417">
        <v>42279</v>
      </c>
      <c r="UF3" s="417">
        <v>42279</v>
      </c>
      <c r="UG3" s="417">
        <v>42279</v>
      </c>
      <c r="UH3" s="417">
        <v>42279</v>
      </c>
      <c r="UI3" s="417">
        <v>42279</v>
      </c>
      <c r="UJ3" s="417">
        <v>42279</v>
      </c>
      <c r="UK3" s="417">
        <v>42279</v>
      </c>
      <c r="UL3" s="417">
        <v>42279</v>
      </c>
      <c r="UM3" s="417">
        <v>42279</v>
      </c>
      <c r="UN3" s="417">
        <v>42279</v>
      </c>
      <c r="UO3" s="417">
        <v>42279</v>
      </c>
      <c r="UP3" s="417">
        <v>42279</v>
      </c>
      <c r="UQ3" s="417">
        <v>42279</v>
      </c>
      <c r="UR3" s="417">
        <v>42279</v>
      </c>
      <c r="US3" s="417">
        <v>42279</v>
      </c>
      <c r="UT3" s="417">
        <v>42279</v>
      </c>
      <c r="UU3" s="417">
        <v>42279</v>
      </c>
      <c r="UV3" s="417">
        <v>42279</v>
      </c>
      <c r="UW3" s="417">
        <v>42279</v>
      </c>
      <c r="UX3" s="417">
        <v>42279</v>
      </c>
      <c r="UY3" s="417">
        <v>42279</v>
      </c>
      <c r="UZ3" s="417">
        <v>42279</v>
      </c>
      <c r="VA3" s="417">
        <v>42279</v>
      </c>
      <c r="VB3" s="417">
        <v>42279</v>
      </c>
      <c r="VC3" s="417">
        <v>42279</v>
      </c>
      <c r="VD3" s="417">
        <v>42279</v>
      </c>
      <c r="VE3" s="418"/>
      <c r="VF3" s="417">
        <v>42279</v>
      </c>
      <c r="VG3" s="417">
        <v>42279</v>
      </c>
      <c r="VH3" s="417">
        <v>42279</v>
      </c>
      <c r="VI3" s="417">
        <v>42279</v>
      </c>
      <c r="VJ3" s="417">
        <v>42279</v>
      </c>
      <c r="VK3" s="417">
        <v>42279</v>
      </c>
      <c r="VL3" s="417">
        <v>42279</v>
      </c>
      <c r="VM3" s="417">
        <v>42279</v>
      </c>
      <c r="VN3" s="417">
        <v>42279</v>
      </c>
      <c r="VO3" s="417">
        <v>42279</v>
      </c>
      <c r="VP3" s="417">
        <v>42279</v>
      </c>
      <c r="VQ3" s="417">
        <v>42279</v>
      </c>
      <c r="VR3" s="417">
        <v>42279</v>
      </c>
      <c r="VS3" s="417">
        <v>42279</v>
      </c>
      <c r="VT3" s="417">
        <v>42279</v>
      </c>
      <c r="VU3" s="417">
        <v>42279</v>
      </c>
      <c r="VV3" s="417">
        <v>42279</v>
      </c>
      <c r="VW3" s="417">
        <v>42279</v>
      </c>
      <c r="VX3" s="417">
        <v>42279</v>
      </c>
      <c r="VY3" s="417">
        <v>42279</v>
      </c>
      <c r="VZ3" s="417">
        <v>42279</v>
      </c>
      <c r="WA3" s="417">
        <v>42279</v>
      </c>
      <c r="WB3" s="417">
        <v>42279</v>
      </c>
      <c r="WC3" s="417">
        <v>42279</v>
      </c>
      <c r="WD3" s="417">
        <v>42279</v>
      </c>
      <c r="WE3" s="417">
        <v>42279</v>
      </c>
      <c r="WF3" s="417">
        <v>42279</v>
      </c>
      <c r="WG3" s="417">
        <v>42279</v>
      </c>
      <c r="WH3" s="417">
        <v>42279</v>
      </c>
      <c r="WI3" s="417">
        <v>42279</v>
      </c>
      <c r="WJ3" s="418"/>
      <c r="WK3" s="417">
        <v>42279</v>
      </c>
      <c r="WL3" s="417">
        <v>42279</v>
      </c>
      <c r="WM3" s="417">
        <v>42279</v>
      </c>
      <c r="WN3" s="417">
        <v>42279</v>
      </c>
      <c r="WO3" s="417">
        <v>42279</v>
      </c>
      <c r="WP3" s="417">
        <v>42279</v>
      </c>
      <c r="WQ3" s="417">
        <v>42279</v>
      </c>
      <c r="WR3" s="417">
        <v>42279</v>
      </c>
      <c r="WS3" s="417">
        <v>42279</v>
      </c>
      <c r="WT3" s="417">
        <v>42279</v>
      </c>
      <c r="WU3" s="417">
        <v>42279</v>
      </c>
      <c r="WV3" s="417">
        <v>42279</v>
      </c>
      <c r="WW3" s="417">
        <v>42279</v>
      </c>
      <c r="WX3" s="417">
        <v>42279</v>
      </c>
      <c r="WY3" s="417">
        <v>42279</v>
      </c>
      <c r="WZ3" s="417">
        <v>42279</v>
      </c>
      <c r="XA3" s="417">
        <v>42279</v>
      </c>
      <c r="XB3" s="417">
        <v>42279</v>
      </c>
      <c r="XC3" s="417">
        <v>42279</v>
      </c>
      <c r="XD3" s="417">
        <v>42279</v>
      </c>
      <c r="XE3" s="417">
        <v>42284</v>
      </c>
      <c r="XF3" s="417">
        <v>42284</v>
      </c>
      <c r="XG3" s="417">
        <v>42284</v>
      </c>
      <c r="XH3" s="417">
        <v>42284</v>
      </c>
      <c r="XI3" s="417">
        <v>42284</v>
      </c>
      <c r="XJ3" s="417">
        <v>42284</v>
      </c>
      <c r="XK3" s="417">
        <v>42284</v>
      </c>
      <c r="XL3" s="417">
        <v>42284</v>
      </c>
      <c r="XM3" s="417">
        <v>42284</v>
      </c>
      <c r="XN3" s="417">
        <v>42284</v>
      </c>
      <c r="XO3" s="418"/>
      <c r="XP3" s="417">
        <v>42284</v>
      </c>
      <c r="XQ3" s="417">
        <v>42284</v>
      </c>
      <c r="XR3" s="417">
        <v>42284</v>
      </c>
      <c r="XS3" s="417">
        <v>42284</v>
      </c>
      <c r="XT3" s="417">
        <v>42284</v>
      </c>
      <c r="XU3" s="417">
        <v>42284</v>
      </c>
      <c r="XV3" s="417">
        <v>42284</v>
      </c>
      <c r="XW3" s="417">
        <v>42284</v>
      </c>
      <c r="XX3" s="417">
        <v>42284</v>
      </c>
      <c r="XY3" s="417">
        <v>42284</v>
      </c>
      <c r="XZ3" s="417">
        <v>42284</v>
      </c>
      <c r="YA3" s="417">
        <v>42284</v>
      </c>
      <c r="YB3" s="417">
        <v>42284</v>
      </c>
      <c r="YC3" s="417">
        <v>42284</v>
      </c>
      <c r="YD3" s="417">
        <v>42284</v>
      </c>
      <c r="YE3" s="417">
        <v>42284</v>
      </c>
      <c r="YF3" s="417">
        <v>42284</v>
      </c>
      <c r="YG3" s="417">
        <v>42284</v>
      </c>
      <c r="YH3" s="417">
        <v>42284</v>
      </c>
      <c r="YI3" s="417">
        <v>42284</v>
      </c>
      <c r="YJ3" s="417">
        <v>42284</v>
      </c>
      <c r="YK3" s="417">
        <v>42284</v>
      </c>
      <c r="YL3" s="417">
        <v>42284</v>
      </c>
      <c r="YM3" s="417">
        <v>42284</v>
      </c>
      <c r="YN3" s="417">
        <v>42284</v>
      </c>
      <c r="YO3" s="417">
        <v>42284</v>
      </c>
      <c r="YP3" s="417">
        <v>42284</v>
      </c>
      <c r="YQ3" s="417">
        <v>42284</v>
      </c>
      <c r="YR3" s="417">
        <v>42284</v>
      </c>
      <c r="YS3" s="417">
        <v>42284</v>
      </c>
      <c r="YT3" s="418"/>
      <c r="YU3" s="417">
        <v>42284</v>
      </c>
      <c r="YV3" s="417">
        <v>42284</v>
      </c>
      <c r="YW3" s="417">
        <v>42284</v>
      </c>
      <c r="YX3" s="417">
        <v>42284</v>
      </c>
      <c r="YY3" s="417">
        <v>42284</v>
      </c>
      <c r="YZ3" s="417">
        <v>42284</v>
      </c>
      <c r="ZA3" s="417">
        <v>42284</v>
      </c>
      <c r="ZB3" s="417">
        <v>42284</v>
      </c>
      <c r="ZC3" s="417">
        <v>42284</v>
      </c>
      <c r="ZD3" s="417">
        <v>42284</v>
      </c>
      <c r="ZE3" s="417">
        <v>42284</v>
      </c>
      <c r="ZF3" s="417">
        <v>42284</v>
      </c>
      <c r="ZG3" s="417">
        <v>42284</v>
      </c>
      <c r="ZH3" s="417">
        <v>42284</v>
      </c>
      <c r="ZI3" s="417">
        <v>42284</v>
      </c>
      <c r="ZJ3" s="417">
        <v>42284</v>
      </c>
      <c r="ZK3" s="417">
        <v>42284</v>
      </c>
      <c r="ZL3" s="417">
        <v>42284</v>
      </c>
      <c r="ZM3" s="417">
        <v>42284</v>
      </c>
      <c r="ZN3" s="417">
        <v>42284</v>
      </c>
      <c r="ZO3" s="417">
        <v>42284</v>
      </c>
      <c r="ZP3" s="417">
        <v>42284</v>
      </c>
      <c r="ZQ3" s="417">
        <v>42284</v>
      </c>
      <c r="ZR3" s="417">
        <v>42284</v>
      </c>
      <c r="ZS3" s="417">
        <v>42284</v>
      </c>
      <c r="ZT3" s="417">
        <v>42284</v>
      </c>
      <c r="ZU3" s="417">
        <v>42284</v>
      </c>
      <c r="ZV3" s="417">
        <v>42284</v>
      </c>
      <c r="ZW3" s="417">
        <v>42284</v>
      </c>
      <c r="ZX3" s="417">
        <v>42284</v>
      </c>
      <c r="ZY3" s="417">
        <v>42284</v>
      </c>
      <c r="ZZ3" s="417">
        <v>42284</v>
      </c>
      <c r="AAA3" s="417">
        <v>42284</v>
      </c>
      <c r="AAB3" s="417">
        <v>42284</v>
      </c>
      <c r="AAC3" s="417">
        <v>42284</v>
      </c>
      <c r="AAD3" s="417">
        <v>42284</v>
      </c>
      <c r="AAE3" s="417">
        <v>42284</v>
      </c>
      <c r="AAF3" s="418"/>
      <c r="AAG3" s="417">
        <v>42284</v>
      </c>
      <c r="AAH3" s="417">
        <v>42284</v>
      </c>
      <c r="AAI3" s="417">
        <v>42284</v>
      </c>
      <c r="AAJ3" s="417">
        <v>42284</v>
      </c>
      <c r="AAK3" s="417">
        <v>42284</v>
      </c>
      <c r="AAL3" s="417">
        <v>42284</v>
      </c>
      <c r="AAM3" s="417">
        <v>42284</v>
      </c>
      <c r="AAN3" s="417">
        <v>42284</v>
      </c>
      <c r="AAO3" s="417">
        <v>42284</v>
      </c>
      <c r="AAP3" s="417">
        <v>42284</v>
      </c>
      <c r="AAQ3" s="417">
        <v>42284</v>
      </c>
      <c r="AAR3" s="417">
        <v>42284</v>
      </c>
      <c r="AAS3" s="417">
        <v>42284</v>
      </c>
      <c r="AAT3" s="417">
        <v>42284</v>
      </c>
      <c r="AAU3" s="417">
        <v>42284</v>
      </c>
      <c r="AAV3" s="417">
        <v>42284</v>
      </c>
      <c r="AAW3" s="417">
        <v>42284</v>
      </c>
      <c r="AAX3" s="417">
        <v>42284</v>
      </c>
      <c r="AAY3" s="417">
        <v>42284</v>
      </c>
      <c r="AAZ3" s="417">
        <v>42284</v>
      </c>
      <c r="ABA3" s="417">
        <v>42284</v>
      </c>
      <c r="ABB3" s="417">
        <v>42284</v>
      </c>
      <c r="ABC3" s="417">
        <v>42284</v>
      </c>
      <c r="ABD3" s="417">
        <v>42284</v>
      </c>
      <c r="ABE3" s="417">
        <v>42284</v>
      </c>
      <c r="ABF3" s="417">
        <v>42284</v>
      </c>
      <c r="ABG3" s="417">
        <v>42284</v>
      </c>
      <c r="ABH3" s="417">
        <v>42284</v>
      </c>
      <c r="ABI3" s="417">
        <v>42284</v>
      </c>
      <c r="ABJ3" s="417">
        <v>42284</v>
      </c>
      <c r="ABK3" s="417">
        <v>42284</v>
      </c>
      <c r="ABL3" s="417">
        <v>42284</v>
      </c>
      <c r="ABM3" s="417">
        <v>42284</v>
      </c>
      <c r="ABN3" s="417">
        <v>42284</v>
      </c>
      <c r="ABO3" s="417">
        <v>42284</v>
      </c>
      <c r="ABP3" s="417">
        <v>42284</v>
      </c>
      <c r="ABQ3" s="417">
        <v>42284</v>
      </c>
      <c r="ABR3" s="417">
        <v>42284</v>
      </c>
      <c r="ABS3" s="417">
        <v>42284</v>
      </c>
      <c r="ABT3" s="417">
        <v>42284</v>
      </c>
      <c r="ABU3" s="417">
        <v>42284</v>
      </c>
      <c r="ABV3" s="417">
        <v>42284</v>
      </c>
      <c r="ABW3" s="417">
        <v>42284</v>
      </c>
      <c r="ABX3" s="417">
        <v>42284</v>
      </c>
      <c r="ABY3" s="417">
        <v>42284</v>
      </c>
      <c r="ABZ3" s="417">
        <v>42284</v>
      </c>
      <c r="ACA3" s="417">
        <v>42284</v>
      </c>
    </row>
    <row r="4" spans="1:755" ht="11.25" customHeight="1" thickBot="1">
      <c r="A4" s="11" t="s">
        <v>76</v>
      </c>
      <c r="B4" s="411" t="s">
        <v>39</v>
      </c>
      <c r="C4" s="218"/>
      <c r="D4" s="419">
        <v>42266</v>
      </c>
      <c r="E4" s="419">
        <v>42266</v>
      </c>
      <c r="F4" s="419">
        <v>42266</v>
      </c>
      <c r="G4" s="419">
        <v>42266</v>
      </c>
      <c r="H4" s="419">
        <v>42266</v>
      </c>
      <c r="I4" s="419">
        <v>42266</v>
      </c>
      <c r="J4" s="419">
        <v>42266</v>
      </c>
      <c r="K4" s="419">
        <v>42266</v>
      </c>
      <c r="L4" s="419">
        <v>42266</v>
      </c>
      <c r="M4" s="419">
        <v>42266</v>
      </c>
      <c r="N4" s="419">
        <v>42266</v>
      </c>
      <c r="O4" s="419">
        <v>42266</v>
      </c>
      <c r="P4" s="419">
        <v>42266</v>
      </c>
      <c r="Q4" s="419">
        <v>42266</v>
      </c>
      <c r="R4" s="419">
        <v>42266</v>
      </c>
      <c r="S4" s="419">
        <v>42266</v>
      </c>
      <c r="T4" s="419">
        <v>42266</v>
      </c>
      <c r="U4" s="419">
        <v>42266</v>
      </c>
      <c r="V4" s="419">
        <v>42266</v>
      </c>
      <c r="W4" s="419">
        <v>42266</v>
      </c>
      <c r="X4" s="104"/>
      <c r="Y4" s="292">
        <v>42269</v>
      </c>
      <c r="Z4" s="292">
        <v>42269</v>
      </c>
      <c r="AA4" s="293">
        <v>42269</v>
      </c>
      <c r="AB4" s="293">
        <v>42269</v>
      </c>
      <c r="AC4" s="293">
        <v>42269</v>
      </c>
      <c r="AD4" s="293">
        <v>42269</v>
      </c>
      <c r="AE4" s="293">
        <v>42269</v>
      </c>
      <c r="AF4" s="293">
        <v>42269</v>
      </c>
      <c r="AG4" s="293">
        <v>42269</v>
      </c>
      <c r="AH4" s="293">
        <v>42269</v>
      </c>
      <c r="AI4" s="294">
        <v>42269</v>
      </c>
      <c r="AJ4" s="293">
        <v>42269</v>
      </c>
      <c r="AK4" s="293">
        <v>42269</v>
      </c>
      <c r="AL4" s="293">
        <v>42269</v>
      </c>
      <c r="AM4" s="293">
        <v>42269</v>
      </c>
      <c r="AN4" s="293"/>
      <c r="AO4" s="283"/>
      <c r="AP4" s="420">
        <v>42269</v>
      </c>
      <c r="AQ4" s="420">
        <v>42269</v>
      </c>
      <c r="AR4" s="420">
        <v>42269</v>
      </c>
      <c r="AS4" s="420">
        <v>42269</v>
      </c>
      <c r="AT4" s="420">
        <v>42269</v>
      </c>
      <c r="AU4" s="420">
        <v>42269</v>
      </c>
      <c r="AV4" s="420">
        <v>42269</v>
      </c>
      <c r="AW4" s="420">
        <v>42269</v>
      </c>
      <c r="AX4" s="420">
        <v>42269</v>
      </c>
      <c r="AY4" s="420">
        <v>42269</v>
      </c>
      <c r="AZ4" s="420">
        <v>42269</v>
      </c>
      <c r="BA4" s="420">
        <v>42269</v>
      </c>
      <c r="BB4" s="420">
        <v>42269</v>
      </c>
      <c r="BC4" s="420">
        <v>42269</v>
      </c>
      <c r="BD4" s="420">
        <v>42269</v>
      </c>
      <c r="BE4" s="420">
        <v>42269</v>
      </c>
      <c r="BF4" s="420">
        <v>42269</v>
      </c>
      <c r="BG4" s="420">
        <v>42269</v>
      </c>
      <c r="BH4" s="420">
        <v>42269</v>
      </c>
      <c r="BI4" s="420">
        <v>42269</v>
      </c>
      <c r="BJ4" s="283"/>
      <c r="BK4" s="296">
        <v>42269</v>
      </c>
      <c r="BL4" s="296">
        <v>42269</v>
      </c>
      <c r="BM4" s="296">
        <v>42269</v>
      </c>
      <c r="BN4" s="293">
        <v>42272</v>
      </c>
      <c r="BO4" s="293">
        <v>42269</v>
      </c>
      <c r="BP4" s="293">
        <v>42269</v>
      </c>
      <c r="BQ4" s="293">
        <v>42269</v>
      </c>
      <c r="BR4" s="293">
        <v>42269</v>
      </c>
      <c r="BS4" s="293">
        <v>42269</v>
      </c>
      <c r="BT4" s="293">
        <v>42272</v>
      </c>
      <c r="BU4" s="293">
        <v>42272</v>
      </c>
      <c r="BV4" s="293">
        <v>42272</v>
      </c>
      <c r="BW4" s="293">
        <v>42275</v>
      </c>
      <c r="BX4" s="293">
        <v>42275</v>
      </c>
      <c r="BY4" s="293"/>
      <c r="BZ4" s="293"/>
      <c r="CA4" s="293">
        <v>42275</v>
      </c>
      <c r="CB4" s="293">
        <v>42275</v>
      </c>
      <c r="CC4" s="293"/>
      <c r="CD4" s="293"/>
      <c r="CE4" s="293"/>
      <c r="CF4" s="293"/>
      <c r="CG4" s="293"/>
      <c r="CH4" s="293"/>
      <c r="CI4" s="293">
        <v>42275</v>
      </c>
      <c r="CJ4" s="293">
        <v>42275</v>
      </c>
      <c r="CK4" s="293">
        <v>42275</v>
      </c>
      <c r="CL4" s="293">
        <v>42275</v>
      </c>
      <c r="CM4" s="293">
        <v>42275</v>
      </c>
      <c r="CN4" s="293">
        <v>42275</v>
      </c>
      <c r="CO4" s="293">
        <v>42275</v>
      </c>
      <c r="CP4" s="293">
        <v>42275</v>
      </c>
      <c r="CQ4" s="310"/>
      <c r="CR4" s="293">
        <v>42275</v>
      </c>
      <c r="CS4" s="293">
        <v>42275</v>
      </c>
      <c r="CT4" s="293">
        <v>42275</v>
      </c>
      <c r="CU4" s="293">
        <v>42275</v>
      </c>
      <c r="CV4" s="293">
        <v>42275</v>
      </c>
      <c r="CW4" s="293">
        <v>42275</v>
      </c>
      <c r="CX4" s="293">
        <v>42275</v>
      </c>
      <c r="CY4" s="293">
        <v>42275</v>
      </c>
      <c r="CZ4" s="293">
        <v>42275</v>
      </c>
      <c r="DA4" s="293">
        <v>42275</v>
      </c>
      <c r="DB4" s="293">
        <v>42275</v>
      </c>
      <c r="DC4" s="293">
        <v>42275</v>
      </c>
      <c r="DD4" s="293">
        <v>42275</v>
      </c>
      <c r="DE4" s="293">
        <v>42275</v>
      </c>
      <c r="DF4" s="293">
        <v>42275</v>
      </c>
      <c r="DG4" s="294">
        <v>42275</v>
      </c>
      <c r="DH4" s="293">
        <v>42279</v>
      </c>
      <c r="DI4" s="294">
        <v>42279</v>
      </c>
      <c r="DJ4" s="292">
        <v>42279</v>
      </c>
      <c r="DK4" s="293">
        <v>42275</v>
      </c>
      <c r="DL4" s="293">
        <v>42275</v>
      </c>
      <c r="DM4" s="293">
        <v>42275</v>
      </c>
      <c r="DN4" s="293">
        <v>42279</v>
      </c>
      <c r="DO4" s="293">
        <v>42279</v>
      </c>
      <c r="DP4" s="293">
        <v>42279</v>
      </c>
      <c r="DQ4" s="293">
        <v>42279</v>
      </c>
      <c r="DR4" s="294">
        <v>42275</v>
      </c>
      <c r="DS4" s="293">
        <v>42275</v>
      </c>
      <c r="DT4" s="293">
        <v>42275</v>
      </c>
      <c r="DU4" s="283"/>
      <c r="DV4" s="293">
        <v>42275</v>
      </c>
      <c r="DW4" s="293">
        <v>42275</v>
      </c>
      <c r="DX4" s="293">
        <v>42275</v>
      </c>
      <c r="DY4" s="293">
        <v>42279</v>
      </c>
      <c r="DZ4" s="293">
        <v>42279</v>
      </c>
      <c r="EA4" s="293">
        <v>42279</v>
      </c>
      <c r="EB4" s="293">
        <v>42279</v>
      </c>
      <c r="EC4" s="293">
        <v>42279</v>
      </c>
      <c r="ED4" s="293">
        <v>42279</v>
      </c>
      <c r="EE4" s="293">
        <v>42279</v>
      </c>
      <c r="EF4" s="293">
        <v>42279</v>
      </c>
      <c r="EG4" s="293">
        <v>42279</v>
      </c>
      <c r="EH4" s="293">
        <v>42279</v>
      </c>
      <c r="EI4" s="293">
        <v>42279</v>
      </c>
      <c r="EJ4" s="293">
        <v>42279</v>
      </c>
      <c r="EK4" s="293">
        <v>42279</v>
      </c>
      <c r="EL4" s="293">
        <v>42279</v>
      </c>
      <c r="EM4" s="293">
        <v>42279</v>
      </c>
      <c r="EN4" s="293">
        <v>42279</v>
      </c>
      <c r="EO4" s="293">
        <v>42279</v>
      </c>
      <c r="EP4" s="293">
        <v>42279</v>
      </c>
      <c r="EQ4" s="293">
        <v>42279</v>
      </c>
      <c r="ER4" s="293">
        <v>42279</v>
      </c>
      <c r="ES4" s="293">
        <v>42279</v>
      </c>
      <c r="ET4" s="293">
        <v>42279</v>
      </c>
      <c r="EU4" s="293">
        <v>42279</v>
      </c>
      <c r="EV4" s="293">
        <v>42279</v>
      </c>
      <c r="EW4" s="293">
        <v>42279</v>
      </c>
      <c r="EX4" s="293">
        <v>42279</v>
      </c>
      <c r="EY4" s="293">
        <v>42279</v>
      </c>
      <c r="EZ4" s="310"/>
      <c r="FA4" s="293">
        <v>42279</v>
      </c>
      <c r="FB4" s="293">
        <v>42279</v>
      </c>
      <c r="FC4" s="293">
        <v>42279</v>
      </c>
      <c r="FD4" s="293">
        <v>42279</v>
      </c>
      <c r="FE4" s="293">
        <v>42279</v>
      </c>
      <c r="FF4" s="293">
        <v>42279</v>
      </c>
      <c r="FG4" s="293">
        <v>42279</v>
      </c>
      <c r="FH4" s="293">
        <v>42279</v>
      </c>
      <c r="FI4" s="293">
        <v>42279</v>
      </c>
      <c r="FJ4" s="293">
        <v>42279</v>
      </c>
      <c r="FK4" s="293">
        <v>42279</v>
      </c>
      <c r="FL4" s="293">
        <v>42282</v>
      </c>
      <c r="FM4" s="293">
        <v>42282</v>
      </c>
      <c r="FN4" s="293">
        <v>42282</v>
      </c>
      <c r="FO4" s="293">
        <v>42282</v>
      </c>
      <c r="FP4" s="293">
        <v>42282</v>
      </c>
      <c r="FQ4" s="293">
        <v>42282</v>
      </c>
      <c r="FR4" s="293">
        <v>42282</v>
      </c>
      <c r="FS4" s="293">
        <v>42282</v>
      </c>
      <c r="FT4" s="293">
        <v>42282</v>
      </c>
      <c r="FU4" s="293">
        <v>42282</v>
      </c>
      <c r="FV4" s="293">
        <v>42282</v>
      </c>
      <c r="FW4" s="293">
        <v>42282</v>
      </c>
      <c r="FX4" s="293">
        <v>42282</v>
      </c>
      <c r="FY4" s="293">
        <v>42282</v>
      </c>
      <c r="FZ4" s="293">
        <v>42282</v>
      </c>
      <c r="GA4" s="293">
        <v>42282</v>
      </c>
      <c r="GB4" s="293">
        <v>42282</v>
      </c>
      <c r="GC4" s="293">
        <v>42282</v>
      </c>
      <c r="GD4" s="293">
        <v>42282</v>
      </c>
      <c r="GE4" s="293">
        <v>42282</v>
      </c>
      <c r="GF4" s="293">
        <v>42282</v>
      </c>
      <c r="GG4" s="293">
        <v>42282</v>
      </c>
      <c r="GH4" s="293">
        <v>42282</v>
      </c>
      <c r="GI4" s="293">
        <v>42282</v>
      </c>
      <c r="GJ4" s="293">
        <v>42282</v>
      </c>
      <c r="GK4" s="293">
        <v>42282</v>
      </c>
      <c r="GL4" s="293">
        <v>42282</v>
      </c>
      <c r="GM4" s="293">
        <v>42284</v>
      </c>
      <c r="GN4" s="293">
        <v>42284</v>
      </c>
      <c r="GO4" s="293">
        <v>42284</v>
      </c>
      <c r="GP4" s="293">
        <v>42282</v>
      </c>
      <c r="GQ4" s="293">
        <v>42282</v>
      </c>
      <c r="GR4" s="293">
        <v>42284</v>
      </c>
      <c r="GS4" s="293">
        <v>42284</v>
      </c>
      <c r="GT4" s="293">
        <v>42284</v>
      </c>
      <c r="GU4" s="293">
        <v>42282</v>
      </c>
      <c r="GV4" s="293">
        <v>42282</v>
      </c>
      <c r="GW4" s="283"/>
      <c r="GX4" s="293">
        <v>42282</v>
      </c>
      <c r="GY4" s="293">
        <v>42282</v>
      </c>
      <c r="GZ4" s="293">
        <v>42282</v>
      </c>
      <c r="HA4" s="293">
        <v>42282</v>
      </c>
      <c r="HB4" s="293">
        <v>42282</v>
      </c>
      <c r="HC4" s="293">
        <v>42282</v>
      </c>
      <c r="HD4" s="293">
        <v>42284</v>
      </c>
      <c r="HE4" s="293">
        <v>42284</v>
      </c>
      <c r="HF4" s="293">
        <v>42284</v>
      </c>
      <c r="HG4" s="293">
        <v>42284</v>
      </c>
      <c r="HH4" s="293">
        <v>42284</v>
      </c>
      <c r="HI4" s="293">
        <v>42284</v>
      </c>
      <c r="HJ4" s="293">
        <v>42282</v>
      </c>
      <c r="HK4" s="293">
        <v>42282</v>
      </c>
      <c r="HL4" s="293">
        <v>42284</v>
      </c>
      <c r="HM4" s="293">
        <v>42282</v>
      </c>
      <c r="HN4" s="293">
        <v>42284</v>
      </c>
      <c r="HO4" s="293">
        <v>42284</v>
      </c>
      <c r="HP4" s="293">
        <v>42284</v>
      </c>
      <c r="HQ4" s="293">
        <v>42284</v>
      </c>
      <c r="HR4" s="293">
        <v>42284</v>
      </c>
      <c r="HS4" s="293">
        <v>42284</v>
      </c>
      <c r="HT4" s="293">
        <v>42284</v>
      </c>
      <c r="HU4" s="293">
        <v>42284</v>
      </c>
      <c r="HV4" s="293">
        <v>42284</v>
      </c>
      <c r="HW4" s="293">
        <v>42284</v>
      </c>
      <c r="HX4" s="293">
        <v>42284</v>
      </c>
      <c r="HY4" s="293">
        <v>42284</v>
      </c>
      <c r="HZ4" s="293">
        <v>42284</v>
      </c>
      <c r="IA4" s="293">
        <v>42284</v>
      </c>
      <c r="IB4" s="310"/>
      <c r="IC4" s="293">
        <v>42284</v>
      </c>
      <c r="ID4" s="293">
        <v>42284</v>
      </c>
      <c r="IE4" s="293">
        <v>42284</v>
      </c>
      <c r="IF4" s="293">
        <v>42284</v>
      </c>
      <c r="IG4" s="293">
        <v>42284</v>
      </c>
      <c r="IH4" s="293">
        <v>42284</v>
      </c>
      <c r="II4" s="293">
        <v>42286</v>
      </c>
      <c r="IJ4" s="293">
        <v>42284</v>
      </c>
      <c r="IK4" s="293">
        <v>42286</v>
      </c>
      <c r="IL4" s="293">
        <v>42284</v>
      </c>
      <c r="IM4" s="293">
        <v>42284</v>
      </c>
      <c r="IN4" s="293">
        <v>42286</v>
      </c>
      <c r="IO4" s="293">
        <v>42286</v>
      </c>
      <c r="IP4" s="293">
        <v>42284</v>
      </c>
      <c r="IQ4" s="293">
        <v>42284</v>
      </c>
      <c r="IR4" s="293">
        <v>42284</v>
      </c>
      <c r="IS4" s="293">
        <v>42284</v>
      </c>
      <c r="IT4" s="293">
        <v>42284</v>
      </c>
      <c r="IU4" s="293">
        <v>42286</v>
      </c>
      <c r="IV4" s="293">
        <v>42286</v>
      </c>
      <c r="IW4" s="293">
        <v>42286</v>
      </c>
      <c r="IX4" s="293">
        <v>42286</v>
      </c>
      <c r="IY4" s="293">
        <v>42286</v>
      </c>
      <c r="IZ4" s="293">
        <v>42286</v>
      </c>
      <c r="JA4" s="293">
        <v>42286</v>
      </c>
      <c r="JB4" s="293">
        <v>42286</v>
      </c>
      <c r="JC4" s="293">
        <v>42286</v>
      </c>
      <c r="JD4" s="293">
        <v>42286</v>
      </c>
      <c r="JE4" s="293">
        <v>42286</v>
      </c>
      <c r="JF4" s="293">
        <v>42286</v>
      </c>
      <c r="JG4" s="310"/>
      <c r="JH4" s="293">
        <v>42286</v>
      </c>
      <c r="JI4" s="293">
        <v>42288</v>
      </c>
      <c r="JJ4" s="293">
        <v>42286</v>
      </c>
      <c r="JK4" s="293">
        <v>42284</v>
      </c>
      <c r="JL4" s="293">
        <v>42284</v>
      </c>
      <c r="JM4" s="293">
        <v>42284</v>
      </c>
      <c r="JN4" s="293">
        <v>42284</v>
      </c>
      <c r="JO4" s="293">
        <v>42286</v>
      </c>
      <c r="JP4" s="293">
        <v>42284</v>
      </c>
      <c r="JQ4" s="293">
        <v>42286</v>
      </c>
      <c r="JR4" s="293">
        <v>42286</v>
      </c>
      <c r="JS4" s="293">
        <v>42286</v>
      </c>
      <c r="JT4" s="293">
        <v>42286</v>
      </c>
      <c r="JU4" s="293">
        <v>42286</v>
      </c>
      <c r="JV4" s="293">
        <v>42286</v>
      </c>
      <c r="JW4" s="293">
        <v>42286</v>
      </c>
      <c r="JX4" s="293">
        <v>42286</v>
      </c>
      <c r="JY4" s="293">
        <v>42286</v>
      </c>
      <c r="JZ4" s="293">
        <v>42286</v>
      </c>
      <c r="KA4" s="293">
        <v>42286</v>
      </c>
      <c r="KB4" s="293">
        <v>42286</v>
      </c>
      <c r="KC4" s="293">
        <v>42288</v>
      </c>
      <c r="KD4" s="293"/>
      <c r="KE4" s="293"/>
      <c r="KF4" s="293">
        <v>42288</v>
      </c>
      <c r="KG4" s="293">
        <v>42288</v>
      </c>
      <c r="KH4" s="293">
        <v>42288</v>
      </c>
      <c r="KI4" s="293">
        <v>42286</v>
      </c>
      <c r="KJ4" s="293">
        <v>42286</v>
      </c>
      <c r="KK4" s="293">
        <v>42286</v>
      </c>
      <c r="KL4" s="310"/>
      <c r="KM4" s="293">
        <v>42286</v>
      </c>
      <c r="KN4" s="293">
        <v>42288</v>
      </c>
      <c r="KO4" s="293">
        <v>42288</v>
      </c>
      <c r="KP4" s="293">
        <v>42286</v>
      </c>
      <c r="KQ4" s="293">
        <v>42286</v>
      </c>
      <c r="KR4" s="293">
        <v>42286</v>
      </c>
      <c r="KS4" s="293">
        <v>42288</v>
      </c>
      <c r="KT4" s="293">
        <v>42288</v>
      </c>
      <c r="KU4" s="293">
        <v>42288</v>
      </c>
      <c r="KV4" s="293">
        <v>42288</v>
      </c>
      <c r="KW4" s="293">
        <v>42288</v>
      </c>
      <c r="KX4" s="293">
        <v>42288</v>
      </c>
      <c r="KY4" s="293">
        <v>42288</v>
      </c>
      <c r="KZ4" s="293">
        <v>42288</v>
      </c>
      <c r="LA4" s="293">
        <v>42288</v>
      </c>
      <c r="LB4" s="293">
        <v>42288</v>
      </c>
      <c r="LC4" s="293">
        <v>42288</v>
      </c>
      <c r="LD4" s="293">
        <v>42288</v>
      </c>
      <c r="LE4" s="293">
        <v>42288</v>
      </c>
      <c r="LF4" s="293">
        <v>42288</v>
      </c>
      <c r="LG4" s="293">
        <v>42288</v>
      </c>
      <c r="LH4" s="293">
        <v>42288</v>
      </c>
      <c r="LI4" s="293">
        <v>42288</v>
      </c>
      <c r="LJ4" s="293">
        <v>42288</v>
      </c>
      <c r="LK4" s="293">
        <v>42290</v>
      </c>
      <c r="LL4" s="293">
        <v>42288</v>
      </c>
      <c r="LM4" s="293">
        <v>42288</v>
      </c>
      <c r="LN4" s="293">
        <v>42288</v>
      </c>
      <c r="LO4" s="293">
        <v>42288</v>
      </c>
      <c r="LP4" s="293">
        <v>42288</v>
      </c>
      <c r="LQ4" s="310"/>
      <c r="LR4" s="293">
        <v>42288</v>
      </c>
      <c r="LS4" s="293">
        <v>42290</v>
      </c>
      <c r="LT4" s="293">
        <v>42290</v>
      </c>
      <c r="LU4" s="293">
        <v>42290</v>
      </c>
      <c r="LV4" s="293">
        <v>42290</v>
      </c>
      <c r="LW4" s="293">
        <v>42290</v>
      </c>
      <c r="LX4" s="293">
        <v>42290</v>
      </c>
      <c r="LY4" s="293">
        <v>42290</v>
      </c>
      <c r="LZ4" s="293">
        <v>42290</v>
      </c>
      <c r="MA4" s="293">
        <v>42290</v>
      </c>
      <c r="MB4" s="293">
        <v>42290</v>
      </c>
      <c r="MC4" s="293">
        <v>42286</v>
      </c>
      <c r="MD4" s="293">
        <v>42286</v>
      </c>
      <c r="ME4" s="293">
        <v>42286</v>
      </c>
      <c r="MF4" s="293">
        <v>42286</v>
      </c>
      <c r="MG4" s="293">
        <v>42288</v>
      </c>
      <c r="MH4" s="293">
        <v>42290</v>
      </c>
      <c r="MI4" s="293">
        <v>42288</v>
      </c>
      <c r="MJ4" s="293">
        <v>42290</v>
      </c>
      <c r="MK4" s="293">
        <v>42290</v>
      </c>
      <c r="ML4" s="293">
        <v>42290</v>
      </c>
      <c r="MM4" s="293">
        <v>42290</v>
      </c>
      <c r="MN4" s="293">
        <v>42290</v>
      </c>
      <c r="MO4" s="293">
        <v>42290</v>
      </c>
      <c r="MP4" s="293">
        <v>42290</v>
      </c>
      <c r="MQ4" s="293">
        <v>42290</v>
      </c>
      <c r="MR4" s="293">
        <v>42290</v>
      </c>
      <c r="MS4" s="293">
        <v>42290</v>
      </c>
      <c r="MT4" s="293">
        <v>42290</v>
      </c>
      <c r="MU4" s="293">
        <v>42290</v>
      </c>
      <c r="MV4" s="310"/>
      <c r="MW4" s="293">
        <v>42290</v>
      </c>
      <c r="MX4" s="293">
        <v>42290</v>
      </c>
      <c r="MY4" s="293">
        <v>42290</v>
      </c>
      <c r="MZ4" s="293">
        <v>42290</v>
      </c>
      <c r="NA4" s="293">
        <v>42290</v>
      </c>
      <c r="NB4" s="293">
        <v>42290</v>
      </c>
      <c r="NC4" s="293">
        <v>42290</v>
      </c>
      <c r="ND4" s="293">
        <v>42290</v>
      </c>
      <c r="NE4" s="293">
        <v>42290</v>
      </c>
      <c r="NF4" s="293">
        <v>42290</v>
      </c>
      <c r="NG4" s="293">
        <v>42290</v>
      </c>
      <c r="NH4" s="293">
        <v>42290</v>
      </c>
      <c r="NI4" s="293">
        <v>42290</v>
      </c>
      <c r="NJ4" s="293">
        <v>42290</v>
      </c>
      <c r="NK4" s="293">
        <v>42290</v>
      </c>
      <c r="NL4" s="293">
        <v>42292</v>
      </c>
      <c r="NM4" s="293">
        <v>42292</v>
      </c>
      <c r="NN4" s="293">
        <v>42292</v>
      </c>
      <c r="NO4" s="293">
        <v>42292</v>
      </c>
      <c r="NP4" s="293">
        <v>42292</v>
      </c>
      <c r="NQ4" s="293">
        <v>42292</v>
      </c>
      <c r="NR4" s="293">
        <v>42292</v>
      </c>
      <c r="NS4" s="293">
        <v>42292</v>
      </c>
      <c r="NT4" s="293">
        <v>42292</v>
      </c>
      <c r="NU4" s="293">
        <v>42292</v>
      </c>
      <c r="NV4" s="293">
        <v>42290</v>
      </c>
      <c r="NW4" s="293">
        <v>42290</v>
      </c>
      <c r="NX4" s="293">
        <v>42290</v>
      </c>
      <c r="NY4" s="293">
        <v>42290</v>
      </c>
      <c r="NZ4" s="293">
        <v>42292</v>
      </c>
      <c r="OA4" s="283"/>
      <c r="OB4" s="293">
        <v>42292</v>
      </c>
      <c r="OC4" s="293">
        <v>42292</v>
      </c>
      <c r="OD4" s="293">
        <v>42292</v>
      </c>
      <c r="OE4" s="293">
        <v>42292</v>
      </c>
      <c r="OF4" s="293">
        <v>42292</v>
      </c>
      <c r="OG4" s="293">
        <v>42292</v>
      </c>
      <c r="OH4" s="293">
        <v>42292</v>
      </c>
      <c r="OI4" s="293">
        <v>42292</v>
      </c>
      <c r="OJ4" s="293">
        <v>42292</v>
      </c>
      <c r="OK4" s="293">
        <v>42292</v>
      </c>
      <c r="OL4" s="293">
        <v>42292</v>
      </c>
      <c r="OM4" s="293">
        <v>42292</v>
      </c>
      <c r="ON4" s="293">
        <v>42292</v>
      </c>
      <c r="OO4" s="293">
        <v>42292</v>
      </c>
      <c r="OP4" s="293">
        <v>42292</v>
      </c>
      <c r="OQ4" s="293">
        <v>42292</v>
      </c>
      <c r="OR4" s="293">
        <v>42292</v>
      </c>
      <c r="OS4" s="293">
        <v>42292</v>
      </c>
      <c r="OT4" s="293">
        <v>42292</v>
      </c>
      <c r="OU4" s="293">
        <v>42292</v>
      </c>
      <c r="OV4" s="293">
        <v>42292</v>
      </c>
      <c r="OW4" s="293">
        <v>42292</v>
      </c>
      <c r="OX4" s="293">
        <v>42292</v>
      </c>
      <c r="OY4" s="293">
        <v>42292</v>
      </c>
      <c r="OZ4" s="293">
        <v>42292</v>
      </c>
      <c r="PA4" s="293">
        <v>42292</v>
      </c>
      <c r="PB4" s="293">
        <v>42292</v>
      </c>
      <c r="PC4" s="293">
        <v>42292</v>
      </c>
      <c r="PD4" s="293">
        <v>42292</v>
      </c>
      <c r="PE4" s="293">
        <v>42292</v>
      </c>
      <c r="PF4" s="283"/>
      <c r="PG4" s="293">
        <v>42290</v>
      </c>
      <c r="PH4" s="293">
        <v>42290</v>
      </c>
      <c r="PI4" s="293">
        <v>42292</v>
      </c>
      <c r="PJ4" s="293">
        <v>42292</v>
      </c>
      <c r="PK4" s="293">
        <v>42292</v>
      </c>
      <c r="PL4" s="293">
        <v>42288</v>
      </c>
      <c r="PM4" s="293">
        <v>42288</v>
      </c>
      <c r="PN4" s="293">
        <v>42288</v>
      </c>
      <c r="PO4" s="293">
        <v>42290</v>
      </c>
      <c r="PP4" s="293">
        <v>42292</v>
      </c>
      <c r="PQ4" s="293">
        <v>42292</v>
      </c>
      <c r="PR4" s="293">
        <v>42292</v>
      </c>
      <c r="PS4" s="293">
        <v>42304</v>
      </c>
      <c r="PT4" s="293">
        <v>42304</v>
      </c>
      <c r="PU4" s="293">
        <v>42304</v>
      </c>
      <c r="PV4" s="293">
        <v>42304</v>
      </c>
      <c r="PW4" s="293">
        <v>42304</v>
      </c>
      <c r="PX4" s="293">
        <v>42304</v>
      </c>
      <c r="PY4" s="293">
        <v>42304</v>
      </c>
      <c r="PZ4" s="293">
        <v>42304</v>
      </c>
      <c r="QA4" s="293">
        <v>42304</v>
      </c>
      <c r="QB4" s="293">
        <v>42304</v>
      </c>
      <c r="QC4" s="293">
        <v>42304</v>
      </c>
      <c r="QD4" s="293">
        <v>42304</v>
      </c>
      <c r="QE4" s="293">
        <v>42304</v>
      </c>
      <c r="QF4" s="293">
        <v>42304</v>
      </c>
      <c r="QG4" s="293">
        <v>42304</v>
      </c>
      <c r="QH4" s="293">
        <v>42304</v>
      </c>
      <c r="QI4" s="293">
        <v>42304</v>
      </c>
      <c r="QJ4" s="293">
        <v>42304</v>
      </c>
      <c r="QK4" s="283"/>
      <c r="QL4" s="293">
        <v>42304</v>
      </c>
      <c r="QM4" s="293">
        <v>42304</v>
      </c>
      <c r="QN4" s="293">
        <v>42304</v>
      </c>
      <c r="QO4" s="293">
        <v>42304</v>
      </c>
      <c r="QP4" s="293">
        <v>42304</v>
      </c>
      <c r="QQ4" s="293">
        <v>42304</v>
      </c>
      <c r="QR4" s="293">
        <v>42304</v>
      </c>
      <c r="QS4" s="293">
        <v>42304</v>
      </c>
      <c r="QT4" s="293">
        <v>42304</v>
      </c>
      <c r="QU4" s="293">
        <v>42304</v>
      </c>
      <c r="QV4" s="293">
        <v>42304</v>
      </c>
      <c r="QW4" s="293">
        <v>42304</v>
      </c>
      <c r="QX4" s="293">
        <v>42304</v>
      </c>
      <c r="QY4" s="293">
        <v>42304</v>
      </c>
      <c r="QZ4" s="293">
        <v>42304</v>
      </c>
      <c r="RA4" s="293">
        <v>42304</v>
      </c>
      <c r="RB4" s="293">
        <v>42304</v>
      </c>
      <c r="RC4" s="293">
        <v>42304</v>
      </c>
      <c r="RD4" s="293">
        <v>42304</v>
      </c>
      <c r="RE4" s="293">
        <v>42304</v>
      </c>
      <c r="RF4" s="293">
        <v>42304</v>
      </c>
      <c r="RG4" s="293">
        <v>42304</v>
      </c>
      <c r="RH4" s="293">
        <v>42304</v>
      </c>
      <c r="RI4" s="293">
        <v>42304</v>
      </c>
      <c r="RJ4" s="293">
        <v>42304</v>
      </c>
      <c r="RK4" s="293">
        <v>42304</v>
      </c>
      <c r="RL4" s="293">
        <v>42304</v>
      </c>
      <c r="RM4" s="293">
        <v>42304</v>
      </c>
      <c r="RN4" s="293">
        <v>42304</v>
      </c>
      <c r="RO4" s="293">
        <v>42306</v>
      </c>
      <c r="RP4" s="283"/>
      <c r="RQ4" s="293">
        <v>42306</v>
      </c>
      <c r="RR4" s="293">
        <v>42306</v>
      </c>
      <c r="RS4" s="293">
        <v>42306</v>
      </c>
      <c r="RT4" s="293">
        <v>42306</v>
      </c>
      <c r="RU4" s="293">
        <v>42306</v>
      </c>
      <c r="RV4" s="293">
        <v>42306</v>
      </c>
      <c r="RW4" s="293">
        <v>42306</v>
      </c>
      <c r="RX4" s="293">
        <v>42306</v>
      </c>
      <c r="RY4" s="293">
        <v>42306</v>
      </c>
      <c r="RZ4" s="293">
        <v>42306</v>
      </c>
      <c r="SA4" s="293">
        <v>42306</v>
      </c>
      <c r="SB4" s="293">
        <v>42306</v>
      </c>
      <c r="SC4" s="293">
        <v>42306</v>
      </c>
      <c r="SD4" s="293">
        <v>42306</v>
      </c>
      <c r="SE4" s="293">
        <v>42306</v>
      </c>
      <c r="SF4" s="293">
        <v>42306</v>
      </c>
      <c r="SG4" s="293">
        <v>42306</v>
      </c>
      <c r="SH4" s="293">
        <v>42306</v>
      </c>
      <c r="SI4" s="293">
        <v>42306</v>
      </c>
      <c r="SJ4" s="293">
        <v>42306</v>
      </c>
      <c r="SK4" s="293">
        <v>42306</v>
      </c>
      <c r="SL4" s="293">
        <v>42306</v>
      </c>
      <c r="SM4" s="293">
        <v>42306</v>
      </c>
      <c r="SN4" s="293">
        <v>42306</v>
      </c>
      <c r="SO4" s="293">
        <v>42306</v>
      </c>
      <c r="SP4" s="293">
        <v>42306</v>
      </c>
      <c r="SQ4" s="293">
        <v>42306</v>
      </c>
      <c r="SR4" s="293">
        <v>42306</v>
      </c>
      <c r="SS4" s="293">
        <v>42306</v>
      </c>
      <c r="ST4" s="293">
        <v>42306</v>
      </c>
      <c r="SU4" s="283"/>
      <c r="SV4" s="293">
        <v>42306</v>
      </c>
      <c r="SW4" s="293">
        <v>42306</v>
      </c>
      <c r="SX4" s="293">
        <v>42306</v>
      </c>
      <c r="SY4" s="293">
        <v>42306</v>
      </c>
      <c r="SZ4" s="293">
        <v>42306</v>
      </c>
      <c r="TA4" s="293">
        <v>42306</v>
      </c>
      <c r="TB4" s="293">
        <v>42306</v>
      </c>
      <c r="TC4" s="293">
        <v>42306</v>
      </c>
      <c r="TD4" s="293">
        <v>42306</v>
      </c>
      <c r="TE4" s="293">
        <v>42306</v>
      </c>
      <c r="TF4" s="293">
        <v>42306</v>
      </c>
      <c r="TG4" s="293">
        <v>42306</v>
      </c>
      <c r="TH4" s="293">
        <v>42306</v>
      </c>
      <c r="TI4" s="293">
        <v>42306</v>
      </c>
      <c r="TJ4" s="293">
        <v>42306</v>
      </c>
      <c r="TK4" s="293">
        <v>42306</v>
      </c>
      <c r="TL4" s="293">
        <v>42307</v>
      </c>
      <c r="TM4" s="293">
        <v>42307</v>
      </c>
      <c r="TN4" s="293">
        <v>42307</v>
      </c>
      <c r="TO4" s="293">
        <v>42307</v>
      </c>
      <c r="TP4" s="293">
        <v>42307</v>
      </c>
      <c r="TQ4" s="293">
        <v>42307</v>
      </c>
      <c r="TR4" s="293">
        <v>42307</v>
      </c>
      <c r="TS4" s="293">
        <v>42307</v>
      </c>
      <c r="TT4" s="293">
        <v>42307</v>
      </c>
      <c r="TU4" s="293">
        <v>42307</v>
      </c>
      <c r="TV4" s="293">
        <v>42307</v>
      </c>
      <c r="TW4" s="293">
        <v>42307</v>
      </c>
      <c r="TX4" s="293">
        <v>42307</v>
      </c>
      <c r="TY4" s="293">
        <v>42307</v>
      </c>
      <c r="TZ4" s="310"/>
      <c r="UA4" s="293">
        <v>42307</v>
      </c>
      <c r="UB4" s="293">
        <v>42307</v>
      </c>
      <c r="UC4" s="293">
        <v>42307</v>
      </c>
      <c r="UD4" s="293">
        <v>42307</v>
      </c>
      <c r="UE4" s="293">
        <v>42307</v>
      </c>
      <c r="UF4" s="293">
        <v>42307</v>
      </c>
      <c r="UG4" s="293">
        <v>42307</v>
      </c>
      <c r="UH4" s="293">
        <v>42307</v>
      </c>
      <c r="UI4" s="293">
        <v>42307</v>
      </c>
      <c r="UJ4" s="293">
        <v>42307</v>
      </c>
      <c r="UK4" s="293">
        <v>42307</v>
      </c>
      <c r="UL4" s="293">
        <v>42307</v>
      </c>
      <c r="UM4" s="293">
        <v>42307</v>
      </c>
      <c r="UN4" s="293">
        <v>42307</v>
      </c>
      <c r="UO4" s="293">
        <v>42307</v>
      </c>
      <c r="UP4" s="293">
        <v>42307</v>
      </c>
      <c r="UQ4" s="293">
        <v>42307</v>
      </c>
      <c r="UR4" s="293">
        <v>42307</v>
      </c>
      <c r="US4" s="293">
        <v>42307</v>
      </c>
      <c r="UT4" s="293">
        <v>42307</v>
      </c>
      <c r="UU4" s="293">
        <v>42307</v>
      </c>
      <c r="UV4" s="293">
        <v>42307</v>
      </c>
      <c r="UW4" s="293">
        <v>42307</v>
      </c>
      <c r="UX4" s="293">
        <v>42307</v>
      </c>
      <c r="UY4" s="293">
        <v>42307</v>
      </c>
      <c r="UZ4" s="293">
        <v>42307</v>
      </c>
      <c r="VA4" s="293">
        <v>42307</v>
      </c>
      <c r="VB4" s="293">
        <v>42307</v>
      </c>
      <c r="VC4" s="293">
        <v>42307</v>
      </c>
      <c r="VD4" s="293">
        <v>42307</v>
      </c>
      <c r="VE4" s="310"/>
      <c r="VF4" s="293">
        <v>42307</v>
      </c>
      <c r="VG4" s="293">
        <v>42307</v>
      </c>
      <c r="VH4" s="293">
        <v>42307</v>
      </c>
      <c r="VI4" s="293">
        <v>42311</v>
      </c>
      <c r="VJ4" s="293">
        <v>42311</v>
      </c>
      <c r="VK4" s="293">
        <v>42311</v>
      </c>
      <c r="VL4" s="293">
        <v>42311</v>
      </c>
      <c r="VM4" s="293">
        <v>42311</v>
      </c>
      <c r="VN4" s="293">
        <v>42311</v>
      </c>
      <c r="VO4" s="293">
        <v>42311</v>
      </c>
      <c r="VP4" s="293">
        <v>42311</v>
      </c>
      <c r="VQ4" s="293">
        <v>42311</v>
      </c>
      <c r="VR4" s="293">
        <v>42311</v>
      </c>
      <c r="VS4" s="293">
        <v>42311</v>
      </c>
      <c r="VT4" s="293">
        <v>42311</v>
      </c>
      <c r="VU4" s="293">
        <v>42311</v>
      </c>
      <c r="VV4" s="293">
        <v>42311</v>
      </c>
      <c r="VW4" s="293">
        <v>42311</v>
      </c>
      <c r="VX4" s="293">
        <v>42311</v>
      </c>
      <c r="VY4" s="293">
        <v>42311</v>
      </c>
      <c r="VZ4" s="293">
        <v>42311</v>
      </c>
      <c r="WA4" s="293">
        <v>42311</v>
      </c>
      <c r="WB4" s="293">
        <v>42311</v>
      </c>
      <c r="WC4" s="293">
        <v>42311</v>
      </c>
      <c r="WD4" s="293">
        <v>42311</v>
      </c>
      <c r="WE4" s="293">
        <v>42311</v>
      </c>
      <c r="WF4" s="293">
        <v>42311</v>
      </c>
      <c r="WG4" s="293">
        <v>42311</v>
      </c>
      <c r="WH4" s="293">
        <v>42311</v>
      </c>
      <c r="WI4" s="293">
        <v>42311</v>
      </c>
      <c r="WJ4" s="310"/>
      <c r="WK4" s="293">
        <v>42311</v>
      </c>
      <c r="WL4" s="293">
        <v>42311</v>
      </c>
      <c r="WM4" s="293">
        <v>42311</v>
      </c>
      <c r="WN4" s="293">
        <v>42311</v>
      </c>
      <c r="WO4" s="293">
        <v>42311</v>
      </c>
      <c r="WP4" s="293">
        <v>42311</v>
      </c>
      <c r="WQ4" s="293">
        <v>42311</v>
      </c>
      <c r="WR4" s="293">
        <v>42311</v>
      </c>
      <c r="WS4" s="293">
        <v>42311</v>
      </c>
      <c r="WT4" s="293">
        <v>42311</v>
      </c>
      <c r="WU4" s="293">
        <v>42311</v>
      </c>
      <c r="WV4" s="293">
        <v>42311</v>
      </c>
      <c r="WW4" s="293">
        <v>42311</v>
      </c>
      <c r="WX4" s="293">
        <v>42311</v>
      </c>
      <c r="WY4" s="293">
        <v>42311</v>
      </c>
      <c r="WZ4" s="293">
        <v>42311</v>
      </c>
      <c r="XA4" s="293">
        <v>42311</v>
      </c>
      <c r="XB4" s="293">
        <v>42311</v>
      </c>
      <c r="XC4" s="293">
        <v>42311</v>
      </c>
      <c r="XD4" s="293">
        <v>42311</v>
      </c>
      <c r="XE4" s="293">
        <v>42313</v>
      </c>
      <c r="XF4" s="293">
        <v>42313</v>
      </c>
      <c r="XG4" s="293">
        <v>42313</v>
      </c>
      <c r="XH4" s="293">
        <v>42313</v>
      </c>
      <c r="XI4" s="293">
        <v>42313</v>
      </c>
      <c r="XJ4" s="293">
        <v>42313</v>
      </c>
      <c r="XK4" s="293">
        <v>42313</v>
      </c>
      <c r="XL4" s="293">
        <v>42313</v>
      </c>
      <c r="XM4" s="293">
        <v>42313</v>
      </c>
      <c r="XN4" s="293">
        <v>42313</v>
      </c>
      <c r="XO4" s="310"/>
      <c r="XP4" s="293">
        <v>42313</v>
      </c>
      <c r="XQ4" s="293">
        <v>42313</v>
      </c>
      <c r="XR4" s="293">
        <v>42313</v>
      </c>
      <c r="XS4" s="293">
        <v>42313</v>
      </c>
      <c r="XT4" s="293">
        <v>42313</v>
      </c>
      <c r="XU4" s="293">
        <v>42313</v>
      </c>
      <c r="XV4" s="293">
        <v>42313</v>
      </c>
      <c r="XW4" s="293">
        <v>42313</v>
      </c>
      <c r="XX4" s="293">
        <v>42313</v>
      </c>
      <c r="XY4" s="293">
        <v>42313</v>
      </c>
      <c r="XZ4" s="293">
        <v>42313</v>
      </c>
      <c r="YA4" s="293">
        <v>42313</v>
      </c>
      <c r="YB4" s="293">
        <v>42313</v>
      </c>
      <c r="YC4" s="293">
        <v>42313</v>
      </c>
      <c r="YD4" s="293">
        <v>42313</v>
      </c>
      <c r="YE4" s="293">
        <v>42313</v>
      </c>
      <c r="YF4" s="293">
        <v>42313</v>
      </c>
      <c r="YG4" s="293">
        <v>42313</v>
      </c>
      <c r="YH4" s="293">
        <v>42313</v>
      </c>
      <c r="YI4" s="293">
        <v>42313</v>
      </c>
      <c r="YJ4" s="293">
        <v>42313</v>
      </c>
      <c r="YK4" s="293">
        <v>42313</v>
      </c>
      <c r="YL4" s="293">
        <v>42313</v>
      </c>
      <c r="YM4" s="293">
        <v>42313</v>
      </c>
      <c r="YN4" s="293">
        <v>42313</v>
      </c>
      <c r="YO4" s="293">
        <v>42313</v>
      </c>
      <c r="YP4" s="293">
        <v>42313</v>
      </c>
      <c r="YQ4" s="293">
        <v>42313</v>
      </c>
      <c r="YR4" s="293">
        <v>42313</v>
      </c>
      <c r="YS4" s="293">
        <v>42313</v>
      </c>
      <c r="YT4" s="310"/>
      <c r="YU4" s="293">
        <v>42313</v>
      </c>
      <c r="YV4" s="293">
        <v>42313</v>
      </c>
      <c r="YW4" s="293">
        <v>42313</v>
      </c>
      <c r="YX4" s="293">
        <v>42313</v>
      </c>
      <c r="YY4" s="293">
        <v>42313</v>
      </c>
      <c r="YZ4" s="293">
        <v>42313</v>
      </c>
      <c r="ZA4" s="293">
        <v>42313</v>
      </c>
      <c r="ZB4" s="293">
        <v>42313</v>
      </c>
      <c r="ZC4" s="293">
        <v>42313</v>
      </c>
      <c r="ZD4" s="293">
        <v>42313</v>
      </c>
      <c r="ZE4" s="293">
        <v>42313</v>
      </c>
      <c r="ZF4" s="293">
        <v>42313</v>
      </c>
      <c r="ZG4" s="293">
        <v>42313</v>
      </c>
      <c r="ZH4" s="293">
        <v>42313</v>
      </c>
      <c r="ZI4" s="293">
        <v>42313</v>
      </c>
      <c r="ZJ4" s="293">
        <v>42313</v>
      </c>
      <c r="ZK4" s="293">
        <v>42313</v>
      </c>
      <c r="ZL4" s="293">
        <v>42313</v>
      </c>
      <c r="ZM4" s="293">
        <v>42313</v>
      </c>
      <c r="ZN4" s="293">
        <v>42313</v>
      </c>
      <c r="ZO4" s="293">
        <v>42313</v>
      </c>
      <c r="ZP4" s="293">
        <v>42313</v>
      </c>
      <c r="ZQ4" s="293">
        <v>42313</v>
      </c>
      <c r="ZR4" s="293">
        <v>42313</v>
      </c>
      <c r="ZS4" s="293">
        <v>42313</v>
      </c>
      <c r="ZT4" s="293">
        <v>42313</v>
      </c>
      <c r="ZU4" s="293">
        <v>42313</v>
      </c>
      <c r="ZV4" s="293">
        <v>42313</v>
      </c>
      <c r="ZW4" s="293">
        <v>42313</v>
      </c>
      <c r="ZX4" s="293">
        <v>42313</v>
      </c>
      <c r="ZY4" s="293">
        <v>42313</v>
      </c>
      <c r="ZZ4" s="293">
        <v>42313</v>
      </c>
      <c r="AAA4" s="293">
        <v>42313</v>
      </c>
      <c r="AAB4" s="293">
        <v>42313</v>
      </c>
      <c r="AAC4" s="293">
        <v>42313</v>
      </c>
      <c r="AAD4" s="293">
        <v>42313</v>
      </c>
      <c r="AAE4" s="293">
        <v>42313</v>
      </c>
      <c r="AAF4" s="310"/>
      <c r="AAG4" s="293">
        <v>42313</v>
      </c>
      <c r="AAH4" s="293">
        <v>42313</v>
      </c>
      <c r="AAI4" s="293">
        <v>42313</v>
      </c>
      <c r="AAJ4" s="293">
        <v>42313</v>
      </c>
      <c r="AAK4" s="293">
        <v>42313</v>
      </c>
      <c r="AAL4" s="293">
        <v>42313</v>
      </c>
      <c r="AAM4" s="293">
        <v>42313</v>
      </c>
      <c r="AAN4" s="293">
        <v>42313</v>
      </c>
      <c r="AAO4" s="293">
        <v>42313</v>
      </c>
      <c r="AAP4" s="293">
        <v>42313</v>
      </c>
      <c r="AAQ4" s="293">
        <v>42313</v>
      </c>
      <c r="AAR4" s="293">
        <v>42313</v>
      </c>
      <c r="AAS4" s="293">
        <v>42313</v>
      </c>
      <c r="AAT4" s="293">
        <v>42313</v>
      </c>
      <c r="AAU4" s="293">
        <v>42313</v>
      </c>
      <c r="AAV4" s="293">
        <v>42313</v>
      </c>
      <c r="AAW4" s="293">
        <v>42313</v>
      </c>
      <c r="AAX4" s="293">
        <v>42313</v>
      </c>
      <c r="AAY4" s="293">
        <v>42313</v>
      </c>
      <c r="AAZ4" s="293">
        <v>42313</v>
      </c>
      <c r="ABA4" s="293">
        <v>42313</v>
      </c>
      <c r="ABB4" s="293">
        <v>42313</v>
      </c>
      <c r="ABC4" s="293">
        <v>42313</v>
      </c>
      <c r="ABD4" s="293">
        <v>42313</v>
      </c>
      <c r="ABE4" s="293">
        <v>42313</v>
      </c>
      <c r="ABF4" s="293">
        <v>42313</v>
      </c>
      <c r="ABG4" s="293">
        <v>42313</v>
      </c>
      <c r="ABH4" s="293">
        <v>42313</v>
      </c>
      <c r="ABI4" s="293">
        <v>42313</v>
      </c>
      <c r="ABJ4" s="293">
        <v>42313</v>
      </c>
      <c r="ABK4" s="293">
        <v>42313</v>
      </c>
      <c r="ABL4" s="293">
        <v>42313</v>
      </c>
      <c r="ABM4" s="293">
        <v>42313</v>
      </c>
      <c r="ABN4" s="293">
        <v>42313</v>
      </c>
      <c r="ABO4" s="293">
        <v>42313</v>
      </c>
      <c r="ABP4" s="293">
        <v>42313</v>
      </c>
      <c r="ABQ4" s="293">
        <v>42313</v>
      </c>
      <c r="ABR4" s="293">
        <v>42313</v>
      </c>
      <c r="ABS4" s="293">
        <v>42313</v>
      </c>
      <c r="ABT4" s="293">
        <v>42313</v>
      </c>
      <c r="ABU4" s="293">
        <v>42313</v>
      </c>
      <c r="ABV4" s="293">
        <v>42313</v>
      </c>
      <c r="ABW4" s="293">
        <v>42313</v>
      </c>
      <c r="ABX4" s="293">
        <v>42313</v>
      </c>
      <c r="ABY4" s="293">
        <v>42313</v>
      </c>
      <c r="ABZ4" s="293">
        <v>42313</v>
      </c>
      <c r="ACA4" s="293">
        <v>42313</v>
      </c>
    </row>
    <row r="5" spans="1:755" s="8" customFormat="1" ht="11.25" customHeight="1" thickBot="1">
      <c r="A5" s="20">
        <f>(365/240)*SUM(A8:A43)</f>
        <v>106.45833333333333</v>
      </c>
      <c r="B5" s="21" t="s">
        <v>687</v>
      </c>
      <c r="C5" s="219"/>
      <c r="D5" s="112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05"/>
      <c r="Y5" s="116"/>
      <c r="Z5" s="117"/>
      <c r="AA5" s="117"/>
      <c r="AB5" s="117"/>
      <c r="AC5" s="117"/>
      <c r="AD5" s="117"/>
      <c r="AE5" s="117"/>
      <c r="AF5" s="117"/>
      <c r="AG5" s="117"/>
      <c r="AH5" s="117"/>
      <c r="AI5" s="117"/>
      <c r="AJ5" s="117"/>
      <c r="AK5" s="117"/>
      <c r="AL5" s="117"/>
      <c r="AM5" s="117"/>
      <c r="AN5" s="117"/>
      <c r="AO5" s="105"/>
      <c r="AP5" s="111"/>
      <c r="AQ5" s="111"/>
      <c r="AR5" s="117"/>
      <c r="AS5" s="111"/>
      <c r="AT5" s="111"/>
      <c r="AU5" s="111"/>
      <c r="AV5" s="88"/>
      <c r="AW5" s="111"/>
      <c r="AX5" s="111"/>
      <c r="AY5" s="117"/>
      <c r="AZ5" s="117"/>
      <c r="BA5" s="117"/>
      <c r="BB5" s="117"/>
      <c r="BC5" s="88"/>
      <c r="BD5" s="88"/>
      <c r="BE5" s="88"/>
      <c r="BF5" s="117"/>
      <c r="BG5" s="88"/>
      <c r="BH5" s="88"/>
      <c r="BI5" s="88"/>
      <c r="BJ5" s="105"/>
      <c r="BK5" s="111"/>
      <c r="BL5" s="111"/>
      <c r="BM5" s="117"/>
      <c r="BN5" s="88"/>
      <c r="BO5" s="117"/>
      <c r="BP5" s="117"/>
      <c r="BQ5" s="117"/>
      <c r="BR5" s="117"/>
      <c r="BS5" s="117"/>
      <c r="BT5" s="88"/>
      <c r="BU5" s="88"/>
      <c r="BV5" s="88"/>
      <c r="BW5" s="88"/>
      <c r="BX5" s="88"/>
      <c r="BY5" s="88"/>
      <c r="BZ5" s="88"/>
      <c r="CA5" s="88"/>
      <c r="CB5" s="88"/>
      <c r="CC5" s="88"/>
      <c r="CD5" s="88"/>
      <c r="CE5" s="88"/>
      <c r="CF5" s="88"/>
      <c r="CG5" s="88"/>
      <c r="CH5" s="88"/>
      <c r="CI5" s="88"/>
      <c r="CJ5" s="88"/>
      <c r="CK5" s="88"/>
      <c r="CL5" s="88"/>
      <c r="CM5" s="88"/>
      <c r="CN5" s="88"/>
      <c r="CO5" s="88"/>
      <c r="CP5" s="88"/>
      <c r="CQ5" s="311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104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311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104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311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311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311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311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311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104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104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104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104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104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311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311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311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311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311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311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</row>
    <row r="6" spans="1:755" s="6" customFormat="1" ht="11.25" customHeight="1" thickBot="1">
      <c r="A6" s="761" t="s">
        <v>36</v>
      </c>
      <c r="B6" s="762"/>
      <c r="C6" s="403"/>
      <c r="D6" s="22">
        <v>1</v>
      </c>
      <c r="E6" s="403">
        <v>2</v>
      </c>
      <c r="F6" s="403">
        <v>3</v>
      </c>
      <c r="G6" s="403">
        <v>4</v>
      </c>
      <c r="H6" s="403">
        <v>5</v>
      </c>
      <c r="I6" s="403">
        <v>6</v>
      </c>
      <c r="J6" s="403">
        <v>7</v>
      </c>
      <c r="K6" s="403">
        <v>8</v>
      </c>
      <c r="L6" s="403">
        <v>9</v>
      </c>
      <c r="M6" s="403">
        <v>10</v>
      </c>
      <c r="N6" s="403">
        <v>11</v>
      </c>
      <c r="O6" s="403">
        <v>12</v>
      </c>
      <c r="P6" s="403">
        <v>13</v>
      </c>
      <c r="Q6" s="403">
        <v>14</v>
      </c>
      <c r="R6" s="55" t="s">
        <v>253</v>
      </c>
      <c r="S6" s="403">
        <v>16</v>
      </c>
      <c r="T6" s="403">
        <v>17</v>
      </c>
      <c r="U6" s="403">
        <v>18</v>
      </c>
      <c r="V6" s="403">
        <v>19</v>
      </c>
      <c r="W6" s="403">
        <v>20</v>
      </c>
      <c r="X6" s="106"/>
      <c r="Y6" s="421">
        <v>5</v>
      </c>
      <c r="Z6" s="422">
        <f t="shared" ref="Z6:AN6" si="0">Y6+1</f>
        <v>6</v>
      </c>
      <c r="AA6" s="422">
        <f t="shared" si="0"/>
        <v>7</v>
      </c>
      <c r="AB6" s="422">
        <f t="shared" si="0"/>
        <v>8</v>
      </c>
      <c r="AC6" s="422">
        <f t="shared" si="0"/>
        <v>9</v>
      </c>
      <c r="AD6" s="422">
        <f t="shared" si="0"/>
        <v>10</v>
      </c>
      <c r="AE6" s="422">
        <f t="shared" si="0"/>
        <v>11</v>
      </c>
      <c r="AF6" s="422">
        <f t="shared" si="0"/>
        <v>12</v>
      </c>
      <c r="AG6" s="422">
        <f t="shared" si="0"/>
        <v>13</v>
      </c>
      <c r="AH6" s="422">
        <f t="shared" si="0"/>
        <v>14</v>
      </c>
      <c r="AI6" s="422">
        <f t="shared" si="0"/>
        <v>15</v>
      </c>
      <c r="AJ6" s="422">
        <f t="shared" si="0"/>
        <v>16</v>
      </c>
      <c r="AK6" s="422">
        <f t="shared" si="0"/>
        <v>17</v>
      </c>
      <c r="AL6" s="422">
        <f t="shared" si="0"/>
        <v>18</v>
      </c>
      <c r="AM6" s="422">
        <f t="shared" si="0"/>
        <v>19</v>
      </c>
      <c r="AN6" s="422">
        <f t="shared" si="0"/>
        <v>20</v>
      </c>
      <c r="AO6" s="106"/>
      <c r="AP6" s="423">
        <v>1</v>
      </c>
      <c r="AQ6" s="423">
        <f t="shared" ref="AQ6:BI6" si="1">AP6+1</f>
        <v>2</v>
      </c>
      <c r="AR6" s="423">
        <f t="shared" si="1"/>
        <v>3</v>
      </c>
      <c r="AS6" s="423">
        <f t="shared" si="1"/>
        <v>4</v>
      </c>
      <c r="AT6" s="423">
        <f t="shared" si="1"/>
        <v>5</v>
      </c>
      <c r="AU6" s="423">
        <f t="shared" si="1"/>
        <v>6</v>
      </c>
      <c r="AV6" s="423">
        <f t="shared" si="1"/>
        <v>7</v>
      </c>
      <c r="AW6" s="423">
        <f t="shared" si="1"/>
        <v>8</v>
      </c>
      <c r="AX6" s="423">
        <f t="shared" si="1"/>
        <v>9</v>
      </c>
      <c r="AY6" s="423">
        <f t="shared" si="1"/>
        <v>10</v>
      </c>
      <c r="AZ6" s="423">
        <f t="shared" si="1"/>
        <v>11</v>
      </c>
      <c r="BA6" s="423">
        <f t="shared" si="1"/>
        <v>12</v>
      </c>
      <c r="BB6" s="423">
        <f t="shared" si="1"/>
        <v>13</v>
      </c>
      <c r="BC6" s="423">
        <f t="shared" si="1"/>
        <v>14</v>
      </c>
      <c r="BD6" s="423">
        <f t="shared" si="1"/>
        <v>15</v>
      </c>
      <c r="BE6" s="423">
        <f t="shared" si="1"/>
        <v>16</v>
      </c>
      <c r="BF6" s="423">
        <f t="shared" si="1"/>
        <v>17</v>
      </c>
      <c r="BG6" s="423">
        <f t="shared" si="1"/>
        <v>18</v>
      </c>
      <c r="BH6" s="423">
        <f t="shared" si="1"/>
        <v>19</v>
      </c>
      <c r="BI6" s="423">
        <f t="shared" si="1"/>
        <v>20</v>
      </c>
      <c r="BJ6" s="106"/>
      <c r="BK6" s="423">
        <v>1</v>
      </c>
      <c r="BL6" s="423">
        <f t="shared" ref="BL6:CP6" si="2">BK6+1</f>
        <v>2</v>
      </c>
      <c r="BM6" s="423">
        <f t="shared" si="2"/>
        <v>3</v>
      </c>
      <c r="BN6" s="423">
        <f t="shared" si="2"/>
        <v>4</v>
      </c>
      <c r="BO6" s="423">
        <f t="shared" si="2"/>
        <v>5</v>
      </c>
      <c r="BP6" s="423">
        <f t="shared" si="2"/>
        <v>6</v>
      </c>
      <c r="BQ6" s="423">
        <f t="shared" si="2"/>
        <v>7</v>
      </c>
      <c r="BR6" s="423">
        <f t="shared" si="2"/>
        <v>8</v>
      </c>
      <c r="BS6" s="423">
        <f t="shared" si="2"/>
        <v>9</v>
      </c>
      <c r="BT6" s="423">
        <f t="shared" si="2"/>
        <v>10</v>
      </c>
      <c r="BU6" s="423">
        <f t="shared" si="2"/>
        <v>11</v>
      </c>
      <c r="BV6" s="423">
        <f t="shared" si="2"/>
        <v>12</v>
      </c>
      <c r="BW6" s="423">
        <f t="shared" si="2"/>
        <v>13</v>
      </c>
      <c r="BX6" s="423">
        <f t="shared" si="2"/>
        <v>14</v>
      </c>
      <c r="BY6" s="423">
        <f t="shared" si="2"/>
        <v>15</v>
      </c>
      <c r="BZ6" s="423">
        <f t="shared" si="2"/>
        <v>16</v>
      </c>
      <c r="CA6" s="423">
        <f t="shared" si="2"/>
        <v>17</v>
      </c>
      <c r="CB6" s="423">
        <f t="shared" si="2"/>
        <v>18</v>
      </c>
      <c r="CC6" s="423">
        <f t="shared" si="2"/>
        <v>19</v>
      </c>
      <c r="CD6" s="423">
        <f t="shared" si="2"/>
        <v>20</v>
      </c>
      <c r="CE6" s="423">
        <f t="shared" si="2"/>
        <v>21</v>
      </c>
      <c r="CF6" s="423">
        <f t="shared" si="2"/>
        <v>22</v>
      </c>
      <c r="CG6" s="423">
        <f t="shared" si="2"/>
        <v>23</v>
      </c>
      <c r="CH6" s="423">
        <f t="shared" si="2"/>
        <v>24</v>
      </c>
      <c r="CI6" s="423">
        <f t="shared" si="2"/>
        <v>25</v>
      </c>
      <c r="CJ6" s="423">
        <f t="shared" si="2"/>
        <v>26</v>
      </c>
      <c r="CK6" s="423">
        <f t="shared" si="2"/>
        <v>27</v>
      </c>
      <c r="CL6" s="423">
        <f t="shared" si="2"/>
        <v>28</v>
      </c>
      <c r="CM6" s="423">
        <f t="shared" si="2"/>
        <v>29</v>
      </c>
      <c r="CN6" s="423">
        <f t="shared" si="2"/>
        <v>30</v>
      </c>
      <c r="CO6" s="423">
        <f t="shared" si="2"/>
        <v>31</v>
      </c>
      <c r="CP6" s="423">
        <f t="shared" si="2"/>
        <v>32</v>
      </c>
      <c r="CQ6" s="318"/>
      <c r="CR6" s="423">
        <v>1</v>
      </c>
      <c r="CS6" s="423">
        <f t="shared" ref="CS6:DS6" si="3">CR6+1</f>
        <v>2</v>
      </c>
      <c r="CT6" s="423">
        <f t="shared" si="3"/>
        <v>3</v>
      </c>
      <c r="CU6" s="423">
        <f t="shared" si="3"/>
        <v>4</v>
      </c>
      <c r="CV6" s="423">
        <f t="shared" si="3"/>
        <v>5</v>
      </c>
      <c r="CW6" s="423">
        <f t="shared" si="3"/>
        <v>6</v>
      </c>
      <c r="CX6" s="423">
        <f t="shared" si="3"/>
        <v>7</v>
      </c>
      <c r="CY6" s="423">
        <f t="shared" si="3"/>
        <v>8</v>
      </c>
      <c r="CZ6" s="423">
        <f t="shared" si="3"/>
        <v>9</v>
      </c>
      <c r="DA6" s="480" t="s">
        <v>1023</v>
      </c>
      <c r="DB6" s="423"/>
      <c r="DC6" s="423"/>
      <c r="DD6" s="423"/>
      <c r="DE6" s="423">
        <f t="shared" si="3"/>
        <v>1</v>
      </c>
      <c r="DF6" s="423">
        <f t="shared" si="3"/>
        <v>2</v>
      </c>
      <c r="DG6" s="423">
        <f t="shared" si="3"/>
        <v>3</v>
      </c>
      <c r="DH6" s="423">
        <f t="shared" si="3"/>
        <v>4</v>
      </c>
      <c r="DI6" s="423">
        <f t="shared" si="3"/>
        <v>5</v>
      </c>
      <c r="DJ6" s="480" t="s">
        <v>1024</v>
      </c>
      <c r="DK6" s="423">
        <f t="shared" si="3"/>
        <v>42329</v>
      </c>
      <c r="DL6" s="423">
        <f t="shared" si="3"/>
        <v>42330</v>
      </c>
      <c r="DM6" s="423">
        <f t="shared" si="3"/>
        <v>42331</v>
      </c>
      <c r="DN6" s="423">
        <f t="shared" si="3"/>
        <v>42332</v>
      </c>
      <c r="DO6" s="423">
        <f t="shared" si="3"/>
        <v>42333</v>
      </c>
      <c r="DP6" s="423">
        <f t="shared" si="3"/>
        <v>42334</v>
      </c>
      <c r="DQ6" s="423">
        <f t="shared" si="3"/>
        <v>42335</v>
      </c>
      <c r="DR6" s="423">
        <f t="shared" si="3"/>
        <v>42336</v>
      </c>
      <c r="DS6" s="423">
        <f t="shared" si="3"/>
        <v>42337</v>
      </c>
      <c r="DT6" s="480" t="s">
        <v>1025</v>
      </c>
      <c r="DU6" s="106"/>
      <c r="DV6" s="423">
        <v>1</v>
      </c>
      <c r="DW6" s="423">
        <v>2</v>
      </c>
      <c r="DX6" s="423">
        <v>3</v>
      </c>
      <c r="DY6" s="423">
        <v>4</v>
      </c>
      <c r="DZ6" s="423">
        <v>5</v>
      </c>
      <c r="EA6" s="423">
        <v>6</v>
      </c>
      <c r="EB6" s="423">
        <v>7</v>
      </c>
      <c r="EC6" s="423">
        <v>8</v>
      </c>
      <c r="ED6" s="423">
        <v>9</v>
      </c>
      <c r="EE6" s="423">
        <v>10</v>
      </c>
      <c r="EF6" s="423">
        <v>11</v>
      </c>
      <c r="EG6" s="423">
        <v>12</v>
      </c>
      <c r="EH6" s="423">
        <v>13</v>
      </c>
      <c r="EI6" s="423">
        <v>14</v>
      </c>
      <c r="EJ6" s="423">
        <v>15</v>
      </c>
      <c r="EK6" s="423">
        <v>16</v>
      </c>
      <c r="EL6" s="423">
        <v>17</v>
      </c>
      <c r="EM6" s="423">
        <v>18</v>
      </c>
      <c r="EN6" s="423">
        <v>19</v>
      </c>
      <c r="EO6" s="423">
        <v>20</v>
      </c>
      <c r="EP6" s="423">
        <v>21</v>
      </c>
      <c r="EQ6" s="423">
        <v>22</v>
      </c>
      <c r="ER6" s="423">
        <v>23</v>
      </c>
      <c r="ES6" s="423">
        <v>24</v>
      </c>
      <c r="ET6" s="423">
        <v>25</v>
      </c>
      <c r="EU6" s="423">
        <v>26</v>
      </c>
      <c r="EV6" s="423">
        <v>27</v>
      </c>
      <c r="EW6" s="423">
        <v>28</v>
      </c>
      <c r="EX6" s="423">
        <v>29</v>
      </c>
      <c r="EY6" s="423">
        <v>30</v>
      </c>
      <c r="EZ6" s="318"/>
      <c r="FA6" s="423">
        <v>1</v>
      </c>
      <c r="FB6" s="423">
        <f t="shared" ref="FB6" si="4">FA6+1</f>
        <v>2</v>
      </c>
      <c r="FC6" s="423">
        <v>2</v>
      </c>
      <c r="FD6" s="423">
        <f t="shared" ref="FD6" si="5">FC6+1</f>
        <v>3</v>
      </c>
      <c r="FE6" s="423">
        <v>3</v>
      </c>
      <c r="FF6" s="423">
        <f t="shared" ref="FF6" si="6">FE6+1</f>
        <v>4</v>
      </c>
      <c r="FG6" s="423">
        <v>4</v>
      </c>
      <c r="FH6" s="423">
        <f t="shared" ref="FH6" si="7">FG6+1</f>
        <v>5</v>
      </c>
      <c r="FI6" s="423">
        <v>5</v>
      </c>
      <c r="FJ6" s="423">
        <f t="shared" ref="FJ6" si="8">FI6+1</f>
        <v>6</v>
      </c>
      <c r="FK6" s="423">
        <v>6</v>
      </c>
      <c r="FL6" s="423">
        <f t="shared" ref="FL6" si="9">FK6+1</f>
        <v>7</v>
      </c>
      <c r="FM6" s="423">
        <v>7</v>
      </c>
      <c r="FN6" s="423">
        <f t="shared" ref="FN6" si="10">FM6+1</f>
        <v>8</v>
      </c>
      <c r="FO6" s="423">
        <v>8</v>
      </c>
      <c r="FP6" s="423">
        <f t="shared" ref="FP6" si="11">FO6+1</f>
        <v>9</v>
      </c>
      <c r="FQ6" s="423">
        <v>9</v>
      </c>
      <c r="FR6" s="423">
        <f t="shared" ref="FR6" si="12">FQ6+1</f>
        <v>10</v>
      </c>
      <c r="FS6" s="423">
        <v>10</v>
      </c>
      <c r="FT6" s="423">
        <f t="shared" ref="FT6" si="13">FS6+1</f>
        <v>11</v>
      </c>
      <c r="FU6" s="423">
        <v>11</v>
      </c>
      <c r="FV6" s="423">
        <f t="shared" ref="FV6" si="14">FU6+1</f>
        <v>12</v>
      </c>
      <c r="FW6" s="423">
        <v>12</v>
      </c>
      <c r="FX6" s="423">
        <f t="shared" ref="FX6" si="15">FW6+1</f>
        <v>13</v>
      </c>
      <c r="FY6" s="423">
        <v>13</v>
      </c>
      <c r="FZ6" s="423">
        <f t="shared" ref="FZ6" si="16">FY6+1</f>
        <v>14</v>
      </c>
      <c r="GA6" s="423">
        <v>14</v>
      </c>
      <c r="GB6" s="423">
        <f t="shared" ref="GB6" si="17">GA6+1</f>
        <v>15</v>
      </c>
      <c r="GC6" s="423">
        <v>15</v>
      </c>
      <c r="GD6" s="423">
        <f t="shared" ref="GD6" si="18">GC6+1</f>
        <v>16</v>
      </c>
      <c r="GE6" s="423">
        <v>16</v>
      </c>
      <c r="GF6" s="423">
        <f t="shared" ref="GF6" si="19">GE6+1</f>
        <v>17</v>
      </c>
      <c r="GG6" s="423">
        <v>17</v>
      </c>
      <c r="GH6" s="423">
        <f t="shared" ref="GH6" si="20">GG6+1</f>
        <v>18</v>
      </c>
      <c r="GI6" s="423">
        <v>18</v>
      </c>
      <c r="GJ6" s="423">
        <f t="shared" ref="GJ6" si="21">GI6+1</f>
        <v>19</v>
      </c>
      <c r="GK6" s="423">
        <v>19</v>
      </c>
      <c r="GL6" s="423">
        <f t="shared" ref="GL6" si="22">GK6+1</f>
        <v>20</v>
      </c>
      <c r="GM6" s="423">
        <v>20</v>
      </c>
      <c r="GN6" s="423">
        <f t="shared" ref="GN6" si="23">GM6+1</f>
        <v>21</v>
      </c>
      <c r="GO6" s="423">
        <v>21</v>
      </c>
      <c r="GP6" s="423">
        <f t="shared" ref="GP6" si="24">GO6+1</f>
        <v>22</v>
      </c>
      <c r="GQ6" s="423">
        <v>22</v>
      </c>
      <c r="GR6" s="423">
        <f t="shared" ref="GR6" si="25">GQ6+1</f>
        <v>23</v>
      </c>
      <c r="GS6" s="423">
        <v>23</v>
      </c>
      <c r="GT6" s="423">
        <f t="shared" ref="GT6" si="26">GS6+1</f>
        <v>24</v>
      </c>
      <c r="GU6" s="423">
        <v>24</v>
      </c>
      <c r="GV6" s="423">
        <f t="shared" ref="GV6" si="27">GU6+1</f>
        <v>25</v>
      </c>
      <c r="GW6" s="106"/>
      <c r="GX6" s="423">
        <v>1</v>
      </c>
      <c r="GY6" s="423">
        <f t="shared" ref="GY6:ID6" si="28">GX6+1</f>
        <v>2</v>
      </c>
      <c r="GZ6" s="423">
        <f t="shared" si="28"/>
        <v>3</v>
      </c>
      <c r="HA6" s="423">
        <f t="shared" si="28"/>
        <v>4</v>
      </c>
      <c r="HB6" s="423">
        <f t="shared" si="28"/>
        <v>5</v>
      </c>
      <c r="HC6" s="423">
        <f t="shared" si="28"/>
        <v>6</v>
      </c>
      <c r="HD6" s="423">
        <f t="shared" si="28"/>
        <v>7</v>
      </c>
      <c r="HE6" s="423">
        <f t="shared" si="28"/>
        <v>8</v>
      </c>
      <c r="HF6" s="423">
        <f t="shared" si="28"/>
        <v>9</v>
      </c>
      <c r="HG6" s="423">
        <f t="shared" si="28"/>
        <v>10</v>
      </c>
      <c r="HH6" s="423">
        <f t="shared" si="28"/>
        <v>11</v>
      </c>
      <c r="HI6" s="423">
        <f t="shared" si="28"/>
        <v>12</v>
      </c>
      <c r="HJ6" s="423">
        <f t="shared" si="28"/>
        <v>13</v>
      </c>
      <c r="HK6" s="423">
        <f t="shared" si="28"/>
        <v>14</v>
      </c>
      <c r="HL6" s="423">
        <f t="shared" si="28"/>
        <v>15</v>
      </c>
      <c r="HM6" s="423">
        <f t="shared" si="28"/>
        <v>16</v>
      </c>
      <c r="HN6" s="423">
        <f t="shared" si="28"/>
        <v>17</v>
      </c>
      <c r="HO6" s="423">
        <f t="shared" si="28"/>
        <v>18</v>
      </c>
      <c r="HP6" s="423">
        <f t="shared" si="28"/>
        <v>19</v>
      </c>
      <c r="HQ6" s="423">
        <f t="shared" si="28"/>
        <v>20</v>
      </c>
      <c r="HR6" s="423">
        <f t="shared" si="28"/>
        <v>21</v>
      </c>
      <c r="HS6" s="423">
        <f t="shared" si="28"/>
        <v>22</v>
      </c>
      <c r="HT6" s="423">
        <f t="shared" si="28"/>
        <v>23</v>
      </c>
      <c r="HU6" s="423">
        <f t="shared" si="28"/>
        <v>24</v>
      </c>
      <c r="HV6" s="423">
        <f t="shared" si="28"/>
        <v>25</v>
      </c>
      <c r="HW6" s="423">
        <f t="shared" si="28"/>
        <v>26</v>
      </c>
      <c r="HX6" s="423">
        <f t="shared" si="28"/>
        <v>27</v>
      </c>
      <c r="HY6" s="423">
        <f t="shared" si="28"/>
        <v>28</v>
      </c>
      <c r="HZ6" s="423">
        <f t="shared" si="28"/>
        <v>29</v>
      </c>
      <c r="IA6" s="423">
        <f t="shared" si="28"/>
        <v>30</v>
      </c>
      <c r="IB6" s="312"/>
      <c r="IC6" s="423">
        <v>1</v>
      </c>
      <c r="ID6" s="423">
        <f t="shared" si="28"/>
        <v>2</v>
      </c>
      <c r="IE6" s="423">
        <f t="shared" ref="IE6" si="29">ID6+1</f>
        <v>3</v>
      </c>
      <c r="IF6" s="423">
        <f t="shared" ref="IF6" si="30">IE6+1</f>
        <v>4</v>
      </c>
      <c r="IG6" s="423">
        <f t="shared" ref="IG6" si="31">IF6+1</f>
        <v>5</v>
      </c>
      <c r="IH6" s="423">
        <f t="shared" ref="IH6" si="32">IG6+1</f>
        <v>6</v>
      </c>
      <c r="II6" s="423">
        <f t="shared" ref="II6" si="33">IH6+1</f>
        <v>7</v>
      </c>
      <c r="IJ6" s="423">
        <f t="shared" ref="IJ6" si="34">II6+1</f>
        <v>8</v>
      </c>
      <c r="IK6" s="423">
        <f t="shared" ref="IK6" si="35">IJ6+1</f>
        <v>9</v>
      </c>
      <c r="IL6" s="423">
        <f t="shared" ref="IL6" si="36">IK6+1</f>
        <v>10</v>
      </c>
      <c r="IM6" s="423">
        <f t="shared" ref="IM6" si="37">IL6+1</f>
        <v>11</v>
      </c>
      <c r="IN6" s="423">
        <f t="shared" ref="IN6" si="38">IM6+1</f>
        <v>12</v>
      </c>
      <c r="IO6" s="423">
        <f t="shared" ref="IO6" si="39">IN6+1</f>
        <v>13</v>
      </c>
      <c r="IP6" s="423">
        <f t="shared" ref="IP6" si="40">IO6+1</f>
        <v>14</v>
      </c>
      <c r="IQ6" s="423">
        <f t="shared" ref="IQ6" si="41">IP6+1</f>
        <v>15</v>
      </c>
      <c r="IR6" s="423">
        <f t="shared" ref="IR6" si="42">IQ6+1</f>
        <v>16</v>
      </c>
      <c r="IS6" s="423">
        <f t="shared" ref="IS6" si="43">IR6+1</f>
        <v>17</v>
      </c>
      <c r="IT6" s="423">
        <f t="shared" ref="IT6" si="44">IS6+1</f>
        <v>18</v>
      </c>
      <c r="IU6" s="423">
        <f t="shared" ref="IU6" si="45">IT6+1</f>
        <v>19</v>
      </c>
      <c r="IV6" s="423">
        <f t="shared" ref="IV6" si="46">IU6+1</f>
        <v>20</v>
      </c>
      <c r="IW6" s="423">
        <f t="shared" ref="IW6" si="47">IV6+1</f>
        <v>21</v>
      </c>
      <c r="IX6" s="423">
        <f t="shared" ref="IX6" si="48">IW6+1</f>
        <v>22</v>
      </c>
      <c r="IY6" s="423">
        <f t="shared" ref="IY6" si="49">IX6+1</f>
        <v>23</v>
      </c>
      <c r="IZ6" s="423">
        <f t="shared" ref="IZ6" si="50">IY6+1</f>
        <v>24</v>
      </c>
      <c r="JA6" s="423">
        <f t="shared" ref="JA6" si="51">IZ6+1</f>
        <v>25</v>
      </c>
      <c r="JB6" s="423">
        <f t="shared" ref="JB6" si="52">JA6+1</f>
        <v>26</v>
      </c>
      <c r="JC6" s="423">
        <f t="shared" ref="JC6" si="53">JB6+1</f>
        <v>27</v>
      </c>
      <c r="JD6" s="423">
        <f t="shared" ref="JD6" si="54">JC6+1</f>
        <v>28</v>
      </c>
      <c r="JE6" s="423">
        <f t="shared" ref="JE6" si="55">JD6+1</f>
        <v>29</v>
      </c>
      <c r="JF6" s="423">
        <f t="shared" ref="JF6" si="56">JE6+1</f>
        <v>30</v>
      </c>
      <c r="JG6" s="315"/>
      <c r="JH6" s="423">
        <v>1</v>
      </c>
      <c r="JI6" s="423">
        <v>2</v>
      </c>
      <c r="JJ6" s="423">
        <v>3</v>
      </c>
      <c r="JK6" s="423">
        <v>4</v>
      </c>
      <c r="JL6" s="423">
        <v>5</v>
      </c>
      <c r="JM6" s="423">
        <v>6</v>
      </c>
      <c r="JN6" s="423">
        <v>7</v>
      </c>
      <c r="JO6" s="423">
        <v>8</v>
      </c>
      <c r="JP6" s="423">
        <v>9</v>
      </c>
      <c r="JQ6" s="423">
        <v>10</v>
      </c>
      <c r="JR6" s="423">
        <v>11</v>
      </c>
      <c r="JS6" s="423">
        <v>12</v>
      </c>
      <c r="JT6" s="423">
        <v>13</v>
      </c>
      <c r="JU6" s="423">
        <v>14</v>
      </c>
      <c r="JV6" s="423">
        <v>15</v>
      </c>
      <c r="JW6" s="423">
        <v>16</v>
      </c>
      <c r="JX6" s="423">
        <v>17</v>
      </c>
      <c r="JY6" s="423">
        <v>18</v>
      </c>
      <c r="JZ6" s="423">
        <v>19</v>
      </c>
      <c r="KA6" s="423">
        <v>20</v>
      </c>
      <c r="KB6" s="423">
        <v>21</v>
      </c>
      <c r="KC6" s="423">
        <v>22</v>
      </c>
      <c r="KD6" s="423">
        <v>23</v>
      </c>
      <c r="KE6" s="423">
        <v>24</v>
      </c>
      <c r="KF6" s="423">
        <v>25</v>
      </c>
      <c r="KG6" s="423">
        <v>26</v>
      </c>
      <c r="KH6" s="423">
        <v>27</v>
      </c>
      <c r="KI6" s="423">
        <v>28</v>
      </c>
      <c r="KJ6" s="423">
        <v>29</v>
      </c>
      <c r="KK6" s="423">
        <v>30</v>
      </c>
      <c r="KL6" s="315"/>
      <c r="KM6" s="423">
        <v>1</v>
      </c>
      <c r="KN6" s="423">
        <v>2</v>
      </c>
      <c r="KO6" s="423">
        <v>3</v>
      </c>
      <c r="KP6" s="423">
        <v>4</v>
      </c>
      <c r="KQ6" s="423">
        <v>5</v>
      </c>
      <c r="KR6" s="423">
        <v>6</v>
      </c>
      <c r="KS6" s="423">
        <v>7</v>
      </c>
      <c r="KT6" s="423">
        <v>8</v>
      </c>
      <c r="KU6" s="423">
        <v>9</v>
      </c>
      <c r="KV6" s="423">
        <v>10</v>
      </c>
      <c r="KW6" s="423">
        <v>11</v>
      </c>
      <c r="KX6" s="423">
        <v>12</v>
      </c>
      <c r="KY6" s="423">
        <v>13</v>
      </c>
      <c r="KZ6" s="423">
        <v>14</v>
      </c>
      <c r="LA6" s="423">
        <v>15</v>
      </c>
      <c r="LB6" s="423">
        <v>16</v>
      </c>
      <c r="LC6" s="423">
        <v>17</v>
      </c>
      <c r="LD6" s="423">
        <v>18</v>
      </c>
      <c r="LE6" s="423">
        <v>19</v>
      </c>
      <c r="LF6" s="423">
        <v>20</v>
      </c>
      <c r="LG6" s="423">
        <v>21</v>
      </c>
      <c r="LH6" s="423">
        <v>22</v>
      </c>
      <c r="LI6" s="423">
        <v>23</v>
      </c>
      <c r="LJ6" s="423">
        <v>24</v>
      </c>
      <c r="LK6" s="423">
        <v>25</v>
      </c>
      <c r="LL6" s="423">
        <v>26</v>
      </c>
      <c r="LM6" s="423">
        <v>27</v>
      </c>
      <c r="LN6" s="423">
        <v>28</v>
      </c>
      <c r="LO6" s="423">
        <v>29</v>
      </c>
      <c r="LP6" s="423">
        <v>30</v>
      </c>
      <c r="LQ6" s="315"/>
      <c r="LR6" s="423">
        <v>1</v>
      </c>
      <c r="LS6" s="423">
        <v>2</v>
      </c>
      <c r="LT6" s="423">
        <v>3</v>
      </c>
      <c r="LU6" s="423">
        <v>4</v>
      </c>
      <c r="LV6" s="423">
        <v>5</v>
      </c>
      <c r="LW6" s="423">
        <v>6</v>
      </c>
      <c r="LX6" s="423">
        <v>7</v>
      </c>
      <c r="LY6" s="423">
        <v>8</v>
      </c>
      <c r="LZ6" s="423">
        <v>9</v>
      </c>
      <c r="MA6" s="423">
        <v>10</v>
      </c>
      <c r="MB6" s="423">
        <v>11</v>
      </c>
      <c r="MC6" s="423">
        <v>12</v>
      </c>
      <c r="MD6" s="423">
        <v>13</v>
      </c>
      <c r="ME6" s="423">
        <v>14</v>
      </c>
      <c r="MF6" s="423">
        <v>15</v>
      </c>
      <c r="MG6" s="423">
        <v>16</v>
      </c>
      <c r="MH6" s="423">
        <v>17</v>
      </c>
      <c r="MI6" s="423">
        <v>18</v>
      </c>
      <c r="MJ6" s="423">
        <v>19</v>
      </c>
      <c r="MK6" s="423">
        <v>20</v>
      </c>
      <c r="ML6" s="423">
        <v>21</v>
      </c>
      <c r="MM6" s="423">
        <v>22</v>
      </c>
      <c r="MN6" s="423">
        <v>23</v>
      </c>
      <c r="MO6" s="423">
        <v>24</v>
      </c>
      <c r="MP6" s="423">
        <v>25</v>
      </c>
      <c r="MQ6" s="423">
        <v>26</v>
      </c>
      <c r="MR6" s="423">
        <v>27</v>
      </c>
      <c r="MS6" s="423">
        <v>28</v>
      </c>
      <c r="MT6" s="423">
        <v>29</v>
      </c>
      <c r="MU6" s="423">
        <v>30</v>
      </c>
      <c r="MV6" s="315"/>
      <c r="MW6" s="423">
        <v>1</v>
      </c>
      <c r="MX6" s="423">
        <v>2</v>
      </c>
      <c r="MY6" s="423">
        <v>3</v>
      </c>
      <c r="MZ6" s="423">
        <v>4</v>
      </c>
      <c r="NA6" s="423">
        <v>5</v>
      </c>
      <c r="NB6" s="423">
        <v>6</v>
      </c>
      <c r="NC6" s="423">
        <v>7</v>
      </c>
      <c r="ND6" s="423">
        <v>8</v>
      </c>
      <c r="NE6" s="423">
        <v>9</v>
      </c>
      <c r="NF6" s="423">
        <v>10</v>
      </c>
      <c r="NG6" s="423">
        <v>11</v>
      </c>
      <c r="NH6" s="423">
        <v>12</v>
      </c>
      <c r="NI6" s="423">
        <v>13</v>
      </c>
      <c r="NJ6" s="423">
        <v>14</v>
      </c>
      <c r="NK6" s="423">
        <v>15</v>
      </c>
      <c r="NL6" s="423">
        <v>16</v>
      </c>
      <c r="NM6" s="423">
        <v>17</v>
      </c>
      <c r="NN6" s="423">
        <v>18</v>
      </c>
      <c r="NO6" s="423">
        <v>19</v>
      </c>
      <c r="NP6" s="423">
        <v>20</v>
      </c>
      <c r="NQ6" s="423">
        <v>21</v>
      </c>
      <c r="NR6" s="423">
        <v>22</v>
      </c>
      <c r="NS6" s="423">
        <v>23</v>
      </c>
      <c r="NT6" s="423">
        <v>24</v>
      </c>
      <c r="NU6" s="423">
        <v>25</v>
      </c>
      <c r="NV6" s="423">
        <v>26</v>
      </c>
      <c r="NW6" s="423">
        <v>27</v>
      </c>
      <c r="NX6" s="423">
        <v>28</v>
      </c>
      <c r="NY6" s="423">
        <v>29</v>
      </c>
      <c r="NZ6" s="423">
        <v>30</v>
      </c>
      <c r="OA6" s="106"/>
      <c r="OB6" s="115">
        <v>1</v>
      </c>
      <c r="OC6" s="115">
        <v>2</v>
      </c>
      <c r="OD6" s="115">
        <v>3</v>
      </c>
      <c r="OE6" s="115">
        <v>4</v>
      </c>
      <c r="OF6" s="115">
        <v>5</v>
      </c>
      <c r="OG6" s="115">
        <v>6</v>
      </c>
      <c r="OH6" s="115">
        <v>7</v>
      </c>
      <c r="OI6" s="115">
        <v>8</v>
      </c>
      <c r="OJ6" s="115">
        <v>9</v>
      </c>
      <c r="OK6" s="115">
        <v>10</v>
      </c>
      <c r="OL6" s="115">
        <v>11</v>
      </c>
      <c r="OM6" s="115">
        <v>12</v>
      </c>
      <c r="ON6" s="115">
        <v>13</v>
      </c>
      <c r="OO6" s="115">
        <v>14</v>
      </c>
      <c r="OP6" s="115">
        <v>15</v>
      </c>
      <c r="OQ6" s="115">
        <v>16</v>
      </c>
      <c r="OR6" s="115">
        <v>17</v>
      </c>
      <c r="OS6" s="115">
        <v>18</v>
      </c>
      <c r="OT6" s="115">
        <v>19</v>
      </c>
      <c r="OU6" s="115">
        <v>20</v>
      </c>
      <c r="OV6" s="115">
        <v>21</v>
      </c>
      <c r="OW6" s="115">
        <v>22</v>
      </c>
      <c r="OX6" s="115">
        <v>23</v>
      </c>
      <c r="OY6" s="115">
        <v>24</v>
      </c>
      <c r="OZ6" s="115">
        <v>25</v>
      </c>
      <c r="PA6" s="115">
        <v>26</v>
      </c>
      <c r="PB6" s="115">
        <v>27</v>
      </c>
      <c r="PC6" s="115">
        <v>28</v>
      </c>
      <c r="PD6" s="115">
        <v>29</v>
      </c>
      <c r="PE6" s="115">
        <v>30</v>
      </c>
      <c r="PF6" s="106"/>
      <c r="PG6" s="115">
        <v>1</v>
      </c>
      <c r="PH6" s="115">
        <v>2</v>
      </c>
      <c r="PI6" s="115">
        <v>3</v>
      </c>
      <c r="PJ6" s="115">
        <v>4</v>
      </c>
      <c r="PK6" s="115">
        <v>5</v>
      </c>
      <c r="PL6" s="115">
        <v>6</v>
      </c>
      <c r="PM6" s="115">
        <v>7</v>
      </c>
      <c r="PN6" s="115">
        <v>8</v>
      </c>
      <c r="PO6" s="115">
        <v>9</v>
      </c>
      <c r="PP6" s="115">
        <v>10</v>
      </c>
      <c r="PQ6" s="115">
        <v>11</v>
      </c>
      <c r="PR6" s="115">
        <v>12</v>
      </c>
      <c r="PS6" s="115">
        <v>13</v>
      </c>
      <c r="PT6" s="115">
        <v>14</v>
      </c>
      <c r="PU6" s="115">
        <v>15</v>
      </c>
      <c r="PV6" s="115">
        <v>16</v>
      </c>
      <c r="PW6" s="115">
        <v>17</v>
      </c>
      <c r="PX6" s="115">
        <v>18</v>
      </c>
      <c r="PY6" s="115">
        <v>19</v>
      </c>
      <c r="PZ6" s="115">
        <v>20</v>
      </c>
      <c r="QA6" s="115">
        <v>21</v>
      </c>
      <c r="QB6" s="115">
        <v>22</v>
      </c>
      <c r="QC6" s="115">
        <v>23</v>
      </c>
      <c r="QD6" s="115">
        <v>24</v>
      </c>
      <c r="QE6" s="115">
        <v>25</v>
      </c>
      <c r="QF6" s="115">
        <v>26</v>
      </c>
      <c r="QG6" s="115">
        <v>27</v>
      </c>
      <c r="QH6" s="115">
        <v>28</v>
      </c>
      <c r="QI6" s="115">
        <v>29</v>
      </c>
      <c r="QJ6" s="115">
        <v>30</v>
      </c>
      <c r="QK6" s="106"/>
      <c r="QL6" s="115">
        <v>1</v>
      </c>
      <c r="QM6" s="115">
        <v>2</v>
      </c>
      <c r="QN6" s="115">
        <v>3</v>
      </c>
      <c r="QO6" s="115">
        <v>4</v>
      </c>
      <c r="QP6" s="115">
        <v>5</v>
      </c>
      <c r="QQ6" s="115">
        <v>6</v>
      </c>
      <c r="QR6" s="115">
        <v>7</v>
      </c>
      <c r="QS6" s="115">
        <v>8</v>
      </c>
      <c r="QT6" s="115">
        <v>9</v>
      </c>
      <c r="QU6" s="115">
        <v>10</v>
      </c>
      <c r="QV6" s="115">
        <v>11</v>
      </c>
      <c r="QW6" s="115">
        <v>12</v>
      </c>
      <c r="QX6" s="115">
        <v>13</v>
      </c>
      <c r="QY6" s="115">
        <v>14</v>
      </c>
      <c r="QZ6" s="115">
        <v>15</v>
      </c>
      <c r="RA6" s="115">
        <v>16</v>
      </c>
      <c r="RB6" s="115">
        <v>17</v>
      </c>
      <c r="RC6" s="115">
        <v>18</v>
      </c>
      <c r="RD6" s="115">
        <v>19</v>
      </c>
      <c r="RE6" s="115">
        <v>20</v>
      </c>
      <c r="RF6" s="115">
        <v>21</v>
      </c>
      <c r="RG6" s="115">
        <v>22</v>
      </c>
      <c r="RH6" s="115">
        <v>23</v>
      </c>
      <c r="RI6" s="115">
        <v>24</v>
      </c>
      <c r="RJ6" s="115">
        <v>25</v>
      </c>
      <c r="RK6" s="115">
        <v>26</v>
      </c>
      <c r="RL6" s="115">
        <v>27</v>
      </c>
      <c r="RM6" s="115">
        <v>28</v>
      </c>
      <c r="RN6" s="115">
        <v>29</v>
      </c>
      <c r="RO6" s="115">
        <v>30</v>
      </c>
      <c r="RP6" s="106"/>
      <c r="RQ6" s="115">
        <v>1</v>
      </c>
      <c r="RR6" s="115">
        <v>2</v>
      </c>
      <c r="RS6" s="115">
        <v>3</v>
      </c>
      <c r="RT6" s="115">
        <v>4</v>
      </c>
      <c r="RU6" s="115">
        <v>5</v>
      </c>
      <c r="RV6" s="115">
        <v>6</v>
      </c>
      <c r="RW6" s="115">
        <v>7</v>
      </c>
      <c r="RX6" s="115">
        <v>8</v>
      </c>
      <c r="RY6" s="115">
        <v>9</v>
      </c>
      <c r="RZ6" s="115">
        <v>10</v>
      </c>
      <c r="SA6" s="115">
        <v>11</v>
      </c>
      <c r="SB6" s="115">
        <v>12</v>
      </c>
      <c r="SC6" s="115">
        <v>13</v>
      </c>
      <c r="SD6" s="115">
        <v>14</v>
      </c>
      <c r="SE6" s="115">
        <v>15</v>
      </c>
      <c r="SF6" s="115">
        <v>16</v>
      </c>
      <c r="SG6" s="115">
        <v>17</v>
      </c>
      <c r="SH6" s="115">
        <v>18</v>
      </c>
      <c r="SI6" s="115">
        <v>19</v>
      </c>
      <c r="SJ6" s="115">
        <v>20</v>
      </c>
      <c r="SK6" s="115">
        <v>21</v>
      </c>
      <c r="SL6" s="115">
        <v>22</v>
      </c>
      <c r="SM6" s="115">
        <v>23</v>
      </c>
      <c r="SN6" s="115">
        <v>24</v>
      </c>
      <c r="SO6" s="115">
        <v>25</v>
      </c>
      <c r="SP6" s="115">
        <v>26</v>
      </c>
      <c r="SQ6" s="115">
        <v>27</v>
      </c>
      <c r="SR6" s="115">
        <v>28</v>
      </c>
      <c r="SS6" s="115">
        <v>29</v>
      </c>
      <c r="ST6" s="115">
        <v>30</v>
      </c>
      <c r="SU6" s="106"/>
      <c r="SV6" s="115">
        <v>1</v>
      </c>
      <c r="SW6" s="115">
        <v>2</v>
      </c>
      <c r="SX6" s="115">
        <v>3</v>
      </c>
      <c r="SY6" s="115">
        <v>4</v>
      </c>
      <c r="SZ6" s="115">
        <v>5</v>
      </c>
      <c r="TA6" s="115">
        <v>6</v>
      </c>
      <c r="TB6" s="115">
        <v>7</v>
      </c>
      <c r="TC6" s="115">
        <v>8</v>
      </c>
      <c r="TD6" s="115">
        <v>9</v>
      </c>
      <c r="TE6" s="115">
        <v>10</v>
      </c>
      <c r="TF6" s="115">
        <v>11</v>
      </c>
      <c r="TG6" s="115">
        <v>12</v>
      </c>
      <c r="TH6" s="115">
        <v>13</v>
      </c>
      <c r="TI6" s="115">
        <v>14</v>
      </c>
      <c r="TJ6" s="115">
        <v>15</v>
      </c>
      <c r="TK6" s="115">
        <v>16</v>
      </c>
      <c r="TL6" s="115">
        <v>17</v>
      </c>
      <c r="TM6" s="115">
        <v>18</v>
      </c>
      <c r="TN6" s="115">
        <v>19</v>
      </c>
      <c r="TO6" s="115">
        <v>20</v>
      </c>
      <c r="TP6" s="115">
        <v>21</v>
      </c>
      <c r="TQ6" s="115">
        <v>22</v>
      </c>
      <c r="TR6" s="115">
        <v>23</v>
      </c>
      <c r="TS6" s="115">
        <v>24</v>
      </c>
      <c r="TT6" s="115">
        <v>25</v>
      </c>
      <c r="TU6" s="115">
        <v>26</v>
      </c>
      <c r="TV6" s="115">
        <v>27</v>
      </c>
      <c r="TW6" s="115">
        <v>28</v>
      </c>
      <c r="TX6" s="115">
        <v>29</v>
      </c>
      <c r="TY6" s="115">
        <v>30</v>
      </c>
      <c r="TZ6" s="318"/>
      <c r="UA6" s="115">
        <v>1</v>
      </c>
      <c r="UB6" s="115">
        <v>2</v>
      </c>
      <c r="UC6" s="115">
        <v>3</v>
      </c>
      <c r="UD6" s="115">
        <v>4</v>
      </c>
      <c r="UE6" s="115">
        <v>5</v>
      </c>
      <c r="UF6" s="115">
        <v>6</v>
      </c>
      <c r="UG6" s="115">
        <v>7</v>
      </c>
      <c r="UH6" s="115">
        <v>8</v>
      </c>
      <c r="UI6" s="115">
        <v>9</v>
      </c>
      <c r="UJ6" s="115">
        <v>10</v>
      </c>
      <c r="UK6" s="115">
        <v>11</v>
      </c>
      <c r="UL6" s="115">
        <v>12</v>
      </c>
      <c r="UM6" s="115">
        <v>13</v>
      </c>
      <c r="UN6" s="115">
        <v>14</v>
      </c>
      <c r="UO6" s="115">
        <v>15</v>
      </c>
      <c r="UP6" s="115">
        <v>16</v>
      </c>
      <c r="UQ6" s="115">
        <v>17</v>
      </c>
      <c r="UR6" s="115">
        <v>18</v>
      </c>
      <c r="US6" s="115">
        <v>19</v>
      </c>
      <c r="UT6" s="115">
        <v>20</v>
      </c>
      <c r="UU6" s="115">
        <v>21</v>
      </c>
      <c r="UV6" s="115">
        <v>22</v>
      </c>
      <c r="UW6" s="115">
        <v>23</v>
      </c>
      <c r="UX6" s="115">
        <v>24</v>
      </c>
      <c r="UY6" s="115">
        <v>25</v>
      </c>
      <c r="UZ6" s="115">
        <v>26</v>
      </c>
      <c r="VA6" s="115">
        <v>27</v>
      </c>
      <c r="VB6" s="115">
        <v>28</v>
      </c>
      <c r="VC6" s="115">
        <v>29</v>
      </c>
      <c r="VD6" s="115">
        <v>30</v>
      </c>
      <c r="VE6" s="318"/>
      <c r="VF6" s="115">
        <v>1</v>
      </c>
      <c r="VG6" s="115">
        <v>2</v>
      </c>
      <c r="VH6" s="115">
        <f t="shared" ref="VH6:WI6" si="57">VG6+1</f>
        <v>3</v>
      </c>
      <c r="VI6" s="115">
        <f t="shared" si="57"/>
        <v>4</v>
      </c>
      <c r="VJ6" s="115">
        <f t="shared" si="57"/>
        <v>5</v>
      </c>
      <c r="VK6" s="115">
        <f t="shared" si="57"/>
        <v>6</v>
      </c>
      <c r="VL6" s="115">
        <f t="shared" si="57"/>
        <v>7</v>
      </c>
      <c r="VM6" s="115">
        <f t="shared" si="57"/>
        <v>8</v>
      </c>
      <c r="VN6" s="115">
        <f t="shared" si="57"/>
        <v>9</v>
      </c>
      <c r="VO6" s="115">
        <f t="shared" si="57"/>
        <v>10</v>
      </c>
      <c r="VP6" s="115">
        <f t="shared" si="57"/>
        <v>11</v>
      </c>
      <c r="VQ6" s="115">
        <f t="shared" si="57"/>
        <v>12</v>
      </c>
      <c r="VR6" s="115">
        <f t="shared" si="57"/>
        <v>13</v>
      </c>
      <c r="VS6" s="115">
        <f t="shared" si="57"/>
        <v>14</v>
      </c>
      <c r="VT6" s="115">
        <f t="shared" si="57"/>
        <v>15</v>
      </c>
      <c r="VU6" s="115">
        <f t="shared" si="57"/>
        <v>16</v>
      </c>
      <c r="VV6" s="115">
        <f t="shared" si="57"/>
        <v>17</v>
      </c>
      <c r="VW6" s="115">
        <f t="shared" si="57"/>
        <v>18</v>
      </c>
      <c r="VX6" s="115">
        <f t="shared" si="57"/>
        <v>19</v>
      </c>
      <c r="VY6" s="115">
        <f t="shared" si="57"/>
        <v>20</v>
      </c>
      <c r="VZ6" s="115">
        <f t="shared" si="57"/>
        <v>21</v>
      </c>
      <c r="WA6" s="115">
        <f t="shared" si="57"/>
        <v>22</v>
      </c>
      <c r="WB6" s="115">
        <f t="shared" si="57"/>
        <v>23</v>
      </c>
      <c r="WC6" s="115">
        <f t="shared" si="57"/>
        <v>24</v>
      </c>
      <c r="WD6" s="115">
        <f t="shared" si="57"/>
        <v>25</v>
      </c>
      <c r="WE6" s="115">
        <f t="shared" si="57"/>
        <v>26</v>
      </c>
      <c r="WF6" s="115">
        <f t="shared" si="57"/>
        <v>27</v>
      </c>
      <c r="WG6" s="115">
        <f t="shared" si="57"/>
        <v>28</v>
      </c>
      <c r="WH6" s="115">
        <f t="shared" si="57"/>
        <v>29</v>
      </c>
      <c r="WI6" s="115">
        <f t="shared" si="57"/>
        <v>30</v>
      </c>
      <c r="WJ6" s="318"/>
      <c r="WK6" s="115">
        <v>1</v>
      </c>
      <c r="WL6" s="115">
        <v>2</v>
      </c>
      <c r="WM6" s="115">
        <v>3</v>
      </c>
      <c r="WN6" s="115">
        <v>4</v>
      </c>
      <c r="WO6" s="115">
        <v>5</v>
      </c>
      <c r="WP6" s="115">
        <v>6</v>
      </c>
      <c r="WQ6" s="115">
        <v>7</v>
      </c>
      <c r="WR6" s="115">
        <v>8</v>
      </c>
      <c r="WS6" s="115">
        <v>9</v>
      </c>
      <c r="WT6" s="115">
        <v>10</v>
      </c>
      <c r="WU6" s="115">
        <v>11</v>
      </c>
      <c r="WV6" s="115">
        <v>12</v>
      </c>
      <c r="WW6" s="115">
        <v>13</v>
      </c>
      <c r="WX6" s="115">
        <v>14</v>
      </c>
      <c r="WY6" s="115">
        <v>15</v>
      </c>
      <c r="WZ6" s="115">
        <v>16</v>
      </c>
      <c r="XA6" s="115">
        <v>17</v>
      </c>
      <c r="XB6" s="115">
        <v>18</v>
      </c>
      <c r="XC6" s="115">
        <v>19</v>
      </c>
      <c r="XD6" s="115">
        <v>20</v>
      </c>
      <c r="XE6" s="115">
        <v>21</v>
      </c>
      <c r="XF6" s="115">
        <v>22</v>
      </c>
      <c r="XG6" s="115">
        <v>23</v>
      </c>
      <c r="XH6" s="115">
        <v>24</v>
      </c>
      <c r="XI6" s="115">
        <v>25</v>
      </c>
      <c r="XJ6" s="115">
        <v>26</v>
      </c>
      <c r="XK6" s="115">
        <v>27</v>
      </c>
      <c r="XL6" s="115">
        <v>28</v>
      </c>
      <c r="XM6" s="115">
        <v>29</v>
      </c>
      <c r="XN6" s="115">
        <v>30</v>
      </c>
      <c r="XO6" s="318"/>
      <c r="XP6" s="115">
        <v>1</v>
      </c>
      <c r="XQ6" s="115">
        <v>2</v>
      </c>
      <c r="XR6" s="115">
        <v>3</v>
      </c>
      <c r="XS6" s="115">
        <v>4</v>
      </c>
      <c r="XT6" s="115">
        <v>5</v>
      </c>
      <c r="XU6" s="115">
        <v>6</v>
      </c>
      <c r="XV6" s="115">
        <v>7</v>
      </c>
      <c r="XW6" s="115">
        <v>8</v>
      </c>
      <c r="XX6" s="115">
        <v>9</v>
      </c>
      <c r="XY6" s="115">
        <v>10</v>
      </c>
      <c r="XZ6" s="115">
        <v>11</v>
      </c>
      <c r="YA6" s="115">
        <v>12</v>
      </c>
      <c r="YB6" s="115">
        <v>13</v>
      </c>
      <c r="YC6" s="115">
        <v>14</v>
      </c>
      <c r="YD6" s="115">
        <v>15</v>
      </c>
      <c r="YE6" s="115">
        <v>16</v>
      </c>
      <c r="YF6" s="115">
        <v>17</v>
      </c>
      <c r="YG6" s="115">
        <v>18</v>
      </c>
      <c r="YH6" s="115">
        <v>19</v>
      </c>
      <c r="YI6" s="115">
        <v>20</v>
      </c>
      <c r="YJ6" s="115">
        <v>21</v>
      </c>
      <c r="YK6" s="115">
        <v>22</v>
      </c>
      <c r="YL6" s="115">
        <v>23</v>
      </c>
      <c r="YM6" s="115">
        <v>24</v>
      </c>
      <c r="YN6" s="115">
        <v>25</v>
      </c>
      <c r="YO6" s="115">
        <v>26</v>
      </c>
      <c r="YP6" s="115">
        <v>27</v>
      </c>
      <c r="YQ6" s="115">
        <v>28</v>
      </c>
      <c r="YR6" s="115">
        <v>29</v>
      </c>
      <c r="YS6" s="115">
        <v>30</v>
      </c>
      <c r="YT6" s="318"/>
      <c r="YU6" s="115">
        <v>1</v>
      </c>
      <c r="YV6" s="115">
        <v>2</v>
      </c>
      <c r="YW6" s="115">
        <v>3</v>
      </c>
      <c r="YX6" s="115">
        <v>4</v>
      </c>
      <c r="YY6" s="115">
        <v>5</v>
      </c>
      <c r="YZ6" s="115">
        <v>6</v>
      </c>
      <c r="ZA6" s="115">
        <v>7</v>
      </c>
      <c r="ZB6" s="115">
        <v>8</v>
      </c>
      <c r="ZC6" s="115">
        <v>9</v>
      </c>
      <c r="ZD6" s="115">
        <v>10</v>
      </c>
      <c r="ZE6" s="115">
        <v>11</v>
      </c>
      <c r="ZF6" s="115">
        <v>12</v>
      </c>
      <c r="ZG6" s="115">
        <v>13</v>
      </c>
      <c r="ZH6" s="115">
        <v>14</v>
      </c>
      <c r="ZI6" s="115">
        <v>15</v>
      </c>
      <c r="ZJ6" s="115">
        <v>16</v>
      </c>
      <c r="ZK6" s="115">
        <v>17</v>
      </c>
      <c r="ZL6" s="115">
        <v>18</v>
      </c>
      <c r="ZM6" s="115">
        <v>19</v>
      </c>
      <c r="ZN6" s="115">
        <v>20</v>
      </c>
      <c r="ZO6" s="115">
        <v>21</v>
      </c>
      <c r="ZP6" s="115">
        <v>22</v>
      </c>
      <c r="ZQ6" s="115">
        <v>23</v>
      </c>
      <c r="ZR6" s="115">
        <v>24</v>
      </c>
      <c r="ZS6" s="115">
        <v>25</v>
      </c>
      <c r="ZT6" s="115">
        <v>26</v>
      </c>
      <c r="ZU6" s="115">
        <v>27</v>
      </c>
      <c r="ZV6" s="115">
        <v>28</v>
      </c>
      <c r="ZW6" s="115">
        <v>29</v>
      </c>
      <c r="ZX6" s="115">
        <v>30</v>
      </c>
      <c r="ZY6" s="115"/>
      <c r="ZZ6" s="115">
        <f t="shared" ref="ZZ6:AAE6" si="58">ZY6+1</f>
        <v>1</v>
      </c>
      <c r="AAA6" s="115">
        <f t="shared" si="58"/>
        <v>2</v>
      </c>
      <c r="AAB6" s="115">
        <f t="shared" si="58"/>
        <v>3</v>
      </c>
      <c r="AAC6" s="115">
        <f t="shared" si="58"/>
        <v>4</v>
      </c>
      <c r="AAD6" s="115">
        <f t="shared" si="58"/>
        <v>5</v>
      </c>
      <c r="AAE6" s="115">
        <f t="shared" si="58"/>
        <v>6</v>
      </c>
      <c r="AAF6" s="315"/>
      <c r="AAG6" s="115">
        <v>1</v>
      </c>
      <c r="AAH6" s="115">
        <f t="shared" ref="AAH6:ACA6" si="59">AAG6+1</f>
        <v>2</v>
      </c>
      <c r="AAI6" s="115">
        <f t="shared" si="59"/>
        <v>3</v>
      </c>
      <c r="AAJ6" s="115">
        <f t="shared" si="59"/>
        <v>4</v>
      </c>
      <c r="AAK6" s="115">
        <f t="shared" si="59"/>
        <v>5</v>
      </c>
      <c r="AAL6" s="115">
        <f t="shared" si="59"/>
        <v>6</v>
      </c>
      <c r="AAM6" s="115">
        <f t="shared" si="59"/>
        <v>7</v>
      </c>
      <c r="AAN6" s="115">
        <f t="shared" si="59"/>
        <v>8</v>
      </c>
      <c r="AAO6" s="115">
        <f t="shared" si="59"/>
        <v>9</v>
      </c>
      <c r="AAP6" s="115">
        <f t="shared" si="59"/>
        <v>10</v>
      </c>
      <c r="AAQ6" s="115">
        <f t="shared" si="59"/>
        <v>11</v>
      </c>
      <c r="AAR6" s="115">
        <f t="shared" si="59"/>
        <v>12</v>
      </c>
      <c r="AAS6" s="115">
        <f t="shared" si="59"/>
        <v>13</v>
      </c>
      <c r="AAT6" s="115">
        <f t="shared" si="59"/>
        <v>14</v>
      </c>
      <c r="AAU6" s="115">
        <f t="shared" si="59"/>
        <v>15</v>
      </c>
      <c r="AAV6" s="115">
        <f t="shared" si="59"/>
        <v>16</v>
      </c>
      <c r="AAW6" s="115">
        <f t="shared" si="59"/>
        <v>17</v>
      </c>
      <c r="AAX6" s="115">
        <f t="shared" si="59"/>
        <v>18</v>
      </c>
      <c r="AAY6" s="115">
        <f t="shared" si="59"/>
        <v>19</v>
      </c>
      <c r="AAZ6" s="115">
        <f t="shared" si="59"/>
        <v>20</v>
      </c>
      <c r="ABA6" s="115">
        <f t="shared" si="59"/>
        <v>21</v>
      </c>
      <c r="ABB6" s="115">
        <f t="shared" si="59"/>
        <v>22</v>
      </c>
      <c r="ABC6" s="115">
        <f t="shared" si="59"/>
        <v>23</v>
      </c>
      <c r="ABD6" s="115">
        <f t="shared" si="59"/>
        <v>24</v>
      </c>
      <c r="ABE6" s="115">
        <f t="shared" si="59"/>
        <v>25</v>
      </c>
      <c r="ABF6" s="115">
        <f t="shared" si="59"/>
        <v>26</v>
      </c>
      <c r="ABG6" s="115">
        <f t="shared" si="59"/>
        <v>27</v>
      </c>
      <c r="ABH6" s="115">
        <f t="shared" si="59"/>
        <v>28</v>
      </c>
      <c r="ABI6" s="115">
        <f t="shared" si="59"/>
        <v>29</v>
      </c>
      <c r="ABJ6" s="115">
        <f t="shared" si="59"/>
        <v>30</v>
      </c>
      <c r="ABK6" s="115">
        <f t="shared" si="59"/>
        <v>31</v>
      </c>
      <c r="ABL6" s="115">
        <f t="shared" si="59"/>
        <v>32</v>
      </c>
      <c r="ABM6" s="115">
        <f t="shared" si="59"/>
        <v>33</v>
      </c>
      <c r="ABN6" s="115">
        <f t="shared" si="59"/>
        <v>34</v>
      </c>
      <c r="ABO6" s="115">
        <f t="shared" si="59"/>
        <v>35</v>
      </c>
      <c r="ABP6" s="115">
        <f t="shared" si="59"/>
        <v>36</v>
      </c>
      <c r="ABQ6" s="115">
        <f t="shared" si="59"/>
        <v>37</v>
      </c>
      <c r="ABR6" s="115">
        <f t="shared" si="59"/>
        <v>38</v>
      </c>
      <c r="ABS6" s="115">
        <f t="shared" si="59"/>
        <v>39</v>
      </c>
      <c r="ABT6" s="115">
        <f t="shared" si="59"/>
        <v>40</v>
      </c>
      <c r="ABU6" s="115">
        <f t="shared" si="59"/>
        <v>41</v>
      </c>
      <c r="ABV6" s="115">
        <f t="shared" si="59"/>
        <v>42</v>
      </c>
      <c r="ABW6" s="115">
        <f t="shared" si="59"/>
        <v>43</v>
      </c>
      <c r="ABX6" s="115">
        <f t="shared" si="59"/>
        <v>44</v>
      </c>
      <c r="ABY6" s="115">
        <f t="shared" si="59"/>
        <v>45</v>
      </c>
      <c r="ABZ6" s="115">
        <f t="shared" si="59"/>
        <v>46</v>
      </c>
      <c r="ACA6" s="115">
        <f t="shared" si="59"/>
        <v>47</v>
      </c>
    </row>
    <row r="7" spans="1:755" s="36" customFormat="1" ht="65.25" customHeight="1" thickBot="1">
      <c r="A7" s="34" t="s">
        <v>686</v>
      </c>
      <c r="B7" s="35" t="s">
        <v>70</v>
      </c>
      <c r="C7" s="47" t="s">
        <v>116</v>
      </c>
      <c r="D7" s="52" t="s">
        <v>102</v>
      </c>
      <c r="E7" s="47" t="s">
        <v>103</v>
      </c>
      <c r="F7" s="47" t="s">
        <v>104</v>
      </c>
      <c r="G7" s="47" t="s">
        <v>105</v>
      </c>
      <c r="H7" s="47" t="s">
        <v>106</v>
      </c>
      <c r="I7" s="47" t="s">
        <v>107</v>
      </c>
      <c r="J7" s="47" t="s">
        <v>108</v>
      </c>
      <c r="K7" s="47" t="s">
        <v>109</v>
      </c>
      <c r="L7" s="47" t="s">
        <v>110</v>
      </c>
      <c r="M7" s="47" t="s">
        <v>111</v>
      </c>
      <c r="N7" s="47" t="s">
        <v>112</v>
      </c>
      <c r="O7" s="47" t="s">
        <v>113</v>
      </c>
      <c r="P7" s="47" t="s">
        <v>114</v>
      </c>
      <c r="Q7" s="47" t="s">
        <v>115</v>
      </c>
      <c r="R7" s="40" t="s">
        <v>132</v>
      </c>
      <c r="S7" s="47" t="s">
        <v>117</v>
      </c>
      <c r="T7" s="47" t="s">
        <v>118</v>
      </c>
      <c r="U7" s="47" t="s">
        <v>119</v>
      </c>
      <c r="V7" s="47" t="s">
        <v>120</v>
      </c>
      <c r="W7" s="47" t="s">
        <v>121</v>
      </c>
      <c r="X7" s="405"/>
      <c r="Y7" s="424" t="s">
        <v>77</v>
      </c>
      <c r="Z7" s="424" t="s">
        <v>865</v>
      </c>
      <c r="AA7" s="424" t="s">
        <v>82</v>
      </c>
      <c r="AB7" s="424" t="s">
        <v>85</v>
      </c>
      <c r="AC7" s="424" t="s">
        <v>89</v>
      </c>
      <c r="AD7" s="424" t="s">
        <v>90</v>
      </c>
      <c r="AE7" s="425" t="s">
        <v>127</v>
      </c>
      <c r="AF7" s="425" t="s">
        <v>128</v>
      </c>
      <c r="AG7" s="425" t="s">
        <v>141</v>
      </c>
      <c r="AH7" s="425" t="s">
        <v>144</v>
      </c>
      <c r="AI7" s="425" t="s">
        <v>140</v>
      </c>
      <c r="AJ7" s="426" t="s">
        <v>147</v>
      </c>
      <c r="AK7" s="425" t="s">
        <v>150</v>
      </c>
      <c r="AL7" s="425" t="s">
        <v>152</v>
      </c>
      <c r="AM7" s="425" t="s">
        <v>153</v>
      </c>
      <c r="AN7" s="425" t="s">
        <v>898</v>
      </c>
      <c r="AO7" s="405"/>
      <c r="AP7" s="54" t="s">
        <v>84</v>
      </c>
      <c r="AQ7" s="40" t="s">
        <v>137</v>
      </c>
      <c r="AR7" s="40" t="s">
        <v>129</v>
      </c>
      <c r="AS7" s="427" t="s">
        <v>81</v>
      </c>
      <c r="AT7" s="427" t="s">
        <v>125</v>
      </c>
      <c r="AU7" s="427" t="s">
        <v>86</v>
      </c>
      <c r="AV7" s="41" t="s">
        <v>172</v>
      </c>
      <c r="AW7" s="40" t="s">
        <v>786</v>
      </c>
      <c r="AX7" s="40" t="s">
        <v>93</v>
      </c>
      <c r="AY7" s="40" t="s">
        <v>160</v>
      </c>
      <c r="AZ7" s="40" t="s">
        <v>98</v>
      </c>
      <c r="BA7" s="40" t="s">
        <v>158</v>
      </c>
      <c r="BB7" s="40" t="s">
        <v>159</v>
      </c>
      <c r="BC7" s="40" t="s">
        <v>185</v>
      </c>
      <c r="BD7" s="40" t="s">
        <v>190</v>
      </c>
      <c r="BE7" s="40" t="s">
        <v>175</v>
      </c>
      <c r="BF7" s="40" t="s">
        <v>161</v>
      </c>
      <c r="BG7" s="40" t="s">
        <v>168</v>
      </c>
      <c r="BH7" s="40" t="s">
        <v>184</v>
      </c>
      <c r="BI7" s="40" t="s">
        <v>183</v>
      </c>
      <c r="BJ7" s="405"/>
      <c r="BK7" s="40" t="s">
        <v>136</v>
      </c>
      <c r="BL7" s="40" t="s">
        <v>126</v>
      </c>
      <c r="BM7" s="428" t="s">
        <v>156</v>
      </c>
      <c r="BN7" s="40" t="s">
        <v>186</v>
      </c>
      <c r="BO7" s="40" t="s">
        <v>154</v>
      </c>
      <c r="BP7" s="40" t="s">
        <v>131</v>
      </c>
      <c r="BQ7" s="40" t="s">
        <v>148</v>
      </c>
      <c r="BR7" s="40" t="s">
        <v>149</v>
      </c>
      <c r="BS7" s="40" t="s">
        <v>151</v>
      </c>
      <c r="BT7" s="40" t="s">
        <v>162</v>
      </c>
      <c r="BU7" s="40" t="s">
        <v>180</v>
      </c>
      <c r="BV7" s="40" t="s">
        <v>182</v>
      </c>
      <c r="BW7" s="40" t="s">
        <v>207</v>
      </c>
      <c r="BX7" s="40" t="s">
        <v>142</v>
      </c>
      <c r="BY7" s="40" t="s">
        <v>171</v>
      </c>
      <c r="BZ7" s="40" t="s">
        <v>176</v>
      </c>
      <c r="CA7" s="40" t="s">
        <v>206</v>
      </c>
      <c r="CB7" s="40" t="s">
        <v>203</v>
      </c>
      <c r="CC7" s="40" t="s">
        <v>169</v>
      </c>
      <c r="CD7" s="40" t="s">
        <v>170</v>
      </c>
      <c r="CE7" s="40" t="s">
        <v>174</v>
      </c>
      <c r="CF7" s="40" t="s">
        <v>177</v>
      </c>
      <c r="CG7" s="40" t="s">
        <v>178</v>
      </c>
      <c r="CH7" s="40" t="s">
        <v>179</v>
      </c>
      <c r="CI7" s="40" t="s">
        <v>214</v>
      </c>
      <c r="CJ7" s="40" t="s">
        <v>201</v>
      </c>
      <c r="CK7" s="40" t="s">
        <v>204</v>
      </c>
      <c r="CL7" s="40" t="s">
        <v>216</v>
      </c>
      <c r="CM7" s="40" t="s">
        <v>218</v>
      </c>
      <c r="CN7" s="40" t="s">
        <v>213</v>
      </c>
      <c r="CO7" s="40" t="s">
        <v>217</v>
      </c>
      <c r="CP7" s="40" t="s">
        <v>219</v>
      </c>
      <c r="CQ7" s="316"/>
      <c r="CR7" s="40" t="s">
        <v>220</v>
      </c>
      <c r="CS7" s="40" t="s">
        <v>221</v>
      </c>
      <c r="CT7" s="40" t="s">
        <v>222</v>
      </c>
      <c r="CU7" s="41" t="s">
        <v>223</v>
      </c>
      <c r="CV7" s="65" t="s">
        <v>225</v>
      </c>
      <c r="CW7" s="40" t="s">
        <v>208</v>
      </c>
      <c r="CX7" s="40" t="s">
        <v>210</v>
      </c>
      <c r="CY7" s="40" t="s">
        <v>212</v>
      </c>
      <c r="CZ7" s="40" t="s">
        <v>215</v>
      </c>
      <c r="DA7" s="41" t="s">
        <v>224</v>
      </c>
      <c r="DB7" s="40" t="s">
        <v>229</v>
      </c>
      <c r="DC7" s="40" t="s">
        <v>231</v>
      </c>
      <c r="DD7" s="40" t="s">
        <v>233</v>
      </c>
      <c r="DE7" s="502" t="s">
        <v>235</v>
      </c>
      <c r="DF7" s="40" t="s">
        <v>236</v>
      </c>
      <c r="DG7" s="40" t="s">
        <v>237</v>
      </c>
      <c r="DH7" s="40" t="s">
        <v>238</v>
      </c>
      <c r="DI7" s="40" t="s">
        <v>241</v>
      </c>
      <c r="DJ7" s="40" t="s">
        <v>244</v>
      </c>
      <c r="DK7" s="40" t="s">
        <v>227</v>
      </c>
      <c r="DL7" s="40" t="s">
        <v>228</v>
      </c>
      <c r="DM7" s="40" t="s">
        <v>232</v>
      </c>
      <c r="DN7" s="40" t="s">
        <v>239</v>
      </c>
      <c r="DO7" s="40" t="s">
        <v>240</v>
      </c>
      <c r="DP7" s="40" t="s">
        <v>243</v>
      </c>
      <c r="DQ7" s="40" t="s">
        <v>242</v>
      </c>
      <c r="DR7" s="207" t="s">
        <v>234</v>
      </c>
      <c r="DS7" s="207" t="s">
        <v>736</v>
      </c>
      <c r="DT7" s="207" t="s">
        <v>729</v>
      </c>
      <c r="DU7" s="405"/>
      <c r="DV7" s="40" t="s">
        <v>211</v>
      </c>
      <c r="DW7" s="207" t="s">
        <v>730</v>
      </c>
      <c r="DX7" s="40" t="s">
        <v>230</v>
      </c>
      <c r="DY7" s="40" t="s">
        <v>245</v>
      </c>
      <c r="DZ7" s="40" t="s">
        <v>246</v>
      </c>
      <c r="EA7" s="40" t="s">
        <v>247</v>
      </c>
      <c r="EB7" s="40" t="s">
        <v>248</v>
      </c>
      <c r="EC7" s="41" t="s">
        <v>249</v>
      </c>
      <c r="ED7" s="503" t="s">
        <v>250</v>
      </c>
      <c r="EE7" s="41" t="s">
        <v>251</v>
      </c>
      <c r="EF7" s="41" t="s">
        <v>254</v>
      </c>
      <c r="EG7" s="41" t="s">
        <v>255</v>
      </c>
      <c r="EH7" s="41" t="s">
        <v>256</v>
      </c>
      <c r="EI7" s="41" t="s">
        <v>257</v>
      </c>
      <c r="EJ7" s="41" t="s">
        <v>258</v>
      </c>
      <c r="EK7" s="42" t="s">
        <v>259</v>
      </c>
      <c r="EL7" s="40" t="s">
        <v>261</v>
      </c>
      <c r="EM7" s="40" t="s">
        <v>262</v>
      </c>
      <c r="EN7" s="40" t="s">
        <v>263</v>
      </c>
      <c r="EO7" s="40" t="s">
        <v>264</v>
      </c>
      <c r="EP7" s="429" t="s">
        <v>260</v>
      </c>
      <c r="EQ7" s="40" t="s">
        <v>265</v>
      </c>
      <c r="ER7" s="40" t="s">
        <v>266</v>
      </c>
      <c r="ES7" s="40" t="s">
        <v>267</v>
      </c>
      <c r="ET7" s="40" t="s">
        <v>268</v>
      </c>
      <c r="EU7" s="40" t="s">
        <v>269</v>
      </c>
      <c r="EV7" s="40" t="s">
        <v>270</v>
      </c>
      <c r="EW7" s="40" t="s">
        <v>271</v>
      </c>
      <c r="EX7" s="40" t="s">
        <v>272</v>
      </c>
      <c r="EY7" s="40" t="s">
        <v>273</v>
      </c>
      <c r="EZ7" s="317"/>
      <c r="FA7" s="40" t="s">
        <v>274</v>
      </c>
      <c r="FB7" s="502" t="s">
        <v>275</v>
      </c>
      <c r="FC7" s="40" t="s">
        <v>276</v>
      </c>
      <c r="FD7" s="40" t="s">
        <v>277</v>
      </c>
      <c r="FE7" s="40" t="s">
        <v>278</v>
      </c>
      <c r="FF7" s="40" t="s">
        <v>279</v>
      </c>
      <c r="FG7" s="40" t="s">
        <v>280</v>
      </c>
      <c r="FH7" s="40" t="s">
        <v>281</v>
      </c>
      <c r="FI7" s="40" t="s">
        <v>282</v>
      </c>
      <c r="FJ7" s="65" t="s">
        <v>283</v>
      </c>
      <c r="FK7" s="65" t="s">
        <v>284</v>
      </c>
      <c r="FL7" s="41" t="s">
        <v>285</v>
      </c>
      <c r="FM7" s="41" t="s">
        <v>286</v>
      </c>
      <c r="FN7" s="41" t="s">
        <v>287</v>
      </c>
      <c r="FO7" s="41" t="s">
        <v>288</v>
      </c>
      <c r="FP7" s="41" t="s">
        <v>289</v>
      </c>
      <c r="FQ7" s="41" t="s">
        <v>290</v>
      </c>
      <c r="FR7" s="41" t="s">
        <v>291</v>
      </c>
      <c r="FS7" s="41" t="s">
        <v>292</v>
      </c>
      <c r="FT7" s="41" t="s">
        <v>293</v>
      </c>
      <c r="FU7" s="41" t="s">
        <v>294</v>
      </c>
      <c r="FV7" s="41" t="s">
        <v>295</v>
      </c>
      <c r="FW7" s="41" t="s">
        <v>296</v>
      </c>
      <c r="FX7" s="41" t="s">
        <v>298</v>
      </c>
      <c r="FY7" s="41" t="s">
        <v>299</v>
      </c>
      <c r="FZ7" s="41" t="s">
        <v>302</v>
      </c>
      <c r="GA7" s="503" t="s">
        <v>305</v>
      </c>
      <c r="GB7" s="40" t="s">
        <v>311</v>
      </c>
      <c r="GC7" s="40" t="s">
        <v>314</v>
      </c>
      <c r="GD7" s="41" t="s">
        <v>301</v>
      </c>
      <c r="GE7" s="40" t="s">
        <v>309</v>
      </c>
      <c r="GF7" s="40" t="s">
        <v>310</v>
      </c>
      <c r="GG7" s="40" t="s">
        <v>312</v>
      </c>
      <c r="GH7" s="40" t="s">
        <v>313</v>
      </c>
      <c r="GI7" s="40" t="s">
        <v>317</v>
      </c>
      <c r="GJ7" s="40" t="s">
        <v>318</v>
      </c>
      <c r="GK7" s="40" t="s">
        <v>319</v>
      </c>
      <c r="GL7" s="40" t="s">
        <v>320</v>
      </c>
      <c r="GM7" s="41" t="s">
        <v>337</v>
      </c>
      <c r="GN7" s="41" t="s">
        <v>340</v>
      </c>
      <c r="GO7" s="41" t="s">
        <v>344</v>
      </c>
      <c r="GP7" s="40" t="s">
        <v>315</v>
      </c>
      <c r="GQ7" s="40" t="s">
        <v>323</v>
      </c>
      <c r="GR7" s="41" t="s">
        <v>336</v>
      </c>
      <c r="GS7" s="41" t="s">
        <v>338</v>
      </c>
      <c r="GT7" s="41" t="s">
        <v>343</v>
      </c>
      <c r="GU7" s="40" t="s">
        <v>307</v>
      </c>
      <c r="GV7" s="40" t="s">
        <v>308</v>
      </c>
      <c r="GW7" s="405"/>
      <c r="GX7" s="40" t="s">
        <v>316</v>
      </c>
      <c r="GY7" s="40" t="s">
        <v>321</v>
      </c>
      <c r="GZ7" s="40" t="s">
        <v>322</v>
      </c>
      <c r="HA7" s="40" t="s">
        <v>324</v>
      </c>
      <c r="HB7" s="40" t="s">
        <v>328</v>
      </c>
      <c r="HC7" s="40" t="s">
        <v>329</v>
      </c>
      <c r="HD7" s="41" t="s">
        <v>331</v>
      </c>
      <c r="HE7" s="41" t="s">
        <v>332</v>
      </c>
      <c r="HF7" s="41" t="s">
        <v>333</v>
      </c>
      <c r="HG7" s="41" t="s">
        <v>334</v>
      </c>
      <c r="HH7" s="41" t="s">
        <v>335</v>
      </c>
      <c r="HI7" s="41" t="s">
        <v>342</v>
      </c>
      <c r="HJ7" s="40" t="s">
        <v>327</v>
      </c>
      <c r="HK7" s="40" t="s">
        <v>326</v>
      </c>
      <c r="HL7" s="41" t="s">
        <v>341</v>
      </c>
      <c r="HM7" s="40" t="s">
        <v>325</v>
      </c>
      <c r="HN7" s="40" t="s">
        <v>900</v>
      </c>
      <c r="HO7" s="40" t="s">
        <v>357</v>
      </c>
      <c r="HP7" s="40" t="s">
        <v>358</v>
      </c>
      <c r="HQ7" s="40" t="s">
        <v>361</v>
      </c>
      <c r="HR7" s="40" t="s">
        <v>362</v>
      </c>
      <c r="HS7" s="40" t="s">
        <v>363</v>
      </c>
      <c r="HT7" s="40" t="s">
        <v>364</v>
      </c>
      <c r="HU7" s="40" t="s">
        <v>365</v>
      </c>
      <c r="HV7" s="41" t="s">
        <v>346</v>
      </c>
      <c r="HW7" s="41" t="s">
        <v>350</v>
      </c>
      <c r="HX7" s="40" t="s">
        <v>360</v>
      </c>
      <c r="HY7" s="41" t="s">
        <v>339</v>
      </c>
      <c r="HZ7" s="40" t="s">
        <v>368</v>
      </c>
      <c r="IA7" s="40" t="s">
        <v>367</v>
      </c>
      <c r="IB7" s="317"/>
      <c r="IC7" s="40" t="s">
        <v>369</v>
      </c>
      <c r="ID7" s="40" t="s">
        <v>370</v>
      </c>
      <c r="IE7" s="40" t="s">
        <v>371</v>
      </c>
      <c r="IF7" s="40" t="s">
        <v>372</v>
      </c>
      <c r="IG7" s="40" t="s">
        <v>373</v>
      </c>
      <c r="IH7" s="40" t="s">
        <v>354</v>
      </c>
      <c r="II7" s="430" t="s">
        <v>376</v>
      </c>
      <c r="IJ7" s="41" t="s">
        <v>352</v>
      </c>
      <c r="IK7" s="41" t="s">
        <v>389</v>
      </c>
      <c r="IL7" s="40" t="s">
        <v>355</v>
      </c>
      <c r="IM7" s="41" t="s">
        <v>349</v>
      </c>
      <c r="IN7" s="41" t="s">
        <v>379</v>
      </c>
      <c r="IO7" s="41" t="s">
        <v>398</v>
      </c>
      <c r="IP7" s="40" t="s">
        <v>359</v>
      </c>
      <c r="IQ7" s="41" t="s">
        <v>347</v>
      </c>
      <c r="IR7" s="41" t="s">
        <v>348</v>
      </c>
      <c r="IS7" s="40" t="s">
        <v>374</v>
      </c>
      <c r="IT7" s="40" t="s">
        <v>375</v>
      </c>
      <c r="IU7" s="41" t="s">
        <v>378</v>
      </c>
      <c r="IV7" s="41" t="s">
        <v>382</v>
      </c>
      <c r="IW7" s="41" t="s">
        <v>385</v>
      </c>
      <c r="IX7" s="41" t="s">
        <v>397</v>
      </c>
      <c r="IY7" s="41" t="s">
        <v>391</v>
      </c>
      <c r="IZ7" s="41" t="s">
        <v>393</v>
      </c>
      <c r="JA7" s="41" t="s">
        <v>396</v>
      </c>
      <c r="JB7" s="40" t="s">
        <v>421</v>
      </c>
      <c r="JC7" s="41" t="s">
        <v>381</v>
      </c>
      <c r="JD7" s="41" t="s">
        <v>384</v>
      </c>
      <c r="JE7" s="41" t="s">
        <v>388</v>
      </c>
      <c r="JF7" s="41" t="s">
        <v>394</v>
      </c>
      <c r="JG7" s="316"/>
      <c r="JH7" s="40" t="s">
        <v>420</v>
      </c>
      <c r="JI7" s="41" t="s">
        <v>426</v>
      </c>
      <c r="JJ7" s="41" t="s">
        <v>392</v>
      </c>
      <c r="JK7" s="41" t="s">
        <v>351</v>
      </c>
      <c r="JL7" s="40" t="s">
        <v>366</v>
      </c>
      <c r="JM7" s="41" t="s">
        <v>345</v>
      </c>
      <c r="JN7" s="65" t="s">
        <v>353</v>
      </c>
      <c r="JO7" s="41" t="s">
        <v>377</v>
      </c>
      <c r="JP7" s="40" t="s">
        <v>356</v>
      </c>
      <c r="JQ7" s="41" t="s">
        <v>387</v>
      </c>
      <c r="JR7" s="41" t="s">
        <v>390</v>
      </c>
      <c r="JS7" s="41" t="s">
        <v>395</v>
      </c>
      <c r="JT7" s="40" t="s">
        <v>419</v>
      </c>
      <c r="JU7" s="40" t="s">
        <v>422</v>
      </c>
      <c r="JV7" s="40" t="s">
        <v>644</v>
      </c>
      <c r="JW7" s="41" t="s">
        <v>380</v>
      </c>
      <c r="JX7" s="41" t="s">
        <v>383</v>
      </c>
      <c r="JY7" s="41" t="s">
        <v>386</v>
      </c>
      <c r="JZ7" s="40" t="s">
        <v>413</v>
      </c>
      <c r="KA7" s="40" t="s">
        <v>415</v>
      </c>
      <c r="KB7" s="40" t="s">
        <v>417</v>
      </c>
      <c r="KC7" s="40" t="s">
        <v>423</v>
      </c>
      <c r="KD7" s="40" t="s">
        <v>801</v>
      </c>
      <c r="KE7" s="40" t="s">
        <v>802</v>
      </c>
      <c r="KF7" s="41" t="s">
        <v>427</v>
      </c>
      <c r="KG7" s="41" t="s">
        <v>430</v>
      </c>
      <c r="KH7" s="41" t="s">
        <v>431</v>
      </c>
      <c r="KI7" s="429" t="s">
        <v>400</v>
      </c>
      <c r="KJ7" s="40" t="s">
        <v>402</v>
      </c>
      <c r="KK7" s="40" t="s">
        <v>403</v>
      </c>
      <c r="KL7" s="316"/>
      <c r="KM7" s="40" t="s">
        <v>405</v>
      </c>
      <c r="KN7" s="41" t="s">
        <v>437</v>
      </c>
      <c r="KO7" s="41" t="s">
        <v>439</v>
      </c>
      <c r="KP7" s="483" t="s">
        <v>399</v>
      </c>
      <c r="KQ7" s="482" t="s">
        <v>404</v>
      </c>
      <c r="KR7" s="40" t="s">
        <v>406</v>
      </c>
      <c r="KS7" s="41" t="s">
        <v>429</v>
      </c>
      <c r="KT7" s="41" t="s">
        <v>438</v>
      </c>
      <c r="KU7" s="40" t="s">
        <v>424</v>
      </c>
      <c r="KV7" s="41" t="s">
        <v>435</v>
      </c>
      <c r="KW7" s="40" t="s">
        <v>459</v>
      </c>
      <c r="KX7" s="40" t="s">
        <v>460</v>
      </c>
      <c r="KY7" s="40" t="s">
        <v>464</v>
      </c>
      <c r="KZ7" s="41" t="s">
        <v>434</v>
      </c>
      <c r="LA7" s="40" t="s">
        <v>461</v>
      </c>
      <c r="LB7" s="41" t="s">
        <v>433</v>
      </c>
      <c r="LC7" s="41" t="s">
        <v>443</v>
      </c>
      <c r="LD7" s="41" t="s">
        <v>445</v>
      </c>
      <c r="LE7" s="40" t="s">
        <v>450</v>
      </c>
      <c r="LF7" s="40" t="s">
        <v>454</v>
      </c>
      <c r="LG7" s="40" t="s">
        <v>458</v>
      </c>
      <c r="LH7" s="40" t="s">
        <v>451</v>
      </c>
      <c r="LI7" s="40" t="s">
        <v>462</v>
      </c>
      <c r="LJ7" s="40" t="s">
        <v>455</v>
      </c>
      <c r="LK7" s="41" t="s">
        <v>477</v>
      </c>
      <c r="LL7" s="41" t="s">
        <v>444</v>
      </c>
      <c r="LM7" s="42" t="s">
        <v>446</v>
      </c>
      <c r="LN7" s="40" t="s">
        <v>463</v>
      </c>
      <c r="LO7" s="40" t="s">
        <v>466</v>
      </c>
      <c r="LP7" s="40" t="s">
        <v>467</v>
      </c>
      <c r="LQ7" s="316"/>
      <c r="LR7" s="40" t="s">
        <v>468</v>
      </c>
      <c r="LS7" s="40" t="s">
        <v>470</v>
      </c>
      <c r="LT7" s="41" t="s">
        <v>471</v>
      </c>
      <c r="LU7" s="41" t="s">
        <v>472</v>
      </c>
      <c r="LV7" s="41" t="s">
        <v>473</v>
      </c>
      <c r="LW7" s="41" t="s">
        <v>474</v>
      </c>
      <c r="LX7" s="41" t="s">
        <v>475</v>
      </c>
      <c r="LY7" s="41" t="s">
        <v>476</v>
      </c>
      <c r="LZ7" s="41" t="s">
        <v>478</v>
      </c>
      <c r="MA7" s="41" t="s">
        <v>481</v>
      </c>
      <c r="MB7" s="41" t="s">
        <v>482</v>
      </c>
      <c r="MC7" s="40" t="s">
        <v>407</v>
      </c>
      <c r="MD7" s="40" t="s">
        <v>408</v>
      </c>
      <c r="ME7" s="40" t="s">
        <v>409</v>
      </c>
      <c r="MF7" s="40" t="s">
        <v>410</v>
      </c>
      <c r="MG7" s="40" t="s">
        <v>465</v>
      </c>
      <c r="MH7" s="41" t="s">
        <v>483</v>
      </c>
      <c r="MI7" s="40" t="s">
        <v>469</v>
      </c>
      <c r="MJ7" s="41" t="s">
        <v>479</v>
      </c>
      <c r="MK7" s="41" t="s">
        <v>484</v>
      </c>
      <c r="ML7" s="41" t="s">
        <v>485</v>
      </c>
      <c r="MM7" s="41" t="s">
        <v>486</v>
      </c>
      <c r="MN7" s="41" t="s">
        <v>487</v>
      </c>
      <c r="MO7" s="41" t="s">
        <v>488</v>
      </c>
      <c r="MP7" s="41" t="s">
        <v>489</v>
      </c>
      <c r="MQ7" s="41" t="s">
        <v>490</v>
      </c>
      <c r="MR7" s="41" t="s">
        <v>491</v>
      </c>
      <c r="MS7" s="41" t="s">
        <v>492</v>
      </c>
      <c r="MT7" s="65" t="s">
        <v>493</v>
      </c>
      <c r="MU7" s="40" t="s">
        <v>494</v>
      </c>
      <c r="MV7" s="316"/>
      <c r="MW7" s="40" t="s">
        <v>495</v>
      </c>
      <c r="MX7" s="40" t="s">
        <v>496</v>
      </c>
      <c r="MY7" s="40" t="s">
        <v>497</v>
      </c>
      <c r="MZ7" s="40" t="s">
        <v>498</v>
      </c>
      <c r="NA7" s="40" t="s">
        <v>499</v>
      </c>
      <c r="NB7" s="40" t="s">
        <v>500</v>
      </c>
      <c r="NC7" s="40" t="s">
        <v>501</v>
      </c>
      <c r="ND7" s="40" t="s">
        <v>502</v>
      </c>
      <c r="NE7" s="40" t="s">
        <v>503</v>
      </c>
      <c r="NF7" s="40" t="s">
        <v>504</v>
      </c>
      <c r="NG7" s="40" t="s">
        <v>505</v>
      </c>
      <c r="NH7" s="40" t="s">
        <v>506</v>
      </c>
      <c r="NI7" s="40" t="s">
        <v>507</v>
      </c>
      <c r="NJ7" s="40" t="s">
        <v>508</v>
      </c>
      <c r="NK7" s="40" t="s">
        <v>509</v>
      </c>
      <c r="NL7" s="41" t="s">
        <v>523</v>
      </c>
      <c r="NM7" s="41" t="s">
        <v>524</v>
      </c>
      <c r="NN7" s="41" t="s">
        <v>526</v>
      </c>
      <c r="NO7" s="41" t="s">
        <v>527</v>
      </c>
      <c r="NP7" s="41" t="s">
        <v>528</v>
      </c>
      <c r="NQ7" s="41" t="s">
        <v>531</v>
      </c>
      <c r="NR7" s="41" t="s">
        <v>532</v>
      </c>
      <c r="NS7" s="41" t="s">
        <v>533</v>
      </c>
      <c r="NT7" s="41" t="s">
        <v>534</v>
      </c>
      <c r="NU7" s="41" t="s">
        <v>535</v>
      </c>
      <c r="NV7" s="40" t="s">
        <v>514</v>
      </c>
      <c r="NW7" s="40" t="s">
        <v>515</v>
      </c>
      <c r="NX7" s="40" t="s">
        <v>516</v>
      </c>
      <c r="NY7" s="40" t="s">
        <v>512</v>
      </c>
      <c r="NZ7" s="65" t="s">
        <v>517</v>
      </c>
      <c r="OA7" s="283"/>
      <c r="OB7" s="41" t="s">
        <v>518</v>
      </c>
      <c r="OC7" s="41" t="s">
        <v>519</v>
      </c>
      <c r="OD7" s="41" t="s">
        <v>520</v>
      </c>
      <c r="OE7" s="41" t="s">
        <v>522</v>
      </c>
      <c r="OF7" s="41" t="s">
        <v>525</v>
      </c>
      <c r="OG7" s="40" t="s">
        <v>551</v>
      </c>
      <c r="OH7" s="40" t="s">
        <v>552</v>
      </c>
      <c r="OI7" s="40" t="s">
        <v>553</v>
      </c>
      <c r="OJ7" s="40" t="s">
        <v>554</v>
      </c>
      <c r="OK7" s="40" t="s">
        <v>555</v>
      </c>
      <c r="OL7" s="40" t="s">
        <v>556</v>
      </c>
      <c r="OM7" s="40" t="s">
        <v>557</v>
      </c>
      <c r="ON7" s="40" t="s">
        <v>558</v>
      </c>
      <c r="OO7" s="40" t="s">
        <v>559</v>
      </c>
      <c r="OP7" s="40" t="s">
        <v>560</v>
      </c>
      <c r="OQ7" s="40" t="s">
        <v>561</v>
      </c>
      <c r="OR7" s="40" t="s">
        <v>562</v>
      </c>
      <c r="OS7" s="40" t="s">
        <v>563</v>
      </c>
      <c r="OT7" s="41" t="s">
        <v>564</v>
      </c>
      <c r="OU7" s="41" t="s">
        <v>565</v>
      </c>
      <c r="OV7" s="41" t="s">
        <v>566</v>
      </c>
      <c r="OW7" s="41" t="s">
        <v>567</v>
      </c>
      <c r="OX7" s="41" t="s">
        <v>568</v>
      </c>
      <c r="OY7" s="41" t="s">
        <v>569</v>
      </c>
      <c r="OZ7" s="41" t="s">
        <v>570</v>
      </c>
      <c r="PA7" s="41" t="s">
        <v>573</v>
      </c>
      <c r="PB7" s="41" t="s">
        <v>574</v>
      </c>
      <c r="PC7" s="41" t="s">
        <v>575</v>
      </c>
      <c r="PD7" s="41" t="s">
        <v>576</v>
      </c>
      <c r="PE7" s="41" t="s">
        <v>577</v>
      </c>
      <c r="PF7" s="283"/>
      <c r="PG7" s="40" t="s">
        <v>510</v>
      </c>
      <c r="PH7" s="40" t="s">
        <v>513</v>
      </c>
      <c r="PI7" s="41" t="s">
        <v>521</v>
      </c>
      <c r="PJ7" s="41" t="s">
        <v>529</v>
      </c>
      <c r="PK7" s="41" t="s">
        <v>530</v>
      </c>
      <c r="PL7" s="40" t="s">
        <v>457</v>
      </c>
      <c r="PM7" s="41" t="s">
        <v>428</v>
      </c>
      <c r="PN7" s="41" t="s">
        <v>432</v>
      </c>
      <c r="PO7" s="40" t="s">
        <v>511</v>
      </c>
      <c r="PP7" s="41" t="s">
        <v>571</v>
      </c>
      <c r="PQ7" s="41" t="s">
        <v>572</v>
      </c>
      <c r="PR7" s="41" t="s">
        <v>578</v>
      </c>
      <c r="PS7" s="41" t="s">
        <v>579</v>
      </c>
      <c r="PT7" s="41" t="s">
        <v>580</v>
      </c>
      <c r="PU7" s="41" t="s">
        <v>581</v>
      </c>
      <c r="PV7" s="41" t="s">
        <v>582</v>
      </c>
      <c r="PW7" s="41" t="s">
        <v>583</v>
      </c>
      <c r="PX7" s="41" t="s">
        <v>584</v>
      </c>
      <c r="PY7" s="41" t="s">
        <v>585</v>
      </c>
      <c r="PZ7" s="41" t="s">
        <v>586</v>
      </c>
      <c r="QA7" s="65" t="s">
        <v>587</v>
      </c>
      <c r="QB7" s="40" t="s">
        <v>588</v>
      </c>
      <c r="QC7" s="40" t="s">
        <v>589</v>
      </c>
      <c r="QD7" s="40" t="s">
        <v>590</v>
      </c>
      <c r="QE7" s="40" t="s">
        <v>591</v>
      </c>
      <c r="QF7" s="40" t="s">
        <v>592</v>
      </c>
      <c r="QG7" s="40" t="s">
        <v>593</v>
      </c>
      <c r="QH7" s="40" t="s">
        <v>595</v>
      </c>
      <c r="QI7" s="40" t="s">
        <v>596</v>
      </c>
      <c r="QJ7" s="40" t="s">
        <v>597</v>
      </c>
      <c r="QK7" s="283"/>
      <c r="QL7" s="40" t="s">
        <v>598</v>
      </c>
      <c r="QM7" s="40" t="s">
        <v>599</v>
      </c>
      <c r="QN7" s="40" t="s">
        <v>600</v>
      </c>
      <c r="QO7" s="40" t="s">
        <v>601</v>
      </c>
      <c r="QP7" s="40" t="s">
        <v>602</v>
      </c>
      <c r="QQ7" s="40" t="s">
        <v>603</v>
      </c>
      <c r="QR7" s="40" t="s">
        <v>604</v>
      </c>
      <c r="QS7" s="40" t="s">
        <v>605</v>
      </c>
      <c r="QT7" s="40" t="s">
        <v>606</v>
      </c>
      <c r="QU7" s="40" t="s">
        <v>607</v>
      </c>
      <c r="QV7" s="40" t="s">
        <v>608</v>
      </c>
      <c r="QW7" s="40" t="s">
        <v>609</v>
      </c>
      <c r="QX7" s="40" t="s">
        <v>610</v>
      </c>
      <c r="QY7" s="41" t="s">
        <v>611</v>
      </c>
      <c r="QZ7" s="41" t="s">
        <v>612</v>
      </c>
      <c r="RA7" s="41" t="s">
        <v>613</v>
      </c>
      <c r="RB7" s="41" t="s">
        <v>614</v>
      </c>
      <c r="RC7" s="41" t="s">
        <v>615</v>
      </c>
      <c r="RD7" s="41" t="s">
        <v>616</v>
      </c>
      <c r="RE7" s="41" t="s">
        <v>617</v>
      </c>
      <c r="RF7" s="41" t="s">
        <v>618</v>
      </c>
      <c r="RG7" s="41" t="s">
        <v>619</v>
      </c>
      <c r="RH7" s="41" t="s">
        <v>620</v>
      </c>
      <c r="RI7" s="41" t="s">
        <v>621</v>
      </c>
      <c r="RJ7" s="41" t="s">
        <v>622</v>
      </c>
      <c r="RK7" s="41" t="s">
        <v>623</v>
      </c>
      <c r="RL7" s="41" t="s">
        <v>624</v>
      </c>
      <c r="RM7" s="41" t="s">
        <v>625</v>
      </c>
      <c r="RN7" s="41" t="s">
        <v>626</v>
      </c>
      <c r="RO7" s="41" t="s">
        <v>627</v>
      </c>
      <c r="RP7" s="283"/>
      <c r="RQ7" s="41" t="s">
        <v>628</v>
      </c>
      <c r="RR7" s="41" t="s">
        <v>629</v>
      </c>
      <c r="RS7" s="41" t="s">
        <v>630</v>
      </c>
      <c r="RT7" s="41" t="s">
        <v>631</v>
      </c>
      <c r="RU7" s="41" t="s">
        <v>632</v>
      </c>
      <c r="RV7" s="41" t="s">
        <v>633</v>
      </c>
      <c r="RW7" s="41" t="s">
        <v>634</v>
      </c>
      <c r="RX7" s="41" t="s">
        <v>635</v>
      </c>
      <c r="RY7" s="41" t="s">
        <v>636</v>
      </c>
      <c r="RZ7" s="41" t="s">
        <v>637</v>
      </c>
      <c r="SA7" s="41" t="s">
        <v>638</v>
      </c>
      <c r="SB7" s="41" t="s">
        <v>639</v>
      </c>
      <c r="SC7" s="41" t="s">
        <v>640</v>
      </c>
      <c r="SD7" s="41" t="s">
        <v>641</v>
      </c>
      <c r="SE7" s="41" t="s">
        <v>642</v>
      </c>
      <c r="SF7" s="41" t="s">
        <v>643</v>
      </c>
      <c r="SG7" s="41" t="s">
        <v>645</v>
      </c>
      <c r="SH7" s="41" t="s">
        <v>646</v>
      </c>
      <c r="SI7" s="41" t="s">
        <v>647</v>
      </c>
      <c r="SJ7" s="41" t="s">
        <v>648</v>
      </c>
      <c r="SK7" s="41" t="s">
        <v>649</v>
      </c>
      <c r="SL7" s="41" t="s">
        <v>650</v>
      </c>
      <c r="SM7" s="41" t="s">
        <v>651</v>
      </c>
      <c r="SN7" s="41" t="s">
        <v>652</v>
      </c>
      <c r="SO7" s="41" t="s">
        <v>653</v>
      </c>
      <c r="SP7" s="41" t="s">
        <v>654</v>
      </c>
      <c r="SQ7" s="41" t="s">
        <v>655</v>
      </c>
      <c r="SR7" s="41" t="s">
        <v>656</v>
      </c>
      <c r="SS7" s="41" t="s">
        <v>657</v>
      </c>
      <c r="ST7" s="41" t="s">
        <v>658</v>
      </c>
      <c r="SU7" s="283"/>
      <c r="SV7" s="41" t="s">
        <v>659</v>
      </c>
      <c r="SW7" s="41" t="s">
        <v>660</v>
      </c>
      <c r="SX7" s="41" t="s">
        <v>661</v>
      </c>
      <c r="SY7" s="41" t="s">
        <v>662</v>
      </c>
      <c r="SZ7" s="41" t="s">
        <v>663</v>
      </c>
      <c r="TA7" s="41" t="s">
        <v>664</v>
      </c>
      <c r="TB7" s="41" t="s">
        <v>665</v>
      </c>
      <c r="TC7" s="41" t="s">
        <v>666</v>
      </c>
      <c r="TD7" s="41" t="s">
        <v>667</v>
      </c>
      <c r="TE7" s="41" t="s">
        <v>668</v>
      </c>
      <c r="TF7" s="41" t="s">
        <v>669</v>
      </c>
      <c r="TG7" s="41" t="s">
        <v>670</v>
      </c>
      <c r="TH7" s="41" t="s">
        <v>671</v>
      </c>
      <c r="TI7" s="41" t="s">
        <v>672</v>
      </c>
      <c r="TJ7" s="41" t="s">
        <v>673</v>
      </c>
      <c r="TK7" s="41" t="s">
        <v>674</v>
      </c>
      <c r="TL7" s="65" t="s">
        <v>675</v>
      </c>
      <c r="TM7" s="41" t="s">
        <v>676</v>
      </c>
      <c r="TN7" s="41" t="s">
        <v>677</v>
      </c>
      <c r="TO7" s="41" t="s">
        <v>678</v>
      </c>
      <c r="TP7" s="41" t="s">
        <v>679</v>
      </c>
      <c r="TQ7" s="41" t="s">
        <v>680</v>
      </c>
      <c r="TR7" s="41" t="s">
        <v>681</v>
      </c>
      <c r="TS7" s="41" t="s">
        <v>682</v>
      </c>
      <c r="TT7" s="41" t="s">
        <v>683</v>
      </c>
      <c r="TU7" s="41" t="s">
        <v>684</v>
      </c>
      <c r="TV7" s="41" t="s">
        <v>897</v>
      </c>
      <c r="TW7" s="41" t="s">
        <v>867</v>
      </c>
      <c r="TX7" s="41" t="s">
        <v>868</v>
      </c>
      <c r="TY7" s="41" t="s">
        <v>869</v>
      </c>
      <c r="TZ7" s="317"/>
      <c r="UA7" s="41" t="s">
        <v>870</v>
      </c>
      <c r="UB7" s="41" t="s">
        <v>871</v>
      </c>
      <c r="UC7" s="41" t="s">
        <v>872</v>
      </c>
      <c r="UD7" s="41" t="s">
        <v>873</v>
      </c>
      <c r="UE7" s="41" t="s">
        <v>874</v>
      </c>
      <c r="UF7" s="41" t="s">
        <v>875</v>
      </c>
      <c r="UG7" s="41" t="s">
        <v>876</v>
      </c>
      <c r="UH7" s="41" t="s">
        <v>877</v>
      </c>
      <c r="UI7" s="41" t="s">
        <v>878</v>
      </c>
      <c r="UJ7" s="41" t="s">
        <v>879</v>
      </c>
      <c r="UK7" s="41" t="s">
        <v>880</v>
      </c>
      <c r="UL7" s="41" t="s">
        <v>881</v>
      </c>
      <c r="UM7" s="41" t="s">
        <v>882</v>
      </c>
      <c r="UN7" s="41" t="s">
        <v>883</v>
      </c>
      <c r="UO7" s="41" t="s">
        <v>884</v>
      </c>
      <c r="UP7" s="41" t="s">
        <v>885</v>
      </c>
      <c r="UQ7" s="41" t="s">
        <v>886</v>
      </c>
      <c r="UR7" s="41" t="s">
        <v>887</v>
      </c>
      <c r="US7" s="41" t="s">
        <v>888</v>
      </c>
      <c r="UT7" s="41" t="s">
        <v>889</v>
      </c>
      <c r="UU7" s="41" t="s">
        <v>890</v>
      </c>
      <c r="UV7" s="41" t="s">
        <v>891</v>
      </c>
      <c r="UW7" s="41" t="s">
        <v>892</v>
      </c>
      <c r="UX7" s="41" t="s">
        <v>893</v>
      </c>
      <c r="UY7" s="41" t="s">
        <v>894</v>
      </c>
      <c r="UZ7" s="41" t="s">
        <v>895</v>
      </c>
      <c r="VA7" s="41" t="s">
        <v>896</v>
      </c>
      <c r="VB7" s="41" t="s">
        <v>904</v>
      </c>
      <c r="VC7" s="41" t="s">
        <v>905</v>
      </c>
      <c r="VD7" s="41" t="s">
        <v>906</v>
      </c>
      <c r="VE7" s="317"/>
      <c r="VF7" s="41" t="s">
        <v>907</v>
      </c>
      <c r="VG7" s="41" t="s">
        <v>908</v>
      </c>
      <c r="VH7" s="41" t="s">
        <v>909</v>
      </c>
      <c r="VI7" s="65" t="s">
        <v>910</v>
      </c>
      <c r="VJ7" s="41" t="s">
        <v>911</v>
      </c>
      <c r="VK7" s="41" t="s">
        <v>912</v>
      </c>
      <c r="VL7" s="41" t="s">
        <v>913</v>
      </c>
      <c r="VM7" s="41" t="s">
        <v>914</v>
      </c>
      <c r="VN7" s="41" t="s">
        <v>915</v>
      </c>
      <c r="VO7" s="41" t="s">
        <v>916</v>
      </c>
      <c r="VP7" s="41" t="s">
        <v>917</v>
      </c>
      <c r="VQ7" s="41" t="s">
        <v>918</v>
      </c>
      <c r="VR7" s="41" t="s">
        <v>919</v>
      </c>
      <c r="VS7" s="41" t="s">
        <v>920</v>
      </c>
      <c r="VT7" s="41" t="s">
        <v>921</v>
      </c>
      <c r="VU7" s="41" t="s">
        <v>922</v>
      </c>
      <c r="VV7" s="41" t="s">
        <v>923</v>
      </c>
      <c r="VW7" s="41" t="s">
        <v>924</v>
      </c>
      <c r="VX7" s="41" t="s">
        <v>925</v>
      </c>
      <c r="VY7" s="41" t="s">
        <v>926</v>
      </c>
      <c r="VZ7" s="41" t="s">
        <v>927</v>
      </c>
      <c r="WA7" s="41" t="s">
        <v>928</v>
      </c>
      <c r="WB7" s="41" t="s">
        <v>929</v>
      </c>
      <c r="WC7" s="41" t="s">
        <v>930</v>
      </c>
      <c r="WD7" s="41" t="s">
        <v>931</v>
      </c>
      <c r="WE7" s="41" t="s">
        <v>932</v>
      </c>
      <c r="WF7" s="41" t="s">
        <v>933</v>
      </c>
      <c r="WG7" s="41" t="s">
        <v>934</v>
      </c>
      <c r="WH7" s="41" t="s">
        <v>935</v>
      </c>
      <c r="WI7" s="41" t="s">
        <v>936</v>
      </c>
      <c r="WJ7" s="317"/>
      <c r="WK7" s="41" t="s">
        <v>973</v>
      </c>
      <c r="WL7" s="41" t="s">
        <v>974</v>
      </c>
      <c r="WM7" s="41" t="s">
        <v>975</v>
      </c>
      <c r="WN7" s="41" t="s">
        <v>976</v>
      </c>
      <c r="WO7" s="41" t="s">
        <v>977</v>
      </c>
      <c r="WP7" s="41" t="s">
        <v>978</v>
      </c>
      <c r="WQ7" s="41" t="s">
        <v>979</v>
      </c>
      <c r="WR7" s="41" t="s">
        <v>980</v>
      </c>
      <c r="WS7" s="41" t="s">
        <v>981</v>
      </c>
      <c r="WT7" s="41" t="s">
        <v>982</v>
      </c>
      <c r="WU7" s="41" t="s">
        <v>983</v>
      </c>
      <c r="WV7" s="41" t="s">
        <v>984</v>
      </c>
      <c r="WW7" s="41" t="s">
        <v>985</v>
      </c>
      <c r="WX7" s="41" t="s">
        <v>986</v>
      </c>
      <c r="WY7" s="41" t="s">
        <v>987</v>
      </c>
      <c r="WZ7" s="41" t="s">
        <v>988</v>
      </c>
      <c r="XA7" s="41" t="s">
        <v>989</v>
      </c>
      <c r="XB7" s="41" t="s">
        <v>990</v>
      </c>
      <c r="XC7" s="41" t="s">
        <v>991</v>
      </c>
      <c r="XD7" s="41" t="s">
        <v>992</v>
      </c>
      <c r="XE7" s="65" t="s">
        <v>993</v>
      </c>
      <c r="XF7" s="65" t="s">
        <v>994</v>
      </c>
      <c r="XG7" s="41" t="s">
        <v>995</v>
      </c>
      <c r="XH7" s="41" t="s">
        <v>996</v>
      </c>
      <c r="XI7" s="41" t="s">
        <v>997</v>
      </c>
      <c r="XJ7" s="41" t="s">
        <v>998</v>
      </c>
      <c r="XK7" s="41" t="s">
        <v>999</v>
      </c>
      <c r="XL7" s="41" t="s">
        <v>1000</v>
      </c>
      <c r="XM7" s="41" t="s">
        <v>1006</v>
      </c>
      <c r="XN7" s="41" t="s">
        <v>1007</v>
      </c>
      <c r="XO7" s="317"/>
      <c r="XP7" s="41" t="s">
        <v>1008</v>
      </c>
      <c r="XQ7" s="41" t="s">
        <v>1009</v>
      </c>
      <c r="XR7" s="41" t="s">
        <v>1010</v>
      </c>
      <c r="XS7" s="41" t="s">
        <v>1011</v>
      </c>
      <c r="XT7" s="41" t="s">
        <v>1012</v>
      </c>
      <c r="XU7" s="41" t="s">
        <v>1013</v>
      </c>
      <c r="XV7" s="41" t="s">
        <v>1014</v>
      </c>
      <c r="XW7" s="41" t="s">
        <v>1015</v>
      </c>
      <c r="XX7" s="41" t="s">
        <v>1016</v>
      </c>
      <c r="XY7" s="41" t="s">
        <v>1017</v>
      </c>
      <c r="XZ7" s="41" t="s">
        <v>1018</v>
      </c>
      <c r="YA7" s="41" t="s">
        <v>1019</v>
      </c>
      <c r="YB7" s="41" t="s">
        <v>1020</v>
      </c>
      <c r="YC7" s="41" t="s">
        <v>1021</v>
      </c>
      <c r="YD7" s="41" t="s">
        <v>1026</v>
      </c>
      <c r="YE7" s="41" t="s">
        <v>1027</v>
      </c>
      <c r="YF7" s="41" t="s">
        <v>1028</v>
      </c>
      <c r="YG7" s="41" t="s">
        <v>1029</v>
      </c>
      <c r="YH7" s="41" t="s">
        <v>1030</v>
      </c>
      <c r="YI7" s="41" t="s">
        <v>1031</v>
      </c>
      <c r="YJ7" s="41" t="s">
        <v>1032</v>
      </c>
      <c r="YK7" s="41" t="s">
        <v>1033</v>
      </c>
      <c r="YL7" s="41" t="s">
        <v>1034</v>
      </c>
      <c r="YM7" s="41" t="s">
        <v>1035</v>
      </c>
      <c r="YN7" s="41" t="s">
        <v>1036</v>
      </c>
      <c r="YO7" s="41" t="s">
        <v>1037</v>
      </c>
      <c r="YP7" s="41" t="s">
        <v>1038</v>
      </c>
      <c r="YQ7" s="41" t="s">
        <v>1039</v>
      </c>
      <c r="YR7" s="41" t="s">
        <v>1040</v>
      </c>
      <c r="YS7" s="41" t="s">
        <v>1041</v>
      </c>
      <c r="YT7" s="317"/>
      <c r="YU7" s="41" t="s">
        <v>1042</v>
      </c>
      <c r="YV7" s="41" t="s">
        <v>1043</v>
      </c>
      <c r="YW7" s="41" t="s">
        <v>1044</v>
      </c>
      <c r="YX7" s="41" t="s">
        <v>1045</v>
      </c>
      <c r="YY7" s="41" t="s">
        <v>1046</v>
      </c>
      <c r="YZ7" s="41" t="s">
        <v>1047</v>
      </c>
      <c r="ZA7" s="41" t="s">
        <v>1048</v>
      </c>
      <c r="ZB7" s="41" t="s">
        <v>1049</v>
      </c>
      <c r="ZC7" s="41" t="s">
        <v>1050</v>
      </c>
      <c r="ZD7" s="41" t="s">
        <v>1051</v>
      </c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317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</row>
    <row r="8" spans="1:755" s="2" customFormat="1" ht="11.25" customHeight="1">
      <c r="A8" s="30">
        <v>1</v>
      </c>
      <c r="B8" s="79" t="s">
        <v>75</v>
      </c>
      <c r="C8" s="44">
        <f>WORKDAY(C9,$A8,'[2]Holiday Schedule'!$B$2:$B$30)</f>
        <v>42270</v>
      </c>
      <c r="D8" s="39">
        <f>WORKDAY(D9,$A8,'[2]Holiday Schedule'!$B$2:$B$30)</f>
        <v>42269</v>
      </c>
      <c r="E8" s="44">
        <f>WORKDAY(E9,$A8,'[2]Holiday Schedule'!$B$2:$B$30)</f>
        <v>42269</v>
      </c>
      <c r="F8" s="44">
        <f>WORKDAY(F9,$A8,'[2]Holiday Schedule'!$B$2:$B$30)</f>
        <v>42269</v>
      </c>
      <c r="G8" s="44">
        <f>WORKDAY(G9,$A8,'[2]Holiday Schedule'!$B$2:$B$30)</f>
        <v>42269</v>
      </c>
      <c r="H8" s="44">
        <f>WORKDAY(H9,$A8,'[2]Holiday Schedule'!$B$2:$B$30)</f>
        <v>42269</v>
      </c>
      <c r="I8" s="44">
        <f>WORKDAY(I9,$A8,'[2]Holiday Schedule'!$B$2:$B$30)</f>
        <v>42269</v>
      </c>
      <c r="J8" s="44">
        <f>WORKDAY(J9,$A8,'[2]Holiday Schedule'!$B$2:$B$30)</f>
        <v>42269</v>
      </c>
      <c r="K8" s="44">
        <f>WORKDAY(K9,$A8,'[2]Holiday Schedule'!$B$2:$B$30)</f>
        <v>42269</v>
      </c>
      <c r="L8" s="44">
        <f>WORKDAY(L9,$A8,'[2]Holiday Schedule'!$B$2:$B$30)</f>
        <v>42269</v>
      </c>
      <c r="M8" s="44">
        <f>WORKDAY(M9,$A8,'[2]Holiday Schedule'!$B$2:$B$30)</f>
        <v>42269</v>
      </c>
      <c r="N8" s="44">
        <f>WORKDAY(N9,$A8,'[2]Holiday Schedule'!$B$2:$B$30)</f>
        <v>42269</v>
      </c>
      <c r="O8" s="44">
        <f>WORKDAY(O9,$A8,'[2]Holiday Schedule'!$B$2:$B$30)</f>
        <v>42269</v>
      </c>
      <c r="P8" s="44">
        <f>WORKDAY(P9,$A8,'[2]Holiday Schedule'!$B$2:$B$30)</f>
        <v>42269</v>
      </c>
      <c r="Q8" s="44">
        <f>WORKDAY(Q9,$A8,'[2]Holiday Schedule'!$B$2:$B$30)</f>
        <v>42269</v>
      </c>
      <c r="R8" s="44">
        <f>WORKDAY(R9,'NEO 5322121'!$A8,'[2]Holiday Schedule'!$B$2:$B$30)</f>
        <v>42269</v>
      </c>
      <c r="S8" s="44">
        <f>WORKDAY(S9,$A8,'[2]Holiday Schedule'!$B$2:$B$30)</f>
        <v>42269</v>
      </c>
      <c r="T8" s="44">
        <f>WORKDAY(T9,$A8,'[2]Holiday Schedule'!$B$2:$B$30)</f>
        <v>42269</v>
      </c>
      <c r="U8" s="44">
        <f>WORKDAY(U9,$A8,'[2]Holiday Schedule'!$B$2:$B$30)</f>
        <v>42269</v>
      </c>
      <c r="V8" s="44">
        <f>WORKDAY(V9,$A8,'[2]Holiday Schedule'!$B$2:$B$30)</f>
        <v>42269</v>
      </c>
      <c r="W8" s="44">
        <f>WORKDAY(W9,$A8,'[2]Holiday Schedule'!$B$2:$B$30)</f>
        <v>42269</v>
      </c>
      <c r="X8" s="107"/>
      <c r="Y8" s="268">
        <f>WORKDAY(Y9,$A8,'[2]Holiday Schedule'!$B$2:$B$30)</f>
        <v>42271</v>
      </c>
      <c r="Z8" s="268">
        <f>WORKDAY(Z9,$A8,'[2]Holiday Schedule'!$B$2:$B$30)</f>
        <v>42271</v>
      </c>
      <c r="AA8" s="268">
        <f>WORKDAY(AA9,$A8,'[2]Holiday Schedule'!$B$2:$B$30)</f>
        <v>42271</v>
      </c>
      <c r="AB8" s="268">
        <f>WORKDAY(AB9,$A8,'[2]Holiday Schedule'!$B$2:$B$30)</f>
        <v>42271</v>
      </c>
      <c r="AC8" s="268">
        <f>WORKDAY(AC9,$A8,'[2]Holiday Schedule'!$B$2:$B$30)</f>
        <v>42271</v>
      </c>
      <c r="AD8" s="268">
        <f>WORKDAY(AD9,$A8,'[2]Holiday Schedule'!$B$2:$B$30)</f>
        <v>42271</v>
      </c>
      <c r="AE8" s="268">
        <f>WORKDAY(AE9,$A8,'[2]Holiday Schedule'!$B$2:$B$30)</f>
        <v>42271</v>
      </c>
      <c r="AF8" s="268">
        <f>WORKDAY(AF9,$A8,'[2]Holiday Schedule'!$B$2:$B$30)</f>
        <v>42271</v>
      </c>
      <c r="AG8" s="268">
        <f>WORKDAY(AG9,$A8,'[2]Holiday Schedule'!$B$2:$B$30)</f>
        <v>42271</v>
      </c>
      <c r="AH8" s="268">
        <f>WORKDAY(AH9,$A8,'[2]Holiday Schedule'!$B$2:$B$30)</f>
        <v>42271</v>
      </c>
      <c r="AI8" s="268">
        <f>WORKDAY(AI9,$A8,'[2]Holiday Schedule'!$B$2:$B$30)</f>
        <v>42271</v>
      </c>
      <c r="AJ8" s="268">
        <f>WORKDAY(AJ9,$A8,'[2]Holiday Schedule'!$B$2:$B$30)</f>
        <v>42271</v>
      </c>
      <c r="AK8" s="268">
        <f>WORKDAY(AK9,$A8,'[2]Holiday Schedule'!$B$2:$B$30)</f>
        <v>42271</v>
      </c>
      <c r="AL8" s="268">
        <f>WORKDAY(AL9,$A8,'[2]Holiday Schedule'!$B$2:$B$30)</f>
        <v>42271</v>
      </c>
      <c r="AM8" s="268">
        <f>WORKDAY(AM9,$A8,'[2]Holiday Schedule'!$B$2:$B$30)</f>
        <v>42271</v>
      </c>
      <c r="AN8" s="268">
        <f>WORKDAY(AN9,$A8,'[2]Holiday Schedule'!$B$2:$B$30)</f>
        <v>42271</v>
      </c>
      <c r="AO8" s="270"/>
      <c r="AP8" s="431">
        <f>WORKDAY(AP9,$A8,'[2]Holiday Schedule'!$B$2:$B$30)</f>
        <v>42275</v>
      </c>
      <c r="AQ8" s="431">
        <f>WORKDAY(AQ9,$A8,'[2]Holiday Schedule'!$B$2:$B$30)</f>
        <v>42275</v>
      </c>
      <c r="AR8" s="431">
        <f>WORKDAY(AR9,$A8,'[2]Holiday Schedule'!$B$2:$B$30)</f>
        <v>42275</v>
      </c>
      <c r="AS8" s="431">
        <f>WORKDAY(AS9,$A8,'[2]Holiday Schedule'!$B$2:$B$30)</f>
        <v>42275</v>
      </c>
      <c r="AT8" s="431">
        <f>WORKDAY(AT9,$A8,'[2]Holiday Schedule'!$B$2:$B$30)</f>
        <v>42275</v>
      </c>
      <c r="AU8" s="431">
        <f>WORKDAY(AU9,$A8,'[2]Holiday Schedule'!$B$2:$B$30)</f>
        <v>42275</v>
      </c>
      <c r="AV8" s="431">
        <f>WORKDAY(AV9,$A8,'[2]Holiday Schedule'!$B$2:$B$30)</f>
        <v>42275</v>
      </c>
      <c r="AW8" s="431">
        <f>WORKDAY(AW9,'NEO 5322121'!$A8,'[2]Holiday Schedule'!$B$2:$B$30)</f>
        <v>42275</v>
      </c>
      <c r="AX8" s="431">
        <f>WORKDAY(AX9,'NEO 5322121'!$A8,'[2]Holiday Schedule'!$B$2:$B$30)</f>
        <v>42275</v>
      </c>
      <c r="AY8" s="431">
        <f>WORKDAY(AY9,$A8,'[2]Holiday Schedule'!$B$2:$B$30)</f>
        <v>42275</v>
      </c>
      <c r="AZ8" s="431">
        <f>WORKDAY(AZ9,$A8,'[2]Holiday Schedule'!$B$2:$B$30)</f>
        <v>42275</v>
      </c>
      <c r="BA8" s="431">
        <f>WORKDAY(BA9,$A8,'[2]Holiday Schedule'!$B$2:$B$30)</f>
        <v>42275</v>
      </c>
      <c r="BB8" s="431">
        <f>WORKDAY(BB9,$A8,'[2]Holiday Schedule'!$B$2:$B$30)</f>
        <v>42275</v>
      </c>
      <c r="BC8" s="431">
        <f>WORKDAY(BC9,$A8,'[2]Holiday Schedule'!$B$2:$B$30)</f>
        <v>42275</v>
      </c>
      <c r="BD8" s="431">
        <f>WORKDAY(BD9,$A8,'[2]Holiday Schedule'!$B$2:$B$30)</f>
        <v>42275</v>
      </c>
      <c r="BE8" s="431">
        <f>WORKDAY(BE9,$A8,'[2]Holiday Schedule'!$B$2:$B$30)</f>
        <v>42275</v>
      </c>
      <c r="BF8" s="431">
        <f>WORKDAY(BF9,$A8,'[2]Holiday Schedule'!$B$2:$B$30)</f>
        <v>42275</v>
      </c>
      <c r="BG8" s="431">
        <f>WORKDAY(BG9,$A8,'[2]Holiday Schedule'!$B$2:$B$30)</f>
        <v>42275</v>
      </c>
      <c r="BH8" s="431">
        <f>WORKDAY(BH9,$A8,'[2]Holiday Schedule'!$B$2:$B$30)</f>
        <v>42275</v>
      </c>
      <c r="BI8" s="431">
        <f>WORKDAY(BI9,$A8,'[2]Holiday Schedule'!$B$2:$B$30)</f>
        <v>42275</v>
      </c>
      <c r="BJ8" s="432"/>
      <c r="BK8" s="431">
        <f>WORKDAY(BK9,'NEO 5322121'!$A8,'[2]Holiday Schedule'!$B$2:$B$30)</f>
        <v>42275</v>
      </c>
      <c r="BL8" s="431">
        <f>WORKDAY(BL9,$A8,'[2]Holiday Schedule'!$B$2:$B$30)</f>
        <v>42276</v>
      </c>
      <c r="BM8" s="431">
        <f>WORKDAY(BM9,$A8,'[2]Holiday Schedule'!$B$2:$B$30)</f>
        <v>42279</v>
      </c>
      <c r="BN8" s="431">
        <f>WORKDAY(BN9,$A8,'[2]Holiday Schedule'!$B$2:$B$30)</f>
        <v>42279</v>
      </c>
      <c r="BO8" s="431">
        <f>WORKDAY(BO9,$A8,'[2]Holiday Schedule'!$B$2:$B$30)</f>
        <v>42279</v>
      </c>
      <c r="BP8" s="431">
        <f>WORKDAY(BP9,$A8,'[2]Holiday Schedule'!$B$2:$B$30)</f>
        <v>42271</v>
      </c>
      <c r="BQ8" s="431">
        <f>WORKDAY(BQ9,$A8,'[2]Holiday Schedule'!$B$2:$B$30)</f>
        <v>42278</v>
      </c>
      <c r="BR8" s="431">
        <f>WORKDAY(BR9,$A8,'[2]Holiday Schedule'!$B$2:$B$30)</f>
        <v>42278</v>
      </c>
      <c r="BS8" s="431">
        <f>WORKDAY(BS9,$A8,'[2]Holiday Schedule'!$B$2:$B$30)</f>
        <v>42278</v>
      </c>
      <c r="BT8" s="431">
        <f>WORKDAY(BT9,$A8,'[2]Holiday Schedule'!$B$2:$B$30)</f>
        <v>42289</v>
      </c>
      <c r="BU8" s="431">
        <f>WORKDAY(BU9,$A8,'[2]Holiday Schedule'!$B$2:$B$30)</f>
        <v>42292</v>
      </c>
      <c r="BV8" s="431">
        <f>WORKDAY(BV9,$A8,'[2]Holiday Schedule'!$B$2:$B$30)</f>
        <v>42292</v>
      </c>
      <c r="BW8" s="431">
        <f>WORKDAY(BW9,$A8,'[2]Holiday Schedule'!$B$2:$B$30)</f>
        <v>42292</v>
      </c>
      <c r="BX8" s="431">
        <f>WORKDAY(BX9,'NEO 5322121'!$A8,'[2]Holiday Schedule'!$B$2:$B$30)</f>
        <v>42292</v>
      </c>
      <c r="BY8" s="431">
        <f>WORKDAY(BY9,'NEO 5322121'!$A8,'[2]Holiday Schedule'!$B$2:$B$30)</f>
        <v>42292</v>
      </c>
      <c r="BZ8" s="431">
        <f>WORKDAY(BZ9,'NEO 5322121'!$A8,'[2]Holiday Schedule'!$B$2:$B$30)</f>
        <v>42292</v>
      </c>
      <c r="CA8" s="431">
        <f>WORKDAY(CA9,$A8,'[2]Holiday Schedule'!$B$2:$B$30)</f>
        <v>42292</v>
      </c>
      <c r="CB8" s="431">
        <f>WORKDAY(CB9,$A8,'[2]Holiday Schedule'!$B$2:$B$30)</f>
        <v>42292</v>
      </c>
      <c r="CC8" s="431">
        <f>WORKDAY(CC9,'NEO 5322121'!$A8,'[2]Holiday Schedule'!$B$2:$B$30)</f>
        <v>42293</v>
      </c>
      <c r="CD8" s="431">
        <f>WORKDAY(CD9,'NEO 5322121'!$A8,'[2]Holiday Schedule'!$B$2:$B$30)</f>
        <v>42297</v>
      </c>
      <c r="CE8" s="431">
        <f>WORKDAY(CE9,'NEO 5322121'!$A8,'[2]Holiday Schedule'!$B$2:$B$30)</f>
        <v>42293</v>
      </c>
      <c r="CF8" s="431">
        <f>WORKDAY(CF9,'NEO 5322121'!$A8,'[2]Holiday Schedule'!$B$2:$B$30)</f>
        <v>42293</v>
      </c>
      <c r="CG8" s="431">
        <f>WORKDAY(CG9,'NEO 5322121'!$A8,'[2]Holiday Schedule'!$B$2:$B$30)</f>
        <v>42293</v>
      </c>
      <c r="CH8" s="431">
        <f>WORKDAY(CH9,'NEO 5322121'!$A8,'[2]Holiday Schedule'!$B$2:$B$30)</f>
        <v>42297</v>
      </c>
      <c r="CI8" s="431">
        <f>WORKDAY(CI9,'NEO 5322121'!$A8,'[2]Holiday Schedule'!$B$2:$B$30)</f>
        <v>42298</v>
      </c>
      <c r="CJ8" s="431">
        <f>WORKDAY(CJ9,'NEO 5322121'!$A8,'[2]Holiday Schedule'!$B$2:$B$30)</f>
        <v>42298</v>
      </c>
      <c r="CK8" s="431">
        <f>WORKDAY(CK9,'NEO 5322121'!$A8,'[2]Holiday Schedule'!$B$2:$B$30)</f>
        <v>42298</v>
      </c>
      <c r="CL8" s="431">
        <f>WORKDAY(CL9,'NEO 5322121'!$A8,'[2]Holiday Schedule'!$B$2:$B$30)</f>
        <v>42298</v>
      </c>
      <c r="CM8" s="431">
        <f>WORKDAY(CM9,'NEO 5322121'!$A8,'[2]Holiday Schedule'!$B$2:$B$30)</f>
        <v>42298</v>
      </c>
      <c r="CN8" s="431">
        <f>WORKDAY(CN9,'NEO 5322121'!$A8,'[2]Holiday Schedule'!$B$2:$B$30)</f>
        <v>42298</v>
      </c>
      <c r="CO8" s="431">
        <f>WORKDAY(CO9,'NEO 5322121'!$A8,'[2]Holiday Schedule'!$B$2:$B$30)</f>
        <v>42298</v>
      </c>
      <c r="CP8" s="431">
        <f>WORKDAY(CP9,'NEO 5322121'!$A8,'[2]Holiday Schedule'!$B$2:$B$30)</f>
        <v>42298</v>
      </c>
      <c r="CQ8" s="433"/>
      <c r="CR8" s="431">
        <f>WORKDAY(CR9,'NEO 5322121'!$A8,'[2]Holiday Schedule'!$B$2:$B$30)</f>
        <v>42298</v>
      </c>
      <c r="CS8" s="431">
        <f>WORKDAY(CS9,'NEO 5322121'!$A8,'[2]Holiday Schedule'!$B$2:$B$30)</f>
        <v>42298</v>
      </c>
      <c r="CT8" s="431">
        <f>WORKDAY(CT9,'NEO 5322121'!$A8,'[2]Holiday Schedule'!$B$2:$B$30)</f>
        <v>42298</v>
      </c>
      <c r="CU8" s="431">
        <f>WORKDAY(CU9,'NEO 5322121'!$A8,'[2]Holiday Schedule'!$B$2:$B$30)</f>
        <v>42298</v>
      </c>
      <c r="CV8" s="431">
        <f>WORKDAY(CV9,'NEO 5322121'!$A8,'[2]Holiday Schedule'!$B$2:$B$30)</f>
        <v>42298</v>
      </c>
      <c r="CW8" s="431">
        <f>WORKDAY(CW9,'NEO 5322121'!$A8,'[2]Holiday Schedule'!$B$2:$B$30)</f>
        <v>42298</v>
      </c>
      <c r="CX8" s="431">
        <f>WORKDAY(CX9,'NEO 5322121'!$A8,'[2]Holiday Schedule'!$B$2:$B$30)</f>
        <v>42298</v>
      </c>
      <c r="CY8" s="431">
        <f>WORKDAY(CY9,'NEO 5322121'!$A8,'[2]Holiday Schedule'!$B$2:$B$30)</f>
        <v>42298</v>
      </c>
      <c r="CZ8" s="431">
        <f>WORKDAY(CZ9,'NEO 5322121'!$A8,'[2]Holiday Schedule'!$B$2:$B$30)</f>
        <v>42298</v>
      </c>
      <c r="DA8" s="431">
        <f>WORKDAY(DA9,'NEO 5322121'!$A8,'[2]Holiday Schedule'!$B$2:$B$30)</f>
        <v>42298</v>
      </c>
      <c r="DB8" s="431">
        <f>WORKDAY(DB9,'NEO 5322121'!$A8,'[2]Holiday Schedule'!$B$2:$B$30)</f>
        <v>42304</v>
      </c>
      <c r="DC8" s="431">
        <f>WORKDAY(DC9,'NEO 5322121'!$A8,'[2]Holiday Schedule'!$B$2:$B$30)</f>
        <v>42304</v>
      </c>
      <c r="DD8" s="431">
        <f>WORKDAY(DD9,'NEO 5322121'!$A8,'[2]Holiday Schedule'!$B$2:$B$30)</f>
        <v>42304</v>
      </c>
      <c r="DE8" s="441">
        <f>WORKDAY(DE9,'NEO 5322121'!$A8,'[2]Holiday Schedule'!$B$2:$B$30)</f>
        <v>42304</v>
      </c>
      <c r="DF8" s="431">
        <f>WORKDAY(DF9,'NEO 5322121'!$A8,'[2]Holiday Schedule'!$B$2:$B$30)</f>
        <v>42305</v>
      </c>
      <c r="DG8" s="431">
        <f>WORKDAY(DG9,'NEO 5322121'!$A8,'[2]Holiday Schedule'!$B$2:$B$30)</f>
        <v>42304</v>
      </c>
      <c r="DH8" s="431">
        <f>WORKDAY(DH9,'NEO 5322121'!$A8,'[2]Holiday Schedule'!$B$2:$B$30)</f>
        <v>42304</v>
      </c>
      <c r="DI8" s="431">
        <f>WORKDAY(DI9,'NEO 5322121'!$A8,'[2]Holiday Schedule'!$B$2:$B$30)</f>
        <v>42304</v>
      </c>
      <c r="DJ8" s="431">
        <f>WORKDAY(DJ9,'NEO 5322121'!$A8,'[2]Holiday Schedule'!$B$2:$B$30)</f>
        <v>42299</v>
      </c>
      <c r="DK8" s="431">
        <f>WORKDAY(DK9,'NEO 5322121'!$A8,'[2]Holiday Schedule'!$B$2:$B$30)</f>
        <v>42304</v>
      </c>
      <c r="DL8" s="431">
        <f>WORKDAY(DL9,'NEO 5322121'!$A8,'[2]Holiday Schedule'!$B$2:$B$30)</f>
        <v>42304</v>
      </c>
      <c r="DM8" s="431">
        <f>WORKDAY(DM9,'NEO 5322121'!$A8,'[2]Holiday Schedule'!$B$2:$B$30)</f>
        <v>42304</v>
      </c>
      <c r="DN8" s="431">
        <f>WORKDAY(DN9,'NEO 5322121'!$A8,'[2]Holiday Schedule'!$B$2:$B$30)</f>
        <v>42304</v>
      </c>
      <c r="DO8" s="431">
        <f>WORKDAY(DO9,'NEO 5322121'!$A8,'[2]Holiday Schedule'!$B$2:$B$30)</f>
        <v>42304</v>
      </c>
      <c r="DP8" s="431">
        <f>WORKDAY(DP9,'NEO 5322121'!$A8,'[2]Holiday Schedule'!$B$2:$B$30)</f>
        <v>42304</v>
      </c>
      <c r="DQ8" s="431">
        <f>WORKDAY(DQ9,'NEO 5322121'!$A8,'[2]Holiday Schedule'!$B$2:$B$30)</f>
        <v>42305</v>
      </c>
      <c r="DR8" s="431">
        <f>WORKDAY(DR9,'NEO 5322121'!$A8,'[2]Holiday Schedule'!$B$2:$B$30)</f>
        <v>42304</v>
      </c>
      <c r="DS8" s="431">
        <f>WORKDAY(DS9,'NEO 5322121'!$A8,'[2]Holiday Schedule'!$B$2:$B$30)</f>
        <v>42305</v>
      </c>
      <c r="DT8" s="431">
        <f>WORKDAY(DT9,'NEO 5322121'!$A8,'[2]Holiday Schedule'!$B$2:$B$30)</f>
        <v>42300</v>
      </c>
      <c r="DU8" s="434"/>
      <c r="DV8" s="431">
        <f>WORKDAY(DV9,'NEO 5322121'!$A8,'[2]Holiday Schedule'!$B$2:$B$30)</f>
        <v>42300</v>
      </c>
      <c r="DW8" s="431">
        <f>WORKDAY(DW9,'NEO 5322121'!$A8,'[2]Holiday Schedule'!$B$2:$B$30)</f>
        <v>42305</v>
      </c>
      <c r="DX8" s="431">
        <f>WORKDAY(DX9,'NEO 5322121'!$A8,'[2]Holiday Schedule'!$B$2:$B$30)</f>
        <v>42310</v>
      </c>
      <c r="DY8" s="431">
        <f>WORKDAY(DY9,'NEO 5322121'!$A8,'[2]Holiday Schedule'!$B$2:$B$30)</f>
        <v>42311</v>
      </c>
      <c r="DZ8" s="431">
        <f>WORKDAY(DZ9,'NEO 5322121'!$A8,'[2]Holiday Schedule'!$B$2:$B$30)</f>
        <v>42311</v>
      </c>
      <c r="EA8" s="431">
        <f>WORKDAY(EA9,'NEO 5322121'!$A8,'[2]Holiday Schedule'!$B$2:$B$30)</f>
        <v>42306</v>
      </c>
      <c r="EB8" s="431">
        <f>WORKDAY(EB9,'NEO 5322121'!$A8,'[2]Holiday Schedule'!$B$2:$B$30)</f>
        <v>42311</v>
      </c>
      <c r="EC8" s="431">
        <f>WORKDAY(EC9,'NEO 5322121'!$A8,'[2]Holiday Schedule'!$B$2:$B$30)</f>
        <v>42311</v>
      </c>
      <c r="ED8" s="441">
        <f>WORKDAY(ED9,'NEO 5322121'!$A8,'[2]Holiday Schedule'!$B$2:$B$30)</f>
        <v>42311</v>
      </c>
      <c r="EE8" s="431">
        <f>WORKDAY(EE9,'NEO 5322121'!$A8,'[2]Holiday Schedule'!$B$2:$B$30)</f>
        <v>42311</v>
      </c>
      <c r="EF8" s="431">
        <f>WORKDAY(EF9,'NEO 5322121'!$A8,'[2]Holiday Schedule'!$B$2:$B$30)</f>
        <v>42311</v>
      </c>
      <c r="EG8" s="431">
        <f>WORKDAY(EG9,'NEO 5322121'!$A8,'[2]Holiday Schedule'!$B$2:$B$30)</f>
        <v>42311</v>
      </c>
      <c r="EH8" s="431">
        <f>WORKDAY(EH9,'NEO 5322121'!$A8,'[2]Holiday Schedule'!$B$2:$B$30)</f>
        <v>42311</v>
      </c>
      <c r="EI8" s="431">
        <f>WORKDAY(EI9,'NEO 5322121'!$A8,'[2]Holiday Schedule'!$B$2:$B$30)</f>
        <v>42311</v>
      </c>
      <c r="EJ8" s="431">
        <f>WORKDAY(EJ9,'NEO 5322121'!$A8,'[2]Holiday Schedule'!$B$2:$B$30)</f>
        <v>42306</v>
      </c>
      <c r="EK8" s="431">
        <f>WORKDAY(EK9,'NEO 5322121'!$A8,'[2]Holiday Schedule'!$B$2:$B$30)</f>
        <v>42319</v>
      </c>
      <c r="EL8" s="431">
        <f>WORKDAY(EL9,'NEO 5322121'!$A8,'[2]Holiday Schedule'!$B$2:$B$30)</f>
        <v>42318</v>
      </c>
      <c r="EM8" s="431">
        <f>WORKDAY(EM9,'NEO 5322121'!$A8,'[2]Holiday Schedule'!$B$2:$B$30)</f>
        <v>42318</v>
      </c>
      <c r="EN8" s="431">
        <f>WORKDAY(EN9,'NEO 5322121'!$A8,'[2]Holiday Schedule'!$B$2:$B$30)</f>
        <v>42318</v>
      </c>
      <c r="EO8" s="431">
        <f>WORKDAY(EO9,'NEO 5322121'!$A8,'[2]Holiday Schedule'!$B$2:$B$30)</f>
        <v>42318</v>
      </c>
      <c r="EP8" s="431">
        <f>WORKDAY(EP9,'NEO 5322121'!$A8,'[2]Holiday Schedule'!$B$2:$B$30)</f>
        <v>42318</v>
      </c>
      <c r="EQ8" s="431">
        <f>WORKDAY(EQ9,'NEO 5322121'!$A8,'[2]Holiday Schedule'!$B$2:$B$30)</f>
        <v>42318</v>
      </c>
      <c r="ER8" s="431">
        <f>WORKDAY(ER9,'NEO 5322121'!$A8,'[2]Holiday Schedule'!$B$2:$B$30)</f>
        <v>42318</v>
      </c>
      <c r="ES8" s="431">
        <f>WORKDAY(ES9,'NEO 5322121'!$A8,'[2]Holiday Schedule'!$B$2:$B$30)</f>
        <v>42318</v>
      </c>
      <c r="ET8" s="431">
        <f>WORKDAY(ET9,'NEO 5322121'!$A8,'[2]Holiday Schedule'!$B$2:$B$30)</f>
        <v>42318</v>
      </c>
      <c r="EU8" s="431">
        <f>WORKDAY(EU9,'NEO 5322121'!$A8,'[2]Holiday Schedule'!$B$2:$B$30)</f>
        <v>42307</v>
      </c>
      <c r="EV8" s="431">
        <f>WORKDAY(EV9,'NEO 5322121'!$A8,'[2]Holiday Schedule'!$B$2:$B$30)</f>
        <v>42318</v>
      </c>
      <c r="EW8" s="431">
        <f>WORKDAY(EW9,'NEO 5322121'!$A8,'[2]Holiday Schedule'!$B$2:$B$30)</f>
        <v>42318</v>
      </c>
      <c r="EX8" s="431">
        <f>WORKDAY(EX9,'NEO 5322121'!$A8,'[2]Holiday Schedule'!$B$2:$B$30)</f>
        <v>42318</v>
      </c>
      <c r="EY8" s="431">
        <f>WORKDAY(EY9,'NEO 5322121'!$A8,'[2]Holiday Schedule'!$B$2:$B$30)</f>
        <v>42318</v>
      </c>
      <c r="EZ8" s="435"/>
      <c r="FA8" s="431">
        <f>WORKDAY(FA9,'NEO 5322121'!$A8,'[2]Holiday Schedule'!$B$2:$B$30)</f>
        <v>42318</v>
      </c>
      <c r="FB8" s="441">
        <f>WORKDAY(FB9,'NEO 5322121'!$A8,'[2]Holiday Schedule'!$B$2:$B$30)</f>
        <v>42318</v>
      </c>
      <c r="FC8" s="431">
        <f>WORKDAY(FC9,'NEO 5322121'!$A8,'[2]Holiday Schedule'!$B$2:$B$30)</f>
        <v>42318</v>
      </c>
      <c r="FD8" s="431">
        <f>WORKDAY(FD9,'NEO 5322121'!$A8,'[2]Holiday Schedule'!$B$2:$B$30)</f>
        <v>42318</v>
      </c>
      <c r="FE8" s="431">
        <f>WORKDAY(FE9,'NEO 5322121'!$A8,'[2]Holiday Schedule'!$B$2:$B$30)</f>
        <v>42311</v>
      </c>
      <c r="FF8" s="431">
        <f>WORKDAY(FF9,'NEO 5322121'!$A8,'[2]Holiday Schedule'!$B$2:$B$30)</f>
        <v>42320</v>
      </c>
      <c r="FG8" s="431">
        <f>WORKDAY(FG9,'NEO 5322121'!$A8,'[2]Holiday Schedule'!$B$2:$B$30)</f>
        <v>42320</v>
      </c>
      <c r="FH8" s="431">
        <f>WORKDAY(FH9,'NEO 5322121'!$A8,'[2]Holiday Schedule'!$B$2:$B$30)</f>
        <v>42320</v>
      </c>
      <c r="FI8" s="431">
        <f>WORKDAY(FI9,'NEO 5322121'!$A8,'[2]Holiday Schedule'!$B$2:$B$30)</f>
        <v>42320</v>
      </c>
      <c r="FJ8" s="431">
        <f>WORKDAY(FJ9,'NEO 5322121'!$A8,'[2]Holiday Schedule'!$B$2:$B$30)</f>
        <v>42320</v>
      </c>
      <c r="FK8" s="431">
        <f>WORKDAY(FK9,'NEO 5322121'!$A8,'[2]Holiday Schedule'!$B$2:$B$30)</f>
        <v>42313</v>
      </c>
      <c r="FL8" s="431">
        <f>WORKDAY(FL9,'NEO 5322121'!$A8,'[2]Holiday Schedule'!$B$2:$B$30)</f>
        <v>42320</v>
      </c>
      <c r="FM8" s="431">
        <f>WORKDAY(FM9,'NEO 5322121'!$A8,'[2]Holiday Schedule'!$B$2:$B$30)</f>
        <v>42320</v>
      </c>
      <c r="FN8" s="431">
        <f>WORKDAY(FN9,'NEO 5322121'!$A8,'[2]Holiday Schedule'!$B$2:$B$30)</f>
        <v>42320</v>
      </c>
      <c r="FO8" s="431">
        <f>WORKDAY(FO9,'NEO 5322121'!$A8,'[2]Holiday Schedule'!$B$2:$B$30)</f>
        <v>42320</v>
      </c>
      <c r="FP8" s="431">
        <f>WORKDAY(FP9,'NEO 5322121'!$A8,'[2]Holiday Schedule'!$B$2:$B$30)</f>
        <v>42320</v>
      </c>
      <c r="FQ8" s="431">
        <f>WORKDAY(FQ9,'NEO 5322121'!$A8,'[2]Holiday Schedule'!$B$2:$B$30)</f>
        <v>42320</v>
      </c>
      <c r="FR8" s="431">
        <f>WORKDAY(FR9,'NEO 5322121'!$A8,'[2]Holiday Schedule'!$B$2:$B$30)</f>
        <v>42320</v>
      </c>
      <c r="FS8" s="431">
        <f>WORKDAY(FS9,'NEO 5322121'!$A8,'[2]Holiday Schedule'!$B$2:$B$30)</f>
        <v>42320</v>
      </c>
      <c r="FT8" s="431">
        <f>WORKDAY(FT9,'NEO 5322121'!$A8,'[2]Holiday Schedule'!$B$2:$B$30)</f>
        <v>42320</v>
      </c>
      <c r="FU8" s="431">
        <f>WORKDAY(FU9,'NEO 5322121'!$A8,'[2]Holiday Schedule'!$B$2:$B$30)</f>
        <v>42320</v>
      </c>
      <c r="FV8" s="431">
        <f>WORKDAY(FV9,'NEO 5322121'!$A8,'[2]Holiday Schedule'!$B$2:$B$30)</f>
        <v>42320</v>
      </c>
      <c r="FW8" s="431">
        <f>WORKDAY(FW9,'NEO 5322121'!$A8,'[2]Holiday Schedule'!$B$2:$B$30)</f>
        <v>42320</v>
      </c>
      <c r="FX8" s="431">
        <f>WORKDAY(FX9,'NEO 5322121'!$A8,'[2]Holiday Schedule'!$B$2:$B$30)</f>
        <v>42320</v>
      </c>
      <c r="FY8" s="431">
        <f>WORKDAY(FY9,'NEO 5322121'!$A8,'[2]Holiday Schedule'!$B$2:$B$30)</f>
        <v>42320</v>
      </c>
      <c r="FZ8" s="431">
        <f>WORKDAY(FZ9,'NEO 5322121'!$A8,'[2]Holiday Schedule'!$B$2:$B$30)</f>
        <v>42320</v>
      </c>
      <c r="GA8" s="441">
        <f>WORKDAY(GA9,'NEO 5322121'!$A8,'[2]Holiday Schedule'!$B$2:$B$30)</f>
        <v>42320</v>
      </c>
      <c r="GB8" s="431">
        <f>WORKDAY(GB9,'NEO 5322121'!$A8,'[2]Holiday Schedule'!$B$2:$B$30)</f>
        <v>42320</v>
      </c>
      <c r="GC8" s="431">
        <f>WORKDAY(GC9,'NEO 5322121'!$A8,'[2]Holiday Schedule'!$B$2:$B$30)</f>
        <v>42320</v>
      </c>
      <c r="GD8" s="431">
        <f>WORKDAY(GD9,'NEO 5322121'!$A8,'[2]Holiday Schedule'!$B$2:$B$30)</f>
        <v>42321</v>
      </c>
      <c r="GE8" s="431">
        <f>WORKDAY(GE9,'NEO 5322121'!$A8,'[2]Holiday Schedule'!$B$2:$B$30)</f>
        <v>42321</v>
      </c>
      <c r="GF8" s="431">
        <f>WORKDAY(GF9,'NEO 5322121'!$A8,'[2]Holiday Schedule'!$B$2:$B$30)</f>
        <v>42321</v>
      </c>
      <c r="GG8" s="431">
        <f>WORKDAY(GG9,'NEO 5322121'!$A8,'[2]Holiday Schedule'!$B$2:$B$30)</f>
        <v>42321</v>
      </c>
      <c r="GH8" s="431">
        <f>WORKDAY(GH9,'NEO 5322121'!$A8,'[2]Holiday Schedule'!$B$2:$B$30)</f>
        <v>42321</v>
      </c>
      <c r="GI8" s="431">
        <f>WORKDAY(GI9,'NEO 5322121'!$A8,'[2]Holiday Schedule'!$B$2:$B$30)</f>
        <v>42321</v>
      </c>
      <c r="GJ8" s="431">
        <f>WORKDAY(GJ9,'NEO 5322121'!$A8,'[2]Holiday Schedule'!$B$2:$B$30)</f>
        <v>42321</v>
      </c>
      <c r="GK8" s="431">
        <f>WORKDAY(GK9,'NEO 5322121'!$A8,'[2]Holiday Schedule'!$B$2:$B$30)</f>
        <v>42321</v>
      </c>
      <c r="GL8" s="431">
        <f>WORKDAY(GL9,'NEO 5322121'!$A8,'[2]Holiday Schedule'!$B$2:$B$30)</f>
        <v>42321</v>
      </c>
      <c r="GM8" s="431">
        <f>WORKDAY(GM9,'NEO 5322121'!$A8,'[2]Holiday Schedule'!$B$2:$B$30)</f>
        <v>42321</v>
      </c>
      <c r="GN8" s="431">
        <f>WORKDAY(GN9,'NEO 5322121'!$A8,'[2]Holiday Schedule'!$B$2:$B$30)</f>
        <v>42321</v>
      </c>
      <c r="GO8" s="431">
        <f>WORKDAY(GO9,'NEO 5322121'!$A8,'[2]Holiday Schedule'!$B$2:$B$30)</f>
        <v>42321</v>
      </c>
      <c r="GP8" s="431">
        <f>WORKDAY(GP9,'NEO 5322121'!$A8,'[2]Holiday Schedule'!$B$2:$B$30)</f>
        <v>42321</v>
      </c>
      <c r="GQ8" s="431">
        <f>WORKDAY(GQ9,'NEO 5322121'!$A8,'[2]Holiday Schedule'!$B$2:$B$30)</f>
        <v>42321</v>
      </c>
      <c r="GR8" s="431">
        <f>WORKDAY(GR9,'NEO 5322121'!$A8,'[2]Holiday Schedule'!$B$2:$B$30)</f>
        <v>42321</v>
      </c>
      <c r="GS8" s="431">
        <f>WORKDAY(GS9,'NEO 5322121'!$A8,'[2]Holiday Schedule'!$B$2:$B$30)</f>
        <v>42321</v>
      </c>
      <c r="GT8" s="431">
        <f>WORKDAY(GT9,'NEO 5322121'!$A8,'[2]Holiday Schedule'!$B$2:$B$30)</f>
        <v>42321</v>
      </c>
      <c r="GU8" s="431">
        <f>WORKDAY(GU9,'NEO 5322121'!$A8,'[2]Holiday Schedule'!$B$2:$B$30)</f>
        <v>42328</v>
      </c>
      <c r="GV8" s="431">
        <f>WORKDAY(GV9,'NEO 5322121'!$A8,'[2]Holiday Schedule'!$B$2:$B$30)</f>
        <v>42328</v>
      </c>
      <c r="GW8" s="434"/>
      <c r="GX8" s="431">
        <f>WORKDAY(GX9,'NEO 5322121'!$A8,'[2]Holiday Schedule'!$B$2:$B$30)</f>
        <v>42328</v>
      </c>
      <c r="GY8" s="431">
        <f>WORKDAY(GY9,'NEO 5322121'!$A8,'[2]Holiday Schedule'!$B$2:$B$30)</f>
        <v>42328</v>
      </c>
      <c r="GZ8" s="431">
        <f>WORKDAY(GZ9,'NEO 5322121'!$A8,'[2]Holiday Schedule'!$B$2:$B$30)</f>
        <v>42328</v>
      </c>
      <c r="HA8" s="431">
        <f>WORKDAY(HA9,'NEO 5322121'!$A8,'[2]Holiday Schedule'!$B$2:$B$30)</f>
        <v>42328</v>
      </c>
      <c r="HB8" s="431">
        <f>WORKDAY(HB9,'NEO 5322121'!$A8,'[2]Holiday Schedule'!$B$2:$B$30)</f>
        <v>42328</v>
      </c>
      <c r="HC8" s="431">
        <f>WORKDAY(HC9,'NEO 5322121'!$A8,'[2]Holiday Schedule'!$B$2:$B$30)</f>
        <v>42328</v>
      </c>
      <c r="HD8" s="431">
        <f>WORKDAY(HD9,'NEO 5322121'!$A8,'[2]Holiday Schedule'!$B$2:$B$30)</f>
        <v>42328</v>
      </c>
      <c r="HE8" s="431">
        <f>WORKDAY(HE9,'NEO 5322121'!$A8,'[2]Holiday Schedule'!$B$2:$B$30)</f>
        <v>42328</v>
      </c>
      <c r="HF8" s="431">
        <f>WORKDAY(HF9,'NEO 5322121'!$A8,'[2]Holiday Schedule'!$B$2:$B$30)</f>
        <v>42328</v>
      </c>
      <c r="HG8" s="431">
        <f>WORKDAY(HG9,'NEO 5322121'!$A8,'[2]Holiday Schedule'!$B$2:$B$30)</f>
        <v>42328</v>
      </c>
      <c r="HH8" s="431">
        <f>WORKDAY(HH9,'NEO 5322121'!$A8,'[2]Holiday Schedule'!$B$2:$B$30)</f>
        <v>42328</v>
      </c>
      <c r="HI8" s="431">
        <f>WORKDAY(HI9,'NEO 5322121'!$A8,'[2]Holiday Schedule'!$B$2:$B$30)</f>
        <v>42328</v>
      </c>
      <c r="HJ8" s="431">
        <f>WORKDAY(HJ9,'NEO 5322121'!$A8,'[2]Holiday Schedule'!$B$2:$B$30)</f>
        <v>42321</v>
      </c>
      <c r="HK8" s="431">
        <f>WORKDAY(HK9,'NEO 5322121'!$A8,'[2]Holiday Schedule'!$B$2:$B$30)</f>
        <v>42328</v>
      </c>
      <c r="HL8" s="431">
        <f>WORKDAY(HL9,'NEO 5322121'!$A8,'[2]Holiday Schedule'!$B$2:$B$30)</f>
        <v>42328</v>
      </c>
      <c r="HM8" s="431">
        <f>WORKDAY(HM9,'NEO 5322121'!$A8,'[2]Holiday Schedule'!$B$2:$B$30)</f>
        <v>42328</v>
      </c>
      <c r="HN8" s="431">
        <f>WORKDAY(HN9,'NEO 5322121'!$A8,'[2]Holiday Schedule'!$B$2:$B$30)</f>
        <v>42332</v>
      </c>
      <c r="HO8" s="431">
        <f>WORKDAY(HO9,'NEO 5322121'!$A8,'[2]Holiday Schedule'!$B$2:$B$30)</f>
        <v>42332</v>
      </c>
      <c r="HP8" s="431">
        <f>WORKDAY(HP9,'NEO 5322121'!$A8,'[2]Holiday Schedule'!$B$2:$B$30)</f>
        <v>42332</v>
      </c>
      <c r="HQ8" s="431">
        <f>WORKDAY(HQ9,'NEO 5322121'!$A8,'[2]Holiday Schedule'!$B$2:$B$30)</f>
        <v>42332</v>
      </c>
      <c r="HR8" s="431">
        <f>WORKDAY(HR9,'NEO 5322121'!$A8,'[2]Holiday Schedule'!$B$2:$B$30)</f>
        <v>42332</v>
      </c>
      <c r="HS8" s="431">
        <f>WORKDAY(HS9,'NEO 5322121'!$A8,'[2]Holiday Schedule'!$B$2:$B$30)</f>
        <v>42332</v>
      </c>
      <c r="HT8" s="431">
        <f>WORKDAY(HT9,'NEO 5322121'!$A8,'[2]Holiday Schedule'!$B$2:$B$30)</f>
        <v>42317</v>
      </c>
      <c r="HU8" s="431">
        <f>WORKDAY(HU9,'NEO 5322121'!$A8,'[2]Holiday Schedule'!$B$2:$B$30)</f>
        <v>42332</v>
      </c>
      <c r="HV8" s="431">
        <f>WORKDAY(HV9,'NEO 5322121'!$A8,'[2]Holiday Schedule'!$B$2:$B$30)</f>
        <v>42332</v>
      </c>
      <c r="HW8" s="431">
        <f>WORKDAY(HW9,'NEO 5322121'!$A8,'[2]Holiday Schedule'!$B$2:$B$30)</f>
        <v>42332</v>
      </c>
      <c r="HX8" s="431">
        <f>WORKDAY(HX9,'NEO 5322121'!$A8,'[2]Holiday Schedule'!$B$2:$B$30)</f>
        <v>42332</v>
      </c>
      <c r="HY8" s="431">
        <f>WORKDAY(HY9,'NEO 5322121'!$A8,'[2]Holiday Schedule'!$B$2:$B$30)</f>
        <v>42331</v>
      </c>
      <c r="HZ8" s="431">
        <f>WORKDAY(HZ9,'NEO 5322121'!$A8,'[2]Holiday Schedule'!$B$2:$B$30)</f>
        <v>42331</v>
      </c>
      <c r="IA8" s="431">
        <f>WORKDAY(IA9,'NEO 5322121'!$A8,'[2]Holiday Schedule'!$B$2:$B$30)</f>
        <v>42331</v>
      </c>
      <c r="IB8" s="436"/>
      <c r="IC8" s="431">
        <f>WORKDAY(IC9,'NEO 5322121'!$A8,'[2]Holiday Schedule'!$B$2:$B$30)</f>
        <v>42331</v>
      </c>
      <c r="ID8" s="431">
        <f>WORKDAY(ID9,'NEO 5322121'!$A8,'[2]Holiday Schedule'!$B$2:$B$30)</f>
        <v>42331</v>
      </c>
      <c r="IE8" s="431">
        <f>WORKDAY(IE9,'NEO 5322121'!$A8,'[2]Holiday Schedule'!$B$2:$B$30)</f>
        <v>42319</v>
      </c>
      <c r="IF8" s="431">
        <f>WORKDAY(IF9,'NEO 5322121'!$A8,'[2]Holiday Schedule'!$B$2:$B$30)</f>
        <v>42331</v>
      </c>
      <c r="IG8" s="431">
        <f>WORKDAY(IG9,'NEO 5322121'!$A8,'[2]Holiday Schedule'!$B$2:$B$30)</f>
        <v>42331</v>
      </c>
      <c r="IH8" s="431">
        <f>WORKDAY(IH9,'NEO 5322121'!$A8,'[2]Holiday Schedule'!$B$2:$B$30)</f>
        <v>42338</v>
      </c>
      <c r="II8" s="431">
        <f>WORKDAY(II9,'NEO 5322121'!$A8,'[2]Holiday Schedule'!$B$2:$B$30)</f>
        <v>42338</v>
      </c>
      <c r="IJ8" s="431">
        <f>WORKDAY(IJ9,'NEO 5322121'!$A8,'[2]Holiday Schedule'!$B$2:$B$30)</f>
        <v>42338</v>
      </c>
      <c r="IK8" s="431">
        <f>WORKDAY(IK9,'NEO 5322121'!$A8,'[2]Holiday Schedule'!$B$2:$B$30)</f>
        <v>42338</v>
      </c>
      <c r="IL8" s="431">
        <f>WORKDAY(IL9,'NEO 5322121'!$A8,'[2]Holiday Schedule'!$B$2:$B$30)</f>
        <v>42338</v>
      </c>
      <c r="IM8" s="431">
        <f>WORKDAY(IM9,'NEO 5322121'!$A8,'[2]Holiday Schedule'!$B$2:$B$30)</f>
        <v>42338</v>
      </c>
      <c r="IN8" s="431">
        <f>WORKDAY(IN9,'NEO 5322121'!$A8,'[2]Holiday Schedule'!$B$2:$B$30)</f>
        <v>42338</v>
      </c>
      <c r="IO8" s="431">
        <f>WORKDAY(IO9,'NEO 5322121'!$A8,'[2]Holiday Schedule'!$B$2:$B$30)</f>
        <v>42338</v>
      </c>
      <c r="IP8" s="431">
        <f>WORKDAY(IP9,'NEO 5322121'!$A8,'[2]Holiday Schedule'!$B$2:$B$30)</f>
        <v>42338</v>
      </c>
      <c r="IQ8" s="431">
        <f>WORKDAY(IQ9,'NEO 5322121'!$A8,'[2]Holiday Schedule'!$B$2:$B$30)</f>
        <v>42341</v>
      </c>
      <c r="IR8" s="431">
        <f>WORKDAY(IR9,'NEO 5322121'!$A8,'[2]Holiday Schedule'!$B$2:$B$30)</f>
        <v>42341</v>
      </c>
      <c r="IS8" s="431">
        <f>WORKDAY(IS9,'NEO 5322121'!$A8,'[2]Holiday Schedule'!$B$2:$B$30)</f>
        <v>42341</v>
      </c>
      <c r="IT8" s="431">
        <f>WORKDAY(IT9,'NEO 5322121'!$A8,'[2]Holiday Schedule'!$B$2:$B$30)</f>
        <v>42341</v>
      </c>
      <c r="IU8" s="431">
        <f>WORKDAY(IU9,'NEO 5322121'!$A8,'[2]Holiday Schedule'!$B$2:$B$30)</f>
        <v>42341</v>
      </c>
      <c r="IV8" s="431">
        <f>WORKDAY(IV9,'NEO 5322121'!$A8,'[2]Holiday Schedule'!$B$2:$B$30)</f>
        <v>42341</v>
      </c>
      <c r="IW8" s="431">
        <f>WORKDAY(IW9,'NEO 5322121'!$A8,'[2]Holiday Schedule'!$B$2:$B$30)</f>
        <v>42341</v>
      </c>
      <c r="IX8" s="431">
        <f>WORKDAY(IX9,'NEO 5322121'!$A8,'[2]Holiday Schedule'!$B$2:$B$30)</f>
        <v>42341</v>
      </c>
      <c r="IY8" s="431">
        <f>WORKDAY(IY9,'NEO 5322121'!$A8,'[2]Holiday Schedule'!$B$2:$B$30)</f>
        <v>42341</v>
      </c>
      <c r="IZ8" s="431">
        <f>WORKDAY(IZ9,'NEO 5322121'!$A8,'[2]Holiday Schedule'!$B$2:$B$30)</f>
        <v>42341</v>
      </c>
      <c r="JA8" s="431">
        <f>WORKDAY(JA9,'NEO 5322121'!$A8,'[2]Holiday Schedule'!$B$2:$B$30)</f>
        <v>42341</v>
      </c>
      <c r="JB8" s="431">
        <f>WORKDAY(JB9,'NEO 5322121'!$A8,'[2]Holiday Schedule'!$B$2:$B$30)</f>
        <v>42341</v>
      </c>
      <c r="JC8" s="431">
        <f>WORKDAY(JC9,'NEO 5322121'!$A8,'[2]Holiday Schedule'!$B$2:$B$30)</f>
        <v>42341</v>
      </c>
      <c r="JD8" s="431">
        <f>WORKDAY(JD9,'NEO 5322121'!$A8,'[2]Holiday Schedule'!$B$2:$B$30)</f>
        <v>42341</v>
      </c>
      <c r="JE8" s="431">
        <f>WORKDAY(JE9,'NEO 5322121'!$A8,'[2]Holiday Schedule'!$B$2:$B$30)</f>
        <v>42341</v>
      </c>
      <c r="JF8" s="431">
        <f>WORKDAY(JF9,'NEO 5322121'!$A8,'[2]Holiday Schedule'!$B$2:$B$30)</f>
        <v>42341</v>
      </c>
      <c r="JG8" s="436"/>
      <c r="JH8" s="431">
        <f>WORKDAY(JH9,'NEO 5322121'!$A8,'[2]Holiday Schedule'!$B$2:$B$30)</f>
        <v>42341</v>
      </c>
      <c r="JI8" s="431">
        <f>WORKDAY(JI9,'NEO 5322121'!$A8,'[2]Holiday Schedule'!$B$2:$B$30)</f>
        <v>42341</v>
      </c>
      <c r="JJ8" s="431">
        <f>WORKDAY(JJ9,'NEO 5322121'!$A8,'[2]Holiday Schedule'!$B$2:$B$30)</f>
        <v>42342</v>
      </c>
      <c r="JK8" s="431">
        <f>WORKDAY(JK9,'NEO 5322121'!$A8,'[2]Holiday Schedule'!$B$2:$B$30)</f>
        <v>42339</v>
      </c>
      <c r="JL8" s="431">
        <f>WORKDAY(JL9,'NEO 5322121'!$A8,'[2]Holiday Schedule'!$B$2:$B$30)</f>
        <v>42338</v>
      </c>
      <c r="JM8" s="431">
        <f>WORKDAY(JM9,'NEO 5322121'!$A8,'[2]Holiday Schedule'!$B$2:$B$30)</f>
        <v>42339</v>
      </c>
      <c r="JN8" s="431">
        <f>WORKDAY(JN9,'NEO 5322121'!$A8,'[2]Holiday Schedule'!$B$2:$B$30)</f>
        <v>42339</v>
      </c>
      <c r="JO8" s="431">
        <f>WORKDAY(JO9,'NEO 5322121'!$A8,'[2]Holiday Schedule'!$B$2:$B$30)</f>
        <v>42339</v>
      </c>
      <c r="JP8" s="431">
        <f>WORKDAY(JP9,'NEO 5322121'!$A8,'[2]Holiday Schedule'!$B$2:$B$30)</f>
        <v>42339</v>
      </c>
      <c r="JQ8" s="431">
        <f>WORKDAY(JQ9,'NEO 5322121'!$A8,'[2]Holiday Schedule'!$B$2:$B$30)</f>
        <v>42339</v>
      </c>
      <c r="JR8" s="431">
        <f>WORKDAY(JR9,'NEO 5322121'!$A8,'[2]Holiday Schedule'!$B$2:$B$30)</f>
        <v>42340</v>
      </c>
      <c r="JS8" s="431">
        <f>WORKDAY(JS9,'NEO 5322121'!$A8,'[2]Holiday Schedule'!$B$2:$B$30)</f>
        <v>42340</v>
      </c>
      <c r="JT8" s="431">
        <f>WORKDAY(JT9,'NEO 5322121'!$A8,'[2]Holiday Schedule'!$B$2:$B$30)</f>
        <v>42340</v>
      </c>
      <c r="JU8" s="431">
        <f>WORKDAY(JU9,'NEO 5322121'!$A8,'[2]Holiday Schedule'!$B$2:$B$30)</f>
        <v>42345</v>
      </c>
      <c r="JV8" s="431">
        <f>WORKDAY(JV9,'NEO 5322121'!$A8,'[2]Holiday Schedule'!$B$2:$B$30)</f>
        <v>42340</v>
      </c>
      <c r="JW8" s="431">
        <f>WORKDAY(JW9,'NEO 5322121'!$A8,'[2]Holiday Schedule'!$B$2:$B$30)</f>
        <v>42342</v>
      </c>
      <c r="JX8" s="431">
        <f>WORKDAY(JX9,'NEO 5322121'!$A8,'[2]Holiday Schedule'!$B$2:$B$30)</f>
        <v>42342</v>
      </c>
      <c r="JY8" s="431">
        <f>WORKDAY(JY9,'NEO 5322121'!$A8,'[2]Holiday Schedule'!$B$2:$B$30)</f>
        <v>42342</v>
      </c>
      <c r="JZ8" s="431">
        <f>WORKDAY(JZ9,'NEO 5322121'!$A8,'[2]Holiday Schedule'!$B$2:$B$30)</f>
        <v>42342</v>
      </c>
      <c r="KA8" s="431">
        <f>WORKDAY(KA9,'NEO 5322121'!$A8,'[2]Holiday Schedule'!$B$2:$B$30)</f>
        <v>42342</v>
      </c>
      <c r="KB8" s="431">
        <f>WORKDAY(KB9,'NEO 5322121'!$A8,'[2]Holiday Schedule'!$B$2:$B$30)</f>
        <v>42342</v>
      </c>
      <c r="KC8" s="431">
        <f>WORKDAY(KC9,'NEO 5322121'!$A8,'[2]Holiday Schedule'!$B$2:$B$30)</f>
        <v>42342</v>
      </c>
      <c r="KD8" s="431">
        <f>WORKDAY(KD9,'NEO 5322121'!$A8,'[2]Holiday Schedule'!$B$2:$B$30)</f>
        <v>42342</v>
      </c>
      <c r="KE8" s="431">
        <f>WORKDAY(KE9,'NEO 5322121'!$A8,'[2]Holiday Schedule'!$B$2:$B$30)</f>
        <v>42342</v>
      </c>
      <c r="KF8" s="431">
        <f>WORKDAY(KF9,'NEO 5322121'!$A8,'[2]Holiday Schedule'!$B$2:$B$30)</f>
        <v>42342</v>
      </c>
      <c r="KG8" s="431">
        <f>WORKDAY(KG9,'NEO 5322121'!$A8,'[2]Holiday Schedule'!$B$2:$B$30)</f>
        <v>42342</v>
      </c>
      <c r="KH8" s="431">
        <f>WORKDAY(KH9,'NEO 5322121'!$A8,'[2]Holiday Schedule'!$B$2:$B$30)</f>
        <v>42346</v>
      </c>
      <c r="KI8" s="431">
        <f>WORKDAY(KI9,'NEO 5322121'!$A8,'[2]Holiday Schedule'!$B$2:$B$30)</f>
        <v>42349</v>
      </c>
      <c r="KJ8" s="431">
        <f>WORKDAY(KJ9,'NEO 5322121'!$A8,'[2]Holiday Schedule'!$B$2:$B$30)</f>
        <v>42349</v>
      </c>
      <c r="KK8" s="431">
        <f>WORKDAY(KK9,'NEO 5322121'!$A8,'[2]Holiday Schedule'!$B$2:$B$30)</f>
        <v>42349</v>
      </c>
      <c r="KL8" s="436"/>
      <c r="KM8" s="431">
        <f>WORKDAY(KM9,'NEO 5322121'!$A8,'[2]Holiday Schedule'!$B$2:$B$30)</f>
        <v>42349</v>
      </c>
      <c r="KN8" s="431">
        <f>WORKDAY(KN9,'NEO 5322121'!$A8,'[2]Holiday Schedule'!$B$2:$B$30)</f>
        <v>42349</v>
      </c>
      <c r="KO8" s="431">
        <f>WORKDAY(KO9,'NEO 5322121'!$A8,'[2]Holiday Schedule'!$B$2:$B$30)</f>
        <v>42349</v>
      </c>
      <c r="KP8" s="431">
        <f>WORKDAY(KP9,'NEO 5322121'!$A8,'[2]Holiday Schedule'!$B$2:$B$30)</f>
        <v>42353</v>
      </c>
      <c r="KQ8" s="431">
        <f>WORKDAY(KQ9,'NEO 5322121'!$A8,'[2]Holiday Schedule'!$B$2:$B$30)</f>
        <v>42353</v>
      </c>
      <c r="KR8" s="431">
        <f>WORKDAY(KR9,'NEO 5322121'!$A8,'[2]Holiday Schedule'!$B$2:$B$30)</f>
        <v>42353</v>
      </c>
      <c r="KS8" s="431">
        <f>WORKDAY(KS9,'NEO 5322121'!$A8,'[2]Holiday Schedule'!$B$2:$B$30)</f>
        <v>42353</v>
      </c>
      <c r="KT8" s="431">
        <f>WORKDAY(KT9,'NEO 5322121'!$A8,'[2]Holiday Schedule'!$B$2:$B$30)</f>
        <v>42353</v>
      </c>
      <c r="KU8" s="431">
        <f>WORKDAY(KU9,'NEO 5322121'!$A8,'[2]Holiday Schedule'!$B$2:$B$30)</f>
        <v>42346</v>
      </c>
      <c r="KV8" s="431">
        <f>WORKDAY(KV9,'NEO 5322121'!$A8,'[2]Holiday Schedule'!$B$2:$B$30)</f>
        <v>42353</v>
      </c>
      <c r="KW8" s="431">
        <f>WORKDAY(KW9,'NEO 5322121'!$A8,'[2]Holiday Schedule'!$B$2:$B$30)</f>
        <v>42353</v>
      </c>
      <c r="KX8" s="431">
        <f>WORKDAY(KX9,'NEO 5322121'!$A8,'[2]Holiday Schedule'!$B$2:$B$30)</f>
        <v>42353</v>
      </c>
      <c r="KY8" s="431">
        <f>WORKDAY(KY9,'NEO 5322121'!$A8,'[2]Holiday Schedule'!$B$2:$B$30)</f>
        <v>42353</v>
      </c>
      <c r="KZ8" s="431">
        <f>WORKDAY(KZ9,'NEO 5322121'!$A8,'[2]Holiday Schedule'!$B$2:$B$30)</f>
        <v>42353</v>
      </c>
      <c r="LA8" s="431">
        <f>WORKDAY(LA9,'NEO 5322121'!$A8,'[2]Holiday Schedule'!$B$2:$B$30)</f>
        <v>42353</v>
      </c>
      <c r="LB8" s="431">
        <f>WORKDAY(LB9,'NEO 5322121'!$A8,'[2]Holiday Schedule'!$B$2:$B$30)</f>
        <v>42356</v>
      </c>
      <c r="LC8" s="431">
        <f>WORKDAY(LC9,'NEO 5322121'!$A8,'[2]Holiday Schedule'!$B$2:$B$30)</f>
        <v>42356</v>
      </c>
      <c r="LD8" s="431">
        <f>WORKDAY(LD9,'NEO 5322121'!$A8,'[2]Holiday Schedule'!$B$2:$B$30)</f>
        <v>42356</v>
      </c>
      <c r="LE8" s="431">
        <f>WORKDAY(LE9,'NEO 5322121'!$A8,'[2]Holiday Schedule'!$B$2:$B$30)</f>
        <v>42356</v>
      </c>
      <c r="LF8" s="431">
        <f>WORKDAY(LF9,'NEO 5322121'!$A8,'[2]Holiday Schedule'!$B$2:$B$30)</f>
        <v>42356</v>
      </c>
      <c r="LG8" s="431">
        <f>WORKDAY(LG9,'NEO 5322121'!$A8,'[2]Holiday Schedule'!$B$2:$B$30)</f>
        <v>42356</v>
      </c>
      <c r="LH8" s="431">
        <f>WORKDAY(LH9,'NEO 5322121'!$A8,'[2]Holiday Schedule'!$B$2:$B$30)</f>
        <v>42356</v>
      </c>
      <c r="LI8" s="431">
        <f>WORKDAY(LI9,'NEO 5322121'!$A8,'[2]Holiday Schedule'!$B$2:$B$30)</f>
        <v>42356</v>
      </c>
      <c r="LJ8" s="431">
        <f>WORKDAY(LJ9,'NEO 5322121'!$A8,'[2]Holiday Schedule'!$B$2:$B$30)</f>
        <v>42356</v>
      </c>
      <c r="LK8" s="431">
        <f>WORKDAY(LK9,'NEO 5322121'!$A8,'[2]Holiday Schedule'!$B$2:$B$30)</f>
        <v>42356</v>
      </c>
      <c r="LL8" s="431">
        <f>WORKDAY(LL9,'NEO 5322121'!$A8,'[2]Holiday Schedule'!$B$2:$B$30)</f>
        <v>42360</v>
      </c>
      <c r="LM8" s="431">
        <f>WORKDAY(LM9,'NEO 5322121'!$A8,'[2]Holiday Schedule'!$B$2:$B$30)</f>
        <v>42356</v>
      </c>
      <c r="LN8" s="431">
        <f>WORKDAY(LN9,'NEO 5322121'!$A8,'[2]Holiday Schedule'!$B$2:$B$30)</f>
        <v>42360</v>
      </c>
      <c r="LO8" s="431">
        <f>WORKDAY(LO9,'NEO 5322121'!$A8,'[2]Holiday Schedule'!$B$2:$B$30)</f>
        <v>42360</v>
      </c>
      <c r="LP8" s="431">
        <f>WORKDAY(LP9,'NEO 5322121'!$A8,'[2]Holiday Schedule'!$B$2:$B$30)</f>
        <v>42360</v>
      </c>
      <c r="LQ8" s="436"/>
      <c r="LR8" s="431">
        <f>WORKDAY(LR9,'NEO 5322121'!$A8,'[2]Holiday Schedule'!$B$2:$B$30)</f>
        <v>42360</v>
      </c>
      <c r="LS8" s="431">
        <f>WORKDAY(LS9,'NEO 5322121'!$A8,'[2]Holiday Schedule'!$B$2:$B$30)</f>
        <v>42360</v>
      </c>
      <c r="LT8" s="431">
        <f>WORKDAY(LT9,'NEO 5322121'!$A8,'[2]Holiday Schedule'!$B$2:$B$30)</f>
        <v>42360</v>
      </c>
      <c r="LU8" s="431">
        <f>WORKDAY(LU9,'NEO 5322121'!$A8,'[2]Holiday Schedule'!$B$2:$B$30)</f>
        <v>42360</v>
      </c>
      <c r="LV8" s="431">
        <f>WORKDAY(LV9,'NEO 5322121'!$A8,'[2]Holiday Schedule'!$B$2:$B$30)</f>
        <v>42360</v>
      </c>
      <c r="LW8" s="431">
        <f>WORKDAY(LW9,'NEO 5322121'!$A8,'[2]Holiday Schedule'!$B$2:$B$30)</f>
        <v>42360</v>
      </c>
      <c r="LX8" s="431">
        <f>WORKDAY(LX9,'NEO 5322121'!$A8,'[2]Holiday Schedule'!$B$2:$B$30)</f>
        <v>42360</v>
      </c>
      <c r="LY8" s="431">
        <f>WORKDAY(LY9,'NEO 5322121'!$A8,'[2]Holiday Schedule'!$B$2:$B$30)</f>
        <v>42360</v>
      </c>
      <c r="LZ8" s="431">
        <f>WORKDAY(LZ9,'NEO 5322121'!$A8,'[2]Holiday Schedule'!$B$2:$B$30)</f>
        <v>42360</v>
      </c>
      <c r="MA8" s="431">
        <f>WORKDAY(MA9,'NEO 5322121'!$A8,'[2]Holiday Schedule'!$B$2:$B$30)</f>
        <v>42360</v>
      </c>
      <c r="MB8" s="431">
        <f>WORKDAY(MB9,'NEO 5322121'!$A8,'[2]Holiday Schedule'!$B$2:$B$30)</f>
        <v>42360</v>
      </c>
      <c r="MC8" s="431">
        <f>WORKDAY(MC9,'NEO 5322121'!$A8,'[2]Holiday Schedule'!$B$2:$B$30)</f>
        <v>42352</v>
      </c>
      <c r="MD8" s="431">
        <f>WORKDAY(MD9,'NEO 5322121'!$A8,'[2]Holiday Schedule'!$B$2:$B$30)</f>
        <v>42352</v>
      </c>
      <c r="ME8" s="431">
        <f>WORKDAY(ME9,'NEO 5322121'!$A8,'[2]Holiday Schedule'!$B$2:$B$30)</f>
        <v>42352</v>
      </c>
      <c r="MF8" s="431">
        <f>WORKDAY(MF9,'NEO 5322121'!$A8,'[2]Holiday Schedule'!$B$2:$B$30)</f>
        <v>42352</v>
      </c>
      <c r="MG8" s="431">
        <f>WORKDAY(MG9,'NEO 5322121'!$A8,'[2]Holiday Schedule'!$B$2:$B$30)</f>
        <v>42373</v>
      </c>
      <c r="MH8" s="267">
        <f>WORKDAY(MH9,'NEO 5322121'!$A8,'[2]Holiday Schedule'!$B$2:$B$30)</f>
        <v>42373</v>
      </c>
      <c r="MI8" s="431">
        <f>WORKDAY(MI9,'NEO 5322121'!$A8,'[2]Holiday Schedule'!$B$2:$B$30)</f>
        <v>42373</v>
      </c>
      <c r="MJ8" s="431">
        <f>WORKDAY(MJ9,'NEO 5322121'!$A8,'[2]Holiday Schedule'!$B$2:$B$30)</f>
        <v>42373</v>
      </c>
      <c r="MK8" s="431">
        <f>WORKDAY(MK9,'NEO 5322121'!$A8,'[2]Holiday Schedule'!$B$2:$B$30)</f>
        <v>42359</v>
      </c>
      <c r="ML8" s="431">
        <f>WORKDAY(ML9,'NEO 5322121'!$A8,'[2]Holiday Schedule'!$B$2:$B$30)</f>
        <v>42373</v>
      </c>
      <c r="MM8" s="431">
        <f>WORKDAY(MM9,'NEO 5322121'!$A8,'[2]Holiday Schedule'!$B$2:$B$30)</f>
        <v>42373</v>
      </c>
      <c r="MN8" s="431">
        <f>WORKDAY(MN9,'NEO 5322121'!$A8,'[2]Holiday Schedule'!$B$2:$B$30)</f>
        <v>42359</v>
      </c>
      <c r="MO8" s="431">
        <f>WORKDAY(MO9,'NEO 5322121'!$A8,'[2]Holiday Schedule'!$B$2:$B$30)</f>
        <v>42360</v>
      </c>
      <c r="MP8" s="431">
        <f>WORKDAY(MP9,'NEO 5322121'!$A8,'[2]Holiday Schedule'!$B$2:$B$30)</f>
        <v>42359</v>
      </c>
      <c r="MQ8" s="431">
        <f>WORKDAY(MQ9,'NEO 5322121'!$A8,'[2]Holiday Schedule'!$B$2:$B$30)</f>
        <v>42359</v>
      </c>
      <c r="MR8" s="431">
        <f>WORKDAY(MR9,'NEO 5322121'!$A8,'[2]Holiday Schedule'!$B$2:$B$30)</f>
        <v>42373</v>
      </c>
      <c r="MS8" s="431">
        <f>WORKDAY(MS9,'NEO 5322121'!$A8,'[2]Holiday Schedule'!$B$2:$B$30)</f>
        <v>42360</v>
      </c>
      <c r="MT8" s="431">
        <f>WORKDAY(MT9,'NEO 5322121'!$A8,'[2]Holiday Schedule'!$B$2:$B$30)</f>
        <v>42359</v>
      </c>
      <c r="MU8" s="431">
        <f>WORKDAY(MU9,'NEO 5322121'!$A8,'[2]Holiday Schedule'!$B$2:$B$30)</f>
        <v>42360</v>
      </c>
      <c r="MV8" s="436"/>
      <c r="MW8" s="431">
        <f>WORKDAY(MW9,'NEO 5322121'!$A8,'[2]Holiday Schedule'!$B$2:$B$30)</f>
        <v>42360</v>
      </c>
      <c r="MX8" s="431">
        <f>WORKDAY(MX9,'NEO 5322121'!$A8,'[2]Holiday Schedule'!$B$2:$B$30)</f>
        <v>42360</v>
      </c>
      <c r="MY8" s="431">
        <f>WORKDAY(MY9,'NEO 5322121'!$A8,'[2]Holiday Schedule'!$B$2:$B$30)</f>
        <v>42373</v>
      </c>
      <c r="MZ8" s="431">
        <f>WORKDAY(MZ9,'NEO 5322121'!$A8,'[2]Holiday Schedule'!$B$2:$B$30)</f>
        <v>42360</v>
      </c>
      <c r="NA8" s="431">
        <f>WORKDAY(NA9,'NEO 5322121'!$A8,'[2]Holiday Schedule'!$B$2:$B$30)</f>
        <v>42373</v>
      </c>
      <c r="NB8" s="431">
        <f>WORKDAY(NB9,'NEO 5322121'!$A8,'[2]Holiday Schedule'!$B$2:$B$30)</f>
        <v>42360</v>
      </c>
      <c r="NC8" s="431">
        <f>WORKDAY(NC9,'NEO 5322121'!$A8,'[2]Holiday Schedule'!$B$2:$B$30)</f>
        <v>42360</v>
      </c>
      <c r="ND8" s="431">
        <f>WORKDAY(ND9,'NEO 5322121'!$A8,'[2]Holiday Schedule'!$B$2:$B$30)</f>
        <v>42373</v>
      </c>
      <c r="NE8" s="431">
        <f>WORKDAY(NE9,'NEO 5322121'!$A8,'[2]Holiday Schedule'!$B$2:$B$30)</f>
        <v>42373</v>
      </c>
      <c r="NF8" s="431">
        <f>WORKDAY(NF9,'NEO 5322121'!$A8,'[2]Holiday Schedule'!$B$2:$B$30)</f>
        <v>42360</v>
      </c>
      <c r="NG8" s="431">
        <f>WORKDAY(NG9,'NEO 5322121'!$A8,'[2]Holiday Schedule'!$B$2:$B$30)</f>
        <v>42359</v>
      </c>
      <c r="NH8" s="431">
        <f>WORKDAY(NH9,'NEO 5322121'!$A8,'[2]Holiday Schedule'!$B$2:$B$30)</f>
        <v>42360</v>
      </c>
      <c r="NI8" s="431">
        <f>WORKDAY(NI9,'NEO 5322121'!$A8,'[2]Holiday Schedule'!$B$2:$B$30)</f>
        <v>42359</v>
      </c>
      <c r="NJ8" s="431">
        <f>WORKDAY(NJ9,'NEO 5322121'!$A8,'[2]Holiday Schedule'!$B$2:$B$30)</f>
        <v>42373</v>
      </c>
      <c r="NK8" s="431">
        <f>WORKDAY(NK9,'NEO 5322121'!$A8,'[2]Holiday Schedule'!$B$2:$B$30)</f>
        <v>42359</v>
      </c>
      <c r="NL8" s="431">
        <f>WORKDAY(NL9,'NEO 5322121'!$A8,'[2]Holiday Schedule'!$B$2:$B$30)</f>
        <v>42359</v>
      </c>
      <c r="NM8" s="431">
        <f>WORKDAY(NM9,'NEO 5322121'!$A8,'[2]Holiday Schedule'!$B$2:$B$30)</f>
        <v>42359</v>
      </c>
      <c r="NN8" s="431">
        <f>WORKDAY(NN9,'NEO 5322121'!$A8,'[2]Holiday Schedule'!$B$2:$B$30)</f>
        <v>42359</v>
      </c>
      <c r="NO8" s="431">
        <f>WORKDAY(NO9,'NEO 5322121'!$A8,'[2]Holiday Schedule'!$B$2:$B$30)</f>
        <v>42359</v>
      </c>
      <c r="NP8" s="431">
        <f>WORKDAY(NP9,'NEO 5322121'!$A8,'[2]Holiday Schedule'!$B$2:$B$30)</f>
        <v>42359</v>
      </c>
      <c r="NQ8" s="431">
        <f>WORKDAY(NQ9,'NEO 5322121'!$A8,'[2]Holiday Schedule'!$B$2:$B$30)</f>
        <v>42359</v>
      </c>
      <c r="NR8" s="431">
        <f>WORKDAY(NR9,'NEO 5322121'!$A8,'[2]Holiday Schedule'!$B$2:$B$30)</f>
        <v>42359</v>
      </c>
      <c r="NS8" s="431">
        <f>WORKDAY(NS9,'NEO 5322121'!$A8,'[2]Holiday Schedule'!$B$2:$B$30)</f>
        <v>42359</v>
      </c>
      <c r="NT8" s="431">
        <f>WORKDAY(NT9,'NEO 5322121'!$A8,'[2]Holiday Schedule'!$B$2:$B$30)</f>
        <v>42359</v>
      </c>
      <c r="NU8" s="431">
        <f>WORKDAY(NU9,'NEO 5322121'!$A8,'[2]Holiday Schedule'!$B$2:$B$30)</f>
        <v>42359</v>
      </c>
      <c r="NV8" s="431">
        <f>WORKDAY(NV9,'NEO 5322121'!$A8,'[2]Holiday Schedule'!$B$2:$B$30)</f>
        <v>42360</v>
      </c>
      <c r="NW8" s="431">
        <f>WORKDAY(NW9,'NEO 5322121'!$A8,'[2]Holiday Schedule'!$B$2:$B$30)</f>
        <v>42360</v>
      </c>
      <c r="NX8" s="431">
        <f>WORKDAY(NX9,'NEO 5322121'!$A8,'[2]Holiday Schedule'!$B$2:$B$30)</f>
        <v>42360</v>
      </c>
      <c r="NY8" s="431">
        <f>WORKDAY(NY9,'NEO 5322121'!$A8,'[2]Holiday Schedule'!$B$2:$B$30)</f>
        <v>42360</v>
      </c>
      <c r="NZ8" s="431">
        <f>WORKDAY(NZ9,'NEO 5322121'!$A8,'[2]Holiday Schedule'!$B$2:$B$30)</f>
        <v>42360</v>
      </c>
      <c r="OA8" s="283"/>
      <c r="OB8" s="431">
        <f>WORKDAY(OB9,'NEO 5322121'!$A8,'[2]Holiday Schedule'!$B$2:$B$30)</f>
        <v>42360</v>
      </c>
      <c r="OC8" s="431">
        <f>WORKDAY(OC9,'NEO 5322121'!$A8,'[2]Holiday Schedule'!$B$2:$B$30)</f>
        <v>42360</v>
      </c>
      <c r="OD8" s="431">
        <f>WORKDAY(OD9,'NEO 5322121'!$A8,'[2]Holiday Schedule'!$B$2:$B$30)</f>
        <v>42360</v>
      </c>
      <c r="OE8" s="431">
        <f>WORKDAY(OE9,'NEO 5322121'!$A8,'[2]Holiday Schedule'!$B$2:$B$30)</f>
        <v>42360</v>
      </c>
      <c r="OF8" s="431">
        <f>WORKDAY(OF9,'NEO 5322121'!$A8,'[2]Holiday Schedule'!$B$2:$B$30)</f>
        <v>42360</v>
      </c>
      <c r="OG8" s="431">
        <f>WORKDAY(OG9,'NEO 5322121'!$A8,'[2]Holiday Schedule'!$B$2:$B$30)</f>
        <v>42373</v>
      </c>
      <c r="OH8" s="431">
        <f>WORKDAY(OH9,'NEO 5322121'!$A8,'[2]Holiday Schedule'!$B$2:$B$30)</f>
        <v>42373</v>
      </c>
      <c r="OI8" s="431">
        <f>WORKDAY(OI9,'NEO 5322121'!$A8,'[2]Holiday Schedule'!$B$2:$B$30)</f>
        <v>42373</v>
      </c>
      <c r="OJ8" s="431">
        <f>WORKDAY(OJ9,'NEO 5322121'!$A8,'[2]Holiday Schedule'!$B$2:$B$30)</f>
        <v>42373</v>
      </c>
      <c r="OK8" s="431">
        <f>WORKDAY(OK9,'NEO 5322121'!$A8,'[2]Holiday Schedule'!$B$2:$B$30)</f>
        <v>42373</v>
      </c>
      <c r="OL8" s="431">
        <f>WORKDAY(OL9,'NEO 5322121'!$A8,'[2]Holiday Schedule'!$B$2:$B$30)</f>
        <v>42373</v>
      </c>
      <c r="OM8" s="431">
        <f>WORKDAY(OM9,'NEO 5322121'!$A8,'[2]Holiday Schedule'!$B$2:$B$30)</f>
        <v>42373</v>
      </c>
      <c r="ON8" s="431">
        <f>WORKDAY(ON9,'NEO 5322121'!$A8,'[2]Holiday Schedule'!$B$2:$B$30)</f>
        <v>42373</v>
      </c>
      <c r="OO8" s="431">
        <f>WORKDAY(OO9,'NEO 5322121'!$A8,'[2]Holiday Schedule'!$B$2:$B$30)</f>
        <v>42373</v>
      </c>
      <c r="OP8" s="431">
        <f>WORKDAY(OP9,'NEO 5322121'!$A8,'[2]Holiday Schedule'!$B$2:$B$30)</f>
        <v>42373</v>
      </c>
      <c r="OQ8" s="431">
        <f>WORKDAY(OQ9,'NEO 5322121'!$A8,'[2]Holiday Schedule'!$B$2:$B$30)</f>
        <v>42373</v>
      </c>
      <c r="OR8" s="431">
        <f>WORKDAY(OR9,'NEO 5322121'!$A8,'[2]Holiday Schedule'!$B$2:$B$30)</f>
        <v>42373</v>
      </c>
      <c r="OS8" s="431">
        <f>WORKDAY(OS9,'NEO 5322121'!$A8,'[2]Holiday Schedule'!$B$2:$B$30)</f>
        <v>42373</v>
      </c>
      <c r="OT8" s="431">
        <f>WORKDAY(OT9,'NEO 5322121'!$A8,'[2]Holiday Schedule'!$B$2:$B$30)</f>
        <v>42373</v>
      </c>
      <c r="OU8" s="431">
        <f>WORKDAY(OU9,'NEO 5322121'!$A8,'[2]Holiday Schedule'!$B$2:$B$30)</f>
        <v>42373</v>
      </c>
      <c r="OV8" s="431">
        <f>WORKDAY(OV9,'NEO 5322121'!$A8,'[2]Holiday Schedule'!$B$2:$B$30)</f>
        <v>42373</v>
      </c>
      <c r="OW8" s="431">
        <f>WORKDAY(OW9,'NEO 5322121'!$A8,'[2]Holiday Schedule'!$B$2:$B$30)</f>
        <v>42373</v>
      </c>
      <c r="OX8" s="431">
        <f>WORKDAY(OX9,'NEO 5322121'!$A8,'[2]Holiday Schedule'!$B$2:$B$30)</f>
        <v>42373</v>
      </c>
      <c r="OY8" s="431">
        <f>WORKDAY(OY9,'NEO 5322121'!$A8,'[2]Holiday Schedule'!$B$2:$B$30)</f>
        <v>42373</v>
      </c>
      <c r="OZ8" s="431">
        <f>WORKDAY(OZ9,'NEO 5322121'!$A8,'[2]Holiday Schedule'!$B$2:$B$30)</f>
        <v>42373</v>
      </c>
      <c r="PA8" s="431">
        <f>WORKDAY(PA9,'NEO 5322121'!$A8,'[2]Holiday Schedule'!$B$2:$B$30)</f>
        <v>42373</v>
      </c>
      <c r="PB8" s="431">
        <f>WORKDAY(PB9,'NEO 5322121'!$A8,'[2]Holiday Schedule'!$B$2:$B$30)</f>
        <v>42373</v>
      </c>
      <c r="PC8" s="431">
        <f>WORKDAY(PC9,'NEO 5322121'!$A8,'[2]Holiday Schedule'!$B$2:$B$30)</f>
        <v>42373</v>
      </c>
      <c r="PD8" s="431">
        <f>WORKDAY(PD9,'NEO 5322121'!$A8,'[2]Holiday Schedule'!$B$2:$B$30)</f>
        <v>42373</v>
      </c>
      <c r="PE8" s="431">
        <f>WORKDAY(PE9,'NEO 5322121'!$A8,'[2]Holiday Schedule'!$B$2:$B$30)</f>
        <v>42373</v>
      </c>
      <c r="PF8" s="283"/>
      <c r="PG8" s="431">
        <f>WORKDAY(PG9,'NEO 5322121'!$A8,'[2]Holiday Schedule'!$B$2:$B$30)</f>
        <v>42373</v>
      </c>
      <c r="PH8" s="431">
        <f>WORKDAY(PH9,'NEO 5322121'!$A8,'[2]Holiday Schedule'!$B$2:$B$30)</f>
        <v>42373</v>
      </c>
      <c r="PI8" s="431">
        <f>WORKDAY(PI9,'NEO 5322121'!$A8,'[2]Holiday Schedule'!$B$2:$B$30)</f>
        <v>42373</v>
      </c>
      <c r="PJ8" s="431">
        <f>WORKDAY(PJ9,'NEO 5322121'!$A8,'[2]Holiday Schedule'!$B$2:$B$30)</f>
        <v>42373</v>
      </c>
      <c r="PK8" s="431">
        <f>WORKDAY(PK9,'NEO 5322121'!$A8,'[2]Holiday Schedule'!$B$2:$B$30)</f>
        <v>42373</v>
      </c>
      <c r="PL8" s="431">
        <f>WORKDAY(PL9,'NEO 5322121'!$A8,'[2]Holiday Schedule'!$B$2:$B$30)</f>
        <v>42356</v>
      </c>
      <c r="PM8" s="431">
        <f>WORKDAY(PM9,'NEO 5322121'!$A8,'[2]Holiday Schedule'!$B$2:$B$30)</f>
        <v>42341</v>
      </c>
      <c r="PN8" s="431">
        <f>WORKDAY(PN9,'NEO 5322121'!$A8,'[2]Holiday Schedule'!$B$2:$B$30)</f>
        <v>42341</v>
      </c>
      <c r="PO8" s="431">
        <f>WORKDAY(PO9,'NEO 5322121'!$A8,'[2]Holiday Schedule'!$B$2:$B$30)</f>
        <v>42353</v>
      </c>
      <c r="PP8" s="431">
        <f>WORKDAY(PP9,'NEO 5322121'!$A8,'[2]Holiday Schedule'!$B$2:$B$30)</f>
        <v>42356</v>
      </c>
      <c r="PQ8" s="431">
        <f>WORKDAY(PQ9,'NEO 5322121'!$A8,'[2]Holiday Schedule'!$B$2:$B$30)</f>
        <v>42356</v>
      </c>
      <c r="PR8" s="431">
        <f>WORKDAY(PR9,'NEO 5322121'!$A8,'[2]Holiday Schedule'!$B$2:$B$30)</f>
        <v>42356</v>
      </c>
      <c r="PS8" s="431">
        <f>WORKDAY(PS9,'NEO 5322121'!$A8,'[2]Holiday Schedule'!$B$2:$B$30)</f>
        <v>42356</v>
      </c>
      <c r="PT8" s="431">
        <f>WORKDAY(PT9,'NEO 5322121'!$A8,'[2]Holiday Schedule'!$B$2:$B$30)</f>
        <v>42356</v>
      </c>
      <c r="PU8" s="431">
        <f>WORKDAY(PU9,'NEO 5322121'!$A8,'[2]Holiday Schedule'!$B$2:$B$30)</f>
        <v>42356</v>
      </c>
      <c r="PV8" s="431">
        <f>WORKDAY(PV9,'NEO 5322121'!$A8,'[2]Holiday Schedule'!$B$2:$B$30)</f>
        <v>42356</v>
      </c>
      <c r="PW8" s="431">
        <f>WORKDAY(PW9,'NEO 5322121'!$A8,'[2]Holiday Schedule'!$B$2:$B$30)</f>
        <v>42356</v>
      </c>
      <c r="PX8" s="431">
        <f>WORKDAY(PX9,'NEO 5322121'!$A8,'[2]Holiday Schedule'!$B$2:$B$30)</f>
        <v>42356</v>
      </c>
      <c r="PY8" s="431">
        <f>WORKDAY(PY9,'NEO 5322121'!$A8,'[2]Holiday Schedule'!$B$2:$B$30)</f>
        <v>42356</v>
      </c>
      <c r="PZ8" s="431">
        <f>WORKDAY(PZ9,'NEO 5322121'!$A8,'[2]Holiday Schedule'!$B$2:$B$30)</f>
        <v>42356</v>
      </c>
      <c r="QA8" s="431">
        <f>WORKDAY(QA9,'NEO 5322121'!$A8,'[2]Holiday Schedule'!$B$2:$B$30)</f>
        <v>42356</v>
      </c>
      <c r="QB8" s="431">
        <f>WORKDAY(QB9,'NEO 5322121'!$A8,'[2]Holiday Schedule'!$B$2:$B$30)</f>
        <v>42356</v>
      </c>
      <c r="QC8" s="431">
        <f>WORKDAY(QC9,'NEO 5322121'!$A8,'[2]Holiday Schedule'!$B$2:$B$30)</f>
        <v>42356</v>
      </c>
      <c r="QD8" s="431">
        <f>WORKDAY(QD9,'NEO 5322121'!$A8,'[2]Holiday Schedule'!$B$2:$B$30)</f>
        <v>42356</v>
      </c>
      <c r="QE8" s="431">
        <f>WORKDAY(QE9,'NEO 5322121'!$A8,'[2]Holiday Schedule'!$B$2:$B$30)</f>
        <v>42356</v>
      </c>
      <c r="QF8" s="431">
        <f>WORKDAY(QF9,'NEO 5322121'!$A8,'[2]Holiday Schedule'!$B$2:$B$30)</f>
        <v>42356</v>
      </c>
      <c r="QG8" s="431">
        <f>WORKDAY(QG9,'NEO 5322121'!$A8,'[2]Holiday Schedule'!$B$2:$B$30)</f>
        <v>42356</v>
      </c>
      <c r="QH8" s="431">
        <f>WORKDAY(QH9,'NEO 5322121'!$A8,'[2]Holiday Schedule'!$B$2:$B$30)</f>
        <v>42373</v>
      </c>
      <c r="QI8" s="431">
        <f>WORKDAY(QI9,'NEO 5322121'!$A8,'[2]Holiday Schedule'!$B$2:$B$30)</f>
        <v>42373</v>
      </c>
      <c r="QJ8" s="431">
        <f>WORKDAY(QJ9,'NEO 5322121'!$A8,'[2]Holiday Schedule'!$B$2:$B$30)</f>
        <v>42373</v>
      </c>
      <c r="QK8" s="283"/>
      <c r="QL8" s="431">
        <f>WORKDAY(QL9,'NEO 5322121'!$A8,'[2]Holiday Schedule'!$B$2:$B$30)</f>
        <v>42373</v>
      </c>
      <c r="QM8" s="431">
        <f>WORKDAY(QM9,'NEO 5322121'!$A8,'[2]Holiday Schedule'!$B$2:$B$30)</f>
        <v>42373</v>
      </c>
      <c r="QN8" s="431">
        <f>WORKDAY(QN9,'NEO 5322121'!$A8,'[2]Holiday Schedule'!$B$2:$B$30)</f>
        <v>42373</v>
      </c>
      <c r="QO8" s="431">
        <f>WORKDAY(QO9,'NEO 5322121'!$A8,'[2]Holiday Schedule'!$B$2:$B$30)</f>
        <v>42373</v>
      </c>
      <c r="QP8" s="431">
        <f>WORKDAY(QP9,'NEO 5322121'!$A8,'[2]Holiday Schedule'!$B$2:$B$30)</f>
        <v>42373</v>
      </c>
      <c r="QQ8" s="431">
        <f>WORKDAY(QQ9,'NEO 5322121'!$A8,'[2]Holiday Schedule'!$B$2:$B$30)</f>
        <v>42373</v>
      </c>
      <c r="QR8" s="431">
        <f>WORKDAY(QR9,'NEO 5322121'!$A8,'[2]Holiday Schedule'!$B$2:$B$30)</f>
        <v>42373</v>
      </c>
      <c r="QS8" s="431">
        <f>WORKDAY(QS9,'NEO 5322121'!$A8,'[2]Holiday Schedule'!$B$2:$B$30)</f>
        <v>42373</v>
      </c>
      <c r="QT8" s="431">
        <f>WORKDAY(QT9,'NEO 5322121'!$A8,'[2]Holiday Schedule'!$B$2:$B$30)</f>
        <v>42373</v>
      </c>
      <c r="QU8" s="431">
        <f>WORKDAY(QU9,'NEO 5322121'!$A8,'[2]Holiday Schedule'!$B$2:$B$30)</f>
        <v>42373</v>
      </c>
      <c r="QV8" s="431">
        <f>WORKDAY(QV9,'NEO 5322121'!$A8,'[2]Holiday Schedule'!$B$2:$B$30)</f>
        <v>42373</v>
      </c>
      <c r="QW8" s="431">
        <f>WORKDAY(QW9,'NEO 5322121'!$A8,'[2]Holiday Schedule'!$B$2:$B$30)</f>
        <v>42373</v>
      </c>
      <c r="QX8" s="431">
        <f>WORKDAY(QX9,'NEO 5322121'!$A8,'[2]Holiday Schedule'!$B$2:$B$30)</f>
        <v>42373</v>
      </c>
      <c r="QY8" s="431">
        <f>WORKDAY(QY9,'NEO 5322121'!$A8,'[2]Holiday Schedule'!$B$2:$B$30)</f>
        <v>42373</v>
      </c>
      <c r="QZ8" s="431">
        <f>WORKDAY(QZ9,'NEO 5322121'!$A8,'[2]Holiday Schedule'!$B$2:$B$30)</f>
        <v>42373</v>
      </c>
      <c r="RA8" s="431">
        <f>WORKDAY(RA9,'NEO 5322121'!$A8,'[2]Holiday Schedule'!$B$2:$B$30)</f>
        <v>42373</v>
      </c>
      <c r="RB8" s="431">
        <f>WORKDAY(RB9,'NEO 5322121'!$A8,'[2]Holiday Schedule'!$B$2:$B$30)</f>
        <v>42373</v>
      </c>
      <c r="RC8" s="431">
        <f>WORKDAY(RC9,'NEO 5322121'!$A8,'[2]Holiday Schedule'!$B$2:$B$30)</f>
        <v>42373</v>
      </c>
      <c r="RD8" s="431">
        <f>WORKDAY(RD9,'NEO 5322121'!$A8,'[2]Holiday Schedule'!$B$2:$B$30)</f>
        <v>42373</v>
      </c>
      <c r="RE8" s="431">
        <f>WORKDAY(RE9,'NEO 5322121'!$A8,'[2]Holiday Schedule'!$B$2:$B$30)</f>
        <v>42373</v>
      </c>
      <c r="RF8" s="431">
        <f>WORKDAY(RF9,'NEO 5322121'!$A8,'[2]Holiday Schedule'!$B$2:$B$30)</f>
        <v>42373</v>
      </c>
      <c r="RG8" s="431">
        <f>WORKDAY(RG9,'NEO 5322121'!$A8,'[2]Holiday Schedule'!$B$2:$B$30)</f>
        <v>42373</v>
      </c>
      <c r="RH8" s="431">
        <f>WORKDAY(RH9,'NEO 5322121'!$A8,'[2]Holiday Schedule'!$B$2:$B$30)</f>
        <v>42373</v>
      </c>
      <c r="RI8" s="431">
        <f>WORKDAY(RI9,'NEO 5322121'!$A8,'[2]Holiday Schedule'!$B$2:$B$30)</f>
        <v>42373</v>
      </c>
      <c r="RJ8" s="431">
        <f>WORKDAY(RJ9,'NEO 5322121'!$A8,'[2]Holiday Schedule'!$B$2:$B$30)</f>
        <v>42373</v>
      </c>
      <c r="RK8" s="431">
        <f>WORKDAY(RK9,'NEO 5322121'!$A8,'[2]Holiday Schedule'!$B$2:$B$30)</f>
        <v>42373</v>
      </c>
      <c r="RL8" s="431">
        <f>WORKDAY(RL9,'NEO 5322121'!$A8,'[2]Holiday Schedule'!$B$2:$B$30)</f>
        <v>42373</v>
      </c>
      <c r="RM8" s="431">
        <f>WORKDAY(RM9,'NEO 5322121'!$A8,'[2]Holiday Schedule'!$B$2:$B$30)</f>
        <v>42373</v>
      </c>
      <c r="RN8" s="431">
        <f>WORKDAY(RN9,'NEO 5322121'!$A8,'[2]Holiday Schedule'!$B$2:$B$30)</f>
        <v>42373</v>
      </c>
      <c r="RO8" s="431">
        <f>WORKDAY(RO9,'NEO 5322121'!$A8,'[2]Holiday Schedule'!$B$2:$B$30)</f>
        <v>42373</v>
      </c>
      <c r="RP8" s="283"/>
      <c r="RQ8" s="431">
        <f>WORKDAY(RQ9,'NEO 5322121'!$A8,'[2]Holiday Schedule'!$B$2:$B$30)</f>
        <v>42373</v>
      </c>
      <c r="RR8" s="431">
        <f>WORKDAY(RR9,'NEO 5322121'!$A8,'[2]Holiday Schedule'!$B$2:$B$30)</f>
        <v>42373</v>
      </c>
      <c r="RS8" s="431">
        <f>WORKDAY(RS9,'NEO 5322121'!$A8,'[2]Holiday Schedule'!$B$2:$B$30)</f>
        <v>42373</v>
      </c>
      <c r="RT8" s="431">
        <f>WORKDAY(RT9,'NEO 5322121'!$A8,'[2]Holiday Schedule'!$B$2:$B$30)</f>
        <v>42373</v>
      </c>
      <c r="RU8" s="431">
        <f>WORKDAY(RU9,'NEO 5322121'!$A8,'[2]Holiday Schedule'!$B$2:$B$30)</f>
        <v>42373</v>
      </c>
      <c r="RV8" s="431">
        <f>WORKDAY(RV9,'NEO 5322121'!$A8,'[2]Holiday Schedule'!$B$2:$B$30)</f>
        <v>42373</v>
      </c>
      <c r="RW8" s="431">
        <f>WORKDAY(RW9,'NEO 5322121'!$A8,'[2]Holiday Schedule'!$B$2:$B$30)</f>
        <v>42373</v>
      </c>
      <c r="RX8" s="431">
        <f>WORKDAY(RX9,'NEO 5322121'!$A8,'[2]Holiday Schedule'!$B$2:$B$30)</f>
        <v>42373</v>
      </c>
      <c r="RY8" s="431">
        <f>WORKDAY(RY9,'NEO 5322121'!$A8,'[2]Holiday Schedule'!$B$2:$B$30)</f>
        <v>42373</v>
      </c>
      <c r="RZ8" s="431">
        <f>WORKDAY(RZ9,'NEO 5322121'!$A8,'[2]Holiday Schedule'!$B$2:$B$30)</f>
        <v>42373</v>
      </c>
      <c r="SA8" s="431">
        <f>WORKDAY(SA9,'NEO 5322121'!$A8,'[2]Holiday Schedule'!$B$2:$B$30)</f>
        <v>42375</v>
      </c>
      <c r="SB8" s="431">
        <f>WORKDAY(SB9,'NEO 5322121'!$A8,'[2]Holiday Schedule'!$B$2:$B$30)</f>
        <v>42375</v>
      </c>
      <c r="SC8" s="431">
        <f>WORKDAY(SC9,'NEO 5322121'!$A8,'[2]Holiday Schedule'!$B$2:$B$30)</f>
        <v>42375</v>
      </c>
      <c r="SD8" s="431">
        <f>WORKDAY(SD9,'NEO 5322121'!$A8,'[2]Holiday Schedule'!$B$2:$B$30)</f>
        <v>42375</v>
      </c>
      <c r="SE8" s="431">
        <f>WORKDAY(SE9,'NEO 5322121'!$A8,'[2]Holiday Schedule'!$B$2:$B$30)</f>
        <v>42375</v>
      </c>
      <c r="SF8" s="431">
        <f>WORKDAY(SF9,'NEO 5322121'!$A8,'[2]Holiday Schedule'!$B$2:$B$30)</f>
        <v>42375</v>
      </c>
      <c r="SG8" s="431">
        <f>WORKDAY(SG9,'NEO 5322121'!$A8,'[2]Holiday Schedule'!$B$2:$B$30)</f>
        <v>42375</v>
      </c>
      <c r="SH8" s="431">
        <f>WORKDAY(SH9,'NEO 5322121'!$A8,'[2]Holiday Schedule'!$B$2:$B$30)</f>
        <v>42375</v>
      </c>
      <c r="SI8" s="431">
        <f>WORKDAY(SI9,'NEO 5322121'!$A8,'[2]Holiday Schedule'!$B$2:$B$30)</f>
        <v>42375</v>
      </c>
      <c r="SJ8" s="431">
        <f>WORKDAY(SJ9,'NEO 5322121'!$A8,'[2]Holiday Schedule'!$B$2:$B$30)</f>
        <v>42375</v>
      </c>
      <c r="SK8" s="431">
        <f>WORKDAY(SK9,'NEO 5322121'!$A8,'[2]Holiday Schedule'!$B$2:$B$30)</f>
        <v>42375</v>
      </c>
      <c r="SL8" s="431">
        <f>WORKDAY(SL9,'NEO 5322121'!$A8,'[2]Holiday Schedule'!$B$2:$B$30)</f>
        <v>42375</v>
      </c>
      <c r="SM8" s="431">
        <f>WORKDAY(SM9,'NEO 5322121'!$A8,'[2]Holiday Schedule'!$B$2:$B$30)</f>
        <v>42375</v>
      </c>
      <c r="SN8" s="431">
        <f>WORKDAY(SN9,'NEO 5322121'!$A8,'[2]Holiday Schedule'!$B$2:$B$30)</f>
        <v>42375</v>
      </c>
      <c r="SO8" s="431">
        <f>WORKDAY(SO9,'NEO 5322121'!$A8,'[2]Holiday Schedule'!$B$2:$B$30)</f>
        <v>42376</v>
      </c>
      <c r="SP8" s="431">
        <f>WORKDAY(SP9,'NEO 5322121'!$A8,'[2]Holiday Schedule'!$B$2:$B$30)</f>
        <v>42376</v>
      </c>
      <c r="SQ8" s="431">
        <f>WORKDAY(SQ9,'NEO 5322121'!$A8,'[2]Holiday Schedule'!$B$2:$B$30)</f>
        <v>42376</v>
      </c>
      <c r="SR8" s="431">
        <f>WORKDAY(SR9,'NEO 5322121'!$A8,'[2]Holiday Schedule'!$B$2:$B$30)</f>
        <v>42376</v>
      </c>
      <c r="SS8" s="431">
        <f>WORKDAY(SS9,'NEO 5322121'!$A8,'[2]Holiday Schedule'!$B$2:$B$30)</f>
        <v>42376</v>
      </c>
      <c r="ST8" s="431">
        <f>WORKDAY(ST9,'NEO 5322121'!$A8,'[2]Holiday Schedule'!$B$2:$B$30)</f>
        <v>42376</v>
      </c>
      <c r="SU8" s="283"/>
      <c r="SV8" s="431">
        <f>WORKDAY(SV9,'NEO 5322121'!$A8,'[2]Holiday Schedule'!$B$2:$B$30)</f>
        <v>42376</v>
      </c>
      <c r="SW8" s="431">
        <f>WORKDAY(SW9,'NEO 5322121'!$A8,'[2]Holiday Schedule'!$B$2:$B$30)</f>
        <v>42376</v>
      </c>
      <c r="SX8" s="431">
        <f>WORKDAY(SX9,'NEO 5322121'!$A8,'[2]Holiday Schedule'!$B$2:$B$30)</f>
        <v>42376</v>
      </c>
      <c r="SY8" s="431">
        <f>WORKDAY(SY9,'NEO 5322121'!$A8,'[2]Holiday Schedule'!$B$2:$B$30)</f>
        <v>42376</v>
      </c>
      <c r="SZ8" s="431">
        <f>WORKDAY(SZ9,'NEO 5322121'!$A8,'[2]Holiday Schedule'!$B$2:$B$30)</f>
        <v>42376</v>
      </c>
      <c r="TA8" s="431">
        <f>WORKDAY(TA9,'NEO 5322121'!$A8,'[2]Holiday Schedule'!$B$2:$B$30)</f>
        <v>42376</v>
      </c>
      <c r="TB8" s="431">
        <f>WORKDAY(TB9,'NEO 5322121'!$A8,'[2]Holiday Schedule'!$B$2:$B$30)</f>
        <v>42376</v>
      </c>
      <c r="TC8" s="431">
        <f>WORKDAY(TC9,'NEO 5322121'!$A8,'[2]Holiday Schedule'!$B$2:$B$30)</f>
        <v>42376</v>
      </c>
      <c r="TD8" s="431">
        <f>WORKDAY(TD9,'NEO 5322121'!$A8,'[2]Holiday Schedule'!$B$2:$B$30)</f>
        <v>42376</v>
      </c>
      <c r="TE8" s="431">
        <f>WORKDAY(TE9,'NEO 5322121'!$A8,'[2]Holiday Schedule'!$B$2:$B$30)</f>
        <v>42376</v>
      </c>
      <c r="TF8" s="431">
        <f>WORKDAY(TF9,'NEO 5322121'!$A8,'[2]Holiday Schedule'!$B$2:$B$30)</f>
        <v>42376</v>
      </c>
      <c r="TG8" s="431">
        <f>WORKDAY(TG9,'NEO 5322121'!$A8,'[2]Holiday Schedule'!$B$2:$B$30)</f>
        <v>42376</v>
      </c>
      <c r="TH8" s="431">
        <f>WORKDAY(TH9,'NEO 5322121'!$A8,'[2]Holiday Schedule'!$B$2:$B$30)</f>
        <v>42376</v>
      </c>
      <c r="TI8" s="431">
        <f>WORKDAY(TI9,'NEO 5322121'!$A8,'[2]Holiday Schedule'!$B$2:$B$30)</f>
        <v>42376</v>
      </c>
      <c r="TJ8" s="431">
        <f>WORKDAY(TJ9,'NEO 5322121'!$A8,'[2]Holiday Schedule'!$B$2:$B$30)</f>
        <v>42376</v>
      </c>
      <c r="TK8" s="431">
        <f>WORKDAY(TK9,'NEO 5322121'!$A8,'[2]Holiday Schedule'!$B$2:$B$30)</f>
        <v>42376</v>
      </c>
      <c r="TL8" s="431">
        <f>WORKDAY(TL9,'NEO 5322121'!$A8,'[2]Holiday Schedule'!$B$2:$B$30)</f>
        <v>42376</v>
      </c>
      <c r="TM8" s="431">
        <f>WORKDAY(TM9,'NEO 5322121'!$A8,'[2]Holiday Schedule'!$B$2:$B$30)</f>
        <v>42376</v>
      </c>
      <c r="TN8" s="431">
        <f>WORKDAY(TN9,'NEO 5322121'!$A8,'[2]Holiday Schedule'!$B$2:$B$30)</f>
        <v>42376</v>
      </c>
      <c r="TO8" s="431">
        <f>WORKDAY(TO9,'NEO 5322121'!$A8,'[2]Holiday Schedule'!$B$2:$B$30)</f>
        <v>42376</v>
      </c>
      <c r="TP8" s="431">
        <f>WORKDAY(TP9,'NEO 5322121'!$A8,'[2]Holiday Schedule'!$B$2:$B$30)</f>
        <v>42376</v>
      </c>
      <c r="TQ8" s="431">
        <f>WORKDAY(TQ9,'NEO 5322121'!$A8,'[2]Holiday Schedule'!$B$2:$B$30)</f>
        <v>42376</v>
      </c>
      <c r="TR8" s="431">
        <f>WORKDAY(TR9,'NEO 5322121'!$A8,'[2]Holiday Schedule'!$B$2:$B$30)</f>
        <v>42376</v>
      </c>
      <c r="TS8" s="431">
        <f>WORKDAY(TS9,'NEO 5322121'!$A8,'[2]Holiday Schedule'!$B$2:$B$30)</f>
        <v>42376</v>
      </c>
      <c r="TT8" s="431">
        <f>WORKDAY(TT9,'NEO 5322121'!$A8,'[2]Holiday Schedule'!$B$2:$B$30)</f>
        <v>42376</v>
      </c>
      <c r="TU8" s="431">
        <f>WORKDAY(TU9,'NEO 5322121'!$A8,'[2]Holiday Schedule'!$B$2:$B$30)</f>
        <v>42376</v>
      </c>
      <c r="TV8" s="431">
        <f>WORKDAY(TV9,'NEO 5322121'!$A8,'[2]Holiday Schedule'!$B$2:$B$30)</f>
        <v>42376</v>
      </c>
      <c r="TW8" s="431">
        <f>WORKDAY(TW9,'NEO 5322121'!$A8,'[2]Holiday Schedule'!$B$2:$B$30)</f>
        <v>42377</v>
      </c>
      <c r="TX8" s="431">
        <f>WORKDAY(TX9,'NEO 5322121'!$A8,'[2]Holiday Schedule'!$B$2:$B$30)</f>
        <v>42377</v>
      </c>
      <c r="TY8" s="431">
        <f>WORKDAY(TY9,'NEO 5322121'!$A8,'[2]Holiday Schedule'!$B$2:$B$30)</f>
        <v>42377</v>
      </c>
      <c r="TZ8" s="436"/>
      <c r="UA8" s="431">
        <f>WORKDAY(UA9,'NEO 5322121'!$A8,'[2]Holiday Schedule'!$B$2:$B$30)</f>
        <v>42377</v>
      </c>
      <c r="UB8" s="431">
        <f>WORKDAY(UB9,'NEO 5322121'!$A8,'[2]Holiday Schedule'!$B$2:$B$30)</f>
        <v>42377</v>
      </c>
      <c r="UC8" s="431">
        <f>WORKDAY(UC9,'NEO 5322121'!$A8,'[2]Holiday Schedule'!$B$2:$B$30)</f>
        <v>42377</v>
      </c>
      <c r="UD8" s="431">
        <f>WORKDAY(UD9,'NEO 5322121'!$A8,'[2]Holiday Schedule'!$B$2:$B$30)</f>
        <v>42377</v>
      </c>
      <c r="UE8" s="431">
        <f>WORKDAY(UE9,'NEO 5322121'!$A8,'[2]Holiday Schedule'!$B$2:$B$30)</f>
        <v>42377</v>
      </c>
      <c r="UF8" s="431">
        <f>WORKDAY(UF9,'NEO 5322121'!$A8,'[2]Holiday Schedule'!$B$2:$B$30)</f>
        <v>42377</v>
      </c>
      <c r="UG8" s="431">
        <f>WORKDAY(UG9,'NEO 5322121'!$A8,'[2]Holiday Schedule'!$B$2:$B$30)</f>
        <v>42377</v>
      </c>
      <c r="UH8" s="431">
        <f>WORKDAY(UH9,'NEO 5322121'!$A8,'[2]Holiday Schedule'!$B$2:$B$30)</f>
        <v>42377</v>
      </c>
      <c r="UI8" s="431">
        <f>WORKDAY(UI9,'NEO 5322121'!$A8,'[2]Holiday Schedule'!$B$2:$B$30)</f>
        <v>42377</v>
      </c>
      <c r="UJ8" s="431">
        <f>WORKDAY(UJ9,'NEO 5322121'!$A8,'[2]Holiday Schedule'!$B$2:$B$30)</f>
        <v>42377</v>
      </c>
      <c r="UK8" s="431">
        <f>WORKDAY(UK9,'NEO 5322121'!$A8,'[2]Holiday Schedule'!$B$2:$B$30)</f>
        <v>42377</v>
      </c>
      <c r="UL8" s="431">
        <f>WORKDAY(UL9,'NEO 5322121'!$A8,'[2]Holiday Schedule'!$B$2:$B$30)</f>
        <v>42377</v>
      </c>
      <c r="UM8" s="431">
        <f>WORKDAY(UM9,'NEO 5322121'!$A8,'[2]Holiday Schedule'!$B$2:$B$30)</f>
        <v>42377</v>
      </c>
      <c r="UN8" s="431">
        <f>WORKDAY(UN9,'NEO 5322121'!$A8,'[2]Holiday Schedule'!$B$2:$B$30)</f>
        <v>42377</v>
      </c>
      <c r="UO8" s="431">
        <f>WORKDAY(UO9,'NEO 5322121'!$A8,'[2]Holiday Schedule'!$B$2:$B$30)</f>
        <v>42377</v>
      </c>
      <c r="UP8" s="431">
        <f>WORKDAY(UP9,'NEO 5322121'!$A8,'[2]Holiday Schedule'!$B$2:$B$30)</f>
        <v>42377</v>
      </c>
      <c r="UQ8" s="431">
        <f>WORKDAY(UQ9,'NEO 5322121'!$A8,'[2]Holiday Schedule'!$B$2:$B$30)</f>
        <v>42377</v>
      </c>
      <c r="UR8" s="431">
        <f>WORKDAY(UR9,'NEO 5322121'!$A8,'[2]Holiday Schedule'!$B$2:$B$30)</f>
        <v>42377</v>
      </c>
      <c r="US8" s="431">
        <f>WORKDAY(US9,'NEO 5322121'!$A8,'[2]Holiday Schedule'!$B$2:$B$30)</f>
        <v>42377</v>
      </c>
      <c r="UT8" s="431">
        <f>WORKDAY(UT9,'NEO 5322121'!$A8,'[2]Holiday Schedule'!$B$2:$B$30)</f>
        <v>42377</v>
      </c>
      <c r="UU8" s="431">
        <f>WORKDAY(UU9,'NEO 5322121'!$A8,'[2]Holiday Schedule'!$B$2:$B$30)</f>
        <v>42377</v>
      </c>
      <c r="UV8" s="431">
        <f>WORKDAY(UV9,'NEO 5322121'!$A8,'[2]Holiday Schedule'!$B$2:$B$30)</f>
        <v>42377</v>
      </c>
      <c r="UW8" s="431">
        <f>WORKDAY(UW9,'NEO 5322121'!$A8,'[2]Holiday Schedule'!$B$2:$B$30)</f>
        <v>42377</v>
      </c>
      <c r="UX8" s="431">
        <f>WORKDAY(UX9,'NEO 5322121'!$A8,'[2]Holiday Schedule'!$B$2:$B$30)</f>
        <v>42377</v>
      </c>
      <c r="UY8" s="431">
        <f>WORKDAY(UY9,'NEO 5322121'!$A8,'[2]Holiday Schedule'!$B$2:$B$30)</f>
        <v>42377</v>
      </c>
      <c r="UZ8" s="431">
        <f>WORKDAY(UZ9,'NEO 5322121'!$A8,'[2]Holiday Schedule'!$B$2:$B$30)</f>
        <v>42377</v>
      </c>
      <c r="VA8" s="431">
        <f>WORKDAY(VA9,'NEO 5322121'!$A8,'[2]Holiday Schedule'!$B$2:$B$30)</f>
        <v>42381</v>
      </c>
      <c r="VB8" s="431">
        <f>WORKDAY(VB9,'NEO 5322121'!$A8,'[2]Holiday Schedule'!$B$2:$B$30)</f>
        <v>42381</v>
      </c>
      <c r="VC8" s="431">
        <f>WORKDAY(VC9,'NEO 5322121'!$A8,'[2]Holiday Schedule'!$B$2:$B$30)</f>
        <v>42381</v>
      </c>
      <c r="VD8" s="431">
        <f>WORKDAY(VD9,'NEO 5322121'!$A8,'[2]Holiday Schedule'!$B$2:$B$30)</f>
        <v>42381</v>
      </c>
      <c r="VE8" s="436"/>
      <c r="VF8" s="431">
        <f>WORKDAY(VF9,'NEO 5322121'!$A8,'[2]Holiday Schedule'!$B$2:$B$30)</f>
        <v>42381</v>
      </c>
      <c r="VG8" s="431">
        <f>WORKDAY(VG9,'NEO 5322121'!$A8,'[2]Holiday Schedule'!$B$2:$B$30)</f>
        <v>42381</v>
      </c>
      <c r="VH8" s="431">
        <f>WORKDAY(VH9,'NEO 5322121'!$A8,'[2]Holiday Schedule'!$B$2:$B$30)</f>
        <v>42381</v>
      </c>
      <c r="VI8" s="431">
        <f>WORKDAY(VI9,'NEO 5322121'!$A8,'[2]Holiday Schedule'!$B$2:$B$30)</f>
        <v>42381</v>
      </c>
      <c r="VJ8" s="431">
        <f>WORKDAY(VJ9,'NEO 5322121'!$A8,'[2]Holiday Schedule'!$B$2:$B$30)</f>
        <v>42381</v>
      </c>
      <c r="VK8" s="431">
        <f>WORKDAY(VK9,'NEO 5322121'!$A8,'[2]Holiday Schedule'!$B$2:$B$30)</f>
        <v>42381</v>
      </c>
      <c r="VL8" s="431">
        <f>WORKDAY(VL9,'NEO 5322121'!$A8,'[2]Holiday Schedule'!$B$2:$B$30)</f>
        <v>42381</v>
      </c>
      <c r="VM8" s="431">
        <f>WORKDAY(VM9,'NEO 5322121'!$A8,'[2]Holiday Schedule'!$B$2:$B$30)</f>
        <v>42381</v>
      </c>
      <c r="VN8" s="431">
        <f>WORKDAY(VN9,'NEO 5322121'!$A8,'[2]Holiday Schedule'!$B$2:$B$30)</f>
        <v>42381</v>
      </c>
      <c r="VO8" s="431">
        <f>WORKDAY(VO9,'NEO 5322121'!$A8,'[2]Holiday Schedule'!$B$2:$B$30)</f>
        <v>42381</v>
      </c>
      <c r="VP8" s="431">
        <f>WORKDAY(VP9,'NEO 5322121'!$A8,'[2]Holiday Schedule'!$B$2:$B$30)</f>
        <v>42381</v>
      </c>
      <c r="VQ8" s="431">
        <f>WORKDAY(VQ9,'NEO 5322121'!$A8,'[2]Holiday Schedule'!$B$2:$B$30)</f>
        <v>42381</v>
      </c>
      <c r="VR8" s="431">
        <f>WORKDAY(VR9,'NEO 5322121'!$A8,'[2]Holiday Schedule'!$B$2:$B$30)</f>
        <v>42381</v>
      </c>
      <c r="VS8" s="431">
        <f>WORKDAY(VS9,'NEO 5322121'!$A8,'[2]Holiday Schedule'!$B$2:$B$30)</f>
        <v>42381</v>
      </c>
      <c r="VT8" s="431">
        <f>WORKDAY(VT9,'NEO 5322121'!$A8,'[2]Holiday Schedule'!$B$2:$B$30)</f>
        <v>42381</v>
      </c>
      <c r="VU8" s="431">
        <f>WORKDAY(VU9,'NEO 5322121'!$A8,'[2]Holiday Schedule'!$B$2:$B$30)</f>
        <v>42381</v>
      </c>
      <c r="VV8" s="431">
        <f>WORKDAY(VV9,'NEO 5322121'!$A8,'[2]Holiday Schedule'!$B$2:$B$30)</f>
        <v>42381</v>
      </c>
      <c r="VW8" s="431">
        <f>WORKDAY(VW9,'NEO 5322121'!$A8,'[2]Holiday Schedule'!$B$2:$B$30)</f>
        <v>42381</v>
      </c>
      <c r="VX8" s="431">
        <f>WORKDAY(VX9,'NEO 5322121'!$A8,'[2]Holiday Schedule'!$B$2:$B$30)</f>
        <v>42381</v>
      </c>
      <c r="VY8" s="431">
        <f>WORKDAY(VY9,'NEO 5322121'!$A8,'[2]Holiday Schedule'!$B$2:$B$30)</f>
        <v>42381</v>
      </c>
      <c r="VZ8" s="431">
        <f>WORKDAY(VZ9,'NEO 5322121'!$A8,'[2]Holiday Schedule'!$B$2:$B$30)</f>
        <v>42381</v>
      </c>
      <c r="WA8" s="431">
        <f>WORKDAY(WA9,'NEO 5322121'!$A8,'[2]Holiday Schedule'!$B$2:$B$30)</f>
        <v>42381</v>
      </c>
      <c r="WB8" s="431">
        <f>WORKDAY(WB9,'NEO 5322121'!$A8,'[2]Holiday Schedule'!$B$2:$B$30)</f>
        <v>42381</v>
      </c>
      <c r="WC8" s="431">
        <f>WORKDAY(WC9,'NEO 5322121'!$A8,'[2]Holiday Schedule'!$B$2:$B$30)</f>
        <v>42381</v>
      </c>
      <c r="WD8" s="431">
        <f>WORKDAY(WD9,'NEO 5322121'!$A8,'[2]Holiday Schedule'!$B$2:$B$30)</f>
        <v>42381</v>
      </c>
      <c r="WE8" s="431">
        <f>WORKDAY(WE9,'NEO 5322121'!$A8,'[2]Holiday Schedule'!$B$2:$B$30)</f>
        <v>42381</v>
      </c>
      <c r="WF8" s="431">
        <f>WORKDAY(WF9,'NEO 5322121'!$A8,'[2]Holiday Schedule'!$B$2:$B$30)</f>
        <v>42381</v>
      </c>
      <c r="WG8" s="431">
        <f>WORKDAY(WG9,'NEO 5322121'!$A8,'[2]Holiday Schedule'!$B$2:$B$30)</f>
        <v>42381</v>
      </c>
      <c r="WH8" s="431">
        <f>WORKDAY(WH9,'NEO 5322121'!$A8,'[2]Holiday Schedule'!$B$2:$B$30)</f>
        <v>42381</v>
      </c>
      <c r="WI8" s="431">
        <f>WORKDAY(WI9,'NEO 5322121'!$A8,'[2]Holiday Schedule'!$B$2:$B$30)</f>
        <v>42381</v>
      </c>
      <c r="WJ8" s="436"/>
      <c r="WK8" s="431">
        <f>WORKDAY(WK9,'NEO 5322121'!$A8,'[2]Holiday Schedule'!$B$2:$B$30)</f>
        <v>42381</v>
      </c>
      <c r="WL8" s="431">
        <f>WORKDAY(WL9,'NEO 5322121'!$A8,'[2]Holiday Schedule'!$B$2:$B$30)</f>
        <v>42381</v>
      </c>
      <c r="WM8" s="431">
        <f>WORKDAY(WM9,'NEO 5322121'!$A8,'[2]Holiday Schedule'!$B$2:$B$30)</f>
        <v>42381</v>
      </c>
      <c r="WN8" s="431">
        <f>WORKDAY(WN9,'NEO 5322121'!$A8,'[2]Holiday Schedule'!$B$2:$B$30)</f>
        <v>42381</v>
      </c>
      <c r="WO8" s="431">
        <f>WORKDAY(WO9,'NEO 5322121'!$A8,'[2]Holiday Schedule'!$B$2:$B$30)</f>
        <v>42381</v>
      </c>
      <c r="WP8" s="431">
        <f>WORKDAY(WP9,'NEO 5322121'!$A8,'[2]Holiday Schedule'!$B$2:$B$30)</f>
        <v>42381</v>
      </c>
      <c r="WQ8" s="431">
        <f>WORKDAY(WQ9,'NEO 5322121'!$A8,'[2]Holiday Schedule'!$B$2:$B$30)</f>
        <v>42381</v>
      </c>
      <c r="WR8" s="431">
        <f>WORKDAY(WR9,'NEO 5322121'!$A8,'[2]Holiday Schedule'!$B$2:$B$30)</f>
        <v>42381</v>
      </c>
      <c r="WS8" s="431">
        <f>WORKDAY(WS9,'NEO 5322121'!$A8,'[2]Holiday Schedule'!$B$2:$B$30)</f>
        <v>42381</v>
      </c>
      <c r="WT8" s="431">
        <f>WORKDAY(WT9,'NEO 5322121'!$A8,'[2]Holiday Schedule'!$B$2:$B$30)</f>
        <v>42381</v>
      </c>
      <c r="WU8" s="431">
        <f>WORKDAY(WU9,'NEO 5322121'!$A8,'[2]Holiday Schedule'!$B$2:$B$30)</f>
        <v>42381</v>
      </c>
      <c r="WV8" s="431">
        <f>WORKDAY(WV9,'NEO 5322121'!$A8,'[2]Holiday Schedule'!$B$2:$B$30)</f>
        <v>42381</v>
      </c>
      <c r="WW8" s="431">
        <f>WORKDAY(WW9,'NEO 5322121'!$A8,'[2]Holiday Schedule'!$B$2:$B$30)</f>
        <v>42381</v>
      </c>
      <c r="WX8" s="431">
        <f>WORKDAY(WX9,'NEO 5322121'!$A8,'[2]Holiday Schedule'!$B$2:$B$30)</f>
        <v>42381</v>
      </c>
      <c r="WY8" s="431">
        <f>WORKDAY(WY9,'NEO 5322121'!$A8,'[2]Holiday Schedule'!$B$2:$B$30)</f>
        <v>42381</v>
      </c>
      <c r="WZ8" s="431">
        <f>WORKDAY(WZ9,'NEO 5322121'!$A8,'[2]Holiday Schedule'!$B$2:$B$30)</f>
        <v>42381</v>
      </c>
      <c r="XA8" s="431">
        <f>WORKDAY(XA9,'NEO 5322121'!$A8,'[2]Holiday Schedule'!$B$2:$B$30)</f>
        <v>42381</v>
      </c>
      <c r="XB8" s="431">
        <f>WORKDAY(XB9,'NEO 5322121'!$A8,'[2]Holiday Schedule'!$B$2:$B$30)</f>
        <v>42381</v>
      </c>
      <c r="XC8" s="431">
        <f>WORKDAY(XC9,'NEO 5322121'!$A8,'[2]Holiday Schedule'!$B$2:$B$30)</f>
        <v>42381</v>
      </c>
      <c r="XD8" s="431">
        <f>WORKDAY(XD9,'NEO 5322121'!$A8,'[2]Holiday Schedule'!$B$2:$B$30)</f>
        <v>42381</v>
      </c>
      <c r="XE8" s="431">
        <f>WORKDAY(XE9,'NEO 5322121'!$A8,'[2]Holiday Schedule'!$B$2:$B$30)</f>
        <v>42381</v>
      </c>
      <c r="XF8" s="431">
        <f>WORKDAY(XF9,'NEO 5322121'!$A8,'[2]Holiday Schedule'!$B$2:$B$30)</f>
        <v>42381</v>
      </c>
      <c r="XG8" s="431">
        <f>WORKDAY(XG9,'NEO 5322121'!$A8,'[2]Holiday Schedule'!$B$2:$B$30)</f>
        <v>42381</v>
      </c>
      <c r="XH8" s="431">
        <f>WORKDAY(XH9,'NEO 5322121'!$A8,'[2]Holiday Schedule'!$B$2:$B$30)</f>
        <v>42381</v>
      </c>
      <c r="XI8" s="431">
        <f>WORKDAY(XI9,'NEO 5322121'!$A8,'[2]Holiday Schedule'!$B$2:$B$30)</f>
        <v>42381</v>
      </c>
      <c r="XJ8" s="431">
        <f>WORKDAY(XJ9,'NEO 5322121'!$A8,'[2]Holiday Schedule'!$B$2:$B$30)</f>
        <v>42381</v>
      </c>
      <c r="XK8" s="431">
        <f>WORKDAY(XK9,'NEO 5322121'!$A8,'[2]Holiday Schedule'!$B$2:$B$30)</f>
        <v>42381</v>
      </c>
      <c r="XL8" s="431">
        <f>WORKDAY(XL9,'NEO 5322121'!$A8,'[2]Holiday Schedule'!$B$2:$B$30)</f>
        <v>42381</v>
      </c>
      <c r="XM8" s="431">
        <f>WORKDAY(XM9,'NEO 5322121'!$A8,'[2]Holiday Schedule'!$B$2:$B$30)</f>
        <v>42382</v>
      </c>
      <c r="XN8" s="431">
        <f>WORKDAY(XN9,'NEO 5322121'!$A8,'[2]Holiday Schedule'!$B$2:$B$30)</f>
        <v>42382</v>
      </c>
      <c r="XO8" s="436"/>
      <c r="XP8" s="431">
        <f>WORKDAY(XP9,'NEO 5322121'!$A8,'[2]Holiday Schedule'!$B$2:$B$30)</f>
        <v>42382</v>
      </c>
      <c r="XQ8" s="431">
        <f>WORKDAY(XQ9,'NEO 5322121'!$A8,'[2]Holiday Schedule'!$B$2:$B$30)</f>
        <v>42382</v>
      </c>
      <c r="XR8" s="431">
        <f>WORKDAY(XR9,'NEO 5322121'!$A8,'[2]Holiday Schedule'!$B$2:$B$30)</f>
        <v>42382</v>
      </c>
      <c r="XS8" s="431">
        <f>WORKDAY(XS9,'NEO 5322121'!$A8,'[2]Holiday Schedule'!$B$2:$B$30)</f>
        <v>42382</v>
      </c>
      <c r="XT8" s="431">
        <f>WORKDAY(XT9,'NEO 5322121'!$A8,'[2]Holiday Schedule'!$B$2:$B$30)</f>
        <v>42382</v>
      </c>
      <c r="XU8" s="431">
        <f>WORKDAY(XU9,'NEO 5322121'!$A8,'[2]Holiday Schedule'!$B$2:$B$30)</f>
        <v>42382</v>
      </c>
      <c r="XV8" s="431">
        <f>WORKDAY(XV9,'NEO 5322121'!$A8,'[2]Holiday Schedule'!$B$2:$B$30)</f>
        <v>42381</v>
      </c>
      <c r="XW8" s="431">
        <f>WORKDAY(XW9,'NEO 5322121'!$A8,'[2]Holiday Schedule'!$B$2:$B$30)</f>
        <v>42381</v>
      </c>
      <c r="XX8" s="431">
        <f>WORKDAY(XX9,'NEO 5322121'!$A8,'[2]Holiday Schedule'!$B$2:$B$30)</f>
        <v>42381</v>
      </c>
      <c r="XY8" s="431">
        <f>WORKDAY(XY9,'NEO 5322121'!$A8,'[2]Holiday Schedule'!$B$2:$B$30)</f>
        <v>42381</v>
      </c>
      <c r="XZ8" s="431">
        <f>WORKDAY(XZ9,'NEO 5322121'!$A8,'[2]Holiday Schedule'!$B$2:$B$30)</f>
        <v>42381</v>
      </c>
      <c r="YA8" s="431">
        <f>WORKDAY(YA9,'NEO 5322121'!$A8,'[2]Holiday Schedule'!$B$2:$B$30)</f>
        <v>42381</v>
      </c>
      <c r="YB8" s="431">
        <f>WORKDAY(YB9,'NEO 5322121'!$A8,'[2]Holiday Schedule'!$B$2:$B$30)</f>
        <v>42381</v>
      </c>
      <c r="YC8" s="431">
        <f>WORKDAY(YC9,'NEO 5322121'!$A8,'[2]Holiday Schedule'!$B$2:$B$30)</f>
        <v>42381</v>
      </c>
      <c r="YD8" s="431">
        <f>WORKDAY(YD9,'NEO 5322121'!$A8,'[2]Holiday Schedule'!$B$2:$B$30)</f>
        <v>42381</v>
      </c>
      <c r="YE8" s="431">
        <f>WORKDAY(YE9,'NEO 5322121'!$A8,'[2]Holiday Schedule'!$B$2:$B$30)</f>
        <v>42381</v>
      </c>
      <c r="YF8" s="431">
        <f>WORKDAY(YF9,'NEO 5322121'!$A8,'[2]Holiday Schedule'!$B$2:$B$30)</f>
        <v>42381</v>
      </c>
      <c r="YG8" s="431">
        <f>WORKDAY(YG9,'NEO 5322121'!$A8,'[2]Holiday Schedule'!$B$2:$B$30)</f>
        <v>42381</v>
      </c>
      <c r="YH8" s="431">
        <f>WORKDAY(YH9,'NEO 5322121'!$A8,'[2]Holiday Schedule'!$B$2:$B$30)</f>
        <v>42381</v>
      </c>
      <c r="YI8" s="431">
        <f>WORKDAY(YI9,'NEO 5322121'!$A8,'[2]Holiday Schedule'!$B$2:$B$30)</f>
        <v>42381</v>
      </c>
      <c r="YJ8" s="431">
        <f>WORKDAY(YJ9,'NEO 5322121'!$A8,'[2]Holiday Schedule'!$B$2:$B$30)</f>
        <v>42381</v>
      </c>
      <c r="YK8" s="431">
        <f>WORKDAY(YK9,'NEO 5322121'!$A8,'[2]Holiday Schedule'!$B$2:$B$30)</f>
        <v>42381</v>
      </c>
      <c r="YL8" s="431">
        <f>WORKDAY(YL9,'NEO 5322121'!$A8,'[2]Holiday Schedule'!$B$2:$B$30)</f>
        <v>42381</v>
      </c>
      <c r="YM8" s="431">
        <f>WORKDAY(YM9,'NEO 5322121'!$A8,'[2]Holiday Schedule'!$B$2:$B$30)</f>
        <v>42381</v>
      </c>
      <c r="YN8" s="431">
        <f>WORKDAY(YN9,'NEO 5322121'!$A8,'[2]Holiday Schedule'!$B$2:$B$30)</f>
        <v>42381</v>
      </c>
      <c r="YO8" s="431">
        <f>WORKDAY(YO9,'NEO 5322121'!$A8,'[2]Holiday Schedule'!$B$2:$B$30)</f>
        <v>42381</v>
      </c>
      <c r="YP8" s="431">
        <f>WORKDAY(YP9,'NEO 5322121'!$A8,'[2]Holiday Schedule'!$B$2:$B$30)</f>
        <v>42381</v>
      </c>
      <c r="YQ8" s="431">
        <f>WORKDAY(YQ9,'NEO 5322121'!$A8,'[2]Holiday Schedule'!$B$2:$B$30)</f>
        <v>42381</v>
      </c>
      <c r="YR8" s="431">
        <f>WORKDAY(YR9,'NEO 5322121'!$A8,'[2]Holiday Schedule'!$B$2:$B$30)</f>
        <v>42303</v>
      </c>
      <c r="YS8" s="431">
        <f>WORKDAY(YS9,'NEO 5322121'!$A8,'[2]Holiday Schedule'!$B$2:$B$30)</f>
        <v>42303</v>
      </c>
      <c r="YT8" s="436"/>
      <c r="YU8" s="431">
        <f>WORKDAY(YU9,'NEO 5322121'!$A8,'[2]Holiday Schedule'!$B$2:$B$30)</f>
        <v>42303</v>
      </c>
      <c r="YV8" s="431">
        <f>WORKDAY(YV9,'NEO 5322121'!$A8,'[2]Holiday Schedule'!$B$2:$B$30)</f>
        <v>42303</v>
      </c>
      <c r="YW8" s="431">
        <f>WORKDAY(YW9,'NEO 5322121'!$A8,'[2]Holiday Schedule'!$B$2:$B$30)</f>
        <v>42303</v>
      </c>
      <c r="YX8" s="431">
        <f>WORKDAY(YX9,'NEO 5322121'!$A8,'[2]Holiday Schedule'!$B$2:$B$30)</f>
        <v>42303</v>
      </c>
      <c r="YY8" s="431">
        <f>WORKDAY(YY9,'NEO 5322121'!$A8,'[2]Holiday Schedule'!$B$2:$B$30)</f>
        <v>42303</v>
      </c>
      <c r="YZ8" s="431">
        <f>WORKDAY(YZ9,'NEO 5322121'!$A8,'[2]Holiday Schedule'!$B$2:$B$30)</f>
        <v>42303</v>
      </c>
      <c r="ZA8" s="431">
        <f>WORKDAY(ZA9,'NEO 5322121'!$A8,'[2]Holiday Schedule'!$B$2:$B$30)</f>
        <v>42303</v>
      </c>
      <c r="ZB8" s="431">
        <f>WORKDAY(ZB9,'NEO 5322121'!$A8,'[2]Holiday Schedule'!$B$2:$B$30)</f>
        <v>42303</v>
      </c>
      <c r="ZC8" s="431">
        <f>WORKDAY(ZC9,'NEO 5322121'!$A8,'[2]Holiday Schedule'!$B$2:$B$30)</f>
        <v>42303</v>
      </c>
      <c r="ZD8" s="431">
        <f>WORKDAY(ZD9,'NEO 5322121'!$A8,'[2]Holiday Schedule'!$B$2:$B$30)</f>
        <v>42303</v>
      </c>
      <c r="ZE8" s="431">
        <f>WORKDAY(ZE9,'NEO 5322121'!$A8,'[2]Holiday Schedule'!$B$2:$B$30)</f>
        <v>42303</v>
      </c>
      <c r="ZF8" s="431">
        <f>WORKDAY(ZF9,'NEO 5322121'!$A8,'[2]Holiday Schedule'!$B$2:$B$30)</f>
        <v>42303</v>
      </c>
      <c r="ZG8" s="431">
        <f>WORKDAY(ZG9,'NEO 5322121'!$A8,'[2]Holiday Schedule'!$B$2:$B$30)</f>
        <v>42303</v>
      </c>
      <c r="ZH8" s="431">
        <f>WORKDAY(ZH9,'NEO 5322121'!$A8,'[2]Holiday Schedule'!$B$2:$B$30)</f>
        <v>42303</v>
      </c>
      <c r="ZI8" s="431">
        <f>WORKDAY(ZI9,'NEO 5322121'!$A8,'[2]Holiday Schedule'!$B$2:$B$30)</f>
        <v>42303</v>
      </c>
      <c r="ZJ8" s="431">
        <f>WORKDAY(ZJ9,'NEO 5322121'!$A8,'[2]Holiday Schedule'!$B$2:$B$30)</f>
        <v>42303</v>
      </c>
      <c r="ZK8" s="431">
        <f>WORKDAY(ZK9,'NEO 5322121'!$A8,'[2]Holiday Schedule'!$B$2:$B$30)</f>
        <v>42303</v>
      </c>
      <c r="ZL8" s="431">
        <f>WORKDAY(ZL9,'NEO 5322121'!$A8,'[2]Holiday Schedule'!$B$2:$B$30)</f>
        <v>42303</v>
      </c>
      <c r="ZM8" s="431">
        <f>WORKDAY(ZM9,'NEO 5322121'!$A8,'[2]Holiday Schedule'!$B$2:$B$30)</f>
        <v>42303</v>
      </c>
      <c r="ZN8" s="431">
        <f>WORKDAY(ZN9,'NEO 5322121'!$A8,'[2]Holiday Schedule'!$B$2:$B$30)</f>
        <v>42303</v>
      </c>
      <c r="ZO8" s="431">
        <f>WORKDAY(ZO9,'NEO 5322121'!$A8,'[2]Holiday Schedule'!$B$2:$B$30)</f>
        <v>42303</v>
      </c>
      <c r="ZP8" s="431">
        <f>WORKDAY(ZP9,'NEO 5322121'!$A8,'[2]Holiday Schedule'!$B$2:$B$30)</f>
        <v>42303</v>
      </c>
      <c r="ZQ8" s="431">
        <f>WORKDAY(ZQ9,'NEO 5322121'!$A8,'[2]Holiday Schedule'!$B$2:$B$30)</f>
        <v>42303</v>
      </c>
      <c r="ZR8" s="431">
        <f>WORKDAY(ZR9,'NEO 5322121'!$A8,'[2]Holiday Schedule'!$B$2:$B$30)</f>
        <v>42303</v>
      </c>
      <c r="ZS8" s="431">
        <f>WORKDAY(ZS9,'NEO 5322121'!$A8,'[2]Holiday Schedule'!$B$2:$B$30)</f>
        <v>42303</v>
      </c>
      <c r="ZT8" s="431">
        <f>WORKDAY(ZT9,'NEO 5322121'!$A8,'[2]Holiday Schedule'!$B$2:$B$30)</f>
        <v>42303</v>
      </c>
      <c r="ZU8" s="431">
        <f>WORKDAY(ZU9,'NEO 5322121'!$A8,'[2]Holiday Schedule'!$B$2:$B$30)</f>
        <v>42303</v>
      </c>
      <c r="ZV8" s="431">
        <f>WORKDAY(ZV9,'NEO 5322121'!$A8,'[2]Holiday Schedule'!$B$2:$B$30)</f>
        <v>42303</v>
      </c>
      <c r="ZW8" s="431">
        <f>WORKDAY(ZW9,'NEO 5322121'!$A8,'[2]Holiday Schedule'!$B$2:$B$30)</f>
        <v>42303</v>
      </c>
      <c r="ZX8" s="431">
        <f>WORKDAY(ZX9,'NEO 5322121'!$A8,'[2]Holiday Schedule'!$B$2:$B$30)</f>
        <v>42303</v>
      </c>
      <c r="ZY8" s="431">
        <f>WORKDAY(ZY9,'NEO 5322121'!$A8,'[2]Holiday Schedule'!$B$2:$B$30)</f>
        <v>42303</v>
      </c>
      <c r="ZZ8" s="431">
        <f>WORKDAY(ZZ9,'NEO 5322121'!$A8,'[2]Holiday Schedule'!$B$2:$B$30)</f>
        <v>42303</v>
      </c>
      <c r="AAA8" s="431">
        <f>WORKDAY(AAA9,'NEO 5322121'!$A8,'[2]Holiday Schedule'!$B$2:$B$30)</f>
        <v>42303</v>
      </c>
      <c r="AAB8" s="431">
        <f>WORKDAY(AAB9,'NEO 5322121'!$A8,'[2]Holiday Schedule'!$B$2:$B$30)</f>
        <v>42303</v>
      </c>
      <c r="AAC8" s="431">
        <f>WORKDAY(AAC9,'NEO 5322121'!$A8,'[2]Holiday Schedule'!$B$2:$B$30)</f>
        <v>42303</v>
      </c>
      <c r="AAD8" s="431">
        <f>WORKDAY(AAD9,'NEO 5322121'!$A8,'[2]Holiday Schedule'!$B$2:$B$30)</f>
        <v>42303</v>
      </c>
      <c r="AAE8" s="431">
        <f>WORKDAY(AAE9,'NEO 5322121'!$A8,'[2]Holiday Schedule'!$B$2:$B$30)</f>
        <v>42303</v>
      </c>
      <c r="AAF8" s="436"/>
      <c r="AAG8" s="431">
        <f>WORKDAY(AAG9,'NEO 5322121'!$A8,'[2]Holiday Schedule'!$B$2:$B$30)</f>
        <v>42303</v>
      </c>
      <c r="AAH8" s="431">
        <f>WORKDAY(AAH9,'NEO 5322121'!$A8,'[2]Holiday Schedule'!$B$2:$B$30)</f>
        <v>42303</v>
      </c>
      <c r="AAI8" s="431">
        <f>WORKDAY(AAI9,'NEO 5322121'!$A8,'[2]Holiday Schedule'!$B$2:$B$30)</f>
        <v>42303</v>
      </c>
      <c r="AAJ8" s="431">
        <f>WORKDAY(AAJ9,'NEO 5322121'!$A8,'[2]Holiday Schedule'!$B$2:$B$30)</f>
        <v>42303</v>
      </c>
      <c r="AAK8" s="431">
        <f>WORKDAY(AAK9,'NEO 5322121'!$A8,'[2]Holiday Schedule'!$B$2:$B$30)</f>
        <v>42303</v>
      </c>
      <c r="AAL8" s="431">
        <f>WORKDAY(AAL9,'NEO 5322121'!$A8,'[2]Holiday Schedule'!$B$2:$B$30)</f>
        <v>42303</v>
      </c>
      <c r="AAM8" s="431">
        <f>WORKDAY(AAM9,'NEO 5322121'!$A8,'[2]Holiday Schedule'!$B$2:$B$30)</f>
        <v>42303</v>
      </c>
      <c r="AAN8" s="431">
        <f>WORKDAY(AAN9,'NEO 5322121'!$A8,'[2]Holiday Schedule'!$B$2:$B$30)</f>
        <v>42303</v>
      </c>
      <c r="AAO8" s="431">
        <f>WORKDAY(AAO9,'NEO 5322121'!$A8,'[2]Holiday Schedule'!$B$2:$B$30)</f>
        <v>42303</v>
      </c>
      <c r="AAP8" s="431">
        <f>WORKDAY(AAP9,'NEO 5322121'!$A8,'[2]Holiday Schedule'!$B$2:$B$30)</f>
        <v>42303</v>
      </c>
      <c r="AAQ8" s="431">
        <f>WORKDAY(AAQ9,'NEO 5322121'!$A8,'[2]Holiday Schedule'!$B$2:$B$30)</f>
        <v>42303</v>
      </c>
      <c r="AAR8" s="431">
        <f>WORKDAY(AAR9,'NEO 5322121'!$A8,'[2]Holiday Schedule'!$B$2:$B$30)</f>
        <v>42303</v>
      </c>
      <c r="AAS8" s="431">
        <f>WORKDAY(AAS9,'NEO 5322121'!$A8,'[2]Holiday Schedule'!$B$2:$B$30)</f>
        <v>42303</v>
      </c>
      <c r="AAT8" s="431">
        <f>WORKDAY(AAT9,'NEO 5322121'!$A8,'[2]Holiday Schedule'!$B$2:$B$30)</f>
        <v>42303</v>
      </c>
      <c r="AAU8" s="431">
        <f>WORKDAY(AAU9,'NEO 5322121'!$A8,'[2]Holiday Schedule'!$B$2:$B$30)</f>
        <v>42303</v>
      </c>
      <c r="AAV8" s="431">
        <f>WORKDAY(AAV9,'NEO 5322121'!$A8,'[2]Holiday Schedule'!$B$2:$B$30)</f>
        <v>42303</v>
      </c>
      <c r="AAW8" s="431">
        <f>WORKDAY(AAW9,'NEO 5322121'!$A8,'[2]Holiday Schedule'!$B$2:$B$30)</f>
        <v>42303</v>
      </c>
      <c r="AAX8" s="431">
        <f>WORKDAY(AAX9,'NEO 5322121'!$A8,'[2]Holiday Schedule'!$B$2:$B$30)</f>
        <v>42303</v>
      </c>
      <c r="AAY8" s="431">
        <f>WORKDAY(AAY9,'NEO 5322121'!$A8,'[2]Holiday Schedule'!$B$2:$B$30)</f>
        <v>42303</v>
      </c>
      <c r="AAZ8" s="431">
        <f>WORKDAY(AAZ9,'NEO 5322121'!$A8,'[2]Holiday Schedule'!$B$2:$B$30)</f>
        <v>42303</v>
      </c>
      <c r="ABA8" s="431">
        <f>WORKDAY(ABA9,'NEO 5322121'!$A8,'[2]Holiday Schedule'!$B$2:$B$30)</f>
        <v>42303</v>
      </c>
      <c r="ABB8" s="431">
        <f>WORKDAY(ABB9,'NEO 5322121'!$A8,'[2]Holiday Schedule'!$B$2:$B$30)</f>
        <v>42303</v>
      </c>
      <c r="ABC8" s="431">
        <f>WORKDAY(ABC9,'NEO 5322121'!$A8,'[2]Holiday Schedule'!$B$2:$B$30)</f>
        <v>42303</v>
      </c>
      <c r="ABD8" s="431">
        <f>WORKDAY(ABD9,'NEO 5322121'!$A8,'[2]Holiday Schedule'!$B$2:$B$30)</f>
        <v>42303</v>
      </c>
      <c r="ABE8" s="431">
        <f>WORKDAY(ABE9,'NEO 5322121'!$A8,'[2]Holiday Schedule'!$B$2:$B$30)</f>
        <v>42303</v>
      </c>
      <c r="ABF8" s="431">
        <f>WORKDAY(ABF9,'NEO 5322121'!$A8,'[2]Holiday Schedule'!$B$2:$B$30)</f>
        <v>42303</v>
      </c>
      <c r="ABG8" s="431">
        <f>WORKDAY(ABG9,'NEO 5322121'!$A8,'[2]Holiday Schedule'!$B$2:$B$30)</f>
        <v>42303</v>
      </c>
      <c r="ABH8" s="431">
        <f>WORKDAY(ABH9,'NEO 5322121'!$A8,'[2]Holiday Schedule'!$B$2:$B$30)</f>
        <v>42303</v>
      </c>
      <c r="ABI8" s="431">
        <f>WORKDAY(ABI9,'NEO 5322121'!$A8,'[2]Holiday Schedule'!$B$2:$B$30)</f>
        <v>42303</v>
      </c>
      <c r="ABJ8" s="431">
        <f>WORKDAY(ABJ9,'NEO 5322121'!$A8,'[2]Holiday Schedule'!$B$2:$B$30)</f>
        <v>42303</v>
      </c>
      <c r="ABK8" s="431">
        <f>WORKDAY(ABK9,'NEO 5322121'!$A8,'[2]Holiday Schedule'!$B$2:$B$30)</f>
        <v>42303</v>
      </c>
      <c r="ABL8" s="431">
        <f>WORKDAY(ABL9,'NEO 5322121'!$A8,'[2]Holiday Schedule'!$B$2:$B$30)</f>
        <v>42303</v>
      </c>
      <c r="ABM8" s="431">
        <f>WORKDAY(ABM9,'NEO 5322121'!$A8,'[2]Holiday Schedule'!$B$2:$B$30)</f>
        <v>42303</v>
      </c>
      <c r="ABN8" s="431">
        <f>WORKDAY(ABN9,'NEO 5322121'!$A8,'[2]Holiday Schedule'!$B$2:$B$30)</f>
        <v>42303</v>
      </c>
      <c r="ABO8" s="431">
        <f>WORKDAY(ABO9,'NEO 5322121'!$A8,'[2]Holiday Schedule'!$B$2:$B$30)</f>
        <v>42303</v>
      </c>
      <c r="ABP8" s="431">
        <f>WORKDAY(ABP9,'NEO 5322121'!$A8,'[2]Holiday Schedule'!$B$2:$B$30)</f>
        <v>42303</v>
      </c>
      <c r="ABQ8" s="431">
        <f>WORKDAY(ABQ9,'NEO 5322121'!$A8,'[2]Holiday Schedule'!$B$2:$B$30)</f>
        <v>42303</v>
      </c>
      <c r="ABR8" s="431">
        <f>WORKDAY(ABR9,'NEO 5322121'!$A8,'[2]Holiday Schedule'!$B$2:$B$30)</f>
        <v>42303</v>
      </c>
      <c r="ABS8" s="431">
        <f>WORKDAY(ABS9,'NEO 5322121'!$A8,'[2]Holiday Schedule'!$B$2:$B$30)</f>
        <v>42303</v>
      </c>
      <c r="ABT8" s="431">
        <f>WORKDAY(ABT9,'NEO 5322121'!$A8,'[2]Holiday Schedule'!$B$2:$B$30)</f>
        <v>42303</v>
      </c>
      <c r="ABU8" s="431">
        <f>WORKDAY(ABU9,'NEO 5322121'!$A8,'[2]Holiday Schedule'!$B$2:$B$30)</f>
        <v>42303</v>
      </c>
      <c r="ABV8" s="431">
        <f>WORKDAY(ABV9,'NEO 5322121'!$A8,'[2]Holiday Schedule'!$B$2:$B$30)</f>
        <v>42303</v>
      </c>
      <c r="ABW8" s="431">
        <f>WORKDAY(ABW9,'NEO 5322121'!$A8,'[2]Holiday Schedule'!$B$2:$B$30)</f>
        <v>42303</v>
      </c>
      <c r="ABX8" s="431">
        <f>WORKDAY(ABX9,'NEO 5322121'!$A8,'[2]Holiday Schedule'!$B$2:$B$30)</f>
        <v>42303</v>
      </c>
      <c r="ABY8" s="431">
        <f>WORKDAY(ABY9,'NEO 5322121'!$A8,'[2]Holiday Schedule'!$B$2:$B$30)</f>
        <v>42303</v>
      </c>
      <c r="ABZ8" s="431">
        <f>WORKDAY(ABZ9,'NEO 5322121'!$A8,'[2]Holiday Schedule'!$B$2:$B$30)</f>
        <v>42303</v>
      </c>
      <c r="ACA8" s="431">
        <f>WORKDAY(ACA9,'NEO 5322121'!$A8,'[2]Holiday Schedule'!$B$2:$B$30)</f>
        <v>42303</v>
      </c>
    </row>
    <row r="9" spans="1:755" s="2" customFormat="1" ht="11.25" customHeight="1">
      <c r="A9" s="31">
        <v>2</v>
      </c>
      <c r="B9" s="94" t="s">
        <v>40</v>
      </c>
      <c r="C9" s="437">
        <f>WORKDAY(C10,$A9,'[2]Holiday Schedule'!$B$2:$B$30)</f>
        <v>42269</v>
      </c>
      <c r="D9" s="48">
        <v>42268</v>
      </c>
      <c r="E9" s="48">
        <v>42268</v>
      </c>
      <c r="F9" s="48">
        <v>42268</v>
      </c>
      <c r="G9" s="48">
        <v>42268</v>
      </c>
      <c r="H9" s="48">
        <v>42268</v>
      </c>
      <c r="I9" s="48">
        <v>42268</v>
      </c>
      <c r="J9" s="48">
        <v>42268</v>
      </c>
      <c r="K9" s="48">
        <v>42268</v>
      </c>
      <c r="L9" s="48">
        <v>42268</v>
      </c>
      <c r="M9" s="48">
        <v>42268</v>
      </c>
      <c r="N9" s="48">
        <v>42268</v>
      </c>
      <c r="O9" s="48">
        <v>42268</v>
      </c>
      <c r="P9" s="48">
        <v>42268</v>
      </c>
      <c r="Q9" s="48">
        <v>42268</v>
      </c>
      <c r="R9" s="48">
        <v>42268</v>
      </c>
      <c r="S9" s="48">
        <v>42268</v>
      </c>
      <c r="T9" s="48">
        <v>42268</v>
      </c>
      <c r="U9" s="48">
        <v>42268</v>
      </c>
      <c r="V9" s="48">
        <v>42268</v>
      </c>
      <c r="W9" s="48">
        <v>42268</v>
      </c>
      <c r="X9" s="107"/>
      <c r="Y9" s="284">
        <f>WORKDAY(Y10,$A9,'[2]Holiday Schedule'!$B$2:$B$30)</f>
        <v>42270</v>
      </c>
      <c r="Z9" s="438">
        <f>WORKDAY(Z10,$A9,'[2]Holiday Schedule'!$B$2:$B$30)</f>
        <v>42270</v>
      </c>
      <c r="AA9" s="438">
        <v>42270</v>
      </c>
      <c r="AB9" s="438">
        <f>WORKDAY(AB10,$A9,'[2]Holiday Schedule'!$B$2:$B$30)</f>
        <v>42270</v>
      </c>
      <c r="AC9" s="438">
        <f>WORKDAY(AC10,$A9,'[2]Holiday Schedule'!$B$2:$B$30)</f>
        <v>42270</v>
      </c>
      <c r="AD9" s="438">
        <f>WORKDAY(AD10,$A9,'[2]Holiday Schedule'!$B$2:$B$30)</f>
        <v>42270</v>
      </c>
      <c r="AE9" s="438">
        <f>WORKDAY(AE10,$A9,'[2]Holiday Schedule'!$B$2:$B$30)</f>
        <v>42270</v>
      </c>
      <c r="AF9" s="438">
        <f>WORKDAY(AF10,$A9,'[2]Holiday Schedule'!$B$2:$B$30)</f>
        <v>42270</v>
      </c>
      <c r="AG9" s="305">
        <f>WORKDAY(AG10,$A9,'[2]Holiday Schedule'!$B$2:$B$30)</f>
        <v>42270</v>
      </c>
      <c r="AH9" s="438">
        <f>WORKDAY(AH10,$A9,'[2]Holiday Schedule'!$B$2:$B$30)</f>
        <v>42270</v>
      </c>
      <c r="AI9" s="439">
        <f>WORKDAY(AI10,$A9,'[2]Holiday Schedule'!$B$2:$B$30)</f>
        <v>42270</v>
      </c>
      <c r="AJ9" s="438">
        <f>WORKDAY(AJ10,$A9,'[2]Holiday Schedule'!$B$2:$B$30)</f>
        <v>42270</v>
      </c>
      <c r="AK9" s="438">
        <f>WORKDAY(AK10,$A9,'[2]Holiday Schedule'!$B$2:$B$30)</f>
        <v>42270</v>
      </c>
      <c r="AL9" s="438">
        <f>WORKDAY(AL10,$A9,'[2]Holiday Schedule'!$B$2:$B$30)</f>
        <v>42270</v>
      </c>
      <c r="AM9" s="438">
        <f>WORKDAY(AM10,$A9,'[2]Holiday Schedule'!$B$2:$B$30)</f>
        <v>42270</v>
      </c>
      <c r="AN9" s="438">
        <v>42270</v>
      </c>
      <c r="AO9" s="270"/>
      <c r="AP9" s="438">
        <v>42274</v>
      </c>
      <c r="AQ9" s="438">
        <v>42274</v>
      </c>
      <c r="AR9" s="438">
        <v>42274</v>
      </c>
      <c r="AS9" s="438">
        <v>42274</v>
      </c>
      <c r="AT9" s="438">
        <v>42274</v>
      </c>
      <c r="AU9" s="438">
        <v>42274</v>
      </c>
      <c r="AV9" s="438">
        <v>42274</v>
      </c>
      <c r="AW9" s="438">
        <v>42274</v>
      </c>
      <c r="AX9" s="438">
        <v>42274</v>
      </c>
      <c r="AY9" s="438">
        <v>42274</v>
      </c>
      <c r="AZ9" s="438">
        <v>42274</v>
      </c>
      <c r="BA9" s="438">
        <v>42274</v>
      </c>
      <c r="BB9" s="438">
        <v>42274</v>
      </c>
      <c r="BC9" s="438">
        <v>42274</v>
      </c>
      <c r="BD9" s="438">
        <v>42274</v>
      </c>
      <c r="BE9" s="438">
        <v>42274</v>
      </c>
      <c r="BF9" s="438">
        <v>42274</v>
      </c>
      <c r="BG9" s="438">
        <v>42274</v>
      </c>
      <c r="BH9" s="438">
        <v>42274</v>
      </c>
      <c r="BI9" s="438">
        <v>42274</v>
      </c>
      <c r="BJ9" s="432"/>
      <c r="BK9" s="431">
        <f>WORKDAY(BK10,'NEO 5322121'!$A9,'[2]Holiday Schedule'!$B$2:$B$30)</f>
        <v>42272</v>
      </c>
      <c r="BL9" s="431">
        <f>WORKDAY(BL10,'NEO 5322121'!$A9,'[2]Holiday Schedule'!$B$2:$B$30)</f>
        <v>42275</v>
      </c>
      <c r="BM9" s="431">
        <f>WORKDAY(BM10,'NEO 5322121'!$A9,'[2]Holiday Schedule'!$B$2:$B$30)</f>
        <v>42278</v>
      </c>
      <c r="BN9" s="431">
        <f>WORKDAY(BN10,'NEO 5322121'!$A9,'[2]Holiday Schedule'!$B$2:$B$30)</f>
        <v>42278</v>
      </c>
      <c r="BO9" s="431">
        <f>WORKDAY(BO10,'NEO 5322121'!$A9,'[2]Holiday Schedule'!$B$2:$B$30)</f>
        <v>42278</v>
      </c>
      <c r="BP9" s="431">
        <f>WORKDAY(BP10,'NEO 5322121'!$A9,'[2]Holiday Schedule'!$B$2:$B$30)</f>
        <v>42270</v>
      </c>
      <c r="BQ9" s="431">
        <f>WORKDAY(BQ10,'NEO 5322121'!$A9,'[2]Holiday Schedule'!$B$2:$B$30)</f>
        <v>42277</v>
      </c>
      <c r="BR9" s="431">
        <f>WORKDAY(BR10,'NEO 5322121'!$A9,'[2]Holiday Schedule'!$B$2:$B$30)</f>
        <v>42277</v>
      </c>
      <c r="BS9" s="431">
        <f>WORKDAY(BS10,'NEO 5322121'!$A9,'[2]Holiday Schedule'!$B$2:$B$30)</f>
        <v>42277</v>
      </c>
      <c r="BT9" s="431">
        <f>WORKDAY(BT10,'NEO 5322121'!$A9,'[2]Holiday Schedule'!$B$2:$B$30)</f>
        <v>42286</v>
      </c>
      <c r="BU9" s="431">
        <f>WORKDAY(BU10,'NEO 5322121'!$A9,'[2]Holiday Schedule'!$B$2:$B$30)</f>
        <v>42291</v>
      </c>
      <c r="BV9" s="431">
        <f>WORKDAY(BV10,'NEO 5322121'!$A9,'[2]Holiday Schedule'!$B$2:$B$30)</f>
        <v>42291</v>
      </c>
      <c r="BW9" s="431">
        <f>WORKDAY(BW10,'NEO 5322121'!$A9,'[2]Holiday Schedule'!$B$2:$B$30)</f>
        <v>42291</v>
      </c>
      <c r="BX9" s="431">
        <f>WORKDAY(BX10,'NEO 5322121'!$A9,'[2]Holiday Schedule'!$B$2:$B$30)</f>
        <v>42291</v>
      </c>
      <c r="BY9" s="431">
        <f>WORKDAY(BY10,'NEO 5322121'!$A9,'[2]Holiday Schedule'!$B$2:$B$30)</f>
        <v>42291</v>
      </c>
      <c r="BZ9" s="431">
        <f>WORKDAY(BZ10,'NEO 5322121'!$A9,'[2]Holiday Schedule'!$B$2:$B$30)</f>
        <v>42291</v>
      </c>
      <c r="CA9" s="431">
        <f>WORKDAY(CA10,'NEO 5322121'!$A9,'[2]Holiday Schedule'!$B$2:$B$30)</f>
        <v>42291</v>
      </c>
      <c r="CB9" s="431">
        <f>WORKDAY(CB10,'NEO 5322121'!$A9,'[2]Holiday Schedule'!$B$2:$B$30)</f>
        <v>42291</v>
      </c>
      <c r="CC9" s="431">
        <f>WORKDAY(CC10,'NEO 5322121'!$A9,'[2]Holiday Schedule'!$B$2:$B$30)</f>
        <v>42292</v>
      </c>
      <c r="CD9" s="431">
        <f>WORKDAY(CD10,'NEO 5322121'!$A9,'[2]Holiday Schedule'!$B$2:$B$30)</f>
        <v>42296</v>
      </c>
      <c r="CE9" s="431">
        <f>WORKDAY(CE10,'NEO 5322121'!$A9,'[2]Holiday Schedule'!$B$2:$B$30)</f>
        <v>42292</v>
      </c>
      <c r="CF9" s="431">
        <f>WORKDAY(CF10,'NEO 5322121'!$A9,'[2]Holiday Schedule'!$B$2:$B$30)</f>
        <v>42292</v>
      </c>
      <c r="CG9" s="431">
        <f>WORKDAY(CG10,'NEO 5322121'!$A9,'[2]Holiday Schedule'!$B$2:$B$30)</f>
        <v>42292</v>
      </c>
      <c r="CH9" s="431">
        <f>WORKDAY(CH10,'NEO 5322121'!$A9,'[2]Holiday Schedule'!$B$2:$B$30)</f>
        <v>42296</v>
      </c>
      <c r="CI9" s="431">
        <f>WORKDAY(CI10,'NEO 5322121'!$A9,'[2]Holiday Schedule'!$B$2:$B$30)</f>
        <v>42297</v>
      </c>
      <c r="CJ9" s="431">
        <f>WORKDAY(CJ10,'NEO 5322121'!$A9,'[2]Holiday Schedule'!$B$2:$B$30)</f>
        <v>42297</v>
      </c>
      <c r="CK9" s="431">
        <f>WORKDAY(CK10,'NEO 5322121'!$A9,'[2]Holiday Schedule'!$B$2:$B$30)</f>
        <v>42297</v>
      </c>
      <c r="CL9" s="431">
        <f>WORKDAY(CL10,'NEO 5322121'!$A9,'[2]Holiday Schedule'!$B$2:$B$30)</f>
        <v>42297</v>
      </c>
      <c r="CM9" s="431">
        <f>WORKDAY(CM10,'NEO 5322121'!$A9,'[2]Holiday Schedule'!$B$2:$B$30)</f>
        <v>42297</v>
      </c>
      <c r="CN9" s="431">
        <f>WORKDAY(CN10,'NEO 5322121'!$A9,'[2]Holiday Schedule'!$B$2:$B$30)</f>
        <v>42297</v>
      </c>
      <c r="CO9" s="431">
        <f>WORKDAY(CO10,'NEO 5322121'!$A9,'[2]Holiday Schedule'!$B$2:$B$30)</f>
        <v>42297</v>
      </c>
      <c r="CP9" s="431">
        <f>WORKDAY(CP10,'NEO 5322121'!$A9,'[2]Holiday Schedule'!$B$2:$B$30)</f>
        <v>42297</v>
      </c>
      <c r="CQ9" s="433"/>
      <c r="CR9" s="431">
        <f>WORKDAY(CR10,'NEO 5322121'!$A9,'[2]Holiday Schedule'!$B$2:$B$30)</f>
        <v>42297</v>
      </c>
      <c r="CS9" s="431">
        <f>WORKDAY(CS10,'NEO 5322121'!$A9,'[2]Holiday Schedule'!$B$2:$B$30)</f>
        <v>42297</v>
      </c>
      <c r="CT9" s="431">
        <f>WORKDAY(CT10,'NEO 5322121'!$A9,'[2]Holiday Schedule'!$B$2:$B$30)</f>
        <v>42297</v>
      </c>
      <c r="CU9" s="431">
        <f>WORKDAY(CU10,'NEO 5322121'!$A9,'[2]Holiday Schedule'!$B$2:$B$30)</f>
        <v>42297</v>
      </c>
      <c r="CV9" s="431">
        <f>WORKDAY(CV10,'NEO 5322121'!$A9,'[2]Holiday Schedule'!$B$2:$B$30)</f>
        <v>42297</v>
      </c>
      <c r="CW9" s="431">
        <f>WORKDAY(CW10,'NEO 5322121'!$A9,'[2]Holiday Schedule'!$B$2:$B$30)</f>
        <v>42297</v>
      </c>
      <c r="CX9" s="431">
        <f>WORKDAY(CX10,'NEO 5322121'!$A9,'[2]Holiday Schedule'!$B$2:$B$30)</f>
        <v>42297</v>
      </c>
      <c r="CY9" s="431">
        <f>WORKDAY(CY10,'NEO 5322121'!$A9,'[2]Holiday Schedule'!$B$2:$B$30)</f>
        <v>42297</v>
      </c>
      <c r="CZ9" s="431">
        <f>WORKDAY(CZ10,'NEO 5322121'!$A9,'[2]Holiday Schedule'!$B$2:$B$30)</f>
        <v>42297</v>
      </c>
      <c r="DA9" s="431">
        <f>WORKDAY(DA10,'NEO 5322121'!$A9,'[2]Holiday Schedule'!$B$2:$B$30)</f>
        <v>42297</v>
      </c>
      <c r="DB9" s="431">
        <f>WORKDAY(DB10,'NEO 5322121'!$A9,'[2]Holiday Schedule'!$B$2:$B$30)</f>
        <v>42303</v>
      </c>
      <c r="DC9" s="431">
        <f>WORKDAY(DC10,'NEO 5322121'!$A9,'[2]Holiday Schedule'!$B$2:$B$30)</f>
        <v>42303</v>
      </c>
      <c r="DD9" s="431">
        <f>WORKDAY(DD10,'NEO 5322121'!$A9,'[2]Holiday Schedule'!$B$2:$B$30)</f>
        <v>42303</v>
      </c>
      <c r="DE9" s="441">
        <f>WORKDAY(DE10,'NEO 5322121'!$A9,'[2]Holiday Schedule'!$B$2:$B$30)</f>
        <v>42303</v>
      </c>
      <c r="DF9" s="431">
        <f>WORKDAY(DF10,'NEO 5322121'!$A9,'[2]Holiday Schedule'!$B$2:$B$30)</f>
        <v>42304</v>
      </c>
      <c r="DG9" s="431">
        <f>WORKDAY(DG10,'NEO 5322121'!$A9,'[2]Holiday Schedule'!$B$2:$B$30)</f>
        <v>42303</v>
      </c>
      <c r="DH9" s="431">
        <f>WORKDAY(DH10,'NEO 5322121'!$A9,'[2]Holiday Schedule'!$B$2:$B$30)</f>
        <v>42303</v>
      </c>
      <c r="DI9" s="431">
        <f>WORKDAY(DI10,'NEO 5322121'!$A9,'[2]Holiday Schedule'!$B$2:$B$30)</f>
        <v>42303</v>
      </c>
      <c r="DJ9" s="431">
        <f>WORKDAY(DJ10,'NEO 5322121'!$A9,'[2]Holiday Schedule'!$B$2:$B$30)</f>
        <v>42298</v>
      </c>
      <c r="DK9" s="431">
        <f>WORKDAY(DK10,'NEO 5322121'!$A9,'[2]Holiday Schedule'!$B$2:$B$30)</f>
        <v>42303</v>
      </c>
      <c r="DL9" s="431">
        <f>WORKDAY(DL10,'NEO 5322121'!$A9,'[2]Holiday Schedule'!$B$2:$B$30)</f>
        <v>42303</v>
      </c>
      <c r="DM9" s="431">
        <f>WORKDAY(DM10,'NEO 5322121'!$A9,'[2]Holiday Schedule'!$B$2:$B$30)</f>
        <v>42303</v>
      </c>
      <c r="DN9" s="431">
        <f>WORKDAY(DN10,'NEO 5322121'!$A9,'[2]Holiday Schedule'!$B$2:$B$30)</f>
        <v>42303</v>
      </c>
      <c r="DO9" s="431">
        <f>WORKDAY(DO10,'NEO 5322121'!$A9,'[2]Holiday Schedule'!$B$2:$B$30)</f>
        <v>42303</v>
      </c>
      <c r="DP9" s="431">
        <f>WORKDAY(DP10,'NEO 5322121'!$A9,'[2]Holiday Schedule'!$B$2:$B$30)</f>
        <v>42303</v>
      </c>
      <c r="DQ9" s="431">
        <f>WORKDAY(DQ10,'NEO 5322121'!$A9,'[2]Holiday Schedule'!$B$2:$B$30)</f>
        <v>42304</v>
      </c>
      <c r="DR9" s="431">
        <f>WORKDAY(DR10,'NEO 5322121'!$A9,'[2]Holiday Schedule'!$B$2:$B$30)</f>
        <v>42303</v>
      </c>
      <c r="DS9" s="431">
        <f>WORKDAY(DS10,'NEO 5322121'!$A9,'[2]Holiday Schedule'!$B$2:$B$30)</f>
        <v>42304</v>
      </c>
      <c r="DT9" s="431">
        <f>WORKDAY(DT10,'NEO 5322121'!$A9,'[2]Holiday Schedule'!$B$2:$B$30)</f>
        <v>42299</v>
      </c>
      <c r="DU9" s="434"/>
      <c r="DV9" s="431">
        <f>WORKDAY(DV10,'NEO 5322121'!$A9,'[2]Holiday Schedule'!$B$2:$B$30)</f>
        <v>42299</v>
      </c>
      <c r="DW9" s="431">
        <f>WORKDAY(DW10,'NEO 5322121'!$A9,'[2]Holiday Schedule'!$B$2:$B$30)</f>
        <v>42304</v>
      </c>
      <c r="DX9" s="431">
        <f>WORKDAY(DX10,'NEO 5322121'!$A9,'[2]Holiday Schedule'!$B$2:$B$30)</f>
        <v>42307</v>
      </c>
      <c r="DY9" s="431">
        <f>WORKDAY(DY10,'NEO 5322121'!$A9,'[2]Holiday Schedule'!$B$2:$B$30)</f>
        <v>42310</v>
      </c>
      <c r="DZ9" s="431">
        <f>WORKDAY(DZ10,'NEO 5322121'!$A9,'[2]Holiday Schedule'!$B$2:$B$30)</f>
        <v>42310</v>
      </c>
      <c r="EA9" s="431">
        <f>WORKDAY(EA10,'NEO 5322121'!$A9,'[2]Holiday Schedule'!$B$2:$B$30)</f>
        <v>42305</v>
      </c>
      <c r="EB9" s="431">
        <f>WORKDAY(EB10,'NEO 5322121'!$A9,'[2]Holiday Schedule'!$B$2:$B$30)</f>
        <v>42310</v>
      </c>
      <c r="EC9" s="431">
        <f>WORKDAY(EC10,'NEO 5322121'!$A9,'[2]Holiday Schedule'!$B$2:$B$30)</f>
        <v>42310</v>
      </c>
      <c r="ED9" s="441">
        <f>WORKDAY(ED10,'NEO 5322121'!$A9,'[2]Holiday Schedule'!$B$2:$B$30)</f>
        <v>42310</v>
      </c>
      <c r="EE9" s="431">
        <f>WORKDAY(EE10,'NEO 5322121'!$A9,'[2]Holiday Schedule'!$B$2:$B$30)</f>
        <v>42310</v>
      </c>
      <c r="EF9" s="431">
        <f>WORKDAY(EF10,'NEO 5322121'!$A9,'[2]Holiday Schedule'!$B$2:$B$30)</f>
        <v>42310</v>
      </c>
      <c r="EG9" s="431">
        <f>WORKDAY(EG10,'NEO 5322121'!$A9,'[2]Holiday Schedule'!$B$2:$B$30)</f>
        <v>42310</v>
      </c>
      <c r="EH9" s="431">
        <f>WORKDAY(EH10,'NEO 5322121'!$A9,'[2]Holiday Schedule'!$B$2:$B$30)</f>
        <v>42310</v>
      </c>
      <c r="EI9" s="431">
        <f>WORKDAY(EI10,'NEO 5322121'!$A9,'[2]Holiday Schedule'!$B$2:$B$30)</f>
        <v>42310</v>
      </c>
      <c r="EJ9" s="431">
        <f>WORKDAY(EJ10,'NEO 5322121'!$A9,'[2]Holiday Schedule'!$B$2:$B$30)</f>
        <v>42305</v>
      </c>
      <c r="EK9" s="431">
        <f>WORKDAY(EK10,'NEO 5322121'!$A9,'[2]Holiday Schedule'!$B$2:$B$30)</f>
        <v>42318</v>
      </c>
      <c r="EL9" s="431">
        <f>WORKDAY(EL10,'NEO 5322121'!$A9,'[2]Holiday Schedule'!$B$2:$B$30)</f>
        <v>42317</v>
      </c>
      <c r="EM9" s="431">
        <f>WORKDAY(EM10,'NEO 5322121'!$A9,'[2]Holiday Schedule'!$B$2:$B$30)</f>
        <v>42317</v>
      </c>
      <c r="EN9" s="431">
        <f>WORKDAY(EN10,'NEO 5322121'!$A9,'[2]Holiday Schedule'!$B$2:$B$30)</f>
        <v>42317</v>
      </c>
      <c r="EO9" s="431">
        <f>WORKDAY(EO10,'NEO 5322121'!$A9,'[2]Holiday Schedule'!$B$2:$B$30)</f>
        <v>42317</v>
      </c>
      <c r="EP9" s="431">
        <f>WORKDAY(EP10,'NEO 5322121'!$A9,'[2]Holiday Schedule'!$B$2:$B$30)</f>
        <v>42317</v>
      </c>
      <c r="EQ9" s="431">
        <f>WORKDAY(EQ10,'NEO 5322121'!$A9,'[2]Holiday Schedule'!$B$2:$B$30)</f>
        <v>42317</v>
      </c>
      <c r="ER9" s="431">
        <f>WORKDAY(ER10,'NEO 5322121'!$A9,'[2]Holiday Schedule'!$B$2:$B$30)</f>
        <v>42317</v>
      </c>
      <c r="ES9" s="431">
        <f>WORKDAY(ES10,'NEO 5322121'!$A9,'[2]Holiday Schedule'!$B$2:$B$30)</f>
        <v>42317</v>
      </c>
      <c r="ET9" s="431">
        <f>WORKDAY(ET10,'NEO 5322121'!$A9,'[2]Holiday Schedule'!$B$2:$B$30)</f>
        <v>42317</v>
      </c>
      <c r="EU9" s="431">
        <f>WORKDAY(EU10,'NEO 5322121'!$A9,'[2]Holiday Schedule'!$B$2:$B$30)</f>
        <v>42306</v>
      </c>
      <c r="EV9" s="431">
        <f>WORKDAY(EV10,'NEO 5322121'!$A9,'[2]Holiday Schedule'!$B$2:$B$30)</f>
        <v>42317</v>
      </c>
      <c r="EW9" s="431">
        <f>WORKDAY(EW10,'NEO 5322121'!$A9,'[2]Holiday Schedule'!$B$2:$B$30)</f>
        <v>42317</v>
      </c>
      <c r="EX9" s="431">
        <f>WORKDAY(EX10,'NEO 5322121'!$A9,'[2]Holiday Schedule'!$B$2:$B$30)</f>
        <v>42317</v>
      </c>
      <c r="EY9" s="431">
        <f>WORKDAY(EY10,'NEO 5322121'!$A9,'[2]Holiday Schedule'!$B$2:$B$30)</f>
        <v>42317</v>
      </c>
      <c r="EZ9" s="435"/>
      <c r="FA9" s="431">
        <f>WORKDAY(FA10,'NEO 5322121'!$A9,'[2]Holiday Schedule'!$B$2:$B$30)</f>
        <v>42317</v>
      </c>
      <c r="FB9" s="441">
        <f>WORKDAY(FB10,'NEO 5322121'!$A9,'[2]Holiday Schedule'!$B$2:$B$30)</f>
        <v>42317</v>
      </c>
      <c r="FC9" s="431">
        <f>WORKDAY(FC10,'NEO 5322121'!$A9,'[2]Holiday Schedule'!$B$2:$B$30)</f>
        <v>42317</v>
      </c>
      <c r="FD9" s="431">
        <f>WORKDAY(FD10,'NEO 5322121'!$A9,'[2]Holiday Schedule'!$B$2:$B$30)</f>
        <v>42317</v>
      </c>
      <c r="FE9" s="431">
        <f>WORKDAY(FE10,'NEO 5322121'!$A9,'[2]Holiday Schedule'!$B$2:$B$30)</f>
        <v>42310</v>
      </c>
      <c r="FF9" s="431">
        <f>WORKDAY(FF10,'NEO 5322121'!$A9,'[2]Holiday Schedule'!$B$2:$B$30)</f>
        <v>42319</v>
      </c>
      <c r="FG9" s="431">
        <f>WORKDAY(FG10,'NEO 5322121'!$A9,'[2]Holiday Schedule'!$B$2:$B$30)</f>
        <v>42319</v>
      </c>
      <c r="FH9" s="431">
        <f>WORKDAY(FH10,'NEO 5322121'!$A9,'[2]Holiday Schedule'!$B$2:$B$30)</f>
        <v>42319</v>
      </c>
      <c r="FI9" s="431">
        <f>WORKDAY(FI10,'NEO 5322121'!$A9,'[2]Holiday Schedule'!$B$2:$B$30)</f>
        <v>42319</v>
      </c>
      <c r="FJ9" s="431">
        <f>WORKDAY(FJ10,'NEO 5322121'!$A9,'[2]Holiday Schedule'!$B$2:$B$30)</f>
        <v>42319</v>
      </c>
      <c r="FK9" s="431">
        <f>WORKDAY(FK10,'NEO 5322121'!$A9,'[2]Holiday Schedule'!$B$2:$B$30)</f>
        <v>42312</v>
      </c>
      <c r="FL9" s="431">
        <f>WORKDAY(FL10,'NEO 5322121'!$A9,'[2]Holiday Schedule'!$B$2:$B$30)</f>
        <v>42319</v>
      </c>
      <c r="FM9" s="431">
        <f>WORKDAY(FM10,'NEO 5322121'!$A9,'[2]Holiday Schedule'!$B$2:$B$30)</f>
        <v>42319</v>
      </c>
      <c r="FN9" s="431">
        <f>WORKDAY(FN10,'NEO 5322121'!$A9,'[2]Holiday Schedule'!$B$2:$B$30)</f>
        <v>42319</v>
      </c>
      <c r="FO9" s="431">
        <f>WORKDAY(FO10,'NEO 5322121'!$A9,'[2]Holiday Schedule'!$B$2:$B$30)</f>
        <v>42319</v>
      </c>
      <c r="FP9" s="431">
        <f>WORKDAY(FP10,'NEO 5322121'!$A9,'[2]Holiday Schedule'!$B$2:$B$30)</f>
        <v>42319</v>
      </c>
      <c r="FQ9" s="431">
        <f>WORKDAY(FQ10,'NEO 5322121'!$A9,'[2]Holiday Schedule'!$B$2:$B$30)</f>
        <v>42319</v>
      </c>
      <c r="FR9" s="431">
        <f>WORKDAY(FR10,'NEO 5322121'!$A9,'[2]Holiday Schedule'!$B$2:$B$30)</f>
        <v>42319</v>
      </c>
      <c r="FS9" s="431">
        <f>WORKDAY(FS10,'NEO 5322121'!$A9,'[2]Holiday Schedule'!$B$2:$B$30)</f>
        <v>42319</v>
      </c>
      <c r="FT9" s="431">
        <f>WORKDAY(FT10,'NEO 5322121'!$A9,'[2]Holiday Schedule'!$B$2:$B$30)</f>
        <v>42319</v>
      </c>
      <c r="FU9" s="431">
        <f>WORKDAY(FU10,'NEO 5322121'!$A9,'[2]Holiday Schedule'!$B$2:$B$30)</f>
        <v>42319</v>
      </c>
      <c r="FV9" s="431">
        <f>WORKDAY(FV10,'NEO 5322121'!$A9,'[2]Holiday Schedule'!$B$2:$B$30)</f>
        <v>42319</v>
      </c>
      <c r="FW9" s="431">
        <f>WORKDAY(FW10,'NEO 5322121'!$A9,'[2]Holiday Schedule'!$B$2:$B$30)</f>
        <v>42319</v>
      </c>
      <c r="FX9" s="431">
        <f>WORKDAY(FX10,'NEO 5322121'!$A9,'[2]Holiday Schedule'!$B$2:$B$30)</f>
        <v>42319</v>
      </c>
      <c r="FY9" s="431">
        <f>WORKDAY(FY10,'NEO 5322121'!$A9,'[2]Holiday Schedule'!$B$2:$B$30)</f>
        <v>42319</v>
      </c>
      <c r="FZ9" s="431">
        <f>WORKDAY(FZ10,'NEO 5322121'!$A9,'[2]Holiday Schedule'!$B$2:$B$30)</f>
        <v>42319</v>
      </c>
      <c r="GA9" s="441">
        <f>WORKDAY(GA10,'NEO 5322121'!$A9,'[2]Holiday Schedule'!$B$2:$B$30)</f>
        <v>42319</v>
      </c>
      <c r="GB9" s="431">
        <f>WORKDAY(GB10,'NEO 5322121'!$A9,'[2]Holiday Schedule'!$B$2:$B$30)</f>
        <v>42319</v>
      </c>
      <c r="GC9" s="431">
        <f>WORKDAY(GC10,'NEO 5322121'!$A9,'[2]Holiday Schedule'!$B$2:$B$30)</f>
        <v>42319</v>
      </c>
      <c r="GD9" s="431">
        <f>WORKDAY(GD10,'NEO 5322121'!$A9,'[2]Holiday Schedule'!$B$2:$B$30)</f>
        <v>42320</v>
      </c>
      <c r="GE9" s="431">
        <f>WORKDAY(GE10,'NEO 5322121'!$A9,'[2]Holiday Schedule'!$B$2:$B$30)</f>
        <v>42320</v>
      </c>
      <c r="GF9" s="431">
        <f>WORKDAY(GF10,'NEO 5322121'!$A9,'[2]Holiday Schedule'!$B$2:$B$30)</f>
        <v>42320</v>
      </c>
      <c r="GG9" s="431">
        <f>WORKDAY(GG10,'NEO 5322121'!$A9,'[2]Holiday Schedule'!$B$2:$B$30)</f>
        <v>42320</v>
      </c>
      <c r="GH9" s="431">
        <f>WORKDAY(GH10,'NEO 5322121'!$A9,'[2]Holiday Schedule'!$B$2:$B$30)</f>
        <v>42320</v>
      </c>
      <c r="GI9" s="431">
        <f>WORKDAY(GI10,'NEO 5322121'!$A9,'[2]Holiday Schedule'!$B$2:$B$30)</f>
        <v>42320</v>
      </c>
      <c r="GJ9" s="431">
        <f>WORKDAY(GJ10,'NEO 5322121'!$A9,'[2]Holiday Schedule'!$B$2:$B$30)</f>
        <v>42320</v>
      </c>
      <c r="GK9" s="431">
        <f>WORKDAY(GK10,'NEO 5322121'!$A9,'[2]Holiday Schedule'!$B$2:$B$30)</f>
        <v>42320</v>
      </c>
      <c r="GL9" s="431">
        <f>WORKDAY(GL10,'NEO 5322121'!$A9,'[2]Holiday Schedule'!$B$2:$B$30)</f>
        <v>42320</v>
      </c>
      <c r="GM9" s="431">
        <f>WORKDAY(GM10,'NEO 5322121'!$A9,'[2]Holiday Schedule'!$B$2:$B$30)</f>
        <v>42320</v>
      </c>
      <c r="GN9" s="431">
        <f>WORKDAY(GN10,'NEO 5322121'!$A9,'[2]Holiday Schedule'!$B$2:$B$30)</f>
        <v>42320</v>
      </c>
      <c r="GO9" s="431">
        <f>WORKDAY(GO10,'NEO 5322121'!$A9,'[2]Holiday Schedule'!$B$2:$B$30)</f>
        <v>42320</v>
      </c>
      <c r="GP9" s="431">
        <f>WORKDAY(GP10,'NEO 5322121'!$A9,'[2]Holiday Schedule'!$B$2:$B$30)</f>
        <v>42320</v>
      </c>
      <c r="GQ9" s="431">
        <f>WORKDAY(GQ10,'NEO 5322121'!$A9,'[2]Holiday Schedule'!$B$2:$B$30)</f>
        <v>42320</v>
      </c>
      <c r="GR9" s="431">
        <f>WORKDAY(GR10,'NEO 5322121'!$A9,'[2]Holiday Schedule'!$B$2:$B$30)</f>
        <v>42320</v>
      </c>
      <c r="GS9" s="431">
        <f>WORKDAY(GS10,'NEO 5322121'!$A9,'[2]Holiday Schedule'!$B$2:$B$30)</f>
        <v>42320</v>
      </c>
      <c r="GT9" s="431">
        <f>WORKDAY(GT10,'NEO 5322121'!$A9,'[2]Holiday Schedule'!$B$2:$B$30)</f>
        <v>42320</v>
      </c>
      <c r="GU9" s="431">
        <f>WORKDAY(GU10,'NEO 5322121'!$A9,'[2]Holiday Schedule'!$B$2:$B$30)</f>
        <v>42327</v>
      </c>
      <c r="GV9" s="431">
        <f>WORKDAY(GV10,'NEO 5322121'!$A9,'[2]Holiday Schedule'!$B$2:$B$30)</f>
        <v>42327</v>
      </c>
      <c r="GW9" s="434"/>
      <c r="GX9" s="431">
        <f>WORKDAY(GX10,'NEO 5322121'!$A9,'[2]Holiday Schedule'!$B$2:$B$30)</f>
        <v>42327</v>
      </c>
      <c r="GY9" s="431">
        <f>WORKDAY(GY10,'NEO 5322121'!$A9,'[2]Holiday Schedule'!$B$2:$B$30)</f>
        <v>42327</v>
      </c>
      <c r="GZ9" s="431">
        <f>WORKDAY(GZ10,'NEO 5322121'!$A9,'[2]Holiday Schedule'!$B$2:$B$30)</f>
        <v>42327</v>
      </c>
      <c r="HA9" s="431">
        <f>WORKDAY(HA10,'NEO 5322121'!$A9,'[2]Holiday Schedule'!$B$2:$B$30)</f>
        <v>42327</v>
      </c>
      <c r="HB9" s="431">
        <f>WORKDAY(HB10,'NEO 5322121'!$A9,'[2]Holiday Schedule'!$B$2:$B$30)</f>
        <v>42327</v>
      </c>
      <c r="HC9" s="431">
        <f>WORKDAY(HC10,'NEO 5322121'!$A9,'[2]Holiday Schedule'!$B$2:$B$30)</f>
        <v>42327</v>
      </c>
      <c r="HD9" s="431">
        <f>WORKDAY(HD10,'NEO 5322121'!$A9,'[2]Holiday Schedule'!$B$2:$B$30)</f>
        <v>42327</v>
      </c>
      <c r="HE9" s="431">
        <f>WORKDAY(HE10,'NEO 5322121'!$A9,'[2]Holiday Schedule'!$B$2:$B$30)</f>
        <v>42327</v>
      </c>
      <c r="HF9" s="431">
        <f>WORKDAY(HF10,'NEO 5322121'!$A9,'[2]Holiday Schedule'!$B$2:$B$30)</f>
        <v>42327</v>
      </c>
      <c r="HG9" s="431">
        <f>WORKDAY(HG10,'NEO 5322121'!$A9,'[2]Holiday Schedule'!$B$2:$B$30)</f>
        <v>42327</v>
      </c>
      <c r="HH9" s="431">
        <f>WORKDAY(HH10,'NEO 5322121'!$A9,'[2]Holiday Schedule'!$B$2:$B$30)</f>
        <v>42327</v>
      </c>
      <c r="HI9" s="431">
        <f>WORKDAY(HI10,'NEO 5322121'!$A9,'[2]Holiday Schedule'!$B$2:$B$30)</f>
        <v>42327</v>
      </c>
      <c r="HJ9" s="431">
        <f>WORKDAY(HJ10,'NEO 5322121'!$A9,'[2]Holiday Schedule'!$B$2:$B$30)</f>
        <v>42320</v>
      </c>
      <c r="HK9" s="431">
        <f>WORKDAY(HK10,'NEO 5322121'!$A9,'[2]Holiday Schedule'!$B$2:$B$30)</f>
        <v>42327</v>
      </c>
      <c r="HL9" s="431">
        <f>WORKDAY(HL10,'NEO 5322121'!$A9,'[2]Holiday Schedule'!$B$2:$B$30)</f>
        <v>42327</v>
      </c>
      <c r="HM9" s="431">
        <f>WORKDAY(HM10,'NEO 5322121'!$A9,'[2]Holiday Schedule'!$B$2:$B$30)</f>
        <v>42327</v>
      </c>
      <c r="HN9" s="431">
        <f>WORKDAY(HN10,'NEO 5322121'!$A9,'[2]Holiday Schedule'!$B$2:$B$30)</f>
        <v>42331</v>
      </c>
      <c r="HO9" s="431">
        <f>WORKDAY(HO10,'NEO 5322121'!$A9,'[2]Holiday Schedule'!$B$2:$B$30)</f>
        <v>42331</v>
      </c>
      <c r="HP9" s="431">
        <f>WORKDAY(HP10,'NEO 5322121'!$A9,'[2]Holiday Schedule'!$B$2:$B$30)</f>
        <v>42331</v>
      </c>
      <c r="HQ9" s="431">
        <f>WORKDAY(HQ10,'NEO 5322121'!$A9,'[2]Holiday Schedule'!$B$2:$B$30)</f>
        <v>42331</v>
      </c>
      <c r="HR9" s="431">
        <f>WORKDAY(HR10,'NEO 5322121'!$A9,'[2]Holiday Schedule'!$B$2:$B$30)</f>
        <v>42331</v>
      </c>
      <c r="HS9" s="431">
        <f>WORKDAY(HS10,'NEO 5322121'!$A9,'[2]Holiday Schedule'!$B$2:$B$30)</f>
        <v>42331</v>
      </c>
      <c r="HT9" s="431">
        <f>WORKDAY(HT10,'NEO 5322121'!$A9,'[2]Holiday Schedule'!$B$2:$B$30)</f>
        <v>42314</v>
      </c>
      <c r="HU9" s="431">
        <f>WORKDAY(HU10,'NEO 5322121'!$A9,'[2]Holiday Schedule'!$B$2:$B$30)</f>
        <v>42331</v>
      </c>
      <c r="HV9" s="431">
        <f>WORKDAY(HV10,'NEO 5322121'!$A9,'[2]Holiday Schedule'!$B$2:$B$30)</f>
        <v>42331</v>
      </c>
      <c r="HW9" s="431">
        <f>WORKDAY(HW10,'NEO 5322121'!$A9,'[2]Holiday Schedule'!$B$2:$B$30)</f>
        <v>42331</v>
      </c>
      <c r="HX9" s="431">
        <f>WORKDAY(HX10,'NEO 5322121'!$A9,'[2]Holiday Schedule'!$B$2:$B$30)</f>
        <v>42331</v>
      </c>
      <c r="HY9" s="431">
        <f>WORKDAY(HY10,'NEO 5322121'!$A9,'[2]Holiday Schedule'!$B$2:$B$30)</f>
        <v>42328</v>
      </c>
      <c r="HZ9" s="431">
        <f>WORKDAY(HZ10,'NEO 5322121'!$A9,'[2]Holiday Schedule'!$B$2:$B$30)</f>
        <v>42328</v>
      </c>
      <c r="IA9" s="431">
        <f>WORKDAY(IA10,'NEO 5322121'!$A9,'[2]Holiday Schedule'!$B$2:$B$30)</f>
        <v>42328</v>
      </c>
      <c r="IB9" s="436"/>
      <c r="IC9" s="431">
        <f>WORKDAY(IC10,'NEO 5322121'!$A9,'[2]Holiday Schedule'!$B$2:$B$30)</f>
        <v>42328</v>
      </c>
      <c r="ID9" s="431">
        <f>WORKDAY(ID10,'NEO 5322121'!$A9,'[2]Holiday Schedule'!$B$2:$B$30)</f>
        <v>42328</v>
      </c>
      <c r="IE9" s="431">
        <f>WORKDAY(IE10,'NEO 5322121'!$A9,'[2]Holiday Schedule'!$B$2:$B$30)</f>
        <v>42318</v>
      </c>
      <c r="IF9" s="431">
        <f>WORKDAY(IF10,'NEO 5322121'!$A9,'[2]Holiday Schedule'!$B$2:$B$30)</f>
        <v>42328</v>
      </c>
      <c r="IG9" s="431">
        <f>WORKDAY(IG10,'NEO 5322121'!$A9,'[2]Holiday Schedule'!$B$2:$B$30)</f>
        <v>42328</v>
      </c>
      <c r="IH9" s="431">
        <f>WORKDAY(IH10,'NEO 5322121'!$A9,'[2]Holiday Schedule'!$B$2:$B$30)</f>
        <v>42332</v>
      </c>
      <c r="II9" s="431">
        <f>WORKDAY(II10,'NEO 5322121'!$A9,'[2]Holiday Schedule'!$B$2:$B$30)</f>
        <v>42332</v>
      </c>
      <c r="IJ9" s="431">
        <f>WORKDAY(IJ10,'NEO 5322121'!$A9,'[2]Holiday Schedule'!$B$2:$B$30)</f>
        <v>42332</v>
      </c>
      <c r="IK9" s="431">
        <f>WORKDAY(IK10,'NEO 5322121'!$A9,'[2]Holiday Schedule'!$B$2:$B$30)</f>
        <v>42332</v>
      </c>
      <c r="IL9" s="431">
        <f>WORKDAY(IL10,'NEO 5322121'!$A9,'[2]Holiday Schedule'!$B$2:$B$30)</f>
        <v>42332</v>
      </c>
      <c r="IM9" s="431">
        <f>WORKDAY(IM10,'NEO 5322121'!$A9,'[2]Holiday Schedule'!$B$2:$B$30)</f>
        <v>42332</v>
      </c>
      <c r="IN9" s="431">
        <f>WORKDAY(IN10,'NEO 5322121'!$A9,'[2]Holiday Schedule'!$B$2:$B$30)</f>
        <v>42332</v>
      </c>
      <c r="IO9" s="431">
        <f>WORKDAY(IO10,'NEO 5322121'!$A9,'[2]Holiday Schedule'!$B$2:$B$30)</f>
        <v>42332</v>
      </c>
      <c r="IP9" s="431">
        <f>WORKDAY(IP10,'NEO 5322121'!$A9,'[2]Holiday Schedule'!$B$2:$B$30)</f>
        <v>42332</v>
      </c>
      <c r="IQ9" s="431">
        <f>WORKDAY(IQ10,'NEO 5322121'!$A9,'[2]Holiday Schedule'!$B$2:$B$30)</f>
        <v>42340</v>
      </c>
      <c r="IR9" s="431">
        <f>WORKDAY(IR10,'NEO 5322121'!$A9,'[2]Holiday Schedule'!$B$2:$B$30)</f>
        <v>42340</v>
      </c>
      <c r="IS9" s="431">
        <f>WORKDAY(IS10,'NEO 5322121'!$A9,'[2]Holiday Schedule'!$B$2:$B$30)</f>
        <v>42340</v>
      </c>
      <c r="IT9" s="431">
        <f>WORKDAY(IT10,'NEO 5322121'!$A9,'[2]Holiday Schedule'!$B$2:$B$30)</f>
        <v>42340</v>
      </c>
      <c r="IU9" s="431">
        <f>WORKDAY(IU10,'NEO 5322121'!$A9,'[2]Holiday Schedule'!$B$2:$B$30)</f>
        <v>42340</v>
      </c>
      <c r="IV9" s="431">
        <f>WORKDAY(IV10,'NEO 5322121'!$A9,'[2]Holiday Schedule'!$B$2:$B$30)</f>
        <v>42340</v>
      </c>
      <c r="IW9" s="431">
        <f>WORKDAY(IW10,'NEO 5322121'!$A9,'[2]Holiday Schedule'!$B$2:$B$30)</f>
        <v>42340</v>
      </c>
      <c r="IX9" s="431">
        <f>WORKDAY(IX10,'NEO 5322121'!$A9,'[2]Holiday Schedule'!$B$2:$B$30)</f>
        <v>42340</v>
      </c>
      <c r="IY9" s="431">
        <f>WORKDAY(IY10,'NEO 5322121'!$A9,'[2]Holiday Schedule'!$B$2:$B$30)</f>
        <v>42340</v>
      </c>
      <c r="IZ9" s="431">
        <f>WORKDAY(IZ10,'NEO 5322121'!$A9,'[2]Holiday Schedule'!$B$2:$B$30)</f>
        <v>42340</v>
      </c>
      <c r="JA9" s="431">
        <f>WORKDAY(JA10,'NEO 5322121'!$A9,'[2]Holiday Schedule'!$B$2:$B$30)</f>
        <v>42340</v>
      </c>
      <c r="JB9" s="431">
        <f>WORKDAY(JB10,'NEO 5322121'!$A9,'[2]Holiday Schedule'!$B$2:$B$30)</f>
        <v>42340</v>
      </c>
      <c r="JC9" s="431">
        <f>WORKDAY(JC10,'NEO 5322121'!$A9,'[2]Holiday Schedule'!$B$2:$B$30)</f>
        <v>42340</v>
      </c>
      <c r="JD9" s="431">
        <f>WORKDAY(JD10,'NEO 5322121'!$A9,'[2]Holiday Schedule'!$B$2:$B$30)</f>
        <v>42340</v>
      </c>
      <c r="JE9" s="431">
        <f>WORKDAY(JE10,'NEO 5322121'!$A9,'[2]Holiday Schedule'!$B$2:$B$30)</f>
        <v>42340</v>
      </c>
      <c r="JF9" s="431">
        <f>WORKDAY(JF10,'NEO 5322121'!$A9,'[2]Holiday Schedule'!$B$2:$B$30)</f>
        <v>42340</v>
      </c>
      <c r="JG9" s="436"/>
      <c r="JH9" s="431">
        <f>WORKDAY(JH10,'NEO 5322121'!$A9,'[2]Holiday Schedule'!$B$2:$B$30)</f>
        <v>42340</v>
      </c>
      <c r="JI9" s="431">
        <f>WORKDAY(JI10,'NEO 5322121'!$A9,'[2]Holiday Schedule'!$B$2:$B$30)</f>
        <v>42340</v>
      </c>
      <c r="JJ9" s="431">
        <f>WORKDAY(JJ10,'NEO 5322121'!$A9,'[2]Holiday Schedule'!$B$2:$B$30)</f>
        <v>42341</v>
      </c>
      <c r="JK9" s="431">
        <f>WORKDAY(JK10,'NEO 5322121'!$A9,'[2]Holiday Schedule'!$B$2:$B$30)</f>
        <v>42338</v>
      </c>
      <c r="JL9" s="431">
        <f>WORKDAY(JL10,'NEO 5322121'!$A9,'[2]Holiday Schedule'!$B$2:$B$30)</f>
        <v>42332</v>
      </c>
      <c r="JM9" s="431">
        <f>WORKDAY(JM10,'NEO 5322121'!$A9,'[2]Holiday Schedule'!$B$2:$B$30)</f>
        <v>42338</v>
      </c>
      <c r="JN9" s="431">
        <f>WORKDAY(JN10,'NEO 5322121'!$A9,'[2]Holiday Schedule'!$B$2:$B$30)</f>
        <v>42338</v>
      </c>
      <c r="JO9" s="431">
        <f>WORKDAY(JO10,'NEO 5322121'!$A9,'[2]Holiday Schedule'!$B$2:$B$30)</f>
        <v>42338</v>
      </c>
      <c r="JP9" s="431">
        <f>WORKDAY(JP10,'NEO 5322121'!$A9,'[2]Holiday Schedule'!$B$2:$B$30)</f>
        <v>42338</v>
      </c>
      <c r="JQ9" s="431">
        <f>WORKDAY(JQ10,'NEO 5322121'!$A9,'[2]Holiday Schedule'!$B$2:$B$30)</f>
        <v>42338</v>
      </c>
      <c r="JR9" s="431">
        <f>WORKDAY(JR10,'NEO 5322121'!$A9,'[2]Holiday Schedule'!$B$2:$B$30)</f>
        <v>42339</v>
      </c>
      <c r="JS9" s="431">
        <f>WORKDAY(JS10,'NEO 5322121'!$A9,'[2]Holiday Schedule'!$B$2:$B$30)</f>
        <v>42339</v>
      </c>
      <c r="JT9" s="431">
        <f>WORKDAY(JT10,'NEO 5322121'!$A9,'[2]Holiday Schedule'!$B$2:$B$30)</f>
        <v>42339</v>
      </c>
      <c r="JU9" s="431">
        <f>WORKDAY(JU10,'NEO 5322121'!$A9,'[2]Holiday Schedule'!$B$2:$B$30)</f>
        <v>42342</v>
      </c>
      <c r="JV9" s="431">
        <f>WORKDAY(JV10,'NEO 5322121'!$A9,'[2]Holiday Schedule'!$B$2:$B$30)</f>
        <v>42339</v>
      </c>
      <c r="JW9" s="431">
        <f>WORKDAY(JW10,'NEO 5322121'!$A9,'[2]Holiday Schedule'!$B$2:$B$30)</f>
        <v>42341</v>
      </c>
      <c r="JX9" s="431">
        <f>WORKDAY(JX10,'NEO 5322121'!$A9,'[2]Holiday Schedule'!$B$2:$B$30)</f>
        <v>42341</v>
      </c>
      <c r="JY9" s="431">
        <f>WORKDAY(JY10,'NEO 5322121'!$A9,'[2]Holiday Schedule'!$B$2:$B$30)</f>
        <v>42341</v>
      </c>
      <c r="JZ9" s="431">
        <f>WORKDAY(JZ10,'NEO 5322121'!$A9,'[2]Holiday Schedule'!$B$2:$B$30)</f>
        <v>42341</v>
      </c>
      <c r="KA9" s="431">
        <f>WORKDAY(KA10,'NEO 5322121'!$A9,'[2]Holiday Schedule'!$B$2:$B$30)</f>
        <v>42341</v>
      </c>
      <c r="KB9" s="431">
        <f>WORKDAY(KB10,'NEO 5322121'!$A9,'[2]Holiday Schedule'!$B$2:$B$30)</f>
        <v>42341</v>
      </c>
      <c r="KC9" s="431">
        <f>WORKDAY(KC10,'NEO 5322121'!$A9,'[2]Holiday Schedule'!$B$2:$B$30)</f>
        <v>42341</v>
      </c>
      <c r="KD9" s="431">
        <f>WORKDAY(KD10,'NEO 5322121'!$A9,'[2]Holiday Schedule'!$B$2:$B$30)</f>
        <v>42341</v>
      </c>
      <c r="KE9" s="431">
        <f>WORKDAY(KE10,'NEO 5322121'!$A9,'[2]Holiday Schedule'!$B$2:$B$30)</f>
        <v>42341</v>
      </c>
      <c r="KF9" s="431">
        <f>WORKDAY(KF10,'NEO 5322121'!$A9,'[2]Holiday Schedule'!$B$2:$B$30)</f>
        <v>42341</v>
      </c>
      <c r="KG9" s="431">
        <f>WORKDAY(KG10,'NEO 5322121'!$A9,'[2]Holiday Schedule'!$B$2:$B$30)</f>
        <v>42341</v>
      </c>
      <c r="KH9" s="431">
        <f>WORKDAY(KH10,'NEO 5322121'!$A9,'[2]Holiday Schedule'!$B$2:$B$30)</f>
        <v>42345</v>
      </c>
      <c r="KI9" s="431">
        <f>WORKDAY(KI10,'NEO 5322121'!$A9,'[2]Holiday Schedule'!$B$2:$B$30)</f>
        <v>42348</v>
      </c>
      <c r="KJ9" s="431">
        <f>WORKDAY(KJ10,'NEO 5322121'!$A9,'[2]Holiday Schedule'!$B$2:$B$30)</f>
        <v>42348</v>
      </c>
      <c r="KK9" s="431">
        <f>WORKDAY(KK10,'NEO 5322121'!$A9,'[2]Holiday Schedule'!$B$2:$B$30)</f>
        <v>42348</v>
      </c>
      <c r="KL9" s="436"/>
      <c r="KM9" s="431">
        <f>WORKDAY(KM10,'NEO 5322121'!$A9,'[2]Holiday Schedule'!$B$2:$B$30)</f>
        <v>42348</v>
      </c>
      <c r="KN9" s="431">
        <f>WORKDAY(KN10,'NEO 5322121'!$A9,'[2]Holiday Schedule'!$B$2:$B$30)</f>
        <v>42348</v>
      </c>
      <c r="KO9" s="431">
        <f>WORKDAY(KO10,'NEO 5322121'!$A9,'[2]Holiday Schedule'!$B$2:$B$30)</f>
        <v>42348</v>
      </c>
      <c r="KP9" s="431">
        <f>WORKDAY(KP10,'NEO 5322121'!$A9,'[2]Holiday Schedule'!$B$2:$B$30)</f>
        <v>42352</v>
      </c>
      <c r="KQ9" s="431">
        <f>WORKDAY(KQ10,'NEO 5322121'!$A9,'[2]Holiday Schedule'!$B$2:$B$30)</f>
        <v>42352</v>
      </c>
      <c r="KR9" s="431">
        <f>WORKDAY(KR10,'NEO 5322121'!$A9,'[2]Holiday Schedule'!$B$2:$B$30)</f>
        <v>42352</v>
      </c>
      <c r="KS9" s="431">
        <f>WORKDAY(KS10,'NEO 5322121'!$A9,'[2]Holiday Schedule'!$B$2:$B$30)</f>
        <v>42352</v>
      </c>
      <c r="KT9" s="431">
        <f>WORKDAY(KT10,'NEO 5322121'!$A9,'[2]Holiday Schedule'!$B$2:$B$30)</f>
        <v>42352</v>
      </c>
      <c r="KU9" s="431">
        <f>WORKDAY(KU10,'NEO 5322121'!$A9,'[2]Holiday Schedule'!$B$2:$B$30)</f>
        <v>42345</v>
      </c>
      <c r="KV9" s="431">
        <f>WORKDAY(KV10,'NEO 5322121'!$A9,'[2]Holiday Schedule'!$B$2:$B$30)</f>
        <v>42352</v>
      </c>
      <c r="KW9" s="431">
        <f>WORKDAY(KW10,'NEO 5322121'!$A9,'[2]Holiday Schedule'!$B$2:$B$30)</f>
        <v>42352</v>
      </c>
      <c r="KX9" s="431">
        <f>WORKDAY(KX10,'NEO 5322121'!$A9,'[2]Holiday Schedule'!$B$2:$B$30)</f>
        <v>42352</v>
      </c>
      <c r="KY9" s="431">
        <f>WORKDAY(KY10,'NEO 5322121'!$A9,'[2]Holiday Schedule'!$B$2:$B$30)</f>
        <v>42352</v>
      </c>
      <c r="KZ9" s="431">
        <f>WORKDAY(KZ10,'NEO 5322121'!$A9,'[2]Holiday Schedule'!$B$2:$B$30)</f>
        <v>42352</v>
      </c>
      <c r="LA9" s="431">
        <f>WORKDAY(LA10,'NEO 5322121'!$A9,'[2]Holiday Schedule'!$B$2:$B$30)</f>
        <v>42352</v>
      </c>
      <c r="LB9" s="431">
        <f>WORKDAY(LB10,'NEO 5322121'!$A9,'[2]Holiday Schedule'!$B$2:$B$30)</f>
        <v>42355</v>
      </c>
      <c r="LC9" s="431">
        <f>WORKDAY(LC10,'NEO 5322121'!$A9,'[2]Holiday Schedule'!$B$2:$B$30)</f>
        <v>42355</v>
      </c>
      <c r="LD9" s="431">
        <f>WORKDAY(LD10,'NEO 5322121'!$A9,'[2]Holiday Schedule'!$B$2:$B$30)</f>
        <v>42355</v>
      </c>
      <c r="LE9" s="431">
        <f>WORKDAY(LE10,'NEO 5322121'!$A9,'[2]Holiday Schedule'!$B$2:$B$30)</f>
        <v>42355</v>
      </c>
      <c r="LF9" s="431">
        <f>WORKDAY(LF10,'NEO 5322121'!$A9,'[2]Holiday Schedule'!$B$2:$B$30)</f>
        <v>42355</v>
      </c>
      <c r="LG9" s="431">
        <f>WORKDAY(LG10,'NEO 5322121'!$A9,'[2]Holiday Schedule'!$B$2:$B$30)</f>
        <v>42355</v>
      </c>
      <c r="LH9" s="431">
        <f>WORKDAY(LH10,'NEO 5322121'!$A9,'[2]Holiday Schedule'!$B$2:$B$30)</f>
        <v>42355</v>
      </c>
      <c r="LI9" s="431">
        <f>WORKDAY(LI10,'NEO 5322121'!$A9,'[2]Holiday Schedule'!$B$2:$B$30)</f>
        <v>42355</v>
      </c>
      <c r="LJ9" s="431">
        <f>WORKDAY(LJ10,'NEO 5322121'!$A9,'[2]Holiday Schedule'!$B$2:$B$30)</f>
        <v>42355</v>
      </c>
      <c r="LK9" s="431">
        <f>WORKDAY(LK10,'NEO 5322121'!$A9,'[2]Holiday Schedule'!$B$2:$B$30)</f>
        <v>42355</v>
      </c>
      <c r="LL9" s="431">
        <f>WORKDAY(LL10,'NEO 5322121'!$A9,'[2]Holiday Schedule'!$B$2:$B$30)</f>
        <v>42359</v>
      </c>
      <c r="LM9" s="431">
        <f>WORKDAY(LM10,'NEO 5322121'!$A9,'[2]Holiday Schedule'!$B$2:$B$30)</f>
        <v>42355</v>
      </c>
      <c r="LN9" s="431">
        <f>WORKDAY(LN10,'NEO 5322121'!$A9,'[2]Holiday Schedule'!$B$2:$B$30)</f>
        <v>42359</v>
      </c>
      <c r="LO9" s="431">
        <f>WORKDAY(LO10,'NEO 5322121'!$A9,'[2]Holiday Schedule'!$B$2:$B$30)</f>
        <v>42359</v>
      </c>
      <c r="LP9" s="431">
        <f>WORKDAY(LP10,'NEO 5322121'!$A9,'[2]Holiday Schedule'!$B$2:$B$30)</f>
        <v>42359</v>
      </c>
      <c r="LQ9" s="436"/>
      <c r="LR9" s="431">
        <f>WORKDAY(LR10,'NEO 5322121'!$A9,'[2]Holiday Schedule'!$B$2:$B$30)</f>
        <v>42359</v>
      </c>
      <c r="LS9" s="431">
        <f>WORKDAY(LS10,'NEO 5322121'!$A9,'[2]Holiday Schedule'!$B$2:$B$30)</f>
        <v>42359</v>
      </c>
      <c r="LT9" s="431">
        <f>WORKDAY(LT10,'NEO 5322121'!$A9,'[2]Holiday Schedule'!$B$2:$B$30)</f>
        <v>42359</v>
      </c>
      <c r="LU9" s="431">
        <f>WORKDAY(LU10,'NEO 5322121'!$A9,'[2]Holiday Schedule'!$B$2:$B$30)</f>
        <v>42359</v>
      </c>
      <c r="LV9" s="431">
        <f>WORKDAY(LV10,'NEO 5322121'!$A9,'[2]Holiday Schedule'!$B$2:$B$30)</f>
        <v>42359</v>
      </c>
      <c r="LW9" s="431">
        <f>WORKDAY(LW10,'NEO 5322121'!$A9,'[2]Holiday Schedule'!$B$2:$B$30)</f>
        <v>42359</v>
      </c>
      <c r="LX9" s="431">
        <f>WORKDAY(LX10,'NEO 5322121'!$A9,'[2]Holiday Schedule'!$B$2:$B$30)</f>
        <v>42359</v>
      </c>
      <c r="LY9" s="431">
        <f>WORKDAY(LY10,'NEO 5322121'!$A9,'[2]Holiday Schedule'!$B$2:$B$30)</f>
        <v>42359</v>
      </c>
      <c r="LZ9" s="431">
        <f>WORKDAY(LZ10,'NEO 5322121'!$A9,'[2]Holiday Schedule'!$B$2:$B$30)</f>
        <v>42359</v>
      </c>
      <c r="MA9" s="431">
        <f>WORKDAY(MA10,'NEO 5322121'!$A9,'[2]Holiday Schedule'!$B$2:$B$30)</f>
        <v>42359</v>
      </c>
      <c r="MB9" s="431">
        <f>WORKDAY(MB10,'NEO 5322121'!$A9,'[2]Holiday Schedule'!$B$2:$B$30)</f>
        <v>42359</v>
      </c>
      <c r="MC9" s="431">
        <f>WORKDAY(MC10,'NEO 5322121'!$A9,'[2]Holiday Schedule'!$B$2:$B$30)</f>
        <v>42349</v>
      </c>
      <c r="MD9" s="431">
        <f>WORKDAY(MD10,'NEO 5322121'!$A9,'[2]Holiday Schedule'!$B$2:$B$30)</f>
        <v>42349</v>
      </c>
      <c r="ME9" s="431">
        <f>WORKDAY(ME10,'NEO 5322121'!$A9,'[2]Holiday Schedule'!$B$2:$B$30)</f>
        <v>42349</v>
      </c>
      <c r="MF9" s="431">
        <f>WORKDAY(MF10,'NEO 5322121'!$A9,'[2]Holiday Schedule'!$B$2:$B$30)</f>
        <v>42349</v>
      </c>
      <c r="MG9" s="431">
        <f>WORKDAY(MG10,'NEO 5322121'!$A9,'[2]Holiday Schedule'!$B$2:$B$30)</f>
        <v>42360</v>
      </c>
      <c r="MH9" s="431">
        <f>WORKDAY(MH10,'NEO 5322121'!$A9,'[2]Holiday Schedule'!$B$2:$B$30)</f>
        <v>42360</v>
      </c>
      <c r="MI9" s="431">
        <f>WORKDAY(MI10,'NEO 5322121'!$A9,'[2]Holiday Schedule'!$B$2:$B$30)</f>
        <v>42360</v>
      </c>
      <c r="MJ9" s="431">
        <f>WORKDAY(MJ10,'NEO 5322121'!$A9,'[2]Holiday Schedule'!$B$2:$B$30)</f>
        <v>42360</v>
      </c>
      <c r="MK9" s="431">
        <f>WORKDAY(MK10,'NEO 5322121'!$A9,'[2]Holiday Schedule'!$B$2:$B$30)</f>
        <v>42356</v>
      </c>
      <c r="ML9" s="431">
        <f>WORKDAY(ML10,'NEO 5322121'!$A9,'[2]Holiday Schedule'!$B$2:$B$30)</f>
        <v>42360</v>
      </c>
      <c r="MM9" s="431">
        <f>WORKDAY(MM10,'NEO 5322121'!$A9,'[2]Holiday Schedule'!$B$2:$B$30)</f>
        <v>42360</v>
      </c>
      <c r="MN9" s="431">
        <f>WORKDAY(MN10,'NEO 5322121'!$A9,'[2]Holiday Schedule'!$B$2:$B$30)</f>
        <v>42356</v>
      </c>
      <c r="MO9" s="431">
        <f>WORKDAY(MO10,'NEO 5322121'!$A9,'[2]Holiday Schedule'!$B$2:$B$30)</f>
        <v>42359</v>
      </c>
      <c r="MP9" s="431">
        <f>WORKDAY(MP10,'NEO 5322121'!$A9,'[2]Holiday Schedule'!$B$2:$B$30)</f>
        <v>42356</v>
      </c>
      <c r="MQ9" s="431">
        <f>WORKDAY(MQ10,'NEO 5322121'!$A9,'[2]Holiday Schedule'!$B$2:$B$30)</f>
        <v>42356</v>
      </c>
      <c r="MR9" s="431">
        <f>WORKDAY(MR10,'NEO 5322121'!$A9,'[2]Holiday Schedule'!$B$2:$B$30)</f>
        <v>42360</v>
      </c>
      <c r="MS9" s="431">
        <f>WORKDAY(MS10,'NEO 5322121'!$A9,'[2]Holiday Schedule'!$B$2:$B$30)</f>
        <v>42359</v>
      </c>
      <c r="MT9" s="431">
        <f>WORKDAY(MT10,'NEO 5322121'!$A9,'[2]Holiday Schedule'!$B$2:$B$30)</f>
        <v>42356</v>
      </c>
      <c r="MU9" s="431">
        <f>WORKDAY(MU10,'NEO 5322121'!$A9,'[2]Holiday Schedule'!$B$2:$B$30)</f>
        <v>42359</v>
      </c>
      <c r="MV9" s="436"/>
      <c r="MW9" s="431">
        <f>WORKDAY(MW10,'NEO 5322121'!$A9,'[2]Holiday Schedule'!$B$2:$B$30)</f>
        <v>42359</v>
      </c>
      <c r="MX9" s="431">
        <f>WORKDAY(MX10,'NEO 5322121'!$A9,'[2]Holiday Schedule'!$B$2:$B$30)</f>
        <v>42359</v>
      </c>
      <c r="MY9" s="431">
        <f>WORKDAY(MY10,'NEO 5322121'!$A9,'[2]Holiday Schedule'!$B$2:$B$30)</f>
        <v>42360</v>
      </c>
      <c r="MZ9" s="431">
        <f>WORKDAY(MZ10,'NEO 5322121'!$A9,'[2]Holiday Schedule'!$B$2:$B$30)</f>
        <v>42359</v>
      </c>
      <c r="NA9" s="431">
        <f>WORKDAY(NA10,'NEO 5322121'!$A9,'[2]Holiday Schedule'!$B$2:$B$30)</f>
        <v>42360</v>
      </c>
      <c r="NB9" s="431">
        <f>WORKDAY(NB10,'NEO 5322121'!$A9,'[2]Holiday Schedule'!$B$2:$B$30)</f>
        <v>42359</v>
      </c>
      <c r="NC9" s="431">
        <f>WORKDAY(NC10,'NEO 5322121'!$A9,'[2]Holiday Schedule'!$B$2:$B$30)</f>
        <v>42359</v>
      </c>
      <c r="ND9" s="431">
        <f>WORKDAY(ND10,'NEO 5322121'!$A9,'[2]Holiday Schedule'!$B$2:$B$30)</f>
        <v>42360</v>
      </c>
      <c r="NE9" s="431">
        <f>WORKDAY(NE10,'NEO 5322121'!$A9,'[2]Holiday Schedule'!$B$2:$B$30)</f>
        <v>42360</v>
      </c>
      <c r="NF9" s="431">
        <f>WORKDAY(NF10,'NEO 5322121'!$A9,'[2]Holiday Schedule'!$B$2:$B$30)</f>
        <v>42359</v>
      </c>
      <c r="NG9" s="431">
        <f>WORKDAY(NG10,'NEO 5322121'!$A9,'[2]Holiday Schedule'!$B$2:$B$30)</f>
        <v>42356</v>
      </c>
      <c r="NH9" s="431">
        <f>WORKDAY(NH10,'NEO 5322121'!$A9,'[2]Holiday Schedule'!$B$2:$B$30)</f>
        <v>42359</v>
      </c>
      <c r="NI9" s="431">
        <f>WORKDAY(NI10,'NEO 5322121'!$A9,'[2]Holiday Schedule'!$B$2:$B$30)</f>
        <v>42356</v>
      </c>
      <c r="NJ9" s="431">
        <f>WORKDAY(NJ10,'NEO 5322121'!$A9,'[2]Holiday Schedule'!$B$2:$B$30)</f>
        <v>42360</v>
      </c>
      <c r="NK9" s="431">
        <f>WORKDAY(NK10,'NEO 5322121'!$A9,'[2]Holiday Schedule'!$B$2:$B$30)</f>
        <v>42356</v>
      </c>
      <c r="NL9" s="431">
        <f>WORKDAY(NL10,'NEO 5322121'!$A9,'[2]Holiday Schedule'!$B$2:$B$30)</f>
        <v>42356</v>
      </c>
      <c r="NM9" s="431">
        <f>WORKDAY(NM10,'NEO 5322121'!$A9,'[2]Holiday Schedule'!$B$2:$B$30)</f>
        <v>42356</v>
      </c>
      <c r="NN9" s="431">
        <f>WORKDAY(NN10,'NEO 5322121'!$A9,'[2]Holiday Schedule'!$B$2:$B$30)</f>
        <v>42356</v>
      </c>
      <c r="NO9" s="431">
        <f>WORKDAY(NO10,'NEO 5322121'!$A9,'[2]Holiday Schedule'!$B$2:$B$30)</f>
        <v>42356</v>
      </c>
      <c r="NP9" s="431">
        <f>WORKDAY(NP10,'NEO 5322121'!$A9,'[2]Holiday Schedule'!$B$2:$B$30)</f>
        <v>42356</v>
      </c>
      <c r="NQ9" s="431">
        <f>WORKDAY(NQ10,'NEO 5322121'!$A9,'[2]Holiday Schedule'!$B$2:$B$30)</f>
        <v>42356</v>
      </c>
      <c r="NR9" s="431">
        <f>WORKDAY(NR10,'NEO 5322121'!$A9,'[2]Holiday Schedule'!$B$2:$B$30)</f>
        <v>42356</v>
      </c>
      <c r="NS9" s="431">
        <f>WORKDAY(NS10,'NEO 5322121'!$A9,'[2]Holiday Schedule'!$B$2:$B$30)</f>
        <v>42356</v>
      </c>
      <c r="NT9" s="431">
        <f>WORKDAY(NT10,'NEO 5322121'!$A9,'[2]Holiday Schedule'!$B$2:$B$30)</f>
        <v>42356</v>
      </c>
      <c r="NU9" s="431">
        <f>WORKDAY(NU10,'NEO 5322121'!$A9,'[2]Holiday Schedule'!$B$2:$B$30)</f>
        <v>42356</v>
      </c>
      <c r="NV9" s="431">
        <f>WORKDAY(NV10,'NEO 5322121'!$A9,'[2]Holiday Schedule'!$B$2:$B$30)</f>
        <v>42359</v>
      </c>
      <c r="NW9" s="431">
        <f>WORKDAY(NW10,'NEO 5322121'!$A9,'[2]Holiday Schedule'!$B$2:$B$30)</f>
        <v>42359</v>
      </c>
      <c r="NX9" s="431">
        <f>WORKDAY(NX10,'NEO 5322121'!$A9,'[2]Holiday Schedule'!$B$2:$B$30)</f>
        <v>42359</v>
      </c>
      <c r="NY9" s="431">
        <f>WORKDAY(NY10,'NEO 5322121'!$A9,'[2]Holiday Schedule'!$B$2:$B$30)</f>
        <v>42359</v>
      </c>
      <c r="NZ9" s="431">
        <f>WORKDAY(NZ10,'NEO 5322121'!$A9,'[2]Holiday Schedule'!$B$2:$B$30)</f>
        <v>42359</v>
      </c>
      <c r="OA9" s="283"/>
      <c r="OB9" s="431">
        <f>WORKDAY(OB10,'NEO 5322121'!$A9,'[2]Holiday Schedule'!$B$2:$B$30)</f>
        <v>42359</v>
      </c>
      <c r="OC9" s="431">
        <f>WORKDAY(OC10,'NEO 5322121'!$A9,'[2]Holiday Schedule'!$B$2:$B$30)</f>
        <v>42359</v>
      </c>
      <c r="OD9" s="431">
        <f>WORKDAY(OD10,'NEO 5322121'!$A9,'[2]Holiday Schedule'!$B$2:$B$30)</f>
        <v>42359</v>
      </c>
      <c r="OE9" s="431">
        <f>WORKDAY(OE10,'NEO 5322121'!$A9,'[2]Holiday Schedule'!$B$2:$B$30)</f>
        <v>42359</v>
      </c>
      <c r="OF9" s="431">
        <f>WORKDAY(OF10,'NEO 5322121'!$A9,'[2]Holiday Schedule'!$B$2:$B$30)</f>
        <v>42359</v>
      </c>
      <c r="OG9" s="431">
        <f>WORKDAY(OG10,'NEO 5322121'!$A9,'[2]Holiday Schedule'!$B$2:$B$30)</f>
        <v>42360</v>
      </c>
      <c r="OH9" s="431">
        <f>WORKDAY(OH10,'NEO 5322121'!$A9,'[2]Holiday Schedule'!$B$2:$B$30)</f>
        <v>42360</v>
      </c>
      <c r="OI9" s="431">
        <f>WORKDAY(OI10,'NEO 5322121'!$A9,'[2]Holiday Schedule'!$B$2:$B$30)</f>
        <v>42360</v>
      </c>
      <c r="OJ9" s="431">
        <f>WORKDAY(OJ10,'NEO 5322121'!$A9,'[2]Holiday Schedule'!$B$2:$B$30)</f>
        <v>42360</v>
      </c>
      <c r="OK9" s="431">
        <f>WORKDAY(OK10,'NEO 5322121'!$A9,'[2]Holiday Schedule'!$B$2:$B$30)</f>
        <v>42360</v>
      </c>
      <c r="OL9" s="431">
        <f>WORKDAY(OL10,'NEO 5322121'!$A9,'[2]Holiday Schedule'!$B$2:$B$30)</f>
        <v>42360</v>
      </c>
      <c r="OM9" s="431">
        <f>WORKDAY(OM10,'NEO 5322121'!$A9,'[2]Holiday Schedule'!$B$2:$B$30)</f>
        <v>42360</v>
      </c>
      <c r="ON9" s="431">
        <f>WORKDAY(ON10,'NEO 5322121'!$A9,'[2]Holiday Schedule'!$B$2:$B$30)</f>
        <v>42360</v>
      </c>
      <c r="OO9" s="431">
        <f>WORKDAY(OO10,'NEO 5322121'!$A9,'[2]Holiday Schedule'!$B$2:$B$30)</f>
        <v>42360</v>
      </c>
      <c r="OP9" s="431">
        <f>WORKDAY(OP10,'NEO 5322121'!$A9,'[2]Holiday Schedule'!$B$2:$B$30)</f>
        <v>42360</v>
      </c>
      <c r="OQ9" s="431">
        <f>WORKDAY(OQ10,'NEO 5322121'!$A9,'[2]Holiday Schedule'!$B$2:$B$30)</f>
        <v>42360</v>
      </c>
      <c r="OR9" s="431">
        <f>WORKDAY(OR10,'NEO 5322121'!$A9,'[2]Holiday Schedule'!$B$2:$B$30)</f>
        <v>42360</v>
      </c>
      <c r="OS9" s="431">
        <f>WORKDAY(OS10,'NEO 5322121'!$A9,'[2]Holiday Schedule'!$B$2:$B$30)</f>
        <v>42360</v>
      </c>
      <c r="OT9" s="431">
        <f>WORKDAY(OT10,'NEO 5322121'!$A9,'[2]Holiday Schedule'!$B$2:$B$30)</f>
        <v>42360</v>
      </c>
      <c r="OU9" s="431">
        <f>WORKDAY(OU10,'NEO 5322121'!$A9,'[2]Holiday Schedule'!$B$2:$B$30)</f>
        <v>42360</v>
      </c>
      <c r="OV9" s="431">
        <f>WORKDAY(OV10,'NEO 5322121'!$A9,'[2]Holiday Schedule'!$B$2:$B$30)</f>
        <v>42360</v>
      </c>
      <c r="OW9" s="431">
        <f>WORKDAY(OW10,'NEO 5322121'!$A9,'[2]Holiday Schedule'!$B$2:$B$30)</f>
        <v>42360</v>
      </c>
      <c r="OX9" s="431">
        <f>WORKDAY(OX10,'NEO 5322121'!$A9,'[2]Holiday Schedule'!$B$2:$B$30)</f>
        <v>42360</v>
      </c>
      <c r="OY9" s="431">
        <f>WORKDAY(OY10,'NEO 5322121'!$A9,'[2]Holiday Schedule'!$B$2:$B$30)</f>
        <v>42360</v>
      </c>
      <c r="OZ9" s="431">
        <f>WORKDAY(OZ10,'NEO 5322121'!$A9,'[2]Holiday Schedule'!$B$2:$B$30)</f>
        <v>42360</v>
      </c>
      <c r="PA9" s="431">
        <f>WORKDAY(PA10,'NEO 5322121'!$A9,'[2]Holiday Schedule'!$B$2:$B$30)</f>
        <v>42360</v>
      </c>
      <c r="PB9" s="431">
        <f>WORKDAY(PB10,'NEO 5322121'!$A9,'[2]Holiday Schedule'!$B$2:$B$30)</f>
        <v>42360</v>
      </c>
      <c r="PC9" s="431">
        <f>WORKDAY(PC10,'NEO 5322121'!$A9,'[2]Holiday Schedule'!$B$2:$B$30)</f>
        <v>42360</v>
      </c>
      <c r="PD9" s="431">
        <f>WORKDAY(PD10,'NEO 5322121'!$A9,'[2]Holiday Schedule'!$B$2:$B$30)</f>
        <v>42360</v>
      </c>
      <c r="PE9" s="431">
        <f>WORKDAY(PE10,'NEO 5322121'!$A9,'[2]Holiday Schedule'!$B$2:$B$30)</f>
        <v>42360</v>
      </c>
      <c r="PF9" s="283"/>
      <c r="PG9" s="431">
        <f>WORKDAY(PG10,'NEO 5322121'!$A9,'[2]Holiday Schedule'!$B$2:$B$30)</f>
        <v>42360</v>
      </c>
      <c r="PH9" s="431">
        <f>WORKDAY(PH10,'NEO 5322121'!$A9,'[2]Holiday Schedule'!$B$2:$B$30)</f>
        <v>42360</v>
      </c>
      <c r="PI9" s="431">
        <f>WORKDAY(PI10,'NEO 5322121'!$A9,'[2]Holiday Schedule'!$B$2:$B$30)</f>
        <v>42360</v>
      </c>
      <c r="PJ9" s="431">
        <f>WORKDAY(PJ10,'NEO 5322121'!$A9,'[2]Holiday Schedule'!$B$2:$B$30)</f>
        <v>42360</v>
      </c>
      <c r="PK9" s="431">
        <f>WORKDAY(PK10,'NEO 5322121'!$A9,'[2]Holiday Schedule'!$B$2:$B$30)</f>
        <v>42360</v>
      </c>
      <c r="PL9" s="431">
        <f>WORKDAY(PL10,'NEO 5322121'!$A9,'[2]Holiday Schedule'!$B$2:$B$30)</f>
        <v>42355</v>
      </c>
      <c r="PM9" s="431">
        <f>WORKDAY(PM10,'NEO 5322121'!$A9,'[2]Holiday Schedule'!$B$2:$B$30)</f>
        <v>42340</v>
      </c>
      <c r="PN9" s="431">
        <f>WORKDAY(PN10,'NEO 5322121'!$A9,'[2]Holiday Schedule'!$B$2:$B$30)</f>
        <v>42340</v>
      </c>
      <c r="PO9" s="431">
        <f>WORKDAY(PO10,'NEO 5322121'!$A9,'[2]Holiday Schedule'!$B$2:$B$30)</f>
        <v>42352</v>
      </c>
      <c r="PP9" s="431">
        <f>WORKDAY(PP10,'NEO 5322121'!$A9,'[2]Holiday Schedule'!$B$2:$B$30)</f>
        <v>42355</v>
      </c>
      <c r="PQ9" s="431">
        <f>WORKDAY(PQ10,'NEO 5322121'!$A9,'[2]Holiday Schedule'!$B$2:$B$30)</f>
        <v>42355</v>
      </c>
      <c r="PR9" s="431">
        <f>WORKDAY(PR10,'NEO 5322121'!$A9,'[2]Holiday Schedule'!$B$2:$B$30)</f>
        <v>42355</v>
      </c>
      <c r="PS9" s="431">
        <f>WORKDAY(PS10,'NEO 5322121'!$A9,'[2]Holiday Schedule'!$B$2:$B$30)</f>
        <v>42355</v>
      </c>
      <c r="PT9" s="431">
        <f>WORKDAY(PT10,'NEO 5322121'!$A9,'[2]Holiday Schedule'!$B$2:$B$30)</f>
        <v>42355</v>
      </c>
      <c r="PU9" s="431">
        <f>WORKDAY(PU10,'NEO 5322121'!$A9,'[2]Holiday Schedule'!$B$2:$B$30)</f>
        <v>42355</v>
      </c>
      <c r="PV9" s="431">
        <f>WORKDAY(PV10,'NEO 5322121'!$A9,'[2]Holiday Schedule'!$B$2:$B$30)</f>
        <v>42355</v>
      </c>
      <c r="PW9" s="431">
        <f>WORKDAY(PW10,'NEO 5322121'!$A9,'[2]Holiday Schedule'!$B$2:$B$30)</f>
        <v>42355</v>
      </c>
      <c r="PX9" s="431">
        <f>WORKDAY(PX10,'NEO 5322121'!$A9,'[2]Holiday Schedule'!$B$2:$B$30)</f>
        <v>42355</v>
      </c>
      <c r="PY9" s="431">
        <f>WORKDAY(PY10,'NEO 5322121'!$A9,'[2]Holiday Schedule'!$B$2:$B$30)</f>
        <v>42355</v>
      </c>
      <c r="PZ9" s="431">
        <f>WORKDAY(PZ10,'NEO 5322121'!$A9,'[2]Holiday Schedule'!$B$2:$B$30)</f>
        <v>42355</v>
      </c>
      <c r="QA9" s="431">
        <f>WORKDAY(QA10,'NEO 5322121'!$A9,'[2]Holiday Schedule'!$B$2:$B$30)</f>
        <v>42355</v>
      </c>
      <c r="QB9" s="431">
        <f>WORKDAY(QB10,'NEO 5322121'!$A9,'[2]Holiday Schedule'!$B$2:$B$30)</f>
        <v>42355</v>
      </c>
      <c r="QC9" s="431">
        <f>WORKDAY(QC10,'NEO 5322121'!$A9,'[2]Holiday Schedule'!$B$2:$B$30)</f>
        <v>42355</v>
      </c>
      <c r="QD9" s="431">
        <f>WORKDAY(QD10,'NEO 5322121'!$A9,'[2]Holiday Schedule'!$B$2:$B$30)</f>
        <v>42355</v>
      </c>
      <c r="QE9" s="431">
        <f>WORKDAY(QE10,'NEO 5322121'!$A9,'[2]Holiday Schedule'!$B$2:$B$30)</f>
        <v>42355</v>
      </c>
      <c r="QF9" s="431">
        <f>WORKDAY(QF10,'NEO 5322121'!$A9,'[2]Holiday Schedule'!$B$2:$B$30)</f>
        <v>42355</v>
      </c>
      <c r="QG9" s="431">
        <f>WORKDAY(QG10,'NEO 5322121'!$A9,'[2]Holiday Schedule'!$B$2:$B$30)</f>
        <v>42355</v>
      </c>
      <c r="QH9" s="431">
        <f>WORKDAY(QH10,'NEO 5322121'!$A9,'[2]Holiday Schedule'!$B$2:$B$30)</f>
        <v>42360</v>
      </c>
      <c r="QI9" s="431">
        <f>WORKDAY(QI10,'NEO 5322121'!$A9,'[2]Holiday Schedule'!$B$2:$B$30)</f>
        <v>42360</v>
      </c>
      <c r="QJ9" s="431">
        <f>WORKDAY(QJ10,'NEO 5322121'!$A9,'[2]Holiday Schedule'!$B$2:$B$30)</f>
        <v>42360</v>
      </c>
      <c r="QK9" s="283"/>
      <c r="QL9" s="431">
        <f>WORKDAY(QL10,'NEO 5322121'!$A9,'[2]Holiday Schedule'!$B$2:$B$30)</f>
        <v>42360</v>
      </c>
      <c r="QM9" s="431">
        <f>WORKDAY(QM10,'NEO 5322121'!$A9,'[2]Holiday Schedule'!$B$2:$B$30)</f>
        <v>42360</v>
      </c>
      <c r="QN9" s="431">
        <f>WORKDAY(QN10,'NEO 5322121'!$A9,'[2]Holiday Schedule'!$B$2:$B$30)</f>
        <v>42360</v>
      </c>
      <c r="QO9" s="431">
        <f>WORKDAY(QO10,'NEO 5322121'!$A9,'[2]Holiday Schedule'!$B$2:$B$30)</f>
        <v>42360</v>
      </c>
      <c r="QP9" s="431">
        <f>WORKDAY(QP10,'NEO 5322121'!$A9,'[2]Holiday Schedule'!$B$2:$B$30)</f>
        <v>42360</v>
      </c>
      <c r="QQ9" s="431">
        <f>WORKDAY(QQ10,'NEO 5322121'!$A9,'[2]Holiday Schedule'!$B$2:$B$30)</f>
        <v>42360</v>
      </c>
      <c r="QR9" s="431">
        <f>WORKDAY(QR10,'NEO 5322121'!$A9,'[2]Holiday Schedule'!$B$2:$B$30)</f>
        <v>42360</v>
      </c>
      <c r="QS9" s="431">
        <f>WORKDAY(QS10,'NEO 5322121'!$A9,'[2]Holiday Schedule'!$B$2:$B$30)</f>
        <v>42360</v>
      </c>
      <c r="QT9" s="431">
        <f>WORKDAY(QT10,'NEO 5322121'!$A9,'[2]Holiday Schedule'!$B$2:$B$30)</f>
        <v>42360</v>
      </c>
      <c r="QU9" s="431">
        <f>WORKDAY(QU10,'NEO 5322121'!$A9,'[2]Holiday Schedule'!$B$2:$B$30)</f>
        <v>42360</v>
      </c>
      <c r="QV9" s="431">
        <f>WORKDAY(QV10,'NEO 5322121'!$A9,'[2]Holiday Schedule'!$B$2:$B$30)</f>
        <v>42360</v>
      </c>
      <c r="QW9" s="431">
        <f>WORKDAY(QW10,'NEO 5322121'!$A9,'[2]Holiday Schedule'!$B$2:$B$30)</f>
        <v>42360</v>
      </c>
      <c r="QX9" s="431">
        <f>WORKDAY(QX10,'NEO 5322121'!$A9,'[2]Holiday Schedule'!$B$2:$B$30)</f>
        <v>42360</v>
      </c>
      <c r="QY9" s="431">
        <f>WORKDAY(QY10,'NEO 5322121'!$A9,'[2]Holiday Schedule'!$B$2:$B$30)</f>
        <v>42360</v>
      </c>
      <c r="QZ9" s="431">
        <f>WORKDAY(QZ10,'NEO 5322121'!$A9,'[2]Holiday Schedule'!$B$2:$B$30)</f>
        <v>42360</v>
      </c>
      <c r="RA9" s="431">
        <f>WORKDAY(RA10,'NEO 5322121'!$A9,'[2]Holiday Schedule'!$B$2:$B$30)</f>
        <v>42360</v>
      </c>
      <c r="RB9" s="431">
        <f>WORKDAY(RB10,'NEO 5322121'!$A9,'[2]Holiday Schedule'!$B$2:$B$30)</f>
        <v>42360</v>
      </c>
      <c r="RC9" s="431">
        <f>WORKDAY(RC10,'NEO 5322121'!$A9,'[2]Holiday Schedule'!$B$2:$B$30)</f>
        <v>42360</v>
      </c>
      <c r="RD9" s="431">
        <f>WORKDAY(RD10,'NEO 5322121'!$A9,'[2]Holiday Schedule'!$B$2:$B$30)</f>
        <v>42360</v>
      </c>
      <c r="RE9" s="431">
        <f>WORKDAY(RE10,'NEO 5322121'!$A9,'[2]Holiday Schedule'!$B$2:$B$30)</f>
        <v>42360</v>
      </c>
      <c r="RF9" s="431">
        <f>WORKDAY(RF10,'NEO 5322121'!$A9,'[2]Holiday Schedule'!$B$2:$B$30)</f>
        <v>42360</v>
      </c>
      <c r="RG9" s="431">
        <f>WORKDAY(RG10,'NEO 5322121'!$A9,'[2]Holiday Schedule'!$B$2:$B$30)</f>
        <v>42360</v>
      </c>
      <c r="RH9" s="431">
        <f>WORKDAY(RH10,'NEO 5322121'!$A9,'[2]Holiday Schedule'!$B$2:$B$30)</f>
        <v>42360</v>
      </c>
      <c r="RI9" s="431">
        <f>WORKDAY(RI10,'NEO 5322121'!$A9,'[2]Holiday Schedule'!$B$2:$B$30)</f>
        <v>42360</v>
      </c>
      <c r="RJ9" s="431">
        <f>WORKDAY(RJ10,'NEO 5322121'!$A9,'[2]Holiday Schedule'!$B$2:$B$30)</f>
        <v>42360</v>
      </c>
      <c r="RK9" s="431">
        <f>WORKDAY(RK10,'NEO 5322121'!$A9,'[2]Holiday Schedule'!$B$2:$B$30)</f>
        <v>42360</v>
      </c>
      <c r="RL9" s="431">
        <f>WORKDAY(RL10,'NEO 5322121'!$A9,'[2]Holiday Schedule'!$B$2:$B$30)</f>
        <v>42360</v>
      </c>
      <c r="RM9" s="431">
        <f>WORKDAY(RM10,'NEO 5322121'!$A9,'[2]Holiday Schedule'!$B$2:$B$30)</f>
        <v>42360</v>
      </c>
      <c r="RN9" s="431">
        <f>WORKDAY(RN10,'NEO 5322121'!$A9,'[2]Holiday Schedule'!$B$2:$B$30)</f>
        <v>42360</v>
      </c>
      <c r="RO9" s="431">
        <f>WORKDAY(RO10,'NEO 5322121'!$A9,'[2]Holiday Schedule'!$B$2:$B$30)</f>
        <v>42360</v>
      </c>
      <c r="RP9" s="283"/>
      <c r="RQ9" s="431">
        <f>WORKDAY(RQ10,'NEO 5322121'!$A9,'[2]Holiday Schedule'!$B$2:$B$30)</f>
        <v>42360</v>
      </c>
      <c r="RR9" s="431">
        <f>WORKDAY(RR10,'NEO 5322121'!$A9,'[2]Holiday Schedule'!$B$2:$B$30)</f>
        <v>42360</v>
      </c>
      <c r="RS9" s="431">
        <f>WORKDAY(RS10,'NEO 5322121'!$A9,'[2]Holiday Schedule'!$B$2:$B$30)</f>
        <v>42360</v>
      </c>
      <c r="RT9" s="431">
        <f>WORKDAY(RT10,'NEO 5322121'!$A9,'[2]Holiday Schedule'!$B$2:$B$30)</f>
        <v>42360</v>
      </c>
      <c r="RU9" s="431">
        <f>WORKDAY(RU10,'NEO 5322121'!$A9,'[2]Holiday Schedule'!$B$2:$B$30)</f>
        <v>42360</v>
      </c>
      <c r="RV9" s="431">
        <f>WORKDAY(RV10,'NEO 5322121'!$A9,'[2]Holiday Schedule'!$B$2:$B$30)</f>
        <v>42360</v>
      </c>
      <c r="RW9" s="431">
        <f>WORKDAY(RW10,'NEO 5322121'!$A9,'[2]Holiday Schedule'!$B$2:$B$30)</f>
        <v>42360</v>
      </c>
      <c r="RX9" s="431">
        <f>WORKDAY(RX10,'NEO 5322121'!$A9,'[2]Holiday Schedule'!$B$2:$B$30)</f>
        <v>42360</v>
      </c>
      <c r="RY9" s="431">
        <f>WORKDAY(RY10,'NEO 5322121'!$A9,'[2]Holiday Schedule'!$B$2:$B$30)</f>
        <v>42360</v>
      </c>
      <c r="RZ9" s="431">
        <f>WORKDAY(RZ10,'NEO 5322121'!$A9,'[2]Holiday Schedule'!$B$2:$B$30)</f>
        <v>42360</v>
      </c>
      <c r="SA9" s="431">
        <f>WORKDAY(SA10,'NEO 5322121'!$A9,'[2]Holiday Schedule'!$B$2:$B$30)</f>
        <v>42374</v>
      </c>
      <c r="SB9" s="431">
        <f>WORKDAY(SB10,'NEO 5322121'!$A9,'[2]Holiday Schedule'!$B$2:$B$30)</f>
        <v>42374</v>
      </c>
      <c r="SC9" s="431">
        <f>WORKDAY(SC10,'NEO 5322121'!$A9,'[2]Holiday Schedule'!$B$2:$B$30)</f>
        <v>42374</v>
      </c>
      <c r="SD9" s="431">
        <f>WORKDAY(SD10,'NEO 5322121'!$A9,'[2]Holiday Schedule'!$B$2:$B$30)</f>
        <v>42374</v>
      </c>
      <c r="SE9" s="431">
        <f>WORKDAY(SE10,'NEO 5322121'!$A9,'[2]Holiday Schedule'!$B$2:$B$30)</f>
        <v>42374</v>
      </c>
      <c r="SF9" s="431">
        <f>WORKDAY(SF10,'NEO 5322121'!$A9,'[2]Holiday Schedule'!$B$2:$B$30)</f>
        <v>42374</v>
      </c>
      <c r="SG9" s="431">
        <f>WORKDAY(SG10,'NEO 5322121'!$A9,'[2]Holiday Schedule'!$B$2:$B$30)</f>
        <v>42374</v>
      </c>
      <c r="SH9" s="431">
        <f>WORKDAY(SH10,'NEO 5322121'!$A9,'[2]Holiday Schedule'!$B$2:$B$30)</f>
        <v>42374</v>
      </c>
      <c r="SI9" s="431">
        <f>WORKDAY(SI10,'NEO 5322121'!$A9,'[2]Holiday Schedule'!$B$2:$B$30)</f>
        <v>42374</v>
      </c>
      <c r="SJ9" s="431">
        <f>WORKDAY(SJ10,'NEO 5322121'!$A9,'[2]Holiday Schedule'!$B$2:$B$30)</f>
        <v>42374</v>
      </c>
      <c r="SK9" s="431">
        <f>WORKDAY(SK10,'NEO 5322121'!$A9,'[2]Holiday Schedule'!$B$2:$B$30)</f>
        <v>42374</v>
      </c>
      <c r="SL9" s="431">
        <f>WORKDAY(SL10,'NEO 5322121'!$A9,'[2]Holiday Schedule'!$B$2:$B$30)</f>
        <v>42374</v>
      </c>
      <c r="SM9" s="431">
        <f>WORKDAY(SM10,'NEO 5322121'!$A9,'[2]Holiday Schedule'!$B$2:$B$30)</f>
        <v>42374</v>
      </c>
      <c r="SN9" s="431">
        <f>WORKDAY(SN10,'NEO 5322121'!$A9,'[2]Holiday Schedule'!$B$2:$B$30)</f>
        <v>42374</v>
      </c>
      <c r="SO9" s="431">
        <f>WORKDAY(SO10,'NEO 5322121'!$A9,'[2]Holiday Schedule'!$B$2:$B$30)</f>
        <v>42375</v>
      </c>
      <c r="SP9" s="431">
        <f>WORKDAY(SP10,'NEO 5322121'!$A9,'[2]Holiday Schedule'!$B$2:$B$30)</f>
        <v>42375</v>
      </c>
      <c r="SQ9" s="431">
        <f>WORKDAY(SQ10,'NEO 5322121'!$A9,'[2]Holiday Schedule'!$B$2:$B$30)</f>
        <v>42375</v>
      </c>
      <c r="SR9" s="431">
        <f>WORKDAY(SR10,'NEO 5322121'!$A9,'[2]Holiday Schedule'!$B$2:$B$30)</f>
        <v>42375</v>
      </c>
      <c r="SS9" s="431">
        <f>WORKDAY(SS10,'NEO 5322121'!$A9,'[2]Holiday Schedule'!$B$2:$B$30)</f>
        <v>42375</v>
      </c>
      <c r="ST9" s="431">
        <f>WORKDAY(ST10,'NEO 5322121'!$A9,'[2]Holiday Schedule'!$B$2:$B$30)</f>
        <v>42375</v>
      </c>
      <c r="SU9" s="283"/>
      <c r="SV9" s="431">
        <f>WORKDAY(SV10,'NEO 5322121'!$A9,'[2]Holiday Schedule'!$B$2:$B$30)</f>
        <v>42375</v>
      </c>
      <c r="SW9" s="431">
        <f>WORKDAY(SW10,'NEO 5322121'!$A9,'[2]Holiday Schedule'!$B$2:$B$30)</f>
        <v>42375</v>
      </c>
      <c r="SX9" s="431">
        <f>WORKDAY(SX10,'NEO 5322121'!$A9,'[2]Holiday Schedule'!$B$2:$B$30)</f>
        <v>42375</v>
      </c>
      <c r="SY9" s="431">
        <f>WORKDAY(SY10,'NEO 5322121'!$A9,'[2]Holiday Schedule'!$B$2:$B$30)</f>
        <v>42375</v>
      </c>
      <c r="SZ9" s="431">
        <f>WORKDAY(SZ10,'NEO 5322121'!$A9,'[2]Holiday Schedule'!$B$2:$B$30)</f>
        <v>42375</v>
      </c>
      <c r="TA9" s="431">
        <f>WORKDAY(TA10,'NEO 5322121'!$A9,'[2]Holiday Schedule'!$B$2:$B$30)</f>
        <v>42375</v>
      </c>
      <c r="TB9" s="431">
        <f>WORKDAY(TB10,'NEO 5322121'!$A9,'[2]Holiday Schedule'!$B$2:$B$30)</f>
        <v>42375</v>
      </c>
      <c r="TC9" s="431">
        <f>WORKDAY(TC10,'NEO 5322121'!$A9,'[2]Holiday Schedule'!$B$2:$B$30)</f>
        <v>42375</v>
      </c>
      <c r="TD9" s="431">
        <f>WORKDAY(TD10,'NEO 5322121'!$A9,'[2]Holiday Schedule'!$B$2:$B$30)</f>
        <v>42375</v>
      </c>
      <c r="TE9" s="431">
        <f>WORKDAY(TE10,'NEO 5322121'!$A9,'[2]Holiday Schedule'!$B$2:$B$30)</f>
        <v>42375</v>
      </c>
      <c r="TF9" s="431">
        <f>WORKDAY(TF10,'NEO 5322121'!$A9,'[2]Holiday Schedule'!$B$2:$B$30)</f>
        <v>42375</v>
      </c>
      <c r="TG9" s="431">
        <f>WORKDAY(TG10,'NEO 5322121'!$A9,'[2]Holiday Schedule'!$B$2:$B$30)</f>
        <v>42375</v>
      </c>
      <c r="TH9" s="431">
        <f>WORKDAY(TH10,'NEO 5322121'!$A9,'[2]Holiday Schedule'!$B$2:$B$30)</f>
        <v>42375</v>
      </c>
      <c r="TI9" s="431">
        <f>WORKDAY(TI10,'NEO 5322121'!$A9,'[2]Holiday Schedule'!$B$2:$B$30)</f>
        <v>42375</v>
      </c>
      <c r="TJ9" s="431">
        <f>WORKDAY(TJ10,'NEO 5322121'!$A9,'[2]Holiday Schedule'!$B$2:$B$30)</f>
        <v>42375</v>
      </c>
      <c r="TK9" s="431">
        <f>WORKDAY(TK10,'NEO 5322121'!$A9,'[2]Holiday Schedule'!$B$2:$B$30)</f>
        <v>42375</v>
      </c>
      <c r="TL9" s="431">
        <f>WORKDAY(TL10,'NEO 5322121'!$A9,'[2]Holiday Schedule'!$B$2:$B$30)</f>
        <v>42375</v>
      </c>
      <c r="TM9" s="431">
        <f>WORKDAY(TM10,'NEO 5322121'!$A9,'[2]Holiday Schedule'!$B$2:$B$30)</f>
        <v>42375</v>
      </c>
      <c r="TN9" s="431">
        <f>WORKDAY(TN10,'NEO 5322121'!$A9,'[2]Holiday Schedule'!$B$2:$B$30)</f>
        <v>42375</v>
      </c>
      <c r="TO9" s="431">
        <f>WORKDAY(TO10,'NEO 5322121'!$A9,'[2]Holiday Schedule'!$B$2:$B$30)</f>
        <v>42375</v>
      </c>
      <c r="TP9" s="431">
        <f>WORKDAY(TP10,'NEO 5322121'!$A9,'[2]Holiday Schedule'!$B$2:$B$30)</f>
        <v>42375</v>
      </c>
      <c r="TQ9" s="431">
        <f>WORKDAY(TQ10,'NEO 5322121'!$A9,'[2]Holiday Schedule'!$B$2:$B$30)</f>
        <v>42375</v>
      </c>
      <c r="TR9" s="431">
        <f>WORKDAY(TR10,'NEO 5322121'!$A9,'[2]Holiday Schedule'!$B$2:$B$30)</f>
        <v>42375</v>
      </c>
      <c r="TS9" s="431">
        <f>WORKDAY(TS10,'NEO 5322121'!$A9,'[2]Holiday Schedule'!$B$2:$B$30)</f>
        <v>42375</v>
      </c>
      <c r="TT9" s="431">
        <f>WORKDAY(TT10,'NEO 5322121'!$A9,'[2]Holiday Schedule'!$B$2:$B$30)</f>
        <v>42375</v>
      </c>
      <c r="TU9" s="431">
        <f>WORKDAY(TU10,'NEO 5322121'!$A9,'[2]Holiday Schedule'!$B$2:$B$30)</f>
        <v>42375</v>
      </c>
      <c r="TV9" s="431">
        <f>WORKDAY(TV10,'NEO 5322121'!$A9,'[2]Holiday Schedule'!$B$2:$B$30)</f>
        <v>42375</v>
      </c>
      <c r="TW9" s="431">
        <f>WORKDAY(TW10,'NEO 5322121'!$A9,'[2]Holiday Schedule'!$B$2:$B$30)</f>
        <v>42376</v>
      </c>
      <c r="TX9" s="431">
        <f>WORKDAY(TX10,'NEO 5322121'!$A9,'[2]Holiday Schedule'!$B$2:$B$30)</f>
        <v>42376</v>
      </c>
      <c r="TY9" s="431">
        <f>WORKDAY(TY10,'NEO 5322121'!$A9,'[2]Holiday Schedule'!$B$2:$B$30)</f>
        <v>42376</v>
      </c>
      <c r="TZ9" s="436"/>
      <c r="UA9" s="431">
        <f>WORKDAY(UA10,'NEO 5322121'!$A9,'[2]Holiday Schedule'!$B$2:$B$30)</f>
        <v>42376</v>
      </c>
      <c r="UB9" s="431">
        <f>WORKDAY(UB10,'NEO 5322121'!$A9,'[2]Holiday Schedule'!$B$2:$B$30)</f>
        <v>42376</v>
      </c>
      <c r="UC9" s="431">
        <f>WORKDAY(UC10,'NEO 5322121'!$A9,'[2]Holiday Schedule'!$B$2:$B$30)</f>
        <v>42376</v>
      </c>
      <c r="UD9" s="431">
        <f>WORKDAY(UD10,'NEO 5322121'!$A9,'[2]Holiday Schedule'!$B$2:$B$30)</f>
        <v>42376</v>
      </c>
      <c r="UE9" s="431">
        <f>WORKDAY(UE10,'NEO 5322121'!$A9,'[2]Holiday Schedule'!$B$2:$B$30)</f>
        <v>42376</v>
      </c>
      <c r="UF9" s="431">
        <f>WORKDAY(UF10,'NEO 5322121'!$A9,'[2]Holiday Schedule'!$B$2:$B$30)</f>
        <v>42376</v>
      </c>
      <c r="UG9" s="431">
        <f>WORKDAY(UG10,'NEO 5322121'!$A9,'[2]Holiday Schedule'!$B$2:$B$30)</f>
        <v>42376</v>
      </c>
      <c r="UH9" s="431">
        <f>WORKDAY(UH10,'NEO 5322121'!$A9,'[2]Holiday Schedule'!$B$2:$B$30)</f>
        <v>42376</v>
      </c>
      <c r="UI9" s="431">
        <f>WORKDAY(UI10,'NEO 5322121'!$A9,'[2]Holiday Schedule'!$B$2:$B$30)</f>
        <v>42376</v>
      </c>
      <c r="UJ9" s="431">
        <f>WORKDAY(UJ10,'NEO 5322121'!$A9,'[2]Holiday Schedule'!$B$2:$B$30)</f>
        <v>42376</v>
      </c>
      <c r="UK9" s="431">
        <f>WORKDAY(UK10,'NEO 5322121'!$A9,'[2]Holiday Schedule'!$B$2:$B$30)</f>
        <v>42376</v>
      </c>
      <c r="UL9" s="431">
        <f>WORKDAY(UL10,'NEO 5322121'!$A9,'[2]Holiday Schedule'!$B$2:$B$30)</f>
        <v>42376</v>
      </c>
      <c r="UM9" s="431">
        <f>WORKDAY(UM10,'NEO 5322121'!$A9,'[2]Holiday Schedule'!$B$2:$B$30)</f>
        <v>42376</v>
      </c>
      <c r="UN9" s="431">
        <f>WORKDAY(UN10,'NEO 5322121'!$A9,'[2]Holiday Schedule'!$B$2:$B$30)</f>
        <v>42376</v>
      </c>
      <c r="UO9" s="431">
        <f>WORKDAY(UO10,'NEO 5322121'!$A9,'[2]Holiday Schedule'!$B$2:$B$30)</f>
        <v>42376</v>
      </c>
      <c r="UP9" s="431">
        <f>WORKDAY(UP10,'NEO 5322121'!$A9,'[2]Holiday Schedule'!$B$2:$B$30)</f>
        <v>42376</v>
      </c>
      <c r="UQ9" s="431">
        <f>WORKDAY(UQ10,'NEO 5322121'!$A9,'[2]Holiday Schedule'!$B$2:$B$30)</f>
        <v>42376</v>
      </c>
      <c r="UR9" s="431">
        <f>WORKDAY(UR10,'NEO 5322121'!$A9,'[2]Holiday Schedule'!$B$2:$B$30)</f>
        <v>42376</v>
      </c>
      <c r="US9" s="431">
        <f>WORKDAY(US10,'NEO 5322121'!$A9,'[2]Holiday Schedule'!$B$2:$B$30)</f>
        <v>42376</v>
      </c>
      <c r="UT9" s="431">
        <f>WORKDAY(UT10,'NEO 5322121'!$A9,'[2]Holiday Schedule'!$B$2:$B$30)</f>
        <v>42376</v>
      </c>
      <c r="UU9" s="431">
        <f>WORKDAY(UU10,'NEO 5322121'!$A9,'[2]Holiday Schedule'!$B$2:$B$30)</f>
        <v>42376</v>
      </c>
      <c r="UV9" s="431">
        <f>WORKDAY(UV10,'NEO 5322121'!$A9,'[2]Holiday Schedule'!$B$2:$B$30)</f>
        <v>42376</v>
      </c>
      <c r="UW9" s="431">
        <f>WORKDAY(UW10,'NEO 5322121'!$A9,'[2]Holiday Schedule'!$B$2:$B$30)</f>
        <v>42376</v>
      </c>
      <c r="UX9" s="431">
        <f>WORKDAY(UX10,'NEO 5322121'!$A9,'[2]Holiday Schedule'!$B$2:$B$30)</f>
        <v>42376</v>
      </c>
      <c r="UY9" s="431">
        <f>WORKDAY(UY10,'NEO 5322121'!$A9,'[2]Holiday Schedule'!$B$2:$B$30)</f>
        <v>42376</v>
      </c>
      <c r="UZ9" s="431">
        <f>WORKDAY(UZ10,'NEO 5322121'!$A9,'[2]Holiday Schedule'!$B$2:$B$30)</f>
        <v>42376</v>
      </c>
      <c r="VA9" s="431">
        <f>WORKDAY(VA10,'NEO 5322121'!$A9,'[2]Holiday Schedule'!$B$2:$B$30)</f>
        <v>42380</v>
      </c>
      <c r="VB9" s="431">
        <f>WORKDAY(VB10,'NEO 5322121'!$A9,'[2]Holiday Schedule'!$B$2:$B$30)</f>
        <v>42380</v>
      </c>
      <c r="VC9" s="431">
        <f>WORKDAY(VC10,'NEO 5322121'!$A9,'[2]Holiday Schedule'!$B$2:$B$30)</f>
        <v>42380</v>
      </c>
      <c r="VD9" s="431">
        <f>WORKDAY(VD10,'NEO 5322121'!$A9,'[2]Holiday Schedule'!$B$2:$B$30)</f>
        <v>42380</v>
      </c>
      <c r="VE9" s="436"/>
      <c r="VF9" s="431">
        <f>WORKDAY(VF10,'NEO 5322121'!$A9,'[2]Holiday Schedule'!$B$2:$B$30)</f>
        <v>42380</v>
      </c>
      <c r="VG9" s="431">
        <f>WORKDAY(VG10,'NEO 5322121'!$A9,'[2]Holiday Schedule'!$B$2:$B$30)</f>
        <v>42380</v>
      </c>
      <c r="VH9" s="431">
        <f>WORKDAY(VH10,'NEO 5322121'!$A9,'[2]Holiday Schedule'!$B$2:$B$30)</f>
        <v>42380</v>
      </c>
      <c r="VI9" s="431">
        <f>WORKDAY(VI10,'NEO 5322121'!$A9,'[2]Holiday Schedule'!$B$2:$B$30)</f>
        <v>42380</v>
      </c>
      <c r="VJ9" s="431">
        <f>WORKDAY(VJ10,'NEO 5322121'!$A9,'[2]Holiday Schedule'!$B$2:$B$30)</f>
        <v>42380</v>
      </c>
      <c r="VK9" s="431">
        <f>WORKDAY(VK10,'NEO 5322121'!$A9,'[2]Holiday Schedule'!$B$2:$B$30)</f>
        <v>42380</v>
      </c>
      <c r="VL9" s="431">
        <f>WORKDAY(VL10,'NEO 5322121'!$A9,'[2]Holiday Schedule'!$B$2:$B$30)</f>
        <v>42380</v>
      </c>
      <c r="VM9" s="431">
        <f>WORKDAY(VM10,'NEO 5322121'!$A9,'[2]Holiday Schedule'!$B$2:$B$30)</f>
        <v>42380</v>
      </c>
      <c r="VN9" s="431">
        <f>WORKDAY(VN10,'NEO 5322121'!$A9,'[2]Holiday Schedule'!$B$2:$B$30)</f>
        <v>42380</v>
      </c>
      <c r="VO9" s="431">
        <f>WORKDAY(VO10,'NEO 5322121'!$A9,'[2]Holiday Schedule'!$B$2:$B$30)</f>
        <v>42380</v>
      </c>
      <c r="VP9" s="431">
        <f>WORKDAY(VP10,'NEO 5322121'!$A9,'[2]Holiday Schedule'!$B$2:$B$30)</f>
        <v>42380</v>
      </c>
      <c r="VQ9" s="431">
        <f>WORKDAY(VQ10,'NEO 5322121'!$A9,'[2]Holiday Schedule'!$B$2:$B$30)</f>
        <v>42380</v>
      </c>
      <c r="VR9" s="431">
        <f>WORKDAY(VR10,'NEO 5322121'!$A9,'[2]Holiday Schedule'!$B$2:$B$30)</f>
        <v>42380</v>
      </c>
      <c r="VS9" s="431">
        <f>WORKDAY(VS10,'NEO 5322121'!$A9,'[2]Holiday Schedule'!$B$2:$B$30)</f>
        <v>42380</v>
      </c>
      <c r="VT9" s="431">
        <f>WORKDAY(VT10,'NEO 5322121'!$A9,'[2]Holiday Schedule'!$B$2:$B$30)</f>
        <v>42380</v>
      </c>
      <c r="VU9" s="431">
        <f>WORKDAY(VU10,'NEO 5322121'!$A9,'[2]Holiday Schedule'!$B$2:$B$30)</f>
        <v>42380</v>
      </c>
      <c r="VV9" s="431">
        <f>WORKDAY(VV10,'NEO 5322121'!$A9,'[2]Holiday Schedule'!$B$2:$B$30)</f>
        <v>42380</v>
      </c>
      <c r="VW9" s="431">
        <f>WORKDAY(VW10,'NEO 5322121'!$A9,'[2]Holiday Schedule'!$B$2:$B$30)</f>
        <v>42380</v>
      </c>
      <c r="VX9" s="431">
        <f>WORKDAY(VX10,'NEO 5322121'!$A9,'[2]Holiday Schedule'!$B$2:$B$30)</f>
        <v>42380</v>
      </c>
      <c r="VY9" s="431">
        <f>WORKDAY(VY10,'NEO 5322121'!$A9,'[2]Holiday Schedule'!$B$2:$B$30)</f>
        <v>42380</v>
      </c>
      <c r="VZ9" s="431">
        <f>WORKDAY(VZ10,'NEO 5322121'!$A9,'[2]Holiday Schedule'!$B$2:$B$30)</f>
        <v>42380</v>
      </c>
      <c r="WA9" s="431">
        <f>WORKDAY(WA10,'NEO 5322121'!$A9,'[2]Holiday Schedule'!$B$2:$B$30)</f>
        <v>42380</v>
      </c>
      <c r="WB9" s="431">
        <f>WORKDAY(WB10,'NEO 5322121'!$A9,'[2]Holiday Schedule'!$B$2:$B$30)</f>
        <v>42380</v>
      </c>
      <c r="WC9" s="431">
        <f>WORKDAY(WC10,'NEO 5322121'!$A9,'[2]Holiday Schedule'!$B$2:$B$30)</f>
        <v>42380</v>
      </c>
      <c r="WD9" s="431">
        <f>WORKDAY(WD10,'NEO 5322121'!$A9,'[2]Holiday Schedule'!$B$2:$B$30)</f>
        <v>42380</v>
      </c>
      <c r="WE9" s="431">
        <f>WORKDAY(WE10,'NEO 5322121'!$A9,'[2]Holiday Schedule'!$B$2:$B$30)</f>
        <v>42380</v>
      </c>
      <c r="WF9" s="431">
        <f>WORKDAY(WF10,'NEO 5322121'!$A9,'[2]Holiday Schedule'!$B$2:$B$30)</f>
        <v>42380</v>
      </c>
      <c r="WG9" s="431">
        <f>WORKDAY(WG10,'NEO 5322121'!$A9,'[2]Holiday Schedule'!$B$2:$B$30)</f>
        <v>42380</v>
      </c>
      <c r="WH9" s="431">
        <f>WORKDAY(WH10,'NEO 5322121'!$A9,'[2]Holiday Schedule'!$B$2:$B$30)</f>
        <v>42380</v>
      </c>
      <c r="WI9" s="431">
        <f>WORKDAY(WI10,'NEO 5322121'!$A9,'[2]Holiday Schedule'!$B$2:$B$30)</f>
        <v>42380</v>
      </c>
      <c r="WJ9" s="436"/>
      <c r="WK9" s="431">
        <f>WORKDAY(WK10,'NEO 5322121'!$A9,'[2]Holiday Schedule'!$B$2:$B$30)</f>
        <v>42380</v>
      </c>
      <c r="WL9" s="431">
        <f>WORKDAY(WL10,'NEO 5322121'!$A9,'[2]Holiday Schedule'!$B$2:$B$30)</f>
        <v>42380</v>
      </c>
      <c r="WM9" s="431">
        <f>WORKDAY(WM10,'NEO 5322121'!$A9,'[2]Holiday Schedule'!$B$2:$B$30)</f>
        <v>42380</v>
      </c>
      <c r="WN9" s="431">
        <f>WORKDAY(WN10,'NEO 5322121'!$A9,'[2]Holiday Schedule'!$B$2:$B$30)</f>
        <v>42380</v>
      </c>
      <c r="WO9" s="431">
        <f>WORKDAY(WO10,'NEO 5322121'!$A9,'[2]Holiday Schedule'!$B$2:$B$30)</f>
        <v>42380</v>
      </c>
      <c r="WP9" s="431">
        <f>WORKDAY(WP10,'NEO 5322121'!$A9,'[2]Holiday Schedule'!$B$2:$B$30)</f>
        <v>42380</v>
      </c>
      <c r="WQ9" s="431">
        <f>WORKDAY(WQ10,'NEO 5322121'!$A9,'[2]Holiday Schedule'!$B$2:$B$30)</f>
        <v>42380</v>
      </c>
      <c r="WR9" s="431">
        <f>WORKDAY(WR10,'NEO 5322121'!$A9,'[2]Holiday Schedule'!$B$2:$B$30)</f>
        <v>42380</v>
      </c>
      <c r="WS9" s="431">
        <f>WORKDAY(WS10,'NEO 5322121'!$A9,'[2]Holiday Schedule'!$B$2:$B$30)</f>
        <v>42380</v>
      </c>
      <c r="WT9" s="431">
        <f>WORKDAY(WT10,'NEO 5322121'!$A9,'[2]Holiday Schedule'!$B$2:$B$30)</f>
        <v>42380</v>
      </c>
      <c r="WU9" s="431">
        <f>WORKDAY(WU10,'NEO 5322121'!$A9,'[2]Holiday Schedule'!$B$2:$B$30)</f>
        <v>42380</v>
      </c>
      <c r="WV9" s="431">
        <f>WORKDAY(WV10,'NEO 5322121'!$A9,'[2]Holiday Schedule'!$B$2:$B$30)</f>
        <v>42380</v>
      </c>
      <c r="WW9" s="431">
        <f>WORKDAY(WW10,'NEO 5322121'!$A9,'[2]Holiday Schedule'!$B$2:$B$30)</f>
        <v>42380</v>
      </c>
      <c r="WX9" s="431">
        <f>WORKDAY(WX10,'NEO 5322121'!$A9,'[2]Holiday Schedule'!$B$2:$B$30)</f>
        <v>42380</v>
      </c>
      <c r="WY9" s="431">
        <f>WORKDAY(WY10,'NEO 5322121'!$A9,'[2]Holiday Schedule'!$B$2:$B$30)</f>
        <v>42380</v>
      </c>
      <c r="WZ9" s="431">
        <f>WORKDAY(WZ10,'NEO 5322121'!$A9,'[2]Holiday Schedule'!$B$2:$B$30)</f>
        <v>42380</v>
      </c>
      <c r="XA9" s="431">
        <f>WORKDAY(XA10,'NEO 5322121'!$A9,'[2]Holiday Schedule'!$B$2:$B$30)</f>
        <v>42380</v>
      </c>
      <c r="XB9" s="431">
        <f>WORKDAY(XB10,'NEO 5322121'!$A9,'[2]Holiday Schedule'!$B$2:$B$30)</f>
        <v>42380</v>
      </c>
      <c r="XC9" s="431">
        <f>WORKDAY(XC10,'NEO 5322121'!$A9,'[2]Holiday Schedule'!$B$2:$B$30)</f>
        <v>42380</v>
      </c>
      <c r="XD9" s="431">
        <f>WORKDAY(XD10,'NEO 5322121'!$A9,'[2]Holiday Schedule'!$B$2:$B$30)</f>
        <v>42380</v>
      </c>
      <c r="XE9" s="431">
        <f>WORKDAY(XE10,'NEO 5322121'!$A9,'[2]Holiday Schedule'!$B$2:$B$30)</f>
        <v>42380</v>
      </c>
      <c r="XF9" s="431">
        <f>WORKDAY(XF10,'NEO 5322121'!$A9,'[2]Holiday Schedule'!$B$2:$B$30)</f>
        <v>42380</v>
      </c>
      <c r="XG9" s="431">
        <f>WORKDAY(XG10,'NEO 5322121'!$A9,'[2]Holiday Schedule'!$B$2:$B$30)</f>
        <v>42380</v>
      </c>
      <c r="XH9" s="431">
        <f>WORKDAY(XH10,'NEO 5322121'!$A9,'[2]Holiday Schedule'!$B$2:$B$30)</f>
        <v>42380</v>
      </c>
      <c r="XI9" s="431">
        <f>WORKDAY(XI10,'NEO 5322121'!$A9,'[2]Holiday Schedule'!$B$2:$B$30)</f>
        <v>42380</v>
      </c>
      <c r="XJ9" s="431">
        <f>WORKDAY(XJ10,'NEO 5322121'!$A9,'[2]Holiday Schedule'!$B$2:$B$30)</f>
        <v>42380</v>
      </c>
      <c r="XK9" s="431">
        <f>WORKDAY(XK10,'NEO 5322121'!$A9,'[2]Holiday Schedule'!$B$2:$B$30)</f>
        <v>42380</v>
      </c>
      <c r="XL9" s="431">
        <f>WORKDAY(XL10,'NEO 5322121'!$A9,'[2]Holiday Schedule'!$B$2:$B$30)</f>
        <v>42380</v>
      </c>
      <c r="XM9" s="431">
        <f>WORKDAY(XM10,'NEO 5322121'!$A9,'[2]Holiday Schedule'!$B$2:$B$30)</f>
        <v>42381</v>
      </c>
      <c r="XN9" s="431">
        <f>WORKDAY(XN10,'NEO 5322121'!$A9,'[2]Holiday Schedule'!$B$2:$B$30)</f>
        <v>42381</v>
      </c>
      <c r="XO9" s="436"/>
      <c r="XP9" s="431">
        <f>WORKDAY(XP10,'NEO 5322121'!$A9,'[2]Holiday Schedule'!$B$2:$B$30)</f>
        <v>42381</v>
      </c>
      <c r="XQ9" s="431">
        <f>WORKDAY(XQ10,'NEO 5322121'!$A9,'[2]Holiday Schedule'!$B$2:$B$30)</f>
        <v>42381</v>
      </c>
      <c r="XR9" s="431">
        <f>WORKDAY(XR10,'NEO 5322121'!$A9,'[2]Holiday Schedule'!$B$2:$B$30)</f>
        <v>42381</v>
      </c>
      <c r="XS9" s="431">
        <f>WORKDAY(XS10,'NEO 5322121'!$A9,'[2]Holiday Schedule'!$B$2:$B$30)</f>
        <v>42381</v>
      </c>
      <c r="XT9" s="431">
        <f>WORKDAY(XT10,'NEO 5322121'!$A9,'[2]Holiday Schedule'!$B$2:$B$30)</f>
        <v>42381</v>
      </c>
      <c r="XU9" s="431">
        <f>WORKDAY(XU10,'NEO 5322121'!$A9,'[2]Holiday Schedule'!$B$2:$B$30)</f>
        <v>42381</v>
      </c>
      <c r="XV9" s="431">
        <f>WORKDAY(XV10,'NEO 5322121'!$A9,'[2]Holiday Schedule'!$B$2:$B$30)</f>
        <v>42380</v>
      </c>
      <c r="XW9" s="431">
        <f>WORKDAY(XW10,'NEO 5322121'!$A9,'[2]Holiday Schedule'!$B$2:$B$30)</f>
        <v>42380</v>
      </c>
      <c r="XX9" s="431">
        <f>WORKDAY(XX10,'NEO 5322121'!$A9,'[2]Holiday Schedule'!$B$2:$B$30)</f>
        <v>42380</v>
      </c>
      <c r="XY9" s="431">
        <f>WORKDAY(XY10,'NEO 5322121'!$A9,'[2]Holiday Schedule'!$B$2:$B$30)</f>
        <v>42380</v>
      </c>
      <c r="XZ9" s="431">
        <f>WORKDAY(XZ10,'NEO 5322121'!$A9,'[2]Holiday Schedule'!$B$2:$B$30)</f>
        <v>42380</v>
      </c>
      <c r="YA9" s="431">
        <f>WORKDAY(YA10,'NEO 5322121'!$A9,'[2]Holiday Schedule'!$B$2:$B$30)</f>
        <v>42380</v>
      </c>
      <c r="YB9" s="431">
        <f>WORKDAY(YB10,'NEO 5322121'!$A9,'[2]Holiday Schedule'!$B$2:$B$30)</f>
        <v>42380</v>
      </c>
      <c r="YC9" s="431">
        <f>WORKDAY(YC10,'NEO 5322121'!$A9,'[2]Holiday Schedule'!$B$2:$B$30)</f>
        <v>42380</v>
      </c>
      <c r="YD9" s="431">
        <f>WORKDAY(YD10,'NEO 5322121'!$A9,'[2]Holiday Schedule'!$B$2:$B$30)</f>
        <v>42380</v>
      </c>
      <c r="YE9" s="431">
        <f>WORKDAY(YE10,'NEO 5322121'!$A9,'[2]Holiday Schedule'!$B$2:$B$30)</f>
        <v>42380</v>
      </c>
      <c r="YF9" s="431">
        <f>WORKDAY(YF10,'NEO 5322121'!$A9,'[2]Holiday Schedule'!$B$2:$B$30)</f>
        <v>42380</v>
      </c>
      <c r="YG9" s="431">
        <f>WORKDAY(YG10,'NEO 5322121'!$A9,'[2]Holiday Schedule'!$B$2:$B$30)</f>
        <v>42380</v>
      </c>
      <c r="YH9" s="431">
        <f>WORKDAY(YH10,'NEO 5322121'!$A9,'[2]Holiday Schedule'!$B$2:$B$30)</f>
        <v>42380</v>
      </c>
      <c r="YI9" s="431">
        <f>WORKDAY(YI10,'NEO 5322121'!$A9,'[2]Holiday Schedule'!$B$2:$B$30)</f>
        <v>42380</v>
      </c>
      <c r="YJ9" s="431">
        <f>WORKDAY(YJ10,'NEO 5322121'!$A9,'[2]Holiday Schedule'!$B$2:$B$30)</f>
        <v>42380</v>
      </c>
      <c r="YK9" s="431">
        <f>WORKDAY(YK10,'NEO 5322121'!$A9,'[2]Holiday Schedule'!$B$2:$B$30)</f>
        <v>42380</v>
      </c>
      <c r="YL9" s="431">
        <f>WORKDAY(YL10,'NEO 5322121'!$A9,'[2]Holiday Schedule'!$B$2:$B$30)</f>
        <v>42380</v>
      </c>
      <c r="YM9" s="431">
        <f>WORKDAY(YM10,'NEO 5322121'!$A9,'[2]Holiday Schedule'!$B$2:$B$30)</f>
        <v>42380</v>
      </c>
      <c r="YN9" s="431">
        <f>WORKDAY(YN10,'NEO 5322121'!$A9,'[2]Holiday Schedule'!$B$2:$B$30)</f>
        <v>42380</v>
      </c>
      <c r="YO9" s="431">
        <f>WORKDAY(YO10,'NEO 5322121'!$A9,'[2]Holiday Schedule'!$B$2:$B$30)</f>
        <v>42380</v>
      </c>
      <c r="YP9" s="431">
        <f>WORKDAY(YP10,'NEO 5322121'!$A9,'[2]Holiday Schedule'!$B$2:$B$30)</f>
        <v>42380</v>
      </c>
      <c r="YQ9" s="431">
        <f>WORKDAY(YQ10,'NEO 5322121'!$A9,'[2]Holiday Schedule'!$B$2:$B$30)</f>
        <v>42380</v>
      </c>
      <c r="YR9" s="431">
        <f>WORKDAY(YR10,'NEO 5322121'!$A9,'[2]Holiday Schedule'!$B$2:$B$30)</f>
        <v>42300</v>
      </c>
      <c r="YS9" s="431">
        <f>WORKDAY(YS10,'NEO 5322121'!$A9,'[2]Holiday Schedule'!$B$2:$B$30)</f>
        <v>42300</v>
      </c>
      <c r="YT9" s="436"/>
      <c r="YU9" s="431">
        <f>WORKDAY(YU10,'NEO 5322121'!$A9,'[2]Holiday Schedule'!$B$2:$B$30)</f>
        <v>42300</v>
      </c>
      <c r="YV9" s="431">
        <f>WORKDAY(YV10,'NEO 5322121'!$A9,'[2]Holiday Schedule'!$B$2:$B$30)</f>
        <v>42300</v>
      </c>
      <c r="YW9" s="431">
        <f>WORKDAY(YW10,'NEO 5322121'!$A9,'[2]Holiday Schedule'!$B$2:$B$30)</f>
        <v>42300</v>
      </c>
      <c r="YX9" s="431">
        <f>WORKDAY(YX10,'NEO 5322121'!$A9,'[2]Holiday Schedule'!$B$2:$B$30)</f>
        <v>42300</v>
      </c>
      <c r="YY9" s="431">
        <f>WORKDAY(YY10,'NEO 5322121'!$A9,'[2]Holiday Schedule'!$B$2:$B$30)</f>
        <v>42300</v>
      </c>
      <c r="YZ9" s="431">
        <f>WORKDAY(YZ10,'NEO 5322121'!$A9,'[2]Holiday Schedule'!$B$2:$B$30)</f>
        <v>42300</v>
      </c>
      <c r="ZA9" s="431">
        <f>WORKDAY(ZA10,'NEO 5322121'!$A9,'[2]Holiday Schedule'!$B$2:$B$30)</f>
        <v>42300</v>
      </c>
      <c r="ZB9" s="431">
        <f>WORKDAY(ZB10,'NEO 5322121'!$A9,'[2]Holiday Schedule'!$B$2:$B$30)</f>
        <v>42300</v>
      </c>
      <c r="ZC9" s="431">
        <f>WORKDAY(ZC10,'NEO 5322121'!$A9,'[2]Holiday Schedule'!$B$2:$B$30)</f>
        <v>42300</v>
      </c>
      <c r="ZD9" s="431">
        <f>WORKDAY(ZD10,'NEO 5322121'!$A9,'[2]Holiday Schedule'!$B$2:$B$30)</f>
        <v>42300</v>
      </c>
      <c r="ZE9" s="431">
        <f>WORKDAY(ZE10,'NEO 5322121'!$A9,'[2]Holiday Schedule'!$B$2:$B$30)</f>
        <v>42300</v>
      </c>
      <c r="ZF9" s="431">
        <f>WORKDAY(ZF10,'NEO 5322121'!$A9,'[2]Holiday Schedule'!$B$2:$B$30)</f>
        <v>42300</v>
      </c>
      <c r="ZG9" s="431">
        <f>WORKDAY(ZG10,'NEO 5322121'!$A9,'[2]Holiday Schedule'!$B$2:$B$30)</f>
        <v>42300</v>
      </c>
      <c r="ZH9" s="431">
        <f>WORKDAY(ZH10,'NEO 5322121'!$A9,'[2]Holiday Schedule'!$B$2:$B$30)</f>
        <v>42300</v>
      </c>
      <c r="ZI9" s="431">
        <f>WORKDAY(ZI10,'NEO 5322121'!$A9,'[2]Holiday Schedule'!$B$2:$B$30)</f>
        <v>42300</v>
      </c>
      <c r="ZJ9" s="431">
        <f>WORKDAY(ZJ10,'NEO 5322121'!$A9,'[2]Holiday Schedule'!$B$2:$B$30)</f>
        <v>42300</v>
      </c>
      <c r="ZK9" s="431">
        <f>WORKDAY(ZK10,'NEO 5322121'!$A9,'[2]Holiday Schedule'!$B$2:$B$30)</f>
        <v>42300</v>
      </c>
      <c r="ZL9" s="431">
        <f>WORKDAY(ZL10,'NEO 5322121'!$A9,'[2]Holiday Schedule'!$B$2:$B$30)</f>
        <v>42300</v>
      </c>
      <c r="ZM9" s="431">
        <f>WORKDAY(ZM10,'NEO 5322121'!$A9,'[2]Holiday Schedule'!$B$2:$B$30)</f>
        <v>42300</v>
      </c>
      <c r="ZN9" s="431">
        <f>WORKDAY(ZN10,'NEO 5322121'!$A9,'[2]Holiday Schedule'!$B$2:$B$30)</f>
        <v>42300</v>
      </c>
      <c r="ZO9" s="431">
        <f>WORKDAY(ZO10,'NEO 5322121'!$A9,'[2]Holiday Schedule'!$B$2:$B$30)</f>
        <v>42300</v>
      </c>
      <c r="ZP9" s="431">
        <f>WORKDAY(ZP10,'NEO 5322121'!$A9,'[2]Holiday Schedule'!$B$2:$B$30)</f>
        <v>42300</v>
      </c>
      <c r="ZQ9" s="431">
        <f>WORKDAY(ZQ10,'NEO 5322121'!$A9,'[2]Holiday Schedule'!$B$2:$B$30)</f>
        <v>42300</v>
      </c>
      <c r="ZR9" s="431">
        <f>WORKDAY(ZR10,'NEO 5322121'!$A9,'[2]Holiday Schedule'!$B$2:$B$30)</f>
        <v>42300</v>
      </c>
      <c r="ZS9" s="431">
        <f>WORKDAY(ZS10,'NEO 5322121'!$A9,'[2]Holiday Schedule'!$B$2:$B$30)</f>
        <v>42300</v>
      </c>
      <c r="ZT9" s="431">
        <f>WORKDAY(ZT10,'NEO 5322121'!$A9,'[2]Holiday Schedule'!$B$2:$B$30)</f>
        <v>42300</v>
      </c>
      <c r="ZU9" s="431">
        <f>WORKDAY(ZU10,'NEO 5322121'!$A9,'[2]Holiday Schedule'!$B$2:$B$30)</f>
        <v>42300</v>
      </c>
      <c r="ZV9" s="431">
        <f>WORKDAY(ZV10,'NEO 5322121'!$A9,'[2]Holiday Schedule'!$B$2:$B$30)</f>
        <v>42300</v>
      </c>
      <c r="ZW9" s="431">
        <f>WORKDAY(ZW10,'NEO 5322121'!$A9,'[2]Holiday Schedule'!$B$2:$B$30)</f>
        <v>42300</v>
      </c>
      <c r="ZX9" s="431">
        <f>WORKDAY(ZX10,'NEO 5322121'!$A9,'[2]Holiday Schedule'!$B$2:$B$30)</f>
        <v>42300</v>
      </c>
      <c r="ZY9" s="431">
        <f>WORKDAY(ZY10,'NEO 5322121'!$A9,'[2]Holiday Schedule'!$B$2:$B$30)</f>
        <v>42300</v>
      </c>
      <c r="ZZ9" s="431">
        <f>WORKDAY(ZZ10,'NEO 5322121'!$A9,'[2]Holiday Schedule'!$B$2:$B$30)</f>
        <v>42300</v>
      </c>
      <c r="AAA9" s="431">
        <f>WORKDAY(AAA10,'NEO 5322121'!$A9,'[2]Holiday Schedule'!$B$2:$B$30)</f>
        <v>42300</v>
      </c>
      <c r="AAB9" s="431">
        <f>WORKDAY(AAB10,'NEO 5322121'!$A9,'[2]Holiday Schedule'!$B$2:$B$30)</f>
        <v>42300</v>
      </c>
      <c r="AAC9" s="431">
        <f>WORKDAY(AAC10,'NEO 5322121'!$A9,'[2]Holiday Schedule'!$B$2:$B$30)</f>
        <v>42300</v>
      </c>
      <c r="AAD9" s="431">
        <f>WORKDAY(AAD10,'NEO 5322121'!$A9,'[2]Holiday Schedule'!$B$2:$B$30)</f>
        <v>42300</v>
      </c>
      <c r="AAE9" s="431">
        <f>WORKDAY(AAE10,'NEO 5322121'!$A9,'[2]Holiday Schedule'!$B$2:$B$30)</f>
        <v>42300</v>
      </c>
      <c r="AAF9" s="436"/>
      <c r="AAG9" s="431">
        <f>WORKDAY(AAG10,'NEO 5322121'!$A9,'[2]Holiday Schedule'!$B$2:$B$30)</f>
        <v>42300</v>
      </c>
      <c r="AAH9" s="431">
        <f>WORKDAY(AAH10,'NEO 5322121'!$A9,'[2]Holiday Schedule'!$B$2:$B$30)</f>
        <v>42300</v>
      </c>
      <c r="AAI9" s="431">
        <f>WORKDAY(AAI10,'NEO 5322121'!$A9,'[2]Holiday Schedule'!$B$2:$B$30)</f>
        <v>42300</v>
      </c>
      <c r="AAJ9" s="431">
        <f>WORKDAY(AAJ10,'NEO 5322121'!$A9,'[2]Holiday Schedule'!$B$2:$B$30)</f>
        <v>42300</v>
      </c>
      <c r="AAK9" s="431">
        <f>WORKDAY(AAK10,'NEO 5322121'!$A9,'[2]Holiday Schedule'!$B$2:$B$30)</f>
        <v>42300</v>
      </c>
      <c r="AAL9" s="431">
        <f>WORKDAY(AAL10,'NEO 5322121'!$A9,'[2]Holiday Schedule'!$B$2:$B$30)</f>
        <v>42300</v>
      </c>
      <c r="AAM9" s="431">
        <f>WORKDAY(AAM10,'NEO 5322121'!$A9,'[2]Holiday Schedule'!$B$2:$B$30)</f>
        <v>42300</v>
      </c>
      <c r="AAN9" s="431">
        <f>WORKDAY(AAN10,'NEO 5322121'!$A9,'[2]Holiday Schedule'!$B$2:$B$30)</f>
        <v>42300</v>
      </c>
      <c r="AAO9" s="431">
        <f>WORKDAY(AAO10,'NEO 5322121'!$A9,'[2]Holiday Schedule'!$B$2:$B$30)</f>
        <v>42300</v>
      </c>
      <c r="AAP9" s="431">
        <f>WORKDAY(AAP10,'NEO 5322121'!$A9,'[2]Holiday Schedule'!$B$2:$B$30)</f>
        <v>42300</v>
      </c>
      <c r="AAQ9" s="431">
        <f>WORKDAY(AAQ10,'NEO 5322121'!$A9,'[2]Holiday Schedule'!$B$2:$B$30)</f>
        <v>42300</v>
      </c>
      <c r="AAR9" s="431">
        <f>WORKDAY(AAR10,'NEO 5322121'!$A9,'[2]Holiday Schedule'!$B$2:$B$30)</f>
        <v>42300</v>
      </c>
      <c r="AAS9" s="431">
        <f>WORKDAY(AAS10,'NEO 5322121'!$A9,'[2]Holiday Schedule'!$B$2:$B$30)</f>
        <v>42300</v>
      </c>
      <c r="AAT9" s="431">
        <f>WORKDAY(AAT10,'NEO 5322121'!$A9,'[2]Holiday Schedule'!$B$2:$B$30)</f>
        <v>42300</v>
      </c>
      <c r="AAU9" s="431">
        <f>WORKDAY(AAU10,'NEO 5322121'!$A9,'[2]Holiday Schedule'!$B$2:$B$30)</f>
        <v>42300</v>
      </c>
      <c r="AAV9" s="431">
        <f>WORKDAY(AAV10,'NEO 5322121'!$A9,'[2]Holiday Schedule'!$B$2:$B$30)</f>
        <v>42300</v>
      </c>
      <c r="AAW9" s="431">
        <f>WORKDAY(AAW10,'NEO 5322121'!$A9,'[2]Holiday Schedule'!$B$2:$B$30)</f>
        <v>42300</v>
      </c>
      <c r="AAX9" s="431">
        <f>WORKDAY(AAX10,'NEO 5322121'!$A9,'[2]Holiday Schedule'!$B$2:$B$30)</f>
        <v>42300</v>
      </c>
      <c r="AAY9" s="431">
        <f>WORKDAY(AAY10,'NEO 5322121'!$A9,'[2]Holiday Schedule'!$B$2:$B$30)</f>
        <v>42300</v>
      </c>
      <c r="AAZ9" s="431">
        <f>WORKDAY(AAZ10,'NEO 5322121'!$A9,'[2]Holiday Schedule'!$B$2:$B$30)</f>
        <v>42300</v>
      </c>
      <c r="ABA9" s="431">
        <f>WORKDAY(ABA10,'NEO 5322121'!$A9,'[2]Holiday Schedule'!$B$2:$B$30)</f>
        <v>42300</v>
      </c>
      <c r="ABB9" s="431">
        <f>WORKDAY(ABB10,'NEO 5322121'!$A9,'[2]Holiday Schedule'!$B$2:$B$30)</f>
        <v>42300</v>
      </c>
      <c r="ABC9" s="431">
        <f>WORKDAY(ABC10,'NEO 5322121'!$A9,'[2]Holiday Schedule'!$B$2:$B$30)</f>
        <v>42300</v>
      </c>
      <c r="ABD9" s="431">
        <f>WORKDAY(ABD10,'NEO 5322121'!$A9,'[2]Holiday Schedule'!$B$2:$B$30)</f>
        <v>42300</v>
      </c>
      <c r="ABE9" s="431">
        <f>WORKDAY(ABE10,'NEO 5322121'!$A9,'[2]Holiday Schedule'!$B$2:$B$30)</f>
        <v>42300</v>
      </c>
      <c r="ABF9" s="431">
        <f>WORKDAY(ABF10,'NEO 5322121'!$A9,'[2]Holiday Schedule'!$B$2:$B$30)</f>
        <v>42300</v>
      </c>
      <c r="ABG9" s="431">
        <f>WORKDAY(ABG10,'NEO 5322121'!$A9,'[2]Holiday Schedule'!$B$2:$B$30)</f>
        <v>42300</v>
      </c>
      <c r="ABH9" s="431">
        <f>WORKDAY(ABH10,'NEO 5322121'!$A9,'[2]Holiday Schedule'!$B$2:$B$30)</f>
        <v>42300</v>
      </c>
      <c r="ABI9" s="431">
        <f>WORKDAY(ABI10,'NEO 5322121'!$A9,'[2]Holiday Schedule'!$B$2:$B$30)</f>
        <v>42300</v>
      </c>
      <c r="ABJ9" s="431">
        <f>WORKDAY(ABJ10,'NEO 5322121'!$A9,'[2]Holiday Schedule'!$B$2:$B$30)</f>
        <v>42300</v>
      </c>
      <c r="ABK9" s="431">
        <f>WORKDAY(ABK10,'NEO 5322121'!$A9,'[2]Holiday Schedule'!$B$2:$B$30)</f>
        <v>42300</v>
      </c>
      <c r="ABL9" s="431">
        <f>WORKDAY(ABL10,'NEO 5322121'!$A9,'[2]Holiday Schedule'!$B$2:$B$30)</f>
        <v>42300</v>
      </c>
      <c r="ABM9" s="431">
        <f>WORKDAY(ABM10,'NEO 5322121'!$A9,'[2]Holiday Schedule'!$B$2:$B$30)</f>
        <v>42300</v>
      </c>
      <c r="ABN9" s="431">
        <f>WORKDAY(ABN10,'NEO 5322121'!$A9,'[2]Holiday Schedule'!$B$2:$B$30)</f>
        <v>42300</v>
      </c>
      <c r="ABO9" s="431">
        <f>WORKDAY(ABO10,'NEO 5322121'!$A9,'[2]Holiday Schedule'!$B$2:$B$30)</f>
        <v>42300</v>
      </c>
      <c r="ABP9" s="431">
        <f>WORKDAY(ABP10,'NEO 5322121'!$A9,'[2]Holiday Schedule'!$B$2:$B$30)</f>
        <v>42300</v>
      </c>
      <c r="ABQ9" s="431">
        <f>WORKDAY(ABQ10,'NEO 5322121'!$A9,'[2]Holiday Schedule'!$B$2:$B$30)</f>
        <v>42300</v>
      </c>
      <c r="ABR9" s="431">
        <f>WORKDAY(ABR10,'NEO 5322121'!$A9,'[2]Holiday Schedule'!$B$2:$B$30)</f>
        <v>42300</v>
      </c>
      <c r="ABS9" s="431">
        <f>WORKDAY(ABS10,'NEO 5322121'!$A9,'[2]Holiday Schedule'!$B$2:$B$30)</f>
        <v>42300</v>
      </c>
      <c r="ABT9" s="431">
        <f>WORKDAY(ABT10,'NEO 5322121'!$A9,'[2]Holiday Schedule'!$B$2:$B$30)</f>
        <v>42300</v>
      </c>
      <c r="ABU9" s="431">
        <f>WORKDAY(ABU10,'NEO 5322121'!$A9,'[2]Holiday Schedule'!$B$2:$B$30)</f>
        <v>42300</v>
      </c>
      <c r="ABV9" s="431">
        <f>WORKDAY(ABV10,'NEO 5322121'!$A9,'[2]Holiday Schedule'!$B$2:$B$30)</f>
        <v>42300</v>
      </c>
      <c r="ABW9" s="431">
        <f>WORKDAY(ABW10,'NEO 5322121'!$A9,'[2]Holiday Schedule'!$B$2:$B$30)</f>
        <v>42300</v>
      </c>
      <c r="ABX9" s="431">
        <f>WORKDAY(ABX10,'NEO 5322121'!$A9,'[2]Holiday Schedule'!$B$2:$B$30)</f>
        <v>42300</v>
      </c>
      <c r="ABY9" s="431">
        <f>WORKDAY(ABY10,'NEO 5322121'!$A9,'[2]Holiday Schedule'!$B$2:$B$30)</f>
        <v>42300</v>
      </c>
      <c r="ABZ9" s="431">
        <f>WORKDAY(ABZ10,'NEO 5322121'!$A9,'[2]Holiday Schedule'!$B$2:$B$30)</f>
        <v>42300</v>
      </c>
      <c r="ACA9" s="431">
        <f>WORKDAY(ACA10,'NEO 5322121'!$A9,'[2]Holiday Schedule'!$B$2:$B$30)</f>
        <v>42300</v>
      </c>
    </row>
    <row r="10" spans="1:755" s="2" customFormat="1" ht="11.25" customHeight="1">
      <c r="A10" s="31">
        <v>1</v>
      </c>
      <c r="B10" s="94" t="s">
        <v>62</v>
      </c>
      <c r="C10" s="440">
        <v>42267</v>
      </c>
      <c r="D10" s="440">
        <v>42267</v>
      </c>
      <c r="E10" s="440">
        <v>42267</v>
      </c>
      <c r="F10" s="440">
        <v>42267</v>
      </c>
      <c r="G10" s="440">
        <v>42267</v>
      </c>
      <c r="H10" s="440">
        <v>42267</v>
      </c>
      <c r="I10" s="440">
        <v>42267</v>
      </c>
      <c r="J10" s="440">
        <v>42267</v>
      </c>
      <c r="K10" s="440">
        <v>42267</v>
      </c>
      <c r="L10" s="440">
        <v>42267</v>
      </c>
      <c r="M10" s="440">
        <v>42267</v>
      </c>
      <c r="N10" s="440">
        <v>42267</v>
      </c>
      <c r="O10" s="440">
        <v>42267</v>
      </c>
      <c r="P10" s="440">
        <v>42267</v>
      </c>
      <c r="Q10" s="440">
        <v>42267</v>
      </c>
      <c r="R10" s="440">
        <v>42267</v>
      </c>
      <c r="S10" s="440">
        <v>42267</v>
      </c>
      <c r="T10" s="440">
        <v>42267</v>
      </c>
      <c r="U10" s="440">
        <v>42267</v>
      </c>
      <c r="V10" s="440">
        <v>42267</v>
      </c>
      <c r="W10" s="440">
        <v>42267</v>
      </c>
      <c r="X10" s="107"/>
      <c r="Y10" s="438">
        <v>42268</v>
      </c>
      <c r="Z10" s="438">
        <v>42268</v>
      </c>
      <c r="AA10" s="438">
        <v>42268</v>
      </c>
      <c r="AB10" s="438">
        <v>42268</v>
      </c>
      <c r="AC10" s="438">
        <v>42268</v>
      </c>
      <c r="AD10" s="438">
        <v>42268</v>
      </c>
      <c r="AE10" s="438">
        <v>42268</v>
      </c>
      <c r="AF10" s="438">
        <v>42268</v>
      </c>
      <c r="AG10" s="438">
        <v>42268</v>
      </c>
      <c r="AH10" s="438">
        <v>42268</v>
      </c>
      <c r="AI10" s="438">
        <v>42268</v>
      </c>
      <c r="AJ10" s="438">
        <v>42268</v>
      </c>
      <c r="AK10" s="438">
        <v>42268</v>
      </c>
      <c r="AL10" s="438">
        <v>42268</v>
      </c>
      <c r="AM10" s="438">
        <v>42268</v>
      </c>
      <c r="AN10" s="438">
        <v>42268</v>
      </c>
      <c r="AO10" s="270"/>
      <c r="AP10" s="438">
        <v>42273</v>
      </c>
      <c r="AQ10" s="438">
        <v>42273</v>
      </c>
      <c r="AR10" s="438">
        <v>42273</v>
      </c>
      <c r="AS10" s="438">
        <v>42273</v>
      </c>
      <c r="AT10" s="438">
        <v>42273</v>
      </c>
      <c r="AU10" s="438">
        <v>42273</v>
      </c>
      <c r="AV10" s="438">
        <v>42273</v>
      </c>
      <c r="AW10" s="438">
        <v>42273</v>
      </c>
      <c r="AX10" s="438">
        <v>42273</v>
      </c>
      <c r="AY10" s="438">
        <v>42273</v>
      </c>
      <c r="AZ10" s="438">
        <v>42273</v>
      </c>
      <c r="BA10" s="438">
        <v>42273</v>
      </c>
      <c r="BB10" s="438">
        <v>42273</v>
      </c>
      <c r="BC10" s="438">
        <v>42273</v>
      </c>
      <c r="BD10" s="438">
        <v>42273</v>
      </c>
      <c r="BE10" s="438">
        <v>42273</v>
      </c>
      <c r="BF10" s="438">
        <v>42273</v>
      </c>
      <c r="BG10" s="438">
        <v>42273</v>
      </c>
      <c r="BH10" s="438">
        <v>42273</v>
      </c>
      <c r="BI10" s="438">
        <v>42273</v>
      </c>
      <c r="BJ10" s="432"/>
      <c r="BK10" s="431">
        <f>WORKDAY(BK11,'NEO 5322121'!$A10,'[2]Holiday Schedule'!$B$2:$B$30)</f>
        <v>42270</v>
      </c>
      <c r="BL10" s="431">
        <f>WORKDAY(BL11,'NEO 5322121'!$A10,'[2]Holiday Schedule'!$B$2:$B$30)</f>
        <v>42271</v>
      </c>
      <c r="BM10" s="431">
        <f>WORKDAY(BM11,'NEO 5322121'!$A10,'[2]Holiday Schedule'!$B$2:$B$30)</f>
        <v>42276</v>
      </c>
      <c r="BN10" s="431">
        <f>WORKDAY(BN11,'NEO 5322121'!$A10,'[2]Holiday Schedule'!$B$2:$B$30)</f>
        <v>42276</v>
      </c>
      <c r="BO10" s="431">
        <f>WORKDAY(BO11,'NEO 5322121'!$A10,'[2]Holiday Schedule'!$B$2:$B$30)</f>
        <v>42276</v>
      </c>
      <c r="BP10" s="431">
        <f>WORKDAY(BP11,'NEO 5322121'!$A10,'[2]Holiday Schedule'!$B$2:$B$30)</f>
        <v>42268</v>
      </c>
      <c r="BQ10" s="431">
        <f>WORKDAY(BQ11,'NEO 5322121'!$A10,'[2]Holiday Schedule'!$B$2:$B$30)</f>
        <v>42275</v>
      </c>
      <c r="BR10" s="431">
        <f>WORKDAY(BR11,'NEO 5322121'!$A10,'[2]Holiday Schedule'!$B$2:$B$30)</f>
        <v>42275</v>
      </c>
      <c r="BS10" s="431">
        <f>WORKDAY(BS11,'NEO 5322121'!$A10,'[2]Holiday Schedule'!$B$2:$B$30)</f>
        <v>42275</v>
      </c>
      <c r="BT10" s="431">
        <f>WORKDAY(BT11,'NEO 5322121'!$A10,'[2]Holiday Schedule'!$B$2:$B$30)</f>
        <v>42284</v>
      </c>
      <c r="BU10" s="431">
        <f>WORKDAY(BU11,'NEO 5322121'!$A10,'[2]Holiday Schedule'!$B$2:$B$30)</f>
        <v>42289</v>
      </c>
      <c r="BV10" s="431">
        <f>WORKDAY(BV11,'NEO 5322121'!$A10,'[2]Holiday Schedule'!$B$2:$B$30)</f>
        <v>42289</v>
      </c>
      <c r="BW10" s="431">
        <f>WORKDAY(BW11,'NEO 5322121'!$A10,'[2]Holiday Schedule'!$B$2:$B$30)</f>
        <v>42289</v>
      </c>
      <c r="BX10" s="431">
        <f>WORKDAY(BX11,'NEO 5322121'!$A10,'[2]Holiday Schedule'!$B$2:$B$30)</f>
        <v>42289</v>
      </c>
      <c r="BY10" s="431">
        <f>WORKDAY(BY11,'NEO 5322121'!$A10,'[2]Holiday Schedule'!$B$2:$B$30)</f>
        <v>42289</v>
      </c>
      <c r="BZ10" s="431">
        <f>WORKDAY(BZ11,'NEO 5322121'!$A10,'[2]Holiday Schedule'!$B$2:$B$30)</f>
        <v>42289</v>
      </c>
      <c r="CA10" s="431">
        <f>WORKDAY(CA11,'NEO 5322121'!$A10,'[2]Holiday Schedule'!$B$2:$B$30)</f>
        <v>42289</v>
      </c>
      <c r="CB10" s="431">
        <f>WORKDAY(CB11,'NEO 5322121'!$A10,'[2]Holiday Schedule'!$B$2:$B$30)</f>
        <v>42289</v>
      </c>
      <c r="CC10" s="431">
        <f>WORKDAY(CC11,'NEO 5322121'!$A10,'[2]Holiday Schedule'!$B$2:$B$30)</f>
        <v>42290</v>
      </c>
      <c r="CD10" s="431">
        <f>WORKDAY(CD11,'NEO 5322121'!$A10,'[2]Holiday Schedule'!$B$2:$B$30)</f>
        <v>42292</v>
      </c>
      <c r="CE10" s="431">
        <f>WORKDAY(CE11,'NEO 5322121'!$A10,'[2]Holiday Schedule'!$B$2:$B$30)</f>
        <v>42290</v>
      </c>
      <c r="CF10" s="431">
        <f>WORKDAY(CF11,'NEO 5322121'!$A10,'[2]Holiday Schedule'!$B$2:$B$30)</f>
        <v>42290</v>
      </c>
      <c r="CG10" s="431">
        <f>WORKDAY(CG11,'NEO 5322121'!$A10,'[2]Holiday Schedule'!$B$2:$B$30)</f>
        <v>42290</v>
      </c>
      <c r="CH10" s="431">
        <f>WORKDAY(CH11,'NEO 5322121'!$A10,'[2]Holiday Schedule'!$B$2:$B$30)</f>
        <v>42292</v>
      </c>
      <c r="CI10" s="431">
        <f>WORKDAY(CI11,'NEO 5322121'!$A10,'[2]Holiday Schedule'!$B$2:$B$30)</f>
        <v>42293</v>
      </c>
      <c r="CJ10" s="431">
        <f>WORKDAY(CJ11,'NEO 5322121'!$A10,'[2]Holiday Schedule'!$B$2:$B$30)</f>
        <v>42293</v>
      </c>
      <c r="CK10" s="431">
        <f>WORKDAY(CK11,'NEO 5322121'!$A10,'[2]Holiday Schedule'!$B$2:$B$30)</f>
        <v>42293</v>
      </c>
      <c r="CL10" s="431">
        <f>WORKDAY(CL11,'NEO 5322121'!$A10,'[2]Holiday Schedule'!$B$2:$B$30)</f>
        <v>42293</v>
      </c>
      <c r="CM10" s="431">
        <f>WORKDAY(CM11,'NEO 5322121'!$A10,'[2]Holiday Schedule'!$B$2:$B$30)</f>
        <v>42293</v>
      </c>
      <c r="CN10" s="431">
        <f>WORKDAY(CN11,'NEO 5322121'!$A10,'[2]Holiday Schedule'!$B$2:$B$30)</f>
        <v>42293</v>
      </c>
      <c r="CO10" s="431">
        <f>WORKDAY(CO11,'NEO 5322121'!$A10,'[2]Holiday Schedule'!$B$2:$B$30)</f>
        <v>42293</v>
      </c>
      <c r="CP10" s="431">
        <f>WORKDAY(CP11,'NEO 5322121'!$A10,'[2]Holiday Schedule'!$B$2:$B$30)</f>
        <v>42293</v>
      </c>
      <c r="CQ10" s="433"/>
      <c r="CR10" s="431">
        <f>WORKDAY(CR11,'NEO 5322121'!$A10,'[2]Holiday Schedule'!$B$2:$B$30)</f>
        <v>42293</v>
      </c>
      <c r="CS10" s="431">
        <f>WORKDAY(CS11,'NEO 5322121'!$A10,'[2]Holiday Schedule'!$B$2:$B$30)</f>
        <v>42293</v>
      </c>
      <c r="CT10" s="431">
        <f>WORKDAY(CT11,'NEO 5322121'!$A10,'[2]Holiday Schedule'!$B$2:$B$30)</f>
        <v>42293</v>
      </c>
      <c r="CU10" s="431">
        <f>WORKDAY(CU11,'NEO 5322121'!$A10,'[2]Holiday Schedule'!$B$2:$B$30)</f>
        <v>42293</v>
      </c>
      <c r="CV10" s="431">
        <f>WORKDAY(CV11,'NEO 5322121'!$A10,'[2]Holiday Schedule'!$B$2:$B$30)</f>
        <v>42293</v>
      </c>
      <c r="CW10" s="431">
        <f>WORKDAY(CW11,'NEO 5322121'!$A10,'[2]Holiday Schedule'!$B$2:$B$30)</f>
        <v>42293</v>
      </c>
      <c r="CX10" s="431">
        <f>WORKDAY(CX11,'NEO 5322121'!$A10,'[2]Holiday Schedule'!$B$2:$B$30)</f>
        <v>42293</v>
      </c>
      <c r="CY10" s="431">
        <f>WORKDAY(CY11,'NEO 5322121'!$A10,'[2]Holiday Schedule'!$B$2:$B$30)</f>
        <v>42293</v>
      </c>
      <c r="CZ10" s="431">
        <f>WORKDAY(CZ11,'NEO 5322121'!$A10,'[2]Holiday Schedule'!$B$2:$B$30)</f>
        <v>42293</v>
      </c>
      <c r="DA10" s="431">
        <f>WORKDAY(DA11,'NEO 5322121'!$A10,'[2]Holiday Schedule'!$B$2:$B$30)</f>
        <v>42293</v>
      </c>
      <c r="DB10" s="431">
        <f>WORKDAY(DB11,'NEO 5322121'!$A10,'[2]Holiday Schedule'!$B$2:$B$30)</f>
        <v>42299</v>
      </c>
      <c r="DC10" s="431">
        <f>WORKDAY(DC11,'NEO 5322121'!$A10,'[2]Holiday Schedule'!$B$2:$B$30)</f>
        <v>42299</v>
      </c>
      <c r="DD10" s="431">
        <f>WORKDAY(DD11,'NEO 5322121'!$A10,'[2]Holiday Schedule'!$B$2:$B$30)</f>
        <v>42299</v>
      </c>
      <c r="DE10" s="441">
        <f>WORKDAY(DE11,'NEO 5322121'!$A10,'[2]Holiday Schedule'!$B$2:$B$30)</f>
        <v>42299</v>
      </c>
      <c r="DF10" s="431">
        <f>WORKDAY(DF11,'NEO 5322121'!$A10,'[2]Holiday Schedule'!$B$2:$B$30)</f>
        <v>42300</v>
      </c>
      <c r="DG10" s="431">
        <f>WORKDAY(DG11,'NEO 5322121'!$A10,'[2]Holiday Schedule'!$B$2:$B$30)</f>
        <v>42299</v>
      </c>
      <c r="DH10" s="431">
        <f>WORKDAY(DH11,'NEO 5322121'!$A10,'[2]Holiday Schedule'!$B$2:$B$30)</f>
        <v>42299</v>
      </c>
      <c r="DI10" s="431">
        <f>WORKDAY(DI11,'NEO 5322121'!$A10,'[2]Holiday Schedule'!$B$2:$B$30)</f>
        <v>42299</v>
      </c>
      <c r="DJ10" s="431">
        <f>WORKDAY(DJ11,'NEO 5322121'!$A10,'[2]Holiday Schedule'!$B$2:$B$30)</f>
        <v>42296</v>
      </c>
      <c r="DK10" s="431">
        <f>WORKDAY(DK11,'NEO 5322121'!$A10,'[2]Holiday Schedule'!$B$2:$B$30)</f>
        <v>42299</v>
      </c>
      <c r="DL10" s="431">
        <f>WORKDAY(DL11,'NEO 5322121'!$A10,'[2]Holiday Schedule'!$B$2:$B$30)</f>
        <v>42299</v>
      </c>
      <c r="DM10" s="431">
        <f>WORKDAY(DM11,'NEO 5322121'!$A10,'[2]Holiday Schedule'!$B$2:$B$30)</f>
        <v>42299</v>
      </c>
      <c r="DN10" s="431">
        <f>WORKDAY(DN11,'NEO 5322121'!$A10,'[2]Holiday Schedule'!$B$2:$B$30)</f>
        <v>42299</v>
      </c>
      <c r="DO10" s="431">
        <f>WORKDAY(DO11,'NEO 5322121'!$A10,'[2]Holiday Schedule'!$B$2:$B$30)</f>
        <v>42299</v>
      </c>
      <c r="DP10" s="431">
        <f>WORKDAY(DP11,'NEO 5322121'!$A10,'[2]Holiday Schedule'!$B$2:$B$30)</f>
        <v>42299</v>
      </c>
      <c r="DQ10" s="431">
        <f>WORKDAY(DQ11,'NEO 5322121'!$A10,'[2]Holiday Schedule'!$B$2:$B$30)</f>
        <v>42300</v>
      </c>
      <c r="DR10" s="431">
        <f>WORKDAY(DR11,'NEO 5322121'!$A10,'[2]Holiday Schedule'!$B$2:$B$30)</f>
        <v>42299</v>
      </c>
      <c r="DS10" s="431">
        <f>WORKDAY(DS11,'NEO 5322121'!$A10,'[2]Holiday Schedule'!$B$2:$B$30)</f>
        <v>42300</v>
      </c>
      <c r="DT10" s="431">
        <f>WORKDAY(DT11,'NEO 5322121'!$A10,'[2]Holiday Schedule'!$B$2:$B$30)</f>
        <v>42297</v>
      </c>
      <c r="DU10" s="434"/>
      <c r="DV10" s="431">
        <f>WORKDAY(DV11,'NEO 5322121'!$A10,'[2]Holiday Schedule'!$B$2:$B$30)</f>
        <v>42297</v>
      </c>
      <c r="DW10" s="431">
        <f>WORKDAY(DW11,'NEO 5322121'!$A10,'[2]Holiday Schedule'!$B$2:$B$30)</f>
        <v>42300</v>
      </c>
      <c r="DX10" s="431">
        <f>WORKDAY(DX11,'NEO 5322121'!$A10,'[2]Holiday Schedule'!$B$2:$B$30)</f>
        <v>42305</v>
      </c>
      <c r="DY10" s="431">
        <f>WORKDAY(DY11,'NEO 5322121'!$A10,'[2]Holiday Schedule'!$B$2:$B$30)</f>
        <v>42306</v>
      </c>
      <c r="DZ10" s="431">
        <f>WORKDAY(DZ11,'NEO 5322121'!$A10,'[2]Holiday Schedule'!$B$2:$B$30)</f>
        <v>42306</v>
      </c>
      <c r="EA10" s="431">
        <f>WORKDAY(EA11,'NEO 5322121'!$A10,'[2]Holiday Schedule'!$B$2:$B$30)</f>
        <v>42303</v>
      </c>
      <c r="EB10" s="431">
        <f>WORKDAY(EB11,'NEO 5322121'!$A10,'[2]Holiday Schedule'!$B$2:$B$30)</f>
        <v>42306</v>
      </c>
      <c r="EC10" s="431">
        <f>WORKDAY(EC11,'NEO 5322121'!$A10,'[2]Holiday Schedule'!$B$2:$B$30)</f>
        <v>42306</v>
      </c>
      <c r="ED10" s="441">
        <f>WORKDAY(ED11,'NEO 5322121'!$A10,'[2]Holiday Schedule'!$B$2:$B$30)</f>
        <v>42306</v>
      </c>
      <c r="EE10" s="431">
        <f>WORKDAY(EE11,'NEO 5322121'!$A10,'[2]Holiday Schedule'!$B$2:$B$30)</f>
        <v>42306</v>
      </c>
      <c r="EF10" s="431">
        <f>WORKDAY(EF11,'NEO 5322121'!$A10,'[2]Holiday Schedule'!$B$2:$B$30)</f>
        <v>42306</v>
      </c>
      <c r="EG10" s="431">
        <f>WORKDAY(EG11,'NEO 5322121'!$A10,'[2]Holiday Schedule'!$B$2:$B$30)</f>
        <v>42306</v>
      </c>
      <c r="EH10" s="431">
        <f>WORKDAY(EH11,'NEO 5322121'!$A10,'[2]Holiday Schedule'!$B$2:$B$30)</f>
        <v>42306</v>
      </c>
      <c r="EI10" s="431">
        <f>WORKDAY(EI11,'NEO 5322121'!$A10,'[2]Holiday Schedule'!$B$2:$B$30)</f>
        <v>42306</v>
      </c>
      <c r="EJ10" s="431">
        <f>WORKDAY(EJ11,'NEO 5322121'!$A10,'[2]Holiday Schedule'!$B$2:$B$30)</f>
        <v>42303</v>
      </c>
      <c r="EK10" s="431">
        <f>WORKDAY(EK11,'NEO 5322121'!$A10,'[2]Holiday Schedule'!$B$2:$B$30)</f>
        <v>42314</v>
      </c>
      <c r="EL10" s="431">
        <f>WORKDAY(EL11,'NEO 5322121'!$A10,'[2]Holiday Schedule'!$B$2:$B$30)</f>
        <v>42313</v>
      </c>
      <c r="EM10" s="431">
        <f>WORKDAY(EM11,'NEO 5322121'!$A10,'[2]Holiday Schedule'!$B$2:$B$30)</f>
        <v>42313</v>
      </c>
      <c r="EN10" s="431">
        <f>WORKDAY(EN11,'NEO 5322121'!$A10,'[2]Holiday Schedule'!$B$2:$B$30)</f>
        <v>42313</v>
      </c>
      <c r="EO10" s="431">
        <f>WORKDAY(EO11,'NEO 5322121'!$A10,'[2]Holiday Schedule'!$B$2:$B$30)</f>
        <v>42313</v>
      </c>
      <c r="EP10" s="431">
        <f>WORKDAY(EP11,'NEO 5322121'!$A10,'[2]Holiday Schedule'!$B$2:$B$30)</f>
        <v>42313</v>
      </c>
      <c r="EQ10" s="431">
        <f>WORKDAY(EQ11,'NEO 5322121'!$A10,'[2]Holiday Schedule'!$B$2:$B$30)</f>
        <v>42313</v>
      </c>
      <c r="ER10" s="431">
        <f>WORKDAY(ER11,'NEO 5322121'!$A10,'[2]Holiday Schedule'!$B$2:$B$30)</f>
        <v>42313</v>
      </c>
      <c r="ES10" s="431">
        <f>WORKDAY(ES11,'NEO 5322121'!$A10,'[2]Holiday Schedule'!$B$2:$B$30)</f>
        <v>42313</v>
      </c>
      <c r="ET10" s="431">
        <f>WORKDAY(ET11,'NEO 5322121'!$A10,'[2]Holiday Schedule'!$B$2:$B$30)</f>
        <v>42313</v>
      </c>
      <c r="EU10" s="431">
        <f>WORKDAY(EU11,'NEO 5322121'!$A10,'[2]Holiday Schedule'!$B$2:$B$30)</f>
        <v>42304</v>
      </c>
      <c r="EV10" s="431">
        <f>WORKDAY(EV11,'NEO 5322121'!$A10,'[2]Holiday Schedule'!$B$2:$B$30)</f>
        <v>42313</v>
      </c>
      <c r="EW10" s="431">
        <f>WORKDAY(EW11,'NEO 5322121'!$A10,'[2]Holiday Schedule'!$B$2:$B$30)</f>
        <v>42313</v>
      </c>
      <c r="EX10" s="431">
        <f>WORKDAY(EX11,'NEO 5322121'!$A10,'[2]Holiday Schedule'!$B$2:$B$30)</f>
        <v>42313</v>
      </c>
      <c r="EY10" s="431">
        <f>WORKDAY(EY11,'NEO 5322121'!$A10,'[2]Holiday Schedule'!$B$2:$B$30)</f>
        <v>42313</v>
      </c>
      <c r="EZ10" s="435"/>
      <c r="FA10" s="431">
        <f>WORKDAY(FA11,'NEO 5322121'!$A10,'[2]Holiday Schedule'!$B$2:$B$30)</f>
        <v>42313</v>
      </c>
      <c r="FB10" s="441">
        <f>WORKDAY(FB11,'NEO 5322121'!$A10,'[2]Holiday Schedule'!$B$2:$B$30)</f>
        <v>42313</v>
      </c>
      <c r="FC10" s="431">
        <f>WORKDAY(FC11,'NEO 5322121'!$A10,'[2]Holiday Schedule'!$B$2:$B$30)</f>
        <v>42313</v>
      </c>
      <c r="FD10" s="431">
        <f>WORKDAY(FD11,'NEO 5322121'!$A10,'[2]Holiday Schedule'!$B$2:$B$30)</f>
        <v>42313</v>
      </c>
      <c r="FE10" s="431">
        <f>WORKDAY(FE11,'NEO 5322121'!$A10,'[2]Holiday Schedule'!$B$2:$B$30)</f>
        <v>42306</v>
      </c>
      <c r="FF10" s="431">
        <f>WORKDAY(FF11,'NEO 5322121'!$A10,'[2]Holiday Schedule'!$B$2:$B$30)</f>
        <v>42317</v>
      </c>
      <c r="FG10" s="431">
        <f>WORKDAY(FG11,'NEO 5322121'!$A10,'[2]Holiday Schedule'!$B$2:$B$30)</f>
        <v>42317</v>
      </c>
      <c r="FH10" s="431">
        <f>WORKDAY(FH11,'NEO 5322121'!$A10,'[2]Holiday Schedule'!$B$2:$B$30)</f>
        <v>42317</v>
      </c>
      <c r="FI10" s="431">
        <f>WORKDAY(FI11,'NEO 5322121'!$A10,'[2]Holiday Schedule'!$B$2:$B$30)</f>
        <v>42317</v>
      </c>
      <c r="FJ10" s="431">
        <f>WORKDAY(FJ11,'NEO 5322121'!$A10,'[2]Holiday Schedule'!$B$2:$B$30)</f>
        <v>42317</v>
      </c>
      <c r="FK10" s="431">
        <f>WORKDAY(FK11,'NEO 5322121'!$A10,'[2]Holiday Schedule'!$B$2:$B$30)</f>
        <v>42310</v>
      </c>
      <c r="FL10" s="431">
        <f>WORKDAY(FL11,'NEO 5322121'!$A10,'[2]Holiday Schedule'!$B$2:$B$30)</f>
        <v>42317</v>
      </c>
      <c r="FM10" s="431">
        <f>WORKDAY(FM11,'NEO 5322121'!$A10,'[2]Holiday Schedule'!$B$2:$B$30)</f>
        <v>42317</v>
      </c>
      <c r="FN10" s="431">
        <f>WORKDAY(FN11,'NEO 5322121'!$A10,'[2]Holiday Schedule'!$B$2:$B$30)</f>
        <v>42317</v>
      </c>
      <c r="FO10" s="431">
        <f>WORKDAY(FO11,'NEO 5322121'!$A10,'[2]Holiday Schedule'!$B$2:$B$30)</f>
        <v>42317</v>
      </c>
      <c r="FP10" s="431">
        <f>WORKDAY(FP11,'NEO 5322121'!$A10,'[2]Holiday Schedule'!$B$2:$B$30)</f>
        <v>42317</v>
      </c>
      <c r="FQ10" s="431">
        <f>WORKDAY(FQ11,'NEO 5322121'!$A10,'[2]Holiday Schedule'!$B$2:$B$30)</f>
        <v>42317</v>
      </c>
      <c r="FR10" s="431">
        <f>WORKDAY(FR11,'NEO 5322121'!$A10,'[2]Holiday Schedule'!$B$2:$B$30)</f>
        <v>42317</v>
      </c>
      <c r="FS10" s="431">
        <f>WORKDAY(FS11,'NEO 5322121'!$A10,'[2]Holiday Schedule'!$B$2:$B$30)</f>
        <v>42317</v>
      </c>
      <c r="FT10" s="431">
        <f>WORKDAY(FT11,'NEO 5322121'!$A10,'[2]Holiday Schedule'!$B$2:$B$30)</f>
        <v>42317</v>
      </c>
      <c r="FU10" s="431">
        <f>WORKDAY(FU11,'NEO 5322121'!$A10,'[2]Holiday Schedule'!$B$2:$B$30)</f>
        <v>42317</v>
      </c>
      <c r="FV10" s="431">
        <f>WORKDAY(FV11,'NEO 5322121'!$A10,'[2]Holiday Schedule'!$B$2:$B$30)</f>
        <v>42317</v>
      </c>
      <c r="FW10" s="431">
        <f>WORKDAY(FW11,'NEO 5322121'!$A10,'[2]Holiday Schedule'!$B$2:$B$30)</f>
        <v>42317</v>
      </c>
      <c r="FX10" s="431">
        <f>WORKDAY(FX11,'NEO 5322121'!$A10,'[2]Holiday Schedule'!$B$2:$B$30)</f>
        <v>42317</v>
      </c>
      <c r="FY10" s="431">
        <f>WORKDAY(FY11,'NEO 5322121'!$A10,'[2]Holiday Schedule'!$B$2:$B$30)</f>
        <v>42317</v>
      </c>
      <c r="FZ10" s="431">
        <f>WORKDAY(FZ11,'NEO 5322121'!$A10,'[2]Holiday Schedule'!$B$2:$B$30)</f>
        <v>42317</v>
      </c>
      <c r="GA10" s="441">
        <f>WORKDAY(GA11,'NEO 5322121'!$A10,'[2]Holiday Schedule'!$B$2:$B$30)</f>
        <v>42317</v>
      </c>
      <c r="GB10" s="431">
        <f>WORKDAY(GB11,'NEO 5322121'!$A10,'[2]Holiday Schedule'!$B$2:$B$30)</f>
        <v>42317</v>
      </c>
      <c r="GC10" s="431">
        <f>WORKDAY(GC11,'NEO 5322121'!$A10,'[2]Holiday Schedule'!$B$2:$B$30)</f>
        <v>42317</v>
      </c>
      <c r="GD10" s="431">
        <f>WORKDAY(GD11,'NEO 5322121'!$A10,'[2]Holiday Schedule'!$B$2:$B$30)</f>
        <v>42318</v>
      </c>
      <c r="GE10" s="431">
        <f>WORKDAY(GE11,'NEO 5322121'!$A10,'[2]Holiday Schedule'!$B$2:$B$30)</f>
        <v>42318</v>
      </c>
      <c r="GF10" s="431">
        <f>WORKDAY(GF11,'NEO 5322121'!$A10,'[2]Holiday Schedule'!$B$2:$B$30)</f>
        <v>42318</v>
      </c>
      <c r="GG10" s="431">
        <f>WORKDAY(GG11,'NEO 5322121'!$A10,'[2]Holiday Schedule'!$B$2:$B$30)</f>
        <v>42318</v>
      </c>
      <c r="GH10" s="431">
        <f>WORKDAY(GH11,'NEO 5322121'!$A10,'[2]Holiday Schedule'!$B$2:$B$30)</f>
        <v>42318</v>
      </c>
      <c r="GI10" s="431">
        <f>WORKDAY(GI11,'NEO 5322121'!$A10,'[2]Holiday Schedule'!$B$2:$B$30)</f>
        <v>42318</v>
      </c>
      <c r="GJ10" s="431">
        <f>WORKDAY(GJ11,'NEO 5322121'!$A10,'[2]Holiday Schedule'!$B$2:$B$30)</f>
        <v>42318</v>
      </c>
      <c r="GK10" s="431">
        <f>WORKDAY(GK11,'NEO 5322121'!$A10,'[2]Holiday Schedule'!$B$2:$B$30)</f>
        <v>42318</v>
      </c>
      <c r="GL10" s="431">
        <f>WORKDAY(GL11,'NEO 5322121'!$A10,'[2]Holiday Schedule'!$B$2:$B$30)</f>
        <v>42318</v>
      </c>
      <c r="GM10" s="431">
        <f>WORKDAY(GM11,'NEO 5322121'!$A10,'[2]Holiday Schedule'!$B$2:$B$30)</f>
        <v>42318</v>
      </c>
      <c r="GN10" s="431">
        <f>WORKDAY(GN11,'NEO 5322121'!$A10,'[2]Holiday Schedule'!$B$2:$B$30)</f>
        <v>42318</v>
      </c>
      <c r="GO10" s="431">
        <f>WORKDAY(GO11,'NEO 5322121'!$A10,'[2]Holiday Schedule'!$B$2:$B$30)</f>
        <v>42318</v>
      </c>
      <c r="GP10" s="431">
        <f>WORKDAY(GP11,'NEO 5322121'!$A10,'[2]Holiday Schedule'!$B$2:$B$30)</f>
        <v>42318</v>
      </c>
      <c r="GQ10" s="431">
        <f>WORKDAY(GQ11,'NEO 5322121'!$A10,'[2]Holiday Schedule'!$B$2:$B$30)</f>
        <v>42318</v>
      </c>
      <c r="GR10" s="431">
        <f>WORKDAY(GR11,'NEO 5322121'!$A10,'[2]Holiday Schedule'!$B$2:$B$30)</f>
        <v>42318</v>
      </c>
      <c r="GS10" s="431">
        <f>WORKDAY(GS11,'NEO 5322121'!$A10,'[2]Holiday Schedule'!$B$2:$B$30)</f>
        <v>42318</v>
      </c>
      <c r="GT10" s="431">
        <f>WORKDAY(GT11,'NEO 5322121'!$A10,'[2]Holiday Schedule'!$B$2:$B$30)</f>
        <v>42318</v>
      </c>
      <c r="GU10" s="431">
        <f>WORKDAY(GU11,'NEO 5322121'!$A10,'[2]Holiday Schedule'!$B$2:$B$30)</f>
        <v>42325</v>
      </c>
      <c r="GV10" s="431">
        <f>WORKDAY(GV11,'NEO 5322121'!$A10,'[2]Holiday Schedule'!$B$2:$B$30)</f>
        <v>42325</v>
      </c>
      <c r="GW10" s="434"/>
      <c r="GX10" s="431">
        <f>WORKDAY(GX11,'NEO 5322121'!$A10,'[2]Holiday Schedule'!$B$2:$B$30)</f>
        <v>42325</v>
      </c>
      <c r="GY10" s="431">
        <f>WORKDAY(GY11,'NEO 5322121'!$A10,'[2]Holiday Schedule'!$B$2:$B$30)</f>
        <v>42325</v>
      </c>
      <c r="GZ10" s="431">
        <f>WORKDAY(GZ11,'NEO 5322121'!$A10,'[2]Holiday Schedule'!$B$2:$B$30)</f>
        <v>42325</v>
      </c>
      <c r="HA10" s="431">
        <f>WORKDAY(HA11,'NEO 5322121'!$A10,'[2]Holiday Schedule'!$B$2:$B$30)</f>
        <v>42325</v>
      </c>
      <c r="HB10" s="431">
        <f>WORKDAY(HB11,'NEO 5322121'!$A10,'[2]Holiday Schedule'!$B$2:$B$30)</f>
        <v>42325</v>
      </c>
      <c r="HC10" s="431">
        <f>WORKDAY(HC11,'NEO 5322121'!$A10,'[2]Holiday Schedule'!$B$2:$B$30)</f>
        <v>42325</v>
      </c>
      <c r="HD10" s="431">
        <f>WORKDAY(HD11,'NEO 5322121'!$A10,'[2]Holiday Schedule'!$B$2:$B$30)</f>
        <v>42325</v>
      </c>
      <c r="HE10" s="431">
        <f>WORKDAY(HE11,'NEO 5322121'!$A10,'[2]Holiday Schedule'!$B$2:$B$30)</f>
        <v>42325</v>
      </c>
      <c r="HF10" s="431">
        <f>WORKDAY(HF11,'NEO 5322121'!$A10,'[2]Holiday Schedule'!$B$2:$B$30)</f>
        <v>42325</v>
      </c>
      <c r="HG10" s="431">
        <f>WORKDAY(HG11,'NEO 5322121'!$A10,'[2]Holiday Schedule'!$B$2:$B$30)</f>
        <v>42325</v>
      </c>
      <c r="HH10" s="431">
        <f>WORKDAY(HH11,'NEO 5322121'!$A10,'[2]Holiday Schedule'!$B$2:$B$30)</f>
        <v>42325</v>
      </c>
      <c r="HI10" s="431">
        <f>WORKDAY(HI11,'NEO 5322121'!$A10,'[2]Holiday Schedule'!$B$2:$B$30)</f>
        <v>42325</v>
      </c>
      <c r="HJ10" s="431">
        <f>WORKDAY(HJ11,'NEO 5322121'!$A10,'[2]Holiday Schedule'!$B$2:$B$30)</f>
        <v>42318</v>
      </c>
      <c r="HK10" s="431">
        <f>WORKDAY(HK11,'NEO 5322121'!$A10,'[2]Holiday Schedule'!$B$2:$B$30)</f>
        <v>42325</v>
      </c>
      <c r="HL10" s="431">
        <f>WORKDAY(HL11,'NEO 5322121'!$A10,'[2]Holiday Schedule'!$B$2:$B$30)</f>
        <v>42325</v>
      </c>
      <c r="HM10" s="431">
        <f>WORKDAY(HM11,'NEO 5322121'!$A10,'[2]Holiday Schedule'!$B$2:$B$30)</f>
        <v>42325</v>
      </c>
      <c r="HN10" s="431">
        <f>WORKDAY(HN11,'NEO 5322121'!$A10,'[2]Holiday Schedule'!$B$2:$B$30)</f>
        <v>42327</v>
      </c>
      <c r="HO10" s="431">
        <f>WORKDAY(HO11,'NEO 5322121'!$A10,'[2]Holiday Schedule'!$B$2:$B$30)</f>
        <v>42327</v>
      </c>
      <c r="HP10" s="431">
        <f>WORKDAY(HP11,'NEO 5322121'!$A10,'[2]Holiday Schedule'!$B$2:$B$30)</f>
        <v>42327</v>
      </c>
      <c r="HQ10" s="431">
        <f>WORKDAY(HQ11,'NEO 5322121'!$A10,'[2]Holiday Schedule'!$B$2:$B$30)</f>
        <v>42327</v>
      </c>
      <c r="HR10" s="431">
        <f>WORKDAY(HR11,'NEO 5322121'!$A10,'[2]Holiday Schedule'!$B$2:$B$30)</f>
        <v>42327</v>
      </c>
      <c r="HS10" s="431">
        <f>WORKDAY(HS11,'NEO 5322121'!$A10,'[2]Holiday Schedule'!$B$2:$B$30)</f>
        <v>42327</v>
      </c>
      <c r="HT10" s="431">
        <f>WORKDAY(HT11,'NEO 5322121'!$A10,'[2]Holiday Schedule'!$B$2:$B$30)</f>
        <v>42312</v>
      </c>
      <c r="HU10" s="431">
        <f>WORKDAY(HU11,'NEO 5322121'!$A10,'[2]Holiday Schedule'!$B$2:$B$30)</f>
        <v>42327</v>
      </c>
      <c r="HV10" s="431">
        <f>WORKDAY(HV11,'NEO 5322121'!$A10,'[2]Holiday Schedule'!$B$2:$B$30)</f>
        <v>42327</v>
      </c>
      <c r="HW10" s="431">
        <f>WORKDAY(HW11,'NEO 5322121'!$A10,'[2]Holiday Schedule'!$B$2:$B$30)</f>
        <v>42327</v>
      </c>
      <c r="HX10" s="431">
        <f>WORKDAY(HX11,'NEO 5322121'!$A10,'[2]Holiday Schedule'!$B$2:$B$30)</f>
        <v>42327</v>
      </c>
      <c r="HY10" s="431">
        <f>WORKDAY(HY11,'NEO 5322121'!$A10,'[2]Holiday Schedule'!$B$2:$B$30)</f>
        <v>42326</v>
      </c>
      <c r="HZ10" s="431">
        <f>WORKDAY(HZ11,'NEO 5322121'!$A10,'[2]Holiday Schedule'!$B$2:$B$30)</f>
        <v>42326</v>
      </c>
      <c r="IA10" s="431">
        <f>WORKDAY(IA11,'NEO 5322121'!$A10,'[2]Holiday Schedule'!$B$2:$B$30)</f>
        <v>42326</v>
      </c>
      <c r="IB10" s="436"/>
      <c r="IC10" s="431">
        <f>WORKDAY(IC11,'NEO 5322121'!$A10,'[2]Holiday Schedule'!$B$2:$B$30)</f>
        <v>42326</v>
      </c>
      <c r="ID10" s="431">
        <f>WORKDAY(ID11,'NEO 5322121'!$A10,'[2]Holiday Schedule'!$B$2:$B$30)</f>
        <v>42326</v>
      </c>
      <c r="IE10" s="431">
        <f>WORKDAY(IE11,'NEO 5322121'!$A10,'[2]Holiday Schedule'!$B$2:$B$30)</f>
        <v>42314</v>
      </c>
      <c r="IF10" s="431">
        <f>WORKDAY(IF11,'NEO 5322121'!$A10,'[2]Holiday Schedule'!$B$2:$B$30)</f>
        <v>42326</v>
      </c>
      <c r="IG10" s="431">
        <f>WORKDAY(IG11,'NEO 5322121'!$A10,'[2]Holiday Schedule'!$B$2:$B$30)</f>
        <v>42326</v>
      </c>
      <c r="IH10" s="431">
        <f>WORKDAY(IH11,'NEO 5322121'!$A10,'[2]Holiday Schedule'!$B$2:$B$30)</f>
        <v>42328</v>
      </c>
      <c r="II10" s="431">
        <f>WORKDAY(II11,'NEO 5322121'!$A10,'[2]Holiday Schedule'!$B$2:$B$30)</f>
        <v>42328</v>
      </c>
      <c r="IJ10" s="431">
        <f>WORKDAY(IJ11,'NEO 5322121'!$A10,'[2]Holiday Schedule'!$B$2:$B$30)</f>
        <v>42328</v>
      </c>
      <c r="IK10" s="431">
        <f>WORKDAY(IK11,'NEO 5322121'!$A10,'[2]Holiday Schedule'!$B$2:$B$30)</f>
        <v>42328</v>
      </c>
      <c r="IL10" s="431">
        <f>WORKDAY(IL11,'NEO 5322121'!$A10,'[2]Holiday Schedule'!$B$2:$B$30)</f>
        <v>42328</v>
      </c>
      <c r="IM10" s="431">
        <f>WORKDAY(IM11,'NEO 5322121'!$A10,'[2]Holiday Schedule'!$B$2:$B$30)</f>
        <v>42328</v>
      </c>
      <c r="IN10" s="431">
        <f>WORKDAY(IN11,'NEO 5322121'!$A10,'[2]Holiday Schedule'!$B$2:$B$30)</f>
        <v>42328</v>
      </c>
      <c r="IO10" s="431">
        <f>WORKDAY(IO11,'NEO 5322121'!$A10,'[2]Holiday Schedule'!$B$2:$B$30)</f>
        <v>42328</v>
      </c>
      <c r="IP10" s="431">
        <f>WORKDAY(IP11,'NEO 5322121'!$A10,'[2]Holiday Schedule'!$B$2:$B$30)</f>
        <v>42328</v>
      </c>
      <c r="IQ10" s="431">
        <f>WORKDAY(IQ11,'NEO 5322121'!$A10,'[2]Holiday Schedule'!$B$2:$B$30)</f>
        <v>42338</v>
      </c>
      <c r="IR10" s="431">
        <f>WORKDAY(IR11,'NEO 5322121'!$A10,'[2]Holiday Schedule'!$B$2:$B$30)</f>
        <v>42338</v>
      </c>
      <c r="IS10" s="431">
        <f>WORKDAY(IS11,'NEO 5322121'!$A10,'[2]Holiday Schedule'!$B$2:$B$30)</f>
        <v>42338</v>
      </c>
      <c r="IT10" s="431">
        <f>WORKDAY(IT11,'NEO 5322121'!$A10,'[2]Holiday Schedule'!$B$2:$B$30)</f>
        <v>42338</v>
      </c>
      <c r="IU10" s="431">
        <f>WORKDAY(IU11,'NEO 5322121'!$A10,'[2]Holiday Schedule'!$B$2:$B$30)</f>
        <v>42338</v>
      </c>
      <c r="IV10" s="431">
        <f>WORKDAY(IV11,'NEO 5322121'!$A10,'[2]Holiday Schedule'!$B$2:$B$30)</f>
        <v>42338</v>
      </c>
      <c r="IW10" s="431">
        <f>WORKDAY(IW11,'NEO 5322121'!$A10,'[2]Holiday Schedule'!$B$2:$B$30)</f>
        <v>42338</v>
      </c>
      <c r="IX10" s="431">
        <f>WORKDAY(IX11,'NEO 5322121'!$A10,'[2]Holiday Schedule'!$B$2:$B$30)</f>
        <v>42338</v>
      </c>
      <c r="IY10" s="431">
        <f>WORKDAY(IY11,'NEO 5322121'!$A10,'[2]Holiday Schedule'!$B$2:$B$30)</f>
        <v>42338</v>
      </c>
      <c r="IZ10" s="431">
        <f>WORKDAY(IZ11,'NEO 5322121'!$A10,'[2]Holiday Schedule'!$B$2:$B$30)</f>
        <v>42338</v>
      </c>
      <c r="JA10" s="431">
        <f>WORKDAY(JA11,'NEO 5322121'!$A10,'[2]Holiday Schedule'!$B$2:$B$30)</f>
        <v>42338</v>
      </c>
      <c r="JB10" s="431">
        <f>WORKDAY(JB11,'NEO 5322121'!$A10,'[2]Holiday Schedule'!$B$2:$B$30)</f>
        <v>42338</v>
      </c>
      <c r="JC10" s="431">
        <f>WORKDAY(JC11,'NEO 5322121'!$A10,'[2]Holiday Schedule'!$B$2:$B$30)</f>
        <v>42338</v>
      </c>
      <c r="JD10" s="431">
        <f>WORKDAY(JD11,'NEO 5322121'!$A10,'[2]Holiday Schedule'!$B$2:$B$30)</f>
        <v>42338</v>
      </c>
      <c r="JE10" s="431">
        <f>WORKDAY(JE11,'NEO 5322121'!$A10,'[2]Holiday Schedule'!$B$2:$B$30)</f>
        <v>42338</v>
      </c>
      <c r="JF10" s="431">
        <f>WORKDAY(JF11,'NEO 5322121'!$A10,'[2]Holiday Schedule'!$B$2:$B$30)</f>
        <v>42338</v>
      </c>
      <c r="JG10" s="436"/>
      <c r="JH10" s="431">
        <f>WORKDAY(JH11,'NEO 5322121'!$A10,'[2]Holiday Schedule'!$B$2:$B$30)</f>
        <v>42338</v>
      </c>
      <c r="JI10" s="431">
        <f>WORKDAY(JI11,'NEO 5322121'!$A10,'[2]Holiday Schedule'!$B$2:$B$30)</f>
        <v>42338</v>
      </c>
      <c r="JJ10" s="431">
        <f>WORKDAY(JJ11,'NEO 5322121'!$A10,'[2]Holiday Schedule'!$B$2:$B$30)</f>
        <v>42339</v>
      </c>
      <c r="JK10" s="431">
        <f>WORKDAY(JK11,'NEO 5322121'!$A10,'[2]Holiday Schedule'!$B$2:$B$30)</f>
        <v>42331</v>
      </c>
      <c r="JL10" s="431">
        <f>WORKDAY(JL11,'NEO 5322121'!$A10,'[2]Holiday Schedule'!$B$2:$B$30)</f>
        <v>42328</v>
      </c>
      <c r="JM10" s="431">
        <f>WORKDAY(JM11,'NEO 5322121'!$A10,'[2]Holiday Schedule'!$B$2:$B$30)</f>
        <v>42331</v>
      </c>
      <c r="JN10" s="431">
        <f>WORKDAY(JN11,'NEO 5322121'!$A10,'[2]Holiday Schedule'!$B$2:$B$30)</f>
        <v>42331</v>
      </c>
      <c r="JO10" s="431">
        <f>WORKDAY(JO11,'NEO 5322121'!$A10,'[2]Holiday Schedule'!$B$2:$B$30)</f>
        <v>42331</v>
      </c>
      <c r="JP10" s="431">
        <f>WORKDAY(JP11,'NEO 5322121'!$A10,'[2]Holiday Schedule'!$B$2:$B$30)</f>
        <v>42331</v>
      </c>
      <c r="JQ10" s="431">
        <f>WORKDAY(JQ11,'NEO 5322121'!$A10,'[2]Holiday Schedule'!$B$2:$B$30)</f>
        <v>42331</v>
      </c>
      <c r="JR10" s="431">
        <f>WORKDAY(JR11,'NEO 5322121'!$A10,'[2]Holiday Schedule'!$B$2:$B$30)</f>
        <v>42332</v>
      </c>
      <c r="JS10" s="431">
        <f>WORKDAY(JS11,'NEO 5322121'!$A10,'[2]Holiday Schedule'!$B$2:$B$30)</f>
        <v>42332</v>
      </c>
      <c r="JT10" s="431">
        <f>WORKDAY(JT11,'NEO 5322121'!$A10,'[2]Holiday Schedule'!$B$2:$B$30)</f>
        <v>42332</v>
      </c>
      <c r="JU10" s="431">
        <f>WORKDAY(JU11,'NEO 5322121'!$A10,'[2]Holiday Schedule'!$B$2:$B$30)</f>
        <v>42340</v>
      </c>
      <c r="JV10" s="431">
        <f>WORKDAY(JV11,'NEO 5322121'!$A10,'[2]Holiday Schedule'!$B$2:$B$30)</f>
        <v>42332</v>
      </c>
      <c r="JW10" s="431">
        <f>WORKDAY(JW11,'NEO 5322121'!$A10,'[2]Holiday Schedule'!$B$2:$B$30)</f>
        <v>42339</v>
      </c>
      <c r="JX10" s="431">
        <f>WORKDAY(JX11,'NEO 5322121'!$A10,'[2]Holiday Schedule'!$B$2:$B$30)</f>
        <v>42339</v>
      </c>
      <c r="JY10" s="431">
        <f>WORKDAY(JY11,'NEO 5322121'!$A10,'[2]Holiday Schedule'!$B$2:$B$30)</f>
        <v>42339</v>
      </c>
      <c r="JZ10" s="431">
        <f>WORKDAY(JZ11,'NEO 5322121'!$A10,'[2]Holiday Schedule'!$B$2:$B$30)</f>
        <v>42339</v>
      </c>
      <c r="KA10" s="431">
        <f>WORKDAY(KA11,'NEO 5322121'!$A10,'[2]Holiday Schedule'!$B$2:$B$30)</f>
        <v>42339</v>
      </c>
      <c r="KB10" s="431">
        <f>WORKDAY(KB11,'NEO 5322121'!$A10,'[2]Holiday Schedule'!$B$2:$B$30)</f>
        <v>42339</v>
      </c>
      <c r="KC10" s="431">
        <f>WORKDAY(KC11,'NEO 5322121'!$A10,'[2]Holiday Schedule'!$B$2:$B$30)</f>
        <v>42339</v>
      </c>
      <c r="KD10" s="431">
        <f>WORKDAY(KD11,'NEO 5322121'!$A10,'[2]Holiday Schedule'!$B$2:$B$30)</f>
        <v>42339</v>
      </c>
      <c r="KE10" s="431">
        <f>WORKDAY(KE11,'NEO 5322121'!$A10,'[2]Holiday Schedule'!$B$2:$B$30)</f>
        <v>42339</v>
      </c>
      <c r="KF10" s="431">
        <f>WORKDAY(KF11,'NEO 5322121'!$A10,'[2]Holiday Schedule'!$B$2:$B$30)</f>
        <v>42339</v>
      </c>
      <c r="KG10" s="431">
        <f>WORKDAY(KG11,'NEO 5322121'!$A10,'[2]Holiday Schedule'!$B$2:$B$30)</f>
        <v>42339</v>
      </c>
      <c r="KH10" s="431">
        <f>WORKDAY(KH11,'NEO 5322121'!$A10,'[2]Holiday Schedule'!$B$2:$B$30)</f>
        <v>42341</v>
      </c>
      <c r="KI10" s="431">
        <f>WORKDAY(KI11,'NEO 5322121'!$A10,'[2]Holiday Schedule'!$B$2:$B$30)</f>
        <v>42346</v>
      </c>
      <c r="KJ10" s="431">
        <f>WORKDAY(KJ11,'NEO 5322121'!$A10,'[2]Holiday Schedule'!$B$2:$B$30)</f>
        <v>42346</v>
      </c>
      <c r="KK10" s="431">
        <f>WORKDAY(KK11,'NEO 5322121'!$A10,'[2]Holiday Schedule'!$B$2:$B$30)</f>
        <v>42346</v>
      </c>
      <c r="KL10" s="436"/>
      <c r="KM10" s="431">
        <f>WORKDAY(KM11,'NEO 5322121'!$A10,'[2]Holiday Schedule'!$B$2:$B$30)</f>
        <v>42346</v>
      </c>
      <c r="KN10" s="431">
        <f>WORKDAY(KN11,'NEO 5322121'!$A10,'[2]Holiday Schedule'!$B$2:$B$30)</f>
        <v>42346</v>
      </c>
      <c r="KO10" s="431">
        <f>WORKDAY(KO11,'NEO 5322121'!$A10,'[2]Holiday Schedule'!$B$2:$B$30)</f>
        <v>42346</v>
      </c>
      <c r="KP10" s="431">
        <f>WORKDAY(KP11,'NEO 5322121'!$A10,'[2]Holiday Schedule'!$B$2:$B$30)</f>
        <v>42348</v>
      </c>
      <c r="KQ10" s="431">
        <f>WORKDAY(KQ11,'NEO 5322121'!$A10,'[2]Holiday Schedule'!$B$2:$B$30)</f>
        <v>42348</v>
      </c>
      <c r="KR10" s="431">
        <f>WORKDAY(KR11,'NEO 5322121'!$A10,'[2]Holiday Schedule'!$B$2:$B$30)</f>
        <v>42348</v>
      </c>
      <c r="KS10" s="431">
        <f>WORKDAY(KS11,'NEO 5322121'!$A10,'[2]Holiday Schedule'!$B$2:$B$30)</f>
        <v>42348</v>
      </c>
      <c r="KT10" s="431">
        <f>WORKDAY(KT11,'NEO 5322121'!$A10,'[2]Holiday Schedule'!$B$2:$B$30)</f>
        <v>42348</v>
      </c>
      <c r="KU10" s="431">
        <f>WORKDAY(KU11,'NEO 5322121'!$A10,'[2]Holiday Schedule'!$B$2:$B$30)</f>
        <v>42341</v>
      </c>
      <c r="KV10" s="431">
        <f>WORKDAY(KV11,'NEO 5322121'!$A10,'[2]Holiday Schedule'!$B$2:$B$30)</f>
        <v>42348</v>
      </c>
      <c r="KW10" s="431">
        <f>WORKDAY(KW11,'NEO 5322121'!$A10,'[2]Holiday Schedule'!$B$2:$B$30)</f>
        <v>42348</v>
      </c>
      <c r="KX10" s="431">
        <f>WORKDAY(KX11,'NEO 5322121'!$A10,'[2]Holiday Schedule'!$B$2:$B$30)</f>
        <v>42348</v>
      </c>
      <c r="KY10" s="431">
        <f>WORKDAY(KY11,'NEO 5322121'!$A10,'[2]Holiday Schedule'!$B$2:$B$30)</f>
        <v>42348</v>
      </c>
      <c r="KZ10" s="431">
        <f>WORKDAY(KZ11,'NEO 5322121'!$A10,'[2]Holiday Schedule'!$B$2:$B$30)</f>
        <v>42348</v>
      </c>
      <c r="LA10" s="431">
        <f>WORKDAY(LA11,'NEO 5322121'!$A10,'[2]Holiday Schedule'!$B$2:$B$30)</f>
        <v>42348</v>
      </c>
      <c r="LB10" s="431">
        <f>WORKDAY(LB11,'NEO 5322121'!$A10,'[2]Holiday Schedule'!$B$2:$B$30)</f>
        <v>42353</v>
      </c>
      <c r="LC10" s="431">
        <f>WORKDAY(LC11,'NEO 5322121'!$A10,'[2]Holiday Schedule'!$B$2:$B$30)</f>
        <v>42353</v>
      </c>
      <c r="LD10" s="431">
        <f>WORKDAY(LD11,'NEO 5322121'!$A10,'[2]Holiday Schedule'!$B$2:$B$30)</f>
        <v>42353</v>
      </c>
      <c r="LE10" s="431">
        <f>WORKDAY(LE11,'NEO 5322121'!$A10,'[2]Holiday Schedule'!$B$2:$B$30)</f>
        <v>42353</v>
      </c>
      <c r="LF10" s="431">
        <f>WORKDAY(LF11,'NEO 5322121'!$A10,'[2]Holiday Schedule'!$B$2:$B$30)</f>
        <v>42353</v>
      </c>
      <c r="LG10" s="431">
        <f>WORKDAY(LG11,'NEO 5322121'!$A10,'[2]Holiday Schedule'!$B$2:$B$30)</f>
        <v>42353</v>
      </c>
      <c r="LH10" s="431">
        <f>WORKDAY(LH11,'NEO 5322121'!$A10,'[2]Holiday Schedule'!$B$2:$B$30)</f>
        <v>42353</v>
      </c>
      <c r="LI10" s="431">
        <f>WORKDAY(LI11,'NEO 5322121'!$A10,'[2]Holiday Schedule'!$B$2:$B$30)</f>
        <v>42353</v>
      </c>
      <c r="LJ10" s="431">
        <f>WORKDAY(LJ11,'NEO 5322121'!$A10,'[2]Holiday Schedule'!$B$2:$B$30)</f>
        <v>42353</v>
      </c>
      <c r="LK10" s="431">
        <f>WORKDAY(LK11,'NEO 5322121'!$A10,'[2]Holiday Schedule'!$B$2:$B$30)</f>
        <v>42353</v>
      </c>
      <c r="LL10" s="431">
        <f>WORKDAY(LL11,'NEO 5322121'!$A10,'[2]Holiday Schedule'!$B$2:$B$30)</f>
        <v>42355</v>
      </c>
      <c r="LM10" s="431">
        <f>WORKDAY(LM11,'NEO 5322121'!$A10,'[2]Holiday Schedule'!$B$2:$B$30)</f>
        <v>42353</v>
      </c>
      <c r="LN10" s="431">
        <f>WORKDAY(LN11,'NEO 5322121'!$A10,'[2]Holiday Schedule'!$B$2:$B$30)</f>
        <v>42355</v>
      </c>
      <c r="LO10" s="431">
        <f>WORKDAY(LO11,'NEO 5322121'!$A10,'[2]Holiday Schedule'!$B$2:$B$30)</f>
        <v>42355</v>
      </c>
      <c r="LP10" s="431">
        <f>WORKDAY(LP11,'NEO 5322121'!$A10,'[2]Holiday Schedule'!$B$2:$B$30)</f>
        <v>42355</v>
      </c>
      <c r="LQ10" s="436"/>
      <c r="LR10" s="431">
        <f>WORKDAY(LR11,'NEO 5322121'!$A10,'[2]Holiday Schedule'!$B$2:$B$30)</f>
        <v>42355</v>
      </c>
      <c r="LS10" s="431">
        <f>WORKDAY(LS11,'NEO 5322121'!$A10,'[2]Holiday Schedule'!$B$2:$B$30)</f>
        <v>42355</v>
      </c>
      <c r="LT10" s="431">
        <f>WORKDAY(LT11,'NEO 5322121'!$A10,'[2]Holiday Schedule'!$B$2:$B$30)</f>
        <v>42355</v>
      </c>
      <c r="LU10" s="431">
        <f>WORKDAY(LU11,'NEO 5322121'!$A10,'[2]Holiday Schedule'!$B$2:$B$30)</f>
        <v>42355</v>
      </c>
      <c r="LV10" s="431">
        <f>WORKDAY(LV11,'NEO 5322121'!$A10,'[2]Holiday Schedule'!$B$2:$B$30)</f>
        <v>42355</v>
      </c>
      <c r="LW10" s="431">
        <f>WORKDAY(LW11,'NEO 5322121'!$A10,'[2]Holiday Schedule'!$B$2:$B$30)</f>
        <v>42355</v>
      </c>
      <c r="LX10" s="431">
        <f>WORKDAY(LX11,'NEO 5322121'!$A10,'[2]Holiday Schedule'!$B$2:$B$30)</f>
        <v>42355</v>
      </c>
      <c r="LY10" s="431">
        <f>WORKDAY(LY11,'NEO 5322121'!$A10,'[2]Holiday Schedule'!$B$2:$B$30)</f>
        <v>42355</v>
      </c>
      <c r="LZ10" s="431">
        <f>WORKDAY(LZ11,'NEO 5322121'!$A10,'[2]Holiday Schedule'!$B$2:$B$30)</f>
        <v>42355</v>
      </c>
      <c r="MA10" s="431">
        <f>WORKDAY(MA11,'NEO 5322121'!$A10,'[2]Holiday Schedule'!$B$2:$B$30)</f>
        <v>42355</v>
      </c>
      <c r="MB10" s="431">
        <f>WORKDAY(MB11,'NEO 5322121'!$A10,'[2]Holiday Schedule'!$B$2:$B$30)</f>
        <v>42355</v>
      </c>
      <c r="MC10" s="431">
        <f>WORKDAY(MC11,'NEO 5322121'!$A10,'[2]Holiday Schedule'!$B$2:$B$30)</f>
        <v>42347</v>
      </c>
      <c r="MD10" s="431">
        <f>WORKDAY(MD11,'NEO 5322121'!$A10,'[2]Holiday Schedule'!$B$2:$B$30)</f>
        <v>42347</v>
      </c>
      <c r="ME10" s="431">
        <f>WORKDAY(ME11,'NEO 5322121'!$A10,'[2]Holiday Schedule'!$B$2:$B$30)</f>
        <v>42347</v>
      </c>
      <c r="MF10" s="431">
        <f>WORKDAY(MF11,'NEO 5322121'!$A10,'[2]Holiday Schedule'!$B$2:$B$30)</f>
        <v>42347</v>
      </c>
      <c r="MG10" s="431">
        <f>WORKDAY(MG11,'NEO 5322121'!$A10,'[2]Holiday Schedule'!$B$2:$B$30)</f>
        <v>42356</v>
      </c>
      <c r="MH10" s="431">
        <f>WORKDAY(MH11,'NEO 5322121'!$A10,'[2]Holiday Schedule'!$B$2:$B$30)</f>
        <v>42356</v>
      </c>
      <c r="MI10" s="431">
        <f>WORKDAY(MI11,'NEO 5322121'!$A10,'[2]Holiday Schedule'!$B$2:$B$30)</f>
        <v>42356</v>
      </c>
      <c r="MJ10" s="431">
        <f>WORKDAY(MJ11,'NEO 5322121'!$A10,'[2]Holiday Schedule'!$B$2:$B$30)</f>
        <v>42356</v>
      </c>
      <c r="MK10" s="431">
        <f>WORKDAY(MK11,'NEO 5322121'!$A10,'[2]Holiday Schedule'!$B$2:$B$30)</f>
        <v>42354</v>
      </c>
      <c r="ML10" s="431">
        <f>WORKDAY(ML11,'NEO 5322121'!$A10,'[2]Holiday Schedule'!$B$2:$B$30)</f>
        <v>42356</v>
      </c>
      <c r="MM10" s="431">
        <f>WORKDAY(MM11,'NEO 5322121'!$A10,'[2]Holiday Schedule'!$B$2:$B$30)</f>
        <v>42356</v>
      </c>
      <c r="MN10" s="431">
        <f>WORKDAY(MN11,'NEO 5322121'!$A10,'[2]Holiday Schedule'!$B$2:$B$30)</f>
        <v>42354</v>
      </c>
      <c r="MO10" s="431">
        <f>WORKDAY(MO11,'NEO 5322121'!$A10,'[2]Holiday Schedule'!$B$2:$B$30)</f>
        <v>42355</v>
      </c>
      <c r="MP10" s="431">
        <f>WORKDAY(MP11,'NEO 5322121'!$A10,'[2]Holiday Schedule'!$B$2:$B$30)</f>
        <v>42354</v>
      </c>
      <c r="MQ10" s="431">
        <f>WORKDAY(MQ11,'NEO 5322121'!$A10,'[2]Holiday Schedule'!$B$2:$B$30)</f>
        <v>42354</v>
      </c>
      <c r="MR10" s="431">
        <f>WORKDAY(MR11,'NEO 5322121'!$A10,'[2]Holiday Schedule'!$B$2:$B$30)</f>
        <v>42356</v>
      </c>
      <c r="MS10" s="431">
        <f>WORKDAY(MS11,'NEO 5322121'!$A10,'[2]Holiday Schedule'!$B$2:$B$30)</f>
        <v>42355</v>
      </c>
      <c r="MT10" s="431">
        <f>WORKDAY(MT11,'NEO 5322121'!$A10,'[2]Holiday Schedule'!$B$2:$B$30)</f>
        <v>42354</v>
      </c>
      <c r="MU10" s="431">
        <f>WORKDAY(MU11,'NEO 5322121'!$A10,'[2]Holiday Schedule'!$B$2:$B$30)</f>
        <v>42355</v>
      </c>
      <c r="MV10" s="436"/>
      <c r="MW10" s="431">
        <f>WORKDAY(MW11,'NEO 5322121'!$A10,'[2]Holiday Schedule'!$B$2:$B$30)</f>
        <v>42355</v>
      </c>
      <c r="MX10" s="431">
        <f>WORKDAY(MX11,'NEO 5322121'!$A10,'[2]Holiday Schedule'!$B$2:$B$30)</f>
        <v>42355</v>
      </c>
      <c r="MY10" s="431">
        <f>WORKDAY(MY11,'NEO 5322121'!$A10,'[2]Holiday Schedule'!$B$2:$B$30)</f>
        <v>42356</v>
      </c>
      <c r="MZ10" s="431">
        <f>WORKDAY(MZ11,'NEO 5322121'!$A10,'[2]Holiday Schedule'!$B$2:$B$30)</f>
        <v>42355</v>
      </c>
      <c r="NA10" s="431">
        <f>WORKDAY(NA11,'NEO 5322121'!$A10,'[2]Holiday Schedule'!$B$2:$B$30)</f>
        <v>42356</v>
      </c>
      <c r="NB10" s="431">
        <f>WORKDAY(NB11,'NEO 5322121'!$A10,'[2]Holiday Schedule'!$B$2:$B$30)</f>
        <v>42355</v>
      </c>
      <c r="NC10" s="431">
        <f>WORKDAY(NC11,'NEO 5322121'!$A10,'[2]Holiday Schedule'!$B$2:$B$30)</f>
        <v>42355</v>
      </c>
      <c r="ND10" s="431">
        <f>WORKDAY(ND11,'NEO 5322121'!$A10,'[2]Holiday Schedule'!$B$2:$B$30)</f>
        <v>42356</v>
      </c>
      <c r="NE10" s="431">
        <f>WORKDAY(NE11,'NEO 5322121'!$A10,'[2]Holiday Schedule'!$B$2:$B$30)</f>
        <v>42356</v>
      </c>
      <c r="NF10" s="431">
        <f>WORKDAY(NF11,'NEO 5322121'!$A10,'[2]Holiday Schedule'!$B$2:$B$30)</f>
        <v>42355</v>
      </c>
      <c r="NG10" s="431">
        <f>WORKDAY(NG11,'NEO 5322121'!$A10,'[2]Holiday Schedule'!$B$2:$B$30)</f>
        <v>42354</v>
      </c>
      <c r="NH10" s="431">
        <f>WORKDAY(NH11,'NEO 5322121'!$A10,'[2]Holiday Schedule'!$B$2:$B$30)</f>
        <v>42355</v>
      </c>
      <c r="NI10" s="431">
        <f>WORKDAY(NI11,'NEO 5322121'!$A10,'[2]Holiday Schedule'!$B$2:$B$30)</f>
        <v>42354</v>
      </c>
      <c r="NJ10" s="431">
        <f>WORKDAY(NJ11,'NEO 5322121'!$A10,'[2]Holiday Schedule'!$B$2:$B$30)</f>
        <v>42356</v>
      </c>
      <c r="NK10" s="431">
        <f>WORKDAY(NK11,'NEO 5322121'!$A10,'[2]Holiday Schedule'!$B$2:$B$30)</f>
        <v>42354</v>
      </c>
      <c r="NL10" s="431">
        <f>WORKDAY(NL11,'NEO 5322121'!$A10,'[2]Holiday Schedule'!$B$2:$B$30)</f>
        <v>42354</v>
      </c>
      <c r="NM10" s="431">
        <f>WORKDAY(NM11,'NEO 5322121'!$A10,'[2]Holiday Schedule'!$B$2:$B$30)</f>
        <v>42354</v>
      </c>
      <c r="NN10" s="431">
        <f>WORKDAY(NN11,'NEO 5322121'!$A10,'[2]Holiday Schedule'!$B$2:$B$30)</f>
        <v>42354</v>
      </c>
      <c r="NO10" s="431">
        <f>WORKDAY(NO11,'NEO 5322121'!$A10,'[2]Holiday Schedule'!$B$2:$B$30)</f>
        <v>42354</v>
      </c>
      <c r="NP10" s="431">
        <f>WORKDAY(NP11,'NEO 5322121'!$A10,'[2]Holiday Schedule'!$B$2:$B$30)</f>
        <v>42354</v>
      </c>
      <c r="NQ10" s="431">
        <f>WORKDAY(NQ11,'NEO 5322121'!$A10,'[2]Holiday Schedule'!$B$2:$B$30)</f>
        <v>42354</v>
      </c>
      <c r="NR10" s="431">
        <f>WORKDAY(NR11,'NEO 5322121'!$A10,'[2]Holiday Schedule'!$B$2:$B$30)</f>
        <v>42354</v>
      </c>
      <c r="NS10" s="431">
        <f>WORKDAY(NS11,'NEO 5322121'!$A10,'[2]Holiday Schedule'!$B$2:$B$30)</f>
        <v>42354</v>
      </c>
      <c r="NT10" s="431">
        <f>WORKDAY(NT11,'NEO 5322121'!$A10,'[2]Holiday Schedule'!$B$2:$B$30)</f>
        <v>42354</v>
      </c>
      <c r="NU10" s="431">
        <f>WORKDAY(NU11,'NEO 5322121'!$A10,'[2]Holiday Schedule'!$B$2:$B$30)</f>
        <v>42354</v>
      </c>
      <c r="NV10" s="431">
        <f>WORKDAY(NV11,'NEO 5322121'!$A10,'[2]Holiday Schedule'!$B$2:$B$30)</f>
        <v>42355</v>
      </c>
      <c r="NW10" s="431">
        <f>WORKDAY(NW11,'NEO 5322121'!$A10,'[2]Holiday Schedule'!$B$2:$B$30)</f>
        <v>42355</v>
      </c>
      <c r="NX10" s="431">
        <f>WORKDAY(NX11,'NEO 5322121'!$A10,'[2]Holiday Schedule'!$B$2:$B$30)</f>
        <v>42355</v>
      </c>
      <c r="NY10" s="431">
        <f>WORKDAY(NY11,'NEO 5322121'!$A10,'[2]Holiday Schedule'!$B$2:$B$30)</f>
        <v>42355</v>
      </c>
      <c r="NZ10" s="431">
        <f>WORKDAY(NZ11,'NEO 5322121'!$A10,'[2]Holiday Schedule'!$B$2:$B$30)</f>
        <v>42355</v>
      </c>
      <c r="OA10" s="283"/>
      <c r="OB10" s="431">
        <f>WORKDAY(OB11,'NEO 5322121'!$A10,'[2]Holiday Schedule'!$B$2:$B$30)</f>
        <v>42355</v>
      </c>
      <c r="OC10" s="431">
        <f>WORKDAY(OC11,'NEO 5322121'!$A10,'[2]Holiday Schedule'!$B$2:$B$30)</f>
        <v>42355</v>
      </c>
      <c r="OD10" s="431">
        <f>WORKDAY(OD11,'NEO 5322121'!$A10,'[2]Holiday Schedule'!$B$2:$B$30)</f>
        <v>42355</v>
      </c>
      <c r="OE10" s="431">
        <f>WORKDAY(OE11,'NEO 5322121'!$A10,'[2]Holiday Schedule'!$B$2:$B$30)</f>
        <v>42355</v>
      </c>
      <c r="OF10" s="431">
        <f>WORKDAY(OF11,'NEO 5322121'!$A10,'[2]Holiday Schedule'!$B$2:$B$30)</f>
        <v>42355</v>
      </c>
      <c r="OG10" s="431">
        <f>WORKDAY(OG11,'NEO 5322121'!$A10,'[2]Holiday Schedule'!$B$2:$B$30)</f>
        <v>42356</v>
      </c>
      <c r="OH10" s="431">
        <f>WORKDAY(OH11,'NEO 5322121'!$A10,'[2]Holiday Schedule'!$B$2:$B$30)</f>
        <v>42356</v>
      </c>
      <c r="OI10" s="431">
        <f>WORKDAY(OI11,'NEO 5322121'!$A10,'[2]Holiday Schedule'!$B$2:$B$30)</f>
        <v>42356</v>
      </c>
      <c r="OJ10" s="431">
        <f>WORKDAY(OJ11,'NEO 5322121'!$A10,'[2]Holiday Schedule'!$B$2:$B$30)</f>
        <v>42356</v>
      </c>
      <c r="OK10" s="431">
        <f>WORKDAY(OK11,'NEO 5322121'!$A10,'[2]Holiday Schedule'!$B$2:$B$30)</f>
        <v>42356</v>
      </c>
      <c r="OL10" s="431">
        <f>WORKDAY(OL11,'NEO 5322121'!$A10,'[2]Holiday Schedule'!$B$2:$B$30)</f>
        <v>42356</v>
      </c>
      <c r="OM10" s="431">
        <f>WORKDAY(OM11,'NEO 5322121'!$A10,'[2]Holiday Schedule'!$B$2:$B$30)</f>
        <v>42356</v>
      </c>
      <c r="ON10" s="431">
        <f>WORKDAY(ON11,'NEO 5322121'!$A10,'[2]Holiday Schedule'!$B$2:$B$30)</f>
        <v>42356</v>
      </c>
      <c r="OO10" s="431">
        <f>WORKDAY(OO11,'NEO 5322121'!$A10,'[2]Holiday Schedule'!$B$2:$B$30)</f>
        <v>42356</v>
      </c>
      <c r="OP10" s="431">
        <f>WORKDAY(OP11,'NEO 5322121'!$A10,'[2]Holiday Schedule'!$B$2:$B$30)</f>
        <v>42356</v>
      </c>
      <c r="OQ10" s="431">
        <f>WORKDAY(OQ11,'NEO 5322121'!$A10,'[2]Holiday Schedule'!$B$2:$B$30)</f>
        <v>42356</v>
      </c>
      <c r="OR10" s="431">
        <f>WORKDAY(OR11,'NEO 5322121'!$A10,'[2]Holiday Schedule'!$B$2:$B$30)</f>
        <v>42356</v>
      </c>
      <c r="OS10" s="431">
        <f>WORKDAY(OS11,'NEO 5322121'!$A10,'[2]Holiday Schedule'!$B$2:$B$30)</f>
        <v>42356</v>
      </c>
      <c r="OT10" s="431">
        <f>WORKDAY(OT11,'NEO 5322121'!$A10,'[2]Holiday Schedule'!$B$2:$B$30)</f>
        <v>42356</v>
      </c>
      <c r="OU10" s="431">
        <f>WORKDAY(OU11,'NEO 5322121'!$A10,'[2]Holiday Schedule'!$B$2:$B$30)</f>
        <v>42356</v>
      </c>
      <c r="OV10" s="431">
        <f>WORKDAY(OV11,'NEO 5322121'!$A10,'[2]Holiday Schedule'!$B$2:$B$30)</f>
        <v>42356</v>
      </c>
      <c r="OW10" s="431">
        <f>WORKDAY(OW11,'NEO 5322121'!$A10,'[2]Holiday Schedule'!$B$2:$B$30)</f>
        <v>42356</v>
      </c>
      <c r="OX10" s="431">
        <f>WORKDAY(OX11,'NEO 5322121'!$A10,'[2]Holiday Schedule'!$B$2:$B$30)</f>
        <v>42356</v>
      </c>
      <c r="OY10" s="431">
        <f>WORKDAY(OY11,'NEO 5322121'!$A10,'[2]Holiday Schedule'!$B$2:$B$30)</f>
        <v>42356</v>
      </c>
      <c r="OZ10" s="431">
        <f>WORKDAY(OZ11,'NEO 5322121'!$A10,'[2]Holiday Schedule'!$B$2:$B$30)</f>
        <v>42356</v>
      </c>
      <c r="PA10" s="431">
        <f>WORKDAY(PA11,'NEO 5322121'!$A10,'[2]Holiday Schedule'!$B$2:$B$30)</f>
        <v>42356</v>
      </c>
      <c r="PB10" s="431">
        <f>WORKDAY(PB11,'NEO 5322121'!$A10,'[2]Holiday Schedule'!$B$2:$B$30)</f>
        <v>42356</v>
      </c>
      <c r="PC10" s="431">
        <f>WORKDAY(PC11,'NEO 5322121'!$A10,'[2]Holiday Schedule'!$B$2:$B$30)</f>
        <v>42356</v>
      </c>
      <c r="PD10" s="431">
        <f>WORKDAY(PD11,'NEO 5322121'!$A10,'[2]Holiday Schedule'!$B$2:$B$30)</f>
        <v>42356</v>
      </c>
      <c r="PE10" s="431">
        <f>WORKDAY(PE11,'NEO 5322121'!$A10,'[2]Holiday Schedule'!$B$2:$B$30)</f>
        <v>42356</v>
      </c>
      <c r="PF10" s="283"/>
      <c r="PG10" s="431">
        <f>WORKDAY(PG11,'NEO 5322121'!$A10,'[2]Holiday Schedule'!$B$2:$B$30)</f>
        <v>42356</v>
      </c>
      <c r="PH10" s="431">
        <f>WORKDAY(PH11,'NEO 5322121'!$A10,'[2]Holiday Schedule'!$B$2:$B$30)</f>
        <v>42356</v>
      </c>
      <c r="PI10" s="431">
        <f>WORKDAY(PI11,'NEO 5322121'!$A10,'[2]Holiday Schedule'!$B$2:$B$30)</f>
        <v>42356</v>
      </c>
      <c r="PJ10" s="431">
        <f>WORKDAY(PJ11,'NEO 5322121'!$A10,'[2]Holiday Schedule'!$B$2:$B$30)</f>
        <v>42356</v>
      </c>
      <c r="PK10" s="431">
        <f>WORKDAY(PK11,'NEO 5322121'!$A10,'[2]Holiday Schedule'!$B$2:$B$30)</f>
        <v>42356</v>
      </c>
      <c r="PL10" s="431">
        <f>WORKDAY(PL11,'NEO 5322121'!$A10,'[2]Holiday Schedule'!$B$2:$B$30)</f>
        <v>42353</v>
      </c>
      <c r="PM10" s="431">
        <f>WORKDAY(PM11,'NEO 5322121'!$A10,'[2]Holiday Schedule'!$B$2:$B$30)</f>
        <v>42338</v>
      </c>
      <c r="PN10" s="431">
        <f>WORKDAY(PN11,'NEO 5322121'!$A10,'[2]Holiday Schedule'!$B$2:$B$30)</f>
        <v>42338</v>
      </c>
      <c r="PO10" s="431">
        <f>WORKDAY(PO11,'NEO 5322121'!$A10,'[2]Holiday Schedule'!$B$2:$B$30)</f>
        <v>42348</v>
      </c>
      <c r="PP10" s="431">
        <f>WORKDAY(PP11,'NEO 5322121'!$A10,'[2]Holiday Schedule'!$B$2:$B$30)</f>
        <v>42353</v>
      </c>
      <c r="PQ10" s="431">
        <f>WORKDAY(PQ11,'NEO 5322121'!$A10,'[2]Holiday Schedule'!$B$2:$B$30)</f>
        <v>42353</v>
      </c>
      <c r="PR10" s="431">
        <f>WORKDAY(PR11,'NEO 5322121'!$A10,'[2]Holiday Schedule'!$B$2:$B$30)</f>
        <v>42353</v>
      </c>
      <c r="PS10" s="431">
        <f>WORKDAY(PS11,'NEO 5322121'!$A10,'[2]Holiday Schedule'!$B$2:$B$30)</f>
        <v>42353</v>
      </c>
      <c r="PT10" s="431">
        <f>WORKDAY(PT11,'NEO 5322121'!$A10,'[2]Holiday Schedule'!$B$2:$B$30)</f>
        <v>42353</v>
      </c>
      <c r="PU10" s="431">
        <f>WORKDAY(PU11,'NEO 5322121'!$A10,'[2]Holiday Schedule'!$B$2:$B$30)</f>
        <v>42353</v>
      </c>
      <c r="PV10" s="431">
        <f>WORKDAY(PV11,'NEO 5322121'!$A10,'[2]Holiday Schedule'!$B$2:$B$30)</f>
        <v>42353</v>
      </c>
      <c r="PW10" s="431">
        <f>WORKDAY(PW11,'NEO 5322121'!$A10,'[2]Holiday Schedule'!$B$2:$B$30)</f>
        <v>42353</v>
      </c>
      <c r="PX10" s="431">
        <f>WORKDAY(PX11,'NEO 5322121'!$A10,'[2]Holiday Schedule'!$B$2:$B$30)</f>
        <v>42353</v>
      </c>
      <c r="PY10" s="431">
        <f>WORKDAY(PY11,'NEO 5322121'!$A10,'[2]Holiday Schedule'!$B$2:$B$30)</f>
        <v>42353</v>
      </c>
      <c r="PZ10" s="431">
        <f>WORKDAY(PZ11,'NEO 5322121'!$A10,'[2]Holiday Schedule'!$B$2:$B$30)</f>
        <v>42353</v>
      </c>
      <c r="QA10" s="431">
        <f>WORKDAY(QA11,'NEO 5322121'!$A10,'[2]Holiday Schedule'!$B$2:$B$30)</f>
        <v>42353</v>
      </c>
      <c r="QB10" s="431">
        <f>WORKDAY(QB11,'NEO 5322121'!$A10,'[2]Holiday Schedule'!$B$2:$B$30)</f>
        <v>42353</v>
      </c>
      <c r="QC10" s="431">
        <f>WORKDAY(QC11,'NEO 5322121'!$A10,'[2]Holiday Schedule'!$B$2:$B$30)</f>
        <v>42353</v>
      </c>
      <c r="QD10" s="431">
        <f>WORKDAY(QD11,'NEO 5322121'!$A10,'[2]Holiday Schedule'!$B$2:$B$30)</f>
        <v>42353</v>
      </c>
      <c r="QE10" s="431">
        <f>WORKDAY(QE11,'NEO 5322121'!$A10,'[2]Holiday Schedule'!$B$2:$B$30)</f>
        <v>42353</v>
      </c>
      <c r="QF10" s="431">
        <f>WORKDAY(QF11,'NEO 5322121'!$A10,'[2]Holiday Schedule'!$B$2:$B$30)</f>
        <v>42353</v>
      </c>
      <c r="QG10" s="431">
        <f>WORKDAY(QG11,'NEO 5322121'!$A10,'[2]Holiday Schedule'!$B$2:$B$30)</f>
        <v>42353</v>
      </c>
      <c r="QH10" s="431">
        <f>WORKDAY(QH11,'NEO 5322121'!$A10,'[2]Holiday Schedule'!$B$2:$B$30)</f>
        <v>42356</v>
      </c>
      <c r="QI10" s="431">
        <f>WORKDAY(QI11,'NEO 5322121'!$A10,'[2]Holiday Schedule'!$B$2:$B$30)</f>
        <v>42356</v>
      </c>
      <c r="QJ10" s="431">
        <f>WORKDAY(QJ11,'NEO 5322121'!$A10,'[2]Holiday Schedule'!$B$2:$B$30)</f>
        <v>42356</v>
      </c>
      <c r="QK10" s="283"/>
      <c r="QL10" s="431">
        <f>WORKDAY(QL11,'NEO 5322121'!$A10,'[2]Holiday Schedule'!$B$2:$B$30)</f>
        <v>42356</v>
      </c>
      <c r="QM10" s="431">
        <f>WORKDAY(QM11,'NEO 5322121'!$A10,'[2]Holiday Schedule'!$B$2:$B$30)</f>
        <v>42356</v>
      </c>
      <c r="QN10" s="431">
        <f>WORKDAY(QN11,'NEO 5322121'!$A10,'[2]Holiday Schedule'!$B$2:$B$30)</f>
        <v>42356</v>
      </c>
      <c r="QO10" s="431">
        <f>WORKDAY(QO11,'NEO 5322121'!$A10,'[2]Holiday Schedule'!$B$2:$B$30)</f>
        <v>42356</v>
      </c>
      <c r="QP10" s="431">
        <f>WORKDAY(QP11,'NEO 5322121'!$A10,'[2]Holiday Schedule'!$B$2:$B$30)</f>
        <v>42356</v>
      </c>
      <c r="QQ10" s="431">
        <f>WORKDAY(QQ11,'NEO 5322121'!$A10,'[2]Holiday Schedule'!$B$2:$B$30)</f>
        <v>42356</v>
      </c>
      <c r="QR10" s="431">
        <f>WORKDAY(QR11,'NEO 5322121'!$A10,'[2]Holiday Schedule'!$B$2:$B$30)</f>
        <v>42356</v>
      </c>
      <c r="QS10" s="431">
        <f>WORKDAY(QS11,'NEO 5322121'!$A10,'[2]Holiday Schedule'!$B$2:$B$30)</f>
        <v>42356</v>
      </c>
      <c r="QT10" s="431">
        <f>WORKDAY(QT11,'NEO 5322121'!$A10,'[2]Holiday Schedule'!$B$2:$B$30)</f>
        <v>42356</v>
      </c>
      <c r="QU10" s="431">
        <f>WORKDAY(QU11,'NEO 5322121'!$A10,'[2]Holiday Schedule'!$B$2:$B$30)</f>
        <v>42356</v>
      </c>
      <c r="QV10" s="431">
        <f>WORKDAY(QV11,'NEO 5322121'!$A10,'[2]Holiday Schedule'!$B$2:$B$30)</f>
        <v>42356</v>
      </c>
      <c r="QW10" s="431">
        <f>WORKDAY(QW11,'NEO 5322121'!$A10,'[2]Holiday Schedule'!$B$2:$B$30)</f>
        <v>42356</v>
      </c>
      <c r="QX10" s="431">
        <f>WORKDAY(QX11,'NEO 5322121'!$A10,'[2]Holiday Schedule'!$B$2:$B$30)</f>
        <v>42356</v>
      </c>
      <c r="QY10" s="431">
        <f>WORKDAY(QY11,'NEO 5322121'!$A10,'[2]Holiday Schedule'!$B$2:$B$30)</f>
        <v>42356</v>
      </c>
      <c r="QZ10" s="431">
        <f>WORKDAY(QZ11,'NEO 5322121'!$A10,'[2]Holiday Schedule'!$B$2:$B$30)</f>
        <v>42356</v>
      </c>
      <c r="RA10" s="431">
        <f>WORKDAY(RA11,'NEO 5322121'!$A10,'[2]Holiday Schedule'!$B$2:$B$30)</f>
        <v>42356</v>
      </c>
      <c r="RB10" s="431">
        <f>WORKDAY(RB11,'NEO 5322121'!$A10,'[2]Holiday Schedule'!$B$2:$B$30)</f>
        <v>42356</v>
      </c>
      <c r="RC10" s="431">
        <f>WORKDAY(RC11,'NEO 5322121'!$A10,'[2]Holiday Schedule'!$B$2:$B$30)</f>
        <v>42356</v>
      </c>
      <c r="RD10" s="431">
        <f>WORKDAY(RD11,'NEO 5322121'!$A10,'[2]Holiday Schedule'!$B$2:$B$30)</f>
        <v>42356</v>
      </c>
      <c r="RE10" s="431">
        <f>WORKDAY(RE11,'NEO 5322121'!$A10,'[2]Holiday Schedule'!$B$2:$B$30)</f>
        <v>42356</v>
      </c>
      <c r="RF10" s="431">
        <f>WORKDAY(RF11,'NEO 5322121'!$A10,'[2]Holiday Schedule'!$B$2:$B$30)</f>
        <v>42356</v>
      </c>
      <c r="RG10" s="431">
        <f>WORKDAY(RG11,'NEO 5322121'!$A10,'[2]Holiday Schedule'!$B$2:$B$30)</f>
        <v>42356</v>
      </c>
      <c r="RH10" s="431">
        <f>WORKDAY(RH11,'NEO 5322121'!$A10,'[2]Holiday Schedule'!$B$2:$B$30)</f>
        <v>42356</v>
      </c>
      <c r="RI10" s="431">
        <f>WORKDAY(RI11,'NEO 5322121'!$A10,'[2]Holiday Schedule'!$B$2:$B$30)</f>
        <v>42356</v>
      </c>
      <c r="RJ10" s="431">
        <f>WORKDAY(RJ11,'NEO 5322121'!$A10,'[2]Holiday Schedule'!$B$2:$B$30)</f>
        <v>42356</v>
      </c>
      <c r="RK10" s="431">
        <f>WORKDAY(RK11,'NEO 5322121'!$A10,'[2]Holiday Schedule'!$B$2:$B$30)</f>
        <v>42356</v>
      </c>
      <c r="RL10" s="431">
        <f>WORKDAY(RL11,'NEO 5322121'!$A10,'[2]Holiday Schedule'!$B$2:$B$30)</f>
        <v>42356</v>
      </c>
      <c r="RM10" s="431">
        <f>WORKDAY(RM11,'NEO 5322121'!$A10,'[2]Holiday Schedule'!$B$2:$B$30)</f>
        <v>42356</v>
      </c>
      <c r="RN10" s="431">
        <f>WORKDAY(RN11,'NEO 5322121'!$A10,'[2]Holiday Schedule'!$B$2:$B$30)</f>
        <v>42356</v>
      </c>
      <c r="RO10" s="431">
        <f>WORKDAY(RO11,'NEO 5322121'!$A10,'[2]Holiday Schedule'!$B$2:$B$30)</f>
        <v>42356</v>
      </c>
      <c r="RP10" s="283"/>
      <c r="RQ10" s="431">
        <f>WORKDAY(RQ11,'NEO 5322121'!$A10,'[2]Holiday Schedule'!$B$2:$B$30)</f>
        <v>42356</v>
      </c>
      <c r="RR10" s="431">
        <f>WORKDAY(RR11,'NEO 5322121'!$A10,'[2]Holiday Schedule'!$B$2:$B$30)</f>
        <v>42356</v>
      </c>
      <c r="RS10" s="431">
        <f>WORKDAY(RS11,'NEO 5322121'!$A10,'[2]Holiday Schedule'!$B$2:$B$30)</f>
        <v>42356</v>
      </c>
      <c r="RT10" s="431">
        <f>WORKDAY(RT11,'NEO 5322121'!$A10,'[2]Holiday Schedule'!$B$2:$B$30)</f>
        <v>42356</v>
      </c>
      <c r="RU10" s="431">
        <f>WORKDAY(RU11,'NEO 5322121'!$A10,'[2]Holiday Schedule'!$B$2:$B$30)</f>
        <v>42356</v>
      </c>
      <c r="RV10" s="431">
        <f>WORKDAY(RV11,'NEO 5322121'!$A10,'[2]Holiday Schedule'!$B$2:$B$30)</f>
        <v>42356</v>
      </c>
      <c r="RW10" s="431">
        <f>WORKDAY(RW11,'NEO 5322121'!$A10,'[2]Holiday Schedule'!$B$2:$B$30)</f>
        <v>42356</v>
      </c>
      <c r="RX10" s="431">
        <f>WORKDAY(RX11,'NEO 5322121'!$A10,'[2]Holiday Schedule'!$B$2:$B$30)</f>
        <v>42356</v>
      </c>
      <c r="RY10" s="431">
        <f>WORKDAY(RY11,'NEO 5322121'!$A10,'[2]Holiday Schedule'!$B$2:$B$30)</f>
        <v>42356</v>
      </c>
      <c r="RZ10" s="431">
        <f>WORKDAY(RZ11,'NEO 5322121'!$A10,'[2]Holiday Schedule'!$B$2:$B$30)</f>
        <v>42356</v>
      </c>
      <c r="SA10" s="431">
        <f>WORKDAY(SA11,'NEO 5322121'!$A10,'[2]Holiday Schedule'!$B$2:$B$30)</f>
        <v>42360</v>
      </c>
      <c r="SB10" s="431">
        <f>WORKDAY(SB11,'NEO 5322121'!$A10,'[2]Holiday Schedule'!$B$2:$B$30)</f>
        <v>42360</v>
      </c>
      <c r="SC10" s="431">
        <f>WORKDAY(SC11,'NEO 5322121'!$A10,'[2]Holiday Schedule'!$B$2:$B$30)</f>
        <v>42360</v>
      </c>
      <c r="SD10" s="431">
        <f>WORKDAY(SD11,'NEO 5322121'!$A10,'[2]Holiday Schedule'!$B$2:$B$30)</f>
        <v>42360</v>
      </c>
      <c r="SE10" s="431">
        <f>WORKDAY(SE11,'NEO 5322121'!$A10,'[2]Holiday Schedule'!$B$2:$B$30)</f>
        <v>42360</v>
      </c>
      <c r="SF10" s="431">
        <f>WORKDAY(SF11,'NEO 5322121'!$A10,'[2]Holiday Schedule'!$B$2:$B$30)</f>
        <v>42360</v>
      </c>
      <c r="SG10" s="431">
        <f>WORKDAY(SG11,'NEO 5322121'!$A10,'[2]Holiday Schedule'!$B$2:$B$30)</f>
        <v>42360</v>
      </c>
      <c r="SH10" s="431">
        <f>WORKDAY(SH11,'NEO 5322121'!$A10,'[2]Holiday Schedule'!$B$2:$B$30)</f>
        <v>42360</v>
      </c>
      <c r="SI10" s="431">
        <f>WORKDAY(SI11,'NEO 5322121'!$A10,'[2]Holiday Schedule'!$B$2:$B$30)</f>
        <v>42360</v>
      </c>
      <c r="SJ10" s="431">
        <f>WORKDAY(SJ11,'NEO 5322121'!$A10,'[2]Holiday Schedule'!$B$2:$B$30)</f>
        <v>42360</v>
      </c>
      <c r="SK10" s="431">
        <f>WORKDAY(SK11,'NEO 5322121'!$A10,'[2]Holiday Schedule'!$B$2:$B$30)</f>
        <v>42360</v>
      </c>
      <c r="SL10" s="431">
        <f>WORKDAY(SL11,'NEO 5322121'!$A10,'[2]Holiday Schedule'!$B$2:$B$30)</f>
        <v>42360</v>
      </c>
      <c r="SM10" s="431">
        <f>WORKDAY(SM11,'NEO 5322121'!$A10,'[2]Holiday Schedule'!$B$2:$B$30)</f>
        <v>42360</v>
      </c>
      <c r="SN10" s="431">
        <f>WORKDAY(SN11,'NEO 5322121'!$A10,'[2]Holiday Schedule'!$B$2:$B$30)</f>
        <v>42360</v>
      </c>
      <c r="SO10" s="431">
        <f>WORKDAY(SO11,'NEO 5322121'!$A10,'[2]Holiday Schedule'!$B$2:$B$30)</f>
        <v>42373</v>
      </c>
      <c r="SP10" s="431">
        <f>WORKDAY(SP11,'NEO 5322121'!$A10,'[2]Holiday Schedule'!$B$2:$B$30)</f>
        <v>42373</v>
      </c>
      <c r="SQ10" s="431">
        <f>WORKDAY(SQ11,'NEO 5322121'!$A10,'[2]Holiday Schedule'!$B$2:$B$30)</f>
        <v>42373</v>
      </c>
      <c r="SR10" s="431">
        <f>WORKDAY(SR11,'NEO 5322121'!$A10,'[2]Holiday Schedule'!$B$2:$B$30)</f>
        <v>42373</v>
      </c>
      <c r="SS10" s="431">
        <f>WORKDAY(SS11,'NEO 5322121'!$A10,'[2]Holiday Schedule'!$B$2:$B$30)</f>
        <v>42373</v>
      </c>
      <c r="ST10" s="431">
        <f>WORKDAY(ST11,'NEO 5322121'!$A10,'[2]Holiday Schedule'!$B$2:$B$30)</f>
        <v>42373</v>
      </c>
      <c r="SU10" s="283"/>
      <c r="SV10" s="431">
        <f>WORKDAY(SV11,'NEO 5322121'!$A10,'[2]Holiday Schedule'!$B$2:$B$30)</f>
        <v>42373</v>
      </c>
      <c r="SW10" s="431">
        <f>WORKDAY(SW11,'NEO 5322121'!$A10,'[2]Holiday Schedule'!$B$2:$B$30)</f>
        <v>42373</v>
      </c>
      <c r="SX10" s="431">
        <f>WORKDAY(SX11,'NEO 5322121'!$A10,'[2]Holiday Schedule'!$B$2:$B$30)</f>
        <v>42373</v>
      </c>
      <c r="SY10" s="431">
        <f>WORKDAY(SY11,'NEO 5322121'!$A10,'[2]Holiday Schedule'!$B$2:$B$30)</f>
        <v>42373</v>
      </c>
      <c r="SZ10" s="431">
        <f>WORKDAY(SZ11,'NEO 5322121'!$A10,'[2]Holiday Schedule'!$B$2:$B$30)</f>
        <v>42373</v>
      </c>
      <c r="TA10" s="431">
        <f>WORKDAY(TA11,'NEO 5322121'!$A10,'[2]Holiday Schedule'!$B$2:$B$30)</f>
        <v>42373</v>
      </c>
      <c r="TB10" s="431">
        <f>WORKDAY(TB11,'NEO 5322121'!$A10,'[2]Holiday Schedule'!$B$2:$B$30)</f>
        <v>42373</v>
      </c>
      <c r="TC10" s="431">
        <f>WORKDAY(TC11,'NEO 5322121'!$A10,'[2]Holiday Schedule'!$B$2:$B$30)</f>
        <v>42373</v>
      </c>
      <c r="TD10" s="431">
        <f>WORKDAY(TD11,'NEO 5322121'!$A10,'[2]Holiday Schedule'!$B$2:$B$30)</f>
        <v>42373</v>
      </c>
      <c r="TE10" s="431">
        <f>WORKDAY(TE11,'NEO 5322121'!$A10,'[2]Holiday Schedule'!$B$2:$B$30)</f>
        <v>42373</v>
      </c>
      <c r="TF10" s="431">
        <f>WORKDAY(TF11,'NEO 5322121'!$A10,'[2]Holiday Schedule'!$B$2:$B$30)</f>
        <v>42373</v>
      </c>
      <c r="TG10" s="431">
        <f>WORKDAY(TG11,'NEO 5322121'!$A10,'[2]Holiday Schedule'!$B$2:$B$30)</f>
        <v>42373</v>
      </c>
      <c r="TH10" s="431">
        <f>WORKDAY(TH11,'NEO 5322121'!$A10,'[2]Holiday Schedule'!$B$2:$B$30)</f>
        <v>42373</v>
      </c>
      <c r="TI10" s="431">
        <f>WORKDAY(TI11,'NEO 5322121'!$A10,'[2]Holiday Schedule'!$B$2:$B$30)</f>
        <v>42373</v>
      </c>
      <c r="TJ10" s="431">
        <f>WORKDAY(TJ11,'NEO 5322121'!$A10,'[2]Holiday Schedule'!$B$2:$B$30)</f>
        <v>42373</v>
      </c>
      <c r="TK10" s="431">
        <f>WORKDAY(TK11,'NEO 5322121'!$A10,'[2]Holiday Schedule'!$B$2:$B$30)</f>
        <v>42373</v>
      </c>
      <c r="TL10" s="431">
        <f>WORKDAY(TL11,'NEO 5322121'!$A10,'[2]Holiday Schedule'!$B$2:$B$30)</f>
        <v>42373</v>
      </c>
      <c r="TM10" s="431">
        <f>WORKDAY(TM11,'NEO 5322121'!$A10,'[2]Holiday Schedule'!$B$2:$B$30)</f>
        <v>42373</v>
      </c>
      <c r="TN10" s="431">
        <f>WORKDAY(TN11,'NEO 5322121'!$A10,'[2]Holiday Schedule'!$B$2:$B$30)</f>
        <v>42373</v>
      </c>
      <c r="TO10" s="431">
        <f>WORKDAY(TO11,'NEO 5322121'!$A10,'[2]Holiday Schedule'!$B$2:$B$30)</f>
        <v>42373</v>
      </c>
      <c r="TP10" s="431">
        <f>WORKDAY(TP11,'NEO 5322121'!$A10,'[2]Holiday Schedule'!$B$2:$B$30)</f>
        <v>42373</v>
      </c>
      <c r="TQ10" s="431">
        <f>WORKDAY(TQ11,'NEO 5322121'!$A10,'[2]Holiday Schedule'!$B$2:$B$30)</f>
        <v>42373</v>
      </c>
      <c r="TR10" s="431">
        <f>WORKDAY(TR11,'NEO 5322121'!$A10,'[2]Holiday Schedule'!$B$2:$B$30)</f>
        <v>42373</v>
      </c>
      <c r="TS10" s="431">
        <f>WORKDAY(TS11,'NEO 5322121'!$A10,'[2]Holiday Schedule'!$B$2:$B$30)</f>
        <v>42373</v>
      </c>
      <c r="TT10" s="431">
        <f>WORKDAY(TT11,'NEO 5322121'!$A10,'[2]Holiday Schedule'!$B$2:$B$30)</f>
        <v>42373</v>
      </c>
      <c r="TU10" s="431">
        <f>WORKDAY(TU11,'NEO 5322121'!$A10,'[2]Holiday Schedule'!$B$2:$B$30)</f>
        <v>42373</v>
      </c>
      <c r="TV10" s="431">
        <f>WORKDAY(TV11,'NEO 5322121'!$A10,'[2]Holiday Schedule'!$B$2:$B$30)</f>
        <v>42373</v>
      </c>
      <c r="TW10" s="431">
        <f>WORKDAY(TW11,'NEO 5322121'!$A10,'[2]Holiday Schedule'!$B$2:$B$30)</f>
        <v>42374</v>
      </c>
      <c r="TX10" s="431">
        <f>WORKDAY(TX11,'NEO 5322121'!$A10,'[2]Holiday Schedule'!$B$2:$B$30)</f>
        <v>42374</v>
      </c>
      <c r="TY10" s="431">
        <f>WORKDAY(TY11,'NEO 5322121'!$A10,'[2]Holiday Schedule'!$B$2:$B$30)</f>
        <v>42374</v>
      </c>
      <c r="TZ10" s="436"/>
      <c r="UA10" s="431">
        <f>WORKDAY(UA11,'NEO 5322121'!$A10,'[2]Holiday Schedule'!$B$2:$B$30)</f>
        <v>42374</v>
      </c>
      <c r="UB10" s="431">
        <f>WORKDAY(UB11,'NEO 5322121'!$A10,'[2]Holiday Schedule'!$B$2:$B$30)</f>
        <v>42374</v>
      </c>
      <c r="UC10" s="431">
        <f>WORKDAY(UC11,'NEO 5322121'!$A10,'[2]Holiday Schedule'!$B$2:$B$30)</f>
        <v>42374</v>
      </c>
      <c r="UD10" s="431">
        <f>WORKDAY(UD11,'NEO 5322121'!$A10,'[2]Holiday Schedule'!$B$2:$B$30)</f>
        <v>42374</v>
      </c>
      <c r="UE10" s="431">
        <f>WORKDAY(UE11,'NEO 5322121'!$A10,'[2]Holiday Schedule'!$B$2:$B$30)</f>
        <v>42374</v>
      </c>
      <c r="UF10" s="431">
        <f>WORKDAY(UF11,'NEO 5322121'!$A10,'[2]Holiday Schedule'!$B$2:$B$30)</f>
        <v>42374</v>
      </c>
      <c r="UG10" s="431">
        <f>WORKDAY(UG11,'NEO 5322121'!$A10,'[2]Holiday Schedule'!$B$2:$B$30)</f>
        <v>42374</v>
      </c>
      <c r="UH10" s="431">
        <f>WORKDAY(UH11,'NEO 5322121'!$A10,'[2]Holiday Schedule'!$B$2:$B$30)</f>
        <v>42374</v>
      </c>
      <c r="UI10" s="431">
        <f>WORKDAY(UI11,'NEO 5322121'!$A10,'[2]Holiday Schedule'!$B$2:$B$30)</f>
        <v>42374</v>
      </c>
      <c r="UJ10" s="431">
        <f>WORKDAY(UJ11,'NEO 5322121'!$A10,'[2]Holiday Schedule'!$B$2:$B$30)</f>
        <v>42374</v>
      </c>
      <c r="UK10" s="431">
        <f>WORKDAY(UK11,'NEO 5322121'!$A10,'[2]Holiday Schedule'!$B$2:$B$30)</f>
        <v>42374</v>
      </c>
      <c r="UL10" s="431">
        <f>WORKDAY(UL11,'NEO 5322121'!$A10,'[2]Holiday Schedule'!$B$2:$B$30)</f>
        <v>42374</v>
      </c>
      <c r="UM10" s="431">
        <f>WORKDAY(UM11,'NEO 5322121'!$A10,'[2]Holiday Schedule'!$B$2:$B$30)</f>
        <v>42374</v>
      </c>
      <c r="UN10" s="431">
        <f>WORKDAY(UN11,'NEO 5322121'!$A10,'[2]Holiday Schedule'!$B$2:$B$30)</f>
        <v>42374</v>
      </c>
      <c r="UO10" s="431">
        <f>WORKDAY(UO11,'NEO 5322121'!$A10,'[2]Holiday Schedule'!$B$2:$B$30)</f>
        <v>42374</v>
      </c>
      <c r="UP10" s="431">
        <f>WORKDAY(UP11,'NEO 5322121'!$A10,'[2]Holiday Schedule'!$B$2:$B$30)</f>
        <v>42374</v>
      </c>
      <c r="UQ10" s="431">
        <f>WORKDAY(UQ11,'NEO 5322121'!$A10,'[2]Holiday Schedule'!$B$2:$B$30)</f>
        <v>42374</v>
      </c>
      <c r="UR10" s="431">
        <f>WORKDAY(UR11,'NEO 5322121'!$A10,'[2]Holiday Schedule'!$B$2:$B$30)</f>
        <v>42374</v>
      </c>
      <c r="US10" s="431">
        <f>WORKDAY(US11,'NEO 5322121'!$A10,'[2]Holiday Schedule'!$B$2:$B$30)</f>
        <v>42374</v>
      </c>
      <c r="UT10" s="431">
        <f>WORKDAY(UT11,'NEO 5322121'!$A10,'[2]Holiday Schedule'!$B$2:$B$30)</f>
        <v>42374</v>
      </c>
      <c r="UU10" s="431">
        <f>WORKDAY(UU11,'NEO 5322121'!$A10,'[2]Holiday Schedule'!$B$2:$B$30)</f>
        <v>42374</v>
      </c>
      <c r="UV10" s="431">
        <f>WORKDAY(UV11,'NEO 5322121'!$A10,'[2]Holiday Schedule'!$B$2:$B$30)</f>
        <v>42374</v>
      </c>
      <c r="UW10" s="431">
        <f>WORKDAY(UW11,'NEO 5322121'!$A10,'[2]Holiday Schedule'!$B$2:$B$30)</f>
        <v>42374</v>
      </c>
      <c r="UX10" s="431">
        <f>WORKDAY(UX11,'NEO 5322121'!$A10,'[2]Holiday Schedule'!$B$2:$B$30)</f>
        <v>42374</v>
      </c>
      <c r="UY10" s="431">
        <f>WORKDAY(UY11,'NEO 5322121'!$A10,'[2]Holiday Schedule'!$B$2:$B$30)</f>
        <v>42374</v>
      </c>
      <c r="UZ10" s="431">
        <f>WORKDAY(UZ11,'NEO 5322121'!$A10,'[2]Holiday Schedule'!$B$2:$B$30)</f>
        <v>42374</v>
      </c>
      <c r="VA10" s="431">
        <f>WORKDAY(VA11,'NEO 5322121'!$A10,'[2]Holiday Schedule'!$B$2:$B$30)</f>
        <v>42376</v>
      </c>
      <c r="VB10" s="431">
        <f>WORKDAY(VB11,'NEO 5322121'!$A10,'[2]Holiday Schedule'!$B$2:$B$30)</f>
        <v>42376</v>
      </c>
      <c r="VC10" s="431">
        <f>WORKDAY(VC11,'NEO 5322121'!$A10,'[2]Holiday Schedule'!$B$2:$B$30)</f>
        <v>42376</v>
      </c>
      <c r="VD10" s="431">
        <f>WORKDAY(VD11,'NEO 5322121'!$A10,'[2]Holiday Schedule'!$B$2:$B$30)</f>
        <v>42376</v>
      </c>
      <c r="VE10" s="436"/>
      <c r="VF10" s="431">
        <f>WORKDAY(VF11,'NEO 5322121'!$A10,'[2]Holiday Schedule'!$B$2:$B$30)</f>
        <v>42376</v>
      </c>
      <c r="VG10" s="431">
        <f>WORKDAY(VG11,'NEO 5322121'!$A10,'[2]Holiday Schedule'!$B$2:$B$30)</f>
        <v>42376</v>
      </c>
      <c r="VH10" s="431">
        <f>WORKDAY(VH11,'NEO 5322121'!$A10,'[2]Holiday Schedule'!$B$2:$B$30)</f>
        <v>42376</v>
      </c>
      <c r="VI10" s="431">
        <f>WORKDAY(VI11,'NEO 5322121'!$A10,'[2]Holiday Schedule'!$B$2:$B$30)</f>
        <v>42376</v>
      </c>
      <c r="VJ10" s="431">
        <f>WORKDAY(VJ11,'NEO 5322121'!$A10,'[2]Holiday Schedule'!$B$2:$B$30)</f>
        <v>42376</v>
      </c>
      <c r="VK10" s="431">
        <f>WORKDAY(VK11,'NEO 5322121'!$A10,'[2]Holiday Schedule'!$B$2:$B$30)</f>
        <v>42376</v>
      </c>
      <c r="VL10" s="431">
        <f>WORKDAY(VL11,'NEO 5322121'!$A10,'[2]Holiday Schedule'!$B$2:$B$30)</f>
        <v>42376</v>
      </c>
      <c r="VM10" s="431">
        <f>WORKDAY(VM11,'NEO 5322121'!$A10,'[2]Holiday Schedule'!$B$2:$B$30)</f>
        <v>42376</v>
      </c>
      <c r="VN10" s="431">
        <f>WORKDAY(VN11,'NEO 5322121'!$A10,'[2]Holiday Schedule'!$B$2:$B$30)</f>
        <v>42376</v>
      </c>
      <c r="VO10" s="431">
        <f>WORKDAY(VO11,'NEO 5322121'!$A10,'[2]Holiday Schedule'!$B$2:$B$30)</f>
        <v>42376</v>
      </c>
      <c r="VP10" s="431">
        <f>WORKDAY(VP11,'NEO 5322121'!$A10,'[2]Holiday Schedule'!$B$2:$B$30)</f>
        <v>42376</v>
      </c>
      <c r="VQ10" s="431">
        <f>WORKDAY(VQ11,'NEO 5322121'!$A10,'[2]Holiday Schedule'!$B$2:$B$30)</f>
        <v>42376</v>
      </c>
      <c r="VR10" s="431">
        <f>WORKDAY(VR11,'NEO 5322121'!$A10,'[2]Holiday Schedule'!$B$2:$B$30)</f>
        <v>42376</v>
      </c>
      <c r="VS10" s="431">
        <f>WORKDAY(VS11,'NEO 5322121'!$A10,'[2]Holiday Schedule'!$B$2:$B$30)</f>
        <v>42376</v>
      </c>
      <c r="VT10" s="431">
        <f>WORKDAY(VT11,'NEO 5322121'!$A10,'[2]Holiday Schedule'!$B$2:$B$30)</f>
        <v>42376</v>
      </c>
      <c r="VU10" s="431">
        <f>WORKDAY(VU11,'NEO 5322121'!$A10,'[2]Holiday Schedule'!$B$2:$B$30)</f>
        <v>42376</v>
      </c>
      <c r="VV10" s="431">
        <f>WORKDAY(VV11,'NEO 5322121'!$A10,'[2]Holiday Schedule'!$B$2:$B$30)</f>
        <v>42376</v>
      </c>
      <c r="VW10" s="431">
        <f>WORKDAY(VW11,'NEO 5322121'!$A10,'[2]Holiday Schedule'!$B$2:$B$30)</f>
        <v>42376</v>
      </c>
      <c r="VX10" s="431">
        <f>WORKDAY(VX11,'NEO 5322121'!$A10,'[2]Holiday Schedule'!$B$2:$B$30)</f>
        <v>42376</v>
      </c>
      <c r="VY10" s="431">
        <f>WORKDAY(VY11,'NEO 5322121'!$A10,'[2]Holiday Schedule'!$B$2:$B$30)</f>
        <v>42376</v>
      </c>
      <c r="VZ10" s="431">
        <f>WORKDAY(VZ11,'NEO 5322121'!$A10,'[2]Holiday Schedule'!$B$2:$B$30)</f>
        <v>42376</v>
      </c>
      <c r="WA10" s="431">
        <f>WORKDAY(WA11,'NEO 5322121'!$A10,'[2]Holiday Schedule'!$B$2:$B$30)</f>
        <v>42376</v>
      </c>
      <c r="WB10" s="431">
        <f>WORKDAY(WB11,'NEO 5322121'!$A10,'[2]Holiday Schedule'!$B$2:$B$30)</f>
        <v>42376</v>
      </c>
      <c r="WC10" s="431">
        <f>WORKDAY(WC11,'NEO 5322121'!$A10,'[2]Holiday Schedule'!$B$2:$B$30)</f>
        <v>42376</v>
      </c>
      <c r="WD10" s="431">
        <f>WORKDAY(WD11,'NEO 5322121'!$A10,'[2]Holiday Schedule'!$B$2:$B$30)</f>
        <v>42376</v>
      </c>
      <c r="WE10" s="431">
        <f>WORKDAY(WE11,'NEO 5322121'!$A10,'[2]Holiday Schedule'!$B$2:$B$30)</f>
        <v>42376</v>
      </c>
      <c r="WF10" s="431">
        <f>WORKDAY(WF11,'NEO 5322121'!$A10,'[2]Holiday Schedule'!$B$2:$B$30)</f>
        <v>42376</v>
      </c>
      <c r="WG10" s="431">
        <f>WORKDAY(WG11,'NEO 5322121'!$A10,'[2]Holiday Schedule'!$B$2:$B$30)</f>
        <v>42376</v>
      </c>
      <c r="WH10" s="431">
        <f>WORKDAY(WH11,'NEO 5322121'!$A10,'[2]Holiday Schedule'!$B$2:$B$30)</f>
        <v>42376</v>
      </c>
      <c r="WI10" s="431">
        <f>WORKDAY(WI11,'NEO 5322121'!$A10,'[2]Holiday Schedule'!$B$2:$B$30)</f>
        <v>42376</v>
      </c>
      <c r="WJ10" s="436"/>
      <c r="WK10" s="431">
        <f>WORKDAY(WK11,'NEO 5322121'!$A10,'[2]Holiday Schedule'!$B$2:$B$30)</f>
        <v>42376</v>
      </c>
      <c r="WL10" s="431">
        <f>WORKDAY(WL11,'NEO 5322121'!$A10,'[2]Holiday Schedule'!$B$2:$B$30)</f>
        <v>42376</v>
      </c>
      <c r="WM10" s="431">
        <f>WORKDAY(WM11,'NEO 5322121'!$A10,'[2]Holiday Schedule'!$B$2:$B$30)</f>
        <v>42376</v>
      </c>
      <c r="WN10" s="431">
        <f>WORKDAY(WN11,'NEO 5322121'!$A10,'[2]Holiday Schedule'!$B$2:$B$30)</f>
        <v>42376</v>
      </c>
      <c r="WO10" s="431">
        <f>WORKDAY(WO11,'NEO 5322121'!$A10,'[2]Holiday Schedule'!$B$2:$B$30)</f>
        <v>42376</v>
      </c>
      <c r="WP10" s="431">
        <f>WORKDAY(WP11,'NEO 5322121'!$A10,'[2]Holiday Schedule'!$B$2:$B$30)</f>
        <v>42376</v>
      </c>
      <c r="WQ10" s="431">
        <f>WORKDAY(WQ11,'NEO 5322121'!$A10,'[2]Holiday Schedule'!$B$2:$B$30)</f>
        <v>42376</v>
      </c>
      <c r="WR10" s="431">
        <f>WORKDAY(WR11,'NEO 5322121'!$A10,'[2]Holiday Schedule'!$B$2:$B$30)</f>
        <v>42376</v>
      </c>
      <c r="WS10" s="431">
        <f>WORKDAY(WS11,'NEO 5322121'!$A10,'[2]Holiday Schedule'!$B$2:$B$30)</f>
        <v>42376</v>
      </c>
      <c r="WT10" s="431">
        <f>WORKDAY(WT11,'NEO 5322121'!$A10,'[2]Holiday Schedule'!$B$2:$B$30)</f>
        <v>42376</v>
      </c>
      <c r="WU10" s="431">
        <f>WORKDAY(WU11,'NEO 5322121'!$A10,'[2]Holiday Schedule'!$B$2:$B$30)</f>
        <v>42376</v>
      </c>
      <c r="WV10" s="431">
        <f>WORKDAY(WV11,'NEO 5322121'!$A10,'[2]Holiday Schedule'!$B$2:$B$30)</f>
        <v>42376</v>
      </c>
      <c r="WW10" s="431">
        <f>WORKDAY(WW11,'NEO 5322121'!$A10,'[2]Holiday Schedule'!$B$2:$B$30)</f>
        <v>42376</v>
      </c>
      <c r="WX10" s="431">
        <f>WORKDAY(WX11,'NEO 5322121'!$A10,'[2]Holiday Schedule'!$B$2:$B$30)</f>
        <v>42376</v>
      </c>
      <c r="WY10" s="431">
        <f>WORKDAY(WY11,'NEO 5322121'!$A10,'[2]Holiday Schedule'!$B$2:$B$30)</f>
        <v>42376</v>
      </c>
      <c r="WZ10" s="431">
        <f>WORKDAY(WZ11,'NEO 5322121'!$A10,'[2]Holiday Schedule'!$B$2:$B$30)</f>
        <v>42376</v>
      </c>
      <c r="XA10" s="431">
        <f>WORKDAY(XA11,'NEO 5322121'!$A10,'[2]Holiday Schedule'!$B$2:$B$30)</f>
        <v>42376</v>
      </c>
      <c r="XB10" s="431">
        <f>WORKDAY(XB11,'NEO 5322121'!$A10,'[2]Holiday Schedule'!$B$2:$B$30)</f>
        <v>42376</v>
      </c>
      <c r="XC10" s="431">
        <f>WORKDAY(XC11,'NEO 5322121'!$A10,'[2]Holiday Schedule'!$B$2:$B$30)</f>
        <v>42376</v>
      </c>
      <c r="XD10" s="431">
        <f>WORKDAY(XD11,'NEO 5322121'!$A10,'[2]Holiday Schedule'!$B$2:$B$30)</f>
        <v>42376</v>
      </c>
      <c r="XE10" s="431">
        <f>WORKDAY(XE11,'NEO 5322121'!$A10,'[2]Holiday Schedule'!$B$2:$B$30)</f>
        <v>42376</v>
      </c>
      <c r="XF10" s="431">
        <f>WORKDAY(XF11,'NEO 5322121'!$A10,'[2]Holiday Schedule'!$B$2:$B$30)</f>
        <v>42376</v>
      </c>
      <c r="XG10" s="431">
        <f>WORKDAY(XG11,'NEO 5322121'!$A10,'[2]Holiday Schedule'!$B$2:$B$30)</f>
        <v>42376</v>
      </c>
      <c r="XH10" s="431">
        <f>WORKDAY(XH11,'NEO 5322121'!$A10,'[2]Holiday Schedule'!$B$2:$B$30)</f>
        <v>42376</v>
      </c>
      <c r="XI10" s="431">
        <f>WORKDAY(XI11,'NEO 5322121'!$A10,'[2]Holiday Schedule'!$B$2:$B$30)</f>
        <v>42376</v>
      </c>
      <c r="XJ10" s="431">
        <f>WORKDAY(XJ11,'NEO 5322121'!$A10,'[2]Holiday Schedule'!$B$2:$B$30)</f>
        <v>42376</v>
      </c>
      <c r="XK10" s="431">
        <f>WORKDAY(XK11,'NEO 5322121'!$A10,'[2]Holiday Schedule'!$B$2:$B$30)</f>
        <v>42376</v>
      </c>
      <c r="XL10" s="431">
        <f>WORKDAY(XL11,'NEO 5322121'!$A10,'[2]Holiday Schedule'!$B$2:$B$30)</f>
        <v>42376</v>
      </c>
      <c r="XM10" s="431">
        <f>WORKDAY(XM11,'NEO 5322121'!$A10,'[2]Holiday Schedule'!$B$2:$B$30)</f>
        <v>42377</v>
      </c>
      <c r="XN10" s="431">
        <f>WORKDAY(XN11,'NEO 5322121'!$A10,'[2]Holiday Schedule'!$B$2:$B$30)</f>
        <v>42377</v>
      </c>
      <c r="XO10" s="436"/>
      <c r="XP10" s="431">
        <f>WORKDAY(XP11,'NEO 5322121'!$A10,'[2]Holiday Schedule'!$B$2:$B$30)</f>
        <v>42377</v>
      </c>
      <c r="XQ10" s="431">
        <f>WORKDAY(XQ11,'NEO 5322121'!$A10,'[2]Holiday Schedule'!$B$2:$B$30)</f>
        <v>42377</v>
      </c>
      <c r="XR10" s="431">
        <f>WORKDAY(XR11,'NEO 5322121'!$A10,'[2]Holiday Schedule'!$B$2:$B$30)</f>
        <v>42377</v>
      </c>
      <c r="XS10" s="431">
        <f>WORKDAY(XS11,'NEO 5322121'!$A10,'[2]Holiday Schedule'!$B$2:$B$30)</f>
        <v>42377</v>
      </c>
      <c r="XT10" s="431">
        <f>WORKDAY(XT11,'NEO 5322121'!$A10,'[2]Holiday Schedule'!$B$2:$B$30)</f>
        <v>42377</v>
      </c>
      <c r="XU10" s="431">
        <f>WORKDAY(XU11,'NEO 5322121'!$A10,'[2]Holiday Schedule'!$B$2:$B$30)</f>
        <v>42377</v>
      </c>
      <c r="XV10" s="431">
        <f>WORKDAY(XV11,'NEO 5322121'!$A10,'[2]Holiday Schedule'!$B$2:$B$30)</f>
        <v>42376</v>
      </c>
      <c r="XW10" s="431">
        <f>WORKDAY(XW11,'NEO 5322121'!$A10,'[2]Holiday Schedule'!$B$2:$B$30)</f>
        <v>42376</v>
      </c>
      <c r="XX10" s="431">
        <f>WORKDAY(XX11,'NEO 5322121'!$A10,'[2]Holiday Schedule'!$B$2:$B$30)</f>
        <v>42376</v>
      </c>
      <c r="XY10" s="431">
        <f>WORKDAY(XY11,'NEO 5322121'!$A10,'[2]Holiday Schedule'!$B$2:$B$30)</f>
        <v>42376</v>
      </c>
      <c r="XZ10" s="431">
        <f>WORKDAY(XZ11,'NEO 5322121'!$A10,'[2]Holiday Schedule'!$B$2:$B$30)</f>
        <v>42376</v>
      </c>
      <c r="YA10" s="431">
        <f>WORKDAY(YA11,'NEO 5322121'!$A10,'[2]Holiday Schedule'!$B$2:$B$30)</f>
        <v>42376</v>
      </c>
      <c r="YB10" s="431">
        <f>WORKDAY(YB11,'NEO 5322121'!$A10,'[2]Holiday Schedule'!$B$2:$B$30)</f>
        <v>42376</v>
      </c>
      <c r="YC10" s="431">
        <f>WORKDAY(YC11,'NEO 5322121'!$A10,'[2]Holiday Schedule'!$B$2:$B$30)</f>
        <v>42376</v>
      </c>
      <c r="YD10" s="431">
        <f>WORKDAY(YD11,'NEO 5322121'!$A10,'[2]Holiday Schedule'!$B$2:$B$30)</f>
        <v>42376</v>
      </c>
      <c r="YE10" s="431">
        <f>WORKDAY(YE11,'NEO 5322121'!$A10,'[2]Holiday Schedule'!$B$2:$B$30)</f>
        <v>42376</v>
      </c>
      <c r="YF10" s="431">
        <f>WORKDAY(YF11,'NEO 5322121'!$A10,'[2]Holiday Schedule'!$B$2:$B$30)</f>
        <v>42376</v>
      </c>
      <c r="YG10" s="431">
        <f>WORKDAY(YG11,'NEO 5322121'!$A10,'[2]Holiday Schedule'!$B$2:$B$30)</f>
        <v>42376</v>
      </c>
      <c r="YH10" s="431">
        <f>WORKDAY(YH11,'NEO 5322121'!$A10,'[2]Holiday Schedule'!$B$2:$B$30)</f>
        <v>42376</v>
      </c>
      <c r="YI10" s="431">
        <f>WORKDAY(YI11,'NEO 5322121'!$A10,'[2]Holiday Schedule'!$B$2:$B$30)</f>
        <v>42376</v>
      </c>
      <c r="YJ10" s="431">
        <f>WORKDAY(YJ11,'NEO 5322121'!$A10,'[2]Holiday Schedule'!$B$2:$B$30)</f>
        <v>42376</v>
      </c>
      <c r="YK10" s="431">
        <f>WORKDAY(YK11,'NEO 5322121'!$A10,'[2]Holiday Schedule'!$B$2:$B$30)</f>
        <v>42376</v>
      </c>
      <c r="YL10" s="431">
        <f>WORKDAY(YL11,'NEO 5322121'!$A10,'[2]Holiday Schedule'!$B$2:$B$30)</f>
        <v>42376</v>
      </c>
      <c r="YM10" s="431">
        <f>WORKDAY(YM11,'NEO 5322121'!$A10,'[2]Holiday Schedule'!$B$2:$B$30)</f>
        <v>42376</v>
      </c>
      <c r="YN10" s="431">
        <f>WORKDAY(YN11,'NEO 5322121'!$A10,'[2]Holiday Schedule'!$B$2:$B$30)</f>
        <v>42376</v>
      </c>
      <c r="YO10" s="431">
        <f>WORKDAY(YO11,'NEO 5322121'!$A10,'[2]Holiday Schedule'!$B$2:$B$30)</f>
        <v>42376</v>
      </c>
      <c r="YP10" s="431">
        <f>WORKDAY(YP11,'NEO 5322121'!$A10,'[2]Holiday Schedule'!$B$2:$B$30)</f>
        <v>42376</v>
      </c>
      <c r="YQ10" s="431">
        <f>WORKDAY(YQ11,'NEO 5322121'!$A10,'[2]Holiday Schedule'!$B$2:$B$30)</f>
        <v>42376</v>
      </c>
      <c r="YR10" s="431">
        <f>WORKDAY(YR11,'NEO 5322121'!$A10,'[2]Holiday Schedule'!$B$2:$B$30)</f>
        <v>42298</v>
      </c>
      <c r="YS10" s="431">
        <f>WORKDAY(YS11,'NEO 5322121'!$A10,'[2]Holiday Schedule'!$B$2:$B$30)</f>
        <v>42298</v>
      </c>
      <c r="YT10" s="436"/>
      <c r="YU10" s="431">
        <f>WORKDAY(YU11,'NEO 5322121'!$A10,'[2]Holiday Schedule'!$B$2:$B$30)</f>
        <v>42298</v>
      </c>
      <c r="YV10" s="431">
        <f>WORKDAY(YV11,'NEO 5322121'!$A10,'[2]Holiday Schedule'!$B$2:$B$30)</f>
        <v>42298</v>
      </c>
      <c r="YW10" s="431">
        <f>WORKDAY(YW11,'NEO 5322121'!$A10,'[2]Holiday Schedule'!$B$2:$B$30)</f>
        <v>42298</v>
      </c>
      <c r="YX10" s="431">
        <f>WORKDAY(YX11,'NEO 5322121'!$A10,'[2]Holiday Schedule'!$B$2:$B$30)</f>
        <v>42298</v>
      </c>
      <c r="YY10" s="431">
        <f>WORKDAY(YY11,'NEO 5322121'!$A10,'[2]Holiday Schedule'!$B$2:$B$30)</f>
        <v>42298</v>
      </c>
      <c r="YZ10" s="431">
        <f>WORKDAY(YZ11,'NEO 5322121'!$A10,'[2]Holiday Schedule'!$B$2:$B$30)</f>
        <v>42298</v>
      </c>
      <c r="ZA10" s="431">
        <f>WORKDAY(ZA11,'NEO 5322121'!$A10,'[2]Holiday Schedule'!$B$2:$B$30)</f>
        <v>42298</v>
      </c>
      <c r="ZB10" s="431">
        <f>WORKDAY(ZB11,'NEO 5322121'!$A10,'[2]Holiday Schedule'!$B$2:$B$30)</f>
        <v>42298</v>
      </c>
      <c r="ZC10" s="431">
        <f>WORKDAY(ZC11,'NEO 5322121'!$A10,'[2]Holiday Schedule'!$B$2:$B$30)</f>
        <v>42298</v>
      </c>
      <c r="ZD10" s="431">
        <f>WORKDAY(ZD11,'NEO 5322121'!$A10,'[2]Holiday Schedule'!$B$2:$B$30)</f>
        <v>42298</v>
      </c>
      <c r="ZE10" s="431">
        <f>WORKDAY(ZE11,'NEO 5322121'!$A10,'[2]Holiday Schedule'!$B$2:$B$30)</f>
        <v>42298</v>
      </c>
      <c r="ZF10" s="431">
        <f>WORKDAY(ZF11,'NEO 5322121'!$A10,'[2]Holiday Schedule'!$B$2:$B$30)</f>
        <v>42298</v>
      </c>
      <c r="ZG10" s="431">
        <f>WORKDAY(ZG11,'NEO 5322121'!$A10,'[2]Holiday Schedule'!$B$2:$B$30)</f>
        <v>42298</v>
      </c>
      <c r="ZH10" s="431">
        <f>WORKDAY(ZH11,'NEO 5322121'!$A10,'[2]Holiday Schedule'!$B$2:$B$30)</f>
        <v>42298</v>
      </c>
      <c r="ZI10" s="431">
        <f>WORKDAY(ZI11,'NEO 5322121'!$A10,'[2]Holiday Schedule'!$B$2:$B$30)</f>
        <v>42298</v>
      </c>
      <c r="ZJ10" s="431">
        <f>WORKDAY(ZJ11,'NEO 5322121'!$A10,'[2]Holiday Schedule'!$B$2:$B$30)</f>
        <v>42298</v>
      </c>
      <c r="ZK10" s="431">
        <f>WORKDAY(ZK11,'NEO 5322121'!$A10,'[2]Holiday Schedule'!$B$2:$B$30)</f>
        <v>42298</v>
      </c>
      <c r="ZL10" s="431">
        <f>WORKDAY(ZL11,'NEO 5322121'!$A10,'[2]Holiday Schedule'!$B$2:$B$30)</f>
        <v>42298</v>
      </c>
      <c r="ZM10" s="431">
        <f>WORKDAY(ZM11,'NEO 5322121'!$A10,'[2]Holiday Schedule'!$B$2:$B$30)</f>
        <v>42298</v>
      </c>
      <c r="ZN10" s="431">
        <f>WORKDAY(ZN11,'NEO 5322121'!$A10,'[2]Holiday Schedule'!$B$2:$B$30)</f>
        <v>42298</v>
      </c>
      <c r="ZO10" s="431">
        <f>WORKDAY(ZO11,'NEO 5322121'!$A10,'[2]Holiday Schedule'!$B$2:$B$30)</f>
        <v>42298</v>
      </c>
      <c r="ZP10" s="431">
        <f>WORKDAY(ZP11,'NEO 5322121'!$A10,'[2]Holiday Schedule'!$B$2:$B$30)</f>
        <v>42298</v>
      </c>
      <c r="ZQ10" s="431">
        <f>WORKDAY(ZQ11,'NEO 5322121'!$A10,'[2]Holiday Schedule'!$B$2:$B$30)</f>
        <v>42298</v>
      </c>
      <c r="ZR10" s="431">
        <f>WORKDAY(ZR11,'NEO 5322121'!$A10,'[2]Holiday Schedule'!$B$2:$B$30)</f>
        <v>42298</v>
      </c>
      <c r="ZS10" s="431">
        <f>WORKDAY(ZS11,'NEO 5322121'!$A10,'[2]Holiday Schedule'!$B$2:$B$30)</f>
        <v>42298</v>
      </c>
      <c r="ZT10" s="431">
        <f>WORKDAY(ZT11,'NEO 5322121'!$A10,'[2]Holiday Schedule'!$B$2:$B$30)</f>
        <v>42298</v>
      </c>
      <c r="ZU10" s="431">
        <f>WORKDAY(ZU11,'NEO 5322121'!$A10,'[2]Holiday Schedule'!$B$2:$B$30)</f>
        <v>42298</v>
      </c>
      <c r="ZV10" s="431">
        <f>WORKDAY(ZV11,'NEO 5322121'!$A10,'[2]Holiday Schedule'!$B$2:$B$30)</f>
        <v>42298</v>
      </c>
      <c r="ZW10" s="431">
        <f>WORKDAY(ZW11,'NEO 5322121'!$A10,'[2]Holiday Schedule'!$B$2:$B$30)</f>
        <v>42298</v>
      </c>
      <c r="ZX10" s="431">
        <f>WORKDAY(ZX11,'NEO 5322121'!$A10,'[2]Holiday Schedule'!$B$2:$B$30)</f>
        <v>42298</v>
      </c>
      <c r="ZY10" s="431">
        <f>WORKDAY(ZY11,'NEO 5322121'!$A10,'[2]Holiday Schedule'!$B$2:$B$30)</f>
        <v>42298</v>
      </c>
      <c r="ZZ10" s="431">
        <f>WORKDAY(ZZ11,'NEO 5322121'!$A10,'[2]Holiday Schedule'!$B$2:$B$30)</f>
        <v>42298</v>
      </c>
      <c r="AAA10" s="431">
        <f>WORKDAY(AAA11,'NEO 5322121'!$A10,'[2]Holiday Schedule'!$B$2:$B$30)</f>
        <v>42298</v>
      </c>
      <c r="AAB10" s="431">
        <f>WORKDAY(AAB11,'NEO 5322121'!$A10,'[2]Holiday Schedule'!$B$2:$B$30)</f>
        <v>42298</v>
      </c>
      <c r="AAC10" s="431">
        <f>WORKDAY(AAC11,'NEO 5322121'!$A10,'[2]Holiday Schedule'!$B$2:$B$30)</f>
        <v>42298</v>
      </c>
      <c r="AAD10" s="431">
        <f>WORKDAY(AAD11,'NEO 5322121'!$A10,'[2]Holiday Schedule'!$B$2:$B$30)</f>
        <v>42298</v>
      </c>
      <c r="AAE10" s="431">
        <f>WORKDAY(AAE11,'NEO 5322121'!$A10,'[2]Holiday Schedule'!$B$2:$B$30)</f>
        <v>42298</v>
      </c>
      <c r="AAF10" s="436"/>
      <c r="AAG10" s="431">
        <f>WORKDAY(AAG11,'NEO 5322121'!$A10,'[2]Holiday Schedule'!$B$2:$B$30)</f>
        <v>42298</v>
      </c>
      <c r="AAH10" s="431">
        <f>WORKDAY(AAH11,'NEO 5322121'!$A10,'[2]Holiday Schedule'!$B$2:$B$30)</f>
        <v>42298</v>
      </c>
      <c r="AAI10" s="431">
        <f>WORKDAY(AAI11,'NEO 5322121'!$A10,'[2]Holiday Schedule'!$B$2:$B$30)</f>
        <v>42298</v>
      </c>
      <c r="AAJ10" s="431">
        <f>WORKDAY(AAJ11,'NEO 5322121'!$A10,'[2]Holiday Schedule'!$B$2:$B$30)</f>
        <v>42298</v>
      </c>
      <c r="AAK10" s="431">
        <f>WORKDAY(AAK11,'NEO 5322121'!$A10,'[2]Holiday Schedule'!$B$2:$B$30)</f>
        <v>42298</v>
      </c>
      <c r="AAL10" s="431">
        <f>WORKDAY(AAL11,'NEO 5322121'!$A10,'[2]Holiday Schedule'!$B$2:$B$30)</f>
        <v>42298</v>
      </c>
      <c r="AAM10" s="431">
        <f>WORKDAY(AAM11,'NEO 5322121'!$A10,'[2]Holiday Schedule'!$B$2:$B$30)</f>
        <v>42298</v>
      </c>
      <c r="AAN10" s="431">
        <f>WORKDAY(AAN11,'NEO 5322121'!$A10,'[2]Holiday Schedule'!$B$2:$B$30)</f>
        <v>42298</v>
      </c>
      <c r="AAO10" s="431">
        <f>WORKDAY(AAO11,'NEO 5322121'!$A10,'[2]Holiday Schedule'!$B$2:$B$30)</f>
        <v>42298</v>
      </c>
      <c r="AAP10" s="431">
        <f>WORKDAY(AAP11,'NEO 5322121'!$A10,'[2]Holiday Schedule'!$B$2:$B$30)</f>
        <v>42298</v>
      </c>
      <c r="AAQ10" s="431">
        <f>WORKDAY(AAQ11,'NEO 5322121'!$A10,'[2]Holiday Schedule'!$B$2:$B$30)</f>
        <v>42298</v>
      </c>
      <c r="AAR10" s="431">
        <f>WORKDAY(AAR11,'NEO 5322121'!$A10,'[2]Holiday Schedule'!$B$2:$B$30)</f>
        <v>42298</v>
      </c>
      <c r="AAS10" s="431">
        <f>WORKDAY(AAS11,'NEO 5322121'!$A10,'[2]Holiday Schedule'!$B$2:$B$30)</f>
        <v>42298</v>
      </c>
      <c r="AAT10" s="431">
        <f>WORKDAY(AAT11,'NEO 5322121'!$A10,'[2]Holiday Schedule'!$B$2:$B$30)</f>
        <v>42298</v>
      </c>
      <c r="AAU10" s="431">
        <f>WORKDAY(AAU11,'NEO 5322121'!$A10,'[2]Holiday Schedule'!$B$2:$B$30)</f>
        <v>42298</v>
      </c>
      <c r="AAV10" s="431">
        <f>WORKDAY(AAV11,'NEO 5322121'!$A10,'[2]Holiday Schedule'!$B$2:$B$30)</f>
        <v>42298</v>
      </c>
      <c r="AAW10" s="431">
        <f>WORKDAY(AAW11,'NEO 5322121'!$A10,'[2]Holiday Schedule'!$B$2:$B$30)</f>
        <v>42298</v>
      </c>
      <c r="AAX10" s="431">
        <f>WORKDAY(AAX11,'NEO 5322121'!$A10,'[2]Holiday Schedule'!$B$2:$B$30)</f>
        <v>42298</v>
      </c>
      <c r="AAY10" s="431">
        <f>WORKDAY(AAY11,'NEO 5322121'!$A10,'[2]Holiday Schedule'!$B$2:$B$30)</f>
        <v>42298</v>
      </c>
      <c r="AAZ10" s="431">
        <f>WORKDAY(AAZ11,'NEO 5322121'!$A10,'[2]Holiday Schedule'!$B$2:$B$30)</f>
        <v>42298</v>
      </c>
      <c r="ABA10" s="431">
        <f>WORKDAY(ABA11,'NEO 5322121'!$A10,'[2]Holiday Schedule'!$B$2:$B$30)</f>
        <v>42298</v>
      </c>
      <c r="ABB10" s="431">
        <f>WORKDAY(ABB11,'NEO 5322121'!$A10,'[2]Holiday Schedule'!$B$2:$B$30)</f>
        <v>42298</v>
      </c>
      <c r="ABC10" s="431">
        <f>WORKDAY(ABC11,'NEO 5322121'!$A10,'[2]Holiday Schedule'!$B$2:$B$30)</f>
        <v>42298</v>
      </c>
      <c r="ABD10" s="431">
        <f>WORKDAY(ABD11,'NEO 5322121'!$A10,'[2]Holiday Schedule'!$B$2:$B$30)</f>
        <v>42298</v>
      </c>
      <c r="ABE10" s="431">
        <f>WORKDAY(ABE11,'NEO 5322121'!$A10,'[2]Holiday Schedule'!$B$2:$B$30)</f>
        <v>42298</v>
      </c>
      <c r="ABF10" s="431">
        <f>WORKDAY(ABF11,'NEO 5322121'!$A10,'[2]Holiday Schedule'!$B$2:$B$30)</f>
        <v>42298</v>
      </c>
      <c r="ABG10" s="431">
        <f>WORKDAY(ABG11,'NEO 5322121'!$A10,'[2]Holiday Schedule'!$B$2:$B$30)</f>
        <v>42298</v>
      </c>
      <c r="ABH10" s="431">
        <f>WORKDAY(ABH11,'NEO 5322121'!$A10,'[2]Holiday Schedule'!$B$2:$B$30)</f>
        <v>42298</v>
      </c>
      <c r="ABI10" s="431">
        <f>WORKDAY(ABI11,'NEO 5322121'!$A10,'[2]Holiday Schedule'!$B$2:$B$30)</f>
        <v>42298</v>
      </c>
      <c r="ABJ10" s="431">
        <f>WORKDAY(ABJ11,'NEO 5322121'!$A10,'[2]Holiday Schedule'!$B$2:$B$30)</f>
        <v>42298</v>
      </c>
      <c r="ABK10" s="431">
        <f>WORKDAY(ABK11,'NEO 5322121'!$A10,'[2]Holiday Schedule'!$B$2:$B$30)</f>
        <v>42298</v>
      </c>
      <c r="ABL10" s="431">
        <f>WORKDAY(ABL11,'NEO 5322121'!$A10,'[2]Holiday Schedule'!$B$2:$B$30)</f>
        <v>42298</v>
      </c>
      <c r="ABM10" s="431">
        <f>WORKDAY(ABM11,'NEO 5322121'!$A10,'[2]Holiday Schedule'!$B$2:$B$30)</f>
        <v>42298</v>
      </c>
      <c r="ABN10" s="431">
        <f>WORKDAY(ABN11,'NEO 5322121'!$A10,'[2]Holiday Schedule'!$B$2:$B$30)</f>
        <v>42298</v>
      </c>
      <c r="ABO10" s="431">
        <f>WORKDAY(ABO11,'NEO 5322121'!$A10,'[2]Holiday Schedule'!$B$2:$B$30)</f>
        <v>42298</v>
      </c>
      <c r="ABP10" s="431">
        <f>WORKDAY(ABP11,'NEO 5322121'!$A10,'[2]Holiday Schedule'!$B$2:$B$30)</f>
        <v>42298</v>
      </c>
      <c r="ABQ10" s="431">
        <f>WORKDAY(ABQ11,'NEO 5322121'!$A10,'[2]Holiday Schedule'!$B$2:$B$30)</f>
        <v>42298</v>
      </c>
      <c r="ABR10" s="431">
        <f>WORKDAY(ABR11,'NEO 5322121'!$A10,'[2]Holiday Schedule'!$B$2:$B$30)</f>
        <v>42298</v>
      </c>
      <c r="ABS10" s="431">
        <f>WORKDAY(ABS11,'NEO 5322121'!$A10,'[2]Holiday Schedule'!$B$2:$B$30)</f>
        <v>42298</v>
      </c>
      <c r="ABT10" s="431">
        <f>WORKDAY(ABT11,'NEO 5322121'!$A10,'[2]Holiday Schedule'!$B$2:$B$30)</f>
        <v>42298</v>
      </c>
      <c r="ABU10" s="431">
        <f>WORKDAY(ABU11,'NEO 5322121'!$A10,'[2]Holiday Schedule'!$B$2:$B$30)</f>
        <v>42298</v>
      </c>
      <c r="ABV10" s="431">
        <f>WORKDAY(ABV11,'NEO 5322121'!$A10,'[2]Holiday Schedule'!$B$2:$B$30)</f>
        <v>42298</v>
      </c>
      <c r="ABW10" s="431">
        <f>WORKDAY(ABW11,'NEO 5322121'!$A10,'[2]Holiday Schedule'!$B$2:$B$30)</f>
        <v>42298</v>
      </c>
      <c r="ABX10" s="431">
        <f>WORKDAY(ABX11,'NEO 5322121'!$A10,'[2]Holiday Schedule'!$B$2:$B$30)</f>
        <v>42298</v>
      </c>
      <c r="ABY10" s="431">
        <f>WORKDAY(ABY11,'NEO 5322121'!$A10,'[2]Holiday Schedule'!$B$2:$B$30)</f>
        <v>42298</v>
      </c>
      <c r="ABZ10" s="431">
        <f>WORKDAY(ABZ11,'NEO 5322121'!$A10,'[2]Holiday Schedule'!$B$2:$B$30)</f>
        <v>42298</v>
      </c>
      <c r="ACA10" s="431">
        <f>WORKDAY(ACA11,'NEO 5322121'!$A10,'[2]Holiday Schedule'!$B$2:$B$30)</f>
        <v>42298</v>
      </c>
    </row>
    <row r="11" spans="1:755" s="2" customFormat="1" ht="11.25" customHeight="1">
      <c r="A11" s="31">
        <v>1</v>
      </c>
      <c r="B11" s="94" t="s">
        <v>69</v>
      </c>
      <c r="C11" s="440">
        <v>42267</v>
      </c>
      <c r="D11" s="440">
        <v>42267</v>
      </c>
      <c r="E11" s="440">
        <v>42267</v>
      </c>
      <c r="F11" s="440">
        <v>42267</v>
      </c>
      <c r="G11" s="440">
        <v>42267</v>
      </c>
      <c r="H11" s="440">
        <v>42267</v>
      </c>
      <c r="I11" s="440">
        <v>42267</v>
      </c>
      <c r="J11" s="440">
        <v>42267</v>
      </c>
      <c r="K11" s="440">
        <v>42267</v>
      </c>
      <c r="L11" s="440">
        <v>42267</v>
      </c>
      <c r="M11" s="440">
        <v>42267</v>
      </c>
      <c r="N11" s="440">
        <v>42267</v>
      </c>
      <c r="O11" s="440">
        <v>42267</v>
      </c>
      <c r="P11" s="440">
        <v>42267</v>
      </c>
      <c r="Q11" s="440">
        <v>42267</v>
      </c>
      <c r="R11" s="440">
        <v>42267</v>
      </c>
      <c r="S11" s="440">
        <v>42267</v>
      </c>
      <c r="T11" s="440">
        <v>42267</v>
      </c>
      <c r="U11" s="440">
        <v>42267</v>
      </c>
      <c r="V11" s="440">
        <v>42267</v>
      </c>
      <c r="W11" s="440">
        <v>42267</v>
      </c>
      <c r="X11" s="107"/>
      <c r="Y11" s="438">
        <v>42264</v>
      </c>
      <c r="Z11" s="438">
        <v>42264</v>
      </c>
      <c r="AA11" s="438">
        <v>42264</v>
      </c>
      <c r="AB11" s="438">
        <v>42264</v>
      </c>
      <c r="AC11" s="438">
        <v>42264</v>
      </c>
      <c r="AD11" s="438">
        <v>42264</v>
      </c>
      <c r="AE11" s="438">
        <v>42264</v>
      </c>
      <c r="AF11" s="438">
        <v>42264</v>
      </c>
      <c r="AG11" s="438">
        <v>42264</v>
      </c>
      <c r="AH11" s="438">
        <v>42264</v>
      </c>
      <c r="AI11" s="438">
        <v>42267</v>
      </c>
      <c r="AJ11" s="438">
        <v>42267</v>
      </c>
      <c r="AK11" s="438">
        <v>42267</v>
      </c>
      <c r="AL11" s="438">
        <v>42267</v>
      </c>
      <c r="AM11" s="438">
        <v>42267</v>
      </c>
      <c r="AN11" s="438">
        <v>42267</v>
      </c>
      <c r="AO11" s="270"/>
      <c r="AP11" s="438">
        <v>42269</v>
      </c>
      <c r="AQ11" s="438">
        <v>42269</v>
      </c>
      <c r="AR11" s="438">
        <v>42269</v>
      </c>
      <c r="AS11" s="438">
        <v>42269</v>
      </c>
      <c r="AT11" s="438">
        <v>42269</v>
      </c>
      <c r="AU11" s="438">
        <v>42270</v>
      </c>
      <c r="AV11" s="438">
        <v>42271</v>
      </c>
      <c r="AW11" s="438">
        <v>42271</v>
      </c>
      <c r="AX11" s="438">
        <v>42271</v>
      </c>
      <c r="AY11" s="438">
        <v>42271</v>
      </c>
      <c r="AZ11" s="438">
        <v>42272</v>
      </c>
      <c r="BA11" s="438">
        <v>42272</v>
      </c>
      <c r="BB11" s="438">
        <v>42272</v>
      </c>
      <c r="BC11" s="438">
        <v>42272</v>
      </c>
      <c r="BD11" s="438">
        <v>42272</v>
      </c>
      <c r="BE11" s="438">
        <v>42272</v>
      </c>
      <c r="BF11" s="438">
        <v>42272</v>
      </c>
      <c r="BG11" s="438">
        <v>42272</v>
      </c>
      <c r="BH11" s="438">
        <v>42273</v>
      </c>
      <c r="BI11" s="438">
        <v>42273</v>
      </c>
      <c r="BJ11" s="432"/>
      <c r="BK11" s="441">
        <v>42269</v>
      </c>
      <c r="BL11" s="441">
        <v>42270</v>
      </c>
      <c r="BM11" s="431">
        <f>WORKDAY(BM12,'NEO 5322121'!$A11,'[2]Holiday Schedule'!$B$2:$B$30)</f>
        <v>42275</v>
      </c>
      <c r="BN11" s="431">
        <f>WORKDAY(BN12,'NEO 5322121'!$A11,'[2]Holiday Schedule'!$B$2:$B$30)</f>
        <v>42275</v>
      </c>
      <c r="BO11" s="431">
        <f>WORKDAY(BO12,'NEO 5322121'!$A11,'[2]Holiday Schedule'!$B$2:$B$30)</f>
        <v>42275</v>
      </c>
      <c r="BP11" s="431">
        <f>WORKDAY(BP12,'NEO 5322121'!$A11,'[2]Holiday Schedule'!$B$2:$B$30)</f>
        <v>42265</v>
      </c>
      <c r="BQ11" s="431">
        <f>WORKDAY(BQ12,'NEO 5322121'!$A11,'[2]Holiday Schedule'!$B$2:$B$30)</f>
        <v>42272</v>
      </c>
      <c r="BR11" s="431">
        <f>WORKDAY(BR12,'NEO 5322121'!$A11,'[2]Holiday Schedule'!$B$2:$B$30)</f>
        <v>42272</v>
      </c>
      <c r="BS11" s="431">
        <f>WORKDAY(BS12,'NEO 5322121'!$A11,'[2]Holiday Schedule'!$B$2:$B$30)</f>
        <v>42272</v>
      </c>
      <c r="BT11" s="431">
        <f>WORKDAY(BT12,'NEO 5322121'!$A11,'[2]Holiday Schedule'!$B$2:$B$30)</f>
        <v>42283</v>
      </c>
      <c r="BU11" s="431">
        <f>WORKDAY(BU12,'NEO 5322121'!$A11,'[2]Holiday Schedule'!$B$2:$B$30)</f>
        <v>42286</v>
      </c>
      <c r="BV11" s="431">
        <f>WORKDAY(BV12,'NEO 5322121'!$A11,'[2]Holiday Schedule'!$B$2:$B$30)</f>
        <v>42286</v>
      </c>
      <c r="BW11" s="431">
        <f>WORKDAY(BW12,'NEO 5322121'!$A11,'[2]Holiday Schedule'!$B$2:$B$30)</f>
        <v>42286</v>
      </c>
      <c r="BX11" s="431">
        <f>WORKDAY(BX12,'NEO 5322121'!$A11,'[2]Holiday Schedule'!$B$2:$B$30)</f>
        <v>42286</v>
      </c>
      <c r="BY11" s="431">
        <f>WORKDAY(BY12,'NEO 5322121'!$A11,'[2]Holiday Schedule'!$B$2:$B$30)</f>
        <v>42286</v>
      </c>
      <c r="BZ11" s="431">
        <f>WORKDAY(BZ12,'NEO 5322121'!$A11,'[2]Holiday Schedule'!$B$2:$B$30)</f>
        <v>42286</v>
      </c>
      <c r="CA11" s="431">
        <f>WORKDAY(CA12,'NEO 5322121'!$A11,'[2]Holiday Schedule'!$B$2:$B$30)</f>
        <v>42286</v>
      </c>
      <c r="CB11" s="431">
        <f>WORKDAY(CB12,'NEO 5322121'!$A11,'[2]Holiday Schedule'!$B$2:$B$30)</f>
        <v>42286</v>
      </c>
      <c r="CC11" s="431">
        <f>WORKDAY(CC12,'NEO 5322121'!$A11,'[2]Holiday Schedule'!$B$2:$B$30)</f>
        <v>42289</v>
      </c>
      <c r="CD11" s="431">
        <f>WORKDAY(CD12,'NEO 5322121'!$A11,'[2]Holiday Schedule'!$B$2:$B$30)</f>
        <v>42291</v>
      </c>
      <c r="CE11" s="431">
        <f>WORKDAY(CE12,'NEO 5322121'!$A11,'[2]Holiday Schedule'!$B$2:$B$30)</f>
        <v>42289</v>
      </c>
      <c r="CF11" s="431">
        <f>WORKDAY(CF12,'NEO 5322121'!$A11,'[2]Holiday Schedule'!$B$2:$B$30)</f>
        <v>42289</v>
      </c>
      <c r="CG11" s="431">
        <f>WORKDAY(CG12,'NEO 5322121'!$A11,'[2]Holiday Schedule'!$B$2:$B$30)</f>
        <v>42289</v>
      </c>
      <c r="CH11" s="431">
        <f>WORKDAY(CH12,'NEO 5322121'!$A11,'[2]Holiday Schedule'!$B$2:$B$30)</f>
        <v>42291</v>
      </c>
      <c r="CI11" s="431">
        <f>WORKDAY(CI12,'NEO 5322121'!$A11,'[2]Holiday Schedule'!$B$2:$B$30)</f>
        <v>42292</v>
      </c>
      <c r="CJ11" s="431">
        <f>WORKDAY(CJ12,'NEO 5322121'!$A11,'[2]Holiday Schedule'!$B$2:$B$30)</f>
        <v>42292</v>
      </c>
      <c r="CK11" s="431">
        <f>WORKDAY(CK12,'NEO 5322121'!$A11,'[2]Holiday Schedule'!$B$2:$B$30)</f>
        <v>42292</v>
      </c>
      <c r="CL11" s="431">
        <f>WORKDAY(CL12,'NEO 5322121'!$A11,'[2]Holiday Schedule'!$B$2:$B$30)</f>
        <v>42292</v>
      </c>
      <c r="CM11" s="431">
        <f>WORKDAY(CM12,'NEO 5322121'!$A11,'[2]Holiday Schedule'!$B$2:$B$30)</f>
        <v>42292</v>
      </c>
      <c r="CN11" s="431">
        <f>WORKDAY(CN12,'NEO 5322121'!$A11,'[2]Holiday Schedule'!$B$2:$B$30)</f>
        <v>42292</v>
      </c>
      <c r="CO11" s="431">
        <f>WORKDAY(CO12,'NEO 5322121'!$A11,'[2]Holiday Schedule'!$B$2:$B$30)</f>
        <v>42292</v>
      </c>
      <c r="CP11" s="431">
        <f>WORKDAY(CP12,'NEO 5322121'!$A11,'[2]Holiday Schedule'!$B$2:$B$30)</f>
        <v>42292</v>
      </c>
      <c r="CQ11" s="433"/>
      <c r="CR11" s="431">
        <f>WORKDAY(CR12,'NEO 5322121'!$A11,'[2]Holiday Schedule'!$B$2:$B$30)</f>
        <v>42292</v>
      </c>
      <c r="CS11" s="431">
        <f>WORKDAY(CS12,'NEO 5322121'!$A11,'[2]Holiday Schedule'!$B$2:$B$30)</f>
        <v>42292</v>
      </c>
      <c r="CT11" s="431">
        <f>WORKDAY(CT12,'NEO 5322121'!$A11,'[2]Holiday Schedule'!$B$2:$B$30)</f>
        <v>42292</v>
      </c>
      <c r="CU11" s="431">
        <f>WORKDAY(CU12,'NEO 5322121'!$A11,'[2]Holiday Schedule'!$B$2:$B$30)</f>
        <v>42292</v>
      </c>
      <c r="CV11" s="431">
        <f>WORKDAY(CV12,'NEO 5322121'!$A11,'[2]Holiday Schedule'!$B$2:$B$30)</f>
        <v>42292</v>
      </c>
      <c r="CW11" s="431">
        <f>WORKDAY(CW12,'NEO 5322121'!$A11,'[2]Holiday Schedule'!$B$2:$B$30)</f>
        <v>42292</v>
      </c>
      <c r="CX11" s="431">
        <f>WORKDAY(CX12,'NEO 5322121'!$A11,'[2]Holiday Schedule'!$B$2:$B$30)</f>
        <v>42292</v>
      </c>
      <c r="CY11" s="431">
        <f>WORKDAY(CY12,'NEO 5322121'!$A11,'[2]Holiday Schedule'!$B$2:$B$30)</f>
        <v>42292</v>
      </c>
      <c r="CZ11" s="431">
        <f>WORKDAY(CZ12,'NEO 5322121'!$A11,'[2]Holiday Schedule'!$B$2:$B$30)</f>
        <v>42292</v>
      </c>
      <c r="DA11" s="431">
        <f>WORKDAY(DA12,'NEO 5322121'!$A11,'[2]Holiday Schedule'!$B$2:$B$30)</f>
        <v>42292</v>
      </c>
      <c r="DB11" s="431">
        <f>WORKDAY(DB12,'NEO 5322121'!$A11,'[2]Holiday Schedule'!$B$2:$B$30)</f>
        <v>42298</v>
      </c>
      <c r="DC11" s="431">
        <f>WORKDAY(DC12,'NEO 5322121'!$A11,'[2]Holiday Schedule'!$B$2:$B$30)</f>
        <v>42298</v>
      </c>
      <c r="DD11" s="431">
        <f>WORKDAY(DD12,'NEO 5322121'!$A11,'[2]Holiday Schedule'!$B$2:$B$30)</f>
        <v>42298</v>
      </c>
      <c r="DE11" s="441">
        <f>WORKDAY(DE12,'NEO 5322121'!$A11,'[2]Holiday Schedule'!$B$2:$B$30)</f>
        <v>42298</v>
      </c>
      <c r="DF11" s="431">
        <f>WORKDAY(DF12,'NEO 5322121'!$A11,'[2]Holiday Schedule'!$B$2:$B$30)</f>
        <v>42299</v>
      </c>
      <c r="DG11" s="431">
        <f>WORKDAY(DG12,'NEO 5322121'!$A11,'[2]Holiday Schedule'!$B$2:$B$30)</f>
        <v>42298</v>
      </c>
      <c r="DH11" s="431">
        <f>WORKDAY(DH12,'NEO 5322121'!$A11,'[2]Holiday Schedule'!$B$2:$B$30)</f>
        <v>42298</v>
      </c>
      <c r="DI11" s="431">
        <f>WORKDAY(DI12,'NEO 5322121'!$A11,'[2]Holiday Schedule'!$B$2:$B$30)</f>
        <v>42298</v>
      </c>
      <c r="DJ11" s="431">
        <f>WORKDAY(DJ12,'NEO 5322121'!$A11,'[2]Holiday Schedule'!$B$2:$B$30)</f>
        <v>42293</v>
      </c>
      <c r="DK11" s="431">
        <f>WORKDAY(DK12,'NEO 5322121'!$A11,'[2]Holiday Schedule'!$B$2:$B$30)</f>
        <v>42298</v>
      </c>
      <c r="DL11" s="431">
        <f>WORKDAY(DL12,'NEO 5322121'!$A11,'[2]Holiday Schedule'!$B$2:$B$30)</f>
        <v>42298</v>
      </c>
      <c r="DM11" s="431">
        <f>WORKDAY(DM12,'NEO 5322121'!$A11,'[2]Holiday Schedule'!$B$2:$B$30)</f>
        <v>42298</v>
      </c>
      <c r="DN11" s="431">
        <f>WORKDAY(DN12,'NEO 5322121'!$A11,'[2]Holiday Schedule'!$B$2:$B$30)</f>
        <v>42298</v>
      </c>
      <c r="DO11" s="431">
        <f>WORKDAY(DO12,'NEO 5322121'!$A11,'[2]Holiday Schedule'!$B$2:$B$30)</f>
        <v>42298</v>
      </c>
      <c r="DP11" s="431">
        <f>WORKDAY(DP12,'NEO 5322121'!$A11,'[2]Holiday Schedule'!$B$2:$B$30)</f>
        <v>42298</v>
      </c>
      <c r="DQ11" s="431">
        <f>WORKDAY(DQ12,'NEO 5322121'!$A11,'[2]Holiday Schedule'!$B$2:$B$30)</f>
        <v>42299</v>
      </c>
      <c r="DR11" s="431">
        <f>WORKDAY(DR12,'NEO 5322121'!$A11,'[2]Holiday Schedule'!$B$2:$B$30)</f>
        <v>42298</v>
      </c>
      <c r="DS11" s="431">
        <f>WORKDAY(DS12,'NEO 5322121'!$A11,'[2]Holiday Schedule'!$B$2:$B$30)</f>
        <v>42299</v>
      </c>
      <c r="DT11" s="431">
        <f>WORKDAY(DT12,'NEO 5322121'!$A11,'[2]Holiday Schedule'!$B$2:$B$30)</f>
        <v>42296</v>
      </c>
      <c r="DU11" s="434"/>
      <c r="DV11" s="431">
        <f>WORKDAY(DV12,'NEO 5322121'!$A11,'[2]Holiday Schedule'!$B$2:$B$30)</f>
        <v>42296</v>
      </c>
      <c r="DW11" s="431">
        <f>WORKDAY(DW12,'NEO 5322121'!$A11,'[2]Holiday Schedule'!$B$2:$B$30)</f>
        <v>42299</v>
      </c>
      <c r="DX11" s="431">
        <f>WORKDAY(DX12,'NEO 5322121'!$A11,'[2]Holiday Schedule'!$B$2:$B$30)</f>
        <v>42304</v>
      </c>
      <c r="DY11" s="431">
        <f>WORKDAY(DY12,'NEO 5322121'!$A11,'[2]Holiday Schedule'!$B$2:$B$30)</f>
        <v>42305</v>
      </c>
      <c r="DZ11" s="431">
        <f>WORKDAY(DZ12,'NEO 5322121'!$A11,'[2]Holiday Schedule'!$B$2:$B$30)</f>
        <v>42305</v>
      </c>
      <c r="EA11" s="431">
        <f>WORKDAY(EA12,'NEO 5322121'!$A11,'[2]Holiday Schedule'!$B$2:$B$30)</f>
        <v>42300</v>
      </c>
      <c r="EB11" s="431">
        <f>WORKDAY(EB12,'NEO 5322121'!$A11,'[2]Holiday Schedule'!$B$2:$B$30)</f>
        <v>42305</v>
      </c>
      <c r="EC11" s="431">
        <f>WORKDAY(EC12,'NEO 5322121'!$A11,'[2]Holiday Schedule'!$B$2:$B$30)</f>
        <v>42305</v>
      </c>
      <c r="ED11" s="441">
        <f>WORKDAY(ED12,'NEO 5322121'!$A11,'[2]Holiday Schedule'!$B$2:$B$30)</f>
        <v>42305</v>
      </c>
      <c r="EE11" s="431">
        <f>WORKDAY(EE12,'NEO 5322121'!$A11,'[2]Holiday Schedule'!$B$2:$B$30)</f>
        <v>42305</v>
      </c>
      <c r="EF11" s="431">
        <f>WORKDAY(EF12,'NEO 5322121'!$A11,'[2]Holiday Schedule'!$B$2:$B$30)</f>
        <v>42305</v>
      </c>
      <c r="EG11" s="431">
        <f>WORKDAY(EG12,'NEO 5322121'!$A11,'[2]Holiday Schedule'!$B$2:$B$30)</f>
        <v>42305</v>
      </c>
      <c r="EH11" s="431">
        <f>WORKDAY(EH12,'NEO 5322121'!$A11,'[2]Holiday Schedule'!$B$2:$B$30)</f>
        <v>42305</v>
      </c>
      <c r="EI11" s="431">
        <f>WORKDAY(EI12,'NEO 5322121'!$A11,'[2]Holiday Schedule'!$B$2:$B$30)</f>
        <v>42305</v>
      </c>
      <c r="EJ11" s="431">
        <f>WORKDAY(EJ12,'NEO 5322121'!$A11,'[2]Holiday Schedule'!$B$2:$B$30)</f>
        <v>42300</v>
      </c>
      <c r="EK11" s="431">
        <f>WORKDAY(EK12,'NEO 5322121'!$A11,'[2]Holiday Schedule'!$B$2:$B$30)</f>
        <v>42313</v>
      </c>
      <c r="EL11" s="431">
        <f>WORKDAY(EL12,'NEO 5322121'!$A11,'[2]Holiday Schedule'!$B$2:$B$30)</f>
        <v>42312</v>
      </c>
      <c r="EM11" s="431">
        <f>WORKDAY(EM12,'NEO 5322121'!$A11,'[2]Holiday Schedule'!$B$2:$B$30)</f>
        <v>42312</v>
      </c>
      <c r="EN11" s="431">
        <f>WORKDAY(EN12,'NEO 5322121'!$A11,'[2]Holiday Schedule'!$B$2:$B$30)</f>
        <v>42312</v>
      </c>
      <c r="EO11" s="431">
        <f>WORKDAY(EO12,'NEO 5322121'!$A11,'[2]Holiday Schedule'!$B$2:$B$30)</f>
        <v>42312</v>
      </c>
      <c r="EP11" s="431">
        <f>WORKDAY(EP12,'NEO 5322121'!$A11,'[2]Holiday Schedule'!$B$2:$B$30)</f>
        <v>42312</v>
      </c>
      <c r="EQ11" s="431">
        <f>WORKDAY(EQ12,'NEO 5322121'!$A11,'[2]Holiday Schedule'!$B$2:$B$30)</f>
        <v>42312</v>
      </c>
      <c r="ER11" s="431">
        <f>WORKDAY(ER12,'NEO 5322121'!$A11,'[2]Holiday Schedule'!$B$2:$B$30)</f>
        <v>42312</v>
      </c>
      <c r="ES11" s="431">
        <f>WORKDAY(ES12,'NEO 5322121'!$A11,'[2]Holiday Schedule'!$B$2:$B$30)</f>
        <v>42312</v>
      </c>
      <c r="ET11" s="431">
        <f>WORKDAY(ET12,'NEO 5322121'!$A11,'[2]Holiday Schedule'!$B$2:$B$30)</f>
        <v>42312</v>
      </c>
      <c r="EU11" s="431">
        <f>WORKDAY(EU12,'NEO 5322121'!$A11,'[2]Holiday Schedule'!$B$2:$B$30)</f>
        <v>42303</v>
      </c>
      <c r="EV11" s="431">
        <f>WORKDAY(EV12,'NEO 5322121'!$A11,'[2]Holiday Schedule'!$B$2:$B$30)</f>
        <v>42312</v>
      </c>
      <c r="EW11" s="431">
        <f>WORKDAY(EW12,'NEO 5322121'!$A11,'[2]Holiday Schedule'!$B$2:$B$30)</f>
        <v>42312</v>
      </c>
      <c r="EX11" s="431">
        <f>WORKDAY(EX12,'NEO 5322121'!$A11,'[2]Holiday Schedule'!$B$2:$B$30)</f>
        <v>42312</v>
      </c>
      <c r="EY11" s="431">
        <f>WORKDAY(EY12,'NEO 5322121'!$A11,'[2]Holiday Schedule'!$B$2:$B$30)</f>
        <v>42312</v>
      </c>
      <c r="EZ11" s="435"/>
      <c r="FA11" s="431">
        <f>WORKDAY(FA12,'NEO 5322121'!$A11,'[2]Holiday Schedule'!$B$2:$B$30)</f>
        <v>42312</v>
      </c>
      <c r="FB11" s="441">
        <f>WORKDAY(FB12,'NEO 5322121'!$A11,'[2]Holiday Schedule'!$B$2:$B$30)</f>
        <v>42312</v>
      </c>
      <c r="FC11" s="431">
        <f>WORKDAY(FC12,'NEO 5322121'!$A11,'[2]Holiday Schedule'!$B$2:$B$30)</f>
        <v>42312</v>
      </c>
      <c r="FD11" s="431">
        <f>WORKDAY(FD12,'NEO 5322121'!$A11,'[2]Holiday Schedule'!$B$2:$B$30)</f>
        <v>42312</v>
      </c>
      <c r="FE11" s="431">
        <f>WORKDAY(FE12,'NEO 5322121'!$A11,'[2]Holiday Schedule'!$B$2:$B$30)</f>
        <v>42305</v>
      </c>
      <c r="FF11" s="431">
        <f>WORKDAY(FF12,'NEO 5322121'!$A11,'[2]Holiday Schedule'!$B$2:$B$30)</f>
        <v>42314</v>
      </c>
      <c r="FG11" s="431">
        <f>WORKDAY(FG12,'NEO 5322121'!$A11,'[2]Holiday Schedule'!$B$2:$B$30)</f>
        <v>42314</v>
      </c>
      <c r="FH11" s="431">
        <f>WORKDAY(FH12,'NEO 5322121'!$A11,'[2]Holiday Schedule'!$B$2:$B$30)</f>
        <v>42314</v>
      </c>
      <c r="FI11" s="431">
        <f>WORKDAY(FI12,'NEO 5322121'!$A11,'[2]Holiday Schedule'!$B$2:$B$30)</f>
        <v>42314</v>
      </c>
      <c r="FJ11" s="431">
        <f>WORKDAY(FJ12,'NEO 5322121'!$A11,'[2]Holiday Schedule'!$B$2:$B$30)</f>
        <v>42314</v>
      </c>
      <c r="FK11" s="431">
        <f>WORKDAY(FK12,'NEO 5322121'!$A11,'[2]Holiday Schedule'!$B$2:$B$30)</f>
        <v>42307</v>
      </c>
      <c r="FL11" s="431">
        <f>WORKDAY(FL12,'NEO 5322121'!$A11,'[2]Holiday Schedule'!$B$2:$B$30)</f>
        <v>42314</v>
      </c>
      <c r="FM11" s="431">
        <f>WORKDAY(FM12,'NEO 5322121'!$A11,'[2]Holiday Schedule'!$B$2:$B$30)</f>
        <v>42314</v>
      </c>
      <c r="FN11" s="431">
        <f>WORKDAY(FN12,'NEO 5322121'!$A11,'[2]Holiday Schedule'!$B$2:$B$30)</f>
        <v>42314</v>
      </c>
      <c r="FO11" s="431">
        <f>WORKDAY(FO12,'NEO 5322121'!$A11,'[2]Holiday Schedule'!$B$2:$B$30)</f>
        <v>42314</v>
      </c>
      <c r="FP11" s="431">
        <f>WORKDAY(FP12,'NEO 5322121'!$A11,'[2]Holiday Schedule'!$B$2:$B$30)</f>
        <v>42314</v>
      </c>
      <c r="FQ11" s="431">
        <f>WORKDAY(FQ12,'NEO 5322121'!$A11,'[2]Holiday Schedule'!$B$2:$B$30)</f>
        <v>42314</v>
      </c>
      <c r="FR11" s="431">
        <f>WORKDAY(FR12,'NEO 5322121'!$A11,'[2]Holiday Schedule'!$B$2:$B$30)</f>
        <v>42314</v>
      </c>
      <c r="FS11" s="431">
        <f>WORKDAY(FS12,'NEO 5322121'!$A11,'[2]Holiday Schedule'!$B$2:$B$30)</f>
        <v>42314</v>
      </c>
      <c r="FT11" s="431">
        <f>WORKDAY(FT12,'NEO 5322121'!$A11,'[2]Holiday Schedule'!$B$2:$B$30)</f>
        <v>42314</v>
      </c>
      <c r="FU11" s="431">
        <f>WORKDAY(FU12,'NEO 5322121'!$A11,'[2]Holiday Schedule'!$B$2:$B$30)</f>
        <v>42314</v>
      </c>
      <c r="FV11" s="431">
        <f>WORKDAY(FV12,'NEO 5322121'!$A11,'[2]Holiday Schedule'!$B$2:$B$30)</f>
        <v>42314</v>
      </c>
      <c r="FW11" s="431">
        <f>WORKDAY(FW12,'NEO 5322121'!$A11,'[2]Holiday Schedule'!$B$2:$B$30)</f>
        <v>42314</v>
      </c>
      <c r="FX11" s="431">
        <f>WORKDAY(FX12,'NEO 5322121'!$A11,'[2]Holiday Schedule'!$B$2:$B$30)</f>
        <v>42314</v>
      </c>
      <c r="FY11" s="431">
        <f>WORKDAY(FY12,'NEO 5322121'!$A11,'[2]Holiday Schedule'!$B$2:$B$30)</f>
        <v>42314</v>
      </c>
      <c r="FZ11" s="431">
        <f>WORKDAY(FZ12,'NEO 5322121'!$A11,'[2]Holiday Schedule'!$B$2:$B$30)</f>
        <v>42314</v>
      </c>
      <c r="GA11" s="441">
        <f>WORKDAY(GA12,'NEO 5322121'!$A11,'[2]Holiday Schedule'!$B$2:$B$30)</f>
        <v>42314</v>
      </c>
      <c r="GB11" s="431">
        <f>WORKDAY(GB12,'NEO 5322121'!$A11,'[2]Holiday Schedule'!$B$2:$B$30)</f>
        <v>42314</v>
      </c>
      <c r="GC11" s="431">
        <f>WORKDAY(GC12,'NEO 5322121'!$A11,'[2]Holiday Schedule'!$B$2:$B$30)</f>
        <v>42314</v>
      </c>
      <c r="GD11" s="431">
        <f>WORKDAY(GD12,'NEO 5322121'!$A11,'[2]Holiday Schedule'!$B$2:$B$30)</f>
        <v>42317</v>
      </c>
      <c r="GE11" s="431">
        <f>WORKDAY(GE12,'NEO 5322121'!$A11,'[2]Holiday Schedule'!$B$2:$B$30)</f>
        <v>42317</v>
      </c>
      <c r="GF11" s="431">
        <f>WORKDAY(GF12,'NEO 5322121'!$A11,'[2]Holiday Schedule'!$B$2:$B$30)</f>
        <v>42317</v>
      </c>
      <c r="GG11" s="431">
        <f>WORKDAY(GG12,'NEO 5322121'!$A11,'[2]Holiday Schedule'!$B$2:$B$30)</f>
        <v>42317</v>
      </c>
      <c r="GH11" s="431">
        <f>WORKDAY(GH12,'NEO 5322121'!$A11,'[2]Holiday Schedule'!$B$2:$B$30)</f>
        <v>42317</v>
      </c>
      <c r="GI11" s="431">
        <f>WORKDAY(GI12,'NEO 5322121'!$A11,'[2]Holiday Schedule'!$B$2:$B$30)</f>
        <v>42317</v>
      </c>
      <c r="GJ11" s="431">
        <f>WORKDAY(GJ12,'NEO 5322121'!$A11,'[2]Holiday Schedule'!$B$2:$B$30)</f>
        <v>42317</v>
      </c>
      <c r="GK11" s="431">
        <f>WORKDAY(GK12,'NEO 5322121'!$A11,'[2]Holiday Schedule'!$B$2:$B$30)</f>
        <v>42317</v>
      </c>
      <c r="GL11" s="431">
        <f>WORKDAY(GL12,'NEO 5322121'!$A11,'[2]Holiday Schedule'!$B$2:$B$30)</f>
        <v>42317</v>
      </c>
      <c r="GM11" s="431">
        <f>WORKDAY(GM12,'NEO 5322121'!$A11,'[2]Holiday Schedule'!$B$2:$B$30)</f>
        <v>42317</v>
      </c>
      <c r="GN11" s="431">
        <f>WORKDAY(GN12,'NEO 5322121'!$A11,'[2]Holiday Schedule'!$B$2:$B$30)</f>
        <v>42317</v>
      </c>
      <c r="GO11" s="431">
        <f>WORKDAY(GO12,'NEO 5322121'!$A11,'[2]Holiday Schedule'!$B$2:$B$30)</f>
        <v>42317</v>
      </c>
      <c r="GP11" s="431">
        <f>WORKDAY(GP12,'NEO 5322121'!$A11,'[2]Holiday Schedule'!$B$2:$B$30)</f>
        <v>42317</v>
      </c>
      <c r="GQ11" s="431">
        <f>WORKDAY(GQ12,'NEO 5322121'!$A11,'[2]Holiday Schedule'!$B$2:$B$30)</f>
        <v>42317</v>
      </c>
      <c r="GR11" s="431">
        <f>WORKDAY(GR12,'NEO 5322121'!$A11,'[2]Holiday Schedule'!$B$2:$B$30)</f>
        <v>42317</v>
      </c>
      <c r="GS11" s="431">
        <f>WORKDAY(GS12,'NEO 5322121'!$A11,'[2]Holiday Schedule'!$B$2:$B$30)</f>
        <v>42317</v>
      </c>
      <c r="GT11" s="431">
        <f>WORKDAY(GT12,'NEO 5322121'!$A11,'[2]Holiday Schedule'!$B$2:$B$30)</f>
        <v>42317</v>
      </c>
      <c r="GU11" s="431">
        <f>WORKDAY(GU12,'NEO 5322121'!$A11,'[2]Holiday Schedule'!$B$2:$B$30)</f>
        <v>42324</v>
      </c>
      <c r="GV11" s="431">
        <f>WORKDAY(GV12,'NEO 5322121'!$A11,'[2]Holiday Schedule'!$B$2:$B$30)</f>
        <v>42324</v>
      </c>
      <c r="GW11" s="434"/>
      <c r="GX11" s="431">
        <f>WORKDAY(GX12,'NEO 5322121'!$A11,'[2]Holiday Schedule'!$B$2:$B$30)</f>
        <v>42324</v>
      </c>
      <c r="GY11" s="431">
        <f>WORKDAY(GY12,'NEO 5322121'!$A11,'[2]Holiday Schedule'!$B$2:$B$30)</f>
        <v>42324</v>
      </c>
      <c r="GZ11" s="431">
        <f>WORKDAY(GZ12,'NEO 5322121'!$A11,'[2]Holiday Schedule'!$B$2:$B$30)</f>
        <v>42324</v>
      </c>
      <c r="HA11" s="431">
        <f>WORKDAY(HA12,'NEO 5322121'!$A11,'[2]Holiday Schedule'!$B$2:$B$30)</f>
        <v>42324</v>
      </c>
      <c r="HB11" s="431">
        <f>WORKDAY(HB12,'NEO 5322121'!$A11,'[2]Holiday Schedule'!$B$2:$B$30)</f>
        <v>42324</v>
      </c>
      <c r="HC11" s="431">
        <f>WORKDAY(HC12,'NEO 5322121'!$A11,'[2]Holiday Schedule'!$B$2:$B$30)</f>
        <v>42324</v>
      </c>
      <c r="HD11" s="431">
        <f>WORKDAY(HD12,'NEO 5322121'!$A11,'[2]Holiday Schedule'!$B$2:$B$30)</f>
        <v>42324</v>
      </c>
      <c r="HE11" s="431">
        <f>WORKDAY(HE12,'NEO 5322121'!$A11,'[2]Holiday Schedule'!$B$2:$B$30)</f>
        <v>42324</v>
      </c>
      <c r="HF11" s="431">
        <f>WORKDAY(HF12,'NEO 5322121'!$A11,'[2]Holiday Schedule'!$B$2:$B$30)</f>
        <v>42324</v>
      </c>
      <c r="HG11" s="431">
        <f>WORKDAY(HG12,'NEO 5322121'!$A11,'[2]Holiday Schedule'!$B$2:$B$30)</f>
        <v>42324</v>
      </c>
      <c r="HH11" s="431">
        <f>WORKDAY(HH12,'NEO 5322121'!$A11,'[2]Holiday Schedule'!$B$2:$B$30)</f>
        <v>42324</v>
      </c>
      <c r="HI11" s="431">
        <f>WORKDAY(HI12,'NEO 5322121'!$A11,'[2]Holiday Schedule'!$B$2:$B$30)</f>
        <v>42324</v>
      </c>
      <c r="HJ11" s="431">
        <f>WORKDAY(HJ12,'NEO 5322121'!$A11,'[2]Holiday Schedule'!$B$2:$B$30)</f>
        <v>42317</v>
      </c>
      <c r="HK11" s="431">
        <f>WORKDAY(HK12,'NEO 5322121'!$A11,'[2]Holiday Schedule'!$B$2:$B$30)</f>
        <v>42324</v>
      </c>
      <c r="HL11" s="431">
        <f>WORKDAY(HL12,'NEO 5322121'!$A11,'[2]Holiday Schedule'!$B$2:$B$30)</f>
        <v>42324</v>
      </c>
      <c r="HM11" s="431">
        <f>WORKDAY(HM12,'NEO 5322121'!$A11,'[2]Holiday Schedule'!$B$2:$B$30)</f>
        <v>42324</v>
      </c>
      <c r="HN11" s="431">
        <f>WORKDAY(HN12,'NEO 5322121'!$A11,'[2]Holiday Schedule'!$B$2:$B$30)</f>
        <v>42326</v>
      </c>
      <c r="HO11" s="431">
        <f>WORKDAY(HO12,'NEO 5322121'!$A11,'[2]Holiday Schedule'!$B$2:$B$30)</f>
        <v>42326</v>
      </c>
      <c r="HP11" s="431">
        <f>WORKDAY(HP12,'NEO 5322121'!$A11,'[2]Holiday Schedule'!$B$2:$B$30)</f>
        <v>42326</v>
      </c>
      <c r="HQ11" s="431">
        <f>WORKDAY(HQ12,'NEO 5322121'!$A11,'[2]Holiday Schedule'!$B$2:$B$30)</f>
        <v>42326</v>
      </c>
      <c r="HR11" s="431">
        <f>WORKDAY(HR12,'NEO 5322121'!$A11,'[2]Holiday Schedule'!$B$2:$B$30)</f>
        <v>42326</v>
      </c>
      <c r="HS11" s="431">
        <f>WORKDAY(HS12,'NEO 5322121'!$A11,'[2]Holiday Schedule'!$B$2:$B$30)</f>
        <v>42326</v>
      </c>
      <c r="HT11" s="479">
        <v>42311</v>
      </c>
      <c r="HU11" s="431">
        <f>WORKDAY(HU12,'NEO 5322121'!$A11,'[2]Holiday Schedule'!$B$2:$B$30)</f>
        <v>42326</v>
      </c>
      <c r="HV11" s="431">
        <f>WORKDAY(HV12,'NEO 5322121'!$A11,'[2]Holiday Schedule'!$B$2:$B$30)</f>
        <v>42326</v>
      </c>
      <c r="HW11" s="431">
        <f>WORKDAY(HW12,'NEO 5322121'!$A11,'[2]Holiday Schedule'!$B$2:$B$30)</f>
        <v>42326</v>
      </c>
      <c r="HX11" s="431">
        <f>WORKDAY(HX12,'NEO 5322121'!$A11,'[2]Holiday Schedule'!$B$2:$B$30)</f>
        <v>42326</v>
      </c>
      <c r="HY11" s="431">
        <f>WORKDAY(HY12,'NEO 5322121'!$A11,'[2]Holiday Schedule'!$B$2:$B$30)</f>
        <v>42325</v>
      </c>
      <c r="HZ11" s="431">
        <f>WORKDAY(HZ12,'NEO 5322121'!$A11,'[2]Holiday Schedule'!$B$2:$B$30)</f>
        <v>42325</v>
      </c>
      <c r="IA11" s="431">
        <f>WORKDAY(IA12,'NEO 5322121'!$A11,'[2]Holiday Schedule'!$B$2:$B$30)</f>
        <v>42325</v>
      </c>
      <c r="IB11" s="436"/>
      <c r="IC11" s="431">
        <f>WORKDAY(IC12,'NEO 5322121'!$A11,'[2]Holiday Schedule'!$B$2:$B$30)</f>
        <v>42325</v>
      </c>
      <c r="ID11" s="431">
        <f>WORKDAY(ID12,'NEO 5322121'!$A11,'[2]Holiday Schedule'!$B$2:$B$30)</f>
        <v>42325</v>
      </c>
      <c r="IE11" s="479">
        <v>42313</v>
      </c>
      <c r="IF11" s="431">
        <f>WORKDAY(IF12,'NEO 5322121'!$A11,'[2]Holiday Schedule'!$B$2:$B$30)</f>
        <v>42325</v>
      </c>
      <c r="IG11" s="431">
        <f>WORKDAY(IG12,'NEO 5322121'!$A11,'[2]Holiday Schedule'!$B$2:$B$30)</f>
        <v>42325</v>
      </c>
      <c r="IH11" s="431">
        <f>WORKDAY(IH12,'NEO 5322121'!$A11,'[2]Holiday Schedule'!$B$2:$B$30)</f>
        <v>42327</v>
      </c>
      <c r="II11" s="431">
        <f>WORKDAY(II12,'NEO 5322121'!$A11,'[2]Holiday Schedule'!$B$2:$B$30)</f>
        <v>42327</v>
      </c>
      <c r="IJ11" s="431">
        <f>WORKDAY(IJ12,'NEO 5322121'!$A11,'[2]Holiday Schedule'!$B$2:$B$30)</f>
        <v>42327</v>
      </c>
      <c r="IK11" s="431">
        <f>WORKDAY(IK12,'NEO 5322121'!$A11,'[2]Holiday Schedule'!$B$2:$B$30)</f>
        <v>42327</v>
      </c>
      <c r="IL11" s="431">
        <f>WORKDAY(IL12,'NEO 5322121'!$A11,'[2]Holiday Schedule'!$B$2:$B$30)</f>
        <v>42327</v>
      </c>
      <c r="IM11" s="431">
        <f>WORKDAY(IM12,'NEO 5322121'!$A11,'[2]Holiday Schedule'!$B$2:$B$30)</f>
        <v>42327</v>
      </c>
      <c r="IN11" s="431">
        <f>WORKDAY(IN12,'NEO 5322121'!$A11,'[2]Holiday Schedule'!$B$2:$B$30)</f>
        <v>42327</v>
      </c>
      <c r="IO11" s="431">
        <f>WORKDAY(IO12,'NEO 5322121'!$A11,'[2]Holiday Schedule'!$B$2:$B$30)</f>
        <v>42327</v>
      </c>
      <c r="IP11" s="431">
        <f>WORKDAY(IP12,'NEO 5322121'!$A11,'[2]Holiday Schedule'!$B$2:$B$30)</f>
        <v>42327</v>
      </c>
      <c r="IQ11" s="431">
        <f>WORKDAY(IQ12,'NEO 5322121'!$A11,'[2]Holiday Schedule'!$B$2:$B$30)</f>
        <v>42332</v>
      </c>
      <c r="IR11" s="431">
        <f>WORKDAY(IR12,'NEO 5322121'!$A11,'[2]Holiday Schedule'!$B$2:$B$30)</f>
        <v>42332</v>
      </c>
      <c r="IS11" s="431">
        <f>WORKDAY(IS12,'NEO 5322121'!$A11,'[2]Holiday Schedule'!$B$2:$B$30)</f>
        <v>42332</v>
      </c>
      <c r="IT11" s="431">
        <f>WORKDAY(IT12,'NEO 5322121'!$A11,'[2]Holiday Schedule'!$B$2:$B$30)</f>
        <v>42332</v>
      </c>
      <c r="IU11" s="431">
        <f>WORKDAY(IU12,'NEO 5322121'!$A11,'[2]Holiday Schedule'!$B$2:$B$30)</f>
        <v>42332</v>
      </c>
      <c r="IV11" s="431">
        <f>WORKDAY(IV12,'NEO 5322121'!$A11,'[2]Holiday Schedule'!$B$2:$B$30)</f>
        <v>42332</v>
      </c>
      <c r="IW11" s="431">
        <f>WORKDAY(IW12,'NEO 5322121'!$A11,'[2]Holiday Schedule'!$B$2:$B$30)</f>
        <v>42332</v>
      </c>
      <c r="IX11" s="431">
        <f>WORKDAY(IX12,'NEO 5322121'!$A11,'[2]Holiday Schedule'!$B$2:$B$30)</f>
        <v>42332</v>
      </c>
      <c r="IY11" s="431">
        <f>WORKDAY(IY12,'NEO 5322121'!$A11,'[2]Holiday Schedule'!$B$2:$B$30)</f>
        <v>42332</v>
      </c>
      <c r="IZ11" s="431">
        <f>WORKDAY(IZ12,'NEO 5322121'!$A11,'[2]Holiday Schedule'!$B$2:$B$30)</f>
        <v>42332</v>
      </c>
      <c r="JA11" s="431">
        <f>WORKDAY(JA12,'NEO 5322121'!$A11,'[2]Holiday Schedule'!$B$2:$B$30)</f>
        <v>42332</v>
      </c>
      <c r="JB11" s="431">
        <f>WORKDAY(JB12,'NEO 5322121'!$A11,'[2]Holiday Schedule'!$B$2:$B$30)</f>
        <v>42332</v>
      </c>
      <c r="JC11" s="431">
        <f>WORKDAY(JC12,'NEO 5322121'!$A11,'[2]Holiday Schedule'!$B$2:$B$30)</f>
        <v>42332</v>
      </c>
      <c r="JD11" s="431">
        <f>WORKDAY(JD12,'NEO 5322121'!$A11,'[2]Holiday Schedule'!$B$2:$B$30)</f>
        <v>42332</v>
      </c>
      <c r="JE11" s="431">
        <f>WORKDAY(JE12,'NEO 5322121'!$A11,'[2]Holiday Schedule'!$B$2:$B$30)</f>
        <v>42332</v>
      </c>
      <c r="JF11" s="431">
        <f>WORKDAY(JF12,'NEO 5322121'!$A11,'[2]Holiday Schedule'!$B$2:$B$30)</f>
        <v>42332</v>
      </c>
      <c r="JG11" s="436"/>
      <c r="JH11" s="431">
        <f>WORKDAY(JH12,'NEO 5322121'!$A11,'[2]Holiday Schedule'!$B$2:$B$30)</f>
        <v>42332</v>
      </c>
      <c r="JI11" s="431">
        <f>WORKDAY(JI12,'NEO 5322121'!$A11,'[2]Holiday Schedule'!$B$2:$B$30)</f>
        <v>42332</v>
      </c>
      <c r="JJ11" s="431">
        <f>WORKDAY(JJ12,'NEO 5322121'!$A11,'[2]Holiday Schedule'!$B$2:$B$30)</f>
        <v>42338</v>
      </c>
      <c r="JK11" s="431">
        <f>WORKDAY(JK12,'NEO 5322121'!$A11,'[2]Holiday Schedule'!$B$2:$B$30)</f>
        <v>42328</v>
      </c>
      <c r="JL11" s="431">
        <f>WORKDAY(JL12,'NEO 5322121'!$A11,'[2]Holiday Schedule'!$B$2:$B$30)</f>
        <v>42327</v>
      </c>
      <c r="JM11" s="431">
        <f>WORKDAY(JM12,'NEO 5322121'!$A11,'[2]Holiday Schedule'!$B$2:$B$30)</f>
        <v>42328</v>
      </c>
      <c r="JN11" s="431">
        <f>WORKDAY(JN12,'NEO 5322121'!$A11,'[2]Holiday Schedule'!$B$2:$B$30)</f>
        <v>42328</v>
      </c>
      <c r="JO11" s="431">
        <f>WORKDAY(JO12,'NEO 5322121'!$A11,'[2]Holiday Schedule'!$B$2:$B$30)</f>
        <v>42328</v>
      </c>
      <c r="JP11" s="431">
        <f>WORKDAY(JP12,'NEO 5322121'!$A11,'[2]Holiday Schedule'!$B$2:$B$30)</f>
        <v>42328</v>
      </c>
      <c r="JQ11" s="431">
        <f>WORKDAY(JQ12,'NEO 5322121'!$A11,'[2]Holiday Schedule'!$B$2:$B$30)</f>
        <v>42328</v>
      </c>
      <c r="JR11" s="431">
        <f>WORKDAY(JR12,'NEO 5322121'!$A11,'[2]Holiday Schedule'!$B$2:$B$30)</f>
        <v>42331</v>
      </c>
      <c r="JS11" s="431">
        <f>WORKDAY(JS12,'NEO 5322121'!$A11,'[2]Holiday Schedule'!$B$2:$B$30)</f>
        <v>42331</v>
      </c>
      <c r="JT11" s="431">
        <f>WORKDAY(JT12,'NEO 5322121'!$A11,'[2]Holiday Schedule'!$B$2:$B$30)</f>
        <v>42331</v>
      </c>
      <c r="JU11" s="431">
        <f>WORKDAY(JU12,'NEO 5322121'!$A11,'[2]Holiday Schedule'!$B$2:$B$30)</f>
        <v>42339</v>
      </c>
      <c r="JV11" s="431">
        <f>WORKDAY(JV12,'NEO 5322121'!$A11,'[2]Holiday Schedule'!$B$2:$B$30)</f>
        <v>42331</v>
      </c>
      <c r="JW11" s="431">
        <f>WORKDAY(JW12,'NEO 5322121'!$A11,'[2]Holiday Schedule'!$B$2:$B$30)</f>
        <v>42338</v>
      </c>
      <c r="JX11" s="431">
        <f>WORKDAY(JX12,'NEO 5322121'!$A11,'[2]Holiday Schedule'!$B$2:$B$30)</f>
        <v>42338</v>
      </c>
      <c r="JY11" s="431">
        <f>WORKDAY(JY12,'NEO 5322121'!$A11,'[2]Holiday Schedule'!$B$2:$B$30)</f>
        <v>42338</v>
      </c>
      <c r="JZ11" s="431">
        <f>WORKDAY(JZ12,'NEO 5322121'!$A11,'[2]Holiday Schedule'!$B$2:$B$30)</f>
        <v>42338</v>
      </c>
      <c r="KA11" s="431">
        <f>WORKDAY(KA12,'NEO 5322121'!$A11,'[2]Holiday Schedule'!$B$2:$B$30)</f>
        <v>42338</v>
      </c>
      <c r="KB11" s="431">
        <f>WORKDAY(KB12,'NEO 5322121'!$A11,'[2]Holiday Schedule'!$B$2:$B$30)</f>
        <v>42338</v>
      </c>
      <c r="KC11" s="431">
        <f>WORKDAY(KC12,'NEO 5322121'!$A11,'[2]Holiday Schedule'!$B$2:$B$30)</f>
        <v>42338</v>
      </c>
      <c r="KD11" s="431">
        <f>WORKDAY(KD12,'NEO 5322121'!$A11,'[2]Holiday Schedule'!$B$2:$B$30)</f>
        <v>42338</v>
      </c>
      <c r="KE11" s="431">
        <f>WORKDAY(KE12,'NEO 5322121'!$A11,'[2]Holiday Schedule'!$B$2:$B$30)</f>
        <v>42338</v>
      </c>
      <c r="KF11" s="431">
        <f>WORKDAY(KF12,'NEO 5322121'!$A11,'[2]Holiday Schedule'!$B$2:$B$30)</f>
        <v>42338</v>
      </c>
      <c r="KG11" s="431">
        <f>WORKDAY(KG12,'NEO 5322121'!$A11,'[2]Holiday Schedule'!$B$2:$B$30)</f>
        <v>42338</v>
      </c>
      <c r="KH11" s="431">
        <f>WORKDAY(KH12,'NEO 5322121'!$A11,'[2]Holiday Schedule'!$B$2:$B$30)</f>
        <v>42340</v>
      </c>
      <c r="KI11" s="431">
        <f>WORKDAY(KI12,'NEO 5322121'!$A11,'[2]Holiday Schedule'!$B$2:$B$30)</f>
        <v>42345</v>
      </c>
      <c r="KJ11" s="431">
        <f>WORKDAY(KJ12,'NEO 5322121'!$A11,'[2]Holiday Schedule'!$B$2:$B$30)</f>
        <v>42345</v>
      </c>
      <c r="KK11" s="431">
        <f>WORKDAY(KK12,'NEO 5322121'!$A11,'[2]Holiday Schedule'!$B$2:$B$30)</f>
        <v>42345</v>
      </c>
      <c r="KL11" s="436"/>
      <c r="KM11" s="431">
        <f>WORKDAY(KM12,'NEO 5322121'!$A11,'[2]Holiday Schedule'!$B$2:$B$30)</f>
        <v>42345</v>
      </c>
      <c r="KN11" s="431">
        <f>WORKDAY(KN12,'NEO 5322121'!$A11,'[2]Holiday Schedule'!$B$2:$B$30)</f>
        <v>42345</v>
      </c>
      <c r="KO11" s="431">
        <f>WORKDAY(KO12,'NEO 5322121'!$A11,'[2]Holiday Schedule'!$B$2:$B$30)</f>
        <v>42345</v>
      </c>
      <c r="KP11" s="431">
        <f>WORKDAY(KP12,'NEO 5322121'!$A11,'[2]Holiday Schedule'!$B$2:$B$30)</f>
        <v>42347</v>
      </c>
      <c r="KQ11" s="431">
        <f>WORKDAY(KQ12,'NEO 5322121'!$A11,'[2]Holiday Schedule'!$B$2:$B$30)</f>
        <v>42347</v>
      </c>
      <c r="KR11" s="431">
        <f>WORKDAY(KR12,'NEO 5322121'!$A11,'[2]Holiday Schedule'!$B$2:$B$30)</f>
        <v>42347</v>
      </c>
      <c r="KS11" s="431">
        <f>WORKDAY(KS12,'NEO 5322121'!$A11,'[2]Holiday Schedule'!$B$2:$B$30)</f>
        <v>42347</v>
      </c>
      <c r="KT11" s="431">
        <f>WORKDAY(KT12,'NEO 5322121'!$A11,'[2]Holiday Schedule'!$B$2:$B$30)</f>
        <v>42347</v>
      </c>
      <c r="KU11" s="431">
        <f>WORKDAY(KU12,'NEO 5322121'!$A11,'[2]Holiday Schedule'!$B$2:$B$30)</f>
        <v>42340</v>
      </c>
      <c r="KV11" s="431">
        <f>WORKDAY(KV12,'NEO 5322121'!$A11,'[2]Holiday Schedule'!$B$2:$B$30)</f>
        <v>42347</v>
      </c>
      <c r="KW11" s="431">
        <f>WORKDAY(KW12,'NEO 5322121'!$A11,'[2]Holiday Schedule'!$B$2:$B$30)</f>
        <v>42347</v>
      </c>
      <c r="KX11" s="431">
        <f>WORKDAY(KX12,'NEO 5322121'!$A11,'[2]Holiday Schedule'!$B$2:$B$30)</f>
        <v>42347</v>
      </c>
      <c r="KY11" s="431">
        <f>WORKDAY(KY12,'NEO 5322121'!$A11,'[2]Holiday Schedule'!$B$2:$B$30)</f>
        <v>42347</v>
      </c>
      <c r="KZ11" s="431">
        <f>WORKDAY(KZ12,'NEO 5322121'!$A11,'[2]Holiday Schedule'!$B$2:$B$30)</f>
        <v>42347</v>
      </c>
      <c r="LA11" s="431">
        <f>WORKDAY(LA12,'NEO 5322121'!$A11,'[2]Holiday Schedule'!$B$2:$B$30)</f>
        <v>42347</v>
      </c>
      <c r="LB11" s="431">
        <f>WORKDAY(LB12,'NEO 5322121'!$A11,'[2]Holiday Schedule'!$B$2:$B$30)</f>
        <v>42352</v>
      </c>
      <c r="LC11" s="431">
        <f>WORKDAY(LC12,'NEO 5322121'!$A11,'[2]Holiday Schedule'!$B$2:$B$30)</f>
        <v>42352</v>
      </c>
      <c r="LD11" s="431">
        <f>WORKDAY(LD12,'NEO 5322121'!$A11,'[2]Holiday Schedule'!$B$2:$B$30)</f>
        <v>42352</v>
      </c>
      <c r="LE11" s="431">
        <f>WORKDAY(LE12,'NEO 5322121'!$A11,'[2]Holiday Schedule'!$B$2:$B$30)</f>
        <v>42352</v>
      </c>
      <c r="LF11" s="431">
        <f>WORKDAY(LF12,'NEO 5322121'!$A11,'[2]Holiday Schedule'!$B$2:$B$30)</f>
        <v>42352</v>
      </c>
      <c r="LG11" s="431">
        <f>WORKDAY(LG12,'NEO 5322121'!$A11,'[2]Holiday Schedule'!$B$2:$B$30)</f>
        <v>42352</v>
      </c>
      <c r="LH11" s="431">
        <f>WORKDAY(LH12,'NEO 5322121'!$A11,'[2]Holiday Schedule'!$B$2:$B$30)</f>
        <v>42352</v>
      </c>
      <c r="LI11" s="431">
        <f>WORKDAY(LI12,'NEO 5322121'!$A11,'[2]Holiday Schedule'!$B$2:$B$30)</f>
        <v>42352</v>
      </c>
      <c r="LJ11" s="431">
        <f>WORKDAY(LJ12,'NEO 5322121'!$A11,'[2]Holiday Schedule'!$B$2:$B$30)</f>
        <v>42352</v>
      </c>
      <c r="LK11" s="431">
        <f>WORKDAY(LK12,'NEO 5322121'!$A11,'[2]Holiday Schedule'!$B$2:$B$30)</f>
        <v>42352</v>
      </c>
      <c r="LL11" s="431">
        <f>WORKDAY(LL12,'NEO 5322121'!$A11,'[2]Holiday Schedule'!$B$2:$B$30)</f>
        <v>42354</v>
      </c>
      <c r="LM11" s="431">
        <f>WORKDAY(LM12,'NEO 5322121'!$A11,'[2]Holiday Schedule'!$B$2:$B$30)</f>
        <v>42352</v>
      </c>
      <c r="LN11" s="431">
        <f>WORKDAY(LN12,'NEO 5322121'!$A11,'[2]Holiday Schedule'!$B$2:$B$30)</f>
        <v>42354</v>
      </c>
      <c r="LO11" s="431">
        <f>WORKDAY(LO12,'NEO 5322121'!$A11,'[2]Holiday Schedule'!$B$2:$B$30)</f>
        <v>42354</v>
      </c>
      <c r="LP11" s="431">
        <f>WORKDAY(LP12,'NEO 5322121'!$A11,'[2]Holiday Schedule'!$B$2:$B$30)</f>
        <v>42354</v>
      </c>
      <c r="LQ11" s="436"/>
      <c r="LR11" s="431">
        <f>WORKDAY(LR12,'NEO 5322121'!$A11,'[2]Holiday Schedule'!$B$2:$B$30)</f>
        <v>42354</v>
      </c>
      <c r="LS11" s="431">
        <f>WORKDAY(LS12,'NEO 5322121'!$A11,'[2]Holiday Schedule'!$B$2:$B$30)</f>
        <v>42354</v>
      </c>
      <c r="LT11" s="431">
        <f>WORKDAY(LT12,'NEO 5322121'!$A11,'[2]Holiday Schedule'!$B$2:$B$30)</f>
        <v>42354</v>
      </c>
      <c r="LU11" s="431">
        <f>WORKDAY(LU12,'NEO 5322121'!$A11,'[2]Holiday Schedule'!$B$2:$B$30)</f>
        <v>42354</v>
      </c>
      <c r="LV11" s="431">
        <f>WORKDAY(LV12,'NEO 5322121'!$A11,'[2]Holiday Schedule'!$B$2:$B$30)</f>
        <v>42354</v>
      </c>
      <c r="LW11" s="431">
        <f>WORKDAY(LW12,'NEO 5322121'!$A11,'[2]Holiday Schedule'!$B$2:$B$30)</f>
        <v>42354</v>
      </c>
      <c r="LX11" s="431">
        <f>WORKDAY(LX12,'NEO 5322121'!$A11,'[2]Holiday Schedule'!$B$2:$B$30)</f>
        <v>42354</v>
      </c>
      <c r="LY11" s="431">
        <f>WORKDAY(LY12,'NEO 5322121'!$A11,'[2]Holiday Schedule'!$B$2:$B$30)</f>
        <v>42354</v>
      </c>
      <c r="LZ11" s="431">
        <f>WORKDAY(LZ12,'NEO 5322121'!$A11,'[2]Holiday Schedule'!$B$2:$B$30)</f>
        <v>42354</v>
      </c>
      <c r="MA11" s="431">
        <f>WORKDAY(MA12,'NEO 5322121'!$A11,'[2]Holiday Schedule'!$B$2:$B$30)</f>
        <v>42354</v>
      </c>
      <c r="MB11" s="431">
        <f>WORKDAY(MB12,'NEO 5322121'!$A11,'[2]Holiday Schedule'!$B$2:$B$30)</f>
        <v>42354</v>
      </c>
      <c r="MC11" s="431">
        <f>WORKDAY(MC12,'NEO 5322121'!$A11,'[2]Holiday Schedule'!$B$2:$B$30)</f>
        <v>42346</v>
      </c>
      <c r="MD11" s="431">
        <f>WORKDAY(MD12,'NEO 5322121'!$A11,'[2]Holiday Schedule'!$B$2:$B$30)</f>
        <v>42346</v>
      </c>
      <c r="ME11" s="431">
        <f>WORKDAY(ME12,'NEO 5322121'!$A11,'[2]Holiday Schedule'!$B$2:$B$30)</f>
        <v>42346</v>
      </c>
      <c r="MF11" s="431">
        <f>WORKDAY(MF12,'NEO 5322121'!$A11,'[2]Holiday Schedule'!$B$2:$B$30)</f>
        <v>42346</v>
      </c>
      <c r="MG11" s="431">
        <f>WORKDAY(MG12,'NEO 5322121'!$A11,'[2]Holiday Schedule'!$B$2:$B$30)</f>
        <v>42355</v>
      </c>
      <c r="MH11" s="431">
        <f>WORKDAY(MH12,'NEO 5322121'!$A11,'[2]Holiday Schedule'!$B$2:$B$30)</f>
        <v>42355</v>
      </c>
      <c r="MI11" s="431">
        <f>WORKDAY(MI12,'NEO 5322121'!$A11,'[2]Holiday Schedule'!$B$2:$B$30)</f>
        <v>42355</v>
      </c>
      <c r="MJ11" s="431">
        <f>WORKDAY(MJ12,'NEO 5322121'!$A11,'[2]Holiday Schedule'!$B$2:$B$30)</f>
        <v>42355</v>
      </c>
      <c r="MK11" s="431">
        <f>WORKDAY(MK12,'NEO 5322121'!$A11,'[2]Holiday Schedule'!$B$2:$B$30)</f>
        <v>42353</v>
      </c>
      <c r="ML11" s="431">
        <f>WORKDAY(ML12,'NEO 5322121'!$A11,'[2]Holiday Schedule'!$B$2:$B$30)</f>
        <v>42355</v>
      </c>
      <c r="MM11" s="431">
        <f>WORKDAY(MM12,'NEO 5322121'!$A11,'[2]Holiday Schedule'!$B$2:$B$30)</f>
        <v>42355</v>
      </c>
      <c r="MN11" s="431">
        <f>WORKDAY(MN12,'NEO 5322121'!$A11,'[2]Holiday Schedule'!$B$2:$B$30)</f>
        <v>42353</v>
      </c>
      <c r="MO11" s="431">
        <f>WORKDAY(MO12,'NEO 5322121'!$A11,'[2]Holiday Schedule'!$B$2:$B$30)</f>
        <v>42354</v>
      </c>
      <c r="MP11" s="431">
        <f>WORKDAY(MP12,'NEO 5322121'!$A11,'[2]Holiday Schedule'!$B$2:$B$30)</f>
        <v>42353</v>
      </c>
      <c r="MQ11" s="431">
        <f>WORKDAY(MQ12,'NEO 5322121'!$A11,'[2]Holiday Schedule'!$B$2:$B$30)</f>
        <v>42353</v>
      </c>
      <c r="MR11" s="431">
        <f>WORKDAY(MR12,'NEO 5322121'!$A11,'[2]Holiday Schedule'!$B$2:$B$30)</f>
        <v>42355</v>
      </c>
      <c r="MS11" s="431">
        <f>WORKDAY(MS12,'NEO 5322121'!$A11,'[2]Holiday Schedule'!$B$2:$B$30)</f>
        <v>42354</v>
      </c>
      <c r="MT11" s="431">
        <f>WORKDAY(MT12,'NEO 5322121'!$A11,'[2]Holiday Schedule'!$B$2:$B$30)</f>
        <v>42353</v>
      </c>
      <c r="MU11" s="431">
        <f>WORKDAY(MU12,'NEO 5322121'!$A11,'[2]Holiday Schedule'!$B$2:$B$30)</f>
        <v>42354</v>
      </c>
      <c r="MV11" s="436"/>
      <c r="MW11" s="431">
        <f>WORKDAY(MW12,'NEO 5322121'!$A11,'[2]Holiday Schedule'!$B$2:$B$30)</f>
        <v>42354</v>
      </c>
      <c r="MX11" s="431">
        <f>WORKDAY(MX12,'NEO 5322121'!$A11,'[2]Holiday Schedule'!$B$2:$B$30)</f>
        <v>42354</v>
      </c>
      <c r="MY11" s="431">
        <f>WORKDAY(MY12,'NEO 5322121'!$A11,'[2]Holiday Schedule'!$B$2:$B$30)</f>
        <v>42355</v>
      </c>
      <c r="MZ11" s="431">
        <f>WORKDAY(MZ12,'NEO 5322121'!$A11,'[2]Holiday Schedule'!$B$2:$B$30)</f>
        <v>42354</v>
      </c>
      <c r="NA11" s="431">
        <f>WORKDAY(NA12,'NEO 5322121'!$A11,'[2]Holiday Schedule'!$B$2:$B$30)</f>
        <v>42355</v>
      </c>
      <c r="NB11" s="431">
        <f>WORKDAY(NB12,'NEO 5322121'!$A11,'[2]Holiday Schedule'!$B$2:$B$30)</f>
        <v>42354</v>
      </c>
      <c r="NC11" s="431">
        <f>WORKDAY(NC12,'NEO 5322121'!$A11,'[2]Holiday Schedule'!$B$2:$B$30)</f>
        <v>42354</v>
      </c>
      <c r="ND11" s="431">
        <f>WORKDAY(ND12,'NEO 5322121'!$A11,'[2]Holiday Schedule'!$B$2:$B$30)</f>
        <v>42355</v>
      </c>
      <c r="NE11" s="431">
        <f>WORKDAY(NE12,'NEO 5322121'!$A11,'[2]Holiday Schedule'!$B$2:$B$30)</f>
        <v>42355</v>
      </c>
      <c r="NF11" s="431">
        <f>WORKDAY(NF12,'NEO 5322121'!$A11,'[2]Holiday Schedule'!$B$2:$B$30)</f>
        <v>42354</v>
      </c>
      <c r="NG11" s="431">
        <f>WORKDAY(NG12,'NEO 5322121'!$A11,'[2]Holiday Schedule'!$B$2:$B$30)</f>
        <v>42353</v>
      </c>
      <c r="NH11" s="431">
        <f>WORKDAY(NH12,'NEO 5322121'!$A11,'[2]Holiday Schedule'!$B$2:$B$30)</f>
        <v>42354</v>
      </c>
      <c r="NI11" s="431">
        <f>WORKDAY(NI12,'NEO 5322121'!$A11,'[2]Holiday Schedule'!$B$2:$B$30)</f>
        <v>42353</v>
      </c>
      <c r="NJ11" s="431">
        <f>WORKDAY(NJ12,'NEO 5322121'!$A11,'[2]Holiday Schedule'!$B$2:$B$30)</f>
        <v>42355</v>
      </c>
      <c r="NK11" s="431">
        <f>WORKDAY(NK12,'NEO 5322121'!$A11,'[2]Holiday Schedule'!$B$2:$B$30)</f>
        <v>42353</v>
      </c>
      <c r="NL11" s="431">
        <f>WORKDAY(NL12,'NEO 5322121'!$A11,'[2]Holiday Schedule'!$B$2:$B$30)</f>
        <v>42353</v>
      </c>
      <c r="NM11" s="431">
        <f>WORKDAY(NM12,'NEO 5322121'!$A11,'[2]Holiday Schedule'!$B$2:$B$30)</f>
        <v>42353</v>
      </c>
      <c r="NN11" s="431">
        <f>WORKDAY(NN12,'NEO 5322121'!$A11,'[2]Holiday Schedule'!$B$2:$B$30)</f>
        <v>42353</v>
      </c>
      <c r="NO11" s="431">
        <f>WORKDAY(NO12,'NEO 5322121'!$A11,'[2]Holiday Schedule'!$B$2:$B$30)</f>
        <v>42353</v>
      </c>
      <c r="NP11" s="431">
        <f>WORKDAY(NP12,'NEO 5322121'!$A11,'[2]Holiday Schedule'!$B$2:$B$30)</f>
        <v>42353</v>
      </c>
      <c r="NQ11" s="431">
        <f>WORKDAY(NQ12,'NEO 5322121'!$A11,'[2]Holiday Schedule'!$B$2:$B$30)</f>
        <v>42353</v>
      </c>
      <c r="NR11" s="431">
        <f>WORKDAY(NR12,'NEO 5322121'!$A11,'[2]Holiday Schedule'!$B$2:$B$30)</f>
        <v>42353</v>
      </c>
      <c r="NS11" s="431">
        <f>WORKDAY(NS12,'NEO 5322121'!$A11,'[2]Holiday Schedule'!$B$2:$B$30)</f>
        <v>42353</v>
      </c>
      <c r="NT11" s="431">
        <f>WORKDAY(NT12,'NEO 5322121'!$A11,'[2]Holiday Schedule'!$B$2:$B$30)</f>
        <v>42353</v>
      </c>
      <c r="NU11" s="431">
        <f>WORKDAY(NU12,'NEO 5322121'!$A11,'[2]Holiday Schedule'!$B$2:$B$30)</f>
        <v>42353</v>
      </c>
      <c r="NV11" s="431">
        <f>WORKDAY(NV12,'NEO 5322121'!$A11,'[2]Holiday Schedule'!$B$2:$B$30)</f>
        <v>42354</v>
      </c>
      <c r="NW11" s="431">
        <f>WORKDAY(NW12,'NEO 5322121'!$A11,'[2]Holiday Schedule'!$B$2:$B$30)</f>
        <v>42354</v>
      </c>
      <c r="NX11" s="431">
        <f>WORKDAY(NX12,'NEO 5322121'!$A11,'[2]Holiday Schedule'!$B$2:$B$30)</f>
        <v>42354</v>
      </c>
      <c r="NY11" s="431">
        <f>WORKDAY(NY12,'NEO 5322121'!$A11,'[2]Holiday Schedule'!$B$2:$B$30)</f>
        <v>42354</v>
      </c>
      <c r="NZ11" s="431">
        <f>WORKDAY(NZ12,'NEO 5322121'!$A11,'[2]Holiday Schedule'!$B$2:$B$30)</f>
        <v>42354</v>
      </c>
      <c r="OA11" s="283"/>
      <c r="OB11" s="431">
        <f>WORKDAY(OB12,'NEO 5322121'!$A11,'[2]Holiday Schedule'!$B$2:$B$30)</f>
        <v>42354</v>
      </c>
      <c r="OC11" s="431">
        <f>WORKDAY(OC12,'NEO 5322121'!$A11,'[2]Holiday Schedule'!$B$2:$B$30)</f>
        <v>42354</v>
      </c>
      <c r="OD11" s="431">
        <f>WORKDAY(OD12,'NEO 5322121'!$A11,'[2]Holiday Schedule'!$B$2:$B$30)</f>
        <v>42354</v>
      </c>
      <c r="OE11" s="431">
        <f>WORKDAY(OE12,'NEO 5322121'!$A11,'[2]Holiday Schedule'!$B$2:$B$30)</f>
        <v>42354</v>
      </c>
      <c r="OF11" s="431">
        <f>WORKDAY(OF12,'NEO 5322121'!$A11,'[2]Holiday Schedule'!$B$2:$B$30)</f>
        <v>42354</v>
      </c>
      <c r="OG11" s="431">
        <f>WORKDAY(OG12,'NEO 5322121'!$A11,'[2]Holiday Schedule'!$B$2:$B$30)</f>
        <v>42355</v>
      </c>
      <c r="OH11" s="431">
        <f>WORKDAY(OH12,'NEO 5322121'!$A11,'[2]Holiday Schedule'!$B$2:$B$30)</f>
        <v>42355</v>
      </c>
      <c r="OI11" s="431">
        <f>WORKDAY(OI12,'NEO 5322121'!$A11,'[2]Holiday Schedule'!$B$2:$B$30)</f>
        <v>42355</v>
      </c>
      <c r="OJ11" s="431">
        <f>WORKDAY(OJ12,'NEO 5322121'!$A11,'[2]Holiday Schedule'!$B$2:$B$30)</f>
        <v>42355</v>
      </c>
      <c r="OK11" s="431">
        <f>WORKDAY(OK12,'NEO 5322121'!$A11,'[2]Holiday Schedule'!$B$2:$B$30)</f>
        <v>42355</v>
      </c>
      <c r="OL11" s="431">
        <f>WORKDAY(OL12,'NEO 5322121'!$A11,'[2]Holiday Schedule'!$B$2:$B$30)</f>
        <v>42355</v>
      </c>
      <c r="OM11" s="431">
        <f>WORKDAY(OM12,'NEO 5322121'!$A11,'[2]Holiday Schedule'!$B$2:$B$30)</f>
        <v>42355</v>
      </c>
      <c r="ON11" s="431">
        <f>WORKDAY(ON12,'NEO 5322121'!$A11,'[2]Holiday Schedule'!$B$2:$B$30)</f>
        <v>42355</v>
      </c>
      <c r="OO11" s="431">
        <f>WORKDAY(OO12,'NEO 5322121'!$A11,'[2]Holiday Schedule'!$B$2:$B$30)</f>
        <v>42355</v>
      </c>
      <c r="OP11" s="431">
        <f>WORKDAY(OP12,'NEO 5322121'!$A11,'[2]Holiday Schedule'!$B$2:$B$30)</f>
        <v>42355</v>
      </c>
      <c r="OQ11" s="431">
        <f>WORKDAY(OQ12,'NEO 5322121'!$A11,'[2]Holiday Schedule'!$B$2:$B$30)</f>
        <v>42355</v>
      </c>
      <c r="OR11" s="431">
        <f>WORKDAY(OR12,'NEO 5322121'!$A11,'[2]Holiday Schedule'!$B$2:$B$30)</f>
        <v>42355</v>
      </c>
      <c r="OS11" s="431">
        <f>WORKDAY(OS12,'NEO 5322121'!$A11,'[2]Holiday Schedule'!$B$2:$B$30)</f>
        <v>42355</v>
      </c>
      <c r="OT11" s="431">
        <f>WORKDAY(OT12,'NEO 5322121'!$A11,'[2]Holiday Schedule'!$B$2:$B$30)</f>
        <v>42355</v>
      </c>
      <c r="OU11" s="431">
        <f>WORKDAY(OU12,'NEO 5322121'!$A11,'[2]Holiday Schedule'!$B$2:$B$30)</f>
        <v>42355</v>
      </c>
      <c r="OV11" s="431">
        <f>WORKDAY(OV12,'NEO 5322121'!$A11,'[2]Holiday Schedule'!$B$2:$B$30)</f>
        <v>42355</v>
      </c>
      <c r="OW11" s="431">
        <f>WORKDAY(OW12,'NEO 5322121'!$A11,'[2]Holiday Schedule'!$B$2:$B$30)</f>
        <v>42355</v>
      </c>
      <c r="OX11" s="431">
        <f>WORKDAY(OX12,'NEO 5322121'!$A11,'[2]Holiday Schedule'!$B$2:$B$30)</f>
        <v>42355</v>
      </c>
      <c r="OY11" s="431">
        <f>WORKDAY(OY12,'NEO 5322121'!$A11,'[2]Holiday Schedule'!$B$2:$B$30)</f>
        <v>42355</v>
      </c>
      <c r="OZ11" s="431">
        <f>WORKDAY(OZ12,'NEO 5322121'!$A11,'[2]Holiday Schedule'!$B$2:$B$30)</f>
        <v>42355</v>
      </c>
      <c r="PA11" s="431">
        <f>WORKDAY(PA12,'NEO 5322121'!$A11,'[2]Holiday Schedule'!$B$2:$B$30)</f>
        <v>42355</v>
      </c>
      <c r="PB11" s="431">
        <f>WORKDAY(PB12,'NEO 5322121'!$A11,'[2]Holiday Schedule'!$B$2:$B$30)</f>
        <v>42355</v>
      </c>
      <c r="PC11" s="431">
        <f>WORKDAY(PC12,'NEO 5322121'!$A11,'[2]Holiday Schedule'!$B$2:$B$30)</f>
        <v>42355</v>
      </c>
      <c r="PD11" s="431">
        <f>WORKDAY(PD12,'NEO 5322121'!$A11,'[2]Holiday Schedule'!$B$2:$B$30)</f>
        <v>42355</v>
      </c>
      <c r="PE11" s="431">
        <f>WORKDAY(PE12,'NEO 5322121'!$A11,'[2]Holiday Schedule'!$B$2:$B$30)</f>
        <v>42355</v>
      </c>
      <c r="PF11" s="283"/>
      <c r="PG11" s="431">
        <f>WORKDAY(PG12,'NEO 5322121'!$A11,'[2]Holiday Schedule'!$B$2:$B$30)</f>
        <v>42355</v>
      </c>
      <c r="PH11" s="431">
        <f>WORKDAY(PH12,'NEO 5322121'!$A11,'[2]Holiday Schedule'!$B$2:$B$30)</f>
        <v>42355</v>
      </c>
      <c r="PI11" s="431">
        <f>WORKDAY(PI12,'NEO 5322121'!$A11,'[2]Holiday Schedule'!$B$2:$B$30)</f>
        <v>42355</v>
      </c>
      <c r="PJ11" s="431">
        <f>WORKDAY(PJ12,'NEO 5322121'!$A11,'[2]Holiday Schedule'!$B$2:$B$30)</f>
        <v>42355</v>
      </c>
      <c r="PK11" s="431">
        <f>WORKDAY(PK12,'NEO 5322121'!$A11,'[2]Holiday Schedule'!$B$2:$B$30)</f>
        <v>42355</v>
      </c>
      <c r="PL11" s="431">
        <f>WORKDAY(PL12,'NEO 5322121'!$A11,'[2]Holiday Schedule'!$B$2:$B$30)</f>
        <v>42352</v>
      </c>
      <c r="PM11" s="431">
        <f>WORKDAY(PM12,'NEO 5322121'!$A11,'[2]Holiday Schedule'!$B$2:$B$30)</f>
        <v>42332</v>
      </c>
      <c r="PN11" s="431">
        <f>WORKDAY(PN12,'NEO 5322121'!$A11,'[2]Holiday Schedule'!$B$2:$B$30)</f>
        <v>42332</v>
      </c>
      <c r="PO11" s="431">
        <f>WORKDAY(PO12,'NEO 5322121'!$A11,'[2]Holiday Schedule'!$B$2:$B$30)</f>
        <v>42347</v>
      </c>
      <c r="PP11" s="431">
        <f>WORKDAY(PP12,'NEO 5322121'!$A11,'[2]Holiday Schedule'!$B$2:$B$30)</f>
        <v>42352</v>
      </c>
      <c r="PQ11" s="431">
        <f>WORKDAY(PQ12,'NEO 5322121'!$A11,'[2]Holiday Schedule'!$B$2:$B$30)</f>
        <v>42352</v>
      </c>
      <c r="PR11" s="431">
        <f>WORKDAY(PR12,'NEO 5322121'!$A11,'[2]Holiday Schedule'!$B$2:$B$30)</f>
        <v>42352</v>
      </c>
      <c r="PS11" s="431">
        <f>WORKDAY(PS12,'NEO 5322121'!$A11,'[2]Holiday Schedule'!$B$2:$B$30)</f>
        <v>42352</v>
      </c>
      <c r="PT11" s="431">
        <f>WORKDAY(PT12,'NEO 5322121'!$A11,'[2]Holiday Schedule'!$B$2:$B$30)</f>
        <v>42352</v>
      </c>
      <c r="PU11" s="431">
        <f>WORKDAY(PU12,'NEO 5322121'!$A11,'[2]Holiday Schedule'!$B$2:$B$30)</f>
        <v>42352</v>
      </c>
      <c r="PV11" s="431">
        <f>WORKDAY(PV12,'NEO 5322121'!$A11,'[2]Holiday Schedule'!$B$2:$B$30)</f>
        <v>42352</v>
      </c>
      <c r="PW11" s="431">
        <f>WORKDAY(PW12,'NEO 5322121'!$A11,'[2]Holiday Schedule'!$B$2:$B$30)</f>
        <v>42352</v>
      </c>
      <c r="PX11" s="431">
        <f>WORKDAY(PX12,'NEO 5322121'!$A11,'[2]Holiday Schedule'!$B$2:$B$30)</f>
        <v>42352</v>
      </c>
      <c r="PY11" s="431">
        <f>WORKDAY(PY12,'NEO 5322121'!$A11,'[2]Holiday Schedule'!$B$2:$B$30)</f>
        <v>42352</v>
      </c>
      <c r="PZ11" s="431">
        <f>WORKDAY(PZ12,'NEO 5322121'!$A11,'[2]Holiday Schedule'!$B$2:$B$30)</f>
        <v>42352</v>
      </c>
      <c r="QA11" s="431">
        <f>WORKDAY(QA12,'NEO 5322121'!$A11,'[2]Holiday Schedule'!$B$2:$B$30)</f>
        <v>42352</v>
      </c>
      <c r="QB11" s="431">
        <f>WORKDAY(QB12,'NEO 5322121'!$A11,'[2]Holiday Schedule'!$B$2:$B$30)</f>
        <v>42352</v>
      </c>
      <c r="QC11" s="431">
        <f>WORKDAY(QC12,'NEO 5322121'!$A11,'[2]Holiday Schedule'!$B$2:$B$30)</f>
        <v>42352</v>
      </c>
      <c r="QD11" s="431">
        <f>WORKDAY(QD12,'NEO 5322121'!$A11,'[2]Holiday Schedule'!$B$2:$B$30)</f>
        <v>42352</v>
      </c>
      <c r="QE11" s="431">
        <f>WORKDAY(QE12,'NEO 5322121'!$A11,'[2]Holiday Schedule'!$B$2:$B$30)</f>
        <v>42352</v>
      </c>
      <c r="QF11" s="431">
        <f>WORKDAY(QF12,'NEO 5322121'!$A11,'[2]Holiday Schedule'!$B$2:$B$30)</f>
        <v>42352</v>
      </c>
      <c r="QG11" s="431">
        <f>WORKDAY(QG12,'NEO 5322121'!$A11,'[2]Holiday Schedule'!$B$2:$B$30)</f>
        <v>42352</v>
      </c>
      <c r="QH11" s="431">
        <f>WORKDAY(QH12,'NEO 5322121'!$A11,'[2]Holiday Schedule'!$B$2:$B$30)</f>
        <v>42355</v>
      </c>
      <c r="QI11" s="431">
        <f>WORKDAY(QI12,'NEO 5322121'!$A11,'[2]Holiday Schedule'!$B$2:$B$30)</f>
        <v>42355</v>
      </c>
      <c r="QJ11" s="431">
        <f>WORKDAY(QJ12,'NEO 5322121'!$A11,'[2]Holiday Schedule'!$B$2:$B$30)</f>
        <v>42355</v>
      </c>
      <c r="QK11" s="283"/>
      <c r="QL11" s="431">
        <f>WORKDAY(QL12,'NEO 5322121'!$A11,'[2]Holiday Schedule'!$B$2:$B$30)</f>
        <v>42355</v>
      </c>
      <c r="QM11" s="431">
        <f>WORKDAY(QM12,'NEO 5322121'!$A11,'[2]Holiday Schedule'!$B$2:$B$30)</f>
        <v>42355</v>
      </c>
      <c r="QN11" s="431">
        <f>WORKDAY(QN12,'NEO 5322121'!$A11,'[2]Holiday Schedule'!$B$2:$B$30)</f>
        <v>42355</v>
      </c>
      <c r="QO11" s="431">
        <f>WORKDAY(QO12,'NEO 5322121'!$A11,'[2]Holiday Schedule'!$B$2:$B$30)</f>
        <v>42355</v>
      </c>
      <c r="QP11" s="431">
        <f>WORKDAY(QP12,'NEO 5322121'!$A11,'[2]Holiday Schedule'!$B$2:$B$30)</f>
        <v>42355</v>
      </c>
      <c r="QQ11" s="431">
        <f>WORKDAY(QQ12,'NEO 5322121'!$A11,'[2]Holiday Schedule'!$B$2:$B$30)</f>
        <v>42355</v>
      </c>
      <c r="QR11" s="431">
        <f>WORKDAY(QR12,'NEO 5322121'!$A11,'[2]Holiday Schedule'!$B$2:$B$30)</f>
        <v>42355</v>
      </c>
      <c r="QS11" s="431">
        <f>WORKDAY(QS12,'NEO 5322121'!$A11,'[2]Holiday Schedule'!$B$2:$B$30)</f>
        <v>42355</v>
      </c>
      <c r="QT11" s="431">
        <f>WORKDAY(QT12,'NEO 5322121'!$A11,'[2]Holiday Schedule'!$B$2:$B$30)</f>
        <v>42355</v>
      </c>
      <c r="QU11" s="431">
        <f>WORKDAY(QU12,'NEO 5322121'!$A11,'[2]Holiday Schedule'!$B$2:$B$30)</f>
        <v>42355</v>
      </c>
      <c r="QV11" s="431">
        <f>WORKDAY(QV12,'NEO 5322121'!$A11,'[2]Holiday Schedule'!$B$2:$B$30)</f>
        <v>42355</v>
      </c>
      <c r="QW11" s="431">
        <f>WORKDAY(QW12,'NEO 5322121'!$A11,'[2]Holiday Schedule'!$B$2:$B$30)</f>
        <v>42355</v>
      </c>
      <c r="QX11" s="431">
        <f>WORKDAY(QX12,'NEO 5322121'!$A11,'[2]Holiday Schedule'!$B$2:$B$30)</f>
        <v>42355</v>
      </c>
      <c r="QY11" s="431">
        <f>WORKDAY(QY12,'NEO 5322121'!$A11,'[2]Holiday Schedule'!$B$2:$B$30)</f>
        <v>42355</v>
      </c>
      <c r="QZ11" s="431">
        <f>WORKDAY(QZ12,'NEO 5322121'!$A11,'[2]Holiday Schedule'!$B$2:$B$30)</f>
        <v>42355</v>
      </c>
      <c r="RA11" s="431">
        <f>WORKDAY(RA12,'NEO 5322121'!$A11,'[2]Holiday Schedule'!$B$2:$B$30)</f>
        <v>42355</v>
      </c>
      <c r="RB11" s="431">
        <f>WORKDAY(RB12,'NEO 5322121'!$A11,'[2]Holiday Schedule'!$B$2:$B$30)</f>
        <v>42355</v>
      </c>
      <c r="RC11" s="431">
        <f>WORKDAY(RC12,'NEO 5322121'!$A11,'[2]Holiday Schedule'!$B$2:$B$30)</f>
        <v>42355</v>
      </c>
      <c r="RD11" s="431">
        <f>WORKDAY(RD12,'NEO 5322121'!$A11,'[2]Holiday Schedule'!$B$2:$B$30)</f>
        <v>42355</v>
      </c>
      <c r="RE11" s="431">
        <f>WORKDAY(RE12,'NEO 5322121'!$A11,'[2]Holiday Schedule'!$B$2:$B$30)</f>
        <v>42355</v>
      </c>
      <c r="RF11" s="431">
        <f>WORKDAY(RF12,'NEO 5322121'!$A11,'[2]Holiday Schedule'!$B$2:$B$30)</f>
        <v>42355</v>
      </c>
      <c r="RG11" s="431">
        <f>WORKDAY(RG12,'NEO 5322121'!$A11,'[2]Holiday Schedule'!$B$2:$B$30)</f>
        <v>42355</v>
      </c>
      <c r="RH11" s="431">
        <f>WORKDAY(RH12,'NEO 5322121'!$A11,'[2]Holiday Schedule'!$B$2:$B$30)</f>
        <v>42355</v>
      </c>
      <c r="RI11" s="431">
        <f>WORKDAY(RI12,'NEO 5322121'!$A11,'[2]Holiday Schedule'!$B$2:$B$30)</f>
        <v>42355</v>
      </c>
      <c r="RJ11" s="431">
        <f>WORKDAY(RJ12,'NEO 5322121'!$A11,'[2]Holiday Schedule'!$B$2:$B$30)</f>
        <v>42355</v>
      </c>
      <c r="RK11" s="431">
        <f>WORKDAY(RK12,'NEO 5322121'!$A11,'[2]Holiday Schedule'!$B$2:$B$30)</f>
        <v>42355</v>
      </c>
      <c r="RL11" s="431">
        <f>WORKDAY(RL12,'NEO 5322121'!$A11,'[2]Holiday Schedule'!$B$2:$B$30)</f>
        <v>42355</v>
      </c>
      <c r="RM11" s="431">
        <f>WORKDAY(RM12,'NEO 5322121'!$A11,'[2]Holiday Schedule'!$B$2:$B$30)</f>
        <v>42355</v>
      </c>
      <c r="RN11" s="431">
        <f>WORKDAY(RN12,'NEO 5322121'!$A11,'[2]Holiday Schedule'!$B$2:$B$30)</f>
        <v>42355</v>
      </c>
      <c r="RO11" s="431">
        <f>WORKDAY(RO12,'NEO 5322121'!$A11,'[2]Holiday Schedule'!$B$2:$B$30)</f>
        <v>42355</v>
      </c>
      <c r="RP11" s="283"/>
      <c r="RQ11" s="431">
        <f>WORKDAY(RQ12,'NEO 5322121'!$A11,'[2]Holiday Schedule'!$B$2:$B$30)</f>
        <v>42355</v>
      </c>
      <c r="RR11" s="431">
        <f>WORKDAY(RR12,'NEO 5322121'!$A11,'[2]Holiday Schedule'!$B$2:$B$30)</f>
        <v>42355</v>
      </c>
      <c r="RS11" s="431">
        <f>WORKDAY(RS12,'NEO 5322121'!$A11,'[2]Holiday Schedule'!$B$2:$B$30)</f>
        <v>42355</v>
      </c>
      <c r="RT11" s="431">
        <f>WORKDAY(RT12,'NEO 5322121'!$A11,'[2]Holiday Schedule'!$B$2:$B$30)</f>
        <v>42355</v>
      </c>
      <c r="RU11" s="431">
        <f>WORKDAY(RU12,'NEO 5322121'!$A11,'[2]Holiday Schedule'!$B$2:$B$30)</f>
        <v>42355</v>
      </c>
      <c r="RV11" s="431">
        <f>WORKDAY(RV12,'NEO 5322121'!$A11,'[2]Holiday Schedule'!$B$2:$B$30)</f>
        <v>42355</v>
      </c>
      <c r="RW11" s="431">
        <f>WORKDAY(RW12,'NEO 5322121'!$A11,'[2]Holiday Schedule'!$B$2:$B$30)</f>
        <v>42355</v>
      </c>
      <c r="RX11" s="431">
        <f>WORKDAY(RX12,'NEO 5322121'!$A11,'[2]Holiday Schedule'!$B$2:$B$30)</f>
        <v>42355</v>
      </c>
      <c r="RY11" s="431">
        <f>WORKDAY(RY12,'NEO 5322121'!$A11,'[2]Holiday Schedule'!$B$2:$B$30)</f>
        <v>42355</v>
      </c>
      <c r="RZ11" s="431">
        <f>WORKDAY(RZ12,'NEO 5322121'!$A11,'[2]Holiday Schedule'!$B$2:$B$30)</f>
        <v>42355</v>
      </c>
      <c r="SA11" s="431">
        <f>WORKDAY(SA12,'NEO 5322121'!$A11,'[2]Holiday Schedule'!$B$2:$B$30)</f>
        <v>42359</v>
      </c>
      <c r="SB11" s="431">
        <f>WORKDAY(SB12,'NEO 5322121'!$A11,'[2]Holiday Schedule'!$B$2:$B$30)</f>
        <v>42359</v>
      </c>
      <c r="SC11" s="431">
        <f>WORKDAY(SC12,'NEO 5322121'!$A11,'[2]Holiday Schedule'!$B$2:$B$30)</f>
        <v>42359</v>
      </c>
      <c r="SD11" s="431">
        <f>WORKDAY(SD12,'NEO 5322121'!$A11,'[2]Holiday Schedule'!$B$2:$B$30)</f>
        <v>42359</v>
      </c>
      <c r="SE11" s="431">
        <f>WORKDAY(SE12,'NEO 5322121'!$A11,'[2]Holiday Schedule'!$B$2:$B$30)</f>
        <v>42359</v>
      </c>
      <c r="SF11" s="431">
        <f>WORKDAY(SF12,'NEO 5322121'!$A11,'[2]Holiday Schedule'!$B$2:$B$30)</f>
        <v>42359</v>
      </c>
      <c r="SG11" s="431">
        <f>WORKDAY(SG12,'NEO 5322121'!$A11,'[2]Holiday Schedule'!$B$2:$B$30)</f>
        <v>42359</v>
      </c>
      <c r="SH11" s="431">
        <f>WORKDAY(SH12,'NEO 5322121'!$A11,'[2]Holiday Schedule'!$B$2:$B$30)</f>
        <v>42359</v>
      </c>
      <c r="SI11" s="431">
        <f>WORKDAY(SI12,'NEO 5322121'!$A11,'[2]Holiday Schedule'!$B$2:$B$30)</f>
        <v>42359</v>
      </c>
      <c r="SJ11" s="431">
        <f>WORKDAY(SJ12,'NEO 5322121'!$A11,'[2]Holiday Schedule'!$B$2:$B$30)</f>
        <v>42359</v>
      </c>
      <c r="SK11" s="431">
        <f>WORKDAY(SK12,'NEO 5322121'!$A11,'[2]Holiday Schedule'!$B$2:$B$30)</f>
        <v>42359</v>
      </c>
      <c r="SL11" s="431">
        <f>WORKDAY(SL12,'NEO 5322121'!$A11,'[2]Holiday Schedule'!$B$2:$B$30)</f>
        <v>42359</v>
      </c>
      <c r="SM11" s="431">
        <f>WORKDAY(SM12,'NEO 5322121'!$A11,'[2]Holiday Schedule'!$B$2:$B$30)</f>
        <v>42359</v>
      </c>
      <c r="SN11" s="431">
        <f>WORKDAY(SN12,'NEO 5322121'!$A11,'[2]Holiday Schedule'!$B$2:$B$30)</f>
        <v>42359</v>
      </c>
      <c r="SO11" s="431">
        <f>WORKDAY(SO12,'NEO 5322121'!$A11,'[2]Holiday Schedule'!$B$2:$B$30)</f>
        <v>42360</v>
      </c>
      <c r="SP11" s="431">
        <f>WORKDAY(SP12,'NEO 5322121'!$A11,'[2]Holiday Schedule'!$B$2:$B$30)</f>
        <v>42360</v>
      </c>
      <c r="SQ11" s="431">
        <f>WORKDAY(SQ12,'NEO 5322121'!$A11,'[2]Holiday Schedule'!$B$2:$B$30)</f>
        <v>42360</v>
      </c>
      <c r="SR11" s="431">
        <f>WORKDAY(SR12,'NEO 5322121'!$A11,'[2]Holiday Schedule'!$B$2:$B$30)</f>
        <v>42360</v>
      </c>
      <c r="SS11" s="431">
        <f>WORKDAY(SS12,'NEO 5322121'!$A11,'[2]Holiday Schedule'!$B$2:$B$30)</f>
        <v>42360</v>
      </c>
      <c r="ST11" s="431">
        <f>WORKDAY(ST12,'NEO 5322121'!$A11,'[2]Holiday Schedule'!$B$2:$B$30)</f>
        <v>42360</v>
      </c>
      <c r="SU11" s="283"/>
      <c r="SV11" s="431">
        <f>WORKDAY(SV12,'NEO 5322121'!$A11,'[2]Holiday Schedule'!$B$2:$B$30)</f>
        <v>42360</v>
      </c>
      <c r="SW11" s="431">
        <f>WORKDAY(SW12,'NEO 5322121'!$A11,'[2]Holiday Schedule'!$B$2:$B$30)</f>
        <v>42360</v>
      </c>
      <c r="SX11" s="431">
        <f>WORKDAY(SX12,'NEO 5322121'!$A11,'[2]Holiday Schedule'!$B$2:$B$30)</f>
        <v>42360</v>
      </c>
      <c r="SY11" s="431">
        <f>WORKDAY(SY12,'NEO 5322121'!$A11,'[2]Holiday Schedule'!$B$2:$B$30)</f>
        <v>42360</v>
      </c>
      <c r="SZ11" s="431">
        <f>WORKDAY(SZ12,'NEO 5322121'!$A11,'[2]Holiday Schedule'!$B$2:$B$30)</f>
        <v>42360</v>
      </c>
      <c r="TA11" s="431">
        <f>WORKDAY(TA12,'NEO 5322121'!$A11,'[2]Holiday Schedule'!$B$2:$B$30)</f>
        <v>42360</v>
      </c>
      <c r="TB11" s="431">
        <f>WORKDAY(TB12,'NEO 5322121'!$A11,'[2]Holiday Schedule'!$B$2:$B$30)</f>
        <v>42360</v>
      </c>
      <c r="TC11" s="431">
        <f>WORKDAY(TC12,'NEO 5322121'!$A11,'[2]Holiday Schedule'!$B$2:$B$30)</f>
        <v>42360</v>
      </c>
      <c r="TD11" s="431">
        <f>WORKDAY(TD12,'NEO 5322121'!$A11,'[2]Holiday Schedule'!$B$2:$B$30)</f>
        <v>42360</v>
      </c>
      <c r="TE11" s="431">
        <f>WORKDAY(TE12,'NEO 5322121'!$A11,'[2]Holiday Schedule'!$B$2:$B$30)</f>
        <v>42360</v>
      </c>
      <c r="TF11" s="431">
        <f>WORKDAY(TF12,'NEO 5322121'!$A11,'[2]Holiday Schedule'!$B$2:$B$30)</f>
        <v>42360</v>
      </c>
      <c r="TG11" s="431">
        <f>WORKDAY(TG12,'NEO 5322121'!$A11,'[2]Holiday Schedule'!$B$2:$B$30)</f>
        <v>42360</v>
      </c>
      <c r="TH11" s="431">
        <f>WORKDAY(TH12,'NEO 5322121'!$A11,'[2]Holiday Schedule'!$B$2:$B$30)</f>
        <v>42360</v>
      </c>
      <c r="TI11" s="431">
        <f>WORKDAY(TI12,'NEO 5322121'!$A11,'[2]Holiday Schedule'!$B$2:$B$30)</f>
        <v>42360</v>
      </c>
      <c r="TJ11" s="431">
        <f>WORKDAY(TJ12,'NEO 5322121'!$A11,'[2]Holiday Schedule'!$B$2:$B$30)</f>
        <v>42360</v>
      </c>
      <c r="TK11" s="431">
        <f>WORKDAY(TK12,'NEO 5322121'!$A11,'[2]Holiday Schedule'!$B$2:$B$30)</f>
        <v>42360</v>
      </c>
      <c r="TL11" s="431">
        <f>WORKDAY(TL12,'NEO 5322121'!$A11,'[2]Holiday Schedule'!$B$2:$B$30)</f>
        <v>42360</v>
      </c>
      <c r="TM11" s="431">
        <f>WORKDAY(TM12,'NEO 5322121'!$A11,'[2]Holiday Schedule'!$B$2:$B$30)</f>
        <v>42360</v>
      </c>
      <c r="TN11" s="431">
        <f>WORKDAY(TN12,'NEO 5322121'!$A11,'[2]Holiday Schedule'!$B$2:$B$30)</f>
        <v>42360</v>
      </c>
      <c r="TO11" s="431">
        <f>WORKDAY(TO12,'NEO 5322121'!$A11,'[2]Holiday Schedule'!$B$2:$B$30)</f>
        <v>42360</v>
      </c>
      <c r="TP11" s="431">
        <f>WORKDAY(TP12,'NEO 5322121'!$A11,'[2]Holiday Schedule'!$B$2:$B$30)</f>
        <v>42360</v>
      </c>
      <c r="TQ11" s="431">
        <f>WORKDAY(TQ12,'NEO 5322121'!$A11,'[2]Holiday Schedule'!$B$2:$B$30)</f>
        <v>42360</v>
      </c>
      <c r="TR11" s="431">
        <f>WORKDAY(TR12,'NEO 5322121'!$A11,'[2]Holiday Schedule'!$B$2:$B$30)</f>
        <v>42360</v>
      </c>
      <c r="TS11" s="431">
        <f>WORKDAY(TS12,'NEO 5322121'!$A11,'[2]Holiday Schedule'!$B$2:$B$30)</f>
        <v>42360</v>
      </c>
      <c r="TT11" s="431">
        <f>WORKDAY(TT12,'NEO 5322121'!$A11,'[2]Holiday Schedule'!$B$2:$B$30)</f>
        <v>42360</v>
      </c>
      <c r="TU11" s="431">
        <f>WORKDAY(TU12,'NEO 5322121'!$A11,'[2]Holiday Schedule'!$B$2:$B$30)</f>
        <v>42360</v>
      </c>
      <c r="TV11" s="431">
        <f>WORKDAY(TV12,'NEO 5322121'!$A11,'[2]Holiday Schedule'!$B$2:$B$30)</f>
        <v>42360</v>
      </c>
      <c r="TW11" s="431">
        <f>WORKDAY(TW12,'NEO 5322121'!$A11,'[2]Holiday Schedule'!$B$2:$B$30)</f>
        <v>42373</v>
      </c>
      <c r="TX11" s="431">
        <f>WORKDAY(TX12,'NEO 5322121'!$A11,'[2]Holiday Schedule'!$B$2:$B$30)</f>
        <v>42373</v>
      </c>
      <c r="TY11" s="431">
        <f>WORKDAY(TY12,'NEO 5322121'!$A11,'[2]Holiday Schedule'!$B$2:$B$30)</f>
        <v>42373</v>
      </c>
      <c r="TZ11" s="436"/>
      <c r="UA11" s="431">
        <f>WORKDAY(UA12,'NEO 5322121'!$A11,'[2]Holiday Schedule'!$B$2:$B$30)</f>
        <v>42373</v>
      </c>
      <c r="UB11" s="431">
        <f>WORKDAY(UB12,'NEO 5322121'!$A11,'[2]Holiday Schedule'!$B$2:$B$30)</f>
        <v>42373</v>
      </c>
      <c r="UC11" s="431">
        <f>WORKDAY(UC12,'NEO 5322121'!$A11,'[2]Holiday Schedule'!$B$2:$B$30)</f>
        <v>42373</v>
      </c>
      <c r="UD11" s="431">
        <f>WORKDAY(UD12,'NEO 5322121'!$A11,'[2]Holiday Schedule'!$B$2:$B$30)</f>
        <v>42373</v>
      </c>
      <c r="UE11" s="431">
        <f>WORKDAY(UE12,'NEO 5322121'!$A11,'[2]Holiday Schedule'!$B$2:$B$30)</f>
        <v>42373</v>
      </c>
      <c r="UF11" s="431">
        <f>WORKDAY(UF12,'NEO 5322121'!$A11,'[2]Holiday Schedule'!$B$2:$B$30)</f>
        <v>42373</v>
      </c>
      <c r="UG11" s="431">
        <f>WORKDAY(UG12,'NEO 5322121'!$A11,'[2]Holiday Schedule'!$B$2:$B$30)</f>
        <v>42373</v>
      </c>
      <c r="UH11" s="431">
        <f>WORKDAY(UH12,'NEO 5322121'!$A11,'[2]Holiday Schedule'!$B$2:$B$30)</f>
        <v>42373</v>
      </c>
      <c r="UI11" s="431">
        <f>WORKDAY(UI12,'NEO 5322121'!$A11,'[2]Holiday Schedule'!$B$2:$B$30)</f>
        <v>42373</v>
      </c>
      <c r="UJ11" s="431">
        <f>WORKDAY(UJ12,'NEO 5322121'!$A11,'[2]Holiday Schedule'!$B$2:$B$30)</f>
        <v>42373</v>
      </c>
      <c r="UK11" s="431">
        <f>WORKDAY(UK12,'NEO 5322121'!$A11,'[2]Holiday Schedule'!$B$2:$B$30)</f>
        <v>42373</v>
      </c>
      <c r="UL11" s="431">
        <f>WORKDAY(UL12,'NEO 5322121'!$A11,'[2]Holiday Schedule'!$B$2:$B$30)</f>
        <v>42373</v>
      </c>
      <c r="UM11" s="431">
        <f>WORKDAY(UM12,'NEO 5322121'!$A11,'[2]Holiday Schedule'!$B$2:$B$30)</f>
        <v>42373</v>
      </c>
      <c r="UN11" s="431">
        <f>WORKDAY(UN12,'NEO 5322121'!$A11,'[2]Holiday Schedule'!$B$2:$B$30)</f>
        <v>42373</v>
      </c>
      <c r="UO11" s="431">
        <f>WORKDAY(UO12,'NEO 5322121'!$A11,'[2]Holiday Schedule'!$B$2:$B$30)</f>
        <v>42373</v>
      </c>
      <c r="UP11" s="431">
        <f>WORKDAY(UP12,'NEO 5322121'!$A11,'[2]Holiday Schedule'!$B$2:$B$30)</f>
        <v>42373</v>
      </c>
      <c r="UQ11" s="431">
        <f>WORKDAY(UQ12,'NEO 5322121'!$A11,'[2]Holiday Schedule'!$B$2:$B$30)</f>
        <v>42373</v>
      </c>
      <c r="UR11" s="431">
        <f>WORKDAY(UR12,'NEO 5322121'!$A11,'[2]Holiday Schedule'!$B$2:$B$30)</f>
        <v>42373</v>
      </c>
      <c r="US11" s="431">
        <f>WORKDAY(US12,'NEO 5322121'!$A11,'[2]Holiday Schedule'!$B$2:$B$30)</f>
        <v>42373</v>
      </c>
      <c r="UT11" s="431">
        <f>WORKDAY(UT12,'NEO 5322121'!$A11,'[2]Holiday Schedule'!$B$2:$B$30)</f>
        <v>42373</v>
      </c>
      <c r="UU11" s="431">
        <f>WORKDAY(UU12,'NEO 5322121'!$A11,'[2]Holiday Schedule'!$B$2:$B$30)</f>
        <v>42373</v>
      </c>
      <c r="UV11" s="431">
        <f>WORKDAY(UV12,'NEO 5322121'!$A11,'[2]Holiday Schedule'!$B$2:$B$30)</f>
        <v>42373</v>
      </c>
      <c r="UW11" s="431">
        <f>WORKDAY(UW12,'NEO 5322121'!$A11,'[2]Holiday Schedule'!$B$2:$B$30)</f>
        <v>42373</v>
      </c>
      <c r="UX11" s="431">
        <f>WORKDAY(UX12,'NEO 5322121'!$A11,'[2]Holiday Schedule'!$B$2:$B$30)</f>
        <v>42373</v>
      </c>
      <c r="UY11" s="431">
        <f>WORKDAY(UY12,'NEO 5322121'!$A11,'[2]Holiday Schedule'!$B$2:$B$30)</f>
        <v>42373</v>
      </c>
      <c r="UZ11" s="431">
        <f>WORKDAY(UZ12,'NEO 5322121'!$A11,'[2]Holiday Schedule'!$B$2:$B$30)</f>
        <v>42373</v>
      </c>
      <c r="VA11" s="431">
        <f>WORKDAY(VA12,'NEO 5322121'!$A11,'[2]Holiday Schedule'!$B$2:$B$30)</f>
        <v>42375</v>
      </c>
      <c r="VB11" s="431">
        <f>WORKDAY(VB12,'NEO 5322121'!$A11,'[2]Holiday Schedule'!$B$2:$B$30)</f>
        <v>42375</v>
      </c>
      <c r="VC11" s="431">
        <f>WORKDAY(VC12,'NEO 5322121'!$A11,'[2]Holiday Schedule'!$B$2:$B$30)</f>
        <v>42375</v>
      </c>
      <c r="VD11" s="431">
        <f>WORKDAY(VD12,'NEO 5322121'!$A11,'[2]Holiday Schedule'!$B$2:$B$30)</f>
        <v>42375</v>
      </c>
      <c r="VE11" s="436"/>
      <c r="VF11" s="431">
        <f>WORKDAY(VF12,'NEO 5322121'!$A11,'[2]Holiday Schedule'!$B$2:$B$30)</f>
        <v>42375</v>
      </c>
      <c r="VG11" s="431">
        <f>WORKDAY(VG12,'NEO 5322121'!$A11,'[2]Holiday Schedule'!$B$2:$B$30)</f>
        <v>42375</v>
      </c>
      <c r="VH11" s="431">
        <f>WORKDAY(VH12,'NEO 5322121'!$A11,'[2]Holiday Schedule'!$B$2:$B$30)</f>
        <v>42375</v>
      </c>
      <c r="VI11" s="431">
        <f>WORKDAY(VI12,'NEO 5322121'!$A11,'[2]Holiday Schedule'!$B$2:$B$30)</f>
        <v>42375</v>
      </c>
      <c r="VJ11" s="431">
        <f>WORKDAY(VJ12,'NEO 5322121'!$A11,'[2]Holiday Schedule'!$B$2:$B$30)</f>
        <v>42375</v>
      </c>
      <c r="VK11" s="431">
        <f>WORKDAY(VK12,'NEO 5322121'!$A11,'[2]Holiday Schedule'!$B$2:$B$30)</f>
        <v>42375</v>
      </c>
      <c r="VL11" s="431">
        <f>WORKDAY(VL12,'NEO 5322121'!$A11,'[2]Holiday Schedule'!$B$2:$B$30)</f>
        <v>42375</v>
      </c>
      <c r="VM11" s="431">
        <f>WORKDAY(VM12,'NEO 5322121'!$A11,'[2]Holiday Schedule'!$B$2:$B$30)</f>
        <v>42375</v>
      </c>
      <c r="VN11" s="431">
        <f>WORKDAY(VN12,'NEO 5322121'!$A11,'[2]Holiday Schedule'!$B$2:$B$30)</f>
        <v>42375</v>
      </c>
      <c r="VO11" s="431">
        <f>WORKDAY(VO12,'NEO 5322121'!$A11,'[2]Holiday Schedule'!$B$2:$B$30)</f>
        <v>42375</v>
      </c>
      <c r="VP11" s="431">
        <f>WORKDAY(VP12,'NEO 5322121'!$A11,'[2]Holiday Schedule'!$B$2:$B$30)</f>
        <v>42375</v>
      </c>
      <c r="VQ11" s="431">
        <f>WORKDAY(VQ12,'NEO 5322121'!$A11,'[2]Holiday Schedule'!$B$2:$B$30)</f>
        <v>42375</v>
      </c>
      <c r="VR11" s="431">
        <f>WORKDAY(VR12,'NEO 5322121'!$A11,'[2]Holiday Schedule'!$B$2:$B$30)</f>
        <v>42375</v>
      </c>
      <c r="VS11" s="431">
        <f>WORKDAY(VS12,'NEO 5322121'!$A11,'[2]Holiday Schedule'!$B$2:$B$30)</f>
        <v>42375</v>
      </c>
      <c r="VT11" s="431">
        <f>WORKDAY(VT12,'NEO 5322121'!$A11,'[2]Holiday Schedule'!$B$2:$B$30)</f>
        <v>42375</v>
      </c>
      <c r="VU11" s="431">
        <f>WORKDAY(VU12,'NEO 5322121'!$A11,'[2]Holiday Schedule'!$B$2:$B$30)</f>
        <v>42375</v>
      </c>
      <c r="VV11" s="431">
        <f>WORKDAY(VV12,'NEO 5322121'!$A11,'[2]Holiday Schedule'!$B$2:$B$30)</f>
        <v>42375</v>
      </c>
      <c r="VW11" s="431">
        <f>WORKDAY(VW12,'NEO 5322121'!$A11,'[2]Holiday Schedule'!$B$2:$B$30)</f>
        <v>42375</v>
      </c>
      <c r="VX11" s="431">
        <f>WORKDAY(VX12,'NEO 5322121'!$A11,'[2]Holiday Schedule'!$B$2:$B$30)</f>
        <v>42375</v>
      </c>
      <c r="VY11" s="431">
        <f>WORKDAY(VY12,'NEO 5322121'!$A11,'[2]Holiday Schedule'!$B$2:$B$30)</f>
        <v>42375</v>
      </c>
      <c r="VZ11" s="431">
        <f>WORKDAY(VZ12,'NEO 5322121'!$A11,'[2]Holiday Schedule'!$B$2:$B$30)</f>
        <v>42375</v>
      </c>
      <c r="WA11" s="431">
        <f>WORKDAY(WA12,'NEO 5322121'!$A11,'[2]Holiday Schedule'!$B$2:$B$30)</f>
        <v>42375</v>
      </c>
      <c r="WB11" s="431">
        <f>WORKDAY(WB12,'NEO 5322121'!$A11,'[2]Holiday Schedule'!$B$2:$B$30)</f>
        <v>42375</v>
      </c>
      <c r="WC11" s="431">
        <f>WORKDAY(WC12,'NEO 5322121'!$A11,'[2]Holiday Schedule'!$B$2:$B$30)</f>
        <v>42375</v>
      </c>
      <c r="WD11" s="431">
        <f>WORKDAY(WD12,'NEO 5322121'!$A11,'[2]Holiday Schedule'!$B$2:$B$30)</f>
        <v>42375</v>
      </c>
      <c r="WE11" s="431">
        <f>WORKDAY(WE12,'NEO 5322121'!$A11,'[2]Holiday Schedule'!$B$2:$B$30)</f>
        <v>42375</v>
      </c>
      <c r="WF11" s="431">
        <f>WORKDAY(WF12,'NEO 5322121'!$A11,'[2]Holiday Schedule'!$B$2:$B$30)</f>
        <v>42375</v>
      </c>
      <c r="WG11" s="431">
        <f>WORKDAY(WG12,'NEO 5322121'!$A11,'[2]Holiday Schedule'!$B$2:$B$30)</f>
        <v>42375</v>
      </c>
      <c r="WH11" s="431">
        <f>WORKDAY(WH12,'NEO 5322121'!$A11,'[2]Holiday Schedule'!$B$2:$B$30)</f>
        <v>42375</v>
      </c>
      <c r="WI11" s="431">
        <f>WORKDAY(WI12,'NEO 5322121'!$A11,'[2]Holiday Schedule'!$B$2:$B$30)</f>
        <v>42375</v>
      </c>
      <c r="WJ11" s="436"/>
      <c r="WK11" s="431">
        <f>WORKDAY(WK12,'NEO 5322121'!$A11,'[2]Holiday Schedule'!$B$2:$B$30)</f>
        <v>42375</v>
      </c>
      <c r="WL11" s="431">
        <f>WORKDAY(WL12,'NEO 5322121'!$A11,'[2]Holiday Schedule'!$B$2:$B$30)</f>
        <v>42375</v>
      </c>
      <c r="WM11" s="431">
        <f>WORKDAY(WM12,'NEO 5322121'!$A11,'[2]Holiday Schedule'!$B$2:$B$30)</f>
        <v>42375</v>
      </c>
      <c r="WN11" s="431">
        <f>WORKDAY(WN12,'NEO 5322121'!$A11,'[2]Holiday Schedule'!$B$2:$B$30)</f>
        <v>42375</v>
      </c>
      <c r="WO11" s="431">
        <f>WORKDAY(WO12,'NEO 5322121'!$A11,'[2]Holiday Schedule'!$B$2:$B$30)</f>
        <v>42375</v>
      </c>
      <c r="WP11" s="431">
        <f>WORKDAY(WP12,'NEO 5322121'!$A11,'[2]Holiday Schedule'!$B$2:$B$30)</f>
        <v>42375</v>
      </c>
      <c r="WQ11" s="431">
        <f>WORKDAY(WQ12,'NEO 5322121'!$A11,'[2]Holiday Schedule'!$B$2:$B$30)</f>
        <v>42375</v>
      </c>
      <c r="WR11" s="431">
        <f>WORKDAY(WR12,'NEO 5322121'!$A11,'[2]Holiday Schedule'!$B$2:$B$30)</f>
        <v>42375</v>
      </c>
      <c r="WS11" s="431">
        <f>WORKDAY(WS12,'NEO 5322121'!$A11,'[2]Holiday Schedule'!$B$2:$B$30)</f>
        <v>42375</v>
      </c>
      <c r="WT11" s="431">
        <f>WORKDAY(WT12,'NEO 5322121'!$A11,'[2]Holiday Schedule'!$B$2:$B$30)</f>
        <v>42375</v>
      </c>
      <c r="WU11" s="431">
        <f>WORKDAY(WU12,'NEO 5322121'!$A11,'[2]Holiday Schedule'!$B$2:$B$30)</f>
        <v>42375</v>
      </c>
      <c r="WV11" s="431">
        <f>WORKDAY(WV12,'NEO 5322121'!$A11,'[2]Holiday Schedule'!$B$2:$B$30)</f>
        <v>42375</v>
      </c>
      <c r="WW11" s="431">
        <f>WORKDAY(WW12,'NEO 5322121'!$A11,'[2]Holiday Schedule'!$B$2:$B$30)</f>
        <v>42375</v>
      </c>
      <c r="WX11" s="431">
        <f>WORKDAY(WX12,'NEO 5322121'!$A11,'[2]Holiday Schedule'!$B$2:$B$30)</f>
        <v>42375</v>
      </c>
      <c r="WY11" s="431">
        <f>WORKDAY(WY12,'NEO 5322121'!$A11,'[2]Holiday Schedule'!$B$2:$B$30)</f>
        <v>42375</v>
      </c>
      <c r="WZ11" s="431">
        <f>WORKDAY(WZ12,'NEO 5322121'!$A11,'[2]Holiday Schedule'!$B$2:$B$30)</f>
        <v>42375</v>
      </c>
      <c r="XA11" s="431">
        <f>WORKDAY(XA12,'NEO 5322121'!$A11,'[2]Holiday Schedule'!$B$2:$B$30)</f>
        <v>42375</v>
      </c>
      <c r="XB11" s="431">
        <f>WORKDAY(XB12,'NEO 5322121'!$A11,'[2]Holiday Schedule'!$B$2:$B$30)</f>
        <v>42375</v>
      </c>
      <c r="XC11" s="431">
        <f>WORKDAY(XC12,'NEO 5322121'!$A11,'[2]Holiday Schedule'!$B$2:$B$30)</f>
        <v>42375</v>
      </c>
      <c r="XD11" s="431">
        <f>WORKDAY(XD12,'NEO 5322121'!$A11,'[2]Holiday Schedule'!$B$2:$B$30)</f>
        <v>42375</v>
      </c>
      <c r="XE11" s="431">
        <f>WORKDAY(XE12,'NEO 5322121'!$A11,'[2]Holiday Schedule'!$B$2:$B$30)</f>
        <v>42375</v>
      </c>
      <c r="XF11" s="431">
        <f>WORKDAY(XF12,'NEO 5322121'!$A11,'[2]Holiday Schedule'!$B$2:$B$30)</f>
        <v>42375</v>
      </c>
      <c r="XG11" s="431">
        <f>WORKDAY(XG12,'NEO 5322121'!$A11,'[2]Holiday Schedule'!$B$2:$B$30)</f>
        <v>42375</v>
      </c>
      <c r="XH11" s="431">
        <f>WORKDAY(XH12,'NEO 5322121'!$A11,'[2]Holiday Schedule'!$B$2:$B$30)</f>
        <v>42375</v>
      </c>
      <c r="XI11" s="431">
        <f>WORKDAY(XI12,'NEO 5322121'!$A11,'[2]Holiday Schedule'!$B$2:$B$30)</f>
        <v>42375</v>
      </c>
      <c r="XJ11" s="431">
        <f>WORKDAY(XJ12,'NEO 5322121'!$A11,'[2]Holiday Schedule'!$B$2:$B$30)</f>
        <v>42375</v>
      </c>
      <c r="XK11" s="431">
        <f>WORKDAY(XK12,'NEO 5322121'!$A11,'[2]Holiday Schedule'!$B$2:$B$30)</f>
        <v>42375</v>
      </c>
      <c r="XL11" s="431">
        <f>WORKDAY(XL12,'NEO 5322121'!$A11,'[2]Holiday Schedule'!$B$2:$B$30)</f>
        <v>42375</v>
      </c>
      <c r="XM11" s="431">
        <f>WORKDAY(XM12,'NEO 5322121'!$A11,'[2]Holiday Schedule'!$B$2:$B$30)</f>
        <v>42376</v>
      </c>
      <c r="XN11" s="431">
        <f>WORKDAY(XN12,'NEO 5322121'!$A11,'[2]Holiday Schedule'!$B$2:$B$30)</f>
        <v>42376</v>
      </c>
      <c r="XO11" s="436"/>
      <c r="XP11" s="431">
        <f>WORKDAY(XP12,'NEO 5322121'!$A11,'[2]Holiday Schedule'!$B$2:$B$30)</f>
        <v>42376</v>
      </c>
      <c r="XQ11" s="431">
        <f>WORKDAY(XQ12,'NEO 5322121'!$A11,'[2]Holiday Schedule'!$B$2:$B$30)</f>
        <v>42376</v>
      </c>
      <c r="XR11" s="431">
        <f>WORKDAY(XR12,'NEO 5322121'!$A11,'[2]Holiday Schedule'!$B$2:$B$30)</f>
        <v>42376</v>
      </c>
      <c r="XS11" s="431">
        <f>WORKDAY(XS12,'NEO 5322121'!$A11,'[2]Holiday Schedule'!$B$2:$B$30)</f>
        <v>42376</v>
      </c>
      <c r="XT11" s="431">
        <f>WORKDAY(XT12,'NEO 5322121'!$A11,'[2]Holiday Schedule'!$B$2:$B$30)</f>
        <v>42376</v>
      </c>
      <c r="XU11" s="431">
        <f>WORKDAY(XU12,'NEO 5322121'!$A11,'[2]Holiday Schedule'!$B$2:$B$30)</f>
        <v>42376</v>
      </c>
      <c r="XV11" s="431">
        <f>WORKDAY(XV12,'NEO 5322121'!$A11,'[2]Holiday Schedule'!$B$2:$B$30)</f>
        <v>42375</v>
      </c>
      <c r="XW11" s="431">
        <f>WORKDAY(XW12,'NEO 5322121'!$A11,'[2]Holiday Schedule'!$B$2:$B$30)</f>
        <v>42375</v>
      </c>
      <c r="XX11" s="431">
        <f>WORKDAY(XX12,'NEO 5322121'!$A11,'[2]Holiday Schedule'!$B$2:$B$30)</f>
        <v>42375</v>
      </c>
      <c r="XY11" s="431">
        <f>WORKDAY(XY12,'NEO 5322121'!$A11,'[2]Holiday Schedule'!$B$2:$B$30)</f>
        <v>42375</v>
      </c>
      <c r="XZ11" s="431">
        <f>WORKDAY(XZ12,'NEO 5322121'!$A11,'[2]Holiday Schedule'!$B$2:$B$30)</f>
        <v>42375</v>
      </c>
      <c r="YA11" s="431">
        <f>WORKDAY(YA12,'NEO 5322121'!$A11,'[2]Holiday Schedule'!$B$2:$B$30)</f>
        <v>42375</v>
      </c>
      <c r="YB11" s="431">
        <f>WORKDAY(YB12,'NEO 5322121'!$A11,'[2]Holiday Schedule'!$B$2:$B$30)</f>
        <v>42375</v>
      </c>
      <c r="YC11" s="431">
        <f>WORKDAY(YC12,'NEO 5322121'!$A11,'[2]Holiday Schedule'!$B$2:$B$30)</f>
        <v>42375</v>
      </c>
      <c r="YD11" s="431">
        <f>WORKDAY(YD12,'NEO 5322121'!$A11,'[2]Holiday Schedule'!$B$2:$B$30)</f>
        <v>42375</v>
      </c>
      <c r="YE11" s="431">
        <f>WORKDAY(YE12,'NEO 5322121'!$A11,'[2]Holiday Schedule'!$B$2:$B$30)</f>
        <v>42375</v>
      </c>
      <c r="YF11" s="431">
        <f>WORKDAY(YF12,'NEO 5322121'!$A11,'[2]Holiday Schedule'!$B$2:$B$30)</f>
        <v>42375</v>
      </c>
      <c r="YG11" s="431">
        <f>WORKDAY(YG12,'NEO 5322121'!$A11,'[2]Holiday Schedule'!$B$2:$B$30)</f>
        <v>42375</v>
      </c>
      <c r="YH11" s="431">
        <f>WORKDAY(YH12,'NEO 5322121'!$A11,'[2]Holiday Schedule'!$B$2:$B$30)</f>
        <v>42375</v>
      </c>
      <c r="YI11" s="431">
        <f>WORKDAY(YI12,'NEO 5322121'!$A11,'[2]Holiday Schedule'!$B$2:$B$30)</f>
        <v>42375</v>
      </c>
      <c r="YJ11" s="431">
        <f>WORKDAY(YJ12,'NEO 5322121'!$A11,'[2]Holiday Schedule'!$B$2:$B$30)</f>
        <v>42375</v>
      </c>
      <c r="YK11" s="431">
        <f>WORKDAY(YK12,'NEO 5322121'!$A11,'[2]Holiday Schedule'!$B$2:$B$30)</f>
        <v>42375</v>
      </c>
      <c r="YL11" s="431">
        <f>WORKDAY(YL12,'NEO 5322121'!$A11,'[2]Holiday Schedule'!$B$2:$B$30)</f>
        <v>42375</v>
      </c>
      <c r="YM11" s="431">
        <f>WORKDAY(YM12,'NEO 5322121'!$A11,'[2]Holiday Schedule'!$B$2:$B$30)</f>
        <v>42375</v>
      </c>
      <c r="YN11" s="431">
        <f>WORKDAY(YN12,'NEO 5322121'!$A11,'[2]Holiday Schedule'!$B$2:$B$30)</f>
        <v>42375</v>
      </c>
      <c r="YO11" s="431">
        <f>WORKDAY(YO12,'NEO 5322121'!$A11,'[2]Holiday Schedule'!$B$2:$B$30)</f>
        <v>42375</v>
      </c>
      <c r="YP11" s="431">
        <f>WORKDAY(YP12,'NEO 5322121'!$A11,'[2]Holiday Schedule'!$B$2:$B$30)</f>
        <v>42375</v>
      </c>
      <c r="YQ11" s="431">
        <f>WORKDAY(YQ12,'NEO 5322121'!$A11,'[2]Holiday Schedule'!$B$2:$B$30)</f>
        <v>42375</v>
      </c>
      <c r="YR11" s="431">
        <f>WORKDAY(YR12,'NEO 5322121'!$A11,'[2]Holiday Schedule'!$B$2:$B$30)</f>
        <v>42297</v>
      </c>
      <c r="YS11" s="431">
        <f>WORKDAY(YS12,'NEO 5322121'!$A11,'[2]Holiday Schedule'!$B$2:$B$30)</f>
        <v>42297</v>
      </c>
      <c r="YT11" s="436"/>
      <c r="YU11" s="431">
        <f>WORKDAY(YU12,'NEO 5322121'!$A11,'[2]Holiday Schedule'!$B$2:$B$30)</f>
        <v>42297</v>
      </c>
      <c r="YV11" s="431">
        <f>WORKDAY(YV12,'NEO 5322121'!$A11,'[2]Holiday Schedule'!$B$2:$B$30)</f>
        <v>42297</v>
      </c>
      <c r="YW11" s="431">
        <f>WORKDAY(YW12,'NEO 5322121'!$A11,'[2]Holiday Schedule'!$B$2:$B$30)</f>
        <v>42297</v>
      </c>
      <c r="YX11" s="431">
        <f>WORKDAY(YX12,'NEO 5322121'!$A11,'[2]Holiday Schedule'!$B$2:$B$30)</f>
        <v>42297</v>
      </c>
      <c r="YY11" s="431">
        <f>WORKDAY(YY12,'NEO 5322121'!$A11,'[2]Holiday Schedule'!$B$2:$B$30)</f>
        <v>42297</v>
      </c>
      <c r="YZ11" s="431">
        <f>WORKDAY(YZ12,'NEO 5322121'!$A11,'[2]Holiday Schedule'!$B$2:$B$30)</f>
        <v>42297</v>
      </c>
      <c r="ZA11" s="431">
        <f>WORKDAY(ZA12,'NEO 5322121'!$A11,'[2]Holiday Schedule'!$B$2:$B$30)</f>
        <v>42297</v>
      </c>
      <c r="ZB11" s="431">
        <f>WORKDAY(ZB12,'NEO 5322121'!$A11,'[2]Holiday Schedule'!$B$2:$B$30)</f>
        <v>42297</v>
      </c>
      <c r="ZC11" s="431">
        <f>WORKDAY(ZC12,'NEO 5322121'!$A11,'[2]Holiday Schedule'!$B$2:$B$30)</f>
        <v>42297</v>
      </c>
      <c r="ZD11" s="431">
        <f>WORKDAY(ZD12,'NEO 5322121'!$A11,'[2]Holiday Schedule'!$B$2:$B$30)</f>
        <v>42297</v>
      </c>
      <c r="ZE11" s="431">
        <f>WORKDAY(ZE12,'NEO 5322121'!$A11,'[2]Holiday Schedule'!$B$2:$B$30)</f>
        <v>42297</v>
      </c>
      <c r="ZF11" s="431">
        <f>WORKDAY(ZF12,'NEO 5322121'!$A11,'[2]Holiday Schedule'!$B$2:$B$30)</f>
        <v>42297</v>
      </c>
      <c r="ZG11" s="431">
        <f>WORKDAY(ZG12,'NEO 5322121'!$A11,'[2]Holiday Schedule'!$B$2:$B$30)</f>
        <v>42297</v>
      </c>
      <c r="ZH11" s="431">
        <f>WORKDAY(ZH12,'NEO 5322121'!$A11,'[2]Holiday Schedule'!$B$2:$B$30)</f>
        <v>42297</v>
      </c>
      <c r="ZI11" s="431">
        <f>WORKDAY(ZI12,'NEO 5322121'!$A11,'[2]Holiday Schedule'!$B$2:$B$30)</f>
        <v>42297</v>
      </c>
      <c r="ZJ11" s="431">
        <f>WORKDAY(ZJ12,'NEO 5322121'!$A11,'[2]Holiday Schedule'!$B$2:$B$30)</f>
        <v>42297</v>
      </c>
      <c r="ZK11" s="431">
        <f>WORKDAY(ZK12,'NEO 5322121'!$A11,'[2]Holiday Schedule'!$B$2:$B$30)</f>
        <v>42297</v>
      </c>
      <c r="ZL11" s="431">
        <f>WORKDAY(ZL12,'NEO 5322121'!$A11,'[2]Holiday Schedule'!$B$2:$B$30)</f>
        <v>42297</v>
      </c>
      <c r="ZM11" s="431">
        <f>WORKDAY(ZM12,'NEO 5322121'!$A11,'[2]Holiday Schedule'!$B$2:$B$30)</f>
        <v>42297</v>
      </c>
      <c r="ZN11" s="431">
        <f>WORKDAY(ZN12,'NEO 5322121'!$A11,'[2]Holiday Schedule'!$B$2:$B$30)</f>
        <v>42297</v>
      </c>
      <c r="ZO11" s="431">
        <f>WORKDAY(ZO12,'NEO 5322121'!$A11,'[2]Holiday Schedule'!$B$2:$B$30)</f>
        <v>42297</v>
      </c>
      <c r="ZP11" s="431">
        <f>WORKDAY(ZP12,'NEO 5322121'!$A11,'[2]Holiday Schedule'!$B$2:$B$30)</f>
        <v>42297</v>
      </c>
      <c r="ZQ11" s="431">
        <f>WORKDAY(ZQ12,'NEO 5322121'!$A11,'[2]Holiday Schedule'!$B$2:$B$30)</f>
        <v>42297</v>
      </c>
      <c r="ZR11" s="431">
        <f>WORKDAY(ZR12,'NEO 5322121'!$A11,'[2]Holiday Schedule'!$B$2:$B$30)</f>
        <v>42297</v>
      </c>
      <c r="ZS11" s="431">
        <f>WORKDAY(ZS12,'NEO 5322121'!$A11,'[2]Holiday Schedule'!$B$2:$B$30)</f>
        <v>42297</v>
      </c>
      <c r="ZT11" s="431">
        <f>WORKDAY(ZT12,'NEO 5322121'!$A11,'[2]Holiday Schedule'!$B$2:$B$30)</f>
        <v>42297</v>
      </c>
      <c r="ZU11" s="431">
        <f>WORKDAY(ZU12,'NEO 5322121'!$A11,'[2]Holiday Schedule'!$B$2:$B$30)</f>
        <v>42297</v>
      </c>
      <c r="ZV11" s="431">
        <f>WORKDAY(ZV12,'NEO 5322121'!$A11,'[2]Holiday Schedule'!$B$2:$B$30)</f>
        <v>42297</v>
      </c>
      <c r="ZW11" s="431">
        <f>WORKDAY(ZW12,'NEO 5322121'!$A11,'[2]Holiday Schedule'!$B$2:$B$30)</f>
        <v>42297</v>
      </c>
      <c r="ZX11" s="431">
        <f>WORKDAY(ZX12,'NEO 5322121'!$A11,'[2]Holiday Schedule'!$B$2:$B$30)</f>
        <v>42297</v>
      </c>
      <c r="ZY11" s="431">
        <f>WORKDAY(ZY12,'NEO 5322121'!$A11,'[2]Holiday Schedule'!$B$2:$B$30)</f>
        <v>42297</v>
      </c>
      <c r="ZZ11" s="431">
        <f>WORKDAY(ZZ12,'NEO 5322121'!$A11,'[2]Holiday Schedule'!$B$2:$B$30)</f>
        <v>42297</v>
      </c>
      <c r="AAA11" s="431">
        <f>WORKDAY(AAA12,'NEO 5322121'!$A11,'[2]Holiday Schedule'!$B$2:$B$30)</f>
        <v>42297</v>
      </c>
      <c r="AAB11" s="431">
        <f>WORKDAY(AAB12,'NEO 5322121'!$A11,'[2]Holiday Schedule'!$B$2:$B$30)</f>
        <v>42297</v>
      </c>
      <c r="AAC11" s="431">
        <f>WORKDAY(AAC12,'NEO 5322121'!$A11,'[2]Holiday Schedule'!$B$2:$B$30)</f>
        <v>42297</v>
      </c>
      <c r="AAD11" s="431">
        <f>WORKDAY(AAD12,'NEO 5322121'!$A11,'[2]Holiday Schedule'!$B$2:$B$30)</f>
        <v>42297</v>
      </c>
      <c r="AAE11" s="431">
        <f>WORKDAY(AAE12,'NEO 5322121'!$A11,'[2]Holiday Schedule'!$B$2:$B$30)</f>
        <v>42297</v>
      </c>
      <c r="AAF11" s="436"/>
      <c r="AAG11" s="431">
        <f>WORKDAY(AAG12,'NEO 5322121'!$A11,'[2]Holiday Schedule'!$B$2:$B$30)</f>
        <v>42297</v>
      </c>
      <c r="AAH11" s="431">
        <f>WORKDAY(AAH12,'NEO 5322121'!$A11,'[2]Holiday Schedule'!$B$2:$B$30)</f>
        <v>42297</v>
      </c>
      <c r="AAI11" s="431">
        <f>WORKDAY(AAI12,'NEO 5322121'!$A11,'[2]Holiday Schedule'!$B$2:$B$30)</f>
        <v>42297</v>
      </c>
      <c r="AAJ11" s="431">
        <f>WORKDAY(AAJ12,'NEO 5322121'!$A11,'[2]Holiday Schedule'!$B$2:$B$30)</f>
        <v>42297</v>
      </c>
      <c r="AAK11" s="431">
        <f>WORKDAY(AAK12,'NEO 5322121'!$A11,'[2]Holiday Schedule'!$B$2:$B$30)</f>
        <v>42297</v>
      </c>
      <c r="AAL11" s="431">
        <f>WORKDAY(AAL12,'NEO 5322121'!$A11,'[2]Holiday Schedule'!$B$2:$B$30)</f>
        <v>42297</v>
      </c>
      <c r="AAM11" s="431">
        <f>WORKDAY(AAM12,'NEO 5322121'!$A11,'[2]Holiday Schedule'!$B$2:$B$30)</f>
        <v>42297</v>
      </c>
      <c r="AAN11" s="431">
        <f>WORKDAY(AAN12,'NEO 5322121'!$A11,'[2]Holiday Schedule'!$B$2:$B$30)</f>
        <v>42297</v>
      </c>
      <c r="AAO11" s="431">
        <f>WORKDAY(AAO12,'NEO 5322121'!$A11,'[2]Holiday Schedule'!$B$2:$B$30)</f>
        <v>42297</v>
      </c>
      <c r="AAP11" s="431">
        <f>WORKDAY(AAP12,'NEO 5322121'!$A11,'[2]Holiday Schedule'!$B$2:$B$30)</f>
        <v>42297</v>
      </c>
      <c r="AAQ11" s="431">
        <f>WORKDAY(AAQ12,'NEO 5322121'!$A11,'[2]Holiday Schedule'!$B$2:$B$30)</f>
        <v>42297</v>
      </c>
      <c r="AAR11" s="431">
        <f>WORKDAY(AAR12,'NEO 5322121'!$A11,'[2]Holiday Schedule'!$B$2:$B$30)</f>
        <v>42297</v>
      </c>
      <c r="AAS11" s="431">
        <f>WORKDAY(AAS12,'NEO 5322121'!$A11,'[2]Holiday Schedule'!$B$2:$B$30)</f>
        <v>42297</v>
      </c>
      <c r="AAT11" s="431">
        <f>WORKDAY(AAT12,'NEO 5322121'!$A11,'[2]Holiday Schedule'!$B$2:$B$30)</f>
        <v>42297</v>
      </c>
      <c r="AAU11" s="431">
        <f>WORKDAY(AAU12,'NEO 5322121'!$A11,'[2]Holiday Schedule'!$B$2:$B$30)</f>
        <v>42297</v>
      </c>
      <c r="AAV11" s="431">
        <f>WORKDAY(AAV12,'NEO 5322121'!$A11,'[2]Holiday Schedule'!$B$2:$B$30)</f>
        <v>42297</v>
      </c>
      <c r="AAW11" s="431">
        <f>WORKDAY(AAW12,'NEO 5322121'!$A11,'[2]Holiday Schedule'!$B$2:$B$30)</f>
        <v>42297</v>
      </c>
      <c r="AAX11" s="431">
        <f>WORKDAY(AAX12,'NEO 5322121'!$A11,'[2]Holiday Schedule'!$B$2:$B$30)</f>
        <v>42297</v>
      </c>
      <c r="AAY11" s="431">
        <f>WORKDAY(AAY12,'NEO 5322121'!$A11,'[2]Holiday Schedule'!$B$2:$B$30)</f>
        <v>42297</v>
      </c>
      <c r="AAZ11" s="431">
        <f>WORKDAY(AAZ12,'NEO 5322121'!$A11,'[2]Holiday Schedule'!$B$2:$B$30)</f>
        <v>42297</v>
      </c>
      <c r="ABA11" s="431">
        <f>WORKDAY(ABA12,'NEO 5322121'!$A11,'[2]Holiday Schedule'!$B$2:$B$30)</f>
        <v>42297</v>
      </c>
      <c r="ABB11" s="431">
        <f>WORKDAY(ABB12,'NEO 5322121'!$A11,'[2]Holiday Schedule'!$B$2:$B$30)</f>
        <v>42297</v>
      </c>
      <c r="ABC11" s="431">
        <f>WORKDAY(ABC12,'NEO 5322121'!$A11,'[2]Holiday Schedule'!$B$2:$B$30)</f>
        <v>42297</v>
      </c>
      <c r="ABD11" s="431">
        <f>WORKDAY(ABD12,'NEO 5322121'!$A11,'[2]Holiday Schedule'!$B$2:$B$30)</f>
        <v>42297</v>
      </c>
      <c r="ABE11" s="431">
        <f>WORKDAY(ABE12,'NEO 5322121'!$A11,'[2]Holiday Schedule'!$B$2:$B$30)</f>
        <v>42297</v>
      </c>
      <c r="ABF11" s="431">
        <f>WORKDAY(ABF12,'NEO 5322121'!$A11,'[2]Holiday Schedule'!$B$2:$B$30)</f>
        <v>42297</v>
      </c>
      <c r="ABG11" s="431">
        <f>WORKDAY(ABG12,'NEO 5322121'!$A11,'[2]Holiday Schedule'!$B$2:$B$30)</f>
        <v>42297</v>
      </c>
      <c r="ABH11" s="431">
        <f>WORKDAY(ABH12,'NEO 5322121'!$A11,'[2]Holiday Schedule'!$B$2:$B$30)</f>
        <v>42297</v>
      </c>
      <c r="ABI11" s="431">
        <f>WORKDAY(ABI12,'NEO 5322121'!$A11,'[2]Holiday Schedule'!$B$2:$B$30)</f>
        <v>42297</v>
      </c>
      <c r="ABJ11" s="431">
        <f>WORKDAY(ABJ12,'NEO 5322121'!$A11,'[2]Holiday Schedule'!$B$2:$B$30)</f>
        <v>42297</v>
      </c>
      <c r="ABK11" s="431">
        <f>WORKDAY(ABK12,'NEO 5322121'!$A11,'[2]Holiday Schedule'!$B$2:$B$30)</f>
        <v>42297</v>
      </c>
      <c r="ABL11" s="431">
        <f>WORKDAY(ABL12,'NEO 5322121'!$A11,'[2]Holiday Schedule'!$B$2:$B$30)</f>
        <v>42297</v>
      </c>
      <c r="ABM11" s="431">
        <f>WORKDAY(ABM12,'NEO 5322121'!$A11,'[2]Holiday Schedule'!$B$2:$B$30)</f>
        <v>42297</v>
      </c>
      <c r="ABN11" s="431">
        <f>WORKDAY(ABN12,'NEO 5322121'!$A11,'[2]Holiday Schedule'!$B$2:$B$30)</f>
        <v>42297</v>
      </c>
      <c r="ABO11" s="431">
        <f>WORKDAY(ABO12,'NEO 5322121'!$A11,'[2]Holiday Schedule'!$B$2:$B$30)</f>
        <v>42297</v>
      </c>
      <c r="ABP11" s="431">
        <f>WORKDAY(ABP12,'NEO 5322121'!$A11,'[2]Holiday Schedule'!$B$2:$B$30)</f>
        <v>42297</v>
      </c>
      <c r="ABQ11" s="431">
        <f>WORKDAY(ABQ12,'NEO 5322121'!$A11,'[2]Holiday Schedule'!$B$2:$B$30)</f>
        <v>42297</v>
      </c>
      <c r="ABR11" s="431">
        <f>WORKDAY(ABR12,'NEO 5322121'!$A11,'[2]Holiday Schedule'!$B$2:$B$30)</f>
        <v>42297</v>
      </c>
      <c r="ABS11" s="431">
        <f>WORKDAY(ABS12,'NEO 5322121'!$A11,'[2]Holiday Schedule'!$B$2:$B$30)</f>
        <v>42297</v>
      </c>
      <c r="ABT11" s="431">
        <f>WORKDAY(ABT12,'NEO 5322121'!$A11,'[2]Holiday Schedule'!$B$2:$B$30)</f>
        <v>42297</v>
      </c>
      <c r="ABU11" s="431">
        <f>WORKDAY(ABU12,'NEO 5322121'!$A11,'[2]Holiday Schedule'!$B$2:$B$30)</f>
        <v>42297</v>
      </c>
      <c r="ABV11" s="431">
        <f>WORKDAY(ABV12,'NEO 5322121'!$A11,'[2]Holiday Schedule'!$B$2:$B$30)</f>
        <v>42297</v>
      </c>
      <c r="ABW11" s="431">
        <f>WORKDAY(ABW12,'NEO 5322121'!$A11,'[2]Holiday Schedule'!$B$2:$B$30)</f>
        <v>42297</v>
      </c>
      <c r="ABX11" s="431">
        <f>WORKDAY(ABX12,'NEO 5322121'!$A11,'[2]Holiday Schedule'!$B$2:$B$30)</f>
        <v>42297</v>
      </c>
      <c r="ABY11" s="431">
        <f>WORKDAY(ABY12,'NEO 5322121'!$A11,'[2]Holiday Schedule'!$B$2:$B$30)</f>
        <v>42297</v>
      </c>
      <c r="ABZ11" s="431">
        <f>WORKDAY(ABZ12,'NEO 5322121'!$A11,'[2]Holiday Schedule'!$B$2:$B$30)</f>
        <v>42297</v>
      </c>
      <c r="ACA11" s="431">
        <f>WORKDAY(ACA12,'NEO 5322121'!$A11,'[2]Holiday Schedule'!$B$2:$B$30)</f>
        <v>42297</v>
      </c>
    </row>
    <row r="12" spans="1:755" s="2" customFormat="1" ht="11.25" customHeight="1">
      <c r="A12" s="485">
        <v>9</v>
      </c>
      <c r="B12" s="95" t="s">
        <v>63</v>
      </c>
      <c r="C12" s="440">
        <v>42230</v>
      </c>
      <c r="D12" s="48">
        <v>42259</v>
      </c>
      <c r="E12" s="440">
        <v>42259</v>
      </c>
      <c r="F12" s="440">
        <v>42259</v>
      </c>
      <c r="G12" s="440">
        <v>42259</v>
      </c>
      <c r="H12" s="440">
        <v>42259</v>
      </c>
      <c r="I12" s="440">
        <v>42259</v>
      </c>
      <c r="J12" s="437"/>
      <c r="K12" s="440">
        <v>42259</v>
      </c>
      <c r="L12" s="440">
        <v>42259</v>
      </c>
      <c r="M12" s="440">
        <v>42259</v>
      </c>
      <c r="N12" s="440">
        <v>42259</v>
      </c>
      <c r="O12" s="440">
        <v>42259</v>
      </c>
      <c r="P12" s="440">
        <v>42259</v>
      </c>
      <c r="Q12" s="440">
        <v>42259</v>
      </c>
      <c r="R12" s="442">
        <v>42265</v>
      </c>
      <c r="S12" s="440">
        <v>42259</v>
      </c>
      <c r="T12" s="440">
        <v>42259</v>
      </c>
      <c r="U12" s="440">
        <v>42259</v>
      </c>
      <c r="V12" s="440">
        <v>42259</v>
      </c>
      <c r="W12" s="440">
        <v>42259</v>
      </c>
      <c r="X12" s="107"/>
      <c r="Y12" s="438">
        <v>42262</v>
      </c>
      <c r="Z12" s="438"/>
      <c r="AA12" s="438">
        <v>42258</v>
      </c>
      <c r="AB12" s="438">
        <v>42263</v>
      </c>
      <c r="AC12" s="438">
        <v>42263</v>
      </c>
      <c r="AD12" s="438">
        <v>42263</v>
      </c>
      <c r="AE12" s="438">
        <v>42258</v>
      </c>
      <c r="AF12" s="438">
        <v>42259</v>
      </c>
      <c r="AG12" s="443">
        <v>42264</v>
      </c>
      <c r="AH12" s="438">
        <v>42262</v>
      </c>
      <c r="AI12" s="438">
        <v>42261</v>
      </c>
      <c r="AJ12" s="438">
        <v>42265</v>
      </c>
      <c r="AK12" s="438">
        <v>42264</v>
      </c>
      <c r="AL12" s="438">
        <v>42267</v>
      </c>
      <c r="AM12" s="438">
        <v>42267</v>
      </c>
      <c r="AN12" s="438">
        <v>42268</v>
      </c>
      <c r="AO12" s="270"/>
      <c r="AP12" s="444">
        <v>42269</v>
      </c>
      <c r="AQ12" s="444">
        <v>42269</v>
      </c>
      <c r="AR12" s="444">
        <v>42269</v>
      </c>
      <c r="AS12" s="444">
        <v>42269</v>
      </c>
      <c r="AT12" s="444">
        <v>42269</v>
      </c>
      <c r="AU12" s="444">
        <v>42269</v>
      </c>
      <c r="AV12" s="438">
        <v>42269</v>
      </c>
      <c r="AW12" s="445">
        <v>42269</v>
      </c>
      <c r="AX12" s="445">
        <v>42270</v>
      </c>
      <c r="AY12" s="438">
        <v>42271</v>
      </c>
      <c r="AZ12" s="438">
        <v>42271</v>
      </c>
      <c r="BA12" s="438">
        <v>42271</v>
      </c>
      <c r="BB12" s="438">
        <v>42271</v>
      </c>
      <c r="BC12" s="438">
        <v>42271</v>
      </c>
      <c r="BD12" s="438">
        <v>42271</v>
      </c>
      <c r="BE12" s="438">
        <v>42271</v>
      </c>
      <c r="BF12" s="438">
        <v>42271</v>
      </c>
      <c r="BG12" s="438">
        <v>42271</v>
      </c>
      <c r="BH12" s="438">
        <f>WORKDAY(BH13,$A12,'[2]Holiday Schedule'!$B$2:$B$30)</f>
        <v>42284</v>
      </c>
      <c r="BI12" s="438">
        <f>WORKDAY(BI13,$A12,'[2]Holiday Schedule'!$B$2:$B$30)</f>
        <v>42283</v>
      </c>
      <c r="BJ12" s="432"/>
      <c r="BK12" s="444">
        <v>42269</v>
      </c>
      <c r="BL12" s="444">
        <v>42269</v>
      </c>
      <c r="BM12" s="438">
        <v>42272</v>
      </c>
      <c r="BN12" s="438">
        <v>42272</v>
      </c>
      <c r="BO12" s="438">
        <v>42272</v>
      </c>
      <c r="BP12" s="431">
        <f>WORKDAY(BP13,'NEO 5322121'!$A12,'[2]Holiday Schedule'!$B$2:$B$30)</f>
        <v>42264</v>
      </c>
      <c r="BQ12" s="431">
        <f>WORKDAY(BQ13,'NEO 5322121'!$A12,'[2]Holiday Schedule'!$B$2:$B$30)</f>
        <v>42271</v>
      </c>
      <c r="BR12" s="431">
        <f>WORKDAY(BR13,'NEO 5322121'!$A12,'[2]Holiday Schedule'!$B$2:$B$30)</f>
        <v>42271</v>
      </c>
      <c r="BS12" s="431">
        <f>WORKDAY(BS13,'NEO 5322121'!$A12,'[2]Holiday Schedule'!$B$2:$B$30)</f>
        <v>42271</v>
      </c>
      <c r="BT12" s="431">
        <f>WORKDAY(BT13,'NEO 5322121'!$A12,'[2]Holiday Schedule'!$B$2:$B$30)</f>
        <v>42282</v>
      </c>
      <c r="BU12" s="431">
        <f>WORKDAY(BU13,'NEO 5322121'!$A12,'[2]Holiday Schedule'!$B$2:$B$30)</f>
        <v>42285</v>
      </c>
      <c r="BV12" s="431">
        <f>WORKDAY(BV13,'NEO 5322121'!$A12,'[2]Holiday Schedule'!$B$2:$B$30)</f>
        <v>42285</v>
      </c>
      <c r="BW12" s="431">
        <f>WORKDAY(BW13,'NEO 5322121'!$A12,'[2]Holiday Schedule'!$B$2:$B$30)</f>
        <v>42285</v>
      </c>
      <c r="BX12" s="431">
        <f>WORKDAY(BX13,'NEO 5322121'!$A12,'[2]Holiday Schedule'!$B$2:$B$30)</f>
        <v>42285</v>
      </c>
      <c r="BY12" s="431">
        <f>WORKDAY(BY13,'NEO 5322121'!$A12,'[2]Holiday Schedule'!$B$2:$B$30)</f>
        <v>42285</v>
      </c>
      <c r="BZ12" s="431">
        <f>WORKDAY(BZ13,'NEO 5322121'!$A12,'[2]Holiday Schedule'!$B$2:$B$30)</f>
        <v>42285</v>
      </c>
      <c r="CA12" s="431">
        <f>WORKDAY(CA13,'NEO 5322121'!$A12,'[2]Holiday Schedule'!$B$2:$B$30)</f>
        <v>42285</v>
      </c>
      <c r="CB12" s="431">
        <f>WORKDAY(CB13,'NEO 5322121'!$A12,'[2]Holiday Schedule'!$B$2:$B$30)</f>
        <v>42285</v>
      </c>
      <c r="CC12" s="431">
        <f>WORKDAY(CC13,'NEO 5322121'!$A12,'[2]Holiday Schedule'!$B$2:$B$30)</f>
        <v>42286</v>
      </c>
      <c r="CD12" s="431">
        <f>WORKDAY(CD13,'NEO 5322121'!$A12,'[2]Holiday Schedule'!$B$2:$B$30)</f>
        <v>42290</v>
      </c>
      <c r="CE12" s="431">
        <f>WORKDAY(CE13,'NEO 5322121'!$A12,'[2]Holiday Schedule'!$B$2:$B$30)</f>
        <v>42286</v>
      </c>
      <c r="CF12" s="431">
        <f>WORKDAY(CF13,'NEO 5322121'!$A12,'[2]Holiday Schedule'!$B$2:$B$30)</f>
        <v>42286</v>
      </c>
      <c r="CG12" s="431">
        <f>WORKDAY(CG13,'NEO 5322121'!$A12,'[2]Holiday Schedule'!$B$2:$B$30)</f>
        <v>42286</v>
      </c>
      <c r="CH12" s="431">
        <f>WORKDAY(CH13,'NEO 5322121'!$A12,'[2]Holiday Schedule'!$B$2:$B$30)</f>
        <v>42290</v>
      </c>
      <c r="CI12" s="431">
        <f>WORKDAY(CI13,'NEO 5322121'!$A12,'[2]Holiday Schedule'!$B$2:$B$30)</f>
        <v>42291</v>
      </c>
      <c r="CJ12" s="431">
        <f>WORKDAY(CJ13,'NEO 5322121'!$A12,'[2]Holiday Schedule'!$B$2:$B$30)</f>
        <v>42291</v>
      </c>
      <c r="CK12" s="431">
        <f>WORKDAY(CK13,'NEO 5322121'!$A12,'[2]Holiday Schedule'!$B$2:$B$30)</f>
        <v>42291</v>
      </c>
      <c r="CL12" s="431">
        <f>WORKDAY(CL13,'NEO 5322121'!$A12,'[2]Holiday Schedule'!$B$2:$B$30)</f>
        <v>42291</v>
      </c>
      <c r="CM12" s="431">
        <f>WORKDAY(CM13,'NEO 5322121'!$A12,'[2]Holiday Schedule'!$B$2:$B$30)</f>
        <v>42291</v>
      </c>
      <c r="CN12" s="431">
        <f>WORKDAY(CN13,'NEO 5322121'!$A12,'[2]Holiday Schedule'!$B$2:$B$30)</f>
        <v>42291</v>
      </c>
      <c r="CO12" s="431">
        <f>WORKDAY(CO13,'NEO 5322121'!$A12,'[2]Holiday Schedule'!$B$2:$B$30)</f>
        <v>42291</v>
      </c>
      <c r="CP12" s="431">
        <f>WORKDAY(CP13,'NEO 5322121'!$A12,'[2]Holiday Schedule'!$B$2:$B$30)</f>
        <v>42291</v>
      </c>
      <c r="CQ12" s="433"/>
      <c r="CR12" s="431">
        <f>WORKDAY(CR13,'NEO 5322121'!$A12,'[2]Holiday Schedule'!$B$2:$B$30)</f>
        <v>42291</v>
      </c>
      <c r="CS12" s="431">
        <f>WORKDAY(CS13,'NEO 5322121'!$A12,'[2]Holiday Schedule'!$B$2:$B$30)</f>
        <v>42291</v>
      </c>
      <c r="CT12" s="431">
        <f>WORKDAY(CT13,'NEO 5322121'!$A12,'[2]Holiday Schedule'!$B$2:$B$30)</f>
        <v>42291</v>
      </c>
      <c r="CU12" s="431">
        <f>WORKDAY(CU13,'NEO 5322121'!$A12,'[2]Holiday Schedule'!$B$2:$B$30)</f>
        <v>42291</v>
      </c>
      <c r="CV12" s="431">
        <f>WORKDAY(CV13,'NEO 5322121'!$A12,'[2]Holiday Schedule'!$B$2:$B$30)</f>
        <v>42291</v>
      </c>
      <c r="CW12" s="431">
        <f>WORKDAY(CW13,'NEO 5322121'!$A12,'[2]Holiday Schedule'!$B$2:$B$30)</f>
        <v>42291</v>
      </c>
      <c r="CX12" s="431">
        <f>WORKDAY(CX13,'NEO 5322121'!$A12,'[2]Holiday Schedule'!$B$2:$B$30)</f>
        <v>42291</v>
      </c>
      <c r="CY12" s="431">
        <f>WORKDAY(CY13,'NEO 5322121'!$A12,'[2]Holiday Schedule'!$B$2:$B$30)</f>
        <v>42291</v>
      </c>
      <c r="CZ12" s="431">
        <f>WORKDAY(CZ13,'NEO 5322121'!$A12,'[2]Holiday Schedule'!$B$2:$B$30)</f>
        <v>42291</v>
      </c>
      <c r="DA12" s="431">
        <f>WORKDAY(DA13,'NEO 5322121'!$A12,'[2]Holiday Schedule'!$B$2:$B$30)</f>
        <v>42291</v>
      </c>
      <c r="DB12" s="431">
        <f>WORKDAY(DB13,'NEO 5322121'!$A12,'[2]Holiday Schedule'!$B$2:$B$30)</f>
        <v>42297</v>
      </c>
      <c r="DC12" s="431">
        <f>WORKDAY(DC13,'NEO 5322121'!$A12,'[2]Holiday Schedule'!$B$2:$B$30)</f>
        <v>42297</v>
      </c>
      <c r="DD12" s="431">
        <f>WORKDAY(DD13,'NEO 5322121'!$A12,'[2]Holiday Schedule'!$B$2:$B$30)</f>
        <v>42297</v>
      </c>
      <c r="DE12" s="441">
        <f>WORKDAY(DE13,'NEO 5322121'!$A12,'[2]Holiday Schedule'!$B$2:$B$30)</f>
        <v>42297</v>
      </c>
      <c r="DF12" s="431">
        <f>WORKDAY(DF13,'NEO 5322121'!$A12,'[2]Holiday Schedule'!$B$2:$B$30)</f>
        <v>42298</v>
      </c>
      <c r="DG12" s="431">
        <f>WORKDAY(DG13,'NEO 5322121'!$A12,'[2]Holiday Schedule'!$B$2:$B$30)</f>
        <v>42297</v>
      </c>
      <c r="DH12" s="431">
        <f>WORKDAY(DH13,'NEO 5322121'!$A12,'[2]Holiday Schedule'!$B$2:$B$30)</f>
        <v>42297</v>
      </c>
      <c r="DI12" s="431">
        <f>WORKDAY(DI13,'NEO 5322121'!$A12,'[2]Holiday Schedule'!$B$2:$B$30)</f>
        <v>42297</v>
      </c>
      <c r="DJ12" s="431">
        <f>WORKDAY(DJ13,'NEO 5322121'!$A12,'[2]Holiday Schedule'!$B$2:$B$30)</f>
        <v>42292</v>
      </c>
      <c r="DK12" s="431">
        <f>WORKDAY(DK13,'NEO 5322121'!$A12,'[2]Holiday Schedule'!$B$2:$B$30)</f>
        <v>42297</v>
      </c>
      <c r="DL12" s="431">
        <f>WORKDAY(DL13,'NEO 5322121'!$A12,'[2]Holiday Schedule'!$B$2:$B$30)</f>
        <v>42297</v>
      </c>
      <c r="DM12" s="431">
        <f>WORKDAY(DM13,'NEO 5322121'!$A12,'[2]Holiday Schedule'!$B$2:$B$30)</f>
        <v>42297</v>
      </c>
      <c r="DN12" s="431">
        <f>WORKDAY(DN13,'NEO 5322121'!$A12,'[2]Holiday Schedule'!$B$2:$B$30)</f>
        <v>42297</v>
      </c>
      <c r="DO12" s="431">
        <f>WORKDAY(DO13,'NEO 5322121'!$A12,'[2]Holiday Schedule'!$B$2:$B$30)</f>
        <v>42297</v>
      </c>
      <c r="DP12" s="431">
        <f>WORKDAY(DP13,'NEO 5322121'!$A12,'[2]Holiday Schedule'!$B$2:$B$30)</f>
        <v>42297</v>
      </c>
      <c r="DQ12" s="431">
        <f>WORKDAY(DQ13,'NEO 5322121'!$A12,'[2]Holiday Schedule'!$B$2:$B$30)</f>
        <v>42298</v>
      </c>
      <c r="DR12" s="431">
        <f>WORKDAY(DR13,'NEO 5322121'!$A12,'[2]Holiday Schedule'!$B$2:$B$30)</f>
        <v>42297</v>
      </c>
      <c r="DS12" s="431">
        <f>WORKDAY(DS13,'NEO 5322121'!$A12,'[2]Holiday Schedule'!$B$2:$B$30)</f>
        <v>42298</v>
      </c>
      <c r="DT12" s="431">
        <f>WORKDAY(DT13,'NEO 5322121'!$A12,'[2]Holiday Schedule'!$B$2:$B$30)</f>
        <v>42293</v>
      </c>
      <c r="DU12" s="434"/>
      <c r="DV12" s="431">
        <f>WORKDAY(DV13,'NEO 5322121'!$A12,'[2]Holiday Schedule'!$B$2:$B$30)</f>
        <v>42293</v>
      </c>
      <c r="DW12" s="431">
        <f>WORKDAY(DW13,'NEO 5322121'!$A12,'[2]Holiday Schedule'!$B$2:$B$30)</f>
        <v>42298</v>
      </c>
      <c r="DX12" s="431">
        <f>WORKDAY(DX13,'NEO 5322121'!$A12,'[2]Holiday Schedule'!$B$2:$B$30)</f>
        <v>42303</v>
      </c>
      <c r="DY12" s="431">
        <f>WORKDAY(DY13,'NEO 5322121'!$A12,'[2]Holiday Schedule'!$B$2:$B$30)</f>
        <v>42304</v>
      </c>
      <c r="DZ12" s="431">
        <f>WORKDAY(DZ13,'NEO 5322121'!$A12,'[2]Holiday Schedule'!$B$2:$B$30)</f>
        <v>42304</v>
      </c>
      <c r="EA12" s="431">
        <f>WORKDAY(EA13,'NEO 5322121'!$A12,'[2]Holiday Schedule'!$B$2:$B$30)</f>
        <v>42299</v>
      </c>
      <c r="EB12" s="431">
        <f>WORKDAY(EB13,'NEO 5322121'!$A12,'[2]Holiday Schedule'!$B$2:$B$30)</f>
        <v>42304</v>
      </c>
      <c r="EC12" s="431">
        <f>WORKDAY(EC13,'NEO 5322121'!$A12,'[2]Holiday Schedule'!$B$2:$B$30)</f>
        <v>42304</v>
      </c>
      <c r="ED12" s="441">
        <f>WORKDAY(ED13,'NEO 5322121'!$A12,'[2]Holiday Schedule'!$B$2:$B$30)</f>
        <v>42304</v>
      </c>
      <c r="EE12" s="431">
        <f>WORKDAY(EE13,'NEO 5322121'!$A12,'[2]Holiday Schedule'!$B$2:$B$30)</f>
        <v>42304</v>
      </c>
      <c r="EF12" s="431">
        <f>WORKDAY(EF13,'NEO 5322121'!$A12,'[2]Holiday Schedule'!$B$2:$B$30)</f>
        <v>42304</v>
      </c>
      <c r="EG12" s="431">
        <f>WORKDAY(EG13,'NEO 5322121'!$A12,'[2]Holiday Schedule'!$B$2:$B$30)</f>
        <v>42304</v>
      </c>
      <c r="EH12" s="431">
        <f>WORKDAY(EH13,'NEO 5322121'!$A12,'[2]Holiday Schedule'!$B$2:$B$30)</f>
        <v>42304</v>
      </c>
      <c r="EI12" s="431">
        <f>WORKDAY(EI13,'NEO 5322121'!$A12,'[2]Holiday Schedule'!$B$2:$B$30)</f>
        <v>42304</v>
      </c>
      <c r="EJ12" s="431">
        <f>WORKDAY(EJ13,'NEO 5322121'!$A12,'[2]Holiday Schedule'!$B$2:$B$30)</f>
        <v>42299</v>
      </c>
      <c r="EK12" s="431">
        <f>WORKDAY(EK13,'NEO 5322121'!$A12,'[2]Holiday Schedule'!$B$2:$B$30)</f>
        <v>42312</v>
      </c>
      <c r="EL12" s="431">
        <f>WORKDAY(EL13,'NEO 5322121'!$A12,'[2]Holiday Schedule'!$B$2:$B$30)</f>
        <v>42311</v>
      </c>
      <c r="EM12" s="431">
        <f>WORKDAY(EM13,'NEO 5322121'!$A12,'[2]Holiday Schedule'!$B$2:$B$30)</f>
        <v>42311</v>
      </c>
      <c r="EN12" s="431">
        <f>WORKDAY(EN13,'NEO 5322121'!$A12,'[2]Holiday Schedule'!$B$2:$B$30)</f>
        <v>42311</v>
      </c>
      <c r="EO12" s="431">
        <f>WORKDAY(EO13,'NEO 5322121'!$A12,'[2]Holiday Schedule'!$B$2:$B$30)</f>
        <v>42311</v>
      </c>
      <c r="EP12" s="431">
        <f>WORKDAY(EP13,'NEO 5322121'!$A12,'[2]Holiday Schedule'!$B$2:$B$30)</f>
        <v>42311</v>
      </c>
      <c r="EQ12" s="431">
        <f>WORKDAY(EQ13,'NEO 5322121'!$A12,'[2]Holiday Schedule'!$B$2:$B$30)</f>
        <v>42311</v>
      </c>
      <c r="ER12" s="431">
        <f>WORKDAY(ER13,'NEO 5322121'!$A12,'[2]Holiday Schedule'!$B$2:$B$30)</f>
        <v>42311</v>
      </c>
      <c r="ES12" s="431">
        <f>WORKDAY(ES13,'NEO 5322121'!$A12,'[2]Holiday Schedule'!$B$2:$B$30)</f>
        <v>42311</v>
      </c>
      <c r="ET12" s="431">
        <f>WORKDAY(ET13,'NEO 5322121'!$A12,'[2]Holiday Schedule'!$B$2:$B$30)</f>
        <v>42311</v>
      </c>
      <c r="EU12" s="431">
        <f>WORKDAY(EU13,'NEO 5322121'!$A12,'[2]Holiday Schedule'!$B$2:$B$30)</f>
        <v>42300</v>
      </c>
      <c r="EV12" s="431">
        <f>WORKDAY(EV13,'NEO 5322121'!$A12,'[2]Holiday Schedule'!$B$2:$B$30)</f>
        <v>42311</v>
      </c>
      <c r="EW12" s="431">
        <f>WORKDAY(EW13,'NEO 5322121'!$A12,'[2]Holiday Schedule'!$B$2:$B$30)</f>
        <v>42311</v>
      </c>
      <c r="EX12" s="431">
        <f>WORKDAY(EX13,'NEO 5322121'!$A12,'[2]Holiday Schedule'!$B$2:$B$30)</f>
        <v>42311</v>
      </c>
      <c r="EY12" s="431">
        <f>WORKDAY(EY13,'NEO 5322121'!$A12,'[2]Holiday Schedule'!$B$2:$B$30)</f>
        <v>42311</v>
      </c>
      <c r="EZ12" s="435"/>
      <c r="FA12" s="431">
        <f>WORKDAY(FA13,'NEO 5322121'!$A12,'[2]Holiday Schedule'!$B$2:$B$30)</f>
        <v>42311</v>
      </c>
      <c r="FB12" s="441">
        <f>WORKDAY(FB13,'NEO 5322121'!$A12,'[2]Holiday Schedule'!$B$2:$B$30)</f>
        <v>42311</v>
      </c>
      <c r="FC12" s="431">
        <f>WORKDAY(FC13,'NEO 5322121'!$A12,'[2]Holiday Schedule'!$B$2:$B$30)</f>
        <v>42311</v>
      </c>
      <c r="FD12" s="431">
        <f>WORKDAY(FD13,'NEO 5322121'!$A12,'[2]Holiday Schedule'!$B$2:$B$30)</f>
        <v>42311</v>
      </c>
      <c r="FE12" s="431">
        <f>WORKDAY(FE13,'NEO 5322121'!$A12,'[2]Holiday Schedule'!$B$2:$B$30)</f>
        <v>42304</v>
      </c>
      <c r="FF12" s="431">
        <f>WORKDAY(FF13,'NEO 5322121'!$A12,'[2]Holiday Schedule'!$B$2:$B$30)</f>
        <v>42313</v>
      </c>
      <c r="FG12" s="431">
        <f>WORKDAY(FG13,'NEO 5322121'!$A12,'[2]Holiday Schedule'!$B$2:$B$30)</f>
        <v>42313</v>
      </c>
      <c r="FH12" s="431">
        <f>WORKDAY(FH13,'NEO 5322121'!$A12,'[2]Holiday Schedule'!$B$2:$B$30)</f>
        <v>42313</v>
      </c>
      <c r="FI12" s="431">
        <f>WORKDAY(FI13,'NEO 5322121'!$A12,'[2]Holiday Schedule'!$B$2:$B$30)</f>
        <v>42313</v>
      </c>
      <c r="FJ12" s="431">
        <f>WORKDAY(FJ13,'NEO 5322121'!$A12,'[2]Holiday Schedule'!$B$2:$B$30)</f>
        <v>42313</v>
      </c>
      <c r="FK12" s="431">
        <f>WORKDAY(FK13,'NEO 5322121'!$A12,'[2]Holiday Schedule'!$B$2:$B$30)</f>
        <v>42306</v>
      </c>
      <c r="FL12" s="431">
        <f>WORKDAY(FL13,'NEO 5322121'!$A12,'[2]Holiday Schedule'!$B$2:$B$30)</f>
        <v>42313</v>
      </c>
      <c r="FM12" s="431">
        <f>WORKDAY(FM13,'NEO 5322121'!$A12,'[2]Holiday Schedule'!$B$2:$B$30)</f>
        <v>42313</v>
      </c>
      <c r="FN12" s="431">
        <f>WORKDAY(FN13,'NEO 5322121'!$A12,'[2]Holiday Schedule'!$B$2:$B$30)</f>
        <v>42313</v>
      </c>
      <c r="FO12" s="431">
        <f>WORKDAY(FO13,'NEO 5322121'!$A12,'[2]Holiday Schedule'!$B$2:$B$30)</f>
        <v>42313</v>
      </c>
      <c r="FP12" s="431">
        <f>WORKDAY(FP13,'NEO 5322121'!$A12,'[2]Holiday Schedule'!$B$2:$B$30)</f>
        <v>42313</v>
      </c>
      <c r="FQ12" s="431">
        <f>WORKDAY(FQ13,'NEO 5322121'!$A12,'[2]Holiday Schedule'!$B$2:$B$30)</f>
        <v>42313</v>
      </c>
      <c r="FR12" s="431">
        <f>WORKDAY(FR13,'NEO 5322121'!$A12,'[2]Holiday Schedule'!$B$2:$B$30)</f>
        <v>42313</v>
      </c>
      <c r="FS12" s="431">
        <f>WORKDAY(FS13,'NEO 5322121'!$A12,'[2]Holiday Schedule'!$B$2:$B$30)</f>
        <v>42313</v>
      </c>
      <c r="FT12" s="431">
        <f>WORKDAY(FT13,'NEO 5322121'!$A12,'[2]Holiday Schedule'!$B$2:$B$30)</f>
        <v>42313</v>
      </c>
      <c r="FU12" s="431">
        <f>WORKDAY(FU13,'NEO 5322121'!$A12,'[2]Holiday Schedule'!$B$2:$B$30)</f>
        <v>42313</v>
      </c>
      <c r="FV12" s="431">
        <f>WORKDAY(FV13,'NEO 5322121'!$A12,'[2]Holiday Schedule'!$B$2:$B$30)</f>
        <v>42313</v>
      </c>
      <c r="FW12" s="431">
        <f>WORKDAY(FW13,'NEO 5322121'!$A12,'[2]Holiday Schedule'!$B$2:$B$30)</f>
        <v>42313</v>
      </c>
      <c r="FX12" s="431">
        <f>WORKDAY(FX13,'NEO 5322121'!$A12,'[2]Holiday Schedule'!$B$2:$B$30)</f>
        <v>42313</v>
      </c>
      <c r="FY12" s="431">
        <f>WORKDAY(FY13,'NEO 5322121'!$A12,'[2]Holiday Schedule'!$B$2:$B$30)</f>
        <v>42313</v>
      </c>
      <c r="FZ12" s="431">
        <f>WORKDAY(FZ13,'NEO 5322121'!$A12,'[2]Holiday Schedule'!$B$2:$B$30)</f>
        <v>42313</v>
      </c>
      <c r="GA12" s="441">
        <f>WORKDAY(GA13,'NEO 5322121'!$A12,'[2]Holiday Schedule'!$B$2:$B$30)</f>
        <v>42313</v>
      </c>
      <c r="GB12" s="431">
        <f>WORKDAY(GB13,'NEO 5322121'!$A12,'[2]Holiday Schedule'!$B$2:$B$30)</f>
        <v>42313</v>
      </c>
      <c r="GC12" s="431">
        <f>WORKDAY(GC13,'NEO 5322121'!$A12,'[2]Holiday Schedule'!$B$2:$B$30)</f>
        <v>42313</v>
      </c>
      <c r="GD12" s="431">
        <f>WORKDAY(GD13,'NEO 5322121'!$A12,'[2]Holiday Schedule'!$B$2:$B$30)</f>
        <v>42314</v>
      </c>
      <c r="GE12" s="431">
        <f>WORKDAY(GE13,'NEO 5322121'!$A12,'[2]Holiday Schedule'!$B$2:$B$30)</f>
        <v>42314</v>
      </c>
      <c r="GF12" s="431">
        <f>WORKDAY(GF13,'NEO 5322121'!$A12,'[2]Holiday Schedule'!$B$2:$B$30)</f>
        <v>42314</v>
      </c>
      <c r="GG12" s="431">
        <f>WORKDAY(GG13,'NEO 5322121'!$A12,'[2]Holiday Schedule'!$B$2:$B$30)</f>
        <v>42314</v>
      </c>
      <c r="GH12" s="431">
        <f>WORKDAY(GH13,'NEO 5322121'!$A12,'[2]Holiday Schedule'!$B$2:$B$30)</f>
        <v>42314</v>
      </c>
      <c r="GI12" s="431">
        <f>WORKDAY(GI13,'NEO 5322121'!$A12,'[2]Holiday Schedule'!$B$2:$B$30)</f>
        <v>42314</v>
      </c>
      <c r="GJ12" s="431">
        <f>WORKDAY(GJ13,'NEO 5322121'!$A12,'[2]Holiday Schedule'!$B$2:$B$30)</f>
        <v>42314</v>
      </c>
      <c r="GK12" s="431">
        <f>WORKDAY(GK13,'NEO 5322121'!$A12,'[2]Holiday Schedule'!$B$2:$B$30)</f>
        <v>42314</v>
      </c>
      <c r="GL12" s="431">
        <f>WORKDAY(GL13,'NEO 5322121'!$A12,'[2]Holiday Schedule'!$B$2:$B$30)</f>
        <v>42314</v>
      </c>
      <c r="GM12" s="431">
        <f>WORKDAY(GM13,'NEO 5322121'!$A12,'[2]Holiday Schedule'!$B$2:$B$30)</f>
        <v>42314</v>
      </c>
      <c r="GN12" s="431">
        <f>WORKDAY(GN13,'NEO 5322121'!$A12,'[2]Holiday Schedule'!$B$2:$B$30)</f>
        <v>42314</v>
      </c>
      <c r="GO12" s="431">
        <f>WORKDAY(GO13,'NEO 5322121'!$A12,'[2]Holiday Schedule'!$B$2:$B$30)</f>
        <v>42314</v>
      </c>
      <c r="GP12" s="431">
        <f>WORKDAY(GP13,'NEO 5322121'!$A12,'[2]Holiday Schedule'!$B$2:$B$30)</f>
        <v>42314</v>
      </c>
      <c r="GQ12" s="431">
        <f>WORKDAY(GQ13,'NEO 5322121'!$A12,'[2]Holiday Schedule'!$B$2:$B$30)</f>
        <v>42314</v>
      </c>
      <c r="GR12" s="431">
        <f>WORKDAY(GR13,'NEO 5322121'!$A12,'[2]Holiday Schedule'!$B$2:$B$30)</f>
        <v>42314</v>
      </c>
      <c r="GS12" s="431">
        <f>WORKDAY(GS13,'NEO 5322121'!$A12,'[2]Holiday Schedule'!$B$2:$B$30)</f>
        <v>42314</v>
      </c>
      <c r="GT12" s="431">
        <f>WORKDAY(GT13,'NEO 5322121'!$A12,'[2]Holiday Schedule'!$B$2:$B$30)</f>
        <v>42314</v>
      </c>
      <c r="GU12" s="431">
        <f>WORKDAY(GU13,'NEO 5322121'!$A12,'[2]Holiday Schedule'!$B$2:$B$30)</f>
        <v>42321</v>
      </c>
      <c r="GV12" s="431">
        <f>WORKDAY(GV13,'NEO 5322121'!$A12,'[2]Holiday Schedule'!$B$2:$B$30)</f>
        <v>42321</v>
      </c>
      <c r="GW12" s="434"/>
      <c r="GX12" s="431">
        <f>WORKDAY(GX13,'NEO 5322121'!$A12,'[2]Holiday Schedule'!$B$2:$B$30)</f>
        <v>42321</v>
      </c>
      <c r="GY12" s="431">
        <f>WORKDAY(GY13,'NEO 5322121'!$A12,'[2]Holiday Schedule'!$B$2:$B$30)</f>
        <v>42321</v>
      </c>
      <c r="GZ12" s="431">
        <f>WORKDAY(GZ13,'NEO 5322121'!$A12,'[2]Holiday Schedule'!$B$2:$B$30)</f>
        <v>42321</v>
      </c>
      <c r="HA12" s="431">
        <f>WORKDAY(HA13,'NEO 5322121'!$A12,'[2]Holiday Schedule'!$B$2:$B$30)</f>
        <v>42321</v>
      </c>
      <c r="HB12" s="431">
        <f>WORKDAY(HB13,'NEO 5322121'!$A12,'[2]Holiday Schedule'!$B$2:$B$30)</f>
        <v>42321</v>
      </c>
      <c r="HC12" s="431">
        <f>WORKDAY(HC13,'NEO 5322121'!$A12,'[2]Holiday Schedule'!$B$2:$B$30)</f>
        <v>42321</v>
      </c>
      <c r="HD12" s="431">
        <f>WORKDAY(HD13,'NEO 5322121'!$A12,'[2]Holiday Schedule'!$B$2:$B$30)</f>
        <v>42321</v>
      </c>
      <c r="HE12" s="431">
        <f>WORKDAY(HE13,'NEO 5322121'!$A12,'[2]Holiday Schedule'!$B$2:$B$30)</f>
        <v>42321</v>
      </c>
      <c r="HF12" s="431">
        <f>WORKDAY(HF13,'NEO 5322121'!$A12,'[2]Holiday Schedule'!$B$2:$B$30)</f>
        <v>42321</v>
      </c>
      <c r="HG12" s="431">
        <f>WORKDAY(HG13,'NEO 5322121'!$A12,'[2]Holiday Schedule'!$B$2:$B$30)</f>
        <v>42321</v>
      </c>
      <c r="HH12" s="431">
        <f>WORKDAY(HH13,'NEO 5322121'!$A12,'[2]Holiday Schedule'!$B$2:$B$30)</f>
        <v>42321</v>
      </c>
      <c r="HI12" s="431">
        <f>WORKDAY(HI13,'NEO 5322121'!$A12,'[2]Holiday Schedule'!$B$2:$B$30)</f>
        <v>42321</v>
      </c>
      <c r="HJ12" s="431">
        <f>WORKDAY(HJ13,'NEO 5322121'!$A12,'[2]Holiday Schedule'!$B$2:$B$30)</f>
        <v>42314</v>
      </c>
      <c r="HK12" s="431">
        <f>WORKDAY(HK13,'NEO 5322121'!$A12,'[2]Holiday Schedule'!$B$2:$B$30)</f>
        <v>42321</v>
      </c>
      <c r="HL12" s="431">
        <f>WORKDAY(HL13,'NEO 5322121'!$A12,'[2]Holiday Schedule'!$B$2:$B$30)</f>
        <v>42321</v>
      </c>
      <c r="HM12" s="431">
        <f>WORKDAY(HM13,'NEO 5322121'!$A12,'[2]Holiday Schedule'!$B$2:$B$30)</f>
        <v>42321</v>
      </c>
      <c r="HN12" s="431">
        <f>WORKDAY(HN13,'NEO 5322121'!$A12,'[2]Holiday Schedule'!$B$2:$B$30)</f>
        <v>42325</v>
      </c>
      <c r="HO12" s="431">
        <f>WORKDAY(HO13,'NEO 5322121'!$A12,'[2]Holiday Schedule'!$B$2:$B$30)</f>
        <v>42325</v>
      </c>
      <c r="HP12" s="431">
        <f>WORKDAY(HP13,'NEO 5322121'!$A12,'[2]Holiday Schedule'!$B$2:$B$30)</f>
        <v>42325</v>
      </c>
      <c r="HQ12" s="431">
        <f>WORKDAY(HQ13,'NEO 5322121'!$A12,'[2]Holiday Schedule'!$B$2:$B$30)</f>
        <v>42325</v>
      </c>
      <c r="HR12" s="431">
        <f>WORKDAY(HR13,'NEO 5322121'!$A12,'[2]Holiday Schedule'!$B$2:$B$30)</f>
        <v>42325</v>
      </c>
      <c r="HS12" s="431">
        <f>WORKDAY(HS13,'NEO 5322121'!$A12,'[2]Holiday Schedule'!$B$2:$B$30)</f>
        <v>42325</v>
      </c>
      <c r="HT12" s="431">
        <f>WORKDAY(HT13,'NEO 5322121'!$A12,'[2]Holiday Schedule'!$B$2:$B$30)</f>
        <v>42314</v>
      </c>
      <c r="HU12" s="431">
        <f>WORKDAY(HU13,'NEO 5322121'!$A12,'[2]Holiday Schedule'!$B$2:$B$30)</f>
        <v>42325</v>
      </c>
      <c r="HV12" s="431">
        <f>WORKDAY(HV13,'NEO 5322121'!$A12,'[2]Holiday Schedule'!$B$2:$B$30)</f>
        <v>42325</v>
      </c>
      <c r="HW12" s="431">
        <f>WORKDAY(HW13,'NEO 5322121'!$A12,'[2]Holiday Schedule'!$B$2:$B$30)</f>
        <v>42325</v>
      </c>
      <c r="HX12" s="431">
        <f>WORKDAY(HX13,'NEO 5322121'!$A12,'[2]Holiday Schedule'!$B$2:$B$30)</f>
        <v>42325</v>
      </c>
      <c r="HY12" s="431">
        <f>WORKDAY(HY13,'NEO 5322121'!$A12,'[2]Holiday Schedule'!$B$2:$B$30)</f>
        <v>42324</v>
      </c>
      <c r="HZ12" s="431">
        <f>WORKDAY(HZ13,'NEO 5322121'!$A12,'[2]Holiday Schedule'!$B$2:$B$30)</f>
        <v>42324</v>
      </c>
      <c r="IA12" s="431">
        <f>WORKDAY(IA13,'NEO 5322121'!$A12,'[2]Holiday Schedule'!$B$2:$B$30)</f>
        <v>42324</v>
      </c>
      <c r="IB12" s="436"/>
      <c r="IC12" s="431">
        <f>WORKDAY(IC13,'NEO 5322121'!$A12,'[2]Holiday Schedule'!$B$2:$B$30)</f>
        <v>42324</v>
      </c>
      <c r="ID12" s="431">
        <f>WORKDAY(ID13,'NEO 5322121'!$A12,'[2]Holiday Schedule'!$B$2:$B$30)</f>
        <v>42324</v>
      </c>
      <c r="IE12" s="431">
        <f>WORKDAY(IE13,'NEO 5322121'!$A12,'[2]Holiday Schedule'!$B$2:$B$30)</f>
        <v>42325</v>
      </c>
      <c r="IF12" s="431">
        <f>WORKDAY(IF13,'NEO 5322121'!$A12,'[2]Holiday Schedule'!$B$2:$B$30)</f>
        <v>42324</v>
      </c>
      <c r="IG12" s="431">
        <f>WORKDAY(IG13,'NEO 5322121'!$A12,'[2]Holiday Schedule'!$B$2:$B$30)</f>
        <v>42324</v>
      </c>
      <c r="IH12" s="431">
        <f>WORKDAY(IH13,'NEO 5322121'!$A12,'[2]Holiday Schedule'!$B$2:$B$30)</f>
        <v>42326</v>
      </c>
      <c r="II12" s="431">
        <f>WORKDAY(II13,'NEO 5322121'!$A12,'[2]Holiday Schedule'!$B$2:$B$30)</f>
        <v>42326</v>
      </c>
      <c r="IJ12" s="431">
        <f>WORKDAY(IJ13,'NEO 5322121'!$A12,'[2]Holiday Schedule'!$B$2:$B$30)</f>
        <v>42326</v>
      </c>
      <c r="IK12" s="431">
        <f>WORKDAY(IK13,'NEO 5322121'!$A12,'[2]Holiday Schedule'!$B$2:$B$30)</f>
        <v>42326</v>
      </c>
      <c r="IL12" s="431">
        <f>WORKDAY(IL13,'NEO 5322121'!$A12,'[2]Holiday Schedule'!$B$2:$B$30)</f>
        <v>42326</v>
      </c>
      <c r="IM12" s="431">
        <f>WORKDAY(IM13,'NEO 5322121'!$A12,'[2]Holiday Schedule'!$B$2:$B$30)</f>
        <v>42326</v>
      </c>
      <c r="IN12" s="431">
        <f>WORKDAY(IN13,'NEO 5322121'!$A12,'[2]Holiday Schedule'!$B$2:$B$30)</f>
        <v>42326</v>
      </c>
      <c r="IO12" s="431">
        <f>WORKDAY(IO13,'NEO 5322121'!$A12,'[2]Holiday Schedule'!$B$2:$B$30)</f>
        <v>42326</v>
      </c>
      <c r="IP12" s="431">
        <f>WORKDAY(IP13,'NEO 5322121'!$A12,'[2]Holiday Schedule'!$B$2:$B$30)</f>
        <v>42326</v>
      </c>
      <c r="IQ12" s="431">
        <f>WORKDAY(IQ13,'NEO 5322121'!$A12,'[2]Holiday Schedule'!$B$2:$B$30)</f>
        <v>42331</v>
      </c>
      <c r="IR12" s="431">
        <f>WORKDAY(IR13,'NEO 5322121'!$A12,'[2]Holiday Schedule'!$B$2:$B$30)</f>
        <v>42331</v>
      </c>
      <c r="IS12" s="431">
        <f>WORKDAY(IS13,'NEO 5322121'!$A12,'[2]Holiday Schedule'!$B$2:$B$30)</f>
        <v>42331</v>
      </c>
      <c r="IT12" s="431">
        <f>WORKDAY(IT13,'NEO 5322121'!$A12,'[2]Holiday Schedule'!$B$2:$B$30)</f>
        <v>42331</v>
      </c>
      <c r="IU12" s="431">
        <f>WORKDAY(IU13,'NEO 5322121'!$A12,'[2]Holiday Schedule'!$B$2:$B$30)</f>
        <v>42331</v>
      </c>
      <c r="IV12" s="431">
        <f>WORKDAY(IV13,'NEO 5322121'!$A12,'[2]Holiday Schedule'!$B$2:$B$30)</f>
        <v>42331</v>
      </c>
      <c r="IW12" s="431">
        <f>WORKDAY(IW13,'NEO 5322121'!$A12,'[2]Holiday Schedule'!$B$2:$B$30)</f>
        <v>42331</v>
      </c>
      <c r="IX12" s="431">
        <f>WORKDAY(IX13,'NEO 5322121'!$A12,'[2]Holiday Schedule'!$B$2:$B$30)</f>
        <v>42331</v>
      </c>
      <c r="IY12" s="431">
        <f>WORKDAY(IY13,'NEO 5322121'!$A12,'[2]Holiday Schedule'!$B$2:$B$30)</f>
        <v>42331</v>
      </c>
      <c r="IZ12" s="431">
        <f>WORKDAY(IZ13,'NEO 5322121'!$A12,'[2]Holiday Schedule'!$B$2:$B$30)</f>
        <v>42331</v>
      </c>
      <c r="JA12" s="431">
        <f>WORKDAY(JA13,'NEO 5322121'!$A12,'[2]Holiday Schedule'!$B$2:$B$30)</f>
        <v>42331</v>
      </c>
      <c r="JB12" s="431">
        <f>WORKDAY(JB13,'NEO 5322121'!$A12,'[2]Holiday Schedule'!$B$2:$B$30)</f>
        <v>42331</v>
      </c>
      <c r="JC12" s="431">
        <f>WORKDAY(JC13,'NEO 5322121'!$A12,'[2]Holiday Schedule'!$B$2:$B$30)</f>
        <v>42331</v>
      </c>
      <c r="JD12" s="431">
        <f>WORKDAY(JD13,'NEO 5322121'!$A12,'[2]Holiday Schedule'!$B$2:$B$30)</f>
        <v>42331</v>
      </c>
      <c r="JE12" s="431">
        <f>WORKDAY(JE13,'NEO 5322121'!$A12,'[2]Holiday Schedule'!$B$2:$B$30)</f>
        <v>42331</v>
      </c>
      <c r="JF12" s="431">
        <f>WORKDAY(JF13,'NEO 5322121'!$A12,'[2]Holiday Schedule'!$B$2:$B$30)</f>
        <v>42331</v>
      </c>
      <c r="JG12" s="436"/>
      <c r="JH12" s="431">
        <f>WORKDAY(JH13,'NEO 5322121'!$A12,'[2]Holiday Schedule'!$B$2:$B$30)</f>
        <v>42331</v>
      </c>
      <c r="JI12" s="431">
        <f>WORKDAY(JI13,'NEO 5322121'!$A12,'[2]Holiday Schedule'!$B$2:$B$30)</f>
        <v>42331</v>
      </c>
      <c r="JJ12" s="431">
        <f>WORKDAY(JJ13,'NEO 5322121'!$A12,'[2]Holiday Schedule'!$B$2:$B$30)</f>
        <v>42332</v>
      </c>
      <c r="JK12" s="431">
        <f>WORKDAY(JK13,'NEO 5322121'!$A12,'[2]Holiday Schedule'!$B$2:$B$30)</f>
        <v>42327</v>
      </c>
      <c r="JL12" s="431">
        <f>WORKDAY(JL13,'NEO 5322121'!$A12,'[2]Holiday Schedule'!$B$2:$B$30)</f>
        <v>42326</v>
      </c>
      <c r="JM12" s="431">
        <f>WORKDAY(JM13,'NEO 5322121'!$A12,'[2]Holiday Schedule'!$B$2:$B$30)</f>
        <v>42327</v>
      </c>
      <c r="JN12" s="431">
        <f>WORKDAY(JN13,'NEO 5322121'!$A12,'[2]Holiday Schedule'!$B$2:$B$30)</f>
        <v>42327</v>
      </c>
      <c r="JO12" s="431">
        <f>WORKDAY(JO13,'NEO 5322121'!$A12,'[2]Holiday Schedule'!$B$2:$B$30)</f>
        <v>42327</v>
      </c>
      <c r="JP12" s="431">
        <f>WORKDAY(JP13,'NEO 5322121'!$A12,'[2]Holiday Schedule'!$B$2:$B$30)</f>
        <v>42327</v>
      </c>
      <c r="JQ12" s="431">
        <f>WORKDAY(JQ13,'NEO 5322121'!$A12,'[2]Holiday Schedule'!$B$2:$B$30)</f>
        <v>42327</v>
      </c>
      <c r="JR12" s="431">
        <f>WORKDAY(JR13,'NEO 5322121'!$A12,'[2]Holiday Schedule'!$B$2:$B$30)</f>
        <v>42328</v>
      </c>
      <c r="JS12" s="431">
        <f>WORKDAY(JS13,'NEO 5322121'!$A12,'[2]Holiday Schedule'!$B$2:$B$30)</f>
        <v>42328</v>
      </c>
      <c r="JT12" s="431">
        <f>WORKDAY(JT13,'NEO 5322121'!$A12,'[2]Holiday Schedule'!$B$2:$B$30)</f>
        <v>42328</v>
      </c>
      <c r="JU12" s="431">
        <f>WORKDAY(JU13,'NEO 5322121'!$A12,'[2]Holiday Schedule'!$B$2:$B$30)</f>
        <v>42338</v>
      </c>
      <c r="JV12" s="431">
        <f>WORKDAY(JV13,'NEO 5322121'!$A12,'[2]Holiday Schedule'!$B$2:$B$30)</f>
        <v>42328</v>
      </c>
      <c r="JW12" s="431">
        <f>WORKDAY(JW13,'NEO 5322121'!$A12,'[2]Holiday Schedule'!$B$2:$B$30)</f>
        <v>42332</v>
      </c>
      <c r="JX12" s="431">
        <f>WORKDAY(JX13,'NEO 5322121'!$A12,'[2]Holiday Schedule'!$B$2:$B$30)</f>
        <v>42332</v>
      </c>
      <c r="JY12" s="431">
        <f>WORKDAY(JY13,'NEO 5322121'!$A12,'[2]Holiday Schedule'!$B$2:$B$30)</f>
        <v>42332</v>
      </c>
      <c r="JZ12" s="431">
        <f>WORKDAY(JZ13,'NEO 5322121'!$A12,'[2]Holiday Schedule'!$B$2:$B$30)</f>
        <v>42332</v>
      </c>
      <c r="KA12" s="431">
        <f>WORKDAY(KA13,'NEO 5322121'!$A12,'[2]Holiday Schedule'!$B$2:$B$30)</f>
        <v>42332</v>
      </c>
      <c r="KB12" s="431">
        <f>WORKDAY(KB13,'NEO 5322121'!$A12,'[2]Holiday Schedule'!$B$2:$B$30)</f>
        <v>42332</v>
      </c>
      <c r="KC12" s="431">
        <f>WORKDAY(KC13,'NEO 5322121'!$A12,'[2]Holiday Schedule'!$B$2:$B$30)</f>
        <v>42332</v>
      </c>
      <c r="KD12" s="431">
        <f>WORKDAY(KD13,'NEO 5322121'!$A12,'[2]Holiday Schedule'!$B$2:$B$30)</f>
        <v>42332</v>
      </c>
      <c r="KE12" s="431">
        <f>WORKDAY(KE13,'NEO 5322121'!$A12,'[2]Holiday Schedule'!$B$2:$B$30)</f>
        <v>42332</v>
      </c>
      <c r="KF12" s="431">
        <f>WORKDAY(KF13,'NEO 5322121'!$A12,'[2]Holiday Schedule'!$B$2:$B$30)</f>
        <v>42332</v>
      </c>
      <c r="KG12" s="431">
        <f>WORKDAY(KG13,'NEO 5322121'!$A12,'[2]Holiday Schedule'!$B$2:$B$30)</f>
        <v>42332</v>
      </c>
      <c r="KH12" s="431">
        <f>WORKDAY(KH13,'NEO 5322121'!$A12,'[2]Holiday Schedule'!$B$2:$B$30)</f>
        <v>42339</v>
      </c>
      <c r="KI12" s="431">
        <f>WORKDAY(KI13,'NEO 5322121'!$A12,'[2]Holiday Schedule'!$B$2:$B$30)</f>
        <v>42342</v>
      </c>
      <c r="KJ12" s="431">
        <f>WORKDAY(KJ13,'NEO 5322121'!$A12,'[2]Holiday Schedule'!$B$2:$B$30)</f>
        <v>42342</v>
      </c>
      <c r="KK12" s="431">
        <f>WORKDAY(KK13,'NEO 5322121'!$A12,'[2]Holiday Schedule'!$B$2:$B$30)</f>
        <v>42342</v>
      </c>
      <c r="KL12" s="436"/>
      <c r="KM12" s="431">
        <f>WORKDAY(KM13,'NEO 5322121'!$A12,'[2]Holiday Schedule'!$B$2:$B$30)</f>
        <v>42342</v>
      </c>
      <c r="KN12" s="431">
        <f>WORKDAY(KN13,'NEO 5322121'!$A12,'[2]Holiday Schedule'!$B$2:$B$30)</f>
        <v>42342</v>
      </c>
      <c r="KO12" s="431">
        <f>WORKDAY(KO13,'NEO 5322121'!$A12,'[2]Holiday Schedule'!$B$2:$B$30)</f>
        <v>42342</v>
      </c>
      <c r="KP12" s="431">
        <f>WORKDAY(KP13,'NEO 5322121'!$A12,'[2]Holiday Schedule'!$B$2:$B$30)</f>
        <v>42346</v>
      </c>
      <c r="KQ12" s="431">
        <f>WORKDAY(KQ13,'NEO 5322121'!$A12,'[2]Holiday Schedule'!$B$2:$B$30)</f>
        <v>42346</v>
      </c>
      <c r="KR12" s="431">
        <f>WORKDAY(KR13,'NEO 5322121'!$A12,'[2]Holiday Schedule'!$B$2:$B$30)</f>
        <v>42346</v>
      </c>
      <c r="KS12" s="431">
        <f>WORKDAY(KS13,'NEO 5322121'!$A12,'[2]Holiday Schedule'!$B$2:$B$30)</f>
        <v>42346</v>
      </c>
      <c r="KT12" s="431">
        <f>WORKDAY(KT13,'NEO 5322121'!$A12,'[2]Holiday Schedule'!$B$2:$B$30)</f>
        <v>42346</v>
      </c>
      <c r="KU12" s="431">
        <f>WORKDAY(KU13,'NEO 5322121'!$A12,'[2]Holiday Schedule'!$B$2:$B$30)</f>
        <v>42339</v>
      </c>
      <c r="KV12" s="431">
        <f>WORKDAY(KV13,'NEO 5322121'!$A12,'[2]Holiday Schedule'!$B$2:$B$30)</f>
        <v>42346</v>
      </c>
      <c r="KW12" s="431">
        <f>WORKDAY(KW13,'NEO 5322121'!$A12,'[2]Holiday Schedule'!$B$2:$B$30)</f>
        <v>42346</v>
      </c>
      <c r="KX12" s="431">
        <f>WORKDAY(KX13,'NEO 5322121'!$A12,'[2]Holiday Schedule'!$B$2:$B$30)</f>
        <v>42346</v>
      </c>
      <c r="KY12" s="431">
        <f>WORKDAY(KY13,'NEO 5322121'!$A12,'[2]Holiday Schedule'!$B$2:$B$30)</f>
        <v>42346</v>
      </c>
      <c r="KZ12" s="431">
        <f>WORKDAY(KZ13,'NEO 5322121'!$A12,'[2]Holiday Schedule'!$B$2:$B$30)</f>
        <v>42346</v>
      </c>
      <c r="LA12" s="431">
        <f>WORKDAY(LA13,'NEO 5322121'!$A12,'[2]Holiday Schedule'!$B$2:$B$30)</f>
        <v>42346</v>
      </c>
      <c r="LB12" s="431">
        <f>WORKDAY(LB13,'NEO 5322121'!$A12,'[2]Holiday Schedule'!$B$2:$B$30)</f>
        <v>42349</v>
      </c>
      <c r="LC12" s="431">
        <f>WORKDAY(LC13,'NEO 5322121'!$A12,'[2]Holiday Schedule'!$B$2:$B$30)</f>
        <v>42349</v>
      </c>
      <c r="LD12" s="431">
        <f>WORKDAY(LD13,'NEO 5322121'!$A12,'[2]Holiday Schedule'!$B$2:$B$30)</f>
        <v>42349</v>
      </c>
      <c r="LE12" s="431">
        <f>WORKDAY(LE13,'NEO 5322121'!$A12,'[2]Holiday Schedule'!$B$2:$B$30)</f>
        <v>42349</v>
      </c>
      <c r="LF12" s="431">
        <f>WORKDAY(LF13,'NEO 5322121'!$A12,'[2]Holiday Schedule'!$B$2:$B$30)</f>
        <v>42349</v>
      </c>
      <c r="LG12" s="431">
        <f>WORKDAY(LG13,'NEO 5322121'!$A12,'[2]Holiday Schedule'!$B$2:$B$30)</f>
        <v>42349</v>
      </c>
      <c r="LH12" s="431">
        <f>WORKDAY(LH13,'NEO 5322121'!$A12,'[2]Holiday Schedule'!$B$2:$B$30)</f>
        <v>42349</v>
      </c>
      <c r="LI12" s="431">
        <f>WORKDAY(LI13,'NEO 5322121'!$A12,'[2]Holiday Schedule'!$B$2:$B$30)</f>
        <v>42349</v>
      </c>
      <c r="LJ12" s="431">
        <f>WORKDAY(LJ13,'NEO 5322121'!$A12,'[2]Holiday Schedule'!$B$2:$B$30)</f>
        <v>42349</v>
      </c>
      <c r="LK12" s="431">
        <f>WORKDAY(LK13,'NEO 5322121'!$A12,'[2]Holiday Schedule'!$B$2:$B$30)</f>
        <v>42349</v>
      </c>
      <c r="LL12" s="431">
        <f>WORKDAY(LL13,'NEO 5322121'!$A12,'[2]Holiday Schedule'!$B$2:$B$30)</f>
        <v>42353</v>
      </c>
      <c r="LM12" s="431">
        <f>WORKDAY(LM13,'NEO 5322121'!$A12,'[2]Holiday Schedule'!$B$2:$B$30)</f>
        <v>42349</v>
      </c>
      <c r="LN12" s="431">
        <f>WORKDAY(LN13,'NEO 5322121'!$A12,'[2]Holiday Schedule'!$B$2:$B$30)</f>
        <v>42353</v>
      </c>
      <c r="LO12" s="431">
        <f>WORKDAY(LO13,'NEO 5322121'!$A12,'[2]Holiday Schedule'!$B$2:$B$30)</f>
        <v>42353</v>
      </c>
      <c r="LP12" s="431">
        <f>WORKDAY(LP13,'NEO 5322121'!$A12,'[2]Holiday Schedule'!$B$2:$B$30)</f>
        <v>42353</v>
      </c>
      <c r="LQ12" s="436"/>
      <c r="LR12" s="431">
        <f>WORKDAY(LR13,'NEO 5322121'!$A12,'[2]Holiday Schedule'!$B$2:$B$30)</f>
        <v>42353</v>
      </c>
      <c r="LS12" s="431">
        <f>WORKDAY(LS13,'NEO 5322121'!$A12,'[2]Holiday Schedule'!$B$2:$B$30)</f>
        <v>42353</v>
      </c>
      <c r="LT12" s="431">
        <f>WORKDAY(LT13,'NEO 5322121'!$A12,'[2]Holiday Schedule'!$B$2:$B$30)</f>
        <v>42353</v>
      </c>
      <c r="LU12" s="431">
        <f>WORKDAY(LU13,'NEO 5322121'!$A12,'[2]Holiday Schedule'!$B$2:$B$30)</f>
        <v>42353</v>
      </c>
      <c r="LV12" s="431">
        <f>WORKDAY(LV13,'NEO 5322121'!$A12,'[2]Holiday Schedule'!$B$2:$B$30)</f>
        <v>42353</v>
      </c>
      <c r="LW12" s="431">
        <f>WORKDAY(LW13,'NEO 5322121'!$A12,'[2]Holiday Schedule'!$B$2:$B$30)</f>
        <v>42353</v>
      </c>
      <c r="LX12" s="431">
        <f>WORKDAY(LX13,'NEO 5322121'!$A12,'[2]Holiday Schedule'!$B$2:$B$30)</f>
        <v>42353</v>
      </c>
      <c r="LY12" s="431">
        <f>WORKDAY(LY13,'NEO 5322121'!$A12,'[2]Holiday Schedule'!$B$2:$B$30)</f>
        <v>42353</v>
      </c>
      <c r="LZ12" s="431">
        <f>WORKDAY(LZ13,'NEO 5322121'!$A12,'[2]Holiday Schedule'!$B$2:$B$30)</f>
        <v>42353</v>
      </c>
      <c r="MA12" s="431">
        <f>WORKDAY(MA13,'NEO 5322121'!$A12,'[2]Holiday Schedule'!$B$2:$B$30)</f>
        <v>42353</v>
      </c>
      <c r="MB12" s="431">
        <f>WORKDAY(MB13,'NEO 5322121'!$A12,'[2]Holiday Schedule'!$B$2:$B$30)</f>
        <v>42353</v>
      </c>
      <c r="MC12" s="431">
        <f>WORKDAY(MC13,'NEO 5322121'!$A12,'[2]Holiday Schedule'!$B$2:$B$30)</f>
        <v>42345</v>
      </c>
      <c r="MD12" s="431">
        <f>WORKDAY(MD13,'NEO 5322121'!$A12,'[2]Holiday Schedule'!$B$2:$B$30)</f>
        <v>42345</v>
      </c>
      <c r="ME12" s="431">
        <f>WORKDAY(ME13,'NEO 5322121'!$A12,'[2]Holiday Schedule'!$B$2:$B$30)</f>
        <v>42345</v>
      </c>
      <c r="MF12" s="431">
        <f>WORKDAY(MF13,'NEO 5322121'!$A12,'[2]Holiday Schedule'!$B$2:$B$30)</f>
        <v>42345</v>
      </c>
      <c r="MG12" s="431">
        <f>WORKDAY(MG13,'NEO 5322121'!$A12,'[2]Holiday Schedule'!$B$2:$B$30)</f>
        <v>42354</v>
      </c>
      <c r="MH12" s="431">
        <f>WORKDAY(MH13,'NEO 5322121'!$A12,'[2]Holiday Schedule'!$B$2:$B$30)</f>
        <v>42354</v>
      </c>
      <c r="MI12" s="431">
        <f>WORKDAY(MI13,'NEO 5322121'!$A12,'[2]Holiday Schedule'!$B$2:$B$30)</f>
        <v>42354</v>
      </c>
      <c r="MJ12" s="431">
        <f>WORKDAY(MJ13,'NEO 5322121'!$A12,'[2]Holiday Schedule'!$B$2:$B$30)</f>
        <v>42354</v>
      </c>
      <c r="MK12" s="431">
        <f>WORKDAY(MK13,'NEO 5322121'!$A12,'[2]Holiday Schedule'!$B$2:$B$30)</f>
        <v>42352</v>
      </c>
      <c r="ML12" s="431">
        <f>WORKDAY(ML13,'NEO 5322121'!$A12,'[2]Holiday Schedule'!$B$2:$B$30)</f>
        <v>42354</v>
      </c>
      <c r="MM12" s="431">
        <f>WORKDAY(MM13,'NEO 5322121'!$A12,'[2]Holiday Schedule'!$B$2:$B$30)</f>
        <v>42354</v>
      </c>
      <c r="MN12" s="431">
        <f>WORKDAY(MN13,'NEO 5322121'!$A12,'[2]Holiday Schedule'!$B$2:$B$30)</f>
        <v>42352</v>
      </c>
      <c r="MO12" s="431">
        <f>WORKDAY(MO13,'NEO 5322121'!$A12,'[2]Holiday Schedule'!$B$2:$B$30)</f>
        <v>42353</v>
      </c>
      <c r="MP12" s="431">
        <f>WORKDAY(MP13,'NEO 5322121'!$A12,'[2]Holiday Schedule'!$B$2:$B$30)</f>
        <v>42352</v>
      </c>
      <c r="MQ12" s="431">
        <f>WORKDAY(MQ13,'NEO 5322121'!$A12,'[2]Holiday Schedule'!$B$2:$B$30)</f>
        <v>42352</v>
      </c>
      <c r="MR12" s="431">
        <f>WORKDAY(MR13,'NEO 5322121'!$A12,'[2]Holiday Schedule'!$B$2:$B$30)</f>
        <v>42354</v>
      </c>
      <c r="MS12" s="431">
        <f>WORKDAY(MS13,'NEO 5322121'!$A12,'[2]Holiday Schedule'!$B$2:$B$30)</f>
        <v>42353</v>
      </c>
      <c r="MT12" s="431">
        <f>WORKDAY(MT13,'NEO 5322121'!$A12,'[2]Holiday Schedule'!$B$2:$B$30)</f>
        <v>42352</v>
      </c>
      <c r="MU12" s="431">
        <f>WORKDAY(MU13,'NEO 5322121'!$A12,'[2]Holiday Schedule'!$B$2:$B$30)</f>
        <v>42353</v>
      </c>
      <c r="MV12" s="436"/>
      <c r="MW12" s="431">
        <f>WORKDAY(MW13,'NEO 5322121'!$A12,'[2]Holiday Schedule'!$B$2:$B$30)</f>
        <v>42353</v>
      </c>
      <c r="MX12" s="431">
        <f>WORKDAY(MX13,'NEO 5322121'!$A12,'[2]Holiday Schedule'!$B$2:$B$30)</f>
        <v>42353</v>
      </c>
      <c r="MY12" s="431">
        <f>WORKDAY(MY13,'NEO 5322121'!$A12,'[2]Holiday Schedule'!$B$2:$B$30)</f>
        <v>42354</v>
      </c>
      <c r="MZ12" s="431">
        <f>WORKDAY(MZ13,'NEO 5322121'!$A12,'[2]Holiday Schedule'!$B$2:$B$30)</f>
        <v>42353</v>
      </c>
      <c r="NA12" s="431">
        <f>WORKDAY(NA13,'NEO 5322121'!$A12,'[2]Holiday Schedule'!$B$2:$B$30)</f>
        <v>42354</v>
      </c>
      <c r="NB12" s="431">
        <f>WORKDAY(NB13,'NEO 5322121'!$A12,'[2]Holiday Schedule'!$B$2:$B$30)</f>
        <v>42353</v>
      </c>
      <c r="NC12" s="431">
        <f>WORKDAY(NC13,'NEO 5322121'!$A12,'[2]Holiday Schedule'!$B$2:$B$30)</f>
        <v>42353</v>
      </c>
      <c r="ND12" s="431">
        <f>WORKDAY(ND13,'NEO 5322121'!$A12,'[2]Holiday Schedule'!$B$2:$B$30)</f>
        <v>42354</v>
      </c>
      <c r="NE12" s="431">
        <f>WORKDAY(NE13,'NEO 5322121'!$A12,'[2]Holiday Schedule'!$B$2:$B$30)</f>
        <v>42354</v>
      </c>
      <c r="NF12" s="431">
        <f>WORKDAY(NF13,'NEO 5322121'!$A12,'[2]Holiday Schedule'!$B$2:$B$30)</f>
        <v>42353</v>
      </c>
      <c r="NG12" s="431">
        <f>WORKDAY(NG13,'NEO 5322121'!$A12,'[2]Holiday Schedule'!$B$2:$B$30)</f>
        <v>42352</v>
      </c>
      <c r="NH12" s="431">
        <f>WORKDAY(NH13,'NEO 5322121'!$A12,'[2]Holiday Schedule'!$B$2:$B$30)</f>
        <v>42353</v>
      </c>
      <c r="NI12" s="431">
        <f>WORKDAY(NI13,'NEO 5322121'!$A12,'[2]Holiday Schedule'!$B$2:$B$30)</f>
        <v>42352</v>
      </c>
      <c r="NJ12" s="431">
        <f>WORKDAY(NJ13,'NEO 5322121'!$A12,'[2]Holiday Schedule'!$B$2:$B$30)</f>
        <v>42354</v>
      </c>
      <c r="NK12" s="431">
        <f>WORKDAY(NK13,'NEO 5322121'!$A12,'[2]Holiday Schedule'!$B$2:$B$30)</f>
        <v>42352</v>
      </c>
      <c r="NL12" s="431">
        <f>WORKDAY(NL13,'NEO 5322121'!$A12,'[2]Holiday Schedule'!$B$2:$B$30)</f>
        <v>42352</v>
      </c>
      <c r="NM12" s="431">
        <f>WORKDAY(NM13,'NEO 5322121'!$A12,'[2]Holiday Schedule'!$B$2:$B$30)</f>
        <v>42352</v>
      </c>
      <c r="NN12" s="431">
        <f>WORKDAY(NN13,'NEO 5322121'!$A12,'[2]Holiday Schedule'!$B$2:$B$30)</f>
        <v>42352</v>
      </c>
      <c r="NO12" s="431">
        <f>WORKDAY(NO13,'NEO 5322121'!$A12,'[2]Holiday Schedule'!$B$2:$B$30)</f>
        <v>42352</v>
      </c>
      <c r="NP12" s="431">
        <f>WORKDAY(NP13,'NEO 5322121'!$A12,'[2]Holiday Schedule'!$B$2:$B$30)</f>
        <v>42352</v>
      </c>
      <c r="NQ12" s="431">
        <f>WORKDAY(NQ13,'NEO 5322121'!$A12,'[2]Holiday Schedule'!$B$2:$B$30)</f>
        <v>42352</v>
      </c>
      <c r="NR12" s="431">
        <f>WORKDAY(NR13,'NEO 5322121'!$A12,'[2]Holiday Schedule'!$B$2:$B$30)</f>
        <v>42352</v>
      </c>
      <c r="NS12" s="431">
        <f>WORKDAY(NS13,'NEO 5322121'!$A12,'[2]Holiday Schedule'!$B$2:$B$30)</f>
        <v>42352</v>
      </c>
      <c r="NT12" s="431">
        <f>WORKDAY(NT13,'NEO 5322121'!$A12,'[2]Holiday Schedule'!$B$2:$B$30)</f>
        <v>42352</v>
      </c>
      <c r="NU12" s="431">
        <f>WORKDAY(NU13,'NEO 5322121'!$A12,'[2]Holiday Schedule'!$B$2:$B$30)</f>
        <v>42352</v>
      </c>
      <c r="NV12" s="431">
        <f>WORKDAY(NV13,'NEO 5322121'!$A12,'[2]Holiday Schedule'!$B$2:$B$30)</f>
        <v>42353</v>
      </c>
      <c r="NW12" s="431">
        <f>WORKDAY(NW13,'NEO 5322121'!$A12,'[2]Holiday Schedule'!$B$2:$B$30)</f>
        <v>42353</v>
      </c>
      <c r="NX12" s="431">
        <f>WORKDAY(NX13,'NEO 5322121'!$A12,'[2]Holiday Schedule'!$B$2:$B$30)</f>
        <v>42353</v>
      </c>
      <c r="NY12" s="431">
        <f>WORKDAY(NY13,'NEO 5322121'!$A12,'[2]Holiday Schedule'!$B$2:$B$30)</f>
        <v>42353</v>
      </c>
      <c r="NZ12" s="431">
        <f>WORKDAY(NZ13,'NEO 5322121'!$A12,'[2]Holiday Schedule'!$B$2:$B$30)</f>
        <v>42353</v>
      </c>
      <c r="OA12" s="283"/>
      <c r="OB12" s="431">
        <f>WORKDAY(OB13,'NEO 5322121'!$A12,'[2]Holiday Schedule'!$B$2:$B$30)</f>
        <v>42353</v>
      </c>
      <c r="OC12" s="431">
        <f>WORKDAY(OC13,'NEO 5322121'!$A12,'[2]Holiday Schedule'!$B$2:$B$30)</f>
        <v>42353</v>
      </c>
      <c r="OD12" s="431">
        <f>WORKDAY(OD13,'NEO 5322121'!$A12,'[2]Holiday Schedule'!$B$2:$B$30)</f>
        <v>42353</v>
      </c>
      <c r="OE12" s="431">
        <f>WORKDAY(OE13,'NEO 5322121'!$A12,'[2]Holiday Schedule'!$B$2:$B$30)</f>
        <v>42353</v>
      </c>
      <c r="OF12" s="431">
        <f>WORKDAY(OF13,'NEO 5322121'!$A12,'[2]Holiday Schedule'!$B$2:$B$30)</f>
        <v>42353</v>
      </c>
      <c r="OG12" s="431">
        <f>WORKDAY(OG13,'NEO 5322121'!$A12,'[2]Holiday Schedule'!$B$2:$B$30)</f>
        <v>42354</v>
      </c>
      <c r="OH12" s="431">
        <f>WORKDAY(OH13,'NEO 5322121'!$A12,'[2]Holiday Schedule'!$B$2:$B$30)</f>
        <v>42354</v>
      </c>
      <c r="OI12" s="431">
        <f>WORKDAY(OI13,'NEO 5322121'!$A12,'[2]Holiday Schedule'!$B$2:$B$30)</f>
        <v>42354</v>
      </c>
      <c r="OJ12" s="431">
        <f>WORKDAY(OJ13,'NEO 5322121'!$A12,'[2]Holiday Schedule'!$B$2:$B$30)</f>
        <v>42354</v>
      </c>
      <c r="OK12" s="431">
        <f>WORKDAY(OK13,'NEO 5322121'!$A12,'[2]Holiday Schedule'!$B$2:$B$30)</f>
        <v>42354</v>
      </c>
      <c r="OL12" s="431">
        <f>WORKDAY(OL13,'NEO 5322121'!$A12,'[2]Holiday Schedule'!$B$2:$B$30)</f>
        <v>42354</v>
      </c>
      <c r="OM12" s="431">
        <f>WORKDAY(OM13,'NEO 5322121'!$A12,'[2]Holiday Schedule'!$B$2:$B$30)</f>
        <v>42354</v>
      </c>
      <c r="ON12" s="431">
        <f>WORKDAY(ON13,'NEO 5322121'!$A12,'[2]Holiday Schedule'!$B$2:$B$30)</f>
        <v>42354</v>
      </c>
      <c r="OO12" s="431">
        <f>WORKDAY(OO13,'NEO 5322121'!$A12,'[2]Holiday Schedule'!$B$2:$B$30)</f>
        <v>42354</v>
      </c>
      <c r="OP12" s="431">
        <f>WORKDAY(OP13,'NEO 5322121'!$A12,'[2]Holiday Schedule'!$B$2:$B$30)</f>
        <v>42354</v>
      </c>
      <c r="OQ12" s="431">
        <f>WORKDAY(OQ13,'NEO 5322121'!$A12,'[2]Holiday Schedule'!$B$2:$B$30)</f>
        <v>42354</v>
      </c>
      <c r="OR12" s="431">
        <f>WORKDAY(OR13,'NEO 5322121'!$A12,'[2]Holiday Schedule'!$B$2:$B$30)</f>
        <v>42354</v>
      </c>
      <c r="OS12" s="431">
        <f>WORKDAY(OS13,'NEO 5322121'!$A12,'[2]Holiday Schedule'!$B$2:$B$30)</f>
        <v>42354</v>
      </c>
      <c r="OT12" s="431">
        <f>WORKDAY(OT13,'NEO 5322121'!$A12,'[2]Holiday Schedule'!$B$2:$B$30)</f>
        <v>42354</v>
      </c>
      <c r="OU12" s="431">
        <f>WORKDAY(OU13,'NEO 5322121'!$A12,'[2]Holiday Schedule'!$B$2:$B$30)</f>
        <v>42354</v>
      </c>
      <c r="OV12" s="431">
        <f>WORKDAY(OV13,'NEO 5322121'!$A12,'[2]Holiday Schedule'!$B$2:$B$30)</f>
        <v>42354</v>
      </c>
      <c r="OW12" s="431">
        <f>WORKDAY(OW13,'NEO 5322121'!$A12,'[2]Holiday Schedule'!$B$2:$B$30)</f>
        <v>42354</v>
      </c>
      <c r="OX12" s="431">
        <f>WORKDAY(OX13,'NEO 5322121'!$A12,'[2]Holiday Schedule'!$B$2:$B$30)</f>
        <v>42354</v>
      </c>
      <c r="OY12" s="431">
        <f>WORKDAY(OY13,'NEO 5322121'!$A12,'[2]Holiday Schedule'!$B$2:$B$30)</f>
        <v>42354</v>
      </c>
      <c r="OZ12" s="431">
        <f>WORKDAY(OZ13,'NEO 5322121'!$A12,'[2]Holiday Schedule'!$B$2:$B$30)</f>
        <v>42354</v>
      </c>
      <c r="PA12" s="431">
        <f>WORKDAY(PA13,'NEO 5322121'!$A12,'[2]Holiday Schedule'!$B$2:$B$30)</f>
        <v>42354</v>
      </c>
      <c r="PB12" s="431">
        <f>WORKDAY(PB13,'NEO 5322121'!$A12,'[2]Holiday Schedule'!$B$2:$B$30)</f>
        <v>42354</v>
      </c>
      <c r="PC12" s="431">
        <f>WORKDAY(PC13,'NEO 5322121'!$A12,'[2]Holiday Schedule'!$B$2:$B$30)</f>
        <v>42354</v>
      </c>
      <c r="PD12" s="431">
        <f>WORKDAY(PD13,'NEO 5322121'!$A12,'[2]Holiday Schedule'!$B$2:$B$30)</f>
        <v>42354</v>
      </c>
      <c r="PE12" s="431">
        <f>WORKDAY(PE13,'NEO 5322121'!$A12,'[2]Holiday Schedule'!$B$2:$B$30)</f>
        <v>42354</v>
      </c>
      <c r="PF12" s="283"/>
      <c r="PG12" s="431">
        <f>WORKDAY(PG13,'NEO 5322121'!$A12,'[2]Holiday Schedule'!$B$2:$B$30)</f>
        <v>42354</v>
      </c>
      <c r="PH12" s="431">
        <f>WORKDAY(PH13,'NEO 5322121'!$A12,'[2]Holiday Schedule'!$B$2:$B$30)</f>
        <v>42354</v>
      </c>
      <c r="PI12" s="431">
        <f>WORKDAY(PI13,'NEO 5322121'!$A12,'[2]Holiday Schedule'!$B$2:$B$30)</f>
        <v>42354</v>
      </c>
      <c r="PJ12" s="431">
        <f>WORKDAY(PJ13,'NEO 5322121'!$A12,'[2]Holiday Schedule'!$B$2:$B$30)</f>
        <v>42354</v>
      </c>
      <c r="PK12" s="431">
        <f>WORKDAY(PK13,'NEO 5322121'!$A12,'[2]Holiday Schedule'!$B$2:$B$30)</f>
        <v>42354</v>
      </c>
      <c r="PL12" s="431">
        <f>WORKDAY(PL13,'NEO 5322121'!$A12,'[2]Holiday Schedule'!$B$2:$B$30)</f>
        <v>42349</v>
      </c>
      <c r="PM12" s="431">
        <f>WORKDAY(PM13,'NEO 5322121'!$A12,'[2]Holiday Schedule'!$B$2:$B$30)</f>
        <v>42331</v>
      </c>
      <c r="PN12" s="431">
        <f>WORKDAY(PN13,'NEO 5322121'!$A12,'[2]Holiday Schedule'!$B$2:$B$30)</f>
        <v>42331</v>
      </c>
      <c r="PO12" s="431">
        <f>WORKDAY(PO13,'NEO 5322121'!$A12,'[2]Holiday Schedule'!$B$2:$B$30)</f>
        <v>42346</v>
      </c>
      <c r="PP12" s="431">
        <f>WORKDAY(PP13,'NEO 5322121'!$A12,'[2]Holiday Schedule'!$B$2:$B$30)</f>
        <v>42349</v>
      </c>
      <c r="PQ12" s="431">
        <f>WORKDAY(PQ13,'NEO 5322121'!$A12,'[2]Holiday Schedule'!$B$2:$B$30)</f>
        <v>42349</v>
      </c>
      <c r="PR12" s="431">
        <f>WORKDAY(PR13,'NEO 5322121'!$A12,'[2]Holiday Schedule'!$B$2:$B$30)</f>
        <v>42349</v>
      </c>
      <c r="PS12" s="431">
        <f>WORKDAY(PS13,'NEO 5322121'!$A12,'[2]Holiday Schedule'!$B$2:$B$30)</f>
        <v>42349</v>
      </c>
      <c r="PT12" s="431">
        <f>WORKDAY(PT13,'NEO 5322121'!$A12,'[2]Holiday Schedule'!$B$2:$B$30)</f>
        <v>42349</v>
      </c>
      <c r="PU12" s="431">
        <f>WORKDAY(PU13,'NEO 5322121'!$A12,'[2]Holiday Schedule'!$B$2:$B$30)</f>
        <v>42349</v>
      </c>
      <c r="PV12" s="431">
        <f>WORKDAY(PV13,'NEO 5322121'!$A12,'[2]Holiday Schedule'!$B$2:$B$30)</f>
        <v>42349</v>
      </c>
      <c r="PW12" s="431">
        <f>WORKDAY(PW13,'NEO 5322121'!$A12,'[2]Holiday Schedule'!$B$2:$B$30)</f>
        <v>42349</v>
      </c>
      <c r="PX12" s="431">
        <f>WORKDAY(PX13,'NEO 5322121'!$A12,'[2]Holiday Schedule'!$B$2:$B$30)</f>
        <v>42349</v>
      </c>
      <c r="PY12" s="431">
        <f>WORKDAY(PY13,'NEO 5322121'!$A12,'[2]Holiday Schedule'!$B$2:$B$30)</f>
        <v>42349</v>
      </c>
      <c r="PZ12" s="431">
        <f>WORKDAY(PZ13,'NEO 5322121'!$A12,'[2]Holiday Schedule'!$B$2:$B$30)</f>
        <v>42349</v>
      </c>
      <c r="QA12" s="431">
        <f>WORKDAY(QA13,'NEO 5322121'!$A12,'[2]Holiday Schedule'!$B$2:$B$30)</f>
        <v>42349</v>
      </c>
      <c r="QB12" s="431">
        <f>WORKDAY(QB13,'NEO 5322121'!$A12,'[2]Holiday Schedule'!$B$2:$B$30)</f>
        <v>42349</v>
      </c>
      <c r="QC12" s="431">
        <f>WORKDAY(QC13,'NEO 5322121'!$A12,'[2]Holiday Schedule'!$B$2:$B$30)</f>
        <v>42349</v>
      </c>
      <c r="QD12" s="431">
        <f>WORKDAY(QD13,'NEO 5322121'!$A12,'[2]Holiday Schedule'!$B$2:$B$30)</f>
        <v>42349</v>
      </c>
      <c r="QE12" s="431">
        <f>WORKDAY(QE13,'NEO 5322121'!$A12,'[2]Holiday Schedule'!$B$2:$B$30)</f>
        <v>42349</v>
      </c>
      <c r="QF12" s="431">
        <f>WORKDAY(QF13,'NEO 5322121'!$A12,'[2]Holiday Schedule'!$B$2:$B$30)</f>
        <v>42349</v>
      </c>
      <c r="QG12" s="431">
        <f>WORKDAY(QG13,'NEO 5322121'!$A12,'[2]Holiday Schedule'!$B$2:$B$30)</f>
        <v>42349</v>
      </c>
      <c r="QH12" s="431">
        <f>WORKDAY(QH13,'NEO 5322121'!$A12,'[2]Holiday Schedule'!$B$2:$B$30)</f>
        <v>42354</v>
      </c>
      <c r="QI12" s="431">
        <f>WORKDAY(QI13,'NEO 5322121'!$A12,'[2]Holiday Schedule'!$B$2:$B$30)</f>
        <v>42354</v>
      </c>
      <c r="QJ12" s="431">
        <f>WORKDAY(QJ13,'NEO 5322121'!$A12,'[2]Holiday Schedule'!$B$2:$B$30)</f>
        <v>42354</v>
      </c>
      <c r="QK12" s="283"/>
      <c r="QL12" s="431">
        <f>WORKDAY(QL13,'NEO 5322121'!$A12,'[2]Holiday Schedule'!$B$2:$B$30)</f>
        <v>42354</v>
      </c>
      <c r="QM12" s="431">
        <f>WORKDAY(QM13,'NEO 5322121'!$A12,'[2]Holiday Schedule'!$B$2:$B$30)</f>
        <v>42354</v>
      </c>
      <c r="QN12" s="431">
        <f>WORKDAY(QN13,'NEO 5322121'!$A12,'[2]Holiday Schedule'!$B$2:$B$30)</f>
        <v>42354</v>
      </c>
      <c r="QO12" s="431">
        <f>WORKDAY(QO13,'NEO 5322121'!$A12,'[2]Holiday Schedule'!$B$2:$B$30)</f>
        <v>42354</v>
      </c>
      <c r="QP12" s="431">
        <f>WORKDAY(QP13,'NEO 5322121'!$A12,'[2]Holiday Schedule'!$B$2:$B$30)</f>
        <v>42354</v>
      </c>
      <c r="QQ12" s="431">
        <f>WORKDAY(QQ13,'NEO 5322121'!$A12,'[2]Holiday Schedule'!$B$2:$B$30)</f>
        <v>42354</v>
      </c>
      <c r="QR12" s="431">
        <f>WORKDAY(QR13,'NEO 5322121'!$A12,'[2]Holiday Schedule'!$B$2:$B$30)</f>
        <v>42354</v>
      </c>
      <c r="QS12" s="431">
        <f>WORKDAY(QS13,'NEO 5322121'!$A12,'[2]Holiday Schedule'!$B$2:$B$30)</f>
        <v>42354</v>
      </c>
      <c r="QT12" s="431">
        <f>WORKDAY(QT13,'NEO 5322121'!$A12,'[2]Holiday Schedule'!$B$2:$B$30)</f>
        <v>42354</v>
      </c>
      <c r="QU12" s="431">
        <f>WORKDAY(QU13,'NEO 5322121'!$A12,'[2]Holiday Schedule'!$B$2:$B$30)</f>
        <v>42354</v>
      </c>
      <c r="QV12" s="431">
        <f>WORKDAY(QV13,'NEO 5322121'!$A12,'[2]Holiday Schedule'!$B$2:$B$30)</f>
        <v>42354</v>
      </c>
      <c r="QW12" s="431">
        <f>WORKDAY(QW13,'NEO 5322121'!$A12,'[2]Holiday Schedule'!$B$2:$B$30)</f>
        <v>42354</v>
      </c>
      <c r="QX12" s="431">
        <f>WORKDAY(QX13,'NEO 5322121'!$A12,'[2]Holiday Schedule'!$B$2:$B$30)</f>
        <v>42354</v>
      </c>
      <c r="QY12" s="431">
        <f>WORKDAY(QY13,'NEO 5322121'!$A12,'[2]Holiday Schedule'!$B$2:$B$30)</f>
        <v>42354</v>
      </c>
      <c r="QZ12" s="431">
        <f>WORKDAY(QZ13,'NEO 5322121'!$A12,'[2]Holiday Schedule'!$B$2:$B$30)</f>
        <v>42354</v>
      </c>
      <c r="RA12" s="431">
        <f>WORKDAY(RA13,'NEO 5322121'!$A12,'[2]Holiday Schedule'!$B$2:$B$30)</f>
        <v>42354</v>
      </c>
      <c r="RB12" s="431">
        <f>WORKDAY(RB13,'NEO 5322121'!$A12,'[2]Holiday Schedule'!$B$2:$B$30)</f>
        <v>42354</v>
      </c>
      <c r="RC12" s="431">
        <f>WORKDAY(RC13,'NEO 5322121'!$A12,'[2]Holiday Schedule'!$B$2:$B$30)</f>
        <v>42354</v>
      </c>
      <c r="RD12" s="431">
        <f>WORKDAY(RD13,'NEO 5322121'!$A12,'[2]Holiday Schedule'!$B$2:$B$30)</f>
        <v>42354</v>
      </c>
      <c r="RE12" s="431">
        <f>WORKDAY(RE13,'NEO 5322121'!$A12,'[2]Holiday Schedule'!$B$2:$B$30)</f>
        <v>42354</v>
      </c>
      <c r="RF12" s="431">
        <f>WORKDAY(RF13,'NEO 5322121'!$A12,'[2]Holiday Schedule'!$B$2:$B$30)</f>
        <v>42354</v>
      </c>
      <c r="RG12" s="431">
        <f>WORKDAY(RG13,'NEO 5322121'!$A12,'[2]Holiday Schedule'!$B$2:$B$30)</f>
        <v>42354</v>
      </c>
      <c r="RH12" s="431">
        <f>WORKDAY(RH13,'NEO 5322121'!$A12,'[2]Holiday Schedule'!$B$2:$B$30)</f>
        <v>42354</v>
      </c>
      <c r="RI12" s="431">
        <f>WORKDAY(RI13,'NEO 5322121'!$A12,'[2]Holiday Schedule'!$B$2:$B$30)</f>
        <v>42354</v>
      </c>
      <c r="RJ12" s="431">
        <f>WORKDAY(RJ13,'NEO 5322121'!$A12,'[2]Holiday Schedule'!$B$2:$B$30)</f>
        <v>42354</v>
      </c>
      <c r="RK12" s="431">
        <f>WORKDAY(RK13,'NEO 5322121'!$A12,'[2]Holiday Schedule'!$B$2:$B$30)</f>
        <v>42354</v>
      </c>
      <c r="RL12" s="431">
        <f>WORKDAY(RL13,'NEO 5322121'!$A12,'[2]Holiday Schedule'!$B$2:$B$30)</f>
        <v>42354</v>
      </c>
      <c r="RM12" s="431">
        <f>WORKDAY(RM13,'NEO 5322121'!$A12,'[2]Holiday Schedule'!$B$2:$B$30)</f>
        <v>42354</v>
      </c>
      <c r="RN12" s="431">
        <f>WORKDAY(RN13,'NEO 5322121'!$A12,'[2]Holiday Schedule'!$B$2:$B$30)</f>
        <v>42354</v>
      </c>
      <c r="RO12" s="431">
        <f>WORKDAY(RO13,'NEO 5322121'!$A12,'[2]Holiday Schedule'!$B$2:$B$30)</f>
        <v>42354</v>
      </c>
      <c r="RP12" s="283"/>
      <c r="RQ12" s="431">
        <f>WORKDAY(RQ13,'NEO 5322121'!$A12,'[2]Holiday Schedule'!$B$2:$B$30)</f>
        <v>42354</v>
      </c>
      <c r="RR12" s="431">
        <f>WORKDAY(RR13,'NEO 5322121'!$A12,'[2]Holiday Schedule'!$B$2:$B$30)</f>
        <v>42354</v>
      </c>
      <c r="RS12" s="431">
        <f>WORKDAY(RS13,'NEO 5322121'!$A12,'[2]Holiday Schedule'!$B$2:$B$30)</f>
        <v>42354</v>
      </c>
      <c r="RT12" s="431">
        <f>WORKDAY(RT13,'NEO 5322121'!$A12,'[2]Holiday Schedule'!$B$2:$B$30)</f>
        <v>42354</v>
      </c>
      <c r="RU12" s="431">
        <f>WORKDAY(RU13,'NEO 5322121'!$A12,'[2]Holiday Schedule'!$B$2:$B$30)</f>
        <v>42354</v>
      </c>
      <c r="RV12" s="431">
        <f>WORKDAY(RV13,'NEO 5322121'!$A12,'[2]Holiday Schedule'!$B$2:$B$30)</f>
        <v>42354</v>
      </c>
      <c r="RW12" s="431">
        <f>WORKDAY(RW13,'NEO 5322121'!$A12,'[2]Holiday Schedule'!$B$2:$B$30)</f>
        <v>42354</v>
      </c>
      <c r="RX12" s="431">
        <f>WORKDAY(RX13,'NEO 5322121'!$A12,'[2]Holiday Schedule'!$B$2:$B$30)</f>
        <v>42354</v>
      </c>
      <c r="RY12" s="431">
        <f>WORKDAY(RY13,'NEO 5322121'!$A12,'[2]Holiday Schedule'!$B$2:$B$30)</f>
        <v>42354</v>
      </c>
      <c r="RZ12" s="431">
        <f>WORKDAY(RZ13,'NEO 5322121'!$A12,'[2]Holiday Schedule'!$B$2:$B$30)</f>
        <v>42354</v>
      </c>
      <c r="SA12" s="431">
        <f>WORKDAY(SA13,'NEO 5322121'!$A12,'[2]Holiday Schedule'!$B$2:$B$30)</f>
        <v>42356</v>
      </c>
      <c r="SB12" s="431">
        <f>WORKDAY(SB13,'NEO 5322121'!$A12,'[2]Holiday Schedule'!$B$2:$B$30)</f>
        <v>42356</v>
      </c>
      <c r="SC12" s="431">
        <f>WORKDAY(SC13,'NEO 5322121'!$A12,'[2]Holiday Schedule'!$B$2:$B$30)</f>
        <v>42356</v>
      </c>
      <c r="SD12" s="431">
        <f>WORKDAY(SD13,'NEO 5322121'!$A12,'[2]Holiday Schedule'!$B$2:$B$30)</f>
        <v>42356</v>
      </c>
      <c r="SE12" s="431">
        <f>WORKDAY(SE13,'NEO 5322121'!$A12,'[2]Holiday Schedule'!$B$2:$B$30)</f>
        <v>42356</v>
      </c>
      <c r="SF12" s="431">
        <f>WORKDAY(SF13,'NEO 5322121'!$A12,'[2]Holiday Schedule'!$B$2:$B$30)</f>
        <v>42356</v>
      </c>
      <c r="SG12" s="431">
        <f>WORKDAY(SG13,'NEO 5322121'!$A12,'[2]Holiday Schedule'!$B$2:$B$30)</f>
        <v>42356</v>
      </c>
      <c r="SH12" s="431">
        <f>WORKDAY(SH13,'NEO 5322121'!$A12,'[2]Holiday Schedule'!$B$2:$B$30)</f>
        <v>42356</v>
      </c>
      <c r="SI12" s="431">
        <f>WORKDAY(SI13,'NEO 5322121'!$A12,'[2]Holiday Schedule'!$B$2:$B$30)</f>
        <v>42356</v>
      </c>
      <c r="SJ12" s="431">
        <f>WORKDAY(SJ13,'NEO 5322121'!$A12,'[2]Holiday Schedule'!$B$2:$B$30)</f>
        <v>42356</v>
      </c>
      <c r="SK12" s="431">
        <f>WORKDAY(SK13,'NEO 5322121'!$A12,'[2]Holiday Schedule'!$B$2:$B$30)</f>
        <v>42356</v>
      </c>
      <c r="SL12" s="431">
        <f>WORKDAY(SL13,'NEO 5322121'!$A12,'[2]Holiday Schedule'!$B$2:$B$30)</f>
        <v>42356</v>
      </c>
      <c r="SM12" s="431">
        <f>WORKDAY(SM13,'NEO 5322121'!$A12,'[2]Holiday Schedule'!$B$2:$B$30)</f>
        <v>42356</v>
      </c>
      <c r="SN12" s="431">
        <f>WORKDAY(SN13,'NEO 5322121'!$A12,'[2]Holiday Schedule'!$B$2:$B$30)</f>
        <v>42356</v>
      </c>
      <c r="SO12" s="431">
        <f>WORKDAY(SO13,'NEO 5322121'!$A12,'[2]Holiday Schedule'!$B$2:$B$30)</f>
        <v>42359</v>
      </c>
      <c r="SP12" s="431">
        <f>WORKDAY(SP13,'NEO 5322121'!$A12,'[2]Holiday Schedule'!$B$2:$B$30)</f>
        <v>42359</v>
      </c>
      <c r="SQ12" s="431">
        <f>WORKDAY(SQ13,'NEO 5322121'!$A12,'[2]Holiday Schedule'!$B$2:$B$30)</f>
        <v>42359</v>
      </c>
      <c r="SR12" s="431">
        <f>WORKDAY(SR13,'NEO 5322121'!$A12,'[2]Holiday Schedule'!$B$2:$B$30)</f>
        <v>42359</v>
      </c>
      <c r="SS12" s="431">
        <f>WORKDAY(SS13,'NEO 5322121'!$A12,'[2]Holiday Schedule'!$B$2:$B$30)</f>
        <v>42359</v>
      </c>
      <c r="ST12" s="431">
        <f>WORKDAY(ST13,'NEO 5322121'!$A12,'[2]Holiday Schedule'!$B$2:$B$30)</f>
        <v>42359</v>
      </c>
      <c r="SU12" s="283"/>
      <c r="SV12" s="431">
        <f>WORKDAY(SV13,'NEO 5322121'!$A12,'[2]Holiday Schedule'!$B$2:$B$30)</f>
        <v>42359</v>
      </c>
      <c r="SW12" s="431">
        <f>WORKDAY(SW13,'NEO 5322121'!$A12,'[2]Holiday Schedule'!$B$2:$B$30)</f>
        <v>42359</v>
      </c>
      <c r="SX12" s="431">
        <f>WORKDAY(SX13,'NEO 5322121'!$A12,'[2]Holiday Schedule'!$B$2:$B$30)</f>
        <v>42359</v>
      </c>
      <c r="SY12" s="431">
        <f>WORKDAY(SY13,'NEO 5322121'!$A12,'[2]Holiday Schedule'!$B$2:$B$30)</f>
        <v>42359</v>
      </c>
      <c r="SZ12" s="431">
        <f>WORKDAY(SZ13,'NEO 5322121'!$A12,'[2]Holiday Schedule'!$B$2:$B$30)</f>
        <v>42359</v>
      </c>
      <c r="TA12" s="431">
        <f>WORKDAY(TA13,'NEO 5322121'!$A12,'[2]Holiday Schedule'!$B$2:$B$30)</f>
        <v>42359</v>
      </c>
      <c r="TB12" s="431">
        <f>WORKDAY(TB13,'NEO 5322121'!$A12,'[2]Holiday Schedule'!$B$2:$B$30)</f>
        <v>42359</v>
      </c>
      <c r="TC12" s="431">
        <f>WORKDAY(TC13,'NEO 5322121'!$A12,'[2]Holiday Schedule'!$B$2:$B$30)</f>
        <v>42359</v>
      </c>
      <c r="TD12" s="431">
        <f>WORKDAY(TD13,'NEO 5322121'!$A12,'[2]Holiday Schedule'!$B$2:$B$30)</f>
        <v>42359</v>
      </c>
      <c r="TE12" s="431">
        <f>WORKDAY(TE13,'NEO 5322121'!$A12,'[2]Holiday Schedule'!$B$2:$B$30)</f>
        <v>42359</v>
      </c>
      <c r="TF12" s="431">
        <f>WORKDAY(TF13,'NEO 5322121'!$A12,'[2]Holiday Schedule'!$B$2:$B$30)</f>
        <v>42359</v>
      </c>
      <c r="TG12" s="431">
        <f>WORKDAY(TG13,'NEO 5322121'!$A12,'[2]Holiday Schedule'!$B$2:$B$30)</f>
        <v>42359</v>
      </c>
      <c r="TH12" s="431">
        <f>WORKDAY(TH13,'NEO 5322121'!$A12,'[2]Holiday Schedule'!$B$2:$B$30)</f>
        <v>42359</v>
      </c>
      <c r="TI12" s="431">
        <f>WORKDAY(TI13,'NEO 5322121'!$A12,'[2]Holiday Schedule'!$B$2:$B$30)</f>
        <v>42359</v>
      </c>
      <c r="TJ12" s="431">
        <f>WORKDAY(TJ13,'NEO 5322121'!$A12,'[2]Holiday Schedule'!$B$2:$B$30)</f>
        <v>42359</v>
      </c>
      <c r="TK12" s="431">
        <f>WORKDAY(TK13,'NEO 5322121'!$A12,'[2]Holiday Schedule'!$B$2:$B$30)</f>
        <v>42359</v>
      </c>
      <c r="TL12" s="431">
        <f>WORKDAY(TL13,'NEO 5322121'!$A12,'[2]Holiday Schedule'!$B$2:$B$30)</f>
        <v>42359</v>
      </c>
      <c r="TM12" s="431">
        <f>WORKDAY(TM13,'NEO 5322121'!$A12,'[2]Holiday Schedule'!$B$2:$B$30)</f>
        <v>42359</v>
      </c>
      <c r="TN12" s="431">
        <f>WORKDAY(TN13,'NEO 5322121'!$A12,'[2]Holiday Schedule'!$B$2:$B$30)</f>
        <v>42359</v>
      </c>
      <c r="TO12" s="431">
        <f>WORKDAY(TO13,'NEO 5322121'!$A12,'[2]Holiday Schedule'!$B$2:$B$30)</f>
        <v>42359</v>
      </c>
      <c r="TP12" s="431">
        <f>WORKDAY(TP13,'NEO 5322121'!$A12,'[2]Holiday Schedule'!$B$2:$B$30)</f>
        <v>42359</v>
      </c>
      <c r="TQ12" s="431">
        <f>WORKDAY(TQ13,'NEO 5322121'!$A12,'[2]Holiday Schedule'!$B$2:$B$30)</f>
        <v>42359</v>
      </c>
      <c r="TR12" s="431">
        <f>WORKDAY(TR13,'NEO 5322121'!$A12,'[2]Holiday Schedule'!$B$2:$B$30)</f>
        <v>42359</v>
      </c>
      <c r="TS12" s="431">
        <f>WORKDAY(TS13,'NEO 5322121'!$A12,'[2]Holiday Schedule'!$B$2:$B$30)</f>
        <v>42359</v>
      </c>
      <c r="TT12" s="431">
        <f>WORKDAY(TT13,'NEO 5322121'!$A12,'[2]Holiday Schedule'!$B$2:$B$30)</f>
        <v>42359</v>
      </c>
      <c r="TU12" s="431">
        <f>WORKDAY(TU13,'NEO 5322121'!$A12,'[2]Holiday Schedule'!$B$2:$B$30)</f>
        <v>42359</v>
      </c>
      <c r="TV12" s="431">
        <f>WORKDAY(TV13,'NEO 5322121'!$A12,'[2]Holiday Schedule'!$B$2:$B$30)</f>
        <v>42359</v>
      </c>
      <c r="TW12" s="431">
        <f>WORKDAY(TW13,'NEO 5322121'!$A12,'[2]Holiday Schedule'!$B$2:$B$30)</f>
        <v>42360</v>
      </c>
      <c r="TX12" s="431">
        <f>WORKDAY(TX13,'NEO 5322121'!$A12,'[2]Holiday Schedule'!$B$2:$B$30)</f>
        <v>42360</v>
      </c>
      <c r="TY12" s="431">
        <f>WORKDAY(TY13,'NEO 5322121'!$A12,'[2]Holiday Schedule'!$B$2:$B$30)</f>
        <v>42360</v>
      </c>
      <c r="TZ12" s="436"/>
      <c r="UA12" s="431">
        <f>WORKDAY(UA13,'NEO 5322121'!$A12,'[2]Holiday Schedule'!$B$2:$B$30)</f>
        <v>42360</v>
      </c>
      <c r="UB12" s="431">
        <f>WORKDAY(UB13,'NEO 5322121'!$A12,'[2]Holiday Schedule'!$B$2:$B$30)</f>
        <v>42360</v>
      </c>
      <c r="UC12" s="431">
        <f>WORKDAY(UC13,'NEO 5322121'!$A12,'[2]Holiday Schedule'!$B$2:$B$30)</f>
        <v>42360</v>
      </c>
      <c r="UD12" s="431">
        <f>WORKDAY(UD13,'NEO 5322121'!$A12,'[2]Holiday Schedule'!$B$2:$B$30)</f>
        <v>42360</v>
      </c>
      <c r="UE12" s="431">
        <f>WORKDAY(UE13,'NEO 5322121'!$A12,'[2]Holiday Schedule'!$B$2:$B$30)</f>
        <v>42360</v>
      </c>
      <c r="UF12" s="431">
        <f>WORKDAY(UF13,'NEO 5322121'!$A12,'[2]Holiday Schedule'!$B$2:$B$30)</f>
        <v>42360</v>
      </c>
      <c r="UG12" s="431">
        <f>WORKDAY(UG13,'NEO 5322121'!$A12,'[2]Holiday Schedule'!$B$2:$B$30)</f>
        <v>42360</v>
      </c>
      <c r="UH12" s="431">
        <f>WORKDAY(UH13,'NEO 5322121'!$A12,'[2]Holiday Schedule'!$B$2:$B$30)</f>
        <v>42360</v>
      </c>
      <c r="UI12" s="431">
        <f>WORKDAY(UI13,'NEO 5322121'!$A12,'[2]Holiday Schedule'!$B$2:$B$30)</f>
        <v>42360</v>
      </c>
      <c r="UJ12" s="431">
        <f>WORKDAY(UJ13,'NEO 5322121'!$A12,'[2]Holiday Schedule'!$B$2:$B$30)</f>
        <v>42360</v>
      </c>
      <c r="UK12" s="431">
        <f>WORKDAY(UK13,'NEO 5322121'!$A12,'[2]Holiday Schedule'!$B$2:$B$30)</f>
        <v>42360</v>
      </c>
      <c r="UL12" s="431">
        <f>WORKDAY(UL13,'NEO 5322121'!$A12,'[2]Holiday Schedule'!$B$2:$B$30)</f>
        <v>42360</v>
      </c>
      <c r="UM12" s="431">
        <f>WORKDAY(UM13,'NEO 5322121'!$A12,'[2]Holiday Schedule'!$B$2:$B$30)</f>
        <v>42360</v>
      </c>
      <c r="UN12" s="431">
        <f>WORKDAY(UN13,'NEO 5322121'!$A12,'[2]Holiday Schedule'!$B$2:$B$30)</f>
        <v>42360</v>
      </c>
      <c r="UO12" s="431">
        <f>WORKDAY(UO13,'NEO 5322121'!$A12,'[2]Holiday Schedule'!$B$2:$B$30)</f>
        <v>42360</v>
      </c>
      <c r="UP12" s="431">
        <f>WORKDAY(UP13,'NEO 5322121'!$A12,'[2]Holiday Schedule'!$B$2:$B$30)</f>
        <v>42360</v>
      </c>
      <c r="UQ12" s="431">
        <f>WORKDAY(UQ13,'NEO 5322121'!$A12,'[2]Holiday Schedule'!$B$2:$B$30)</f>
        <v>42360</v>
      </c>
      <c r="UR12" s="431">
        <f>WORKDAY(UR13,'NEO 5322121'!$A12,'[2]Holiday Schedule'!$B$2:$B$30)</f>
        <v>42360</v>
      </c>
      <c r="US12" s="431">
        <f>WORKDAY(US13,'NEO 5322121'!$A12,'[2]Holiday Schedule'!$B$2:$B$30)</f>
        <v>42360</v>
      </c>
      <c r="UT12" s="431">
        <f>WORKDAY(UT13,'NEO 5322121'!$A12,'[2]Holiday Schedule'!$B$2:$B$30)</f>
        <v>42360</v>
      </c>
      <c r="UU12" s="431">
        <f>WORKDAY(UU13,'NEO 5322121'!$A12,'[2]Holiday Schedule'!$B$2:$B$30)</f>
        <v>42360</v>
      </c>
      <c r="UV12" s="431">
        <f>WORKDAY(UV13,'NEO 5322121'!$A12,'[2]Holiday Schedule'!$B$2:$B$30)</f>
        <v>42360</v>
      </c>
      <c r="UW12" s="431">
        <f>WORKDAY(UW13,'NEO 5322121'!$A12,'[2]Holiday Schedule'!$B$2:$B$30)</f>
        <v>42360</v>
      </c>
      <c r="UX12" s="431">
        <f>WORKDAY(UX13,'NEO 5322121'!$A12,'[2]Holiday Schedule'!$B$2:$B$30)</f>
        <v>42360</v>
      </c>
      <c r="UY12" s="431">
        <f>WORKDAY(UY13,'NEO 5322121'!$A12,'[2]Holiday Schedule'!$B$2:$B$30)</f>
        <v>42360</v>
      </c>
      <c r="UZ12" s="431">
        <f>WORKDAY(UZ13,'NEO 5322121'!$A12,'[2]Holiday Schedule'!$B$2:$B$30)</f>
        <v>42360</v>
      </c>
      <c r="VA12" s="431">
        <f>WORKDAY(VA13,'NEO 5322121'!$A12,'[2]Holiday Schedule'!$B$2:$B$30)</f>
        <v>42374</v>
      </c>
      <c r="VB12" s="431">
        <f>WORKDAY(VB13,'NEO 5322121'!$A12,'[2]Holiday Schedule'!$B$2:$B$30)</f>
        <v>42374</v>
      </c>
      <c r="VC12" s="431">
        <f>WORKDAY(VC13,'NEO 5322121'!$A12,'[2]Holiday Schedule'!$B$2:$B$30)</f>
        <v>42374</v>
      </c>
      <c r="VD12" s="431">
        <f>WORKDAY(VD13,'NEO 5322121'!$A12,'[2]Holiday Schedule'!$B$2:$B$30)</f>
        <v>42374</v>
      </c>
      <c r="VE12" s="436"/>
      <c r="VF12" s="431">
        <f>WORKDAY(VF13,'NEO 5322121'!$A12,'[2]Holiday Schedule'!$B$2:$B$30)</f>
        <v>42374</v>
      </c>
      <c r="VG12" s="431">
        <f>WORKDAY(VG13,'NEO 5322121'!$A12,'[2]Holiday Schedule'!$B$2:$B$30)</f>
        <v>42374</v>
      </c>
      <c r="VH12" s="431">
        <f>WORKDAY(VH13,'NEO 5322121'!$A12,'[2]Holiday Schedule'!$B$2:$B$30)</f>
        <v>42374</v>
      </c>
      <c r="VI12" s="431">
        <f>WORKDAY(VI13,'NEO 5322121'!$A12,'[2]Holiday Schedule'!$B$2:$B$30)</f>
        <v>42374</v>
      </c>
      <c r="VJ12" s="431">
        <f>WORKDAY(VJ13,'NEO 5322121'!$A12,'[2]Holiday Schedule'!$B$2:$B$30)</f>
        <v>42374</v>
      </c>
      <c r="VK12" s="431">
        <f>WORKDAY(VK13,'NEO 5322121'!$A12,'[2]Holiday Schedule'!$B$2:$B$30)</f>
        <v>42374</v>
      </c>
      <c r="VL12" s="431">
        <f>WORKDAY(VL13,'NEO 5322121'!$A12,'[2]Holiday Schedule'!$B$2:$B$30)</f>
        <v>42374</v>
      </c>
      <c r="VM12" s="431">
        <f>WORKDAY(VM13,'NEO 5322121'!$A12,'[2]Holiday Schedule'!$B$2:$B$30)</f>
        <v>42374</v>
      </c>
      <c r="VN12" s="431">
        <f>WORKDAY(VN13,'NEO 5322121'!$A12,'[2]Holiday Schedule'!$B$2:$B$30)</f>
        <v>42374</v>
      </c>
      <c r="VO12" s="431">
        <f>WORKDAY(VO13,'NEO 5322121'!$A12,'[2]Holiday Schedule'!$B$2:$B$30)</f>
        <v>42374</v>
      </c>
      <c r="VP12" s="431">
        <f>WORKDAY(VP13,'NEO 5322121'!$A12,'[2]Holiday Schedule'!$B$2:$B$30)</f>
        <v>42374</v>
      </c>
      <c r="VQ12" s="431">
        <f>WORKDAY(VQ13,'NEO 5322121'!$A12,'[2]Holiday Schedule'!$B$2:$B$30)</f>
        <v>42374</v>
      </c>
      <c r="VR12" s="431">
        <f>WORKDAY(VR13,'NEO 5322121'!$A12,'[2]Holiday Schedule'!$B$2:$B$30)</f>
        <v>42374</v>
      </c>
      <c r="VS12" s="431">
        <f>WORKDAY(VS13,'NEO 5322121'!$A12,'[2]Holiday Schedule'!$B$2:$B$30)</f>
        <v>42374</v>
      </c>
      <c r="VT12" s="431">
        <f>WORKDAY(VT13,'NEO 5322121'!$A12,'[2]Holiday Schedule'!$B$2:$B$30)</f>
        <v>42374</v>
      </c>
      <c r="VU12" s="431">
        <f>WORKDAY(VU13,'NEO 5322121'!$A12,'[2]Holiday Schedule'!$B$2:$B$30)</f>
        <v>42374</v>
      </c>
      <c r="VV12" s="431">
        <f>WORKDAY(VV13,'NEO 5322121'!$A12,'[2]Holiday Schedule'!$B$2:$B$30)</f>
        <v>42374</v>
      </c>
      <c r="VW12" s="431">
        <f>WORKDAY(VW13,'NEO 5322121'!$A12,'[2]Holiday Schedule'!$B$2:$B$30)</f>
        <v>42374</v>
      </c>
      <c r="VX12" s="431">
        <f>WORKDAY(VX13,'NEO 5322121'!$A12,'[2]Holiday Schedule'!$B$2:$B$30)</f>
        <v>42374</v>
      </c>
      <c r="VY12" s="431">
        <f>WORKDAY(VY13,'NEO 5322121'!$A12,'[2]Holiday Schedule'!$B$2:$B$30)</f>
        <v>42374</v>
      </c>
      <c r="VZ12" s="431">
        <f>WORKDAY(VZ13,'NEO 5322121'!$A12,'[2]Holiday Schedule'!$B$2:$B$30)</f>
        <v>42374</v>
      </c>
      <c r="WA12" s="431">
        <f>WORKDAY(WA13,'NEO 5322121'!$A12,'[2]Holiday Schedule'!$B$2:$B$30)</f>
        <v>42374</v>
      </c>
      <c r="WB12" s="431">
        <f>WORKDAY(WB13,'NEO 5322121'!$A12,'[2]Holiday Schedule'!$B$2:$B$30)</f>
        <v>42374</v>
      </c>
      <c r="WC12" s="431">
        <f>WORKDAY(WC13,'NEO 5322121'!$A12,'[2]Holiday Schedule'!$B$2:$B$30)</f>
        <v>42374</v>
      </c>
      <c r="WD12" s="431">
        <f>WORKDAY(WD13,'NEO 5322121'!$A12,'[2]Holiday Schedule'!$B$2:$B$30)</f>
        <v>42374</v>
      </c>
      <c r="WE12" s="431">
        <f>WORKDAY(WE13,'NEO 5322121'!$A12,'[2]Holiday Schedule'!$B$2:$B$30)</f>
        <v>42374</v>
      </c>
      <c r="WF12" s="431">
        <f>WORKDAY(WF13,'NEO 5322121'!$A12,'[2]Holiday Schedule'!$B$2:$B$30)</f>
        <v>42374</v>
      </c>
      <c r="WG12" s="431">
        <f>WORKDAY(WG13,'NEO 5322121'!$A12,'[2]Holiday Schedule'!$B$2:$B$30)</f>
        <v>42374</v>
      </c>
      <c r="WH12" s="431">
        <f>WORKDAY(WH13,'NEO 5322121'!$A12,'[2]Holiday Schedule'!$B$2:$B$30)</f>
        <v>42374</v>
      </c>
      <c r="WI12" s="431">
        <f>WORKDAY(WI13,'NEO 5322121'!$A12,'[2]Holiday Schedule'!$B$2:$B$30)</f>
        <v>42374</v>
      </c>
      <c r="WJ12" s="436"/>
      <c r="WK12" s="431">
        <f>WORKDAY(WK13,'NEO 5322121'!$A12,'[2]Holiday Schedule'!$B$2:$B$30)</f>
        <v>42374</v>
      </c>
      <c r="WL12" s="431">
        <f>WORKDAY(WL13,'NEO 5322121'!$A12,'[2]Holiday Schedule'!$B$2:$B$30)</f>
        <v>42374</v>
      </c>
      <c r="WM12" s="431">
        <f>WORKDAY(WM13,'NEO 5322121'!$A12,'[2]Holiday Schedule'!$B$2:$B$30)</f>
        <v>42374</v>
      </c>
      <c r="WN12" s="431">
        <f>WORKDAY(WN13,'NEO 5322121'!$A12,'[2]Holiday Schedule'!$B$2:$B$30)</f>
        <v>42374</v>
      </c>
      <c r="WO12" s="431">
        <f>WORKDAY(WO13,'NEO 5322121'!$A12,'[2]Holiday Schedule'!$B$2:$B$30)</f>
        <v>42374</v>
      </c>
      <c r="WP12" s="431">
        <f>WORKDAY(WP13,'NEO 5322121'!$A12,'[2]Holiday Schedule'!$B$2:$B$30)</f>
        <v>42374</v>
      </c>
      <c r="WQ12" s="431">
        <f>WORKDAY(WQ13,'NEO 5322121'!$A12,'[2]Holiday Schedule'!$B$2:$B$30)</f>
        <v>42374</v>
      </c>
      <c r="WR12" s="431">
        <f>WORKDAY(WR13,'NEO 5322121'!$A12,'[2]Holiday Schedule'!$B$2:$B$30)</f>
        <v>42374</v>
      </c>
      <c r="WS12" s="431">
        <f>WORKDAY(WS13,'NEO 5322121'!$A12,'[2]Holiday Schedule'!$B$2:$B$30)</f>
        <v>42374</v>
      </c>
      <c r="WT12" s="431">
        <f>WORKDAY(WT13,'NEO 5322121'!$A12,'[2]Holiday Schedule'!$B$2:$B$30)</f>
        <v>42374</v>
      </c>
      <c r="WU12" s="431">
        <f>WORKDAY(WU13,'NEO 5322121'!$A12,'[2]Holiday Schedule'!$B$2:$B$30)</f>
        <v>42374</v>
      </c>
      <c r="WV12" s="431">
        <f>WORKDAY(WV13,'NEO 5322121'!$A12,'[2]Holiday Schedule'!$B$2:$B$30)</f>
        <v>42374</v>
      </c>
      <c r="WW12" s="431">
        <f>WORKDAY(WW13,'NEO 5322121'!$A12,'[2]Holiday Schedule'!$B$2:$B$30)</f>
        <v>42374</v>
      </c>
      <c r="WX12" s="431">
        <f>WORKDAY(WX13,'NEO 5322121'!$A12,'[2]Holiday Schedule'!$B$2:$B$30)</f>
        <v>42374</v>
      </c>
      <c r="WY12" s="431">
        <f>WORKDAY(WY13,'NEO 5322121'!$A12,'[2]Holiday Schedule'!$B$2:$B$30)</f>
        <v>42374</v>
      </c>
      <c r="WZ12" s="431">
        <f>WORKDAY(WZ13,'NEO 5322121'!$A12,'[2]Holiday Schedule'!$B$2:$B$30)</f>
        <v>42374</v>
      </c>
      <c r="XA12" s="431">
        <f>WORKDAY(XA13,'NEO 5322121'!$A12,'[2]Holiday Schedule'!$B$2:$B$30)</f>
        <v>42374</v>
      </c>
      <c r="XB12" s="431">
        <f>WORKDAY(XB13,'NEO 5322121'!$A12,'[2]Holiday Schedule'!$B$2:$B$30)</f>
        <v>42374</v>
      </c>
      <c r="XC12" s="431">
        <f>WORKDAY(XC13,'NEO 5322121'!$A12,'[2]Holiday Schedule'!$B$2:$B$30)</f>
        <v>42374</v>
      </c>
      <c r="XD12" s="431">
        <f>WORKDAY(XD13,'NEO 5322121'!$A12,'[2]Holiday Schedule'!$B$2:$B$30)</f>
        <v>42374</v>
      </c>
      <c r="XE12" s="431">
        <f>WORKDAY(XE13,'NEO 5322121'!$A12,'[2]Holiday Schedule'!$B$2:$B$30)</f>
        <v>42374</v>
      </c>
      <c r="XF12" s="431">
        <f>WORKDAY(XF13,'NEO 5322121'!$A12,'[2]Holiday Schedule'!$B$2:$B$30)</f>
        <v>42374</v>
      </c>
      <c r="XG12" s="431">
        <f>WORKDAY(XG13,'NEO 5322121'!$A12,'[2]Holiday Schedule'!$B$2:$B$30)</f>
        <v>42374</v>
      </c>
      <c r="XH12" s="431">
        <f>WORKDAY(XH13,'NEO 5322121'!$A12,'[2]Holiday Schedule'!$B$2:$B$30)</f>
        <v>42374</v>
      </c>
      <c r="XI12" s="431">
        <f>WORKDAY(XI13,'NEO 5322121'!$A12,'[2]Holiday Schedule'!$B$2:$B$30)</f>
        <v>42374</v>
      </c>
      <c r="XJ12" s="431">
        <f>WORKDAY(XJ13,'NEO 5322121'!$A12,'[2]Holiday Schedule'!$B$2:$B$30)</f>
        <v>42374</v>
      </c>
      <c r="XK12" s="431">
        <f>WORKDAY(XK13,'NEO 5322121'!$A12,'[2]Holiday Schedule'!$B$2:$B$30)</f>
        <v>42374</v>
      </c>
      <c r="XL12" s="431">
        <f>WORKDAY(XL13,'NEO 5322121'!$A12,'[2]Holiday Schedule'!$B$2:$B$30)</f>
        <v>42374</v>
      </c>
      <c r="XM12" s="431">
        <f>WORKDAY(XM13,'NEO 5322121'!$A12,'[2]Holiday Schedule'!$B$2:$B$30)</f>
        <v>42375</v>
      </c>
      <c r="XN12" s="431">
        <f>WORKDAY(XN13,'NEO 5322121'!$A12,'[2]Holiday Schedule'!$B$2:$B$30)</f>
        <v>42375</v>
      </c>
      <c r="XO12" s="436"/>
      <c r="XP12" s="431">
        <f>WORKDAY(XP13,'NEO 5322121'!$A12,'[2]Holiday Schedule'!$B$2:$B$30)</f>
        <v>42375</v>
      </c>
      <c r="XQ12" s="431">
        <f>WORKDAY(XQ13,'NEO 5322121'!$A12,'[2]Holiday Schedule'!$B$2:$B$30)</f>
        <v>42375</v>
      </c>
      <c r="XR12" s="431">
        <f>WORKDAY(XR13,'NEO 5322121'!$A12,'[2]Holiday Schedule'!$B$2:$B$30)</f>
        <v>42375</v>
      </c>
      <c r="XS12" s="431">
        <f>WORKDAY(XS13,'NEO 5322121'!$A12,'[2]Holiday Schedule'!$B$2:$B$30)</f>
        <v>42375</v>
      </c>
      <c r="XT12" s="431">
        <f>WORKDAY(XT13,'NEO 5322121'!$A12,'[2]Holiday Schedule'!$B$2:$B$30)</f>
        <v>42375</v>
      </c>
      <c r="XU12" s="431">
        <f>WORKDAY(XU13,'NEO 5322121'!$A12,'[2]Holiday Schedule'!$B$2:$B$30)</f>
        <v>42375</v>
      </c>
      <c r="XV12" s="431">
        <f>WORKDAY(XV13,'NEO 5322121'!$A12,'[2]Holiday Schedule'!$B$2:$B$30)</f>
        <v>42374</v>
      </c>
      <c r="XW12" s="431">
        <f>WORKDAY(XW13,'NEO 5322121'!$A12,'[2]Holiday Schedule'!$B$2:$B$30)</f>
        <v>42374</v>
      </c>
      <c r="XX12" s="431">
        <f>WORKDAY(XX13,'NEO 5322121'!$A12,'[2]Holiday Schedule'!$B$2:$B$30)</f>
        <v>42374</v>
      </c>
      <c r="XY12" s="431">
        <f>WORKDAY(XY13,'NEO 5322121'!$A12,'[2]Holiday Schedule'!$B$2:$B$30)</f>
        <v>42374</v>
      </c>
      <c r="XZ12" s="431">
        <f>WORKDAY(XZ13,'NEO 5322121'!$A12,'[2]Holiday Schedule'!$B$2:$B$30)</f>
        <v>42374</v>
      </c>
      <c r="YA12" s="431">
        <f>WORKDAY(YA13,'NEO 5322121'!$A12,'[2]Holiday Schedule'!$B$2:$B$30)</f>
        <v>42374</v>
      </c>
      <c r="YB12" s="431">
        <f>WORKDAY(YB13,'NEO 5322121'!$A12,'[2]Holiday Schedule'!$B$2:$B$30)</f>
        <v>42374</v>
      </c>
      <c r="YC12" s="431">
        <f>WORKDAY(YC13,'NEO 5322121'!$A12,'[2]Holiday Schedule'!$B$2:$B$30)</f>
        <v>42374</v>
      </c>
      <c r="YD12" s="431">
        <f>WORKDAY(YD13,'NEO 5322121'!$A12,'[2]Holiday Schedule'!$B$2:$B$30)</f>
        <v>42374</v>
      </c>
      <c r="YE12" s="431">
        <f>WORKDAY(YE13,'NEO 5322121'!$A12,'[2]Holiday Schedule'!$B$2:$B$30)</f>
        <v>42374</v>
      </c>
      <c r="YF12" s="431">
        <f>WORKDAY(YF13,'NEO 5322121'!$A12,'[2]Holiday Schedule'!$B$2:$B$30)</f>
        <v>42374</v>
      </c>
      <c r="YG12" s="431">
        <f>WORKDAY(YG13,'NEO 5322121'!$A12,'[2]Holiday Schedule'!$B$2:$B$30)</f>
        <v>42374</v>
      </c>
      <c r="YH12" s="431">
        <f>WORKDAY(YH13,'NEO 5322121'!$A12,'[2]Holiday Schedule'!$B$2:$B$30)</f>
        <v>42374</v>
      </c>
      <c r="YI12" s="431">
        <f>WORKDAY(YI13,'NEO 5322121'!$A12,'[2]Holiday Schedule'!$B$2:$B$30)</f>
        <v>42374</v>
      </c>
      <c r="YJ12" s="431">
        <f>WORKDAY(YJ13,'NEO 5322121'!$A12,'[2]Holiday Schedule'!$B$2:$B$30)</f>
        <v>42374</v>
      </c>
      <c r="YK12" s="431">
        <f>WORKDAY(YK13,'NEO 5322121'!$A12,'[2]Holiday Schedule'!$B$2:$B$30)</f>
        <v>42374</v>
      </c>
      <c r="YL12" s="431">
        <f>WORKDAY(YL13,'NEO 5322121'!$A12,'[2]Holiday Schedule'!$B$2:$B$30)</f>
        <v>42374</v>
      </c>
      <c r="YM12" s="431">
        <f>WORKDAY(YM13,'NEO 5322121'!$A12,'[2]Holiday Schedule'!$B$2:$B$30)</f>
        <v>42374</v>
      </c>
      <c r="YN12" s="431">
        <f>WORKDAY(YN13,'NEO 5322121'!$A12,'[2]Holiday Schedule'!$B$2:$B$30)</f>
        <v>42374</v>
      </c>
      <c r="YO12" s="431">
        <f>WORKDAY(YO13,'NEO 5322121'!$A12,'[2]Holiday Schedule'!$B$2:$B$30)</f>
        <v>42374</v>
      </c>
      <c r="YP12" s="431">
        <f>WORKDAY(YP13,'NEO 5322121'!$A12,'[2]Holiday Schedule'!$B$2:$B$30)</f>
        <v>42374</v>
      </c>
      <c r="YQ12" s="431">
        <f>WORKDAY(YQ13,'NEO 5322121'!$A12,'[2]Holiday Schedule'!$B$2:$B$30)</f>
        <v>42374</v>
      </c>
      <c r="YR12" s="431">
        <f>WORKDAY(YR13,'NEO 5322121'!$A12,'[2]Holiday Schedule'!$B$2:$B$30)</f>
        <v>42296</v>
      </c>
      <c r="YS12" s="431">
        <f>WORKDAY(YS13,'NEO 5322121'!$A12,'[2]Holiday Schedule'!$B$2:$B$30)</f>
        <v>42296</v>
      </c>
      <c r="YT12" s="436"/>
      <c r="YU12" s="431">
        <f>WORKDAY(YU13,'NEO 5322121'!$A12,'[2]Holiday Schedule'!$B$2:$B$30)</f>
        <v>42296</v>
      </c>
      <c r="YV12" s="431">
        <f>WORKDAY(YV13,'NEO 5322121'!$A12,'[2]Holiday Schedule'!$B$2:$B$30)</f>
        <v>42296</v>
      </c>
      <c r="YW12" s="431">
        <f>WORKDAY(YW13,'NEO 5322121'!$A12,'[2]Holiday Schedule'!$B$2:$B$30)</f>
        <v>42296</v>
      </c>
      <c r="YX12" s="431">
        <f>WORKDAY(YX13,'NEO 5322121'!$A12,'[2]Holiday Schedule'!$B$2:$B$30)</f>
        <v>42296</v>
      </c>
      <c r="YY12" s="431">
        <f>WORKDAY(YY13,'NEO 5322121'!$A12,'[2]Holiday Schedule'!$B$2:$B$30)</f>
        <v>42296</v>
      </c>
      <c r="YZ12" s="431">
        <f>WORKDAY(YZ13,'NEO 5322121'!$A12,'[2]Holiday Schedule'!$B$2:$B$30)</f>
        <v>42296</v>
      </c>
      <c r="ZA12" s="431">
        <f>WORKDAY(ZA13,'NEO 5322121'!$A12,'[2]Holiday Schedule'!$B$2:$B$30)</f>
        <v>42296</v>
      </c>
      <c r="ZB12" s="431">
        <f>WORKDAY(ZB13,'NEO 5322121'!$A12,'[2]Holiday Schedule'!$B$2:$B$30)</f>
        <v>42296</v>
      </c>
      <c r="ZC12" s="431">
        <f>WORKDAY(ZC13,'NEO 5322121'!$A12,'[2]Holiday Schedule'!$B$2:$B$30)</f>
        <v>42296</v>
      </c>
      <c r="ZD12" s="431">
        <f>WORKDAY(ZD13,'NEO 5322121'!$A12,'[2]Holiday Schedule'!$B$2:$B$30)</f>
        <v>42296</v>
      </c>
      <c r="ZE12" s="431">
        <f>WORKDAY(ZE13,'NEO 5322121'!$A12,'[2]Holiday Schedule'!$B$2:$B$30)</f>
        <v>42296</v>
      </c>
      <c r="ZF12" s="431">
        <f>WORKDAY(ZF13,'NEO 5322121'!$A12,'[2]Holiday Schedule'!$B$2:$B$30)</f>
        <v>42296</v>
      </c>
      <c r="ZG12" s="431">
        <f>WORKDAY(ZG13,'NEO 5322121'!$A12,'[2]Holiday Schedule'!$B$2:$B$30)</f>
        <v>42296</v>
      </c>
      <c r="ZH12" s="431">
        <f>WORKDAY(ZH13,'NEO 5322121'!$A12,'[2]Holiday Schedule'!$B$2:$B$30)</f>
        <v>42296</v>
      </c>
      <c r="ZI12" s="431">
        <f>WORKDAY(ZI13,'NEO 5322121'!$A12,'[2]Holiday Schedule'!$B$2:$B$30)</f>
        <v>42296</v>
      </c>
      <c r="ZJ12" s="431">
        <f>WORKDAY(ZJ13,'NEO 5322121'!$A12,'[2]Holiday Schedule'!$B$2:$B$30)</f>
        <v>42296</v>
      </c>
      <c r="ZK12" s="431">
        <f>WORKDAY(ZK13,'NEO 5322121'!$A12,'[2]Holiday Schedule'!$B$2:$B$30)</f>
        <v>42296</v>
      </c>
      <c r="ZL12" s="431">
        <f>WORKDAY(ZL13,'NEO 5322121'!$A12,'[2]Holiday Schedule'!$B$2:$B$30)</f>
        <v>42296</v>
      </c>
      <c r="ZM12" s="431">
        <f>WORKDAY(ZM13,'NEO 5322121'!$A12,'[2]Holiday Schedule'!$B$2:$B$30)</f>
        <v>42296</v>
      </c>
      <c r="ZN12" s="431">
        <f>WORKDAY(ZN13,'NEO 5322121'!$A12,'[2]Holiday Schedule'!$B$2:$B$30)</f>
        <v>42296</v>
      </c>
      <c r="ZO12" s="431">
        <f>WORKDAY(ZO13,'NEO 5322121'!$A12,'[2]Holiday Schedule'!$B$2:$B$30)</f>
        <v>42296</v>
      </c>
      <c r="ZP12" s="431">
        <f>WORKDAY(ZP13,'NEO 5322121'!$A12,'[2]Holiday Schedule'!$B$2:$B$30)</f>
        <v>42296</v>
      </c>
      <c r="ZQ12" s="431">
        <f>WORKDAY(ZQ13,'NEO 5322121'!$A12,'[2]Holiday Schedule'!$B$2:$B$30)</f>
        <v>42296</v>
      </c>
      <c r="ZR12" s="431">
        <f>WORKDAY(ZR13,'NEO 5322121'!$A12,'[2]Holiday Schedule'!$B$2:$B$30)</f>
        <v>42296</v>
      </c>
      <c r="ZS12" s="431">
        <f>WORKDAY(ZS13,'NEO 5322121'!$A12,'[2]Holiday Schedule'!$B$2:$B$30)</f>
        <v>42296</v>
      </c>
      <c r="ZT12" s="431">
        <f>WORKDAY(ZT13,'NEO 5322121'!$A12,'[2]Holiday Schedule'!$B$2:$B$30)</f>
        <v>42296</v>
      </c>
      <c r="ZU12" s="431">
        <f>WORKDAY(ZU13,'NEO 5322121'!$A12,'[2]Holiday Schedule'!$B$2:$B$30)</f>
        <v>42296</v>
      </c>
      <c r="ZV12" s="431">
        <f>WORKDAY(ZV13,'NEO 5322121'!$A12,'[2]Holiday Schedule'!$B$2:$B$30)</f>
        <v>42296</v>
      </c>
      <c r="ZW12" s="431">
        <f>WORKDAY(ZW13,'NEO 5322121'!$A12,'[2]Holiday Schedule'!$B$2:$B$30)</f>
        <v>42296</v>
      </c>
      <c r="ZX12" s="431">
        <f>WORKDAY(ZX13,'NEO 5322121'!$A12,'[2]Holiday Schedule'!$B$2:$B$30)</f>
        <v>42296</v>
      </c>
      <c r="ZY12" s="431">
        <f>WORKDAY(ZY13,'NEO 5322121'!$A12,'[2]Holiday Schedule'!$B$2:$B$30)</f>
        <v>42296</v>
      </c>
      <c r="ZZ12" s="431">
        <f>WORKDAY(ZZ13,'NEO 5322121'!$A12,'[2]Holiday Schedule'!$B$2:$B$30)</f>
        <v>42296</v>
      </c>
      <c r="AAA12" s="431">
        <f>WORKDAY(AAA13,'NEO 5322121'!$A12,'[2]Holiday Schedule'!$B$2:$B$30)</f>
        <v>42296</v>
      </c>
      <c r="AAB12" s="431">
        <f>WORKDAY(AAB13,'NEO 5322121'!$A12,'[2]Holiday Schedule'!$B$2:$B$30)</f>
        <v>42296</v>
      </c>
      <c r="AAC12" s="431">
        <f>WORKDAY(AAC13,'NEO 5322121'!$A12,'[2]Holiday Schedule'!$B$2:$B$30)</f>
        <v>42296</v>
      </c>
      <c r="AAD12" s="431">
        <f>WORKDAY(AAD13,'NEO 5322121'!$A12,'[2]Holiday Schedule'!$B$2:$B$30)</f>
        <v>42296</v>
      </c>
      <c r="AAE12" s="431">
        <f>WORKDAY(AAE13,'NEO 5322121'!$A12,'[2]Holiday Schedule'!$B$2:$B$30)</f>
        <v>42296</v>
      </c>
      <c r="AAF12" s="436"/>
      <c r="AAG12" s="431">
        <f>WORKDAY(AAG13,'NEO 5322121'!$A12,'[2]Holiday Schedule'!$B$2:$B$30)</f>
        <v>42296</v>
      </c>
      <c r="AAH12" s="431">
        <f>WORKDAY(AAH13,'NEO 5322121'!$A12,'[2]Holiday Schedule'!$B$2:$B$30)</f>
        <v>42296</v>
      </c>
      <c r="AAI12" s="431">
        <f>WORKDAY(AAI13,'NEO 5322121'!$A12,'[2]Holiday Schedule'!$B$2:$B$30)</f>
        <v>42296</v>
      </c>
      <c r="AAJ12" s="431">
        <f>WORKDAY(AAJ13,'NEO 5322121'!$A12,'[2]Holiday Schedule'!$B$2:$B$30)</f>
        <v>42296</v>
      </c>
      <c r="AAK12" s="431">
        <f>WORKDAY(AAK13,'NEO 5322121'!$A12,'[2]Holiday Schedule'!$B$2:$B$30)</f>
        <v>42296</v>
      </c>
      <c r="AAL12" s="431">
        <f>WORKDAY(AAL13,'NEO 5322121'!$A12,'[2]Holiday Schedule'!$B$2:$B$30)</f>
        <v>42296</v>
      </c>
      <c r="AAM12" s="431">
        <f>WORKDAY(AAM13,'NEO 5322121'!$A12,'[2]Holiday Schedule'!$B$2:$B$30)</f>
        <v>42296</v>
      </c>
      <c r="AAN12" s="431">
        <f>WORKDAY(AAN13,'NEO 5322121'!$A12,'[2]Holiday Schedule'!$B$2:$B$30)</f>
        <v>42296</v>
      </c>
      <c r="AAO12" s="431">
        <f>WORKDAY(AAO13,'NEO 5322121'!$A12,'[2]Holiday Schedule'!$B$2:$B$30)</f>
        <v>42296</v>
      </c>
      <c r="AAP12" s="431">
        <f>WORKDAY(AAP13,'NEO 5322121'!$A12,'[2]Holiday Schedule'!$B$2:$B$30)</f>
        <v>42296</v>
      </c>
      <c r="AAQ12" s="431">
        <f>WORKDAY(AAQ13,'NEO 5322121'!$A12,'[2]Holiday Schedule'!$B$2:$B$30)</f>
        <v>42296</v>
      </c>
      <c r="AAR12" s="431">
        <f>WORKDAY(AAR13,'NEO 5322121'!$A12,'[2]Holiday Schedule'!$B$2:$B$30)</f>
        <v>42296</v>
      </c>
      <c r="AAS12" s="431">
        <f>WORKDAY(AAS13,'NEO 5322121'!$A12,'[2]Holiday Schedule'!$B$2:$B$30)</f>
        <v>42296</v>
      </c>
      <c r="AAT12" s="431">
        <f>WORKDAY(AAT13,'NEO 5322121'!$A12,'[2]Holiday Schedule'!$B$2:$B$30)</f>
        <v>42296</v>
      </c>
      <c r="AAU12" s="431">
        <f>WORKDAY(AAU13,'NEO 5322121'!$A12,'[2]Holiday Schedule'!$B$2:$B$30)</f>
        <v>42296</v>
      </c>
      <c r="AAV12" s="431">
        <f>WORKDAY(AAV13,'NEO 5322121'!$A12,'[2]Holiday Schedule'!$B$2:$B$30)</f>
        <v>42296</v>
      </c>
      <c r="AAW12" s="431">
        <f>WORKDAY(AAW13,'NEO 5322121'!$A12,'[2]Holiday Schedule'!$B$2:$B$30)</f>
        <v>42296</v>
      </c>
      <c r="AAX12" s="431">
        <f>WORKDAY(AAX13,'NEO 5322121'!$A12,'[2]Holiday Schedule'!$B$2:$B$30)</f>
        <v>42296</v>
      </c>
      <c r="AAY12" s="431">
        <f>WORKDAY(AAY13,'NEO 5322121'!$A12,'[2]Holiday Schedule'!$B$2:$B$30)</f>
        <v>42296</v>
      </c>
      <c r="AAZ12" s="431">
        <f>WORKDAY(AAZ13,'NEO 5322121'!$A12,'[2]Holiday Schedule'!$B$2:$B$30)</f>
        <v>42296</v>
      </c>
      <c r="ABA12" s="431">
        <f>WORKDAY(ABA13,'NEO 5322121'!$A12,'[2]Holiday Schedule'!$B$2:$B$30)</f>
        <v>42296</v>
      </c>
      <c r="ABB12" s="431">
        <f>WORKDAY(ABB13,'NEO 5322121'!$A12,'[2]Holiday Schedule'!$B$2:$B$30)</f>
        <v>42296</v>
      </c>
      <c r="ABC12" s="431">
        <f>WORKDAY(ABC13,'NEO 5322121'!$A12,'[2]Holiday Schedule'!$B$2:$B$30)</f>
        <v>42296</v>
      </c>
      <c r="ABD12" s="431">
        <f>WORKDAY(ABD13,'NEO 5322121'!$A12,'[2]Holiday Schedule'!$B$2:$B$30)</f>
        <v>42296</v>
      </c>
      <c r="ABE12" s="431">
        <f>WORKDAY(ABE13,'NEO 5322121'!$A12,'[2]Holiday Schedule'!$B$2:$B$30)</f>
        <v>42296</v>
      </c>
      <c r="ABF12" s="431">
        <f>WORKDAY(ABF13,'NEO 5322121'!$A12,'[2]Holiday Schedule'!$B$2:$B$30)</f>
        <v>42296</v>
      </c>
      <c r="ABG12" s="431">
        <f>WORKDAY(ABG13,'NEO 5322121'!$A12,'[2]Holiday Schedule'!$B$2:$B$30)</f>
        <v>42296</v>
      </c>
      <c r="ABH12" s="431">
        <f>WORKDAY(ABH13,'NEO 5322121'!$A12,'[2]Holiday Schedule'!$B$2:$B$30)</f>
        <v>42296</v>
      </c>
      <c r="ABI12" s="431">
        <f>WORKDAY(ABI13,'NEO 5322121'!$A12,'[2]Holiday Schedule'!$B$2:$B$30)</f>
        <v>42296</v>
      </c>
      <c r="ABJ12" s="431">
        <f>WORKDAY(ABJ13,'NEO 5322121'!$A12,'[2]Holiday Schedule'!$B$2:$B$30)</f>
        <v>42296</v>
      </c>
      <c r="ABK12" s="431">
        <f>WORKDAY(ABK13,'NEO 5322121'!$A12,'[2]Holiday Schedule'!$B$2:$B$30)</f>
        <v>42296</v>
      </c>
      <c r="ABL12" s="431">
        <f>WORKDAY(ABL13,'NEO 5322121'!$A12,'[2]Holiday Schedule'!$B$2:$B$30)</f>
        <v>42296</v>
      </c>
      <c r="ABM12" s="431">
        <f>WORKDAY(ABM13,'NEO 5322121'!$A12,'[2]Holiday Schedule'!$B$2:$B$30)</f>
        <v>42296</v>
      </c>
      <c r="ABN12" s="431">
        <f>WORKDAY(ABN13,'NEO 5322121'!$A12,'[2]Holiday Schedule'!$B$2:$B$30)</f>
        <v>42296</v>
      </c>
      <c r="ABO12" s="431">
        <f>WORKDAY(ABO13,'NEO 5322121'!$A12,'[2]Holiday Schedule'!$B$2:$B$30)</f>
        <v>42296</v>
      </c>
      <c r="ABP12" s="431">
        <f>WORKDAY(ABP13,'NEO 5322121'!$A12,'[2]Holiday Schedule'!$B$2:$B$30)</f>
        <v>42296</v>
      </c>
      <c r="ABQ12" s="431">
        <f>WORKDAY(ABQ13,'NEO 5322121'!$A12,'[2]Holiday Schedule'!$B$2:$B$30)</f>
        <v>42296</v>
      </c>
      <c r="ABR12" s="431">
        <f>WORKDAY(ABR13,'NEO 5322121'!$A12,'[2]Holiday Schedule'!$B$2:$B$30)</f>
        <v>42296</v>
      </c>
      <c r="ABS12" s="431">
        <f>WORKDAY(ABS13,'NEO 5322121'!$A12,'[2]Holiday Schedule'!$B$2:$B$30)</f>
        <v>42296</v>
      </c>
      <c r="ABT12" s="431">
        <f>WORKDAY(ABT13,'NEO 5322121'!$A12,'[2]Holiday Schedule'!$B$2:$B$30)</f>
        <v>42296</v>
      </c>
      <c r="ABU12" s="431">
        <f>WORKDAY(ABU13,'NEO 5322121'!$A12,'[2]Holiday Schedule'!$B$2:$B$30)</f>
        <v>42296</v>
      </c>
      <c r="ABV12" s="431">
        <f>WORKDAY(ABV13,'NEO 5322121'!$A12,'[2]Holiday Schedule'!$B$2:$B$30)</f>
        <v>42296</v>
      </c>
      <c r="ABW12" s="431">
        <f>WORKDAY(ABW13,'NEO 5322121'!$A12,'[2]Holiday Schedule'!$B$2:$B$30)</f>
        <v>42296</v>
      </c>
      <c r="ABX12" s="431">
        <f>WORKDAY(ABX13,'NEO 5322121'!$A12,'[2]Holiday Schedule'!$B$2:$B$30)</f>
        <v>42296</v>
      </c>
      <c r="ABY12" s="431">
        <f>WORKDAY(ABY13,'NEO 5322121'!$A12,'[2]Holiday Schedule'!$B$2:$B$30)</f>
        <v>42296</v>
      </c>
      <c r="ABZ12" s="431">
        <f>WORKDAY(ABZ13,'NEO 5322121'!$A12,'[2]Holiday Schedule'!$B$2:$B$30)</f>
        <v>42296</v>
      </c>
      <c r="ACA12" s="431">
        <f>WORKDAY(ACA13,'NEO 5322121'!$A12,'[2]Holiday Schedule'!$B$2:$B$30)</f>
        <v>42296</v>
      </c>
    </row>
    <row r="13" spans="1:755" s="2" customFormat="1" ht="11.25" customHeight="1">
      <c r="A13" s="31">
        <v>1</v>
      </c>
      <c r="B13" s="96" t="s">
        <v>899</v>
      </c>
      <c r="C13" s="440"/>
      <c r="D13" s="48"/>
      <c r="E13" s="440"/>
      <c r="F13" s="440"/>
      <c r="G13" s="440"/>
      <c r="H13" s="440"/>
      <c r="I13" s="440"/>
      <c r="J13" s="437"/>
      <c r="K13" s="440"/>
      <c r="L13" s="440"/>
      <c r="M13" s="440"/>
      <c r="N13" s="440"/>
      <c r="O13" s="440"/>
      <c r="P13" s="440"/>
      <c r="Q13" s="440"/>
      <c r="R13" s="442"/>
      <c r="S13" s="440"/>
      <c r="T13" s="440"/>
      <c r="U13" s="440"/>
      <c r="V13" s="440"/>
      <c r="W13" s="440"/>
      <c r="X13" s="107"/>
      <c r="Y13" s="278"/>
      <c r="Z13" s="278"/>
      <c r="AA13" s="438"/>
      <c r="AB13" s="438"/>
      <c r="AC13" s="438"/>
      <c r="AD13" s="438"/>
      <c r="AE13" s="438"/>
      <c r="AF13" s="438"/>
      <c r="AG13" s="443"/>
      <c r="AH13" s="438"/>
      <c r="AI13" s="439"/>
      <c r="AJ13" s="438"/>
      <c r="AK13" s="438"/>
      <c r="AL13" s="438"/>
      <c r="AM13" s="438"/>
      <c r="AN13" s="438"/>
      <c r="AO13" s="270"/>
      <c r="AP13" s="444"/>
      <c r="AQ13" s="444"/>
      <c r="AR13" s="444"/>
      <c r="AS13" s="444"/>
      <c r="AT13" s="444"/>
      <c r="AU13" s="444"/>
      <c r="AV13" s="438">
        <v>42269</v>
      </c>
      <c r="AW13" s="445"/>
      <c r="AX13" s="445">
        <v>42230</v>
      </c>
      <c r="AY13" s="438">
        <v>42266</v>
      </c>
      <c r="AZ13" s="438"/>
      <c r="BA13" s="438">
        <v>42266</v>
      </c>
      <c r="BB13" s="438">
        <v>42269</v>
      </c>
      <c r="BC13" s="438">
        <v>42270</v>
      </c>
      <c r="BD13" s="438">
        <v>42270</v>
      </c>
      <c r="BE13" s="438">
        <v>42266</v>
      </c>
      <c r="BF13" s="438">
        <v>42269</v>
      </c>
      <c r="BG13" s="438">
        <v>42269</v>
      </c>
      <c r="BH13" s="438">
        <v>42271</v>
      </c>
      <c r="BI13" s="438">
        <v>42270</v>
      </c>
      <c r="BJ13" s="432"/>
      <c r="BK13" s="444"/>
      <c r="BL13" s="444"/>
      <c r="BM13" s="444">
        <v>42259</v>
      </c>
      <c r="BN13" s="438">
        <v>42271</v>
      </c>
      <c r="BO13" s="444">
        <v>42259</v>
      </c>
      <c r="BP13" s="444">
        <v>42250</v>
      </c>
      <c r="BQ13" s="444">
        <v>42259</v>
      </c>
      <c r="BR13" s="444">
        <v>42259</v>
      </c>
      <c r="BS13" s="444">
        <v>42259</v>
      </c>
      <c r="BT13" s="438">
        <v>42269</v>
      </c>
      <c r="BU13" s="438">
        <v>42272</v>
      </c>
      <c r="BV13" s="438">
        <v>42272</v>
      </c>
      <c r="BW13" s="438">
        <v>42272</v>
      </c>
      <c r="BX13" s="438">
        <v>42273</v>
      </c>
      <c r="BY13" s="438">
        <v>42273</v>
      </c>
      <c r="BZ13" s="438">
        <v>42273</v>
      </c>
      <c r="CA13" s="438">
        <v>42273</v>
      </c>
      <c r="CB13" s="438">
        <v>42273</v>
      </c>
      <c r="CC13" s="431">
        <v>42275</v>
      </c>
      <c r="CD13" s="431">
        <f>WORKDAY(CD14,'NEO 5322121'!$A13,'[2]Holiday Schedule'!$B$2:$B$30)</f>
        <v>42277</v>
      </c>
      <c r="CE13" s="431">
        <v>42275</v>
      </c>
      <c r="CF13" s="431">
        <v>42275</v>
      </c>
      <c r="CG13" s="431">
        <v>42275</v>
      </c>
      <c r="CH13" s="431">
        <f>WORKDAY(CH14,'NEO 5322121'!$A13,'[2]Holiday Schedule'!$B$2:$B$30)</f>
        <v>42277</v>
      </c>
      <c r="CI13" s="431">
        <f>WORKDAY(CI14,'NEO 5322121'!$A13,'[2]Holiday Schedule'!$B$2:$B$30)</f>
        <v>42278</v>
      </c>
      <c r="CJ13" s="431">
        <f>WORKDAY(CJ14,'NEO 5322121'!$A13,'[2]Holiday Schedule'!$B$2:$B$30)</f>
        <v>42278</v>
      </c>
      <c r="CK13" s="431">
        <f>WORKDAY(CK14,'NEO 5322121'!$A13,'[2]Holiday Schedule'!$B$2:$B$30)</f>
        <v>42278</v>
      </c>
      <c r="CL13" s="431">
        <f>WORKDAY(CL14,'NEO 5322121'!$A13,'[2]Holiday Schedule'!$B$2:$B$30)</f>
        <v>42278</v>
      </c>
      <c r="CM13" s="431">
        <f>WORKDAY(CM14,'NEO 5322121'!$A13,'[2]Holiday Schedule'!$B$2:$B$30)</f>
        <v>42278</v>
      </c>
      <c r="CN13" s="431">
        <f>WORKDAY(CN14,'NEO 5322121'!$A13,'[2]Holiday Schedule'!$B$2:$B$30)</f>
        <v>42278</v>
      </c>
      <c r="CO13" s="431">
        <f>WORKDAY(CO14,'NEO 5322121'!$A13,'[2]Holiday Schedule'!$B$2:$B$30)</f>
        <v>42278</v>
      </c>
      <c r="CP13" s="431">
        <f>WORKDAY(CP14,'NEO 5322121'!$A13,'[2]Holiday Schedule'!$B$2:$B$30)</f>
        <v>42278</v>
      </c>
      <c r="CQ13" s="433"/>
      <c r="CR13" s="431">
        <f>WORKDAY(CR14,'NEO 5322121'!$A13,'[2]Holiday Schedule'!$B$2:$B$30)</f>
        <v>42278</v>
      </c>
      <c r="CS13" s="431">
        <f>WORKDAY(CS14,'NEO 5322121'!$A13,'[2]Holiday Schedule'!$B$2:$B$30)</f>
        <v>42278</v>
      </c>
      <c r="CT13" s="431">
        <f>WORKDAY(CT14,'NEO 5322121'!$A13,'[2]Holiday Schedule'!$B$2:$B$30)</f>
        <v>42278</v>
      </c>
      <c r="CU13" s="431">
        <f>WORKDAY(CU14,'NEO 5322121'!$A13,'[2]Holiday Schedule'!$B$2:$B$30)</f>
        <v>42278</v>
      </c>
      <c r="CV13" s="431">
        <f>WORKDAY(CV14,'NEO 5322121'!$A13,'[2]Holiday Schedule'!$B$2:$B$30)</f>
        <v>42278</v>
      </c>
      <c r="CW13" s="431">
        <f>WORKDAY(CW14,'NEO 5322121'!$A13,'[2]Holiday Schedule'!$B$2:$B$30)</f>
        <v>42278</v>
      </c>
      <c r="CX13" s="431">
        <f>WORKDAY(CX14,'NEO 5322121'!$A13,'[2]Holiday Schedule'!$B$2:$B$30)</f>
        <v>42278</v>
      </c>
      <c r="CY13" s="431">
        <f>WORKDAY(CY14,'NEO 5322121'!$A13,'[2]Holiday Schedule'!$B$2:$B$30)</f>
        <v>42278</v>
      </c>
      <c r="CZ13" s="431">
        <f>WORKDAY(CZ14,'NEO 5322121'!$A13,'[2]Holiday Schedule'!$B$2:$B$30)</f>
        <v>42278</v>
      </c>
      <c r="DA13" s="479">
        <v>42278</v>
      </c>
      <c r="DB13" s="431">
        <f>WORKDAY(DB14,'NEO 5322121'!$A13,'[2]Holiday Schedule'!$B$2:$B$30)</f>
        <v>42284</v>
      </c>
      <c r="DC13" s="431">
        <f>WORKDAY(DC14,'NEO 5322121'!$A13,'[2]Holiday Schedule'!$B$2:$B$30)</f>
        <v>42284</v>
      </c>
      <c r="DD13" s="431">
        <f>WORKDAY(DD14,'NEO 5322121'!$A13,'[2]Holiday Schedule'!$B$2:$B$30)</f>
        <v>42284</v>
      </c>
      <c r="DE13" s="441">
        <f>WORKDAY(DE14,'NEO 5322121'!$A13,'[2]Holiday Schedule'!$B$2:$B$30)</f>
        <v>42284</v>
      </c>
      <c r="DF13" s="431">
        <f>WORKDAY(DF14,'NEO 5322121'!$A13,'[2]Holiday Schedule'!$B$2:$B$30)</f>
        <v>42285</v>
      </c>
      <c r="DG13" s="431">
        <f>WORKDAY(DG14,'NEO 5322121'!$A13,'[2]Holiday Schedule'!$B$2:$B$30)</f>
        <v>42284</v>
      </c>
      <c r="DH13" s="431">
        <f>WORKDAY(DH14,'NEO 5322121'!$A13,'[2]Holiday Schedule'!$B$2:$B$30)</f>
        <v>42284</v>
      </c>
      <c r="DI13" s="431">
        <f>WORKDAY(DI14,'NEO 5322121'!$A13,'[2]Holiday Schedule'!$B$2:$B$30)</f>
        <v>42284</v>
      </c>
      <c r="DJ13" s="479">
        <v>42279</v>
      </c>
      <c r="DK13" s="431">
        <f>WORKDAY(DK14,'NEO 5322121'!$A13,'[2]Holiday Schedule'!$B$2:$B$30)</f>
        <v>42284</v>
      </c>
      <c r="DL13" s="431">
        <f>WORKDAY(DL14,'NEO 5322121'!$A13,'[2]Holiday Schedule'!$B$2:$B$30)</f>
        <v>42284</v>
      </c>
      <c r="DM13" s="431">
        <f>WORKDAY(DM14,'NEO 5322121'!$A13,'[2]Holiday Schedule'!$B$2:$B$30)</f>
        <v>42284</v>
      </c>
      <c r="DN13" s="431">
        <f>WORKDAY(DN14,'NEO 5322121'!$A13,'[2]Holiday Schedule'!$B$2:$B$30)</f>
        <v>42284</v>
      </c>
      <c r="DO13" s="431">
        <f>WORKDAY(DO14,'NEO 5322121'!$A13,'[2]Holiday Schedule'!$B$2:$B$30)</f>
        <v>42284</v>
      </c>
      <c r="DP13" s="431">
        <f>WORKDAY(DP14,'NEO 5322121'!$A13,'[2]Holiday Schedule'!$B$2:$B$30)</f>
        <v>42284</v>
      </c>
      <c r="DQ13" s="431">
        <f>WORKDAY(DQ14,'NEO 5322121'!$A13,'[2]Holiday Schedule'!$B$2:$B$30)</f>
        <v>42285</v>
      </c>
      <c r="DR13" s="431">
        <f>WORKDAY(DR14,'NEO 5322121'!$A13,'[2]Holiday Schedule'!$B$2:$B$30)</f>
        <v>42284</v>
      </c>
      <c r="DS13" s="431">
        <f>WORKDAY(DS14,'NEO 5322121'!$A13,'[2]Holiday Schedule'!$B$2:$B$30)</f>
        <v>42285</v>
      </c>
      <c r="DT13" s="479">
        <v>42282</v>
      </c>
      <c r="DU13" s="434"/>
      <c r="DV13" s="431">
        <f>WORKDAY(DV14,'NEO 5322121'!$A13,'[2]Holiday Schedule'!$B$2:$B$30)</f>
        <v>42282</v>
      </c>
      <c r="DW13" s="431">
        <f>WORKDAY(DW14,'NEO 5322121'!$A13,'[2]Holiday Schedule'!$B$2:$B$30)</f>
        <v>42285</v>
      </c>
      <c r="DX13" s="431">
        <f>WORKDAY(DX14,'NEO 5322121'!$A13,'[2]Holiday Schedule'!$B$2:$B$30)</f>
        <v>42290</v>
      </c>
      <c r="DY13" s="431">
        <f>WORKDAY(DY14,'NEO 5322121'!$A13,'[2]Holiday Schedule'!$B$2:$B$30)</f>
        <v>42291</v>
      </c>
      <c r="DZ13" s="431">
        <f>WORKDAY(DZ14,'NEO 5322121'!$A13,'[2]Holiday Schedule'!$B$2:$B$30)</f>
        <v>42291</v>
      </c>
      <c r="EA13" s="479">
        <v>42286</v>
      </c>
      <c r="EB13" s="431">
        <f>WORKDAY(EB14,'NEO 5322121'!$A13,'[2]Holiday Schedule'!$B$2:$B$30)</f>
        <v>42291</v>
      </c>
      <c r="EC13" s="431">
        <f>WORKDAY(EC14,'NEO 5322121'!$A13,'[2]Holiday Schedule'!$B$2:$B$30)</f>
        <v>42291</v>
      </c>
      <c r="ED13" s="441">
        <f>WORKDAY(ED14,'NEO 5322121'!$A13,'[2]Holiday Schedule'!$B$2:$B$30)</f>
        <v>42291</v>
      </c>
      <c r="EE13" s="431">
        <f>WORKDAY(EE14,'NEO 5322121'!$A13,'[2]Holiday Schedule'!$B$2:$B$30)</f>
        <v>42291</v>
      </c>
      <c r="EF13" s="431">
        <f>WORKDAY(EF14,'NEO 5322121'!$A13,'[2]Holiday Schedule'!$B$2:$B$30)</f>
        <v>42291</v>
      </c>
      <c r="EG13" s="431">
        <f>WORKDAY(EG14,'NEO 5322121'!$A13,'[2]Holiday Schedule'!$B$2:$B$30)</f>
        <v>42291</v>
      </c>
      <c r="EH13" s="431">
        <f>WORKDAY(EH14,'NEO 5322121'!$A13,'[2]Holiday Schedule'!$B$2:$B$30)</f>
        <v>42291</v>
      </c>
      <c r="EI13" s="431">
        <f>WORKDAY(EI14,'NEO 5322121'!$A13,'[2]Holiday Schedule'!$B$2:$B$30)</f>
        <v>42291</v>
      </c>
      <c r="EJ13" s="479">
        <v>42287</v>
      </c>
      <c r="EK13" s="431">
        <f>WORKDAY(EK14,'NEO 5322121'!$A13,'[2]Holiday Schedule'!$B$2:$B$30)</f>
        <v>42299</v>
      </c>
      <c r="EL13" s="431">
        <f>WORKDAY(EL14,'NEO 5322121'!$A13,'[2]Holiday Schedule'!$B$2:$B$30)</f>
        <v>42298</v>
      </c>
      <c r="EM13" s="431">
        <f>WORKDAY(EM14,'NEO 5322121'!$A13,'[2]Holiday Schedule'!$B$2:$B$30)</f>
        <v>42298</v>
      </c>
      <c r="EN13" s="431">
        <f>WORKDAY(EN14,'NEO 5322121'!$A13,'[2]Holiday Schedule'!$B$2:$B$30)</f>
        <v>42298</v>
      </c>
      <c r="EO13" s="431">
        <f>WORKDAY(EO14,'NEO 5322121'!$A13,'[2]Holiday Schedule'!$B$2:$B$30)</f>
        <v>42298</v>
      </c>
      <c r="EP13" s="431">
        <f>WORKDAY(EP14,'NEO 5322121'!$A13,'[2]Holiday Schedule'!$B$2:$B$30)</f>
        <v>42298</v>
      </c>
      <c r="EQ13" s="431">
        <f>WORKDAY(EQ14,'NEO 5322121'!$A13,'[2]Holiday Schedule'!$B$2:$B$30)</f>
        <v>42298</v>
      </c>
      <c r="ER13" s="431">
        <f>WORKDAY(ER14,'NEO 5322121'!$A13,'[2]Holiday Schedule'!$B$2:$B$30)</f>
        <v>42298</v>
      </c>
      <c r="ES13" s="431">
        <f>WORKDAY(ES14,'NEO 5322121'!$A13,'[2]Holiday Schedule'!$B$2:$B$30)</f>
        <v>42298</v>
      </c>
      <c r="ET13" s="431">
        <f>WORKDAY(ET14,'NEO 5322121'!$A13,'[2]Holiday Schedule'!$B$2:$B$30)</f>
        <v>42298</v>
      </c>
      <c r="EU13" s="479">
        <v>42289</v>
      </c>
      <c r="EV13" s="431">
        <f>WORKDAY(EV14,'NEO 5322121'!$A13,'[2]Holiday Schedule'!$B$2:$B$30)</f>
        <v>42298</v>
      </c>
      <c r="EW13" s="431">
        <f>WORKDAY(EW14,'NEO 5322121'!$A13,'[2]Holiday Schedule'!$B$2:$B$30)</f>
        <v>42298</v>
      </c>
      <c r="EX13" s="431">
        <f>WORKDAY(EX14,'NEO 5322121'!$A13,'[2]Holiday Schedule'!$B$2:$B$30)</f>
        <v>42298</v>
      </c>
      <c r="EY13" s="431">
        <f>WORKDAY(EY14,'NEO 5322121'!$A13,'[2]Holiday Schedule'!$B$2:$B$30)</f>
        <v>42298</v>
      </c>
      <c r="EZ13" s="435"/>
      <c r="FA13" s="431">
        <f>WORKDAY(FA14,'NEO 5322121'!$A13,'[2]Holiday Schedule'!$B$2:$B$30)</f>
        <v>42298</v>
      </c>
      <c r="FB13" s="441">
        <f>WORKDAY(FB14,'NEO 5322121'!$A13,'[2]Holiday Schedule'!$B$2:$B$30)</f>
        <v>42298</v>
      </c>
      <c r="FC13" s="431">
        <f>WORKDAY(FC14,'NEO 5322121'!$A13,'[2]Holiday Schedule'!$B$2:$B$30)</f>
        <v>42298</v>
      </c>
      <c r="FD13" s="431">
        <f>WORKDAY(FD14,'NEO 5322121'!$A13,'[2]Holiday Schedule'!$B$2:$B$30)</f>
        <v>42298</v>
      </c>
      <c r="FE13" s="479">
        <v>42291</v>
      </c>
      <c r="FF13" s="431">
        <f>WORKDAY(FF14,'NEO 5322121'!$A13,'[2]Holiday Schedule'!$B$2:$B$30)</f>
        <v>42300</v>
      </c>
      <c r="FG13" s="431">
        <f>WORKDAY(FG14,'NEO 5322121'!$A13,'[2]Holiday Schedule'!$B$2:$B$30)</f>
        <v>42300</v>
      </c>
      <c r="FH13" s="431">
        <f>WORKDAY(FH14,'NEO 5322121'!$A13,'[2]Holiday Schedule'!$B$2:$B$30)</f>
        <v>42300</v>
      </c>
      <c r="FI13" s="431">
        <f>WORKDAY(FI14,'NEO 5322121'!$A13,'[2]Holiday Schedule'!$B$2:$B$30)</f>
        <v>42300</v>
      </c>
      <c r="FJ13" s="431">
        <f>WORKDAY(FJ14,'NEO 5322121'!$A13,'[2]Holiday Schedule'!$B$2:$B$30)</f>
        <v>42300</v>
      </c>
      <c r="FK13" s="479">
        <v>42293</v>
      </c>
      <c r="FL13" s="431">
        <f>WORKDAY(FL14,'NEO 5322121'!$A13,'[2]Holiday Schedule'!$B$2:$B$30)</f>
        <v>42300</v>
      </c>
      <c r="FM13" s="431">
        <f>WORKDAY(FM14,'NEO 5322121'!$A13,'[2]Holiday Schedule'!$B$2:$B$30)</f>
        <v>42300</v>
      </c>
      <c r="FN13" s="431">
        <f>WORKDAY(FN14,'NEO 5322121'!$A13,'[2]Holiday Schedule'!$B$2:$B$30)</f>
        <v>42300</v>
      </c>
      <c r="FO13" s="431">
        <f>WORKDAY(FO14,'NEO 5322121'!$A13,'[2]Holiday Schedule'!$B$2:$B$30)</f>
        <v>42300</v>
      </c>
      <c r="FP13" s="431">
        <f>WORKDAY(FP14,'NEO 5322121'!$A13,'[2]Holiday Schedule'!$B$2:$B$30)</f>
        <v>42300</v>
      </c>
      <c r="FQ13" s="431">
        <f>WORKDAY(FQ14,'NEO 5322121'!$A13,'[2]Holiday Schedule'!$B$2:$B$30)</f>
        <v>42300</v>
      </c>
      <c r="FR13" s="431">
        <f>WORKDAY(FR14,'NEO 5322121'!$A13,'[2]Holiday Schedule'!$B$2:$B$30)</f>
        <v>42300</v>
      </c>
      <c r="FS13" s="431">
        <f>WORKDAY(FS14,'NEO 5322121'!$A13,'[2]Holiday Schedule'!$B$2:$B$30)</f>
        <v>42300</v>
      </c>
      <c r="FT13" s="431">
        <f>WORKDAY(FT14,'NEO 5322121'!$A13,'[2]Holiday Schedule'!$B$2:$B$30)</f>
        <v>42300</v>
      </c>
      <c r="FU13" s="431">
        <f>WORKDAY(FU14,'NEO 5322121'!$A13,'[2]Holiday Schedule'!$B$2:$B$30)</f>
        <v>42300</v>
      </c>
      <c r="FV13" s="431">
        <f>WORKDAY(FV14,'NEO 5322121'!$A13,'[2]Holiday Schedule'!$B$2:$B$30)</f>
        <v>42300</v>
      </c>
      <c r="FW13" s="431">
        <f>WORKDAY(FW14,'NEO 5322121'!$A13,'[2]Holiday Schedule'!$B$2:$B$30)</f>
        <v>42300</v>
      </c>
      <c r="FX13" s="431">
        <f>WORKDAY(FX14,'NEO 5322121'!$A13,'[2]Holiday Schedule'!$B$2:$B$30)</f>
        <v>42300</v>
      </c>
      <c r="FY13" s="431">
        <f>WORKDAY(FY14,'NEO 5322121'!$A13,'[2]Holiday Schedule'!$B$2:$B$30)</f>
        <v>42300</v>
      </c>
      <c r="FZ13" s="431">
        <f>WORKDAY(FZ14,'NEO 5322121'!$A13,'[2]Holiday Schedule'!$B$2:$B$30)</f>
        <v>42300</v>
      </c>
      <c r="GA13" s="441">
        <f>WORKDAY(GA14,'NEO 5322121'!$A13,'[2]Holiday Schedule'!$B$2:$B$30)</f>
        <v>42300</v>
      </c>
      <c r="GB13" s="431">
        <f>WORKDAY(GB14,'NEO 5322121'!$A13,'[2]Holiday Schedule'!$B$2:$B$30)</f>
        <v>42300</v>
      </c>
      <c r="GC13" s="431">
        <f>WORKDAY(GC14,'NEO 5322121'!$A13,'[2]Holiday Schedule'!$B$2:$B$30)</f>
        <v>42300</v>
      </c>
      <c r="GD13" s="431">
        <f>WORKDAY(GD14,'NEO 5322121'!$A13,'[2]Holiday Schedule'!$B$2:$B$30)</f>
        <v>42303</v>
      </c>
      <c r="GE13" s="431">
        <f>WORKDAY(GE14,'NEO 5322121'!$A13,'[2]Holiday Schedule'!$B$2:$B$30)</f>
        <v>42303</v>
      </c>
      <c r="GF13" s="431">
        <f>WORKDAY(GF14,'NEO 5322121'!$A13,'[2]Holiday Schedule'!$B$2:$B$30)</f>
        <v>42303</v>
      </c>
      <c r="GG13" s="431">
        <f>WORKDAY(GG14,'NEO 5322121'!$A13,'[2]Holiday Schedule'!$B$2:$B$30)</f>
        <v>42303</v>
      </c>
      <c r="GH13" s="431">
        <f>WORKDAY(GH14,'NEO 5322121'!$A13,'[2]Holiday Schedule'!$B$2:$B$30)</f>
        <v>42303</v>
      </c>
      <c r="GI13" s="431">
        <f>WORKDAY(GI14,'NEO 5322121'!$A13,'[2]Holiday Schedule'!$B$2:$B$30)</f>
        <v>42303</v>
      </c>
      <c r="GJ13" s="431">
        <f>WORKDAY(GJ14,'NEO 5322121'!$A13,'[2]Holiday Schedule'!$B$2:$B$30)</f>
        <v>42303</v>
      </c>
      <c r="GK13" s="431">
        <f>WORKDAY(GK14,'NEO 5322121'!$A13,'[2]Holiday Schedule'!$B$2:$B$30)</f>
        <v>42303</v>
      </c>
      <c r="GL13" s="431">
        <f>WORKDAY(GL14,'NEO 5322121'!$A13,'[2]Holiday Schedule'!$B$2:$B$30)</f>
        <v>42303</v>
      </c>
      <c r="GM13" s="431">
        <f>WORKDAY(GM14,'NEO 5322121'!$A13,'[2]Holiday Schedule'!$B$2:$B$30)</f>
        <v>42303</v>
      </c>
      <c r="GN13" s="431">
        <f>WORKDAY(GN14,'NEO 5322121'!$A13,'[2]Holiday Schedule'!$B$2:$B$30)</f>
        <v>42303</v>
      </c>
      <c r="GO13" s="431">
        <f>WORKDAY(GO14,'NEO 5322121'!$A13,'[2]Holiday Schedule'!$B$2:$B$30)</f>
        <v>42303</v>
      </c>
      <c r="GP13" s="431">
        <f>WORKDAY(GP14,'NEO 5322121'!$A13,'[2]Holiday Schedule'!$B$2:$B$30)</f>
        <v>42303</v>
      </c>
      <c r="GQ13" s="431">
        <f>WORKDAY(GQ14,'NEO 5322121'!$A13,'[2]Holiday Schedule'!$B$2:$B$30)</f>
        <v>42303</v>
      </c>
      <c r="GR13" s="431">
        <f>WORKDAY(GR14,'NEO 5322121'!$A13,'[2]Holiday Schedule'!$B$2:$B$30)</f>
        <v>42303</v>
      </c>
      <c r="GS13" s="431">
        <f>WORKDAY(GS14,'NEO 5322121'!$A13,'[2]Holiday Schedule'!$B$2:$B$30)</f>
        <v>42303</v>
      </c>
      <c r="GT13" s="431">
        <f>WORKDAY(GT14,'NEO 5322121'!$A13,'[2]Holiday Schedule'!$B$2:$B$30)</f>
        <v>42303</v>
      </c>
      <c r="GU13" s="431">
        <f>WORKDAY(GU14,'NEO 5322121'!$A13,'[2]Holiday Schedule'!$B$2:$B$30)</f>
        <v>42310</v>
      </c>
      <c r="GV13" s="431">
        <f>WORKDAY(GV14,'NEO 5322121'!$A13,'[2]Holiday Schedule'!$B$2:$B$30)</f>
        <v>42310</v>
      </c>
      <c r="GW13" s="434"/>
      <c r="GX13" s="431">
        <f>WORKDAY(GX14,'NEO 5322121'!$A13,'[2]Holiday Schedule'!$B$2:$B$30)</f>
        <v>42310</v>
      </c>
      <c r="GY13" s="431">
        <f>WORKDAY(GY14,'NEO 5322121'!$A13,'[2]Holiday Schedule'!$B$2:$B$30)</f>
        <v>42310</v>
      </c>
      <c r="GZ13" s="431">
        <f>WORKDAY(GZ14,'NEO 5322121'!$A13,'[2]Holiday Schedule'!$B$2:$B$30)</f>
        <v>42310</v>
      </c>
      <c r="HA13" s="431">
        <f>WORKDAY(HA14,'NEO 5322121'!$A13,'[2]Holiday Schedule'!$B$2:$B$30)</f>
        <v>42310</v>
      </c>
      <c r="HB13" s="431">
        <f>WORKDAY(HB14,'NEO 5322121'!$A13,'[2]Holiday Schedule'!$B$2:$B$30)</f>
        <v>42310</v>
      </c>
      <c r="HC13" s="431">
        <f>WORKDAY(HC14,'NEO 5322121'!$A13,'[2]Holiday Schedule'!$B$2:$B$30)</f>
        <v>42310</v>
      </c>
      <c r="HD13" s="431">
        <f>WORKDAY(HD14,'NEO 5322121'!$A13,'[2]Holiday Schedule'!$B$2:$B$30)</f>
        <v>42310</v>
      </c>
      <c r="HE13" s="431">
        <f>WORKDAY(HE14,'NEO 5322121'!$A13,'[2]Holiday Schedule'!$B$2:$B$30)</f>
        <v>42310</v>
      </c>
      <c r="HF13" s="431">
        <f>WORKDAY(HF14,'NEO 5322121'!$A13,'[2]Holiday Schedule'!$B$2:$B$30)</f>
        <v>42310</v>
      </c>
      <c r="HG13" s="431">
        <f>WORKDAY(HG14,'NEO 5322121'!$A13,'[2]Holiday Schedule'!$B$2:$B$30)</f>
        <v>42310</v>
      </c>
      <c r="HH13" s="431">
        <f>WORKDAY(HH14,'NEO 5322121'!$A13,'[2]Holiday Schedule'!$B$2:$B$30)</f>
        <v>42310</v>
      </c>
      <c r="HI13" s="431">
        <f>WORKDAY(HI14,'NEO 5322121'!$A13,'[2]Holiday Schedule'!$B$2:$B$30)</f>
        <v>42310</v>
      </c>
      <c r="HJ13" s="431">
        <f>WORKDAY(HJ14,'NEO 5322121'!$A13,'[2]Holiday Schedule'!$B$2:$B$30)</f>
        <v>42303</v>
      </c>
      <c r="HK13" s="431">
        <f>WORKDAY(HK14,'NEO 5322121'!$A13,'[2]Holiday Schedule'!$B$2:$B$30)</f>
        <v>42310</v>
      </c>
      <c r="HL13" s="431">
        <f>WORKDAY(HL14,'NEO 5322121'!$A13,'[2]Holiday Schedule'!$B$2:$B$30)</f>
        <v>42310</v>
      </c>
      <c r="HM13" s="431">
        <f>WORKDAY(HM14,'NEO 5322121'!$A13,'[2]Holiday Schedule'!$B$2:$B$30)</f>
        <v>42310</v>
      </c>
      <c r="HN13" s="431">
        <f>WORKDAY(HN14,'NEO 5322121'!$A13,'[2]Holiday Schedule'!$B$2:$B$30)</f>
        <v>42312</v>
      </c>
      <c r="HO13" s="431">
        <f>WORKDAY(HO14,'NEO 5322121'!$A13,'[2]Holiday Schedule'!$B$2:$B$30)</f>
        <v>42312</v>
      </c>
      <c r="HP13" s="431">
        <f>WORKDAY(HP14,'NEO 5322121'!$A13,'[2]Holiday Schedule'!$B$2:$B$30)</f>
        <v>42312</v>
      </c>
      <c r="HQ13" s="431">
        <f>WORKDAY(HQ14,'NEO 5322121'!$A13,'[2]Holiday Schedule'!$B$2:$B$30)</f>
        <v>42312</v>
      </c>
      <c r="HR13" s="431">
        <f>WORKDAY(HR14,'NEO 5322121'!$A13,'[2]Holiday Schedule'!$B$2:$B$30)</f>
        <v>42312</v>
      </c>
      <c r="HS13" s="431">
        <f>WORKDAY(HS14,'NEO 5322121'!$A13,'[2]Holiday Schedule'!$B$2:$B$30)</f>
        <v>42312</v>
      </c>
      <c r="HT13" s="479">
        <v>42303</v>
      </c>
      <c r="HU13" s="431">
        <f>WORKDAY(HU14,'NEO 5322121'!$A13,'[2]Holiday Schedule'!$B$2:$B$30)</f>
        <v>42312</v>
      </c>
      <c r="HV13" s="431">
        <f>WORKDAY(HV14,'NEO 5322121'!$A13,'[2]Holiday Schedule'!$B$2:$B$30)</f>
        <v>42312</v>
      </c>
      <c r="HW13" s="431">
        <f>WORKDAY(HW14,'NEO 5322121'!$A13,'[2]Holiday Schedule'!$B$2:$B$30)</f>
        <v>42312</v>
      </c>
      <c r="HX13" s="431">
        <f>WORKDAY(HX14,'NEO 5322121'!$A13,'[2]Holiday Schedule'!$B$2:$B$30)</f>
        <v>42312</v>
      </c>
      <c r="HY13" s="431">
        <f>WORKDAY(HY14,'NEO 5322121'!$A13,'[2]Holiday Schedule'!$B$2:$B$30)</f>
        <v>42311</v>
      </c>
      <c r="HZ13" s="431">
        <f>WORKDAY(HZ14,'NEO 5322121'!$A13,'[2]Holiday Schedule'!$B$2:$B$30)</f>
        <v>42311</v>
      </c>
      <c r="IA13" s="431">
        <f>WORKDAY(IA14,'NEO 5322121'!$A13,'[2]Holiday Schedule'!$B$2:$B$30)</f>
        <v>42311</v>
      </c>
      <c r="IB13" s="436"/>
      <c r="IC13" s="431">
        <f>WORKDAY(IC14,'NEO 5322121'!$A13,'[2]Holiday Schedule'!$B$2:$B$30)</f>
        <v>42311</v>
      </c>
      <c r="ID13" s="431">
        <f>WORKDAY(ID14,'NEO 5322121'!$A13,'[2]Holiday Schedule'!$B$2:$B$30)</f>
        <v>42311</v>
      </c>
      <c r="IE13" s="431">
        <f>WORKDAY(IE14,'NEO 5322121'!$A13,'[2]Holiday Schedule'!$B$2:$B$30)</f>
        <v>42312</v>
      </c>
      <c r="IF13" s="431">
        <f>WORKDAY(IF14,'NEO 5322121'!$A13,'[2]Holiday Schedule'!$B$2:$B$30)</f>
        <v>42311</v>
      </c>
      <c r="IG13" s="431">
        <f>WORKDAY(IG14,'NEO 5322121'!$A13,'[2]Holiday Schedule'!$B$2:$B$30)</f>
        <v>42311</v>
      </c>
      <c r="IH13" s="431">
        <f>WORKDAY(IH14,'NEO 5322121'!$A13,'[2]Holiday Schedule'!$B$2:$B$30)</f>
        <v>42313</v>
      </c>
      <c r="II13" s="431">
        <f>WORKDAY(II14,'NEO 5322121'!$A13,'[2]Holiday Schedule'!$B$2:$B$30)</f>
        <v>42313</v>
      </c>
      <c r="IJ13" s="431">
        <f>WORKDAY(IJ14,'NEO 5322121'!$A13,'[2]Holiday Schedule'!$B$2:$B$30)</f>
        <v>42313</v>
      </c>
      <c r="IK13" s="431">
        <f>WORKDAY(IK14,'NEO 5322121'!$A13,'[2]Holiday Schedule'!$B$2:$B$30)</f>
        <v>42313</v>
      </c>
      <c r="IL13" s="431">
        <f>WORKDAY(IL14,'NEO 5322121'!$A13,'[2]Holiday Schedule'!$B$2:$B$30)</f>
        <v>42313</v>
      </c>
      <c r="IM13" s="431">
        <f>WORKDAY(IM14,'NEO 5322121'!$A13,'[2]Holiday Schedule'!$B$2:$B$30)</f>
        <v>42313</v>
      </c>
      <c r="IN13" s="431">
        <f>WORKDAY(IN14,'NEO 5322121'!$A13,'[2]Holiday Schedule'!$B$2:$B$30)</f>
        <v>42313</v>
      </c>
      <c r="IO13" s="431">
        <f>WORKDAY(IO14,'NEO 5322121'!$A13,'[2]Holiday Schedule'!$B$2:$B$30)</f>
        <v>42313</v>
      </c>
      <c r="IP13" s="431">
        <f>WORKDAY(IP14,'NEO 5322121'!$A13,'[2]Holiday Schedule'!$B$2:$B$30)</f>
        <v>42313</v>
      </c>
      <c r="IQ13" s="431">
        <f>WORKDAY(IQ14,'NEO 5322121'!$A13,'[2]Holiday Schedule'!$B$2:$B$30)</f>
        <v>42318</v>
      </c>
      <c r="IR13" s="431">
        <f>WORKDAY(IR14,'NEO 5322121'!$A13,'[2]Holiday Schedule'!$B$2:$B$30)</f>
        <v>42318</v>
      </c>
      <c r="IS13" s="431">
        <f>WORKDAY(IS14,'NEO 5322121'!$A13,'[2]Holiday Schedule'!$B$2:$B$30)</f>
        <v>42318</v>
      </c>
      <c r="IT13" s="431">
        <f>WORKDAY(IT14,'NEO 5322121'!$A13,'[2]Holiday Schedule'!$B$2:$B$30)</f>
        <v>42318</v>
      </c>
      <c r="IU13" s="431">
        <f>WORKDAY(IU14,'NEO 5322121'!$A13,'[2]Holiday Schedule'!$B$2:$B$30)</f>
        <v>42318</v>
      </c>
      <c r="IV13" s="431">
        <f>WORKDAY(IV14,'NEO 5322121'!$A13,'[2]Holiday Schedule'!$B$2:$B$30)</f>
        <v>42318</v>
      </c>
      <c r="IW13" s="431">
        <f>WORKDAY(IW14,'NEO 5322121'!$A13,'[2]Holiday Schedule'!$B$2:$B$30)</f>
        <v>42318</v>
      </c>
      <c r="IX13" s="431">
        <f>WORKDAY(IX14,'NEO 5322121'!$A13,'[2]Holiday Schedule'!$B$2:$B$30)</f>
        <v>42318</v>
      </c>
      <c r="IY13" s="431">
        <f>WORKDAY(IY14,'NEO 5322121'!$A13,'[2]Holiday Schedule'!$B$2:$B$30)</f>
        <v>42318</v>
      </c>
      <c r="IZ13" s="431">
        <f>WORKDAY(IZ14,'NEO 5322121'!$A13,'[2]Holiday Schedule'!$B$2:$B$30)</f>
        <v>42318</v>
      </c>
      <c r="JA13" s="431">
        <f>WORKDAY(JA14,'NEO 5322121'!$A13,'[2]Holiday Schedule'!$B$2:$B$30)</f>
        <v>42318</v>
      </c>
      <c r="JB13" s="431">
        <f>WORKDAY(JB14,'NEO 5322121'!$A13,'[2]Holiday Schedule'!$B$2:$B$30)</f>
        <v>42318</v>
      </c>
      <c r="JC13" s="431">
        <f>WORKDAY(JC14,'NEO 5322121'!$A13,'[2]Holiday Schedule'!$B$2:$B$30)</f>
        <v>42318</v>
      </c>
      <c r="JD13" s="431">
        <f>WORKDAY(JD14,'NEO 5322121'!$A13,'[2]Holiday Schedule'!$B$2:$B$30)</f>
        <v>42318</v>
      </c>
      <c r="JE13" s="431">
        <f>WORKDAY(JE14,'NEO 5322121'!$A13,'[2]Holiday Schedule'!$B$2:$B$30)</f>
        <v>42318</v>
      </c>
      <c r="JF13" s="431">
        <f>WORKDAY(JF14,'NEO 5322121'!$A13,'[2]Holiday Schedule'!$B$2:$B$30)</f>
        <v>42318</v>
      </c>
      <c r="JG13" s="436"/>
      <c r="JH13" s="431">
        <f>WORKDAY(JH14,'NEO 5322121'!$A13,'[2]Holiday Schedule'!$B$2:$B$30)</f>
        <v>42318</v>
      </c>
      <c r="JI13" s="431">
        <f>WORKDAY(JI14,'NEO 5322121'!$A13,'[2]Holiday Schedule'!$B$2:$B$30)</f>
        <v>42318</v>
      </c>
      <c r="JJ13" s="431">
        <f>WORKDAY(JJ14,'NEO 5322121'!$A13,'[2]Holiday Schedule'!$B$2:$B$30)</f>
        <v>42319</v>
      </c>
      <c r="JK13" s="431">
        <f>WORKDAY(JK14,'NEO 5322121'!$A13,'[2]Holiday Schedule'!$B$2:$B$30)</f>
        <v>42314</v>
      </c>
      <c r="JL13" s="431">
        <f>WORKDAY(JL14,'NEO 5322121'!$A13,'[2]Holiday Schedule'!$B$2:$B$30)</f>
        <v>42313</v>
      </c>
      <c r="JM13" s="431">
        <f>WORKDAY(JM14,'NEO 5322121'!$A13,'[2]Holiday Schedule'!$B$2:$B$30)</f>
        <v>42314</v>
      </c>
      <c r="JN13" s="431">
        <f>WORKDAY(JN14,'NEO 5322121'!$A13,'[2]Holiday Schedule'!$B$2:$B$30)</f>
        <v>42314</v>
      </c>
      <c r="JO13" s="431">
        <f>WORKDAY(JO14,'NEO 5322121'!$A13,'[2]Holiday Schedule'!$B$2:$B$30)</f>
        <v>42314</v>
      </c>
      <c r="JP13" s="431">
        <f>WORKDAY(JP14,'NEO 5322121'!$A13,'[2]Holiday Schedule'!$B$2:$B$30)</f>
        <v>42314</v>
      </c>
      <c r="JQ13" s="431">
        <f>WORKDAY(JQ14,'NEO 5322121'!$A13,'[2]Holiday Schedule'!$B$2:$B$30)</f>
        <v>42314</v>
      </c>
      <c r="JR13" s="431">
        <f>WORKDAY(JR14,'NEO 5322121'!$A13,'[2]Holiday Schedule'!$B$2:$B$30)</f>
        <v>42317</v>
      </c>
      <c r="JS13" s="431">
        <f>WORKDAY(JS14,'NEO 5322121'!$A13,'[2]Holiday Schedule'!$B$2:$B$30)</f>
        <v>42317</v>
      </c>
      <c r="JT13" s="431">
        <f>WORKDAY(JT14,'NEO 5322121'!$A13,'[2]Holiday Schedule'!$B$2:$B$30)</f>
        <v>42317</v>
      </c>
      <c r="JU13" s="431">
        <f>WORKDAY(JU14,'NEO 5322121'!$A13,'[2]Holiday Schedule'!$B$2:$B$30)</f>
        <v>42320</v>
      </c>
      <c r="JV13" s="431">
        <f>WORKDAY(JV14,'NEO 5322121'!$A13,'[2]Holiday Schedule'!$B$2:$B$30)</f>
        <v>42317</v>
      </c>
      <c r="JW13" s="431">
        <f>WORKDAY(JW14,'NEO 5322121'!$A13,'[2]Holiday Schedule'!$B$2:$B$30)</f>
        <v>42319</v>
      </c>
      <c r="JX13" s="431">
        <f>WORKDAY(JX14,'NEO 5322121'!$A13,'[2]Holiday Schedule'!$B$2:$B$30)</f>
        <v>42319</v>
      </c>
      <c r="JY13" s="431">
        <f>WORKDAY(JY14,'NEO 5322121'!$A13,'[2]Holiday Schedule'!$B$2:$B$30)</f>
        <v>42319</v>
      </c>
      <c r="JZ13" s="431">
        <f>WORKDAY(JZ14,'NEO 5322121'!$A13,'[2]Holiday Schedule'!$B$2:$B$30)</f>
        <v>42319</v>
      </c>
      <c r="KA13" s="431">
        <f>WORKDAY(KA14,'NEO 5322121'!$A13,'[2]Holiday Schedule'!$B$2:$B$30)</f>
        <v>42319</v>
      </c>
      <c r="KB13" s="431">
        <f>WORKDAY(KB14,'NEO 5322121'!$A13,'[2]Holiday Schedule'!$B$2:$B$30)</f>
        <v>42319</v>
      </c>
      <c r="KC13" s="431">
        <f>WORKDAY(KC14,'NEO 5322121'!$A13,'[2]Holiday Schedule'!$B$2:$B$30)</f>
        <v>42319</v>
      </c>
      <c r="KD13" s="431">
        <f>WORKDAY(KD14,'NEO 5322121'!$A13,'[2]Holiday Schedule'!$B$2:$B$30)</f>
        <v>42319</v>
      </c>
      <c r="KE13" s="431">
        <f>WORKDAY(KE14,'NEO 5322121'!$A13,'[2]Holiday Schedule'!$B$2:$B$30)</f>
        <v>42319</v>
      </c>
      <c r="KF13" s="431">
        <f>WORKDAY(KF14,'NEO 5322121'!$A13,'[2]Holiday Schedule'!$B$2:$B$30)</f>
        <v>42319</v>
      </c>
      <c r="KG13" s="431">
        <f>WORKDAY(KG14,'NEO 5322121'!$A13,'[2]Holiday Schedule'!$B$2:$B$30)</f>
        <v>42319</v>
      </c>
      <c r="KH13" s="431">
        <f>WORKDAY(KH14,'NEO 5322121'!$A13,'[2]Holiday Schedule'!$B$2:$B$30)</f>
        <v>42321</v>
      </c>
      <c r="KI13" s="431">
        <f>WORKDAY(KI14,'NEO 5322121'!$A13,'[2]Holiday Schedule'!$B$2:$B$30)</f>
        <v>42326</v>
      </c>
      <c r="KJ13" s="431">
        <f>WORKDAY(KJ14,'NEO 5322121'!$A13,'[2]Holiday Schedule'!$B$2:$B$30)</f>
        <v>42326</v>
      </c>
      <c r="KK13" s="431">
        <f>WORKDAY(KK14,'NEO 5322121'!$A13,'[2]Holiday Schedule'!$B$2:$B$30)</f>
        <v>42326</v>
      </c>
      <c r="KL13" s="436"/>
      <c r="KM13" s="431">
        <f>WORKDAY(KM14,'NEO 5322121'!$A13,'[2]Holiday Schedule'!$B$2:$B$30)</f>
        <v>42326</v>
      </c>
      <c r="KN13" s="431">
        <f>WORKDAY(KN14,'NEO 5322121'!$A13,'[2]Holiday Schedule'!$B$2:$B$30)</f>
        <v>42326</v>
      </c>
      <c r="KO13" s="431">
        <f>WORKDAY(KO14,'NEO 5322121'!$A13,'[2]Holiday Schedule'!$B$2:$B$30)</f>
        <v>42326</v>
      </c>
      <c r="KP13" s="431">
        <f>WORKDAY(KP14,'NEO 5322121'!$A13,'[2]Holiday Schedule'!$B$2:$B$30)</f>
        <v>42328</v>
      </c>
      <c r="KQ13" s="431">
        <f>WORKDAY(KQ14,'NEO 5322121'!$A13,'[2]Holiday Schedule'!$B$2:$B$30)</f>
        <v>42328</v>
      </c>
      <c r="KR13" s="431">
        <f>WORKDAY(KR14,'NEO 5322121'!$A13,'[2]Holiday Schedule'!$B$2:$B$30)</f>
        <v>42328</v>
      </c>
      <c r="KS13" s="431">
        <f>WORKDAY(KS14,'NEO 5322121'!$A13,'[2]Holiday Schedule'!$B$2:$B$30)</f>
        <v>42328</v>
      </c>
      <c r="KT13" s="431">
        <f>WORKDAY(KT14,'NEO 5322121'!$A13,'[2]Holiday Schedule'!$B$2:$B$30)</f>
        <v>42328</v>
      </c>
      <c r="KU13" s="431">
        <f>WORKDAY(KU14,'NEO 5322121'!$A13,'[2]Holiday Schedule'!$B$2:$B$30)</f>
        <v>42321</v>
      </c>
      <c r="KV13" s="431">
        <f>WORKDAY(KV14,'NEO 5322121'!$A13,'[2]Holiday Schedule'!$B$2:$B$30)</f>
        <v>42328</v>
      </c>
      <c r="KW13" s="431">
        <f>WORKDAY(KW14,'NEO 5322121'!$A13,'[2]Holiday Schedule'!$B$2:$B$30)</f>
        <v>42328</v>
      </c>
      <c r="KX13" s="431">
        <f>WORKDAY(KX14,'NEO 5322121'!$A13,'[2]Holiday Schedule'!$B$2:$B$30)</f>
        <v>42328</v>
      </c>
      <c r="KY13" s="431">
        <f>WORKDAY(KY14,'NEO 5322121'!$A13,'[2]Holiday Schedule'!$B$2:$B$30)</f>
        <v>42328</v>
      </c>
      <c r="KZ13" s="431">
        <f>WORKDAY(KZ14,'NEO 5322121'!$A13,'[2]Holiday Schedule'!$B$2:$B$30)</f>
        <v>42328</v>
      </c>
      <c r="LA13" s="431">
        <f>WORKDAY(LA14,'NEO 5322121'!$A13,'[2]Holiday Schedule'!$B$2:$B$30)</f>
        <v>42328</v>
      </c>
      <c r="LB13" s="431">
        <f>WORKDAY(LB14,'NEO 5322121'!$A13,'[2]Holiday Schedule'!$B$2:$B$30)</f>
        <v>42338</v>
      </c>
      <c r="LC13" s="431">
        <f>WORKDAY(LC14,'NEO 5322121'!$A13,'[2]Holiday Schedule'!$B$2:$B$30)</f>
        <v>42338</v>
      </c>
      <c r="LD13" s="431">
        <f>WORKDAY(LD14,'NEO 5322121'!$A13,'[2]Holiday Schedule'!$B$2:$B$30)</f>
        <v>42338</v>
      </c>
      <c r="LE13" s="431">
        <f>WORKDAY(LE14,'NEO 5322121'!$A13,'[2]Holiday Schedule'!$B$2:$B$30)</f>
        <v>42338</v>
      </c>
      <c r="LF13" s="431">
        <f>WORKDAY(LF14,'NEO 5322121'!$A13,'[2]Holiday Schedule'!$B$2:$B$30)</f>
        <v>42338</v>
      </c>
      <c r="LG13" s="431">
        <f>WORKDAY(LG14,'NEO 5322121'!$A13,'[2]Holiday Schedule'!$B$2:$B$30)</f>
        <v>42338</v>
      </c>
      <c r="LH13" s="431">
        <f>WORKDAY(LH14,'NEO 5322121'!$A13,'[2]Holiday Schedule'!$B$2:$B$30)</f>
        <v>42338</v>
      </c>
      <c r="LI13" s="431">
        <f>WORKDAY(LI14,'NEO 5322121'!$A13,'[2]Holiday Schedule'!$B$2:$B$30)</f>
        <v>42338</v>
      </c>
      <c r="LJ13" s="431">
        <f>WORKDAY(LJ14,'NEO 5322121'!$A13,'[2]Holiday Schedule'!$B$2:$B$30)</f>
        <v>42338</v>
      </c>
      <c r="LK13" s="431">
        <f>WORKDAY(LK14,'NEO 5322121'!$A13,'[2]Holiday Schedule'!$B$2:$B$30)</f>
        <v>42338</v>
      </c>
      <c r="LL13" s="431">
        <f>WORKDAY(LL14,'NEO 5322121'!$A13,'[2]Holiday Schedule'!$B$2:$B$30)</f>
        <v>42340</v>
      </c>
      <c r="LM13" s="431">
        <f>WORKDAY(LM14,'NEO 5322121'!$A13,'[2]Holiday Schedule'!$B$2:$B$30)</f>
        <v>42338</v>
      </c>
      <c r="LN13" s="431">
        <f>WORKDAY(LN14,'NEO 5322121'!$A13,'[2]Holiday Schedule'!$B$2:$B$30)</f>
        <v>42340</v>
      </c>
      <c r="LO13" s="431">
        <f>WORKDAY(LO14,'NEO 5322121'!$A13,'[2]Holiday Schedule'!$B$2:$B$30)</f>
        <v>42340</v>
      </c>
      <c r="LP13" s="431">
        <f>WORKDAY(LP14,'NEO 5322121'!$A13,'[2]Holiday Schedule'!$B$2:$B$30)</f>
        <v>42340</v>
      </c>
      <c r="LQ13" s="436"/>
      <c r="LR13" s="431">
        <f>WORKDAY(LR14,'NEO 5322121'!$A13,'[2]Holiday Schedule'!$B$2:$B$30)</f>
        <v>42340</v>
      </c>
      <c r="LS13" s="431">
        <f>WORKDAY(LS14,'NEO 5322121'!$A13,'[2]Holiday Schedule'!$B$2:$B$30)</f>
        <v>42340</v>
      </c>
      <c r="LT13" s="431">
        <f>WORKDAY(LT14,'NEO 5322121'!$A13,'[2]Holiday Schedule'!$B$2:$B$30)</f>
        <v>42340</v>
      </c>
      <c r="LU13" s="431">
        <f>WORKDAY(LU14,'NEO 5322121'!$A13,'[2]Holiday Schedule'!$B$2:$B$30)</f>
        <v>42340</v>
      </c>
      <c r="LV13" s="431">
        <f>WORKDAY(LV14,'NEO 5322121'!$A13,'[2]Holiday Schedule'!$B$2:$B$30)</f>
        <v>42340</v>
      </c>
      <c r="LW13" s="431">
        <f>WORKDAY(LW14,'NEO 5322121'!$A13,'[2]Holiday Schedule'!$B$2:$B$30)</f>
        <v>42340</v>
      </c>
      <c r="LX13" s="431">
        <f>WORKDAY(LX14,'NEO 5322121'!$A13,'[2]Holiday Schedule'!$B$2:$B$30)</f>
        <v>42340</v>
      </c>
      <c r="LY13" s="431">
        <f>WORKDAY(LY14,'NEO 5322121'!$A13,'[2]Holiday Schedule'!$B$2:$B$30)</f>
        <v>42340</v>
      </c>
      <c r="LZ13" s="431">
        <f>WORKDAY(LZ14,'NEO 5322121'!$A13,'[2]Holiday Schedule'!$B$2:$B$30)</f>
        <v>42340</v>
      </c>
      <c r="MA13" s="431">
        <f>WORKDAY(MA14,'NEO 5322121'!$A13,'[2]Holiday Schedule'!$B$2:$B$30)</f>
        <v>42340</v>
      </c>
      <c r="MB13" s="431">
        <f>WORKDAY(MB14,'NEO 5322121'!$A13,'[2]Holiday Schedule'!$B$2:$B$30)</f>
        <v>42340</v>
      </c>
      <c r="MC13" s="431">
        <f>WORKDAY(MC14,'NEO 5322121'!$A13,'[2]Holiday Schedule'!$B$2:$B$30)</f>
        <v>42327</v>
      </c>
      <c r="MD13" s="431">
        <f>WORKDAY(MD14,'NEO 5322121'!$A13,'[2]Holiday Schedule'!$B$2:$B$30)</f>
        <v>42327</v>
      </c>
      <c r="ME13" s="431">
        <f>WORKDAY(ME14,'NEO 5322121'!$A13,'[2]Holiday Schedule'!$B$2:$B$30)</f>
        <v>42327</v>
      </c>
      <c r="MF13" s="431">
        <f>WORKDAY(MF14,'NEO 5322121'!$A13,'[2]Holiday Schedule'!$B$2:$B$30)</f>
        <v>42327</v>
      </c>
      <c r="MG13" s="431">
        <f>WORKDAY(MG14,'NEO 5322121'!$A13,'[2]Holiday Schedule'!$B$2:$B$30)</f>
        <v>42341</v>
      </c>
      <c r="MH13" s="431">
        <f>WORKDAY(MH14,'NEO 5322121'!$A13,'[2]Holiday Schedule'!$B$2:$B$30)</f>
        <v>42341</v>
      </c>
      <c r="MI13" s="431">
        <f>WORKDAY(MI14,'NEO 5322121'!$A13,'[2]Holiday Schedule'!$B$2:$B$30)</f>
        <v>42341</v>
      </c>
      <c r="MJ13" s="431">
        <f>WORKDAY(MJ14,'NEO 5322121'!$A13,'[2]Holiday Schedule'!$B$2:$B$30)</f>
        <v>42341</v>
      </c>
      <c r="MK13" s="431">
        <f>WORKDAY(MK14,'NEO 5322121'!$A13,'[2]Holiday Schedule'!$B$2:$B$30)</f>
        <v>42339</v>
      </c>
      <c r="ML13" s="431">
        <f>WORKDAY(ML14,'NEO 5322121'!$A13,'[2]Holiday Schedule'!$B$2:$B$30)</f>
        <v>42341</v>
      </c>
      <c r="MM13" s="431">
        <f>WORKDAY(MM14,'NEO 5322121'!$A13,'[2]Holiday Schedule'!$B$2:$B$30)</f>
        <v>42341</v>
      </c>
      <c r="MN13" s="431">
        <f>WORKDAY(MN14,'NEO 5322121'!$A13,'[2]Holiday Schedule'!$B$2:$B$30)</f>
        <v>42339</v>
      </c>
      <c r="MO13" s="431">
        <f>WORKDAY(MO14,'NEO 5322121'!$A13,'[2]Holiday Schedule'!$B$2:$B$30)</f>
        <v>42340</v>
      </c>
      <c r="MP13" s="431">
        <f>WORKDAY(MP14,'NEO 5322121'!$A13,'[2]Holiday Schedule'!$B$2:$B$30)</f>
        <v>42339</v>
      </c>
      <c r="MQ13" s="431">
        <f>WORKDAY(MQ14,'NEO 5322121'!$A13,'[2]Holiday Schedule'!$B$2:$B$30)</f>
        <v>42339</v>
      </c>
      <c r="MR13" s="431">
        <f>WORKDAY(MR14,'NEO 5322121'!$A13,'[2]Holiday Schedule'!$B$2:$B$30)</f>
        <v>42341</v>
      </c>
      <c r="MS13" s="431">
        <f>WORKDAY(MS14,'NEO 5322121'!$A13,'[2]Holiday Schedule'!$B$2:$B$30)</f>
        <v>42340</v>
      </c>
      <c r="MT13" s="431">
        <f>WORKDAY(MT14,'NEO 5322121'!$A13,'[2]Holiday Schedule'!$B$2:$B$30)</f>
        <v>42339</v>
      </c>
      <c r="MU13" s="431">
        <f>WORKDAY(MU14,'NEO 5322121'!$A13,'[2]Holiday Schedule'!$B$2:$B$30)</f>
        <v>42340</v>
      </c>
      <c r="MV13" s="436"/>
      <c r="MW13" s="431">
        <f>WORKDAY(MW14,'NEO 5322121'!$A13,'[2]Holiday Schedule'!$B$2:$B$30)</f>
        <v>42340</v>
      </c>
      <c r="MX13" s="431">
        <f>WORKDAY(MX14,'NEO 5322121'!$A13,'[2]Holiday Schedule'!$B$2:$B$30)</f>
        <v>42340</v>
      </c>
      <c r="MY13" s="431">
        <f>WORKDAY(MY14,'NEO 5322121'!$A13,'[2]Holiday Schedule'!$B$2:$B$30)</f>
        <v>42341</v>
      </c>
      <c r="MZ13" s="431">
        <f>WORKDAY(MZ14,'NEO 5322121'!$A13,'[2]Holiday Schedule'!$B$2:$B$30)</f>
        <v>42340</v>
      </c>
      <c r="NA13" s="431">
        <f>WORKDAY(NA14,'NEO 5322121'!$A13,'[2]Holiday Schedule'!$B$2:$B$30)</f>
        <v>42341</v>
      </c>
      <c r="NB13" s="431">
        <f>WORKDAY(NB14,'NEO 5322121'!$A13,'[2]Holiday Schedule'!$B$2:$B$30)</f>
        <v>42340</v>
      </c>
      <c r="NC13" s="431">
        <f>WORKDAY(NC14,'NEO 5322121'!$A13,'[2]Holiday Schedule'!$B$2:$B$30)</f>
        <v>42340</v>
      </c>
      <c r="ND13" s="431">
        <f>WORKDAY(ND14,'NEO 5322121'!$A13,'[2]Holiday Schedule'!$B$2:$B$30)</f>
        <v>42341</v>
      </c>
      <c r="NE13" s="431">
        <f>WORKDAY(NE14,'NEO 5322121'!$A13,'[2]Holiday Schedule'!$B$2:$B$30)</f>
        <v>42341</v>
      </c>
      <c r="NF13" s="431">
        <f>WORKDAY(NF14,'NEO 5322121'!$A13,'[2]Holiday Schedule'!$B$2:$B$30)</f>
        <v>42340</v>
      </c>
      <c r="NG13" s="431">
        <f>WORKDAY(NG14,'NEO 5322121'!$A13,'[2]Holiday Schedule'!$B$2:$B$30)</f>
        <v>42339</v>
      </c>
      <c r="NH13" s="431">
        <f>WORKDAY(NH14,'NEO 5322121'!$A13,'[2]Holiday Schedule'!$B$2:$B$30)</f>
        <v>42340</v>
      </c>
      <c r="NI13" s="431">
        <f>WORKDAY(NI14,'NEO 5322121'!$A13,'[2]Holiday Schedule'!$B$2:$B$30)</f>
        <v>42339</v>
      </c>
      <c r="NJ13" s="431">
        <f>WORKDAY(NJ14,'NEO 5322121'!$A13,'[2]Holiday Schedule'!$B$2:$B$30)</f>
        <v>42341</v>
      </c>
      <c r="NK13" s="431">
        <f>WORKDAY(NK14,'NEO 5322121'!$A13,'[2]Holiday Schedule'!$B$2:$B$30)</f>
        <v>42339</v>
      </c>
      <c r="NL13" s="431">
        <f>WORKDAY(NL14,'NEO 5322121'!$A13,'[2]Holiday Schedule'!$B$2:$B$30)</f>
        <v>42339</v>
      </c>
      <c r="NM13" s="431">
        <f>WORKDAY(NM14,'NEO 5322121'!$A13,'[2]Holiday Schedule'!$B$2:$B$30)</f>
        <v>42339</v>
      </c>
      <c r="NN13" s="431">
        <f>WORKDAY(NN14,'NEO 5322121'!$A13,'[2]Holiday Schedule'!$B$2:$B$30)</f>
        <v>42339</v>
      </c>
      <c r="NO13" s="431">
        <f>WORKDAY(NO14,'NEO 5322121'!$A13,'[2]Holiday Schedule'!$B$2:$B$30)</f>
        <v>42339</v>
      </c>
      <c r="NP13" s="431">
        <f>WORKDAY(NP14,'NEO 5322121'!$A13,'[2]Holiday Schedule'!$B$2:$B$30)</f>
        <v>42339</v>
      </c>
      <c r="NQ13" s="431">
        <f>WORKDAY(NQ14,'NEO 5322121'!$A13,'[2]Holiday Schedule'!$B$2:$B$30)</f>
        <v>42339</v>
      </c>
      <c r="NR13" s="431">
        <f>WORKDAY(NR14,'NEO 5322121'!$A13,'[2]Holiday Schedule'!$B$2:$B$30)</f>
        <v>42339</v>
      </c>
      <c r="NS13" s="431">
        <f>WORKDAY(NS14,'NEO 5322121'!$A13,'[2]Holiday Schedule'!$B$2:$B$30)</f>
        <v>42339</v>
      </c>
      <c r="NT13" s="431">
        <f>WORKDAY(NT14,'NEO 5322121'!$A13,'[2]Holiday Schedule'!$B$2:$B$30)</f>
        <v>42339</v>
      </c>
      <c r="NU13" s="431">
        <f>WORKDAY(NU14,'NEO 5322121'!$A13,'[2]Holiday Schedule'!$B$2:$B$30)</f>
        <v>42339</v>
      </c>
      <c r="NV13" s="431">
        <f>WORKDAY(NV14,'NEO 5322121'!$A13,'[2]Holiday Schedule'!$B$2:$B$30)</f>
        <v>42340</v>
      </c>
      <c r="NW13" s="431">
        <f>WORKDAY(NW14,'NEO 5322121'!$A13,'[2]Holiday Schedule'!$B$2:$B$30)</f>
        <v>42340</v>
      </c>
      <c r="NX13" s="431">
        <f>WORKDAY(NX14,'NEO 5322121'!$A13,'[2]Holiday Schedule'!$B$2:$B$30)</f>
        <v>42340</v>
      </c>
      <c r="NY13" s="431">
        <f>WORKDAY(NY14,'NEO 5322121'!$A13,'[2]Holiday Schedule'!$B$2:$B$30)</f>
        <v>42340</v>
      </c>
      <c r="NZ13" s="431">
        <f>WORKDAY(NZ14,'NEO 5322121'!$A13,'[2]Holiday Schedule'!$B$2:$B$30)</f>
        <v>42340</v>
      </c>
      <c r="OA13" s="283"/>
      <c r="OB13" s="431">
        <f>WORKDAY(OB14,'NEO 5322121'!$A13,'[2]Holiday Schedule'!$B$2:$B$30)</f>
        <v>42340</v>
      </c>
      <c r="OC13" s="431">
        <f>WORKDAY(OC14,'NEO 5322121'!$A13,'[2]Holiday Schedule'!$B$2:$B$30)</f>
        <v>42340</v>
      </c>
      <c r="OD13" s="431">
        <f>WORKDAY(OD14,'NEO 5322121'!$A13,'[2]Holiday Schedule'!$B$2:$B$30)</f>
        <v>42340</v>
      </c>
      <c r="OE13" s="431">
        <f>WORKDAY(OE14,'NEO 5322121'!$A13,'[2]Holiday Schedule'!$B$2:$B$30)</f>
        <v>42340</v>
      </c>
      <c r="OF13" s="431">
        <f>WORKDAY(OF14,'NEO 5322121'!$A13,'[2]Holiday Schedule'!$B$2:$B$30)</f>
        <v>42340</v>
      </c>
      <c r="OG13" s="431">
        <f>WORKDAY(OG14,'NEO 5322121'!$A13,'[2]Holiday Schedule'!$B$2:$B$30)</f>
        <v>42341</v>
      </c>
      <c r="OH13" s="431">
        <f>WORKDAY(OH14,'NEO 5322121'!$A13,'[2]Holiday Schedule'!$B$2:$B$30)</f>
        <v>42341</v>
      </c>
      <c r="OI13" s="431">
        <f>WORKDAY(OI14,'NEO 5322121'!$A13,'[2]Holiday Schedule'!$B$2:$B$30)</f>
        <v>42341</v>
      </c>
      <c r="OJ13" s="431">
        <f>WORKDAY(OJ14,'NEO 5322121'!$A13,'[2]Holiday Schedule'!$B$2:$B$30)</f>
        <v>42341</v>
      </c>
      <c r="OK13" s="431">
        <f>WORKDAY(OK14,'NEO 5322121'!$A13,'[2]Holiday Schedule'!$B$2:$B$30)</f>
        <v>42341</v>
      </c>
      <c r="OL13" s="431">
        <f>WORKDAY(OL14,'NEO 5322121'!$A13,'[2]Holiday Schedule'!$B$2:$B$30)</f>
        <v>42341</v>
      </c>
      <c r="OM13" s="431">
        <f>WORKDAY(OM14,'NEO 5322121'!$A13,'[2]Holiday Schedule'!$B$2:$B$30)</f>
        <v>42341</v>
      </c>
      <c r="ON13" s="431">
        <f>WORKDAY(ON14,'NEO 5322121'!$A13,'[2]Holiday Schedule'!$B$2:$B$30)</f>
        <v>42341</v>
      </c>
      <c r="OO13" s="431">
        <f>WORKDAY(OO14,'NEO 5322121'!$A13,'[2]Holiday Schedule'!$B$2:$B$30)</f>
        <v>42341</v>
      </c>
      <c r="OP13" s="431">
        <f>WORKDAY(OP14,'NEO 5322121'!$A13,'[2]Holiday Schedule'!$B$2:$B$30)</f>
        <v>42341</v>
      </c>
      <c r="OQ13" s="431">
        <f>WORKDAY(OQ14,'NEO 5322121'!$A13,'[2]Holiday Schedule'!$B$2:$B$30)</f>
        <v>42341</v>
      </c>
      <c r="OR13" s="431">
        <f>WORKDAY(OR14,'NEO 5322121'!$A13,'[2]Holiday Schedule'!$B$2:$B$30)</f>
        <v>42341</v>
      </c>
      <c r="OS13" s="431">
        <f>WORKDAY(OS14,'NEO 5322121'!$A13,'[2]Holiday Schedule'!$B$2:$B$30)</f>
        <v>42341</v>
      </c>
      <c r="OT13" s="431">
        <f>WORKDAY(OT14,'NEO 5322121'!$A13,'[2]Holiday Schedule'!$B$2:$B$30)</f>
        <v>42341</v>
      </c>
      <c r="OU13" s="431">
        <f>WORKDAY(OU14,'NEO 5322121'!$A13,'[2]Holiday Schedule'!$B$2:$B$30)</f>
        <v>42341</v>
      </c>
      <c r="OV13" s="431">
        <f>WORKDAY(OV14,'NEO 5322121'!$A13,'[2]Holiday Schedule'!$B$2:$B$30)</f>
        <v>42341</v>
      </c>
      <c r="OW13" s="431">
        <f>WORKDAY(OW14,'NEO 5322121'!$A13,'[2]Holiday Schedule'!$B$2:$B$30)</f>
        <v>42341</v>
      </c>
      <c r="OX13" s="431">
        <f>WORKDAY(OX14,'NEO 5322121'!$A13,'[2]Holiday Schedule'!$B$2:$B$30)</f>
        <v>42341</v>
      </c>
      <c r="OY13" s="431">
        <f>WORKDAY(OY14,'NEO 5322121'!$A13,'[2]Holiday Schedule'!$B$2:$B$30)</f>
        <v>42341</v>
      </c>
      <c r="OZ13" s="431">
        <f>WORKDAY(OZ14,'NEO 5322121'!$A13,'[2]Holiday Schedule'!$B$2:$B$30)</f>
        <v>42341</v>
      </c>
      <c r="PA13" s="431">
        <f>WORKDAY(PA14,'NEO 5322121'!$A13,'[2]Holiday Schedule'!$B$2:$B$30)</f>
        <v>42341</v>
      </c>
      <c r="PB13" s="431">
        <f>WORKDAY(PB14,'NEO 5322121'!$A13,'[2]Holiday Schedule'!$B$2:$B$30)</f>
        <v>42341</v>
      </c>
      <c r="PC13" s="431">
        <f>WORKDAY(PC14,'NEO 5322121'!$A13,'[2]Holiday Schedule'!$B$2:$B$30)</f>
        <v>42341</v>
      </c>
      <c r="PD13" s="431">
        <f>WORKDAY(PD14,'NEO 5322121'!$A13,'[2]Holiday Schedule'!$B$2:$B$30)</f>
        <v>42341</v>
      </c>
      <c r="PE13" s="431">
        <f>WORKDAY(PE14,'NEO 5322121'!$A13,'[2]Holiday Schedule'!$B$2:$B$30)</f>
        <v>42341</v>
      </c>
      <c r="PF13" s="283"/>
      <c r="PG13" s="431">
        <f>WORKDAY(PG14,'NEO 5322121'!$A13,'[2]Holiday Schedule'!$B$2:$B$30)</f>
        <v>42341</v>
      </c>
      <c r="PH13" s="431">
        <f>WORKDAY(PH14,'NEO 5322121'!$A13,'[2]Holiday Schedule'!$B$2:$B$30)</f>
        <v>42341</v>
      </c>
      <c r="PI13" s="431">
        <f>WORKDAY(PI14,'NEO 5322121'!$A13,'[2]Holiday Schedule'!$B$2:$B$30)</f>
        <v>42341</v>
      </c>
      <c r="PJ13" s="431">
        <f>WORKDAY(PJ14,'NEO 5322121'!$A13,'[2]Holiday Schedule'!$B$2:$B$30)</f>
        <v>42341</v>
      </c>
      <c r="PK13" s="431">
        <f>WORKDAY(PK14,'NEO 5322121'!$A13,'[2]Holiday Schedule'!$B$2:$B$30)</f>
        <v>42341</v>
      </c>
      <c r="PL13" s="431">
        <f>WORKDAY(PL14,'NEO 5322121'!$A13,'[2]Holiday Schedule'!$B$2:$B$30)</f>
        <v>42338</v>
      </c>
      <c r="PM13" s="431">
        <f>WORKDAY(PM14,'NEO 5322121'!$A13,'[2]Holiday Schedule'!$B$2:$B$30)</f>
        <v>42318</v>
      </c>
      <c r="PN13" s="431">
        <f>WORKDAY(PN14,'NEO 5322121'!$A13,'[2]Holiday Schedule'!$B$2:$B$30)</f>
        <v>42318</v>
      </c>
      <c r="PO13" s="431">
        <f>WORKDAY(PO14,'NEO 5322121'!$A13,'[2]Holiday Schedule'!$B$2:$B$30)</f>
        <v>42328</v>
      </c>
      <c r="PP13" s="431">
        <f>WORKDAY(PP14,'NEO 5322121'!$A13,'[2]Holiday Schedule'!$B$2:$B$30)</f>
        <v>42338</v>
      </c>
      <c r="PQ13" s="431">
        <f>WORKDAY(PQ14,'NEO 5322121'!$A13,'[2]Holiday Schedule'!$B$2:$B$30)</f>
        <v>42338</v>
      </c>
      <c r="PR13" s="431">
        <f>WORKDAY(PR14,'NEO 5322121'!$A13,'[2]Holiday Schedule'!$B$2:$B$30)</f>
        <v>42338</v>
      </c>
      <c r="PS13" s="431">
        <f>WORKDAY(PS14,'NEO 5322121'!$A13,'[2]Holiday Schedule'!$B$2:$B$30)</f>
        <v>42338</v>
      </c>
      <c r="PT13" s="431">
        <f>WORKDAY(PT14,'NEO 5322121'!$A13,'[2]Holiday Schedule'!$B$2:$B$30)</f>
        <v>42338</v>
      </c>
      <c r="PU13" s="431">
        <f>WORKDAY(PU14,'NEO 5322121'!$A13,'[2]Holiday Schedule'!$B$2:$B$30)</f>
        <v>42338</v>
      </c>
      <c r="PV13" s="431">
        <f>WORKDAY(PV14,'NEO 5322121'!$A13,'[2]Holiday Schedule'!$B$2:$B$30)</f>
        <v>42338</v>
      </c>
      <c r="PW13" s="431">
        <f>WORKDAY(PW14,'NEO 5322121'!$A13,'[2]Holiday Schedule'!$B$2:$B$30)</f>
        <v>42338</v>
      </c>
      <c r="PX13" s="431">
        <f>WORKDAY(PX14,'NEO 5322121'!$A13,'[2]Holiday Schedule'!$B$2:$B$30)</f>
        <v>42338</v>
      </c>
      <c r="PY13" s="431">
        <f>WORKDAY(PY14,'NEO 5322121'!$A13,'[2]Holiday Schedule'!$B$2:$B$30)</f>
        <v>42338</v>
      </c>
      <c r="PZ13" s="431">
        <f>WORKDAY(PZ14,'NEO 5322121'!$A13,'[2]Holiday Schedule'!$B$2:$B$30)</f>
        <v>42338</v>
      </c>
      <c r="QA13" s="431">
        <f>WORKDAY(QA14,'NEO 5322121'!$A13,'[2]Holiday Schedule'!$B$2:$B$30)</f>
        <v>42338</v>
      </c>
      <c r="QB13" s="431">
        <f>WORKDAY(QB14,'NEO 5322121'!$A13,'[2]Holiday Schedule'!$B$2:$B$30)</f>
        <v>42338</v>
      </c>
      <c r="QC13" s="431">
        <f>WORKDAY(QC14,'NEO 5322121'!$A13,'[2]Holiday Schedule'!$B$2:$B$30)</f>
        <v>42338</v>
      </c>
      <c r="QD13" s="431">
        <f>WORKDAY(QD14,'NEO 5322121'!$A13,'[2]Holiday Schedule'!$B$2:$B$30)</f>
        <v>42338</v>
      </c>
      <c r="QE13" s="431">
        <f>WORKDAY(QE14,'NEO 5322121'!$A13,'[2]Holiday Schedule'!$B$2:$B$30)</f>
        <v>42338</v>
      </c>
      <c r="QF13" s="431">
        <f>WORKDAY(QF14,'NEO 5322121'!$A13,'[2]Holiday Schedule'!$B$2:$B$30)</f>
        <v>42338</v>
      </c>
      <c r="QG13" s="431">
        <f>WORKDAY(QG14,'NEO 5322121'!$A13,'[2]Holiday Schedule'!$B$2:$B$30)</f>
        <v>42338</v>
      </c>
      <c r="QH13" s="431">
        <f>WORKDAY(QH14,'NEO 5322121'!$A13,'[2]Holiday Schedule'!$B$2:$B$30)</f>
        <v>42341</v>
      </c>
      <c r="QI13" s="431">
        <f>WORKDAY(QI14,'NEO 5322121'!$A13,'[2]Holiday Schedule'!$B$2:$B$30)</f>
        <v>42341</v>
      </c>
      <c r="QJ13" s="431">
        <f>WORKDAY(QJ14,'NEO 5322121'!$A13,'[2]Holiday Schedule'!$B$2:$B$30)</f>
        <v>42341</v>
      </c>
      <c r="QK13" s="283"/>
      <c r="QL13" s="431">
        <f>WORKDAY(QL14,'NEO 5322121'!$A13,'[2]Holiday Schedule'!$B$2:$B$30)</f>
        <v>42341</v>
      </c>
      <c r="QM13" s="431">
        <f>WORKDAY(QM14,'NEO 5322121'!$A13,'[2]Holiday Schedule'!$B$2:$B$30)</f>
        <v>42341</v>
      </c>
      <c r="QN13" s="431">
        <f>WORKDAY(QN14,'NEO 5322121'!$A13,'[2]Holiday Schedule'!$B$2:$B$30)</f>
        <v>42341</v>
      </c>
      <c r="QO13" s="431">
        <f>WORKDAY(QO14,'NEO 5322121'!$A13,'[2]Holiday Schedule'!$B$2:$B$30)</f>
        <v>42341</v>
      </c>
      <c r="QP13" s="431">
        <f>WORKDAY(QP14,'NEO 5322121'!$A13,'[2]Holiday Schedule'!$B$2:$B$30)</f>
        <v>42341</v>
      </c>
      <c r="QQ13" s="431">
        <f>WORKDAY(QQ14,'NEO 5322121'!$A13,'[2]Holiday Schedule'!$B$2:$B$30)</f>
        <v>42341</v>
      </c>
      <c r="QR13" s="431">
        <f>WORKDAY(QR14,'NEO 5322121'!$A13,'[2]Holiday Schedule'!$B$2:$B$30)</f>
        <v>42341</v>
      </c>
      <c r="QS13" s="431">
        <f>WORKDAY(QS14,'NEO 5322121'!$A13,'[2]Holiday Schedule'!$B$2:$B$30)</f>
        <v>42341</v>
      </c>
      <c r="QT13" s="431">
        <f>WORKDAY(QT14,'NEO 5322121'!$A13,'[2]Holiday Schedule'!$B$2:$B$30)</f>
        <v>42341</v>
      </c>
      <c r="QU13" s="431">
        <f>WORKDAY(QU14,'NEO 5322121'!$A13,'[2]Holiday Schedule'!$B$2:$B$30)</f>
        <v>42341</v>
      </c>
      <c r="QV13" s="431">
        <f>WORKDAY(QV14,'NEO 5322121'!$A13,'[2]Holiday Schedule'!$B$2:$B$30)</f>
        <v>42341</v>
      </c>
      <c r="QW13" s="431">
        <f>WORKDAY(QW14,'NEO 5322121'!$A13,'[2]Holiday Schedule'!$B$2:$B$30)</f>
        <v>42341</v>
      </c>
      <c r="QX13" s="431">
        <f>WORKDAY(QX14,'NEO 5322121'!$A13,'[2]Holiday Schedule'!$B$2:$B$30)</f>
        <v>42341</v>
      </c>
      <c r="QY13" s="431">
        <f>WORKDAY(QY14,'NEO 5322121'!$A13,'[2]Holiday Schedule'!$B$2:$B$30)</f>
        <v>42341</v>
      </c>
      <c r="QZ13" s="431">
        <f>WORKDAY(QZ14,'NEO 5322121'!$A13,'[2]Holiday Schedule'!$B$2:$B$30)</f>
        <v>42341</v>
      </c>
      <c r="RA13" s="431">
        <f>WORKDAY(RA14,'NEO 5322121'!$A13,'[2]Holiday Schedule'!$B$2:$B$30)</f>
        <v>42341</v>
      </c>
      <c r="RB13" s="431">
        <f>WORKDAY(RB14,'NEO 5322121'!$A13,'[2]Holiday Schedule'!$B$2:$B$30)</f>
        <v>42341</v>
      </c>
      <c r="RC13" s="431">
        <f>WORKDAY(RC14,'NEO 5322121'!$A13,'[2]Holiday Schedule'!$B$2:$B$30)</f>
        <v>42341</v>
      </c>
      <c r="RD13" s="431">
        <f>WORKDAY(RD14,'NEO 5322121'!$A13,'[2]Holiday Schedule'!$B$2:$B$30)</f>
        <v>42341</v>
      </c>
      <c r="RE13" s="431">
        <f>WORKDAY(RE14,'NEO 5322121'!$A13,'[2]Holiday Schedule'!$B$2:$B$30)</f>
        <v>42341</v>
      </c>
      <c r="RF13" s="431">
        <f>WORKDAY(RF14,'NEO 5322121'!$A13,'[2]Holiday Schedule'!$B$2:$B$30)</f>
        <v>42341</v>
      </c>
      <c r="RG13" s="431">
        <f>WORKDAY(RG14,'NEO 5322121'!$A13,'[2]Holiday Schedule'!$B$2:$B$30)</f>
        <v>42341</v>
      </c>
      <c r="RH13" s="431">
        <f>WORKDAY(RH14,'NEO 5322121'!$A13,'[2]Holiday Schedule'!$B$2:$B$30)</f>
        <v>42341</v>
      </c>
      <c r="RI13" s="431">
        <f>WORKDAY(RI14,'NEO 5322121'!$A13,'[2]Holiday Schedule'!$B$2:$B$30)</f>
        <v>42341</v>
      </c>
      <c r="RJ13" s="431">
        <f>WORKDAY(RJ14,'NEO 5322121'!$A13,'[2]Holiday Schedule'!$B$2:$B$30)</f>
        <v>42341</v>
      </c>
      <c r="RK13" s="431">
        <f>WORKDAY(RK14,'NEO 5322121'!$A13,'[2]Holiday Schedule'!$B$2:$B$30)</f>
        <v>42341</v>
      </c>
      <c r="RL13" s="431">
        <f>WORKDAY(RL14,'NEO 5322121'!$A13,'[2]Holiday Schedule'!$B$2:$B$30)</f>
        <v>42341</v>
      </c>
      <c r="RM13" s="431">
        <f>WORKDAY(RM14,'NEO 5322121'!$A13,'[2]Holiday Schedule'!$B$2:$B$30)</f>
        <v>42341</v>
      </c>
      <c r="RN13" s="431">
        <f>WORKDAY(RN14,'NEO 5322121'!$A13,'[2]Holiday Schedule'!$B$2:$B$30)</f>
        <v>42341</v>
      </c>
      <c r="RO13" s="431">
        <f>WORKDAY(RO14,'NEO 5322121'!$A13,'[2]Holiday Schedule'!$B$2:$B$30)</f>
        <v>42341</v>
      </c>
      <c r="RP13" s="283"/>
      <c r="RQ13" s="431">
        <f>WORKDAY(RQ14,'NEO 5322121'!$A13,'[2]Holiday Schedule'!$B$2:$B$30)</f>
        <v>42341</v>
      </c>
      <c r="RR13" s="431">
        <f>WORKDAY(RR14,'NEO 5322121'!$A13,'[2]Holiday Schedule'!$B$2:$B$30)</f>
        <v>42341</v>
      </c>
      <c r="RS13" s="431">
        <f>WORKDAY(RS14,'NEO 5322121'!$A13,'[2]Holiday Schedule'!$B$2:$B$30)</f>
        <v>42341</v>
      </c>
      <c r="RT13" s="431">
        <f>WORKDAY(RT14,'NEO 5322121'!$A13,'[2]Holiday Schedule'!$B$2:$B$30)</f>
        <v>42341</v>
      </c>
      <c r="RU13" s="431">
        <f>WORKDAY(RU14,'NEO 5322121'!$A13,'[2]Holiday Schedule'!$B$2:$B$30)</f>
        <v>42341</v>
      </c>
      <c r="RV13" s="431">
        <f>WORKDAY(RV14,'NEO 5322121'!$A13,'[2]Holiday Schedule'!$B$2:$B$30)</f>
        <v>42341</v>
      </c>
      <c r="RW13" s="431">
        <f>WORKDAY(RW14,'NEO 5322121'!$A13,'[2]Holiday Schedule'!$B$2:$B$30)</f>
        <v>42341</v>
      </c>
      <c r="RX13" s="431">
        <f>WORKDAY(RX14,'NEO 5322121'!$A13,'[2]Holiday Schedule'!$B$2:$B$30)</f>
        <v>42341</v>
      </c>
      <c r="RY13" s="431">
        <f>WORKDAY(RY14,'NEO 5322121'!$A13,'[2]Holiday Schedule'!$B$2:$B$30)</f>
        <v>42341</v>
      </c>
      <c r="RZ13" s="431">
        <f>WORKDAY(RZ14,'NEO 5322121'!$A13,'[2]Holiday Schedule'!$B$2:$B$30)</f>
        <v>42341</v>
      </c>
      <c r="SA13" s="431">
        <f>WORKDAY(SA14,'NEO 5322121'!$A13,'[2]Holiday Schedule'!$B$2:$B$30)</f>
        <v>42345</v>
      </c>
      <c r="SB13" s="431">
        <f>WORKDAY(SB14,'NEO 5322121'!$A13,'[2]Holiday Schedule'!$B$2:$B$30)</f>
        <v>42345</v>
      </c>
      <c r="SC13" s="431">
        <f>WORKDAY(SC14,'NEO 5322121'!$A13,'[2]Holiday Schedule'!$B$2:$B$30)</f>
        <v>42345</v>
      </c>
      <c r="SD13" s="431">
        <f>WORKDAY(SD14,'NEO 5322121'!$A13,'[2]Holiday Schedule'!$B$2:$B$30)</f>
        <v>42345</v>
      </c>
      <c r="SE13" s="431">
        <f>WORKDAY(SE14,'NEO 5322121'!$A13,'[2]Holiday Schedule'!$B$2:$B$30)</f>
        <v>42345</v>
      </c>
      <c r="SF13" s="431">
        <f>WORKDAY(SF14,'NEO 5322121'!$A13,'[2]Holiday Schedule'!$B$2:$B$30)</f>
        <v>42345</v>
      </c>
      <c r="SG13" s="431">
        <f>WORKDAY(SG14,'NEO 5322121'!$A13,'[2]Holiday Schedule'!$B$2:$B$30)</f>
        <v>42345</v>
      </c>
      <c r="SH13" s="431">
        <f>WORKDAY(SH14,'NEO 5322121'!$A13,'[2]Holiday Schedule'!$B$2:$B$30)</f>
        <v>42345</v>
      </c>
      <c r="SI13" s="431">
        <f>WORKDAY(SI14,'NEO 5322121'!$A13,'[2]Holiday Schedule'!$B$2:$B$30)</f>
        <v>42345</v>
      </c>
      <c r="SJ13" s="431">
        <f>WORKDAY(SJ14,'NEO 5322121'!$A13,'[2]Holiday Schedule'!$B$2:$B$30)</f>
        <v>42345</v>
      </c>
      <c r="SK13" s="431">
        <f>WORKDAY(SK14,'NEO 5322121'!$A13,'[2]Holiday Schedule'!$B$2:$B$30)</f>
        <v>42345</v>
      </c>
      <c r="SL13" s="431">
        <f>WORKDAY(SL14,'NEO 5322121'!$A13,'[2]Holiday Schedule'!$B$2:$B$30)</f>
        <v>42345</v>
      </c>
      <c r="SM13" s="431">
        <f>WORKDAY(SM14,'NEO 5322121'!$A13,'[2]Holiday Schedule'!$B$2:$B$30)</f>
        <v>42345</v>
      </c>
      <c r="SN13" s="431">
        <f>WORKDAY(SN14,'NEO 5322121'!$A13,'[2]Holiday Schedule'!$B$2:$B$30)</f>
        <v>42345</v>
      </c>
      <c r="SO13" s="431">
        <f>WORKDAY(SO14,'NEO 5322121'!$A13,'[2]Holiday Schedule'!$B$2:$B$30)</f>
        <v>42346</v>
      </c>
      <c r="SP13" s="431">
        <f>WORKDAY(SP14,'NEO 5322121'!$A13,'[2]Holiday Schedule'!$B$2:$B$30)</f>
        <v>42346</v>
      </c>
      <c r="SQ13" s="431">
        <f>WORKDAY(SQ14,'NEO 5322121'!$A13,'[2]Holiday Schedule'!$B$2:$B$30)</f>
        <v>42346</v>
      </c>
      <c r="SR13" s="431">
        <f>WORKDAY(SR14,'NEO 5322121'!$A13,'[2]Holiday Schedule'!$B$2:$B$30)</f>
        <v>42346</v>
      </c>
      <c r="SS13" s="431">
        <f>WORKDAY(SS14,'NEO 5322121'!$A13,'[2]Holiday Schedule'!$B$2:$B$30)</f>
        <v>42346</v>
      </c>
      <c r="ST13" s="431">
        <f>WORKDAY(ST14,'NEO 5322121'!$A13,'[2]Holiday Schedule'!$B$2:$B$30)</f>
        <v>42346</v>
      </c>
      <c r="SU13" s="283"/>
      <c r="SV13" s="431">
        <f>WORKDAY(SV14,'NEO 5322121'!$A13,'[2]Holiday Schedule'!$B$2:$B$30)</f>
        <v>42346</v>
      </c>
      <c r="SW13" s="431">
        <f>WORKDAY(SW14,'NEO 5322121'!$A13,'[2]Holiday Schedule'!$B$2:$B$30)</f>
        <v>42346</v>
      </c>
      <c r="SX13" s="431">
        <f>WORKDAY(SX14,'NEO 5322121'!$A13,'[2]Holiday Schedule'!$B$2:$B$30)</f>
        <v>42346</v>
      </c>
      <c r="SY13" s="431">
        <f>WORKDAY(SY14,'NEO 5322121'!$A13,'[2]Holiday Schedule'!$B$2:$B$30)</f>
        <v>42346</v>
      </c>
      <c r="SZ13" s="431">
        <f>WORKDAY(SZ14,'NEO 5322121'!$A13,'[2]Holiday Schedule'!$B$2:$B$30)</f>
        <v>42346</v>
      </c>
      <c r="TA13" s="431">
        <f>WORKDAY(TA14,'NEO 5322121'!$A13,'[2]Holiday Schedule'!$B$2:$B$30)</f>
        <v>42346</v>
      </c>
      <c r="TB13" s="431">
        <f>WORKDAY(TB14,'NEO 5322121'!$A13,'[2]Holiday Schedule'!$B$2:$B$30)</f>
        <v>42346</v>
      </c>
      <c r="TC13" s="431">
        <f>WORKDAY(TC14,'NEO 5322121'!$A13,'[2]Holiday Schedule'!$B$2:$B$30)</f>
        <v>42346</v>
      </c>
      <c r="TD13" s="431">
        <f>WORKDAY(TD14,'NEO 5322121'!$A13,'[2]Holiday Schedule'!$B$2:$B$30)</f>
        <v>42346</v>
      </c>
      <c r="TE13" s="431">
        <f>WORKDAY(TE14,'NEO 5322121'!$A13,'[2]Holiday Schedule'!$B$2:$B$30)</f>
        <v>42346</v>
      </c>
      <c r="TF13" s="431">
        <f>WORKDAY(TF14,'NEO 5322121'!$A13,'[2]Holiday Schedule'!$B$2:$B$30)</f>
        <v>42346</v>
      </c>
      <c r="TG13" s="431">
        <f>WORKDAY(TG14,'NEO 5322121'!$A13,'[2]Holiday Schedule'!$B$2:$B$30)</f>
        <v>42346</v>
      </c>
      <c r="TH13" s="431">
        <f>WORKDAY(TH14,'NEO 5322121'!$A13,'[2]Holiday Schedule'!$B$2:$B$30)</f>
        <v>42346</v>
      </c>
      <c r="TI13" s="431">
        <f>WORKDAY(TI14,'NEO 5322121'!$A13,'[2]Holiday Schedule'!$B$2:$B$30)</f>
        <v>42346</v>
      </c>
      <c r="TJ13" s="431">
        <f>WORKDAY(TJ14,'NEO 5322121'!$A13,'[2]Holiday Schedule'!$B$2:$B$30)</f>
        <v>42346</v>
      </c>
      <c r="TK13" s="431">
        <f>WORKDAY(TK14,'NEO 5322121'!$A13,'[2]Holiday Schedule'!$B$2:$B$30)</f>
        <v>42346</v>
      </c>
      <c r="TL13" s="431">
        <f>WORKDAY(TL14,'NEO 5322121'!$A13,'[2]Holiday Schedule'!$B$2:$B$30)</f>
        <v>42346</v>
      </c>
      <c r="TM13" s="431">
        <f>WORKDAY(TM14,'NEO 5322121'!$A13,'[2]Holiday Schedule'!$B$2:$B$30)</f>
        <v>42346</v>
      </c>
      <c r="TN13" s="431">
        <f>WORKDAY(TN14,'NEO 5322121'!$A13,'[2]Holiday Schedule'!$B$2:$B$30)</f>
        <v>42346</v>
      </c>
      <c r="TO13" s="431">
        <f>WORKDAY(TO14,'NEO 5322121'!$A13,'[2]Holiday Schedule'!$B$2:$B$30)</f>
        <v>42346</v>
      </c>
      <c r="TP13" s="431">
        <f>WORKDAY(TP14,'NEO 5322121'!$A13,'[2]Holiday Schedule'!$B$2:$B$30)</f>
        <v>42346</v>
      </c>
      <c r="TQ13" s="431">
        <f>WORKDAY(TQ14,'NEO 5322121'!$A13,'[2]Holiday Schedule'!$B$2:$B$30)</f>
        <v>42346</v>
      </c>
      <c r="TR13" s="431">
        <f>WORKDAY(TR14,'NEO 5322121'!$A13,'[2]Holiday Schedule'!$B$2:$B$30)</f>
        <v>42346</v>
      </c>
      <c r="TS13" s="431">
        <f>WORKDAY(TS14,'NEO 5322121'!$A13,'[2]Holiday Schedule'!$B$2:$B$30)</f>
        <v>42346</v>
      </c>
      <c r="TT13" s="431">
        <f>WORKDAY(TT14,'NEO 5322121'!$A13,'[2]Holiday Schedule'!$B$2:$B$30)</f>
        <v>42346</v>
      </c>
      <c r="TU13" s="431">
        <f>WORKDAY(TU14,'NEO 5322121'!$A13,'[2]Holiday Schedule'!$B$2:$B$30)</f>
        <v>42346</v>
      </c>
      <c r="TV13" s="431">
        <f>WORKDAY(TV14,'NEO 5322121'!$A13,'[2]Holiday Schedule'!$B$2:$B$30)</f>
        <v>42346</v>
      </c>
      <c r="TW13" s="431">
        <f>WORKDAY(TW14,'NEO 5322121'!$A13,'[2]Holiday Schedule'!$B$2:$B$30)</f>
        <v>42347</v>
      </c>
      <c r="TX13" s="431">
        <f>WORKDAY(TX14,'NEO 5322121'!$A13,'[2]Holiday Schedule'!$B$2:$B$30)</f>
        <v>42347</v>
      </c>
      <c r="TY13" s="431">
        <f>WORKDAY(TY14,'NEO 5322121'!$A13,'[2]Holiday Schedule'!$B$2:$B$30)</f>
        <v>42347</v>
      </c>
      <c r="TZ13" s="436"/>
      <c r="UA13" s="431">
        <f>WORKDAY(UA14,'NEO 5322121'!$A13,'[2]Holiday Schedule'!$B$2:$B$30)</f>
        <v>42347</v>
      </c>
      <c r="UB13" s="431">
        <f>WORKDAY(UB14,'NEO 5322121'!$A13,'[2]Holiday Schedule'!$B$2:$B$30)</f>
        <v>42347</v>
      </c>
      <c r="UC13" s="431">
        <f>WORKDAY(UC14,'NEO 5322121'!$A13,'[2]Holiday Schedule'!$B$2:$B$30)</f>
        <v>42347</v>
      </c>
      <c r="UD13" s="431">
        <f>WORKDAY(UD14,'NEO 5322121'!$A13,'[2]Holiday Schedule'!$B$2:$B$30)</f>
        <v>42347</v>
      </c>
      <c r="UE13" s="431">
        <f>WORKDAY(UE14,'NEO 5322121'!$A13,'[2]Holiday Schedule'!$B$2:$B$30)</f>
        <v>42347</v>
      </c>
      <c r="UF13" s="431">
        <f>WORKDAY(UF14,'NEO 5322121'!$A13,'[2]Holiday Schedule'!$B$2:$B$30)</f>
        <v>42347</v>
      </c>
      <c r="UG13" s="431">
        <f>WORKDAY(UG14,'NEO 5322121'!$A13,'[2]Holiday Schedule'!$B$2:$B$30)</f>
        <v>42347</v>
      </c>
      <c r="UH13" s="431">
        <f>WORKDAY(UH14,'NEO 5322121'!$A13,'[2]Holiday Schedule'!$B$2:$B$30)</f>
        <v>42347</v>
      </c>
      <c r="UI13" s="431">
        <f>WORKDAY(UI14,'NEO 5322121'!$A13,'[2]Holiday Schedule'!$B$2:$B$30)</f>
        <v>42347</v>
      </c>
      <c r="UJ13" s="431">
        <f>WORKDAY(UJ14,'NEO 5322121'!$A13,'[2]Holiday Schedule'!$B$2:$B$30)</f>
        <v>42347</v>
      </c>
      <c r="UK13" s="431">
        <f>WORKDAY(UK14,'NEO 5322121'!$A13,'[2]Holiday Schedule'!$B$2:$B$30)</f>
        <v>42347</v>
      </c>
      <c r="UL13" s="431">
        <f>WORKDAY(UL14,'NEO 5322121'!$A13,'[2]Holiday Schedule'!$B$2:$B$30)</f>
        <v>42347</v>
      </c>
      <c r="UM13" s="431">
        <f>WORKDAY(UM14,'NEO 5322121'!$A13,'[2]Holiday Schedule'!$B$2:$B$30)</f>
        <v>42347</v>
      </c>
      <c r="UN13" s="431">
        <f>WORKDAY(UN14,'NEO 5322121'!$A13,'[2]Holiday Schedule'!$B$2:$B$30)</f>
        <v>42347</v>
      </c>
      <c r="UO13" s="431">
        <f>WORKDAY(UO14,'NEO 5322121'!$A13,'[2]Holiday Schedule'!$B$2:$B$30)</f>
        <v>42347</v>
      </c>
      <c r="UP13" s="431">
        <f>WORKDAY(UP14,'NEO 5322121'!$A13,'[2]Holiday Schedule'!$B$2:$B$30)</f>
        <v>42347</v>
      </c>
      <c r="UQ13" s="431">
        <f>WORKDAY(UQ14,'NEO 5322121'!$A13,'[2]Holiday Schedule'!$B$2:$B$30)</f>
        <v>42347</v>
      </c>
      <c r="UR13" s="431">
        <f>WORKDAY(UR14,'NEO 5322121'!$A13,'[2]Holiday Schedule'!$B$2:$B$30)</f>
        <v>42347</v>
      </c>
      <c r="US13" s="431">
        <f>WORKDAY(US14,'NEO 5322121'!$A13,'[2]Holiday Schedule'!$B$2:$B$30)</f>
        <v>42347</v>
      </c>
      <c r="UT13" s="431">
        <f>WORKDAY(UT14,'NEO 5322121'!$A13,'[2]Holiday Schedule'!$B$2:$B$30)</f>
        <v>42347</v>
      </c>
      <c r="UU13" s="431">
        <f>WORKDAY(UU14,'NEO 5322121'!$A13,'[2]Holiday Schedule'!$B$2:$B$30)</f>
        <v>42347</v>
      </c>
      <c r="UV13" s="431">
        <f>WORKDAY(UV14,'NEO 5322121'!$A13,'[2]Holiday Schedule'!$B$2:$B$30)</f>
        <v>42347</v>
      </c>
      <c r="UW13" s="431">
        <f>WORKDAY(UW14,'NEO 5322121'!$A13,'[2]Holiday Schedule'!$B$2:$B$30)</f>
        <v>42347</v>
      </c>
      <c r="UX13" s="431">
        <f>WORKDAY(UX14,'NEO 5322121'!$A13,'[2]Holiday Schedule'!$B$2:$B$30)</f>
        <v>42347</v>
      </c>
      <c r="UY13" s="431">
        <f>WORKDAY(UY14,'NEO 5322121'!$A13,'[2]Holiday Schedule'!$B$2:$B$30)</f>
        <v>42347</v>
      </c>
      <c r="UZ13" s="431">
        <f>WORKDAY(UZ14,'NEO 5322121'!$A13,'[2]Holiday Schedule'!$B$2:$B$30)</f>
        <v>42347</v>
      </c>
      <c r="VA13" s="431">
        <f>WORKDAY(VA14,'NEO 5322121'!$A13,'[2]Holiday Schedule'!$B$2:$B$30)</f>
        <v>42349</v>
      </c>
      <c r="VB13" s="431">
        <f>WORKDAY(VB14,'NEO 5322121'!$A13,'[2]Holiday Schedule'!$B$2:$B$30)</f>
        <v>42349</v>
      </c>
      <c r="VC13" s="431">
        <f>WORKDAY(VC14,'NEO 5322121'!$A13,'[2]Holiday Schedule'!$B$2:$B$30)</f>
        <v>42349</v>
      </c>
      <c r="VD13" s="431">
        <f>WORKDAY(VD14,'NEO 5322121'!$A13,'[2]Holiday Schedule'!$B$2:$B$30)</f>
        <v>42349</v>
      </c>
      <c r="VE13" s="436"/>
      <c r="VF13" s="431">
        <f>WORKDAY(VF14,'NEO 5322121'!$A13,'[2]Holiday Schedule'!$B$2:$B$30)</f>
        <v>42349</v>
      </c>
      <c r="VG13" s="431">
        <f>WORKDAY(VG14,'NEO 5322121'!$A13,'[2]Holiday Schedule'!$B$2:$B$30)</f>
        <v>42349</v>
      </c>
      <c r="VH13" s="431">
        <f>WORKDAY(VH14,'NEO 5322121'!$A13,'[2]Holiday Schedule'!$B$2:$B$30)</f>
        <v>42349</v>
      </c>
      <c r="VI13" s="431">
        <f>WORKDAY(VI14,'NEO 5322121'!$A13,'[2]Holiday Schedule'!$B$2:$B$30)</f>
        <v>42349</v>
      </c>
      <c r="VJ13" s="431">
        <f>WORKDAY(VJ14,'NEO 5322121'!$A13,'[2]Holiday Schedule'!$B$2:$B$30)</f>
        <v>42349</v>
      </c>
      <c r="VK13" s="431">
        <f>WORKDAY(VK14,'NEO 5322121'!$A13,'[2]Holiday Schedule'!$B$2:$B$30)</f>
        <v>42349</v>
      </c>
      <c r="VL13" s="431">
        <f>WORKDAY(VL14,'NEO 5322121'!$A13,'[2]Holiday Schedule'!$B$2:$B$30)</f>
        <v>42349</v>
      </c>
      <c r="VM13" s="431">
        <f>WORKDAY(VM14,'NEO 5322121'!$A13,'[2]Holiday Schedule'!$B$2:$B$30)</f>
        <v>42349</v>
      </c>
      <c r="VN13" s="431">
        <f>WORKDAY(VN14,'NEO 5322121'!$A13,'[2]Holiday Schedule'!$B$2:$B$30)</f>
        <v>42349</v>
      </c>
      <c r="VO13" s="431">
        <f>WORKDAY(VO14,'NEO 5322121'!$A13,'[2]Holiday Schedule'!$B$2:$B$30)</f>
        <v>42349</v>
      </c>
      <c r="VP13" s="431">
        <f>WORKDAY(VP14,'NEO 5322121'!$A13,'[2]Holiday Schedule'!$B$2:$B$30)</f>
        <v>42349</v>
      </c>
      <c r="VQ13" s="431">
        <f>WORKDAY(VQ14,'NEO 5322121'!$A13,'[2]Holiday Schedule'!$B$2:$B$30)</f>
        <v>42349</v>
      </c>
      <c r="VR13" s="431">
        <f>WORKDAY(VR14,'NEO 5322121'!$A13,'[2]Holiday Schedule'!$B$2:$B$30)</f>
        <v>42349</v>
      </c>
      <c r="VS13" s="431">
        <f>WORKDAY(VS14,'NEO 5322121'!$A13,'[2]Holiday Schedule'!$B$2:$B$30)</f>
        <v>42349</v>
      </c>
      <c r="VT13" s="431">
        <f>WORKDAY(VT14,'NEO 5322121'!$A13,'[2]Holiday Schedule'!$B$2:$B$30)</f>
        <v>42349</v>
      </c>
      <c r="VU13" s="431">
        <f>WORKDAY(VU14,'NEO 5322121'!$A13,'[2]Holiday Schedule'!$B$2:$B$30)</f>
        <v>42349</v>
      </c>
      <c r="VV13" s="431">
        <f>WORKDAY(VV14,'NEO 5322121'!$A13,'[2]Holiday Schedule'!$B$2:$B$30)</f>
        <v>42349</v>
      </c>
      <c r="VW13" s="431">
        <f>WORKDAY(VW14,'NEO 5322121'!$A13,'[2]Holiday Schedule'!$B$2:$B$30)</f>
        <v>42349</v>
      </c>
      <c r="VX13" s="431">
        <f>WORKDAY(VX14,'NEO 5322121'!$A13,'[2]Holiday Schedule'!$B$2:$B$30)</f>
        <v>42349</v>
      </c>
      <c r="VY13" s="431">
        <f>WORKDAY(VY14,'NEO 5322121'!$A13,'[2]Holiday Schedule'!$B$2:$B$30)</f>
        <v>42349</v>
      </c>
      <c r="VZ13" s="431">
        <f>WORKDAY(VZ14,'NEO 5322121'!$A13,'[2]Holiday Schedule'!$B$2:$B$30)</f>
        <v>42349</v>
      </c>
      <c r="WA13" s="431">
        <f>WORKDAY(WA14,'NEO 5322121'!$A13,'[2]Holiday Schedule'!$B$2:$B$30)</f>
        <v>42349</v>
      </c>
      <c r="WB13" s="431">
        <f>WORKDAY(WB14,'NEO 5322121'!$A13,'[2]Holiday Schedule'!$B$2:$B$30)</f>
        <v>42349</v>
      </c>
      <c r="WC13" s="431">
        <f>WORKDAY(WC14,'NEO 5322121'!$A13,'[2]Holiday Schedule'!$B$2:$B$30)</f>
        <v>42349</v>
      </c>
      <c r="WD13" s="431">
        <f>WORKDAY(WD14,'NEO 5322121'!$A13,'[2]Holiday Schedule'!$B$2:$B$30)</f>
        <v>42349</v>
      </c>
      <c r="WE13" s="431">
        <f>WORKDAY(WE14,'NEO 5322121'!$A13,'[2]Holiday Schedule'!$B$2:$B$30)</f>
        <v>42349</v>
      </c>
      <c r="WF13" s="431">
        <f>WORKDAY(WF14,'NEO 5322121'!$A13,'[2]Holiday Schedule'!$B$2:$B$30)</f>
        <v>42349</v>
      </c>
      <c r="WG13" s="431">
        <f>WORKDAY(WG14,'NEO 5322121'!$A13,'[2]Holiday Schedule'!$B$2:$B$30)</f>
        <v>42349</v>
      </c>
      <c r="WH13" s="431">
        <f>WORKDAY(WH14,'NEO 5322121'!$A13,'[2]Holiday Schedule'!$B$2:$B$30)</f>
        <v>42349</v>
      </c>
      <c r="WI13" s="431">
        <f>WORKDAY(WI14,'NEO 5322121'!$A13,'[2]Holiday Schedule'!$B$2:$B$30)</f>
        <v>42349</v>
      </c>
      <c r="WJ13" s="436"/>
      <c r="WK13" s="431">
        <f>WORKDAY(WK14,'NEO 5322121'!$A13,'[2]Holiday Schedule'!$B$2:$B$30)</f>
        <v>42349</v>
      </c>
      <c r="WL13" s="431">
        <f>WORKDAY(WL14,'NEO 5322121'!$A13,'[2]Holiday Schedule'!$B$2:$B$30)</f>
        <v>42349</v>
      </c>
      <c r="WM13" s="431">
        <f>WORKDAY(WM14,'NEO 5322121'!$A13,'[2]Holiday Schedule'!$B$2:$B$30)</f>
        <v>42349</v>
      </c>
      <c r="WN13" s="431">
        <f>WORKDAY(WN14,'NEO 5322121'!$A13,'[2]Holiday Schedule'!$B$2:$B$30)</f>
        <v>42349</v>
      </c>
      <c r="WO13" s="431">
        <f>WORKDAY(WO14,'NEO 5322121'!$A13,'[2]Holiday Schedule'!$B$2:$B$30)</f>
        <v>42349</v>
      </c>
      <c r="WP13" s="431">
        <f>WORKDAY(WP14,'NEO 5322121'!$A13,'[2]Holiday Schedule'!$B$2:$B$30)</f>
        <v>42349</v>
      </c>
      <c r="WQ13" s="431">
        <f>WORKDAY(WQ14,'NEO 5322121'!$A13,'[2]Holiday Schedule'!$B$2:$B$30)</f>
        <v>42349</v>
      </c>
      <c r="WR13" s="431">
        <f>WORKDAY(WR14,'NEO 5322121'!$A13,'[2]Holiday Schedule'!$B$2:$B$30)</f>
        <v>42349</v>
      </c>
      <c r="WS13" s="431">
        <f>WORKDAY(WS14,'NEO 5322121'!$A13,'[2]Holiday Schedule'!$B$2:$B$30)</f>
        <v>42349</v>
      </c>
      <c r="WT13" s="431">
        <f>WORKDAY(WT14,'NEO 5322121'!$A13,'[2]Holiday Schedule'!$B$2:$B$30)</f>
        <v>42349</v>
      </c>
      <c r="WU13" s="431">
        <f>WORKDAY(WU14,'NEO 5322121'!$A13,'[2]Holiday Schedule'!$B$2:$B$30)</f>
        <v>42349</v>
      </c>
      <c r="WV13" s="431">
        <f>WORKDAY(WV14,'NEO 5322121'!$A13,'[2]Holiday Schedule'!$B$2:$B$30)</f>
        <v>42349</v>
      </c>
      <c r="WW13" s="431">
        <f>WORKDAY(WW14,'NEO 5322121'!$A13,'[2]Holiday Schedule'!$B$2:$B$30)</f>
        <v>42349</v>
      </c>
      <c r="WX13" s="431">
        <f>WORKDAY(WX14,'NEO 5322121'!$A13,'[2]Holiday Schedule'!$B$2:$B$30)</f>
        <v>42349</v>
      </c>
      <c r="WY13" s="431">
        <f>WORKDAY(WY14,'NEO 5322121'!$A13,'[2]Holiday Schedule'!$B$2:$B$30)</f>
        <v>42349</v>
      </c>
      <c r="WZ13" s="431">
        <f>WORKDAY(WZ14,'NEO 5322121'!$A13,'[2]Holiday Schedule'!$B$2:$B$30)</f>
        <v>42349</v>
      </c>
      <c r="XA13" s="431">
        <f>WORKDAY(XA14,'NEO 5322121'!$A13,'[2]Holiday Schedule'!$B$2:$B$30)</f>
        <v>42349</v>
      </c>
      <c r="XB13" s="431">
        <f>WORKDAY(XB14,'NEO 5322121'!$A13,'[2]Holiday Schedule'!$B$2:$B$30)</f>
        <v>42349</v>
      </c>
      <c r="XC13" s="431">
        <f>WORKDAY(XC14,'NEO 5322121'!$A13,'[2]Holiday Schedule'!$B$2:$B$30)</f>
        <v>42349</v>
      </c>
      <c r="XD13" s="431">
        <f>WORKDAY(XD14,'NEO 5322121'!$A13,'[2]Holiday Schedule'!$B$2:$B$30)</f>
        <v>42349</v>
      </c>
      <c r="XE13" s="431">
        <f>WORKDAY(XE14,'NEO 5322121'!$A13,'[2]Holiday Schedule'!$B$2:$B$30)</f>
        <v>42349</v>
      </c>
      <c r="XF13" s="431">
        <f>WORKDAY(XF14,'NEO 5322121'!$A13,'[2]Holiday Schedule'!$B$2:$B$30)</f>
        <v>42349</v>
      </c>
      <c r="XG13" s="431">
        <f>WORKDAY(XG14,'NEO 5322121'!$A13,'[2]Holiday Schedule'!$B$2:$B$30)</f>
        <v>42349</v>
      </c>
      <c r="XH13" s="431">
        <f>WORKDAY(XH14,'NEO 5322121'!$A13,'[2]Holiday Schedule'!$B$2:$B$30)</f>
        <v>42349</v>
      </c>
      <c r="XI13" s="431">
        <f>WORKDAY(XI14,'NEO 5322121'!$A13,'[2]Holiday Schedule'!$B$2:$B$30)</f>
        <v>42349</v>
      </c>
      <c r="XJ13" s="431">
        <f>WORKDAY(XJ14,'NEO 5322121'!$A13,'[2]Holiday Schedule'!$B$2:$B$30)</f>
        <v>42349</v>
      </c>
      <c r="XK13" s="431">
        <f>WORKDAY(XK14,'NEO 5322121'!$A13,'[2]Holiday Schedule'!$B$2:$B$30)</f>
        <v>42349</v>
      </c>
      <c r="XL13" s="431">
        <f>WORKDAY(XL14,'NEO 5322121'!$A13,'[2]Holiday Schedule'!$B$2:$B$30)</f>
        <v>42349</v>
      </c>
      <c r="XM13" s="431">
        <f>WORKDAY(XM14,'NEO 5322121'!$A13,'[2]Holiday Schedule'!$B$2:$B$30)</f>
        <v>42352</v>
      </c>
      <c r="XN13" s="431">
        <f>WORKDAY(XN14,'NEO 5322121'!$A13,'[2]Holiday Schedule'!$B$2:$B$30)</f>
        <v>42352</v>
      </c>
      <c r="XO13" s="436"/>
      <c r="XP13" s="431">
        <f>WORKDAY(XP14,'NEO 5322121'!$A13,'[2]Holiday Schedule'!$B$2:$B$30)</f>
        <v>42352</v>
      </c>
      <c r="XQ13" s="431">
        <f>WORKDAY(XQ14,'NEO 5322121'!$A13,'[2]Holiday Schedule'!$B$2:$B$30)</f>
        <v>42352</v>
      </c>
      <c r="XR13" s="431">
        <f>WORKDAY(XR14,'NEO 5322121'!$A13,'[2]Holiday Schedule'!$B$2:$B$30)</f>
        <v>42352</v>
      </c>
      <c r="XS13" s="431">
        <f>WORKDAY(XS14,'NEO 5322121'!$A13,'[2]Holiday Schedule'!$B$2:$B$30)</f>
        <v>42352</v>
      </c>
      <c r="XT13" s="431">
        <f>WORKDAY(XT14,'NEO 5322121'!$A13,'[2]Holiday Schedule'!$B$2:$B$30)</f>
        <v>42352</v>
      </c>
      <c r="XU13" s="431">
        <f>WORKDAY(XU14,'NEO 5322121'!$A13,'[2]Holiday Schedule'!$B$2:$B$30)</f>
        <v>42352</v>
      </c>
      <c r="XV13" s="431">
        <f>WORKDAY(XV14,'NEO 5322121'!$A13,'[2]Holiday Schedule'!$B$2:$B$30)</f>
        <v>42349</v>
      </c>
      <c r="XW13" s="431">
        <f>WORKDAY(XW14,'NEO 5322121'!$A13,'[2]Holiday Schedule'!$B$2:$B$30)</f>
        <v>42349</v>
      </c>
      <c r="XX13" s="431">
        <f>WORKDAY(XX14,'NEO 5322121'!$A13,'[2]Holiday Schedule'!$B$2:$B$30)</f>
        <v>42349</v>
      </c>
      <c r="XY13" s="431">
        <f>WORKDAY(XY14,'NEO 5322121'!$A13,'[2]Holiday Schedule'!$B$2:$B$30)</f>
        <v>42349</v>
      </c>
      <c r="XZ13" s="431">
        <f>WORKDAY(XZ14,'NEO 5322121'!$A13,'[2]Holiday Schedule'!$B$2:$B$30)</f>
        <v>42349</v>
      </c>
      <c r="YA13" s="431">
        <f>WORKDAY(YA14,'NEO 5322121'!$A13,'[2]Holiday Schedule'!$B$2:$B$30)</f>
        <v>42349</v>
      </c>
      <c r="YB13" s="431">
        <f>WORKDAY(YB14,'NEO 5322121'!$A13,'[2]Holiday Schedule'!$B$2:$B$30)</f>
        <v>42349</v>
      </c>
      <c r="YC13" s="431">
        <f>WORKDAY(YC14,'NEO 5322121'!$A13,'[2]Holiday Schedule'!$B$2:$B$30)</f>
        <v>42349</v>
      </c>
      <c r="YD13" s="431">
        <f>WORKDAY(YD14,'NEO 5322121'!$A13,'[2]Holiday Schedule'!$B$2:$B$30)</f>
        <v>42349</v>
      </c>
      <c r="YE13" s="431">
        <f>WORKDAY(YE14,'NEO 5322121'!$A13,'[2]Holiday Schedule'!$B$2:$B$30)</f>
        <v>42349</v>
      </c>
      <c r="YF13" s="431">
        <f>WORKDAY(YF14,'NEO 5322121'!$A13,'[2]Holiday Schedule'!$B$2:$B$30)</f>
        <v>42349</v>
      </c>
      <c r="YG13" s="431">
        <f>WORKDAY(YG14,'NEO 5322121'!$A13,'[2]Holiday Schedule'!$B$2:$B$30)</f>
        <v>42349</v>
      </c>
      <c r="YH13" s="431">
        <f>WORKDAY(YH14,'NEO 5322121'!$A13,'[2]Holiday Schedule'!$B$2:$B$30)</f>
        <v>42349</v>
      </c>
      <c r="YI13" s="431">
        <f>WORKDAY(YI14,'NEO 5322121'!$A13,'[2]Holiday Schedule'!$B$2:$B$30)</f>
        <v>42349</v>
      </c>
      <c r="YJ13" s="431">
        <f>WORKDAY(YJ14,'NEO 5322121'!$A13,'[2]Holiday Schedule'!$B$2:$B$30)</f>
        <v>42349</v>
      </c>
      <c r="YK13" s="431">
        <f>WORKDAY(YK14,'NEO 5322121'!$A13,'[2]Holiday Schedule'!$B$2:$B$30)</f>
        <v>42349</v>
      </c>
      <c r="YL13" s="431">
        <f>WORKDAY(YL14,'NEO 5322121'!$A13,'[2]Holiday Schedule'!$B$2:$B$30)</f>
        <v>42349</v>
      </c>
      <c r="YM13" s="431">
        <f>WORKDAY(YM14,'NEO 5322121'!$A13,'[2]Holiday Schedule'!$B$2:$B$30)</f>
        <v>42349</v>
      </c>
      <c r="YN13" s="431">
        <f>WORKDAY(YN14,'NEO 5322121'!$A13,'[2]Holiday Schedule'!$B$2:$B$30)</f>
        <v>42349</v>
      </c>
      <c r="YO13" s="431">
        <f>WORKDAY(YO14,'NEO 5322121'!$A13,'[2]Holiday Schedule'!$B$2:$B$30)</f>
        <v>42349</v>
      </c>
      <c r="YP13" s="431">
        <f>WORKDAY(YP14,'NEO 5322121'!$A13,'[2]Holiday Schedule'!$B$2:$B$30)</f>
        <v>42349</v>
      </c>
      <c r="YQ13" s="431">
        <f>WORKDAY(YQ14,'NEO 5322121'!$A13,'[2]Holiday Schedule'!$B$2:$B$30)</f>
        <v>42349</v>
      </c>
      <c r="YR13" s="431">
        <f>WORKDAY(YR14,'NEO 5322121'!$A13,'[2]Holiday Schedule'!$B$2:$B$30)</f>
        <v>42283</v>
      </c>
      <c r="YS13" s="431">
        <f>WORKDAY(YS14,'NEO 5322121'!$A13,'[2]Holiday Schedule'!$B$2:$B$30)</f>
        <v>42283</v>
      </c>
      <c r="YT13" s="436"/>
      <c r="YU13" s="431">
        <f>WORKDAY(YU14,'NEO 5322121'!$A13,'[2]Holiday Schedule'!$B$2:$B$30)</f>
        <v>42283</v>
      </c>
      <c r="YV13" s="431">
        <f>WORKDAY(YV14,'NEO 5322121'!$A13,'[2]Holiday Schedule'!$B$2:$B$30)</f>
        <v>42283</v>
      </c>
      <c r="YW13" s="431">
        <f>WORKDAY(YW14,'NEO 5322121'!$A13,'[2]Holiday Schedule'!$B$2:$B$30)</f>
        <v>42283</v>
      </c>
      <c r="YX13" s="431">
        <f>WORKDAY(YX14,'NEO 5322121'!$A13,'[2]Holiday Schedule'!$B$2:$B$30)</f>
        <v>42283</v>
      </c>
      <c r="YY13" s="431">
        <f>WORKDAY(YY14,'NEO 5322121'!$A13,'[2]Holiday Schedule'!$B$2:$B$30)</f>
        <v>42283</v>
      </c>
      <c r="YZ13" s="431">
        <f>WORKDAY(YZ14,'NEO 5322121'!$A13,'[2]Holiday Schedule'!$B$2:$B$30)</f>
        <v>42283</v>
      </c>
      <c r="ZA13" s="431">
        <f>WORKDAY(ZA14,'NEO 5322121'!$A13,'[2]Holiday Schedule'!$B$2:$B$30)</f>
        <v>42283</v>
      </c>
      <c r="ZB13" s="431">
        <f>WORKDAY(ZB14,'NEO 5322121'!$A13,'[2]Holiday Schedule'!$B$2:$B$30)</f>
        <v>42283</v>
      </c>
      <c r="ZC13" s="431">
        <f>WORKDAY(ZC14,'NEO 5322121'!$A13,'[2]Holiday Schedule'!$B$2:$B$30)</f>
        <v>42283</v>
      </c>
      <c r="ZD13" s="431">
        <f>WORKDAY(ZD14,'NEO 5322121'!$A13,'[2]Holiday Schedule'!$B$2:$B$30)</f>
        <v>42283</v>
      </c>
      <c r="ZE13" s="431">
        <f>WORKDAY(ZE14,'NEO 5322121'!$A13,'[2]Holiday Schedule'!$B$2:$B$30)</f>
        <v>42283</v>
      </c>
      <c r="ZF13" s="431">
        <f>WORKDAY(ZF14,'NEO 5322121'!$A13,'[2]Holiday Schedule'!$B$2:$B$30)</f>
        <v>42283</v>
      </c>
      <c r="ZG13" s="431">
        <f>WORKDAY(ZG14,'NEO 5322121'!$A13,'[2]Holiday Schedule'!$B$2:$B$30)</f>
        <v>42283</v>
      </c>
      <c r="ZH13" s="431">
        <f>WORKDAY(ZH14,'NEO 5322121'!$A13,'[2]Holiday Schedule'!$B$2:$B$30)</f>
        <v>42283</v>
      </c>
      <c r="ZI13" s="431">
        <f>WORKDAY(ZI14,'NEO 5322121'!$A13,'[2]Holiday Schedule'!$B$2:$B$30)</f>
        <v>42283</v>
      </c>
      <c r="ZJ13" s="431">
        <f>WORKDAY(ZJ14,'NEO 5322121'!$A13,'[2]Holiday Schedule'!$B$2:$B$30)</f>
        <v>42283</v>
      </c>
      <c r="ZK13" s="431">
        <f>WORKDAY(ZK14,'NEO 5322121'!$A13,'[2]Holiday Schedule'!$B$2:$B$30)</f>
        <v>42283</v>
      </c>
      <c r="ZL13" s="431">
        <f>WORKDAY(ZL14,'NEO 5322121'!$A13,'[2]Holiday Schedule'!$B$2:$B$30)</f>
        <v>42283</v>
      </c>
      <c r="ZM13" s="431">
        <f>WORKDAY(ZM14,'NEO 5322121'!$A13,'[2]Holiday Schedule'!$B$2:$B$30)</f>
        <v>42283</v>
      </c>
      <c r="ZN13" s="431">
        <f>WORKDAY(ZN14,'NEO 5322121'!$A13,'[2]Holiday Schedule'!$B$2:$B$30)</f>
        <v>42283</v>
      </c>
      <c r="ZO13" s="431">
        <f>WORKDAY(ZO14,'NEO 5322121'!$A13,'[2]Holiday Schedule'!$B$2:$B$30)</f>
        <v>42283</v>
      </c>
      <c r="ZP13" s="431">
        <f>WORKDAY(ZP14,'NEO 5322121'!$A13,'[2]Holiday Schedule'!$B$2:$B$30)</f>
        <v>42283</v>
      </c>
      <c r="ZQ13" s="431">
        <f>WORKDAY(ZQ14,'NEO 5322121'!$A13,'[2]Holiday Schedule'!$B$2:$B$30)</f>
        <v>42283</v>
      </c>
      <c r="ZR13" s="431">
        <f>WORKDAY(ZR14,'NEO 5322121'!$A13,'[2]Holiday Schedule'!$B$2:$B$30)</f>
        <v>42283</v>
      </c>
      <c r="ZS13" s="431">
        <f>WORKDAY(ZS14,'NEO 5322121'!$A13,'[2]Holiday Schedule'!$B$2:$B$30)</f>
        <v>42283</v>
      </c>
      <c r="ZT13" s="431">
        <f>WORKDAY(ZT14,'NEO 5322121'!$A13,'[2]Holiday Schedule'!$B$2:$B$30)</f>
        <v>42283</v>
      </c>
      <c r="ZU13" s="431">
        <f>WORKDAY(ZU14,'NEO 5322121'!$A13,'[2]Holiday Schedule'!$B$2:$B$30)</f>
        <v>42283</v>
      </c>
      <c r="ZV13" s="431">
        <f>WORKDAY(ZV14,'NEO 5322121'!$A13,'[2]Holiday Schedule'!$B$2:$B$30)</f>
        <v>42283</v>
      </c>
      <c r="ZW13" s="431">
        <f>WORKDAY(ZW14,'NEO 5322121'!$A13,'[2]Holiday Schedule'!$B$2:$B$30)</f>
        <v>42283</v>
      </c>
      <c r="ZX13" s="431">
        <f>WORKDAY(ZX14,'NEO 5322121'!$A13,'[2]Holiday Schedule'!$B$2:$B$30)</f>
        <v>42283</v>
      </c>
      <c r="ZY13" s="431">
        <f>WORKDAY(ZY14,'NEO 5322121'!$A13,'[2]Holiday Schedule'!$B$2:$B$30)</f>
        <v>42283</v>
      </c>
      <c r="ZZ13" s="431">
        <f>WORKDAY(ZZ14,'NEO 5322121'!$A13,'[2]Holiday Schedule'!$B$2:$B$30)</f>
        <v>42283</v>
      </c>
      <c r="AAA13" s="431">
        <f>WORKDAY(AAA14,'NEO 5322121'!$A13,'[2]Holiday Schedule'!$B$2:$B$30)</f>
        <v>42283</v>
      </c>
      <c r="AAB13" s="431">
        <f>WORKDAY(AAB14,'NEO 5322121'!$A13,'[2]Holiday Schedule'!$B$2:$B$30)</f>
        <v>42283</v>
      </c>
      <c r="AAC13" s="431">
        <f>WORKDAY(AAC14,'NEO 5322121'!$A13,'[2]Holiday Schedule'!$B$2:$B$30)</f>
        <v>42283</v>
      </c>
      <c r="AAD13" s="431">
        <f>WORKDAY(AAD14,'NEO 5322121'!$A13,'[2]Holiday Schedule'!$B$2:$B$30)</f>
        <v>42283</v>
      </c>
      <c r="AAE13" s="431">
        <f>WORKDAY(AAE14,'NEO 5322121'!$A13,'[2]Holiday Schedule'!$B$2:$B$30)</f>
        <v>42283</v>
      </c>
      <c r="AAF13" s="436"/>
      <c r="AAG13" s="431">
        <f>WORKDAY(AAG14,'NEO 5322121'!$A13,'[2]Holiday Schedule'!$B$2:$B$30)</f>
        <v>42283</v>
      </c>
      <c r="AAH13" s="431">
        <f>WORKDAY(AAH14,'NEO 5322121'!$A13,'[2]Holiday Schedule'!$B$2:$B$30)</f>
        <v>42283</v>
      </c>
      <c r="AAI13" s="431">
        <f>WORKDAY(AAI14,'NEO 5322121'!$A13,'[2]Holiday Schedule'!$B$2:$B$30)</f>
        <v>42283</v>
      </c>
      <c r="AAJ13" s="431">
        <f>WORKDAY(AAJ14,'NEO 5322121'!$A13,'[2]Holiday Schedule'!$B$2:$B$30)</f>
        <v>42283</v>
      </c>
      <c r="AAK13" s="431">
        <f>WORKDAY(AAK14,'NEO 5322121'!$A13,'[2]Holiday Schedule'!$B$2:$B$30)</f>
        <v>42283</v>
      </c>
      <c r="AAL13" s="431">
        <f>WORKDAY(AAL14,'NEO 5322121'!$A13,'[2]Holiday Schedule'!$B$2:$B$30)</f>
        <v>42283</v>
      </c>
      <c r="AAM13" s="431">
        <f>WORKDAY(AAM14,'NEO 5322121'!$A13,'[2]Holiday Schedule'!$B$2:$B$30)</f>
        <v>42283</v>
      </c>
      <c r="AAN13" s="431">
        <f>WORKDAY(AAN14,'NEO 5322121'!$A13,'[2]Holiday Schedule'!$B$2:$B$30)</f>
        <v>42283</v>
      </c>
      <c r="AAO13" s="431">
        <f>WORKDAY(AAO14,'NEO 5322121'!$A13,'[2]Holiday Schedule'!$B$2:$B$30)</f>
        <v>42283</v>
      </c>
      <c r="AAP13" s="431">
        <f>WORKDAY(AAP14,'NEO 5322121'!$A13,'[2]Holiday Schedule'!$B$2:$B$30)</f>
        <v>42283</v>
      </c>
      <c r="AAQ13" s="431">
        <f>WORKDAY(AAQ14,'NEO 5322121'!$A13,'[2]Holiday Schedule'!$B$2:$B$30)</f>
        <v>42283</v>
      </c>
      <c r="AAR13" s="431">
        <f>WORKDAY(AAR14,'NEO 5322121'!$A13,'[2]Holiday Schedule'!$B$2:$B$30)</f>
        <v>42283</v>
      </c>
      <c r="AAS13" s="431">
        <f>WORKDAY(AAS14,'NEO 5322121'!$A13,'[2]Holiday Schedule'!$B$2:$B$30)</f>
        <v>42283</v>
      </c>
      <c r="AAT13" s="431">
        <f>WORKDAY(AAT14,'NEO 5322121'!$A13,'[2]Holiday Schedule'!$B$2:$B$30)</f>
        <v>42283</v>
      </c>
      <c r="AAU13" s="431">
        <f>WORKDAY(AAU14,'NEO 5322121'!$A13,'[2]Holiday Schedule'!$B$2:$B$30)</f>
        <v>42283</v>
      </c>
      <c r="AAV13" s="431">
        <f>WORKDAY(AAV14,'NEO 5322121'!$A13,'[2]Holiday Schedule'!$B$2:$B$30)</f>
        <v>42283</v>
      </c>
      <c r="AAW13" s="431">
        <f>WORKDAY(AAW14,'NEO 5322121'!$A13,'[2]Holiday Schedule'!$B$2:$B$30)</f>
        <v>42283</v>
      </c>
      <c r="AAX13" s="431">
        <f>WORKDAY(AAX14,'NEO 5322121'!$A13,'[2]Holiday Schedule'!$B$2:$B$30)</f>
        <v>42283</v>
      </c>
      <c r="AAY13" s="431">
        <f>WORKDAY(AAY14,'NEO 5322121'!$A13,'[2]Holiday Schedule'!$B$2:$B$30)</f>
        <v>42283</v>
      </c>
      <c r="AAZ13" s="431">
        <f>WORKDAY(AAZ14,'NEO 5322121'!$A13,'[2]Holiday Schedule'!$B$2:$B$30)</f>
        <v>42283</v>
      </c>
      <c r="ABA13" s="431">
        <f>WORKDAY(ABA14,'NEO 5322121'!$A13,'[2]Holiday Schedule'!$B$2:$B$30)</f>
        <v>42283</v>
      </c>
      <c r="ABB13" s="431">
        <f>WORKDAY(ABB14,'NEO 5322121'!$A13,'[2]Holiday Schedule'!$B$2:$B$30)</f>
        <v>42283</v>
      </c>
      <c r="ABC13" s="431">
        <f>WORKDAY(ABC14,'NEO 5322121'!$A13,'[2]Holiday Schedule'!$B$2:$B$30)</f>
        <v>42283</v>
      </c>
      <c r="ABD13" s="431">
        <f>WORKDAY(ABD14,'NEO 5322121'!$A13,'[2]Holiday Schedule'!$B$2:$B$30)</f>
        <v>42283</v>
      </c>
      <c r="ABE13" s="431">
        <f>WORKDAY(ABE14,'NEO 5322121'!$A13,'[2]Holiday Schedule'!$B$2:$B$30)</f>
        <v>42283</v>
      </c>
      <c r="ABF13" s="431">
        <f>WORKDAY(ABF14,'NEO 5322121'!$A13,'[2]Holiday Schedule'!$B$2:$B$30)</f>
        <v>42283</v>
      </c>
      <c r="ABG13" s="431">
        <f>WORKDAY(ABG14,'NEO 5322121'!$A13,'[2]Holiday Schedule'!$B$2:$B$30)</f>
        <v>42283</v>
      </c>
      <c r="ABH13" s="431">
        <f>WORKDAY(ABH14,'NEO 5322121'!$A13,'[2]Holiday Schedule'!$B$2:$B$30)</f>
        <v>42283</v>
      </c>
      <c r="ABI13" s="431">
        <f>WORKDAY(ABI14,'NEO 5322121'!$A13,'[2]Holiday Schedule'!$B$2:$B$30)</f>
        <v>42283</v>
      </c>
      <c r="ABJ13" s="431">
        <f>WORKDAY(ABJ14,'NEO 5322121'!$A13,'[2]Holiday Schedule'!$B$2:$B$30)</f>
        <v>42283</v>
      </c>
      <c r="ABK13" s="431">
        <f>WORKDAY(ABK14,'NEO 5322121'!$A13,'[2]Holiday Schedule'!$B$2:$B$30)</f>
        <v>42283</v>
      </c>
      <c r="ABL13" s="431">
        <f>WORKDAY(ABL14,'NEO 5322121'!$A13,'[2]Holiday Schedule'!$B$2:$B$30)</f>
        <v>42283</v>
      </c>
      <c r="ABM13" s="431">
        <f>WORKDAY(ABM14,'NEO 5322121'!$A13,'[2]Holiday Schedule'!$B$2:$B$30)</f>
        <v>42283</v>
      </c>
      <c r="ABN13" s="431">
        <f>WORKDAY(ABN14,'NEO 5322121'!$A13,'[2]Holiday Schedule'!$B$2:$B$30)</f>
        <v>42283</v>
      </c>
      <c r="ABO13" s="431">
        <f>WORKDAY(ABO14,'NEO 5322121'!$A13,'[2]Holiday Schedule'!$B$2:$B$30)</f>
        <v>42283</v>
      </c>
      <c r="ABP13" s="431">
        <f>WORKDAY(ABP14,'NEO 5322121'!$A13,'[2]Holiday Schedule'!$B$2:$B$30)</f>
        <v>42283</v>
      </c>
      <c r="ABQ13" s="431">
        <f>WORKDAY(ABQ14,'NEO 5322121'!$A13,'[2]Holiday Schedule'!$B$2:$B$30)</f>
        <v>42283</v>
      </c>
      <c r="ABR13" s="431">
        <f>WORKDAY(ABR14,'NEO 5322121'!$A13,'[2]Holiday Schedule'!$B$2:$B$30)</f>
        <v>42283</v>
      </c>
      <c r="ABS13" s="431">
        <f>WORKDAY(ABS14,'NEO 5322121'!$A13,'[2]Holiday Schedule'!$B$2:$B$30)</f>
        <v>42283</v>
      </c>
      <c r="ABT13" s="431">
        <f>WORKDAY(ABT14,'NEO 5322121'!$A13,'[2]Holiday Schedule'!$B$2:$B$30)</f>
        <v>42283</v>
      </c>
      <c r="ABU13" s="431">
        <f>WORKDAY(ABU14,'NEO 5322121'!$A13,'[2]Holiday Schedule'!$B$2:$B$30)</f>
        <v>42283</v>
      </c>
      <c r="ABV13" s="431">
        <f>WORKDAY(ABV14,'NEO 5322121'!$A13,'[2]Holiday Schedule'!$B$2:$B$30)</f>
        <v>42283</v>
      </c>
      <c r="ABW13" s="431">
        <f>WORKDAY(ABW14,'NEO 5322121'!$A13,'[2]Holiday Schedule'!$B$2:$B$30)</f>
        <v>42283</v>
      </c>
      <c r="ABX13" s="431">
        <f>WORKDAY(ABX14,'NEO 5322121'!$A13,'[2]Holiday Schedule'!$B$2:$B$30)</f>
        <v>42283</v>
      </c>
      <c r="ABY13" s="431">
        <f>WORKDAY(ABY14,'NEO 5322121'!$A13,'[2]Holiday Schedule'!$B$2:$B$30)</f>
        <v>42283</v>
      </c>
      <c r="ABZ13" s="431">
        <f>WORKDAY(ABZ14,'NEO 5322121'!$A13,'[2]Holiday Schedule'!$B$2:$B$30)</f>
        <v>42283</v>
      </c>
      <c r="ACA13" s="431">
        <f>WORKDAY(ACA14,'NEO 5322121'!$A13,'[2]Holiday Schedule'!$B$2:$B$30)</f>
        <v>42283</v>
      </c>
    </row>
    <row r="14" spans="1:755" s="2" customFormat="1" ht="11.25" customHeight="1">
      <c r="A14" s="32">
        <v>3</v>
      </c>
      <c r="B14" s="94" t="s">
        <v>34</v>
      </c>
      <c r="C14" s="437"/>
      <c r="D14" s="39"/>
      <c r="E14" s="437"/>
      <c r="F14" s="437"/>
      <c r="G14" s="437"/>
      <c r="H14" s="437"/>
      <c r="I14" s="437"/>
      <c r="J14" s="437"/>
      <c r="K14" s="437"/>
      <c r="L14" s="437"/>
      <c r="M14" s="437"/>
      <c r="N14" s="437"/>
      <c r="O14" s="437"/>
      <c r="P14" s="437"/>
      <c r="Q14" s="437"/>
      <c r="R14" s="442">
        <v>42250</v>
      </c>
      <c r="S14" s="437"/>
      <c r="T14" s="437"/>
      <c r="U14" s="437"/>
      <c r="V14" s="437"/>
      <c r="W14" s="437"/>
      <c r="X14" s="107"/>
      <c r="Y14" s="279">
        <v>42214</v>
      </c>
      <c r="Z14" s="280"/>
      <c r="AA14" s="446">
        <v>42208</v>
      </c>
      <c r="AB14" s="446">
        <v>42246</v>
      </c>
      <c r="AC14" s="446">
        <v>42226</v>
      </c>
      <c r="AD14" s="446">
        <v>42227</v>
      </c>
      <c r="AE14" s="446">
        <v>42250</v>
      </c>
      <c r="AF14" s="446">
        <v>42250</v>
      </c>
      <c r="AG14" s="446">
        <v>42251</v>
      </c>
      <c r="AH14" s="446">
        <v>42256</v>
      </c>
      <c r="AI14" s="447">
        <v>42250</v>
      </c>
      <c r="AJ14" s="446">
        <v>42259</v>
      </c>
      <c r="AK14" s="446">
        <v>42259</v>
      </c>
      <c r="AL14" s="446">
        <v>42259</v>
      </c>
      <c r="AM14" s="446">
        <v>42259</v>
      </c>
      <c r="AN14" s="446"/>
      <c r="AO14" s="270"/>
      <c r="AP14" s="444">
        <v>42205</v>
      </c>
      <c r="AQ14" s="444">
        <v>42250</v>
      </c>
      <c r="AR14" s="444">
        <v>42250</v>
      </c>
      <c r="AS14" s="444">
        <v>42226</v>
      </c>
      <c r="AT14" s="444">
        <v>42247</v>
      </c>
      <c r="AU14" s="444">
        <v>42216</v>
      </c>
      <c r="AV14" s="438">
        <v>42269</v>
      </c>
      <c r="AW14" s="443">
        <v>42102</v>
      </c>
      <c r="AX14" s="444"/>
      <c r="AY14" s="443">
        <v>42269</v>
      </c>
      <c r="AZ14" s="443"/>
      <c r="BA14" s="438">
        <v>42268</v>
      </c>
      <c r="BB14" s="443">
        <v>42269</v>
      </c>
      <c r="BC14" s="438">
        <v>42270</v>
      </c>
      <c r="BD14" s="438">
        <v>42270</v>
      </c>
      <c r="BE14" s="438">
        <v>42269</v>
      </c>
      <c r="BF14" s="443">
        <v>42269</v>
      </c>
      <c r="BG14" s="443">
        <v>42269</v>
      </c>
      <c r="BH14" s="438">
        <v>42270</v>
      </c>
      <c r="BI14" s="438">
        <v>42270</v>
      </c>
      <c r="BJ14" s="432"/>
      <c r="BK14" s="444">
        <v>42249</v>
      </c>
      <c r="BL14" s="444">
        <v>42244</v>
      </c>
      <c r="BM14" s="444">
        <v>42259</v>
      </c>
      <c r="BN14" s="438">
        <v>42270</v>
      </c>
      <c r="BO14" s="444">
        <v>42259</v>
      </c>
      <c r="BP14" s="444">
        <v>42250</v>
      </c>
      <c r="BQ14" s="444">
        <v>42259</v>
      </c>
      <c r="BR14" s="444">
        <v>42259</v>
      </c>
      <c r="BS14" s="444">
        <v>42259</v>
      </c>
      <c r="BT14" s="443">
        <v>42269</v>
      </c>
      <c r="BU14" s="438">
        <v>42271</v>
      </c>
      <c r="BV14" s="438">
        <v>42271</v>
      </c>
      <c r="BW14" s="438">
        <v>42271</v>
      </c>
      <c r="BX14" s="438"/>
      <c r="BY14" s="438"/>
      <c r="BZ14" s="438"/>
      <c r="CA14" s="438">
        <v>42273</v>
      </c>
      <c r="CB14" s="438">
        <v>42273</v>
      </c>
      <c r="CC14" s="431">
        <v>42275</v>
      </c>
      <c r="CD14" s="431">
        <f>WORKDAY(CD15,'NEO 5322121'!$A14,'[2]Holiday Schedule'!$B$2:$B$30)</f>
        <v>42276</v>
      </c>
      <c r="CE14" s="431">
        <v>42275</v>
      </c>
      <c r="CF14" s="431">
        <v>42275</v>
      </c>
      <c r="CG14" s="431">
        <v>42275</v>
      </c>
      <c r="CH14" s="431">
        <f>WORKDAY(CH15,'NEO 5322121'!$A14,'[2]Holiday Schedule'!$B$2:$B$30)</f>
        <v>42276</v>
      </c>
      <c r="CI14" s="431">
        <f>WORKDAY(CI15,'NEO 5322121'!$A14,'[2]Holiday Schedule'!$B$2:$B$30)</f>
        <v>42277</v>
      </c>
      <c r="CJ14" s="431">
        <f>WORKDAY(CJ15,'NEO 5322121'!$A14,'[2]Holiday Schedule'!$B$2:$B$30)</f>
        <v>42277</v>
      </c>
      <c r="CK14" s="431">
        <f>WORKDAY(CK15,'NEO 5322121'!$A14,'[2]Holiday Schedule'!$B$2:$B$30)</f>
        <v>42277</v>
      </c>
      <c r="CL14" s="431">
        <f>WORKDAY(CL15,'NEO 5322121'!$A14,'[2]Holiday Schedule'!$B$2:$B$30)</f>
        <v>42277</v>
      </c>
      <c r="CM14" s="431">
        <f>WORKDAY(CM15,'NEO 5322121'!$A14,'[2]Holiday Schedule'!$B$2:$B$30)</f>
        <v>42277</v>
      </c>
      <c r="CN14" s="431">
        <f>WORKDAY(CN15,'NEO 5322121'!$A14,'[2]Holiday Schedule'!$B$2:$B$30)</f>
        <v>42277</v>
      </c>
      <c r="CO14" s="431">
        <f>WORKDAY(CO15,'NEO 5322121'!$A14,'[2]Holiday Schedule'!$B$2:$B$30)</f>
        <v>42277</v>
      </c>
      <c r="CP14" s="431">
        <f>WORKDAY(CP15,'NEO 5322121'!$A14,'[2]Holiday Schedule'!$B$2:$B$30)</f>
        <v>42277</v>
      </c>
      <c r="CQ14" s="433"/>
      <c r="CR14" s="431">
        <f>WORKDAY(CR15,'NEO 5322121'!$A14,'[2]Holiday Schedule'!$B$2:$B$30)</f>
        <v>42277</v>
      </c>
      <c r="CS14" s="431">
        <f>WORKDAY(CS15,'NEO 5322121'!$A14,'[2]Holiday Schedule'!$B$2:$B$30)</f>
        <v>42277</v>
      </c>
      <c r="CT14" s="431">
        <f>WORKDAY(CT15,'NEO 5322121'!$A14,'[2]Holiday Schedule'!$B$2:$B$30)</f>
        <v>42277</v>
      </c>
      <c r="CU14" s="431">
        <f>WORKDAY(CU15,'NEO 5322121'!$A14,'[2]Holiday Schedule'!$B$2:$B$30)</f>
        <v>42277</v>
      </c>
      <c r="CV14" s="431">
        <f>WORKDAY(CV15,'NEO 5322121'!$A14,'[2]Holiday Schedule'!$B$2:$B$30)</f>
        <v>42277</v>
      </c>
      <c r="CW14" s="431">
        <f>WORKDAY(CW15,'NEO 5322121'!$A14,'[2]Holiday Schedule'!$B$2:$B$30)</f>
        <v>42277</v>
      </c>
      <c r="CX14" s="431">
        <f>WORKDAY(CX15,'NEO 5322121'!$A14,'[2]Holiday Schedule'!$B$2:$B$30)</f>
        <v>42277</v>
      </c>
      <c r="CY14" s="431">
        <f>WORKDAY(CY15,'NEO 5322121'!$A14,'[2]Holiday Schedule'!$B$2:$B$30)</f>
        <v>42277</v>
      </c>
      <c r="CZ14" s="431">
        <f>WORKDAY(CZ15,'NEO 5322121'!$A14,'[2]Holiday Schedule'!$B$2:$B$30)</f>
        <v>42277</v>
      </c>
      <c r="DA14" s="431">
        <f>WORKDAY(DA15,'NEO 5322121'!$A14,'[2]Holiday Schedule'!$B$2:$B$30)</f>
        <v>42277</v>
      </c>
      <c r="DB14" s="431">
        <f>WORKDAY(DB15,'NEO 5322121'!$A14,'[2]Holiday Schedule'!$B$2:$B$30)</f>
        <v>42283</v>
      </c>
      <c r="DC14" s="431">
        <f>WORKDAY(DC15,'NEO 5322121'!$A14,'[2]Holiday Schedule'!$B$2:$B$30)</f>
        <v>42283</v>
      </c>
      <c r="DD14" s="431">
        <f>WORKDAY(DD15,'NEO 5322121'!$A14,'[2]Holiday Schedule'!$B$2:$B$30)</f>
        <v>42283</v>
      </c>
      <c r="DE14" s="441">
        <f>WORKDAY(DE15,'NEO 5322121'!$A14,'[2]Holiday Schedule'!$B$2:$B$30)</f>
        <v>42283</v>
      </c>
      <c r="DF14" s="431">
        <f>WORKDAY(DF15,'NEO 5322121'!$A14,'[2]Holiday Schedule'!$B$2:$B$30)</f>
        <v>42284</v>
      </c>
      <c r="DG14" s="431">
        <f>WORKDAY(DG15,'NEO 5322121'!$A14,'[2]Holiday Schedule'!$B$2:$B$30)</f>
        <v>42283</v>
      </c>
      <c r="DH14" s="431">
        <f>WORKDAY(DH15,'NEO 5322121'!$A14,'[2]Holiday Schedule'!$B$2:$B$30)</f>
        <v>42283</v>
      </c>
      <c r="DI14" s="431">
        <f>WORKDAY(DI15,'NEO 5322121'!$A14,'[2]Holiday Schedule'!$B$2:$B$30)</f>
        <v>42283</v>
      </c>
      <c r="DJ14" s="479">
        <v>42278</v>
      </c>
      <c r="DK14" s="431">
        <f>WORKDAY(DK15,'NEO 5322121'!$A14,'[2]Holiday Schedule'!$B$2:$B$30)</f>
        <v>42283</v>
      </c>
      <c r="DL14" s="431">
        <f>WORKDAY(DL15,'NEO 5322121'!$A14,'[2]Holiday Schedule'!$B$2:$B$30)</f>
        <v>42283</v>
      </c>
      <c r="DM14" s="431">
        <f>WORKDAY(DM15,'NEO 5322121'!$A14,'[2]Holiday Schedule'!$B$2:$B$30)</f>
        <v>42283</v>
      </c>
      <c r="DN14" s="431">
        <f>WORKDAY(DN15,'NEO 5322121'!$A14,'[2]Holiday Schedule'!$B$2:$B$30)</f>
        <v>42283</v>
      </c>
      <c r="DO14" s="431">
        <f>WORKDAY(DO15,'NEO 5322121'!$A14,'[2]Holiday Schedule'!$B$2:$B$30)</f>
        <v>42283</v>
      </c>
      <c r="DP14" s="431">
        <f>WORKDAY(DP15,'NEO 5322121'!$A14,'[2]Holiday Schedule'!$B$2:$B$30)</f>
        <v>42283</v>
      </c>
      <c r="DQ14" s="431">
        <f>WORKDAY(DQ15,'NEO 5322121'!$A14,'[2]Holiday Schedule'!$B$2:$B$30)</f>
        <v>42284</v>
      </c>
      <c r="DR14" s="431">
        <f>WORKDAY(DR15,'NEO 5322121'!$A14,'[2]Holiday Schedule'!$B$2:$B$30)</f>
        <v>42283</v>
      </c>
      <c r="DS14" s="431">
        <f>WORKDAY(DS15,'NEO 5322121'!$A14,'[2]Holiday Schedule'!$B$2:$B$30)</f>
        <v>42284</v>
      </c>
      <c r="DT14" s="479">
        <v>42279</v>
      </c>
      <c r="DU14" s="434"/>
      <c r="DV14" s="431">
        <f>WORKDAY(DV15,'NEO 5322121'!$A14,'[2]Holiday Schedule'!$B$2:$B$30)</f>
        <v>42279</v>
      </c>
      <c r="DW14" s="431">
        <f>WORKDAY(DW15,'NEO 5322121'!$A14,'[2]Holiday Schedule'!$B$2:$B$30)</f>
        <v>42284</v>
      </c>
      <c r="DX14" s="431">
        <f>WORKDAY(DX15,'NEO 5322121'!$A14,'[2]Holiday Schedule'!$B$2:$B$30)</f>
        <v>42289</v>
      </c>
      <c r="DY14" s="431">
        <f>WORKDAY(DY15,'NEO 5322121'!$A14,'[2]Holiday Schedule'!$B$2:$B$30)</f>
        <v>42290</v>
      </c>
      <c r="DZ14" s="431">
        <f>WORKDAY(DZ15,'NEO 5322121'!$A14,'[2]Holiday Schedule'!$B$2:$B$30)</f>
        <v>42290</v>
      </c>
      <c r="EA14" s="431">
        <f>WORKDAY(EA15,'NEO 5322121'!$A14,'[2]Holiday Schedule'!$B$2:$B$30)</f>
        <v>42289</v>
      </c>
      <c r="EB14" s="431">
        <f>WORKDAY(EB15,'NEO 5322121'!$A14,'[2]Holiday Schedule'!$B$2:$B$30)</f>
        <v>42290</v>
      </c>
      <c r="EC14" s="431">
        <f>WORKDAY(EC15,'NEO 5322121'!$A14,'[2]Holiday Schedule'!$B$2:$B$30)</f>
        <v>42290</v>
      </c>
      <c r="ED14" s="441">
        <f>WORKDAY(ED15,'NEO 5322121'!$A14,'[2]Holiday Schedule'!$B$2:$B$30)</f>
        <v>42290</v>
      </c>
      <c r="EE14" s="431">
        <f>WORKDAY(EE15,'NEO 5322121'!$A14,'[2]Holiday Schedule'!$B$2:$B$30)</f>
        <v>42290</v>
      </c>
      <c r="EF14" s="431">
        <f>WORKDAY(EF15,'NEO 5322121'!$A14,'[2]Holiday Schedule'!$B$2:$B$30)</f>
        <v>42290</v>
      </c>
      <c r="EG14" s="431">
        <f>WORKDAY(EG15,'NEO 5322121'!$A14,'[2]Holiday Schedule'!$B$2:$B$30)</f>
        <v>42290</v>
      </c>
      <c r="EH14" s="431">
        <f>WORKDAY(EH15,'NEO 5322121'!$A14,'[2]Holiday Schedule'!$B$2:$B$30)</f>
        <v>42290</v>
      </c>
      <c r="EI14" s="431">
        <f>WORKDAY(EI15,'NEO 5322121'!$A14,'[2]Holiday Schedule'!$B$2:$B$30)</f>
        <v>42290</v>
      </c>
      <c r="EJ14" s="431">
        <f>WORKDAY(EJ15,'NEO 5322121'!$A14,'[2]Holiday Schedule'!$B$2:$B$30)</f>
        <v>42290</v>
      </c>
      <c r="EK14" s="431">
        <f>WORKDAY(EK15,'NEO 5322121'!$A14,'[2]Holiday Schedule'!$B$2:$B$30)</f>
        <v>42298</v>
      </c>
      <c r="EL14" s="431">
        <f>WORKDAY(EL15,'NEO 5322121'!$A14,'[2]Holiday Schedule'!$B$2:$B$30)</f>
        <v>42297</v>
      </c>
      <c r="EM14" s="431">
        <f>WORKDAY(EM15,'NEO 5322121'!$A14,'[2]Holiday Schedule'!$B$2:$B$30)</f>
        <v>42297</v>
      </c>
      <c r="EN14" s="431">
        <f>WORKDAY(EN15,'NEO 5322121'!$A14,'[2]Holiday Schedule'!$B$2:$B$30)</f>
        <v>42297</v>
      </c>
      <c r="EO14" s="431">
        <f>WORKDAY(EO15,'NEO 5322121'!$A14,'[2]Holiday Schedule'!$B$2:$B$30)</f>
        <v>42297</v>
      </c>
      <c r="EP14" s="431">
        <f>WORKDAY(EP15,'NEO 5322121'!$A14,'[2]Holiday Schedule'!$B$2:$B$30)</f>
        <v>42297</v>
      </c>
      <c r="EQ14" s="431">
        <f>WORKDAY(EQ15,'NEO 5322121'!$A14,'[2]Holiday Schedule'!$B$2:$B$30)</f>
        <v>42297</v>
      </c>
      <c r="ER14" s="431">
        <f>WORKDAY(ER15,'NEO 5322121'!$A14,'[2]Holiday Schedule'!$B$2:$B$30)</f>
        <v>42297</v>
      </c>
      <c r="ES14" s="431">
        <f>WORKDAY(ES15,'NEO 5322121'!$A14,'[2]Holiday Schedule'!$B$2:$B$30)</f>
        <v>42297</v>
      </c>
      <c r="ET14" s="431">
        <f>WORKDAY(ET15,'NEO 5322121'!$A14,'[2]Holiday Schedule'!$B$2:$B$30)</f>
        <v>42297</v>
      </c>
      <c r="EU14" s="431">
        <f>WORKDAY(EU15,'NEO 5322121'!$A14,'[2]Holiday Schedule'!$B$2:$B$30)</f>
        <v>42291</v>
      </c>
      <c r="EV14" s="431">
        <f>WORKDAY(EV15,'NEO 5322121'!$A14,'[2]Holiday Schedule'!$B$2:$B$30)</f>
        <v>42297</v>
      </c>
      <c r="EW14" s="431">
        <f>WORKDAY(EW15,'NEO 5322121'!$A14,'[2]Holiday Schedule'!$B$2:$B$30)</f>
        <v>42297</v>
      </c>
      <c r="EX14" s="431">
        <f>WORKDAY(EX15,'NEO 5322121'!$A14,'[2]Holiday Schedule'!$B$2:$B$30)</f>
        <v>42297</v>
      </c>
      <c r="EY14" s="431">
        <f>WORKDAY(EY15,'NEO 5322121'!$A14,'[2]Holiday Schedule'!$B$2:$B$30)</f>
        <v>42297</v>
      </c>
      <c r="EZ14" s="435"/>
      <c r="FA14" s="431">
        <f>WORKDAY(FA15,'NEO 5322121'!$A14,'[2]Holiday Schedule'!$B$2:$B$30)</f>
        <v>42297</v>
      </c>
      <c r="FB14" s="441">
        <f>WORKDAY(FB15,'NEO 5322121'!$A14,'[2]Holiday Schedule'!$B$2:$B$30)</f>
        <v>42297</v>
      </c>
      <c r="FC14" s="431">
        <f>WORKDAY(FC15,'NEO 5322121'!$A14,'[2]Holiday Schedule'!$B$2:$B$30)</f>
        <v>42297</v>
      </c>
      <c r="FD14" s="431">
        <f>WORKDAY(FD15,'NEO 5322121'!$A14,'[2]Holiday Schedule'!$B$2:$B$30)</f>
        <v>42297</v>
      </c>
      <c r="FE14" s="431">
        <f>WORKDAY(FE15,'NEO 5322121'!$A14,'[2]Holiday Schedule'!$B$2:$B$30)</f>
        <v>42292</v>
      </c>
      <c r="FF14" s="431">
        <f>WORKDAY(FF15,'NEO 5322121'!$A14,'[2]Holiday Schedule'!$B$2:$B$30)</f>
        <v>42299</v>
      </c>
      <c r="FG14" s="431">
        <f>WORKDAY(FG15,'NEO 5322121'!$A14,'[2]Holiday Schedule'!$B$2:$B$30)</f>
        <v>42299</v>
      </c>
      <c r="FH14" s="431">
        <f>WORKDAY(FH15,'NEO 5322121'!$A14,'[2]Holiday Schedule'!$B$2:$B$30)</f>
        <v>42299</v>
      </c>
      <c r="FI14" s="431">
        <f>WORKDAY(FI15,'NEO 5322121'!$A14,'[2]Holiday Schedule'!$B$2:$B$30)</f>
        <v>42299</v>
      </c>
      <c r="FJ14" s="431">
        <f>WORKDAY(FJ15,'NEO 5322121'!$A14,'[2]Holiday Schedule'!$B$2:$B$30)</f>
        <v>42299</v>
      </c>
      <c r="FK14" s="431">
        <f>WORKDAY(FK15,'NEO 5322121'!$A14,'[2]Holiday Schedule'!$B$2:$B$30)</f>
        <v>42296</v>
      </c>
      <c r="FL14" s="431">
        <f>WORKDAY(FL15,'NEO 5322121'!$A14,'[2]Holiday Schedule'!$B$2:$B$30)</f>
        <v>42299</v>
      </c>
      <c r="FM14" s="431">
        <f>WORKDAY(FM15,'NEO 5322121'!$A14,'[2]Holiday Schedule'!$B$2:$B$30)</f>
        <v>42299</v>
      </c>
      <c r="FN14" s="431">
        <f>WORKDAY(FN15,'NEO 5322121'!$A14,'[2]Holiday Schedule'!$B$2:$B$30)</f>
        <v>42299</v>
      </c>
      <c r="FO14" s="431">
        <f>WORKDAY(FO15,'NEO 5322121'!$A14,'[2]Holiday Schedule'!$B$2:$B$30)</f>
        <v>42299</v>
      </c>
      <c r="FP14" s="431">
        <f>WORKDAY(FP15,'NEO 5322121'!$A14,'[2]Holiday Schedule'!$B$2:$B$30)</f>
        <v>42299</v>
      </c>
      <c r="FQ14" s="431">
        <f>WORKDAY(FQ15,'NEO 5322121'!$A14,'[2]Holiday Schedule'!$B$2:$B$30)</f>
        <v>42299</v>
      </c>
      <c r="FR14" s="431">
        <f>WORKDAY(FR15,'NEO 5322121'!$A14,'[2]Holiday Schedule'!$B$2:$B$30)</f>
        <v>42299</v>
      </c>
      <c r="FS14" s="431">
        <f>WORKDAY(FS15,'NEO 5322121'!$A14,'[2]Holiday Schedule'!$B$2:$B$30)</f>
        <v>42299</v>
      </c>
      <c r="FT14" s="431">
        <f>WORKDAY(FT15,'NEO 5322121'!$A14,'[2]Holiday Schedule'!$B$2:$B$30)</f>
        <v>42299</v>
      </c>
      <c r="FU14" s="431">
        <f>WORKDAY(FU15,'NEO 5322121'!$A14,'[2]Holiday Schedule'!$B$2:$B$30)</f>
        <v>42299</v>
      </c>
      <c r="FV14" s="431">
        <f>WORKDAY(FV15,'NEO 5322121'!$A14,'[2]Holiday Schedule'!$B$2:$B$30)</f>
        <v>42299</v>
      </c>
      <c r="FW14" s="431">
        <f>WORKDAY(FW15,'NEO 5322121'!$A14,'[2]Holiday Schedule'!$B$2:$B$30)</f>
        <v>42299</v>
      </c>
      <c r="FX14" s="431">
        <f>WORKDAY(FX15,'NEO 5322121'!$A14,'[2]Holiday Schedule'!$B$2:$B$30)</f>
        <v>42299</v>
      </c>
      <c r="FY14" s="431">
        <f>WORKDAY(FY15,'NEO 5322121'!$A14,'[2]Holiday Schedule'!$B$2:$B$30)</f>
        <v>42299</v>
      </c>
      <c r="FZ14" s="431">
        <f>WORKDAY(FZ15,'NEO 5322121'!$A14,'[2]Holiday Schedule'!$B$2:$B$30)</f>
        <v>42299</v>
      </c>
      <c r="GA14" s="441">
        <f>WORKDAY(GA15,'NEO 5322121'!$A14,'[2]Holiday Schedule'!$B$2:$B$30)</f>
        <v>42299</v>
      </c>
      <c r="GB14" s="431">
        <f>WORKDAY(GB15,'NEO 5322121'!$A14,'[2]Holiday Schedule'!$B$2:$B$30)</f>
        <v>42299</v>
      </c>
      <c r="GC14" s="431">
        <f>WORKDAY(GC15,'NEO 5322121'!$A14,'[2]Holiday Schedule'!$B$2:$B$30)</f>
        <v>42299</v>
      </c>
      <c r="GD14" s="431">
        <f>WORKDAY(GD15,'NEO 5322121'!$A14,'[2]Holiday Schedule'!$B$2:$B$30)</f>
        <v>42300</v>
      </c>
      <c r="GE14" s="431">
        <f>WORKDAY(GE15,'NEO 5322121'!$A14,'[2]Holiday Schedule'!$B$2:$B$30)</f>
        <v>42300</v>
      </c>
      <c r="GF14" s="431">
        <f>WORKDAY(GF15,'NEO 5322121'!$A14,'[2]Holiday Schedule'!$B$2:$B$30)</f>
        <v>42300</v>
      </c>
      <c r="GG14" s="431">
        <f>WORKDAY(GG15,'NEO 5322121'!$A14,'[2]Holiday Schedule'!$B$2:$B$30)</f>
        <v>42300</v>
      </c>
      <c r="GH14" s="431">
        <f>WORKDAY(GH15,'NEO 5322121'!$A14,'[2]Holiday Schedule'!$B$2:$B$30)</f>
        <v>42300</v>
      </c>
      <c r="GI14" s="431">
        <f>WORKDAY(GI15,'NEO 5322121'!$A14,'[2]Holiday Schedule'!$B$2:$B$30)</f>
        <v>42300</v>
      </c>
      <c r="GJ14" s="431">
        <f>WORKDAY(GJ15,'NEO 5322121'!$A14,'[2]Holiday Schedule'!$B$2:$B$30)</f>
        <v>42300</v>
      </c>
      <c r="GK14" s="431">
        <f>WORKDAY(GK15,'NEO 5322121'!$A14,'[2]Holiday Schedule'!$B$2:$B$30)</f>
        <v>42300</v>
      </c>
      <c r="GL14" s="431">
        <f>WORKDAY(GL15,'NEO 5322121'!$A14,'[2]Holiday Schedule'!$B$2:$B$30)</f>
        <v>42300</v>
      </c>
      <c r="GM14" s="431">
        <f>WORKDAY(GM15,'NEO 5322121'!$A14,'[2]Holiday Schedule'!$B$2:$B$30)</f>
        <v>42300</v>
      </c>
      <c r="GN14" s="431">
        <f>WORKDAY(GN15,'NEO 5322121'!$A14,'[2]Holiday Schedule'!$B$2:$B$30)</f>
        <v>42300</v>
      </c>
      <c r="GO14" s="431">
        <f>WORKDAY(GO15,'NEO 5322121'!$A14,'[2]Holiday Schedule'!$B$2:$B$30)</f>
        <v>42300</v>
      </c>
      <c r="GP14" s="431">
        <f>WORKDAY(GP15,'NEO 5322121'!$A14,'[2]Holiday Schedule'!$B$2:$B$30)</f>
        <v>42300</v>
      </c>
      <c r="GQ14" s="431">
        <f>WORKDAY(GQ15,'NEO 5322121'!$A14,'[2]Holiday Schedule'!$B$2:$B$30)</f>
        <v>42300</v>
      </c>
      <c r="GR14" s="431">
        <f>WORKDAY(GR15,'NEO 5322121'!$A14,'[2]Holiday Schedule'!$B$2:$B$30)</f>
        <v>42300</v>
      </c>
      <c r="GS14" s="431">
        <f>WORKDAY(GS15,'NEO 5322121'!$A14,'[2]Holiday Schedule'!$B$2:$B$30)</f>
        <v>42300</v>
      </c>
      <c r="GT14" s="431">
        <f>WORKDAY(GT15,'NEO 5322121'!$A14,'[2]Holiday Schedule'!$B$2:$B$30)</f>
        <v>42300</v>
      </c>
      <c r="GU14" s="431">
        <f>WORKDAY(GU15,'NEO 5322121'!$A14,'[2]Holiday Schedule'!$B$2:$B$30)</f>
        <v>42307</v>
      </c>
      <c r="GV14" s="431">
        <f>WORKDAY(GV15,'NEO 5322121'!$A14,'[2]Holiday Schedule'!$B$2:$B$30)</f>
        <v>42307</v>
      </c>
      <c r="GW14" s="434"/>
      <c r="GX14" s="431">
        <f>WORKDAY(GX15,'NEO 5322121'!$A14,'[2]Holiday Schedule'!$B$2:$B$30)</f>
        <v>42307</v>
      </c>
      <c r="GY14" s="431">
        <f>WORKDAY(GY15,'NEO 5322121'!$A14,'[2]Holiday Schedule'!$B$2:$B$30)</f>
        <v>42307</v>
      </c>
      <c r="GZ14" s="431">
        <f>WORKDAY(GZ15,'NEO 5322121'!$A14,'[2]Holiday Schedule'!$B$2:$B$30)</f>
        <v>42307</v>
      </c>
      <c r="HA14" s="431">
        <f>WORKDAY(HA15,'NEO 5322121'!$A14,'[2]Holiday Schedule'!$B$2:$B$30)</f>
        <v>42307</v>
      </c>
      <c r="HB14" s="431">
        <f>WORKDAY(HB15,'NEO 5322121'!$A14,'[2]Holiday Schedule'!$B$2:$B$30)</f>
        <v>42307</v>
      </c>
      <c r="HC14" s="431">
        <f>WORKDAY(HC15,'NEO 5322121'!$A14,'[2]Holiday Schedule'!$B$2:$B$30)</f>
        <v>42307</v>
      </c>
      <c r="HD14" s="431">
        <f>WORKDAY(HD15,'NEO 5322121'!$A14,'[2]Holiday Schedule'!$B$2:$B$30)</f>
        <v>42307</v>
      </c>
      <c r="HE14" s="431">
        <f>WORKDAY(HE15,'NEO 5322121'!$A14,'[2]Holiday Schedule'!$B$2:$B$30)</f>
        <v>42307</v>
      </c>
      <c r="HF14" s="431">
        <f>WORKDAY(HF15,'NEO 5322121'!$A14,'[2]Holiday Schedule'!$B$2:$B$30)</f>
        <v>42307</v>
      </c>
      <c r="HG14" s="431">
        <f>WORKDAY(HG15,'NEO 5322121'!$A14,'[2]Holiday Schedule'!$B$2:$B$30)</f>
        <v>42307</v>
      </c>
      <c r="HH14" s="431">
        <f>WORKDAY(HH15,'NEO 5322121'!$A14,'[2]Holiday Schedule'!$B$2:$B$30)</f>
        <v>42307</v>
      </c>
      <c r="HI14" s="431">
        <f>WORKDAY(HI15,'NEO 5322121'!$A14,'[2]Holiday Schedule'!$B$2:$B$30)</f>
        <v>42307</v>
      </c>
      <c r="HJ14" s="431">
        <f>WORKDAY(HJ15,'NEO 5322121'!$A14,'[2]Holiday Schedule'!$B$2:$B$30)</f>
        <v>42300</v>
      </c>
      <c r="HK14" s="431">
        <f>WORKDAY(HK15,'NEO 5322121'!$A14,'[2]Holiday Schedule'!$B$2:$B$30)</f>
        <v>42307</v>
      </c>
      <c r="HL14" s="431">
        <f>WORKDAY(HL15,'NEO 5322121'!$A14,'[2]Holiday Schedule'!$B$2:$B$30)</f>
        <v>42307</v>
      </c>
      <c r="HM14" s="431">
        <f>WORKDAY(HM15,'NEO 5322121'!$A14,'[2]Holiday Schedule'!$B$2:$B$30)</f>
        <v>42307</v>
      </c>
      <c r="HN14" s="431">
        <f>WORKDAY(HN15,'NEO 5322121'!$A14,'[2]Holiday Schedule'!$B$2:$B$30)</f>
        <v>42311</v>
      </c>
      <c r="HO14" s="431">
        <f>WORKDAY(HO15,'NEO 5322121'!$A14,'[2]Holiday Schedule'!$B$2:$B$30)</f>
        <v>42311</v>
      </c>
      <c r="HP14" s="431">
        <f>WORKDAY(HP15,'NEO 5322121'!$A14,'[2]Holiday Schedule'!$B$2:$B$30)</f>
        <v>42311</v>
      </c>
      <c r="HQ14" s="431">
        <f>WORKDAY(HQ15,'NEO 5322121'!$A14,'[2]Holiday Schedule'!$B$2:$B$30)</f>
        <v>42311</v>
      </c>
      <c r="HR14" s="431">
        <f>WORKDAY(HR15,'NEO 5322121'!$A14,'[2]Holiday Schedule'!$B$2:$B$30)</f>
        <v>42311</v>
      </c>
      <c r="HS14" s="431">
        <f>WORKDAY(HS15,'NEO 5322121'!$A14,'[2]Holiday Schedule'!$B$2:$B$30)</f>
        <v>42311</v>
      </c>
      <c r="HT14" s="479">
        <v>42301</v>
      </c>
      <c r="HU14" s="431">
        <f>WORKDAY(HU15,'NEO 5322121'!$A14,'[2]Holiday Schedule'!$B$2:$B$30)</f>
        <v>42311</v>
      </c>
      <c r="HV14" s="431">
        <f>WORKDAY(HV15,'NEO 5322121'!$A14,'[2]Holiday Schedule'!$B$2:$B$30)</f>
        <v>42311</v>
      </c>
      <c r="HW14" s="431">
        <f>WORKDAY(HW15,'NEO 5322121'!$A14,'[2]Holiday Schedule'!$B$2:$B$30)</f>
        <v>42311</v>
      </c>
      <c r="HX14" s="431">
        <f>WORKDAY(HX15,'NEO 5322121'!$A14,'[2]Holiday Schedule'!$B$2:$B$30)</f>
        <v>42311</v>
      </c>
      <c r="HY14" s="431">
        <f>WORKDAY(HY15,'NEO 5322121'!$A14,'[2]Holiday Schedule'!$B$2:$B$30)</f>
        <v>42310</v>
      </c>
      <c r="HZ14" s="431">
        <f>WORKDAY(HZ15,'NEO 5322121'!$A14,'[2]Holiday Schedule'!$B$2:$B$30)</f>
        <v>42310</v>
      </c>
      <c r="IA14" s="431">
        <f>WORKDAY(IA15,'NEO 5322121'!$A14,'[2]Holiday Schedule'!$B$2:$B$30)</f>
        <v>42310</v>
      </c>
      <c r="IB14" s="436"/>
      <c r="IC14" s="431">
        <f>WORKDAY(IC15,'NEO 5322121'!$A14,'[2]Holiday Schedule'!$B$2:$B$30)</f>
        <v>42310</v>
      </c>
      <c r="ID14" s="431">
        <f>WORKDAY(ID15,'NEO 5322121'!$A14,'[2]Holiday Schedule'!$B$2:$B$30)</f>
        <v>42310</v>
      </c>
      <c r="IE14" s="431">
        <f>WORKDAY(IE15,'NEO 5322121'!$A14,'[2]Holiday Schedule'!$B$2:$B$30)</f>
        <v>42311</v>
      </c>
      <c r="IF14" s="431">
        <f>WORKDAY(IF15,'NEO 5322121'!$A14,'[2]Holiday Schedule'!$B$2:$B$30)</f>
        <v>42310</v>
      </c>
      <c r="IG14" s="431">
        <f>WORKDAY(IG15,'NEO 5322121'!$A14,'[2]Holiday Schedule'!$B$2:$B$30)</f>
        <v>42310</v>
      </c>
      <c r="IH14" s="431">
        <f>WORKDAY(IH15,'NEO 5322121'!$A14,'[2]Holiday Schedule'!$B$2:$B$30)</f>
        <v>42312</v>
      </c>
      <c r="II14" s="431">
        <f>WORKDAY(II15,'NEO 5322121'!$A14,'[2]Holiday Schedule'!$B$2:$B$30)</f>
        <v>42312</v>
      </c>
      <c r="IJ14" s="431">
        <f>WORKDAY(IJ15,'NEO 5322121'!$A14,'[2]Holiday Schedule'!$B$2:$B$30)</f>
        <v>42312</v>
      </c>
      <c r="IK14" s="431">
        <f>WORKDAY(IK15,'NEO 5322121'!$A14,'[2]Holiday Schedule'!$B$2:$B$30)</f>
        <v>42312</v>
      </c>
      <c r="IL14" s="431">
        <f>WORKDAY(IL15,'NEO 5322121'!$A14,'[2]Holiday Schedule'!$B$2:$B$30)</f>
        <v>42312</v>
      </c>
      <c r="IM14" s="431">
        <f>WORKDAY(IM15,'NEO 5322121'!$A14,'[2]Holiday Schedule'!$B$2:$B$30)</f>
        <v>42312</v>
      </c>
      <c r="IN14" s="431">
        <f>WORKDAY(IN15,'NEO 5322121'!$A14,'[2]Holiday Schedule'!$B$2:$B$30)</f>
        <v>42312</v>
      </c>
      <c r="IO14" s="431">
        <f>WORKDAY(IO15,'NEO 5322121'!$A14,'[2]Holiday Schedule'!$B$2:$B$30)</f>
        <v>42312</v>
      </c>
      <c r="IP14" s="431">
        <f>WORKDAY(IP15,'NEO 5322121'!$A14,'[2]Holiday Schedule'!$B$2:$B$30)</f>
        <v>42312</v>
      </c>
      <c r="IQ14" s="431">
        <f>WORKDAY(IQ15,'NEO 5322121'!$A14,'[2]Holiday Schedule'!$B$2:$B$30)</f>
        <v>42317</v>
      </c>
      <c r="IR14" s="431">
        <f>WORKDAY(IR15,'NEO 5322121'!$A14,'[2]Holiday Schedule'!$B$2:$B$30)</f>
        <v>42317</v>
      </c>
      <c r="IS14" s="431">
        <f>WORKDAY(IS15,'NEO 5322121'!$A14,'[2]Holiday Schedule'!$B$2:$B$30)</f>
        <v>42317</v>
      </c>
      <c r="IT14" s="431">
        <f>WORKDAY(IT15,'NEO 5322121'!$A14,'[2]Holiday Schedule'!$B$2:$B$30)</f>
        <v>42317</v>
      </c>
      <c r="IU14" s="431">
        <f>WORKDAY(IU15,'NEO 5322121'!$A14,'[2]Holiday Schedule'!$B$2:$B$30)</f>
        <v>42317</v>
      </c>
      <c r="IV14" s="431">
        <f>WORKDAY(IV15,'NEO 5322121'!$A14,'[2]Holiday Schedule'!$B$2:$B$30)</f>
        <v>42317</v>
      </c>
      <c r="IW14" s="431">
        <f>WORKDAY(IW15,'NEO 5322121'!$A14,'[2]Holiday Schedule'!$B$2:$B$30)</f>
        <v>42317</v>
      </c>
      <c r="IX14" s="431">
        <f>WORKDAY(IX15,'NEO 5322121'!$A14,'[2]Holiday Schedule'!$B$2:$B$30)</f>
        <v>42317</v>
      </c>
      <c r="IY14" s="431">
        <f>WORKDAY(IY15,'NEO 5322121'!$A14,'[2]Holiday Schedule'!$B$2:$B$30)</f>
        <v>42317</v>
      </c>
      <c r="IZ14" s="431">
        <f>WORKDAY(IZ15,'NEO 5322121'!$A14,'[2]Holiday Schedule'!$B$2:$B$30)</f>
        <v>42317</v>
      </c>
      <c r="JA14" s="431">
        <f>WORKDAY(JA15,'NEO 5322121'!$A14,'[2]Holiday Schedule'!$B$2:$B$30)</f>
        <v>42317</v>
      </c>
      <c r="JB14" s="431">
        <f>WORKDAY(JB15,'NEO 5322121'!$A14,'[2]Holiday Schedule'!$B$2:$B$30)</f>
        <v>42317</v>
      </c>
      <c r="JC14" s="431">
        <f>WORKDAY(JC15,'NEO 5322121'!$A14,'[2]Holiday Schedule'!$B$2:$B$30)</f>
        <v>42317</v>
      </c>
      <c r="JD14" s="431">
        <f>WORKDAY(JD15,'NEO 5322121'!$A14,'[2]Holiday Schedule'!$B$2:$B$30)</f>
        <v>42317</v>
      </c>
      <c r="JE14" s="431">
        <f>WORKDAY(JE15,'NEO 5322121'!$A14,'[2]Holiday Schedule'!$B$2:$B$30)</f>
        <v>42317</v>
      </c>
      <c r="JF14" s="431">
        <f>WORKDAY(JF15,'NEO 5322121'!$A14,'[2]Holiday Schedule'!$B$2:$B$30)</f>
        <v>42317</v>
      </c>
      <c r="JG14" s="436"/>
      <c r="JH14" s="431">
        <f>WORKDAY(JH15,'NEO 5322121'!$A14,'[2]Holiday Schedule'!$B$2:$B$30)</f>
        <v>42317</v>
      </c>
      <c r="JI14" s="431">
        <f>WORKDAY(JI15,'NEO 5322121'!$A14,'[2]Holiday Schedule'!$B$2:$B$30)</f>
        <v>42317</v>
      </c>
      <c r="JJ14" s="431">
        <f>WORKDAY(JJ15,'NEO 5322121'!$A14,'[2]Holiday Schedule'!$B$2:$B$30)</f>
        <v>42318</v>
      </c>
      <c r="JK14" s="431">
        <f>WORKDAY(JK15,'NEO 5322121'!$A14,'[2]Holiday Schedule'!$B$2:$B$30)</f>
        <v>42313</v>
      </c>
      <c r="JL14" s="431">
        <f>WORKDAY(JL15,'NEO 5322121'!$A14,'[2]Holiday Schedule'!$B$2:$B$30)</f>
        <v>42312</v>
      </c>
      <c r="JM14" s="431">
        <f>WORKDAY(JM15,'NEO 5322121'!$A14,'[2]Holiday Schedule'!$B$2:$B$30)</f>
        <v>42313</v>
      </c>
      <c r="JN14" s="431">
        <f>WORKDAY(JN15,'NEO 5322121'!$A14,'[2]Holiday Schedule'!$B$2:$B$30)</f>
        <v>42313</v>
      </c>
      <c r="JO14" s="431">
        <f>WORKDAY(JO15,'NEO 5322121'!$A14,'[2]Holiday Schedule'!$B$2:$B$30)</f>
        <v>42313</v>
      </c>
      <c r="JP14" s="431">
        <f>WORKDAY(JP15,'NEO 5322121'!$A14,'[2]Holiday Schedule'!$B$2:$B$30)</f>
        <v>42313</v>
      </c>
      <c r="JQ14" s="431">
        <f>WORKDAY(JQ15,'NEO 5322121'!$A14,'[2]Holiday Schedule'!$B$2:$B$30)</f>
        <v>42313</v>
      </c>
      <c r="JR14" s="431">
        <f>WORKDAY(JR15,'NEO 5322121'!$A14,'[2]Holiday Schedule'!$B$2:$B$30)</f>
        <v>42314</v>
      </c>
      <c r="JS14" s="431">
        <f>WORKDAY(JS15,'NEO 5322121'!$A14,'[2]Holiday Schedule'!$B$2:$B$30)</f>
        <v>42314</v>
      </c>
      <c r="JT14" s="431">
        <f>WORKDAY(JT15,'NEO 5322121'!$A14,'[2]Holiday Schedule'!$B$2:$B$30)</f>
        <v>42314</v>
      </c>
      <c r="JU14" s="431">
        <f>WORKDAY(JU15,'NEO 5322121'!$A14,'[2]Holiday Schedule'!$B$2:$B$30)</f>
        <v>42319</v>
      </c>
      <c r="JV14" s="431">
        <f>WORKDAY(JV15,'NEO 5322121'!$A14,'[2]Holiday Schedule'!$B$2:$B$30)</f>
        <v>42314</v>
      </c>
      <c r="JW14" s="431">
        <f>WORKDAY(JW15,'NEO 5322121'!$A14,'[2]Holiday Schedule'!$B$2:$B$30)</f>
        <v>42318</v>
      </c>
      <c r="JX14" s="431">
        <f>WORKDAY(JX15,'NEO 5322121'!$A14,'[2]Holiday Schedule'!$B$2:$B$30)</f>
        <v>42318</v>
      </c>
      <c r="JY14" s="431">
        <f>WORKDAY(JY15,'NEO 5322121'!$A14,'[2]Holiday Schedule'!$B$2:$B$30)</f>
        <v>42318</v>
      </c>
      <c r="JZ14" s="431">
        <f>WORKDAY(JZ15,'NEO 5322121'!$A14,'[2]Holiday Schedule'!$B$2:$B$30)</f>
        <v>42318</v>
      </c>
      <c r="KA14" s="431">
        <f>WORKDAY(KA15,'NEO 5322121'!$A14,'[2]Holiday Schedule'!$B$2:$B$30)</f>
        <v>42318</v>
      </c>
      <c r="KB14" s="431">
        <f>WORKDAY(KB15,'NEO 5322121'!$A14,'[2]Holiday Schedule'!$B$2:$B$30)</f>
        <v>42318</v>
      </c>
      <c r="KC14" s="431">
        <f>WORKDAY(KC15,'NEO 5322121'!$A14,'[2]Holiday Schedule'!$B$2:$B$30)</f>
        <v>42318</v>
      </c>
      <c r="KD14" s="431">
        <f>WORKDAY(KD15,'NEO 5322121'!$A14,'[2]Holiday Schedule'!$B$2:$B$30)</f>
        <v>42318</v>
      </c>
      <c r="KE14" s="431">
        <f>WORKDAY(KE15,'NEO 5322121'!$A14,'[2]Holiday Schedule'!$B$2:$B$30)</f>
        <v>42318</v>
      </c>
      <c r="KF14" s="431">
        <f>WORKDAY(KF15,'NEO 5322121'!$A14,'[2]Holiday Schedule'!$B$2:$B$30)</f>
        <v>42318</v>
      </c>
      <c r="KG14" s="431">
        <f>WORKDAY(KG15,'NEO 5322121'!$A14,'[2]Holiday Schedule'!$B$2:$B$30)</f>
        <v>42318</v>
      </c>
      <c r="KH14" s="431">
        <f>WORKDAY(KH15,'NEO 5322121'!$A14,'[2]Holiday Schedule'!$B$2:$B$30)</f>
        <v>42320</v>
      </c>
      <c r="KI14" s="431">
        <f>WORKDAY(KI15,'NEO 5322121'!$A14,'[2]Holiday Schedule'!$B$2:$B$30)</f>
        <v>42325</v>
      </c>
      <c r="KJ14" s="431">
        <f>WORKDAY(KJ15,'NEO 5322121'!$A14,'[2]Holiday Schedule'!$B$2:$B$30)</f>
        <v>42325</v>
      </c>
      <c r="KK14" s="431">
        <f>WORKDAY(KK15,'NEO 5322121'!$A14,'[2]Holiday Schedule'!$B$2:$B$30)</f>
        <v>42325</v>
      </c>
      <c r="KL14" s="436"/>
      <c r="KM14" s="431">
        <f>WORKDAY(KM15,'NEO 5322121'!$A14,'[2]Holiday Schedule'!$B$2:$B$30)</f>
        <v>42325</v>
      </c>
      <c r="KN14" s="431">
        <f>WORKDAY(KN15,'NEO 5322121'!$A14,'[2]Holiday Schedule'!$B$2:$B$30)</f>
        <v>42325</v>
      </c>
      <c r="KO14" s="431">
        <f>WORKDAY(KO15,'NEO 5322121'!$A14,'[2]Holiday Schedule'!$B$2:$B$30)</f>
        <v>42325</v>
      </c>
      <c r="KP14" s="431">
        <f>WORKDAY(KP15,'NEO 5322121'!$A14,'[2]Holiday Schedule'!$B$2:$B$30)</f>
        <v>42327</v>
      </c>
      <c r="KQ14" s="431">
        <f>WORKDAY(KQ15,'NEO 5322121'!$A14,'[2]Holiday Schedule'!$B$2:$B$30)</f>
        <v>42327</v>
      </c>
      <c r="KR14" s="431">
        <f>WORKDAY(KR15,'NEO 5322121'!$A14,'[2]Holiday Schedule'!$B$2:$B$30)</f>
        <v>42327</v>
      </c>
      <c r="KS14" s="431">
        <f>WORKDAY(KS15,'NEO 5322121'!$A14,'[2]Holiday Schedule'!$B$2:$B$30)</f>
        <v>42327</v>
      </c>
      <c r="KT14" s="431">
        <f>WORKDAY(KT15,'NEO 5322121'!$A14,'[2]Holiday Schedule'!$B$2:$B$30)</f>
        <v>42327</v>
      </c>
      <c r="KU14" s="431">
        <f>WORKDAY(KU15,'NEO 5322121'!$A14,'[2]Holiday Schedule'!$B$2:$B$30)</f>
        <v>42320</v>
      </c>
      <c r="KV14" s="431">
        <f>WORKDAY(KV15,'NEO 5322121'!$A14,'[2]Holiday Schedule'!$B$2:$B$30)</f>
        <v>42327</v>
      </c>
      <c r="KW14" s="431">
        <f>WORKDAY(KW15,'NEO 5322121'!$A14,'[2]Holiday Schedule'!$B$2:$B$30)</f>
        <v>42327</v>
      </c>
      <c r="KX14" s="431">
        <f>WORKDAY(KX15,'NEO 5322121'!$A14,'[2]Holiday Schedule'!$B$2:$B$30)</f>
        <v>42327</v>
      </c>
      <c r="KY14" s="431">
        <f>WORKDAY(KY15,'NEO 5322121'!$A14,'[2]Holiday Schedule'!$B$2:$B$30)</f>
        <v>42327</v>
      </c>
      <c r="KZ14" s="431">
        <f>WORKDAY(KZ15,'NEO 5322121'!$A14,'[2]Holiday Schedule'!$B$2:$B$30)</f>
        <v>42327</v>
      </c>
      <c r="LA14" s="431">
        <f>WORKDAY(LA15,'NEO 5322121'!$A14,'[2]Holiday Schedule'!$B$2:$B$30)</f>
        <v>42327</v>
      </c>
      <c r="LB14" s="431">
        <f>WORKDAY(LB15,'NEO 5322121'!$A14,'[2]Holiday Schedule'!$B$2:$B$30)</f>
        <v>42332</v>
      </c>
      <c r="LC14" s="431">
        <f>WORKDAY(LC15,'NEO 5322121'!$A14,'[2]Holiday Schedule'!$B$2:$B$30)</f>
        <v>42332</v>
      </c>
      <c r="LD14" s="431">
        <f>WORKDAY(LD15,'NEO 5322121'!$A14,'[2]Holiday Schedule'!$B$2:$B$30)</f>
        <v>42332</v>
      </c>
      <c r="LE14" s="431">
        <f>WORKDAY(LE15,'NEO 5322121'!$A14,'[2]Holiday Schedule'!$B$2:$B$30)</f>
        <v>42332</v>
      </c>
      <c r="LF14" s="431">
        <f>WORKDAY(LF15,'NEO 5322121'!$A14,'[2]Holiday Schedule'!$B$2:$B$30)</f>
        <v>42332</v>
      </c>
      <c r="LG14" s="431">
        <f>WORKDAY(LG15,'NEO 5322121'!$A14,'[2]Holiday Schedule'!$B$2:$B$30)</f>
        <v>42332</v>
      </c>
      <c r="LH14" s="431">
        <f>WORKDAY(LH15,'NEO 5322121'!$A14,'[2]Holiday Schedule'!$B$2:$B$30)</f>
        <v>42332</v>
      </c>
      <c r="LI14" s="431">
        <f>WORKDAY(LI15,'NEO 5322121'!$A14,'[2]Holiday Schedule'!$B$2:$B$30)</f>
        <v>42332</v>
      </c>
      <c r="LJ14" s="431">
        <f>WORKDAY(LJ15,'NEO 5322121'!$A14,'[2]Holiday Schedule'!$B$2:$B$30)</f>
        <v>42332</v>
      </c>
      <c r="LK14" s="431">
        <f>WORKDAY(LK15,'NEO 5322121'!$A14,'[2]Holiday Schedule'!$B$2:$B$30)</f>
        <v>42332</v>
      </c>
      <c r="LL14" s="431">
        <f>WORKDAY(LL15,'NEO 5322121'!$A14,'[2]Holiday Schedule'!$B$2:$B$30)</f>
        <v>42339</v>
      </c>
      <c r="LM14" s="431">
        <f>WORKDAY(LM15,'NEO 5322121'!$A14,'[2]Holiday Schedule'!$B$2:$B$30)</f>
        <v>42332</v>
      </c>
      <c r="LN14" s="431">
        <f>WORKDAY(LN15,'NEO 5322121'!$A14,'[2]Holiday Schedule'!$B$2:$B$30)</f>
        <v>42339</v>
      </c>
      <c r="LO14" s="431">
        <f>WORKDAY(LO15,'NEO 5322121'!$A14,'[2]Holiday Schedule'!$B$2:$B$30)</f>
        <v>42339</v>
      </c>
      <c r="LP14" s="431">
        <f>WORKDAY(LP15,'NEO 5322121'!$A14,'[2]Holiday Schedule'!$B$2:$B$30)</f>
        <v>42339</v>
      </c>
      <c r="LQ14" s="436"/>
      <c r="LR14" s="431">
        <f>WORKDAY(LR15,'NEO 5322121'!$A14,'[2]Holiday Schedule'!$B$2:$B$30)</f>
        <v>42339</v>
      </c>
      <c r="LS14" s="431">
        <f>WORKDAY(LS15,'NEO 5322121'!$A14,'[2]Holiday Schedule'!$B$2:$B$30)</f>
        <v>42339</v>
      </c>
      <c r="LT14" s="431">
        <f>WORKDAY(LT15,'NEO 5322121'!$A14,'[2]Holiday Schedule'!$B$2:$B$30)</f>
        <v>42339</v>
      </c>
      <c r="LU14" s="431">
        <f>WORKDAY(LU15,'NEO 5322121'!$A14,'[2]Holiday Schedule'!$B$2:$B$30)</f>
        <v>42339</v>
      </c>
      <c r="LV14" s="431">
        <f>WORKDAY(LV15,'NEO 5322121'!$A14,'[2]Holiday Schedule'!$B$2:$B$30)</f>
        <v>42339</v>
      </c>
      <c r="LW14" s="431">
        <f>WORKDAY(LW15,'NEO 5322121'!$A14,'[2]Holiday Schedule'!$B$2:$B$30)</f>
        <v>42339</v>
      </c>
      <c r="LX14" s="431">
        <f>WORKDAY(LX15,'NEO 5322121'!$A14,'[2]Holiday Schedule'!$B$2:$B$30)</f>
        <v>42339</v>
      </c>
      <c r="LY14" s="431">
        <f>WORKDAY(LY15,'NEO 5322121'!$A14,'[2]Holiday Schedule'!$B$2:$B$30)</f>
        <v>42339</v>
      </c>
      <c r="LZ14" s="431">
        <f>WORKDAY(LZ15,'NEO 5322121'!$A14,'[2]Holiday Schedule'!$B$2:$B$30)</f>
        <v>42339</v>
      </c>
      <c r="MA14" s="431">
        <f>WORKDAY(MA15,'NEO 5322121'!$A14,'[2]Holiday Schedule'!$B$2:$B$30)</f>
        <v>42339</v>
      </c>
      <c r="MB14" s="431">
        <f>WORKDAY(MB15,'NEO 5322121'!$A14,'[2]Holiday Schedule'!$B$2:$B$30)</f>
        <v>42339</v>
      </c>
      <c r="MC14" s="431">
        <f>WORKDAY(MC15,'NEO 5322121'!$A14,'[2]Holiday Schedule'!$B$2:$B$30)</f>
        <v>42326</v>
      </c>
      <c r="MD14" s="431">
        <f>WORKDAY(MD15,'NEO 5322121'!$A14,'[2]Holiday Schedule'!$B$2:$B$30)</f>
        <v>42326</v>
      </c>
      <c r="ME14" s="431">
        <f>WORKDAY(ME15,'NEO 5322121'!$A14,'[2]Holiday Schedule'!$B$2:$B$30)</f>
        <v>42326</v>
      </c>
      <c r="MF14" s="431">
        <f>WORKDAY(MF15,'NEO 5322121'!$A14,'[2]Holiday Schedule'!$B$2:$B$30)</f>
        <v>42326</v>
      </c>
      <c r="MG14" s="431">
        <f>WORKDAY(MG15,'NEO 5322121'!$A14,'[2]Holiday Schedule'!$B$2:$B$30)</f>
        <v>42340</v>
      </c>
      <c r="MH14" s="431">
        <f>WORKDAY(MH15,'NEO 5322121'!$A14,'[2]Holiday Schedule'!$B$2:$B$30)</f>
        <v>42340</v>
      </c>
      <c r="MI14" s="431">
        <f>WORKDAY(MI15,'NEO 5322121'!$A14,'[2]Holiday Schedule'!$B$2:$B$30)</f>
        <v>42340</v>
      </c>
      <c r="MJ14" s="431">
        <f>WORKDAY(MJ15,'NEO 5322121'!$A14,'[2]Holiday Schedule'!$B$2:$B$30)</f>
        <v>42340</v>
      </c>
      <c r="MK14" s="431">
        <f>WORKDAY(MK15,'NEO 5322121'!$A14,'[2]Holiday Schedule'!$B$2:$B$30)</f>
        <v>42338</v>
      </c>
      <c r="ML14" s="431">
        <f>WORKDAY(ML15,'NEO 5322121'!$A14,'[2]Holiday Schedule'!$B$2:$B$30)</f>
        <v>42340</v>
      </c>
      <c r="MM14" s="431">
        <f>WORKDAY(MM15,'NEO 5322121'!$A14,'[2]Holiday Schedule'!$B$2:$B$30)</f>
        <v>42340</v>
      </c>
      <c r="MN14" s="431">
        <f>WORKDAY(MN15,'NEO 5322121'!$A14,'[2]Holiday Schedule'!$B$2:$B$30)</f>
        <v>42338</v>
      </c>
      <c r="MO14" s="431">
        <f>WORKDAY(MO15,'NEO 5322121'!$A14,'[2]Holiday Schedule'!$B$2:$B$30)</f>
        <v>42339</v>
      </c>
      <c r="MP14" s="431">
        <f>WORKDAY(MP15,'NEO 5322121'!$A14,'[2]Holiday Schedule'!$B$2:$B$30)</f>
        <v>42338</v>
      </c>
      <c r="MQ14" s="431">
        <f>WORKDAY(MQ15,'NEO 5322121'!$A14,'[2]Holiday Schedule'!$B$2:$B$30)</f>
        <v>42338</v>
      </c>
      <c r="MR14" s="431">
        <f>WORKDAY(MR15,'NEO 5322121'!$A14,'[2]Holiday Schedule'!$B$2:$B$30)</f>
        <v>42340</v>
      </c>
      <c r="MS14" s="431">
        <f>WORKDAY(MS15,'NEO 5322121'!$A14,'[2]Holiday Schedule'!$B$2:$B$30)</f>
        <v>42339</v>
      </c>
      <c r="MT14" s="431">
        <f>WORKDAY(MT15,'NEO 5322121'!$A14,'[2]Holiday Schedule'!$B$2:$B$30)</f>
        <v>42338</v>
      </c>
      <c r="MU14" s="431">
        <f>WORKDAY(MU15,'NEO 5322121'!$A14,'[2]Holiday Schedule'!$B$2:$B$30)</f>
        <v>42339</v>
      </c>
      <c r="MV14" s="436"/>
      <c r="MW14" s="431">
        <f>WORKDAY(MW15,'NEO 5322121'!$A14,'[2]Holiday Schedule'!$B$2:$B$30)</f>
        <v>42339</v>
      </c>
      <c r="MX14" s="431">
        <f>WORKDAY(MX15,'NEO 5322121'!$A14,'[2]Holiday Schedule'!$B$2:$B$30)</f>
        <v>42339</v>
      </c>
      <c r="MY14" s="431">
        <f>WORKDAY(MY15,'NEO 5322121'!$A14,'[2]Holiday Schedule'!$B$2:$B$30)</f>
        <v>42340</v>
      </c>
      <c r="MZ14" s="431">
        <f>WORKDAY(MZ15,'NEO 5322121'!$A14,'[2]Holiday Schedule'!$B$2:$B$30)</f>
        <v>42339</v>
      </c>
      <c r="NA14" s="431">
        <f>WORKDAY(NA15,'NEO 5322121'!$A14,'[2]Holiday Schedule'!$B$2:$B$30)</f>
        <v>42340</v>
      </c>
      <c r="NB14" s="431">
        <f>WORKDAY(NB15,'NEO 5322121'!$A14,'[2]Holiday Schedule'!$B$2:$B$30)</f>
        <v>42339</v>
      </c>
      <c r="NC14" s="431">
        <f>WORKDAY(NC15,'NEO 5322121'!$A14,'[2]Holiday Schedule'!$B$2:$B$30)</f>
        <v>42339</v>
      </c>
      <c r="ND14" s="431">
        <f>WORKDAY(ND15,'NEO 5322121'!$A14,'[2]Holiday Schedule'!$B$2:$B$30)</f>
        <v>42340</v>
      </c>
      <c r="NE14" s="431">
        <f>WORKDAY(NE15,'NEO 5322121'!$A14,'[2]Holiday Schedule'!$B$2:$B$30)</f>
        <v>42340</v>
      </c>
      <c r="NF14" s="431">
        <f>WORKDAY(NF15,'NEO 5322121'!$A14,'[2]Holiday Schedule'!$B$2:$B$30)</f>
        <v>42339</v>
      </c>
      <c r="NG14" s="431">
        <f>WORKDAY(NG15,'NEO 5322121'!$A14,'[2]Holiday Schedule'!$B$2:$B$30)</f>
        <v>42338</v>
      </c>
      <c r="NH14" s="431">
        <f>WORKDAY(NH15,'NEO 5322121'!$A14,'[2]Holiday Schedule'!$B$2:$B$30)</f>
        <v>42339</v>
      </c>
      <c r="NI14" s="431">
        <f>WORKDAY(NI15,'NEO 5322121'!$A14,'[2]Holiday Schedule'!$B$2:$B$30)</f>
        <v>42338</v>
      </c>
      <c r="NJ14" s="431">
        <f>WORKDAY(NJ15,'NEO 5322121'!$A14,'[2]Holiday Schedule'!$B$2:$B$30)</f>
        <v>42340</v>
      </c>
      <c r="NK14" s="431">
        <f>WORKDAY(NK15,'NEO 5322121'!$A14,'[2]Holiday Schedule'!$B$2:$B$30)</f>
        <v>42338</v>
      </c>
      <c r="NL14" s="431">
        <f>WORKDAY(NL15,'NEO 5322121'!$A14,'[2]Holiday Schedule'!$B$2:$B$30)</f>
        <v>42338</v>
      </c>
      <c r="NM14" s="431">
        <f>WORKDAY(NM15,'NEO 5322121'!$A14,'[2]Holiday Schedule'!$B$2:$B$30)</f>
        <v>42338</v>
      </c>
      <c r="NN14" s="431">
        <f>WORKDAY(NN15,'NEO 5322121'!$A14,'[2]Holiday Schedule'!$B$2:$B$30)</f>
        <v>42338</v>
      </c>
      <c r="NO14" s="431">
        <f>WORKDAY(NO15,'NEO 5322121'!$A14,'[2]Holiday Schedule'!$B$2:$B$30)</f>
        <v>42338</v>
      </c>
      <c r="NP14" s="431">
        <f>WORKDAY(NP15,'NEO 5322121'!$A14,'[2]Holiday Schedule'!$B$2:$B$30)</f>
        <v>42338</v>
      </c>
      <c r="NQ14" s="431">
        <f>WORKDAY(NQ15,'NEO 5322121'!$A14,'[2]Holiday Schedule'!$B$2:$B$30)</f>
        <v>42338</v>
      </c>
      <c r="NR14" s="431">
        <f>WORKDAY(NR15,'NEO 5322121'!$A14,'[2]Holiday Schedule'!$B$2:$B$30)</f>
        <v>42338</v>
      </c>
      <c r="NS14" s="431">
        <f>WORKDAY(NS15,'NEO 5322121'!$A14,'[2]Holiday Schedule'!$B$2:$B$30)</f>
        <v>42338</v>
      </c>
      <c r="NT14" s="431">
        <f>WORKDAY(NT15,'NEO 5322121'!$A14,'[2]Holiday Schedule'!$B$2:$B$30)</f>
        <v>42338</v>
      </c>
      <c r="NU14" s="431">
        <f>WORKDAY(NU15,'NEO 5322121'!$A14,'[2]Holiday Schedule'!$B$2:$B$30)</f>
        <v>42338</v>
      </c>
      <c r="NV14" s="431">
        <f>WORKDAY(NV15,'NEO 5322121'!$A14,'[2]Holiday Schedule'!$B$2:$B$30)</f>
        <v>42339</v>
      </c>
      <c r="NW14" s="431">
        <f>WORKDAY(NW15,'NEO 5322121'!$A14,'[2]Holiday Schedule'!$B$2:$B$30)</f>
        <v>42339</v>
      </c>
      <c r="NX14" s="431">
        <f>WORKDAY(NX15,'NEO 5322121'!$A14,'[2]Holiday Schedule'!$B$2:$B$30)</f>
        <v>42339</v>
      </c>
      <c r="NY14" s="431">
        <f>WORKDAY(NY15,'NEO 5322121'!$A14,'[2]Holiday Schedule'!$B$2:$B$30)</f>
        <v>42339</v>
      </c>
      <c r="NZ14" s="431">
        <f>WORKDAY(NZ15,'NEO 5322121'!$A14,'[2]Holiday Schedule'!$B$2:$B$30)</f>
        <v>42339</v>
      </c>
      <c r="OA14" s="283"/>
      <c r="OB14" s="431">
        <f>WORKDAY(OB15,'NEO 5322121'!$A14,'[2]Holiday Schedule'!$B$2:$B$30)</f>
        <v>42339</v>
      </c>
      <c r="OC14" s="431">
        <f>WORKDAY(OC15,'NEO 5322121'!$A14,'[2]Holiday Schedule'!$B$2:$B$30)</f>
        <v>42339</v>
      </c>
      <c r="OD14" s="431">
        <f>WORKDAY(OD15,'NEO 5322121'!$A14,'[2]Holiday Schedule'!$B$2:$B$30)</f>
        <v>42339</v>
      </c>
      <c r="OE14" s="431">
        <f>WORKDAY(OE15,'NEO 5322121'!$A14,'[2]Holiday Schedule'!$B$2:$B$30)</f>
        <v>42339</v>
      </c>
      <c r="OF14" s="431">
        <f>WORKDAY(OF15,'NEO 5322121'!$A14,'[2]Holiday Schedule'!$B$2:$B$30)</f>
        <v>42339</v>
      </c>
      <c r="OG14" s="431">
        <f>WORKDAY(OG15,'NEO 5322121'!$A14,'[2]Holiday Schedule'!$B$2:$B$30)</f>
        <v>42340</v>
      </c>
      <c r="OH14" s="431">
        <f>WORKDAY(OH15,'NEO 5322121'!$A14,'[2]Holiday Schedule'!$B$2:$B$30)</f>
        <v>42340</v>
      </c>
      <c r="OI14" s="431">
        <f>WORKDAY(OI15,'NEO 5322121'!$A14,'[2]Holiday Schedule'!$B$2:$B$30)</f>
        <v>42340</v>
      </c>
      <c r="OJ14" s="431">
        <f>WORKDAY(OJ15,'NEO 5322121'!$A14,'[2]Holiday Schedule'!$B$2:$B$30)</f>
        <v>42340</v>
      </c>
      <c r="OK14" s="431">
        <f>WORKDAY(OK15,'NEO 5322121'!$A14,'[2]Holiday Schedule'!$B$2:$B$30)</f>
        <v>42340</v>
      </c>
      <c r="OL14" s="431">
        <f>WORKDAY(OL15,'NEO 5322121'!$A14,'[2]Holiday Schedule'!$B$2:$B$30)</f>
        <v>42340</v>
      </c>
      <c r="OM14" s="431">
        <f>WORKDAY(OM15,'NEO 5322121'!$A14,'[2]Holiday Schedule'!$B$2:$B$30)</f>
        <v>42340</v>
      </c>
      <c r="ON14" s="431">
        <f>WORKDAY(ON15,'NEO 5322121'!$A14,'[2]Holiday Schedule'!$B$2:$B$30)</f>
        <v>42340</v>
      </c>
      <c r="OO14" s="431">
        <f>WORKDAY(OO15,'NEO 5322121'!$A14,'[2]Holiday Schedule'!$B$2:$B$30)</f>
        <v>42340</v>
      </c>
      <c r="OP14" s="431">
        <f>WORKDAY(OP15,'NEO 5322121'!$A14,'[2]Holiday Schedule'!$B$2:$B$30)</f>
        <v>42340</v>
      </c>
      <c r="OQ14" s="431">
        <f>WORKDAY(OQ15,'NEO 5322121'!$A14,'[2]Holiday Schedule'!$B$2:$B$30)</f>
        <v>42340</v>
      </c>
      <c r="OR14" s="431">
        <f>WORKDAY(OR15,'NEO 5322121'!$A14,'[2]Holiday Schedule'!$B$2:$B$30)</f>
        <v>42340</v>
      </c>
      <c r="OS14" s="431">
        <f>WORKDAY(OS15,'NEO 5322121'!$A14,'[2]Holiday Schedule'!$B$2:$B$30)</f>
        <v>42340</v>
      </c>
      <c r="OT14" s="431">
        <f>WORKDAY(OT15,'NEO 5322121'!$A14,'[2]Holiday Schedule'!$B$2:$B$30)</f>
        <v>42340</v>
      </c>
      <c r="OU14" s="431">
        <f>WORKDAY(OU15,'NEO 5322121'!$A14,'[2]Holiday Schedule'!$B$2:$B$30)</f>
        <v>42340</v>
      </c>
      <c r="OV14" s="431">
        <f>WORKDAY(OV15,'NEO 5322121'!$A14,'[2]Holiday Schedule'!$B$2:$B$30)</f>
        <v>42340</v>
      </c>
      <c r="OW14" s="431">
        <f>WORKDAY(OW15,'NEO 5322121'!$A14,'[2]Holiday Schedule'!$B$2:$B$30)</f>
        <v>42340</v>
      </c>
      <c r="OX14" s="431">
        <f>WORKDAY(OX15,'NEO 5322121'!$A14,'[2]Holiday Schedule'!$B$2:$B$30)</f>
        <v>42340</v>
      </c>
      <c r="OY14" s="431">
        <f>WORKDAY(OY15,'NEO 5322121'!$A14,'[2]Holiday Schedule'!$B$2:$B$30)</f>
        <v>42340</v>
      </c>
      <c r="OZ14" s="431">
        <f>WORKDAY(OZ15,'NEO 5322121'!$A14,'[2]Holiday Schedule'!$B$2:$B$30)</f>
        <v>42340</v>
      </c>
      <c r="PA14" s="431">
        <f>WORKDAY(PA15,'NEO 5322121'!$A14,'[2]Holiday Schedule'!$B$2:$B$30)</f>
        <v>42340</v>
      </c>
      <c r="PB14" s="431">
        <f>WORKDAY(PB15,'NEO 5322121'!$A14,'[2]Holiday Schedule'!$B$2:$B$30)</f>
        <v>42340</v>
      </c>
      <c r="PC14" s="431">
        <f>WORKDAY(PC15,'NEO 5322121'!$A14,'[2]Holiday Schedule'!$B$2:$B$30)</f>
        <v>42340</v>
      </c>
      <c r="PD14" s="431">
        <f>WORKDAY(PD15,'NEO 5322121'!$A14,'[2]Holiday Schedule'!$B$2:$B$30)</f>
        <v>42340</v>
      </c>
      <c r="PE14" s="431">
        <f>WORKDAY(PE15,'NEO 5322121'!$A14,'[2]Holiday Schedule'!$B$2:$B$30)</f>
        <v>42340</v>
      </c>
      <c r="PF14" s="283"/>
      <c r="PG14" s="431">
        <f>WORKDAY(PG15,'NEO 5322121'!$A14,'[2]Holiday Schedule'!$B$2:$B$30)</f>
        <v>42340</v>
      </c>
      <c r="PH14" s="431">
        <f>WORKDAY(PH15,'NEO 5322121'!$A14,'[2]Holiday Schedule'!$B$2:$B$30)</f>
        <v>42340</v>
      </c>
      <c r="PI14" s="431">
        <f>WORKDAY(PI15,'NEO 5322121'!$A14,'[2]Holiday Schedule'!$B$2:$B$30)</f>
        <v>42340</v>
      </c>
      <c r="PJ14" s="431">
        <f>WORKDAY(PJ15,'NEO 5322121'!$A14,'[2]Holiday Schedule'!$B$2:$B$30)</f>
        <v>42340</v>
      </c>
      <c r="PK14" s="431">
        <f>WORKDAY(PK15,'NEO 5322121'!$A14,'[2]Holiday Schedule'!$B$2:$B$30)</f>
        <v>42340</v>
      </c>
      <c r="PL14" s="431">
        <f>WORKDAY(PL15,'NEO 5322121'!$A14,'[2]Holiday Schedule'!$B$2:$B$30)</f>
        <v>42332</v>
      </c>
      <c r="PM14" s="431">
        <f>WORKDAY(PM15,'NEO 5322121'!$A14,'[2]Holiday Schedule'!$B$2:$B$30)</f>
        <v>42317</v>
      </c>
      <c r="PN14" s="431">
        <f>WORKDAY(PN15,'NEO 5322121'!$A14,'[2]Holiday Schedule'!$B$2:$B$30)</f>
        <v>42317</v>
      </c>
      <c r="PO14" s="431">
        <f>WORKDAY(PO15,'NEO 5322121'!$A14,'[2]Holiday Schedule'!$B$2:$B$30)</f>
        <v>42327</v>
      </c>
      <c r="PP14" s="431">
        <f>WORKDAY(PP15,'NEO 5322121'!$A14,'[2]Holiday Schedule'!$B$2:$B$30)</f>
        <v>42332</v>
      </c>
      <c r="PQ14" s="431">
        <f>WORKDAY(PQ15,'NEO 5322121'!$A14,'[2]Holiday Schedule'!$B$2:$B$30)</f>
        <v>42332</v>
      </c>
      <c r="PR14" s="431">
        <f>WORKDAY(PR15,'NEO 5322121'!$A14,'[2]Holiday Schedule'!$B$2:$B$30)</f>
        <v>42332</v>
      </c>
      <c r="PS14" s="431">
        <f>WORKDAY(PS15,'NEO 5322121'!$A14,'[2]Holiday Schedule'!$B$2:$B$30)</f>
        <v>42332</v>
      </c>
      <c r="PT14" s="431">
        <f>WORKDAY(PT15,'NEO 5322121'!$A14,'[2]Holiday Schedule'!$B$2:$B$30)</f>
        <v>42332</v>
      </c>
      <c r="PU14" s="431">
        <f>WORKDAY(PU15,'NEO 5322121'!$A14,'[2]Holiday Schedule'!$B$2:$B$30)</f>
        <v>42332</v>
      </c>
      <c r="PV14" s="431">
        <f>WORKDAY(PV15,'NEO 5322121'!$A14,'[2]Holiday Schedule'!$B$2:$B$30)</f>
        <v>42332</v>
      </c>
      <c r="PW14" s="431">
        <f>WORKDAY(PW15,'NEO 5322121'!$A14,'[2]Holiday Schedule'!$B$2:$B$30)</f>
        <v>42332</v>
      </c>
      <c r="PX14" s="431">
        <f>WORKDAY(PX15,'NEO 5322121'!$A14,'[2]Holiday Schedule'!$B$2:$B$30)</f>
        <v>42332</v>
      </c>
      <c r="PY14" s="431">
        <f>WORKDAY(PY15,'NEO 5322121'!$A14,'[2]Holiday Schedule'!$B$2:$B$30)</f>
        <v>42332</v>
      </c>
      <c r="PZ14" s="431">
        <f>WORKDAY(PZ15,'NEO 5322121'!$A14,'[2]Holiday Schedule'!$B$2:$B$30)</f>
        <v>42332</v>
      </c>
      <c r="QA14" s="431">
        <f>WORKDAY(QA15,'NEO 5322121'!$A14,'[2]Holiday Schedule'!$B$2:$B$30)</f>
        <v>42332</v>
      </c>
      <c r="QB14" s="431">
        <f>WORKDAY(QB15,'NEO 5322121'!$A14,'[2]Holiday Schedule'!$B$2:$B$30)</f>
        <v>42332</v>
      </c>
      <c r="QC14" s="431">
        <f>WORKDAY(QC15,'NEO 5322121'!$A14,'[2]Holiday Schedule'!$B$2:$B$30)</f>
        <v>42332</v>
      </c>
      <c r="QD14" s="431">
        <f>WORKDAY(QD15,'NEO 5322121'!$A14,'[2]Holiday Schedule'!$B$2:$B$30)</f>
        <v>42332</v>
      </c>
      <c r="QE14" s="431">
        <f>WORKDAY(QE15,'NEO 5322121'!$A14,'[2]Holiday Schedule'!$B$2:$B$30)</f>
        <v>42332</v>
      </c>
      <c r="QF14" s="431">
        <f>WORKDAY(QF15,'NEO 5322121'!$A14,'[2]Holiday Schedule'!$B$2:$B$30)</f>
        <v>42332</v>
      </c>
      <c r="QG14" s="431">
        <f>WORKDAY(QG15,'NEO 5322121'!$A14,'[2]Holiday Schedule'!$B$2:$B$30)</f>
        <v>42332</v>
      </c>
      <c r="QH14" s="431">
        <f>WORKDAY(QH15,'NEO 5322121'!$A14,'[2]Holiday Schedule'!$B$2:$B$30)</f>
        <v>42340</v>
      </c>
      <c r="QI14" s="431">
        <f>WORKDAY(QI15,'NEO 5322121'!$A14,'[2]Holiday Schedule'!$B$2:$B$30)</f>
        <v>42340</v>
      </c>
      <c r="QJ14" s="431">
        <f>WORKDAY(QJ15,'NEO 5322121'!$A14,'[2]Holiday Schedule'!$B$2:$B$30)</f>
        <v>42340</v>
      </c>
      <c r="QK14" s="283"/>
      <c r="QL14" s="431">
        <f>WORKDAY(QL15,'NEO 5322121'!$A14,'[2]Holiday Schedule'!$B$2:$B$30)</f>
        <v>42340</v>
      </c>
      <c r="QM14" s="431">
        <f>WORKDAY(QM15,'NEO 5322121'!$A14,'[2]Holiday Schedule'!$B$2:$B$30)</f>
        <v>42340</v>
      </c>
      <c r="QN14" s="431">
        <f>WORKDAY(QN15,'NEO 5322121'!$A14,'[2]Holiday Schedule'!$B$2:$B$30)</f>
        <v>42340</v>
      </c>
      <c r="QO14" s="431">
        <f>WORKDAY(QO15,'NEO 5322121'!$A14,'[2]Holiday Schedule'!$B$2:$B$30)</f>
        <v>42340</v>
      </c>
      <c r="QP14" s="431">
        <f>WORKDAY(QP15,'NEO 5322121'!$A14,'[2]Holiday Schedule'!$B$2:$B$30)</f>
        <v>42340</v>
      </c>
      <c r="QQ14" s="431">
        <f>WORKDAY(QQ15,'NEO 5322121'!$A14,'[2]Holiday Schedule'!$B$2:$B$30)</f>
        <v>42340</v>
      </c>
      <c r="QR14" s="431">
        <f>WORKDAY(QR15,'NEO 5322121'!$A14,'[2]Holiday Schedule'!$B$2:$B$30)</f>
        <v>42340</v>
      </c>
      <c r="QS14" s="431">
        <f>WORKDAY(QS15,'NEO 5322121'!$A14,'[2]Holiday Schedule'!$B$2:$B$30)</f>
        <v>42340</v>
      </c>
      <c r="QT14" s="431">
        <f>WORKDAY(QT15,'NEO 5322121'!$A14,'[2]Holiday Schedule'!$B$2:$B$30)</f>
        <v>42340</v>
      </c>
      <c r="QU14" s="431">
        <f>WORKDAY(QU15,'NEO 5322121'!$A14,'[2]Holiday Schedule'!$B$2:$B$30)</f>
        <v>42340</v>
      </c>
      <c r="QV14" s="431">
        <f>WORKDAY(QV15,'NEO 5322121'!$A14,'[2]Holiday Schedule'!$B$2:$B$30)</f>
        <v>42340</v>
      </c>
      <c r="QW14" s="431">
        <f>WORKDAY(QW15,'NEO 5322121'!$A14,'[2]Holiday Schedule'!$B$2:$B$30)</f>
        <v>42340</v>
      </c>
      <c r="QX14" s="431">
        <f>WORKDAY(QX15,'NEO 5322121'!$A14,'[2]Holiday Schedule'!$B$2:$B$30)</f>
        <v>42340</v>
      </c>
      <c r="QY14" s="431">
        <f>WORKDAY(QY15,'NEO 5322121'!$A14,'[2]Holiday Schedule'!$B$2:$B$30)</f>
        <v>42340</v>
      </c>
      <c r="QZ14" s="431">
        <f>WORKDAY(QZ15,'NEO 5322121'!$A14,'[2]Holiday Schedule'!$B$2:$B$30)</f>
        <v>42340</v>
      </c>
      <c r="RA14" s="431">
        <f>WORKDAY(RA15,'NEO 5322121'!$A14,'[2]Holiday Schedule'!$B$2:$B$30)</f>
        <v>42340</v>
      </c>
      <c r="RB14" s="431">
        <f>WORKDAY(RB15,'NEO 5322121'!$A14,'[2]Holiday Schedule'!$B$2:$B$30)</f>
        <v>42340</v>
      </c>
      <c r="RC14" s="431">
        <f>WORKDAY(RC15,'NEO 5322121'!$A14,'[2]Holiday Schedule'!$B$2:$B$30)</f>
        <v>42340</v>
      </c>
      <c r="RD14" s="431">
        <f>WORKDAY(RD15,'NEO 5322121'!$A14,'[2]Holiday Schedule'!$B$2:$B$30)</f>
        <v>42340</v>
      </c>
      <c r="RE14" s="431">
        <f>WORKDAY(RE15,'NEO 5322121'!$A14,'[2]Holiday Schedule'!$B$2:$B$30)</f>
        <v>42340</v>
      </c>
      <c r="RF14" s="431">
        <f>WORKDAY(RF15,'NEO 5322121'!$A14,'[2]Holiday Schedule'!$B$2:$B$30)</f>
        <v>42340</v>
      </c>
      <c r="RG14" s="431">
        <f>WORKDAY(RG15,'NEO 5322121'!$A14,'[2]Holiday Schedule'!$B$2:$B$30)</f>
        <v>42340</v>
      </c>
      <c r="RH14" s="431">
        <f>WORKDAY(RH15,'NEO 5322121'!$A14,'[2]Holiday Schedule'!$B$2:$B$30)</f>
        <v>42340</v>
      </c>
      <c r="RI14" s="431">
        <f>WORKDAY(RI15,'NEO 5322121'!$A14,'[2]Holiday Schedule'!$B$2:$B$30)</f>
        <v>42340</v>
      </c>
      <c r="RJ14" s="431">
        <f>WORKDAY(RJ15,'NEO 5322121'!$A14,'[2]Holiday Schedule'!$B$2:$B$30)</f>
        <v>42340</v>
      </c>
      <c r="RK14" s="431">
        <f>WORKDAY(RK15,'NEO 5322121'!$A14,'[2]Holiday Schedule'!$B$2:$B$30)</f>
        <v>42340</v>
      </c>
      <c r="RL14" s="431">
        <f>WORKDAY(RL15,'NEO 5322121'!$A14,'[2]Holiday Schedule'!$B$2:$B$30)</f>
        <v>42340</v>
      </c>
      <c r="RM14" s="431">
        <f>WORKDAY(RM15,'NEO 5322121'!$A14,'[2]Holiday Schedule'!$B$2:$B$30)</f>
        <v>42340</v>
      </c>
      <c r="RN14" s="431">
        <f>WORKDAY(RN15,'NEO 5322121'!$A14,'[2]Holiday Schedule'!$B$2:$B$30)</f>
        <v>42340</v>
      </c>
      <c r="RO14" s="431">
        <f>WORKDAY(RO15,'NEO 5322121'!$A14,'[2]Holiday Schedule'!$B$2:$B$30)</f>
        <v>42340</v>
      </c>
      <c r="RP14" s="283"/>
      <c r="RQ14" s="431">
        <f>WORKDAY(RQ15,'NEO 5322121'!$A14,'[2]Holiday Schedule'!$B$2:$B$30)</f>
        <v>42340</v>
      </c>
      <c r="RR14" s="431">
        <f>WORKDAY(RR15,'NEO 5322121'!$A14,'[2]Holiday Schedule'!$B$2:$B$30)</f>
        <v>42340</v>
      </c>
      <c r="RS14" s="431">
        <f>WORKDAY(RS15,'NEO 5322121'!$A14,'[2]Holiday Schedule'!$B$2:$B$30)</f>
        <v>42340</v>
      </c>
      <c r="RT14" s="431">
        <f>WORKDAY(RT15,'NEO 5322121'!$A14,'[2]Holiday Schedule'!$B$2:$B$30)</f>
        <v>42340</v>
      </c>
      <c r="RU14" s="431">
        <f>WORKDAY(RU15,'NEO 5322121'!$A14,'[2]Holiday Schedule'!$B$2:$B$30)</f>
        <v>42340</v>
      </c>
      <c r="RV14" s="431">
        <f>WORKDAY(RV15,'NEO 5322121'!$A14,'[2]Holiday Schedule'!$B$2:$B$30)</f>
        <v>42340</v>
      </c>
      <c r="RW14" s="431">
        <f>WORKDAY(RW15,'NEO 5322121'!$A14,'[2]Holiday Schedule'!$B$2:$B$30)</f>
        <v>42340</v>
      </c>
      <c r="RX14" s="431">
        <f>WORKDAY(RX15,'NEO 5322121'!$A14,'[2]Holiday Schedule'!$B$2:$B$30)</f>
        <v>42340</v>
      </c>
      <c r="RY14" s="431">
        <f>WORKDAY(RY15,'NEO 5322121'!$A14,'[2]Holiday Schedule'!$B$2:$B$30)</f>
        <v>42340</v>
      </c>
      <c r="RZ14" s="431">
        <f>WORKDAY(RZ15,'NEO 5322121'!$A14,'[2]Holiday Schedule'!$B$2:$B$30)</f>
        <v>42340</v>
      </c>
      <c r="SA14" s="431">
        <f>WORKDAY(SA15,'NEO 5322121'!$A14,'[2]Holiday Schedule'!$B$2:$B$30)</f>
        <v>42342</v>
      </c>
      <c r="SB14" s="431">
        <f>WORKDAY(SB15,'NEO 5322121'!$A14,'[2]Holiday Schedule'!$B$2:$B$30)</f>
        <v>42342</v>
      </c>
      <c r="SC14" s="431">
        <f>WORKDAY(SC15,'NEO 5322121'!$A14,'[2]Holiday Schedule'!$B$2:$B$30)</f>
        <v>42342</v>
      </c>
      <c r="SD14" s="431">
        <f>WORKDAY(SD15,'NEO 5322121'!$A14,'[2]Holiday Schedule'!$B$2:$B$30)</f>
        <v>42342</v>
      </c>
      <c r="SE14" s="431">
        <f>WORKDAY(SE15,'NEO 5322121'!$A14,'[2]Holiday Schedule'!$B$2:$B$30)</f>
        <v>42342</v>
      </c>
      <c r="SF14" s="431">
        <f>WORKDAY(SF15,'NEO 5322121'!$A14,'[2]Holiday Schedule'!$B$2:$B$30)</f>
        <v>42342</v>
      </c>
      <c r="SG14" s="431">
        <f>WORKDAY(SG15,'NEO 5322121'!$A14,'[2]Holiday Schedule'!$B$2:$B$30)</f>
        <v>42342</v>
      </c>
      <c r="SH14" s="431">
        <f>WORKDAY(SH15,'NEO 5322121'!$A14,'[2]Holiday Schedule'!$B$2:$B$30)</f>
        <v>42342</v>
      </c>
      <c r="SI14" s="431">
        <f>WORKDAY(SI15,'NEO 5322121'!$A14,'[2]Holiday Schedule'!$B$2:$B$30)</f>
        <v>42342</v>
      </c>
      <c r="SJ14" s="431">
        <f>WORKDAY(SJ15,'NEO 5322121'!$A14,'[2]Holiday Schedule'!$B$2:$B$30)</f>
        <v>42342</v>
      </c>
      <c r="SK14" s="431">
        <f>WORKDAY(SK15,'NEO 5322121'!$A14,'[2]Holiday Schedule'!$B$2:$B$30)</f>
        <v>42342</v>
      </c>
      <c r="SL14" s="431">
        <f>WORKDAY(SL15,'NEO 5322121'!$A14,'[2]Holiday Schedule'!$B$2:$B$30)</f>
        <v>42342</v>
      </c>
      <c r="SM14" s="431">
        <f>WORKDAY(SM15,'NEO 5322121'!$A14,'[2]Holiday Schedule'!$B$2:$B$30)</f>
        <v>42342</v>
      </c>
      <c r="SN14" s="431">
        <f>WORKDAY(SN15,'NEO 5322121'!$A14,'[2]Holiday Schedule'!$B$2:$B$30)</f>
        <v>42342</v>
      </c>
      <c r="SO14" s="431">
        <f>WORKDAY(SO15,'NEO 5322121'!$A14,'[2]Holiday Schedule'!$B$2:$B$30)</f>
        <v>42345</v>
      </c>
      <c r="SP14" s="431">
        <f>WORKDAY(SP15,'NEO 5322121'!$A14,'[2]Holiday Schedule'!$B$2:$B$30)</f>
        <v>42345</v>
      </c>
      <c r="SQ14" s="431">
        <f>WORKDAY(SQ15,'NEO 5322121'!$A14,'[2]Holiday Schedule'!$B$2:$B$30)</f>
        <v>42345</v>
      </c>
      <c r="SR14" s="431">
        <f>WORKDAY(SR15,'NEO 5322121'!$A14,'[2]Holiday Schedule'!$B$2:$B$30)</f>
        <v>42345</v>
      </c>
      <c r="SS14" s="431">
        <f>WORKDAY(SS15,'NEO 5322121'!$A14,'[2]Holiday Schedule'!$B$2:$B$30)</f>
        <v>42345</v>
      </c>
      <c r="ST14" s="431">
        <f>WORKDAY(ST15,'NEO 5322121'!$A14,'[2]Holiday Schedule'!$B$2:$B$30)</f>
        <v>42345</v>
      </c>
      <c r="SU14" s="283"/>
      <c r="SV14" s="431">
        <f>WORKDAY(SV15,'NEO 5322121'!$A14,'[2]Holiday Schedule'!$B$2:$B$30)</f>
        <v>42345</v>
      </c>
      <c r="SW14" s="431">
        <f>WORKDAY(SW15,'NEO 5322121'!$A14,'[2]Holiday Schedule'!$B$2:$B$30)</f>
        <v>42345</v>
      </c>
      <c r="SX14" s="431">
        <f>WORKDAY(SX15,'NEO 5322121'!$A14,'[2]Holiday Schedule'!$B$2:$B$30)</f>
        <v>42345</v>
      </c>
      <c r="SY14" s="431">
        <f>WORKDAY(SY15,'NEO 5322121'!$A14,'[2]Holiday Schedule'!$B$2:$B$30)</f>
        <v>42345</v>
      </c>
      <c r="SZ14" s="431">
        <f>WORKDAY(SZ15,'NEO 5322121'!$A14,'[2]Holiday Schedule'!$B$2:$B$30)</f>
        <v>42345</v>
      </c>
      <c r="TA14" s="431">
        <f>WORKDAY(TA15,'NEO 5322121'!$A14,'[2]Holiday Schedule'!$B$2:$B$30)</f>
        <v>42345</v>
      </c>
      <c r="TB14" s="431">
        <f>WORKDAY(TB15,'NEO 5322121'!$A14,'[2]Holiday Schedule'!$B$2:$B$30)</f>
        <v>42345</v>
      </c>
      <c r="TC14" s="431">
        <f>WORKDAY(TC15,'NEO 5322121'!$A14,'[2]Holiday Schedule'!$B$2:$B$30)</f>
        <v>42345</v>
      </c>
      <c r="TD14" s="431">
        <f>WORKDAY(TD15,'NEO 5322121'!$A14,'[2]Holiday Schedule'!$B$2:$B$30)</f>
        <v>42345</v>
      </c>
      <c r="TE14" s="431">
        <f>WORKDAY(TE15,'NEO 5322121'!$A14,'[2]Holiday Schedule'!$B$2:$B$30)</f>
        <v>42345</v>
      </c>
      <c r="TF14" s="431">
        <f>WORKDAY(TF15,'NEO 5322121'!$A14,'[2]Holiday Schedule'!$B$2:$B$30)</f>
        <v>42345</v>
      </c>
      <c r="TG14" s="431">
        <f>WORKDAY(TG15,'NEO 5322121'!$A14,'[2]Holiday Schedule'!$B$2:$B$30)</f>
        <v>42345</v>
      </c>
      <c r="TH14" s="431">
        <f>WORKDAY(TH15,'NEO 5322121'!$A14,'[2]Holiday Schedule'!$B$2:$B$30)</f>
        <v>42345</v>
      </c>
      <c r="TI14" s="431">
        <f>WORKDAY(TI15,'NEO 5322121'!$A14,'[2]Holiday Schedule'!$B$2:$B$30)</f>
        <v>42345</v>
      </c>
      <c r="TJ14" s="431">
        <f>WORKDAY(TJ15,'NEO 5322121'!$A14,'[2]Holiday Schedule'!$B$2:$B$30)</f>
        <v>42345</v>
      </c>
      <c r="TK14" s="431">
        <f>WORKDAY(TK15,'NEO 5322121'!$A14,'[2]Holiday Schedule'!$B$2:$B$30)</f>
        <v>42345</v>
      </c>
      <c r="TL14" s="431">
        <f>WORKDAY(TL15,'NEO 5322121'!$A14,'[2]Holiday Schedule'!$B$2:$B$30)</f>
        <v>42345</v>
      </c>
      <c r="TM14" s="431">
        <f>WORKDAY(TM15,'NEO 5322121'!$A14,'[2]Holiday Schedule'!$B$2:$B$30)</f>
        <v>42345</v>
      </c>
      <c r="TN14" s="431">
        <f>WORKDAY(TN15,'NEO 5322121'!$A14,'[2]Holiday Schedule'!$B$2:$B$30)</f>
        <v>42345</v>
      </c>
      <c r="TO14" s="431">
        <f>WORKDAY(TO15,'NEO 5322121'!$A14,'[2]Holiday Schedule'!$B$2:$B$30)</f>
        <v>42345</v>
      </c>
      <c r="TP14" s="431">
        <f>WORKDAY(TP15,'NEO 5322121'!$A14,'[2]Holiday Schedule'!$B$2:$B$30)</f>
        <v>42345</v>
      </c>
      <c r="TQ14" s="431">
        <f>WORKDAY(TQ15,'NEO 5322121'!$A14,'[2]Holiday Schedule'!$B$2:$B$30)</f>
        <v>42345</v>
      </c>
      <c r="TR14" s="431">
        <f>WORKDAY(TR15,'NEO 5322121'!$A14,'[2]Holiday Schedule'!$B$2:$B$30)</f>
        <v>42345</v>
      </c>
      <c r="TS14" s="431">
        <f>WORKDAY(TS15,'NEO 5322121'!$A14,'[2]Holiday Schedule'!$B$2:$B$30)</f>
        <v>42345</v>
      </c>
      <c r="TT14" s="431">
        <f>WORKDAY(TT15,'NEO 5322121'!$A14,'[2]Holiday Schedule'!$B$2:$B$30)</f>
        <v>42345</v>
      </c>
      <c r="TU14" s="431">
        <f>WORKDAY(TU15,'NEO 5322121'!$A14,'[2]Holiday Schedule'!$B$2:$B$30)</f>
        <v>42345</v>
      </c>
      <c r="TV14" s="431">
        <f>WORKDAY(TV15,'NEO 5322121'!$A14,'[2]Holiday Schedule'!$B$2:$B$30)</f>
        <v>42345</v>
      </c>
      <c r="TW14" s="431">
        <f>WORKDAY(TW15,'NEO 5322121'!$A14,'[2]Holiday Schedule'!$B$2:$B$30)</f>
        <v>42346</v>
      </c>
      <c r="TX14" s="431">
        <f>WORKDAY(TX15,'NEO 5322121'!$A14,'[2]Holiday Schedule'!$B$2:$B$30)</f>
        <v>42346</v>
      </c>
      <c r="TY14" s="431">
        <f>WORKDAY(TY15,'NEO 5322121'!$A14,'[2]Holiday Schedule'!$B$2:$B$30)</f>
        <v>42346</v>
      </c>
      <c r="TZ14" s="436"/>
      <c r="UA14" s="431">
        <f>WORKDAY(UA15,'NEO 5322121'!$A14,'[2]Holiday Schedule'!$B$2:$B$30)</f>
        <v>42346</v>
      </c>
      <c r="UB14" s="431">
        <f>WORKDAY(UB15,'NEO 5322121'!$A14,'[2]Holiday Schedule'!$B$2:$B$30)</f>
        <v>42346</v>
      </c>
      <c r="UC14" s="431">
        <f>WORKDAY(UC15,'NEO 5322121'!$A14,'[2]Holiday Schedule'!$B$2:$B$30)</f>
        <v>42346</v>
      </c>
      <c r="UD14" s="431">
        <f>WORKDAY(UD15,'NEO 5322121'!$A14,'[2]Holiday Schedule'!$B$2:$B$30)</f>
        <v>42346</v>
      </c>
      <c r="UE14" s="431">
        <f>WORKDAY(UE15,'NEO 5322121'!$A14,'[2]Holiday Schedule'!$B$2:$B$30)</f>
        <v>42346</v>
      </c>
      <c r="UF14" s="431">
        <f>WORKDAY(UF15,'NEO 5322121'!$A14,'[2]Holiday Schedule'!$B$2:$B$30)</f>
        <v>42346</v>
      </c>
      <c r="UG14" s="431">
        <f>WORKDAY(UG15,'NEO 5322121'!$A14,'[2]Holiday Schedule'!$B$2:$B$30)</f>
        <v>42346</v>
      </c>
      <c r="UH14" s="431">
        <f>WORKDAY(UH15,'NEO 5322121'!$A14,'[2]Holiday Schedule'!$B$2:$B$30)</f>
        <v>42346</v>
      </c>
      <c r="UI14" s="431">
        <f>WORKDAY(UI15,'NEO 5322121'!$A14,'[2]Holiday Schedule'!$B$2:$B$30)</f>
        <v>42346</v>
      </c>
      <c r="UJ14" s="431">
        <f>WORKDAY(UJ15,'NEO 5322121'!$A14,'[2]Holiday Schedule'!$B$2:$B$30)</f>
        <v>42346</v>
      </c>
      <c r="UK14" s="431">
        <f>WORKDAY(UK15,'NEO 5322121'!$A14,'[2]Holiday Schedule'!$B$2:$B$30)</f>
        <v>42346</v>
      </c>
      <c r="UL14" s="431">
        <f>WORKDAY(UL15,'NEO 5322121'!$A14,'[2]Holiday Schedule'!$B$2:$B$30)</f>
        <v>42346</v>
      </c>
      <c r="UM14" s="431">
        <f>WORKDAY(UM15,'NEO 5322121'!$A14,'[2]Holiday Schedule'!$B$2:$B$30)</f>
        <v>42346</v>
      </c>
      <c r="UN14" s="431">
        <f>WORKDAY(UN15,'NEO 5322121'!$A14,'[2]Holiday Schedule'!$B$2:$B$30)</f>
        <v>42346</v>
      </c>
      <c r="UO14" s="431">
        <f>WORKDAY(UO15,'NEO 5322121'!$A14,'[2]Holiday Schedule'!$B$2:$B$30)</f>
        <v>42346</v>
      </c>
      <c r="UP14" s="431">
        <f>WORKDAY(UP15,'NEO 5322121'!$A14,'[2]Holiday Schedule'!$B$2:$B$30)</f>
        <v>42346</v>
      </c>
      <c r="UQ14" s="431">
        <f>WORKDAY(UQ15,'NEO 5322121'!$A14,'[2]Holiday Schedule'!$B$2:$B$30)</f>
        <v>42346</v>
      </c>
      <c r="UR14" s="431">
        <f>WORKDAY(UR15,'NEO 5322121'!$A14,'[2]Holiday Schedule'!$B$2:$B$30)</f>
        <v>42346</v>
      </c>
      <c r="US14" s="431">
        <f>WORKDAY(US15,'NEO 5322121'!$A14,'[2]Holiday Schedule'!$B$2:$B$30)</f>
        <v>42346</v>
      </c>
      <c r="UT14" s="431">
        <f>WORKDAY(UT15,'NEO 5322121'!$A14,'[2]Holiday Schedule'!$B$2:$B$30)</f>
        <v>42346</v>
      </c>
      <c r="UU14" s="431">
        <f>WORKDAY(UU15,'NEO 5322121'!$A14,'[2]Holiday Schedule'!$B$2:$B$30)</f>
        <v>42346</v>
      </c>
      <c r="UV14" s="431">
        <f>WORKDAY(UV15,'NEO 5322121'!$A14,'[2]Holiday Schedule'!$B$2:$B$30)</f>
        <v>42346</v>
      </c>
      <c r="UW14" s="431">
        <f>WORKDAY(UW15,'NEO 5322121'!$A14,'[2]Holiday Schedule'!$B$2:$B$30)</f>
        <v>42346</v>
      </c>
      <c r="UX14" s="431">
        <f>WORKDAY(UX15,'NEO 5322121'!$A14,'[2]Holiday Schedule'!$B$2:$B$30)</f>
        <v>42346</v>
      </c>
      <c r="UY14" s="431">
        <f>WORKDAY(UY15,'NEO 5322121'!$A14,'[2]Holiday Schedule'!$B$2:$B$30)</f>
        <v>42346</v>
      </c>
      <c r="UZ14" s="431">
        <f>WORKDAY(UZ15,'NEO 5322121'!$A14,'[2]Holiday Schedule'!$B$2:$B$30)</f>
        <v>42346</v>
      </c>
      <c r="VA14" s="431">
        <f>WORKDAY(VA15,'NEO 5322121'!$A14,'[2]Holiday Schedule'!$B$2:$B$30)</f>
        <v>42348</v>
      </c>
      <c r="VB14" s="431">
        <f>WORKDAY(VB15,'NEO 5322121'!$A14,'[2]Holiday Schedule'!$B$2:$B$30)</f>
        <v>42348</v>
      </c>
      <c r="VC14" s="431">
        <f>WORKDAY(VC15,'NEO 5322121'!$A14,'[2]Holiday Schedule'!$B$2:$B$30)</f>
        <v>42348</v>
      </c>
      <c r="VD14" s="431">
        <f>WORKDAY(VD15,'NEO 5322121'!$A14,'[2]Holiday Schedule'!$B$2:$B$30)</f>
        <v>42348</v>
      </c>
      <c r="VE14" s="436"/>
      <c r="VF14" s="431">
        <f>WORKDAY(VF15,'NEO 5322121'!$A14,'[2]Holiday Schedule'!$B$2:$B$30)</f>
        <v>42348</v>
      </c>
      <c r="VG14" s="431">
        <f>WORKDAY(VG15,'NEO 5322121'!$A14,'[2]Holiday Schedule'!$B$2:$B$30)</f>
        <v>42348</v>
      </c>
      <c r="VH14" s="431">
        <f>WORKDAY(VH15,'NEO 5322121'!$A14,'[2]Holiday Schedule'!$B$2:$B$30)</f>
        <v>42348</v>
      </c>
      <c r="VI14" s="431">
        <f>WORKDAY(VI15,'NEO 5322121'!$A14,'[2]Holiday Schedule'!$B$2:$B$30)</f>
        <v>42348</v>
      </c>
      <c r="VJ14" s="431">
        <f>WORKDAY(VJ15,'NEO 5322121'!$A14,'[2]Holiday Schedule'!$B$2:$B$30)</f>
        <v>42348</v>
      </c>
      <c r="VK14" s="431">
        <f>WORKDAY(VK15,'NEO 5322121'!$A14,'[2]Holiday Schedule'!$B$2:$B$30)</f>
        <v>42348</v>
      </c>
      <c r="VL14" s="431">
        <f>WORKDAY(VL15,'NEO 5322121'!$A14,'[2]Holiday Schedule'!$B$2:$B$30)</f>
        <v>42348</v>
      </c>
      <c r="VM14" s="431">
        <f>WORKDAY(VM15,'NEO 5322121'!$A14,'[2]Holiday Schedule'!$B$2:$B$30)</f>
        <v>42348</v>
      </c>
      <c r="VN14" s="431">
        <f>WORKDAY(VN15,'NEO 5322121'!$A14,'[2]Holiday Schedule'!$B$2:$B$30)</f>
        <v>42348</v>
      </c>
      <c r="VO14" s="431">
        <f>WORKDAY(VO15,'NEO 5322121'!$A14,'[2]Holiday Schedule'!$B$2:$B$30)</f>
        <v>42348</v>
      </c>
      <c r="VP14" s="431">
        <f>WORKDAY(VP15,'NEO 5322121'!$A14,'[2]Holiday Schedule'!$B$2:$B$30)</f>
        <v>42348</v>
      </c>
      <c r="VQ14" s="431">
        <f>WORKDAY(VQ15,'NEO 5322121'!$A14,'[2]Holiday Schedule'!$B$2:$B$30)</f>
        <v>42348</v>
      </c>
      <c r="VR14" s="431">
        <f>WORKDAY(VR15,'NEO 5322121'!$A14,'[2]Holiday Schedule'!$B$2:$B$30)</f>
        <v>42348</v>
      </c>
      <c r="VS14" s="431">
        <f>WORKDAY(VS15,'NEO 5322121'!$A14,'[2]Holiday Schedule'!$B$2:$B$30)</f>
        <v>42348</v>
      </c>
      <c r="VT14" s="431">
        <f>WORKDAY(VT15,'NEO 5322121'!$A14,'[2]Holiday Schedule'!$B$2:$B$30)</f>
        <v>42348</v>
      </c>
      <c r="VU14" s="431">
        <f>WORKDAY(VU15,'NEO 5322121'!$A14,'[2]Holiday Schedule'!$B$2:$B$30)</f>
        <v>42348</v>
      </c>
      <c r="VV14" s="431">
        <f>WORKDAY(VV15,'NEO 5322121'!$A14,'[2]Holiday Schedule'!$B$2:$B$30)</f>
        <v>42348</v>
      </c>
      <c r="VW14" s="431">
        <f>WORKDAY(VW15,'NEO 5322121'!$A14,'[2]Holiday Schedule'!$B$2:$B$30)</f>
        <v>42348</v>
      </c>
      <c r="VX14" s="431">
        <f>WORKDAY(VX15,'NEO 5322121'!$A14,'[2]Holiday Schedule'!$B$2:$B$30)</f>
        <v>42348</v>
      </c>
      <c r="VY14" s="431">
        <f>WORKDAY(VY15,'NEO 5322121'!$A14,'[2]Holiday Schedule'!$B$2:$B$30)</f>
        <v>42348</v>
      </c>
      <c r="VZ14" s="431">
        <f>WORKDAY(VZ15,'NEO 5322121'!$A14,'[2]Holiday Schedule'!$B$2:$B$30)</f>
        <v>42348</v>
      </c>
      <c r="WA14" s="431">
        <f>WORKDAY(WA15,'NEO 5322121'!$A14,'[2]Holiday Schedule'!$B$2:$B$30)</f>
        <v>42348</v>
      </c>
      <c r="WB14" s="431">
        <f>WORKDAY(WB15,'NEO 5322121'!$A14,'[2]Holiday Schedule'!$B$2:$B$30)</f>
        <v>42348</v>
      </c>
      <c r="WC14" s="431">
        <f>WORKDAY(WC15,'NEO 5322121'!$A14,'[2]Holiday Schedule'!$B$2:$B$30)</f>
        <v>42348</v>
      </c>
      <c r="WD14" s="431">
        <f>WORKDAY(WD15,'NEO 5322121'!$A14,'[2]Holiday Schedule'!$B$2:$B$30)</f>
        <v>42348</v>
      </c>
      <c r="WE14" s="431">
        <f>WORKDAY(WE15,'NEO 5322121'!$A14,'[2]Holiday Schedule'!$B$2:$B$30)</f>
        <v>42348</v>
      </c>
      <c r="WF14" s="431">
        <f>WORKDAY(WF15,'NEO 5322121'!$A14,'[2]Holiday Schedule'!$B$2:$B$30)</f>
        <v>42348</v>
      </c>
      <c r="WG14" s="431">
        <f>WORKDAY(WG15,'NEO 5322121'!$A14,'[2]Holiday Schedule'!$B$2:$B$30)</f>
        <v>42348</v>
      </c>
      <c r="WH14" s="431">
        <f>WORKDAY(WH15,'NEO 5322121'!$A14,'[2]Holiday Schedule'!$B$2:$B$30)</f>
        <v>42348</v>
      </c>
      <c r="WI14" s="431">
        <f>WORKDAY(WI15,'NEO 5322121'!$A14,'[2]Holiday Schedule'!$B$2:$B$30)</f>
        <v>42348</v>
      </c>
      <c r="WJ14" s="436"/>
      <c r="WK14" s="431">
        <f>WORKDAY(WK15,'NEO 5322121'!$A14,'[2]Holiday Schedule'!$B$2:$B$30)</f>
        <v>42348</v>
      </c>
      <c r="WL14" s="431">
        <f>WORKDAY(WL15,'NEO 5322121'!$A14,'[2]Holiday Schedule'!$B$2:$B$30)</f>
        <v>42348</v>
      </c>
      <c r="WM14" s="431">
        <f>WORKDAY(WM15,'NEO 5322121'!$A14,'[2]Holiday Schedule'!$B$2:$B$30)</f>
        <v>42348</v>
      </c>
      <c r="WN14" s="431">
        <f>WORKDAY(WN15,'NEO 5322121'!$A14,'[2]Holiday Schedule'!$B$2:$B$30)</f>
        <v>42348</v>
      </c>
      <c r="WO14" s="431">
        <f>WORKDAY(WO15,'NEO 5322121'!$A14,'[2]Holiday Schedule'!$B$2:$B$30)</f>
        <v>42348</v>
      </c>
      <c r="WP14" s="431">
        <f>WORKDAY(WP15,'NEO 5322121'!$A14,'[2]Holiday Schedule'!$B$2:$B$30)</f>
        <v>42348</v>
      </c>
      <c r="WQ14" s="431">
        <f>WORKDAY(WQ15,'NEO 5322121'!$A14,'[2]Holiday Schedule'!$B$2:$B$30)</f>
        <v>42348</v>
      </c>
      <c r="WR14" s="431">
        <f>WORKDAY(WR15,'NEO 5322121'!$A14,'[2]Holiday Schedule'!$B$2:$B$30)</f>
        <v>42348</v>
      </c>
      <c r="WS14" s="431">
        <f>WORKDAY(WS15,'NEO 5322121'!$A14,'[2]Holiday Schedule'!$B$2:$B$30)</f>
        <v>42348</v>
      </c>
      <c r="WT14" s="431">
        <f>WORKDAY(WT15,'NEO 5322121'!$A14,'[2]Holiday Schedule'!$B$2:$B$30)</f>
        <v>42348</v>
      </c>
      <c r="WU14" s="431">
        <f>WORKDAY(WU15,'NEO 5322121'!$A14,'[2]Holiday Schedule'!$B$2:$B$30)</f>
        <v>42348</v>
      </c>
      <c r="WV14" s="431">
        <f>WORKDAY(WV15,'NEO 5322121'!$A14,'[2]Holiday Schedule'!$B$2:$B$30)</f>
        <v>42348</v>
      </c>
      <c r="WW14" s="431">
        <f>WORKDAY(WW15,'NEO 5322121'!$A14,'[2]Holiday Schedule'!$B$2:$B$30)</f>
        <v>42348</v>
      </c>
      <c r="WX14" s="431">
        <f>WORKDAY(WX15,'NEO 5322121'!$A14,'[2]Holiday Schedule'!$B$2:$B$30)</f>
        <v>42348</v>
      </c>
      <c r="WY14" s="431">
        <f>WORKDAY(WY15,'NEO 5322121'!$A14,'[2]Holiday Schedule'!$B$2:$B$30)</f>
        <v>42348</v>
      </c>
      <c r="WZ14" s="431">
        <f>WORKDAY(WZ15,'NEO 5322121'!$A14,'[2]Holiday Schedule'!$B$2:$B$30)</f>
        <v>42348</v>
      </c>
      <c r="XA14" s="431">
        <f>WORKDAY(XA15,'NEO 5322121'!$A14,'[2]Holiday Schedule'!$B$2:$B$30)</f>
        <v>42348</v>
      </c>
      <c r="XB14" s="431">
        <f>WORKDAY(XB15,'NEO 5322121'!$A14,'[2]Holiday Schedule'!$B$2:$B$30)</f>
        <v>42348</v>
      </c>
      <c r="XC14" s="431">
        <f>WORKDAY(XC15,'NEO 5322121'!$A14,'[2]Holiday Schedule'!$B$2:$B$30)</f>
        <v>42348</v>
      </c>
      <c r="XD14" s="431">
        <f>WORKDAY(XD15,'NEO 5322121'!$A14,'[2]Holiday Schedule'!$B$2:$B$30)</f>
        <v>42348</v>
      </c>
      <c r="XE14" s="431">
        <f>WORKDAY(XE15,'NEO 5322121'!$A14,'[2]Holiday Schedule'!$B$2:$B$30)</f>
        <v>42348</v>
      </c>
      <c r="XF14" s="431">
        <f>WORKDAY(XF15,'NEO 5322121'!$A14,'[2]Holiday Schedule'!$B$2:$B$30)</f>
        <v>42348</v>
      </c>
      <c r="XG14" s="431">
        <f>WORKDAY(XG15,'NEO 5322121'!$A14,'[2]Holiday Schedule'!$B$2:$B$30)</f>
        <v>42348</v>
      </c>
      <c r="XH14" s="431">
        <f>WORKDAY(XH15,'NEO 5322121'!$A14,'[2]Holiday Schedule'!$B$2:$B$30)</f>
        <v>42348</v>
      </c>
      <c r="XI14" s="431">
        <f>WORKDAY(XI15,'NEO 5322121'!$A14,'[2]Holiday Schedule'!$B$2:$B$30)</f>
        <v>42348</v>
      </c>
      <c r="XJ14" s="431">
        <f>WORKDAY(XJ15,'NEO 5322121'!$A14,'[2]Holiday Schedule'!$B$2:$B$30)</f>
        <v>42348</v>
      </c>
      <c r="XK14" s="431">
        <f>WORKDAY(XK15,'NEO 5322121'!$A14,'[2]Holiday Schedule'!$B$2:$B$30)</f>
        <v>42348</v>
      </c>
      <c r="XL14" s="431">
        <f>WORKDAY(XL15,'NEO 5322121'!$A14,'[2]Holiday Schedule'!$B$2:$B$30)</f>
        <v>42348</v>
      </c>
      <c r="XM14" s="431">
        <f>WORKDAY(XM15,'NEO 5322121'!$A14,'[2]Holiday Schedule'!$B$2:$B$30)</f>
        <v>42349</v>
      </c>
      <c r="XN14" s="431">
        <f>WORKDAY(XN15,'NEO 5322121'!$A14,'[2]Holiday Schedule'!$B$2:$B$30)</f>
        <v>42349</v>
      </c>
      <c r="XO14" s="436"/>
      <c r="XP14" s="431">
        <f>WORKDAY(XP15,'NEO 5322121'!$A14,'[2]Holiday Schedule'!$B$2:$B$30)</f>
        <v>42349</v>
      </c>
      <c r="XQ14" s="431">
        <f>WORKDAY(XQ15,'NEO 5322121'!$A14,'[2]Holiday Schedule'!$B$2:$B$30)</f>
        <v>42349</v>
      </c>
      <c r="XR14" s="431">
        <f>WORKDAY(XR15,'NEO 5322121'!$A14,'[2]Holiday Schedule'!$B$2:$B$30)</f>
        <v>42349</v>
      </c>
      <c r="XS14" s="431">
        <f>WORKDAY(XS15,'NEO 5322121'!$A14,'[2]Holiday Schedule'!$B$2:$B$30)</f>
        <v>42349</v>
      </c>
      <c r="XT14" s="431">
        <f>WORKDAY(XT15,'NEO 5322121'!$A14,'[2]Holiday Schedule'!$B$2:$B$30)</f>
        <v>42349</v>
      </c>
      <c r="XU14" s="431">
        <f>WORKDAY(XU15,'NEO 5322121'!$A14,'[2]Holiday Schedule'!$B$2:$B$30)</f>
        <v>42349</v>
      </c>
      <c r="XV14" s="431">
        <f>WORKDAY(XV15,'NEO 5322121'!$A14,'[2]Holiday Schedule'!$B$2:$B$30)</f>
        <v>42348</v>
      </c>
      <c r="XW14" s="431">
        <f>WORKDAY(XW15,'NEO 5322121'!$A14,'[2]Holiday Schedule'!$B$2:$B$30)</f>
        <v>42348</v>
      </c>
      <c r="XX14" s="431">
        <f>WORKDAY(XX15,'NEO 5322121'!$A14,'[2]Holiday Schedule'!$B$2:$B$30)</f>
        <v>42348</v>
      </c>
      <c r="XY14" s="431">
        <f>WORKDAY(XY15,'NEO 5322121'!$A14,'[2]Holiday Schedule'!$B$2:$B$30)</f>
        <v>42348</v>
      </c>
      <c r="XZ14" s="431">
        <f>WORKDAY(XZ15,'NEO 5322121'!$A14,'[2]Holiday Schedule'!$B$2:$B$30)</f>
        <v>42348</v>
      </c>
      <c r="YA14" s="431">
        <f>WORKDAY(YA15,'NEO 5322121'!$A14,'[2]Holiday Schedule'!$B$2:$B$30)</f>
        <v>42348</v>
      </c>
      <c r="YB14" s="431">
        <f>WORKDAY(YB15,'NEO 5322121'!$A14,'[2]Holiday Schedule'!$B$2:$B$30)</f>
        <v>42348</v>
      </c>
      <c r="YC14" s="431">
        <f>WORKDAY(YC15,'NEO 5322121'!$A14,'[2]Holiday Schedule'!$B$2:$B$30)</f>
        <v>42348</v>
      </c>
      <c r="YD14" s="431">
        <f>WORKDAY(YD15,'NEO 5322121'!$A14,'[2]Holiday Schedule'!$B$2:$B$30)</f>
        <v>42348</v>
      </c>
      <c r="YE14" s="431">
        <f>WORKDAY(YE15,'NEO 5322121'!$A14,'[2]Holiday Schedule'!$B$2:$B$30)</f>
        <v>42348</v>
      </c>
      <c r="YF14" s="431">
        <f>WORKDAY(YF15,'NEO 5322121'!$A14,'[2]Holiday Schedule'!$B$2:$B$30)</f>
        <v>42348</v>
      </c>
      <c r="YG14" s="431">
        <f>WORKDAY(YG15,'NEO 5322121'!$A14,'[2]Holiday Schedule'!$B$2:$B$30)</f>
        <v>42348</v>
      </c>
      <c r="YH14" s="431">
        <f>WORKDAY(YH15,'NEO 5322121'!$A14,'[2]Holiday Schedule'!$B$2:$B$30)</f>
        <v>42348</v>
      </c>
      <c r="YI14" s="431">
        <f>WORKDAY(YI15,'NEO 5322121'!$A14,'[2]Holiday Schedule'!$B$2:$B$30)</f>
        <v>42348</v>
      </c>
      <c r="YJ14" s="431">
        <f>WORKDAY(YJ15,'NEO 5322121'!$A14,'[2]Holiday Schedule'!$B$2:$B$30)</f>
        <v>42348</v>
      </c>
      <c r="YK14" s="431">
        <f>WORKDAY(YK15,'NEO 5322121'!$A14,'[2]Holiday Schedule'!$B$2:$B$30)</f>
        <v>42348</v>
      </c>
      <c r="YL14" s="431">
        <f>WORKDAY(YL15,'NEO 5322121'!$A14,'[2]Holiday Schedule'!$B$2:$B$30)</f>
        <v>42348</v>
      </c>
      <c r="YM14" s="431">
        <f>WORKDAY(YM15,'NEO 5322121'!$A14,'[2]Holiday Schedule'!$B$2:$B$30)</f>
        <v>42348</v>
      </c>
      <c r="YN14" s="431">
        <f>WORKDAY(YN15,'NEO 5322121'!$A14,'[2]Holiday Schedule'!$B$2:$B$30)</f>
        <v>42348</v>
      </c>
      <c r="YO14" s="431">
        <f>WORKDAY(YO15,'NEO 5322121'!$A14,'[2]Holiday Schedule'!$B$2:$B$30)</f>
        <v>42348</v>
      </c>
      <c r="YP14" s="431">
        <f>WORKDAY(YP15,'NEO 5322121'!$A14,'[2]Holiday Schedule'!$B$2:$B$30)</f>
        <v>42348</v>
      </c>
      <c r="YQ14" s="431">
        <f>WORKDAY(YQ15,'NEO 5322121'!$A14,'[2]Holiday Schedule'!$B$2:$B$30)</f>
        <v>42348</v>
      </c>
      <c r="YR14" s="431">
        <f>WORKDAY(YR15,'NEO 5322121'!$A14,'[2]Holiday Schedule'!$B$2:$B$30)</f>
        <v>42282</v>
      </c>
      <c r="YS14" s="431">
        <f>WORKDAY(YS15,'NEO 5322121'!$A14,'[2]Holiday Schedule'!$B$2:$B$30)</f>
        <v>42282</v>
      </c>
      <c r="YT14" s="436"/>
      <c r="YU14" s="431">
        <f>WORKDAY(YU15,'NEO 5322121'!$A14,'[2]Holiday Schedule'!$B$2:$B$30)</f>
        <v>42282</v>
      </c>
      <c r="YV14" s="431">
        <f>WORKDAY(YV15,'NEO 5322121'!$A14,'[2]Holiday Schedule'!$B$2:$B$30)</f>
        <v>42282</v>
      </c>
      <c r="YW14" s="431">
        <f>WORKDAY(YW15,'NEO 5322121'!$A14,'[2]Holiday Schedule'!$B$2:$B$30)</f>
        <v>42282</v>
      </c>
      <c r="YX14" s="431">
        <f>WORKDAY(YX15,'NEO 5322121'!$A14,'[2]Holiday Schedule'!$B$2:$B$30)</f>
        <v>42282</v>
      </c>
      <c r="YY14" s="431">
        <f>WORKDAY(YY15,'NEO 5322121'!$A14,'[2]Holiday Schedule'!$B$2:$B$30)</f>
        <v>42282</v>
      </c>
      <c r="YZ14" s="431">
        <f>WORKDAY(YZ15,'NEO 5322121'!$A14,'[2]Holiday Schedule'!$B$2:$B$30)</f>
        <v>42282</v>
      </c>
      <c r="ZA14" s="431">
        <f>WORKDAY(ZA15,'NEO 5322121'!$A14,'[2]Holiday Schedule'!$B$2:$B$30)</f>
        <v>42282</v>
      </c>
      <c r="ZB14" s="431">
        <f>WORKDAY(ZB15,'NEO 5322121'!$A14,'[2]Holiday Schedule'!$B$2:$B$30)</f>
        <v>42282</v>
      </c>
      <c r="ZC14" s="431">
        <f>WORKDAY(ZC15,'NEO 5322121'!$A14,'[2]Holiday Schedule'!$B$2:$B$30)</f>
        <v>42282</v>
      </c>
      <c r="ZD14" s="431">
        <f>WORKDAY(ZD15,'NEO 5322121'!$A14,'[2]Holiday Schedule'!$B$2:$B$30)</f>
        <v>42282</v>
      </c>
      <c r="ZE14" s="431">
        <f>WORKDAY(ZE15,'NEO 5322121'!$A14,'[2]Holiday Schedule'!$B$2:$B$30)</f>
        <v>42282</v>
      </c>
      <c r="ZF14" s="431">
        <f>WORKDAY(ZF15,'NEO 5322121'!$A14,'[2]Holiday Schedule'!$B$2:$B$30)</f>
        <v>42282</v>
      </c>
      <c r="ZG14" s="431">
        <f>WORKDAY(ZG15,'NEO 5322121'!$A14,'[2]Holiday Schedule'!$B$2:$B$30)</f>
        <v>42282</v>
      </c>
      <c r="ZH14" s="431">
        <f>WORKDAY(ZH15,'NEO 5322121'!$A14,'[2]Holiday Schedule'!$B$2:$B$30)</f>
        <v>42282</v>
      </c>
      <c r="ZI14" s="431">
        <f>WORKDAY(ZI15,'NEO 5322121'!$A14,'[2]Holiday Schedule'!$B$2:$B$30)</f>
        <v>42282</v>
      </c>
      <c r="ZJ14" s="431">
        <f>WORKDAY(ZJ15,'NEO 5322121'!$A14,'[2]Holiday Schedule'!$B$2:$B$30)</f>
        <v>42282</v>
      </c>
      <c r="ZK14" s="431">
        <f>WORKDAY(ZK15,'NEO 5322121'!$A14,'[2]Holiday Schedule'!$B$2:$B$30)</f>
        <v>42282</v>
      </c>
      <c r="ZL14" s="431">
        <f>WORKDAY(ZL15,'NEO 5322121'!$A14,'[2]Holiday Schedule'!$B$2:$B$30)</f>
        <v>42282</v>
      </c>
      <c r="ZM14" s="431">
        <f>WORKDAY(ZM15,'NEO 5322121'!$A14,'[2]Holiday Schedule'!$B$2:$B$30)</f>
        <v>42282</v>
      </c>
      <c r="ZN14" s="431">
        <f>WORKDAY(ZN15,'NEO 5322121'!$A14,'[2]Holiday Schedule'!$B$2:$B$30)</f>
        <v>42282</v>
      </c>
      <c r="ZO14" s="431">
        <f>WORKDAY(ZO15,'NEO 5322121'!$A14,'[2]Holiday Schedule'!$B$2:$B$30)</f>
        <v>42282</v>
      </c>
      <c r="ZP14" s="431">
        <f>WORKDAY(ZP15,'NEO 5322121'!$A14,'[2]Holiday Schedule'!$B$2:$B$30)</f>
        <v>42282</v>
      </c>
      <c r="ZQ14" s="431">
        <f>WORKDAY(ZQ15,'NEO 5322121'!$A14,'[2]Holiday Schedule'!$B$2:$B$30)</f>
        <v>42282</v>
      </c>
      <c r="ZR14" s="431">
        <f>WORKDAY(ZR15,'NEO 5322121'!$A14,'[2]Holiday Schedule'!$B$2:$B$30)</f>
        <v>42282</v>
      </c>
      <c r="ZS14" s="431">
        <f>WORKDAY(ZS15,'NEO 5322121'!$A14,'[2]Holiday Schedule'!$B$2:$B$30)</f>
        <v>42282</v>
      </c>
      <c r="ZT14" s="431">
        <f>WORKDAY(ZT15,'NEO 5322121'!$A14,'[2]Holiday Schedule'!$B$2:$B$30)</f>
        <v>42282</v>
      </c>
      <c r="ZU14" s="431">
        <f>WORKDAY(ZU15,'NEO 5322121'!$A14,'[2]Holiday Schedule'!$B$2:$B$30)</f>
        <v>42282</v>
      </c>
      <c r="ZV14" s="431">
        <f>WORKDAY(ZV15,'NEO 5322121'!$A14,'[2]Holiday Schedule'!$B$2:$B$30)</f>
        <v>42282</v>
      </c>
      <c r="ZW14" s="431">
        <f>WORKDAY(ZW15,'NEO 5322121'!$A14,'[2]Holiday Schedule'!$B$2:$B$30)</f>
        <v>42282</v>
      </c>
      <c r="ZX14" s="431">
        <f>WORKDAY(ZX15,'NEO 5322121'!$A14,'[2]Holiday Schedule'!$B$2:$B$30)</f>
        <v>42282</v>
      </c>
      <c r="ZY14" s="431">
        <f>WORKDAY(ZY15,'NEO 5322121'!$A14,'[2]Holiday Schedule'!$B$2:$B$30)</f>
        <v>42282</v>
      </c>
      <c r="ZZ14" s="431">
        <f>WORKDAY(ZZ15,'NEO 5322121'!$A14,'[2]Holiday Schedule'!$B$2:$B$30)</f>
        <v>42282</v>
      </c>
      <c r="AAA14" s="431">
        <f>WORKDAY(AAA15,'NEO 5322121'!$A14,'[2]Holiday Schedule'!$B$2:$B$30)</f>
        <v>42282</v>
      </c>
      <c r="AAB14" s="431">
        <f>WORKDAY(AAB15,'NEO 5322121'!$A14,'[2]Holiday Schedule'!$B$2:$B$30)</f>
        <v>42282</v>
      </c>
      <c r="AAC14" s="431">
        <f>WORKDAY(AAC15,'NEO 5322121'!$A14,'[2]Holiday Schedule'!$B$2:$B$30)</f>
        <v>42282</v>
      </c>
      <c r="AAD14" s="431">
        <f>WORKDAY(AAD15,'NEO 5322121'!$A14,'[2]Holiday Schedule'!$B$2:$B$30)</f>
        <v>42282</v>
      </c>
      <c r="AAE14" s="431">
        <f>WORKDAY(AAE15,'NEO 5322121'!$A14,'[2]Holiday Schedule'!$B$2:$B$30)</f>
        <v>42282</v>
      </c>
      <c r="AAF14" s="436"/>
      <c r="AAG14" s="431">
        <f>WORKDAY(AAG15,'NEO 5322121'!$A14,'[2]Holiday Schedule'!$B$2:$B$30)</f>
        <v>42282</v>
      </c>
      <c r="AAH14" s="431">
        <f>WORKDAY(AAH15,'NEO 5322121'!$A14,'[2]Holiday Schedule'!$B$2:$B$30)</f>
        <v>42282</v>
      </c>
      <c r="AAI14" s="431">
        <f>WORKDAY(AAI15,'NEO 5322121'!$A14,'[2]Holiday Schedule'!$B$2:$B$30)</f>
        <v>42282</v>
      </c>
      <c r="AAJ14" s="431">
        <f>WORKDAY(AAJ15,'NEO 5322121'!$A14,'[2]Holiday Schedule'!$B$2:$B$30)</f>
        <v>42282</v>
      </c>
      <c r="AAK14" s="431">
        <f>WORKDAY(AAK15,'NEO 5322121'!$A14,'[2]Holiday Schedule'!$B$2:$B$30)</f>
        <v>42282</v>
      </c>
      <c r="AAL14" s="431">
        <f>WORKDAY(AAL15,'NEO 5322121'!$A14,'[2]Holiday Schedule'!$B$2:$B$30)</f>
        <v>42282</v>
      </c>
      <c r="AAM14" s="431">
        <f>WORKDAY(AAM15,'NEO 5322121'!$A14,'[2]Holiday Schedule'!$B$2:$B$30)</f>
        <v>42282</v>
      </c>
      <c r="AAN14" s="431">
        <f>WORKDAY(AAN15,'NEO 5322121'!$A14,'[2]Holiday Schedule'!$B$2:$B$30)</f>
        <v>42282</v>
      </c>
      <c r="AAO14" s="431">
        <f>WORKDAY(AAO15,'NEO 5322121'!$A14,'[2]Holiday Schedule'!$B$2:$B$30)</f>
        <v>42282</v>
      </c>
      <c r="AAP14" s="431">
        <f>WORKDAY(AAP15,'NEO 5322121'!$A14,'[2]Holiday Schedule'!$B$2:$B$30)</f>
        <v>42282</v>
      </c>
      <c r="AAQ14" s="431">
        <f>WORKDAY(AAQ15,'NEO 5322121'!$A14,'[2]Holiday Schedule'!$B$2:$B$30)</f>
        <v>42282</v>
      </c>
      <c r="AAR14" s="431">
        <f>WORKDAY(AAR15,'NEO 5322121'!$A14,'[2]Holiday Schedule'!$B$2:$B$30)</f>
        <v>42282</v>
      </c>
      <c r="AAS14" s="431">
        <f>WORKDAY(AAS15,'NEO 5322121'!$A14,'[2]Holiday Schedule'!$B$2:$B$30)</f>
        <v>42282</v>
      </c>
      <c r="AAT14" s="431">
        <f>WORKDAY(AAT15,'NEO 5322121'!$A14,'[2]Holiday Schedule'!$B$2:$B$30)</f>
        <v>42282</v>
      </c>
      <c r="AAU14" s="431">
        <f>WORKDAY(AAU15,'NEO 5322121'!$A14,'[2]Holiday Schedule'!$B$2:$B$30)</f>
        <v>42282</v>
      </c>
      <c r="AAV14" s="431">
        <f>WORKDAY(AAV15,'NEO 5322121'!$A14,'[2]Holiday Schedule'!$B$2:$B$30)</f>
        <v>42282</v>
      </c>
      <c r="AAW14" s="431">
        <f>WORKDAY(AAW15,'NEO 5322121'!$A14,'[2]Holiday Schedule'!$B$2:$B$30)</f>
        <v>42282</v>
      </c>
      <c r="AAX14" s="431">
        <f>WORKDAY(AAX15,'NEO 5322121'!$A14,'[2]Holiday Schedule'!$B$2:$B$30)</f>
        <v>42282</v>
      </c>
      <c r="AAY14" s="431">
        <f>WORKDAY(AAY15,'NEO 5322121'!$A14,'[2]Holiday Schedule'!$B$2:$B$30)</f>
        <v>42282</v>
      </c>
      <c r="AAZ14" s="431">
        <f>WORKDAY(AAZ15,'NEO 5322121'!$A14,'[2]Holiday Schedule'!$B$2:$B$30)</f>
        <v>42282</v>
      </c>
      <c r="ABA14" s="431">
        <f>WORKDAY(ABA15,'NEO 5322121'!$A14,'[2]Holiday Schedule'!$B$2:$B$30)</f>
        <v>42282</v>
      </c>
      <c r="ABB14" s="431">
        <f>WORKDAY(ABB15,'NEO 5322121'!$A14,'[2]Holiday Schedule'!$B$2:$B$30)</f>
        <v>42282</v>
      </c>
      <c r="ABC14" s="431">
        <f>WORKDAY(ABC15,'NEO 5322121'!$A14,'[2]Holiday Schedule'!$B$2:$B$30)</f>
        <v>42282</v>
      </c>
      <c r="ABD14" s="431">
        <f>WORKDAY(ABD15,'NEO 5322121'!$A14,'[2]Holiday Schedule'!$B$2:$B$30)</f>
        <v>42282</v>
      </c>
      <c r="ABE14" s="431">
        <f>WORKDAY(ABE15,'NEO 5322121'!$A14,'[2]Holiday Schedule'!$B$2:$B$30)</f>
        <v>42282</v>
      </c>
      <c r="ABF14" s="431">
        <f>WORKDAY(ABF15,'NEO 5322121'!$A14,'[2]Holiday Schedule'!$B$2:$B$30)</f>
        <v>42282</v>
      </c>
      <c r="ABG14" s="431">
        <f>WORKDAY(ABG15,'NEO 5322121'!$A14,'[2]Holiday Schedule'!$B$2:$B$30)</f>
        <v>42282</v>
      </c>
      <c r="ABH14" s="431">
        <f>WORKDAY(ABH15,'NEO 5322121'!$A14,'[2]Holiday Schedule'!$B$2:$B$30)</f>
        <v>42282</v>
      </c>
      <c r="ABI14" s="431">
        <f>WORKDAY(ABI15,'NEO 5322121'!$A14,'[2]Holiday Schedule'!$B$2:$B$30)</f>
        <v>42282</v>
      </c>
      <c r="ABJ14" s="431">
        <f>WORKDAY(ABJ15,'NEO 5322121'!$A14,'[2]Holiday Schedule'!$B$2:$B$30)</f>
        <v>42282</v>
      </c>
      <c r="ABK14" s="431">
        <f>WORKDAY(ABK15,'NEO 5322121'!$A14,'[2]Holiday Schedule'!$B$2:$B$30)</f>
        <v>42282</v>
      </c>
      <c r="ABL14" s="431">
        <f>WORKDAY(ABL15,'NEO 5322121'!$A14,'[2]Holiday Schedule'!$B$2:$B$30)</f>
        <v>42282</v>
      </c>
      <c r="ABM14" s="431">
        <f>WORKDAY(ABM15,'NEO 5322121'!$A14,'[2]Holiday Schedule'!$B$2:$B$30)</f>
        <v>42282</v>
      </c>
      <c r="ABN14" s="431">
        <f>WORKDAY(ABN15,'NEO 5322121'!$A14,'[2]Holiday Schedule'!$B$2:$B$30)</f>
        <v>42282</v>
      </c>
      <c r="ABO14" s="431">
        <f>WORKDAY(ABO15,'NEO 5322121'!$A14,'[2]Holiday Schedule'!$B$2:$B$30)</f>
        <v>42282</v>
      </c>
      <c r="ABP14" s="431">
        <f>WORKDAY(ABP15,'NEO 5322121'!$A14,'[2]Holiday Schedule'!$B$2:$B$30)</f>
        <v>42282</v>
      </c>
      <c r="ABQ14" s="431">
        <f>WORKDAY(ABQ15,'NEO 5322121'!$A14,'[2]Holiday Schedule'!$B$2:$B$30)</f>
        <v>42282</v>
      </c>
      <c r="ABR14" s="431">
        <f>WORKDAY(ABR15,'NEO 5322121'!$A14,'[2]Holiday Schedule'!$B$2:$B$30)</f>
        <v>42282</v>
      </c>
      <c r="ABS14" s="431">
        <f>WORKDAY(ABS15,'NEO 5322121'!$A14,'[2]Holiday Schedule'!$B$2:$B$30)</f>
        <v>42282</v>
      </c>
      <c r="ABT14" s="431">
        <f>WORKDAY(ABT15,'NEO 5322121'!$A14,'[2]Holiday Schedule'!$B$2:$B$30)</f>
        <v>42282</v>
      </c>
      <c r="ABU14" s="431">
        <f>WORKDAY(ABU15,'NEO 5322121'!$A14,'[2]Holiday Schedule'!$B$2:$B$30)</f>
        <v>42282</v>
      </c>
      <c r="ABV14" s="431">
        <f>WORKDAY(ABV15,'NEO 5322121'!$A14,'[2]Holiday Schedule'!$B$2:$B$30)</f>
        <v>42282</v>
      </c>
      <c r="ABW14" s="431">
        <f>WORKDAY(ABW15,'NEO 5322121'!$A14,'[2]Holiday Schedule'!$B$2:$B$30)</f>
        <v>42282</v>
      </c>
      <c r="ABX14" s="431">
        <f>WORKDAY(ABX15,'NEO 5322121'!$A14,'[2]Holiday Schedule'!$B$2:$B$30)</f>
        <v>42282</v>
      </c>
      <c r="ABY14" s="431">
        <f>WORKDAY(ABY15,'NEO 5322121'!$A14,'[2]Holiday Schedule'!$B$2:$B$30)</f>
        <v>42282</v>
      </c>
      <c r="ABZ14" s="431">
        <f>WORKDAY(ABZ15,'NEO 5322121'!$A14,'[2]Holiday Schedule'!$B$2:$B$30)</f>
        <v>42282</v>
      </c>
      <c r="ACA14" s="431">
        <f>WORKDAY(ACA15,'NEO 5322121'!$A14,'[2]Holiday Schedule'!$B$2:$B$30)</f>
        <v>42282</v>
      </c>
    </row>
    <row r="15" spans="1:755" s="2" customFormat="1" ht="11.25" customHeight="1">
      <c r="A15" s="32">
        <v>1</v>
      </c>
      <c r="B15" s="97" t="s">
        <v>61</v>
      </c>
      <c r="C15" s="437"/>
      <c r="D15" s="39"/>
      <c r="E15" s="437"/>
      <c r="F15" s="437"/>
      <c r="G15" s="437"/>
      <c r="H15" s="437"/>
      <c r="I15" s="437"/>
      <c r="J15" s="437"/>
      <c r="K15" s="437"/>
      <c r="L15" s="437"/>
      <c r="M15" s="437"/>
      <c r="N15" s="437"/>
      <c r="O15" s="437"/>
      <c r="P15" s="437"/>
      <c r="Q15" s="437"/>
      <c r="R15" s="437"/>
      <c r="S15" s="437"/>
      <c r="T15" s="437"/>
      <c r="U15" s="437"/>
      <c r="V15" s="437"/>
      <c r="W15" s="437"/>
      <c r="X15" s="107"/>
      <c r="Y15" s="268"/>
      <c r="Z15" s="282"/>
      <c r="AA15" s="431"/>
      <c r="AB15" s="431"/>
      <c r="AC15" s="431"/>
      <c r="AD15" s="431"/>
      <c r="AE15" s="431"/>
      <c r="AF15" s="431"/>
      <c r="AG15" s="269"/>
      <c r="AH15" s="431"/>
      <c r="AI15" s="448"/>
      <c r="AJ15" s="431"/>
      <c r="AK15" s="431"/>
      <c r="AL15" s="431"/>
      <c r="AM15" s="431"/>
      <c r="AN15" s="431"/>
      <c r="AO15" s="270"/>
      <c r="AP15" s="431"/>
      <c r="AQ15" s="431"/>
      <c r="AR15" s="431"/>
      <c r="AS15" s="431"/>
      <c r="AT15" s="431"/>
      <c r="AU15" s="431"/>
      <c r="AV15" s="438">
        <v>42262</v>
      </c>
      <c r="AW15" s="431"/>
      <c r="AX15" s="431"/>
      <c r="AY15" s="438">
        <v>42259</v>
      </c>
      <c r="AZ15" s="438"/>
      <c r="BA15" s="438">
        <v>42259</v>
      </c>
      <c r="BB15" s="438">
        <v>42259</v>
      </c>
      <c r="BC15" s="438">
        <v>42268</v>
      </c>
      <c r="BD15" s="438">
        <v>42268</v>
      </c>
      <c r="BE15" s="438">
        <v>42262</v>
      </c>
      <c r="BF15" s="438">
        <v>42259</v>
      </c>
      <c r="BG15" s="438">
        <v>42259</v>
      </c>
      <c r="BH15" s="438">
        <v>42268</v>
      </c>
      <c r="BI15" s="438">
        <v>42268</v>
      </c>
      <c r="BJ15" s="432"/>
      <c r="BK15" s="431"/>
      <c r="BL15" s="431"/>
      <c r="BM15" s="431"/>
      <c r="BN15" s="438">
        <v>42268</v>
      </c>
      <c r="BO15" s="431"/>
      <c r="BP15" s="431"/>
      <c r="BQ15" s="431"/>
      <c r="BR15" s="431"/>
      <c r="BS15" s="431"/>
      <c r="BT15" s="438">
        <v>42259</v>
      </c>
      <c r="BU15" s="438">
        <v>42262</v>
      </c>
      <c r="BV15" s="438">
        <v>42262</v>
      </c>
      <c r="BW15" s="438">
        <v>42270</v>
      </c>
      <c r="BX15" s="438"/>
      <c r="BY15" s="438"/>
      <c r="BZ15" s="438"/>
      <c r="CA15" s="438"/>
      <c r="CB15" s="438"/>
      <c r="CC15" s="438">
        <v>42271</v>
      </c>
      <c r="CD15" s="438">
        <v>42271</v>
      </c>
      <c r="CE15" s="438">
        <v>42271</v>
      </c>
      <c r="CF15" s="438">
        <v>42271</v>
      </c>
      <c r="CG15" s="438">
        <v>42271</v>
      </c>
      <c r="CH15" s="438">
        <v>42271</v>
      </c>
      <c r="CI15" s="431">
        <v>42273</v>
      </c>
      <c r="CJ15" s="431">
        <v>42273</v>
      </c>
      <c r="CK15" s="431">
        <v>42273</v>
      </c>
      <c r="CL15" s="431">
        <v>42273</v>
      </c>
      <c r="CM15" s="431">
        <v>42273</v>
      </c>
      <c r="CN15" s="431">
        <v>42273</v>
      </c>
      <c r="CO15" s="431">
        <v>42273</v>
      </c>
      <c r="CP15" s="431">
        <v>42273</v>
      </c>
      <c r="CQ15" s="433"/>
      <c r="CR15" s="431">
        <v>42273</v>
      </c>
      <c r="CS15" s="431">
        <v>42273</v>
      </c>
      <c r="CT15" s="431">
        <v>42273</v>
      </c>
      <c r="CU15" s="431">
        <v>42273</v>
      </c>
      <c r="CV15" s="431">
        <v>42273</v>
      </c>
      <c r="CW15" s="431">
        <v>42273</v>
      </c>
      <c r="CX15" s="431">
        <v>42273</v>
      </c>
      <c r="CY15" s="431">
        <v>42273</v>
      </c>
      <c r="CZ15" s="431">
        <v>42273</v>
      </c>
      <c r="DA15" s="431">
        <v>42273</v>
      </c>
      <c r="DB15" s="431">
        <f>WORKDAY(DB16,'NEO 5322121'!$A15,'[2]Holiday Schedule'!$B$2:$B$30)</f>
        <v>42278</v>
      </c>
      <c r="DC15" s="431">
        <f>WORKDAY(DC16,'NEO 5322121'!$A15,'[2]Holiday Schedule'!$B$2:$B$30)</f>
        <v>42278</v>
      </c>
      <c r="DD15" s="431">
        <f>WORKDAY(DD16,'NEO 5322121'!$A15,'[2]Holiday Schedule'!$B$2:$B$30)</f>
        <v>42278</v>
      </c>
      <c r="DE15" s="441">
        <f>WORKDAY(DE16,'NEO 5322121'!$A15,'[2]Holiday Schedule'!$B$2:$B$30)</f>
        <v>42278</v>
      </c>
      <c r="DF15" s="431">
        <f>WORKDAY(DF16,'NEO 5322121'!$A15,'[2]Holiday Schedule'!$B$2:$B$30)</f>
        <v>42279</v>
      </c>
      <c r="DG15" s="431">
        <f>WORKDAY(DG16,'NEO 5322121'!$A15,'[2]Holiday Schedule'!$B$2:$B$30)</f>
        <v>42278</v>
      </c>
      <c r="DH15" s="431">
        <f>WORKDAY(DH16,'NEO 5322121'!$A15,'[2]Holiday Schedule'!$B$2:$B$30)</f>
        <v>42278</v>
      </c>
      <c r="DI15" s="431">
        <f>WORKDAY(DI16,'NEO 5322121'!$A15,'[2]Holiday Schedule'!$B$2:$B$30)</f>
        <v>42278</v>
      </c>
      <c r="DJ15" s="431">
        <f>WORKDAY(DJ16,'NEO 5322121'!$A15,'[2]Holiday Schedule'!$B$2:$B$30)</f>
        <v>42279</v>
      </c>
      <c r="DK15" s="431">
        <f>WORKDAY(DK16,'NEO 5322121'!$A15,'[2]Holiday Schedule'!$B$2:$B$30)</f>
        <v>42278</v>
      </c>
      <c r="DL15" s="431">
        <f>WORKDAY(DL16,'NEO 5322121'!$A15,'[2]Holiday Schedule'!$B$2:$B$30)</f>
        <v>42278</v>
      </c>
      <c r="DM15" s="431">
        <f>WORKDAY(DM16,'NEO 5322121'!$A15,'[2]Holiday Schedule'!$B$2:$B$30)</f>
        <v>42278</v>
      </c>
      <c r="DN15" s="431">
        <f>WORKDAY(DN16,'NEO 5322121'!$A15,'[2]Holiday Schedule'!$B$2:$B$30)</f>
        <v>42278</v>
      </c>
      <c r="DO15" s="431">
        <f>WORKDAY(DO16,'NEO 5322121'!$A15,'[2]Holiday Schedule'!$B$2:$B$30)</f>
        <v>42278</v>
      </c>
      <c r="DP15" s="431">
        <f>WORKDAY(DP16,'NEO 5322121'!$A15,'[2]Holiday Schedule'!$B$2:$B$30)</f>
        <v>42278</v>
      </c>
      <c r="DQ15" s="431">
        <f>WORKDAY(DQ16,'NEO 5322121'!$A15,'[2]Holiday Schedule'!$B$2:$B$30)</f>
        <v>42279</v>
      </c>
      <c r="DR15" s="431">
        <f>WORKDAY(DR16,'NEO 5322121'!$A15,'[2]Holiday Schedule'!$B$2:$B$30)</f>
        <v>42278</v>
      </c>
      <c r="DS15" s="431">
        <f>WORKDAY(DS16,'NEO 5322121'!$A15,'[2]Holiday Schedule'!$B$2:$B$30)</f>
        <v>42279</v>
      </c>
      <c r="DT15" s="431">
        <f>WORKDAY(DT16,'NEO 5322121'!$A15,'[2]Holiday Schedule'!$B$2:$B$30)</f>
        <v>42279</v>
      </c>
      <c r="DU15" s="434"/>
      <c r="DV15" s="431">
        <f>WORKDAY(DV16,'NEO 5322121'!$A15,'[2]Holiday Schedule'!$B$2:$B$30)</f>
        <v>42276</v>
      </c>
      <c r="DW15" s="431">
        <f>WORKDAY(DW16,'NEO 5322121'!$A15,'[2]Holiday Schedule'!$B$2:$B$30)</f>
        <v>42279</v>
      </c>
      <c r="DX15" s="431">
        <f>WORKDAY(DX16,'NEO 5322121'!$A15,'[2]Holiday Schedule'!$B$2:$B$30)</f>
        <v>42284</v>
      </c>
      <c r="DY15" s="431">
        <f>WORKDAY(DY16,'NEO 5322121'!$A15,'[2]Holiday Schedule'!$B$2:$B$30)</f>
        <v>42285</v>
      </c>
      <c r="DZ15" s="431">
        <f>WORKDAY(DZ16,'NEO 5322121'!$A15,'[2]Holiday Schedule'!$B$2:$B$30)</f>
        <v>42285</v>
      </c>
      <c r="EA15" s="479">
        <v>42284</v>
      </c>
      <c r="EB15" s="431">
        <f>WORKDAY(EB16,'NEO 5322121'!$A15,'[2]Holiday Schedule'!$B$2:$B$30)</f>
        <v>42285</v>
      </c>
      <c r="EC15" s="431">
        <f>WORKDAY(EC16,'NEO 5322121'!$A15,'[2]Holiday Schedule'!$B$2:$B$30)</f>
        <v>42285</v>
      </c>
      <c r="ED15" s="441">
        <f>WORKDAY(ED16,'NEO 5322121'!$A15,'[2]Holiday Schedule'!$B$2:$B$30)</f>
        <v>42285</v>
      </c>
      <c r="EE15" s="431">
        <f>WORKDAY(EE16,'NEO 5322121'!$A15,'[2]Holiday Schedule'!$B$2:$B$30)</f>
        <v>42285</v>
      </c>
      <c r="EF15" s="431">
        <f>WORKDAY(EF16,'NEO 5322121'!$A15,'[2]Holiday Schedule'!$B$2:$B$30)</f>
        <v>42285</v>
      </c>
      <c r="EG15" s="431">
        <f>WORKDAY(EG16,'NEO 5322121'!$A15,'[2]Holiday Schedule'!$B$2:$B$30)</f>
        <v>42285</v>
      </c>
      <c r="EH15" s="431">
        <f>WORKDAY(EH16,'NEO 5322121'!$A15,'[2]Holiday Schedule'!$B$2:$B$30)</f>
        <v>42285</v>
      </c>
      <c r="EI15" s="431">
        <f>WORKDAY(EI16,'NEO 5322121'!$A15,'[2]Holiday Schedule'!$B$2:$B$30)</f>
        <v>42285</v>
      </c>
      <c r="EJ15" s="479">
        <v>42285</v>
      </c>
      <c r="EK15" s="431">
        <f>WORKDAY(EK16,'NEO 5322121'!$A15,'[2]Holiday Schedule'!$B$2:$B$30)</f>
        <v>42293</v>
      </c>
      <c r="EL15" s="431">
        <f>WORKDAY(EL16,'NEO 5322121'!$A15,'[2]Holiday Schedule'!$B$2:$B$30)</f>
        <v>42292</v>
      </c>
      <c r="EM15" s="431">
        <f>WORKDAY(EM16,'NEO 5322121'!$A15,'[2]Holiday Schedule'!$B$2:$B$30)</f>
        <v>42292</v>
      </c>
      <c r="EN15" s="431">
        <f>WORKDAY(EN16,'NEO 5322121'!$A15,'[2]Holiday Schedule'!$B$2:$B$30)</f>
        <v>42292</v>
      </c>
      <c r="EO15" s="431">
        <f>WORKDAY(EO16,'NEO 5322121'!$A15,'[2]Holiday Schedule'!$B$2:$B$30)</f>
        <v>42292</v>
      </c>
      <c r="EP15" s="431">
        <f>WORKDAY(EP16,'NEO 5322121'!$A15,'[2]Holiday Schedule'!$B$2:$B$30)</f>
        <v>42292</v>
      </c>
      <c r="EQ15" s="431">
        <f>WORKDAY(EQ16,'NEO 5322121'!$A15,'[2]Holiday Schedule'!$B$2:$B$30)</f>
        <v>42292</v>
      </c>
      <c r="ER15" s="431">
        <f>WORKDAY(ER16,'NEO 5322121'!$A15,'[2]Holiday Schedule'!$B$2:$B$30)</f>
        <v>42292</v>
      </c>
      <c r="ES15" s="431">
        <f>WORKDAY(ES16,'NEO 5322121'!$A15,'[2]Holiday Schedule'!$B$2:$B$30)</f>
        <v>42292</v>
      </c>
      <c r="ET15" s="431">
        <f>WORKDAY(ET16,'NEO 5322121'!$A15,'[2]Holiday Schedule'!$B$2:$B$30)</f>
        <v>42292</v>
      </c>
      <c r="EU15" s="479">
        <v>42287</v>
      </c>
      <c r="EV15" s="431">
        <f>WORKDAY(EV16,'NEO 5322121'!$A15,'[2]Holiday Schedule'!$B$2:$B$30)</f>
        <v>42292</v>
      </c>
      <c r="EW15" s="431">
        <f>WORKDAY(EW16,'NEO 5322121'!$A15,'[2]Holiday Schedule'!$B$2:$B$30)</f>
        <v>42292</v>
      </c>
      <c r="EX15" s="431">
        <f>WORKDAY(EX16,'NEO 5322121'!$A15,'[2]Holiday Schedule'!$B$2:$B$30)</f>
        <v>42292</v>
      </c>
      <c r="EY15" s="431">
        <f>WORKDAY(EY16,'NEO 5322121'!$A15,'[2]Holiday Schedule'!$B$2:$B$30)</f>
        <v>42292</v>
      </c>
      <c r="EZ15" s="435"/>
      <c r="FA15" s="431">
        <f>WORKDAY(FA16,'NEO 5322121'!$A15,'[2]Holiday Schedule'!$B$2:$B$30)</f>
        <v>42292</v>
      </c>
      <c r="FB15" s="441">
        <f>WORKDAY(FB16,'NEO 5322121'!$A15,'[2]Holiday Schedule'!$B$2:$B$30)</f>
        <v>42292</v>
      </c>
      <c r="FC15" s="431">
        <f>WORKDAY(FC16,'NEO 5322121'!$A15,'[2]Holiday Schedule'!$B$2:$B$30)</f>
        <v>42292</v>
      </c>
      <c r="FD15" s="431">
        <f>WORKDAY(FD16,'NEO 5322121'!$A15,'[2]Holiday Schedule'!$B$2:$B$30)</f>
        <v>42292</v>
      </c>
      <c r="FE15" s="479">
        <v>42289</v>
      </c>
      <c r="FF15" s="431">
        <f>WORKDAY(FF16,'NEO 5322121'!$A15,'[2]Holiday Schedule'!$B$2:$B$30)</f>
        <v>42296</v>
      </c>
      <c r="FG15" s="431">
        <f>WORKDAY(FG16,'NEO 5322121'!$A15,'[2]Holiday Schedule'!$B$2:$B$30)</f>
        <v>42296</v>
      </c>
      <c r="FH15" s="431">
        <f>WORKDAY(FH16,'NEO 5322121'!$A15,'[2]Holiday Schedule'!$B$2:$B$30)</f>
        <v>42296</v>
      </c>
      <c r="FI15" s="431">
        <f>WORKDAY(FI16,'NEO 5322121'!$A15,'[2]Holiday Schedule'!$B$2:$B$30)</f>
        <v>42296</v>
      </c>
      <c r="FJ15" s="431">
        <f>WORKDAY(FJ16,'NEO 5322121'!$A15,'[2]Holiday Schedule'!$B$2:$B$30)</f>
        <v>42296</v>
      </c>
      <c r="FK15" s="479">
        <v>42291</v>
      </c>
      <c r="FL15" s="431">
        <f>WORKDAY(FL16,'NEO 5322121'!$A15,'[2]Holiday Schedule'!$B$2:$B$30)</f>
        <v>42296</v>
      </c>
      <c r="FM15" s="431">
        <f>WORKDAY(FM16,'NEO 5322121'!$A15,'[2]Holiday Schedule'!$B$2:$B$30)</f>
        <v>42296</v>
      </c>
      <c r="FN15" s="431">
        <f>WORKDAY(FN16,'NEO 5322121'!$A15,'[2]Holiday Schedule'!$B$2:$B$30)</f>
        <v>42296</v>
      </c>
      <c r="FO15" s="431">
        <f>WORKDAY(FO16,'NEO 5322121'!$A15,'[2]Holiday Schedule'!$B$2:$B$30)</f>
        <v>42296</v>
      </c>
      <c r="FP15" s="431">
        <f>WORKDAY(FP16,'NEO 5322121'!$A15,'[2]Holiday Schedule'!$B$2:$B$30)</f>
        <v>42296</v>
      </c>
      <c r="FQ15" s="431">
        <f>WORKDAY(FQ16,'NEO 5322121'!$A15,'[2]Holiday Schedule'!$B$2:$B$30)</f>
        <v>42296</v>
      </c>
      <c r="FR15" s="431">
        <f>WORKDAY(FR16,'NEO 5322121'!$A15,'[2]Holiday Schedule'!$B$2:$B$30)</f>
        <v>42296</v>
      </c>
      <c r="FS15" s="431">
        <f>WORKDAY(FS16,'NEO 5322121'!$A15,'[2]Holiday Schedule'!$B$2:$B$30)</f>
        <v>42296</v>
      </c>
      <c r="FT15" s="431">
        <f>WORKDAY(FT16,'NEO 5322121'!$A15,'[2]Holiday Schedule'!$B$2:$B$30)</f>
        <v>42296</v>
      </c>
      <c r="FU15" s="431">
        <f>WORKDAY(FU16,'NEO 5322121'!$A15,'[2]Holiday Schedule'!$B$2:$B$30)</f>
        <v>42296</v>
      </c>
      <c r="FV15" s="431">
        <f>WORKDAY(FV16,'NEO 5322121'!$A15,'[2]Holiday Schedule'!$B$2:$B$30)</f>
        <v>42296</v>
      </c>
      <c r="FW15" s="431">
        <f>WORKDAY(FW16,'NEO 5322121'!$A15,'[2]Holiday Schedule'!$B$2:$B$30)</f>
        <v>42296</v>
      </c>
      <c r="FX15" s="431">
        <f>WORKDAY(FX16,'NEO 5322121'!$A15,'[2]Holiday Schedule'!$B$2:$B$30)</f>
        <v>42296</v>
      </c>
      <c r="FY15" s="431">
        <f>WORKDAY(FY16,'NEO 5322121'!$A15,'[2]Holiday Schedule'!$B$2:$B$30)</f>
        <v>42296</v>
      </c>
      <c r="FZ15" s="431">
        <f>WORKDAY(FZ16,'NEO 5322121'!$A15,'[2]Holiday Schedule'!$B$2:$B$30)</f>
        <v>42296</v>
      </c>
      <c r="GA15" s="441">
        <f>WORKDAY(GA16,'NEO 5322121'!$A15,'[2]Holiday Schedule'!$B$2:$B$30)</f>
        <v>42296</v>
      </c>
      <c r="GB15" s="431">
        <f>WORKDAY(GB16,'NEO 5322121'!$A15,'[2]Holiday Schedule'!$B$2:$B$30)</f>
        <v>42296</v>
      </c>
      <c r="GC15" s="431">
        <f>WORKDAY(GC16,'NEO 5322121'!$A15,'[2]Holiday Schedule'!$B$2:$B$30)</f>
        <v>42296</v>
      </c>
      <c r="GD15" s="431">
        <f>WORKDAY(GD16,'NEO 5322121'!$A15,'[2]Holiday Schedule'!$B$2:$B$30)</f>
        <v>42297</v>
      </c>
      <c r="GE15" s="431">
        <f>WORKDAY(GE16,'NEO 5322121'!$A15,'[2]Holiday Schedule'!$B$2:$B$30)</f>
        <v>42297</v>
      </c>
      <c r="GF15" s="431">
        <f>WORKDAY(GF16,'NEO 5322121'!$A15,'[2]Holiday Schedule'!$B$2:$B$30)</f>
        <v>42297</v>
      </c>
      <c r="GG15" s="431">
        <f>WORKDAY(GG16,'NEO 5322121'!$A15,'[2]Holiday Schedule'!$B$2:$B$30)</f>
        <v>42297</v>
      </c>
      <c r="GH15" s="431">
        <f>WORKDAY(GH16,'NEO 5322121'!$A15,'[2]Holiday Schedule'!$B$2:$B$30)</f>
        <v>42297</v>
      </c>
      <c r="GI15" s="431">
        <f>WORKDAY(GI16,'NEO 5322121'!$A15,'[2]Holiday Schedule'!$B$2:$B$30)</f>
        <v>42297</v>
      </c>
      <c r="GJ15" s="431">
        <f>WORKDAY(GJ16,'NEO 5322121'!$A15,'[2]Holiday Schedule'!$B$2:$B$30)</f>
        <v>42297</v>
      </c>
      <c r="GK15" s="431">
        <f>WORKDAY(GK16,'NEO 5322121'!$A15,'[2]Holiday Schedule'!$B$2:$B$30)</f>
        <v>42297</v>
      </c>
      <c r="GL15" s="431">
        <f>WORKDAY(GL16,'NEO 5322121'!$A15,'[2]Holiday Schedule'!$B$2:$B$30)</f>
        <v>42297</v>
      </c>
      <c r="GM15" s="431">
        <f>WORKDAY(GM16,'NEO 5322121'!$A15,'[2]Holiday Schedule'!$B$2:$B$30)</f>
        <v>42297</v>
      </c>
      <c r="GN15" s="431">
        <f>WORKDAY(GN16,'NEO 5322121'!$A15,'[2]Holiday Schedule'!$B$2:$B$30)</f>
        <v>42297</v>
      </c>
      <c r="GO15" s="431">
        <f>WORKDAY(GO16,'NEO 5322121'!$A15,'[2]Holiday Schedule'!$B$2:$B$30)</f>
        <v>42297</v>
      </c>
      <c r="GP15" s="431">
        <f>WORKDAY(GP16,'NEO 5322121'!$A15,'[2]Holiday Schedule'!$B$2:$B$30)</f>
        <v>42297</v>
      </c>
      <c r="GQ15" s="431">
        <f>WORKDAY(GQ16,'NEO 5322121'!$A15,'[2]Holiday Schedule'!$B$2:$B$30)</f>
        <v>42297</v>
      </c>
      <c r="GR15" s="431">
        <f>WORKDAY(GR16,'NEO 5322121'!$A15,'[2]Holiday Schedule'!$B$2:$B$30)</f>
        <v>42297</v>
      </c>
      <c r="GS15" s="431">
        <f>WORKDAY(GS16,'NEO 5322121'!$A15,'[2]Holiday Schedule'!$B$2:$B$30)</f>
        <v>42297</v>
      </c>
      <c r="GT15" s="431">
        <f>WORKDAY(GT16,'NEO 5322121'!$A15,'[2]Holiday Schedule'!$B$2:$B$30)</f>
        <v>42297</v>
      </c>
      <c r="GU15" s="431">
        <f>WORKDAY(GU16,'NEO 5322121'!$A15,'[2]Holiday Schedule'!$B$2:$B$30)</f>
        <v>42304</v>
      </c>
      <c r="GV15" s="431">
        <f>WORKDAY(GV16,'NEO 5322121'!$A15,'[2]Holiday Schedule'!$B$2:$B$30)</f>
        <v>42304</v>
      </c>
      <c r="GW15" s="434"/>
      <c r="GX15" s="431">
        <f>WORKDAY(GX16,'NEO 5322121'!$A15,'[2]Holiday Schedule'!$B$2:$B$30)</f>
        <v>42304</v>
      </c>
      <c r="GY15" s="431">
        <f>WORKDAY(GY16,'NEO 5322121'!$A15,'[2]Holiday Schedule'!$B$2:$B$30)</f>
        <v>42304</v>
      </c>
      <c r="GZ15" s="431">
        <f>WORKDAY(GZ16,'NEO 5322121'!$A15,'[2]Holiday Schedule'!$B$2:$B$30)</f>
        <v>42304</v>
      </c>
      <c r="HA15" s="431">
        <f>WORKDAY(HA16,'NEO 5322121'!$A15,'[2]Holiday Schedule'!$B$2:$B$30)</f>
        <v>42304</v>
      </c>
      <c r="HB15" s="431">
        <f>WORKDAY(HB16,'NEO 5322121'!$A15,'[2]Holiday Schedule'!$B$2:$B$30)</f>
        <v>42304</v>
      </c>
      <c r="HC15" s="431">
        <f>WORKDAY(HC16,'NEO 5322121'!$A15,'[2]Holiday Schedule'!$B$2:$B$30)</f>
        <v>42304</v>
      </c>
      <c r="HD15" s="431">
        <f>WORKDAY(HD16,'NEO 5322121'!$A15,'[2]Holiday Schedule'!$B$2:$B$30)</f>
        <v>42304</v>
      </c>
      <c r="HE15" s="431">
        <f>WORKDAY(HE16,'NEO 5322121'!$A15,'[2]Holiday Schedule'!$B$2:$B$30)</f>
        <v>42304</v>
      </c>
      <c r="HF15" s="431">
        <f>WORKDAY(HF16,'NEO 5322121'!$A15,'[2]Holiday Schedule'!$B$2:$B$30)</f>
        <v>42304</v>
      </c>
      <c r="HG15" s="431">
        <f>WORKDAY(HG16,'NEO 5322121'!$A15,'[2]Holiday Schedule'!$B$2:$B$30)</f>
        <v>42304</v>
      </c>
      <c r="HH15" s="431">
        <f>WORKDAY(HH16,'NEO 5322121'!$A15,'[2]Holiday Schedule'!$B$2:$B$30)</f>
        <v>42304</v>
      </c>
      <c r="HI15" s="431">
        <f>WORKDAY(HI16,'NEO 5322121'!$A15,'[2]Holiday Schedule'!$B$2:$B$30)</f>
        <v>42304</v>
      </c>
      <c r="HJ15" s="431">
        <f>WORKDAY(HJ16,'NEO 5322121'!$A15,'[2]Holiday Schedule'!$B$2:$B$30)</f>
        <v>42297</v>
      </c>
      <c r="HK15" s="431">
        <f>WORKDAY(HK16,'NEO 5322121'!$A15,'[2]Holiday Schedule'!$B$2:$B$30)</f>
        <v>42304</v>
      </c>
      <c r="HL15" s="431">
        <f>WORKDAY(HL16,'NEO 5322121'!$A15,'[2]Holiday Schedule'!$B$2:$B$30)</f>
        <v>42304</v>
      </c>
      <c r="HM15" s="431">
        <f>WORKDAY(HM16,'NEO 5322121'!$A15,'[2]Holiday Schedule'!$B$2:$B$30)</f>
        <v>42304</v>
      </c>
      <c r="HN15" s="431">
        <f>WORKDAY(HN16,'NEO 5322121'!$A15,'[2]Holiday Schedule'!$B$2:$B$30)</f>
        <v>42306</v>
      </c>
      <c r="HO15" s="431">
        <f>WORKDAY(HO16,'NEO 5322121'!$A15,'[2]Holiday Schedule'!$B$2:$B$30)</f>
        <v>42306</v>
      </c>
      <c r="HP15" s="431">
        <f>WORKDAY(HP16,'NEO 5322121'!$A15,'[2]Holiday Schedule'!$B$2:$B$30)</f>
        <v>42306</v>
      </c>
      <c r="HQ15" s="431">
        <f>WORKDAY(HQ16,'NEO 5322121'!$A15,'[2]Holiday Schedule'!$B$2:$B$30)</f>
        <v>42306</v>
      </c>
      <c r="HR15" s="431">
        <f>WORKDAY(HR16,'NEO 5322121'!$A15,'[2]Holiday Schedule'!$B$2:$B$30)</f>
        <v>42306</v>
      </c>
      <c r="HS15" s="431">
        <f>WORKDAY(HS16,'NEO 5322121'!$A15,'[2]Holiday Schedule'!$B$2:$B$30)</f>
        <v>42306</v>
      </c>
      <c r="HT15" s="479">
        <v>42299</v>
      </c>
      <c r="HU15" s="431">
        <f>WORKDAY(HU16,'NEO 5322121'!$A15,'[2]Holiday Schedule'!$B$2:$B$30)</f>
        <v>42306</v>
      </c>
      <c r="HV15" s="431">
        <f>WORKDAY(HV16,'NEO 5322121'!$A15,'[2]Holiday Schedule'!$B$2:$B$30)</f>
        <v>42306</v>
      </c>
      <c r="HW15" s="431">
        <f>WORKDAY(HW16,'NEO 5322121'!$A15,'[2]Holiday Schedule'!$B$2:$B$30)</f>
        <v>42306</v>
      </c>
      <c r="HX15" s="431">
        <f>WORKDAY(HX16,'NEO 5322121'!$A15,'[2]Holiday Schedule'!$B$2:$B$30)</f>
        <v>42306</v>
      </c>
      <c r="HY15" s="431">
        <f>WORKDAY(HY16,'NEO 5322121'!$A15,'[2]Holiday Schedule'!$B$2:$B$30)</f>
        <v>42305</v>
      </c>
      <c r="HZ15" s="431">
        <f>WORKDAY(HZ16,'NEO 5322121'!$A15,'[2]Holiday Schedule'!$B$2:$B$30)</f>
        <v>42305</v>
      </c>
      <c r="IA15" s="431">
        <f>WORKDAY(IA16,'NEO 5322121'!$A15,'[2]Holiday Schedule'!$B$2:$B$30)</f>
        <v>42305</v>
      </c>
      <c r="IB15" s="436"/>
      <c r="IC15" s="431">
        <f>WORKDAY(IC16,'NEO 5322121'!$A15,'[2]Holiday Schedule'!$B$2:$B$30)</f>
        <v>42305</v>
      </c>
      <c r="ID15" s="431">
        <f>WORKDAY(ID16,'NEO 5322121'!$A15,'[2]Holiday Schedule'!$B$2:$B$30)</f>
        <v>42305</v>
      </c>
      <c r="IE15" s="431">
        <f>WORKDAY(IE16,'NEO 5322121'!$A15,'[2]Holiday Schedule'!$B$2:$B$30)</f>
        <v>42306</v>
      </c>
      <c r="IF15" s="431">
        <f>WORKDAY(IF16,'NEO 5322121'!$A15,'[2]Holiday Schedule'!$B$2:$B$30)</f>
        <v>42305</v>
      </c>
      <c r="IG15" s="431">
        <f>WORKDAY(IG16,'NEO 5322121'!$A15,'[2]Holiday Schedule'!$B$2:$B$30)</f>
        <v>42305</v>
      </c>
      <c r="IH15" s="431">
        <f>WORKDAY(IH16,'NEO 5322121'!$A15,'[2]Holiday Schedule'!$B$2:$B$30)</f>
        <v>42307</v>
      </c>
      <c r="II15" s="431">
        <f>WORKDAY(II16,'NEO 5322121'!$A15,'[2]Holiday Schedule'!$B$2:$B$30)</f>
        <v>42307</v>
      </c>
      <c r="IJ15" s="431">
        <f>WORKDAY(IJ16,'NEO 5322121'!$A15,'[2]Holiday Schedule'!$B$2:$B$30)</f>
        <v>42307</v>
      </c>
      <c r="IK15" s="431">
        <f>WORKDAY(IK16,'NEO 5322121'!$A15,'[2]Holiday Schedule'!$B$2:$B$30)</f>
        <v>42307</v>
      </c>
      <c r="IL15" s="431">
        <f>WORKDAY(IL16,'NEO 5322121'!$A15,'[2]Holiday Schedule'!$B$2:$B$30)</f>
        <v>42307</v>
      </c>
      <c r="IM15" s="431">
        <f>WORKDAY(IM16,'NEO 5322121'!$A15,'[2]Holiday Schedule'!$B$2:$B$30)</f>
        <v>42307</v>
      </c>
      <c r="IN15" s="431">
        <f>WORKDAY(IN16,'NEO 5322121'!$A15,'[2]Holiday Schedule'!$B$2:$B$30)</f>
        <v>42307</v>
      </c>
      <c r="IO15" s="431">
        <f>WORKDAY(IO16,'NEO 5322121'!$A15,'[2]Holiday Schedule'!$B$2:$B$30)</f>
        <v>42307</v>
      </c>
      <c r="IP15" s="431">
        <f>WORKDAY(IP16,'NEO 5322121'!$A15,'[2]Holiday Schedule'!$B$2:$B$30)</f>
        <v>42307</v>
      </c>
      <c r="IQ15" s="431">
        <f>WORKDAY(IQ16,'NEO 5322121'!$A15,'[2]Holiday Schedule'!$B$2:$B$30)</f>
        <v>42312</v>
      </c>
      <c r="IR15" s="431">
        <f>WORKDAY(IR16,'NEO 5322121'!$A15,'[2]Holiday Schedule'!$B$2:$B$30)</f>
        <v>42312</v>
      </c>
      <c r="IS15" s="431">
        <f>WORKDAY(IS16,'NEO 5322121'!$A15,'[2]Holiday Schedule'!$B$2:$B$30)</f>
        <v>42312</v>
      </c>
      <c r="IT15" s="431">
        <f>WORKDAY(IT16,'NEO 5322121'!$A15,'[2]Holiday Schedule'!$B$2:$B$30)</f>
        <v>42312</v>
      </c>
      <c r="IU15" s="431">
        <f>WORKDAY(IU16,'NEO 5322121'!$A15,'[2]Holiday Schedule'!$B$2:$B$30)</f>
        <v>42312</v>
      </c>
      <c r="IV15" s="431">
        <f>WORKDAY(IV16,'NEO 5322121'!$A15,'[2]Holiday Schedule'!$B$2:$B$30)</f>
        <v>42312</v>
      </c>
      <c r="IW15" s="431">
        <f>WORKDAY(IW16,'NEO 5322121'!$A15,'[2]Holiday Schedule'!$B$2:$B$30)</f>
        <v>42312</v>
      </c>
      <c r="IX15" s="431">
        <f>WORKDAY(IX16,'NEO 5322121'!$A15,'[2]Holiday Schedule'!$B$2:$B$30)</f>
        <v>42312</v>
      </c>
      <c r="IY15" s="431">
        <f>WORKDAY(IY16,'NEO 5322121'!$A15,'[2]Holiday Schedule'!$B$2:$B$30)</f>
        <v>42312</v>
      </c>
      <c r="IZ15" s="431">
        <f>WORKDAY(IZ16,'NEO 5322121'!$A15,'[2]Holiday Schedule'!$B$2:$B$30)</f>
        <v>42312</v>
      </c>
      <c r="JA15" s="431">
        <f>WORKDAY(JA16,'NEO 5322121'!$A15,'[2]Holiday Schedule'!$B$2:$B$30)</f>
        <v>42312</v>
      </c>
      <c r="JB15" s="431">
        <f>WORKDAY(JB16,'NEO 5322121'!$A15,'[2]Holiday Schedule'!$B$2:$B$30)</f>
        <v>42312</v>
      </c>
      <c r="JC15" s="431">
        <f>WORKDAY(JC16,'NEO 5322121'!$A15,'[2]Holiday Schedule'!$B$2:$B$30)</f>
        <v>42312</v>
      </c>
      <c r="JD15" s="431">
        <f>WORKDAY(JD16,'NEO 5322121'!$A15,'[2]Holiday Schedule'!$B$2:$B$30)</f>
        <v>42312</v>
      </c>
      <c r="JE15" s="431">
        <f>WORKDAY(JE16,'NEO 5322121'!$A15,'[2]Holiday Schedule'!$B$2:$B$30)</f>
        <v>42312</v>
      </c>
      <c r="JF15" s="431">
        <f>WORKDAY(JF16,'NEO 5322121'!$A15,'[2]Holiday Schedule'!$B$2:$B$30)</f>
        <v>42312</v>
      </c>
      <c r="JG15" s="436"/>
      <c r="JH15" s="431">
        <f>WORKDAY(JH16,'NEO 5322121'!$A15,'[2]Holiday Schedule'!$B$2:$B$30)</f>
        <v>42312</v>
      </c>
      <c r="JI15" s="431">
        <f>WORKDAY(JI16,'NEO 5322121'!$A15,'[2]Holiday Schedule'!$B$2:$B$30)</f>
        <v>42312</v>
      </c>
      <c r="JJ15" s="431">
        <f>WORKDAY(JJ16,'NEO 5322121'!$A15,'[2]Holiday Schedule'!$B$2:$B$30)</f>
        <v>42313</v>
      </c>
      <c r="JK15" s="431">
        <f>WORKDAY(JK16,'NEO 5322121'!$A15,'[2]Holiday Schedule'!$B$2:$B$30)</f>
        <v>42310</v>
      </c>
      <c r="JL15" s="431">
        <f>WORKDAY(JL16,'NEO 5322121'!$A15,'[2]Holiday Schedule'!$B$2:$B$30)</f>
        <v>42307</v>
      </c>
      <c r="JM15" s="431">
        <f>WORKDAY(JM16,'NEO 5322121'!$A15,'[2]Holiday Schedule'!$B$2:$B$30)</f>
        <v>42310</v>
      </c>
      <c r="JN15" s="431">
        <f>WORKDAY(JN16,'NEO 5322121'!$A15,'[2]Holiday Schedule'!$B$2:$B$30)</f>
        <v>42310</v>
      </c>
      <c r="JO15" s="431">
        <f>WORKDAY(JO16,'NEO 5322121'!$A15,'[2]Holiday Schedule'!$B$2:$B$30)</f>
        <v>42310</v>
      </c>
      <c r="JP15" s="431">
        <f>WORKDAY(JP16,'NEO 5322121'!$A15,'[2]Holiday Schedule'!$B$2:$B$30)</f>
        <v>42310</v>
      </c>
      <c r="JQ15" s="431">
        <f>WORKDAY(JQ16,'NEO 5322121'!$A15,'[2]Holiday Schedule'!$B$2:$B$30)</f>
        <v>42310</v>
      </c>
      <c r="JR15" s="431">
        <f>WORKDAY(JR16,'NEO 5322121'!$A15,'[2]Holiday Schedule'!$B$2:$B$30)</f>
        <v>42311</v>
      </c>
      <c r="JS15" s="431">
        <f>WORKDAY(JS16,'NEO 5322121'!$A15,'[2]Holiday Schedule'!$B$2:$B$30)</f>
        <v>42311</v>
      </c>
      <c r="JT15" s="431">
        <f>WORKDAY(JT16,'NEO 5322121'!$A15,'[2]Holiday Schedule'!$B$2:$B$30)</f>
        <v>42311</v>
      </c>
      <c r="JU15" s="431">
        <f>WORKDAY(JU16,'NEO 5322121'!$A15,'[2]Holiday Schedule'!$B$2:$B$30)</f>
        <v>42314</v>
      </c>
      <c r="JV15" s="431">
        <f>WORKDAY(JV16,'NEO 5322121'!$A15,'[2]Holiday Schedule'!$B$2:$B$30)</f>
        <v>42311</v>
      </c>
      <c r="JW15" s="431">
        <f>WORKDAY(JW16,'NEO 5322121'!$A15,'[2]Holiday Schedule'!$B$2:$B$30)</f>
        <v>42313</v>
      </c>
      <c r="JX15" s="431">
        <f>WORKDAY(JX16,'NEO 5322121'!$A15,'[2]Holiday Schedule'!$B$2:$B$30)</f>
        <v>42313</v>
      </c>
      <c r="JY15" s="431">
        <f>WORKDAY(JY16,'NEO 5322121'!$A15,'[2]Holiday Schedule'!$B$2:$B$30)</f>
        <v>42313</v>
      </c>
      <c r="JZ15" s="431">
        <f>WORKDAY(JZ16,'NEO 5322121'!$A15,'[2]Holiday Schedule'!$B$2:$B$30)</f>
        <v>42313</v>
      </c>
      <c r="KA15" s="431">
        <f>WORKDAY(KA16,'NEO 5322121'!$A15,'[2]Holiday Schedule'!$B$2:$B$30)</f>
        <v>42313</v>
      </c>
      <c r="KB15" s="431">
        <f>WORKDAY(KB16,'NEO 5322121'!$A15,'[2]Holiday Schedule'!$B$2:$B$30)</f>
        <v>42313</v>
      </c>
      <c r="KC15" s="431">
        <f>WORKDAY(KC16,'NEO 5322121'!$A15,'[2]Holiday Schedule'!$B$2:$B$30)</f>
        <v>42313</v>
      </c>
      <c r="KD15" s="431">
        <f>WORKDAY(KD16,'NEO 5322121'!$A15,'[2]Holiday Schedule'!$B$2:$B$30)</f>
        <v>42313</v>
      </c>
      <c r="KE15" s="431">
        <f>WORKDAY(KE16,'NEO 5322121'!$A15,'[2]Holiday Schedule'!$B$2:$B$30)</f>
        <v>42313</v>
      </c>
      <c r="KF15" s="431">
        <f>WORKDAY(KF16,'NEO 5322121'!$A15,'[2]Holiday Schedule'!$B$2:$B$30)</f>
        <v>42313</v>
      </c>
      <c r="KG15" s="431">
        <f>WORKDAY(KG16,'NEO 5322121'!$A15,'[2]Holiday Schedule'!$B$2:$B$30)</f>
        <v>42313</v>
      </c>
      <c r="KH15" s="431">
        <f>WORKDAY(KH16,'NEO 5322121'!$A15,'[2]Holiday Schedule'!$B$2:$B$30)</f>
        <v>42317</v>
      </c>
      <c r="KI15" s="431">
        <f>WORKDAY(KI16,'NEO 5322121'!$A15,'[2]Holiday Schedule'!$B$2:$B$30)</f>
        <v>42320</v>
      </c>
      <c r="KJ15" s="431">
        <f>WORKDAY(KJ16,'NEO 5322121'!$A15,'[2]Holiday Schedule'!$B$2:$B$30)</f>
        <v>42320</v>
      </c>
      <c r="KK15" s="431">
        <f>WORKDAY(KK16,'NEO 5322121'!$A15,'[2]Holiday Schedule'!$B$2:$B$30)</f>
        <v>42320</v>
      </c>
      <c r="KL15" s="436"/>
      <c r="KM15" s="431">
        <f>WORKDAY(KM16,'NEO 5322121'!$A15,'[2]Holiday Schedule'!$B$2:$B$30)</f>
        <v>42320</v>
      </c>
      <c r="KN15" s="431">
        <f>WORKDAY(KN16,'NEO 5322121'!$A15,'[2]Holiday Schedule'!$B$2:$B$30)</f>
        <v>42320</v>
      </c>
      <c r="KO15" s="431">
        <f>WORKDAY(KO16,'NEO 5322121'!$A15,'[2]Holiday Schedule'!$B$2:$B$30)</f>
        <v>42320</v>
      </c>
      <c r="KP15" s="431">
        <f>WORKDAY(KP16,'NEO 5322121'!$A15,'[2]Holiday Schedule'!$B$2:$B$30)</f>
        <v>42324</v>
      </c>
      <c r="KQ15" s="431">
        <f>WORKDAY(KQ16,'NEO 5322121'!$A15,'[2]Holiday Schedule'!$B$2:$B$30)</f>
        <v>42324</v>
      </c>
      <c r="KR15" s="431">
        <f>WORKDAY(KR16,'NEO 5322121'!$A15,'[2]Holiday Schedule'!$B$2:$B$30)</f>
        <v>42324</v>
      </c>
      <c r="KS15" s="431">
        <f>WORKDAY(KS16,'NEO 5322121'!$A15,'[2]Holiday Schedule'!$B$2:$B$30)</f>
        <v>42324</v>
      </c>
      <c r="KT15" s="431">
        <f>WORKDAY(KT16,'NEO 5322121'!$A15,'[2]Holiday Schedule'!$B$2:$B$30)</f>
        <v>42324</v>
      </c>
      <c r="KU15" s="431">
        <f>WORKDAY(KU16,'NEO 5322121'!$A15,'[2]Holiday Schedule'!$B$2:$B$30)</f>
        <v>42317</v>
      </c>
      <c r="KV15" s="431">
        <f>WORKDAY(KV16,'NEO 5322121'!$A15,'[2]Holiday Schedule'!$B$2:$B$30)</f>
        <v>42324</v>
      </c>
      <c r="KW15" s="431">
        <f>WORKDAY(KW16,'NEO 5322121'!$A15,'[2]Holiday Schedule'!$B$2:$B$30)</f>
        <v>42324</v>
      </c>
      <c r="KX15" s="431">
        <f>WORKDAY(KX16,'NEO 5322121'!$A15,'[2]Holiday Schedule'!$B$2:$B$30)</f>
        <v>42324</v>
      </c>
      <c r="KY15" s="431">
        <f>WORKDAY(KY16,'NEO 5322121'!$A15,'[2]Holiday Schedule'!$B$2:$B$30)</f>
        <v>42324</v>
      </c>
      <c r="KZ15" s="431">
        <f>WORKDAY(KZ16,'NEO 5322121'!$A15,'[2]Holiday Schedule'!$B$2:$B$30)</f>
        <v>42324</v>
      </c>
      <c r="LA15" s="431">
        <f>WORKDAY(LA16,'NEO 5322121'!$A15,'[2]Holiday Schedule'!$B$2:$B$30)</f>
        <v>42324</v>
      </c>
      <c r="LB15" s="431">
        <f>WORKDAY(LB16,'NEO 5322121'!$A15,'[2]Holiday Schedule'!$B$2:$B$30)</f>
        <v>42327</v>
      </c>
      <c r="LC15" s="431">
        <f>WORKDAY(LC16,'NEO 5322121'!$A15,'[2]Holiday Schedule'!$B$2:$B$30)</f>
        <v>42327</v>
      </c>
      <c r="LD15" s="431">
        <f>WORKDAY(LD16,'NEO 5322121'!$A15,'[2]Holiday Schedule'!$B$2:$B$30)</f>
        <v>42327</v>
      </c>
      <c r="LE15" s="431">
        <f>WORKDAY(LE16,'NEO 5322121'!$A15,'[2]Holiday Schedule'!$B$2:$B$30)</f>
        <v>42327</v>
      </c>
      <c r="LF15" s="431">
        <f>WORKDAY(LF16,'NEO 5322121'!$A15,'[2]Holiday Schedule'!$B$2:$B$30)</f>
        <v>42327</v>
      </c>
      <c r="LG15" s="431">
        <f>WORKDAY(LG16,'NEO 5322121'!$A15,'[2]Holiday Schedule'!$B$2:$B$30)</f>
        <v>42327</v>
      </c>
      <c r="LH15" s="431">
        <f>WORKDAY(LH16,'NEO 5322121'!$A15,'[2]Holiday Schedule'!$B$2:$B$30)</f>
        <v>42327</v>
      </c>
      <c r="LI15" s="431">
        <f>WORKDAY(LI16,'NEO 5322121'!$A15,'[2]Holiday Schedule'!$B$2:$B$30)</f>
        <v>42327</v>
      </c>
      <c r="LJ15" s="431">
        <f>WORKDAY(LJ16,'NEO 5322121'!$A15,'[2]Holiday Schedule'!$B$2:$B$30)</f>
        <v>42327</v>
      </c>
      <c r="LK15" s="431">
        <f>WORKDAY(LK16,'NEO 5322121'!$A15,'[2]Holiday Schedule'!$B$2:$B$30)</f>
        <v>42327</v>
      </c>
      <c r="LL15" s="431">
        <f>WORKDAY(LL16,'NEO 5322121'!$A15,'[2]Holiday Schedule'!$B$2:$B$30)</f>
        <v>42331</v>
      </c>
      <c r="LM15" s="431">
        <f>WORKDAY(LM16,'NEO 5322121'!$A15,'[2]Holiday Schedule'!$B$2:$B$30)</f>
        <v>42327</v>
      </c>
      <c r="LN15" s="431">
        <f>WORKDAY(LN16,'NEO 5322121'!$A15,'[2]Holiday Schedule'!$B$2:$B$30)</f>
        <v>42331</v>
      </c>
      <c r="LO15" s="431">
        <f>WORKDAY(LO16,'NEO 5322121'!$A15,'[2]Holiday Schedule'!$B$2:$B$30)</f>
        <v>42331</v>
      </c>
      <c r="LP15" s="431">
        <f>WORKDAY(LP16,'NEO 5322121'!$A15,'[2]Holiday Schedule'!$B$2:$B$30)</f>
        <v>42331</v>
      </c>
      <c r="LQ15" s="436"/>
      <c r="LR15" s="431">
        <f>WORKDAY(LR16,'NEO 5322121'!$A15,'[2]Holiday Schedule'!$B$2:$B$30)</f>
        <v>42331</v>
      </c>
      <c r="LS15" s="431">
        <f>WORKDAY(LS16,'NEO 5322121'!$A15,'[2]Holiday Schedule'!$B$2:$B$30)</f>
        <v>42331</v>
      </c>
      <c r="LT15" s="431">
        <f>WORKDAY(LT16,'NEO 5322121'!$A15,'[2]Holiday Schedule'!$B$2:$B$30)</f>
        <v>42331</v>
      </c>
      <c r="LU15" s="431">
        <f>WORKDAY(LU16,'NEO 5322121'!$A15,'[2]Holiday Schedule'!$B$2:$B$30)</f>
        <v>42331</v>
      </c>
      <c r="LV15" s="431">
        <f>WORKDAY(LV16,'NEO 5322121'!$A15,'[2]Holiday Schedule'!$B$2:$B$30)</f>
        <v>42331</v>
      </c>
      <c r="LW15" s="431">
        <f>WORKDAY(LW16,'NEO 5322121'!$A15,'[2]Holiday Schedule'!$B$2:$B$30)</f>
        <v>42331</v>
      </c>
      <c r="LX15" s="431">
        <f>WORKDAY(LX16,'NEO 5322121'!$A15,'[2]Holiday Schedule'!$B$2:$B$30)</f>
        <v>42331</v>
      </c>
      <c r="LY15" s="431">
        <f>WORKDAY(LY16,'NEO 5322121'!$A15,'[2]Holiday Schedule'!$B$2:$B$30)</f>
        <v>42331</v>
      </c>
      <c r="LZ15" s="431">
        <f>WORKDAY(LZ16,'NEO 5322121'!$A15,'[2]Holiday Schedule'!$B$2:$B$30)</f>
        <v>42331</v>
      </c>
      <c r="MA15" s="431">
        <f>WORKDAY(MA16,'NEO 5322121'!$A15,'[2]Holiday Schedule'!$B$2:$B$30)</f>
        <v>42331</v>
      </c>
      <c r="MB15" s="431">
        <f>WORKDAY(MB16,'NEO 5322121'!$A15,'[2]Holiday Schedule'!$B$2:$B$30)</f>
        <v>42331</v>
      </c>
      <c r="MC15" s="431">
        <f>WORKDAY(MC16,'NEO 5322121'!$A15,'[2]Holiday Schedule'!$B$2:$B$30)</f>
        <v>42321</v>
      </c>
      <c r="MD15" s="431">
        <f>WORKDAY(MD16,'NEO 5322121'!$A15,'[2]Holiday Schedule'!$B$2:$B$30)</f>
        <v>42321</v>
      </c>
      <c r="ME15" s="431">
        <f>WORKDAY(ME16,'NEO 5322121'!$A15,'[2]Holiday Schedule'!$B$2:$B$30)</f>
        <v>42321</v>
      </c>
      <c r="MF15" s="431">
        <f>WORKDAY(MF16,'NEO 5322121'!$A15,'[2]Holiday Schedule'!$B$2:$B$30)</f>
        <v>42321</v>
      </c>
      <c r="MG15" s="431">
        <f>WORKDAY(MG16,'NEO 5322121'!$A15,'[2]Holiday Schedule'!$B$2:$B$30)</f>
        <v>42332</v>
      </c>
      <c r="MH15" s="431">
        <f>WORKDAY(MH16,'NEO 5322121'!$A15,'[2]Holiday Schedule'!$B$2:$B$30)</f>
        <v>42332</v>
      </c>
      <c r="MI15" s="431">
        <f>WORKDAY(MI16,'NEO 5322121'!$A15,'[2]Holiday Schedule'!$B$2:$B$30)</f>
        <v>42332</v>
      </c>
      <c r="MJ15" s="431">
        <f>WORKDAY(MJ16,'NEO 5322121'!$A15,'[2]Holiday Schedule'!$B$2:$B$30)</f>
        <v>42332</v>
      </c>
      <c r="MK15" s="431">
        <f>WORKDAY(MK16,'NEO 5322121'!$A15,'[2]Holiday Schedule'!$B$2:$B$30)</f>
        <v>42328</v>
      </c>
      <c r="ML15" s="431">
        <f>WORKDAY(ML16,'NEO 5322121'!$A15,'[2]Holiday Schedule'!$B$2:$B$30)</f>
        <v>42332</v>
      </c>
      <c r="MM15" s="431">
        <f>WORKDAY(MM16,'NEO 5322121'!$A15,'[2]Holiday Schedule'!$B$2:$B$30)</f>
        <v>42332</v>
      </c>
      <c r="MN15" s="431">
        <f>WORKDAY(MN16,'NEO 5322121'!$A15,'[2]Holiday Schedule'!$B$2:$B$30)</f>
        <v>42328</v>
      </c>
      <c r="MO15" s="431">
        <f>WORKDAY(MO16,'NEO 5322121'!$A15,'[2]Holiday Schedule'!$B$2:$B$30)</f>
        <v>42331</v>
      </c>
      <c r="MP15" s="431">
        <f>WORKDAY(MP16,'NEO 5322121'!$A15,'[2]Holiday Schedule'!$B$2:$B$30)</f>
        <v>42328</v>
      </c>
      <c r="MQ15" s="431">
        <f>WORKDAY(MQ16,'NEO 5322121'!$A15,'[2]Holiday Schedule'!$B$2:$B$30)</f>
        <v>42328</v>
      </c>
      <c r="MR15" s="431">
        <f>WORKDAY(MR16,'NEO 5322121'!$A15,'[2]Holiday Schedule'!$B$2:$B$30)</f>
        <v>42332</v>
      </c>
      <c r="MS15" s="431">
        <f>WORKDAY(MS16,'NEO 5322121'!$A15,'[2]Holiday Schedule'!$B$2:$B$30)</f>
        <v>42331</v>
      </c>
      <c r="MT15" s="431">
        <f>WORKDAY(MT16,'NEO 5322121'!$A15,'[2]Holiday Schedule'!$B$2:$B$30)</f>
        <v>42328</v>
      </c>
      <c r="MU15" s="431">
        <f>WORKDAY(MU16,'NEO 5322121'!$A15,'[2]Holiday Schedule'!$B$2:$B$30)</f>
        <v>42331</v>
      </c>
      <c r="MV15" s="436"/>
      <c r="MW15" s="431">
        <f>WORKDAY(MW16,'NEO 5322121'!$A15,'[2]Holiday Schedule'!$B$2:$B$30)</f>
        <v>42331</v>
      </c>
      <c r="MX15" s="431">
        <f>WORKDAY(MX16,'NEO 5322121'!$A15,'[2]Holiday Schedule'!$B$2:$B$30)</f>
        <v>42331</v>
      </c>
      <c r="MY15" s="431">
        <f>WORKDAY(MY16,'NEO 5322121'!$A15,'[2]Holiday Schedule'!$B$2:$B$30)</f>
        <v>42332</v>
      </c>
      <c r="MZ15" s="431">
        <f>WORKDAY(MZ16,'NEO 5322121'!$A15,'[2]Holiday Schedule'!$B$2:$B$30)</f>
        <v>42331</v>
      </c>
      <c r="NA15" s="431">
        <f>WORKDAY(NA16,'NEO 5322121'!$A15,'[2]Holiday Schedule'!$B$2:$B$30)</f>
        <v>42332</v>
      </c>
      <c r="NB15" s="431">
        <f>WORKDAY(NB16,'NEO 5322121'!$A15,'[2]Holiday Schedule'!$B$2:$B$30)</f>
        <v>42331</v>
      </c>
      <c r="NC15" s="431">
        <f>WORKDAY(NC16,'NEO 5322121'!$A15,'[2]Holiday Schedule'!$B$2:$B$30)</f>
        <v>42331</v>
      </c>
      <c r="ND15" s="431">
        <f>WORKDAY(ND16,'NEO 5322121'!$A15,'[2]Holiday Schedule'!$B$2:$B$30)</f>
        <v>42332</v>
      </c>
      <c r="NE15" s="431">
        <f>WORKDAY(NE16,'NEO 5322121'!$A15,'[2]Holiday Schedule'!$B$2:$B$30)</f>
        <v>42332</v>
      </c>
      <c r="NF15" s="431">
        <f>WORKDAY(NF16,'NEO 5322121'!$A15,'[2]Holiday Schedule'!$B$2:$B$30)</f>
        <v>42331</v>
      </c>
      <c r="NG15" s="431">
        <f>WORKDAY(NG16,'NEO 5322121'!$A15,'[2]Holiday Schedule'!$B$2:$B$30)</f>
        <v>42328</v>
      </c>
      <c r="NH15" s="431">
        <f>WORKDAY(NH16,'NEO 5322121'!$A15,'[2]Holiday Schedule'!$B$2:$B$30)</f>
        <v>42331</v>
      </c>
      <c r="NI15" s="431">
        <f>WORKDAY(NI16,'NEO 5322121'!$A15,'[2]Holiday Schedule'!$B$2:$B$30)</f>
        <v>42328</v>
      </c>
      <c r="NJ15" s="431">
        <f>WORKDAY(NJ16,'NEO 5322121'!$A15,'[2]Holiday Schedule'!$B$2:$B$30)</f>
        <v>42332</v>
      </c>
      <c r="NK15" s="431">
        <f>WORKDAY(NK16,'NEO 5322121'!$A15,'[2]Holiday Schedule'!$B$2:$B$30)</f>
        <v>42328</v>
      </c>
      <c r="NL15" s="431">
        <f>WORKDAY(NL16,'NEO 5322121'!$A15,'[2]Holiday Schedule'!$B$2:$B$30)</f>
        <v>42328</v>
      </c>
      <c r="NM15" s="431">
        <f>WORKDAY(NM16,'NEO 5322121'!$A15,'[2]Holiday Schedule'!$B$2:$B$30)</f>
        <v>42328</v>
      </c>
      <c r="NN15" s="431">
        <f>WORKDAY(NN16,'NEO 5322121'!$A15,'[2]Holiday Schedule'!$B$2:$B$30)</f>
        <v>42328</v>
      </c>
      <c r="NO15" s="431">
        <f>WORKDAY(NO16,'NEO 5322121'!$A15,'[2]Holiday Schedule'!$B$2:$B$30)</f>
        <v>42328</v>
      </c>
      <c r="NP15" s="431">
        <f>WORKDAY(NP16,'NEO 5322121'!$A15,'[2]Holiday Schedule'!$B$2:$B$30)</f>
        <v>42328</v>
      </c>
      <c r="NQ15" s="431">
        <f>WORKDAY(NQ16,'NEO 5322121'!$A15,'[2]Holiday Schedule'!$B$2:$B$30)</f>
        <v>42328</v>
      </c>
      <c r="NR15" s="431">
        <f>WORKDAY(NR16,'NEO 5322121'!$A15,'[2]Holiday Schedule'!$B$2:$B$30)</f>
        <v>42328</v>
      </c>
      <c r="NS15" s="431">
        <f>WORKDAY(NS16,'NEO 5322121'!$A15,'[2]Holiday Schedule'!$B$2:$B$30)</f>
        <v>42328</v>
      </c>
      <c r="NT15" s="431">
        <f>WORKDAY(NT16,'NEO 5322121'!$A15,'[2]Holiday Schedule'!$B$2:$B$30)</f>
        <v>42328</v>
      </c>
      <c r="NU15" s="431">
        <f>WORKDAY(NU16,'NEO 5322121'!$A15,'[2]Holiday Schedule'!$B$2:$B$30)</f>
        <v>42328</v>
      </c>
      <c r="NV15" s="431">
        <f>WORKDAY(NV16,'NEO 5322121'!$A15,'[2]Holiday Schedule'!$B$2:$B$30)</f>
        <v>42331</v>
      </c>
      <c r="NW15" s="431">
        <f>WORKDAY(NW16,'NEO 5322121'!$A15,'[2]Holiday Schedule'!$B$2:$B$30)</f>
        <v>42331</v>
      </c>
      <c r="NX15" s="431">
        <f>WORKDAY(NX16,'NEO 5322121'!$A15,'[2]Holiday Schedule'!$B$2:$B$30)</f>
        <v>42331</v>
      </c>
      <c r="NY15" s="431">
        <f>WORKDAY(NY16,'NEO 5322121'!$A15,'[2]Holiday Schedule'!$B$2:$B$30)</f>
        <v>42331</v>
      </c>
      <c r="NZ15" s="431">
        <f>WORKDAY(NZ16,'NEO 5322121'!$A15,'[2]Holiday Schedule'!$B$2:$B$30)</f>
        <v>42331</v>
      </c>
      <c r="OA15" s="283"/>
      <c r="OB15" s="431">
        <f>WORKDAY(OB16,'NEO 5322121'!$A15,'[2]Holiday Schedule'!$B$2:$B$30)</f>
        <v>42331</v>
      </c>
      <c r="OC15" s="431">
        <f>WORKDAY(OC16,'NEO 5322121'!$A15,'[2]Holiday Schedule'!$B$2:$B$30)</f>
        <v>42331</v>
      </c>
      <c r="OD15" s="431">
        <f>WORKDAY(OD16,'NEO 5322121'!$A15,'[2]Holiday Schedule'!$B$2:$B$30)</f>
        <v>42331</v>
      </c>
      <c r="OE15" s="431">
        <f>WORKDAY(OE16,'NEO 5322121'!$A15,'[2]Holiday Schedule'!$B$2:$B$30)</f>
        <v>42331</v>
      </c>
      <c r="OF15" s="431">
        <f>WORKDAY(OF16,'NEO 5322121'!$A15,'[2]Holiday Schedule'!$B$2:$B$30)</f>
        <v>42331</v>
      </c>
      <c r="OG15" s="431">
        <f>WORKDAY(OG16,'NEO 5322121'!$A15,'[2]Holiday Schedule'!$B$2:$B$30)</f>
        <v>42332</v>
      </c>
      <c r="OH15" s="431">
        <f>WORKDAY(OH16,'NEO 5322121'!$A15,'[2]Holiday Schedule'!$B$2:$B$30)</f>
        <v>42332</v>
      </c>
      <c r="OI15" s="431">
        <f>WORKDAY(OI16,'NEO 5322121'!$A15,'[2]Holiday Schedule'!$B$2:$B$30)</f>
        <v>42332</v>
      </c>
      <c r="OJ15" s="431">
        <f>WORKDAY(OJ16,'NEO 5322121'!$A15,'[2]Holiday Schedule'!$B$2:$B$30)</f>
        <v>42332</v>
      </c>
      <c r="OK15" s="431">
        <f>WORKDAY(OK16,'NEO 5322121'!$A15,'[2]Holiday Schedule'!$B$2:$B$30)</f>
        <v>42332</v>
      </c>
      <c r="OL15" s="431">
        <f>WORKDAY(OL16,'NEO 5322121'!$A15,'[2]Holiday Schedule'!$B$2:$B$30)</f>
        <v>42332</v>
      </c>
      <c r="OM15" s="431">
        <f>WORKDAY(OM16,'NEO 5322121'!$A15,'[2]Holiday Schedule'!$B$2:$B$30)</f>
        <v>42332</v>
      </c>
      <c r="ON15" s="431">
        <f>WORKDAY(ON16,'NEO 5322121'!$A15,'[2]Holiday Schedule'!$B$2:$B$30)</f>
        <v>42332</v>
      </c>
      <c r="OO15" s="431">
        <f>WORKDAY(OO16,'NEO 5322121'!$A15,'[2]Holiday Schedule'!$B$2:$B$30)</f>
        <v>42332</v>
      </c>
      <c r="OP15" s="431">
        <f>WORKDAY(OP16,'NEO 5322121'!$A15,'[2]Holiday Schedule'!$B$2:$B$30)</f>
        <v>42332</v>
      </c>
      <c r="OQ15" s="431">
        <f>WORKDAY(OQ16,'NEO 5322121'!$A15,'[2]Holiday Schedule'!$B$2:$B$30)</f>
        <v>42332</v>
      </c>
      <c r="OR15" s="431">
        <f>WORKDAY(OR16,'NEO 5322121'!$A15,'[2]Holiday Schedule'!$B$2:$B$30)</f>
        <v>42332</v>
      </c>
      <c r="OS15" s="431">
        <f>WORKDAY(OS16,'NEO 5322121'!$A15,'[2]Holiday Schedule'!$B$2:$B$30)</f>
        <v>42332</v>
      </c>
      <c r="OT15" s="431">
        <f>WORKDAY(OT16,'NEO 5322121'!$A15,'[2]Holiday Schedule'!$B$2:$B$30)</f>
        <v>42332</v>
      </c>
      <c r="OU15" s="431">
        <f>WORKDAY(OU16,'NEO 5322121'!$A15,'[2]Holiday Schedule'!$B$2:$B$30)</f>
        <v>42332</v>
      </c>
      <c r="OV15" s="431">
        <f>WORKDAY(OV16,'NEO 5322121'!$A15,'[2]Holiday Schedule'!$B$2:$B$30)</f>
        <v>42332</v>
      </c>
      <c r="OW15" s="431">
        <f>WORKDAY(OW16,'NEO 5322121'!$A15,'[2]Holiday Schedule'!$B$2:$B$30)</f>
        <v>42332</v>
      </c>
      <c r="OX15" s="431">
        <f>WORKDAY(OX16,'NEO 5322121'!$A15,'[2]Holiday Schedule'!$B$2:$B$30)</f>
        <v>42332</v>
      </c>
      <c r="OY15" s="431">
        <f>WORKDAY(OY16,'NEO 5322121'!$A15,'[2]Holiday Schedule'!$B$2:$B$30)</f>
        <v>42332</v>
      </c>
      <c r="OZ15" s="431">
        <f>WORKDAY(OZ16,'NEO 5322121'!$A15,'[2]Holiday Schedule'!$B$2:$B$30)</f>
        <v>42332</v>
      </c>
      <c r="PA15" s="431">
        <f>WORKDAY(PA16,'NEO 5322121'!$A15,'[2]Holiday Schedule'!$B$2:$B$30)</f>
        <v>42332</v>
      </c>
      <c r="PB15" s="431">
        <f>WORKDAY(PB16,'NEO 5322121'!$A15,'[2]Holiday Schedule'!$B$2:$B$30)</f>
        <v>42332</v>
      </c>
      <c r="PC15" s="431">
        <f>WORKDAY(PC16,'NEO 5322121'!$A15,'[2]Holiday Schedule'!$B$2:$B$30)</f>
        <v>42332</v>
      </c>
      <c r="PD15" s="431">
        <f>WORKDAY(PD16,'NEO 5322121'!$A15,'[2]Holiday Schedule'!$B$2:$B$30)</f>
        <v>42332</v>
      </c>
      <c r="PE15" s="431">
        <f>WORKDAY(PE16,'NEO 5322121'!$A15,'[2]Holiday Schedule'!$B$2:$B$30)</f>
        <v>42332</v>
      </c>
      <c r="PF15" s="283"/>
      <c r="PG15" s="431">
        <f>WORKDAY(PG16,'NEO 5322121'!$A15,'[2]Holiday Schedule'!$B$2:$B$30)</f>
        <v>42332</v>
      </c>
      <c r="PH15" s="431">
        <f>WORKDAY(PH16,'NEO 5322121'!$A15,'[2]Holiday Schedule'!$B$2:$B$30)</f>
        <v>42332</v>
      </c>
      <c r="PI15" s="431">
        <f>WORKDAY(PI16,'NEO 5322121'!$A15,'[2]Holiday Schedule'!$B$2:$B$30)</f>
        <v>42332</v>
      </c>
      <c r="PJ15" s="431">
        <f>WORKDAY(PJ16,'NEO 5322121'!$A15,'[2]Holiday Schedule'!$B$2:$B$30)</f>
        <v>42332</v>
      </c>
      <c r="PK15" s="431">
        <f>WORKDAY(PK16,'NEO 5322121'!$A15,'[2]Holiday Schedule'!$B$2:$B$30)</f>
        <v>42332</v>
      </c>
      <c r="PL15" s="431">
        <f>WORKDAY(PL16,'NEO 5322121'!$A15,'[2]Holiday Schedule'!$B$2:$B$30)</f>
        <v>42327</v>
      </c>
      <c r="PM15" s="431">
        <f>WORKDAY(PM16,'NEO 5322121'!$A15,'[2]Holiday Schedule'!$B$2:$B$30)</f>
        <v>42312</v>
      </c>
      <c r="PN15" s="431">
        <f>WORKDAY(PN16,'NEO 5322121'!$A15,'[2]Holiday Schedule'!$B$2:$B$30)</f>
        <v>42312</v>
      </c>
      <c r="PO15" s="431">
        <f>WORKDAY(PO16,'NEO 5322121'!$A15,'[2]Holiday Schedule'!$B$2:$B$30)</f>
        <v>42324</v>
      </c>
      <c r="PP15" s="431">
        <f>WORKDAY(PP16,'NEO 5322121'!$A15,'[2]Holiday Schedule'!$B$2:$B$30)</f>
        <v>42327</v>
      </c>
      <c r="PQ15" s="431">
        <f>WORKDAY(PQ16,'NEO 5322121'!$A15,'[2]Holiday Schedule'!$B$2:$B$30)</f>
        <v>42327</v>
      </c>
      <c r="PR15" s="431">
        <f>WORKDAY(PR16,'NEO 5322121'!$A15,'[2]Holiday Schedule'!$B$2:$B$30)</f>
        <v>42327</v>
      </c>
      <c r="PS15" s="431">
        <f>WORKDAY(PS16,'NEO 5322121'!$A15,'[2]Holiday Schedule'!$B$2:$B$30)</f>
        <v>42327</v>
      </c>
      <c r="PT15" s="431">
        <f>WORKDAY(PT16,'NEO 5322121'!$A15,'[2]Holiday Schedule'!$B$2:$B$30)</f>
        <v>42327</v>
      </c>
      <c r="PU15" s="431">
        <f>WORKDAY(PU16,'NEO 5322121'!$A15,'[2]Holiday Schedule'!$B$2:$B$30)</f>
        <v>42327</v>
      </c>
      <c r="PV15" s="431">
        <f>WORKDAY(PV16,'NEO 5322121'!$A15,'[2]Holiday Schedule'!$B$2:$B$30)</f>
        <v>42327</v>
      </c>
      <c r="PW15" s="431">
        <f>WORKDAY(PW16,'NEO 5322121'!$A15,'[2]Holiday Schedule'!$B$2:$B$30)</f>
        <v>42327</v>
      </c>
      <c r="PX15" s="431">
        <f>WORKDAY(PX16,'NEO 5322121'!$A15,'[2]Holiday Schedule'!$B$2:$B$30)</f>
        <v>42327</v>
      </c>
      <c r="PY15" s="431">
        <f>WORKDAY(PY16,'NEO 5322121'!$A15,'[2]Holiday Schedule'!$B$2:$B$30)</f>
        <v>42327</v>
      </c>
      <c r="PZ15" s="431">
        <f>WORKDAY(PZ16,'NEO 5322121'!$A15,'[2]Holiday Schedule'!$B$2:$B$30)</f>
        <v>42327</v>
      </c>
      <c r="QA15" s="431">
        <f>WORKDAY(QA16,'NEO 5322121'!$A15,'[2]Holiday Schedule'!$B$2:$B$30)</f>
        <v>42327</v>
      </c>
      <c r="QB15" s="431">
        <f>WORKDAY(QB16,'NEO 5322121'!$A15,'[2]Holiday Schedule'!$B$2:$B$30)</f>
        <v>42327</v>
      </c>
      <c r="QC15" s="431">
        <f>WORKDAY(QC16,'NEO 5322121'!$A15,'[2]Holiday Schedule'!$B$2:$B$30)</f>
        <v>42327</v>
      </c>
      <c r="QD15" s="431">
        <f>WORKDAY(QD16,'NEO 5322121'!$A15,'[2]Holiday Schedule'!$B$2:$B$30)</f>
        <v>42327</v>
      </c>
      <c r="QE15" s="431">
        <f>WORKDAY(QE16,'NEO 5322121'!$A15,'[2]Holiday Schedule'!$B$2:$B$30)</f>
        <v>42327</v>
      </c>
      <c r="QF15" s="431">
        <f>WORKDAY(QF16,'NEO 5322121'!$A15,'[2]Holiday Schedule'!$B$2:$B$30)</f>
        <v>42327</v>
      </c>
      <c r="QG15" s="431">
        <f>WORKDAY(QG16,'NEO 5322121'!$A15,'[2]Holiday Schedule'!$B$2:$B$30)</f>
        <v>42327</v>
      </c>
      <c r="QH15" s="431">
        <f>WORKDAY(QH16,'NEO 5322121'!$A15,'[2]Holiday Schedule'!$B$2:$B$30)</f>
        <v>42332</v>
      </c>
      <c r="QI15" s="431">
        <f>WORKDAY(QI16,'NEO 5322121'!$A15,'[2]Holiday Schedule'!$B$2:$B$30)</f>
        <v>42332</v>
      </c>
      <c r="QJ15" s="431">
        <f>WORKDAY(QJ16,'NEO 5322121'!$A15,'[2]Holiday Schedule'!$B$2:$B$30)</f>
        <v>42332</v>
      </c>
      <c r="QK15" s="283"/>
      <c r="QL15" s="431">
        <f>WORKDAY(QL16,'NEO 5322121'!$A15,'[2]Holiday Schedule'!$B$2:$B$30)</f>
        <v>42332</v>
      </c>
      <c r="QM15" s="431">
        <f>WORKDAY(QM16,'NEO 5322121'!$A15,'[2]Holiday Schedule'!$B$2:$B$30)</f>
        <v>42332</v>
      </c>
      <c r="QN15" s="431">
        <f>WORKDAY(QN16,'NEO 5322121'!$A15,'[2]Holiday Schedule'!$B$2:$B$30)</f>
        <v>42332</v>
      </c>
      <c r="QO15" s="431">
        <f>WORKDAY(QO16,'NEO 5322121'!$A15,'[2]Holiday Schedule'!$B$2:$B$30)</f>
        <v>42332</v>
      </c>
      <c r="QP15" s="431">
        <f>WORKDAY(QP16,'NEO 5322121'!$A15,'[2]Holiday Schedule'!$B$2:$B$30)</f>
        <v>42332</v>
      </c>
      <c r="QQ15" s="431">
        <f>WORKDAY(QQ16,'NEO 5322121'!$A15,'[2]Holiday Schedule'!$B$2:$B$30)</f>
        <v>42332</v>
      </c>
      <c r="QR15" s="431">
        <f>WORKDAY(QR16,'NEO 5322121'!$A15,'[2]Holiday Schedule'!$B$2:$B$30)</f>
        <v>42332</v>
      </c>
      <c r="QS15" s="431">
        <f>WORKDAY(QS16,'NEO 5322121'!$A15,'[2]Holiday Schedule'!$B$2:$B$30)</f>
        <v>42332</v>
      </c>
      <c r="QT15" s="431">
        <f>WORKDAY(QT16,'NEO 5322121'!$A15,'[2]Holiday Schedule'!$B$2:$B$30)</f>
        <v>42332</v>
      </c>
      <c r="QU15" s="431">
        <f>WORKDAY(QU16,'NEO 5322121'!$A15,'[2]Holiday Schedule'!$B$2:$B$30)</f>
        <v>42332</v>
      </c>
      <c r="QV15" s="431">
        <f>WORKDAY(QV16,'NEO 5322121'!$A15,'[2]Holiday Schedule'!$B$2:$B$30)</f>
        <v>42332</v>
      </c>
      <c r="QW15" s="431">
        <f>WORKDAY(QW16,'NEO 5322121'!$A15,'[2]Holiday Schedule'!$B$2:$B$30)</f>
        <v>42332</v>
      </c>
      <c r="QX15" s="431">
        <f>WORKDAY(QX16,'NEO 5322121'!$A15,'[2]Holiday Schedule'!$B$2:$B$30)</f>
        <v>42332</v>
      </c>
      <c r="QY15" s="431">
        <f>WORKDAY(QY16,'NEO 5322121'!$A15,'[2]Holiday Schedule'!$B$2:$B$30)</f>
        <v>42332</v>
      </c>
      <c r="QZ15" s="431">
        <f>WORKDAY(QZ16,'NEO 5322121'!$A15,'[2]Holiday Schedule'!$B$2:$B$30)</f>
        <v>42332</v>
      </c>
      <c r="RA15" s="431">
        <f>WORKDAY(RA16,'NEO 5322121'!$A15,'[2]Holiday Schedule'!$B$2:$B$30)</f>
        <v>42332</v>
      </c>
      <c r="RB15" s="431">
        <f>WORKDAY(RB16,'NEO 5322121'!$A15,'[2]Holiday Schedule'!$B$2:$B$30)</f>
        <v>42332</v>
      </c>
      <c r="RC15" s="431">
        <f>WORKDAY(RC16,'NEO 5322121'!$A15,'[2]Holiday Schedule'!$B$2:$B$30)</f>
        <v>42332</v>
      </c>
      <c r="RD15" s="431">
        <f>WORKDAY(RD16,'NEO 5322121'!$A15,'[2]Holiday Schedule'!$B$2:$B$30)</f>
        <v>42332</v>
      </c>
      <c r="RE15" s="431">
        <f>WORKDAY(RE16,'NEO 5322121'!$A15,'[2]Holiday Schedule'!$B$2:$B$30)</f>
        <v>42332</v>
      </c>
      <c r="RF15" s="431">
        <f>WORKDAY(RF16,'NEO 5322121'!$A15,'[2]Holiday Schedule'!$B$2:$B$30)</f>
        <v>42332</v>
      </c>
      <c r="RG15" s="431">
        <f>WORKDAY(RG16,'NEO 5322121'!$A15,'[2]Holiday Schedule'!$B$2:$B$30)</f>
        <v>42332</v>
      </c>
      <c r="RH15" s="431">
        <f>WORKDAY(RH16,'NEO 5322121'!$A15,'[2]Holiday Schedule'!$B$2:$B$30)</f>
        <v>42332</v>
      </c>
      <c r="RI15" s="431">
        <f>WORKDAY(RI16,'NEO 5322121'!$A15,'[2]Holiday Schedule'!$B$2:$B$30)</f>
        <v>42332</v>
      </c>
      <c r="RJ15" s="431">
        <f>WORKDAY(RJ16,'NEO 5322121'!$A15,'[2]Holiday Schedule'!$B$2:$B$30)</f>
        <v>42332</v>
      </c>
      <c r="RK15" s="431">
        <f>WORKDAY(RK16,'NEO 5322121'!$A15,'[2]Holiday Schedule'!$B$2:$B$30)</f>
        <v>42332</v>
      </c>
      <c r="RL15" s="431">
        <f>WORKDAY(RL16,'NEO 5322121'!$A15,'[2]Holiday Schedule'!$B$2:$B$30)</f>
        <v>42332</v>
      </c>
      <c r="RM15" s="431">
        <f>WORKDAY(RM16,'NEO 5322121'!$A15,'[2]Holiday Schedule'!$B$2:$B$30)</f>
        <v>42332</v>
      </c>
      <c r="RN15" s="431">
        <f>WORKDAY(RN16,'NEO 5322121'!$A15,'[2]Holiday Schedule'!$B$2:$B$30)</f>
        <v>42332</v>
      </c>
      <c r="RO15" s="431">
        <f>WORKDAY(RO16,'NEO 5322121'!$A15,'[2]Holiday Schedule'!$B$2:$B$30)</f>
        <v>42332</v>
      </c>
      <c r="RP15" s="283"/>
      <c r="RQ15" s="431">
        <f>WORKDAY(RQ16,'NEO 5322121'!$A15,'[2]Holiday Schedule'!$B$2:$B$30)</f>
        <v>42332</v>
      </c>
      <c r="RR15" s="431">
        <f>WORKDAY(RR16,'NEO 5322121'!$A15,'[2]Holiday Schedule'!$B$2:$B$30)</f>
        <v>42332</v>
      </c>
      <c r="RS15" s="431">
        <f>WORKDAY(RS16,'NEO 5322121'!$A15,'[2]Holiday Schedule'!$B$2:$B$30)</f>
        <v>42332</v>
      </c>
      <c r="RT15" s="431">
        <f>WORKDAY(RT16,'NEO 5322121'!$A15,'[2]Holiday Schedule'!$B$2:$B$30)</f>
        <v>42332</v>
      </c>
      <c r="RU15" s="431">
        <f>WORKDAY(RU16,'NEO 5322121'!$A15,'[2]Holiday Schedule'!$B$2:$B$30)</f>
        <v>42332</v>
      </c>
      <c r="RV15" s="431">
        <f>WORKDAY(RV16,'NEO 5322121'!$A15,'[2]Holiday Schedule'!$B$2:$B$30)</f>
        <v>42332</v>
      </c>
      <c r="RW15" s="431">
        <f>WORKDAY(RW16,'NEO 5322121'!$A15,'[2]Holiday Schedule'!$B$2:$B$30)</f>
        <v>42332</v>
      </c>
      <c r="RX15" s="431">
        <f>WORKDAY(RX16,'NEO 5322121'!$A15,'[2]Holiday Schedule'!$B$2:$B$30)</f>
        <v>42332</v>
      </c>
      <c r="RY15" s="431">
        <f>WORKDAY(RY16,'NEO 5322121'!$A15,'[2]Holiday Schedule'!$B$2:$B$30)</f>
        <v>42332</v>
      </c>
      <c r="RZ15" s="431">
        <f>WORKDAY(RZ16,'NEO 5322121'!$A15,'[2]Holiday Schedule'!$B$2:$B$30)</f>
        <v>42332</v>
      </c>
      <c r="SA15" s="431">
        <f>WORKDAY(SA16,'NEO 5322121'!$A15,'[2]Holiday Schedule'!$B$2:$B$30)</f>
        <v>42339</v>
      </c>
      <c r="SB15" s="431">
        <f>WORKDAY(SB16,'NEO 5322121'!$A15,'[2]Holiday Schedule'!$B$2:$B$30)</f>
        <v>42339</v>
      </c>
      <c r="SC15" s="431">
        <f>WORKDAY(SC16,'NEO 5322121'!$A15,'[2]Holiday Schedule'!$B$2:$B$30)</f>
        <v>42339</v>
      </c>
      <c r="SD15" s="431">
        <f>WORKDAY(SD16,'NEO 5322121'!$A15,'[2]Holiday Schedule'!$B$2:$B$30)</f>
        <v>42339</v>
      </c>
      <c r="SE15" s="431">
        <f>WORKDAY(SE16,'NEO 5322121'!$A15,'[2]Holiday Schedule'!$B$2:$B$30)</f>
        <v>42339</v>
      </c>
      <c r="SF15" s="431">
        <f>WORKDAY(SF16,'NEO 5322121'!$A15,'[2]Holiday Schedule'!$B$2:$B$30)</f>
        <v>42339</v>
      </c>
      <c r="SG15" s="431">
        <f>WORKDAY(SG16,'NEO 5322121'!$A15,'[2]Holiday Schedule'!$B$2:$B$30)</f>
        <v>42339</v>
      </c>
      <c r="SH15" s="431">
        <f>WORKDAY(SH16,'NEO 5322121'!$A15,'[2]Holiday Schedule'!$B$2:$B$30)</f>
        <v>42339</v>
      </c>
      <c r="SI15" s="431">
        <f>WORKDAY(SI16,'NEO 5322121'!$A15,'[2]Holiday Schedule'!$B$2:$B$30)</f>
        <v>42339</v>
      </c>
      <c r="SJ15" s="431">
        <f>WORKDAY(SJ16,'NEO 5322121'!$A15,'[2]Holiday Schedule'!$B$2:$B$30)</f>
        <v>42339</v>
      </c>
      <c r="SK15" s="431">
        <f>WORKDAY(SK16,'NEO 5322121'!$A15,'[2]Holiday Schedule'!$B$2:$B$30)</f>
        <v>42339</v>
      </c>
      <c r="SL15" s="431">
        <f>WORKDAY(SL16,'NEO 5322121'!$A15,'[2]Holiday Schedule'!$B$2:$B$30)</f>
        <v>42339</v>
      </c>
      <c r="SM15" s="431">
        <f>WORKDAY(SM16,'NEO 5322121'!$A15,'[2]Holiday Schedule'!$B$2:$B$30)</f>
        <v>42339</v>
      </c>
      <c r="SN15" s="431">
        <f>WORKDAY(SN16,'NEO 5322121'!$A15,'[2]Holiday Schedule'!$B$2:$B$30)</f>
        <v>42339</v>
      </c>
      <c r="SO15" s="431">
        <f>WORKDAY(SO16,'NEO 5322121'!$A15,'[2]Holiday Schedule'!$B$2:$B$30)</f>
        <v>42340</v>
      </c>
      <c r="SP15" s="431">
        <f>WORKDAY(SP16,'NEO 5322121'!$A15,'[2]Holiday Schedule'!$B$2:$B$30)</f>
        <v>42340</v>
      </c>
      <c r="SQ15" s="431">
        <f>WORKDAY(SQ16,'NEO 5322121'!$A15,'[2]Holiday Schedule'!$B$2:$B$30)</f>
        <v>42340</v>
      </c>
      <c r="SR15" s="431">
        <f>WORKDAY(SR16,'NEO 5322121'!$A15,'[2]Holiday Schedule'!$B$2:$B$30)</f>
        <v>42340</v>
      </c>
      <c r="SS15" s="431">
        <f>WORKDAY(SS16,'NEO 5322121'!$A15,'[2]Holiday Schedule'!$B$2:$B$30)</f>
        <v>42340</v>
      </c>
      <c r="ST15" s="431">
        <f>WORKDAY(ST16,'NEO 5322121'!$A15,'[2]Holiday Schedule'!$B$2:$B$30)</f>
        <v>42340</v>
      </c>
      <c r="SU15" s="283"/>
      <c r="SV15" s="431">
        <f>WORKDAY(SV16,'NEO 5322121'!$A15,'[2]Holiday Schedule'!$B$2:$B$30)</f>
        <v>42340</v>
      </c>
      <c r="SW15" s="431">
        <f>WORKDAY(SW16,'NEO 5322121'!$A15,'[2]Holiday Schedule'!$B$2:$B$30)</f>
        <v>42340</v>
      </c>
      <c r="SX15" s="431">
        <f>WORKDAY(SX16,'NEO 5322121'!$A15,'[2]Holiday Schedule'!$B$2:$B$30)</f>
        <v>42340</v>
      </c>
      <c r="SY15" s="431">
        <f>WORKDAY(SY16,'NEO 5322121'!$A15,'[2]Holiday Schedule'!$B$2:$B$30)</f>
        <v>42340</v>
      </c>
      <c r="SZ15" s="431">
        <f>WORKDAY(SZ16,'NEO 5322121'!$A15,'[2]Holiday Schedule'!$B$2:$B$30)</f>
        <v>42340</v>
      </c>
      <c r="TA15" s="431">
        <f>WORKDAY(TA16,'NEO 5322121'!$A15,'[2]Holiday Schedule'!$B$2:$B$30)</f>
        <v>42340</v>
      </c>
      <c r="TB15" s="431">
        <f>WORKDAY(TB16,'NEO 5322121'!$A15,'[2]Holiday Schedule'!$B$2:$B$30)</f>
        <v>42340</v>
      </c>
      <c r="TC15" s="431">
        <f>WORKDAY(TC16,'NEO 5322121'!$A15,'[2]Holiday Schedule'!$B$2:$B$30)</f>
        <v>42340</v>
      </c>
      <c r="TD15" s="431">
        <f>WORKDAY(TD16,'NEO 5322121'!$A15,'[2]Holiday Schedule'!$B$2:$B$30)</f>
        <v>42340</v>
      </c>
      <c r="TE15" s="431">
        <f>WORKDAY(TE16,'NEO 5322121'!$A15,'[2]Holiday Schedule'!$B$2:$B$30)</f>
        <v>42340</v>
      </c>
      <c r="TF15" s="431">
        <f>WORKDAY(TF16,'NEO 5322121'!$A15,'[2]Holiday Schedule'!$B$2:$B$30)</f>
        <v>42340</v>
      </c>
      <c r="TG15" s="431">
        <f>WORKDAY(TG16,'NEO 5322121'!$A15,'[2]Holiday Schedule'!$B$2:$B$30)</f>
        <v>42340</v>
      </c>
      <c r="TH15" s="431">
        <f>WORKDAY(TH16,'NEO 5322121'!$A15,'[2]Holiday Schedule'!$B$2:$B$30)</f>
        <v>42340</v>
      </c>
      <c r="TI15" s="431">
        <f>WORKDAY(TI16,'NEO 5322121'!$A15,'[2]Holiday Schedule'!$B$2:$B$30)</f>
        <v>42340</v>
      </c>
      <c r="TJ15" s="431">
        <f>WORKDAY(TJ16,'NEO 5322121'!$A15,'[2]Holiday Schedule'!$B$2:$B$30)</f>
        <v>42340</v>
      </c>
      <c r="TK15" s="431">
        <f>WORKDAY(TK16,'NEO 5322121'!$A15,'[2]Holiday Schedule'!$B$2:$B$30)</f>
        <v>42340</v>
      </c>
      <c r="TL15" s="431">
        <f>WORKDAY(TL16,'NEO 5322121'!$A15,'[2]Holiday Schedule'!$B$2:$B$30)</f>
        <v>42340</v>
      </c>
      <c r="TM15" s="431">
        <f>WORKDAY(TM16,'NEO 5322121'!$A15,'[2]Holiday Schedule'!$B$2:$B$30)</f>
        <v>42340</v>
      </c>
      <c r="TN15" s="431">
        <f>WORKDAY(TN16,'NEO 5322121'!$A15,'[2]Holiday Schedule'!$B$2:$B$30)</f>
        <v>42340</v>
      </c>
      <c r="TO15" s="431">
        <f>WORKDAY(TO16,'NEO 5322121'!$A15,'[2]Holiday Schedule'!$B$2:$B$30)</f>
        <v>42340</v>
      </c>
      <c r="TP15" s="431">
        <f>WORKDAY(TP16,'NEO 5322121'!$A15,'[2]Holiday Schedule'!$B$2:$B$30)</f>
        <v>42340</v>
      </c>
      <c r="TQ15" s="431">
        <f>WORKDAY(TQ16,'NEO 5322121'!$A15,'[2]Holiday Schedule'!$B$2:$B$30)</f>
        <v>42340</v>
      </c>
      <c r="TR15" s="431">
        <f>WORKDAY(TR16,'NEO 5322121'!$A15,'[2]Holiday Schedule'!$B$2:$B$30)</f>
        <v>42340</v>
      </c>
      <c r="TS15" s="431">
        <f>WORKDAY(TS16,'NEO 5322121'!$A15,'[2]Holiday Schedule'!$B$2:$B$30)</f>
        <v>42340</v>
      </c>
      <c r="TT15" s="431">
        <f>WORKDAY(TT16,'NEO 5322121'!$A15,'[2]Holiday Schedule'!$B$2:$B$30)</f>
        <v>42340</v>
      </c>
      <c r="TU15" s="431">
        <f>WORKDAY(TU16,'NEO 5322121'!$A15,'[2]Holiday Schedule'!$B$2:$B$30)</f>
        <v>42340</v>
      </c>
      <c r="TV15" s="431">
        <f>WORKDAY(TV16,'NEO 5322121'!$A15,'[2]Holiday Schedule'!$B$2:$B$30)</f>
        <v>42340</v>
      </c>
      <c r="TW15" s="431">
        <f>WORKDAY(TW16,'NEO 5322121'!$A15,'[2]Holiday Schedule'!$B$2:$B$30)</f>
        <v>42341</v>
      </c>
      <c r="TX15" s="431">
        <f>WORKDAY(TX16,'NEO 5322121'!$A15,'[2]Holiday Schedule'!$B$2:$B$30)</f>
        <v>42341</v>
      </c>
      <c r="TY15" s="431">
        <f>WORKDAY(TY16,'NEO 5322121'!$A15,'[2]Holiday Schedule'!$B$2:$B$30)</f>
        <v>42341</v>
      </c>
      <c r="TZ15" s="436"/>
      <c r="UA15" s="431">
        <f>WORKDAY(UA16,'NEO 5322121'!$A15,'[2]Holiday Schedule'!$B$2:$B$30)</f>
        <v>42341</v>
      </c>
      <c r="UB15" s="431">
        <f>WORKDAY(UB16,'NEO 5322121'!$A15,'[2]Holiday Schedule'!$B$2:$B$30)</f>
        <v>42341</v>
      </c>
      <c r="UC15" s="431">
        <f>WORKDAY(UC16,'NEO 5322121'!$A15,'[2]Holiday Schedule'!$B$2:$B$30)</f>
        <v>42341</v>
      </c>
      <c r="UD15" s="431">
        <f>WORKDAY(UD16,'NEO 5322121'!$A15,'[2]Holiday Schedule'!$B$2:$B$30)</f>
        <v>42341</v>
      </c>
      <c r="UE15" s="431">
        <f>WORKDAY(UE16,'NEO 5322121'!$A15,'[2]Holiday Schedule'!$B$2:$B$30)</f>
        <v>42341</v>
      </c>
      <c r="UF15" s="431">
        <f>WORKDAY(UF16,'NEO 5322121'!$A15,'[2]Holiday Schedule'!$B$2:$B$30)</f>
        <v>42341</v>
      </c>
      <c r="UG15" s="431">
        <f>WORKDAY(UG16,'NEO 5322121'!$A15,'[2]Holiday Schedule'!$B$2:$B$30)</f>
        <v>42341</v>
      </c>
      <c r="UH15" s="431">
        <f>WORKDAY(UH16,'NEO 5322121'!$A15,'[2]Holiday Schedule'!$B$2:$B$30)</f>
        <v>42341</v>
      </c>
      <c r="UI15" s="431">
        <f>WORKDAY(UI16,'NEO 5322121'!$A15,'[2]Holiday Schedule'!$B$2:$B$30)</f>
        <v>42341</v>
      </c>
      <c r="UJ15" s="431">
        <f>WORKDAY(UJ16,'NEO 5322121'!$A15,'[2]Holiday Schedule'!$B$2:$B$30)</f>
        <v>42341</v>
      </c>
      <c r="UK15" s="431">
        <f>WORKDAY(UK16,'NEO 5322121'!$A15,'[2]Holiday Schedule'!$B$2:$B$30)</f>
        <v>42341</v>
      </c>
      <c r="UL15" s="431">
        <f>WORKDAY(UL16,'NEO 5322121'!$A15,'[2]Holiday Schedule'!$B$2:$B$30)</f>
        <v>42341</v>
      </c>
      <c r="UM15" s="431">
        <f>WORKDAY(UM16,'NEO 5322121'!$A15,'[2]Holiday Schedule'!$B$2:$B$30)</f>
        <v>42341</v>
      </c>
      <c r="UN15" s="431">
        <f>WORKDAY(UN16,'NEO 5322121'!$A15,'[2]Holiday Schedule'!$B$2:$B$30)</f>
        <v>42341</v>
      </c>
      <c r="UO15" s="431">
        <f>WORKDAY(UO16,'NEO 5322121'!$A15,'[2]Holiday Schedule'!$B$2:$B$30)</f>
        <v>42341</v>
      </c>
      <c r="UP15" s="431">
        <f>WORKDAY(UP16,'NEO 5322121'!$A15,'[2]Holiday Schedule'!$B$2:$B$30)</f>
        <v>42341</v>
      </c>
      <c r="UQ15" s="431">
        <f>WORKDAY(UQ16,'NEO 5322121'!$A15,'[2]Holiday Schedule'!$B$2:$B$30)</f>
        <v>42341</v>
      </c>
      <c r="UR15" s="431">
        <f>WORKDAY(UR16,'NEO 5322121'!$A15,'[2]Holiday Schedule'!$B$2:$B$30)</f>
        <v>42341</v>
      </c>
      <c r="US15" s="431">
        <f>WORKDAY(US16,'NEO 5322121'!$A15,'[2]Holiday Schedule'!$B$2:$B$30)</f>
        <v>42341</v>
      </c>
      <c r="UT15" s="431">
        <f>WORKDAY(UT16,'NEO 5322121'!$A15,'[2]Holiday Schedule'!$B$2:$B$30)</f>
        <v>42341</v>
      </c>
      <c r="UU15" s="431">
        <f>WORKDAY(UU16,'NEO 5322121'!$A15,'[2]Holiday Schedule'!$B$2:$B$30)</f>
        <v>42341</v>
      </c>
      <c r="UV15" s="431">
        <f>WORKDAY(UV16,'NEO 5322121'!$A15,'[2]Holiday Schedule'!$B$2:$B$30)</f>
        <v>42341</v>
      </c>
      <c r="UW15" s="431">
        <f>WORKDAY(UW16,'NEO 5322121'!$A15,'[2]Holiday Schedule'!$B$2:$B$30)</f>
        <v>42341</v>
      </c>
      <c r="UX15" s="431">
        <f>WORKDAY(UX16,'NEO 5322121'!$A15,'[2]Holiday Schedule'!$B$2:$B$30)</f>
        <v>42341</v>
      </c>
      <c r="UY15" s="431">
        <f>WORKDAY(UY16,'NEO 5322121'!$A15,'[2]Holiday Schedule'!$B$2:$B$30)</f>
        <v>42341</v>
      </c>
      <c r="UZ15" s="431">
        <f>WORKDAY(UZ16,'NEO 5322121'!$A15,'[2]Holiday Schedule'!$B$2:$B$30)</f>
        <v>42341</v>
      </c>
      <c r="VA15" s="431">
        <f>WORKDAY(VA16,'NEO 5322121'!$A15,'[2]Holiday Schedule'!$B$2:$B$30)</f>
        <v>42345</v>
      </c>
      <c r="VB15" s="431">
        <f>WORKDAY(VB16,'NEO 5322121'!$A15,'[2]Holiday Schedule'!$B$2:$B$30)</f>
        <v>42345</v>
      </c>
      <c r="VC15" s="431">
        <f>WORKDAY(VC16,'NEO 5322121'!$A15,'[2]Holiday Schedule'!$B$2:$B$30)</f>
        <v>42345</v>
      </c>
      <c r="VD15" s="431">
        <f>WORKDAY(VD16,'NEO 5322121'!$A15,'[2]Holiday Schedule'!$B$2:$B$30)</f>
        <v>42345</v>
      </c>
      <c r="VE15" s="436"/>
      <c r="VF15" s="431">
        <f>WORKDAY(VF16,'NEO 5322121'!$A15,'[2]Holiday Schedule'!$B$2:$B$30)</f>
        <v>42345</v>
      </c>
      <c r="VG15" s="431">
        <f>WORKDAY(VG16,'NEO 5322121'!$A15,'[2]Holiday Schedule'!$B$2:$B$30)</f>
        <v>42345</v>
      </c>
      <c r="VH15" s="431">
        <f>WORKDAY(VH16,'NEO 5322121'!$A15,'[2]Holiday Schedule'!$B$2:$B$30)</f>
        <v>42345</v>
      </c>
      <c r="VI15" s="431">
        <f>WORKDAY(VI16,'NEO 5322121'!$A15,'[2]Holiday Schedule'!$B$2:$B$30)</f>
        <v>42345</v>
      </c>
      <c r="VJ15" s="431">
        <f>WORKDAY(VJ16,'NEO 5322121'!$A15,'[2]Holiday Schedule'!$B$2:$B$30)</f>
        <v>42345</v>
      </c>
      <c r="VK15" s="431">
        <f>WORKDAY(VK16,'NEO 5322121'!$A15,'[2]Holiday Schedule'!$B$2:$B$30)</f>
        <v>42345</v>
      </c>
      <c r="VL15" s="431">
        <f>WORKDAY(VL16,'NEO 5322121'!$A15,'[2]Holiday Schedule'!$B$2:$B$30)</f>
        <v>42345</v>
      </c>
      <c r="VM15" s="431">
        <f>WORKDAY(VM16,'NEO 5322121'!$A15,'[2]Holiday Schedule'!$B$2:$B$30)</f>
        <v>42345</v>
      </c>
      <c r="VN15" s="431">
        <f>WORKDAY(VN16,'NEO 5322121'!$A15,'[2]Holiday Schedule'!$B$2:$B$30)</f>
        <v>42345</v>
      </c>
      <c r="VO15" s="431">
        <f>WORKDAY(VO16,'NEO 5322121'!$A15,'[2]Holiday Schedule'!$B$2:$B$30)</f>
        <v>42345</v>
      </c>
      <c r="VP15" s="431">
        <f>WORKDAY(VP16,'NEO 5322121'!$A15,'[2]Holiday Schedule'!$B$2:$B$30)</f>
        <v>42345</v>
      </c>
      <c r="VQ15" s="431">
        <f>WORKDAY(VQ16,'NEO 5322121'!$A15,'[2]Holiday Schedule'!$B$2:$B$30)</f>
        <v>42345</v>
      </c>
      <c r="VR15" s="431">
        <f>WORKDAY(VR16,'NEO 5322121'!$A15,'[2]Holiday Schedule'!$B$2:$B$30)</f>
        <v>42345</v>
      </c>
      <c r="VS15" s="431">
        <f>WORKDAY(VS16,'NEO 5322121'!$A15,'[2]Holiday Schedule'!$B$2:$B$30)</f>
        <v>42345</v>
      </c>
      <c r="VT15" s="431">
        <f>WORKDAY(VT16,'NEO 5322121'!$A15,'[2]Holiday Schedule'!$B$2:$B$30)</f>
        <v>42345</v>
      </c>
      <c r="VU15" s="431">
        <f>WORKDAY(VU16,'NEO 5322121'!$A15,'[2]Holiday Schedule'!$B$2:$B$30)</f>
        <v>42345</v>
      </c>
      <c r="VV15" s="431">
        <f>WORKDAY(VV16,'NEO 5322121'!$A15,'[2]Holiday Schedule'!$B$2:$B$30)</f>
        <v>42345</v>
      </c>
      <c r="VW15" s="431">
        <f>WORKDAY(VW16,'NEO 5322121'!$A15,'[2]Holiday Schedule'!$B$2:$B$30)</f>
        <v>42345</v>
      </c>
      <c r="VX15" s="431">
        <f>WORKDAY(VX16,'NEO 5322121'!$A15,'[2]Holiday Schedule'!$B$2:$B$30)</f>
        <v>42345</v>
      </c>
      <c r="VY15" s="431">
        <f>WORKDAY(VY16,'NEO 5322121'!$A15,'[2]Holiday Schedule'!$B$2:$B$30)</f>
        <v>42345</v>
      </c>
      <c r="VZ15" s="431">
        <f>WORKDAY(VZ16,'NEO 5322121'!$A15,'[2]Holiday Schedule'!$B$2:$B$30)</f>
        <v>42345</v>
      </c>
      <c r="WA15" s="431">
        <f>WORKDAY(WA16,'NEO 5322121'!$A15,'[2]Holiday Schedule'!$B$2:$B$30)</f>
        <v>42345</v>
      </c>
      <c r="WB15" s="431">
        <f>WORKDAY(WB16,'NEO 5322121'!$A15,'[2]Holiday Schedule'!$B$2:$B$30)</f>
        <v>42345</v>
      </c>
      <c r="WC15" s="431">
        <f>WORKDAY(WC16,'NEO 5322121'!$A15,'[2]Holiday Schedule'!$B$2:$B$30)</f>
        <v>42345</v>
      </c>
      <c r="WD15" s="431">
        <f>WORKDAY(WD16,'NEO 5322121'!$A15,'[2]Holiday Schedule'!$B$2:$B$30)</f>
        <v>42345</v>
      </c>
      <c r="WE15" s="431">
        <f>WORKDAY(WE16,'NEO 5322121'!$A15,'[2]Holiday Schedule'!$B$2:$B$30)</f>
        <v>42345</v>
      </c>
      <c r="WF15" s="431">
        <f>WORKDAY(WF16,'NEO 5322121'!$A15,'[2]Holiday Schedule'!$B$2:$B$30)</f>
        <v>42345</v>
      </c>
      <c r="WG15" s="431">
        <f>WORKDAY(WG16,'NEO 5322121'!$A15,'[2]Holiday Schedule'!$B$2:$B$30)</f>
        <v>42345</v>
      </c>
      <c r="WH15" s="431">
        <f>WORKDAY(WH16,'NEO 5322121'!$A15,'[2]Holiday Schedule'!$B$2:$B$30)</f>
        <v>42345</v>
      </c>
      <c r="WI15" s="431">
        <f>WORKDAY(WI16,'NEO 5322121'!$A15,'[2]Holiday Schedule'!$B$2:$B$30)</f>
        <v>42345</v>
      </c>
      <c r="WJ15" s="436"/>
      <c r="WK15" s="431">
        <f>WORKDAY(WK16,'NEO 5322121'!$A15,'[2]Holiday Schedule'!$B$2:$B$30)</f>
        <v>42345</v>
      </c>
      <c r="WL15" s="431">
        <f>WORKDAY(WL16,'NEO 5322121'!$A15,'[2]Holiday Schedule'!$B$2:$B$30)</f>
        <v>42345</v>
      </c>
      <c r="WM15" s="431">
        <f>WORKDAY(WM16,'NEO 5322121'!$A15,'[2]Holiday Schedule'!$B$2:$B$30)</f>
        <v>42345</v>
      </c>
      <c r="WN15" s="431">
        <f>WORKDAY(WN16,'NEO 5322121'!$A15,'[2]Holiday Schedule'!$B$2:$B$30)</f>
        <v>42345</v>
      </c>
      <c r="WO15" s="431">
        <f>WORKDAY(WO16,'NEO 5322121'!$A15,'[2]Holiday Schedule'!$B$2:$B$30)</f>
        <v>42345</v>
      </c>
      <c r="WP15" s="431">
        <f>WORKDAY(WP16,'NEO 5322121'!$A15,'[2]Holiday Schedule'!$B$2:$B$30)</f>
        <v>42345</v>
      </c>
      <c r="WQ15" s="431">
        <f>WORKDAY(WQ16,'NEO 5322121'!$A15,'[2]Holiday Schedule'!$B$2:$B$30)</f>
        <v>42345</v>
      </c>
      <c r="WR15" s="431">
        <f>WORKDAY(WR16,'NEO 5322121'!$A15,'[2]Holiday Schedule'!$B$2:$B$30)</f>
        <v>42345</v>
      </c>
      <c r="WS15" s="431">
        <f>WORKDAY(WS16,'NEO 5322121'!$A15,'[2]Holiday Schedule'!$B$2:$B$30)</f>
        <v>42345</v>
      </c>
      <c r="WT15" s="431">
        <f>WORKDAY(WT16,'NEO 5322121'!$A15,'[2]Holiday Schedule'!$B$2:$B$30)</f>
        <v>42345</v>
      </c>
      <c r="WU15" s="431">
        <f>WORKDAY(WU16,'NEO 5322121'!$A15,'[2]Holiday Schedule'!$B$2:$B$30)</f>
        <v>42345</v>
      </c>
      <c r="WV15" s="431">
        <f>WORKDAY(WV16,'NEO 5322121'!$A15,'[2]Holiday Schedule'!$B$2:$B$30)</f>
        <v>42345</v>
      </c>
      <c r="WW15" s="431">
        <f>WORKDAY(WW16,'NEO 5322121'!$A15,'[2]Holiday Schedule'!$B$2:$B$30)</f>
        <v>42345</v>
      </c>
      <c r="WX15" s="431">
        <f>WORKDAY(WX16,'NEO 5322121'!$A15,'[2]Holiday Schedule'!$B$2:$B$30)</f>
        <v>42345</v>
      </c>
      <c r="WY15" s="431">
        <f>WORKDAY(WY16,'NEO 5322121'!$A15,'[2]Holiday Schedule'!$B$2:$B$30)</f>
        <v>42345</v>
      </c>
      <c r="WZ15" s="431">
        <f>WORKDAY(WZ16,'NEO 5322121'!$A15,'[2]Holiday Schedule'!$B$2:$B$30)</f>
        <v>42345</v>
      </c>
      <c r="XA15" s="431">
        <f>WORKDAY(XA16,'NEO 5322121'!$A15,'[2]Holiday Schedule'!$B$2:$B$30)</f>
        <v>42345</v>
      </c>
      <c r="XB15" s="431">
        <f>WORKDAY(XB16,'NEO 5322121'!$A15,'[2]Holiday Schedule'!$B$2:$B$30)</f>
        <v>42345</v>
      </c>
      <c r="XC15" s="431">
        <f>WORKDAY(XC16,'NEO 5322121'!$A15,'[2]Holiday Schedule'!$B$2:$B$30)</f>
        <v>42345</v>
      </c>
      <c r="XD15" s="431">
        <f>WORKDAY(XD16,'NEO 5322121'!$A15,'[2]Holiday Schedule'!$B$2:$B$30)</f>
        <v>42345</v>
      </c>
      <c r="XE15" s="431">
        <f>WORKDAY(XE16,'NEO 5322121'!$A15,'[2]Holiday Schedule'!$B$2:$B$30)</f>
        <v>42345</v>
      </c>
      <c r="XF15" s="431">
        <f>WORKDAY(XF16,'NEO 5322121'!$A15,'[2]Holiday Schedule'!$B$2:$B$30)</f>
        <v>42345</v>
      </c>
      <c r="XG15" s="431">
        <f>WORKDAY(XG16,'NEO 5322121'!$A15,'[2]Holiday Schedule'!$B$2:$B$30)</f>
        <v>42345</v>
      </c>
      <c r="XH15" s="431">
        <f>WORKDAY(XH16,'NEO 5322121'!$A15,'[2]Holiday Schedule'!$B$2:$B$30)</f>
        <v>42345</v>
      </c>
      <c r="XI15" s="431">
        <f>WORKDAY(XI16,'NEO 5322121'!$A15,'[2]Holiday Schedule'!$B$2:$B$30)</f>
        <v>42345</v>
      </c>
      <c r="XJ15" s="431">
        <f>WORKDAY(XJ16,'NEO 5322121'!$A15,'[2]Holiday Schedule'!$B$2:$B$30)</f>
        <v>42345</v>
      </c>
      <c r="XK15" s="431">
        <f>WORKDAY(XK16,'NEO 5322121'!$A15,'[2]Holiday Schedule'!$B$2:$B$30)</f>
        <v>42345</v>
      </c>
      <c r="XL15" s="431">
        <f>WORKDAY(XL16,'NEO 5322121'!$A15,'[2]Holiday Schedule'!$B$2:$B$30)</f>
        <v>42345</v>
      </c>
      <c r="XM15" s="431">
        <f>WORKDAY(XM16,'NEO 5322121'!$A15,'[2]Holiday Schedule'!$B$2:$B$30)</f>
        <v>42346</v>
      </c>
      <c r="XN15" s="431">
        <f>WORKDAY(XN16,'NEO 5322121'!$A15,'[2]Holiday Schedule'!$B$2:$B$30)</f>
        <v>42346</v>
      </c>
      <c r="XO15" s="436"/>
      <c r="XP15" s="431">
        <f>WORKDAY(XP16,'NEO 5322121'!$A15,'[2]Holiday Schedule'!$B$2:$B$30)</f>
        <v>42346</v>
      </c>
      <c r="XQ15" s="431">
        <f>WORKDAY(XQ16,'NEO 5322121'!$A15,'[2]Holiday Schedule'!$B$2:$B$30)</f>
        <v>42346</v>
      </c>
      <c r="XR15" s="431">
        <f>WORKDAY(XR16,'NEO 5322121'!$A15,'[2]Holiday Schedule'!$B$2:$B$30)</f>
        <v>42346</v>
      </c>
      <c r="XS15" s="431">
        <f>WORKDAY(XS16,'NEO 5322121'!$A15,'[2]Holiday Schedule'!$B$2:$B$30)</f>
        <v>42346</v>
      </c>
      <c r="XT15" s="431">
        <f>WORKDAY(XT16,'NEO 5322121'!$A15,'[2]Holiday Schedule'!$B$2:$B$30)</f>
        <v>42346</v>
      </c>
      <c r="XU15" s="431">
        <f>WORKDAY(XU16,'NEO 5322121'!$A15,'[2]Holiday Schedule'!$B$2:$B$30)</f>
        <v>42346</v>
      </c>
      <c r="XV15" s="431">
        <f>WORKDAY(XV16,'NEO 5322121'!$A15,'[2]Holiday Schedule'!$B$2:$B$30)</f>
        <v>42345</v>
      </c>
      <c r="XW15" s="431">
        <f>WORKDAY(XW16,'NEO 5322121'!$A15,'[2]Holiday Schedule'!$B$2:$B$30)</f>
        <v>42345</v>
      </c>
      <c r="XX15" s="431">
        <f>WORKDAY(XX16,'NEO 5322121'!$A15,'[2]Holiday Schedule'!$B$2:$B$30)</f>
        <v>42345</v>
      </c>
      <c r="XY15" s="431">
        <f>WORKDAY(XY16,'NEO 5322121'!$A15,'[2]Holiday Schedule'!$B$2:$B$30)</f>
        <v>42345</v>
      </c>
      <c r="XZ15" s="431">
        <f>WORKDAY(XZ16,'NEO 5322121'!$A15,'[2]Holiday Schedule'!$B$2:$B$30)</f>
        <v>42345</v>
      </c>
      <c r="YA15" s="431">
        <f>WORKDAY(YA16,'NEO 5322121'!$A15,'[2]Holiday Schedule'!$B$2:$B$30)</f>
        <v>42345</v>
      </c>
      <c r="YB15" s="431">
        <f>WORKDAY(YB16,'NEO 5322121'!$A15,'[2]Holiday Schedule'!$B$2:$B$30)</f>
        <v>42345</v>
      </c>
      <c r="YC15" s="431">
        <f>WORKDAY(YC16,'NEO 5322121'!$A15,'[2]Holiday Schedule'!$B$2:$B$30)</f>
        <v>42345</v>
      </c>
      <c r="YD15" s="431">
        <f>WORKDAY(YD16,'NEO 5322121'!$A15,'[2]Holiday Schedule'!$B$2:$B$30)</f>
        <v>42345</v>
      </c>
      <c r="YE15" s="431">
        <f>WORKDAY(YE16,'NEO 5322121'!$A15,'[2]Holiday Schedule'!$B$2:$B$30)</f>
        <v>42345</v>
      </c>
      <c r="YF15" s="431">
        <f>WORKDAY(YF16,'NEO 5322121'!$A15,'[2]Holiday Schedule'!$B$2:$B$30)</f>
        <v>42345</v>
      </c>
      <c r="YG15" s="431">
        <f>WORKDAY(YG16,'NEO 5322121'!$A15,'[2]Holiday Schedule'!$B$2:$B$30)</f>
        <v>42345</v>
      </c>
      <c r="YH15" s="431">
        <f>WORKDAY(YH16,'NEO 5322121'!$A15,'[2]Holiday Schedule'!$B$2:$B$30)</f>
        <v>42345</v>
      </c>
      <c r="YI15" s="431">
        <f>WORKDAY(YI16,'NEO 5322121'!$A15,'[2]Holiday Schedule'!$B$2:$B$30)</f>
        <v>42345</v>
      </c>
      <c r="YJ15" s="431">
        <f>WORKDAY(YJ16,'NEO 5322121'!$A15,'[2]Holiday Schedule'!$B$2:$B$30)</f>
        <v>42345</v>
      </c>
      <c r="YK15" s="431">
        <f>WORKDAY(YK16,'NEO 5322121'!$A15,'[2]Holiday Schedule'!$B$2:$B$30)</f>
        <v>42345</v>
      </c>
      <c r="YL15" s="431">
        <f>WORKDAY(YL16,'NEO 5322121'!$A15,'[2]Holiday Schedule'!$B$2:$B$30)</f>
        <v>42345</v>
      </c>
      <c r="YM15" s="431">
        <f>WORKDAY(YM16,'NEO 5322121'!$A15,'[2]Holiday Schedule'!$B$2:$B$30)</f>
        <v>42345</v>
      </c>
      <c r="YN15" s="431">
        <f>WORKDAY(YN16,'NEO 5322121'!$A15,'[2]Holiday Schedule'!$B$2:$B$30)</f>
        <v>42345</v>
      </c>
      <c r="YO15" s="431">
        <f>WORKDAY(YO16,'NEO 5322121'!$A15,'[2]Holiday Schedule'!$B$2:$B$30)</f>
        <v>42345</v>
      </c>
      <c r="YP15" s="431">
        <f>WORKDAY(YP16,'NEO 5322121'!$A15,'[2]Holiday Schedule'!$B$2:$B$30)</f>
        <v>42345</v>
      </c>
      <c r="YQ15" s="431">
        <f>WORKDAY(YQ16,'NEO 5322121'!$A15,'[2]Holiday Schedule'!$B$2:$B$30)</f>
        <v>42345</v>
      </c>
      <c r="YR15" s="431">
        <f>WORKDAY(YR16,'NEO 5322121'!$A15,'[2]Holiday Schedule'!$B$2:$B$30)</f>
        <v>42277</v>
      </c>
      <c r="YS15" s="431">
        <f>WORKDAY(YS16,'NEO 5322121'!$A15,'[2]Holiday Schedule'!$B$2:$B$30)</f>
        <v>42277</v>
      </c>
      <c r="YT15" s="436"/>
      <c r="YU15" s="431">
        <f>WORKDAY(YU16,'NEO 5322121'!$A15,'[2]Holiday Schedule'!$B$2:$B$30)</f>
        <v>42277</v>
      </c>
      <c r="YV15" s="431">
        <f>WORKDAY(YV16,'NEO 5322121'!$A15,'[2]Holiday Schedule'!$B$2:$B$30)</f>
        <v>42277</v>
      </c>
      <c r="YW15" s="431">
        <f>WORKDAY(YW16,'NEO 5322121'!$A15,'[2]Holiday Schedule'!$B$2:$B$30)</f>
        <v>42277</v>
      </c>
      <c r="YX15" s="431">
        <f>WORKDAY(YX16,'NEO 5322121'!$A15,'[2]Holiday Schedule'!$B$2:$B$30)</f>
        <v>42277</v>
      </c>
      <c r="YY15" s="431">
        <f>WORKDAY(YY16,'NEO 5322121'!$A15,'[2]Holiday Schedule'!$B$2:$B$30)</f>
        <v>42277</v>
      </c>
      <c r="YZ15" s="431">
        <f>WORKDAY(YZ16,'NEO 5322121'!$A15,'[2]Holiday Schedule'!$B$2:$B$30)</f>
        <v>42277</v>
      </c>
      <c r="ZA15" s="431">
        <f>WORKDAY(ZA16,'NEO 5322121'!$A15,'[2]Holiday Schedule'!$B$2:$B$30)</f>
        <v>42277</v>
      </c>
      <c r="ZB15" s="431">
        <f>WORKDAY(ZB16,'NEO 5322121'!$A15,'[2]Holiday Schedule'!$B$2:$B$30)</f>
        <v>42277</v>
      </c>
      <c r="ZC15" s="431">
        <f>WORKDAY(ZC16,'NEO 5322121'!$A15,'[2]Holiday Schedule'!$B$2:$B$30)</f>
        <v>42277</v>
      </c>
      <c r="ZD15" s="431">
        <f>WORKDAY(ZD16,'NEO 5322121'!$A15,'[2]Holiday Schedule'!$B$2:$B$30)</f>
        <v>42277</v>
      </c>
      <c r="ZE15" s="431">
        <f>WORKDAY(ZE16,'NEO 5322121'!$A15,'[2]Holiday Schedule'!$B$2:$B$30)</f>
        <v>42277</v>
      </c>
      <c r="ZF15" s="431">
        <f>WORKDAY(ZF16,'NEO 5322121'!$A15,'[2]Holiday Schedule'!$B$2:$B$30)</f>
        <v>42277</v>
      </c>
      <c r="ZG15" s="431">
        <f>WORKDAY(ZG16,'NEO 5322121'!$A15,'[2]Holiday Schedule'!$B$2:$B$30)</f>
        <v>42277</v>
      </c>
      <c r="ZH15" s="431">
        <f>WORKDAY(ZH16,'NEO 5322121'!$A15,'[2]Holiday Schedule'!$B$2:$B$30)</f>
        <v>42277</v>
      </c>
      <c r="ZI15" s="431">
        <f>WORKDAY(ZI16,'NEO 5322121'!$A15,'[2]Holiday Schedule'!$B$2:$B$30)</f>
        <v>42277</v>
      </c>
      <c r="ZJ15" s="431">
        <f>WORKDAY(ZJ16,'NEO 5322121'!$A15,'[2]Holiday Schedule'!$B$2:$B$30)</f>
        <v>42277</v>
      </c>
      <c r="ZK15" s="431">
        <f>WORKDAY(ZK16,'NEO 5322121'!$A15,'[2]Holiday Schedule'!$B$2:$B$30)</f>
        <v>42277</v>
      </c>
      <c r="ZL15" s="431">
        <f>WORKDAY(ZL16,'NEO 5322121'!$A15,'[2]Holiday Schedule'!$B$2:$B$30)</f>
        <v>42277</v>
      </c>
      <c r="ZM15" s="431">
        <f>WORKDAY(ZM16,'NEO 5322121'!$A15,'[2]Holiday Schedule'!$B$2:$B$30)</f>
        <v>42277</v>
      </c>
      <c r="ZN15" s="431">
        <f>WORKDAY(ZN16,'NEO 5322121'!$A15,'[2]Holiday Schedule'!$B$2:$B$30)</f>
        <v>42277</v>
      </c>
      <c r="ZO15" s="431">
        <f>WORKDAY(ZO16,'NEO 5322121'!$A15,'[2]Holiday Schedule'!$B$2:$B$30)</f>
        <v>42277</v>
      </c>
      <c r="ZP15" s="431">
        <f>WORKDAY(ZP16,'NEO 5322121'!$A15,'[2]Holiday Schedule'!$B$2:$B$30)</f>
        <v>42277</v>
      </c>
      <c r="ZQ15" s="431">
        <f>WORKDAY(ZQ16,'NEO 5322121'!$A15,'[2]Holiday Schedule'!$B$2:$B$30)</f>
        <v>42277</v>
      </c>
      <c r="ZR15" s="431">
        <f>WORKDAY(ZR16,'NEO 5322121'!$A15,'[2]Holiday Schedule'!$B$2:$B$30)</f>
        <v>42277</v>
      </c>
      <c r="ZS15" s="431">
        <f>WORKDAY(ZS16,'NEO 5322121'!$A15,'[2]Holiday Schedule'!$B$2:$B$30)</f>
        <v>42277</v>
      </c>
      <c r="ZT15" s="431">
        <f>WORKDAY(ZT16,'NEO 5322121'!$A15,'[2]Holiday Schedule'!$B$2:$B$30)</f>
        <v>42277</v>
      </c>
      <c r="ZU15" s="431">
        <f>WORKDAY(ZU16,'NEO 5322121'!$A15,'[2]Holiday Schedule'!$B$2:$B$30)</f>
        <v>42277</v>
      </c>
      <c r="ZV15" s="431">
        <f>WORKDAY(ZV16,'NEO 5322121'!$A15,'[2]Holiday Schedule'!$B$2:$B$30)</f>
        <v>42277</v>
      </c>
      <c r="ZW15" s="431">
        <f>WORKDAY(ZW16,'NEO 5322121'!$A15,'[2]Holiday Schedule'!$B$2:$B$30)</f>
        <v>42277</v>
      </c>
      <c r="ZX15" s="431">
        <f>WORKDAY(ZX16,'NEO 5322121'!$A15,'[2]Holiday Schedule'!$B$2:$B$30)</f>
        <v>42277</v>
      </c>
      <c r="ZY15" s="431">
        <f>WORKDAY(ZY16,'NEO 5322121'!$A15,'[2]Holiday Schedule'!$B$2:$B$30)</f>
        <v>42277</v>
      </c>
      <c r="ZZ15" s="431">
        <f>WORKDAY(ZZ16,'NEO 5322121'!$A15,'[2]Holiday Schedule'!$B$2:$B$30)</f>
        <v>42277</v>
      </c>
      <c r="AAA15" s="431">
        <f>WORKDAY(AAA16,'NEO 5322121'!$A15,'[2]Holiday Schedule'!$B$2:$B$30)</f>
        <v>42277</v>
      </c>
      <c r="AAB15" s="431">
        <f>WORKDAY(AAB16,'NEO 5322121'!$A15,'[2]Holiday Schedule'!$B$2:$B$30)</f>
        <v>42277</v>
      </c>
      <c r="AAC15" s="431">
        <f>WORKDAY(AAC16,'NEO 5322121'!$A15,'[2]Holiday Schedule'!$B$2:$B$30)</f>
        <v>42277</v>
      </c>
      <c r="AAD15" s="431">
        <f>WORKDAY(AAD16,'NEO 5322121'!$A15,'[2]Holiday Schedule'!$B$2:$B$30)</f>
        <v>42277</v>
      </c>
      <c r="AAE15" s="431">
        <f>WORKDAY(AAE16,'NEO 5322121'!$A15,'[2]Holiday Schedule'!$B$2:$B$30)</f>
        <v>42277</v>
      </c>
      <c r="AAF15" s="436"/>
      <c r="AAG15" s="431">
        <f>WORKDAY(AAG16,'NEO 5322121'!$A15,'[2]Holiday Schedule'!$B$2:$B$30)</f>
        <v>42277</v>
      </c>
      <c r="AAH15" s="431">
        <f>WORKDAY(AAH16,'NEO 5322121'!$A15,'[2]Holiday Schedule'!$B$2:$B$30)</f>
        <v>42277</v>
      </c>
      <c r="AAI15" s="431">
        <f>WORKDAY(AAI16,'NEO 5322121'!$A15,'[2]Holiday Schedule'!$B$2:$B$30)</f>
        <v>42277</v>
      </c>
      <c r="AAJ15" s="431">
        <f>WORKDAY(AAJ16,'NEO 5322121'!$A15,'[2]Holiday Schedule'!$B$2:$B$30)</f>
        <v>42277</v>
      </c>
      <c r="AAK15" s="431">
        <f>WORKDAY(AAK16,'NEO 5322121'!$A15,'[2]Holiday Schedule'!$B$2:$B$30)</f>
        <v>42277</v>
      </c>
      <c r="AAL15" s="431">
        <f>WORKDAY(AAL16,'NEO 5322121'!$A15,'[2]Holiday Schedule'!$B$2:$B$30)</f>
        <v>42277</v>
      </c>
      <c r="AAM15" s="431">
        <f>WORKDAY(AAM16,'NEO 5322121'!$A15,'[2]Holiday Schedule'!$B$2:$B$30)</f>
        <v>42277</v>
      </c>
      <c r="AAN15" s="431">
        <f>WORKDAY(AAN16,'NEO 5322121'!$A15,'[2]Holiday Schedule'!$B$2:$B$30)</f>
        <v>42277</v>
      </c>
      <c r="AAO15" s="431">
        <f>WORKDAY(AAO16,'NEO 5322121'!$A15,'[2]Holiday Schedule'!$B$2:$B$30)</f>
        <v>42277</v>
      </c>
      <c r="AAP15" s="431">
        <f>WORKDAY(AAP16,'NEO 5322121'!$A15,'[2]Holiday Schedule'!$B$2:$B$30)</f>
        <v>42277</v>
      </c>
      <c r="AAQ15" s="431">
        <f>WORKDAY(AAQ16,'NEO 5322121'!$A15,'[2]Holiday Schedule'!$B$2:$B$30)</f>
        <v>42277</v>
      </c>
      <c r="AAR15" s="431">
        <f>WORKDAY(AAR16,'NEO 5322121'!$A15,'[2]Holiday Schedule'!$B$2:$B$30)</f>
        <v>42277</v>
      </c>
      <c r="AAS15" s="431">
        <f>WORKDAY(AAS16,'NEO 5322121'!$A15,'[2]Holiday Schedule'!$B$2:$B$30)</f>
        <v>42277</v>
      </c>
      <c r="AAT15" s="431">
        <f>WORKDAY(AAT16,'NEO 5322121'!$A15,'[2]Holiday Schedule'!$B$2:$B$30)</f>
        <v>42277</v>
      </c>
      <c r="AAU15" s="431">
        <f>WORKDAY(AAU16,'NEO 5322121'!$A15,'[2]Holiday Schedule'!$B$2:$B$30)</f>
        <v>42277</v>
      </c>
      <c r="AAV15" s="431">
        <f>WORKDAY(AAV16,'NEO 5322121'!$A15,'[2]Holiday Schedule'!$B$2:$B$30)</f>
        <v>42277</v>
      </c>
      <c r="AAW15" s="431">
        <f>WORKDAY(AAW16,'NEO 5322121'!$A15,'[2]Holiday Schedule'!$B$2:$B$30)</f>
        <v>42277</v>
      </c>
      <c r="AAX15" s="431">
        <f>WORKDAY(AAX16,'NEO 5322121'!$A15,'[2]Holiday Schedule'!$B$2:$B$30)</f>
        <v>42277</v>
      </c>
      <c r="AAY15" s="431">
        <f>WORKDAY(AAY16,'NEO 5322121'!$A15,'[2]Holiday Schedule'!$B$2:$B$30)</f>
        <v>42277</v>
      </c>
      <c r="AAZ15" s="431">
        <f>WORKDAY(AAZ16,'NEO 5322121'!$A15,'[2]Holiday Schedule'!$B$2:$B$30)</f>
        <v>42277</v>
      </c>
      <c r="ABA15" s="431">
        <f>WORKDAY(ABA16,'NEO 5322121'!$A15,'[2]Holiday Schedule'!$B$2:$B$30)</f>
        <v>42277</v>
      </c>
      <c r="ABB15" s="431">
        <f>WORKDAY(ABB16,'NEO 5322121'!$A15,'[2]Holiday Schedule'!$B$2:$B$30)</f>
        <v>42277</v>
      </c>
      <c r="ABC15" s="431">
        <f>WORKDAY(ABC16,'NEO 5322121'!$A15,'[2]Holiday Schedule'!$B$2:$B$30)</f>
        <v>42277</v>
      </c>
      <c r="ABD15" s="431">
        <f>WORKDAY(ABD16,'NEO 5322121'!$A15,'[2]Holiday Schedule'!$B$2:$B$30)</f>
        <v>42277</v>
      </c>
      <c r="ABE15" s="431">
        <f>WORKDAY(ABE16,'NEO 5322121'!$A15,'[2]Holiday Schedule'!$B$2:$B$30)</f>
        <v>42277</v>
      </c>
      <c r="ABF15" s="431">
        <f>WORKDAY(ABF16,'NEO 5322121'!$A15,'[2]Holiday Schedule'!$B$2:$B$30)</f>
        <v>42277</v>
      </c>
      <c r="ABG15" s="431">
        <f>WORKDAY(ABG16,'NEO 5322121'!$A15,'[2]Holiday Schedule'!$B$2:$B$30)</f>
        <v>42277</v>
      </c>
      <c r="ABH15" s="431">
        <f>WORKDAY(ABH16,'NEO 5322121'!$A15,'[2]Holiday Schedule'!$B$2:$B$30)</f>
        <v>42277</v>
      </c>
      <c r="ABI15" s="431">
        <f>WORKDAY(ABI16,'NEO 5322121'!$A15,'[2]Holiday Schedule'!$B$2:$B$30)</f>
        <v>42277</v>
      </c>
      <c r="ABJ15" s="431">
        <f>WORKDAY(ABJ16,'NEO 5322121'!$A15,'[2]Holiday Schedule'!$B$2:$B$30)</f>
        <v>42277</v>
      </c>
      <c r="ABK15" s="431">
        <f>WORKDAY(ABK16,'NEO 5322121'!$A15,'[2]Holiday Schedule'!$B$2:$B$30)</f>
        <v>42277</v>
      </c>
      <c r="ABL15" s="431">
        <f>WORKDAY(ABL16,'NEO 5322121'!$A15,'[2]Holiday Schedule'!$B$2:$B$30)</f>
        <v>42277</v>
      </c>
      <c r="ABM15" s="431">
        <f>WORKDAY(ABM16,'NEO 5322121'!$A15,'[2]Holiday Schedule'!$B$2:$B$30)</f>
        <v>42277</v>
      </c>
      <c r="ABN15" s="431">
        <f>WORKDAY(ABN16,'NEO 5322121'!$A15,'[2]Holiday Schedule'!$B$2:$B$30)</f>
        <v>42277</v>
      </c>
      <c r="ABO15" s="431">
        <f>WORKDAY(ABO16,'NEO 5322121'!$A15,'[2]Holiday Schedule'!$B$2:$B$30)</f>
        <v>42277</v>
      </c>
      <c r="ABP15" s="431">
        <f>WORKDAY(ABP16,'NEO 5322121'!$A15,'[2]Holiday Schedule'!$B$2:$B$30)</f>
        <v>42277</v>
      </c>
      <c r="ABQ15" s="431">
        <f>WORKDAY(ABQ16,'NEO 5322121'!$A15,'[2]Holiday Schedule'!$B$2:$B$30)</f>
        <v>42277</v>
      </c>
      <c r="ABR15" s="431">
        <f>WORKDAY(ABR16,'NEO 5322121'!$A15,'[2]Holiday Schedule'!$B$2:$B$30)</f>
        <v>42277</v>
      </c>
      <c r="ABS15" s="431">
        <f>WORKDAY(ABS16,'NEO 5322121'!$A15,'[2]Holiday Schedule'!$B$2:$B$30)</f>
        <v>42277</v>
      </c>
      <c r="ABT15" s="431">
        <f>WORKDAY(ABT16,'NEO 5322121'!$A15,'[2]Holiday Schedule'!$B$2:$B$30)</f>
        <v>42277</v>
      </c>
      <c r="ABU15" s="431">
        <f>WORKDAY(ABU16,'NEO 5322121'!$A15,'[2]Holiday Schedule'!$B$2:$B$30)</f>
        <v>42277</v>
      </c>
      <c r="ABV15" s="431">
        <f>WORKDAY(ABV16,'NEO 5322121'!$A15,'[2]Holiday Schedule'!$B$2:$B$30)</f>
        <v>42277</v>
      </c>
      <c r="ABW15" s="431">
        <f>WORKDAY(ABW16,'NEO 5322121'!$A15,'[2]Holiday Schedule'!$B$2:$B$30)</f>
        <v>42277</v>
      </c>
      <c r="ABX15" s="431">
        <f>WORKDAY(ABX16,'NEO 5322121'!$A15,'[2]Holiday Schedule'!$B$2:$B$30)</f>
        <v>42277</v>
      </c>
      <c r="ABY15" s="431">
        <f>WORKDAY(ABY16,'NEO 5322121'!$A15,'[2]Holiday Schedule'!$B$2:$B$30)</f>
        <v>42277</v>
      </c>
      <c r="ABZ15" s="431">
        <f>WORKDAY(ABZ16,'NEO 5322121'!$A15,'[2]Holiday Schedule'!$B$2:$B$30)</f>
        <v>42277</v>
      </c>
      <c r="ACA15" s="431">
        <f>WORKDAY(ACA16,'NEO 5322121'!$A15,'[2]Holiday Schedule'!$B$2:$B$30)</f>
        <v>42277</v>
      </c>
    </row>
    <row r="16" spans="1:755" ht="11.25" customHeight="1">
      <c r="A16" s="481">
        <v>4</v>
      </c>
      <c r="B16" s="97" t="s">
        <v>8</v>
      </c>
      <c r="C16" s="437"/>
      <c r="D16" s="39"/>
      <c r="E16" s="437"/>
      <c r="F16" s="437"/>
      <c r="G16" s="437"/>
      <c r="H16" s="437"/>
      <c r="I16" s="437"/>
      <c r="J16" s="437"/>
      <c r="K16" s="437"/>
      <c r="L16" s="437"/>
      <c r="M16" s="437"/>
      <c r="N16" s="437"/>
      <c r="O16" s="437"/>
      <c r="P16" s="437"/>
      <c r="Q16" s="437"/>
      <c r="R16" s="437"/>
      <c r="S16" s="437"/>
      <c r="T16" s="437"/>
      <c r="U16" s="437"/>
      <c r="V16" s="437"/>
      <c r="W16" s="437"/>
      <c r="X16" s="104"/>
      <c r="Y16" s="268"/>
      <c r="Z16" s="282"/>
      <c r="AA16" s="431"/>
      <c r="AB16" s="431"/>
      <c r="AC16" s="431"/>
      <c r="AD16" s="431"/>
      <c r="AE16" s="431"/>
      <c r="AF16" s="431"/>
      <c r="AG16" s="269"/>
      <c r="AH16" s="431"/>
      <c r="AI16" s="448"/>
      <c r="AJ16" s="431"/>
      <c r="AK16" s="431"/>
      <c r="AL16" s="431"/>
      <c r="AM16" s="431"/>
      <c r="AN16" s="431"/>
      <c r="AO16" s="283"/>
      <c r="AP16" s="431"/>
      <c r="AQ16" s="431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  <c r="BB16" s="431"/>
      <c r="BC16" s="438">
        <v>42266</v>
      </c>
      <c r="BD16" s="438">
        <v>42266</v>
      </c>
      <c r="BE16" s="431"/>
      <c r="BF16" s="431"/>
      <c r="BG16" s="431"/>
      <c r="BH16" s="438">
        <v>42266</v>
      </c>
      <c r="BI16" s="438">
        <v>42266</v>
      </c>
      <c r="BJ16" s="449"/>
      <c r="BK16" s="431"/>
      <c r="BL16" s="431"/>
      <c r="BM16" s="431"/>
      <c r="BN16" s="438">
        <v>42266</v>
      </c>
      <c r="BO16" s="431"/>
      <c r="BP16" s="431"/>
      <c r="BQ16" s="431"/>
      <c r="BR16" s="431"/>
      <c r="BS16" s="431"/>
      <c r="BT16" s="431"/>
      <c r="BU16" s="431"/>
      <c r="BV16" s="431"/>
      <c r="BW16" s="438">
        <v>42269</v>
      </c>
      <c r="BX16" s="438"/>
      <c r="BY16" s="438"/>
      <c r="BZ16" s="438"/>
      <c r="CA16" s="438"/>
      <c r="CB16" s="438"/>
      <c r="CC16" s="438"/>
      <c r="CD16" s="438"/>
      <c r="CE16" s="438"/>
      <c r="CF16" s="438"/>
      <c r="CG16" s="438"/>
      <c r="CH16" s="438"/>
      <c r="CI16" s="438">
        <v>42272</v>
      </c>
      <c r="CJ16" s="438">
        <v>42272</v>
      </c>
      <c r="CK16" s="438">
        <v>42272</v>
      </c>
      <c r="CL16" s="438">
        <v>42272</v>
      </c>
      <c r="CM16" s="438">
        <v>42272</v>
      </c>
      <c r="CN16" s="438">
        <v>42272</v>
      </c>
      <c r="CO16" s="438">
        <v>42272</v>
      </c>
      <c r="CP16" s="438">
        <v>42272</v>
      </c>
      <c r="CQ16" s="431"/>
      <c r="CR16" s="438">
        <v>42272</v>
      </c>
      <c r="CS16" s="438">
        <v>42272</v>
      </c>
      <c r="CT16" s="438">
        <v>42272</v>
      </c>
      <c r="CU16" s="438">
        <v>42272</v>
      </c>
      <c r="CV16" s="438">
        <v>42272</v>
      </c>
      <c r="CW16" s="438">
        <v>42272</v>
      </c>
      <c r="CX16" s="438">
        <v>42272</v>
      </c>
      <c r="CY16" s="438">
        <v>42272</v>
      </c>
      <c r="CZ16" s="438">
        <v>42272</v>
      </c>
      <c r="DA16" s="438">
        <v>42272</v>
      </c>
      <c r="DB16" s="431">
        <f>WORKDAY(DB17,'NEO 5322121'!$A16,'[2]Holiday Schedule'!$B$2:$B$30)</f>
        <v>42277</v>
      </c>
      <c r="DC16" s="431">
        <f>WORKDAY(DC17,'NEO 5322121'!$A16,'[2]Holiday Schedule'!$B$2:$B$30)</f>
        <v>42277</v>
      </c>
      <c r="DD16" s="431">
        <f>WORKDAY(DD17,'NEO 5322121'!$A16,'[2]Holiday Schedule'!$B$2:$B$30)</f>
        <v>42277</v>
      </c>
      <c r="DE16" s="441">
        <f>WORKDAY(DE17,'NEO 5322121'!$A16,'[2]Holiday Schedule'!$B$2:$B$30)</f>
        <v>42277</v>
      </c>
      <c r="DF16" s="431">
        <f>WORKDAY(DF17,'NEO 5322121'!$A16,'[2]Holiday Schedule'!$B$2:$B$30)</f>
        <v>42278</v>
      </c>
      <c r="DG16" s="431">
        <f>WORKDAY(DG17,'NEO 5322121'!$A16,'[2]Holiday Schedule'!$B$2:$B$30)</f>
        <v>42277</v>
      </c>
      <c r="DH16" s="431">
        <f>WORKDAY(DH17,'NEO 5322121'!$A16,'[2]Holiday Schedule'!$B$2:$B$30)</f>
        <v>42277</v>
      </c>
      <c r="DI16" s="431">
        <f>WORKDAY(DI17,'NEO 5322121'!$A16,'[2]Holiday Schedule'!$B$2:$B$30)</f>
        <v>42277</v>
      </c>
      <c r="DJ16" s="431">
        <f>WORKDAY(DJ17,'NEO 5322121'!$A16,'[2]Holiday Schedule'!$B$2:$B$30)</f>
        <v>42278</v>
      </c>
      <c r="DK16" s="431">
        <f>WORKDAY(DK17,'NEO 5322121'!$A16,'[2]Holiday Schedule'!$B$2:$B$30)</f>
        <v>42277</v>
      </c>
      <c r="DL16" s="431">
        <f>WORKDAY(DL17,'NEO 5322121'!$A16,'[2]Holiday Schedule'!$B$2:$B$30)</f>
        <v>42277</v>
      </c>
      <c r="DM16" s="431">
        <f>WORKDAY(DM17,'NEO 5322121'!$A16,'[2]Holiday Schedule'!$B$2:$B$30)</f>
        <v>42277</v>
      </c>
      <c r="DN16" s="431">
        <f>WORKDAY(DN17,'NEO 5322121'!$A16,'[2]Holiday Schedule'!$B$2:$B$30)</f>
        <v>42277</v>
      </c>
      <c r="DO16" s="431">
        <f>WORKDAY(DO17,'NEO 5322121'!$A16,'[2]Holiday Schedule'!$B$2:$B$30)</f>
        <v>42277</v>
      </c>
      <c r="DP16" s="431">
        <f>WORKDAY(DP17,'NEO 5322121'!$A16,'[2]Holiday Schedule'!$B$2:$B$30)</f>
        <v>42277</v>
      </c>
      <c r="DQ16" s="431">
        <f>WORKDAY(DQ17,'NEO 5322121'!$A16,'[2]Holiday Schedule'!$B$2:$B$30)</f>
        <v>42278</v>
      </c>
      <c r="DR16" s="431">
        <f>WORKDAY(DR17,'NEO 5322121'!$A16,'[2]Holiday Schedule'!$B$2:$B$30)</f>
        <v>42277</v>
      </c>
      <c r="DS16" s="431">
        <f>WORKDAY(DS17,'NEO 5322121'!$A16,'[2]Holiday Schedule'!$B$2:$B$30)</f>
        <v>42278</v>
      </c>
      <c r="DT16" s="431">
        <f>WORKDAY(DT17,'NEO 5322121'!$A16,'[2]Holiday Schedule'!$B$2:$B$30)</f>
        <v>42278</v>
      </c>
      <c r="DU16" s="434"/>
      <c r="DV16" s="431">
        <f>WORKDAY(DV17,'NEO 5322121'!$A16,'[2]Holiday Schedule'!$B$2:$B$30)</f>
        <v>42275</v>
      </c>
      <c r="DW16" s="431">
        <f>WORKDAY(DW17,'NEO 5322121'!$A16,'[2]Holiday Schedule'!$B$2:$B$30)</f>
        <v>42278</v>
      </c>
      <c r="DX16" s="431">
        <f>WORKDAY(DX17,'NEO 5322121'!$A16,'[2]Holiday Schedule'!$B$2:$B$30)</f>
        <v>42283</v>
      </c>
      <c r="DY16" s="431">
        <f>WORKDAY(DY17,'NEO 5322121'!$A16,'[2]Holiday Schedule'!$B$2:$B$30)</f>
        <v>42284</v>
      </c>
      <c r="DZ16" s="431">
        <f>WORKDAY(DZ17,'NEO 5322121'!$A16,'[2]Holiday Schedule'!$B$2:$B$30)</f>
        <v>42284</v>
      </c>
      <c r="EA16" s="431">
        <f>WORKDAY(EA17,'NEO 5322121'!$A16,'[2]Holiday Schedule'!$B$2:$B$30)</f>
        <v>42284</v>
      </c>
      <c r="EB16" s="431">
        <f>WORKDAY(EB17,'NEO 5322121'!$A16,'[2]Holiday Schedule'!$B$2:$B$30)</f>
        <v>42284</v>
      </c>
      <c r="EC16" s="431">
        <f>WORKDAY(EC17,'NEO 5322121'!$A16,'[2]Holiday Schedule'!$B$2:$B$30)</f>
        <v>42284</v>
      </c>
      <c r="ED16" s="441">
        <f>WORKDAY(ED17,'NEO 5322121'!$A16,'[2]Holiday Schedule'!$B$2:$B$30)</f>
        <v>42284</v>
      </c>
      <c r="EE16" s="431">
        <f>WORKDAY(EE17,'NEO 5322121'!$A16,'[2]Holiday Schedule'!$B$2:$B$30)</f>
        <v>42284</v>
      </c>
      <c r="EF16" s="431">
        <f>WORKDAY(EF17,'NEO 5322121'!$A16,'[2]Holiday Schedule'!$B$2:$B$30)</f>
        <v>42284</v>
      </c>
      <c r="EG16" s="431">
        <f>WORKDAY(EG17,'NEO 5322121'!$A16,'[2]Holiday Schedule'!$B$2:$B$30)</f>
        <v>42284</v>
      </c>
      <c r="EH16" s="431">
        <f>WORKDAY(EH17,'NEO 5322121'!$A16,'[2]Holiday Schedule'!$B$2:$B$30)</f>
        <v>42284</v>
      </c>
      <c r="EI16" s="431">
        <f>WORKDAY(EI17,'NEO 5322121'!$A16,'[2]Holiday Schedule'!$B$2:$B$30)</f>
        <v>42284</v>
      </c>
      <c r="EJ16" s="431">
        <f>WORKDAY(EJ17,'NEO 5322121'!$A16,'[2]Holiday Schedule'!$B$2:$B$30)</f>
        <v>42285</v>
      </c>
      <c r="EK16" s="431">
        <f>WORKDAY(EK17,'NEO 5322121'!$A16,'[2]Holiday Schedule'!$B$2:$B$30)</f>
        <v>42292</v>
      </c>
      <c r="EL16" s="431">
        <f>WORKDAY(EL17,'NEO 5322121'!$A16,'[2]Holiday Schedule'!$B$2:$B$30)</f>
        <v>42291</v>
      </c>
      <c r="EM16" s="431">
        <f>WORKDAY(EM17,'NEO 5322121'!$A16,'[2]Holiday Schedule'!$B$2:$B$30)</f>
        <v>42291</v>
      </c>
      <c r="EN16" s="431">
        <f>WORKDAY(EN17,'NEO 5322121'!$A16,'[2]Holiday Schedule'!$B$2:$B$30)</f>
        <v>42291</v>
      </c>
      <c r="EO16" s="431">
        <f>WORKDAY(EO17,'NEO 5322121'!$A16,'[2]Holiday Schedule'!$B$2:$B$30)</f>
        <v>42291</v>
      </c>
      <c r="EP16" s="431">
        <f>WORKDAY(EP17,'NEO 5322121'!$A16,'[2]Holiday Schedule'!$B$2:$B$30)</f>
        <v>42291</v>
      </c>
      <c r="EQ16" s="431">
        <f>WORKDAY(EQ17,'NEO 5322121'!$A16,'[2]Holiday Schedule'!$B$2:$B$30)</f>
        <v>42291</v>
      </c>
      <c r="ER16" s="431">
        <f>WORKDAY(ER17,'NEO 5322121'!$A16,'[2]Holiday Schedule'!$B$2:$B$30)</f>
        <v>42291</v>
      </c>
      <c r="ES16" s="431">
        <f>WORKDAY(ES17,'NEO 5322121'!$A16,'[2]Holiday Schedule'!$B$2:$B$30)</f>
        <v>42291</v>
      </c>
      <c r="ET16" s="431">
        <f>WORKDAY(ET17,'NEO 5322121'!$A16,'[2]Holiday Schedule'!$B$2:$B$30)</f>
        <v>42291</v>
      </c>
      <c r="EU16" s="431">
        <f>WORKDAY(EU17,'NEO 5322121'!$A16,'[2]Holiday Schedule'!$B$2:$B$30)</f>
        <v>42289</v>
      </c>
      <c r="EV16" s="431">
        <f>WORKDAY(EV17,'NEO 5322121'!$A16,'[2]Holiday Schedule'!$B$2:$B$30)</f>
        <v>42291</v>
      </c>
      <c r="EW16" s="431">
        <f>WORKDAY(EW17,'NEO 5322121'!$A16,'[2]Holiday Schedule'!$B$2:$B$30)</f>
        <v>42291</v>
      </c>
      <c r="EX16" s="431">
        <f>WORKDAY(EX17,'NEO 5322121'!$A16,'[2]Holiday Schedule'!$B$2:$B$30)</f>
        <v>42291</v>
      </c>
      <c r="EY16" s="431">
        <f>WORKDAY(EY17,'NEO 5322121'!$A16,'[2]Holiday Schedule'!$B$2:$B$30)</f>
        <v>42291</v>
      </c>
      <c r="EZ16" s="435"/>
      <c r="FA16" s="431">
        <f>WORKDAY(FA17,'NEO 5322121'!$A16,'[2]Holiday Schedule'!$B$2:$B$30)</f>
        <v>42291</v>
      </c>
      <c r="FB16" s="441">
        <f>WORKDAY(FB17,'NEO 5322121'!$A16,'[2]Holiday Schedule'!$B$2:$B$30)</f>
        <v>42291</v>
      </c>
      <c r="FC16" s="431">
        <f>WORKDAY(FC17,'NEO 5322121'!$A16,'[2]Holiday Schedule'!$B$2:$B$30)</f>
        <v>42291</v>
      </c>
      <c r="FD16" s="431">
        <f>WORKDAY(FD17,'NEO 5322121'!$A16,'[2]Holiday Schedule'!$B$2:$B$30)</f>
        <v>42291</v>
      </c>
      <c r="FE16" s="431">
        <f>WORKDAY(FE17,'NEO 5322121'!$A16,'[2]Holiday Schedule'!$B$2:$B$30)</f>
        <v>42290</v>
      </c>
      <c r="FF16" s="431">
        <f>WORKDAY(FF17,'NEO 5322121'!$A16,'[2]Holiday Schedule'!$B$2:$B$30)</f>
        <v>42293</v>
      </c>
      <c r="FG16" s="431">
        <f>WORKDAY(FG17,'NEO 5322121'!$A16,'[2]Holiday Schedule'!$B$2:$B$30)</f>
        <v>42293</v>
      </c>
      <c r="FH16" s="431">
        <f>WORKDAY(FH17,'NEO 5322121'!$A16,'[2]Holiday Schedule'!$B$2:$B$30)</f>
        <v>42293</v>
      </c>
      <c r="FI16" s="431">
        <f>WORKDAY(FI17,'NEO 5322121'!$A16,'[2]Holiday Schedule'!$B$2:$B$30)</f>
        <v>42293</v>
      </c>
      <c r="FJ16" s="431">
        <f>WORKDAY(FJ17,'NEO 5322121'!$A16,'[2]Holiday Schedule'!$B$2:$B$30)</f>
        <v>42293</v>
      </c>
      <c r="FK16" s="431">
        <f>WORKDAY(FK17,'NEO 5322121'!$A16,'[2]Holiday Schedule'!$B$2:$B$30)</f>
        <v>42292</v>
      </c>
      <c r="FL16" s="431">
        <f>WORKDAY(FL17,'NEO 5322121'!$A16,'[2]Holiday Schedule'!$B$2:$B$30)</f>
        <v>42293</v>
      </c>
      <c r="FM16" s="431">
        <f>WORKDAY(FM17,'NEO 5322121'!$A16,'[2]Holiday Schedule'!$B$2:$B$30)</f>
        <v>42293</v>
      </c>
      <c r="FN16" s="431">
        <f>WORKDAY(FN17,'NEO 5322121'!$A16,'[2]Holiday Schedule'!$B$2:$B$30)</f>
        <v>42293</v>
      </c>
      <c r="FO16" s="431">
        <f>WORKDAY(FO17,'NEO 5322121'!$A16,'[2]Holiday Schedule'!$B$2:$B$30)</f>
        <v>42293</v>
      </c>
      <c r="FP16" s="431">
        <f>WORKDAY(FP17,'NEO 5322121'!$A16,'[2]Holiday Schedule'!$B$2:$B$30)</f>
        <v>42293</v>
      </c>
      <c r="FQ16" s="431">
        <f>WORKDAY(FQ17,'NEO 5322121'!$A16,'[2]Holiday Schedule'!$B$2:$B$30)</f>
        <v>42293</v>
      </c>
      <c r="FR16" s="431">
        <f>WORKDAY(FR17,'NEO 5322121'!$A16,'[2]Holiday Schedule'!$B$2:$B$30)</f>
        <v>42293</v>
      </c>
      <c r="FS16" s="431">
        <f>WORKDAY(FS17,'NEO 5322121'!$A16,'[2]Holiday Schedule'!$B$2:$B$30)</f>
        <v>42293</v>
      </c>
      <c r="FT16" s="431">
        <f>WORKDAY(FT17,'NEO 5322121'!$A16,'[2]Holiday Schedule'!$B$2:$B$30)</f>
        <v>42293</v>
      </c>
      <c r="FU16" s="431">
        <f>WORKDAY(FU17,'NEO 5322121'!$A16,'[2]Holiday Schedule'!$B$2:$B$30)</f>
        <v>42293</v>
      </c>
      <c r="FV16" s="431">
        <f>WORKDAY(FV17,'NEO 5322121'!$A16,'[2]Holiday Schedule'!$B$2:$B$30)</f>
        <v>42293</v>
      </c>
      <c r="FW16" s="431">
        <f>WORKDAY(FW17,'NEO 5322121'!$A16,'[2]Holiday Schedule'!$B$2:$B$30)</f>
        <v>42293</v>
      </c>
      <c r="FX16" s="431">
        <f>WORKDAY(FX17,'NEO 5322121'!$A16,'[2]Holiday Schedule'!$B$2:$B$30)</f>
        <v>42293</v>
      </c>
      <c r="FY16" s="431">
        <f>WORKDAY(FY17,'NEO 5322121'!$A16,'[2]Holiday Schedule'!$B$2:$B$30)</f>
        <v>42293</v>
      </c>
      <c r="FZ16" s="431">
        <f>WORKDAY(FZ17,'NEO 5322121'!$A16,'[2]Holiday Schedule'!$B$2:$B$30)</f>
        <v>42293</v>
      </c>
      <c r="GA16" s="441">
        <f>WORKDAY(GA17,'NEO 5322121'!$A16,'[2]Holiday Schedule'!$B$2:$B$30)</f>
        <v>42293</v>
      </c>
      <c r="GB16" s="431">
        <f>WORKDAY(GB17,'NEO 5322121'!$A16,'[2]Holiday Schedule'!$B$2:$B$30)</f>
        <v>42293</v>
      </c>
      <c r="GC16" s="431">
        <f>WORKDAY(GC17,'NEO 5322121'!$A16,'[2]Holiday Schedule'!$B$2:$B$30)</f>
        <v>42293</v>
      </c>
      <c r="GD16" s="431">
        <f>WORKDAY(GD17,'NEO 5322121'!$A16,'[2]Holiday Schedule'!$B$2:$B$30)</f>
        <v>42296</v>
      </c>
      <c r="GE16" s="431">
        <f>WORKDAY(GE17,'NEO 5322121'!$A16,'[2]Holiday Schedule'!$B$2:$B$30)</f>
        <v>42296</v>
      </c>
      <c r="GF16" s="431">
        <f>WORKDAY(GF17,'NEO 5322121'!$A16,'[2]Holiday Schedule'!$B$2:$B$30)</f>
        <v>42296</v>
      </c>
      <c r="GG16" s="431">
        <f>WORKDAY(GG17,'NEO 5322121'!$A16,'[2]Holiday Schedule'!$B$2:$B$30)</f>
        <v>42296</v>
      </c>
      <c r="GH16" s="431">
        <f>WORKDAY(GH17,'NEO 5322121'!$A16,'[2]Holiday Schedule'!$B$2:$B$30)</f>
        <v>42296</v>
      </c>
      <c r="GI16" s="431">
        <f>WORKDAY(GI17,'NEO 5322121'!$A16,'[2]Holiday Schedule'!$B$2:$B$30)</f>
        <v>42296</v>
      </c>
      <c r="GJ16" s="431">
        <f>WORKDAY(GJ17,'NEO 5322121'!$A16,'[2]Holiday Schedule'!$B$2:$B$30)</f>
        <v>42296</v>
      </c>
      <c r="GK16" s="431">
        <f>WORKDAY(GK17,'NEO 5322121'!$A16,'[2]Holiday Schedule'!$B$2:$B$30)</f>
        <v>42296</v>
      </c>
      <c r="GL16" s="431">
        <f>WORKDAY(GL17,'NEO 5322121'!$A16,'[2]Holiday Schedule'!$B$2:$B$30)</f>
        <v>42296</v>
      </c>
      <c r="GM16" s="431">
        <f>WORKDAY(GM17,'NEO 5322121'!$A16,'[2]Holiday Schedule'!$B$2:$B$30)</f>
        <v>42296</v>
      </c>
      <c r="GN16" s="431">
        <f>WORKDAY(GN17,'NEO 5322121'!$A16,'[2]Holiday Schedule'!$B$2:$B$30)</f>
        <v>42296</v>
      </c>
      <c r="GO16" s="431">
        <f>WORKDAY(GO17,'NEO 5322121'!$A16,'[2]Holiday Schedule'!$B$2:$B$30)</f>
        <v>42296</v>
      </c>
      <c r="GP16" s="431">
        <f>WORKDAY(GP17,'NEO 5322121'!$A16,'[2]Holiday Schedule'!$B$2:$B$30)</f>
        <v>42296</v>
      </c>
      <c r="GQ16" s="431">
        <f>WORKDAY(GQ17,'NEO 5322121'!$A16,'[2]Holiday Schedule'!$B$2:$B$30)</f>
        <v>42296</v>
      </c>
      <c r="GR16" s="431">
        <f>WORKDAY(GR17,'NEO 5322121'!$A16,'[2]Holiday Schedule'!$B$2:$B$30)</f>
        <v>42296</v>
      </c>
      <c r="GS16" s="431">
        <f>WORKDAY(GS17,'NEO 5322121'!$A16,'[2]Holiday Schedule'!$B$2:$B$30)</f>
        <v>42296</v>
      </c>
      <c r="GT16" s="431">
        <f>WORKDAY(GT17,'NEO 5322121'!$A16,'[2]Holiday Schedule'!$B$2:$B$30)</f>
        <v>42296</v>
      </c>
      <c r="GU16" s="431">
        <f>WORKDAY(GU17,'NEO 5322121'!$A16,'[2]Holiday Schedule'!$B$2:$B$30)</f>
        <v>42303</v>
      </c>
      <c r="GV16" s="431">
        <f>WORKDAY(GV17,'NEO 5322121'!$A16,'[2]Holiday Schedule'!$B$2:$B$30)</f>
        <v>42303</v>
      </c>
      <c r="GW16" s="434"/>
      <c r="GX16" s="431">
        <f>WORKDAY(GX17,'NEO 5322121'!$A16,'[2]Holiday Schedule'!$B$2:$B$30)</f>
        <v>42303</v>
      </c>
      <c r="GY16" s="431">
        <f>WORKDAY(GY17,'NEO 5322121'!$A16,'[2]Holiday Schedule'!$B$2:$B$30)</f>
        <v>42303</v>
      </c>
      <c r="GZ16" s="431">
        <f>WORKDAY(GZ17,'NEO 5322121'!$A16,'[2]Holiday Schedule'!$B$2:$B$30)</f>
        <v>42303</v>
      </c>
      <c r="HA16" s="431">
        <f>WORKDAY(HA17,'NEO 5322121'!$A16,'[2]Holiday Schedule'!$B$2:$B$30)</f>
        <v>42303</v>
      </c>
      <c r="HB16" s="431">
        <f>WORKDAY(HB17,'NEO 5322121'!$A16,'[2]Holiday Schedule'!$B$2:$B$30)</f>
        <v>42303</v>
      </c>
      <c r="HC16" s="431">
        <f>WORKDAY(HC17,'NEO 5322121'!$A16,'[2]Holiday Schedule'!$B$2:$B$30)</f>
        <v>42303</v>
      </c>
      <c r="HD16" s="431">
        <f>WORKDAY(HD17,'NEO 5322121'!$A16,'[2]Holiday Schedule'!$B$2:$B$30)</f>
        <v>42303</v>
      </c>
      <c r="HE16" s="431">
        <f>WORKDAY(HE17,'NEO 5322121'!$A16,'[2]Holiday Schedule'!$B$2:$B$30)</f>
        <v>42303</v>
      </c>
      <c r="HF16" s="431">
        <f>WORKDAY(HF17,'NEO 5322121'!$A16,'[2]Holiday Schedule'!$B$2:$B$30)</f>
        <v>42303</v>
      </c>
      <c r="HG16" s="431">
        <f>WORKDAY(HG17,'NEO 5322121'!$A16,'[2]Holiday Schedule'!$B$2:$B$30)</f>
        <v>42303</v>
      </c>
      <c r="HH16" s="431">
        <f>WORKDAY(HH17,'NEO 5322121'!$A16,'[2]Holiday Schedule'!$B$2:$B$30)</f>
        <v>42303</v>
      </c>
      <c r="HI16" s="431">
        <f>WORKDAY(HI17,'NEO 5322121'!$A16,'[2]Holiday Schedule'!$B$2:$B$30)</f>
        <v>42303</v>
      </c>
      <c r="HJ16" s="431">
        <f>WORKDAY(HJ17,'NEO 5322121'!$A16,'[2]Holiday Schedule'!$B$2:$B$30)</f>
        <v>42296</v>
      </c>
      <c r="HK16" s="431">
        <f>WORKDAY(HK17,'NEO 5322121'!$A16,'[2]Holiday Schedule'!$B$2:$B$30)</f>
        <v>42303</v>
      </c>
      <c r="HL16" s="431">
        <f>WORKDAY(HL17,'NEO 5322121'!$A16,'[2]Holiday Schedule'!$B$2:$B$30)</f>
        <v>42303</v>
      </c>
      <c r="HM16" s="431">
        <f>WORKDAY(HM17,'NEO 5322121'!$A16,'[2]Holiday Schedule'!$B$2:$B$30)</f>
        <v>42303</v>
      </c>
      <c r="HN16" s="431">
        <f>WORKDAY(HN17,'NEO 5322121'!$A16,'[2]Holiday Schedule'!$B$2:$B$30)</f>
        <v>42305</v>
      </c>
      <c r="HO16" s="431">
        <f>WORKDAY(HO17,'NEO 5322121'!$A16,'[2]Holiday Schedule'!$B$2:$B$30)</f>
        <v>42305</v>
      </c>
      <c r="HP16" s="431">
        <f>WORKDAY(HP17,'NEO 5322121'!$A16,'[2]Holiday Schedule'!$B$2:$B$30)</f>
        <v>42305</v>
      </c>
      <c r="HQ16" s="431">
        <f>WORKDAY(HQ17,'NEO 5322121'!$A16,'[2]Holiday Schedule'!$B$2:$B$30)</f>
        <v>42305</v>
      </c>
      <c r="HR16" s="431">
        <f>WORKDAY(HR17,'NEO 5322121'!$A16,'[2]Holiday Schedule'!$B$2:$B$30)</f>
        <v>42305</v>
      </c>
      <c r="HS16" s="431">
        <f>WORKDAY(HS17,'NEO 5322121'!$A16,'[2]Holiday Schedule'!$B$2:$B$30)</f>
        <v>42305</v>
      </c>
      <c r="HT16" s="431">
        <f>WORKDAY(HT17,'NEO 5322121'!$A16,'[2]Holiday Schedule'!$B$2:$B$30)</f>
        <v>42299</v>
      </c>
      <c r="HU16" s="431">
        <f>WORKDAY(HU17,'NEO 5322121'!$A16,'[2]Holiday Schedule'!$B$2:$B$30)</f>
        <v>42305</v>
      </c>
      <c r="HV16" s="431">
        <f>WORKDAY(HV17,'NEO 5322121'!$A16,'[2]Holiday Schedule'!$B$2:$B$30)</f>
        <v>42305</v>
      </c>
      <c r="HW16" s="431">
        <f>WORKDAY(HW17,'NEO 5322121'!$A16,'[2]Holiday Schedule'!$B$2:$B$30)</f>
        <v>42305</v>
      </c>
      <c r="HX16" s="431">
        <f>WORKDAY(HX17,'NEO 5322121'!$A16,'[2]Holiday Schedule'!$B$2:$B$30)</f>
        <v>42305</v>
      </c>
      <c r="HY16" s="431">
        <f>WORKDAY(HY17,'NEO 5322121'!$A16,'[2]Holiday Schedule'!$B$2:$B$30)</f>
        <v>42304</v>
      </c>
      <c r="HZ16" s="431">
        <f>WORKDAY(HZ17,'NEO 5322121'!$A16,'[2]Holiday Schedule'!$B$2:$B$30)</f>
        <v>42304</v>
      </c>
      <c r="IA16" s="431">
        <f>WORKDAY(IA17,'NEO 5322121'!$A16,'[2]Holiday Schedule'!$B$2:$B$30)</f>
        <v>42304</v>
      </c>
      <c r="IB16" s="436"/>
      <c r="IC16" s="431">
        <f>WORKDAY(IC17,'NEO 5322121'!$A16,'[2]Holiday Schedule'!$B$2:$B$30)</f>
        <v>42304</v>
      </c>
      <c r="ID16" s="431">
        <f>WORKDAY(ID17,'NEO 5322121'!$A16,'[2]Holiday Schedule'!$B$2:$B$30)</f>
        <v>42304</v>
      </c>
      <c r="IE16" s="431">
        <f>WORKDAY(IE17,'NEO 5322121'!$A16,'[2]Holiday Schedule'!$B$2:$B$30)</f>
        <v>42305</v>
      </c>
      <c r="IF16" s="431">
        <f>WORKDAY(IF17,'NEO 5322121'!$A16,'[2]Holiday Schedule'!$B$2:$B$30)</f>
        <v>42304</v>
      </c>
      <c r="IG16" s="431">
        <f>WORKDAY(IG17,'NEO 5322121'!$A16,'[2]Holiday Schedule'!$B$2:$B$30)</f>
        <v>42304</v>
      </c>
      <c r="IH16" s="431">
        <f>WORKDAY(IH17,'NEO 5322121'!$A16,'[2]Holiday Schedule'!$B$2:$B$30)</f>
        <v>42306</v>
      </c>
      <c r="II16" s="431">
        <f>WORKDAY(II17,'NEO 5322121'!$A16,'[2]Holiday Schedule'!$B$2:$B$30)</f>
        <v>42306</v>
      </c>
      <c r="IJ16" s="431">
        <f>WORKDAY(IJ17,'NEO 5322121'!$A16,'[2]Holiday Schedule'!$B$2:$B$30)</f>
        <v>42306</v>
      </c>
      <c r="IK16" s="431">
        <f>WORKDAY(IK17,'NEO 5322121'!$A16,'[2]Holiday Schedule'!$B$2:$B$30)</f>
        <v>42306</v>
      </c>
      <c r="IL16" s="431">
        <f>WORKDAY(IL17,'NEO 5322121'!$A16,'[2]Holiday Schedule'!$B$2:$B$30)</f>
        <v>42306</v>
      </c>
      <c r="IM16" s="431">
        <f>WORKDAY(IM17,'NEO 5322121'!$A16,'[2]Holiday Schedule'!$B$2:$B$30)</f>
        <v>42306</v>
      </c>
      <c r="IN16" s="431">
        <f>WORKDAY(IN17,'NEO 5322121'!$A16,'[2]Holiday Schedule'!$B$2:$B$30)</f>
        <v>42306</v>
      </c>
      <c r="IO16" s="431">
        <f>WORKDAY(IO17,'NEO 5322121'!$A16,'[2]Holiday Schedule'!$B$2:$B$30)</f>
        <v>42306</v>
      </c>
      <c r="IP16" s="431">
        <f>WORKDAY(IP17,'NEO 5322121'!$A16,'[2]Holiday Schedule'!$B$2:$B$30)</f>
        <v>42306</v>
      </c>
      <c r="IQ16" s="431">
        <f>WORKDAY(IQ17,'NEO 5322121'!$A16,'[2]Holiday Schedule'!$B$2:$B$30)</f>
        <v>42311</v>
      </c>
      <c r="IR16" s="431">
        <f>WORKDAY(IR17,'NEO 5322121'!$A16,'[2]Holiday Schedule'!$B$2:$B$30)</f>
        <v>42311</v>
      </c>
      <c r="IS16" s="431">
        <f>WORKDAY(IS17,'NEO 5322121'!$A16,'[2]Holiday Schedule'!$B$2:$B$30)</f>
        <v>42311</v>
      </c>
      <c r="IT16" s="431">
        <f>WORKDAY(IT17,'NEO 5322121'!$A16,'[2]Holiday Schedule'!$B$2:$B$30)</f>
        <v>42311</v>
      </c>
      <c r="IU16" s="431">
        <f>WORKDAY(IU17,'NEO 5322121'!$A16,'[2]Holiday Schedule'!$B$2:$B$30)</f>
        <v>42311</v>
      </c>
      <c r="IV16" s="431">
        <f>WORKDAY(IV17,'NEO 5322121'!$A16,'[2]Holiday Schedule'!$B$2:$B$30)</f>
        <v>42311</v>
      </c>
      <c r="IW16" s="431">
        <f>WORKDAY(IW17,'NEO 5322121'!$A16,'[2]Holiday Schedule'!$B$2:$B$30)</f>
        <v>42311</v>
      </c>
      <c r="IX16" s="431">
        <f>WORKDAY(IX17,'NEO 5322121'!$A16,'[2]Holiday Schedule'!$B$2:$B$30)</f>
        <v>42311</v>
      </c>
      <c r="IY16" s="431">
        <f>WORKDAY(IY17,'NEO 5322121'!$A16,'[2]Holiday Schedule'!$B$2:$B$30)</f>
        <v>42311</v>
      </c>
      <c r="IZ16" s="431">
        <f>WORKDAY(IZ17,'NEO 5322121'!$A16,'[2]Holiday Schedule'!$B$2:$B$30)</f>
        <v>42311</v>
      </c>
      <c r="JA16" s="431">
        <f>WORKDAY(JA17,'NEO 5322121'!$A16,'[2]Holiday Schedule'!$B$2:$B$30)</f>
        <v>42311</v>
      </c>
      <c r="JB16" s="431">
        <f>WORKDAY(JB17,'NEO 5322121'!$A16,'[2]Holiday Schedule'!$B$2:$B$30)</f>
        <v>42311</v>
      </c>
      <c r="JC16" s="431">
        <f>WORKDAY(JC17,'NEO 5322121'!$A16,'[2]Holiday Schedule'!$B$2:$B$30)</f>
        <v>42311</v>
      </c>
      <c r="JD16" s="431">
        <f>WORKDAY(JD17,'NEO 5322121'!$A16,'[2]Holiday Schedule'!$B$2:$B$30)</f>
        <v>42311</v>
      </c>
      <c r="JE16" s="431">
        <f>WORKDAY(JE17,'NEO 5322121'!$A16,'[2]Holiday Schedule'!$B$2:$B$30)</f>
        <v>42311</v>
      </c>
      <c r="JF16" s="431">
        <f>WORKDAY(JF17,'NEO 5322121'!$A16,'[2]Holiday Schedule'!$B$2:$B$30)</f>
        <v>42311</v>
      </c>
      <c r="JG16" s="436"/>
      <c r="JH16" s="431">
        <f>WORKDAY(JH17,'NEO 5322121'!$A16,'[2]Holiday Schedule'!$B$2:$B$30)</f>
        <v>42311</v>
      </c>
      <c r="JI16" s="431">
        <f>WORKDAY(JI17,'NEO 5322121'!$A16,'[2]Holiday Schedule'!$B$2:$B$30)</f>
        <v>42311</v>
      </c>
      <c r="JJ16" s="431">
        <f>WORKDAY(JJ17,'NEO 5322121'!$A16,'[2]Holiday Schedule'!$B$2:$B$30)</f>
        <v>42312</v>
      </c>
      <c r="JK16" s="431">
        <f>WORKDAY(JK17,'NEO 5322121'!$A16,'[2]Holiday Schedule'!$B$2:$B$30)</f>
        <v>42307</v>
      </c>
      <c r="JL16" s="431">
        <f>WORKDAY(JL17,'NEO 5322121'!$A16,'[2]Holiday Schedule'!$B$2:$B$30)</f>
        <v>42306</v>
      </c>
      <c r="JM16" s="431">
        <f>WORKDAY(JM17,'NEO 5322121'!$A16,'[2]Holiday Schedule'!$B$2:$B$30)</f>
        <v>42307</v>
      </c>
      <c r="JN16" s="431">
        <f>WORKDAY(JN17,'NEO 5322121'!$A16,'[2]Holiday Schedule'!$B$2:$B$30)</f>
        <v>42307</v>
      </c>
      <c r="JO16" s="431">
        <f>WORKDAY(JO17,'NEO 5322121'!$A16,'[2]Holiday Schedule'!$B$2:$B$30)</f>
        <v>42307</v>
      </c>
      <c r="JP16" s="431">
        <f>WORKDAY(JP17,'NEO 5322121'!$A16,'[2]Holiday Schedule'!$B$2:$B$30)</f>
        <v>42307</v>
      </c>
      <c r="JQ16" s="431">
        <f>WORKDAY(JQ17,'NEO 5322121'!$A16,'[2]Holiday Schedule'!$B$2:$B$30)</f>
        <v>42307</v>
      </c>
      <c r="JR16" s="431">
        <f>WORKDAY(JR17,'NEO 5322121'!$A16,'[2]Holiday Schedule'!$B$2:$B$30)</f>
        <v>42310</v>
      </c>
      <c r="JS16" s="431">
        <f>WORKDAY(JS17,'NEO 5322121'!$A16,'[2]Holiday Schedule'!$B$2:$B$30)</f>
        <v>42310</v>
      </c>
      <c r="JT16" s="431">
        <f>WORKDAY(JT17,'NEO 5322121'!$A16,'[2]Holiday Schedule'!$B$2:$B$30)</f>
        <v>42310</v>
      </c>
      <c r="JU16" s="431">
        <f>WORKDAY(JU17,'NEO 5322121'!$A16,'[2]Holiday Schedule'!$B$2:$B$30)</f>
        <v>42313</v>
      </c>
      <c r="JV16" s="431">
        <f>WORKDAY(JV17,'NEO 5322121'!$A16,'[2]Holiday Schedule'!$B$2:$B$30)</f>
        <v>42310</v>
      </c>
      <c r="JW16" s="431">
        <f>WORKDAY(JW17,'NEO 5322121'!$A16,'[2]Holiday Schedule'!$B$2:$B$30)</f>
        <v>42312</v>
      </c>
      <c r="JX16" s="431">
        <f>WORKDAY(JX17,'NEO 5322121'!$A16,'[2]Holiday Schedule'!$B$2:$B$30)</f>
        <v>42312</v>
      </c>
      <c r="JY16" s="431">
        <f>WORKDAY(JY17,'NEO 5322121'!$A16,'[2]Holiday Schedule'!$B$2:$B$30)</f>
        <v>42312</v>
      </c>
      <c r="JZ16" s="431">
        <f>WORKDAY(JZ17,'NEO 5322121'!$A16,'[2]Holiday Schedule'!$B$2:$B$30)</f>
        <v>42312</v>
      </c>
      <c r="KA16" s="431">
        <f>WORKDAY(KA17,'NEO 5322121'!$A16,'[2]Holiday Schedule'!$B$2:$B$30)</f>
        <v>42312</v>
      </c>
      <c r="KB16" s="431">
        <f>WORKDAY(KB17,'NEO 5322121'!$A16,'[2]Holiday Schedule'!$B$2:$B$30)</f>
        <v>42312</v>
      </c>
      <c r="KC16" s="431">
        <f>WORKDAY(KC17,'NEO 5322121'!$A16,'[2]Holiday Schedule'!$B$2:$B$30)</f>
        <v>42312</v>
      </c>
      <c r="KD16" s="431">
        <f>WORKDAY(KD17,'NEO 5322121'!$A16,'[2]Holiday Schedule'!$B$2:$B$30)</f>
        <v>42312</v>
      </c>
      <c r="KE16" s="431">
        <f>WORKDAY(KE17,'NEO 5322121'!$A16,'[2]Holiday Schedule'!$B$2:$B$30)</f>
        <v>42312</v>
      </c>
      <c r="KF16" s="431">
        <f>WORKDAY(KF17,'NEO 5322121'!$A16,'[2]Holiday Schedule'!$B$2:$B$30)</f>
        <v>42312</v>
      </c>
      <c r="KG16" s="431">
        <f>WORKDAY(KG17,'NEO 5322121'!$A16,'[2]Holiday Schedule'!$B$2:$B$30)</f>
        <v>42312</v>
      </c>
      <c r="KH16" s="431">
        <f>WORKDAY(KH17,'NEO 5322121'!$A16,'[2]Holiday Schedule'!$B$2:$B$30)</f>
        <v>42314</v>
      </c>
      <c r="KI16" s="431">
        <f>WORKDAY(KI17,'NEO 5322121'!$A16,'[2]Holiday Schedule'!$B$2:$B$30)</f>
        <v>42319</v>
      </c>
      <c r="KJ16" s="431">
        <f>WORKDAY(KJ17,'NEO 5322121'!$A16,'[2]Holiday Schedule'!$B$2:$B$30)</f>
        <v>42319</v>
      </c>
      <c r="KK16" s="431">
        <f>WORKDAY(KK17,'NEO 5322121'!$A16,'[2]Holiday Schedule'!$B$2:$B$30)</f>
        <v>42319</v>
      </c>
      <c r="KL16" s="436"/>
      <c r="KM16" s="431">
        <f>WORKDAY(KM17,'NEO 5322121'!$A16,'[2]Holiday Schedule'!$B$2:$B$30)</f>
        <v>42319</v>
      </c>
      <c r="KN16" s="431">
        <f>WORKDAY(KN17,'NEO 5322121'!$A16,'[2]Holiday Schedule'!$B$2:$B$30)</f>
        <v>42319</v>
      </c>
      <c r="KO16" s="431">
        <f>WORKDAY(KO17,'NEO 5322121'!$A16,'[2]Holiday Schedule'!$B$2:$B$30)</f>
        <v>42319</v>
      </c>
      <c r="KP16" s="431">
        <f>WORKDAY(KP17,'NEO 5322121'!$A16,'[2]Holiday Schedule'!$B$2:$B$30)</f>
        <v>42321</v>
      </c>
      <c r="KQ16" s="431">
        <f>WORKDAY(KQ17,'NEO 5322121'!$A16,'[2]Holiday Schedule'!$B$2:$B$30)</f>
        <v>42321</v>
      </c>
      <c r="KR16" s="431">
        <f>WORKDAY(KR17,'NEO 5322121'!$A16,'[2]Holiday Schedule'!$B$2:$B$30)</f>
        <v>42321</v>
      </c>
      <c r="KS16" s="431">
        <f>WORKDAY(KS17,'NEO 5322121'!$A16,'[2]Holiday Schedule'!$B$2:$B$30)</f>
        <v>42321</v>
      </c>
      <c r="KT16" s="431">
        <f>WORKDAY(KT17,'NEO 5322121'!$A16,'[2]Holiday Schedule'!$B$2:$B$30)</f>
        <v>42321</v>
      </c>
      <c r="KU16" s="431">
        <f>WORKDAY(KU17,'NEO 5322121'!$A16,'[2]Holiday Schedule'!$B$2:$B$30)</f>
        <v>42314</v>
      </c>
      <c r="KV16" s="431">
        <f>WORKDAY(KV17,'NEO 5322121'!$A16,'[2]Holiday Schedule'!$B$2:$B$30)</f>
        <v>42321</v>
      </c>
      <c r="KW16" s="431">
        <f>WORKDAY(KW17,'NEO 5322121'!$A16,'[2]Holiday Schedule'!$B$2:$B$30)</f>
        <v>42321</v>
      </c>
      <c r="KX16" s="431">
        <f>WORKDAY(KX17,'NEO 5322121'!$A16,'[2]Holiday Schedule'!$B$2:$B$30)</f>
        <v>42321</v>
      </c>
      <c r="KY16" s="431">
        <f>WORKDAY(KY17,'NEO 5322121'!$A16,'[2]Holiday Schedule'!$B$2:$B$30)</f>
        <v>42321</v>
      </c>
      <c r="KZ16" s="431">
        <f>WORKDAY(KZ17,'NEO 5322121'!$A16,'[2]Holiday Schedule'!$B$2:$B$30)</f>
        <v>42321</v>
      </c>
      <c r="LA16" s="431">
        <f>WORKDAY(LA17,'NEO 5322121'!$A16,'[2]Holiday Schedule'!$B$2:$B$30)</f>
        <v>42321</v>
      </c>
      <c r="LB16" s="431">
        <f>WORKDAY(LB17,'NEO 5322121'!$A16,'[2]Holiday Schedule'!$B$2:$B$30)</f>
        <v>42326</v>
      </c>
      <c r="LC16" s="431">
        <f>WORKDAY(LC17,'NEO 5322121'!$A16,'[2]Holiday Schedule'!$B$2:$B$30)</f>
        <v>42326</v>
      </c>
      <c r="LD16" s="431">
        <f>WORKDAY(LD17,'NEO 5322121'!$A16,'[2]Holiday Schedule'!$B$2:$B$30)</f>
        <v>42326</v>
      </c>
      <c r="LE16" s="431">
        <f>WORKDAY(LE17,'NEO 5322121'!$A16,'[2]Holiday Schedule'!$B$2:$B$30)</f>
        <v>42326</v>
      </c>
      <c r="LF16" s="431">
        <f>WORKDAY(LF17,'NEO 5322121'!$A16,'[2]Holiday Schedule'!$B$2:$B$30)</f>
        <v>42326</v>
      </c>
      <c r="LG16" s="431">
        <f>WORKDAY(LG17,'NEO 5322121'!$A16,'[2]Holiday Schedule'!$B$2:$B$30)</f>
        <v>42326</v>
      </c>
      <c r="LH16" s="431">
        <f>WORKDAY(LH17,'NEO 5322121'!$A16,'[2]Holiday Schedule'!$B$2:$B$30)</f>
        <v>42326</v>
      </c>
      <c r="LI16" s="431">
        <f>WORKDAY(LI17,'NEO 5322121'!$A16,'[2]Holiday Schedule'!$B$2:$B$30)</f>
        <v>42326</v>
      </c>
      <c r="LJ16" s="431">
        <f>WORKDAY(LJ17,'NEO 5322121'!$A16,'[2]Holiday Schedule'!$B$2:$B$30)</f>
        <v>42326</v>
      </c>
      <c r="LK16" s="431">
        <f>WORKDAY(LK17,'NEO 5322121'!$A16,'[2]Holiday Schedule'!$B$2:$B$30)</f>
        <v>42326</v>
      </c>
      <c r="LL16" s="431">
        <f>WORKDAY(LL17,'NEO 5322121'!$A16,'[2]Holiday Schedule'!$B$2:$B$30)</f>
        <v>42328</v>
      </c>
      <c r="LM16" s="431">
        <f>WORKDAY(LM17,'NEO 5322121'!$A16,'[2]Holiday Schedule'!$B$2:$B$30)</f>
        <v>42326</v>
      </c>
      <c r="LN16" s="431">
        <f>WORKDAY(LN17,'NEO 5322121'!$A16,'[2]Holiday Schedule'!$B$2:$B$30)</f>
        <v>42328</v>
      </c>
      <c r="LO16" s="431">
        <f>WORKDAY(LO17,'NEO 5322121'!$A16,'[2]Holiday Schedule'!$B$2:$B$30)</f>
        <v>42328</v>
      </c>
      <c r="LP16" s="431">
        <f>WORKDAY(LP17,'NEO 5322121'!$A16,'[2]Holiday Schedule'!$B$2:$B$30)</f>
        <v>42328</v>
      </c>
      <c r="LQ16" s="436"/>
      <c r="LR16" s="431">
        <f>WORKDAY(LR17,'NEO 5322121'!$A16,'[2]Holiday Schedule'!$B$2:$B$30)</f>
        <v>42328</v>
      </c>
      <c r="LS16" s="431">
        <f>WORKDAY(LS17,'NEO 5322121'!$A16,'[2]Holiday Schedule'!$B$2:$B$30)</f>
        <v>42328</v>
      </c>
      <c r="LT16" s="431">
        <f>WORKDAY(LT17,'NEO 5322121'!$A16,'[2]Holiday Schedule'!$B$2:$B$30)</f>
        <v>42328</v>
      </c>
      <c r="LU16" s="431">
        <f>WORKDAY(LU17,'NEO 5322121'!$A16,'[2]Holiday Schedule'!$B$2:$B$30)</f>
        <v>42328</v>
      </c>
      <c r="LV16" s="431">
        <f>WORKDAY(LV17,'NEO 5322121'!$A16,'[2]Holiday Schedule'!$B$2:$B$30)</f>
        <v>42328</v>
      </c>
      <c r="LW16" s="431">
        <f>WORKDAY(LW17,'NEO 5322121'!$A16,'[2]Holiday Schedule'!$B$2:$B$30)</f>
        <v>42328</v>
      </c>
      <c r="LX16" s="431">
        <f>WORKDAY(LX17,'NEO 5322121'!$A16,'[2]Holiday Schedule'!$B$2:$B$30)</f>
        <v>42328</v>
      </c>
      <c r="LY16" s="431">
        <f>WORKDAY(LY17,'NEO 5322121'!$A16,'[2]Holiday Schedule'!$B$2:$B$30)</f>
        <v>42328</v>
      </c>
      <c r="LZ16" s="431">
        <f>WORKDAY(LZ17,'NEO 5322121'!$A16,'[2]Holiday Schedule'!$B$2:$B$30)</f>
        <v>42328</v>
      </c>
      <c r="MA16" s="431">
        <f>WORKDAY(MA17,'NEO 5322121'!$A16,'[2]Holiday Schedule'!$B$2:$B$30)</f>
        <v>42328</v>
      </c>
      <c r="MB16" s="431">
        <f>WORKDAY(MB17,'NEO 5322121'!$A16,'[2]Holiday Schedule'!$B$2:$B$30)</f>
        <v>42328</v>
      </c>
      <c r="MC16" s="431">
        <f>WORKDAY(MC17,'NEO 5322121'!$A16,'[2]Holiday Schedule'!$B$2:$B$30)</f>
        <v>42320</v>
      </c>
      <c r="MD16" s="431">
        <f>WORKDAY(MD17,'NEO 5322121'!$A16,'[2]Holiday Schedule'!$B$2:$B$30)</f>
        <v>42320</v>
      </c>
      <c r="ME16" s="431">
        <f>WORKDAY(ME17,'NEO 5322121'!$A16,'[2]Holiday Schedule'!$B$2:$B$30)</f>
        <v>42320</v>
      </c>
      <c r="MF16" s="431">
        <f>WORKDAY(MF17,'NEO 5322121'!$A16,'[2]Holiday Schedule'!$B$2:$B$30)</f>
        <v>42320</v>
      </c>
      <c r="MG16" s="431">
        <f>WORKDAY(MG17,'NEO 5322121'!$A16,'[2]Holiday Schedule'!$B$2:$B$30)</f>
        <v>42331</v>
      </c>
      <c r="MH16" s="431">
        <f>WORKDAY(MH17,'NEO 5322121'!$A16,'[2]Holiday Schedule'!$B$2:$B$30)</f>
        <v>42331</v>
      </c>
      <c r="MI16" s="431">
        <f>WORKDAY(MI17,'NEO 5322121'!$A16,'[2]Holiday Schedule'!$B$2:$B$30)</f>
        <v>42331</v>
      </c>
      <c r="MJ16" s="431">
        <f>WORKDAY(MJ17,'NEO 5322121'!$A16,'[2]Holiday Schedule'!$B$2:$B$30)</f>
        <v>42331</v>
      </c>
      <c r="MK16" s="431">
        <f>WORKDAY(MK17,'NEO 5322121'!$A16,'[2]Holiday Schedule'!$B$2:$B$30)</f>
        <v>42327</v>
      </c>
      <c r="ML16" s="431">
        <f>WORKDAY(ML17,'NEO 5322121'!$A16,'[2]Holiday Schedule'!$B$2:$B$30)</f>
        <v>42331</v>
      </c>
      <c r="MM16" s="431">
        <f>WORKDAY(MM17,'NEO 5322121'!$A16,'[2]Holiday Schedule'!$B$2:$B$30)</f>
        <v>42331</v>
      </c>
      <c r="MN16" s="431">
        <f>WORKDAY(MN17,'NEO 5322121'!$A16,'[2]Holiday Schedule'!$B$2:$B$30)</f>
        <v>42327</v>
      </c>
      <c r="MO16" s="431">
        <f>WORKDAY(MO17,'NEO 5322121'!$A16,'[2]Holiday Schedule'!$B$2:$B$30)</f>
        <v>42328</v>
      </c>
      <c r="MP16" s="431">
        <f>WORKDAY(MP17,'NEO 5322121'!$A16,'[2]Holiday Schedule'!$B$2:$B$30)</f>
        <v>42327</v>
      </c>
      <c r="MQ16" s="431">
        <f>WORKDAY(MQ17,'NEO 5322121'!$A16,'[2]Holiday Schedule'!$B$2:$B$30)</f>
        <v>42327</v>
      </c>
      <c r="MR16" s="431">
        <f>WORKDAY(MR17,'NEO 5322121'!$A16,'[2]Holiday Schedule'!$B$2:$B$30)</f>
        <v>42331</v>
      </c>
      <c r="MS16" s="431">
        <f>WORKDAY(MS17,'NEO 5322121'!$A16,'[2]Holiday Schedule'!$B$2:$B$30)</f>
        <v>42328</v>
      </c>
      <c r="MT16" s="431">
        <f>WORKDAY(MT17,'NEO 5322121'!$A16,'[2]Holiday Schedule'!$B$2:$B$30)</f>
        <v>42327</v>
      </c>
      <c r="MU16" s="431">
        <f>WORKDAY(MU17,'NEO 5322121'!$A16,'[2]Holiday Schedule'!$B$2:$B$30)</f>
        <v>42328</v>
      </c>
      <c r="MV16" s="436"/>
      <c r="MW16" s="431">
        <f>WORKDAY(MW17,'NEO 5322121'!$A16,'[2]Holiday Schedule'!$B$2:$B$30)</f>
        <v>42328</v>
      </c>
      <c r="MX16" s="431">
        <f>WORKDAY(MX17,'NEO 5322121'!$A16,'[2]Holiday Schedule'!$B$2:$B$30)</f>
        <v>42328</v>
      </c>
      <c r="MY16" s="431">
        <f>WORKDAY(MY17,'NEO 5322121'!$A16,'[2]Holiday Schedule'!$B$2:$B$30)</f>
        <v>42331</v>
      </c>
      <c r="MZ16" s="431">
        <f>WORKDAY(MZ17,'NEO 5322121'!$A16,'[2]Holiday Schedule'!$B$2:$B$30)</f>
        <v>42328</v>
      </c>
      <c r="NA16" s="431">
        <f>WORKDAY(NA17,'NEO 5322121'!$A16,'[2]Holiday Schedule'!$B$2:$B$30)</f>
        <v>42331</v>
      </c>
      <c r="NB16" s="431">
        <f>WORKDAY(NB17,'NEO 5322121'!$A16,'[2]Holiday Schedule'!$B$2:$B$30)</f>
        <v>42328</v>
      </c>
      <c r="NC16" s="431">
        <f>WORKDAY(NC17,'NEO 5322121'!$A16,'[2]Holiday Schedule'!$B$2:$B$30)</f>
        <v>42328</v>
      </c>
      <c r="ND16" s="431">
        <f>WORKDAY(ND17,'NEO 5322121'!$A16,'[2]Holiday Schedule'!$B$2:$B$30)</f>
        <v>42331</v>
      </c>
      <c r="NE16" s="431">
        <f>WORKDAY(NE17,'NEO 5322121'!$A16,'[2]Holiday Schedule'!$B$2:$B$30)</f>
        <v>42331</v>
      </c>
      <c r="NF16" s="431">
        <f>WORKDAY(NF17,'NEO 5322121'!$A16,'[2]Holiday Schedule'!$B$2:$B$30)</f>
        <v>42328</v>
      </c>
      <c r="NG16" s="431">
        <f>WORKDAY(NG17,'NEO 5322121'!$A16,'[2]Holiday Schedule'!$B$2:$B$30)</f>
        <v>42327</v>
      </c>
      <c r="NH16" s="431">
        <f>WORKDAY(NH17,'NEO 5322121'!$A16,'[2]Holiday Schedule'!$B$2:$B$30)</f>
        <v>42328</v>
      </c>
      <c r="NI16" s="431">
        <f>WORKDAY(NI17,'NEO 5322121'!$A16,'[2]Holiday Schedule'!$B$2:$B$30)</f>
        <v>42327</v>
      </c>
      <c r="NJ16" s="431">
        <f>WORKDAY(NJ17,'NEO 5322121'!$A16,'[2]Holiday Schedule'!$B$2:$B$30)</f>
        <v>42331</v>
      </c>
      <c r="NK16" s="431">
        <f>WORKDAY(NK17,'NEO 5322121'!$A16,'[2]Holiday Schedule'!$B$2:$B$30)</f>
        <v>42327</v>
      </c>
      <c r="NL16" s="431">
        <f>WORKDAY(NL17,'NEO 5322121'!$A16,'[2]Holiday Schedule'!$B$2:$B$30)</f>
        <v>42327</v>
      </c>
      <c r="NM16" s="431">
        <f>WORKDAY(NM17,'NEO 5322121'!$A16,'[2]Holiday Schedule'!$B$2:$B$30)</f>
        <v>42327</v>
      </c>
      <c r="NN16" s="431">
        <f>WORKDAY(NN17,'NEO 5322121'!$A16,'[2]Holiday Schedule'!$B$2:$B$30)</f>
        <v>42327</v>
      </c>
      <c r="NO16" s="431">
        <f>WORKDAY(NO17,'NEO 5322121'!$A16,'[2]Holiday Schedule'!$B$2:$B$30)</f>
        <v>42327</v>
      </c>
      <c r="NP16" s="431">
        <f>WORKDAY(NP17,'NEO 5322121'!$A16,'[2]Holiday Schedule'!$B$2:$B$30)</f>
        <v>42327</v>
      </c>
      <c r="NQ16" s="431">
        <f>WORKDAY(NQ17,'NEO 5322121'!$A16,'[2]Holiday Schedule'!$B$2:$B$30)</f>
        <v>42327</v>
      </c>
      <c r="NR16" s="431">
        <f>WORKDAY(NR17,'NEO 5322121'!$A16,'[2]Holiday Schedule'!$B$2:$B$30)</f>
        <v>42327</v>
      </c>
      <c r="NS16" s="431">
        <f>WORKDAY(NS17,'NEO 5322121'!$A16,'[2]Holiday Schedule'!$B$2:$B$30)</f>
        <v>42327</v>
      </c>
      <c r="NT16" s="431">
        <f>WORKDAY(NT17,'NEO 5322121'!$A16,'[2]Holiday Schedule'!$B$2:$B$30)</f>
        <v>42327</v>
      </c>
      <c r="NU16" s="431">
        <f>WORKDAY(NU17,'NEO 5322121'!$A16,'[2]Holiday Schedule'!$B$2:$B$30)</f>
        <v>42327</v>
      </c>
      <c r="NV16" s="431">
        <f>WORKDAY(NV17,'NEO 5322121'!$A16,'[2]Holiday Schedule'!$B$2:$B$30)</f>
        <v>42328</v>
      </c>
      <c r="NW16" s="431">
        <f>WORKDAY(NW17,'NEO 5322121'!$A16,'[2]Holiday Schedule'!$B$2:$B$30)</f>
        <v>42328</v>
      </c>
      <c r="NX16" s="431">
        <f>WORKDAY(NX17,'NEO 5322121'!$A16,'[2]Holiday Schedule'!$B$2:$B$30)</f>
        <v>42328</v>
      </c>
      <c r="NY16" s="431">
        <f>WORKDAY(NY17,'NEO 5322121'!$A16,'[2]Holiday Schedule'!$B$2:$B$30)</f>
        <v>42328</v>
      </c>
      <c r="NZ16" s="431">
        <f>WORKDAY(NZ17,'NEO 5322121'!$A16,'[2]Holiday Schedule'!$B$2:$B$30)</f>
        <v>42328</v>
      </c>
      <c r="OA16" s="283"/>
      <c r="OB16" s="431">
        <f>WORKDAY(OB17,'NEO 5322121'!$A16,'[2]Holiday Schedule'!$B$2:$B$30)</f>
        <v>42328</v>
      </c>
      <c r="OC16" s="431">
        <f>WORKDAY(OC17,'NEO 5322121'!$A16,'[2]Holiday Schedule'!$B$2:$B$30)</f>
        <v>42328</v>
      </c>
      <c r="OD16" s="431">
        <f>WORKDAY(OD17,'NEO 5322121'!$A16,'[2]Holiday Schedule'!$B$2:$B$30)</f>
        <v>42328</v>
      </c>
      <c r="OE16" s="431">
        <f>WORKDAY(OE17,'NEO 5322121'!$A16,'[2]Holiday Schedule'!$B$2:$B$30)</f>
        <v>42328</v>
      </c>
      <c r="OF16" s="431">
        <f>WORKDAY(OF17,'NEO 5322121'!$A16,'[2]Holiday Schedule'!$B$2:$B$30)</f>
        <v>42328</v>
      </c>
      <c r="OG16" s="431">
        <f>WORKDAY(OG17,'NEO 5322121'!$A16,'[2]Holiday Schedule'!$B$2:$B$30)</f>
        <v>42331</v>
      </c>
      <c r="OH16" s="431">
        <f>WORKDAY(OH17,'NEO 5322121'!$A16,'[2]Holiday Schedule'!$B$2:$B$30)</f>
        <v>42331</v>
      </c>
      <c r="OI16" s="431">
        <f>WORKDAY(OI17,'NEO 5322121'!$A16,'[2]Holiday Schedule'!$B$2:$B$30)</f>
        <v>42331</v>
      </c>
      <c r="OJ16" s="431">
        <f>WORKDAY(OJ17,'NEO 5322121'!$A16,'[2]Holiday Schedule'!$B$2:$B$30)</f>
        <v>42331</v>
      </c>
      <c r="OK16" s="431">
        <f>WORKDAY(OK17,'NEO 5322121'!$A16,'[2]Holiday Schedule'!$B$2:$B$30)</f>
        <v>42331</v>
      </c>
      <c r="OL16" s="431">
        <f>WORKDAY(OL17,'NEO 5322121'!$A16,'[2]Holiday Schedule'!$B$2:$B$30)</f>
        <v>42331</v>
      </c>
      <c r="OM16" s="431">
        <f>WORKDAY(OM17,'NEO 5322121'!$A16,'[2]Holiday Schedule'!$B$2:$B$30)</f>
        <v>42331</v>
      </c>
      <c r="ON16" s="431">
        <f>WORKDAY(ON17,'NEO 5322121'!$A16,'[2]Holiday Schedule'!$B$2:$B$30)</f>
        <v>42331</v>
      </c>
      <c r="OO16" s="431">
        <f>WORKDAY(OO17,'NEO 5322121'!$A16,'[2]Holiday Schedule'!$B$2:$B$30)</f>
        <v>42331</v>
      </c>
      <c r="OP16" s="431">
        <f>WORKDAY(OP17,'NEO 5322121'!$A16,'[2]Holiday Schedule'!$B$2:$B$30)</f>
        <v>42331</v>
      </c>
      <c r="OQ16" s="431">
        <f>WORKDAY(OQ17,'NEO 5322121'!$A16,'[2]Holiday Schedule'!$B$2:$B$30)</f>
        <v>42331</v>
      </c>
      <c r="OR16" s="431">
        <f>WORKDAY(OR17,'NEO 5322121'!$A16,'[2]Holiday Schedule'!$B$2:$B$30)</f>
        <v>42331</v>
      </c>
      <c r="OS16" s="431">
        <f>WORKDAY(OS17,'NEO 5322121'!$A16,'[2]Holiday Schedule'!$B$2:$B$30)</f>
        <v>42331</v>
      </c>
      <c r="OT16" s="431">
        <f>WORKDAY(OT17,'NEO 5322121'!$A16,'[2]Holiday Schedule'!$B$2:$B$30)</f>
        <v>42331</v>
      </c>
      <c r="OU16" s="431">
        <f>WORKDAY(OU17,'NEO 5322121'!$A16,'[2]Holiday Schedule'!$B$2:$B$30)</f>
        <v>42331</v>
      </c>
      <c r="OV16" s="431">
        <f>WORKDAY(OV17,'NEO 5322121'!$A16,'[2]Holiday Schedule'!$B$2:$B$30)</f>
        <v>42331</v>
      </c>
      <c r="OW16" s="431">
        <f>WORKDAY(OW17,'NEO 5322121'!$A16,'[2]Holiday Schedule'!$B$2:$B$30)</f>
        <v>42331</v>
      </c>
      <c r="OX16" s="431">
        <f>WORKDAY(OX17,'NEO 5322121'!$A16,'[2]Holiday Schedule'!$B$2:$B$30)</f>
        <v>42331</v>
      </c>
      <c r="OY16" s="431">
        <f>WORKDAY(OY17,'NEO 5322121'!$A16,'[2]Holiday Schedule'!$B$2:$B$30)</f>
        <v>42331</v>
      </c>
      <c r="OZ16" s="431">
        <f>WORKDAY(OZ17,'NEO 5322121'!$A16,'[2]Holiday Schedule'!$B$2:$B$30)</f>
        <v>42331</v>
      </c>
      <c r="PA16" s="431">
        <f>WORKDAY(PA17,'NEO 5322121'!$A16,'[2]Holiday Schedule'!$B$2:$B$30)</f>
        <v>42331</v>
      </c>
      <c r="PB16" s="431">
        <f>WORKDAY(PB17,'NEO 5322121'!$A16,'[2]Holiday Schedule'!$B$2:$B$30)</f>
        <v>42331</v>
      </c>
      <c r="PC16" s="431">
        <f>WORKDAY(PC17,'NEO 5322121'!$A16,'[2]Holiday Schedule'!$B$2:$B$30)</f>
        <v>42331</v>
      </c>
      <c r="PD16" s="431">
        <f>WORKDAY(PD17,'NEO 5322121'!$A16,'[2]Holiday Schedule'!$B$2:$B$30)</f>
        <v>42331</v>
      </c>
      <c r="PE16" s="431">
        <f>WORKDAY(PE17,'NEO 5322121'!$A16,'[2]Holiday Schedule'!$B$2:$B$30)</f>
        <v>42331</v>
      </c>
      <c r="PF16" s="283"/>
      <c r="PG16" s="431">
        <f>WORKDAY(PG17,'NEO 5322121'!$A16,'[2]Holiday Schedule'!$B$2:$B$30)</f>
        <v>42331</v>
      </c>
      <c r="PH16" s="431">
        <f>WORKDAY(PH17,'NEO 5322121'!$A16,'[2]Holiday Schedule'!$B$2:$B$30)</f>
        <v>42331</v>
      </c>
      <c r="PI16" s="431">
        <f>WORKDAY(PI17,'NEO 5322121'!$A16,'[2]Holiday Schedule'!$B$2:$B$30)</f>
        <v>42331</v>
      </c>
      <c r="PJ16" s="431">
        <f>WORKDAY(PJ17,'NEO 5322121'!$A16,'[2]Holiday Schedule'!$B$2:$B$30)</f>
        <v>42331</v>
      </c>
      <c r="PK16" s="431">
        <f>WORKDAY(PK17,'NEO 5322121'!$A16,'[2]Holiday Schedule'!$B$2:$B$30)</f>
        <v>42331</v>
      </c>
      <c r="PL16" s="431">
        <f>WORKDAY(PL17,'NEO 5322121'!$A16,'[2]Holiday Schedule'!$B$2:$B$30)</f>
        <v>42326</v>
      </c>
      <c r="PM16" s="431">
        <f>WORKDAY(PM17,'NEO 5322121'!$A16,'[2]Holiday Schedule'!$B$2:$B$30)</f>
        <v>42311</v>
      </c>
      <c r="PN16" s="431">
        <f>WORKDAY(PN17,'NEO 5322121'!$A16,'[2]Holiday Schedule'!$B$2:$B$30)</f>
        <v>42311</v>
      </c>
      <c r="PO16" s="431">
        <f>WORKDAY(PO17,'NEO 5322121'!$A16,'[2]Holiday Schedule'!$B$2:$B$30)</f>
        <v>42321</v>
      </c>
      <c r="PP16" s="431">
        <f>WORKDAY(PP17,'NEO 5322121'!$A16,'[2]Holiday Schedule'!$B$2:$B$30)</f>
        <v>42326</v>
      </c>
      <c r="PQ16" s="431">
        <f>WORKDAY(PQ17,'NEO 5322121'!$A16,'[2]Holiday Schedule'!$B$2:$B$30)</f>
        <v>42326</v>
      </c>
      <c r="PR16" s="431">
        <f>WORKDAY(PR17,'NEO 5322121'!$A16,'[2]Holiday Schedule'!$B$2:$B$30)</f>
        <v>42326</v>
      </c>
      <c r="PS16" s="431">
        <f>WORKDAY(PS17,'NEO 5322121'!$A16,'[2]Holiday Schedule'!$B$2:$B$30)</f>
        <v>42326</v>
      </c>
      <c r="PT16" s="431">
        <f>WORKDAY(PT17,'NEO 5322121'!$A16,'[2]Holiday Schedule'!$B$2:$B$30)</f>
        <v>42326</v>
      </c>
      <c r="PU16" s="431">
        <f>WORKDAY(PU17,'NEO 5322121'!$A16,'[2]Holiday Schedule'!$B$2:$B$30)</f>
        <v>42326</v>
      </c>
      <c r="PV16" s="431">
        <f>WORKDAY(PV17,'NEO 5322121'!$A16,'[2]Holiday Schedule'!$B$2:$B$30)</f>
        <v>42326</v>
      </c>
      <c r="PW16" s="431">
        <f>WORKDAY(PW17,'NEO 5322121'!$A16,'[2]Holiday Schedule'!$B$2:$B$30)</f>
        <v>42326</v>
      </c>
      <c r="PX16" s="431">
        <f>WORKDAY(PX17,'NEO 5322121'!$A16,'[2]Holiday Schedule'!$B$2:$B$30)</f>
        <v>42326</v>
      </c>
      <c r="PY16" s="431">
        <f>WORKDAY(PY17,'NEO 5322121'!$A16,'[2]Holiday Schedule'!$B$2:$B$30)</f>
        <v>42326</v>
      </c>
      <c r="PZ16" s="431">
        <f>WORKDAY(PZ17,'NEO 5322121'!$A16,'[2]Holiday Schedule'!$B$2:$B$30)</f>
        <v>42326</v>
      </c>
      <c r="QA16" s="431">
        <f>WORKDAY(QA17,'NEO 5322121'!$A16,'[2]Holiday Schedule'!$B$2:$B$30)</f>
        <v>42326</v>
      </c>
      <c r="QB16" s="431">
        <f>WORKDAY(QB17,'NEO 5322121'!$A16,'[2]Holiday Schedule'!$B$2:$B$30)</f>
        <v>42326</v>
      </c>
      <c r="QC16" s="431">
        <f>WORKDAY(QC17,'NEO 5322121'!$A16,'[2]Holiday Schedule'!$B$2:$B$30)</f>
        <v>42326</v>
      </c>
      <c r="QD16" s="431">
        <f>WORKDAY(QD17,'NEO 5322121'!$A16,'[2]Holiday Schedule'!$B$2:$B$30)</f>
        <v>42326</v>
      </c>
      <c r="QE16" s="431">
        <f>WORKDAY(QE17,'NEO 5322121'!$A16,'[2]Holiday Schedule'!$B$2:$B$30)</f>
        <v>42326</v>
      </c>
      <c r="QF16" s="431">
        <f>WORKDAY(QF17,'NEO 5322121'!$A16,'[2]Holiday Schedule'!$B$2:$B$30)</f>
        <v>42326</v>
      </c>
      <c r="QG16" s="431">
        <f>WORKDAY(QG17,'NEO 5322121'!$A16,'[2]Holiday Schedule'!$B$2:$B$30)</f>
        <v>42326</v>
      </c>
      <c r="QH16" s="431">
        <f>WORKDAY(QH17,'NEO 5322121'!$A16,'[2]Holiday Schedule'!$B$2:$B$30)</f>
        <v>42331</v>
      </c>
      <c r="QI16" s="431">
        <f>WORKDAY(QI17,'NEO 5322121'!$A16,'[2]Holiday Schedule'!$B$2:$B$30)</f>
        <v>42331</v>
      </c>
      <c r="QJ16" s="431">
        <f>WORKDAY(QJ17,'NEO 5322121'!$A16,'[2]Holiday Schedule'!$B$2:$B$30)</f>
        <v>42331</v>
      </c>
      <c r="QK16" s="283"/>
      <c r="QL16" s="431">
        <f>WORKDAY(QL17,'NEO 5322121'!$A16,'[2]Holiday Schedule'!$B$2:$B$30)</f>
        <v>42331</v>
      </c>
      <c r="QM16" s="431">
        <f>WORKDAY(QM17,'NEO 5322121'!$A16,'[2]Holiday Schedule'!$B$2:$B$30)</f>
        <v>42331</v>
      </c>
      <c r="QN16" s="431">
        <f>WORKDAY(QN17,'NEO 5322121'!$A16,'[2]Holiday Schedule'!$B$2:$B$30)</f>
        <v>42331</v>
      </c>
      <c r="QO16" s="431">
        <f>WORKDAY(QO17,'NEO 5322121'!$A16,'[2]Holiday Schedule'!$B$2:$B$30)</f>
        <v>42331</v>
      </c>
      <c r="QP16" s="431">
        <f>WORKDAY(QP17,'NEO 5322121'!$A16,'[2]Holiday Schedule'!$B$2:$B$30)</f>
        <v>42331</v>
      </c>
      <c r="QQ16" s="431">
        <f>WORKDAY(QQ17,'NEO 5322121'!$A16,'[2]Holiday Schedule'!$B$2:$B$30)</f>
        <v>42331</v>
      </c>
      <c r="QR16" s="431">
        <f>WORKDAY(QR17,'NEO 5322121'!$A16,'[2]Holiday Schedule'!$B$2:$B$30)</f>
        <v>42331</v>
      </c>
      <c r="QS16" s="431">
        <f>WORKDAY(QS17,'NEO 5322121'!$A16,'[2]Holiday Schedule'!$B$2:$B$30)</f>
        <v>42331</v>
      </c>
      <c r="QT16" s="431">
        <f>WORKDAY(QT17,'NEO 5322121'!$A16,'[2]Holiday Schedule'!$B$2:$B$30)</f>
        <v>42331</v>
      </c>
      <c r="QU16" s="431">
        <f>WORKDAY(QU17,'NEO 5322121'!$A16,'[2]Holiday Schedule'!$B$2:$B$30)</f>
        <v>42331</v>
      </c>
      <c r="QV16" s="431">
        <f>WORKDAY(QV17,'NEO 5322121'!$A16,'[2]Holiday Schedule'!$B$2:$B$30)</f>
        <v>42331</v>
      </c>
      <c r="QW16" s="431">
        <f>WORKDAY(QW17,'NEO 5322121'!$A16,'[2]Holiday Schedule'!$B$2:$B$30)</f>
        <v>42331</v>
      </c>
      <c r="QX16" s="431">
        <f>WORKDAY(QX17,'NEO 5322121'!$A16,'[2]Holiday Schedule'!$B$2:$B$30)</f>
        <v>42331</v>
      </c>
      <c r="QY16" s="431">
        <f>WORKDAY(QY17,'NEO 5322121'!$A16,'[2]Holiday Schedule'!$B$2:$B$30)</f>
        <v>42331</v>
      </c>
      <c r="QZ16" s="431">
        <f>WORKDAY(QZ17,'NEO 5322121'!$A16,'[2]Holiday Schedule'!$B$2:$B$30)</f>
        <v>42331</v>
      </c>
      <c r="RA16" s="431">
        <f>WORKDAY(RA17,'NEO 5322121'!$A16,'[2]Holiday Schedule'!$B$2:$B$30)</f>
        <v>42331</v>
      </c>
      <c r="RB16" s="431">
        <f>WORKDAY(RB17,'NEO 5322121'!$A16,'[2]Holiday Schedule'!$B$2:$B$30)</f>
        <v>42331</v>
      </c>
      <c r="RC16" s="431">
        <f>WORKDAY(RC17,'NEO 5322121'!$A16,'[2]Holiday Schedule'!$B$2:$B$30)</f>
        <v>42331</v>
      </c>
      <c r="RD16" s="431">
        <f>WORKDAY(RD17,'NEO 5322121'!$A16,'[2]Holiday Schedule'!$B$2:$B$30)</f>
        <v>42331</v>
      </c>
      <c r="RE16" s="431">
        <f>WORKDAY(RE17,'NEO 5322121'!$A16,'[2]Holiday Schedule'!$B$2:$B$30)</f>
        <v>42331</v>
      </c>
      <c r="RF16" s="431">
        <f>WORKDAY(RF17,'NEO 5322121'!$A16,'[2]Holiday Schedule'!$B$2:$B$30)</f>
        <v>42331</v>
      </c>
      <c r="RG16" s="431">
        <f>WORKDAY(RG17,'NEO 5322121'!$A16,'[2]Holiday Schedule'!$B$2:$B$30)</f>
        <v>42331</v>
      </c>
      <c r="RH16" s="431">
        <f>WORKDAY(RH17,'NEO 5322121'!$A16,'[2]Holiday Schedule'!$B$2:$B$30)</f>
        <v>42331</v>
      </c>
      <c r="RI16" s="431">
        <f>WORKDAY(RI17,'NEO 5322121'!$A16,'[2]Holiday Schedule'!$B$2:$B$30)</f>
        <v>42331</v>
      </c>
      <c r="RJ16" s="431">
        <f>WORKDAY(RJ17,'NEO 5322121'!$A16,'[2]Holiday Schedule'!$B$2:$B$30)</f>
        <v>42331</v>
      </c>
      <c r="RK16" s="431">
        <f>WORKDAY(RK17,'NEO 5322121'!$A16,'[2]Holiday Schedule'!$B$2:$B$30)</f>
        <v>42331</v>
      </c>
      <c r="RL16" s="431">
        <f>WORKDAY(RL17,'NEO 5322121'!$A16,'[2]Holiday Schedule'!$B$2:$B$30)</f>
        <v>42331</v>
      </c>
      <c r="RM16" s="431">
        <f>WORKDAY(RM17,'NEO 5322121'!$A16,'[2]Holiday Schedule'!$B$2:$B$30)</f>
        <v>42331</v>
      </c>
      <c r="RN16" s="431">
        <f>WORKDAY(RN17,'NEO 5322121'!$A16,'[2]Holiday Schedule'!$B$2:$B$30)</f>
        <v>42331</v>
      </c>
      <c r="RO16" s="431">
        <f>WORKDAY(RO17,'NEO 5322121'!$A16,'[2]Holiday Schedule'!$B$2:$B$30)</f>
        <v>42331</v>
      </c>
      <c r="RP16" s="283"/>
      <c r="RQ16" s="431">
        <f>WORKDAY(RQ17,'NEO 5322121'!$A16,'[2]Holiday Schedule'!$B$2:$B$30)</f>
        <v>42331</v>
      </c>
      <c r="RR16" s="431">
        <f>WORKDAY(RR17,'NEO 5322121'!$A16,'[2]Holiday Schedule'!$B$2:$B$30)</f>
        <v>42331</v>
      </c>
      <c r="RS16" s="431">
        <f>WORKDAY(RS17,'NEO 5322121'!$A16,'[2]Holiday Schedule'!$B$2:$B$30)</f>
        <v>42331</v>
      </c>
      <c r="RT16" s="431">
        <f>WORKDAY(RT17,'NEO 5322121'!$A16,'[2]Holiday Schedule'!$B$2:$B$30)</f>
        <v>42331</v>
      </c>
      <c r="RU16" s="431">
        <f>WORKDAY(RU17,'NEO 5322121'!$A16,'[2]Holiday Schedule'!$B$2:$B$30)</f>
        <v>42331</v>
      </c>
      <c r="RV16" s="431">
        <f>WORKDAY(RV17,'NEO 5322121'!$A16,'[2]Holiday Schedule'!$B$2:$B$30)</f>
        <v>42331</v>
      </c>
      <c r="RW16" s="431">
        <f>WORKDAY(RW17,'NEO 5322121'!$A16,'[2]Holiday Schedule'!$B$2:$B$30)</f>
        <v>42331</v>
      </c>
      <c r="RX16" s="431">
        <f>WORKDAY(RX17,'NEO 5322121'!$A16,'[2]Holiday Schedule'!$B$2:$B$30)</f>
        <v>42331</v>
      </c>
      <c r="RY16" s="431">
        <f>WORKDAY(RY17,'NEO 5322121'!$A16,'[2]Holiday Schedule'!$B$2:$B$30)</f>
        <v>42331</v>
      </c>
      <c r="RZ16" s="431">
        <f>WORKDAY(RZ17,'NEO 5322121'!$A16,'[2]Holiday Schedule'!$B$2:$B$30)</f>
        <v>42331</v>
      </c>
      <c r="SA16" s="431">
        <f>WORKDAY(SA17,'NEO 5322121'!$A16,'[2]Holiday Schedule'!$B$2:$B$30)</f>
        <v>42338</v>
      </c>
      <c r="SB16" s="431">
        <f>WORKDAY(SB17,'NEO 5322121'!$A16,'[2]Holiday Schedule'!$B$2:$B$30)</f>
        <v>42338</v>
      </c>
      <c r="SC16" s="431">
        <f>WORKDAY(SC17,'NEO 5322121'!$A16,'[2]Holiday Schedule'!$B$2:$B$30)</f>
        <v>42338</v>
      </c>
      <c r="SD16" s="431">
        <f>WORKDAY(SD17,'NEO 5322121'!$A16,'[2]Holiday Schedule'!$B$2:$B$30)</f>
        <v>42338</v>
      </c>
      <c r="SE16" s="431">
        <f>WORKDAY(SE17,'NEO 5322121'!$A16,'[2]Holiday Schedule'!$B$2:$B$30)</f>
        <v>42338</v>
      </c>
      <c r="SF16" s="431">
        <f>WORKDAY(SF17,'NEO 5322121'!$A16,'[2]Holiday Schedule'!$B$2:$B$30)</f>
        <v>42338</v>
      </c>
      <c r="SG16" s="431">
        <f>WORKDAY(SG17,'NEO 5322121'!$A16,'[2]Holiday Schedule'!$B$2:$B$30)</f>
        <v>42338</v>
      </c>
      <c r="SH16" s="431">
        <f>WORKDAY(SH17,'NEO 5322121'!$A16,'[2]Holiday Schedule'!$B$2:$B$30)</f>
        <v>42338</v>
      </c>
      <c r="SI16" s="431">
        <f>WORKDAY(SI17,'NEO 5322121'!$A16,'[2]Holiday Schedule'!$B$2:$B$30)</f>
        <v>42338</v>
      </c>
      <c r="SJ16" s="431">
        <f>WORKDAY(SJ17,'NEO 5322121'!$A16,'[2]Holiday Schedule'!$B$2:$B$30)</f>
        <v>42338</v>
      </c>
      <c r="SK16" s="431">
        <f>WORKDAY(SK17,'NEO 5322121'!$A16,'[2]Holiday Schedule'!$B$2:$B$30)</f>
        <v>42338</v>
      </c>
      <c r="SL16" s="431">
        <f>WORKDAY(SL17,'NEO 5322121'!$A16,'[2]Holiday Schedule'!$B$2:$B$30)</f>
        <v>42338</v>
      </c>
      <c r="SM16" s="431">
        <f>WORKDAY(SM17,'NEO 5322121'!$A16,'[2]Holiday Schedule'!$B$2:$B$30)</f>
        <v>42338</v>
      </c>
      <c r="SN16" s="431">
        <f>WORKDAY(SN17,'NEO 5322121'!$A16,'[2]Holiday Schedule'!$B$2:$B$30)</f>
        <v>42338</v>
      </c>
      <c r="SO16" s="431">
        <f>WORKDAY(SO17,'NEO 5322121'!$A16,'[2]Holiday Schedule'!$B$2:$B$30)</f>
        <v>42339</v>
      </c>
      <c r="SP16" s="431">
        <f>WORKDAY(SP17,'NEO 5322121'!$A16,'[2]Holiday Schedule'!$B$2:$B$30)</f>
        <v>42339</v>
      </c>
      <c r="SQ16" s="431">
        <f>WORKDAY(SQ17,'NEO 5322121'!$A16,'[2]Holiday Schedule'!$B$2:$B$30)</f>
        <v>42339</v>
      </c>
      <c r="SR16" s="431">
        <f>WORKDAY(SR17,'NEO 5322121'!$A16,'[2]Holiday Schedule'!$B$2:$B$30)</f>
        <v>42339</v>
      </c>
      <c r="SS16" s="431">
        <f>WORKDAY(SS17,'NEO 5322121'!$A16,'[2]Holiday Schedule'!$B$2:$B$30)</f>
        <v>42339</v>
      </c>
      <c r="ST16" s="431">
        <f>WORKDAY(ST17,'NEO 5322121'!$A16,'[2]Holiday Schedule'!$B$2:$B$30)</f>
        <v>42339</v>
      </c>
      <c r="SU16" s="283"/>
      <c r="SV16" s="431">
        <f>WORKDAY(SV17,'NEO 5322121'!$A16,'[2]Holiday Schedule'!$B$2:$B$30)</f>
        <v>42339</v>
      </c>
      <c r="SW16" s="431">
        <f>WORKDAY(SW17,'NEO 5322121'!$A16,'[2]Holiday Schedule'!$B$2:$B$30)</f>
        <v>42339</v>
      </c>
      <c r="SX16" s="431">
        <f>WORKDAY(SX17,'NEO 5322121'!$A16,'[2]Holiday Schedule'!$B$2:$B$30)</f>
        <v>42339</v>
      </c>
      <c r="SY16" s="431">
        <f>WORKDAY(SY17,'NEO 5322121'!$A16,'[2]Holiday Schedule'!$B$2:$B$30)</f>
        <v>42339</v>
      </c>
      <c r="SZ16" s="431">
        <f>WORKDAY(SZ17,'NEO 5322121'!$A16,'[2]Holiday Schedule'!$B$2:$B$30)</f>
        <v>42339</v>
      </c>
      <c r="TA16" s="431">
        <f>WORKDAY(TA17,'NEO 5322121'!$A16,'[2]Holiday Schedule'!$B$2:$B$30)</f>
        <v>42339</v>
      </c>
      <c r="TB16" s="431">
        <f>WORKDAY(TB17,'NEO 5322121'!$A16,'[2]Holiday Schedule'!$B$2:$B$30)</f>
        <v>42339</v>
      </c>
      <c r="TC16" s="431">
        <f>WORKDAY(TC17,'NEO 5322121'!$A16,'[2]Holiday Schedule'!$B$2:$B$30)</f>
        <v>42339</v>
      </c>
      <c r="TD16" s="431">
        <f>WORKDAY(TD17,'NEO 5322121'!$A16,'[2]Holiday Schedule'!$B$2:$B$30)</f>
        <v>42339</v>
      </c>
      <c r="TE16" s="431">
        <f>WORKDAY(TE17,'NEO 5322121'!$A16,'[2]Holiday Schedule'!$B$2:$B$30)</f>
        <v>42339</v>
      </c>
      <c r="TF16" s="431">
        <f>WORKDAY(TF17,'NEO 5322121'!$A16,'[2]Holiday Schedule'!$B$2:$B$30)</f>
        <v>42339</v>
      </c>
      <c r="TG16" s="431">
        <f>WORKDAY(TG17,'NEO 5322121'!$A16,'[2]Holiday Schedule'!$B$2:$B$30)</f>
        <v>42339</v>
      </c>
      <c r="TH16" s="431">
        <f>WORKDAY(TH17,'NEO 5322121'!$A16,'[2]Holiday Schedule'!$B$2:$B$30)</f>
        <v>42339</v>
      </c>
      <c r="TI16" s="431">
        <f>WORKDAY(TI17,'NEO 5322121'!$A16,'[2]Holiday Schedule'!$B$2:$B$30)</f>
        <v>42339</v>
      </c>
      <c r="TJ16" s="431">
        <f>WORKDAY(TJ17,'NEO 5322121'!$A16,'[2]Holiday Schedule'!$B$2:$B$30)</f>
        <v>42339</v>
      </c>
      <c r="TK16" s="431">
        <f>WORKDAY(TK17,'NEO 5322121'!$A16,'[2]Holiday Schedule'!$B$2:$B$30)</f>
        <v>42339</v>
      </c>
      <c r="TL16" s="431">
        <f>WORKDAY(TL17,'NEO 5322121'!$A16,'[2]Holiday Schedule'!$B$2:$B$30)</f>
        <v>42339</v>
      </c>
      <c r="TM16" s="431">
        <f>WORKDAY(TM17,'NEO 5322121'!$A16,'[2]Holiday Schedule'!$B$2:$B$30)</f>
        <v>42339</v>
      </c>
      <c r="TN16" s="431">
        <f>WORKDAY(TN17,'NEO 5322121'!$A16,'[2]Holiday Schedule'!$B$2:$B$30)</f>
        <v>42339</v>
      </c>
      <c r="TO16" s="431">
        <f>WORKDAY(TO17,'NEO 5322121'!$A16,'[2]Holiday Schedule'!$B$2:$B$30)</f>
        <v>42339</v>
      </c>
      <c r="TP16" s="431">
        <f>WORKDAY(TP17,'NEO 5322121'!$A16,'[2]Holiday Schedule'!$B$2:$B$30)</f>
        <v>42339</v>
      </c>
      <c r="TQ16" s="431">
        <f>WORKDAY(TQ17,'NEO 5322121'!$A16,'[2]Holiday Schedule'!$B$2:$B$30)</f>
        <v>42339</v>
      </c>
      <c r="TR16" s="431">
        <f>WORKDAY(TR17,'NEO 5322121'!$A16,'[2]Holiday Schedule'!$B$2:$B$30)</f>
        <v>42339</v>
      </c>
      <c r="TS16" s="431">
        <f>WORKDAY(TS17,'NEO 5322121'!$A16,'[2]Holiday Schedule'!$B$2:$B$30)</f>
        <v>42339</v>
      </c>
      <c r="TT16" s="431">
        <f>WORKDAY(TT17,'NEO 5322121'!$A16,'[2]Holiday Schedule'!$B$2:$B$30)</f>
        <v>42339</v>
      </c>
      <c r="TU16" s="431">
        <f>WORKDAY(TU17,'NEO 5322121'!$A16,'[2]Holiday Schedule'!$B$2:$B$30)</f>
        <v>42339</v>
      </c>
      <c r="TV16" s="431">
        <f>WORKDAY(TV17,'NEO 5322121'!$A16,'[2]Holiday Schedule'!$B$2:$B$30)</f>
        <v>42339</v>
      </c>
      <c r="TW16" s="431">
        <f>WORKDAY(TW17,'NEO 5322121'!$A16,'[2]Holiday Schedule'!$B$2:$B$30)</f>
        <v>42340</v>
      </c>
      <c r="TX16" s="431">
        <f>WORKDAY(TX17,'NEO 5322121'!$A16,'[2]Holiday Schedule'!$B$2:$B$30)</f>
        <v>42340</v>
      </c>
      <c r="TY16" s="431">
        <f>WORKDAY(TY17,'NEO 5322121'!$A16,'[2]Holiday Schedule'!$B$2:$B$30)</f>
        <v>42340</v>
      </c>
      <c r="TZ16" s="436"/>
      <c r="UA16" s="431">
        <f>WORKDAY(UA17,'NEO 5322121'!$A16,'[2]Holiday Schedule'!$B$2:$B$30)</f>
        <v>42340</v>
      </c>
      <c r="UB16" s="431">
        <f>WORKDAY(UB17,'NEO 5322121'!$A16,'[2]Holiday Schedule'!$B$2:$B$30)</f>
        <v>42340</v>
      </c>
      <c r="UC16" s="431">
        <f>WORKDAY(UC17,'NEO 5322121'!$A16,'[2]Holiday Schedule'!$B$2:$B$30)</f>
        <v>42340</v>
      </c>
      <c r="UD16" s="431">
        <f>WORKDAY(UD17,'NEO 5322121'!$A16,'[2]Holiday Schedule'!$B$2:$B$30)</f>
        <v>42340</v>
      </c>
      <c r="UE16" s="431">
        <f>WORKDAY(UE17,'NEO 5322121'!$A16,'[2]Holiday Schedule'!$B$2:$B$30)</f>
        <v>42340</v>
      </c>
      <c r="UF16" s="431">
        <f>WORKDAY(UF17,'NEO 5322121'!$A16,'[2]Holiday Schedule'!$B$2:$B$30)</f>
        <v>42340</v>
      </c>
      <c r="UG16" s="431">
        <f>WORKDAY(UG17,'NEO 5322121'!$A16,'[2]Holiday Schedule'!$B$2:$B$30)</f>
        <v>42340</v>
      </c>
      <c r="UH16" s="431">
        <f>WORKDAY(UH17,'NEO 5322121'!$A16,'[2]Holiday Schedule'!$B$2:$B$30)</f>
        <v>42340</v>
      </c>
      <c r="UI16" s="431">
        <f>WORKDAY(UI17,'NEO 5322121'!$A16,'[2]Holiday Schedule'!$B$2:$B$30)</f>
        <v>42340</v>
      </c>
      <c r="UJ16" s="431">
        <f>WORKDAY(UJ17,'NEO 5322121'!$A16,'[2]Holiday Schedule'!$B$2:$B$30)</f>
        <v>42340</v>
      </c>
      <c r="UK16" s="431">
        <f>WORKDAY(UK17,'NEO 5322121'!$A16,'[2]Holiday Schedule'!$B$2:$B$30)</f>
        <v>42340</v>
      </c>
      <c r="UL16" s="431">
        <f>WORKDAY(UL17,'NEO 5322121'!$A16,'[2]Holiday Schedule'!$B$2:$B$30)</f>
        <v>42340</v>
      </c>
      <c r="UM16" s="431">
        <f>WORKDAY(UM17,'NEO 5322121'!$A16,'[2]Holiday Schedule'!$B$2:$B$30)</f>
        <v>42340</v>
      </c>
      <c r="UN16" s="431">
        <f>WORKDAY(UN17,'NEO 5322121'!$A16,'[2]Holiday Schedule'!$B$2:$B$30)</f>
        <v>42340</v>
      </c>
      <c r="UO16" s="431">
        <f>WORKDAY(UO17,'NEO 5322121'!$A16,'[2]Holiday Schedule'!$B$2:$B$30)</f>
        <v>42340</v>
      </c>
      <c r="UP16" s="431">
        <f>WORKDAY(UP17,'NEO 5322121'!$A16,'[2]Holiday Schedule'!$B$2:$B$30)</f>
        <v>42340</v>
      </c>
      <c r="UQ16" s="431">
        <f>WORKDAY(UQ17,'NEO 5322121'!$A16,'[2]Holiday Schedule'!$B$2:$B$30)</f>
        <v>42340</v>
      </c>
      <c r="UR16" s="431">
        <f>WORKDAY(UR17,'NEO 5322121'!$A16,'[2]Holiday Schedule'!$B$2:$B$30)</f>
        <v>42340</v>
      </c>
      <c r="US16" s="431">
        <f>WORKDAY(US17,'NEO 5322121'!$A16,'[2]Holiday Schedule'!$B$2:$B$30)</f>
        <v>42340</v>
      </c>
      <c r="UT16" s="431">
        <f>WORKDAY(UT17,'NEO 5322121'!$A16,'[2]Holiday Schedule'!$B$2:$B$30)</f>
        <v>42340</v>
      </c>
      <c r="UU16" s="431">
        <f>WORKDAY(UU17,'NEO 5322121'!$A16,'[2]Holiday Schedule'!$B$2:$B$30)</f>
        <v>42340</v>
      </c>
      <c r="UV16" s="431">
        <f>WORKDAY(UV17,'NEO 5322121'!$A16,'[2]Holiday Schedule'!$B$2:$B$30)</f>
        <v>42340</v>
      </c>
      <c r="UW16" s="431">
        <f>WORKDAY(UW17,'NEO 5322121'!$A16,'[2]Holiday Schedule'!$B$2:$B$30)</f>
        <v>42340</v>
      </c>
      <c r="UX16" s="431">
        <f>WORKDAY(UX17,'NEO 5322121'!$A16,'[2]Holiday Schedule'!$B$2:$B$30)</f>
        <v>42340</v>
      </c>
      <c r="UY16" s="431">
        <f>WORKDAY(UY17,'NEO 5322121'!$A16,'[2]Holiday Schedule'!$B$2:$B$30)</f>
        <v>42340</v>
      </c>
      <c r="UZ16" s="431">
        <f>WORKDAY(UZ17,'NEO 5322121'!$A16,'[2]Holiday Schedule'!$B$2:$B$30)</f>
        <v>42340</v>
      </c>
      <c r="VA16" s="431">
        <f>WORKDAY(VA17,'NEO 5322121'!$A16,'[2]Holiday Schedule'!$B$2:$B$30)</f>
        <v>42342</v>
      </c>
      <c r="VB16" s="431">
        <f>WORKDAY(VB17,'NEO 5322121'!$A16,'[2]Holiday Schedule'!$B$2:$B$30)</f>
        <v>42342</v>
      </c>
      <c r="VC16" s="431">
        <f>WORKDAY(VC17,'NEO 5322121'!$A16,'[2]Holiday Schedule'!$B$2:$B$30)</f>
        <v>42342</v>
      </c>
      <c r="VD16" s="431">
        <f>WORKDAY(VD17,'NEO 5322121'!$A16,'[2]Holiday Schedule'!$B$2:$B$30)</f>
        <v>42342</v>
      </c>
      <c r="VE16" s="436"/>
      <c r="VF16" s="431">
        <f>WORKDAY(VF17,'NEO 5322121'!$A16,'[2]Holiday Schedule'!$B$2:$B$30)</f>
        <v>42342</v>
      </c>
      <c r="VG16" s="431">
        <f>WORKDAY(VG17,'NEO 5322121'!$A16,'[2]Holiday Schedule'!$B$2:$B$30)</f>
        <v>42342</v>
      </c>
      <c r="VH16" s="431">
        <f>WORKDAY(VH17,'NEO 5322121'!$A16,'[2]Holiday Schedule'!$B$2:$B$30)</f>
        <v>42342</v>
      </c>
      <c r="VI16" s="431">
        <f>WORKDAY(VI17,'NEO 5322121'!$A16,'[2]Holiday Schedule'!$B$2:$B$30)</f>
        <v>42342</v>
      </c>
      <c r="VJ16" s="431">
        <f>WORKDAY(VJ17,'NEO 5322121'!$A16,'[2]Holiday Schedule'!$B$2:$B$30)</f>
        <v>42342</v>
      </c>
      <c r="VK16" s="431">
        <f>WORKDAY(VK17,'NEO 5322121'!$A16,'[2]Holiday Schedule'!$B$2:$B$30)</f>
        <v>42342</v>
      </c>
      <c r="VL16" s="431">
        <f>WORKDAY(VL17,'NEO 5322121'!$A16,'[2]Holiday Schedule'!$B$2:$B$30)</f>
        <v>42342</v>
      </c>
      <c r="VM16" s="431">
        <f>WORKDAY(VM17,'NEO 5322121'!$A16,'[2]Holiday Schedule'!$B$2:$B$30)</f>
        <v>42342</v>
      </c>
      <c r="VN16" s="431">
        <f>WORKDAY(VN17,'NEO 5322121'!$A16,'[2]Holiday Schedule'!$B$2:$B$30)</f>
        <v>42342</v>
      </c>
      <c r="VO16" s="431">
        <f>WORKDAY(VO17,'NEO 5322121'!$A16,'[2]Holiday Schedule'!$B$2:$B$30)</f>
        <v>42342</v>
      </c>
      <c r="VP16" s="431">
        <f>WORKDAY(VP17,'NEO 5322121'!$A16,'[2]Holiday Schedule'!$B$2:$B$30)</f>
        <v>42342</v>
      </c>
      <c r="VQ16" s="431">
        <f>WORKDAY(VQ17,'NEO 5322121'!$A16,'[2]Holiday Schedule'!$B$2:$B$30)</f>
        <v>42342</v>
      </c>
      <c r="VR16" s="431">
        <f>WORKDAY(VR17,'NEO 5322121'!$A16,'[2]Holiday Schedule'!$B$2:$B$30)</f>
        <v>42342</v>
      </c>
      <c r="VS16" s="431">
        <f>WORKDAY(VS17,'NEO 5322121'!$A16,'[2]Holiday Schedule'!$B$2:$B$30)</f>
        <v>42342</v>
      </c>
      <c r="VT16" s="431">
        <f>WORKDAY(VT17,'NEO 5322121'!$A16,'[2]Holiday Schedule'!$B$2:$B$30)</f>
        <v>42342</v>
      </c>
      <c r="VU16" s="431">
        <f>WORKDAY(VU17,'NEO 5322121'!$A16,'[2]Holiday Schedule'!$B$2:$B$30)</f>
        <v>42342</v>
      </c>
      <c r="VV16" s="431">
        <f>WORKDAY(VV17,'NEO 5322121'!$A16,'[2]Holiday Schedule'!$B$2:$B$30)</f>
        <v>42342</v>
      </c>
      <c r="VW16" s="431">
        <f>WORKDAY(VW17,'NEO 5322121'!$A16,'[2]Holiday Schedule'!$B$2:$B$30)</f>
        <v>42342</v>
      </c>
      <c r="VX16" s="431">
        <f>WORKDAY(VX17,'NEO 5322121'!$A16,'[2]Holiday Schedule'!$B$2:$B$30)</f>
        <v>42342</v>
      </c>
      <c r="VY16" s="431">
        <f>WORKDAY(VY17,'NEO 5322121'!$A16,'[2]Holiday Schedule'!$B$2:$B$30)</f>
        <v>42342</v>
      </c>
      <c r="VZ16" s="431">
        <f>WORKDAY(VZ17,'NEO 5322121'!$A16,'[2]Holiday Schedule'!$B$2:$B$30)</f>
        <v>42342</v>
      </c>
      <c r="WA16" s="431">
        <f>WORKDAY(WA17,'NEO 5322121'!$A16,'[2]Holiday Schedule'!$B$2:$B$30)</f>
        <v>42342</v>
      </c>
      <c r="WB16" s="431">
        <f>WORKDAY(WB17,'NEO 5322121'!$A16,'[2]Holiday Schedule'!$B$2:$B$30)</f>
        <v>42342</v>
      </c>
      <c r="WC16" s="431">
        <f>WORKDAY(WC17,'NEO 5322121'!$A16,'[2]Holiday Schedule'!$B$2:$B$30)</f>
        <v>42342</v>
      </c>
      <c r="WD16" s="431">
        <f>WORKDAY(WD17,'NEO 5322121'!$A16,'[2]Holiday Schedule'!$B$2:$B$30)</f>
        <v>42342</v>
      </c>
      <c r="WE16" s="431">
        <f>WORKDAY(WE17,'NEO 5322121'!$A16,'[2]Holiday Schedule'!$B$2:$B$30)</f>
        <v>42342</v>
      </c>
      <c r="WF16" s="431">
        <f>WORKDAY(WF17,'NEO 5322121'!$A16,'[2]Holiday Schedule'!$B$2:$B$30)</f>
        <v>42342</v>
      </c>
      <c r="WG16" s="431">
        <f>WORKDAY(WG17,'NEO 5322121'!$A16,'[2]Holiday Schedule'!$B$2:$B$30)</f>
        <v>42342</v>
      </c>
      <c r="WH16" s="431">
        <f>WORKDAY(WH17,'NEO 5322121'!$A16,'[2]Holiday Schedule'!$B$2:$B$30)</f>
        <v>42342</v>
      </c>
      <c r="WI16" s="431">
        <f>WORKDAY(WI17,'NEO 5322121'!$A16,'[2]Holiday Schedule'!$B$2:$B$30)</f>
        <v>42342</v>
      </c>
      <c r="WJ16" s="436"/>
      <c r="WK16" s="431">
        <f>WORKDAY(WK17,'NEO 5322121'!$A16,'[2]Holiday Schedule'!$B$2:$B$30)</f>
        <v>42342</v>
      </c>
      <c r="WL16" s="431">
        <f>WORKDAY(WL17,'NEO 5322121'!$A16,'[2]Holiday Schedule'!$B$2:$B$30)</f>
        <v>42342</v>
      </c>
      <c r="WM16" s="431">
        <f>WORKDAY(WM17,'NEO 5322121'!$A16,'[2]Holiday Schedule'!$B$2:$B$30)</f>
        <v>42342</v>
      </c>
      <c r="WN16" s="431">
        <f>WORKDAY(WN17,'NEO 5322121'!$A16,'[2]Holiday Schedule'!$B$2:$B$30)</f>
        <v>42342</v>
      </c>
      <c r="WO16" s="431">
        <f>WORKDAY(WO17,'NEO 5322121'!$A16,'[2]Holiday Schedule'!$B$2:$B$30)</f>
        <v>42342</v>
      </c>
      <c r="WP16" s="431">
        <f>WORKDAY(WP17,'NEO 5322121'!$A16,'[2]Holiday Schedule'!$B$2:$B$30)</f>
        <v>42342</v>
      </c>
      <c r="WQ16" s="431">
        <f>WORKDAY(WQ17,'NEO 5322121'!$A16,'[2]Holiday Schedule'!$B$2:$B$30)</f>
        <v>42342</v>
      </c>
      <c r="WR16" s="431">
        <f>WORKDAY(WR17,'NEO 5322121'!$A16,'[2]Holiday Schedule'!$B$2:$B$30)</f>
        <v>42342</v>
      </c>
      <c r="WS16" s="431">
        <f>WORKDAY(WS17,'NEO 5322121'!$A16,'[2]Holiday Schedule'!$B$2:$B$30)</f>
        <v>42342</v>
      </c>
      <c r="WT16" s="431">
        <f>WORKDAY(WT17,'NEO 5322121'!$A16,'[2]Holiday Schedule'!$B$2:$B$30)</f>
        <v>42342</v>
      </c>
      <c r="WU16" s="431">
        <f>WORKDAY(WU17,'NEO 5322121'!$A16,'[2]Holiday Schedule'!$B$2:$B$30)</f>
        <v>42342</v>
      </c>
      <c r="WV16" s="431">
        <f>WORKDAY(WV17,'NEO 5322121'!$A16,'[2]Holiday Schedule'!$B$2:$B$30)</f>
        <v>42342</v>
      </c>
      <c r="WW16" s="431">
        <f>WORKDAY(WW17,'NEO 5322121'!$A16,'[2]Holiday Schedule'!$B$2:$B$30)</f>
        <v>42342</v>
      </c>
      <c r="WX16" s="431">
        <f>WORKDAY(WX17,'NEO 5322121'!$A16,'[2]Holiday Schedule'!$B$2:$B$30)</f>
        <v>42342</v>
      </c>
      <c r="WY16" s="431">
        <f>WORKDAY(WY17,'NEO 5322121'!$A16,'[2]Holiday Schedule'!$B$2:$B$30)</f>
        <v>42342</v>
      </c>
      <c r="WZ16" s="431">
        <f>WORKDAY(WZ17,'NEO 5322121'!$A16,'[2]Holiday Schedule'!$B$2:$B$30)</f>
        <v>42342</v>
      </c>
      <c r="XA16" s="431">
        <f>WORKDAY(XA17,'NEO 5322121'!$A16,'[2]Holiday Schedule'!$B$2:$B$30)</f>
        <v>42342</v>
      </c>
      <c r="XB16" s="431">
        <f>WORKDAY(XB17,'NEO 5322121'!$A16,'[2]Holiday Schedule'!$B$2:$B$30)</f>
        <v>42342</v>
      </c>
      <c r="XC16" s="431">
        <f>WORKDAY(XC17,'NEO 5322121'!$A16,'[2]Holiday Schedule'!$B$2:$B$30)</f>
        <v>42342</v>
      </c>
      <c r="XD16" s="431">
        <f>WORKDAY(XD17,'NEO 5322121'!$A16,'[2]Holiday Schedule'!$B$2:$B$30)</f>
        <v>42342</v>
      </c>
      <c r="XE16" s="431">
        <f>WORKDAY(XE17,'NEO 5322121'!$A16,'[2]Holiday Schedule'!$B$2:$B$30)</f>
        <v>42342</v>
      </c>
      <c r="XF16" s="431">
        <f>WORKDAY(XF17,'NEO 5322121'!$A16,'[2]Holiday Schedule'!$B$2:$B$30)</f>
        <v>42342</v>
      </c>
      <c r="XG16" s="431">
        <f>WORKDAY(XG17,'NEO 5322121'!$A16,'[2]Holiday Schedule'!$B$2:$B$30)</f>
        <v>42342</v>
      </c>
      <c r="XH16" s="431">
        <f>WORKDAY(XH17,'NEO 5322121'!$A16,'[2]Holiday Schedule'!$B$2:$B$30)</f>
        <v>42342</v>
      </c>
      <c r="XI16" s="431">
        <f>WORKDAY(XI17,'NEO 5322121'!$A16,'[2]Holiday Schedule'!$B$2:$B$30)</f>
        <v>42342</v>
      </c>
      <c r="XJ16" s="431">
        <f>WORKDAY(XJ17,'NEO 5322121'!$A16,'[2]Holiday Schedule'!$B$2:$B$30)</f>
        <v>42342</v>
      </c>
      <c r="XK16" s="431">
        <f>WORKDAY(XK17,'NEO 5322121'!$A16,'[2]Holiday Schedule'!$B$2:$B$30)</f>
        <v>42342</v>
      </c>
      <c r="XL16" s="431">
        <f>WORKDAY(XL17,'NEO 5322121'!$A16,'[2]Holiday Schedule'!$B$2:$B$30)</f>
        <v>42342</v>
      </c>
      <c r="XM16" s="431">
        <f>WORKDAY(XM17,'NEO 5322121'!$A16,'[2]Holiday Schedule'!$B$2:$B$30)</f>
        <v>42345</v>
      </c>
      <c r="XN16" s="431">
        <f>WORKDAY(XN17,'NEO 5322121'!$A16,'[2]Holiday Schedule'!$B$2:$B$30)</f>
        <v>42345</v>
      </c>
      <c r="XO16" s="436"/>
      <c r="XP16" s="431">
        <f>WORKDAY(XP17,'NEO 5322121'!$A16,'[2]Holiday Schedule'!$B$2:$B$30)</f>
        <v>42345</v>
      </c>
      <c r="XQ16" s="431">
        <f>WORKDAY(XQ17,'NEO 5322121'!$A16,'[2]Holiday Schedule'!$B$2:$B$30)</f>
        <v>42345</v>
      </c>
      <c r="XR16" s="431">
        <f>WORKDAY(XR17,'NEO 5322121'!$A16,'[2]Holiday Schedule'!$B$2:$B$30)</f>
        <v>42345</v>
      </c>
      <c r="XS16" s="431">
        <f>WORKDAY(XS17,'NEO 5322121'!$A16,'[2]Holiday Schedule'!$B$2:$B$30)</f>
        <v>42345</v>
      </c>
      <c r="XT16" s="431">
        <f>WORKDAY(XT17,'NEO 5322121'!$A16,'[2]Holiday Schedule'!$B$2:$B$30)</f>
        <v>42345</v>
      </c>
      <c r="XU16" s="431">
        <f>WORKDAY(XU17,'NEO 5322121'!$A16,'[2]Holiday Schedule'!$B$2:$B$30)</f>
        <v>42345</v>
      </c>
      <c r="XV16" s="431">
        <f>WORKDAY(XV17,'NEO 5322121'!$A16,'[2]Holiday Schedule'!$B$2:$B$30)</f>
        <v>42342</v>
      </c>
      <c r="XW16" s="431">
        <f>WORKDAY(XW17,'NEO 5322121'!$A16,'[2]Holiday Schedule'!$B$2:$B$30)</f>
        <v>42342</v>
      </c>
      <c r="XX16" s="431">
        <f>WORKDAY(XX17,'NEO 5322121'!$A16,'[2]Holiday Schedule'!$B$2:$B$30)</f>
        <v>42342</v>
      </c>
      <c r="XY16" s="431">
        <f>WORKDAY(XY17,'NEO 5322121'!$A16,'[2]Holiday Schedule'!$B$2:$B$30)</f>
        <v>42342</v>
      </c>
      <c r="XZ16" s="431">
        <f>WORKDAY(XZ17,'NEO 5322121'!$A16,'[2]Holiday Schedule'!$B$2:$B$30)</f>
        <v>42342</v>
      </c>
      <c r="YA16" s="431">
        <f>WORKDAY(YA17,'NEO 5322121'!$A16,'[2]Holiday Schedule'!$B$2:$B$30)</f>
        <v>42342</v>
      </c>
      <c r="YB16" s="431">
        <f>WORKDAY(YB17,'NEO 5322121'!$A16,'[2]Holiday Schedule'!$B$2:$B$30)</f>
        <v>42342</v>
      </c>
      <c r="YC16" s="431">
        <f>WORKDAY(YC17,'NEO 5322121'!$A16,'[2]Holiday Schedule'!$B$2:$B$30)</f>
        <v>42342</v>
      </c>
      <c r="YD16" s="431">
        <f>WORKDAY(YD17,'NEO 5322121'!$A16,'[2]Holiday Schedule'!$B$2:$B$30)</f>
        <v>42342</v>
      </c>
      <c r="YE16" s="431">
        <f>WORKDAY(YE17,'NEO 5322121'!$A16,'[2]Holiday Schedule'!$B$2:$B$30)</f>
        <v>42342</v>
      </c>
      <c r="YF16" s="431">
        <f>WORKDAY(YF17,'NEO 5322121'!$A16,'[2]Holiday Schedule'!$B$2:$B$30)</f>
        <v>42342</v>
      </c>
      <c r="YG16" s="431">
        <f>WORKDAY(YG17,'NEO 5322121'!$A16,'[2]Holiday Schedule'!$B$2:$B$30)</f>
        <v>42342</v>
      </c>
      <c r="YH16" s="431">
        <f>WORKDAY(YH17,'NEO 5322121'!$A16,'[2]Holiday Schedule'!$B$2:$B$30)</f>
        <v>42342</v>
      </c>
      <c r="YI16" s="431">
        <f>WORKDAY(YI17,'NEO 5322121'!$A16,'[2]Holiday Schedule'!$B$2:$B$30)</f>
        <v>42342</v>
      </c>
      <c r="YJ16" s="431">
        <f>WORKDAY(YJ17,'NEO 5322121'!$A16,'[2]Holiday Schedule'!$B$2:$B$30)</f>
        <v>42342</v>
      </c>
      <c r="YK16" s="431">
        <f>WORKDAY(YK17,'NEO 5322121'!$A16,'[2]Holiday Schedule'!$B$2:$B$30)</f>
        <v>42342</v>
      </c>
      <c r="YL16" s="431">
        <f>WORKDAY(YL17,'NEO 5322121'!$A16,'[2]Holiday Schedule'!$B$2:$B$30)</f>
        <v>42342</v>
      </c>
      <c r="YM16" s="431">
        <f>WORKDAY(YM17,'NEO 5322121'!$A16,'[2]Holiday Schedule'!$B$2:$B$30)</f>
        <v>42342</v>
      </c>
      <c r="YN16" s="431">
        <f>WORKDAY(YN17,'NEO 5322121'!$A16,'[2]Holiday Schedule'!$B$2:$B$30)</f>
        <v>42342</v>
      </c>
      <c r="YO16" s="431">
        <f>WORKDAY(YO17,'NEO 5322121'!$A16,'[2]Holiday Schedule'!$B$2:$B$30)</f>
        <v>42342</v>
      </c>
      <c r="YP16" s="431">
        <f>WORKDAY(YP17,'NEO 5322121'!$A16,'[2]Holiday Schedule'!$B$2:$B$30)</f>
        <v>42342</v>
      </c>
      <c r="YQ16" s="431">
        <f>WORKDAY(YQ17,'NEO 5322121'!$A16,'[2]Holiday Schedule'!$B$2:$B$30)</f>
        <v>42342</v>
      </c>
      <c r="YR16" s="431">
        <f>WORKDAY(YR17,'NEO 5322121'!$A16,'[2]Holiday Schedule'!$B$2:$B$30)</f>
        <v>42276</v>
      </c>
      <c r="YS16" s="431">
        <f>WORKDAY(YS17,'NEO 5322121'!$A16,'[2]Holiday Schedule'!$B$2:$B$30)</f>
        <v>42276</v>
      </c>
      <c r="YT16" s="436"/>
      <c r="YU16" s="431">
        <f>WORKDAY(YU17,'NEO 5322121'!$A16,'[2]Holiday Schedule'!$B$2:$B$30)</f>
        <v>42276</v>
      </c>
      <c r="YV16" s="431">
        <f>WORKDAY(YV17,'NEO 5322121'!$A16,'[2]Holiday Schedule'!$B$2:$B$30)</f>
        <v>42276</v>
      </c>
      <c r="YW16" s="431">
        <f>WORKDAY(YW17,'NEO 5322121'!$A16,'[2]Holiday Schedule'!$B$2:$B$30)</f>
        <v>42276</v>
      </c>
      <c r="YX16" s="431">
        <f>WORKDAY(YX17,'NEO 5322121'!$A16,'[2]Holiday Schedule'!$B$2:$B$30)</f>
        <v>42276</v>
      </c>
      <c r="YY16" s="431">
        <f>WORKDAY(YY17,'NEO 5322121'!$A16,'[2]Holiday Schedule'!$B$2:$B$30)</f>
        <v>42276</v>
      </c>
      <c r="YZ16" s="431">
        <f>WORKDAY(YZ17,'NEO 5322121'!$A16,'[2]Holiday Schedule'!$B$2:$B$30)</f>
        <v>42276</v>
      </c>
      <c r="ZA16" s="431">
        <f>WORKDAY(ZA17,'NEO 5322121'!$A16,'[2]Holiday Schedule'!$B$2:$B$30)</f>
        <v>42276</v>
      </c>
      <c r="ZB16" s="431">
        <f>WORKDAY(ZB17,'NEO 5322121'!$A16,'[2]Holiday Schedule'!$B$2:$B$30)</f>
        <v>42276</v>
      </c>
      <c r="ZC16" s="431">
        <f>WORKDAY(ZC17,'NEO 5322121'!$A16,'[2]Holiday Schedule'!$B$2:$B$30)</f>
        <v>42276</v>
      </c>
      <c r="ZD16" s="431">
        <f>WORKDAY(ZD17,'NEO 5322121'!$A16,'[2]Holiday Schedule'!$B$2:$B$30)</f>
        <v>42276</v>
      </c>
      <c r="ZE16" s="431">
        <f>WORKDAY(ZE17,'NEO 5322121'!$A16,'[2]Holiday Schedule'!$B$2:$B$30)</f>
        <v>42276</v>
      </c>
      <c r="ZF16" s="431">
        <f>WORKDAY(ZF17,'NEO 5322121'!$A16,'[2]Holiday Schedule'!$B$2:$B$30)</f>
        <v>42276</v>
      </c>
      <c r="ZG16" s="431">
        <f>WORKDAY(ZG17,'NEO 5322121'!$A16,'[2]Holiday Schedule'!$B$2:$B$30)</f>
        <v>42276</v>
      </c>
      <c r="ZH16" s="431">
        <f>WORKDAY(ZH17,'NEO 5322121'!$A16,'[2]Holiday Schedule'!$B$2:$B$30)</f>
        <v>42276</v>
      </c>
      <c r="ZI16" s="431">
        <f>WORKDAY(ZI17,'NEO 5322121'!$A16,'[2]Holiday Schedule'!$B$2:$B$30)</f>
        <v>42276</v>
      </c>
      <c r="ZJ16" s="431">
        <f>WORKDAY(ZJ17,'NEO 5322121'!$A16,'[2]Holiday Schedule'!$B$2:$B$30)</f>
        <v>42276</v>
      </c>
      <c r="ZK16" s="431">
        <f>WORKDAY(ZK17,'NEO 5322121'!$A16,'[2]Holiday Schedule'!$B$2:$B$30)</f>
        <v>42276</v>
      </c>
      <c r="ZL16" s="431">
        <f>WORKDAY(ZL17,'NEO 5322121'!$A16,'[2]Holiday Schedule'!$B$2:$B$30)</f>
        <v>42276</v>
      </c>
      <c r="ZM16" s="431">
        <f>WORKDAY(ZM17,'NEO 5322121'!$A16,'[2]Holiday Schedule'!$B$2:$B$30)</f>
        <v>42276</v>
      </c>
      <c r="ZN16" s="431">
        <f>WORKDAY(ZN17,'NEO 5322121'!$A16,'[2]Holiday Schedule'!$B$2:$B$30)</f>
        <v>42276</v>
      </c>
      <c r="ZO16" s="431">
        <f>WORKDAY(ZO17,'NEO 5322121'!$A16,'[2]Holiday Schedule'!$B$2:$B$30)</f>
        <v>42276</v>
      </c>
      <c r="ZP16" s="431">
        <f>WORKDAY(ZP17,'NEO 5322121'!$A16,'[2]Holiday Schedule'!$B$2:$B$30)</f>
        <v>42276</v>
      </c>
      <c r="ZQ16" s="431">
        <f>WORKDAY(ZQ17,'NEO 5322121'!$A16,'[2]Holiday Schedule'!$B$2:$B$30)</f>
        <v>42276</v>
      </c>
      <c r="ZR16" s="431">
        <f>WORKDAY(ZR17,'NEO 5322121'!$A16,'[2]Holiday Schedule'!$B$2:$B$30)</f>
        <v>42276</v>
      </c>
      <c r="ZS16" s="431">
        <f>WORKDAY(ZS17,'NEO 5322121'!$A16,'[2]Holiday Schedule'!$B$2:$B$30)</f>
        <v>42276</v>
      </c>
      <c r="ZT16" s="431">
        <f>WORKDAY(ZT17,'NEO 5322121'!$A16,'[2]Holiday Schedule'!$B$2:$B$30)</f>
        <v>42276</v>
      </c>
      <c r="ZU16" s="431">
        <f>WORKDAY(ZU17,'NEO 5322121'!$A16,'[2]Holiday Schedule'!$B$2:$B$30)</f>
        <v>42276</v>
      </c>
      <c r="ZV16" s="431">
        <f>WORKDAY(ZV17,'NEO 5322121'!$A16,'[2]Holiday Schedule'!$B$2:$B$30)</f>
        <v>42276</v>
      </c>
      <c r="ZW16" s="431">
        <f>WORKDAY(ZW17,'NEO 5322121'!$A16,'[2]Holiday Schedule'!$B$2:$B$30)</f>
        <v>42276</v>
      </c>
      <c r="ZX16" s="431">
        <f>WORKDAY(ZX17,'NEO 5322121'!$A16,'[2]Holiday Schedule'!$B$2:$B$30)</f>
        <v>42276</v>
      </c>
      <c r="ZY16" s="431">
        <f>WORKDAY(ZY17,'NEO 5322121'!$A16,'[2]Holiday Schedule'!$B$2:$B$30)</f>
        <v>42276</v>
      </c>
      <c r="ZZ16" s="431">
        <f>WORKDAY(ZZ17,'NEO 5322121'!$A16,'[2]Holiday Schedule'!$B$2:$B$30)</f>
        <v>42276</v>
      </c>
      <c r="AAA16" s="431">
        <f>WORKDAY(AAA17,'NEO 5322121'!$A16,'[2]Holiday Schedule'!$B$2:$B$30)</f>
        <v>42276</v>
      </c>
      <c r="AAB16" s="431">
        <f>WORKDAY(AAB17,'NEO 5322121'!$A16,'[2]Holiday Schedule'!$B$2:$B$30)</f>
        <v>42276</v>
      </c>
      <c r="AAC16" s="431">
        <f>WORKDAY(AAC17,'NEO 5322121'!$A16,'[2]Holiday Schedule'!$B$2:$B$30)</f>
        <v>42276</v>
      </c>
      <c r="AAD16" s="431">
        <f>WORKDAY(AAD17,'NEO 5322121'!$A16,'[2]Holiday Schedule'!$B$2:$B$30)</f>
        <v>42276</v>
      </c>
      <c r="AAE16" s="431">
        <f>WORKDAY(AAE17,'NEO 5322121'!$A16,'[2]Holiday Schedule'!$B$2:$B$30)</f>
        <v>42276</v>
      </c>
      <c r="AAF16" s="436"/>
      <c r="AAG16" s="431">
        <f>WORKDAY(AAG17,'NEO 5322121'!$A16,'[2]Holiday Schedule'!$B$2:$B$30)</f>
        <v>42276</v>
      </c>
      <c r="AAH16" s="431">
        <f>WORKDAY(AAH17,'NEO 5322121'!$A16,'[2]Holiday Schedule'!$B$2:$B$30)</f>
        <v>42276</v>
      </c>
      <c r="AAI16" s="431">
        <f>WORKDAY(AAI17,'NEO 5322121'!$A16,'[2]Holiday Schedule'!$B$2:$B$30)</f>
        <v>42276</v>
      </c>
      <c r="AAJ16" s="431">
        <f>WORKDAY(AAJ17,'NEO 5322121'!$A16,'[2]Holiday Schedule'!$B$2:$B$30)</f>
        <v>42276</v>
      </c>
      <c r="AAK16" s="431">
        <f>WORKDAY(AAK17,'NEO 5322121'!$A16,'[2]Holiday Schedule'!$B$2:$B$30)</f>
        <v>42276</v>
      </c>
      <c r="AAL16" s="431">
        <f>WORKDAY(AAL17,'NEO 5322121'!$A16,'[2]Holiday Schedule'!$B$2:$B$30)</f>
        <v>42276</v>
      </c>
      <c r="AAM16" s="431">
        <f>WORKDAY(AAM17,'NEO 5322121'!$A16,'[2]Holiday Schedule'!$B$2:$B$30)</f>
        <v>42276</v>
      </c>
      <c r="AAN16" s="431">
        <f>WORKDAY(AAN17,'NEO 5322121'!$A16,'[2]Holiday Schedule'!$B$2:$B$30)</f>
        <v>42276</v>
      </c>
      <c r="AAO16" s="431">
        <f>WORKDAY(AAO17,'NEO 5322121'!$A16,'[2]Holiday Schedule'!$B$2:$B$30)</f>
        <v>42276</v>
      </c>
      <c r="AAP16" s="431">
        <f>WORKDAY(AAP17,'NEO 5322121'!$A16,'[2]Holiday Schedule'!$B$2:$B$30)</f>
        <v>42276</v>
      </c>
      <c r="AAQ16" s="431">
        <f>WORKDAY(AAQ17,'NEO 5322121'!$A16,'[2]Holiday Schedule'!$B$2:$B$30)</f>
        <v>42276</v>
      </c>
      <c r="AAR16" s="431">
        <f>WORKDAY(AAR17,'NEO 5322121'!$A16,'[2]Holiday Schedule'!$B$2:$B$30)</f>
        <v>42276</v>
      </c>
      <c r="AAS16" s="431">
        <f>WORKDAY(AAS17,'NEO 5322121'!$A16,'[2]Holiday Schedule'!$B$2:$B$30)</f>
        <v>42276</v>
      </c>
      <c r="AAT16" s="431">
        <f>WORKDAY(AAT17,'NEO 5322121'!$A16,'[2]Holiday Schedule'!$B$2:$B$30)</f>
        <v>42276</v>
      </c>
      <c r="AAU16" s="431">
        <f>WORKDAY(AAU17,'NEO 5322121'!$A16,'[2]Holiday Schedule'!$B$2:$B$30)</f>
        <v>42276</v>
      </c>
      <c r="AAV16" s="431">
        <f>WORKDAY(AAV17,'NEO 5322121'!$A16,'[2]Holiday Schedule'!$B$2:$B$30)</f>
        <v>42276</v>
      </c>
      <c r="AAW16" s="431">
        <f>WORKDAY(AAW17,'NEO 5322121'!$A16,'[2]Holiday Schedule'!$B$2:$B$30)</f>
        <v>42276</v>
      </c>
      <c r="AAX16" s="431">
        <f>WORKDAY(AAX17,'NEO 5322121'!$A16,'[2]Holiday Schedule'!$B$2:$B$30)</f>
        <v>42276</v>
      </c>
      <c r="AAY16" s="431">
        <f>WORKDAY(AAY17,'NEO 5322121'!$A16,'[2]Holiday Schedule'!$B$2:$B$30)</f>
        <v>42276</v>
      </c>
      <c r="AAZ16" s="431">
        <f>WORKDAY(AAZ17,'NEO 5322121'!$A16,'[2]Holiday Schedule'!$B$2:$B$30)</f>
        <v>42276</v>
      </c>
      <c r="ABA16" s="431">
        <f>WORKDAY(ABA17,'NEO 5322121'!$A16,'[2]Holiday Schedule'!$B$2:$B$30)</f>
        <v>42276</v>
      </c>
      <c r="ABB16" s="431">
        <f>WORKDAY(ABB17,'NEO 5322121'!$A16,'[2]Holiday Schedule'!$B$2:$B$30)</f>
        <v>42276</v>
      </c>
      <c r="ABC16" s="431">
        <f>WORKDAY(ABC17,'NEO 5322121'!$A16,'[2]Holiday Schedule'!$B$2:$B$30)</f>
        <v>42276</v>
      </c>
      <c r="ABD16" s="431">
        <f>WORKDAY(ABD17,'NEO 5322121'!$A16,'[2]Holiday Schedule'!$B$2:$B$30)</f>
        <v>42276</v>
      </c>
      <c r="ABE16" s="431">
        <f>WORKDAY(ABE17,'NEO 5322121'!$A16,'[2]Holiday Schedule'!$B$2:$B$30)</f>
        <v>42276</v>
      </c>
      <c r="ABF16" s="431">
        <f>WORKDAY(ABF17,'NEO 5322121'!$A16,'[2]Holiday Schedule'!$B$2:$B$30)</f>
        <v>42276</v>
      </c>
      <c r="ABG16" s="431">
        <f>WORKDAY(ABG17,'NEO 5322121'!$A16,'[2]Holiday Schedule'!$B$2:$B$30)</f>
        <v>42276</v>
      </c>
      <c r="ABH16" s="431">
        <f>WORKDAY(ABH17,'NEO 5322121'!$A16,'[2]Holiday Schedule'!$B$2:$B$30)</f>
        <v>42276</v>
      </c>
      <c r="ABI16" s="431">
        <f>WORKDAY(ABI17,'NEO 5322121'!$A16,'[2]Holiday Schedule'!$B$2:$B$30)</f>
        <v>42276</v>
      </c>
      <c r="ABJ16" s="431">
        <f>WORKDAY(ABJ17,'NEO 5322121'!$A16,'[2]Holiday Schedule'!$B$2:$B$30)</f>
        <v>42276</v>
      </c>
      <c r="ABK16" s="431">
        <f>WORKDAY(ABK17,'NEO 5322121'!$A16,'[2]Holiday Schedule'!$B$2:$B$30)</f>
        <v>42276</v>
      </c>
      <c r="ABL16" s="431">
        <f>WORKDAY(ABL17,'NEO 5322121'!$A16,'[2]Holiday Schedule'!$B$2:$B$30)</f>
        <v>42276</v>
      </c>
      <c r="ABM16" s="431">
        <f>WORKDAY(ABM17,'NEO 5322121'!$A16,'[2]Holiday Schedule'!$B$2:$B$30)</f>
        <v>42276</v>
      </c>
      <c r="ABN16" s="431">
        <f>WORKDAY(ABN17,'NEO 5322121'!$A16,'[2]Holiday Schedule'!$B$2:$B$30)</f>
        <v>42276</v>
      </c>
      <c r="ABO16" s="431">
        <f>WORKDAY(ABO17,'NEO 5322121'!$A16,'[2]Holiday Schedule'!$B$2:$B$30)</f>
        <v>42276</v>
      </c>
      <c r="ABP16" s="431">
        <f>WORKDAY(ABP17,'NEO 5322121'!$A16,'[2]Holiday Schedule'!$B$2:$B$30)</f>
        <v>42276</v>
      </c>
      <c r="ABQ16" s="431">
        <f>WORKDAY(ABQ17,'NEO 5322121'!$A16,'[2]Holiday Schedule'!$B$2:$B$30)</f>
        <v>42276</v>
      </c>
      <c r="ABR16" s="431">
        <f>WORKDAY(ABR17,'NEO 5322121'!$A16,'[2]Holiday Schedule'!$B$2:$B$30)</f>
        <v>42276</v>
      </c>
      <c r="ABS16" s="431">
        <f>WORKDAY(ABS17,'NEO 5322121'!$A16,'[2]Holiday Schedule'!$B$2:$B$30)</f>
        <v>42276</v>
      </c>
      <c r="ABT16" s="431">
        <f>WORKDAY(ABT17,'NEO 5322121'!$A16,'[2]Holiday Schedule'!$B$2:$B$30)</f>
        <v>42276</v>
      </c>
      <c r="ABU16" s="431">
        <f>WORKDAY(ABU17,'NEO 5322121'!$A16,'[2]Holiday Schedule'!$B$2:$B$30)</f>
        <v>42276</v>
      </c>
      <c r="ABV16" s="431">
        <f>WORKDAY(ABV17,'NEO 5322121'!$A16,'[2]Holiday Schedule'!$B$2:$B$30)</f>
        <v>42276</v>
      </c>
      <c r="ABW16" s="431">
        <f>WORKDAY(ABW17,'NEO 5322121'!$A16,'[2]Holiday Schedule'!$B$2:$B$30)</f>
        <v>42276</v>
      </c>
      <c r="ABX16" s="431">
        <f>WORKDAY(ABX17,'NEO 5322121'!$A16,'[2]Holiday Schedule'!$B$2:$B$30)</f>
        <v>42276</v>
      </c>
      <c r="ABY16" s="431">
        <f>WORKDAY(ABY17,'NEO 5322121'!$A16,'[2]Holiday Schedule'!$B$2:$B$30)</f>
        <v>42276</v>
      </c>
      <c r="ABZ16" s="431">
        <f>WORKDAY(ABZ17,'NEO 5322121'!$A16,'[2]Holiday Schedule'!$B$2:$B$30)</f>
        <v>42276</v>
      </c>
      <c r="ACA16" s="431">
        <f>WORKDAY(ACA17,'NEO 5322121'!$A16,'[2]Holiday Schedule'!$B$2:$B$30)</f>
        <v>42276</v>
      </c>
    </row>
    <row r="17" spans="1:755" ht="11.25" customHeight="1">
      <c r="A17" s="32">
        <v>1</v>
      </c>
      <c r="B17" s="97" t="s">
        <v>60</v>
      </c>
      <c r="C17" s="437"/>
      <c r="D17" s="39"/>
      <c r="E17" s="437"/>
      <c r="F17" s="437"/>
      <c r="G17" s="437"/>
      <c r="H17" s="437"/>
      <c r="I17" s="437"/>
      <c r="J17" s="437"/>
      <c r="K17" s="437"/>
      <c r="L17" s="437"/>
      <c r="M17" s="437"/>
      <c r="N17" s="437"/>
      <c r="O17" s="437"/>
      <c r="P17" s="437"/>
      <c r="Q17" s="437"/>
      <c r="R17" s="437"/>
      <c r="S17" s="437"/>
      <c r="T17" s="437"/>
      <c r="U17" s="437"/>
      <c r="V17" s="437"/>
      <c r="W17" s="437"/>
      <c r="X17" s="104"/>
      <c r="Y17" s="268"/>
      <c r="Z17" s="282"/>
      <c r="AA17" s="431"/>
      <c r="AB17" s="431"/>
      <c r="AC17" s="431"/>
      <c r="AD17" s="431"/>
      <c r="AE17" s="431"/>
      <c r="AF17" s="431"/>
      <c r="AG17" s="269"/>
      <c r="AH17" s="431"/>
      <c r="AI17" s="448"/>
      <c r="AJ17" s="431"/>
      <c r="AK17" s="431"/>
      <c r="AL17" s="431"/>
      <c r="AM17" s="431"/>
      <c r="AN17" s="431"/>
      <c r="AO17" s="283"/>
      <c r="AP17" s="431"/>
      <c r="AQ17" s="431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  <c r="BB17" s="431"/>
      <c r="BC17" s="438">
        <v>42262</v>
      </c>
      <c r="BD17" s="438">
        <v>42263</v>
      </c>
      <c r="BE17" s="431"/>
      <c r="BF17" s="431"/>
      <c r="BG17" s="431"/>
      <c r="BH17" s="438">
        <v>42262</v>
      </c>
      <c r="BI17" s="438">
        <v>42262</v>
      </c>
      <c r="BJ17" s="449"/>
      <c r="BK17" s="431"/>
      <c r="BL17" s="431"/>
      <c r="BM17" s="431"/>
      <c r="BN17" s="438">
        <v>42262</v>
      </c>
      <c r="BO17" s="431"/>
      <c r="BP17" s="431"/>
      <c r="BQ17" s="431"/>
      <c r="BR17" s="431"/>
      <c r="BS17" s="431"/>
      <c r="BT17" s="431"/>
      <c r="BU17" s="431"/>
      <c r="BV17" s="431"/>
      <c r="BW17" s="438">
        <v>42266</v>
      </c>
      <c r="BX17" s="438"/>
      <c r="BY17" s="438"/>
      <c r="BZ17" s="438"/>
      <c r="CA17" s="438"/>
      <c r="CB17" s="438"/>
      <c r="CC17" s="438"/>
      <c r="CD17" s="438"/>
      <c r="CE17" s="438"/>
      <c r="CF17" s="438"/>
      <c r="CG17" s="438"/>
      <c r="CH17" s="438"/>
      <c r="CI17" s="438">
        <v>42269</v>
      </c>
      <c r="CJ17" s="438">
        <v>42269</v>
      </c>
      <c r="CK17" s="438">
        <v>42269</v>
      </c>
      <c r="CL17" s="438">
        <v>42269</v>
      </c>
      <c r="CM17" s="438">
        <v>42269</v>
      </c>
      <c r="CN17" s="438">
        <v>42269</v>
      </c>
      <c r="CO17" s="438">
        <v>42269</v>
      </c>
      <c r="CP17" s="438">
        <v>42269</v>
      </c>
      <c r="CQ17" s="436"/>
      <c r="CR17" s="438">
        <v>42269</v>
      </c>
      <c r="CS17" s="438">
        <v>42269</v>
      </c>
      <c r="CT17" s="438">
        <v>42269</v>
      </c>
      <c r="CU17" s="438">
        <v>42269</v>
      </c>
      <c r="CV17" s="438">
        <v>42269</v>
      </c>
      <c r="CW17" s="438">
        <v>42269</v>
      </c>
      <c r="CX17" s="438">
        <v>42269</v>
      </c>
      <c r="CY17" s="438">
        <v>42269</v>
      </c>
      <c r="CZ17" s="438">
        <v>42269</v>
      </c>
      <c r="DA17" s="438">
        <v>42269</v>
      </c>
      <c r="DB17" s="438">
        <v>42271</v>
      </c>
      <c r="DC17" s="438">
        <v>42271</v>
      </c>
      <c r="DD17" s="438">
        <v>42271</v>
      </c>
      <c r="DE17" s="441">
        <v>42271</v>
      </c>
      <c r="DF17" s="438">
        <v>42272</v>
      </c>
      <c r="DG17" s="438">
        <v>42271</v>
      </c>
      <c r="DH17" s="438">
        <v>42271</v>
      </c>
      <c r="DI17" s="438">
        <v>42271</v>
      </c>
      <c r="DJ17" s="438">
        <v>42272</v>
      </c>
      <c r="DK17" s="438">
        <v>42271</v>
      </c>
      <c r="DL17" s="438">
        <v>42271</v>
      </c>
      <c r="DM17" s="438">
        <v>42271</v>
      </c>
      <c r="DN17" s="438">
        <v>42271</v>
      </c>
      <c r="DO17" s="438">
        <v>42271</v>
      </c>
      <c r="DP17" s="438">
        <v>42271</v>
      </c>
      <c r="DQ17" s="438">
        <v>42272</v>
      </c>
      <c r="DR17" s="438">
        <v>42271</v>
      </c>
      <c r="DS17" s="438">
        <v>42272</v>
      </c>
      <c r="DT17" s="438">
        <v>42272</v>
      </c>
      <c r="DU17" s="434"/>
      <c r="DV17" s="441">
        <v>42269</v>
      </c>
      <c r="DW17" s="431">
        <v>42272</v>
      </c>
      <c r="DX17" s="431">
        <f>WORKDAY(DX18,'NEO 5322121'!$A17,'[2]Holiday Schedule'!$B$2:$B$30)</f>
        <v>42277</v>
      </c>
      <c r="DY17" s="431">
        <f>WORKDAY(DY18,'NEO 5322121'!$A17,'[2]Holiday Schedule'!$B$2:$B$30)</f>
        <v>42278</v>
      </c>
      <c r="DZ17" s="431">
        <f>WORKDAY(DZ18,'NEO 5322121'!$A17,'[2]Holiday Schedule'!$B$2:$B$30)</f>
        <v>42278</v>
      </c>
      <c r="EA17" s="479">
        <v>42278</v>
      </c>
      <c r="EB17" s="431">
        <f>WORKDAY(EB18,'NEO 5322121'!$A17,'[2]Holiday Schedule'!$B$2:$B$30)</f>
        <v>42278</v>
      </c>
      <c r="EC17" s="431">
        <f>WORKDAY(EC18,'NEO 5322121'!$A17,'[2]Holiday Schedule'!$B$2:$B$30)</f>
        <v>42278</v>
      </c>
      <c r="ED17" s="441">
        <f>WORKDAY(ED18,'NEO 5322121'!$A17,'[2]Holiday Schedule'!$B$2:$B$30)</f>
        <v>42278</v>
      </c>
      <c r="EE17" s="431">
        <f>WORKDAY(EE18,'NEO 5322121'!$A17,'[2]Holiday Schedule'!$B$2:$B$30)</f>
        <v>42278</v>
      </c>
      <c r="EF17" s="431">
        <f>WORKDAY(EF18,'NEO 5322121'!$A17,'[2]Holiday Schedule'!$B$2:$B$30)</f>
        <v>42278</v>
      </c>
      <c r="EG17" s="431">
        <f>WORKDAY(EG18,'NEO 5322121'!$A17,'[2]Holiday Schedule'!$B$2:$B$30)</f>
        <v>42278</v>
      </c>
      <c r="EH17" s="431">
        <f>WORKDAY(EH18,'NEO 5322121'!$A17,'[2]Holiday Schedule'!$B$2:$B$30)</f>
        <v>42278</v>
      </c>
      <c r="EI17" s="431">
        <f>WORKDAY(EI18,'NEO 5322121'!$A17,'[2]Holiday Schedule'!$B$2:$B$30)</f>
        <v>42278</v>
      </c>
      <c r="EJ17" s="479">
        <v>42279</v>
      </c>
      <c r="EK17" s="431">
        <f>WORKDAY(EK18,'NEO 5322121'!$A17,'[2]Holiday Schedule'!$B$2:$B$30)</f>
        <v>42286</v>
      </c>
      <c r="EL17" s="431">
        <f>WORKDAY(EL18,'NEO 5322121'!$A17,'[2]Holiday Schedule'!$B$2:$B$30)</f>
        <v>42285</v>
      </c>
      <c r="EM17" s="431">
        <f>WORKDAY(EM18,'NEO 5322121'!$A17,'[2]Holiday Schedule'!$B$2:$B$30)</f>
        <v>42285</v>
      </c>
      <c r="EN17" s="431">
        <f>WORKDAY(EN18,'NEO 5322121'!$A17,'[2]Holiday Schedule'!$B$2:$B$30)</f>
        <v>42285</v>
      </c>
      <c r="EO17" s="431">
        <f>WORKDAY(EO18,'NEO 5322121'!$A17,'[2]Holiday Schedule'!$B$2:$B$30)</f>
        <v>42285</v>
      </c>
      <c r="EP17" s="431">
        <f>WORKDAY(EP18,'NEO 5322121'!$A17,'[2]Holiday Schedule'!$B$2:$B$30)</f>
        <v>42285</v>
      </c>
      <c r="EQ17" s="431">
        <f>WORKDAY(EQ18,'NEO 5322121'!$A17,'[2]Holiday Schedule'!$B$2:$B$30)</f>
        <v>42285</v>
      </c>
      <c r="ER17" s="431">
        <f>WORKDAY(ER18,'NEO 5322121'!$A17,'[2]Holiday Schedule'!$B$2:$B$30)</f>
        <v>42285</v>
      </c>
      <c r="ES17" s="431">
        <f>WORKDAY(ES18,'NEO 5322121'!$A17,'[2]Holiday Schedule'!$B$2:$B$30)</f>
        <v>42285</v>
      </c>
      <c r="ET17" s="431">
        <f>WORKDAY(ET18,'NEO 5322121'!$A17,'[2]Holiday Schedule'!$B$2:$B$30)</f>
        <v>42285</v>
      </c>
      <c r="EU17" s="479">
        <v>42283</v>
      </c>
      <c r="EV17" s="431">
        <f>WORKDAY(EV18,'NEO 5322121'!$A17,'[2]Holiday Schedule'!$B$2:$B$30)</f>
        <v>42285</v>
      </c>
      <c r="EW17" s="431">
        <f>WORKDAY(EW18,'NEO 5322121'!$A17,'[2]Holiday Schedule'!$B$2:$B$30)</f>
        <v>42285</v>
      </c>
      <c r="EX17" s="431">
        <f>WORKDAY(EX18,'NEO 5322121'!$A17,'[2]Holiday Schedule'!$B$2:$B$30)</f>
        <v>42285</v>
      </c>
      <c r="EY17" s="431">
        <f>WORKDAY(EY18,'NEO 5322121'!$A17,'[2]Holiday Schedule'!$B$2:$B$30)</f>
        <v>42285</v>
      </c>
      <c r="EZ17" s="435"/>
      <c r="FA17" s="431">
        <f>WORKDAY(FA18,'NEO 5322121'!$A17,'[2]Holiday Schedule'!$B$2:$B$30)</f>
        <v>42285</v>
      </c>
      <c r="FB17" s="441">
        <f>WORKDAY(FB18,'NEO 5322121'!$A17,'[2]Holiday Schedule'!$B$2:$B$30)</f>
        <v>42285</v>
      </c>
      <c r="FC17" s="431">
        <f>WORKDAY(FC18,'NEO 5322121'!$A17,'[2]Holiday Schedule'!$B$2:$B$30)</f>
        <v>42285</v>
      </c>
      <c r="FD17" s="431">
        <f>WORKDAY(FD18,'NEO 5322121'!$A17,'[2]Holiday Schedule'!$B$2:$B$30)</f>
        <v>42285</v>
      </c>
      <c r="FE17" s="479">
        <v>42284</v>
      </c>
      <c r="FF17" s="431">
        <f>WORKDAY(FF18,'NEO 5322121'!$A17,'[2]Holiday Schedule'!$B$2:$B$30)</f>
        <v>42289</v>
      </c>
      <c r="FG17" s="431">
        <f>WORKDAY(FG18,'NEO 5322121'!$A17,'[2]Holiday Schedule'!$B$2:$B$30)</f>
        <v>42289</v>
      </c>
      <c r="FH17" s="431">
        <f>WORKDAY(FH18,'NEO 5322121'!$A17,'[2]Holiday Schedule'!$B$2:$B$30)</f>
        <v>42289</v>
      </c>
      <c r="FI17" s="431">
        <f>WORKDAY(FI18,'NEO 5322121'!$A17,'[2]Holiday Schedule'!$B$2:$B$30)</f>
        <v>42289</v>
      </c>
      <c r="FJ17" s="431">
        <f>WORKDAY(FJ18,'NEO 5322121'!$A17,'[2]Holiday Schedule'!$B$2:$B$30)</f>
        <v>42289</v>
      </c>
      <c r="FK17" s="479">
        <v>42286</v>
      </c>
      <c r="FL17" s="431">
        <f>WORKDAY(FL18,'NEO 5322121'!$A17,'[2]Holiday Schedule'!$B$2:$B$30)</f>
        <v>42289</v>
      </c>
      <c r="FM17" s="431">
        <f>WORKDAY(FM18,'NEO 5322121'!$A17,'[2]Holiday Schedule'!$B$2:$B$30)</f>
        <v>42289</v>
      </c>
      <c r="FN17" s="431">
        <f>WORKDAY(FN18,'NEO 5322121'!$A17,'[2]Holiday Schedule'!$B$2:$B$30)</f>
        <v>42289</v>
      </c>
      <c r="FO17" s="431">
        <f>WORKDAY(FO18,'NEO 5322121'!$A17,'[2]Holiday Schedule'!$B$2:$B$30)</f>
        <v>42289</v>
      </c>
      <c r="FP17" s="431">
        <f>WORKDAY(FP18,'NEO 5322121'!$A17,'[2]Holiday Schedule'!$B$2:$B$30)</f>
        <v>42289</v>
      </c>
      <c r="FQ17" s="431">
        <f>WORKDAY(FQ18,'NEO 5322121'!$A17,'[2]Holiday Schedule'!$B$2:$B$30)</f>
        <v>42289</v>
      </c>
      <c r="FR17" s="431">
        <f>WORKDAY(FR18,'NEO 5322121'!$A17,'[2]Holiday Schedule'!$B$2:$B$30)</f>
        <v>42289</v>
      </c>
      <c r="FS17" s="431">
        <f>WORKDAY(FS18,'NEO 5322121'!$A17,'[2]Holiday Schedule'!$B$2:$B$30)</f>
        <v>42289</v>
      </c>
      <c r="FT17" s="431">
        <f>WORKDAY(FT18,'NEO 5322121'!$A17,'[2]Holiday Schedule'!$B$2:$B$30)</f>
        <v>42289</v>
      </c>
      <c r="FU17" s="431">
        <f>WORKDAY(FU18,'NEO 5322121'!$A17,'[2]Holiday Schedule'!$B$2:$B$30)</f>
        <v>42289</v>
      </c>
      <c r="FV17" s="431">
        <f>WORKDAY(FV18,'NEO 5322121'!$A17,'[2]Holiday Schedule'!$B$2:$B$30)</f>
        <v>42289</v>
      </c>
      <c r="FW17" s="431">
        <f>WORKDAY(FW18,'NEO 5322121'!$A17,'[2]Holiday Schedule'!$B$2:$B$30)</f>
        <v>42289</v>
      </c>
      <c r="FX17" s="431">
        <f>WORKDAY(FX18,'NEO 5322121'!$A17,'[2]Holiday Schedule'!$B$2:$B$30)</f>
        <v>42289</v>
      </c>
      <c r="FY17" s="431">
        <f>WORKDAY(FY18,'NEO 5322121'!$A17,'[2]Holiday Schedule'!$B$2:$B$30)</f>
        <v>42289</v>
      </c>
      <c r="FZ17" s="431">
        <f>WORKDAY(FZ18,'NEO 5322121'!$A17,'[2]Holiday Schedule'!$B$2:$B$30)</f>
        <v>42289</v>
      </c>
      <c r="GA17" s="441">
        <f>WORKDAY(GA18,'NEO 5322121'!$A17,'[2]Holiday Schedule'!$B$2:$B$30)</f>
        <v>42289</v>
      </c>
      <c r="GB17" s="431">
        <f>WORKDAY(GB18,'NEO 5322121'!$A17,'[2]Holiday Schedule'!$B$2:$B$30)</f>
        <v>42289</v>
      </c>
      <c r="GC17" s="431">
        <f>WORKDAY(GC18,'NEO 5322121'!$A17,'[2]Holiday Schedule'!$B$2:$B$30)</f>
        <v>42289</v>
      </c>
      <c r="GD17" s="431">
        <f>WORKDAY(GD18,'NEO 5322121'!$A17,'[2]Holiday Schedule'!$B$2:$B$30)</f>
        <v>42290</v>
      </c>
      <c r="GE17" s="431">
        <f>WORKDAY(GE18,'NEO 5322121'!$A17,'[2]Holiday Schedule'!$B$2:$B$30)</f>
        <v>42290</v>
      </c>
      <c r="GF17" s="431">
        <f>WORKDAY(GF18,'NEO 5322121'!$A17,'[2]Holiday Schedule'!$B$2:$B$30)</f>
        <v>42290</v>
      </c>
      <c r="GG17" s="431">
        <f>WORKDAY(GG18,'NEO 5322121'!$A17,'[2]Holiday Schedule'!$B$2:$B$30)</f>
        <v>42290</v>
      </c>
      <c r="GH17" s="431">
        <f>WORKDAY(GH18,'NEO 5322121'!$A17,'[2]Holiday Schedule'!$B$2:$B$30)</f>
        <v>42290</v>
      </c>
      <c r="GI17" s="431">
        <f>WORKDAY(GI18,'NEO 5322121'!$A17,'[2]Holiday Schedule'!$B$2:$B$30)</f>
        <v>42290</v>
      </c>
      <c r="GJ17" s="431">
        <f>WORKDAY(GJ18,'NEO 5322121'!$A17,'[2]Holiday Schedule'!$B$2:$B$30)</f>
        <v>42290</v>
      </c>
      <c r="GK17" s="431">
        <f>WORKDAY(GK18,'NEO 5322121'!$A17,'[2]Holiday Schedule'!$B$2:$B$30)</f>
        <v>42290</v>
      </c>
      <c r="GL17" s="431">
        <f>WORKDAY(GL18,'NEO 5322121'!$A17,'[2]Holiday Schedule'!$B$2:$B$30)</f>
        <v>42290</v>
      </c>
      <c r="GM17" s="431">
        <f>WORKDAY(GM18,'NEO 5322121'!$A17,'[2]Holiday Schedule'!$B$2:$B$30)</f>
        <v>42290</v>
      </c>
      <c r="GN17" s="431">
        <f>WORKDAY(GN18,'NEO 5322121'!$A17,'[2]Holiday Schedule'!$B$2:$B$30)</f>
        <v>42290</v>
      </c>
      <c r="GO17" s="431">
        <f>WORKDAY(GO18,'NEO 5322121'!$A17,'[2]Holiday Schedule'!$B$2:$B$30)</f>
        <v>42290</v>
      </c>
      <c r="GP17" s="431">
        <f>WORKDAY(GP18,'NEO 5322121'!$A17,'[2]Holiday Schedule'!$B$2:$B$30)</f>
        <v>42290</v>
      </c>
      <c r="GQ17" s="431">
        <f>WORKDAY(GQ18,'NEO 5322121'!$A17,'[2]Holiday Schedule'!$B$2:$B$30)</f>
        <v>42290</v>
      </c>
      <c r="GR17" s="431">
        <f>WORKDAY(GR18,'NEO 5322121'!$A17,'[2]Holiday Schedule'!$B$2:$B$30)</f>
        <v>42290</v>
      </c>
      <c r="GS17" s="431">
        <f>WORKDAY(GS18,'NEO 5322121'!$A17,'[2]Holiday Schedule'!$B$2:$B$30)</f>
        <v>42290</v>
      </c>
      <c r="GT17" s="431">
        <f>WORKDAY(GT18,'NEO 5322121'!$A17,'[2]Holiday Schedule'!$B$2:$B$30)</f>
        <v>42290</v>
      </c>
      <c r="GU17" s="431">
        <f>WORKDAY(GU18,'NEO 5322121'!$A17,'[2]Holiday Schedule'!$B$2:$B$30)</f>
        <v>42297</v>
      </c>
      <c r="GV17" s="431">
        <f>WORKDAY(GV18,'NEO 5322121'!$A17,'[2]Holiday Schedule'!$B$2:$B$30)</f>
        <v>42297</v>
      </c>
      <c r="GW17" s="434"/>
      <c r="GX17" s="431">
        <f>WORKDAY(GX18,'NEO 5322121'!$A17,'[2]Holiday Schedule'!$B$2:$B$30)</f>
        <v>42297</v>
      </c>
      <c r="GY17" s="431">
        <f>WORKDAY(GY18,'NEO 5322121'!$A17,'[2]Holiday Schedule'!$B$2:$B$30)</f>
        <v>42297</v>
      </c>
      <c r="GZ17" s="431">
        <f>WORKDAY(GZ18,'NEO 5322121'!$A17,'[2]Holiday Schedule'!$B$2:$B$30)</f>
        <v>42297</v>
      </c>
      <c r="HA17" s="431">
        <f>WORKDAY(HA18,'NEO 5322121'!$A17,'[2]Holiday Schedule'!$B$2:$B$30)</f>
        <v>42297</v>
      </c>
      <c r="HB17" s="431">
        <f>WORKDAY(HB18,'NEO 5322121'!$A17,'[2]Holiday Schedule'!$B$2:$B$30)</f>
        <v>42297</v>
      </c>
      <c r="HC17" s="431">
        <f>WORKDAY(HC18,'NEO 5322121'!$A17,'[2]Holiday Schedule'!$B$2:$B$30)</f>
        <v>42297</v>
      </c>
      <c r="HD17" s="431">
        <f>WORKDAY(HD18,'NEO 5322121'!$A17,'[2]Holiday Schedule'!$B$2:$B$30)</f>
        <v>42297</v>
      </c>
      <c r="HE17" s="431">
        <f>WORKDAY(HE18,'NEO 5322121'!$A17,'[2]Holiday Schedule'!$B$2:$B$30)</f>
        <v>42297</v>
      </c>
      <c r="HF17" s="431">
        <f>WORKDAY(HF18,'NEO 5322121'!$A17,'[2]Holiday Schedule'!$B$2:$B$30)</f>
        <v>42297</v>
      </c>
      <c r="HG17" s="431">
        <f>WORKDAY(HG18,'NEO 5322121'!$A17,'[2]Holiday Schedule'!$B$2:$B$30)</f>
        <v>42297</v>
      </c>
      <c r="HH17" s="431">
        <f>WORKDAY(HH18,'NEO 5322121'!$A17,'[2]Holiday Schedule'!$B$2:$B$30)</f>
        <v>42297</v>
      </c>
      <c r="HI17" s="431">
        <f>WORKDAY(HI18,'NEO 5322121'!$A17,'[2]Holiday Schedule'!$B$2:$B$30)</f>
        <v>42297</v>
      </c>
      <c r="HJ17" s="431">
        <f>WORKDAY(HJ18,'NEO 5322121'!$A17,'[2]Holiday Schedule'!$B$2:$B$30)</f>
        <v>42290</v>
      </c>
      <c r="HK17" s="431">
        <f>WORKDAY(HK18,'NEO 5322121'!$A17,'[2]Holiday Schedule'!$B$2:$B$30)</f>
        <v>42297</v>
      </c>
      <c r="HL17" s="431">
        <f>WORKDAY(HL18,'NEO 5322121'!$A17,'[2]Holiday Schedule'!$B$2:$B$30)</f>
        <v>42297</v>
      </c>
      <c r="HM17" s="431">
        <f>WORKDAY(HM18,'NEO 5322121'!$A17,'[2]Holiday Schedule'!$B$2:$B$30)</f>
        <v>42297</v>
      </c>
      <c r="HN17" s="431">
        <f>WORKDAY(HN18,'NEO 5322121'!$A17,'[2]Holiday Schedule'!$B$2:$B$30)</f>
        <v>42299</v>
      </c>
      <c r="HO17" s="431">
        <f>WORKDAY(HO18,'NEO 5322121'!$A17,'[2]Holiday Schedule'!$B$2:$B$30)</f>
        <v>42299</v>
      </c>
      <c r="HP17" s="431">
        <f>WORKDAY(HP18,'NEO 5322121'!$A17,'[2]Holiday Schedule'!$B$2:$B$30)</f>
        <v>42299</v>
      </c>
      <c r="HQ17" s="431">
        <f>WORKDAY(HQ18,'NEO 5322121'!$A17,'[2]Holiday Schedule'!$B$2:$B$30)</f>
        <v>42299</v>
      </c>
      <c r="HR17" s="431">
        <f>WORKDAY(HR18,'NEO 5322121'!$A17,'[2]Holiday Schedule'!$B$2:$B$30)</f>
        <v>42299</v>
      </c>
      <c r="HS17" s="431">
        <f>WORKDAY(HS18,'NEO 5322121'!$A17,'[2]Holiday Schedule'!$B$2:$B$30)</f>
        <v>42299</v>
      </c>
      <c r="HT17" s="479">
        <v>42294</v>
      </c>
      <c r="HU17" s="431">
        <f>WORKDAY(HU18,'NEO 5322121'!$A17,'[2]Holiday Schedule'!$B$2:$B$30)</f>
        <v>42299</v>
      </c>
      <c r="HV17" s="431">
        <f>WORKDAY(HV18,'NEO 5322121'!$A17,'[2]Holiday Schedule'!$B$2:$B$30)</f>
        <v>42299</v>
      </c>
      <c r="HW17" s="431">
        <f>WORKDAY(HW18,'NEO 5322121'!$A17,'[2]Holiday Schedule'!$B$2:$B$30)</f>
        <v>42299</v>
      </c>
      <c r="HX17" s="431">
        <f>WORKDAY(HX18,'NEO 5322121'!$A17,'[2]Holiday Schedule'!$B$2:$B$30)</f>
        <v>42299</v>
      </c>
      <c r="HY17" s="431">
        <f>WORKDAY(HY18,'NEO 5322121'!$A17,'[2]Holiday Schedule'!$B$2:$B$30)</f>
        <v>42298</v>
      </c>
      <c r="HZ17" s="431">
        <f>WORKDAY(HZ18,'NEO 5322121'!$A17,'[2]Holiday Schedule'!$B$2:$B$30)</f>
        <v>42298</v>
      </c>
      <c r="IA17" s="431">
        <f>WORKDAY(IA18,'NEO 5322121'!$A17,'[2]Holiday Schedule'!$B$2:$B$30)</f>
        <v>42298</v>
      </c>
      <c r="IB17" s="436"/>
      <c r="IC17" s="431">
        <f>WORKDAY(IC18,'NEO 5322121'!$A17,'[2]Holiday Schedule'!$B$2:$B$30)</f>
        <v>42298</v>
      </c>
      <c r="ID17" s="431">
        <f>WORKDAY(ID18,'NEO 5322121'!$A17,'[2]Holiday Schedule'!$B$2:$B$30)</f>
        <v>42298</v>
      </c>
      <c r="IE17" s="431">
        <f>WORKDAY(IE18,'NEO 5322121'!$A17,'[2]Holiday Schedule'!$B$2:$B$30)</f>
        <v>42299</v>
      </c>
      <c r="IF17" s="431">
        <f>WORKDAY(IF18,'NEO 5322121'!$A17,'[2]Holiday Schedule'!$B$2:$B$30)</f>
        <v>42298</v>
      </c>
      <c r="IG17" s="431">
        <f>WORKDAY(IG18,'NEO 5322121'!$A17,'[2]Holiday Schedule'!$B$2:$B$30)</f>
        <v>42298</v>
      </c>
      <c r="IH17" s="431">
        <f>WORKDAY(IH18,'NEO 5322121'!$A17,'[2]Holiday Schedule'!$B$2:$B$30)</f>
        <v>42300</v>
      </c>
      <c r="II17" s="431">
        <f>WORKDAY(II18,'NEO 5322121'!$A17,'[2]Holiday Schedule'!$B$2:$B$30)</f>
        <v>42300</v>
      </c>
      <c r="IJ17" s="431">
        <f>WORKDAY(IJ18,'NEO 5322121'!$A17,'[2]Holiday Schedule'!$B$2:$B$30)</f>
        <v>42300</v>
      </c>
      <c r="IK17" s="431">
        <f>WORKDAY(IK18,'NEO 5322121'!$A17,'[2]Holiday Schedule'!$B$2:$B$30)</f>
        <v>42300</v>
      </c>
      <c r="IL17" s="431">
        <f>WORKDAY(IL18,'NEO 5322121'!$A17,'[2]Holiday Schedule'!$B$2:$B$30)</f>
        <v>42300</v>
      </c>
      <c r="IM17" s="431">
        <f>WORKDAY(IM18,'NEO 5322121'!$A17,'[2]Holiday Schedule'!$B$2:$B$30)</f>
        <v>42300</v>
      </c>
      <c r="IN17" s="431">
        <f>WORKDAY(IN18,'NEO 5322121'!$A17,'[2]Holiday Schedule'!$B$2:$B$30)</f>
        <v>42300</v>
      </c>
      <c r="IO17" s="431">
        <f>WORKDAY(IO18,'NEO 5322121'!$A17,'[2]Holiday Schedule'!$B$2:$B$30)</f>
        <v>42300</v>
      </c>
      <c r="IP17" s="431">
        <f>WORKDAY(IP18,'NEO 5322121'!$A17,'[2]Holiday Schedule'!$B$2:$B$30)</f>
        <v>42300</v>
      </c>
      <c r="IQ17" s="431">
        <f>WORKDAY(IQ18,'NEO 5322121'!$A17,'[2]Holiday Schedule'!$B$2:$B$30)</f>
        <v>42305</v>
      </c>
      <c r="IR17" s="431">
        <f>WORKDAY(IR18,'NEO 5322121'!$A17,'[2]Holiday Schedule'!$B$2:$B$30)</f>
        <v>42305</v>
      </c>
      <c r="IS17" s="431">
        <f>WORKDAY(IS18,'NEO 5322121'!$A17,'[2]Holiday Schedule'!$B$2:$B$30)</f>
        <v>42305</v>
      </c>
      <c r="IT17" s="431">
        <f>WORKDAY(IT18,'NEO 5322121'!$A17,'[2]Holiday Schedule'!$B$2:$B$30)</f>
        <v>42305</v>
      </c>
      <c r="IU17" s="431">
        <f>WORKDAY(IU18,'NEO 5322121'!$A17,'[2]Holiday Schedule'!$B$2:$B$30)</f>
        <v>42305</v>
      </c>
      <c r="IV17" s="431">
        <f>WORKDAY(IV18,'NEO 5322121'!$A17,'[2]Holiday Schedule'!$B$2:$B$30)</f>
        <v>42305</v>
      </c>
      <c r="IW17" s="431">
        <f>WORKDAY(IW18,'NEO 5322121'!$A17,'[2]Holiday Schedule'!$B$2:$B$30)</f>
        <v>42305</v>
      </c>
      <c r="IX17" s="431">
        <f>WORKDAY(IX18,'NEO 5322121'!$A17,'[2]Holiday Schedule'!$B$2:$B$30)</f>
        <v>42305</v>
      </c>
      <c r="IY17" s="431">
        <f>WORKDAY(IY18,'NEO 5322121'!$A17,'[2]Holiday Schedule'!$B$2:$B$30)</f>
        <v>42305</v>
      </c>
      <c r="IZ17" s="431">
        <f>WORKDAY(IZ18,'NEO 5322121'!$A17,'[2]Holiday Schedule'!$B$2:$B$30)</f>
        <v>42305</v>
      </c>
      <c r="JA17" s="431">
        <f>WORKDAY(JA18,'NEO 5322121'!$A17,'[2]Holiday Schedule'!$B$2:$B$30)</f>
        <v>42305</v>
      </c>
      <c r="JB17" s="431">
        <f>WORKDAY(JB18,'NEO 5322121'!$A17,'[2]Holiday Schedule'!$B$2:$B$30)</f>
        <v>42305</v>
      </c>
      <c r="JC17" s="431">
        <f>WORKDAY(JC18,'NEO 5322121'!$A17,'[2]Holiday Schedule'!$B$2:$B$30)</f>
        <v>42305</v>
      </c>
      <c r="JD17" s="431">
        <f>WORKDAY(JD18,'NEO 5322121'!$A17,'[2]Holiday Schedule'!$B$2:$B$30)</f>
        <v>42305</v>
      </c>
      <c r="JE17" s="431">
        <f>WORKDAY(JE18,'NEO 5322121'!$A17,'[2]Holiday Schedule'!$B$2:$B$30)</f>
        <v>42305</v>
      </c>
      <c r="JF17" s="431">
        <f>WORKDAY(JF18,'NEO 5322121'!$A17,'[2]Holiday Schedule'!$B$2:$B$30)</f>
        <v>42305</v>
      </c>
      <c r="JG17" s="436"/>
      <c r="JH17" s="431">
        <f>WORKDAY(JH18,'NEO 5322121'!$A17,'[2]Holiday Schedule'!$B$2:$B$30)</f>
        <v>42305</v>
      </c>
      <c r="JI17" s="431">
        <f>WORKDAY(JI18,'NEO 5322121'!$A17,'[2]Holiday Schedule'!$B$2:$B$30)</f>
        <v>42305</v>
      </c>
      <c r="JJ17" s="431">
        <f>WORKDAY(JJ18,'NEO 5322121'!$A17,'[2]Holiday Schedule'!$B$2:$B$30)</f>
        <v>42306</v>
      </c>
      <c r="JK17" s="431">
        <f>WORKDAY(JK18,'NEO 5322121'!$A17,'[2]Holiday Schedule'!$B$2:$B$30)</f>
        <v>42303</v>
      </c>
      <c r="JL17" s="431">
        <f>WORKDAY(JL18,'NEO 5322121'!$A17,'[2]Holiday Schedule'!$B$2:$B$30)</f>
        <v>42300</v>
      </c>
      <c r="JM17" s="431">
        <f>WORKDAY(JM18,'NEO 5322121'!$A17,'[2]Holiday Schedule'!$B$2:$B$30)</f>
        <v>42303</v>
      </c>
      <c r="JN17" s="431">
        <f>WORKDAY(JN18,'NEO 5322121'!$A17,'[2]Holiday Schedule'!$B$2:$B$30)</f>
        <v>42303</v>
      </c>
      <c r="JO17" s="431">
        <f>WORKDAY(JO18,'NEO 5322121'!$A17,'[2]Holiday Schedule'!$B$2:$B$30)</f>
        <v>42303</v>
      </c>
      <c r="JP17" s="431">
        <f>WORKDAY(JP18,'NEO 5322121'!$A17,'[2]Holiday Schedule'!$B$2:$B$30)</f>
        <v>42303</v>
      </c>
      <c r="JQ17" s="431">
        <f>WORKDAY(JQ18,'NEO 5322121'!$A17,'[2]Holiday Schedule'!$B$2:$B$30)</f>
        <v>42303</v>
      </c>
      <c r="JR17" s="431">
        <f>WORKDAY(JR18,'NEO 5322121'!$A17,'[2]Holiday Schedule'!$B$2:$B$30)</f>
        <v>42304</v>
      </c>
      <c r="JS17" s="431">
        <f>WORKDAY(JS18,'NEO 5322121'!$A17,'[2]Holiday Schedule'!$B$2:$B$30)</f>
        <v>42304</v>
      </c>
      <c r="JT17" s="431">
        <f>WORKDAY(JT18,'NEO 5322121'!$A17,'[2]Holiday Schedule'!$B$2:$B$30)</f>
        <v>42304</v>
      </c>
      <c r="JU17" s="431">
        <f>WORKDAY(JU18,'NEO 5322121'!$A17,'[2]Holiday Schedule'!$B$2:$B$30)</f>
        <v>42307</v>
      </c>
      <c r="JV17" s="431">
        <f>WORKDAY(JV18,'NEO 5322121'!$A17,'[2]Holiday Schedule'!$B$2:$B$30)</f>
        <v>42304</v>
      </c>
      <c r="JW17" s="431">
        <f>WORKDAY(JW18,'NEO 5322121'!$A17,'[2]Holiday Schedule'!$B$2:$B$30)</f>
        <v>42306</v>
      </c>
      <c r="JX17" s="431">
        <f>WORKDAY(JX18,'NEO 5322121'!$A17,'[2]Holiday Schedule'!$B$2:$B$30)</f>
        <v>42306</v>
      </c>
      <c r="JY17" s="431">
        <f>WORKDAY(JY18,'NEO 5322121'!$A17,'[2]Holiday Schedule'!$B$2:$B$30)</f>
        <v>42306</v>
      </c>
      <c r="JZ17" s="431">
        <f>WORKDAY(JZ18,'NEO 5322121'!$A17,'[2]Holiday Schedule'!$B$2:$B$30)</f>
        <v>42306</v>
      </c>
      <c r="KA17" s="431">
        <f>WORKDAY(KA18,'NEO 5322121'!$A17,'[2]Holiday Schedule'!$B$2:$B$30)</f>
        <v>42306</v>
      </c>
      <c r="KB17" s="431">
        <f>WORKDAY(KB18,'NEO 5322121'!$A17,'[2]Holiday Schedule'!$B$2:$B$30)</f>
        <v>42306</v>
      </c>
      <c r="KC17" s="431">
        <f>WORKDAY(KC18,'NEO 5322121'!$A17,'[2]Holiday Schedule'!$B$2:$B$30)</f>
        <v>42306</v>
      </c>
      <c r="KD17" s="431">
        <f>WORKDAY(KD18,'NEO 5322121'!$A17,'[2]Holiday Schedule'!$B$2:$B$30)</f>
        <v>42306</v>
      </c>
      <c r="KE17" s="431">
        <f>WORKDAY(KE18,'NEO 5322121'!$A17,'[2]Holiday Schedule'!$B$2:$B$30)</f>
        <v>42306</v>
      </c>
      <c r="KF17" s="431">
        <f>WORKDAY(KF18,'NEO 5322121'!$A17,'[2]Holiday Schedule'!$B$2:$B$30)</f>
        <v>42306</v>
      </c>
      <c r="KG17" s="431">
        <f>WORKDAY(KG18,'NEO 5322121'!$A17,'[2]Holiday Schedule'!$B$2:$B$30)</f>
        <v>42306</v>
      </c>
      <c r="KH17" s="431">
        <f>WORKDAY(KH18,'NEO 5322121'!$A17,'[2]Holiday Schedule'!$B$2:$B$30)</f>
        <v>42310</v>
      </c>
      <c r="KI17" s="431">
        <f>WORKDAY(KI18,'NEO 5322121'!$A17,'[2]Holiday Schedule'!$B$2:$B$30)</f>
        <v>42313</v>
      </c>
      <c r="KJ17" s="431">
        <f>WORKDAY(KJ18,'NEO 5322121'!$A17,'[2]Holiday Schedule'!$B$2:$B$30)</f>
        <v>42313</v>
      </c>
      <c r="KK17" s="431">
        <f>WORKDAY(KK18,'NEO 5322121'!$A17,'[2]Holiday Schedule'!$B$2:$B$30)</f>
        <v>42313</v>
      </c>
      <c r="KL17" s="436"/>
      <c r="KM17" s="431">
        <f>WORKDAY(KM18,'NEO 5322121'!$A17,'[2]Holiday Schedule'!$B$2:$B$30)</f>
        <v>42313</v>
      </c>
      <c r="KN17" s="431">
        <f>WORKDAY(KN18,'NEO 5322121'!$A17,'[2]Holiday Schedule'!$B$2:$B$30)</f>
        <v>42313</v>
      </c>
      <c r="KO17" s="431">
        <f>WORKDAY(KO18,'NEO 5322121'!$A17,'[2]Holiday Schedule'!$B$2:$B$30)</f>
        <v>42313</v>
      </c>
      <c r="KP17" s="431">
        <f>WORKDAY(KP18,'NEO 5322121'!$A17,'[2]Holiday Schedule'!$B$2:$B$30)</f>
        <v>42317</v>
      </c>
      <c r="KQ17" s="431">
        <f>WORKDAY(KQ18,'NEO 5322121'!$A17,'[2]Holiday Schedule'!$B$2:$B$30)</f>
        <v>42317</v>
      </c>
      <c r="KR17" s="431">
        <f>WORKDAY(KR18,'NEO 5322121'!$A17,'[2]Holiday Schedule'!$B$2:$B$30)</f>
        <v>42317</v>
      </c>
      <c r="KS17" s="431">
        <f>WORKDAY(KS18,'NEO 5322121'!$A17,'[2]Holiday Schedule'!$B$2:$B$30)</f>
        <v>42317</v>
      </c>
      <c r="KT17" s="431">
        <f>WORKDAY(KT18,'NEO 5322121'!$A17,'[2]Holiday Schedule'!$B$2:$B$30)</f>
        <v>42317</v>
      </c>
      <c r="KU17" s="431">
        <f>WORKDAY(KU18,'NEO 5322121'!$A17,'[2]Holiday Schedule'!$B$2:$B$30)</f>
        <v>42310</v>
      </c>
      <c r="KV17" s="431">
        <f>WORKDAY(KV18,'NEO 5322121'!$A17,'[2]Holiday Schedule'!$B$2:$B$30)</f>
        <v>42317</v>
      </c>
      <c r="KW17" s="431">
        <f>WORKDAY(KW18,'NEO 5322121'!$A17,'[2]Holiday Schedule'!$B$2:$B$30)</f>
        <v>42317</v>
      </c>
      <c r="KX17" s="431">
        <f>WORKDAY(KX18,'NEO 5322121'!$A17,'[2]Holiday Schedule'!$B$2:$B$30)</f>
        <v>42317</v>
      </c>
      <c r="KY17" s="431">
        <f>WORKDAY(KY18,'NEO 5322121'!$A17,'[2]Holiday Schedule'!$B$2:$B$30)</f>
        <v>42317</v>
      </c>
      <c r="KZ17" s="431">
        <f>WORKDAY(KZ18,'NEO 5322121'!$A17,'[2]Holiday Schedule'!$B$2:$B$30)</f>
        <v>42317</v>
      </c>
      <c r="LA17" s="431">
        <f>WORKDAY(LA18,'NEO 5322121'!$A17,'[2]Holiday Schedule'!$B$2:$B$30)</f>
        <v>42317</v>
      </c>
      <c r="LB17" s="431">
        <f>WORKDAY(LB18,'NEO 5322121'!$A17,'[2]Holiday Schedule'!$B$2:$B$30)</f>
        <v>42320</v>
      </c>
      <c r="LC17" s="431">
        <f>WORKDAY(LC18,'NEO 5322121'!$A17,'[2]Holiday Schedule'!$B$2:$B$30)</f>
        <v>42320</v>
      </c>
      <c r="LD17" s="431">
        <f>WORKDAY(LD18,'NEO 5322121'!$A17,'[2]Holiday Schedule'!$B$2:$B$30)</f>
        <v>42320</v>
      </c>
      <c r="LE17" s="431">
        <f>WORKDAY(LE18,'NEO 5322121'!$A17,'[2]Holiday Schedule'!$B$2:$B$30)</f>
        <v>42320</v>
      </c>
      <c r="LF17" s="431">
        <f>WORKDAY(LF18,'NEO 5322121'!$A17,'[2]Holiday Schedule'!$B$2:$B$30)</f>
        <v>42320</v>
      </c>
      <c r="LG17" s="431">
        <f>WORKDAY(LG18,'NEO 5322121'!$A17,'[2]Holiday Schedule'!$B$2:$B$30)</f>
        <v>42320</v>
      </c>
      <c r="LH17" s="431">
        <f>WORKDAY(LH18,'NEO 5322121'!$A17,'[2]Holiday Schedule'!$B$2:$B$30)</f>
        <v>42320</v>
      </c>
      <c r="LI17" s="431">
        <f>WORKDAY(LI18,'NEO 5322121'!$A17,'[2]Holiday Schedule'!$B$2:$B$30)</f>
        <v>42320</v>
      </c>
      <c r="LJ17" s="431">
        <f>WORKDAY(LJ18,'NEO 5322121'!$A17,'[2]Holiday Schedule'!$B$2:$B$30)</f>
        <v>42320</v>
      </c>
      <c r="LK17" s="431">
        <f>WORKDAY(LK18,'NEO 5322121'!$A17,'[2]Holiday Schedule'!$B$2:$B$30)</f>
        <v>42320</v>
      </c>
      <c r="LL17" s="431">
        <f>WORKDAY(LL18,'NEO 5322121'!$A17,'[2]Holiday Schedule'!$B$2:$B$30)</f>
        <v>42324</v>
      </c>
      <c r="LM17" s="431">
        <f>WORKDAY(LM18,'NEO 5322121'!$A17,'[2]Holiday Schedule'!$B$2:$B$30)</f>
        <v>42320</v>
      </c>
      <c r="LN17" s="431">
        <f>WORKDAY(LN18,'NEO 5322121'!$A17,'[2]Holiday Schedule'!$B$2:$B$30)</f>
        <v>42324</v>
      </c>
      <c r="LO17" s="431">
        <f>WORKDAY(LO18,'NEO 5322121'!$A17,'[2]Holiday Schedule'!$B$2:$B$30)</f>
        <v>42324</v>
      </c>
      <c r="LP17" s="431">
        <f>WORKDAY(LP18,'NEO 5322121'!$A17,'[2]Holiday Schedule'!$B$2:$B$30)</f>
        <v>42324</v>
      </c>
      <c r="LQ17" s="436"/>
      <c r="LR17" s="431">
        <f>WORKDAY(LR18,'NEO 5322121'!$A17,'[2]Holiday Schedule'!$B$2:$B$30)</f>
        <v>42324</v>
      </c>
      <c r="LS17" s="431">
        <f>WORKDAY(LS18,'NEO 5322121'!$A17,'[2]Holiday Schedule'!$B$2:$B$30)</f>
        <v>42324</v>
      </c>
      <c r="LT17" s="431">
        <f>WORKDAY(LT18,'NEO 5322121'!$A17,'[2]Holiday Schedule'!$B$2:$B$30)</f>
        <v>42324</v>
      </c>
      <c r="LU17" s="431">
        <f>WORKDAY(LU18,'NEO 5322121'!$A17,'[2]Holiday Schedule'!$B$2:$B$30)</f>
        <v>42324</v>
      </c>
      <c r="LV17" s="431">
        <f>WORKDAY(LV18,'NEO 5322121'!$A17,'[2]Holiday Schedule'!$B$2:$B$30)</f>
        <v>42324</v>
      </c>
      <c r="LW17" s="431">
        <f>WORKDAY(LW18,'NEO 5322121'!$A17,'[2]Holiday Schedule'!$B$2:$B$30)</f>
        <v>42324</v>
      </c>
      <c r="LX17" s="431">
        <f>WORKDAY(LX18,'NEO 5322121'!$A17,'[2]Holiday Schedule'!$B$2:$B$30)</f>
        <v>42324</v>
      </c>
      <c r="LY17" s="431">
        <f>WORKDAY(LY18,'NEO 5322121'!$A17,'[2]Holiday Schedule'!$B$2:$B$30)</f>
        <v>42324</v>
      </c>
      <c r="LZ17" s="431">
        <f>WORKDAY(LZ18,'NEO 5322121'!$A17,'[2]Holiday Schedule'!$B$2:$B$30)</f>
        <v>42324</v>
      </c>
      <c r="MA17" s="431">
        <f>WORKDAY(MA18,'NEO 5322121'!$A17,'[2]Holiday Schedule'!$B$2:$B$30)</f>
        <v>42324</v>
      </c>
      <c r="MB17" s="431">
        <f>WORKDAY(MB18,'NEO 5322121'!$A17,'[2]Holiday Schedule'!$B$2:$B$30)</f>
        <v>42324</v>
      </c>
      <c r="MC17" s="431">
        <f>WORKDAY(MC18,'NEO 5322121'!$A17,'[2]Holiday Schedule'!$B$2:$B$30)</f>
        <v>42314</v>
      </c>
      <c r="MD17" s="431">
        <f>WORKDAY(MD18,'NEO 5322121'!$A17,'[2]Holiday Schedule'!$B$2:$B$30)</f>
        <v>42314</v>
      </c>
      <c r="ME17" s="431">
        <f>WORKDAY(ME18,'NEO 5322121'!$A17,'[2]Holiday Schedule'!$B$2:$B$30)</f>
        <v>42314</v>
      </c>
      <c r="MF17" s="431">
        <f>WORKDAY(MF18,'NEO 5322121'!$A17,'[2]Holiday Schedule'!$B$2:$B$30)</f>
        <v>42314</v>
      </c>
      <c r="MG17" s="431">
        <f>WORKDAY(MG18,'NEO 5322121'!$A17,'[2]Holiday Schedule'!$B$2:$B$30)</f>
        <v>42325</v>
      </c>
      <c r="MH17" s="431">
        <f>WORKDAY(MH18,'NEO 5322121'!$A17,'[2]Holiday Schedule'!$B$2:$B$30)</f>
        <v>42325</v>
      </c>
      <c r="MI17" s="431">
        <f>WORKDAY(MI18,'NEO 5322121'!$A17,'[2]Holiday Schedule'!$B$2:$B$30)</f>
        <v>42325</v>
      </c>
      <c r="MJ17" s="431">
        <f>WORKDAY(MJ18,'NEO 5322121'!$A17,'[2]Holiday Schedule'!$B$2:$B$30)</f>
        <v>42325</v>
      </c>
      <c r="MK17" s="431">
        <f>WORKDAY(MK18,'NEO 5322121'!$A17,'[2]Holiday Schedule'!$B$2:$B$30)</f>
        <v>42321</v>
      </c>
      <c r="ML17" s="431">
        <f>WORKDAY(ML18,'NEO 5322121'!$A17,'[2]Holiday Schedule'!$B$2:$B$30)</f>
        <v>42325</v>
      </c>
      <c r="MM17" s="431">
        <f>WORKDAY(MM18,'NEO 5322121'!$A17,'[2]Holiday Schedule'!$B$2:$B$30)</f>
        <v>42325</v>
      </c>
      <c r="MN17" s="431">
        <f>WORKDAY(MN18,'NEO 5322121'!$A17,'[2]Holiday Schedule'!$B$2:$B$30)</f>
        <v>42321</v>
      </c>
      <c r="MO17" s="431">
        <f>WORKDAY(MO18,'NEO 5322121'!$A17,'[2]Holiday Schedule'!$B$2:$B$30)</f>
        <v>42324</v>
      </c>
      <c r="MP17" s="431">
        <f>WORKDAY(MP18,'NEO 5322121'!$A17,'[2]Holiday Schedule'!$B$2:$B$30)</f>
        <v>42321</v>
      </c>
      <c r="MQ17" s="431">
        <f>WORKDAY(MQ18,'NEO 5322121'!$A17,'[2]Holiday Schedule'!$B$2:$B$30)</f>
        <v>42321</v>
      </c>
      <c r="MR17" s="431">
        <f>WORKDAY(MR18,'NEO 5322121'!$A17,'[2]Holiday Schedule'!$B$2:$B$30)</f>
        <v>42325</v>
      </c>
      <c r="MS17" s="431">
        <f>WORKDAY(MS18,'NEO 5322121'!$A17,'[2]Holiday Schedule'!$B$2:$B$30)</f>
        <v>42324</v>
      </c>
      <c r="MT17" s="431">
        <f>WORKDAY(MT18,'NEO 5322121'!$A17,'[2]Holiday Schedule'!$B$2:$B$30)</f>
        <v>42321</v>
      </c>
      <c r="MU17" s="431">
        <f>WORKDAY(MU18,'NEO 5322121'!$A17,'[2]Holiday Schedule'!$B$2:$B$30)</f>
        <v>42324</v>
      </c>
      <c r="MV17" s="436"/>
      <c r="MW17" s="431">
        <f>WORKDAY(MW18,'NEO 5322121'!$A17,'[2]Holiday Schedule'!$B$2:$B$30)</f>
        <v>42324</v>
      </c>
      <c r="MX17" s="431">
        <f>WORKDAY(MX18,'NEO 5322121'!$A17,'[2]Holiday Schedule'!$B$2:$B$30)</f>
        <v>42324</v>
      </c>
      <c r="MY17" s="431">
        <f>WORKDAY(MY18,'NEO 5322121'!$A17,'[2]Holiday Schedule'!$B$2:$B$30)</f>
        <v>42325</v>
      </c>
      <c r="MZ17" s="431">
        <f>WORKDAY(MZ18,'NEO 5322121'!$A17,'[2]Holiday Schedule'!$B$2:$B$30)</f>
        <v>42324</v>
      </c>
      <c r="NA17" s="431">
        <f>WORKDAY(NA18,'NEO 5322121'!$A17,'[2]Holiday Schedule'!$B$2:$B$30)</f>
        <v>42325</v>
      </c>
      <c r="NB17" s="431">
        <f>WORKDAY(NB18,'NEO 5322121'!$A17,'[2]Holiday Schedule'!$B$2:$B$30)</f>
        <v>42324</v>
      </c>
      <c r="NC17" s="431">
        <f>WORKDAY(NC18,'NEO 5322121'!$A17,'[2]Holiday Schedule'!$B$2:$B$30)</f>
        <v>42324</v>
      </c>
      <c r="ND17" s="431">
        <f>WORKDAY(ND18,'NEO 5322121'!$A17,'[2]Holiday Schedule'!$B$2:$B$30)</f>
        <v>42325</v>
      </c>
      <c r="NE17" s="431">
        <f>WORKDAY(NE18,'NEO 5322121'!$A17,'[2]Holiday Schedule'!$B$2:$B$30)</f>
        <v>42325</v>
      </c>
      <c r="NF17" s="431">
        <f>WORKDAY(NF18,'NEO 5322121'!$A17,'[2]Holiday Schedule'!$B$2:$B$30)</f>
        <v>42324</v>
      </c>
      <c r="NG17" s="431">
        <f>WORKDAY(NG18,'NEO 5322121'!$A17,'[2]Holiday Schedule'!$B$2:$B$30)</f>
        <v>42321</v>
      </c>
      <c r="NH17" s="431">
        <f>WORKDAY(NH18,'NEO 5322121'!$A17,'[2]Holiday Schedule'!$B$2:$B$30)</f>
        <v>42324</v>
      </c>
      <c r="NI17" s="431">
        <f>WORKDAY(NI18,'NEO 5322121'!$A17,'[2]Holiday Schedule'!$B$2:$B$30)</f>
        <v>42321</v>
      </c>
      <c r="NJ17" s="431">
        <f>WORKDAY(NJ18,'NEO 5322121'!$A17,'[2]Holiday Schedule'!$B$2:$B$30)</f>
        <v>42325</v>
      </c>
      <c r="NK17" s="431">
        <f>WORKDAY(NK18,'NEO 5322121'!$A17,'[2]Holiday Schedule'!$B$2:$B$30)</f>
        <v>42321</v>
      </c>
      <c r="NL17" s="431">
        <f>WORKDAY(NL18,'NEO 5322121'!$A17,'[2]Holiday Schedule'!$B$2:$B$30)</f>
        <v>42321</v>
      </c>
      <c r="NM17" s="431">
        <f>WORKDAY(NM18,'NEO 5322121'!$A17,'[2]Holiday Schedule'!$B$2:$B$30)</f>
        <v>42321</v>
      </c>
      <c r="NN17" s="431">
        <f>WORKDAY(NN18,'NEO 5322121'!$A17,'[2]Holiday Schedule'!$B$2:$B$30)</f>
        <v>42321</v>
      </c>
      <c r="NO17" s="431">
        <f>WORKDAY(NO18,'NEO 5322121'!$A17,'[2]Holiday Schedule'!$B$2:$B$30)</f>
        <v>42321</v>
      </c>
      <c r="NP17" s="431">
        <f>WORKDAY(NP18,'NEO 5322121'!$A17,'[2]Holiday Schedule'!$B$2:$B$30)</f>
        <v>42321</v>
      </c>
      <c r="NQ17" s="431">
        <f>WORKDAY(NQ18,'NEO 5322121'!$A17,'[2]Holiday Schedule'!$B$2:$B$30)</f>
        <v>42321</v>
      </c>
      <c r="NR17" s="431">
        <f>WORKDAY(NR18,'NEO 5322121'!$A17,'[2]Holiday Schedule'!$B$2:$B$30)</f>
        <v>42321</v>
      </c>
      <c r="NS17" s="431">
        <f>WORKDAY(NS18,'NEO 5322121'!$A17,'[2]Holiday Schedule'!$B$2:$B$30)</f>
        <v>42321</v>
      </c>
      <c r="NT17" s="431">
        <f>WORKDAY(NT18,'NEO 5322121'!$A17,'[2]Holiday Schedule'!$B$2:$B$30)</f>
        <v>42321</v>
      </c>
      <c r="NU17" s="431">
        <f>WORKDAY(NU18,'NEO 5322121'!$A17,'[2]Holiday Schedule'!$B$2:$B$30)</f>
        <v>42321</v>
      </c>
      <c r="NV17" s="431">
        <f>WORKDAY(NV18,'NEO 5322121'!$A17,'[2]Holiday Schedule'!$B$2:$B$30)</f>
        <v>42324</v>
      </c>
      <c r="NW17" s="431">
        <f>WORKDAY(NW18,'NEO 5322121'!$A17,'[2]Holiday Schedule'!$B$2:$B$30)</f>
        <v>42324</v>
      </c>
      <c r="NX17" s="431">
        <f>WORKDAY(NX18,'NEO 5322121'!$A17,'[2]Holiday Schedule'!$B$2:$B$30)</f>
        <v>42324</v>
      </c>
      <c r="NY17" s="431">
        <f>WORKDAY(NY18,'NEO 5322121'!$A17,'[2]Holiday Schedule'!$B$2:$B$30)</f>
        <v>42324</v>
      </c>
      <c r="NZ17" s="431">
        <f>WORKDAY(NZ18,'NEO 5322121'!$A17,'[2]Holiday Schedule'!$B$2:$B$30)</f>
        <v>42324</v>
      </c>
      <c r="OA17" s="283"/>
      <c r="OB17" s="431">
        <f>WORKDAY(OB18,'NEO 5322121'!$A17,'[2]Holiday Schedule'!$B$2:$B$30)</f>
        <v>42324</v>
      </c>
      <c r="OC17" s="431">
        <f>WORKDAY(OC18,'NEO 5322121'!$A17,'[2]Holiday Schedule'!$B$2:$B$30)</f>
        <v>42324</v>
      </c>
      <c r="OD17" s="431">
        <f>WORKDAY(OD18,'NEO 5322121'!$A17,'[2]Holiday Schedule'!$B$2:$B$30)</f>
        <v>42324</v>
      </c>
      <c r="OE17" s="431">
        <f>WORKDAY(OE18,'NEO 5322121'!$A17,'[2]Holiday Schedule'!$B$2:$B$30)</f>
        <v>42324</v>
      </c>
      <c r="OF17" s="431">
        <f>WORKDAY(OF18,'NEO 5322121'!$A17,'[2]Holiday Schedule'!$B$2:$B$30)</f>
        <v>42324</v>
      </c>
      <c r="OG17" s="431">
        <f>WORKDAY(OG18,'NEO 5322121'!$A17,'[2]Holiday Schedule'!$B$2:$B$30)</f>
        <v>42325</v>
      </c>
      <c r="OH17" s="431">
        <f>WORKDAY(OH18,'NEO 5322121'!$A17,'[2]Holiday Schedule'!$B$2:$B$30)</f>
        <v>42325</v>
      </c>
      <c r="OI17" s="431">
        <f>WORKDAY(OI18,'NEO 5322121'!$A17,'[2]Holiday Schedule'!$B$2:$B$30)</f>
        <v>42325</v>
      </c>
      <c r="OJ17" s="431">
        <f>WORKDAY(OJ18,'NEO 5322121'!$A17,'[2]Holiday Schedule'!$B$2:$B$30)</f>
        <v>42325</v>
      </c>
      <c r="OK17" s="431">
        <f>WORKDAY(OK18,'NEO 5322121'!$A17,'[2]Holiday Schedule'!$B$2:$B$30)</f>
        <v>42325</v>
      </c>
      <c r="OL17" s="431">
        <f>WORKDAY(OL18,'NEO 5322121'!$A17,'[2]Holiday Schedule'!$B$2:$B$30)</f>
        <v>42325</v>
      </c>
      <c r="OM17" s="431">
        <f>WORKDAY(OM18,'NEO 5322121'!$A17,'[2]Holiday Schedule'!$B$2:$B$30)</f>
        <v>42325</v>
      </c>
      <c r="ON17" s="431">
        <f>WORKDAY(ON18,'NEO 5322121'!$A17,'[2]Holiday Schedule'!$B$2:$B$30)</f>
        <v>42325</v>
      </c>
      <c r="OO17" s="431">
        <f>WORKDAY(OO18,'NEO 5322121'!$A17,'[2]Holiday Schedule'!$B$2:$B$30)</f>
        <v>42325</v>
      </c>
      <c r="OP17" s="431">
        <f>WORKDAY(OP18,'NEO 5322121'!$A17,'[2]Holiday Schedule'!$B$2:$B$30)</f>
        <v>42325</v>
      </c>
      <c r="OQ17" s="431">
        <f>WORKDAY(OQ18,'NEO 5322121'!$A17,'[2]Holiday Schedule'!$B$2:$B$30)</f>
        <v>42325</v>
      </c>
      <c r="OR17" s="431">
        <f>WORKDAY(OR18,'NEO 5322121'!$A17,'[2]Holiday Schedule'!$B$2:$B$30)</f>
        <v>42325</v>
      </c>
      <c r="OS17" s="431">
        <f>WORKDAY(OS18,'NEO 5322121'!$A17,'[2]Holiday Schedule'!$B$2:$B$30)</f>
        <v>42325</v>
      </c>
      <c r="OT17" s="431">
        <f>WORKDAY(OT18,'NEO 5322121'!$A17,'[2]Holiday Schedule'!$B$2:$B$30)</f>
        <v>42325</v>
      </c>
      <c r="OU17" s="431">
        <f>WORKDAY(OU18,'NEO 5322121'!$A17,'[2]Holiday Schedule'!$B$2:$B$30)</f>
        <v>42325</v>
      </c>
      <c r="OV17" s="431">
        <f>WORKDAY(OV18,'NEO 5322121'!$A17,'[2]Holiday Schedule'!$B$2:$B$30)</f>
        <v>42325</v>
      </c>
      <c r="OW17" s="431">
        <f>WORKDAY(OW18,'NEO 5322121'!$A17,'[2]Holiday Schedule'!$B$2:$B$30)</f>
        <v>42325</v>
      </c>
      <c r="OX17" s="431">
        <f>WORKDAY(OX18,'NEO 5322121'!$A17,'[2]Holiday Schedule'!$B$2:$B$30)</f>
        <v>42325</v>
      </c>
      <c r="OY17" s="431">
        <f>WORKDAY(OY18,'NEO 5322121'!$A17,'[2]Holiday Schedule'!$B$2:$B$30)</f>
        <v>42325</v>
      </c>
      <c r="OZ17" s="431">
        <f>WORKDAY(OZ18,'NEO 5322121'!$A17,'[2]Holiday Schedule'!$B$2:$B$30)</f>
        <v>42325</v>
      </c>
      <c r="PA17" s="431">
        <f>WORKDAY(PA18,'NEO 5322121'!$A17,'[2]Holiday Schedule'!$B$2:$B$30)</f>
        <v>42325</v>
      </c>
      <c r="PB17" s="431">
        <f>WORKDAY(PB18,'NEO 5322121'!$A17,'[2]Holiday Schedule'!$B$2:$B$30)</f>
        <v>42325</v>
      </c>
      <c r="PC17" s="431">
        <f>WORKDAY(PC18,'NEO 5322121'!$A17,'[2]Holiday Schedule'!$B$2:$B$30)</f>
        <v>42325</v>
      </c>
      <c r="PD17" s="431">
        <f>WORKDAY(PD18,'NEO 5322121'!$A17,'[2]Holiday Schedule'!$B$2:$B$30)</f>
        <v>42325</v>
      </c>
      <c r="PE17" s="431">
        <f>WORKDAY(PE18,'NEO 5322121'!$A17,'[2]Holiday Schedule'!$B$2:$B$30)</f>
        <v>42325</v>
      </c>
      <c r="PF17" s="283"/>
      <c r="PG17" s="431">
        <f>WORKDAY(PG18,'NEO 5322121'!$A17,'[2]Holiday Schedule'!$B$2:$B$30)</f>
        <v>42325</v>
      </c>
      <c r="PH17" s="431">
        <f>WORKDAY(PH18,'NEO 5322121'!$A17,'[2]Holiday Schedule'!$B$2:$B$30)</f>
        <v>42325</v>
      </c>
      <c r="PI17" s="431">
        <f>WORKDAY(PI18,'NEO 5322121'!$A17,'[2]Holiday Schedule'!$B$2:$B$30)</f>
        <v>42325</v>
      </c>
      <c r="PJ17" s="431">
        <f>WORKDAY(PJ18,'NEO 5322121'!$A17,'[2]Holiday Schedule'!$B$2:$B$30)</f>
        <v>42325</v>
      </c>
      <c r="PK17" s="431">
        <f>WORKDAY(PK18,'NEO 5322121'!$A17,'[2]Holiday Schedule'!$B$2:$B$30)</f>
        <v>42325</v>
      </c>
      <c r="PL17" s="431">
        <f>WORKDAY(PL18,'NEO 5322121'!$A17,'[2]Holiday Schedule'!$B$2:$B$30)</f>
        <v>42320</v>
      </c>
      <c r="PM17" s="431">
        <f>WORKDAY(PM18,'NEO 5322121'!$A17,'[2]Holiday Schedule'!$B$2:$B$30)</f>
        <v>42305</v>
      </c>
      <c r="PN17" s="431">
        <f>WORKDAY(PN18,'NEO 5322121'!$A17,'[2]Holiday Schedule'!$B$2:$B$30)</f>
        <v>42305</v>
      </c>
      <c r="PO17" s="431">
        <f>WORKDAY(PO18,'NEO 5322121'!$A17,'[2]Holiday Schedule'!$B$2:$B$30)</f>
        <v>42317</v>
      </c>
      <c r="PP17" s="431">
        <f>WORKDAY(PP18,'NEO 5322121'!$A17,'[2]Holiday Schedule'!$B$2:$B$30)</f>
        <v>42320</v>
      </c>
      <c r="PQ17" s="431">
        <f>WORKDAY(PQ18,'NEO 5322121'!$A17,'[2]Holiday Schedule'!$B$2:$B$30)</f>
        <v>42320</v>
      </c>
      <c r="PR17" s="431">
        <f>WORKDAY(PR18,'NEO 5322121'!$A17,'[2]Holiday Schedule'!$B$2:$B$30)</f>
        <v>42320</v>
      </c>
      <c r="PS17" s="431">
        <f>WORKDAY(PS18,'NEO 5322121'!$A17,'[2]Holiday Schedule'!$B$2:$B$30)</f>
        <v>42320</v>
      </c>
      <c r="PT17" s="431">
        <f>WORKDAY(PT18,'NEO 5322121'!$A17,'[2]Holiday Schedule'!$B$2:$B$30)</f>
        <v>42320</v>
      </c>
      <c r="PU17" s="431">
        <f>WORKDAY(PU18,'NEO 5322121'!$A17,'[2]Holiday Schedule'!$B$2:$B$30)</f>
        <v>42320</v>
      </c>
      <c r="PV17" s="431">
        <f>WORKDAY(PV18,'NEO 5322121'!$A17,'[2]Holiday Schedule'!$B$2:$B$30)</f>
        <v>42320</v>
      </c>
      <c r="PW17" s="431">
        <f>WORKDAY(PW18,'NEO 5322121'!$A17,'[2]Holiday Schedule'!$B$2:$B$30)</f>
        <v>42320</v>
      </c>
      <c r="PX17" s="431">
        <f>WORKDAY(PX18,'NEO 5322121'!$A17,'[2]Holiday Schedule'!$B$2:$B$30)</f>
        <v>42320</v>
      </c>
      <c r="PY17" s="431">
        <f>WORKDAY(PY18,'NEO 5322121'!$A17,'[2]Holiday Schedule'!$B$2:$B$30)</f>
        <v>42320</v>
      </c>
      <c r="PZ17" s="431">
        <f>WORKDAY(PZ18,'NEO 5322121'!$A17,'[2]Holiday Schedule'!$B$2:$B$30)</f>
        <v>42320</v>
      </c>
      <c r="QA17" s="431">
        <f>WORKDAY(QA18,'NEO 5322121'!$A17,'[2]Holiday Schedule'!$B$2:$B$30)</f>
        <v>42320</v>
      </c>
      <c r="QB17" s="431">
        <f>WORKDAY(QB18,'NEO 5322121'!$A17,'[2]Holiday Schedule'!$B$2:$B$30)</f>
        <v>42320</v>
      </c>
      <c r="QC17" s="431">
        <f>WORKDAY(QC18,'NEO 5322121'!$A17,'[2]Holiday Schedule'!$B$2:$B$30)</f>
        <v>42320</v>
      </c>
      <c r="QD17" s="431">
        <f>WORKDAY(QD18,'NEO 5322121'!$A17,'[2]Holiday Schedule'!$B$2:$B$30)</f>
        <v>42320</v>
      </c>
      <c r="QE17" s="431">
        <f>WORKDAY(QE18,'NEO 5322121'!$A17,'[2]Holiday Schedule'!$B$2:$B$30)</f>
        <v>42320</v>
      </c>
      <c r="QF17" s="431">
        <f>WORKDAY(QF18,'NEO 5322121'!$A17,'[2]Holiday Schedule'!$B$2:$B$30)</f>
        <v>42320</v>
      </c>
      <c r="QG17" s="431">
        <f>WORKDAY(QG18,'NEO 5322121'!$A17,'[2]Holiday Schedule'!$B$2:$B$30)</f>
        <v>42320</v>
      </c>
      <c r="QH17" s="431">
        <f>WORKDAY(QH18,'NEO 5322121'!$A17,'[2]Holiday Schedule'!$B$2:$B$30)</f>
        <v>42325</v>
      </c>
      <c r="QI17" s="431">
        <f>WORKDAY(QI18,'NEO 5322121'!$A17,'[2]Holiday Schedule'!$B$2:$B$30)</f>
        <v>42325</v>
      </c>
      <c r="QJ17" s="431">
        <f>WORKDAY(QJ18,'NEO 5322121'!$A17,'[2]Holiday Schedule'!$B$2:$B$30)</f>
        <v>42325</v>
      </c>
      <c r="QK17" s="283"/>
      <c r="QL17" s="431">
        <f>WORKDAY(QL18,'NEO 5322121'!$A17,'[2]Holiday Schedule'!$B$2:$B$30)</f>
        <v>42325</v>
      </c>
      <c r="QM17" s="431">
        <f>WORKDAY(QM18,'NEO 5322121'!$A17,'[2]Holiday Schedule'!$B$2:$B$30)</f>
        <v>42325</v>
      </c>
      <c r="QN17" s="431">
        <f>WORKDAY(QN18,'NEO 5322121'!$A17,'[2]Holiday Schedule'!$B$2:$B$30)</f>
        <v>42325</v>
      </c>
      <c r="QO17" s="431">
        <f>WORKDAY(QO18,'NEO 5322121'!$A17,'[2]Holiday Schedule'!$B$2:$B$30)</f>
        <v>42325</v>
      </c>
      <c r="QP17" s="431">
        <f>WORKDAY(QP18,'NEO 5322121'!$A17,'[2]Holiday Schedule'!$B$2:$B$30)</f>
        <v>42325</v>
      </c>
      <c r="QQ17" s="431">
        <f>WORKDAY(QQ18,'NEO 5322121'!$A17,'[2]Holiday Schedule'!$B$2:$B$30)</f>
        <v>42325</v>
      </c>
      <c r="QR17" s="431">
        <f>WORKDAY(QR18,'NEO 5322121'!$A17,'[2]Holiday Schedule'!$B$2:$B$30)</f>
        <v>42325</v>
      </c>
      <c r="QS17" s="431">
        <f>WORKDAY(QS18,'NEO 5322121'!$A17,'[2]Holiday Schedule'!$B$2:$B$30)</f>
        <v>42325</v>
      </c>
      <c r="QT17" s="431">
        <f>WORKDAY(QT18,'NEO 5322121'!$A17,'[2]Holiday Schedule'!$B$2:$B$30)</f>
        <v>42325</v>
      </c>
      <c r="QU17" s="431">
        <f>WORKDAY(QU18,'NEO 5322121'!$A17,'[2]Holiday Schedule'!$B$2:$B$30)</f>
        <v>42325</v>
      </c>
      <c r="QV17" s="431">
        <f>WORKDAY(QV18,'NEO 5322121'!$A17,'[2]Holiday Schedule'!$B$2:$B$30)</f>
        <v>42325</v>
      </c>
      <c r="QW17" s="431">
        <f>WORKDAY(QW18,'NEO 5322121'!$A17,'[2]Holiday Schedule'!$B$2:$B$30)</f>
        <v>42325</v>
      </c>
      <c r="QX17" s="431">
        <f>WORKDAY(QX18,'NEO 5322121'!$A17,'[2]Holiday Schedule'!$B$2:$B$30)</f>
        <v>42325</v>
      </c>
      <c r="QY17" s="431">
        <f>WORKDAY(QY18,'NEO 5322121'!$A17,'[2]Holiday Schedule'!$B$2:$B$30)</f>
        <v>42325</v>
      </c>
      <c r="QZ17" s="431">
        <f>WORKDAY(QZ18,'NEO 5322121'!$A17,'[2]Holiday Schedule'!$B$2:$B$30)</f>
        <v>42325</v>
      </c>
      <c r="RA17" s="431">
        <f>WORKDAY(RA18,'NEO 5322121'!$A17,'[2]Holiday Schedule'!$B$2:$B$30)</f>
        <v>42325</v>
      </c>
      <c r="RB17" s="431">
        <f>WORKDAY(RB18,'NEO 5322121'!$A17,'[2]Holiday Schedule'!$B$2:$B$30)</f>
        <v>42325</v>
      </c>
      <c r="RC17" s="431">
        <f>WORKDAY(RC18,'NEO 5322121'!$A17,'[2]Holiday Schedule'!$B$2:$B$30)</f>
        <v>42325</v>
      </c>
      <c r="RD17" s="431">
        <f>WORKDAY(RD18,'NEO 5322121'!$A17,'[2]Holiday Schedule'!$B$2:$B$30)</f>
        <v>42325</v>
      </c>
      <c r="RE17" s="431">
        <f>WORKDAY(RE18,'NEO 5322121'!$A17,'[2]Holiday Schedule'!$B$2:$B$30)</f>
        <v>42325</v>
      </c>
      <c r="RF17" s="431">
        <f>WORKDAY(RF18,'NEO 5322121'!$A17,'[2]Holiday Schedule'!$B$2:$B$30)</f>
        <v>42325</v>
      </c>
      <c r="RG17" s="431">
        <f>WORKDAY(RG18,'NEO 5322121'!$A17,'[2]Holiday Schedule'!$B$2:$B$30)</f>
        <v>42325</v>
      </c>
      <c r="RH17" s="431">
        <f>WORKDAY(RH18,'NEO 5322121'!$A17,'[2]Holiday Schedule'!$B$2:$B$30)</f>
        <v>42325</v>
      </c>
      <c r="RI17" s="431">
        <f>WORKDAY(RI18,'NEO 5322121'!$A17,'[2]Holiday Schedule'!$B$2:$B$30)</f>
        <v>42325</v>
      </c>
      <c r="RJ17" s="431">
        <f>WORKDAY(RJ18,'NEO 5322121'!$A17,'[2]Holiday Schedule'!$B$2:$B$30)</f>
        <v>42325</v>
      </c>
      <c r="RK17" s="431">
        <f>WORKDAY(RK18,'NEO 5322121'!$A17,'[2]Holiday Schedule'!$B$2:$B$30)</f>
        <v>42325</v>
      </c>
      <c r="RL17" s="431">
        <f>WORKDAY(RL18,'NEO 5322121'!$A17,'[2]Holiday Schedule'!$B$2:$B$30)</f>
        <v>42325</v>
      </c>
      <c r="RM17" s="431">
        <f>WORKDAY(RM18,'NEO 5322121'!$A17,'[2]Holiday Schedule'!$B$2:$B$30)</f>
        <v>42325</v>
      </c>
      <c r="RN17" s="431">
        <f>WORKDAY(RN18,'NEO 5322121'!$A17,'[2]Holiday Schedule'!$B$2:$B$30)</f>
        <v>42325</v>
      </c>
      <c r="RO17" s="431">
        <f>WORKDAY(RO18,'NEO 5322121'!$A17,'[2]Holiday Schedule'!$B$2:$B$30)</f>
        <v>42325</v>
      </c>
      <c r="RP17" s="283"/>
      <c r="RQ17" s="431">
        <f>WORKDAY(RQ18,'NEO 5322121'!$A17,'[2]Holiday Schedule'!$B$2:$B$30)</f>
        <v>42325</v>
      </c>
      <c r="RR17" s="431">
        <f>WORKDAY(RR18,'NEO 5322121'!$A17,'[2]Holiday Schedule'!$B$2:$B$30)</f>
        <v>42325</v>
      </c>
      <c r="RS17" s="431">
        <f>WORKDAY(RS18,'NEO 5322121'!$A17,'[2]Holiday Schedule'!$B$2:$B$30)</f>
        <v>42325</v>
      </c>
      <c r="RT17" s="431">
        <f>WORKDAY(RT18,'NEO 5322121'!$A17,'[2]Holiday Schedule'!$B$2:$B$30)</f>
        <v>42325</v>
      </c>
      <c r="RU17" s="431">
        <f>WORKDAY(RU18,'NEO 5322121'!$A17,'[2]Holiday Schedule'!$B$2:$B$30)</f>
        <v>42325</v>
      </c>
      <c r="RV17" s="431">
        <f>WORKDAY(RV18,'NEO 5322121'!$A17,'[2]Holiday Schedule'!$B$2:$B$30)</f>
        <v>42325</v>
      </c>
      <c r="RW17" s="431">
        <f>WORKDAY(RW18,'NEO 5322121'!$A17,'[2]Holiday Schedule'!$B$2:$B$30)</f>
        <v>42325</v>
      </c>
      <c r="RX17" s="431">
        <f>WORKDAY(RX18,'NEO 5322121'!$A17,'[2]Holiday Schedule'!$B$2:$B$30)</f>
        <v>42325</v>
      </c>
      <c r="RY17" s="431">
        <f>WORKDAY(RY18,'NEO 5322121'!$A17,'[2]Holiday Schedule'!$B$2:$B$30)</f>
        <v>42325</v>
      </c>
      <c r="RZ17" s="431">
        <f>WORKDAY(RZ18,'NEO 5322121'!$A17,'[2]Holiday Schedule'!$B$2:$B$30)</f>
        <v>42325</v>
      </c>
      <c r="SA17" s="431">
        <f>WORKDAY(SA18,'NEO 5322121'!$A17,'[2]Holiday Schedule'!$B$2:$B$30)</f>
        <v>42327</v>
      </c>
      <c r="SB17" s="431">
        <f>WORKDAY(SB18,'NEO 5322121'!$A17,'[2]Holiday Schedule'!$B$2:$B$30)</f>
        <v>42327</v>
      </c>
      <c r="SC17" s="431">
        <f>WORKDAY(SC18,'NEO 5322121'!$A17,'[2]Holiday Schedule'!$B$2:$B$30)</f>
        <v>42327</v>
      </c>
      <c r="SD17" s="431">
        <f>WORKDAY(SD18,'NEO 5322121'!$A17,'[2]Holiday Schedule'!$B$2:$B$30)</f>
        <v>42327</v>
      </c>
      <c r="SE17" s="431">
        <f>WORKDAY(SE18,'NEO 5322121'!$A17,'[2]Holiday Schedule'!$B$2:$B$30)</f>
        <v>42327</v>
      </c>
      <c r="SF17" s="431">
        <f>WORKDAY(SF18,'NEO 5322121'!$A17,'[2]Holiday Schedule'!$B$2:$B$30)</f>
        <v>42327</v>
      </c>
      <c r="SG17" s="431">
        <f>WORKDAY(SG18,'NEO 5322121'!$A17,'[2]Holiday Schedule'!$B$2:$B$30)</f>
        <v>42327</v>
      </c>
      <c r="SH17" s="431">
        <f>WORKDAY(SH18,'NEO 5322121'!$A17,'[2]Holiday Schedule'!$B$2:$B$30)</f>
        <v>42327</v>
      </c>
      <c r="SI17" s="431">
        <f>WORKDAY(SI18,'NEO 5322121'!$A17,'[2]Holiday Schedule'!$B$2:$B$30)</f>
        <v>42327</v>
      </c>
      <c r="SJ17" s="431">
        <f>WORKDAY(SJ18,'NEO 5322121'!$A17,'[2]Holiday Schedule'!$B$2:$B$30)</f>
        <v>42327</v>
      </c>
      <c r="SK17" s="431">
        <f>WORKDAY(SK18,'NEO 5322121'!$A17,'[2]Holiday Schedule'!$B$2:$B$30)</f>
        <v>42327</v>
      </c>
      <c r="SL17" s="431">
        <f>WORKDAY(SL18,'NEO 5322121'!$A17,'[2]Holiday Schedule'!$B$2:$B$30)</f>
        <v>42327</v>
      </c>
      <c r="SM17" s="431">
        <f>WORKDAY(SM18,'NEO 5322121'!$A17,'[2]Holiday Schedule'!$B$2:$B$30)</f>
        <v>42327</v>
      </c>
      <c r="SN17" s="431">
        <f>WORKDAY(SN18,'NEO 5322121'!$A17,'[2]Holiday Schedule'!$B$2:$B$30)</f>
        <v>42327</v>
      </c>
      <c r="SO17" s="431">
        <f>WORKDAY(SO18,'NEO 5322121'!$A17,'[2]Holiday Schedule'!$B$2:$B$30)</f>
        <v>42328</v>
      </c>
      <c r="SP17" s="431">
        <f>WORKDAY(SP18,'NEO 5322121'!$A17,'[2]Holiday Schedule'!$B$2:$B$30)</f>
        <v>42328</v>
      </c>
      <c r="SQ17" s="431">
        <f>WORKDAY(SQ18,'NEO 5322121'!$A17,'[2]Holiday Schedule'!$B$2:$B$30)</f>
        <v>42328</v>
      </c>
      <c r="SR17" s="431">
        <f>WORKDAY(SR18,'NEO 5322121'!$A17,'[2]Holiday Schedule'!$B$2:$B$30)</f>
        <v>42328</v>
      </c>
      <c r="SS17" s="431">
        <f>WORKDAY(SS18,'NEO 5322121'!$A17,'[2]Holiday Schedule'!$B$2:$B$30)</f>
        <v>42328</v>
      </c>
      <c r="ST17" s="431">
        <f>WORKDAY(ST18,'NEO 5322121'!$A17,'[2]Holiday Schedule'!$B$2:$B$30)</f>
        <v>42328</v>
      </c>
      <c r="SU17" s="283"/>
      <c r="SV17" s="431">
        <f>WORKDAY(SV18,'NEO 5322121'!$A17,'[2]Holiday Schedule'!$B$2:$B$30)</f>
        <v>42328</v>
      </c>
      <c r="SW17" s="431">
        <f>WORKDAY(SW18,'NEO 5322121'!$A17,'[2]Holiday Schedule'!$B$2:$B$30)</f>
        <v>42328</v>
      </c>
      <c r="SX17" s="431">
        <f>WORKDAY(SX18,'NEO 5322121'!$A17,'[2]Holiday Schedule'!$B$2:$B$30)</f>
        <v>42328</v>
      </c>
      <c r="SY17" s="431">
        <f>WORKDAY(SY18,'NEO 5322121'!$A17,'[2]Holiday Schedule'!$B$2:$B$30)</f>
        <v>42328</v>
      </c>
      <c r="SZ17" s="431">
        <f>WORKDAY(SZ18,'NEO 5322121'!$A17,'[2]Holiday Schedule'!$B$2:$B$30)</f>
        <v>42328</v>
      </c>
      <c r="TA17" s="431">
        <f>WORKDAY(TA18,'NEO 5322121'!$A17,'[2]Holiday Schedule'!$B$2:$B$30)</f>
        <v>42328</v>
      </c>
      <c r="TB17" s="431">
        <f>WORKDAY(TB18,'NEO 5322121'!$A17,'[2]Holiday Schedule'!$B$2:$B$30)</f>
        <v>42328</v>
      </c>
      <c r="TC17" s="431">
        <f>WORKDAY(TC18,'NEO 5322121'!$A17,'[2]Holiday Schedule'!$B$2:$B$30)</f>
        <v>42328</v>
      </c>
      <c r="TD17" s="431">
        <f>WORKDAY(TD18,'NEO 5322121'!$A17,'[2]Holiday Schedule'!$B$2:$B$30)</f>
        <v>42328</v>
      </c>
      <c r="TE17" s="431">
        <f>WORKDAY(TE18,'NEO 5322121'!$A17,'[2]Holiday Schedule'!$B$2:$B$30)</f>
        <v>42328</v>
      </c>
      <c r="TF17" s="431">
        <f>WORKDAY(TF18,'NEO 5322121'!$A17,'[2]Holiday Schedule'!$B$2:$B$30)</f>
        <v>42328</v>
      </c>
      <c r="TG17" s="431">
        <f>WORKDAY(TG18,'NEO 5322121'!$A17,'[2]Holiday Schedule'!$B$2:$B$30)</f>
        <v>42328</v>
      </c>
      <c r="TH17" s="431">
        <f>WORKDAY(TH18,'NEO 5322121'!$A17,'[2]Holiday Schedule'!$B$2:$B$30)</f>
        <v>42328</v>
      </c>
      <c r="TI17" s="431">
        <f>WORKDAY(TI18,'NEO 5322121'!$A17,'[2]Holiday Schedule'!$B$2:$B$30)</f>
        <v>42328</v>
      </c>
      <c r="TJ17" s="431">
        <f>WORKDAY(TJ18,'NEO 5322121'!$A17,'[2]Holiday Schedule'!$B$2:$B$30)</f>
        <v>42328</v>
      </c>
      <c r="TK17" s="431">
        <f>WORKDAY(TK18,'NEO 5322121'!$A17,'[2]Holiday Schedule'!$B$2:$B$30)</f>
        <v>42328</v>
      </c>
      <c r="TL17" s="431">
        <f>WORKDAY(TL18,'NEO 5322121'!$A17,'[2]Holiday Schedule'!$B$2:$B$30)</f>
        <v>42328</v>
      </c>
      <c r="TM17" s="431">
        <f>WORKDAY(TM18,'NEO 5322121'!$A17,'[2]Holiday Schedule'!$B$2:$B$30)</f>
        <v>42328</v>
      </c>
      <c r="TN17" s="431">
        <f>WORKDAY(TN18,'NEO 5322121'!$A17,'[2]Holiday Schedule'!$B$2:$B$30)</f>
        <v>42328</v>
      </c>
      <c r="TO17" s="431">
        <f>WORKDAY(TO18,'NEO 5322121'!$A17,'[2]Holiday Schedule'!$B$2:$B$30)</f>
        <v>42328</v>
      </c>
      <c r="TP17" s="431">
        <f>WORKDAY(TP18,'NEO 5322121'!$A17,'[2]Holiday Schedule'!$B$2:$B$30)</f>
        <v>42328</v>
      </c>
      <c r="TQ17" s="431">
        <f>WORKDAY(TQ18,'NEO 5322121'!$A17,'[2]Holiday Schedule'!$B$2:$B$30)</f>
        <v>42328</v>
      </c>
      <c r="TR17" s="431">
        <f>WORKDAY(TR18,'NEO 5322121'!$A17,'[2]Holiday Schedule'!$B$2:$B$30)</f>
        <v>42328</v>
      </c>
      <c r="TS17" s="431">
        <f>WORKDAY(TS18,'NEO 5322121'!$A17,'[2]Holiday Schedule'!$B$2:$B$30)</f>
        <v>42328</v>
      </c>
      <c r="TT17" s="431">
        <f>WORKDAY(TT18,'NEO 5322121'!$A17,'[2]Holiday Schedule'!$B$2:$B$30)</f>
        <v>42328</v>
      </c>
      <c r="TU17" s="431">
        <f>WORKDAY(TU18,'NEO 5322121'!$A17,'[2]Holiday Schedule'!$B$2:$B$30)</f>
        <v>42328</v>
      </c>
      <c r="TV17" s="431">
        <f>WORKDAY(TV18,'NEO 5322121'!$A17,'[2]Holiday Schedule'!$B$2:$B$30)</f>
        <v>42328</v>
      </c>
      <c r="TW17" s="431">
        <f>WORKDAY(TW18,'NEO 5322121'!$A17,'[2]Holiday Schedule'!$B$2:$B$30)</f>
        <v>42331</v>
      </c>
      <c r="TX17" s="431">
        <f>WORKDAY(TX18,'NEO 5322121'!$A17,'[2]Holiday Schedule'!$B$2:$B$30)</f>
        <v>42331</v>
      </c>
      <c r="TY17" s="431">
        <f>WORKDAY(TY18,'NEO 5322121'!$A17,'[2]Holiday Schedule'!$B$2:$B$30)</f>
        <v>42331</v>
      </c>
      <c r="TZ17" s="436"/>
      <c r="UA17" s="431">
        <f>WORKDAY(UA18,'NEO 5322121'!$A17,'[2]Holiday Schedule'!$B$2:$B$30)</f>
        <v>42331</v>
      </c>
      <c r="UB17" s="431">
        <f>WORKDAY(UB18,'NEO 5322121'!$A17,'[2]Holiday Schedule'!$B$2:$B$30)</f>
        <v>42331</v>
      </c>
      <c r="UC17" s="431">
        <f>WORKDAY(UC18,'NEO 5322121'!$A17,'[2]Holiday Schedule'!$B$2:$B$30)</f>
        <v>42331</v>
      </c>
      <c r="UD17" s="431">
        <f>WORKDAY(UD18,'NEO 5322121'!$A17,'[2]Holiday Schedule'!$B$2:$B$30)</f>
        <v>42331</v>
      </c>
      <c r="UE17" s="431">
        <f>WORKDAY(UE18,'NEO 5322121'!$A17,'[2]Holiday Schedule'!$B$2:$B$30)</f>
        <v>42331</v>
      </c>
      <c r="UF17" s="431">
        <f>WORKDAY(UF18,'NEO 5322121'!$A17,'[2]Holiday Schedule'!$B$2:$B$30)</f>
        <v>42331</v>
      </c>
      <c r="UG17" s="431">
        <f>WORKDAY(UG18,'NEO 5322121'!$A17,'[2]Holiday Schedule'!$B$2:$B$30)</f>
        <v>42331</v>
      </c>
      <c r="UH17" s="431">
        <f>WORKDAY(UH18,'NEO 5322121'!$A17,'[2]Holiday Schedule'!$B$2:$B$30)</f>
        <v>42331</v>
      </c>
      <c r="UI17" s="431">
        <f>WORKDAY(UI18,'NEO 5322121'!$A17,'[2]Holiday Schedule'!$B$2:$B$30)</f>
        <v>42331</v>
      </c>
      <c r="UJ17" s="431">
        <f>WORKDAY(UJ18,'NEO 5322121'!$A17,'[2]Holiday Schedule'!$B$2:$B$30)</f>
        <v>42331</v>
      </c>
      <c r="UK17" s="431">
        <f>WORKDAY(UK18,'NEO 5322121'!$A17,'[2]Holiday Schedule'!$B$2:$B$30)</f>
        <v>42331</v>
      </c>
      <c r="UL17" s="431">
        <f>WORKDAY(UL18,'NEO 5322121'!$A17,'[2]Holiday Schedule'!$B$2:$B$30)</f>
        <v>42331</v>
      </c>
      <c r="UM17" s="431">
        <f>WORKDAY(UM18,'NEO 5322121'!$A17,'[2]Holiday Schedule'!$B$2:$B$30)</f>
        <v>42331</v>
      </c>
      <c r="UN17" s="431">
        <f>WORKDAY(UN18,'NEO 5322121'!$A17,'[2]Holiday Schedule'!$B$2:$B$30)</f>
        <v>42331</v>
      </c>
      <c r="UO17" s="431">
        <f>WORKDAY(UO18,'NEO 5322121'!$A17,'[2]Holiday Schedule'!$B$2:$B$30)</f>
        <v>42331</v>
      </c>
      <c r="UP17" s="431">
        <f>WORKDAY(UP18,'NEO 5322121'!$A17,'[2]Holiday Schedule'!$B$2:$B$30)</f>
        <v>42331</v>
      </c>
      <c r="UQ17" s="431">
        <f>WORKDAY(UQ18,'NEO 5322121'!$A17,'[2]Holiday Schedule'!$B$2:$B$30)</f>
        <v>42331</v>
      </c>
      <c r="UR17" s="431">
        <f>WORKDAY(UR18,'NEO 5322121'!$A17,'[2]Holiday Schedule'!$B$2:$B$30)</f>
        <v>42331</v>
      </c>
      <c r="US17" s="431">
        <f>WORKDAY(US18,'NEO 5322121'!$A17,'[2]Holiday Schedule'!$B$2:$B$30)</f>
        <v>42331</v>
      </c>
      <c r="UT17" s="431">
        <f>WORKDAY(UT18,'NEO 5322121'!$A17,'[2]Holiday Schedule'!$B$2:$B$30)</f>
        <v>42331</v>
      </c>
      <c r="UU17" s="431">
        <f>WORKDAY(UU18,'NEO 5322121'!$A17,'[2]Holiday Schedule'!$B$2:$B$30)</f>
        <v>42331</v>
      </c>
      <c r="UV17" s="431">
        <f>WORKDAY(UV18,'NEO 5322121'!$A17,'[2]Holiday Schedule'!$B$2:$B$30)</f>
        <v>42331</v>
      </c>
      <c r="UW17" s="431">
        <f>WORKDAY(UW18,'NEO 5322121'!$A17,'[2]Holiday Schedule'!$B$2:$B$30)</f>
        <v>42331</v>
      </c>
      <c r="UX17" s="431">
        <f>WORKDAY(UX18,'NEO 5322121'!$A17,'[2]Holiday Schedule'!$B$2:$B$30)</f>
        <v>42331</v>
      </c>
      <c r="UY17" s="431">
        <f>WORKDAY(UY18,'NEO 5322121'!$A17,'[2]Holiday Schedule'!$B$2:$B$30)</f>
        <v>42331</v>
      </c>
      <c r="UZ17" s="431">
        <f>WORKDAY(UZ18,'NEO 5322121'!$A17,'[2]Holiday Schedule'!$B$2:$B$30)</f>
        <v>42331</v>
      </c>
      <c r="VA17" s="431">
        <f>WORKDAY(VA18,'NEO 5322121'!$A17,'[2]Holiday Schedule'!$B$2:$B$30)</f>
        <v>42338</v>
      </c>
      <c r="VB17" s="431">
        <f>WORKDAY(VB18,'NEO 5322121'!$A17,'[2]Holiday Schedule'!$B$2:$B$30)</f>
        <v>42338</v>
      </c>
      <c r="VC17" s="431">
        <f>WORKDAY(VC18,'NEO 5322121'!$A17,'[2]Holiday Schedule'!$B$2:$B$30)</f>
        <v>42338</v>
      </c>
      <c r="VD17" s="431">
        <f>WORKDAY(VD18,'NEO 5322121'!$A17,'[2]Holiday Schedule'!$B$2:$B$30)</f>
        <v>42338</v>
      </c>
      <c r="VE17" s="436"/>
      <c r="VF17" s="431">
        <f>WORKDAY(VF18,'NEO 5322121'!$A17,'[2]Holiday Schedule'!$B$2:$B$30)</f>
        <v>42338</v>
      </c>
      <c r="VG17" s="431">
        <f>WORKDAY(VG18,'NEO 5322121'!$A17,'[2]Holiday Schedule'!$B$2:$B$30)</f>
        <v>42338</v>
      </c>
      <c r="VH17" s="431">
        <f>WORKDAY(VH18,'NEO 5322121'!$A17,'[2]Holiday Schedule'!$B$2:$B$30)</f>
        <v>42338</v>
      </c>
      <c r="VI17" s="431">
        <f>WORKDAY(VI18,'NEO 5322121'!$A17,'[2]Holiday Schedule'!$B$2:$B$30)</f>
        <v>42338</v>
      </c>
      <c r="VJ17" s="431">
        <f>WORKDAY(VJ18,'NEO 5322121'!$A17,'[2]Holiday Schedule'!$B$2:$B$30)</f>
        <v>42338</v>
      </c>
      <c r="VK17" s="431">
        <f>WORKDAY(VK18,'NEO 5322121'!$A17,'[2]Holiday Schedule'!$B$2:$B$30)</f>
        <v>42338</v>
      </c>
      <c r="VL17" s="431">
        <f>WORKDAY(VL18,'NEO 5322121'!$A17,'[2]Holiday Schedule'!$B$2:$B$30)</f>
        <v>42338</v>
      </c>
      <c r="VM17" s="431">
        <f>WORKDAY(VM18,'NEO 5322121'!$A17,'[2]Holiday Schedule'!$B$2:$B$30)</f>
        <v>42338</v>
      </c>
      <c r="VN17" s="431">
        <f>WORKDAY(VN18,'NEO 5322121'!$A17,'[2]Holiday Schedule'!$B$2:$B$30)</f>
        <v>42338</v>
      </c>
      <c r="VO17" s="431">
        <f>WORKDAY(VO18,'NEO 5322121'!$A17,'[2]Holiday Schedule'!$B$2:$B$30)</f>
        <v>42338</v>
      </c>
      <c r="VP17" s="431">
        <f>WORKDAY(VP18,'NEO 5322121'!$A17,'[2]Holiday Schedule'!$B$2:$B$30)</f>
        <v>42338</v>
      </c>
      <c r="VQ17" s="431">
        <f>WORKDAY(VQ18,'NEO 5322121'!$A17,'[2]Holiday Schedule'!$B$2:$B$30)</f>
        <v>42338</v>
      </c>
      <c r="VR17" s="431">
        <f>WORKDAY(VR18,'NEO 5322121'!$A17,'[2]Holiday Schedule'!$B$2:$B$30)</f>
        <v>42338</v>
      </c>
      <c r="VS17" s="431">
        <f>WORKDAY(VS18,'NEO 5322121'!$A17,'[2]Holiday Schedule'!$B$2:$B$30)</f>
        <v>42338</v>
      </c>
      <c r="VT17" s="431">
        <f>WORKDAY(VT18,'NEO 5322121'!$A17,'[2]Holiday Schedule'!$B$2:$B$30)</f>
        <v>42338</v>
      </c>
      <c r="VU17" s="431">
        <f>WORKDAY(VU18,'NEO 5322121'!$A17,'[2]Holiday Schedule'!$B$2:$B$30)</f>
        <v>42338</v>
      </c>
      <c r="VV17" s="431">
        <f>WORKDAY(VV18,'NEO 5322121'!$A17,'[2]Holiday Schedule'!$B$2:$B$30)</f>
        <v>42338</v>
      </c>
      <c r="VW17" s="431">
        <f>WORKDAY(VW18,'NEO 5322121'!$A17,'[2]Holiday Schedule'!$B$2:$B$30)</f>
        <v>42338</v>
      </c>
      <c r="VX17" s="431">
        <f>WORKDAY(VX18,'NEO 5322121'!$A17,'[2]Holiday Schedule'!$B$2:$B$30)</f>
        <v>42338</v>
      </c>
      <c r="VY17" s="431">
        <f>WORKDAY(VY18,'NEO 5322121'!$A17,'[2]Holiday Schedule'!$B$2:$B$30)</f>
        <v>42338</v>
      </c>
      <c r="VZ17" s="431">
        <f>WORKDAY(VZ18,'NEO 5322121'!$A17,'[2]Holiday Schedule'!$B$2:$B$30)</f>
        <v>42338</v>
      </c>
      <c r="WA17" s="431">
        <f>WORKDAY(WA18,'NEO 5322121'!$A17,'[2]Holiday Schedule'!$B$2:$B$30)</f>
        <v>42338</v>
      </c>
      <c r="WB17" s="431">
        <f>WORKDAY(WB18,'NEO 5322121'!$A17,'[2]Holiday Schedule'!$B$2:$B$30)</f>
        <v>42338</v>
      </c>
      <c r="WC17" s="431">
        <f>WORKDAY(WC18,'NEO 5322121'!$A17,'[2]Holiday Schedule'!$B$2:$B$30)</f>
        <v>42338</v>
      </c>
      <c r="WD17" s="431">
        <f>WORKDAY(WD18,'NEO 5322121'!$A17,'[2]Holiday Schedule'!$B$2:$B$30)</f>
        <v>42338</v>
      </c>
      <c r="WE17" s="431">
        <f>WORKDAY(WE18,'NEO 5322121'!$A17,'[2]Holiday Schedule'!$B$2:$B$30)</f>
        <v>42338</v>
      </c>
      <c r="WF17" s="431">
        <f>WORKDAY(WF18,'NEO 5322121'!$A17,'[2]Holiday Schedule'!$B$2:$B$30)</f>
        <v>42338</v>
      </c>
      <c r="WG17" s="431">
        <f>WORKDAY(WG18,'NEO 5322121'!$A17,'[2]Holiday Schedule'!$B$2:$B$30)</f>
        <v>42338</v>
      </c>
      <c r="WH17" s="431">
        <f>WORKDAY(WH18,'NEO 5322121'!$A17,'[2]Holiday Schedule'!$B$2:$B$30)</f>
        <v>42338</v>
      </c>
      <c r="WI17" s="431">
        <f>WORKDAY(WI18,'NEO 5322121'!$A17,'[2]Holiday Schedule'!$B$2:$B$30)</f>
        <v>42338</v>
      </c>
      <c r="WJ17" s="436"/>
      <c r="WK17" s="431">
        <f>WORKDAY(WK18,'NEO 5322121'!$A17,'[2]Holiday Schedule'!$B$2:$B$30)</f>
        <v>42338</v>
      </c>
      <c r="WL17" s="431">
        <f>WORKDAY(WL18,'NEO 5322121'!$A17,'[2]Holiday Schedule'!$B$2:$B$30)</f>
        <v>42338</v>
      </c>
      <c r="WM17" s="431">
        <f>WORKDAY(WM18,'NEO 5322121'!$A17,'[2]Holiday Schedule'!$B$2:$B$30)</f>
        <v>42338</v>
      </c>
      <c r="WN17" s="431">
        <f>WORKDAY(WN18,'NEO 5322121'!$A17,'[2]Holiday Schedule'!$B$2:$B$30)</f>
        <v>42338</v>
      </c>
      <c r="WO17" s="431">
        <f>WORKDAY(WO18,'NEO 5322121'!$A17,'[2]Holiday Schedule'!$B$2:$B$30)</f>
        <v>42338</v>
      </c>
      <c r="WP17" s="431">
        <f>WORKDAY(WP18,'NEO 5322121'!$A17,'[2]Holiday Schedule'!$B$2:$B$30)</f>
        <v>42338</v>
      </c>
      <c r="WQ17" s="431">
        <f>WORKDAY(WQ18,'NEO 5322121'!$A17,'[2]Holiday Schedule'!$B$2:$B$30)</f>
        <v>42338</v>
      </c>
      <c r="WR17" s="431">
        <f>WORKDAY(WR18,'NEO 5322121'!$A17,'[2]Holiday Schedule'!$B$2:$B$30)</f>
        <v>42338</v>
      </c>
      <c r="WS17" s="431">
        <f>WORKDAY(WS18,'NEO 5322121'!$A17,'[2]Holiday Schedule'!$B$2:$B$30)</f>
        <v>42338</v>
      </c>
      <c r="WT17" s="431">
        <f>WORKDAY(WT18,'NEO 5322121'!$A17,'[2]Holiday Schedule'!$B$2:$B$30)</f>
        <v>42338</v>
      </c>
      <c r="WU17" s="431">
        <f>WORKDAY(WU18,'NEO 5322121'!$A17,'[2]Holiday Schedule'!$B$2:$B$30)</f>
        <v>42338</v>
      </c>
      <c r="WV17" s="431">
        <f>WORKDAY(WV18,'NEO 5322121'!$A17,'[2]Holiday Schedule'!$B$2:$B$30)</f>
        <v>42338</v>
      </c>
      <c r="WW17" s="431">
        <f>WORKDAY(WW18,'NEO 5322121'!$A17,'[2]Holiday Schedule'!$B$2:$B$30)</f>
        <v>42338</v>
      </c>
      <c r="WX17" s="431">
        <f>WORKDAY(WX18,'NEO 5322121'!$A17,'[2]Holiday Schedule'!$B$2:$B$30)</f>
        <v>42338</v>
      </c>
      <c r="WY17" s="431">
        <f>WORKDAY(WY18,'NEO 5322121'!$A17,'[2]Holiday Schedule'!$B$2:$B$30)</f>
        <v>42338</v>
      </c>
      <c r="WZ17" s="431">
        <f>WORKDAY(WZ18,'NEO 5322121'!$A17,'[2]Holiday Schedule'!$B$2:$B$30)</f>
        <v>42338</v>
      </c>
      <c r="XA17" s="431">
        <f>WORKDAY(XA18,'NEO 5322121'!$A17,'[2]Holiday Schedule'!$B$2:$B$30)</f>
        <v>42338</v>
      </c>
      <c r="XB17" s="431">
        <f>WORKDAY(XB18,'NEO 5322121'!$A17,'[2]Holiday Schedule'!$B$2:$B$30)</f>
        <v>42338</v>
      </c>
      <c r="XC17" s="431">
        <f>WORKDAY(XC18,'NEO 5322121'!$A17,'[2]Holiday Schedule'!$B$2:$B$30)</f>
        <v>42338</v>
      </c>
      <c r="XD17" s="431">
        <f>WORKDAY(XD18,'NEO 5322121'!$A17,'[2]Holiday Schedule'!$B$2:$B$30)</f>
        <v>42338</v>
      </c>
      <c r="XE17" s="431">
        <f>WORKDAY(XE18,'NEO 5322121'!$A17,'[2]Holiday Schedule'!$B$2:$B$30)</f>
        <v>42338</v>
      </c>
      <c r="XF17" s="431">
        <f>WORKDAY(XF18,'NEO 5322121'!$A17,'[2]Holiday Schedule'!$B$2:$B$30)</f>
        <v>42338</v>
      </c>
      <c r="XG17" s="431">
        <f>WORKDAY(XG18,'NEO 5322121'!$A17,'[2]Holiday Schedule'!$B$2:$B$30)</f>
        <v>42338</v>
      </c>
      <c r="XH17" s="431">
        <f>WORKDAY(XH18,'NEO 5322121'!$A17,'[2]Holiday Schedule'!$B$2:$B$30)</f>
        <v>42338</v>
      </c>
      <c r="XI17" s="431">
        <f>WORKDAY(XI18,'NEO 5322121'!$A17,'[2]Holiday Schedule'!$B$2:$B$30)</f>
        <v>42338</v>
      </c>
      <c r="XJ17" s="431">
        <f>WORKDAY(XJ18,'NEO 5322121'!$A17,'[2]Holiday Schedule'!$B$2:$B$30)</f>
        <v>42338</v>
      </c>
      <c r="XK17" s="431">
        <f>WORKDAY(XK18,'NEO 5322121'!$A17,'[2]Holiday Schedule'!$B$2:$B$30)</f>
        <v>42338</v>
      </c>
      <c r="XL17" s="431">
        <f>WORKDAY(XL18,'NEO 5322121'!$A17,'[2]Holiday Schedule'!$B$2:$B$30)</f>
        <v>42338</v>
      </c>
      <c r="XM17" s="431">
        <f>WORKDAY(XM18,'NEO 5322121'!$A17,'[2]Holiday Schedule'!$B$2:$B$30)</f>
        <v>42339</v>
      </c>
      <c r="XN17" s="431">
        <f>WORKDAY(XN18,'NEO 5322121'!$A17,'[2]Holiday Schedule'!$B$2:$B$30)</f>
        <v>42339</v>
      </c>
      <c r="XO17" s="436"/>
      <c r="XP17" s="431">
        <f>WORKDAY(XP18,'NEO 5322121'!$A17,'[2]Holiday Schedule'!$B$2:$B$30)</f>
        <v>42339</v>
      </c>
      <c r="XQ17" s="431">
        <f>WORKDAY(XQ18,'NEO 5322121'!$A17,'[2]Holiday Schedule'!$B$2:$B$30)</f>
        <v>42339</v>
      </c>
      <c r="XR17" s="431">
        <f>WORKDAY(XR18,'NEO 5322121'!$A17,'[2]Holiday Schedule'!$B$2:$B$30)</f>
        <v>42339</v>
      </c>
      <c r="XS17" s="431">
        <f>WORKDAY(XS18,'NEO 5322121'!$A17,'[2]Holiday Schedule'!$B$2:$B$30)</f>
        <v>42339</v>
      </c>
      <c r="XT17" s="431">
        <f>WORKDAY(XT18,'NEO 5322121'!$A17,'[2]Holiday Schedule'!$B$2:$B$30)</f>
        <v>42339</v>
      </c>
      <c r="XU17" s="431">
        <f>WORKDAY(XU18,'NEO 5322121'!$A17,'[2]Holiday Schedule'!$B$2:$B$30)</f>
        <v>42339</v>
      </c>
      <c r="XV17" s="431">
        <f>WORKDAY(XV18,'NEO 5322121'!$A17,'[2]Holiday Schedule'!$B$2:$B$30)</f>
        <v>42338</v>
      </c>
      <c r="XW17" s="431">
        <f>WORKDAY(XW18,'NEO 5322121'!$A17,'[2]Holiday Schedule'!$B$2:$B$30)</f>
        <v>42338</v>
      </c>
      <c r="XX17" s="431">
        <f>WORKDAY(XX18,'NEO 5322121'!$A17,'[2]Holiday Schedule'!$B$2:$B$30)</f>
        <v>42338</v>
      </c>
      <c r="XY17" s="431">
        <f>WORKDAY(XY18,'NEO 5322121'!$A17,'[2]Holiday Schedule'!$B$2:$B$30)</f>
        <v>42338</v>
      </c>
      <c r="XZ17" s="431">
        <f>WORKDAY(XZ18,'NEO 5322121'!$A17,'[2]Holiday Schedule'!$B$2:$B$30)</f>
        <v>42338</v>
      </c>
      <c r="YA17" s="431">
        <f>WORKDAY(YA18,'NEO 5322121'!$A17,'[2]Holiday Schedule'!$B$2:$B$30)</f>
        <v>42338</v>
      </c>
      <c r="YB17" s="431">
        <f>WORKDAY(YB18,'NEO 5322121'!$A17,'[2]Holiday Schedule'!$B$2:$B$30)</f>
        <v>42338</v>
      </c>
      <c r="YC17" s="431">
        <f>WORKDAY(YC18,'NEO 5322121'!$A17,'[2]Holiday Schedule'!$B$2:$B$30)</f>
        <v>42338</v>
      </c>
      <c r="YD17" s="431">
        <f>WORKDAY(YD18,'NEO 5322121'!$A17,'[2]Holiday Schedule'!$B$2:$B$30)</f>
        <v>42338</v>
      </c>
      <c r="YE17" s="431">
        <f>WORKDAY(YE18,'NEO 5322121'!$A17,'[2]Holiday Schedule'!$B$2:$B$30)</f>
        <v>42338</v>
      </c>
      <c r="YF17" s="431">
        <f>WORKDAY(YF18,'NEO 5322121'!$A17,'[2]Holiday Schedule'!$B$2:$B$30)</f>
        <v>42338</v>
      </c>
      <c r="YG17" s="431">
        <f>WORKDAY(YG18,'NEO 5322121'!$A17,'[2]Holiday Schedule'!$B$2:$B$30)</f>
        <v>42338</v>
      </c>
      <c r="YH17" s="431">
        <f>WORKDAY(YH18,'NEO 5322121'!$A17,'[2]Holiday Schedule'!$B$2:$B$30)</f>
        <v>42338</v>
      </c>
      <c r="YI17" s="431">
        <f>WORKDAY(YI18,'NEO 5322121'!$A17,'[2]Holiday Schedule'!$B$2:$B$30)</f>
        <v>42338</v>
      </c>
      <c r="YJ17" s="431">
        <f>WORKDAY(YJ18,'NEO 5322121'!$A17,'[2]Holiday Schedule'!$B$2:$B$30)</f>
        <v>42338</v>
      </c>
      <c r="YK17" s="431">
        <f>WORKDAY(YK18,'NEO 5322121'!$A17,'[2]Holiday Schedule'!$B$2:$B$30)</f>
        <v>42338</v>
      </c>
      <c r="YL17" s="431">
        <f>WORKDAY(YL18,'NEO 5322121'!$A17,'[2]Holiday Schedule'!$B$2:$B$30)</f>
        <v>42338</v>
      </c>
      <c r="YM17" s="431">
        <f>WORKDAY(YM18,'NEO 5322121'!$A17,'[2]Holiday Schedule'!$B$2:$B$30)</f>
        <v>42338</v>
      </c>
      <c r="YN17" s="431">
        <f>WORKDAY(YN18,'NEO 5322121'!$A17,'[2]Holiday Schedule'!$B$2:$B$30)</f>
        <v>42338</v>
      </c>
      <c r="YO17" s="431">
        <f>WORKDAY(YO18,'NEO 5322121'!$A17,'[2]Holiday Schedule'!$B$2:$B$30)</f>
        <v>42338</v>
      </c>
      <c r="YP17" s="431">
        <f>WORKDAY(YP18,'NEO 5322121'!$A17,'[2]Holiday Schedule'!$B$2:$B$30)</f>
        <v>42338</v>
      </c>
      <c r="YQ17" s="431">
        <f>WORKDAY(YQ18,'NEO 5322121'!$A17,'[2]Holiday Schedule'!$B$2:$B$30)</f>
        <v>42338</v>
      </c>
      <c r="YR17" s="431">
        <f>WORKDAY(YR18,'NEO 5322121'!$A17,'[2]Holiday Schedule'!$B$2:$B$30)</f>
        <v>42270</v>
      </c>
      <c r="YS17" s="431">
        <f>WORKDAY(YS18,'NEO 5322121'!$A17,'[2]Holiday Schedule'!$B$2:$B$30)</f>
        <v>42270</v>
      </c>
      <c r="YT17" s="436"/>
      <c r="YU17" s="431">
        <f>WORKDAY(YU18,'NEO 5322121'!$A17,'[2]Holiday Schedule'!$B$2:$B$30)</f>
        <v>42270</v>
      </c>
      <c r="YV17" s="431">
        <f>WORKDAY(YV18,'NEO 5322121'!$A17,'[2]Holiday Schedule'!$B$2:$B$30)</f>
        <v>42270</v>
      </c>
      <c r="YW17" s="431">
        <f>WORKDAY(YW18,'NEO 5322121'!$A17,'[2]Holiday Schedule'!$B$2:$B$30)</f>
        <v>42270</v>
      </c>
      <c r="YX17" s="431">
        <f>WORKDAY(YX18,'NEO 5322121'!$A17,'[2]Holiday Schedule'!$B$2:$B$30)</f>
        <v>42270</v>
      </c>
      <c r="YY17" s="431">
        <f>WORKDAY(YY18,'NEO 5322121'!$A17,'[2]Holiday Schedule'!$B$2:$B$30)</f>
        <v>42270</v>
      </c>
      <c r="YZ17" s="431">
        <f>WORKDAY(YZ18,'NEO 5322121'!$A17,'[2]Holiday Schedule'!$B$2:$B$30)</f>
        <v>42270</v>
      </c>
      <c r="ZA17" s="431">
        <f>WORKDAY(ZA18,'NEO 5322121'!$A17,'[2]Holiday Schedule'!$B$2:$B$30)</f>
        <v>42270</v>
      </c>
      <c r="ZB17" s="431">
        <f>WORKDAY(ZB18,'NEO 5322121'!$A17,'[2]Holiday Schedule'!$B$2:$B$30)</f>
        <v>42270</v>
      </c>
      <c r="ZC17" s="431">
        <f>WORKDAY(ZC18,'NEO 5322121'!$A17,'[2]Holiday Schedule'!$B$2:$B$30)</f>
        <v>42270</v>
      </c>
      <c r="ZD17" s="431">
        <f>WORKDAY(ZD18,'NEO 5322121'!$A17,'[2]Holiday Schedule'!$B$2:$B$30)</f>
        <v>42270</v>
      </c>
      <c r="ZE17" s="431">
        <f>WORKDAY(ZE18,'NEO 5322121'!$A17,'[2]Holiday Schedule'!$B$2:$B$30)</f>
        <v>42270</v>
      </c>
      <c r="ZF17" s="431">
        <f>WORKDAY(ZF18,'NEO 5322121'!$A17,'[2]Holiday Schedule'!$B$2:$B$30)</f>
        <v>42270</v>
      </c>
      <c r="ZG17" s="431">
        <f>WORKDAY(ZG18,'NEO 5322121'!$A17,'[2]Holiday Schedule'!$B$2:$B$30)</f>
        <v>42270</v>
      </c>
      <c r="ZH17" s="431">
        <f>WORKDAY(ZH18,'NEO 5322121'!$A17,'[2]Holiday Schedule'!$B$2:$B$30)</f>
        <v>42270</v>
      </c>
      <c r="ZI17" s="431">
        <f>WORKDAY(ZI18,'NEO 5322121'!$A17,'[2]Holiday Schedule'!$B$2:$B$30)</f>
        <v>42270</v>
      </c>
      <c r="ZJ17" s="431">
        <f>WORKDAY(ZJ18,'NEO 5322121'!$A17,'[2]Holiday Schedule'!$B$2:$B$30)</f>
        <v>42270</v>
      </c>
      <c r="ZK17" s="431">
        <f>WORKDAY(ZK18,'NEO 5322121'!$A17,'[2]Holiday Schedule'!$B$2:$B$30)</f>
        <v>42270</v>
      </c>
      <c r="ZL17" s="431">
        <f>WORKDAY(ZL18,'NEO 5322121'!$A17,'[2]Holiday Schedule'!$B$2:$B$30)</f>
        <v>42270</v>
      </c>
      <c r="ZM17" s="431">
        <f>WORKDAY(ZM18,'NEO 5322121'!$A17,'[2]Holiday Schedule'!$B$2:$B$30)</f>
        <v>42270</v>
      </c>
      <c r="ZN17" s="431">
        <f>WORKDAY(ZN18,'NEO 5322121'!$A17,'[2]Holiday Schedule'!$B$2:$B$30)</f>
        <v>42270</v>
      </c>
      <c r="ZO17" s="431">
        <f>WORKDAY(ZO18,'NEO 5322121'!$A17,'[2]Holiday Schedule'!$B$2:$B$30)</f>
        <v>42270</v>
      </c>
      <c r="ZP17" s="431">
        <f>WORKDAY(ZP18,'NEO 5322121'!$A17,'[2]Holiday Schedule'!$B$2:$B$30)</f>
        <v>42270</v>
      </c>
      <c r="ZQ17" s="431">
        <f>WORKDAY(ZQ18,'NEO 5322121'!$A17,'[2]Holiday Schedule'!$B$2:$B$30)</f>
        <v>42270</v>
      </c>
      <c r="ZR17" s="431">
        <f>WORKDAY(ZR18,'NEO 5322121'!$A17,'[2]Holiday Schedule'!$B$2:$B$30)</f>
        <v>42270</v>
      </c>
      <c r="ZS17" s="431">
        <f>WORKDAY(ZS18,'NEO 5322121'!$A17,'[2]Holiday Schedule'!$B$2:$B$30)</f>
        <v>42270</v>
      </c>
      <c r="ZT17" s="431">
        <f>WORKDAY(ZT18,'NEO 5322121'!$A17,'[2]Holiday Schedule'!$B$2:$B$30)</f>
        <v>42270</v>
      </c>
      <c r="ZU17" s="431">
        <f>WORKDAY(ZU18,'NEO 5322121'!$A17,'[2]Holiday Schedule'!$B$2:$B$30)</f>
        <v>42270</v>
      </c>
      <c r="ZV17" s="431">
        <f>WORKDAY(ZV18,'NEO 5322121'!$A17,'[2]Holiday Schedule'!$B$2:$B$30)</f>
        <v>42270</v>
      </c>
      <c r="ZW17" s="431">
        <f>WORKDAY(ZW18,'NEO 5322121'!$A17,'[2]Holiday Schedule'!$B$2:$B$30)</f>
        <v>42270</v>
      </c>
      <c r="ZX17" s="431">
        <f>WORKDAY(ZX18,'NEO 5322121'!$A17,'[2]Holiday Schedule'!$B$2:$B$30)</f>
        <v>42270</v>
      </c>
      <c r="ZY17" s="431">
        <f>WORKDAY(ZY18,'NEO 5322121'!$A17,'[2]Holiday Schedule'!$B$2:$B$30)</f>
        <v>42270</v>
      </c>
      <c r="ZZ17" s="431">
        <f>WORKDAY(ZZ18,'NEO 5322121'!$A17,'[2]Holiday Schedule'!$B$2:$B$30)</f>
        <v>42270</v>
      </c>
      <c r="AAA17" s="431">
        <f>WORKDAY(AAA18,'NEO 5322121'!$A17,'[2]Holiday Schedule'!$B$2:$B$30)</f>
        <v>42270</v>
      </c>
      <c r="AAB17" s="431">
        <f>WORKDAY(AAB18,'NEO 5322121'!$A17,'[2]Holiday Schedule'!$B$2:$B$30)</f>
        <v>42270</v>
      </c>
      <c r="AAC17" s="431">
        <f>WORKDAY(AAC18,'NEO 5322121'!$A17,'[2]Holiday Schedule'!$B$2:$B$30)</f>
        <v>42270</v>
      </c>
      <c r="AAD17" s="431">
        <f>WORKDAY(AAD18,'NEO 5322121'!$A17,'[2]Holiday Schedule'!$B$2:$B$30)</f>
        <v>42270</v>
      </c>
      <c r="AAE17" s="431">
        <f>WORKDAY(AAE18,'NEO 5322121'!$A17,'[2]Holiday Schedule'!$B$2:$B$30)</f>
        <v>42270</v>
      </c>
      <c r="AAF17" s="436"/>
      <c r="AAG17" s="431">
        <f>WORKDAY(AAG18,'NEO 5322121'!$A17,'[2]Holiday Schedule'!$B$2:$B$30)</f>
        <v>42270</v>
      </c>
      <c r="AAH17" s="431">
        <f>WORKDAY(AAH18,'NEO 5322121'!$A17,'[2]Holiday Schedule'!$B$2:$B$30)</f>
        <v>42270</v>
      </c>
      <c r="AAI17" s="431">
        <f>WORKDAY(AAI18,'NEO 5322121'!$A17,'[2]Holiday Schedule'!$B$2:$B$30)</f>
        <v>42270</v>
      </c>
      <c r="AAJ17" s="431">
        <f>WORKDAY(AAJ18,'NEO 5322121'!$A17,'[2]Holiday Schedule'!$B$2:$B$30)</f>
        <v>42270</v>
      </c>
      <c r="AAK17" s="431">
        <f>WORKDAY(AAK18,'NEO 5322121'!$A17,'[2]Holiday Schedule'!$B$2:$B$30)</f>
        <v>42270</v>
      </c>
      <c r="AAL17" s="431">
        <f>WORKDAY(AAL18,'NEO 5322121'!$A17,'[2]Holiday Schedule'!$B$2:$B$30)</f>
        <v>42270</v>
      </c>
      <c r="AAM17" s="431">
        <f>WORKDAY(AAM18,'NEO 5322121'!$A17,'[2]Holiday Schedule'!$B$2:$B$30)</f>
        <v>42270</v>
      </c>
      <c r="AAN17" s="431">
        <f>WORKDAY(AAN18,'NEO 5322121'!$A17,'[2]Holiday Schedule'!$B$2:$B$30)</f>
        <v>42270</v>
      </c>
      <c r="AAO17" s="431">
        <f>WORKDAY(AAO18,'NEO 5322121'!$A17,'[2]Holiday Schedule'!$B$2:$B$30)</f>
        <v>42270</v>
      </c>
      <c r="AAP17" s="431">
        <f>WORKDAY(AAP18,'NEO 5322121'!$A17,'[2]Holiday Schedule'!$B$2:$B$30)</f>
        <v>42270</v>
      </c>
      <c r="AAQ17" s="431">
        <f>WORKDAY(AAQ18,'NEO 5322121'!$A17,'[2]Holiday Schedule'!$B$2:$B$30)</f>
        <v>42270</v>
      </c>
      <c r="AAR17" s="431">
        <f>WORKDAY(AAR18,'NEO 5322121'!$A17,'[2]Holiday Schedule'!$B$2:$B$30)</f>
        <v>42270</v>
      </c>
      <c r="AAS17" s="431">
        <f>WORKDAY(AAS18,'NEO 5322121'!$A17,'[2]Holiday Schedule'!$B$2:$B$30)</f>
        <v>42270</v>
      </c>
      <c r="AAT17" s="431">
        <f>WORKDAY(AAT18,'NEO 5322121'!$A17,'[2]Holiday Schedule'!$B$2:$B$30)</f>
        <v>42270</v>
      </c>
      <c r="AAU17" s="431">
        <f>WORKDAY(AAU18,'NEO 5322121'!$A17,'[2]Holiday Schedule'!$B$2:$B$30)</f>
        <v>42270</v>
      </c>
      <c r="AAV17" s="431">
        <f>WORKDAY(AAV18,'NEO 5322121'!$A17,'[2]Holiday Schedule'!$B$2:$B$30)</f>
        <v>42270</v>
      </c>
      <c r="AAW17" s="431">
        <f>WORKDAY(AAW18,'NEO 5322121'!$A17,'[2]Holiday Schedule'!$B$2:$B$30)</f>
        <v>42270</v>
      </c>
      <c r="AAX17" s="431">
        <f>WORKDAY(AAX18,'NEO 5322121'!$A17,'[2]Holiday Schedule'!$B$2:$B$30)</f>
        <v>42270</v>
      </c>
      <c r="AAY17" s="431">
        <f>WORKDAY(AAY18,'NEO 5322121'!$A17,'[2]Holiday Schedule'!$B$2:$B$30)</f>
        <v>42270</v>
      </c>
      <c r="AAZ17" s="431">
        <f>WORKDAY(AAZ18,'NEO 5322121'!$A17,'[2]Holiday Schedule'!$B$2:$B$30)</f>
        <v>42270</v>
      </c>
      <c r="ABA17" s="431">
        <f>WORKDAY(ABA18,'NEO 5322121'!$A17,'[2]Holiday Schedule'!$B$2:$B$30)</f>
        <v>42270</v>
      </c>
      <c r="ABB17" s="431">
        <f>WORKDAY(ABB18,'NEO 5322121'!$A17,'[2]Holiday Schedule'!$B$2:$B$30)</f>
        <v>42270</v>
      </c>
      <c r="ABC17" s="431">
        <f>WORKDAY(ABC18,'NEO 5322121'!$A17,'[2]Holiday Schedule'!$B$2:$B$30)</f>
        <v>42270</v>
      </c>
      <c r="ABD17" s="431">
        <f>WORKDAY(ABD18,'NEO 5322121'!$A17,'[2]Holiday Schedule'!$B$2:$B$30)</f>
        <v>42270</v>
      </c>
      <c r="ABE17" s="431">
        <f>WORKDAY(ABE18,'NEO 5322121'!$A17,'[2]Holiday Schedule'!$B$2:$B$30)</f>
        <v>42270</v>
      </c>
      <c r="ABF17" s="431">
        <f>WORKDAY(ABF18,'NEO 5322121'!$A17,'[2]Holiday Schedule'!$B$2:$B$30)</f>
        <v>42270</v>
      </c>
      <c r="ABG17" s="431">
        <f>WORKDAY(ABG18,'NEO 5322121'!$A17,'[2]Holiday Schedule'!$B$2:$B$30)</f>
        <v>42270</v>
      </c>
      <c r="ABH17" s="431">
        <f>WORKDAY(ABH18,'NEO 5322121'!$A17,'[2]Holiday Schedule'!$B$2:$B$30)</f>
        <v>42270</v>
      </c>
      <c r="ABI17" s="431">
        <f>WORKDAY(ABI18,'NEO 5322121'!$A17,'[2]Holiday Schedule'!$B$2:$B$30)</f>
        <v>42270</v>
      </c>
      <c r="ABJ17" s="431">
        <f>WORKDAY(ABJ18,'NEO 5322121'!$A17,'[2]Holiday Schedule'!$B$2:$B$30)</f>
        <v>42270</v>
      </c>
      <c r="ABK17" s="431">
        <f>WORKDAY(ABK18,'NEO 5322121'!$A17,'[2]Holiday Schedule'!$B$2:$B$30)</f>
        <v>42270</v>
      </c>
      <c r="ABL17" s="431">
        <f>WORKDAY(ABL18,'NEO 5322121'!$A17,'[2]Holiday Schedule'!$B$2:$B$30)</f>
        <v>42270</v>
      </c>
      <c r="ABM17" s="431">
        <f>WORKDAY(ABM18,'NEO 5322121'!$A17,'[2]Holiday Schedule'!$B$2:$B$30)</f>
        <v>42270</v>
      </c>
      <c r="ABN17" s="431">
        <f>WORKDAY(ABN18,'NEO 5322121'!$A17,'[2]Holiday Schedule'!$B$2:$B$30)</f>
        <v>42270</v>
      </c>
      <c r="ABO17" s="431">
        <f>WORKDAY(ABO18,'NEO 5322121'!$A17,'[2]Holiday Schedule'!$B$2:$B$30)</f>
        <v>42270</v>
      </c>
      <c r="ABP17" s="431">
        <f>WORKDAY(ABP18,'NEO 5322121'!$A17,'[2]Holiday Schedule'!$B$2:$B$30)</f>
        <v>42270</v>
      </c>
      <c r="ABQ17" s="431">
        <f>WORKDAY(ABQ18,'NEO 5322121'!$A17,'[2]Holiday Schedule'!$B$2:$B$30)</f>
        <v>42270</v>
      </c>
      <c r="ABR17" s="431">
        <f>WORKDAY(ABR18,'NEO 5322121'!$A17,'[2]Holiday Schedule'!$B$2:$B$30)</f>
        <v>42270</v>
      </c>
      <c r="ABS17" s="431">
        <f>WORKDAY(ABS18,'NEO 5322121'!$A17,'[2]Holiday Schedule'!$B$2:$B$30)</f>
        <v>42270</v>
      </c>
      <c r="ABT17" s="431">
        <f>WORKDAY(ABT18,'NEO 5322121'!$A17,'[2]Holiday Schedule'!$B$2:$B$30)</f>
        <v>42270</v>
      </c>
      <c r="ABU17" s="431">
        <f>WORKDAY(ABU18,'NEO 5322121'!$A17,'[2]Holiday Schedule'!$B$2:$B$30)</f>
        <v>42270</v>
      </c>
      <c r="ABV17" s="431">
        <f>WORKDAY(ABV18,'NEO 5322121'!$A17,'[2]Holiday Schedule'!$B$2:$B$30)</f>
        <v>42270</v>
      </c>
      <c r="ABW17" s="431">
        <f>WORKDAY(ABW18,'NEO 5322121'!$A17,'[2]Holiday Schedule'!$B$2:$B$30)</f>
        <v>42270</v>
      </c>
      <c r="ABX17" s="431">
        <f>WORKDAY(ABX18,'NEO 5322121'!$A17,'[2]Holiday Schedule'!$B$2:$B$30)</f>
        <v>42270</v>
      </c>
      <c r="ABY17" s="431">
        <f>WORKDAY(ABY18,'NEO 5322121'!$A17,'[2]Holiday Schedule'!$B$2:$B$30)</f>
        <v>42270</v>
      </c>
      <c r="ABZ17" s="431">
        <f>WORKDAY(ABZ18,'NEO 5322121'!$A17,'[2]Holiday Schedule'!$B$2:$B$30)</f>
        <v>42270</v>
      </c>
      <c r="ACA17" s="431">
        <f>WORKDAY(ACA18,'NEO 5322121'!$A17,'[2]Holiday Schedule'!$B$2:$B$30)</f>
        <v>42270</v>
      </c>
    </row>
    <row r="18" spans="1:755" ht="11.25" customHeight="1">
      <c r="A18" s="32">
        <v>4</v>
      </c>
      <c r="B18" s="94" t="s">
        <v>7</v>
      </c>
      <c r="C18" s="437"/>
      <c r="D18" s="39"/>
      <c r="E18" s="437"/>
      <c r="F18" s="437"/>
      <c r="G18" s="437"/>
      <c r="H18" s="437"/>
      <c r="I18" s="437"/>
      <c r="J18" s="437"/>
      <c r="K18" s="437"/>
      <c r="L18" s="437"/>
      <c r="M18" s="437"/>
      <c r="N18" s="437"/>
      <c r="O18" s="437"/>
      <c r="P18" s="437"/>
      <c r="Q18" s="437"/>
      <c r="R18" s="437"/>
      <c r="S18" s="437"/>
      <c r="T18" s="437"/>
      <c r="U18" s="437"/>
      <c r="V18" s="437"/>
      <c r="W18" s="437"/>
      <c r="X18" s="104"/>
      <c r="Y18" s="268"/>
      <c r="Z18" s="282"/>
      <c r="AA18" s="431"/>
      <c r="AB18" s="431"/>
      <c r="AC18" s="431"/>
      <c r="AD18" s="431"/>
      <c r="AE18" s="431"/>
      <c r="AF18" s="431"/>
      <c r="AG18" s="269"/>
      <c r="AH18" s="431"/>
      <c r="AI18" s="448"/>
      <c r="AJ18" s="431"/>
      <c r="AK18" s="431"/>
      <c r="AL18" s="431"/>
      <c r="AM18" s="431"/>
      <c r="AN18" s="431"/>
      <c r="AO18" s="283"/>
      <c r="AP18" s="431"/>
      <c r="AQ18" s="431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  <c r="BB18" s="431"/>
      <c r="BC18" s="431"/>
      <c r="BD18" s="431"/>
      <c r="BE18" s="431"/>
      <c r="BF18" s="431"/>
      <c r="BG18" s="431"/>
      <c r="BH18" s="431"/>
      <c r="BI18" s="431"/>
      <c r="BJ18" s="449"/>
      <c r="BK18" s="431"/>
      <c r="BL18" s="431"/>
      <c r="BM18" s="431"/>
      <c r="BN18" s="431"/>
      <c r="BO18" s="431"/>
      <c r="BP18" s="431"/>
      <c r="BQ18" s="431"/>
      <c r="BR18" s="431"/>
      <c r="BS18" s="431"/>
      <c r="BT18" s="431"/>
      <c r="BU18" s="431"/>
      <c r="BV18" s="431"/>
      <c r="BW18" s="438">
        <v>42265</v>
      </c>
      <c r="BX18" s="438"/>
      <c r="BY18" s="438"/>
      <c r="BZ18" s="438"/>
      <c r="CA18" s="438"/>
      <c r="CB18" s="438"/>
      <c r="CC18" s="438"/>
      <c r="CD18" s="438"/>
      <c r="CE18" s="438"/>
      <c r="CF18" s="438"/>
      <c r="CG18" s="438"/>
      <c r="CH18" s="438"/>
      <c r="CI18" s="438">
        <v>42268</v>
      </c>
      <c r="CJ18" s="438">
        <v>42268</v>
      </c>
      <c r="CK18" s="438">
        <v>42268</v>
      </c>
      <c r="CL18" s="438">
        <v>42268</v>
      </c>
      <c r="CM18" s="438">
        <v>42268</v>
      </c>
      <c r="CN18" s="438">
        <v>42268</v>
      </c>
      <c r="CO18" s="438">
        <v>42268</v>
      </c>
      <c r="CP18" s="438">
        <v>42268</v>
      </c>
      <c r="CQ18" s="436"/>
      <c r="CR18" s="438">
        <f>WORKDAY(CR19,$A18,'[2]Holiday Schedule'!$B$2:$B$30)</f>
        <v>42272</v>
      </c>
      <c r="CS18" s="438">
        <f>WORKDAY(CS19,$A18,'[2]Holiday Schedule'!$B$2:$B$30)</f>
        <v>42272</v>
      </c>
      <c r="CT18" s="438">
        <f>WORKDAY(CT19,$A18,'[2]Holiday Schedule'!$B$2:$B$30)</f>
        <v>42272</v>
      </c>
      <c r="CU18" s="438">
        <f>WORKDAY(CU19,$A18,'[2]Holiday Schedule'!$B$2:$B$30)</f>
        <v>42272</v>
      </c>
      <c r="CV18" s="438">
        <f>WORKDAY(CV19,$A18,'[2]Holiday Schedule'!$B$2:$B$30)</f>
        <v>42272</v>
      </c>
      <c r="CW18" s="438">
        <v>42268</v>
      </c>
      <c r="CX18" s="438">
        <v>42268</v>
      </c>
      <c r="CY18" s="438">
        <v>42268</v>
      </c>
      <c r="CZ18" s="438">
        <v>42268</v>
      </c>
      <c r="DA18" s="438">
        <f>WORKDAY(DA19,$A18,'[2]Holiday Schedule'!$B$2:$B$30)</f>
        <v>42272</v>
      </c>
      <c r="DB18" s="438">
        <f>WORKDAY(DB19,$A18,'[2]Holiday Schedule'!$B$2:$B$30)</f>
        <v>42276</v>
      </c>
      <c r="DC18" s="438">
        <f>WORKDAY(DC19,$A18,'[2]Holiday Schedule'!$B$2:$B$30)</f>
        <v>42276</v>
      </c>
      <c r="DD18" s="438">
        <f>WORKDAY(DD19,$A18,'[2]Holiday Schedule'!$B$2:$B$30)</f>
        <v>42276</v>
      </c>
      <c r="DE18" s="441">
        <f>WORKDAY(DE19,$A18,'[2]Holiday Schedule'!$B$2:$B$30)</f>
        <v>42276</v>
      </c>
      <c r="DF18" s="438">
        <f>WORKDAY(DF19,$A18,'[2]Holiday Schedule'!$B$2:$B$30)</f>
        <v>42276</v>
      </c>
      <c r="DG18" s="438">
        <f>WORKDAY(DG19,$A18,'[2]Holiday Schedule'!$B$2:$B$30)</f>
        <v>42276</v>
      </c>
      <c r="DH18" s="438">
        <f>WORKDAY(DH19,$A18,'[2]Holiday Schedule'!$B$2:$B$30)</f>
        <v>42276</v>
      </c>
      <c r="DI18" s="438">
        <f>WORKDAY(DI19,$A18,'[2]Holiday Schedule'!$B$2:$B$30)</f>
        <v>42276</v>
      </c>
      <c r="DJ18" s="438">
        <f>WORKDAY(DJ19,$A18,'[2]Holiday Schedule'!$B$2:$B$30)</f>
        <v>42276</v>
      </c>
      <c r="DK18" s="438">
        <f>WORKDAY(DK19,$A18,'[2]Holiday Schedule'!$B$2:$B$30)</f>
        <v>42276</v>
      </c>
      <c r="DL18" s="438">
        <f>WORKDAY(DL19,$A18,'[2]Holiday Schedule'!$B$2:$B$30)</f>
        <v>42276</v>
      </c>
      <c r="DM18" s="438">
        <f>WORKDAY(DM19,$A18,'[2]Holiday Schedule'!$B$2:$B$30)</f>
        <v>42276</v>
      </c>
      <c r="DN18" s="438">
        <f>WORKDAY(DN19,$A18,'[2]Holiday Schedule'!$B$2:$B$30)</f>
        <v>42276</v>
      </c>
      <c r="DO18" s="438">
        <f>WORKDAY(DO19,$A18,'[2]Holiday Schedule'!$B$2:$B$30)</f>
        <v>42276</v>
      </c>
      <c r="DP18" s="438">
        <f>WORKDAY(DP19,$A18,'[2]Holiday Schedule'!$B$2:$B$30)</f>
        <v>42276</v>
      </c>
      <c r="DQ18" s="438">
        <f>WORKDAY(DQ19,$A18,'[2]Holiday Schedule'!$B$2:$B$30)</f>
        <v>42277</v>
      </c>
      <c r="DR18" s="438">
        <v>42276</v>
      </c>
      <c r="DS18" s="438"/>
      <c r="DT18" s="438"/>
      <c r="DU18" s="434"/>
      <c r="DV18" s="438">
        <v>42268</v>
      </c>
      <c r="DW18" s="438"/>
      <c r="DX18" s="431">
        <f>WORKDAY(DX19,'NEO 5322121'!$A18,'[2]Holiday Schedule'!$B$2:$B$30)</f>
        <v>42276</v>
      </c>
      <c r="DY18" s="431">
        <f>WORKDAY(DY19,'NEO 5322121'!$A18,'[2]Holiday Schedule'!$B$2:$B$30)</f>
        <v>42277</v>
      </c>
      <c r="DZ18" s="431">
        <f>WORKDAY(DZ19,'NEO 5322121'!$A18,'[2]Holiday Schedule'!$B$2:$B$30)</f>
        <v>42277</v>
      </c>
      <c r="EA18" s="431">
        <f>WORKDAY(EA19,'NEO 5322121'!$A18,'[2]Holiday Schedule'!$B$2:$B$30)</f>
        <v>42277</v>
      </c>
      <c r="EB18" s="431">
        <f>WORKDAY(EB19,'NEO 5322121'!$A18,'[2]Holiday Schedule'!$B$2:$B$30)</f>
        <v>42277</v>
      </c>
      <c r="EC18" s="431">
        <f>WORKDAY(EC19,'NEO 5322121'!$A18,'[2]Holiday Schedule'!$B$2:$B$30)</f>
        <v>42277</v>
      </c>
      <c r="ED18" s="441">
        <f>WORKDAY(ED19,'NEO 5322121'!$A18,'[2]Holiday Schedule'!$B$2:$B$30)</f>
        <v>42277</v>
      </c>
      <c r="EE18" s="431">
        <f>WORKDAY(EE19,'NEO 5322121'!$A18,'[2]Holiday Schedule'!$B$2:$B$30)</f>
        <v>42277</v>
      </c>
      <c r="EF18" s="431">
        <f>WORKDAY(EF19,'NEO 5322121'!$A18,'[2]Holiday Schedule'!$B$2:$B$30)</f>
        <v>42277</v>
      </c>
      <c r="EG18" s="431">
        <f>WORKDAY(EG19,'NEO 5322121'!$A18,'[2]Holiday Schedule'!$B$2:$B$30)</f>
        <v>42277</v>
      </c>
      <c r="EH18" s="431">
        <f>WORKDAY(EH19,'NEO 5322121'!$A18,'[2]Holiday Schedule'!$B$2:$B$30)</f>
        <v>42277</v>
      </c>
      <c r="EI18" s="431">
        <f>WORKDAY(EI19,'NEO 5322121'!$A18,'[2]Holiday Schedule'!$B$2:$B$30)</f>
        <v>42277</v>
      </c>
      <c r="EJ18" s="431">
        <f>WORKDAY(EJ19,'NEO 5322121'!$A18,'[2]Holiday Schedule'!$B$2:$B$30)</f>
        <v>42277</v>
      </c>
      <c r="EK18" s="431">
        <f>WORKDAY(EK19,'NEO 5322121'!$A18,'[2]Holiday Schedule'!$B$2:$B$30)</f>
        <v>42285</v>
      </c>
      <c r="EL18" s="431">
        <f>WORKDAY(EL19,'NEO 5322121'!$A18,'[2]Holiday Schedule'!$B$2:$B$30)</f>
        <v>42284</v>
      </c>
      <c r="EM18" s="431">
        <f>WORKDAY(EM19,'NEO 5322121'!$A18,'[2]Holiday Schedule'!$B$2:$B$30)</f>
        <v>42284</v>
      </c>
      <c r="EN18" s="431">
        <f>WORKDAY(EN19,'NEO 5322121'!$A18,'[2]Holiday Schedule'!$B$2:$B$30)</f>
        <v>42284</v>
      </c>
      <c r="EO18" s="431">
        <f>WORKDAY(EO19,'NEO 5322121'!$A18,'[2]Holiday Schedule'!$B$2:$B$30)</f>
        <v>42284</v>
      </c>
      <c r="EP18" s="431">
        <f>WORKDAY(EP19,'NEO 5322121'!$A18,'[2]Holiday Schedule'!$B$2:$B$30)</f>
        <v>42284</v>
      </c>
      <c r="EQ18" s="431">
        <f>WORKDAY(EQ19,'NEO 5322121'!$A18,'[2]Holiday Schedule'!$B$2:$B$30)</f>
        <v>42284</v>
      </c>
      <c r="ER18" s="431">
        <f>WORKDAY(ER19,'NEO 5322121'!$A18,'[2]Holiday Schedule'!$B$2:$B$30)</f>
        <v>42284</v>
      </c>
      <c r="ES18" s="431">
        <f>WORKDAY(ES19,'NEO 5322121'!$A18,'[2]Holiday Schedule'!$B$2:$B$30)</f>
        <v>42284</v>
      </c>
      <c r="ET18" s="431">
        <f>WORKDAY(ET19,'NEO 5322121'!$A18,'[2]Holiday Schedule'!$B$2:$B$30)</f>
        <v>42284</v>
      </c>
      <c r="EU18" s="431">
        <f>WORKDAY(EU19,'NEO 5322121'!$A18,'[2]Holiday Schedule'!$B$2:$B$30)</f>
        <v>42285</v>
      </c>
      <c r="EV18" s="431">
        <f>WORKDAY(EV19,'NEO 5322121'!$A18,'[2]Holiday Schedule'!$B$2:$B$30)</f>
        <v>42284</v>
      </c>
      <c r="EW18" s="431">
        <f>WORKDAY(EW19,'NEO 5322121'!$A18,'[2]Holiday Schedule'!$B$2:$B$30)</f>
        <v>42284</v>
      </c>
      <c r="EX18" s="431">
        <f>WORKDAY(EX19,'NEO 5322121'!$A18,'[2]Holiday Schedule'!$B$2:$B$30)</f>
        <v>42284</v>
      </c>
      <c r="EY18" s="431">
        <f>WORKDAY(EY19,'NEO 5322121'!$A18,'[2]Holiday Schedule'!$B$2:$B$30)</f>
        <v>42284</v>
      </c>
      <c r="EZ18" s="435"/>
      <c r="FA18" s="431">
        <f>WORKDAY(FA19,'NEO 5322121'!$A18,'[2]Holiday Schedule'!$B$2:$B$30)</f>
        <v>42284</v>
      </c>
      <c r="FB18" s="441">
        <f>WORKDAY(FB19,'NEO 5322121'!$A18,'[2]Holiday Schedule'!$B$2:$B$30)</f>
        <v>42284</v>
      </c>
      <c r="FC18" s="431">
        <f>WORKDAY(FC19,'NEO 5322121'!$A18,'[2]Holiday Schedule'!$B$2:$B$30)</f>
        <v>42284</v>
      </c>
      <c r="FD18" s="431">
        <f>WORKDAY(FD19,'NEO 5322121'!$A18,'[2]Holiday Schedule'!$B$2:$B$30)</f>
        <v>42284</v>
      </c>
      <c r="FE18" s="431">
        <f>WORKDAY(FE19,'NEO 5322121'!$A18,'[2]Holiday Schedule'!$B$2:$B$30)</f>
        <v>42286</v>
      </c>
      <c r="FF18" s="431">
        <f>WORKDAY(FF19,'NEO 5322121'!$A18,'[2]Holiday Schedule'!$B$2:$B$30)</f>
        <v>42286</v>
      </c>
      <c r="FG18" s="431">
        <f>WORKDAY(FG19,'NEO 5322121'!$A18,'[2]Holiday Schedule'!$B$2:$B$30)</f>
        <v>42286</v>
      </c>
      <c r="FH18" s="431">
        <f>WORKDAY(FH19,'NEO 5322121'!$A18,'[2]Holiday Schedule'!$B$2:$B$30)</f>
        <v>42286</v>
      </c>
      <c r="FI18" s="431">
        <f>WORKDAY(FI19,'NEO 5322121'!$A18,'[2]Holiday Schedule'!$B$2:$B$30)</f>
        <v>42286</v>
      </c>
      <c r="FJ18" s="431">
        <f>WORKDAY(FJ19,'NEO 5322121'!$A18,'[2]Holiday Schedule'!$B$2:$B$30)</f>
        <v>42286</v>
      </c>
      <c r="FK18" s="431">
        <f>WORKDAY(FK19,'NEO 5322121'!$A18,'[2]Holiday Schedule'!$B$2:$B$30)</f>
        <v>42289</v>
      </c>
      <c r="FL18" s="431">
        <f>WORKDAY(FL19,'NEO 5322121'!$A18,'[2]Holiday Schedule'!$B$2:$B$30)</f>
        <v>42286</v>
      </c>
      <c r="FM18" s="431">
        <f>WORKDAY(FM19,'NEO 5322121'!$A18,'[2]Holiday Schedule'!$B$2:$B$30)</f>
        <v>42286</v>
      </c>
      <c r="FN18" s="431">
        <f>WORKDAY(FN19,'NEO 5322121'!$A18,'[2]Holiday Schedule'!$B$2:$B$30)</f>
        <v>42286</v>
      </c>
      <c r="FO18" s="431">
        <f>WORKDAY(FO19,'NEO 5322121'!$A18,'[2]Holiday Schedule'!$B$2:$B$30)</f>
        <v>42286</v>
      </c>
      <c r="FP18" s="431">
        <f>WORKDAY(FP19,'NEO 5322121'!$A18,'[2]Holiday Schedule'!$B$2:$B$30)</f>
        <v>42286</v>
      </c>
      <c r="FQ18" s="431">
        <f>WORKDAY(FQ19,'NEO 5322121'!$A18,'[2]Holiday Schedule'!$B$2:$B$30)</f>
        <v>42286</v>
      </c>
      <c r="FR18" s="431">
        <f>WORKDAY(FR19,'NEO 5322121'!$A18,'[2]Holiday Schedule'!$B$2:$B$30)</f>
        <v>42286</v>
      </c>
      <c r="FS18" s="431">
        <f>WORKDAY(FS19,'NEO 5322121'!$A18,'[2]Holiday Schedule'!$B$2:$B$30)</f>
        <v>42286</v>
      </c>
      <c r="FT18" s="431">
        <f>WORKDAY(FT19,'NEO 5322121'!$A18,'[2]Holiday Schedule'!$B$2:$B$30)</f>
        <v>42286</v>
      </c>
      <c r="FU18" s="431">
        <f>WORKDAY(FU19,'NEO 5322121'!$A18,'[2]Holiday Schedule'!$B$2:$B$30)</f>
        <v>42286</v>
      </c>
      <c r="FV18" s="431">
        <f>WORKDAY(FV19,'NEO 5322121'!$A18,'[2]Holiday Schedule'!$B$2:$B$30)</f>
        <v>42286</v>
      </c>
      <c r="FW18" s="431">
        <f>WORKDAY(FW19,'NEO 5322121'!$A18,'[2]Holiday Schedule'!$B$2:$B$30)</f>
        <v>42286</v>
      </c>
      <c r="FX18" s="431">
        <f>WORKDAY(FX19,'NEO 5322121'!$A18,'[2]Holiday Schedule'!$B$2:$B$30)</f>
        <v>42286</v>
      </c>
      <c r="FY18" s="431">
        <f>WORKDAY(FY19,'NEO 5322121'!$A18,'[2]Holiday Schedule'!$B$2:$B$30)</f>
        <v>42286</v>
      </c>
      <c r="FZ18" s="431">
        <f>WORKDAY(FZ19,'NEO 5322121'!$A18,'[2]Holiday Schedule'!$B$2:$B$30)</f>
        <v>42286</v>
      </c>
      <c r="GA18" s="441">
        <f>WORKDAY(GA19,'NEO 5322121'!$A18,'[2]Holiday Schedule'!$B$2:$B$30)</f>
        <v>42286</v>
      </c>
      <c r="GB18" s="431">
        <f>WORKDAY(GB19,'NEO 5322121'!$A18,'[2]Holiday Schedule'!$B$2:$B$30)</f>
        <v>42286</v>
      </c>
      <c r="GC18" s="431">
        <f>WORKDAY(GC19,'NEO 5322121'!$A18,'[2]Holiday Schedule'!$B$2:$B$30)</f>
        <v>42286</v>
      </c>
      <c r="GD18" s="431">
        <f>WORKDAY(GD19,'NEO 5322121'!$A18,'[2]Holiday Schedule'!$B$2:$B$30)</f>
        <v>42289</v>
      </c>
      <c r="GE18" s="431">
        <f>WORKDAY(GE19,'NEO 5322121'!$A18,'[2]Holiday Schedule'!$B$2:$B$30)</f>
        <v>42289</v>
      </c>
      <c r="GF18" s="431">
        <f>WORKDAY(GF19,'NEO 5322121'!$A18,'[2]Holiday Schedule'!$B$2:$B$30)</f>
        <v>42289</v>
      </c>
      <c r="GG18" s="431">
        <f>WORKDAY(GG19,'NEO 5322121'!$A18,'[2]Holiday Schedule'!$B$2:$B$30)</f>
        <v>42289</v>
      </c>
      <c r="GH18" s="431">
        <f>WORKDAY(GH19,'NEO 5322121'!$A18,'[2]Holiday Schedule'!$B$2:$B$30)</f>
        <v>42289</v>
      </c>
      <c r="GI18" s="431">
        <f>WORKDAY(GI19,'NEO 5322121'!$A18,'[2]Holiday Schedule'!$B$2:$B$30)</f>
        <v>42289</v>
      </c>
      <c r="GJ18" s="431">
        <f>WORKDAY(GJ19,'NEO 5322121'!$A18,'[2]Holiday Schedule'!$B$2:$B$30)</f>
        <v>42289</v>
      </c>
      <c r="GK18" s="431">
        <f>WORKDAY(GK19,'NEO 5322121'!$A18,'[2]Holiday Schedule'!$B$2:$B$30)</f>
        <v>42289</v>
      </c>
      <c r="GL18" s="431">
        <f>WORKDAY(GL19,'NEO 5322121'!$A18,'[2]Holiday Schedule'!$B$2:$B$30)</f>
        <v>42289</v>
      </c>
      <c r="GM18" s="431">
        <f>WORKDAY(GM19,'NEO 5322121'!$A18,'[2]Holiday Schedule'!$B$2:$B$30)</f>
        <v>42289</v>
      </c>
      <c r="GN18" s="431">
        <f>WORKDAY(GN19,'NEO 5322121'!$A18,'[2]Holiday Schedule'!$B$2:$B$30)</f>
        <v>42289</v>
      </c>
      <c r="GO18" s="431">
        <f>WORKDAY(GO19,'NEO 5322121'!$A18,'[2]Holiday Schedule'!$B$2:$B$30)</f>
        <v>42289</v>
      </c>
      <c r="GP18" s="431">
        <f>WORKDAY(GP19,'NEO 5322121'!$A18,'[2]Holiday Schedule'!$B$2:$B$30)</f>
        <v>42289</v>
      </c>
      <c r="GQ18" s="431">
        <f>WORKDAY(GQ19,'NEO 5322121'!$A18,'[2]Holiday Schedule'!$B$2:$B$30)</f>
        <v>42289</v>
      </c>
      <c r="GR18" s="431">
        <f>WORKDAY(GR19,'NEO 5322121'!$A18,'[2]Holiday Schedule'!$B$2:$B$30)</f>
        <v>42289</v>
      </c>
      <c r="GS18" s="431">
        <f>WORKDAY(GS19,'NEO 5322121'!$A18,'[2]Holiday Schedule'!$B$2:$B$30)</f>
        <v>42289</v>
      </c>
      <c r="GT18" s="431">
        <f>WORKDAY(GT19,'NEO 5322121'!$A18,'[2]Holiday Schedule'!$B$2:$B$30)</f>
        <v>42289</v>
      </c>
      <c r="GU18" s="431">
        <f>WORKDAY(GU19,'NEO 5322121'!$A18,'[2]Holiday Schedule'!$B$2:$B$30)</f>
        <v>42296</v>
      </c>
      <c r="GV18" s="431">
        <f>WORKDAY(GV19,'NEO 5322121'!$A18,'[2]Holiday Schedule'!$B$2:$B$30)</f>
        <v>42296</v>
      </c>
      <c r="GW18" s="434"/>
      <c r="GX18" s="431">
        <f>WORKDAY(GX19,'NEO 5322121'!$A18,'[2]Holiday Schedule'!$B$2:$B$30)</f>
        <v>42296</v>
      </c>
      <c r="GY18" s="431">
        <f>WORKDAY(GY19,'NEO 5322121'!$A18,'[2]Holiday Schedule'!$B$2:$B$30)</f>
        <v>42296</v>
      </c>
      <c r="GZ18" s="431">
        <f>WORKDAY(GZ19,'NEO 5322121'!$A18,'[2]Holiday Schedule'!$B$2:$B$30)</f>
        <v>42296</v>
      </c>
      <c r="HA18" s="431">
        <f>WORKDAY(HA19,'NEO 5322121'!$A18,'[2]Holiday Schedule'!$B$2:$B$30)</f>
        <v>42296</v>
      </c>
      <c r="HB18" s="431">
        <f>WORKDAY(HB19,'NEO 5322121'!$A18,'[2]Holiday Schedule'!$B$2:$B$30)</f>
        <v>42296</v>
      </c>
      <c r="HC18" s="431">
        <f>WORKDAY(HC19,'NEO 5322121'!$A18,'[2]Holiday Schedule'!$B$2:$B$30)</f>
        <v>42296</v>
      </c>
      <c r="HD18" s="431">
        <f>WORKDAY(HD19,'NEO 5322121'!$A18,'[2]Holiday Schedule'!$B$2:$B$30)</f>
        <v>42296</v>
      </c>
      <c r="HE18" s="431">
        <f>WORKDAY(HE19,'NEO 5322121'!$A18,'[2]Holiday Schedule'!$B$2:$B$30)</f>
        <v>42296</v>
      </c>
      <c r="HF18" s="431">
        <f>WORKDAY(HF19,'NEO 5322121'!$A18,'[2]Holiday Schedule'!$B$2:$B$30)</f>
        <v>42296</v>
      </c>
      <c r="HG18" s="431">
        <f>WORKDAY(HG19,'NEO 5322121'!$A18,'[2]Holiday Schedule'!$B$2:$B$30)</f>
        <v>42296</v>
      </c>
      <c r="HH18" s="431">
        <f>WORKDAY(HH19,'NEO 5322121'!$A18,'[2]Holiday Schedule'!$B$2:$B$30)</f>
        <v>42296</v>
      </c>
      <c r="HI18" s="431">
        <f>WORKDAY(HI19,'NEO 5322121'!$A18,'[2]Holiday Schedule'!$B$2:$B$30)</f>
        <v>42296</v>
      </c>
      <c r="HJ18" s="431">
        <f>WORKDAY(HJ19,'NEO 5322121'!$A18,'[2]Holiday Schedule'!$B$2:$B$30)</f>
        <v>42289</v>
      </c>
      <c r="HK18" s="431">
        <f>WORKDAY(HK19,'NEO 5322121'!$A18,'[2]Holiday Schedule'!$B$2:$B$30)</f>
        <v>42296</v>
      </c>
      <c r="HL18" s="431">
        <f>WORKDAY(HL19,'NEO 5322121'!$A18,'[2]Holiday Schedule'!$B$2:$B$30)</f>
        <v>42296</v>
      </c>
      <c r="HM18" s="431">
        <f>WORKDAY(HM19,'NEO 5322121'!$A18,'[2]Holiday Schedule'!$B$2:$B$30)</f>
        <v>42296</v>
      </c>
      <c r="HN18" s="431">
        <f>WORKDAY(HN19,'NEO 5322121'!$A18,'[2]Holiday Schedule'!$B$2:$B$30)</f>
        <v>42298</v>
      </c>
      <c r="HO18" s="431">
        <f>WORKDAY(HO19,'NEO 5322121'!$A18,'[2]Holiday Schedule'!$B$2:$B$30)</f>
        <v>42298</v>
      </c>
      <c r="HP18" s="431">
        <f>WORKDAY(HP19,'NEO 5322121'!$A18,'[2]Holiday Schedule'!$B$2:$B$30)</f>
        <v>42298</v>
      </c>
      <c r="HQ18" s="431">
        <f>WORKDAY(HQ19,'NEO 5322121'!$A18,'[2]Holiday Schedule'!$B$2:$B$30)</f>
        <v>42298</v>
      </c>
      <c r="HR18" s="431">
        <f>WORKDAY(HR19,'NEO 5322121'!$A18,'[2]Holiday Schedule'!$B$2:$B$30)</f>
        <v>42298</v>
      </c>
      <c r="HS18" s="431">
        <f>WORKDAY(HS19,'NEO 5322121'!$A18,'[2]Holiday Schedule'!$B$2:$B$30)</f>
        <v>42298</v>
      </c>
      <c r="HT18" s="431">
        <f>WORKDAY(HT19,'NEO 5322121'!$A18,'[2]Holiday Schedule'!$B$2:$B$30)</f>
        <v>42297</v>
      </c>
      <c r="HU18" s="431">
        <f>WORKDAY(HU19,'NEO 5322121'!$A18,'[2]Holiday Schedule'!$B$2:$B$30)</f>
        <v>42298</v>
      </c>
      <c r="HV18" s="431">
        <f>WORKDAY(HV19,'NEO 5322121'!$A18,'[2]Holiday Schedule'!$B$2:$B$30)</f>
        <v>42298</v>
      </c>
      <c r="HW18" s="431">
        <f>WORKDAY(HW19,'NEO 5322121'!$A18,'[2]Holiday Schedule'!$B$2:$B$30)</f>
        <v>42298</v>
      </c>
      <c r="HX18" s="431">
        <f>WORKDAY(HX19,'NEO 5322121'!$A18,'[2]Holiday Schedule'!$B$2:$B$30)</f>
        <v>42298</v>
      </c>
      <c r="HY18" s="431">
        <f>WORKDAY(HY19,'NEO 5322121'!$A18,'[2]Holiday Schedule'!$B$2:$B$30)</f>
        <v>42297</v>
      </c>
      <c r="HZ18" s="431">
        <f>WORKDAY(HZ19,'NEO 5322121'!$A18,'[2]Holiday Schedule'!$B$2:$B$30)</f>
        <v>42297</v>
      </c>
      <c r="IA18" s="431">
        <f>WORKDAY(IA19,'NEO 5322121'!$A18,'[2]Holiday Schedule'!$B$2:$B$30)</f>
        <v>42297</v>
      </c>
      <c r="IB18" s="436"/>
      <c r="IC18" s="431">
        <f>WORKDAY(IC19,'NEO 5322121'!$A18,'[2]Holiday Schedule'!$B$2:$B$30)</f>
        <v>42297</v>
      </c>
      <c r="ID18" s="431">
        <f>WORKDAY(ID19,'NEO 5322121'!$A18,'[2]Holiday Schedule'!$B$2:$B$30)</f>
        <v>42297</v>
      </c>
      <c r="IE18" s="431">
        <f>WORKDAY(IE19,'NEO 5322121'!$A18,'[2]Holiday Schedule'!$B$2:$B$30)</f>
        <v>42298</v>
      </c>
      <c r="IF18" s="431">
        <f>WORKDAY(IF19,'NEO 5322121'!$A18,'[2]Holiday Schedule'!$B$2:$B$30)</f>
        <v>42297</v>
      </c>
      <c r="IG18" s="431">
        <f>WORKDAY(IG19,'NEO 5322121'!$A18,'[2]Holiday Schedule'!$B$2:$B$30)</f>
        <v>42297</v>
      </c>
      <c r="IH18" s="431">
        <f>WORKDAY(IH19,'NEO 5322121'!$A18,'[2]Holiday Schedule'!$B$2:$B$30)</f>
        <v>42299</v>
      </c>
      <c r="II18" s="431">
        <f>WORKDAY(II19,'NEO 5322121'!$A18,'[2]Holiday Schedule'!$B$2:$B$30)</f>
        <v>42299</v>
      </c>
      <c r="IJ18" s="431">
        <f>WORKDAY(IJ19,'NEO 5322121'!$A18,'[2]Holiday Schedule'!$B$2:$B$30)</f>
        <v>42299</v>
      </c>
      <c r="IK18" s="431">
        <f>WORKDAY(IK19,'NEO 5322121'!$A18,'[2]Holiday Schedule'!$B$2:$B$30)</f>
        <v>42299</v>
      </c>
      <c r="IL18" s="431">
        <f>WORKDAY(IL19,'NEO 5322121'!$A18,'[2]Holiday Schedule'!$B$2:$B$30)</f>
        <v>42299</v>
      </c>
      <c r="IM18" s="431">
        <f>WORKDAY(IM19,'NEO 5322121'!$A18,'[2]Holiday Schedule'!$B$2:$B$30)</f>
        <v>42299</v>
      </c>
      <c r="IN18" s="431">
        <f>WORKDAY(IN19,'NEO 5322121'!$A18,'[2]Holiday Schedule'!$B$2:$B$30)</f>
        <v>42299</v>
      </c>
      <c r="IO18" s="431">
        <f>WORKDAY(IO19,'NEO 5322121'!$A18,'[2]Holiday Schedule'!$B$2:$B$30)</f>
        <v>42299</v>
      </c>
      <c r="IP18" s="431">
        <f>WORKDAY(IP19,'NEO 5322121'!$A18,'[2]Holiday Schedule'!$B$2:$B$30)</f>
        <v>42299</v>
      </c>
      <c r="IQ18" s="431">
        <f>WORKDAY(IQ19,'NEO 5322121'!$A18,'[2]Holiday Schedule'!$B$2:$B$30)</f>
        <v>42304</v>
      </c>
      <c r="IR18" s="431">
        <f>WORKDAY(IR19,'NEO 5322121'!$A18,'[2]Holiday Schedule'!$B$2:$B$30)</f>
        <v>42304</v>
      </c>
      <c r="IS18" s="431">
        <f>WORKDAY(IS19,'NEO 5322121'!$A18,'[2]Holiday Schedule'!$B$2:$B$30)</f>
        <v>42304</v>
      </c>
      <c r="IT18" s="431">
        <f>WORKDAY(IT19,'NEO 5322121'!$A18,'[2]Holiday Schedule'!$B$2:$B$30)</f>
        <v>42304</v>
      </c>
      <c r="IU18" s="431">
        <f>WORKDAY(IU19,'NEO 5322121'!$A18,'[2]Holiday Schedule'!$B$2:$B$30)</f>
        <v>42304</v>
      </c>
      <c r="IV18" s="431">
        <f>WORKDAY(IV19,'NEO 5322121'!$A18,'[2]Holiday Schedule'!$B$2:$B$30)</f>
        <v>42304</v>
      </c>
      <c r="IW18" s="431">
        <f>WORKDAY(IW19,'NEO 5322121'!$A18,'[2]Holiday Schedule'!$B$2:$B$30)</f>
        <v>42304</v>
      </c>
      <c r="IX18" s="431">
        <f>WORKDAY(IX19,'NEO 5322121'!$A18,'[2]Holiday Schedule'!$B$2:$B$30)</f>
        <v>42304</v>
      </c>
      <c r="IY18" s="431">
        <f>WORKDAY(IY19,'NEO 5322121'!$A18,'[2]Holiday Schedule'!$B$2:$B$30)</f>
        <v>42304</v>
      </c>
      <c r="IZ18" s="431">
        <f>WORKDAY(IZ19,'NEO 5322121'!$A18,'[2]Holiday Schedule'!$B$2:$B$30)</f>
        <v>42304</v>
      </c>
      <c r="JA18" s="431">
        <f>WORKDAY(JA19,'NEO 5322121'!$A18,'[2]Holiday Schedule'!$B$2:$B$30)</f>
        <v>42304</v>
      </c>
      <c r="JB18" s="431">
        <f>WORKDAY(JB19,'NEO 5322121'!$A18,'[2]Holiday Schedule'!$B$2:$B$30)</f>
        <v>42304</v>
      </c>
      <c r="JC18" s="431">
        <f>WORKDAY(JC19,'NEO 5322121'!$A18,'[2]Holiday Schedule'!$B$2:$B$30)</f>
        <v>42304</v>
      </c>
      <c r="JD18" s="431">
        <f>WORKDAY(JD19,'NEO 5322121'!$A18,'[2]Holiday Schedule'!$B$2:$B$30)</f>
        <v>42304</v>
      </c>
      <c r="JE18" s="431">
        <f>WORKDAY(JE19,'NEO 5322121'!$A18,'[2]Holiday Schedule'!$B$2:$B$30)</f>
        <v>42304</v>
      </c>
      <c r="JF18" s="431">
        <f>WORKDAY(JF19,'NEO 5322121'!$A18,'[2]Holiday Schedule'!$B$2:$B$30)</f>
        <v>42304</v>
      </c>
      <c r="JG18" s="436"/>
      <c r="JH18" s="431">
        <f>WORKDAY(JH19,'NEO 5322121'!$A18,'[2]Holiday Schedule'!$B$2:$B$30)</f>
        <v>42304</v>
      </c>
      <c r="JI18" s="431">
        <f>WORKDAY(JI19,'NEO 5322121'!$A18,'[2]Holiday Schedule'!$B$2:$B$30)</f>
        <v>42304</v>
      </c>
      <c r="JJ18" s="431">
        <f>WORKDAY(JJ19,'NEO 5322121'!$A18,'[2]Holiday Schedule'!$B$2:$B$30)</f>
        <v>42305</v>
      </c>
      <c r="JK18" s="431">
        <f>WORKDAY(JK19,'NEO 5322121'!$A18,'[2]Holiday Schedule'!$B$2:$B$30)</f>
        <v>42300</v>
      </c>
      <c r="JL18" s="431">
        <f>WORKDAY(JL19,'NEO 5322121'!$A18,'[2]Holiday Schedule'!$B$2:$B$30)</f>
        <v>42299</v>
      </c>
      <c r="JM18" s="431">
        <f>WORKDAY(JM19,'NEO 5322121'!$A18,'[2]Holiday Schedule'!$B$2:$B$30)</f>
        <v>42300</v>
      </c>
      <c r="JN18" s="431">
        <f>WORKDAY(JN19,'NEO 5322121'!$A18,'[2]Holiday Schedule'!$B$2:$B$30)</f>
        <v>42300</v>
      </c>
      <c r="JO18" s="431">
        <f>WORKDAY(JO19,'NEO 5322121'!$A18,'[2]Holiday Schedule'!$B$2:$B$30)</f>
        <v>42300</v>
      </c>
      <c r="JP18" s="431">
        <f>WORKDAY(JP19,'NEO 5322121'!$A18,'[2]Holiday Schedule'!$B$2:$B$30)</f>
        <v>42300</v>
      </c>
      <c r="JQ18" s="431">
        <f>WORKDAY(JQ19,'NEO 5322121'!$A18,'[2]Holiday Schedule'!$B$2:$B$30)</f>
        <v>42300</v>
      </c>
      <c r="JR18" s="431">
        <f>WORKDAY(JR19,'NEO 5322121'!$A18,'[2]Holiday Schedule'!$B$2:$B$30)</f>
        <v>42303</v>
      </c>
      <c r="JS18" s="431">
        <f>WORKDAY(JS19,'NEO 5322121'!$A18,'[2]Holiday Schedule'!$B$2:$B$30)</f>
        <v>42303</v>
      </c>
      <c r="JT18" s="431">
        <f>WORKDAY(JT19,'NEO 5322121'!$A18,'[2]Holiday Schedule'!$B$2:$B$30)</f>
        <v>42303</v>
      </c>
      <c r="JU18" s="431">
        <f>WORKDAY(JU19,'NEO 5322121'!$A18,'[2]Holiday Schedule'!$B$2:$B$30)</f>
        <v>42306</v>
      </c>
      <c r="JV18" s="431">
        <f>WORKDAY(JV19,'NEO 5322121'!$A18,'[2]Holiday Schedule'!$B$2:$B$30)</f>
        <v>42303</v>
      </c>
      <c r="JW18" s="431">
        <f>WORKDAY(JW19,'NEO 5322121'!$A18,'[2]Holiday Schedule'!$B$2:$B$30)</f>
        <v>42305</v>
      </c>
      <c r="JX18" s="431">
        <f>WORKDAY(JX19,'NEO 5322121'!$A18,'[2]Holiday Schedule'!$B$2:$B$30)</f>
        <v>42305</v>
      </c>
      <c r="JY18" s="431">
        <f>WORKDAY(JY19,'NEO 5322121'!$A18,'[2]Holiday Schedule'!$B$2:$B$30)</f>
        <v>42305</v>
      </c>
      <c r="JZ18" s="431">
        <f>WORKDAY(JZ19,'NEO 5322121'!$A18,'[2]Holiday Schedule'!$B$2:$B$30)</f>
        <v>42305</v>
      </c>
      <c r="KA18" s="431">
        <f>WORKDAY(KA19,'NEO 5322121'!$A18,'[2]Holiday Schedule'!$B$2:$B$30)</f>
        <v>42305</v>
      </c>
      <c r="KB18" s="431">
        <f>WORKDAY(KB19,'NEO 5322121'!$A18,'[2]Holiday Schedule'!$B$2:$B$30)</f>
        <v>42305</v>
      </c>
      <c r="KC18" s="431">
        <f>WORKDAY(KC19,'NEO 5322121'!$A18,'[2]Holiday Schedule'!$B$2:$B$30)</f>
        <v>42305</v>
      </c>
      <c r="KD18" s="431">
        <f>WORKDAY(KD19,'NEO 5322121'!$A18,'[2]Holiday Schedule'!$B$2:$B$30)</f>
        <v>42305</v>
      </c>
      <c r="KE18" s="431">
        <f>WORKDAY(KE19,'NEO 5322121'!$A18,'[2]Holiday Schedule'!$B$2:$B$30)</f>
        <v>42305</v>
      </c>
      <c r="KF18" s="431">
        <f>WORKDAY(KF19,'NEO 5322121'!$A18,'[2]Holiday Schedule'!$B$2:$B$30)</f>
        <v>42305</v>
      </c>
      <c r="KG18" s="431">
        <f>WORKDAY(KG19,'NEO 5322121'!$A18,'[2]Holiday Schedule'!$B$2:$B$30)</f>
        <v>42305</v>
      </c>
      <c r="KH18" s="431">
        <f>WORKDAY(KH19,'NEO 5322121'!$A18,'[2]Holiday Schedule'!$B$2:$B$30)</f>
        <v>42307</v>
      </c>
      <c r="KI18" s="431">
        <f>WORKDAY(KI19,'NEO 5322121'!$A18,'[2]Holiday Schedule'!$B$2:$B$30)</f>
        <v>42312</v>
      </c>
      <c r="KJ18" s="431">
        <f>WORKDAY(KJ19,'NEO 5322121'!$A18,'[2]Holiday Schedule'!$B$2:$B$30)</f>
        <v>42312</v>
      </c>
      <c r="KK18" s="431">
        <f>WORKDAY(KK19,'NEO 5322121'!$A18,'[2]Holiday Schedule'!$B$2:$B$30)</f>
        <v>42312</v>
      </c>
      <c r="KL18" s="436"/>
      <c r="KM18" s="431">
        <f>WORKDAY(KM19,'NEO 5322121'!$A18,'[2]Holiday Schedule'!$B$2:$B$30)</f>
        <v>42312</v>
      </c>
      <c r="KN18" s="431">
        <f>WORKDAY(KN19,'NEO 5322121'!$A18,'[2]Holiday Schedule'!$B$2:$B$30)</f>
        <v>42312</v>
      </c>
      <c r="KO18" s="431">
        <f>WORKDAY(KO19,'NEO 5322121'!$A18,'[2]Holiday Schedule'!$B$2:$B$30)</f>
        <v>42312</v>
      </c>
      <c r="KP18" s="431">
        <f>WORKDAY(KP19,'NEO 5322121'!$A18,'[2]Holiday Schedule'!$B$2:$B$30)</f>
        <v>42314</v>
      </c>
      <c r="KQ18" s="431">
        <f>WORKDAY(KQ19,'NEO 5322121'!$A18,'[2]Holiday Schedule'!$B$2:$B$30)</f>
        <v>42314</v>
      </c>
      <c r="KR18" s="431">
        <f>WORKDAY(KR19,'NEO 5322121'!$A18,'[2]Holiday Schedule'!$B$2:$B$30)</f>
        <v>42314</v>
      </c>
      <c r="KS18" s="431">
        <f>WORKDAY(KS19,'NEO 5322121'!$A18,'[2]Holiday Schedule'!$B$2:$B$30)</f>
        <v>42314</v>
      </c>
      <c r="KT18" s="431">
        <f>WORKDAY(KT19,'NEO 5322121'!$A18,'[2]Holiday Schedule'!$B$2:$B$30)</f>
        <v>42314</v>
      </c>
      <c r="KU18" s="431">
        <f>WORKDAY(KU19,'NEO 5322121'!$A18,'[2]Holiday Schedule'!$B$2:$B$30)</f>
        <v>42307</v>
      </c>
      <c r="KV18" s="431">
        <f>WORKDAY(KV19,'NEO 5322121'!$A18,'[2]Holiday Schedule'!$B$2:$B$30)</f>
        <v>42314</v>
      </c>
      <c r="KW18" s="431">
        <f>WORKDAY(KW19,'NEO 5322121'!$A18,'[2]Holiday Schedule'!$B$2:$B$30)</f>
        <v>42314</v>
      </c>
      <c r="KX18" s="431">
        <f>WORKDAY(KX19,'NEO 5322121'!$A18,'[2]Holiday Schedule'!$B$2:$B$30)</f>
        <v>42314</v>
      </c>
      <c r="KY18" s="431">
        <f>WORKDAY(KY19,'NEO 5322121'!$A18,'[2]Holiday Schedule'!$B$2:$B$30)</f>
        <v>42314</v>
      </c>
      <c r="KZ18" s="431">
        <f>WORKDAY(KZ19,'NEO 5322121'!$A18,'[2]Holiday Schedule'!$B$2:$B$30)</f>
        <v>42314</v>
      </c>
      <c r="LA18" s="431">
        <f>WORKDAY(LA19,'NEO 5322121'!$A18,'[2]Holiday Schedule'!$B$2:$B$30)</f>
        <v>42314</v>
      </c>
      <c r="LB18" s="431">
        <f>WORKDAY(LB19,'NEO 5322121'!$A18,'[2]Holiday Schedule'!$B$2:$B$30)</f>
        <v>42319</v>
      </c>
      <c r="LC18" s="431">
        <f>WORKDAY(LC19,'NEO 5322121'!$A18,'[2]Holiday Schedule'!$B$2:$B$30)</f>
        <v>42319</v>
      </c>
      <c r="LD18" s="431">
        <f>WORKDAY(LD19,'NEO 5322121'!$A18,'[2]Holiday Schedule'!$B$2:$B$30)</f>
        <v>42319</v>
      </c>
      <c r="LE18" s="431">
        <f>WORKDAY(LE19,'NEO 5322121'!$A18,'[2]Holiday Schedule'!$B$2:$B$30)</f>
        <v>42319</v>
      </c>
      <c r="LF18" s="431">
        <f>WORKDAY(LF19,'NEO 5322121'!$A18,'[2]Holiday Schedule'!$B$2:$B$30)</f>
        <v>42319</v>
      </c>
      <c r="LG18" s="431">
        <f>WORKDAY(LG19,'NEO 5322121'!$A18,'[2]Holiday Schedule'!$B$2:$B$30)</f>
        <v>42319</v>
      </c>
      <c r="LH18" s="431">
        <f>WORKDAY(LH19,'NEO 5322121'!$A18,'[2]Holiday Schedule'!$B$2:$B$30)</f>
        <v>42319</v>
      </c>
      <c r="LI18" s="431">
        <f>WORKDAY(LI19,'NEO 5322121'!$A18,'[2]Holiday Schedule'!$B$2:$B$30)</f>
        <v>42319</v>
      </c>
      <c r="LJ18" s="431">
        <f>WORKDAY(LJ19,'NEO 5322121'!$A18,'[2]Holiday Schedule'!$B$2:$B$30)</f>
        <v>42319</v>
      </c>
      <c r="LK18" s="431">
        <f>WORKDAY(LK19,'NEO 5322121'!$A18,'[2]Holiday Schedule'!$B$2:$B$30)</f>
        <v>42319</v>
      </c>
      <c r="LL18" s="431">
        <f>WORKDAY(LL19,'NEO 5322121'!$A18,'[2]Holiday Schedule'!$B$2:$B$30)</f>
        <v>42321</v>
      </c>
      <c r="LM18" s="431">
        <f>WORKDAY(LM19,'NEO 5322121'!$A18,'[2]Holiday Schedule'!$B$2:$B$30)</f>
        <v>42319</v>
      </c>
      <c r="LN18" s="431">
        <f>WORKDAY(LN19,'NEO 5322121'!$A18,'[2]Holiday Schedule'!$B$2:$B$30)</f>
        <v>42321</v>
      </c>
      <c r="LO18" s="431">
        <f>WORKDAY(LO19,'NEO 5322121'!$A18,'[2]Holiday Schedule'!$B$2:$B$30)</f>
        <v>42321</v>
      </c>
      <c r="LP18" s="431">
        <f>WORKDAY(LP19,'NEO 5322121'!$A18,'[2]Holiday Schedule'!$B$2:$B$30)</f>
        <v>42321</v>
      </c>
      <c r="LQ18" s="436"/>
      <c r="LR18" s="431">
        <f>WORKDAY(LR19,'NEO 5322121'!$A18,'[2]Holiday Schedule'!$B$2:$B$30)</f>
        <v>42321</v>
      </c>
      <c r="LS18" s="431">
        <f>WORKDAY(LS19,'NEO 5322121'!$A18,'[2]Holiday Schedule'!$B$2:$B$30)</f>
        <v>42321</v>
      </c>
      <c r="LT18" s="431">
        <f>WORKDAY(LT19,'NEO 5322121'!$A18,'[2]Holiday Schedule'!$B$2:$B$30)</f>
        <v>42321</v>
      </c>
      <c r="LU18" s="431">
        <f>WORKDAY(LU19,'NEO 5322121'!$A18,'[2]Holiday Schedule'!$B$2:$B$30)</f>
        <v>42321</v>
      </c>
      <c r="LV18" s="431">
        <f>WORKDAY(LV19,'NEO 5322121'!$A18,'[2]Holiday Schedule'!$B$2:$B$30)</f>
        <v>42321</v>
      </c>
      <c r="LW18" s="431">
        <f>WORKDAY(LW19,'NEO 5322121'!$A18,'[2]Holiday Schedule'!$B$2:$B$30)</f>
        <v>42321</v>
      </c>
      <c r="LX18" s="431">
        <f>WORKDAY(LX19,'NEO 5322121'!$A18,'[2]Holiday Schedule'!$B$2:$B$30)</f>
        <v>42321</v>
      </c>
      <c r="LY18" s="431">
        <f>WORKDAY(LY19,'NEO 5322121'!$A18,'[2]Holiday Schedule'!$B$2:$B$30)</f>
        <v>42321</v>
      </c>
      <c r="LZ18" s="431">
        <f>WORKDAY(LZ19,'NEO 5322121'!$A18,'[2]Holiday Schedule'!$B$2:$B$30)</f>
        <v>42321</v>
      </c>
      <c r="MA18" s="431">
        <f>WORKDAY(MA19,'NEO 5322121'!$A18,'[2]Holiday Schedule'!$B$2:$B$30)</f>
        <v>42321</v>
      </c>
      <c r="MB18" s="431">
        <f>WORKDAY(MB19,'NEO 5322121'!$A18,'[2]Holiday Schedule'!$B$2:$B$30)</f>
        <v>42321</v>
      </c>
      <c r="MC18" s="431">
        <f>WORKDAY(MC19,'NEO 5322121'!$A18,'[2]Holiday Schedule'!$B$2:$B$30)</f>
        <v>42313</v>
      </c>
      <c r="MD18" s="431">
        <f>WORKDAY(MD19,'NEO 5322121'!$A18,'[2]Holiday Schedule'!$B$2:$B$30)</f>
        <v>42313</v>
      </c>
      <c r="ME18" s="431">
        <f>WORKDAY(ME19,'NEO 5322121'!$A18,'[2]Holiday Schedule'!$B$2:$B$30)</f>
        <v>42313</v>
      </c>
      <c r="MF18" s="431">
        <f>WORKDAY(MF19,'NEO 5322121'!$A18,'[2]Holiday Schedule'!$B$2:$B$30)</f>
        <v>42313</v>
      </c>
      <c r="MG18" s="431">
        <f>WORKDAY(MG19,'NEO 5322121'!$A18,'[2]Holiday Schedule'!$B$2:$B$30)</f>
        <v>42324</v>
      </c>
      <c r="MH18" s="431">
        <f>WORKDAY(MH19,'NEO 5322121'!$A18,'[2]Holiday Schedule'!$B$2:$B$30)</f>
        <v>42324</v>
      </c>
      <c r="MI18" s="431">
        <f>WORKDAY(MI19,'NEO 5322121'!$A18,'[2]Holiday Schedule'!$B$2:$B$30)</f>
        <v>42324</v>
      </c>
      <c r="MJ18" s="431">
        <f>WORKDAY(MJ19,'NEO 5322121'!$A18,'[2]Holiday Schedule'!$B$2:$B$30)</f>
        <v>42324</v>
      </c>
      <c r="MK18" s="431">
        <f>WORKDAY(MK19,'NEO 5322121'!$A18,'[2]Holiday Schedule'!$B$2:$B$30)</f>
        <v>42320</v>
      </c>
      <c r="ML18" s="431">
        <f>WORKDAY(ML19,'NEO 5322121'!$A18,'[2]Holiday Schedule'!$B$2:$B$30)</f>
        <v>42324</v>
      </c>
      <c r="MM18" s="431">
        <f>WORKDAY(MM19,'NEO 5322121'!$A18,'[2]Holiday Schedule'!$B$2:$B$30)</f>
        <v>42324</v>
      </c>
      <c r="MN18" s="431">
        <f>WORKDAY(MN19,'NEO 5322121'!$A18,'[2]Holiday Schedule'!$B$2:$B$30)</f>
        <v>42320</v>
      </c>
      <c r="MO18" s="431">
        <f>WORKDAY(MO19,'NEO 5322121'!$A18,'[2]Holiday Schedule'!$B$2:$B$30)</f>
        <v>42321</v>
      </c>
      <c r="MP18" s="431">
        <f>WORKDAY(MP19,'NEO 5322121'!$A18,'[2]Holiday Schedule'!$B$2:$B$30)</f>
        <v>42320</v>
      </c>
      <c r="MQ18" s="431">
        <f>WORKDAY(MQ19,'NEO 5322121'!$A18,'[2]Holiday Schedule'!$B$2:$B$30)</f>
        <v>42320</v>
      </c>
      <c r="MR18" s="431">
        <f>WORKDAY(MR19,'NEO 5322121'!$A18,'[2]Holiday Schedule'!$B$2:$B$30)</f>
        <v>42324</v>
      </c>
      <c r="MS18" s="431">
        <f>WORKDAY(MS19,'NEO 5322121'!$A18,'[2]Holiday Schedule'!$B$2:$B$30)</f>
        <v>42321</v>
      </c>
      <c r="MT18" s="431">
        <f>WORKDAY(MT19,'NEO 5322121'!$A18,'[2]Holiday Schedule'!$B$2:$B$30)</f>
        <v>42320</v>
      </c>
      <c r="MU18" s="431">
        <f>WORKDAY(MU19,'NEO 5322121'!$A18,'[2]Holiday Schedule'!$B$2:$B$30)</f>
        <v>42321</v>
      </c>
      <c r="MV18" s="436"/>
      <c r="MW18" s="431">
        <f>WORKDAY(MW19,'NEO 5322121'!$A18,'[2]Holiday Schedule'!$B$2:$B$30)</f>
        <v>42321</v>
      </c>
      <c r="MX18" s="431">
        <f>WORKDAY(MX19,'NEO 5322121'!$A18,'[2]Holiday Schedule'!$B$2:$B$30)</f>
        <v>42321</v>
      </c>
      <c r="MY18" s="431">
        <f>WORKDAY(MY19,'NEO 5322121'!$A18,'[2]Holiday Schedule'!$B$2:$B$30)</f>
        <v>42324</v>
      </c>
      <c r="MZ18" s="431">
        <f>WORKDAY(MZ19,'NEO 5322121'!$A18,'[2]Holiday Schedule'!$B$2:$B$30)</f>
        <v>42321</v>
      </c>
      <c r="NA18" s="431">
        <f>WORKDAY(NA19,'NEO 5322121'!$A18,'[2]Holiday Schedule'!$B$2:$B$30)</f>
        <v>42324</v>
      </c>
      <c r="NB18" s="431">
        <f>WORKDAY(NB19,'NEO 5322121'!$A18,'[2]Holiday Schedule'!$B$2:$B$30)</f>
        <v>42321</v>
      </c>
      <c r="NC18" s="431">
        <f>WORKDAY(NC19,'NEO 5322121'!$A18,'[2]Holiday Schedule'!$B$2:$B$30)</f>
        <v>42321</v>
      </c>
      <c r="ND18" s="431">
        <f>WORKDAY(ND19,'NEO 5322121'!$A18,'[2]Holiday Schedule'!$B$2:$B$30)</f>
        <v>42324</v>
      </c>
      <c r="NE18" s="431">
        <f>WORKDAY(NE19,'NEO 5322121'!$A18,'[2]Holiday Schedule'!$B$2:$B$30)</f>
        <v>42324</v>
      </c>
      <c r="NF18" s="431">
        <f>WORKDAY(NF19,'NEO 5322121'!$A18,'[2]Holiday Schedule'!$B$2:$B$30)</f>
        <v>42321</v>
      </c>
      <c r="NG18" s="431">
        <f>WORKDAY(NG19,'NEO 5322121'!$A18,'[2]Holiday Schedule'!$B$2:$B$30)</f>
        <v>42320</v>
      </c>
      <c r="NH18" s="431">
        <f>WORKDAY(NH19,'NEO 5322121'!$A18,'[2]Holiday Schedule'!$B$2:$B$30)</f>
        <v>42321</v>
      </c>
      <c r="NI18" s="431">
        <f>WORKDAY(NI19,'NEO 5322121'!$A18,'[2]Holiday Schedule'!$B$2:$B$30)</f>
        <v>42320</v>
      </c>
      <c r="NJ18" s="431">
        <f>WORKDAY(NJ19,'NEO 5322121'!$A18,'[2]Holiday Schedule'!$B$2:$B$30)</f>
        <v>42324</v>
      </c>
      <c r="NK18" s="431">
        <f>WORKDAY(NK19,'NEO 5322121'!$A18,'[2]Holiday Schedule'!$B$2:$B$30)</f>
        <v>42320</v>
      </c>
      <c r="NL18" s="431">
        <f>WORKDAY(NL19,'NEO 5322121'!$A18,'[2]Holiday Schedule'!$B$2:$B$30)</f>
        <v>42320</v>
      </c>
      <c r="NM18" s="431">
        <f>WORKDAY(NM19,'NEO 5322121'!$A18,'[2]Holiday Schedule'!$B$2:$B$30)</f>
        <v>42320</v>
      </c>
      <c r="NN18" s="431">
        <f>WORKDAY(NN19,'NEO 5322121'!$A18,'[2]Holiday Schedule'!$B$2:$B$30)</f>
        <v>42320</v>
      </c>
      <c r="NO18" s="431">
        <f>WORKDAY(NO19,'NEO 5322121'!$A18,'[2]Holiday Schedule'!$B$2:$B$30)</f>
        <v>42320</v>
      </c>
      <c r="NP18" s="431">
        <f>WORKDAY(NP19,'NEO 5322121'!$A18,'[2]Holiday Schedule'!$B$2:$B$30)</f>
        <v>42320</v>
      </c>
      <c r="NQ18" s="431">
        <f>WORKDAY(NQ19,'NEO 5322121'!$A18,'[2]Holiday Schedule'!$B$2:$B$30)</f>
        <v>42320</v>
      </c>
      <c r="NR18" s="431">
        <f>WORKDAY(NR19,'NEO 5322121'!$A18,'[2]Holiday Schedule'!$B$2:$B$30)</f>
        <v>42320</v>
      </c>
      <c r="NS18" s="431">
        <f>WORKDAY(NS19,'NEO 5322121'!$A18,'[2]Holiday Schedule'!$B$2:$B$30)</f>
        <v>42320</v>
      </c>
      <c r="NT18" s="431">
        <f>WORKDAY(NT19,'NEO 5322121'!$A18,'[2]Holiday Schedule'!$B$2:$B$30)</f>
        <v>42320</v>
      </c>
      <c r="NU18" s="431">
        <f>WORKDAY(NU19,'NEO 5322121'!$A18,'[2]Holiday Schedule'!$B$2:$B$30)</f>
        <v>42320</v>
      </c>
      <c r="NV18" s="431">
        <f>WORKDAY(NV19,'NEO 5322121'!$A18,'[2]Holiday Schedule'!$B$2:$B$30)</f>
        <v>42321</v>
      </c>
      <c r="NW18" s="431">
        <f>WORKDAY(NW19,'NEO 5322121'!$A18,'[2]Holiday Schedule'!$B$2:$B$30)</f>
        <v>42321</v>
      </c>
      <c r="NX18" s="431">
        <f>WORKDAY(NX19,'NEO 5322121'!$A18,'[2]Holiday Schedule'!$B$2:$B$30)</f>
        <v>42321</v>
      </c>
      <c r="NY18" s="431">
        <f>WORKDAY(NY19,'NEO 5322121'!$A18,'[2]Holiday Schedule'!$B$2:$B$30)</f>
        <v>42321</v>
      </c>
      <c r="NZ18" s="431">
        <f>WORKDAY(NZ19,'NEO 5322121'!$A18,'[2]Holiday Schedule'!$B$2:$B$30)</f>
        <v>42321</v>
      </c>
      <c r="OA18" s="283"/>
      <c r="OB18" s="431">
        <f>WORKDAY(OB19,'NEO 5322121'!$A18,'[2]Holiday Schedule'!$B$2:$B$30)</f>
        <v>42321</v>
      </c>
      <c r="OC18" s="431">
        <f>WORKDAY(OC19,'NEO 5322121'!$A18,'[2]Holiday Schedule'!$B$2:$B$30)</f>
        <v>42321</v>
      </c>
      <c r="OD18" s="431">
        <f>WORKDAY(OD19,'NEO 5322121'!$A18,'[2]Holiday Schedule'!$B$2:$B$30)</f>
        <v>42321</v>
      </c>
      <c r="OE18" s="431">
        <f>WORKDAY(OE19,'NEO 5322121'!$A18,'[2]Holiday Schedule'!$B$2:$B$30)</f>
        <v>42321</v>
      </c>
      <c r="OF18" s="431">
        <f>WORKDAY(OF19,'NEO 5322121'!$A18,'[2]Holiday Schedule'!$B$2:$B$30)</f>
        <v>42321</v>
      </c>
      <c r="OG18" s="431">
        <f>WORKDAY(OG19,'NEO 5322121'!$A18,'[2]Holiday Schedule'!$B$2:$B$30)</f>
        <v>42324</v>
      </c>
      <c r="OH18" s="431">
        <f>WORKDAY(OH19,'NEO 5322121'!$A18,'[2]Holiday Schedule'!$B$2:$B$30)</f>
        <v>42324</v>
      </c>
      <c r="OI18" s="431">
        <f>WORKDAY(OI19,'NEO 5322121'!$A18,'[2]Holiday Schedule'!$B$2:$B$30)</f>
        <v>42324</v>
      </c>
      <c r="OJ18" s="431">
        <f>WORKDAY(OJ19,'NEO 5322121'!$A18,'[2]Holiday Schedule'!$B$2:$B$30)</f>
        <v>42324</v>
      </c>
      <c r="OK18" s="431">
        <f>WORKDAY(OK19,'NEO 5322121'!$A18,'[2]Holiday Schedule'!$B$2:$B$30)</f>
        <v>42324</v>
      </c>
      <c r="OL18" s="431">
        <f>WORKDAY(OL19,'NEO 5322121'!$A18,'[2]Holiday Schedule'!$B$2:$B$30)</f>
        <v>42324</v>
      </c>
      <c r="OM18" s="431">
        <f>WORKDAY(OM19,'NEO 5322121'!$A18,'[2]Holiday Schedule'!$B$2:$B$30)</f>
        <v>42324</v>
      </c>
      <c r="ON18" s="431">
        <f>WORKDAY(ON19,'NEO 5322121'!$A18,'[2]Holiday Schedule'!$B$2:$B$30)</f>
        <v>42324</v>
      </c>
      <c r="OO18" s="431">
        <f>WORKDAY(OO19,'NEO 5322121'!$A18,'[2]Holiday Schedule'!$B$2:$B$30)</f>
        <v>42324</v>
      </c>
      <c r="OP18" s="431">
        <f>WORKDAY(OP19,'NEO 5322121'!$A18,'[2]Holiday Schedule'!$B$2:$B$30)</f>
        <v>42324</v>
      </c>
      <c r="OQ18" s="431">
        <f>WORKDAY(OQ19,'NEO 5322121'!$A18,'[2]Holiday Schedule'!$B$2:$B$30)</f>
        <v>42324</v>
      </c>
      <c r="OR18" s="431">
        <f>WORKDAY(OR19,'NEO 5322121'!$A18,'[2]Holiday Schedule'!$B$2:$B$30)</f>
        <v>42324</v>
      </c>
      <c r="OS18" s="431">
        <f>WORKDAY(OS19,'NEO 5322121'!$A18,'[2]Holiday Schedule'!$B$2:$B$30)</f>
        <v>42324</v>
      </c>
      <c r="OT18" s="431">
        <f>WORKDAY(OT19,'NEO 5322121'!$A18,'[2]Holiday Schedule'!$B$2:$B$30)</f>
        <v>42324</v>
      </c>
      <c r="OU18" s="431">
        <f>WORKDAY(OU19,'NEO 5322121'!$A18,'[2]Holiday Schedule'!$B$2:$B$30)</f>
        <v>42324</v>
      </c>
      <c r="OV18" s="431">
        <f>WORKDAY(OV19,'NEO 5322121'!$A18,'[2]Holiday Schedule'!$B$2:$B$30)</f>
        <v>42324</v>
      </c>
      <c r="OW18" s="431">
        <f>WORKDAY(OW19,'NEO 5322121'!$A18,'[2]Holiday Schedule'!$B$2:$B$30)</f>
        <v>42324</v>
      </c>
      <c r="OX18" s="431">
        <f>WORKDAY(OX19,'NEO 5322121'!$A18,'[2]Holiday Schedule'!$B$2:$B$30)</f>
        <v>42324</v>
      </c>
      <c r="OY18" s="431">
        <f>WORKDAY(OY19,'NEO 5322121'!$A18,'[2]Holiday Schedule'!$B$2:$B$30)</f>
        <v>42324</v>
      </c>
      <c r="OZ18" s="431">
        <f>WORKDAY(OZ19,'NEO 5322121'!$A18,'[2]Holiday Schedule'!$B$2:$B$30)</f>
        <v>42324</v>
      </c>
      <c r="PA18" s="431">
        <f>WORKDAY(PA19,'NEO 5322121'!$A18,'[2]Holiday Schedule'!$B$2:$B$30)</f>
        <v>42324</v>
      </c>
      <c r="PB18" s="431">
        <f>WORKDAY(PB19,'NEO 5322121'!$A18,'[2]Holiday Schedule'!$B$2:$B$30)</f>
        <v>42324</v>
      </c>
      <c r="PC18" s="431">
        <f>WORKDAY(PC19,'NEO 5322121'!$A18,'[2]Holiday Schedule'!$B$2:$B$30)</f>
        <v>42324</v>
      </c>
      <c r="PD18" s="431">
        <f>WORKDAY(PD19,'NEO 5322121'!$A18,'[2]Holiday Schedule'!$B$2:$B$30)</f>
        <v>42324</v>
      </c>
      <c r="PE18" s="431">
        <f>WORKDAY(PE19,'NEO 5322121'!$A18,'[2]Holiday Schedule'!$B$2:$B$30)</f>
        <v>42324</v>
      </c>
      <c r="PF18" s="283"/>
      <c r="PG18" s="431">
        <f>WORKDAY(PG19,'NEO 5322121'!$A18,'[2]Holiday Schedule'!$B$2:$B$30)</f>
        <v>42324</v>
      </c>
      <c r="PH18" s="431">
        <f>WORKDAY(PH19,'NEO 5322121'!$A18,'[2]Holiday Schedule'!$B$2:$B$30)</f>
        <v>42324</v>
      </c>
      <c r="PI18" s="431">
        <f>WORKDAY(PI19,'NEO 5322121'!$A18,'[2]Holiday Schedule'!$B$2:$B$30)</f>
        <v>42324</v>
      </c>
      <c r="PJ18" s="431">
        <f>WORKDAY(PJ19,'NEO 5322121'!$A18,'[2]Holiday Schedule'!$B$2:$B$30)</f>
        <v>42324</v>
      </c>
      <c r="PK18" s="431">
        <f>WORKDAY(PK19,'NEO 5322121'!$A18,'[2]Holiday Schedule'!$B$2:$B$30)</f>
        <v>42324</v>
      </c>
      <c r="PL18" s="431">
        <f>WORKDAY(PL19,'NEO 5322121'!$A18,'[2]Holiday Schedule'!$B$2:$B$30)</f>
        <v>42319</v>
      </c>
      <c r="PM18" s="431">
        <f>WORKDAY(PM19,'NEO 5322121'!$A18,'[2]Holiday Schedule'!$B$2:$B$30)</f>
        <v>42304</v>
      </c>
      <c r="PN18" s="431">
        <f>WORKDAY(PN19,'NEO 5322121'!$A18,'[2]Holiday Schedule'!$B$2:$B$30)</f>
        <v>42304</v>
      </c>
      <c r="PO18" s="431">
        <f>WORKDAY(PO19,'NEO 5322121'!$A18,'[2]Holiday Schedule'!$B$2:$B$30)</f>
        <v>42314</v>
      </c>
      <c r="PP18" s="431">
        <f>WORKDAY(PP19,'NEO 5322121'!$A18,'[2]Holiday Schedule'!$B$2:$B$30)</f>
        <v>42319</v>
      </c>
      <c r="PQ18" s="431">
        <f>WORKDAY(PQ19,'NEO 5322121'!$A18,'[2]Holiday Schedule'!$B$2:$B$30)</f>
        <v>42319</v>
      </c>
      <c r="PR18" s="431">
        <f>WORKDAY(PR19,'NEO 5322121'!$A18,'[2]Holiday Schedule'!$B$2:$B$30)</f>
        <v>42319</v>
      </c>
      <c r="PS18" s="431">
        <f>WORKDAY(PS19,'NEO 5322121'!$A18,'[2]Holiday Schedule'!$B$2:$B$30)</f>
        <v>42319</v>
      </c>
      <c r="PT18" s="431">
        <f>WORKDAY(PT19,'NEO 5322121'!$A18,'[2]Holiday Schedule'!$B$2:$B$30)</f>
        <v>42319</v>
      </c>
      <c r="PU18" s="431">
        <f>WORKDAY(PU19,'NEO 5322121'!$A18,'[2]Holiday Schedule'!$B$2:$B$30)</f>
        <v>42319</v>
      </c>
      <c r="PV18" s="431">
        <f>WORKDAY(PV19,'NEO 5322121'!$A18,'[2]Holiday Schedule'!$B$2:$B$30)</f>
        <v>42319</v>
      </c>
      <c r="PW18" s="431">
        <f>WORKDAY(PW19,'NEO 5322121'!$A18,'[2]Holiday Schedule'!$B$2:$B$30)</f>
        <v>42319</v>
      </c>
      <c r="PX18" s="431">
        <f>WORKDAY(PX19,'NEO 5322121'!$A18,'[2]Holiday Schedule'!$B$2:$B$30)</f>
        <v>42319</v>
      </c>
      <c r="PY18" s="431">
        <f>WORKDAY(PY19,'NEO 5322121'!$A18,'[2]Holiday Schedule'!$B$2:$B$30)</f>
        <v>42319</v>
      </c>
      <c r="PZ18" s="431">
        <f>WORKDAY(PZ19,'NEO 5322121'!$A18,'[2]Holiday Schedule'!$B$2:$B$30)</f>
        <v>42319</v>
      </c>
      <c r="QA18" s="431">
        <f>WORKDAY(QA19,'NEO 5322121'!$A18,'[2]Holiday Schedule'!$B$2:$B$30)</f>
        <v>42319</v>
      </c>
      <c r="QB18" s="431">
        <f>WORKDAY(QB19,'NEO 5322121'!$A18,'[2]Holiday Schedule'!$B$2:$B$30)</f>
        <v>42319</v>
      </c>
      <c r="QC18" s="431">
        <f>WORKDAY(QC19,'NEO 5322121'!$A18,'[2]Holiday Schedule'!$B$2:$B$30)</f>
        <v>42319</v>
      </c>
      <c r="QD18" s="431">
        <f>WORKDAY(QD19,'NEO 5322121'!$A18,'[2]Holiday Schedule'!$B$2:$B$30)</f>
        <v>42319</v>
      </c>
      <c r="QE18" s="431">
        <f>WORKDAY(QE19,'NEO 5322121'!$A18,'[2]Holiday Schedule'!$B$2:$B$30)</f>
        <v>42319</v>
      </c>
      <c r="QF18" s="431">
        <f>WORKDAY(QF19,'NEO 5322121'!$A18,'[2]Holiday Schedule'!$B$2:$B$30)</f>
        <v>42319</v>
      </c>
      <c r="QG18" s="431">
        <f>WORKDAY(QG19,'NEO 5322121'!$A18,'[2]Holiday Schedule'!$B$2:$B$30)</f>
        <v>42319</v>
      </c>
      <c r="QH18" s="431">
        <f>WORKDAY(QH19,'NEO 5322121'!$A18,'[2]Holiday Schedule'!$B$2:$B$30)</f>
        <v>42324</v>
      </c>
      <c r="QI18" s="431">
        <f>WORKDAY(QI19,'NEO 5322121'!$A18,'[2]Holiday Schedule'!$B$2:$B$30)</f>
        <v>42324</v>
      </c>
      <c r="QJ18" s="431">
        <f>WORKDAY(QJ19,'NEO 5322121'!$A18,'[2]Holiday Schedule'!$B$2:$B$30)</f>
        <v>42324</v>
      </c>
      <c r="QK18" s="283"/>
      <c r="QL18" s="431">
        <f>WORKDAY(QL19,'NEO 5322121'!$A18,'[2]Holiday Schedule'!$B$2:$B$30)</f>
        <v>42324</v>
      </c>
      <c r="QM18" s="431">
        <f>WORKDAY(QM19,'NEO 5322121'!$A18,'[2]Holiday Schedule'!$B$2:$B$30)</f>
        <v>42324</v>
      </c>
      <c r="QN18" s="431">
        <f>WORKDAY(QN19,'NEO 5322121'!$A18,'[2]Holiday Schedule'!$B$2:$B$30)</f>
        <v>42324</v>
      </c>
      <c r="QO18" s="431">
        <f>WORKDAY(QO19,'NEO 5322121'!$A18,'[2]Holiday Schedule'!$B$2:$B$30)</f>
        <v>42324</v>
      </c>
      <c r="QP18" s="431">
        <f>WORKDAY(QP19,'NEO 5322121'!$A18,'[2]Holiday Schedule'!$B$2:$B$30)</f>
        <v>42324</v>
      </c>
      <c r="QQ18" s="431">
        <f>WORKDAY(QQ19,'NEO 5322121'!$A18,'[2]Holiday Schedule'!$B$2:$B$30)</f>
        <v>42324</v>
      </c>
      <c r="QR18" s="431">
        <f>WORKDAY(QR19,'NEO 5322121'!$A18,'[2]Holiday Schedule'!$B$2:$B$30)</f>
        <v>42324</v>
      </c>
      <c r="QS18" s="431">
        <f>WORKDAY(QS19,'NEO 5322121'!$A18,'[2]Holiday Schedule'!$B$2:$B$30)</f>
        <v>42324</v>
      </c>
      <c r="QT18" s="431">
        <f>WORKDAY(QT19,'NEO 5322121'!$A18,'[2]Holiday Schedule'!$B$2:$B$30)</f>
        <v>42324</v>
      </c>
      <c r="QU18" s="431">
        <f>WORKDAY(QU19,'NEO 5322121'!$A18,'[2]Holiday Schedule'!$B$2:$B$30)</f>
        <v>42324</v>
      </c>
      <c r="QV18" s="431">
        <f>WORKDAY(QV19,'NEO 5322121'!$A18,'[2]Holiday Schedule'!$B$2:$B$30)</f>
        <v>42324</v>
      </c>
      <c r="QW18" s="431">
        <f>WORKDAY(QW19,'NEO 5322121'!$A18,'[2]Holiday Schedule'!$B$2:$B$30)</f>
        <v>42324</v>
      </c>
      <c r="QX18" s="431">
        <f>WORKDAY(QX19,'NEO 5322121'!$A18,'[2]Holiday Schedule'!$B$2:$B$30)</f>
        <v>42324</v>
      </c>
      <c r="QY18" s="431">
        <f>WORKDAY(QY19,'NEO 5322121'!$A18,'[2]Holiday Schedule'!$B$2:$B$30)</f>
        <v>42324</v>
      </c>
      <c r="QZ18" s="431">
        <f>WORKDAY(QZ19,'NEO 5322121'!$A18,'[2]Holiday Schedule'!$B$2:$B$30)</f>
        <v>42324</v>
      </c>
      <c r="RA18" s="431">
        <f>WORKDAY(RA19,'NEO 5322121'!$A18,'[2]Holiday Schedule'!$B$2:$B$30)</f>
        <v>42324</v>
      </c>
      <c r="RB18" s="431">
        <f>WORKDAY(RB19,'NEO 5322121'!$A18,'[2]Holiday Schedule'!$B$2:$B$30)</f>
        <v>42324</v>
      </c>
      <c r="RC18" s="431">
        <f>WORKDAY(RC19,'NEO 5322121'!$A18,'[2]Holiday Schedule'!$B$2:$B$30)</f>
        <v>42324</v>
      </c>
      <c r="RD18" s="431">
        <f>WORKDAY(RD19,'NEO 5322121'!$A18,'[2]Holiday Schedule'!$B$2:$B$30)</f>
        <v>42324</v>
      </c>
      <c r="RE18" s="431">
        <f>WORKDAY(RE19,'NEO 5322121'!$A18,'[2]Holiday Schedule'!$B$2:$B$30)</f>
        <v>42324</v>
      </c>
      <c r="RF18" s="431">
        <f>WORKDAY(RF19,'NEO 5322121'!$A18,'[2]Holiday Schedule'!$B$2:$B$30)</f>
        <v>42324</v>
      </c>
      <c r="RG18" s="431">
        <f>WORKDAY(RG19,'NEO 5322121'!$A18,'[2]Holiday Schedule'!$B$2:$B$30)</f>
        <v>42324</v>
      </c>
      <c r="RH18" s="431">
        <f>WORKDAY(RH19,'NEO 5322121'!$A18,'[2]Holiday Schedule'!$B$2:$B$30)</f>
        <v>42324</v>
      </c>
      <c r="RI18" s="431">
        <f>WORKDAY(RI19,'NEO 5322121'!$A18,'[2]Holiday Schedule'!$B$2:$B$30)</f>
        <v>42324</v>
      </c>
      <c r="RJ18" s="431">
        <f>WORKDAY(RJ19,'NEO 5322121'!$A18,'[2]Holiday Schedule'!$B$2:$B$30)</f>
        <v>42324</v>
      </c>
      <c r="RK18" s="431">
        <f>WORKDAY(RK19,'NEO 5322121'!$A18,'[2]Holiday Schedule'!$B$2:$B$30)</f>
        <v>42324</v>
      </c>
      <c r="RL18" s="431">
        <f>WORKDAY(RL19,'NEO 5322121'!$A18,'[2]Holiday Schedule'!$B$2:$B$30)</f>
        <v>42324</v>
      </c>
      <c r="RM18" s="431">
        <f>WORKDAY(RM19,'NEO 5322121'!$A18,'[2]Holiday Schedule'!$B$2:$B$30)</f>
        <v>42324</v>
      </c>
      <c r="RN18" s="431">
        <f>WORKDAY(RN19,'NEO 5322121'!$A18,'[2]Holiday Schedule'!$B$2:$B$30)</f>
        <v>42324</v>
      </c>
      <c r="RO18" s="431">
        <f>WORKDAY(RO19,'NEO 5322121'!$A18,'[2]Holiday Schedule'!$B$2:$B$30)</f>
        <v>42324</v>
      </c>
      <c r="RP18" s="283"/>
      <c r="RQ18" s="431">
        <f>WORKDAY(RQ19,'NEO 5322121'!$A18,'[2]Holiday Schedule'!$B$2:$B$30)</f>
        <v>42324</v>
      </c>
      <c r="RR18" s="431">
        <f>WORKDAY(RR19,'NEO 5322121'!$A18,'[2]Holiday Schedule'!$B$2:$B$30)</f>
        <v>42324</v>
      </c>
      <c r="RS18" s="431">
        <f>WORKDAY(RS19,'NEO 5322121'!$A18,'[2]Holiday Schedule'!$B$2:$B$30)</f>
        <v>42324</v>
      </c>
      <c r="RT18" s="431">
        <f>WORKDAY(RT19,'NEO 5322121'!$A18,'[2]Holiday Schedule'!$B$2:$B$30)</f>
        <v>42324</v>
      </c>
      <c r="RU18" s="431">
        <f>WORKDAY(RU19,'NEO 5322121'!$A18,'[2]Holiday Schedule'!$B$2:$B$30)</f>
        <v>42324</v>
      </c>
      <c r="RV18" s="431">
        <f>WORKDAY(RV19,'NEO 5322121'!$A18,'[2]Holiday Schedule'!$B$2:$B$30)</f>
        <v>42324</v>
      </c>
      <c r="RW18" s="431">
        <f>WORKDAY(RW19,'NEO 5322121'!$A18,'[2]Holiday Schedule'!$B$2:$B$30)</f>
        <v>42324</v>
      </c>
      <c r="RX18" s="431">
        <f>WORKDAY(RX19,'NEO 5322121'!$A18,'[2]Holiday Schedule'!$B$2:$B$30)</f>
        <v>42324</v>
      </c>
      <c r="RY18" s="431">
        <f>WORKDAY(RY19,'NEO 5322121'!$A18,'[2]Holiday Schedule'!$B$2:$B$30)</f>
        <v>42324</v>
      </c>
      <c r="RZ18" s="431">
        <f>WORKDAY(RZ19,'NEO 5322121'!$A18,'[2]Holiday Schedule'!$B$2:$B$30)</f>
        <v>42324</v>
      </c>
      <c r="SA18" s="431">
        <f>WORKDAY(SA19,'NEO 5322121'!$A18,'[2]Holiday Schedule'!$B$2:$B$30)</f>
        <v>42326</v>
      </c>
      <c r="SB18" s="431">
        <f>WORKDAY(SB19,'NEO 5322121'!$A18,'[2]Holiday Schedule'!$B$2:$B$30)</f>
        <v>42326</v>
      </c>
      <c r="SC18" s="431">
        <f>WORKDAY(SC19,'NEO 5322121'!$A18,'[2]Holiday Schedule'!$B$2:$B$30)</f>
        <v>42326</v>
      </c>
      <c r="SD18" s="431">
        <f>WORKDAY(SD19,'NEO 5322121'!$A18,'[2]Holiday Schedule'!$B$2:$B$30)</f>
        <v>42326</v>
      </c>
      <c r="SE18" s="431">
        <f>WORKDAY(SE19,'NEO 5322121'!$A18,'[2]Holiday Schedule'!$B$2:$B$30)</f>
        <v>42326</v>
      </c>
      <c r="SF18" s="431">
        <f>WORKDAY(SF19,'NEO 5322121'!$A18,'[2]Holiday Schedule'!$B$2:$B$30)</f>
        <v>42326</v>
      </c>
      <c r="SG18" s="431">
        <f>WORKDAY(SG19,'NEO 5322121'!$A18,'[2]Holiday Schedule'!$B$2:$B$30)</f>
        <v>42326</v>
      </c>
      <c r="SH18" s="431">
        <f>WORKDAY(SH19,'NEO 5322121'!$A18,'[2]Holiday Schedule'!$B$2:$B$30)</f>
        <v>42326</v>
      </c>
      <c r="SI18" s="431">
        <f>WORKDAY(SI19,'NEO 5322121'!$A18,'[2]Holiday Schedule'!$B$2:$B$30)</f>
        <v>42326</v>
      </c>
      <c r="SJ18" s="431">
        <f>WORKDAY(SJ19,'NEO 5322121'!$A18,'[2]Holiday Schedule'!$B$2:$B$30)</f>
        <v>42326</v>
      </c>
      <c r="SK18" s="431">
        <f>WORKDAY(SK19,'NEO 5322121'!$A18,'[2]Holiday Schedule'!$B$2:$B$30)</f>
        <v>42326</v>
      </c>
      <c r="SL18" s="431">
        <f>WORKDAY(SL19,'NEO 5322121'!$A18,'[2]Holiday Schedule'!$B$2:$B$30)</f>
        <v>42326</v>
      </c>
      <c r="SM18" s="431">
        <f>WORKDAY(SM19,'NEO 5322121'!$A18,'[2]Holiday Schedule'!$B$2:$B$30)</f>
        <v>42326</v>
      </c>
      <c r="SN18" s="431">
        <f>WORKDAY(SN19,'NEO 5322121'!$A18,'[2]Holiday Schedule'!$B$2:$B$30)</f>
        <v>42326</v>
      </c>
      <c r="SO18" s="431">
        <f>WORKDAY(SO19,'NEO 5322121'!$A18,'[2]Holiday Schedule'!$B$2:$B$30)</f>
        <v>42327</v>
      </c>
      <c r="SP18" s="431">
        <f>WORKDAY(SP19,'NEO 5322121'!$A18,'[2]Holiday Schedule'!$B$2:$B$30)</f>
        <v>42327</v>
      </c>
      <c r="SQ18" s="431">
        <f>WORKDAY(SQ19,'NEO 5322121'!$A18,'[2]Holiday Schedule'!$B$2:$B$30)</f>
        <v>42327</v>
      </c>
      <c r="SR18" s="431">
        <f>WORKDAY(SR19,'NEO 5322121'!$A18,'[2]Holiday Schedule'!$B$2:$B$30)</f>
        <v>42327</v>
      </c>
      <c r="SS18" s="431">
        <f>WORKDAY(SS19,'NEO 5322121'!$A18,'[2]Holiday Schedule'!$B$2:$B$30)</f>
        <v>42327</v>
      </c>
      <c r="ST18" s="431">
        <f>WORKDAY(ST19,'NEO 5322121'!$A18,'[2]Holiday Schedule'!$B$2:$B$30)</f>
        <v>42327</v>
      </c>
      <c r="SU18" s="283"/>
      <c r="SV18" s="431">
        <f>WORKDAY(SV19,'NEO 5322121'!$A18,'[2]Holiday Schedule'!$B$2:$B$30)</f>
        <v>42327</v>
      </c>
      <c r="SW18" s="431">
        <f>WORKDAY(SW19,'NEO 5322121'!$A18,'[2]Holiday Schedule'!$B$2:$B$30)</f>
        <v>42327</v>
      </c>
      <c r="SX18" s="431">
        <f>WORKDAY(SX19,'NEO 5322121'!$A18,'[2]Holiday Schedule'!$B$2:$B$30)</f>
        <v>42327</v>
      </c>
      <c r="SY18" s="431">
        <f>WORKDAY(SY19,'NEO 5322121'!$A18,'[2]Holiday Schedule'!$B$2:$B$30)</f>
        <v>42327</v>
      </c>
      <c r="SZ18" s="431">
        <f>WORKDAY(SZ19,'NEO 5322121'!$A18,'[2]Holiday Schedule'!$B$2:$B$30)</f>
        <v>42327</v>
      </c>
      <c r="TA18" s="431">
        <f>WORKDAY(TA19,'NEO 5322121'!$A18,'[2]Holiday Schedule'!$B$2:$B$30)</f>
        <v>42327</v>
      </c>
      <c r="TB18" s="431">
        <f>WORKDAY(TB19,'NEO 5322121'!$A18,'[2]Holiday Schedule'!$B$2:$B$30)</f>
        <v>42327</v>
      </c>
      <c r="TC18" s="431">
        <f>WORKDAY(TC19,'NEO 5322121'!$A18,'[2]Holiday Schedule'!$B$2:$B$30)</f>
        <v>42327</v>
      </c>
      <c r="TD18" s="431">
        <f>WORKDAY(TD19,'NEO 5322121'!$A18,'[2]Holiday Schedule'!$B$2:$B$30)</f>
        <v>42327</v>
      </c>
      <c r="TE18" s="431">
        <f>WORKDAY(TE19,'NEO 5322121'!$A18,'[2]Holiday Schedule'!$B$2:$B$30)</f>
        <v>42327</v>
      </c>
      <c r="TF18" s="431">
        <f>WORKDAY(TF19,'NEO 5322121'!$A18,'[2]Holiday Schedule'!$B$2:$B$30)</f>
        <v>42327</v>
      </c>
      <c r="TG18" s="431">
        <f>WORKDAY(TG19,'NEO 5322121'!$A18,'[2]Holiday Schedule'!$B$2:$B$30)</f>
        <v>42327</v>
      </c>
      <c r="TH18" s="431">
        <f>WORKDAY(TH19,'NEO 5322121'!$A18,'[2]Holiday Schedule'!$B$2:$B$30)</f>
        <v>42327</v>
      </c>
      <c r="TI18" s="431">
        <f>WORKDAY(TI19,'NEO 5322121'!$A18,'[2]Holiday Schedule'!$B$2:$B$30)</f>
        <v>42327</v>
      </c>
      <c r="TJ18" s="431">
        <f>WORKDAY(TJ19,'NEO 5322121'!$A18,'[2]Holiday Schedule'!$B$2:$B$30)</f>
        <v>42327</v>
      </c>
      <c r="TK18" s="431">
        <f>WORKDAY(TK19,'NEO 5322121'!$A18,'[2]Holiday Schedule'!$B$2:$B$30)</f>
        <v>42327</v>
      </c>
      <c r="TL18" s="431">
        <f>WORKDAY(TL19,'NEO 5322121'!$A18,'[2]Holiday Schedule'!$B$2:$B$30)</f>
        <v>42327</v>
      </c>
      <c r="TM18" s="431">
        <f>WORKDAY(TM19,'NEO 5322121'!$A18,'[2]Holiday Schedule'!$B$2:$B$30)</f>
        <v>42327</v>
      </c>
      <c r="TN18" s="431">
        <f>WORKDAY(TN19,'NEO 5322121'!$A18,'[2]Holiday Schedule'!$B$2:$B$30)</f>
        <v>42327</v>
      </c>
      <c r="TO18" s="431">
        <f>WORKDAY(TO19,'NEO 5322121'!$A18,'[2]Holiday Schedule'!$B$2:$B$30)</f>
        <v>42327</v>
      </c>
      <c r="TP18" s="431">
        <f>WORKDAY(TP19,'NEO 5322121'!$A18,'[2]Holiday Schedule'!$B$2:$B$30)</f>
        <v>42327</v>
      </c>
      <c r="TQ18" s="431">
        <f>WORKDAY(TQ19,'NEO 5322121'!$A18,'[2]Holiday Schedule'!$B$2:$B$30)</f>
        <v>42327</v>
      </c>
      <c r="TR18" s="431">
        <f>WORKDAY(TR19,'NEO 5322121'!$A18,'[2]Holiday Schedule'!$B$2:$B$30)</f>
        <v>42327</v>
      </c>
      <c r="TS18" s="431">
        <f>WORKDAY(TS19,'NEO 5322121'!$A18,'[2]Holiday Schedule'!$B$2:$B$30)</f>
        <v>42327</v>
      </c>
      <c r="TT18" s="431">
        <f>WORKDAY(TT19,'NEO 5322121'!$A18,'[2]Holiday Schedule'!$B$2:$B$30)</f>
        <v>42327</v>
      </c>
      <c r="TU18" s="431">
        <f>WORKDAY(TU19,'NEO 5322121'!$A18,'[2]Holiday Schedule'!$B$2:$B$30)</f>
        <v>42327</v>
      </c>
      <c r="TV18" s="431">
        <f>WORKDAY(TV19,'NEO 5322121'!$A18,'[2]Holiday Schedule'!$B$2:$B$30)</f>
        <v>42327</v>
      </c>
      <c r="TW18" s="431">
        <f>WORKDAY(TW19,'NEO 5322121'!$A18,'[2]Holiday Schedule'!$B$2:$B$30)</f>
        <v>42328</v>
      </c>
      <c r="TX18" s="431">
        <f>WORKDAY(TX19,'NEO 5322121'!$A18,'[2]Holiday Schedule'!$B$2:$B$30)</f>
        <v>42328</v>
      </c>
      <c r="TY18" s="431">
        <f>WORKDAY(TY19,'NEO 5322121'!$A18,'[2]Holiday Schedule'!$B$2:$B$30)</f>
        <v>42328</v>
      </c>
      <c r="TZ18" s="436"/>
      <c r="UA18" s="431">
        <f>WORKDAY(UA19,'NEO 5322121'!$A18,'[2]Holiday Schedule'!$B$2:$B$30)</f>
        <v>42328</v>
      </c>
      <c r="UB18" s="431">
        <f>WORKDAY(UB19,'NEO 5322121'!$A18,'[2]Holiday Schedule'!$B$2:$B$30)</f>
        <v>42328</v>
      </c>
      <c r="UC18" s="431">
        <f>WORKDAY(UC19,'NEO 5322121'!$A18,'[2]Holiday Schedule'!$B$2:$B$30)</f>
        <v>42328</v>
      </c>
      <c r="UD18" s="431">
        <f>WORKDAY(UD19,'NEO 5322121'!$A18,'[2]Holiday Schedule'!$B$2:$B$30)</f>
        <v>42328</v>
      </c>
      <c r="UE18" s="431">
        <f>WORKDAY(UE19,'NEO 5322121'!$A18,'[2]Holiday Schedule'!$B$2:$B$30)</f>
        <v>42328</v>
      </c>
      <c r="UF18" s="431">
        <f>WORKDAY(UF19,'NEO 5322121'!$A18,'[2]Holiday Schedule'!$B$2:$B$30)</f>
        <v>42328</v>
      </c>
      <c r="UG18" s="431">
        <f>WORKDAY(UG19,'NEO 5322121'!$A18,'[2]Holiday Schedule'!$B$2:$B$30)</f>
        <v>42328</v>
      </c>
      <c r="UH18" s="431">
        <f>WORKDAY(UH19,'NEO 5322121'!$A18,'[2]Holiday Schedule'!$B$2:$B$30)</f>
        <v>42328</v>
      </c>
      <c r="UI18" s="431">
        <f>WORKDAY(UI19,'NEO 5322121'!$A18,'[2]Holiday Schedule'!$B$2:$B$30)</f>
        <v>42328</v>
      </c>
      <c r="UJ18" s="431">
        <f>WORKDAY(UJ19,'NEO 5322121'!$A18,'[2]Holiday Schedule'!$B$2:$B$30)</f>
        <v>42328</v>
      </c>
      <c r="UK18" s="431">
        <f>WORKDAY(UK19,'NEO 5322121'!$A18,'[2]Holiday Schedule'!$B$2:$B$30)</f>
        <v>42328</v>
      </c>
      <c r="UL18" s="431">
        <f>WORKDAY(UL19,'NEO 5322121'!$A18,'[2]Holiday Schedule'!$B$2:$B$30)</f>
        <v>42328</v>
      </c>
      <c r="UM18" s="431">
        <f>WORKDAY(UM19,'NEO 5322121'!$A18,'[2]Holiday Schedule'!$B$2:$B$30)</f>
        <v>42328</v>
      </c>
      <c r="UN18" s="431">
        <f>WORKDAY(UN19,'NEO 5322121'!$A18,'[2]Holiday Schedule'!$B$2:$B$30)</f>
        <v>42328</v>
      </c>
      <c r="UO18" s="431">
        <f>WORKDAY(UO19,'NEO 5322121'!$A18,'[2]Holiday Schedule'!$B$2:$B$30)</f>
        <v>42328</v>
      </c>
      <c r="UP18" s="431">
        <f>WORKDAY(UP19,'NEO 5322121'!$A18,'[2]Holiday Schedule'!$B$2:$B$30)</f>
        <v>42328</v>
      </c>
      <c r="UQ18" s="431">
        <f>WORKDAY(UQ19,'NEO 5322121'!$A18,'[2]Holiday Schedule'!$B$2:$B$30)</f>
        <v>42328</v>
      </c>
      <c r="UR18" s="431">
        <f>WORKDAY(UR19,'NEO 5322121'!$A18,'[2]Holiday Schedule'!$B$2:$B$30)</f>
        <v>42328</v>
      </c>
      <c r="US18" s="431">
        <f>WORKDAY(US19,'NEO 5322121'!$A18,'[2]Holiday Schedule'!$B$2:$B$30)</f>
        <v>42328</v>
      </c>
      <c r="UT18" s="431">
        <f>WORKDAY(UT19,'NEO 5322121'!$A18,'[2]Holiday Schedule'!$B$2:$B$30)</f>
        <v>42328</v>
      </c>
      <c r="UU18" s="431">
        <f>WORKDAY(UU19,'NEO 5322121'!$A18,'[2]Holiday Schedule'!$B$2:$B$30)</f>
        <v>42328</v>
      </c>
      <c r="UV18" s="431">
        <f>WORKDAY(UV19,'NEO 5322121'!$A18,'[2]Holiday Schedule'!$B$2:$B$30)</f>
        <v>42328</v>
      </c>
      <c r="UW18" s="431">
        <f>WORKDAY(UW19,'NEO 5322121'!$A18,'[2]Holiday Schedule'!$B$2:$B$30)</f>
        <v>42328</v>
      </c>
      <c r="UX18" s="431">
        <f>WORKDAY(UX19,'NEO 5322121'!$A18,'[2]Holiday Schedule'!$B$2:$B$30)</f>
        <v>42328</v>
      </c>
      <c r="UY18" s="431">
        <f>WORKDAY(UY19,'NEO 5322121'!$A18,'[2]Holiday Schedule'!$B$2:$B$30)</f>
        <v>42328</v>
      </c>
      <c r="UZ18" s="431">
        <f>WORKDAY(UZ19,'NEO 5322121'!$A18,'[2]Holiday Schedule'!$B$2:$B$30)</f>
        <v>42328</v>
      </c>
      <c r="VA18" s="431">
        <f>WORKDAY(VA19,'NEO 5322121'!$A18,'[2]Holiday Schedule'!$B$2:$B$30)</f>
        <v>42332</v>
      </c>
      <c r="VB18" s="431">
        <f>WORKDAY(VB19,'NEO 5322121'!$A18,'[2]Holiday Schedule'!$B$2:$B$30)</f>
        <v>42332</v>
      </c>
      <c r="VC18" s="431">
        <f>WORKDAY(VC19,'NEO 5322121'!$A18,'[2]Holiday Schedule'!$B$2:$B$30)</f>
        <v>42332</v>
      </c>
      <c r="VD18" s="431">
        <f>WORKDAY(VD19,'NEO 5322121'!$A18,'[2]Holiday Schedule'!$B$2:$B$30)</f>
        <v>42332</v>
      </c>
      <c r="VE18" s="436"/>
      <c r="VF18" s="431">
        <f>WORKDAY(VF19,'NEO 5322121'!$A18,'[2]Holiday Schedule'!$B$2:$B$30)</f>
        <v>42332</v>
      </c>
      <c r="VG18" s="431">
        <f>WORKDAY(VG19,'NEO 5322121'!$A18,'[2]Holiday Schedule'!$B$2:$B$30)</f>
        <v>42332</v>
      </c>
      <c r="VH18" s="431">
        <f>WORKDAY(VH19,'NEO 5322121'!$A18,'[2]Holiday Schedule'!$B$2:$B$30)</f>
        <v>42332</v>
      </c>
      <c r="VI18" s="431">
        <f>WORKDAY(VI19,'NEO 5322121'!$A18,'[2]Holiday Schedule'!$B$2:$B$30)</f>
        <v>42332</v>
      </c>
      <c r="VJ18" s="431">
        <f>WORKDAY(VJ19,'NEO 5322121'!$A18,'[2]Holiday Schedule'!$B$2:$B$30)</f>
        <v>42332</v>
      </c>
      <c r="VK18" s="431">
        <f>WORKDAY(VK19,'NEO 5322121'!$A18,'[2]Holiday Schedule'!$B$2:$B$30)</f>
        <v>42332</v>
      </c>
      <c r="VL18" s="431">
        <f>WORKDAY(VL19,'NEO 5322121'!$A18,'[2]Holiday Schedule'!$B$2:$B$30)</f>
        <v>42332</v>
      </c>
      <c r="VM18" s="431">
        <f>WORKDAY(VM19,'NEO 5322121'!$A18,'[2]Holiday Schedule'!$B$2:$B$30)</f>
        <v>42332</v>
      </c>
      <c r="VN18" s="431">
        <f>WORKDAY(VN19,'NEO 5322121'!$A18,'[2]Holiday Schedule'!$B$2:$B$30)</f>
        <v>42332</v>
      </c>
      <c r="VO18" s="431">
        <f>WORKDAY(VO19,'NEO 5322121'!$A18,'[2]Holiday Schedule'!$B$2:$B$30)</f>
        <v>42332</v>
      </c>
      <c r="VP18" s="431">
        <f>WORKDAY(VP19,'NEO 5322121'!$A18,'[2]Holiday Schedule'!$B$2:$B$30)</f>
        <v>42332</v>
      </c>
      <c r="VQ18" s="431">
        <f>WORKDAY(VQ19,'NEO 5322121'!$A18,'[2]Holiday Schedule'!$B$2:$B$30)</f>
        <v>42332</v>
      </c>
      <c r="VR18" s="431">
        <f>WORKDAY(VR19,'NEO 5322121'!$A18,'[2]Holiday Schedule'!$B$2:$B$30)</f>
        <v>42332</v>
      </c>
      <c r="VS18" s="431">
        <f>WORKDAY(VS19,'NEO 5322121'!$A18,'[2]Holiday Schedule'!$B$2:$B$30)</f>
        <v>42332</v>
      </c>
      <c r="VT18" s="431">
        <f>WORKDAY(VT19,'NEO 5322121'!$A18,'[2]Holiday Schedule'!$B$2:$B$30)</f>
        <v>42332</v>
      </c>
      <c r="VU18" s="431">
        <f>WORKDAY(VU19,'NEO 5322121'!$A18,'[2]Holiday Schedule'!$B$2:$B$30)</f>
        <v>42332</v>
      </c>
      <c r="VV18" s="431">
        <f>WORKDAY(VV19,'NEO 5322121'!$A18,'[2]Holiday Schedule'!$B$2:$B$30)</f>
        <v>42332</v>
      </c>
      <c r="VW18" s="431">
        <f>WORKDAY(VW19,'NEO 5322121'!$A18,'[2]Holiday Schedule'!$B$2:$B$30)</f>
        <v>42332</v>
      </c>
      <c r="VX18" s="431">
        <f>WORKDAY(VX19,'NEO 5322121'!$A18,'[2]Holiday Schedule'!$B$2:$B$30)</f>
        <v>42332</v>
      </c>
      <c r="VY18" s="431">
        <f>WORKDAY(VY19,'NEO 5322121'!$A18,'[2]Holiday Schedule'!$B$2:$B$30)</f>
        <v>42332</v>
      </c>
      <c r="VZ18" s="431">
        <f>WORKDAY(VZ19,'NEO 5322121'!$A18,'[2]Holiday Schedule'!$B$2:$B$30)</f>
        <v>42332</v>
      </c>
      <c r="WA18" s="431">
        <f>WORKDAY(WA19,'NEO 5322121'!$A18,'[2]Holiday Schedule'!$B$2:$B$30)</f>
        <v>42332</v>
      </c>
      <c r="WB18" s="431">
        <f>WORKDAY(WB19,'NEO 5322121'!$A18,'[2]Holiday Schedule'!$B$2:$B$30)</f>
        <v>42332</v>
      </c>
      <c r="WC18" s="431">
        <f>WORKDAY(WC19,'NEO 5322121'!$A18,'[2]Holiday Schedule'!$B$2:$B$30)</f>
        <v>42332</v>
      </c>
      <c r="WD18" s="431">
        <f>WORKDAY(WD19,'NEO 5322121'!$A18,'[2]Holiday Schedule'!$B$2:$B$30)</f>
        <v>42332</v>
      </c>
      <c r="WE18" s="431">
        <f>WORKDAY(WE19,'NEO 5322121'!$A18,'[2]Holiday Schedule'!$B$2:$B$30)</f>
        <v>42332</v>
      </c>
      <c r="WF18" s="431">
        <f>WORKDAY(WF19,'NEO 5322121'!$A18,'[2]Holiday Schedule'!$B$2:$B$30)</f>
        <v>42332</v>
      </c>
      <c r="WG18" s="431">
        <f>WORKDAY(WG19,'NEO 5322121'!$A18,'[2]Holiday Schedule'!$B$2:$B$30)</f>
        <v>42332</v>
      </c>
      <c r="WH18" s="431">
        <f>WORKDAY(WH19,'NEO 5322121'!$A18,'[2]Holiday Schedule'!$B$2:$B$30)</f>
        <v>42332</v>
      </c>
      <c r="WI18" s="431">
        <f>WORKDAY(WI19,'NEO 5322121'!$A18,'[2]Holiday Schedule'!$B$2:$B$30)</f>
        <v>42332</v>
      </c>
      <c r="WJ18" s="436"/>
      <c r="WK18" s="431">
        <f>WORKDAY(WK19,'NEO 5322121'!$A18,'[2]Holiday Schedule'!$B$2:$B$30)</f>
        <v>42332</v>
      </c>
      <c r="WL18" s="431">
        <f>WORKDAY(WL19,'NEO 5322121'!$A18,'[2]Holiday Schedule'!$B$2:$B$30)</f>
        <v>42332</v>
      </c>
      <c r="WM18" s="431">
        <f>WORKDAY(WM19,'NEO 5322121'!$A18,'[2]Holiday Schedule'!$B$2:$B$30)</f>
        <v>42332</v>
      </c>
      <c r="WN18" s="431">
        <f>WORKDAY(WN19,'NEO 5322121'!$A18,'[2]Holiday Schedule'!$B$2:$B$30)</f>
        <v>42332</v>
      </c>
      <c r="WO18" s="431">
        <f>WORKDAY(WO19,'NEO 5322121'!$A18,'[2]Holiday Schedule'!$B$2:$B$30)</f>
        <v>42332</v>
      </c>
      <c r="WP18" s="431">
        <f>WORKDAY(WP19,'NEO 5322121'!$A18,'[2]Holiday Schedule'!$B$2:$B$30)</f>
        <v>42332</v>
      </c>
      <c r="WQ18" s="431">
        <f>WORKDAY(WQ19,'NEO 5322121'!$A18,'[2]Holiday Schedule'!$B$2:$B$30)</f>
        <v>42332</v>
      </c>
      <c r="WR18" s="431">
        <f>WORKDAY(WR19,'NEO 5322121'!$A18,'[2]Holiday Schedule'!$B$2:$B$30)</f>
        <v>42332</v>
      </c>
      <c r="WS18" s="431">
        <f>WORKDAY(WS19,'NEO 5322121'!$A18,'[2]Holiday Schedule'!$B$2:$B$30)</f>
        <v>42332</v>
      </c>
      <c r="WT18" s="431">
        <f>WORKDAY(WT19,'NEO 5322121'!$A18,'[2]Holiday Schedule'!$B$2:$B$30)</f>
        <v>42332</v>
      </c>
      <c r="WU18" s="431">
        <f>WORKDAY(WU19,'NEO 5322121'!$A18,'[2]Holiday Schedule'!$B$2:$B$30)</f>
        <v>42332</v>
      </c>
      <c r="WV18" s="431">
        <f>WORKDAY(WV19,'NEO 5322121'!$A18,'[2]Holiday Schedule'!$B$2:$B$30)</f>
        <v>42332</v>
      </c>
      <c r="WW18" s="431">
        <f>WORKDAY(WW19,'NEO 5322121'!$A18,'[2]Holiday Schedule'!$B$2:$B$30)</f>
        <v>42332</v>
      </c>
      <c r="WX18" s="431">
        <f>WORKDAY(WX19,'NEO 5322121'!$A18,'[2]Holiday Schedule'!$B$2:$B$30)</f>
        <v>42332</v>
      </c>
      <c r="WY18" s="431">
        <f>WORKDAY(WY19,'NEO 5322121'!$A18,'[2]Holiday Schedule'!$B$2:$B$30)</f>
        <v>42332</v>
      </c>
      <c r="WZ18" s="431">
        <f>WORKDAY(WZ19,'NEO 5322121'!$A18,'[2]Holiday Schedule'!$B$2:$B$30)</f>
        <v>42332</v>
      </c>
      <c r="XA18" s="431">
        <f>WORKDAY(XA19,'NEO 5322121'!$A18,'[2]Holiday Schedule'!$B$2:$B$30)</f>
        <v>42332</v>
      </c>
      <c r="XB18" s="431">
        <f>WORKDAY(XB19,'NEO 5322121'!$A18,'[2]Holiday Schedule'!$B$2:$B$30)</f>
        <v>42332</v>
      </c>
      <c r="XC18" s="431">
        <f>WORKDAY(XC19,'NEO 5322121'!$A18,'[2]Holiday Schedule'!$B$2:$B$30)</f>
        <v>42332</v>
      </c>
      <c r="XD18" s="431">
        <f>WORKDAY(XD19,'NEO 5322121'!$A18,'[2]Holiday Schedule'!$B$2:$B$30)</f>
        <v>42332</v>
      </c>
      <c r="XE18" s="431">
        <f>WORKDAY(XE19,'NEO 5322121'!$A18,'[2]Holiday Schedule'!$B$2:$B$30)</f>
        <v>42332</v>
      </c>
      <c r="XF18" s="431">
        <f>WORKDAY(XF19,'NEO 5322121'!$A18,'[2]Holiday Schedule'!$B$2:$B$30)</f>
        <v>42332</v>
      </c>
      <c r="XG18" s="431">
        <f>WORKDAY(XG19,'NEO 5322121'!$A18,'[2]Holiday Schedule'!$B$2:$B$30)</f>
        <v>42332</v>
      </c>
      <c r="XH18" s="431">
        <f>WORKDAY(XH19,'NEO 5322121'!$A18,'[2]Holiday Schedule'!$B$2:$B$30)</f>
        <v>42332</v>
      </c>
      <c r="XI18" s="431">
        <f>WORKDAY(XI19,'NEO 5322121'!$A18,'[2]Holiday Schedule'!$B$2:$B$30)</f>
        <v>42332</v>
      </c>
      <c r="XJ18" s="431">
        <f>WORKDAY(XJ19,'NEO 5322121'!$A18,'[2]Holiday Schedule'!$B$2:$B$30)</f>
        <v>42332</v>
      </c>
      <c r="XK18" s="431">
        <f>WORKDAY(XK19,'NEO 5322121'!$A18,'[2]Holiday Schedule'!$B$2:$B$30)</f>
        <v>42332</v>
      </c>
      <c r="XL18" s="431">
        <f>WORKDAY(XL19,'NEO 5322121'!$A18,'[2]Holiday Schedule'!$B$2:$B$30)</f>
        <v>42332</v>
      </c>
      <c r="XM18" s="431">
        <f>WORKDAY(XM19,'NEO 5322121'!$A18,'[2]Holiday Schedule'!$B$2:$B$30)</f>
        <v>42338</v>
      </c>
      <c r="XN18" s="431">
        <f>WORKDAY(XN19,'NEO 5322121'!$A18,'[2]Holiday Schedule'!$B$2:$B$30)</f>
        <v>42338</v>
      </c>
      <c r="XO18" s="436"/>
      <c r="XP18" s="431">
        <f>WORKDAY(XP19,'NEO 5322121'!$A18,'[2]Holiday Schedule'!$B$2:$B$30)</f>
        <v>42338</v>
      </c>
      <c r="XQ18" s="431">
        <f>WORKDAY(XQ19,'NEO 5322121'!$A18,'[2]Holiday Schedule'!$B$2:$B$30)</f>
        <v>42338</v>
      </c>
      <c r="XR18" s="431">
        <f>WORKDAY(XR19,'NEO 5322121'!$A18,'[2]Holiday Schedule'!$B$2:$B$30)</f>
        <v>42338</v>
      </c>
      <c r="XS18" s="431">
        <f>WORKDAY(XS19,'NEO 5322121'!$A18,'[2]Holiday Schedule'!$B$2:$B$30)</f>
        <v>42338</v>
      </c>
      <c r="XT18" s="431">
        <f>WORKDAY(XT19,'NEO 5322121'!$A18,'[2]Holiday Schedule'!$B$2:$B$30)</f>
        <v>42338</v>
      </c>
      <c r="XU18" s="431">
        <f>WORKDAY(XU19,'NEO 5322121'!$A18,'[2]Holiday Schedule'!$B$2:$B$30)</f>
        <v>42338</v>
      </c>
      <c r="XV18" s="431">
        <f>WORKDAY(XV19,'NEO 5322121'!$A18,'[2]Holiday Schedule'!$B$2:$B$30)</f>
        <v>42332</v>
      </c>
      <c r="XW18" s="431">
        <f>WORKDAY(XW19,'NEO 5322121'!$A18,'[2]Holiday Schedule'!$B$2:$B$30)</f>
        <v>42332</v>
      </c>
      <c r="XX18" s="431">
        <f>WORKDAY(XX19,'NEO 5322121'!$A18,'[2]Holiday Schedule'!$B$2:$B$30)</f>
        <v>42332</v>
      </c>
      <c r="XY18" s="431">
        <f>WORKDAY(XY19,'NEO 5322121'!$A18,'[2]Holiday Schedule'!$B$2:$B$30)</f>
        <v>42332</v>
      </c>
      <c r="XZ18" s="431">
        <f>WORKDAY(XZ19,'NEO 5322121'!$A18,'[2]Holiday Schedule'!$B$2:$B$30)</f>
        <v>42332</v>
      </c>
      <c r="YA18" s="431">
        <f>WORKDAY(YA19,'NEO 5322121'!$A18,'[2]Holiday Schedule'!$B$2:$B$30)</f>
        <v>42332</v>
      </c>
      <c r="YB18" s="431">
        <f>WORKDAY(YB19,'NEO 5322121'!$A18,'[2]Holiday Schedule'!$B$2:$B$30)</f>
        <v>42332</v>
      </c>
      <c r="YC18" s="431">
        <f>WORKDAY(YC19,'NEO 5322121'!$A18,'[2]Holiday Schedule'!$B$2:$B$30)</f>
        <v>42332</v>
      </c>
      <c r="YD18" s="431">
        <f>WORKDAY(YD19,'NEO 5322121'!$A18,'[2]Holiday Schedule'!$B$2:$B$30)</f>
        <v>42332</v>
      </c>
      <c r="YE18" s="431">
        <f>WORKDAY(YE19,'NEO 5322121'!$A18,'[2]Holiday Schedule'!$B$2:$B$30)</f>
        <v>42332</v>
      </c>
      <c r="YF18" s="431">
        <f>WORKDAY(YF19,'NEO 5322121'!$A18,'[2]Holiday Schedule'!$B$2:$B$30)</f>
        <v>42332</v>
      </c>
      <c r="YG18" s="431">
        <f>WORKDAY(YG19,'NEO 5322121'!$A18,'[2]Holiday Schedule'!$B$2:$B$30)</f>
        <v>42332</v>
      </c>
      <c r="YH18" s="431">
        <f>WORKDAY(YH19,'NEO 5322121'!$A18,'[2]Holiday Schedule'!$B$2:$B$30)</f>
        <v>42332</v>
      </c>
      <c r="YI18" s="431">
        <f>WORKDAY(YI19,'NEO 5322121'!$A18,'[2]Holiday Schedule'!$B$2:$B$30)</f>
        <v>42332</v>
      </c>
      <c r="YJ18" s="431">
        <f>WORKDAY(YJ19,'NEO 5322121'!$A18,'[2]Holiday Schedule'!$B$2:$B$30)</f>
        <v>42332</v>
      </c>
      <c r="YK18" s="431">
        <f>WORKDAY(YK19,'NEO 5322121'!$A18,'[2]Holiday Schedule'!$B$2:$B$30)</f>
        <v>42332</v>
      </c>
      <c r="YL18" s="431">
        <f>WORKDAY(YL19,'NEO 5322121'!$A18,'[2]Holiday Schedule'!$B$2:$B$30)</f>
        <v>42332</v>
      </c>
      <c r="YM18" s="431">
        <f>WORKDAY(YM19,'NEO 5322121'!$A18,'[2]Holiday Schedule'!$B$2:$B$30)</f>
        <v>42332</v>
      </c>
      <c r="YN18" s="431">
        <f>WORKDAY(YN19,'NEO 5322121'!$A18,'[2]Holiday Schedule'!$B$2:$B$30)</f>
        <v>42332</v>
      </c>
      <c r="YO18" s="431">
        <f>WORKDAY(YO19,'NEO 5322121'!$A18,'[2]Holiday Schedule'!$B$2:$B$30)</f>
        <v>42332</v>
      </c>
      <c r="YP18" s="431">
        <f>WORKDAY(YP19,'NEO 5322121'!$A18,'[2]Holiday Schedule'!$B$2:$B$30)</f>
        <v>42332</v>
      </c>
      <c r="YQ18" s="431">
        <f>WORKDAY(YQ19,'NEO 5322121'!$A18,'[2]Holiday Schedule'!$B$2:$B$30)</f>
        <v>42332</v>
      </c>
      <c r="YR18" s="431">
        <f>WORKDAY(YR19,'NEO 5322121'!$A18,'[2]Holiday Schedule'!$B$2:$B$30)</f>
        <v>42269</v>
      </c>
      <c r="YS18" s="431">
        <f>WORKDAY(YS19,'NEO 5322121'!$A18,'[2]Holiday Schedule'!$B$2:$B$30)</f>
        <v>42269</v>
      </c>
      <c r="YT18" s="436"/>
      <c r="YU18" s="431">
        <f>WORKDAY(YU19,'NEO 5322121'!$A18,'[2]Holiday Schedule'!$B$2:$B$30)</f>
        <v>42269</v>
      </c>
      <c r="YV18" s="431">
        <f>WORKDAY(YV19,'NEO 5322121'!$A18,'[2]Holiday Schedule'!$B$2:$B$30)</f>
        <v>42269</v>
      </c>
      <c r="YW18" s="431">
        <f>WORKDAY(YW19,'NEO 5322121'!$A18,'[2]Holiday Schedule'!$B$2:$B$30)</f>
        <v>42269</v>
      </c>
      <c r="YX18" s="431">
        <f>WORKDAY(YX19,'NEO 5322121'!$A18,'[2]Holiday Schedule'!$B$2:$B$30)</f>
        <v>42269</v>
      </c>
      <c r="YY18" s="431">
        <f>WORKDAY(YY19,'NEO 5322121'!$A18,'[2]Holiday Schedule'!$B$2:$B$30)</f>
        <v>42269</v>
      </c>
      <c r="YZ18" s="431">
        <f>WORKDAY(YZ19,'NEO 5322121'!$A18,'[2]Holiday Schedule'!$B$2:$B$30)</f>
        <v>42269</v>
      </c>
      <c r="ZA18" s="431">
        <f>WORKDAY(ZA19,'NEO 5322121'!$A18,'[2]Holiday Schedule'!$B$2:$B$30)</f>
        <v>42269</v>
      </c>
      <c r="ZB18" s="431">
        <f>WORKDAY(ZB19,'NEO 5322121'!$A18,'[2]Holiday Schedule'!$B$2:$B$30)</f>
        <v>42269</v>
      </c>
      <c r="ZC18" s="431">
        <f>WORKDAY(ZC19,'NEO 5322121'!$A18,'[2]Holiday Schedule'!$B$2:$B$30)</f>
        <v>42269</v>
      </c>
      <c r="ZD18" s="431">
        <f>WORKDAY(ZD19,'NEO 5322121'!$A18,'[2]Holiday Schedule'!$B$2:$B$30)</f>
        <v>42269</v>
      </c>
      <c r="ZE18" s="431">
        <f>WORKDAY(ZE19,'NEO 5322121'!$A18,'[2]Holiday Schedule'!$B$2:$B$30)</f>
        <v>42269</v>
      </c>
      <c r="ZF18" s="431">
        <f>WORKDAY(ZF19,'NEO 5322121'!$A18,'[2]Holiday Schedule'!$B$2:$B$30)</f>
        <v>42269</v>
      </c>
      <c r="ZG18" s="431">
        <f>WORKDAY(ZG19,'NEO 5322121'!$A18,'[2]Holiday Schedule'!$B$2:$B$30)</f>
        <v>42269</v>
      </c>
      <c r="ZH18" s="431">
        <f>WORKDAY(ZH19,'NEO 5322121'!$A18,'[2]Holiday Schedule'!$B$2:$B$30)</f>
        <v>42269</v>
      </c>
      <c r="ZI18" s="431">
        <f>WORKDAY(ZI19,'NEO 5322121'!$A18,'[2]Holiday Schedule'!$B$2:$B$30)</f>
        <v>42269</v>
      </c>
      <c r="ZJ18" s="431">
        <f>WORKDAY(ZJ19,'NEO 5322121'!$A18,'[2]Holiday Schedule'!$B$2:$B$30)</f>
        <v>42269</v>
      </c>
      <c r="ZK18" s="431">
        <f>WORKDAY(ZK19,'NEO 5322121'!$A18,'[2]Holiday Schedule'!$B$2:$B$30)</f>
        <v>42269</v>
      </c>
      <c r="ZL18" s="431">
        <f>WORKDAY(ZL19,'NEO 5322121'!$A18,'[2]Holiday Schedule'!$B$2:$B$30)</f>
        <v>42269</v>
      </c>
      <c r="ZM18" s="431">
        <f>WORKDAY(ZM19,'NEO 5322121'!$A18,'[2]Holiday Schedule'!$B$2:$B$30)</f>
        <v>42269</v>
      </c>
      <c r="ZN18" s="431">
        <f>WORKDAY(ZN19,'NEO 5322121'!$A18,'[2]Holiday Schedule'!$B$2:$B$30)</f>
        <v>42269</v>
      </c>
      <c r="ZO18" s="431">
        <f>WORKDAY(ZO19,'NEO 5322121'!$A18,'[2]Holiday Schedule'!$B$2:$B$30)</f>
        <v>42269</v>
      </c>
      <c r="ZP18" s="431">
        <f>WORKDAY(ZP19,'NEO 5322121'!$A18,'[2]Holiday Schedule'!$B$2:$B$30)</f>
        <v>42269</v>
      </c>
      <c r="ZQ18" s="431">
        <f>WORKDAY(ZQ19,'NEO 5322121'!$A18,'[2]Holiday Schedule'!$B$2:$B$30)</f>
        <v>42269</v>
      </c>
      <c r="ZR18" s="431">
        <f>WORKDAY(ZR19,'NEO 5322121'!$A18,'[2]Holiday Schedule'!$B$2:$B$30)</f>
        <v>42269</v>
      </c>
      <c r="ZS18" s="431">
        <f>WORKDAY(ZS19,'NEO 5322121'!$A18,'[2]Holiday Schedule'!$B$2:$B$30)</f>
        <v>42269</v>
      </c>
      <c r="ZT18" s="431">
        <f>WORKDAY(ZT19,'NEO 5322121'!$A18,'[2]Holiday Schedule'!$B$2:$B$30)</f>
        <v>42269</v>
      </c>
      <c r="ZU18" s="431">
        <f>WORKDAY(ZU19,'NEO 5322121'!$A18,'[2]Holiday Schedule'!$B$2:$B$30)</f>
        <v>42269</v>
      </c>
      <c r="ZV18" s="431">
        <f>WORKDAY(ZV19,'NEO 5322121'!$A18,'[2]Holiday Schedule'!$B$2:$B$30)</f>
        <v>42269</v>
      </c>
      <c r="ZW18" s="431">
        <f>WORKDAY(ZW19,'NEO 5322121'!$A18,'[2]Holiday Schedule'!$B$2:$B$30)</f>
        <v>42269</v>
      </c>
      <c r="ZX18" s="431">
        <f>WORKDAY(ZX19,'NEO 5322121'!$A18,'[2]Holiday Schedule'!$B$2:$B$30)</f>
        <v>42269</v>
      </c>
      <c r="ZY18" s="431">
        <f>WORKDAY(ZY19,'NEO 5322121'!$A18,'[2]Holiday Schedule'!$B$2:$B$30)</f>
        <v>42269</v>
      </c>
      <c r="ZZ18" s="431">
        <f>WORKDAY(ZZ19,'NEO 5322121'!$A18,'[2]Holiday Schedule'!$B$2:$B$30)</f>
        <v>42269</v>
      </c>
      <c r="AAA18" s="431">
        <f>WORKDAY(AAA19,'NEO 5322121'!$A18,'[2]Holiday Schedule'!$B$2:$B$30)</f>
        <v>42269</v>
      </c>
      <c r="AAB18" s="431">
        <f>WORKDAY(AAB19,'NEO 5322121'!$A18,'[2]Holiday Schedule'!$B$2:$B$30)</f>
        <v>42269</v>
      </c>
      <c r="AAC18" s="431">
        <f>WORKDAY(AAC19,'NEO 5322121'!$A18,'[2]Holiday Schedule'!$B$2:$B$30)</f>
        <v>42269</v>
      </c>
      <c r="AAD18" s="431">
        <f>WORKDAY(AAD19,'NEO 5322121'!$A18,'[2]Holiday Schedule'!$B$2:$B$30)</f>
        <v>42269</v>
      </c>
      <c r="AAE18" s="431">
        <f>WORKDAY(AAE19,'NEO 5322121'!$A18,'[2]Holiday Schedule'!$B$2:$B$30)</f>
        <v>42269</v>
      </c>
      <c r="AAF18" s="436"/>
      <c r="AAG18" s="431">
        <f>WORKDAY(AAG19,'NEO 5322121'!$A18,'[2]Holiday Schedule'!$B$2:$B$30)</f>
        <v>42269</v>
      </c>
      <c r="AAH18" s="431">
        <f>WORKDAY(AAH19,'NEO 5322121'!$A18,'[2]Holiday Schedule'!$B$2:$B$30)</f>
        <v>42269</v>
      </c>
      <c r="AAI18" s="431">
        <f>WORKDAY(AAI19,'NEO 5322121'!$A18,'[2]Holiday Schedule'!$B$2:$B$30)</f>
        <v>42269</v>
      </c>
      <c r="AAJ18" s="431">
        <f>WORKDAY(AAJ19,'NEO 5322121'!$A18,'[2]Holiday Schedule'!$B$2:$B$30)</f>
        <v>42269</v>
      </c>
      <c r="AAK18" s="431">
        <f>WORKDAY(AAK19,'NEO 5322121'!$A18,'[2]Holiday Schedule'!$B$2:$B$30)</f>
        <v>42269</v>
      </c>
      <c r="AAL18" s="431">
        <f>WORKDAY(AAL19,'NEO 5322121'!$A18,'[2]Holiday Schedule'!$B$2:$B$30)</f>
        <v>42269</v>
      </c>
      <c r="AAM18" s="431">
        <f>WORKDAY(AAM19,'NEO 5322121'!$A18,'[2]Holiday Schedule'!$B$2:$B$30)</f>
        <v>42269</v>
      </c>
      <c r="AAN18" s="431">
        <f>WORKDAY(AAN19,'NEO 5322121'!$A18,'[2]Holiday Schedule'!$B$2:$B$30)</f>
        <v>42269</v>
      </c>
      <c r="AAO18" s="431">
        <f>WORKDAY(AAO19,'NEO 5322121'!$A18,'[2]Holiday Schedule'!$B$2:$B$30)</f>
        <v>42269</v>
      </c>
      <c r="AAP18" s="431">
        <f>WORKDAY(AAP19,'NEO 5322121'!$A18,'[2]Holiday Schedule'!$B$2:$B$30)</f>
        <v>42269</v>
      </c>
      <c r="AAQ18" s="431">
        <f>WORKDAY(AAQ19,'NEO 5322121'!$A18,'[2]Holiday Schedule'!$B$2:$B$30)</f>
        <v>42269</v>
      </c>
      <c r="AAR18" s="431">
        <f>WORKDAY(AAR19,'NEO 5322121'!$A18,'[2]Holiday Schedule'!$B$2:$B$30)</f>
        <v>42269</v>
      </c>
      <c r="AAS18" s="431">
        <f>WORKDAY(AAS19,'NEO 5322121'!$A18,'[2]Holiday Schedule'!$B$2:$B$30)</f>
        <v>42269</v>
      </c>
      <c r="AAT18" s="431">
        <f>WORKDAY(AAT19,'NEO 5322121'!$A18,'[2]Holiday Schedule'!$B$2:$B$30)</f>
        <v>42269</v>
      </c>
      <c r="AAU18" s="431">
        <f>WORKDAY(AAU19,'NEO 5322121'!$A18,'[2]Holiday Schedule'!$B$2:$B$30)</f>
        <v>42269</v>
      </c>
      <c r="AAV18" s="431">
        <f>WORKDAY(AAV19,'NEO 5322121'!$A18,'[2]Holiday Schedule'!$B$2:$B$30)</f>
        <v>42269</v>
      </c>
      <c r="AAW18" s="431">
        <f>WORKDAY(AAW19,'NEO 5322121'!$A18,'[2]Holiday Schedule'!$B$2:$B$30)</f>
        <v>42269</v>
      </c>
      <c r="AAX18" s="431">
        <f>WORKDAY(AAX19,'NEO 5322121'!$A18,'[2]Holiday Schedule'!$B$2:$B$30)</f>
        <v>42269</v>
      </c>
      <c r="AAY18" s="431">
        <f>WORKDAY(AAY19,'NEO 5322121'!$A18,'[2]Holiday Schedule'!$B$2:$B$30)</f>
        <v>42269</v>
      </c>
      <c r="AAZ18" s="431">
        <f>WORKDAY(AAZ19,'NEO 5322121'!$A18,'[2]Holiday Schedule'!$B$2:$B$30)</f>
        <v>42269</v>
      </c>
      <c r="ABA18" s="431">
        <f>WORKDAY(ABA19,'NEO 5322121'!$A18,'[2]Holiday Schedule'!$B$2:$B$30)</f>
        <v>42269</v>
      </c>
      <c r="ABB18" s="431">
        <f>WORKDAY(ABB19,'NEO 5322121'!$A18,'[2]Holiday Schedule'!$B$2:$B$30)</f>
        <v>42269</v>
      </c>
      <c r="ABC18" s="431">
        <f>WORKDAY(ABC19,'NEO 5322121'!$A18,'[2]Holiday Schedule'!$B$2:$B$30)</f>
        <v>42269</v>
      </c>
      <c r="ABD18" s="431">
        <f>WORKDAY(ABD19,'NEO 5322121'!$A18,'[2]Holiday Schedule'!$B$2:$B$30)</f>
        <v>42269</v>
      </c>
      <c r="ABE18" s="431">
        <f>WORKDAY(ABE19,'NEO 5322121'!$A18,'[2]Holiday Schedule'!$B$2:$B$30)</f>
        <v>42269</v>
      </c>
      <c r="ABF18" s="431">
        <f>WORKDAY(ABF19,'NEO 5322121'!$A18,'[2]Holiday Schedule'!$B$2:$B$30)</f>
        <v>42269</v>
      </c>
      <c r="ABG18" s="431">
        <f>WORKDAY(ABG19,'NEO 5322121'!$A18,'[2]Holiday Schedule'!$B$2:$B$30)</f>
        <v>42269</v>
      </c>
      <c r="ABH18" s="431">
        <f>WORKDAY(ABH19,'NEO 5322121'!$A18,'[2]Holiday Schedule'!$B$2:$B$30)</f>
        <v>42269</v>
      </c>
      <c r="ABI18" s="431">
        <f>WORKDAY(ABI19,'NEO 5322121'!$A18,'[2]Holiday Schedule'!$B$2:$B$30)</f>
        <v>42269</v>
      </c>
      <c r="ABJ18" s="431">
        <f>WORKDAY(ABJ19,'NEO 5322121'!$A18,'[2]Holiday Schedule'!$B$2:$B$30)</f>
        <v>42269</v>
      </c>
      <c r="ABK18" s="431">
        <f>WORKDAY(ABK19,'NEO 5322121'!$A18,'[2]Holiday Schedule'!$B$2:$B$30)</f>
        <v>42269</v>
      </c>
      <c r="ABL18" s="431">
        <f>WORKDAY(ABL19,'NEO 5322121'!$A18,'[2]Holiday Schedule'!$B$2:$B$30)</f>
        <v>42269</v>
      </c>
      <c r="ABM18" s="431">
        <f>WORKDAY(ABM19,'NEO 5322121'!$A18,'[2]Holiday Schedule'!$B$2:$B$30)</f>
        <v>42269</v>
      </c>
      <c r="ABN18" s="431">
        <f>WORKDAY(ABN19,'NEO 5322121'!$A18,'[2]Holiday Schedule'!$B$2:$B$30)</f>
        <v>42269</v>
      </c>
      <c r="ABO18" s="431">
        <f>WORKDAY(ABO19,'NEO 5322121'!$A18,'[2]Holiday Schedule'!$B$2:$B$30)</f>
        <v>42269</v>
      </c>
      <c r="ABP18" s="431">
        <f>WORKDAY(ABP19,'NEO 5322121'!$A18,'[2]Holiday Schedule'!$B$2:$B$30)</f>
        <v>42269</v>
      </c>
      <c r="ABQ18" s="431">
        <f>WORKDAY(ABQ19,'NEO 5322121'!$A18,'[2]Holiday Schedule'!$B$2:$B$30)</f>
        <v>42269</v>
      </c>
      <c r="ABR18" s="431">
        <f>WORKDAY(ABR19,'NEO 5322121'!$A18,'[2]Holiday Schedule'!$B$2:$B$30)</f>
        <v>42269</v>
      </c>
      <c r="ABS18" s="431">
        <f>WORKDAY(ABS19,'NEO 5322121'!$A18,'[2]Holiday Schedule'!$B$2:$B$30)</f>
        <v>42269</v>
      </c>
      <c r="ABT18" s="431">
        <f>WORKDAY(ABT19,'NEO 5322121'!$A18,'[2]Holiday Schedule'!$B$2:$B$30)</f>
        <v>42269</v>
      </c>
      <c r="ABU18" s="431">
        <f>WORKDAY(ABU19,'NEO 5322121'!$A18,'[2]Holiday Schedule'!$B$2:$B$30)</f>
        <v>42269</v>
      </c>
      <c r="ABV18" s="431">
        <f>WORKDAY(ABV19,'NEO 5322121'!$A18,'[2]Holiday Schedule'!$B$2:$B$30)</f>
        <v>42269</v>
      </c>
      <c r="ABW18" s="431">
        <f>WORKDAY(ABW19,'NEO 5322121'!$A18,'[2]Holiday Schedule'!$B$2:$B$30)</f>
        <v>42269</v>
      </c>
      <c r="ABX18" s="431">
        <f>WORKDAY(ABX19,'NEO 5322121'!$A18,'[2]Holiday Schedule'!$B$2:$B$30)</f>
        <v>42269</v>
      </c>
      <c r="ABY18" s="431">
        <f>WORKDAY(ABY19,'NEO 5322121'!$A18,'[2]Holiday Schedule'!$B$2:$B$30)</f>
        <v>42269</v>
      </c>
      <c r="ABZ18" s="431">
        <f>WORKDAY(ABZ19,'NEO 5322121'!$A18,'[2]Holiday Schedule'!$B$2:$B$30)</f>
        <v>42269</v>
      </c>
      <c r="ACA18" s="431">
        <f>WORKDAY(ACA19,'NEO 5322121'!$A18,'[2]Holiday Schedule'!$B$2:$B$30)</f>
        <v>42269</v>
      </c>
    </row>
    <row r="19" spans="1:755" ht="11.25" customHeight="1">
      <c r="A19" s="32">
        <v>0.5</v>
      </c>
      <c r="B19" s="97" t="s">
        <v>59</v>
      </c>
      <c r="C19" s="437"/>
      <c r="D19" s="39"/>
      <c r="E19" s="437"/>
      <c r="F19" s="437"/>
      <c r="G19" s="437"/>
      <c r="H19" s="437"/>
      <c r="I19" s="437"/>
      <c r="J19" s="437"/>
      <c r="K19" s="437"/>
      <c r="L19" s="437"/>
      <c r="M19" s="437"/>
      <c r="N19" s="437"/>
      <c r="O19" s="437"/>
      <c r="P19" s="437"/>
      <c r="Q19" s="437"/>
      <c r="R19" s="437"/>
      <c r="S19" s="437"/>
      <c r="T19" s="437"/>
      <c r="U19" s="437"/>
      <c r="V19" s="437"/>
      <c r="W19" s="437"/>
      <c r="X19" s="104"/>
      <c r="Y19" s="268"/>
      <c r="Z19" s="282"/>
      <c r="AA19" s="431"/>
      <c r="AB19" s="431"/>
      <c r="AC19" s="431"/>
      <c r="AD19" s="431"/>
      <c r="AE19" s="431"/>
      <c r="AF19" s="431"/>
      <c r="AG19" s="269"/>
      <c r="AH19" s="431"/>
      <c r="AI19" s="448"/>
      <c r="AJ19" s="431"/>
      <c r="AK19" s="431"/>
      <c r="AL19" s="431"/>
      <c r="AM19" s="431"/>
      <c r="AN19" s="431"/>
      <c r="AO19" s="283"/>
      <c r="AP19" s="431"/>
      <c r="AQ19" s="431"/>
      <c r="AR19" s="431"/>
      <c r="AS19" s="431" t="s">
        <v>964</v>
      </c>
      <c r="AT19" s="431"/>
      <c r="AU19" s="431"/>
      <c r="AV19" s="431"/>
      <c r="AW19" s="431"/>
      <c r="AX19" s="431"/>
      <c r="AY19" s="431"/>
      <c r="AZ19" s="431"/>
      <c r="BA19" s="431"/>
      <c r="BB19" s="431"/>
      <c r="BC19" s="431"/>
      <c r="BD19" s="431"/>
      <c r="BE19" s="431"/>
      <c r="BF19" s="431"/>
      <c r="BG19" s="431"/>
      <c r="BH19" s="431"/>
      <c r="BI19" s="431"/>
      <c r="BJ19" s="449"/>
      <c r="BK19" s="431"/>
      <c r="BL19" s="431"/>
      <c r="BM19" s="431"/>
      <c r="BN19" s="431"/>
      <c r="BO19" s="431"/>
      <c r="BP19" s="431"/>
      <c r="BQ19" s="431"/>
      <c r="BR19" s="431"/>
      <c r="BS19" s="431"/>
      <c r="BT19" s="431"/>
      <c r="BU19" s="431"/>
      <c r="BV19" s="431"/>
      <c r="BW19" s="438">
        <f>WORKDAY(BW20,$A19,'[2]Holiday Schedule'!$B$2:$B$30)</f>
        <v>42263</v>
      </c>
      <c r="BX19" s="438"/>
      <c r="BY19" s="438"/>
      <c r="BZ19" s="438"/>
      <c r="CA19" s="438"/>
      <c r="CB19" s="438"/>
      <c r="CC19" s="438"/>
      <c r="CD19" s="438"/>
      <c r="CE19" s="438"/>
      <c r="CF19" s="438"/>
      <c r="CG19" s="438"/>
      <c r="CH19" s="438"/>
      <c r="CI19" s="438">
        <v>42266</v>
      </c>
      <c r="CJ19" s="438">
        <v>42265</v>
      </c>
      <c r="CK19" s="438">
        <v>42265</v>
      </c>
      <c r="CL19" s="438">
        <v>42266</v>
      </c>
      <c r="CM19" s="438">
        <v>42266</v>
      </c>
      <c r="CN19" s="438">
        <v>42266</v>
      </c>
      <c r="CO19" s="438">
        <v>42266</v>
      </c>
      <c r="CP19" s="438">
        <v>42266</v>
      </c>
      <c r="CQ19" s="436"/>
      <c r="CR19" s="443">
        <f>WORKDAY(CR20,$A19,'[2]Holiday Schedule'!$B$2:$B$30)</f>
        <v>42268</v>
      </c>
      <c r="CS19" s="438">
        <f>WORKDAY(CS20,$A19,'[2]Holiday Schedule'!$B$2:$B$30)</f>
        <v>42268</v>
      </c>
      <c r="CT19" s="438">
        <f>WORKDAY(CT20,$A19,'[2]Holiday Schedule'!$B$2:$B$30)</f>
        <v>42268</v>
      </c>
      <c r="CU19" s="438">
        <f>WORKDAY(CU20,$A19,'[2]Holiday Schedule'!$B$2:$B$30)</f>
        <v>42268</v>
      </c>
      <c r="CV19" s="438">
        <f>WORKDAY(CV20,$A19,'[2]Holiday Schedule'!$B$2:$B$30)</f>
        <v>42268</v>
      </c>
      <c r="CW19" s="438">
        <v>42265</v>
      </c>
      <c r="CX19" s="438">
        <v>42265</v>
      </c>
      <c r="CY19" s="438">
        <v>42265</v>
      </c>
      <c r="CZ19" s="438">
        <v>42266</v>
      </c>
      <c r="DA19" s="438">
        <f>WORKDAY(DA20,$A19,'[2]Holiday Schedule'!$B$2:$B$30)</f>
        <v>42268</v>
      </c>
      <c r="DB19" s="438">
        <v>42270</v>
      </c>
      <c r="DC19" s="438">
        <v>42270</v>
      </c>
      <c r="DD19" s="438">
        <v>42270</v>
      </c>
      <c r="DE19" s="441">
        <v>42270</v>
      </c>
      <c r="DF19" s="438">
        <v>42270</v>
      </c>
      <c r="DG19" s="438">
        <v>42270</v>
      </c>
      <c r="DH19" s="438">
        <v>42270</v>
      </c>
      <c r="DI19" s="438">
        <v>42270</v>
      </c>
      <c r="DJ19" s="438">
        <v>42270</v>
      </c>
      <c r="DK19" s="438">
        <v>42270</v>
      </c>
      <c r="DL19" s="438">
        <v>42270</v>
      </c>
      <c r="DM19" s="438">
        <v>42270</v>
      </c>
      <c r="DN19" s="438">
        <v>42270</v>
      </c>
      <c r="DO19" s="438">
        <v>42270</v>
      </c>
      <c r="DP19" s="438">
        <v>42270</v>
      </c>
      <c r="DQ19" s="438">
        <f>WORKDAY(DQ20,$A19,'[2]Holiday Schedule'!$B$2:$B$30)</f>
        <v>42271</v>
      </c>
      <c r="DR19" s="438">
        <v>42270</v>
      </c>
      <c r="DS19" s="438"/>
      <c r="DT19" s="438"/>
      <c r="DU19" s="449"/>
      <c r="DV19" s="438">
        <v>42265</v>
      </c>
      <c r="DW19" s="438"/>
      <c r="DX19" s="438">
        <v>42270</v>
      </c>
      <c r="DY19" s="438">
        <v>42271</v>
      </c>
      <c r="DZ19" s="438">
        <v>42271</v>
      </c>
      <c r="EA19" s="438">
        <v>42271</v>
      </c>
      <c r="EB19" s="438">
        <v>42271</v>
      </c>
      <c r="EC19" s="438">
        <v>42271</v>
      </c>
      <c r="ED19" s="441">
        <v>42271</v>
      </c>
      <c r="EE19" s="438">
        <v>42271</v>
      </c>
      <c r="EF19" s="438">
        <v>42271</v>
      </c>
      <c r="EG19" s="438">
        <v>42271</v>
      </c>
      <c r="EH19" s="438">
        <v>42271</v>
      </c>
      <c r="EI19" s="438">
        <v>42271</v>
      </c>
      <c r="EJ19" s="438">
        <v>42271</v>
      </c>
      <c r="EK19" s="479">
        <v>42279</v>
      </c>
      <c r="EL19" s="431">
        <f>WORKDAY(EL20,'NEO 5322121'!$A19,'[2]Holiday Schedule'!$B$2:$B$30)</f>
        <v>42278</v>
      </c>
      <c r="EM19" s="431">
        <f>WORKDAY(EM20,'NEO 5322121'!$A19,'[2]Holiday Schedule'!$B$2:$B$30)</f>
        <v>42278</v>
      </c>
      <c r="EN19" s="431">
        <f>WORKDAY(EN20,'NEO 5322121'!$A19,'[2]Holiday Schedule'!$B$2:$B$30)</f>
        <v>42278</v>
      </c>
      <c r="EO19" s="431">
        <f>WORKDAY(EO20,'NEO 5322121'!$A19,'[2]Holiday Schedule'!$B$2:$B$30)</f>
        <v>42278</v>
      </c>
      <c r="EP19" s="431">
        <f>WORKDAY(EP20,'NEO 5322121'!$A19,'[2]Holiday Schedule'!$B$2:$B$30)</f>
        <v>42278</v>
      </c>
      <c r="EQ19" s="431">
        <f>WORKDAY(EQ20,'NEO 5322121'!$A19,'[2]Holiday Schedule'!$B$2:$B$30)</f>
        <v>42278</v>
      </c>
      <c r="ER19" s="431">
        <f>WORKDAY(ER20,'NEO 5322121'!$A19,'[2]Holiday Schedule'!$B$2:$B$30)</f>
        <v>42278</v>
      </c>
      <c r="ES19" s="431">
        <f>WORKDAY(ES20,'NEO 5322121'!$A19,'[2]Holiday Schedule'!$B$2:$B$30)</f>
        <v>42278</v>
      </c>
      <c r="ET19" s="431">
        <f>WORKDAY(ET20,'NEO 5322121'!$A19,'[2]Holiday Schedule'!$B$2:$B$30)</f>
        <v>42278</v>
      </c>
      <c r="EU19" s="479">
        <v>42279</v>
      </c>
      <c r="EV19" s="431">
        <f>WORKDAY(EV20,'NEO 5322121'!$A19,'[2]Holiday Schedule'!$B$2:$B$30)</f>
        <v>42278</v>
      </c>
      <c r="EW19" s="431">
        <f>WORKDAY(EW20,'NEO 5322121'!$A19,'[2]Holiday Schedule'!$B$2:$B$30)</f>
        <v>42278</v>
      </c>
      <c r="EX19" s="431">
        <f>WORKDAY(EX20,'NEO 5322121'!$A19,'[2]Holiday Schedule'!$B$2:$B$30)</f>
        <v>42278</v>
      </c>
      <c r="EY19" s="431">
        <f>WORKDAY(EY20,'NEO 5322121'!$A19,'[2]Holiday Schedule'!$B$2:$B$30)</f>
        <v>42278</v>
      </c>
      <c r="EZ19" s="435"/>
      <c r="FA19" s="431">
        <f>WORKDAY(FA20,'NEO 5322121'!$A19,'[2]Holiday Schedule'!$B$2:$B$30)</f>
        <v>42278</v>
      </c>
      <c r="FB19" s="441">
        <f>WORKDAY(FB20,'NEO 5322121'!$A19,'[2]Holiday Schedule'!$B$2:$B$30)</f>
        <v>42278</v>
      </c>
      <c r="FC19" s="431">
        <f>WORKDAY(FC20,'NEO 5322121'!$A19,'[2]Holiday Schedule'!$B$2:$B$30)</f>
        <v>42278</v>
      </c>
      <c r="FD19" s="431">
        <f>WORKDAY(FD20,'NEO 5322121'!$A19,'[2]Holiday Schedule'!$B$2:$B$30)</f>
        <v>42278</v>
      </c>
      <c r="FE19" s="479">
        <v>42282</v>
      </c>
      <c r="FF19" s="431">
        <f>WORKDAY(FF20,'NEO 5322121'!$A19,'[2]Holiday Schedule'!$B$2:$B$30)</f>
        <v>42282</v>
      </c>
      <c r="FG19" s="431">
        <f>WORKDAY(FG20,'NEO 5322121'!$A19,'[2]Holiday Schedule'!$B$2:$B$30)</f>
        <v>42282</v>
      </c>
      <c r="FH19" s="431">
        <f>WORKDAY(FH20,'NEO 5322121'!$A19,'[2]Holiday Schedule'!$B$2:$B$30)</f>
        <v>42282</v>
      </c>
      <c r="FI19" s="431">
        <f>WORKDAY(FI20,'NEO 5322121'!$A19,'[2]Holiday Schedule'!$B$2:$B$30)</f>
        <v>42282</v>
      </c>
      <c r="FJ19" s="431">
        <f>WORKDAY(FJ20,'NEO 5322121'!$A19,'[2]Holiday Schedule'!$B$2:$B$30)</f>
        <v>42282</v>
      </c>
      <c r="FK19" s="479">
        <v>42283</v>
      </c>
      <c r="FL19" s="431">
        <f>WORKDAY(FL20,'NEO 5322121'!$A19,'[2]Holiday Schedule'!$B$2:$B$30)</f>
        <v>42282</v>
      </c>
      <c r="FM19" s="431">
        <f>WORKDAY(FM20,'NEO 5322121'!$A19,'[2]Holiday Schedule'!$B$2:$B$30)</f>
        <v>42282</v>
      </c>
      <c r="FN19" s="431">
        <f>WORKDAY(FN20,'NEO 5322121'!$A19,'[2]Holiday Schedule'!$B$2:$B$30)</f>
        <v>42282</v>
      </c>
      <c r="FO19" s="431">
        <f>WORKDAY(FO20,'NEO 5322121'!$A19,'[2]Holiday Schedule'!$B$2:$B$30)</f>
        <v>42282</v>
      </c>
      <c r="FP19" s="431">
        <f>WORKDAY(FP20,'NEO 5322121'!$A19,'[2]Holiday Schedule'!$B$2:$B$30)</f>
        <v>42282</v>
      </c>
      <c r="FQ19" s="431">
        <f>WORKDAY(FQ20,'NEO 5322121'!$A19,'[2]Holiday Schedule'!$B$2:$B$30)</f>
        <v>42282</v>
      </c>
      <c r="FR19" s="431">
        <f>WORKDAY(FR20,'NEO 5322121'!$A19,'[2]Holiday Schedule'!$B$2:$B$30)</f>
        <v>42282</v>
      </c>
      <c r="FS19" s="431">
        <f>WORKDAY(FS20,'NEO 5322121'!$A19,'[2]Holiday Schedule'!$B$2:$B$30)</f>
        <v>42282</v>
      </c>
      <c r="FT19" s="431">
        <f>WORKDAY(FT20,'NEO 5322121'!$A19,'[2]Holiday Schedule'!$B$2:$B$30)</f>
        <v>42282</v>
      </c>
      <c r="FU19" s="431">
        <f>WORKDAY(FU20,'NEO 5322121'!$A19,'[2]Holiday Schedule'!$B$2:$B$30)</f>
        <v>42282</v>
      </c>
      <c r="FV19" s="431">
        <f>WORKDAY(FV20,'NEO 5322121'!$A19,'[2]Holiday Schedule'!$B$2:$B$30)</f>
        <v>42282</v>
      </c>
      <c r="FW19" s="431">
        <f>WORKDAY(FW20,'NEO 5322121'!$A19,'[2]Holiday Schedule'!$B$2:$B$30)</f>
        <v>42282</v>
      </c>
      <c r="FX19" s="431">
        <f>WORKDAY(FX20,'NEO 5322121'!$A19,'[2]Holiday Schedule'!$B$2:$B$30)</f>
        <v>42282</v>
      </c>
      <c r="FY19" s="431">
        <f>WORKDAY(FY20,'NEO 5322121'!$A19,'[2]Holiday Schedule'!$B$2:$B$30)</f>
        <v>42282</v>
      </c>
      <c r="FZ19" s="431">
        <f>WORKDAY(FZ20,'NEO 5322121'!$A19,'[2]Holiday Schedule'!$B$2:$B$30)</f>
        <v>42282</v>
      </c>
      <c r="GA19" s="441">
        <f>WORKDAY(GA20,'NEO 5322121'!$A19,'[2]Holiday Schedule'!$B$2:$B$30)</f>
        <v>42282</v>
      </c>
      <c r="GB19" s="431">
        <f>WORKDAY(GB20,'NEO 5322121'!$A19,'[2]Holiday Schedule'!$B$2:$B$30)</f>
        <v>42282</v>
      </c>
      <c r="GC19" s="431">
        <f>WORKDAY(GC20,'NEO 5322121'!$A19,'[2]Holiday Schedule'!$B$2:$B$30)</f>
        <v>42282</v>
      </c>
      <c r="GD19" s="431">
        <f>WORKDAY(GD20,'NEO 5322121'!$A19,'[2]Holiday Schedule'!$B$2:$B$30)</f>
        <v>42283</v>
      </c>
      <c r="GE19" s="431">
        <f>WORKDAY(GE20,'NEO 5322121'!$A19,'[2]Holiday Schedule'!$B$2:$B$30)</f>
        <v>42283</v>
      </c>
      <c r="GF19" s="431">
        <f>WORKDAY(GF20,'NEO 5322121'!$A19,'[2]Holiday Schedule'!$B$2:$B$30)</f>
        <v>42283</v>
      </c>
      <c r="GG19" s="431">
        <f>WORKDAY(GG20,'NEO 5322121'!$A19,'[2]Holiday Schedule'!$B$2:$B$30)</f>
        <v>42283</v>
      </c>
      <c r="GH19" s="431">
        <f>WORKDAY(GH20,'NEO 5322121'!$A19,'[2]Holiday Schedule'!$B$2:$B$30)</f>
        <v>42283</v>
      </c>
      <c r="GI19" s="431">
        <f>WORKDAY(GI20,'NEO 5322121'!$A19,'[2]Holiday Schedule'!$B$2:$B$30)</f>
        <v>42283</v>
      </c>
      <c r="GJ19" s="431">
        <f>WORKDAY(GJ20,'NEO 5322121'!$A19,'[2]Holiday Schedule'!$B$2:$B$30)</f>
        <v>42283</v>
      </c>
      <c r="GK19" s="431">
        <f>WORKDAY(GK20,'NEO 5322121'!$A19,'[2]Holiday Schedule'!$B$2:$B$30)</f>
        <v>42283</v>
      </c>
      <c r="GL19" s="431">
        <f>WORKDAY(GL20,'NEO 5322121'!$A19,'[2]Holiday Schedule'!$B$2:$B$30)</f>
        <v>42283</v>
      </c>
      <c r="GM19" s="431">
        <f>WORKDAY(GM20,'NEO 5322121'!$A19,'[2]Holiday Schedule'!$B$2:$B$30)</f>
        <v>42283</v>
      </c>
      <c r="GN19" s="431">
        <f>WORKDAY(GN20,'NEO 5322121'!$A19,'[2]Holiday Schedule'!$B$2:$B$30)</f>
        <v>42283</v>
      </c>
      <c r="GO19" s="431">
        <f>WORKDAY(GO20,'NEO 5322121'!$A19,'[2]Holiday Schedule'!$B$2:$B$30)</f>
        <v>42283</v>
      </c>
      <c r="GP19" s="431">
        <f>WORKDAY(GP20,'NEO 5322121'!$A19,'[2]Holiday Schedule'!$B$2:$B$30)</f>
        <v>42283</v>
      </c>
      <c r="GQ19" s="431">
        <f>WORKDAY(GQ20,'NEO 5322121'!$A19,'[2]Holiday Schedule'!$B$2:$B$30)</f>
        <v>42283</v>
      </c>
      <c r="GR19" s="431">
        <f>WORKDAY(GR20,'NEO 5322121'!$A19,'[2]Holiday Schedule'!$B$2:$B$30)</f>
        <v>42283</v>
      </c>
      <c r="GS19" s="431">
        <f>WORKDAY(GS20,'NEO 5322121'!$A19,'[2]Holiday Schedule'!$B$2:$B$30)</f>
        <v>42283</v>
      </c>
      <c r="GT19" s="431">
        <f>WORKDAY(GT20,'NEO 5322121'!$A19,'[2]Holiday Schedule'!$B$2:$B$30)</f>
        <v>42283</v>
      </c>
      <c r="GU19" s="431">
        <f>WORKDAY(GU20,'NEO 5322121'!$A19,'[2]Holiday Schedule'!$B$2:$B$30)</f>
        <v>42290</v>
      </c>
      <c r="GV19" s="431">
        <f>WORKDAY(GV20,'NEO 5322121'!$A19,'[2]Holiday Schedule'!$B$2:$B$30)</f>
        <v>42290</v>
      </c>
      <c r="GW19" s="434"/>
      <c r="GX19" s="431">
        <f>WORKDAY(GX20,'NEO 5322121'!$A19,'[2]Holiday Schedule'!$B$2:$B$30)</f>
        <v>42290</v>
      </c>
      <c r="GY19" s="431">
        <f>WORKDAY(GY20,'NEO 5322121'!$A19,'[2]Holiday Schedule'!$B$2:$B$30)</f>
        <v>42290</v>
      </c>
      <c r="GZ19" s="431">
        <f>WORKDAY(GZ20,'NEO 5322121'!$A19,'[2]Holiday Schedule'!$B$2:$B$30)</f>
        <v>42290</v>
      </c>
      <c r="HA19" s="431">
        <f>WORKDAY(HA20,'NEO 5322121'!$A19,'[2]Holiday Schedule'!$B$2:$B$30)</f>
        <v>42290</v>
      </c>
      <c r="HB19" s="431">
        <f>WORKDAY(HB20,'NEO 5322121'!$A19,'[2]Holiday Schedule'!$B$2:$B$30)</f>
        <v>42290</v>
      </c>
      <c r="HC19" s="431">
        <f>WORKDAY(HC20,'NEO 5322121'!$A19,'[2]Holiday Schedule'!$B$2:$B$30)</f>
        <v>42290</v>
      </c>
      <c r="HD19" s="431">
        <f>WORKDAY(HD20,'NEO 5322121'!$A19,'[2]Holiday Schedule'!$B$2:$B$30)</f>
        <v>42290</v>
      </c>
      <c r="HE19" s="431">
        <f>WORKDAY(HE20,'NEO 5322121'!$A19,'[2]Holiday Schedule'!$B$2:$B$30)</f>
        <v>42290</v>
      </c>
      <c r="HF19" s="431">
        <f>WORKDAY(HF20,'NEO 5322121'!$A19,'[2]Holiday Schedule'!$B$2:$B$30)</f>
        <v>42290</v>
      </c>
      <c r="HG19" s="431">
        <f>WORKDAY(HG20,'NEO 5322121'!$A19,'[2]Holiday Schedule'!$B$2:$B$30)</f>
        <v>42290</v>
      </c>
      <c r="HH19" s="431">
        <f>WORKDAY(HH20,'NEO 5322121'!$A19,'[2]Holiday Schedule'!$B$2:$B$30)</f>
        <v>42290</v>
      </c>
      <c r="HI19" s="431">
        <f>WORKDAY(HI20,'NEO 5322121'!$A19,'[2]Holiday Schedule'!$B$2:$B$30)</f>
        <v>42290</v>
      </c>
      <c r="HJ19" s="431">
        <f>WORKDAY(HJ20,'NEO 5322121'!$A19,'[2]Holiday Schedule'!$B$2:$B$30)</f>
        <v>42283</v>
      </c>
      <c r="HK19" s="431">
        <f>WORKDAY(HK20,'NEO 5322121'!$A19,'[2]Holiday Schedule'!$B$2:$B$30)</f>
        <v>42290</v>
      </c>
      <c r="HL19" s="431">
        <f>WORKDAY(HL20,'NEO 5322121'!$A19,'[2]Holiday Schedule'!$B$2:$B$30)</f>
        <v>42290</v>
      </c>
      <c r="HM19" s="431">
        <f>WORKDAY(HM20,'NEO 5322121'!$A19,'[2]Holiday Schedule'!$B$2:$B$30)</f>
        <v>42290</v>
      </c>
      <c r="HN19" s="431">
        <f>WORKDAY(HN20,'NEO 5322121'!$A19,'[2]Holiday Schedule'!$B$2:$B$30)</f>
        <v>42292</v>
      </c>
      <c r="HO19" s="431">
        <f>WORKDAY(HO20,'NEO 5322121'!$A19,'[2]Holiday Schedule'!$B$2:$B$30)</f>
        <v>42292</v>
      </c>
      <c r="HP19" s="431">
        <f>WORKDAY(HP20,'NEO 5322121'!$A19,'[2]Holiday Schedule'!$B$2:$B$30)</f>
        <v>42292</v>
      </c>
      <c r="HQ19" s="431">
        <f>WORKDAY(HQ20,'NEO 5322121'!$A19,'[2]Holiday Schedule'!$B$2:$B$30)</f>
        <v>42292</v>
      </c>
      <c r="HR19" s="431">
        <f>WORKDAY(HR20,'NEO 5322121'!$A19,'[2]Holiday Schedule'!$B$2:$B$30)</f>
        <v>42292</v>
      </c>
      <c r="HS19" s="431">
        <f>WORKDAY(HS20,'NEO 5322121'!$A19,'[2]Holiday Schedule'!$B$2:$B$30)</f>
        <v>42292</v>
      </c>
      <c r="HT19" s="431">
        <f>WORKDAY(HT20,'NEO 5322121'!$A19,'[2]Holiday Schedule'!$B$2:$B$30)</f>
        <v>42291</v>
      </c>
      <c r="HU19" s="431">
        <f>WORKDAY(HU20,'NEO 5322121'!$A19,'[2]Holiday Schedule'!$B$2:$B$30)</f>
        <v>42292</v>
      </c>
      <c r="HV19" s="431">
        <f>WORKDAY(HV20,'NEO 5322121'!$A19,'[2]Holiday Schedule'!$B$2:$B$30)</f>
        <v>42292</v>
      </c>
      <c r="HW19" s="431">
        <f>WORKDAY(HW20,'NEO 5322121'!$A19,'[2]Holiday Schedule'!$B$2:$B$30)</f>
        <v>42292</v>
      </c>
      <c r="HX19" s="431">
        <f>WORKDAY(HX20,'NEO 5322121'!$A19,'[2]Holiday Schedule'!$B$2:$B$30)</f>
        <v>42292</v>
      </c>
      <c r="HY19" s="431">
        <f>WORKDAY(HY20,'NEO 5322121'!$A19,'[2]Holiday Schedule'!$B$2:$B$30)</f>
        <v>42291</v>
      </c>
      <c r="HZ19" s="431">
        <f>WORKDAY(HZ20,'NEO 5322121'!$A19,'[2]Holiday Schedule'!$B$2:$B$30)</f>
        <v>42291</v>
      </c>
      <c r="IA19" s="431">
        <f>WORKDAY(IA20,'NEO 5322121'!$A19,'[2]Holiday Schedule'!$B$2:$B$30)</f>
        <v>42291</v>
      </c>
      <c r="IB19" s="436"/>
      <c r="IC19" s="431">
        <f>WORKDAY(IC20,'NEO 5322121'!$A19,'[2]Holiday Schedule'!$B$2:$B$30)</f>
        <v>42291</v>
      </c>
      <c r="ID19" s="431">
        <f>WORKDAY(ID20,'NEO 5322121'!$A19,'[2]Holiday Schedule'!$B$2:$B$30)</f>
        <v>42291</v>
      </c>
      <c r="IE19" s="431">
        <f>WORKDAY(IE20,'NEO 5322121'!$A19,'[2]Holiday Schedule'!$B$2:$B$30)</f>
        <v>42292</v>
      </c>
      <c r="IF19" s="431">
        <f>WORKDAY(IF20,'NEO 5322121'!$A19,'[2]Holiday Schedule'!$B$2:$B$30)</f>
        <v>42291</v>
      </c>
      <c r="IG19" s="431">
        <f>WORKDAY(IG20,'NEO 5322121'!$A19,'[2]Holiday Schedule'!$B$2:$B$30)</f>
        <v>42291</v>
      </c>
      <c r="IH19" s="431">
        <f>WORKDAY(IH20,'NEO 5322121'!$A19,'[2]Holiday Schedule'!$B$2:$B$30)</f>
        <v>42293</v>
      </c>
      <c r="II19" s="431">
        <f>WORKDAY(II20,'NEO 5322121'!$A19,'[2]Holiday Schedule'!$B$2:$B$30)</f>
        <v>42293</v>
      </c>
      <c r="IJ19" s="431">
        <f>WORKDAY(IJ20,'NEO 5322121'!$A19,'[2]Holiday Schedule'!$B$2:$B$30)</f>
        <v>42293</v>
      </c>
      <c r="IK19" s="431">
        <f>WORKDAY(IK20,'NEO 5322121'!$A19,'[2]Holiday Schedule'!$B$2:$B$30)</f>
        <v>42293</v>
      </c>
      <c r="IL19" s="431">
        <f>WORKDAY(IL20,'NEO 5322121'!$A19,'[2]Holiday Schedule'!$B$2:$B$30)</f>
        <v>42293</v>
      </c>
      <c r="IM19" s="431">
        <f>WORKDAY(IM20,'NEO 5322121'!$A19,'[2]Holiday Schedule'!$B$2:$B$30)</f>
        <v>42293</v>
      </c>
      <c r="IN19" s="431">
        <f>WORKDAY(IN20,'NEO 5322121'!$A19,'[2]Holiday Schedule'!$B$2:$B$30)</f>
        <v>42293</v>
      </c>
      <c r="IO19" s="431">
        <f>WORKDAY(IO20,'NEO 5322121'!$A19,'[2]Holiday Schedule'!$B$2:$B$30)</f>
        <v>42293</v>
      </c>
      <c r="IP19" s="431">
        <f>WORKDAY(IP20,'NEO 5322121'!$A19,'[2]Holiday Schedule'!$B$2:$B$30)</f>
        <v>42293</v>
      </c>
      <c r="IQ19" s="431">
        <f>WORKDAY(IQ20,'NEO 5322121'!$A19,'[2]Holiday Schedule'!$B$2:$B$30)</f>
        <v>42298</v>
      </c>
      <c r="IR19" s="431">
        <f>WORKDAY(IR20,'NEO 5322121'!$A19,'[2]Holiday Schedule'!$B$2:$B$30)</f>
        <v>42298</v>
      </c>
      <c r="IS19" s="431">
        <f>WORKDAY(IS20,'NEO 5322121'!$A19,'[2]Holiday Schedule'!$B$2:$B$30)</f>
        <v>42298</v>
      </c>
      <c r="IT19" s="431">
        <f>WORKDAY(IT20,'NEO 5322121'!$A19,'[2]Holiday Schedule'!$B$2:$B$30)</f>
        <v>42298</v>
      </c>
      <c r="IU19" s="431">
        <f>WORKDAY(IU20,'NEO 5322121'!$A19,'[2]Holiday Schedule'!$B$2:$B$30)</f>
        <v>42298</v>
      </c>
      <c r="IV19" s="431">
        <f>WORKDAY(IV20,'NEO 5322121'!$A19,'[2]Holiday Schedule'!$B$2:$B$30)</f>
        <v>42298</v>
      </c>
      <c r="IW19" s="431">
        <f>WORKDAY(IW20,'NEO 5322121'!$A19,'[2]Holiday Schedule'!$B$2:$B$30)</f>
        <v>42298</v>
      </c>
      <c r="IX19" s="431">
        <f>WORKDAY(IX20,'NEO 5322121'!$A19,'[2]Holiday Schedule'!$B$2:$B$30)</f>
        <v>42298</v>
      </c>
      <c r="IY19" s="431">
        <f>WORKDAY(IY20,'NEO 5322121'!$A19,'[2]Holiday Schedule'!$B$2:$B$30)</f>
        <v>42298</v>
      </c>
      <c r="IZ19" s="431">
        <f>WORKDAY(IZ20,'NEO 5322121'!$A19,'[2]Holiday Schedule'!$B$2:$B$30)</f>
        <v>42298</v>
      </c>
      <c r="JA19" s="431">
        <f>WORKDAY(JA20,'NEO 5322121'!$A19,'[2]Holiday Schedule'!$B$2:$B$30)</f>
        <v>42298</v>
      </c>
      <c r="JB19" s="431">
        <f>WORKDAY(JB20,'NEO 5322121'!$A19,'[2]Holiday Schedule'!$B$2:$B$30)</f>
        <v>42298</v>
      </c>
      <c r="JC19" s="431">
        <f>WORKDAY(JC20,'NEO 5322121'!$A19,'[2]Holiday Schedule'!$B$2:$B$30)</f>
        <v>42298</v>
      </c>
      <c r="JD19" s="431">
        <f>WORKDAY(JD20,'NEO 5322121'!$A19,'[2]Holiday Schedule'!$B$2:$B$30)</f>
        <v>42298</v>
      </c>
      <c r="JE19" s="431">
        <f>WORKDAY(JE20,'NEO 5322121'!$A19,'[2]Holiday Schedule'!$B$2:$B$30)</f>
        <v>42298</v>
      </c>
      <c r="JF19" s="431">
        <f>WORKDAY(JF20,'NEO 5322121'!$A19,'[2]Holiday Schedule'!$B$2:$B$30)</f>
        <v>42298</v>
      </c>
      <c r="JG19" s="436"/>
      <c r="JH19" s="431">
        <f>WORKDAY(JH20,'NEO 5322121'!$A19,'[2]Holiday Schedule'!$B$2:$B$30)</f>
        <v>42298</v>
      </c>
      <c r="JI19" s="431">
        <f>WORKDAY(JI20,'NEO 5322121'!$A19,'[2]Holiday Schedule'!$B$2:$B$30)</f>
        <v>42298</v>
      </c>
      <c r="JJ19" s="431">
        <f>WORKDAY(JJ20,'NEO 5322121'!$A19,'[2]Holiday Schedule'!$B$2:$B$30)</f>
        <v>42299</v>
      </c>
      <c r="JK19" s="431">
        <f>WORKDAY(JK20,'NEO 5322121'!$A19,'[2]Holiday Schedule'!$B$2:$B$30)</f>
        <v>42296</v>
      </c>
      <c r="JL19" s="431">
        <f>WORKDAY(JL20,'NEO 5322121'!$A19,'[2]Holiday Schedule'!$B$2:$B$30)</f>
        <v>42293</v>
      </c>
      <c r="JM19" s="431">
        <f>WORKDAY(JM20,'NEO 5322121'!$A19,'[2]Holiday Schedule'!$B$2:$B$30)</f>
        <v>42296</v>
      </c>
      <c r="JN19" s="431">
        <f>WORKDAY(JN20,'NEO 5322121'!$A19,'[2]Holiday Schedule'!$B$2:$B$30)</f>
        <v>42296</v>
      </c>
      <c r="JO19" s="431">
        <f>WORKDAY(JO20,'NEO 5322121'!$A19,'[2]Holiday Schedule'!$B$2:$B$30)</f>
        <v>42296</v>
      </c>
      <c r="JP19" s="431">
        <f>WORKDAY(JP20,'NEO 5322121'!$A19,'[2]Holiday Schedule'!$B$2:$B$30)</f>
        <v>42296</v>
      </c>
      <c r="JQ19" s="431">
        <f>WORKDAY(JQ20,'NEO 5322121'!$A19,'[2]Holiday Schedule'!$B$2:$B$30)</f>
        <v>42296</v>
      </c>
      <c r="JR19" s="431">
        <f>WORKDAY(JR20,'NEO 5322121'!$A19,'[2]Holiday Schedule'!$B$2:$B$30)</f>
        <v>42297</v>
      </c>
      <c r="JS19" s="431">
        <f>WORKDAY(JS20,'NEO 5322121'!$A19,'[2]Holiday Schedule'!$B$2:$B$30)</f>
        <v>42297</v>
      </c>
      <c r="JT19" s="431">
        <f>WORKDAY(JT20,'NEO 5322121'!$A19,'[2]Holiday Schedule'!$B$2:$B$30)</f>
        <v>42297</v>
      </c>
      <c r="JU19" s="431">
        <f>WORKDAY(JU20,'NEO 5322121'!$A19,'[2]Holiday Schedule'!$B$2:$B$30)</f>
        <v>42300</v>
      </c>
      <c r="JV19" s="431">
        <f>WORKDAY(JV20,'NEO 5322121'!$A19,'[2]Holiday Schedule'!$B$2:$B$30)</f>
        <v>42297</v>
      </c>
      <c r="JW19" s="431">
        <f>WORKDAY(JW20,'NEO 5322121'!$A19,'[2]Holiday Schedule'!$B$2:$B$30)</f>
        <v>42299</v>
      </c>
      <c r="JX19" s="431">
        <f>WORKDAY(JX20,'NEO 5322121'!$A19,'[2]Holiday Schedule'!$B$2:$B$30)</f>
        <v>42299</v>
      </c>
      <c r="JY19" s="431">
        <f>WORKDAY(JY20,'NEO 5322121'!$A19,'[2]Holiday Schedule'!$B$2:$B$30)</f>
        <v>42299</v>
      </c>
      <c r="JZ19" s="431">
        <f>WORKDAY(JZ20,'NEO 5322121'!$A19,'[2]Holiday Schedule'!$B$2:$B$30)</f>
        <v>42299</v>
      </c>
      <c r="KA19" s="431">
        <f>WORKDAY(KA20,'NEO 5322121'!$A19,'[2]Holiday Schedule'!$B$2:$B$30)</f>
        <v>42299</v>
      </c>
      <c r="KB19" s="431">
        <f>WORKDAY(KB20,'NEO 5322121'!$A19,'[2]Holiday Schedule'!$B$2:$B$30)</f>
        <v>42299</v>
      </c>
      <c r="KC19" s="431">
        <f>WORKDAY(KC20,'NEO 5322121'!$A19,'[2]Holiday Schedule'!$B$2:$B$30)</f>
        <v>42299</v>
      </c>
      <c r="KD19" s="431">
        <f>WORKDAY(KD20,'NEO 5322121'!$A19,'[2]Holiday Schedule'!$B$2:$B$30)</f>
        <v>42299</v>
      </c>
      <c r="KE19" s="431">
        <f>WORKDAY(KE20,'NEO 5322121'!$A19,'[2]Holiday Schedule'!$B$2:$B$30)</f>
        <v>42299</v>
      </c>
      <c r="KF19" s="431">
        <f>WORKDAY(KF20,'NEO 5322121'!$A19,'[2]Holiday Schedule'!$B$2:$B$30)</f>
        <v>42299</v>
      </c>
      <c r="KG19" s="431">
        <f>WORKDAY(KG20,'NEO 5322121'!$A19,'[2]Holiday Schedule'!$B$2:$B$30)</f>
        <v>42299</v>
      </c>
      <c r="KH19" s="431">
        <f>WORKDAY(KH20,'NEO 5322121'!$A19,'[2]Holiday Schedule'!$B$2:$B$30)</f>
        <v>42303</v>
      </c>
      <c r="KI19" s="431">
        <f>WORKDAY(KI20,'NEO 5322121'!$A19,'[2]Holiday Schedule'!$B$2:$B$30)</f>
        <v>42306</v>
      </c>
      <c r="KJ19" s="431">
        <f>WORKDAY(KJ20,'NEO 5322121'!$A19,'[2]Holiday Schedule'!$B$2:$B$30)</f>
        <v>42306</v>
      </c>
      <c r="KK19" s="431">
        <f>WORKDAY(KK20,'NEO 5322121'!$A19,'[2]Holiday Schedule'!$B$2:$B$30)</f>
        <v>42306</v>
      </c>
      <c r="KL19" s="436"/>
      <c r="KM19" s="431">
        <f>WORKDAY(KM20,'NEO 5322121'!$A19,'[2]Holiday Schedule'!$B$2:$B$30)</f>
        <v>42306</v>
      </c>
      <c r="KN19" s="431">
        <f>WORKDAY(KN20,'NEO 5322121'!$A19,'[2]Holiday Schedule'!$B$2:$B$30)</f>
        <v>42306</v>
      </c>
      <c r="KO19" s="431">
        <f>WORKDAY(KO20,'NEO 5322121'!$A19,'[2]Holiday Schedule'!$B$2:$B$30)</f>
        <v>42306</v>
      </c>
      <c r="KP19" s="431">
        <f>WORKDAY(KP20,'NEO 5322121'!$A19,'[2]Holiday Schedule'!$B$2:$B$30)</f>
        <v>42310</v>
      </c>
      <c r="KQ19" s="431">
        <f>WORKDAY(KQ20,'NEO 5322121'!$A19,'[2]Holiday Schedule'!$B$2:$B$30)</f>
        <v>42310</v>
      </c>
      <c r="KR19" s="431">
        <f>WORKDAY(KR20,'NEO 5322121'!$A19,'[2]Holiday Schedule'!$B$2:$B$30)</f>
        <v>42310</v>
      </c>
      <c r="KS19" s="431">
        <f>WORKDAY(KS20,'NEO 5322121'!$A19,'[2]Holiday Schedule'!$B$2:$B$30)</f>
        <v>42310</v>
      </c>
      <c r="KT19" s="431">
        <f>WORKDAY(KT20,'NEO 5322121'!$A19,'[2]Holiday Schedule'!$B$2:$B$30)</f>
        <v>42310</v>
      </c>
      <c r="KU19" s="431">
        <f>WORKDAY(KU20,'NEO 5322121'!$A19,'[2]Holiday Schedule'!$B$2:$B$30)</f>
        <v>42303</v>
      </c>
      <c r="KV19" s="431">
        <f>WORKDAY(KV20,'NEO 5322121'!$A19,'[2]Holiday Schedule'!$B$2:$B$30)</f>
        <v>42310</v>
      </c>
      <c r="KW19" s="431">
        <f>WORKDAY(KW20,'NEO 5322121'!$A19,'[2]Holiday Schedule'!$B$2:$B$30)</f>
        <v>42310</v>
      </c>
      <c r="KX19" s="431">
        <f>WORKDAY(KX20,'NEO 5322121'!$A19,'[2]Holiday Schedule'!$B$2:$B$30)</f>
        <v>42310</v>
      </c>
      <c r="KY19" s="431">
        <f>WORKDAY(KY20,'NEO 5322121'!$A19,'[2]Holiday Schedule'!$B$2:$B$30)</f>
        <v>42310</v>
      </c>
      <c r="KZ19" s="431">
        <f>WORKDAY(KZ20,'NEO 5322121'!$A19,'[2]Holiday Schedule'!$B$2:$B$30)</f>
        <v>42310</v>
      </c>
      <c r="LA19" s="431">
        <f>WORKDAY(LA20,'NEO 5322121'!$A19,'[2]Holiday Schedule'!$B$2:$B$30)</f>
        <v>42310</v>
      </c>
      <c r="LB19" s="431">
        <f>WORKDAY(LB20,'NEO 5322121'!$A19,'[2]Holiday Schedule'!$B$2:$B$30)</f>
        <v>42313</v>
      </c>
      <c r="LC19" s="431">
        <f>WORKDAY(LC20,'NEO 5322121'!$A19,'[2]Holiday Schedule'!$B$2:$B$30)</f>
        <v>42313</v>
      </c>
      <c r="LD19" s="431">
        <f>WORKDAY(LD20,'NEO 5322121'!$A19,'[2]Holiday Schedule'!$B$2:$B$30)</f>
        <v>42313</v>
      </c>
      <c r="LE19" s="431">
        <f>WORKDAY(LE20,'NEO 5322121'!$A19,'[2]Holiday Schedule'!$B$2:$B$30)</f>
        <v>42313</v>
      </c>
      <c r="LF19" s="431">
        <f>WORKDAY(LF20,'NEO 5322121'!$A19,'[2]Holiday Schedule'!$B$2:$B$30)</f>
        <v>42313</v>
      </c>
      <c r="LG19" s="431">
        <f>WORKDAY(LG20,'NEO 5322121'!$A19,'[2]Holiday Schedule'!$B$2:$B$30)</f>
        <v>42313</v>
      </c>
      <c r="LH19" s="431">
        <f>WORKDAY(LH20,'NEO 5322121'!$A19,'[2]Holiday Schedule'!$B$2:$B$30)</f>
        <v>42313</v>
      </c>
      <c r="LI19" s="431">
        <f>WORKDAY(LI20,'NEO 5322121'!$A19,'[2]Holiday Schedule'!$B$2:$B$30)</f>
        <v>42313</v>
      </c>
      <c r="LJ19" s="431">
        <f>WORKDAY(LJ20,'NEO 5322121'!$A19,'[2]Holiday Schedule'!$B$2:$B$30)</f>
        <v>42313</v>
      </c>
      <c r="LK19" s="431">
        <f>WORKDAY(LK20,'NEO 5322121'!$A19,'[2]Holiday Schedule'!$B$2:$B$30)</f>
        <v>42313</v>
      </c>
      <c r="LL19" s="431">
        <f>WORKDAY(LL20,'NEO 5322121'!$A19,'[2]Holiday Schedule'!$B$2:$B$30)</f>
        <v>42317</v>
      </c>
      <c r="LM19" s="431">
        <f>WORKDAY(LM20,'NEO 5322121'!$A19,'[2]Holiday Schedule'!$B$2:$B$30)</f>
        <v>42313</v>
      </c>
      <c r="LN19" s="431">
        <f>WORKDAY(LN20,'NEO 5322121'!$A19,'[2]Holiday Schedule'!$B$2:$B$30)</f>
        <v>42317</v>
      </c>
      <c r="LO19" s="431">
        <f>WORKDAY(LO20,'NEO 5322121'!$A19,'[2]Holiday Schedule'!$B$2:$B$30)</f>
        <v>42317</v>
      </c>
      <c r="LP19" s="431">
        <f>WORKDAY(LP20,'NEO 5322121'!$A19,'[2]Holiday Schedule'!$B$2:$B$30)</f>
        <v>42317</v>
      </c>
      <c r="LQ19" s="436"/>
      <c r="LR19" s="431">
        <f>WORKDAY(LR20,'NEO 5322121'!$A19,'[2]Holiday Schedule'!$B$2:$B$30)</f>
        <v>42317</v>
      </c>
      <c r="LS19" s="431">
        <f>WORKDAY(LS20,'NEO 5322121'!$A19,'[2]Holiday Schedule'!$B$2:$B$30)</f>
        <v>42317</v>
      </c>
      <c r="LT19" s="431">
        <f>WORKDAY(LT20,'NEO 5322121'!$A19,'[2]Holiday Schedule'!$B$2:$B$30)</f>
        <v>42317</v>
      </c>
      <c r="LU19" s="431">
        <f>WORKDAY(LU20,'NEO 5322121'!$A19,'[2]Holiday Schedule'!$B$2:$B$30)</f>
        <v>42317</v>
      </c>
      <c r="LV19" s="431">
        <f>WORKDAY(LV20,'NEO 5322121'!$A19,'[2]Holiday Schedule'!$B$2:$B$30)</f>
        <v>42317</v>
      </c>
      <c r="LW19" s="431">
        <f>WORKDAY(LW20,'NEO 5322121'!$A19,'[2]Holiday Schedule'!$B$2:$B$30)</f>
        <v>42317</v>
      </c>
      <c r="LX19" s="431">
        <f>WORKDAY(LX20,'NEO 5322121'!$A19,'[2]Holiday Schedule'!$B$2:$B$30)</f>
        <v>42317</v>
      </c>
      <c r="LY19" s="431">
        <f>WORKDAY(LY20,'NEO 5322121'!$A19,'[2]Holiday Schedule'!$B$2:$B$30)</f>
        <v>42317</v>
      </c>
      <c r="LZ19" s="431">
        <f>WORKDAY(LZ20,'NEO 5322121'!$A19,'[2]Holiday Schedule'!$B$2:$B$30)</f>
        <v>42317</v>
      </c>
      <c r="MA19" s="431">
        <f>WORKDAY(MA20,'NEO 5322121'!$A19,'[2]Holiday Schedule'!$B$2:$B$30)</f>
        <v>42317</v>
      </c>
      <c r="MB19" s="431">
        <f>WORKDAY(MB20,'NEO 5322121'!$A19,'[2]Holiday Schedule'!$B$2:$B$30)</f>
        <v>42317</v>
      </c>
      <c r="MC19" s="431">
        <f>WORKDAY(MC20,'NEO 5322121'!$A19,'[2]Holiday Schedule'!$B$2:$B$30)</f>
        <v>42307</v>
      </c>
      <c r="MD19" s="431">
        <f>WORKDAY(MD20,'NEO 5322121'!$A19,'[2]Holiday Schedule'!$B$2:$B$30)</f>
        <v>42307</v>
      </c>
      <c r="ME19" s="431">
        <f>WORKDAY(ME20,'NEO 5322121'!$A19,'[2]Holiday Schedule'!$B$2:$B$30)</f>
        <v>42307</v>
      </c>
      <c r="MF19" s="431">
        <f>WORKDAY(MF20,'NEO 5322121'!$A19,'[2]Holiday Schedule'!$B$2:$B$30)</f>
        <v>42307</v>
      </c>
      <c r="MG19" s="431">
        <f>WORKDAY(MG20,'NEO 5322121'!$A19,'[2]Holiday Schedule'!$B$2:$B$30)</f>
        <v>42318</v>
      </c>
      <c r="MH19" s="431">
        <f>WORKDAY(MH20,'NEO 5322121'!$A19,'[2]Holiday Schedule'!$B$2:$B$30)</f>
        <v>42318</v>
      </c>
      <c r="MI19" s="431">
        <f>WORKDAY(MI20,'NEO 5322121'!$A19,'[2]Holiday Schedule'!$B$2:$B$30)</f>
        <v>42318</v>
      </c>
      <c r="MJ19" s="431">
        <f>WORKDAY(MJ20,'NEO 5322121'!$A19,'[2]Holiday Schedule'!$B$2:$B$30)</f>
        <v>42318</v>
      </c>
      <c r="MK19" s="431">
        <f>WORKDAY(MK20,'NEO 5322121'!$A19,'[2]Holiday Schedule'!$B$2:$B$30)</f>
        <v>42314</v>
      </c>
      <c r="ML19" s="431">
        <f>WORKDAY(ML20,'NEO 5322121'!$A19,'[2]Holiday Schedule'!$B$2:$B$30)</f>
        <v>42318</v>
      </c>
      <c r="MM19" s="431">
        <f>WORKDAY(MM20,'NEO 5322121'!$A19,'[2]Holiday Schedule'!$B$2:$B$30)</f>
        <v>42318</v>
      </c>
      <c r="MN19" s="431">
        <f>WORKDAY(MN20,'NEO 5322121'!$A19,'[2]Holiday Schedule'!$B$2:$B$30)</f>
        <v>42314</v>
      </c>
      <c r="MO19" s="431">
        <f>WORKDAY(MO20,'NEO 5322121'!$A19,'[2]Holiday Schedule'!$B$2:$B$30)</f>
        <v>42317</v>
      </c>
      <c r="MP19" s="431">
        <f>WORKDAY(MP20,'NEO 5322121'!$A19,'[2]Holiday Schedule'!$B$2:$B$30)</f>
        <v>42314</v>
      </c>
      <c r="MQ19" s="431">
        <f>WORKDAY(MQ20,'NEO 5322121'!$A19,'[2]Holiday Schedule'!$B$2:$B$30)</f>
        <v>42314</v>
      </c>
      <c r="MR19" s="431">
        <f>WORKDAY(MR20,'NEO 5322121'!$A19,'[2]Holiday Schedule'!$B$2:$B$30)</f>
        <v>42318</v>
      </c>
      <c r="MS19" s="431">
        <f>WORKDAY(MS20,'NEO 5322121'!$A19,'[2]Holiday Schedule'!$B$2:$B$30)</f>
        <v>42317</v>
      </c>
      <c r="MT19" s="431">
        <f>WORKDAY(MT20,'NEO 5322121'!$A19,'[2]Holiday Schedule'!$B$2:$B$30)</f>
        <v>42314</v>
      </c>
      <c r="MU19" s="431">
        <f>WORKDAY(MU20,'NEO 5322121'!$A19,'[2]Holiday Schedule'!$B$2:$B$30)</f>
        <v>42317</v>
      </c>
      <c r="MV19" s="436"/>
      <c r="MW19" s="431">
        <f>WORKDAY(MW20,'NEO 5322121'!$A19,'[2]Holiday Schedule'!$B$2:$B$30)</f>
        <v>42317</v>
      </c>
      <c r="MX19" s="431">
        <f>WORKDAY(MX20,'NEO 5322121'!$A19,'[2]Holiday Schedule'!$B$2:$B$30)</f>
        <v>42317</v>
      </c>
      <c r="MY19" s="431">
        <f>WORKDAY(MY20,'NEO 5322121'!$A19,'[2]Holiday Schedule'!$B$2:$B$30)</f>
        <v>42318</v>
      </c>
      <c r="MZ19" s="431">
        <f>WORKDAY(MZ20,'NEO 5322121'!$A19,'[2]Holiday Schedule'!$B$2:$B$30)</f>
        <v>42317</v>
      </c>
      <c r="NA19" s="431">
        <f>WORKDAY(NA20,'NEO 5322121'!$A19,'[2]Holiday Schedule'!$B$2:$B$30)</f>
        <v>42318</v>
      </c>
      <c r="NB19" s="431">
        <f>WORKDAY(NB20,'NEO 5322121'!$A19,'[2]Holiday Schedule'!$B$2:$B$30)</f>
        <v>42317</v>
      </c>
      <c r="NC19" s="431">
        <f>WORKDAY(NC20,'NEO 5322121'!$A19,'[2]Holiday Schedule'!$B$2:$B$30)</f>
        <v>42317</v>
      </c>
      <c r="ND19" s="431">
        <f>WORKDAY(ND20,'NEO 5322121'!$A19,'[2]Holiday Schedule'!$B$2:$B$30)</f>
        <v>42318</v>
      </c>
      <c r="NE19" s="431">
        <f>WORKDAY(NE20,'NEO 5322121'!$A19,'[2]Holiday Schedule'!$B$2:$B$30)</f>
        <v>42318</v>
      </c>
      <c r="NF19" s="431">
        <f>WORKDAY(NF20,'NEO 5322121'!$A19,'[2]Holiday Schedule'!$B$2:$B$30)</f>
        <v>42317</v>
      </c>
      <c r="NG19" s="431">
        <f>WORKDAY(NG20,'NEO 5322121'!$A19,'[2]Holiday Schedule'!$B$2:$B$30)</f>
        <v>42314</v>
      </c>
      <c r="NH19" s="431">
        <f>WORKDAY(NH20,'NEO 5322121'!$A19,'[2]Holiday Schedule'!$B$2:$B$30)</f>
        <v>42317</v>
      </c>
      <c r="NI19" s="431">
        <f>WORKDAY(NI20,'NEO 5322121'!$A19,'[2]Holiday Schedule'!$B$2:$B$30)</f>
        <v>42314</v>
      </c>
      <c r="NJ19" s="431">
        <f>WORKDAY(NJ20,'NEO 5322121'!$A19,'[2]Holiday Schedule'!$B$2:$B$30)</f>
        <v>42318</v>
      </c>
      <c r="NK19" s="431">
        <f>WORKDAY(NK20,'NEO 5322121'!$A19,'[2]Holiday Schedule'!$B$2:$B$30)</f>
        <v>42314</v>
      </c>
      <c r="NL19" s="431">
        <f>WORKDAY(NL20,'NEO 5322121'!$A19,'[2]Holiday Schedule'!$B$2:$B$30)</f>
        <v>42314</v>
      </c>
      <c r="NM19" s="431">
        <f>WORKDAY(NM20,'NEO 5322121'!$A19,'[2]Holiday Schedule'!$B$2:$B$30)</f>
        <v>42314</v>
      </c>
      <c r="NN19" s="431">
        <f>WORKDAY(NN20,'NEO 5322121'!$A19,'[2]Holiday Schedule'!$B$2:$B$30)</f>
        <v>42314</v>
      </c>
      <c r="NO19" s="431">
        <f>WORKDAY(NO20,'NEO 5322121'!$A19,'[2]Holiday Schedule'!$B$2:$B$30)</f>
        <v>42314</v>
      </c>
      <c r="NP19" s="431">
        <f>WORKDAY(NP20,'NEO 5322121'!$A19,'[2]Holiday Schedule'!$B$2:$B$30)</f>
        <v>42314</v>
      </c>
      <c r="NQ19" s="431">
        <f>WORKDAY(NQ20,'NEO 5322121'!$A19,'[2]Holiday Schedule'!$B$2:$B$30)</f>
        <v>42314</v>
      </c>
      <c r="NR19" s="431">
        <f>WORKDAY(NR20,'NEO 5322121'!$A19,'[2]Holiday Schedule'!$B$2:$B$30)</f>
        <v>42314</v>
      </c>
      <c r="NS19" s="431">
        <f>WORKDAY(NS20,'NEO 5322121'!$A19,'[2]Holiday Schedule'!$B$2:$B$30)</f>
        <v>42314</v>
      </c>
      <c r="NT19" s="431">
        <f>WORKDAY(NT20,'NEO 5322121'!$A19,'[2]Holiday Schedule'!$B$2:$B$30)</f>
        <v>42314</v>
      </c>
      <c r="NU19" s="431">
        <f>WORKDAY(NU20,'NEO 5322121'!$A19,'[2]Holiday Schedule'!$B$2:$B$30)</f>
        <v>42314</v>
      </c>
      <c r="NV19" s="431">
        <f>WORKDAY(NV20,'NEO 5322121'!$A19,'[2]Holiday Schedule'!$B$2:$B$30)</f>
        <v>42317</v>
      </c>
      <c r="NW19" s="431">
        <f>WORKDAY(NW20,'NEO 5322121'!$A19,'[2]Holiday Schedule'!$B$2:$B$30)</f>
        <v>42317</v>
      </c>
      <c r="NX19" s="431">
        <f>WORKDAY(NX20,'NEO 5322121'!$A19,'[2]Holiday Schedule'!$B$2:$B$30)</f>
        <v>42317</v>
      </c>
      <c r="NY19" s="431">
        <f>WORKDAY(NY20,'NEO 5322121'!$A19,'[2]Holiday Schedule'!$B$2:$B$30)</f>
        <v>42317</v>
      </c>
      <c r="NZ19" s="431">
        <f>WORKDAY(NZ20,'NEO 5322121'!$A19,'[2]Holiday Schedule'!$B$2:$B$30)</f>
        <v>42317</v>
      </c>
      <c r="OA19" s="283"/>
      <c r="OB19" s="431">
        <f>WORKDAY(OB20,'NEO 5322121'!$A19,'[2]Holiday Schedule'!$B$2:$B$30)</f>
        <v>42317</v>
      </c>
      <c r="OC19" s="431">
        <f>WORKDAY(OC20,'NEO 5322121'!$A19,'[2]Holiday Schedule'!$B$2:$B$30)</f>
        <v>42317</v>
      </c>
      <c r="OD19" s="431">
        <f>WORKDAY(OD20,'NEO 5322121'!$A19,'[2]Holiday Schedule'!$B$2:$B$30)</f>
        <v>42317</v>
      </c>
      <c r="OE19" s="431">
        <f>WORKDAY(OE20,'NEO 5322121'!$A19,'[2]Holiday Schedule'!$B$2:$B$30)</f>
        <v>42317</v>
      </c>
      <c r="OF19" s="431">
        <f>WORKDAY(OF20,'NEO 5322121'!$A19,'[2]Holiday Schedule'!$B$2:$B$30)</f>
        <v>42317</v>
      </c>
      <c r="OG19" s="431">
        <f>WORKDAY(OG20,'NEO 5322121'!$A19,'[2]Holiday Schedule'!$B$2:$B$30)</f>
        <v>42318</v>
      </c>
      <c r="OH19" s="431">
        <f>WORKDAY(OH20,'NEO 5322121'!$A19,'[2]Holiday Schedule'!$B$2:$B$30)</f>
        <v>42318</v>
      </c>
      <c r="OI19" s="431">
        <f>WORKDAY(OI20,'NEO 5322121'!$A19,'[2]Holiday Schedule'!$B$2:$B$30)</f>
        <v>42318</v>
      </c>
      <c r="OJ19" s="431">
        <f>WORKDAY(OJ20,'NEO 5322121'!$A19,'[2]Holiday Schedule'!$B$2:$B$30)</f>
        <v>42318</v>
      </c>
      <c r="OK19" s="431">
        <f>WORKDAY(OK20,'NEO 5322121'!$A19,'[2]Holiday Schedule'!$B$2:$B$30)</f>
        <v>42318</v>
      </c>
      <c r="OL19" s="431">
        <f>WORKDAY(OL20,'NEO 5322121'!$A19,'[2]Holiday Schedule'!$B$2:$B$30)</f>
        <v>42318</v>
      </c>
      <c r="OM19" s="431">
        <f>WORKDAY(OM20,'NEO 5322121'!$A19,'[2]Holiday Schedule'!$B$2:$B$30)</f>
        <v>42318</v>
      </c>
      <c r="ON19" s="431">
        <f>WORKDAY(ON20,'NEO 5322121'!$A19,'[2]Holiday Schedule'!$B$2:$B$30)</f>
        <v>42318</v>
      </c>
      <c r="OO19" s="431">
        <f>WORKDAY(OO20,'NEO 5322121'!$A19,'[2]Holiday Schedule'!$B$2:$B$30)</f>
        <v>42318</v>
      </c>
      <c r="OP19" s="431">
        <f>WORKDAY(OP20,'NEO 5322121'!$A19,'[2]Holiday Schedule'!$B$2:$B$30)</f>
        <v>42318</v>
      </c>
      <c r="OQ19" s="431">
        <f>WORKDAY(OQ20,'NEO 5322121'!$A19,'[2]Holiday Schedule'!$B$2:$B$30)</f>
        <v>42318</v>
      </c>
      <c r="OR19" s="431">
        <f>WORKDAY(OR20,'NEO 5322121'!$A19,'[2]Holiday Schedule'!$B$2:$B$30)</f>
        <v>42318</v>
      </c>
      <c r="OS19" s="431">
        <f>WORKDAY(OS20,'NEO 5322121'!$A19,'[2]Holiday Schedule'!$B$2:$B$30)</f>
        <v>42318</v>
      </c>
      <c r="OT19" s="431">
        <f>WORKDAY(OT20,'NEO 5322121'!$A19,'[2]Holiday Schedule'!$B$2:$B$30)</f>
        <v>42318</v>
      </c>
      <c r="OU19" s="431">
        <f>WORKDAY(OU20,'NEO 5322121'!$A19,'[2]Holiday Schedule'!$B$2:$B$30)</f>
        <v>42318</v>
      </c>
      <c r="OV19" s="431">
        <f>WORKDAY(OV20,'NEO 5322121'!$A19,'[2]Holiday Schedule'!$B$2:$B$30)</f>
        <v>42318</v>
      </c>
      <c r="OW19" s="431">
        <f>WORKDAY(OW20,'NEO 5322121'!$A19,'[2]Holiday Schedule'!$B$2:$B$30)</f>
        <v>42318</v>
      </c>
      <c r="OX19" s="431">
        <f>WORKDAY(OX20,'NEO 5322121'!$A19,'[2]Holiday Schedule'!$B$2:$B$30)</f>
        <v>42318</v>
      </c>
      <c r="OY19" s="431">
        <f>WORKDAY(OY20,'NEO 5322121'!$A19,'[2]Holiday Schedule'!$B$2:$B$30)</f>
        <v>42318</v>
      </c>
      <c r="OZ19" s="431">
        <f>WORKDAY(OZ20,'NEO 5322121'!$A19,'[2]Holiday Schedule'!$B$2:$B$30)</f>
        <v>42318</v>
      </c>
      <c r="PA19" s="431">
        <f>WORKDAY(PA20,'NEO 5322121'!$A19,'[2]Holiday Schedule'!$B$2:$B$30)</f>
        <v>42318</v>
      </c>
      <c r="PB19" s="431">
        <f>WORKDAY(PB20,'NEO 5322121'!$A19,'[2]Holiday Schedule'!$B$2:$B$30)</f>
        <v>42318</v>
      </c>
      <c r="PC19" s="431">
        <f>WORKDAY(PC20,'NEO 5322121'!$A19,'[2]Holiday Schedule'!$B$2:$B$30)</f>
        <v>42318</v>
      </c>
      <c r="PD19" s="431">
        <f>WORKDAY(PD20,'NEO 5322121'!$A19,'[2]Holiday Schedule'!$B$2:$B$30)</f>
        <v>42318</v>
      </c>
      <c r="PE19" s="431">
        <f>WORKDAY(PE20,'NEO 5322121'!$A19,'[2]Holiday Schedule'!$B$2:$B$30)</f>
        <v>42318</v>
      </c>
      <c r="PF19" s="283"/>
      <c r="PG19" s="431">
        <f>WORKDAY(PG20,'NEO 5322121'!$A19,'[2]Holiday Schedule'!$B$2:$B$30)</f>
        <v>42318</v>
      </c>
      <c r="PH19" s="431">
        <f>WORKDAY(PH20,'NEO 5322121'!$A19,'[2]Holiday Schedule'!$B$2:$B$30)</f>
        <v>42318</v>
      </c>
      <c r="PI19" s="431">
        <f>WORKDAY(PI20,'NEO 5322121'!$A19,'[2]Holiday Schedule'!$B$2:$B$30)</f>
        <v>42318</v>
      </c>
      <c r="PJ19" s="431">
        <f>WORKDAY(PJ20,'NEO 5322121'!$A19,'[2]Holiday Schedule'!$B$2:$B$30)</f>
        <v>42318</v>
      </c>
      <c r="PK19" s="431">
        <f>WORKDAY(PK20,'NEO 5322121'!$A19,'[2]Holiday Schedule'!$B$2:$B$30)</f>
        <v>42318</v>
      </c>
      <c r="PL19" s="431">
        <f>WORKDAY(PL20,'NEO 5322121'!$A19,'[2]Holiday Schedule'!$B$2:$B$30)</f>
        <v>42313</v>
      </c>
      <c r="PM19" s="431">
        <f>WORKDAY(PM20,'NEO 5322121'!$A19,'[2]Holiday Schedule'!$B$2:$B$30)</f>
        <v>42298</v>
      </c>
      <c r="PN19" s="431">
        <f>WORKDAY(PN20,'NEO 5322121'!$A19,'[2]Holiday Schedule'!$B$2:$B$30)</f>
        <v>42298</v>
      </c>
      <c r="PO19" s="431">
        <f>WORKDAY(PO20,'NEO 5322121'!$A19,'[2]Holiday Schedule'!$B$2:$B$30)</f>
        <v>42310</v>
      </c>
      <c r="PP19" s="431">
        <f>WORKDAY(PP20,'NEO 5322121'!$A19,'[2]Holiday Schedule'!$B$2:$B$30)</f>
        <v>42313</v>
      </c>
      <c r="PQ19" s="431">
        <f>WORKDAY(PQ20,'NEO 5322121'!$A19,'[2]Holiday Schedule'!$B$2:$B$30)</f>
        <v>42313</v>
      </c>
      <c r="PR19" s="431">
        <f>WORKDAY(PR20,'NEO 5322121'!$A19,'[2]Holiday Schedule'!$B$2:$B$30)</f>
        <v>42313</v>
      </c>
      <c r="PS19" s="431">
        <f>WORKDAY(PS20,'NEO 5322121'!$A19,'[2]Holiday Schedule'!$B$2:$B$30)</f>
        <v>42313</v>
      </c>
      <c r="PT19" s="431">
        <f>WORKDAY(PT20,'NEO 5322121'!$A19,'[2]Holiday Schedule'!$B$2:$B$30)</f>
        <v>42313</v>
      </c>
      <c r="PU19" s="431">
        <f>WORKDAY(PU20,'NEO 5322121'!$A19,'[2]Holiday Schedule'!$B$2:$B$30)</f>
        <v>42313</v>
      </c>
      <c r="PV19" s="431">
        <f>WORKDAY(PV20,'NEO 5322121'!$A19,'[2]Holiday Schedule'!$B$2:$B$30)</f>
        <v>42313</v>
      </c>
      <c r="PW19" s="431">
        <f>WORKDAY(PW20,'NEO 5322121'!$A19,'[2]Holiday Schedule'!$B$2:$B$30)</f>
        <v>42313</v>
      </c>
      <c r="PX19" s="431">
        <f>WORKDAY(PX20,'NEO 5322121'!$A19,'[2]Holiday Schedule'!$B$2:$B$30)</f>
        <v>42313</v>
      </c>
      <c r="PY19" s="431">
        <f>WORKDAY(PY20,'NEO 5322121'!$A19,'[2]Holiday Schedule'!$B$2:$B$30)</f>
        <v>42313</v>
      </c>
      <c r="PZ19" s="431">
        <f>WORKDAY(PZ20,'NEO 5322121'!$A19,'[2]Holiday Schedule'!$B$2:$B$30)</f>
        <v>42313</v>
      </c>
      <c r="QA19" s="431">
        <f>WORKDAY(QA20,'NEO 5322121'!$A19,'[2]Holiday Schedule'!$B$2:$B$30)</f>
        <v>42313</v>
      </c>
      <c r="QB19" s="431">
        <f>WORKDAY(QB20,'NEO 5322121'!$A19,'[2]Holiday Schedule'!$B$2:$B$30)</f>
        <v>42313</v>
      </c>
      <c r="QC19" s="431">
        <f>WORKDAY(QC20,'NEO 5322121'!$A19,'[2]Holiday Schedule'!$B$2:$B$30)</f>
        <v>42313</v>
      </c>
      <c r="QD19" s="431">
        <f>WORKDAY(QD20,'NEO 5322121'!$A19,'[2]Holiday Schedule'!$B$2:$B$30)</f>
        <v>42313</v>
      </c>
      <c r="QE19" s="431">
        <f>WORKDAY(QE20,'NEO 5322121'!$A19,'[2]Holiday Schedule'!$B$2:$B$30)</f>
        <v>42313</v>
      </c>
      <c r="QF19" s="431">
        <f>WORKDAY(QF20,'NEO 5322121'!$A19,'[2]Holiday Schedule'!$B$2:$B$30)</f>
        <v>42313</v>
      </c>
      <c r="QG19" s="431">
        <f>WORKDAY(QG20,'NEO 5322121'!$A19,'[2]Holiday Schedule'!$B$2:$B$30)</f>
        <v>42313</v>
      </c>
      <c r="QH19" s="431">
        <f>WORKDAY(QH20,'NEO 5322121'!$A19,'[2]Holiday Schedule'!$B$2:$B$30)</f>
        <v>42318</v>
      </c>
      <c r="QI19" s="431">
        <f>WORKDAY(QI20,'NEO 5322121'!$A19,'[2]Holiday Schedule'!$B$2:$B$30)</f>
        <v>42318</v>
      </c>
      <c r="QJ19" s="431">
        <f>WORKDAY(QJ20,'NEO 5322121'!$A19,'[2]Holiday Schedule'!$B$2:$B$30)</f>
        <v>42318</v>
      </c>
      <c r="QK19" s="283"/>
      <c r="QL19" s="431">
        <f>WORKDAY(QL20,'NEO 5322121'!$A19,'[2]Holiday Schedule'!$B$2:$B$30)</f>
        <v>42318</v>
      </c>
      <c r="QM19" s="431">
        <f>WORKDAY(QM20,'NEO 5322121'!$A19,'[2]Holiday Schedule'!$B$2:$B$30)</f>
        <v>42318</v>
      </c>
      <c r="QN19" s="431">
        <f>WORKDAY(QN20,'NEO 5322121'!$A19,'[2]Holiday Schedule'!$B$2:$B$30)</f>
        <v>42318</v>
      </c>
      <c r="QO19" s="431">
        <f>WORKDAY(QO20,'NEO 5322121'!$A19,'[2]Holiday Schedule'!$B$2:$B$30)</f>
        <v>42318</v>
      </c>
      <c r="QP19" s="431">
        <f>WORKDAY(QP20,'NEO 5322121'!$A19,'[2]Holiday Schedule'!$B$2:$B$30)</f>
        <v>42318</v>
      </c>
      <c r="QQ19" s="431">
        <f>WORKDAY(QQ20,'NEO 5322121'!$A19,'[2]Holiday Schedule'!$B$2:$B$30)</f>
        <v>42318</v>
      </c>
      <c r="QR19" s="431">
        <f>WORKDAY(QR20,'NEO 5322121'!$A19,'[2]Holiday Schedule'!$B$2:$B$30)</f>
        <v>42318</v>
      </c>
      <c r="QS19" s="431">
        <f>WORKDAY(QS20,'NEO 5322121'!$A19,'[2]Holiday Schedule'!$B$2:$B$30)</f>
        <v>42318</v>
      </c>
      <c r="QT19" s="431">
        <f>WORKDAY(QT20,'NEO 5322121'!$A19,'[2]Holiday Schedule'!$B$2:$B$30)</f>
        <v>42318</v>
      </c>
      <c r="QU19" s="431">
        <f>WORKDAY(QU20,'NEO 5322121'!$A19,'[2]Holiday Schedule'!$B$2:$B$30)</f>
        <v>42318</v>
      </c>
      <c r="QV19" s="431">
        <f>WORKDAY(QV20,'NEO 5322121'!$A19,'[2]Holiday Schedule'!$B$2:$B$30)</f>
        <v>42318</v>
      </c>
      <c r="QW19" s="431">
        <f>WORKDAY(QW20,'NEO 5322121'!$A19,'[2]Holiday Schedule'!$B$2:$B$30)</f>
        <v>42318</v>
      </c>
      <c r="QX19" s="431">
        <f>WORKDAY(QX20,'NEO 5322121'!$A19,'[2]Holiday Schedule'!$B$2:$B$30)</f>
        <v>42318</v>
      </c>
      <c r="QY19" s="431">
        <f>WORKDAY(QY20,'NEO 5322121'!$A19,'[2]Holiday Schedule'!$B$2:$B$30)</f>
        <v>42318</v>
      </c>
      <c r="QZ19" s="431">
        <f>WORKDAY(QZ20,'NEO 5322121'!$A19,'[2]Holiday Schedule'!$B$2:$B$30)</f>
        <v>42318</v>
      </c>
      <c r="RA19" s="431">
        <f>WORKDAY(RA20,'NEO 5322121'!$A19,'[2]Holiday Schedule'!$B$2:$B$30)</f>
        <v>42318</v>
      </c>
      <c r="RB19" s="431">
        <f>WORKDAY(RB20,'NEO 5322121'!$A19,'[2]Holiday Schedule'!$B$2:$B$30)</f>
        <v>42318</v>
      </c>
      <c r="RC19" s="431">
        <f>WORKDAY(RC20,'NEO 5322121'!$A19,'[2]Holiday Schedule'!$B$2:$B$30)</f>
        <v>42318</v>
      </c>
      <c r="RD19" s="431">
        <f>WORKDAY(RD20,'NEO 5322121'!$A19,'[2]Holiday Schedule'!$B$2:$B$30)</f>
        <v>42318</v>
      </c>
      <c r="RE19" s="431">
        <f>WORKDAY(RE20,'NEO 5322121'!$A19,'[2]Holiday Schedule'!$B$2:$B$30)</f>
        <v>42318</v>
      </c>
      <c r="RF19" s="431">
        <f>WORKDAY(RF20,'NEO 5322121'!$A19,'[2]Holiday Schedule'!$B$2:$B$30)</f>
        <v>42318</v>
      </c>
      <c r="RG19" s="431">
        <f>WORKDAY(RG20,'NEO 5322121'!$A19,'[2]Holiday Schedule'!$B$2:$B$30)</f>
        <v>42318</v>
      </c>
      <c r="RH19" s="431">
        <f>WORKDAY(RH20,'NEO 5322121'!$A19,'[2]Holiday Schedule'!$B$2:$B$30)</f>
        <v>42318</v>
      </c>
      <c r="RI19" s="431">
        <f>WORKDAY(RI20,'NEO 5322121'!$A19,'[2]Holiday Schedule'!$B$2:$B$30)</f>
        <v>42318</v>
      </c>
      <c r="RJ19" s="431">
        <f>WORKDAY(RJ20,'NEO 5322121'!$A19,'[2]Holiday Schedule'!$B$2:$B$30)</f>
        <v>42318</v>
      </c>
      <c r="RK19" s="431">
        <f>WORKDAY(RK20,'NEO 5322121'!$A19,'[2]Holiday Schedule'!$B$2:$B$30)</f>
        <v>42318</v>
      </c>
      <c r="RL19" s="431">
        <f>WORKDAY(RL20,'NEO 5322121'!$A19,'[2]Holiday Schedule'!$B$2:$B$30)</f>
        <v>42318</v>
      </c>
      <c r="RM19" s="431">
        <f>WORKDAY(RM20,'NEO 5322121'!$A19,'[2]Holiday Schedule'!$B$2:$B$30)</f>
        <v>42318</v>
      </c>
      <c r="RN19" s="431">
        <f>WORKDAY(RN20,'NEO 5322121'!$A19,'[2]Holiday Schedule'!$B$2:$B$30)</f>
        <v>42318</v>
      </c>
      <c r="RO19" s="431">
        <f>WORKDAY(RO20,'NEO 5322121'!$A19,'[2]Holiday Schedule'!$B$2:$B$30)</f>
        <v>42318</v>
      </c>
      <c r="RP19" s="283"/>
      <c r="RQ19" s="431">
        <f>WORKDAY(RQ20,'NEO 5322121'!$A19,'[2]Holiday Schedule'!$B$2:$B$30)</f>
        <v>42318</v>
      </c>
      <c r="RR19" s="431">
        <f>WORKDAY(RR20,'NEO 5322121'!$A19,'[2]Holiday Schedule'!$B$2:$B$30)</f>
        <v>42318</v>
      </c>
      <c r="RS19" s="431">
        <f>WORKDAY(RS20,'NEO 5322121'!$A19,'[2]Holiday Schedule'!$B$2:$B$30)</f>
        <v>42318</v>
      </c>
      <c r="RT19" s="431">
        <f>WORKDAY(RT20,'NEO 5322121'!$A19,'[2]Holiday Schedule'!$B$2:$B$30)</f>
        <v>42318</v>
      </c>
      <c r="RU19" s="431">
        <f>WORKDAY(RU20,'NEO 5322121'!$A19,'[2]Holiday Schedule'!$B$2:$B$30)</f>
        <v>42318</v>
      </c>
      <c r="RV19" s="431">
        <f>WORKDAY(RV20,'NEO 5322121'!$A19,'[2]Holiday Schedule'!$B$2:$B$30)</f>
        <v>42318</v>
      </c>
      <c r="RW19" s="431">
        <f>WORKDAY(RW20,'NEO 5322121'!$A19,'[2]Holiday Schedule'!$B$2:$B$30)</f>
        <v>42318</v>
      </c>
      <c r="RX19" s="431">
        <f>WORKDAY(RX20,'NEO 5322121'!$A19,'[2]Holiday Schedule'!$B$2:$B$30)</f>
        <v>42318</v>
      </c>
      <c r="RY19" s="431">
        <f>WORKDAY(RY20,'NEO 5322121'!$A19,'[2]Holiday Schedule'!$B$2:$B$30)</f>
        <v>42318</v>
      </c>
      <c r="RZ19" s="431">
        <f>WORKDAY(RZ20,'NEO 5322121'!$A19,'[2]Holiday Schedule'!$B$2:$B$30)</f>
        <v>42318</v>
      </c>
      <c r="SA19" s="431">
        <f>WORKDAY(SA20,'NEO 5322121'!$A19,'[2]Holiday Schedule'!$B$2:$B$30)</f>
        <v>42320</v>
      </c>
      <c r="SB19" s="431">
        <f>WORKDAY(SB20,'NEO 5322121'!$A19,'[2]Holiday Schedule'!$B$2:$B$30)</f>
        <v>42320</v>
      </c>
      <c r="SC19" s="431">
        <f>WORKDAY(SC20,'NEO 5322121'!$A19,'[2]Holiday Schedule'!$B$2:$B$30)</f>
        <v>42320</v>
      </c>
      <c r="SD19" s="431">
        <f>WORKDAY(SD20,'NEO 5322121'!$A19,'[2]Holiday Schedule'!$B$2:$B$30)</f>
        <v>42320</v>
      </c>
      <c r="SE19" s="431">
        <f>WORKDAY(SE20,'NEO 5322121'!$A19,'[2]Holiday Schedule'!$B$2:$B$30)</f>
        <v>42320</v>
      </c>
      <c r="SF19" s="431">
        <f>WORKDAY(SF20,'NEO 5322121'!$A19,'[2]Holiday Schedule'!$B$2:$B$30)</f>
        <v>42320</v>
      </c>
      <c r="SG19" s="431">
        <f>WORKDAY(SG20,'NEO 5322121'!$A19,'[2]Holiday Schedule'!$B$2:$B$30)</f>
        <v>42320</v>
      </c>
      <c r="SH19" s="431">
        <f>WORKDAY(SH20,'NEO 5322121'!$A19,'[2]Holiday Schedule'!$B$2:$B$30)</f>
        <v>42320</v>
      </c>
      <c r="SI19" s="431">
        <f>WORKDAY(SI20,'NEO 5322121'!$A19,'[2]Holiday Schedule'!$B$2:$B$30)</f>
        <v>42320</v>
      </c>
      <c r="SJ19" s="431">
        <f>WORKDAY(SJ20,'NEO 5322121'!$A19,'[2]Holiday Schedule'!$B$2:$B$30)</f>
        <v>42320</v>
      </c>
      <c r="SK19" s="431">
        <f>WORKDAY(SK20,'NEO 5322121'!$A19,'[2]Holiday Schedule'!$B$2:$B$30)</f>
        <v>42320</v>
      </c>
      <c r="SL19" s="431">
        <f>WORKDAY(SL20,'NEO 5322121'!$A19,'[2]Holiday Schedule'!$B$2:$B$30)</f>
        <v>42320</v>
      </c>
      <c r="SM19" s="431">
        <f>WORKDAY(SM20,'NEO 5322121'!$A19,'[2]Holiday Schedule'!$B$2:$B$30)</f>
        <v>42320</v>
      </c>
      <c r="SN19" s="431">
        <f>WORKDAY(SN20,'NEO 5322121'!$A19,'[2]Holiday Schedule'!$B$2:$B$30)</f>
        <v>42320</v>
      </c>
      <c r="SO19" s="431">
        <f>WORKDAY(SO20,'NEO 5322121'!$A19,'[2]Holiday Schedule'!$B$2:$B$30)</f>
        <v>42321</v>
      </c>
      <c r="SP19" s="431">
        <f>WORKDAY(SP20,'NEO 5322121'!$A19,'[2]Holiday Schedule'!$B$2:$B$30)</f>
        <v>42321</v>
      </c>
      <c r="SQ19" s="431">
        <f>WORKDAY(SQ20,'NEO 5322121'!$A19,'[2]Holiday Schedule'!$B$2:$B$30)</f>
        <v>42321</v>
      </c>
      <c r="SR19" s="431">
        <f>WORKDAY(SR20,'NEO 5322121'!$A19,'[2]Holiday Schedule'!$B$2:$B$30)</f>
        <v>42321</v>
      </c>
      <c r="SS19" s="431">
        <f>WORKDAY(SS20,'NEO 5322121'!$A19,'[2]Holiday Schedule'!$B$2:$B$30)</f>
        <v>42321</v>
      </c>
      <c r="ST19" s="431">
        <f>WORKDAY(ST20,'NEO 5322121'!$A19,'[2]Holiday Schedule'!$B$2:$B$30)</f>
        <v>42321</v>
      </c>
      <c r="SU19" s="283"/>
      <c r="SV19" s="431">
        <f>WORKDAY(SV20,'NEO 5322121'!$A19,'[2]Holiday Schedule'!$B$2:$B$30)</f>
        <v>42321</v>
      </c>
      <c r="SW19" s="431">
        <f>WORKDAY(SW20,'NEO 5322121'!$A19,'[2]Holiday Schedule'!$B$2:$B$30)</f>
        <v>42321</v>
      </c>
      <c r="SX19" s="431">
        <f>WORKDAY(SX20,'NEO 5322121'!$A19,'[2]Holiday Schedule'!$B$2:$B$30)</f>
        <v>42321</v>
      </c>
      <c r="SY19" s="431">
        <f>WORKDAY(SY20,'NEO 5322121'!$A19,'[2]Holiday Schedule'!$B$2:$B$30)</f>
        <v>42321</v>
      </c>
      <c r="SZ19" s="431">
        <f>WORKDAY(SZ20,'NEO 5322121'!$A19,'[2]Holiday Schedule'!$B$2:$B$30)</f>
        <v>42321</v>
      </c>
      <c r="TA19" s="431">
        <f>WORKDAY(TA20,'NEO 5322121'!$A19,'[2]Holiday Schedule'!$B$2:$B$30)</f>
        <v>42321</v>
      </c>
      <c r="TB19" s="431">
        <f>WORKDAY(TB20,'NEO 5322121'!$A19,'[2]Holiday Schedule'!$B$2:$B$30)</f>
        <v>42321</v>
      </c>
      <c r="TC19" s="431">
        <f>WORKDAY(TC20,'NEO 5322121'!$A19,'[2]Holiday Schedule'!$B$2:$B$30)</f>
        <v>42321</v>
      </c>
      <c r="TD19" s="431">
        <f>WORKDAY(TD20,'NEO 5322121'!$A19,'[2]Holiday Schedule'!$B$2:$B$30)</f>
        <v>42321</v>
      </c>
      <c r="TE19" s="431">
        <f>WORKDAY(TE20,'NEO 5322121'!$A19,'[2]Holiday Schedule'!$B$2:$B$30)</f>
        <v>42321</v>
      </c>
      <c r="TF19" s="431">
        <f>WORKDAY(TF20,'NEO 5322121'!$A19,'[2]Holiday Schedule'!$B$2:$B$30)</f>
        <v>42321</v>
      </c>
      <c r="TG19" s="431">
        <f>WORKDAY(TG20,'NEO 5322121'!$A19,'[2]Holiday Schedule'!$B$2:$B$30)</f>
        <v>42321</v>
      </c>
      <c r="TH19" s="431">
        <f>WORKDAY(TH20,'NEO 5322121'!$A19,'[2]Holiday Schedule'!$B$2:$B$30)</f>
        <v>42321</v>
      </c>
      <c r="TI19" s="431">
        <f>WORKDAY(TI20,'NEO 5322121'!$A19,'[2]Holiday Schedule'!$B$2:$B$30)</f>
        <v>42321</v>
      </c>
      <c r="TJ19" s="431">
        <f>WORKDAY(TJ20,'NEO 5322121'!$A19,'[2]Holiday Schedule'!$B$2:$B$30)</f>
        <v>42321</v>
      </c>
      <c r="TK19" s="431">
        <f>WORKDAY(TK20,'NEO 5322121'!$A19,'[2]Holiday Schedule'!$B$2:$B$30)</f>
        <v>42321</v>
      </c>
      <c r="TL19" s="431">
        <f>WORKDAY(TL20,'NEO 5322121'!$A19,'[2]Holiday Schedule'!$B$2:$B$30)</f>
        <v>42321</v>
      </c>
      <c r="TM19" s="431">
        <f>WORKDAY(TM20,'NEO 5322121'!$A19,'[2]Holiday Schedule'!$B$2:$B$30)</f>
        <v>42321</v>
      </c>
      <c r="TN19" s="431">
        <f>WORKDAY(TN20,'NEO 5322121'!$A19,'[2]Holiday Schedule'!$B$2:$B$30)</f>
        <v>42321</v>
      </c>
      <c r="TO19" s="431">
        <f>WORKDAY(TO20,'NEO 5322121'!$A19,'[2]Holiday Schedule'!$B$2:$B$30)</f>
        <v>42321</v>
      </c>
      <c r="TP19" s="431">
        <f>WORKDAY(TP20,'NEO 5322121'!$A19,'[2]Holiday Schedule'!$B$2:$B$30)</f>
        <v>42321</v>
      </c>
      <c r="TQ19" s="431">
        <f>WORKDAY(TQ20,'NEO 5322121'!$A19,'[2]Holiday Schedule'!$B$2:$B$30)</f>
        <v>42321</v>
      </c>
      <c r="TR19" s="431">
        <f>WORKDAY(TR20,'NEO 5322121'!$A19,'[2]Holiday Schedule'!$B$2:$B$30)</f>
        <v>42321</v>
      </c>
      <c r="TS19" s="431">
        <f>WORKDAY(TS20,'NEO 5322121'!$A19,'[2]Holiday Schedule'!$B$2:$B$30)</f>
        <v>42321</v>
      </c>
      <c r="TT19" s="431">
        <f>WORKDAY(TT20,'NEO 5322121'!$A19,'[2]Holiday Schedule'!$B$2:$B$30)</f>
        <v>42321</v>
      </c>
      <c r="TU19" s="431">
        <f>WORKDAY(TU20,'NEO 5322121'!$A19,'[2]Holiday Schedule'!$B$2:$B$30)</f>
        <v>42321</v>
      </c>
      <c r="TV19" s="431">
        <f>WORKDAY(TV20,'NEO 5322121'!$A19,'[2]Holiday Schedule'!$B$2:$B$30)</f>
        <v>42321</v>
      </c>
      <c r="TW19" s="431">
        <f>WORKDAY(TW20,'NEO 5322121'!$A19,'[2]Holiday Schedule'!$B$2:$B$30)</f>
        <v>42324</v>
      </c>
      <c r="TX19" s="431">
        <f>WORKDAY(TX20,'NEO 5322121'!$A19,'[2]Holiday Schedule'!$B$2:$B$30)</f>
        <v>42324</v>
      </c>
      <c r="TY19" s="431">
        <f>WORKDAY(TY20,'NEO 5322121'!$A19,'[2]Holiday Schedule'!$B$2:$B$30)</f>
        <v>42324</v>
      </c>
      <c r="TZ19" s="436"/>
      <c r="UA19" s="431">
        <f>WORKDAY(UA20,'NEO 5322121'!$A19,'[2]Holiday Schedule'!$B$2:$B$30)</f>
        <v>42324</v>
      </c>
      <c r="UB19" s="431">
        <f>WORKDAY(UB20,'NEO 5322121'!$A19,'[2]Holiday Schedule'!$B$2:$B$30)</f>
        <v>42324</v>
      </c>
      <c r="UC19" s="431">
        <f>WORKDAY(UC20,'NEO 5322121'!$A19,'[2]Holiday Schedule'!$B$2:$B$30)</f>
        <v>42324</v>
      </c>
      <c r="UD19" s="431">
        <f>WORKDAY(UD20,'NEO 5322121'!$A19,'[2]Holiday Schedule'!$B$2:$B$30)</f>
        <v>42324</v>
      </c>
      <c r="UE19" s="431">
        <f>WORKDAY(UE20,'NEO 5322121'!$A19,'[2]Holiday Schedule'!$B$2:$B$30)</f>
        <v>42324</v>
      </c>
      <c r="UF19" s="431">
        <f>WORKDAY(UF20,'NEO 5322121'!$A19,'[2]Holiday Schedule'!$B$2:$B$30)</f>
        <v>42324</v>
      </c>
      <c r="UG19" s="431">
        <f>WORKDAY(UG20,'NEO 5322121'!$A19,'[2]Holiday Schedule'!$B$2:$B$30)</f>
        <v>42324</v>
      </c>
      <c r="UH19" s="431">
        <f>WORKDAY(UH20,'NEO 5322121'!$A19,'[2]Holiday Schedule'!$B$2:$B$30)</f>
        <v>42324</v>
      </c>
      <c r="UI19" s="431">
        <f>WORKDAY(UI20,'NEO 5322121'!$A19,'[2]Holiday Schedule'!$B$2:$B$30)</f>
        <v>42324</v>
      </c>
      <c r="UJ19" s="431">
        <f>WORKDAY(UJ20,'NEO 5322121'!$A19,'[2]Holiday Schedule'!$B$2:$B$30)</f>
        <v>42324</v>
      </c>
      <c r="UK19" s="431">
        <f>WORKDAY(UK20,'NEO 5322121'!$A19,'[2]Holiday Schedule'!$B$2:$B$30)</f>
        <v>42324</v>
      </c>
      <c r="UL19" s="431">
        <f>WORKDAY(UL20,'NEO 5322121'!$A19,'[2]Holiday Schedule'!$B$2:$B$30)</f>
        <v>42324</v>
      </c>
      <c r="UM19" s="431">
        <f>WORKDAY(UM20,'NEO 5322121'!$A19,'[2]Holiday Schedule'!$B$2:$B$30)</f>
        <v>42324</v>
      </c>
      <c r="UN19" s="431">
        <f>WORKDAY(UN20,'NEO 5322121'!$A19,'[2]Holiday Schedule'!$B$2:$B$30)</f>
        <v>42324</v>
      </c>
      <c r="UO19" s="431">
        <f>WORKDAY(UO20,'NEO 5322121'!$A19,'[2]Holiday Schedule'!$B$2:$B$30)</f>
        <v>42324</v>
      </c>
      <c r="UP19" s="431">
        <f>WORKDAY(UP20,'NEO 5322121'!$A19,'[2]Holiday Schedule'!$B$2:$B$30)</f>
        <v>42324</v>
      </c>
      <c r="UQ19" s="431">
        <f>WORKDAY(UQ20,'NEO 5322121'!$A19,'[2]Holiday Schedule'!$B$2:$B$30)</f>
        <v>42324</v>
      </c>
      <c r="UR19" s="431">
        <f>WORKDAY(UR20,'NEO 5322121'!$A19,'[2]Holiday Schedule'!$B$2:$B$30)</f>
        <v>42324</v>
      </c>
      <c r="US19" s="431">
        <f>WORKDAY(US20,'NEO 5322121'!$A19,'[2]Holiday Schedule'!$B$2:$B$30)</f>
        <v>42324</v>
      </c>
      <c r="UT19" s="431">
        <f>WORKDAY(UT20,'NEO 5322121'!$A19,'[2]Holiday Schedule'!$B$2:$B$30)</f>
        <v>42324</v>
      </c>
      <c r="UU19" s="431">
        <f>WORKDAY(UU20,'NEO 5322121'!$A19,'[2]Holiday Schedule'!$B$2:$B$30)</f>
        <v>42324</v>
      </c>
      <c r="UV19" s="431">
        <f>WORKDAY(UV20,'NEO 5322121'!$A19,'[2]Holiday Schedule'!$B$2:$B$30)</f>
        <v>42324</v>
      </c>
      <c r="UW19" s="431">
        <f>WORKDAY(UW20,'NEO 5322121'!$A19,'[2]Holiday Schedule'!$B$2:$B$30)</f>
        <v>42324</v>
      </c>
      <c r="UX19" s="431">
        <f>WORKDAY(UX20,'NEO 5322121'!$A19,'[2]Holiday Schedule'!$B$2:$B$30)</f>
        <v>42324</v>
      </c>
      <c r="UY19" s="431">
        <f>WORKDAY(UY20,'NEO 5322121'!$A19,'[2]Holiday Schedule'!$B$2:$B$30)</f>
        <v>42324</v>
      </c>
      <c r="UZ19" s="431">
        <f>WORKDAY(UZ20,'NEO 5322121'!$A19,'[2]Holiday Schedule'!$B$2:$B$30)</f>
        <v>42324</v>
      </c>
      <c r="VA19" s="431">
        <f>WORKDAY(VA20,'NEO 5322121'!$A19,'[2]Holiday Schedule'!$B$2:$B$30)</f>
        <v>42326</v>
      </c>
      <c r="VB19" s="431">
        <f>WORKDAY(VB20,'NEO 5322121'!$A19,'[2]Holiday Schedule'!$B$2:$B$30)</f>
        <v>42326</v>
      </c>
      <c r="VC19" s="431">
        <f>WORKDAY(VC20,'NEO 5322121'!$A19,'[2]Holiday Schedule'!$B$2:$B$30)</f>
        <v>42326</v>
      </c>
      <c r="VD19" s="431">
        <f>WORKDAY(VD20,'NEO 5322121'!$A19,'[2]Holiday Schedule'!$B$2:$B$30)</f>
        <v>42326</v>
      </c>
      <c r="VE19" s="436"/>
      <c r="VF19" s="431">
        <f>WORKDAY(VF20,'NEO 5322121'!$A19,'[2]Holiday Schedule'!$B$2:$B$30)</f>
        <v>42326</v>
      </c>
      <c r="VG19" s="431">
        <f>WORKDAY(VG20,'NEO 5322121'!$A19,'[2]Holiday Schedule'!$B$2:$B$30)</f>
        <v>42326</v>
      </c>
      <c r="VH19" s="431">
        <f>WORKDAY(VH20,'NEO 5322121'!$A19,'[2]Holiday Schedule'!$B$2:$B$30)</f>
        <v>42326</v>
      </c>
      <c r="VI19" s="431">
        <f>WORKDAY(VI20,'NEO 5322121'!$A19,'[2]Holiday Schedule'!$B$2:$B$30)</f>
        <v>42326</v>
      </c>
      <c r="VJ19" s="431">
        <f>WORKDAY(VJ20,'NEO 5322121'!$A19,'[2]Holiday Schedule'!$B$2:$B$30)</f>
        <v>42326</v>
      </c>
      <c r="VK19" s="431">
        <f>WORKDAY(VK20,'NEO 5322121'!$A19,'[2]Holiday Schedule'!$B$2:$B$30)</f>
        <v>42326</v>
      </c>
      <c r="VL19" s="431">
        <f>WORKDAY(VL20,'NEO 5322121'!$A19,'[2]Holiday Schedule'!$B$2:$B$30)</f>
        <v>42326</v>
      </c>
      <c r="VM19" s="431">
        <f>WORKDAY(VM20,'NEO 5322121'!$A19,'[2]Holiday Schedule'!$B$2:$B$30)</f>
        <v>42326</v>
      </c>
      <c r="VN19" s="431">
        <f>WORKDAY(VN20,'NEO 5322121'!$A19,'[2]Holiday Schedule'!$B$2:$B$30)</f>
        <v>42326</v>
      </c>
      <c r="VO19" s="431">
        <f>WORKDAY(VO20,'NEO 5322121'!$A19,'[2]Holiday Schedule'!$B$2:$B$30)</f>
        <v>42326</v>
      </c>
      <c r="VP19" s="431">
        <f>WORKDAY(VP20,'NEO 5322121'!$A19,'[2]Holiday Schedule'!$B$2:$B$30)</f>
        <v>42326</v>
      </c>
      <c r="VQ19" s="431">
        <f>WORKDAY(VQ20,'NEO 5322121'!$A19,'[2]Holiday Schedule'!$B$2:$B$30)</f>
        <v>42326</v>
      </c>
      <c r="VR19" s="431">
        <f>WORKDAY(VR20,'NEO 5322121'!$A19,'[2]Holiday Schedule'!$B$2:$B$30)</f>
        <v>42326</v>
      </c>
      <c r="VS19" s="431">
        <f>WORKDAY(VS20,'NEO 5322121'!$A19,'[2]Holiday Schedule'!$B$2:$B$30)</f>
        <v>42326</v>
      </c>
      <c r="VT19" s="431">
        <f>WORKDAY(VT20,'NEO 5322121'!$A19,'[2]Holiday Schedule'!$B$2:$B$30)</f>
        <v>42326</v>
      </c>
      <c r="VU19" s="431">
        <f>WORKDAY(VU20,'NEO 5322121'!$A19,'[2]Holiday Schedule'!$B$2:$B$30)</f>
        <v>42326</v>
      </c>
      <c r="VV19" s="431">
        <f>WORKDAY(VV20,'NEO 5322121'!$A19,'[2]Holiday Schedule'!$B$2:$B$30)</f>
        <v>42326</v>
      </c>
      <c r="VW19" s="431">
        <f>WORKDAY(VW20,'NEO 5322121'!$A19,'[2]Holiday Schedule'!$B$2:$B$30)</f>
        <v>42326</v>
      </c>
      <c r="VX19" s="431">
        <f>WORKDAY(VX20,'NEO 5322121'!$A19,'[2]Holiday Schedule'!$B$2:$B$30)</f>
        <v>42326</v>
      </c>
      <c r="VY19" s="431">
        <f>WORKDAY(VY20,'NEO 5322121'!$A19,'[2]Holiday Schedule'!$B$2:$B$30)</f>
        <v>42326</v>
      </c>
      <c r="VZ19" s="431">
        <f>WORKDAY(VZ20,'NEO 5322121'!$A19,'[2]Holiday Schedule'!$B$2:$B$30)</f>
        <v>42326</v>
      </c>
      <c r="WA19" s="431">
        <f>WORKDAY(WA20,'NEO 5322121'!$A19,'[2]Holiday Schedule'!$B$2:$B$30)</f>
        <v>42326</v>
      </c>
      <c r="WB19" s="431">
        <f>WORKDAY(WB20,'NEO 5322121'!$A19,'[2]Holiday Schedule'!$B$2:$B$30)</f>
        <v>42326</v>
      </c>
      <c r="WC19" s="431">
        <f>WORKDAY(WC20,'NEO 5322121'!$A19,'[2]Holiday Schedule'!$B$2:$B$30)</f>
        <v>42326</v>
      </c>
      <c r="WD19" s="431">
        <f>WORKDAY(WD20,'NEO 5322121'!$A19,'[2]Holiday Schedule'!$B$2:$B$30)</f>
        <v>42326</v>
      </c>
      <c r="WE19" s="431">
        <f>WORKDAY(WE20,'NEO 5322121'!$A19,'[2]Holiday Schedule'!$B$2:$B$30)</f>
        <v>42326</v>
      </c>
      <c r="WF19" s="431">
        <f>WORKDAY(WF20,'NEO 5322121'!$A19,'[2]Holiday Schedule'!$B$2:$B$30)</f>
        <v>42326</v>
      </c>
      <c r="WG19" s="431">
        <f>WORKDAY(WG20,'NEO 5322121'!$A19,'[2]Holiday Schedule'!$B$2:$B$30)</f>
        <v>42326</v>
      </c>
      <c r="WH19" s="431">
        <f>WORKDAY(WH20,'NEO 5322121'!$A19,'[2]Holiday Schedule'!$B$2:$B$30)</f>
        <v>42326</v>
      </c>
      <c r="WI19" s="431">
        <f>WORKDAY(WI20,'NEO 5322121'!$A19,'[2]Holiday Schedule'!$B$2:$B$30)</f>
        <v>42326</v>
      </c>
      <c r="WJ19" s="436"/>
      <c r="WK19" s="431">
        <f>WORKDAY(WK20,'NEO 5322121'!$A19,'[2]Holiday Schedule'!$B$2:$B$30)</f>
        <v>42326</v>
      </c>
      <c r="WL19" s="431">
        <f>WORKDAY(WL20,'NEO 5322121'!$A19,'[2]Holiday Schedule'!$B$2:$B$30)</f>
        <v>42326</v>
      </c>
      <c r="WM19" s="431">
        <f>WORKDAY(WM20,'NEO 5322121'!$A19,'[2]Holiday Schedule'!$B$2:$B$30)</f>
        <v>42326</v>
      </c>
      <c r="WN19" s="431">
        <f>WORKDAY(WN20,'NEO 5322121'!$A19,'[2]Holiday Schedule'!$B$2:$B$30)</f>
        <v>42326</v>
      </c>
      <c r="WO19" s="431">
        <f>WORKDAY(WO20,'NEO 5322121'!$A19,'[2]Holiday Schedule'!$B$2:$B$30)</f>
        <v>42326</v>
      </c>
      <c r="WP19" s="431">
        <f>WORKDAY(WP20,'NEO 5322121'!$A19,'[2]Holiday Schedule'!$B$2:$B$30)</f>
        <v>42326</v>
      </c>
      <c r="WQ19" s="431">
        <f>WORKDAY(WQ20,'NEO 5322121'!$A19,'[2]Holiday Schedule'!$B$2:$B$30)</f>
        <v>42326</v>
      </c>
      <c r="WR19" s="431">
        <f>WORKDAY(WR20,'NEO 5322121'!$A19,'[2]Holiday Schedule'!$B$2:$B$30)</f>
        <v>42326</v>
      </c>
      <c r="WS19" s="431">
        <f>WORKDAY(WS20,'NEO 5322121'!$A19,'[2]Holiday Schedule'!$B$2:$B$30)</f>
        <v>42326</v>
      </c>
      <c r="WT19" s="431">
        <f>WORKDAY(WT20,'NEO 5322121'!$A19,'[2]Holiday Schedule'!$B$2:$B$30)</f>
        <v>42326</v>
      </c>
      <c r="WU19" s="431">
        <f>WORKDAY(WU20,'NEO 5322121'!$A19,'[2]Holiday Schedule'!$B$2:$B$30)</f>
        <v>42326</v>
      </c>
      <c r="WV19" s="431">
        <f>WORKDAY(WV20,'NEO 5322121'!$A19,'[2]Holiday Schedule'!$B$2:$B$30)</f>
        <v>42326</v>
      </c>
      <c r="WW19" s="431">
        <f>WORKDAY(WW20,'NEO 5322121'!$A19,'[2]Holiday Schedule'!$B$2:$B$30)</f>
        <v>42326</v>
      </c>
      <c r="WX19" s="431">
        <f>WORKDAY(WX20,'NEO 5322121'!$A19,'[2]Holiday Schedule'!$B$2:$B$30)</f>
        <v>42326</v>
      </c>
      <c r="WY19" s="431">
        <f>WORKDAY(WY20,'NEO 5322121'!$A19,'[2]Holiday Schedule'!$B$2:$B$30)</f>
        <v>42326</v>
      </c>
      <c r="WZ19" s="431">
        <f>WORKDAY(WZ20,'NEO 5322121'!$A19,'[2]Holiday Schedule'!$B$2:$B$30)</f>
        <v>42326</v>
      </c>
      <c r="XA19" s="431">
        <f>WORKDAY(XA20,'NEO 5322121'!$A19,'[2]Holiday Schedule'!$B$2:$B$30)</f>
        <v>42326</v>
      </c>
      <c r="XB19" s="431">
        <f>WORKDAY(XB20,'NEO 5322121'!$A19,'[2]Holiday Schedule'!$B$2:$B$30)</f>
        <v>42326</v>
      </c>
      <c r="XC19" s="431">
        <f>WORKDAY(XC20,'NEO 5322121'!$A19,'[2]Holiday Schedule'!$B$2:$B$30)</f>
        <v>42326</v>
      </c>
      <c r="XD19" s="431">
        <f>WORKDAY(XD20,'NEO 5322121'!$A19,'[2]Holiday Schedule'!$B$2:$B$30)</f>
        <v>42326</v>
      </c>
      <c r="XE19" s="431">
        <f>WORKDAY(XE20,'NEO 5322121'!$A19,'[2]Holiday Schedule'!$B$2:$B$30)</f>
        <v>42326</v>
      </c>
      <c r="XF19" s="431">
        <f>WORKDAY(XF20,'NEO 5322121'!$A19,'[2]Holiday Schedule'!$B$2:$B$30)</f>
        <v>42326</v>
      </c>
      <c r="XG19" s="431">
        <f>WORKDAY(XG20,'NEO 5322121'!$A19,'[2]Holiday Schedule'!$B$2:$B$30)</f>
        <v>42326</v>
      </c>
      <c r="XH19" s="431">
        <f>WORKDAY(XH20,'NEO 5322121'!$A19,'[2]Holiday Schedule'!$B$2:$B$30)</f>
        <v>42326</v>
      </c>
      <c r="XI19" s="431">
        <f>WORKDAY(XI20,'NEO 5322121'!$A19,'[2]Holiday Schedule'!$B$2:$B$30)</f>
        <v>42326</v>
      </c>
      <c r="XJ19" s="431">
        <f>WORKDAY(XJ20,'NEO 5322121'!$A19,'[2]Holiday Schedule'!$B$2:$B$30)</f>
        <v>42326</v>
      </c>
      <c r="XK19" s="431">
        <f>WORKDAY(XK20,'NEO 5322121'!$A19,'[2]Holiday Schedule'!$B$2:$B$30)</f>
        <v>42326</v>
      </c>
      <c r="XL19" s="431">
        <f>WORKDAY(XL20,'NEO 5322121'!$A19,'[2]Holiday Schedule'!$B$2:$B$30)</f>
        <v>42326</v>
      </c>
      <c r="XM19" s="431">
        <f>WORKDAY(XM20,'NEO 5322121'!$A19,'[2]Holiday Schedule'!$B$2:$B$30)</f>
        <v>42327</v>
      </c>
      <c r="XN19" s="431">
        <f>WORKDAY(XN20,'NEO 5322121'!$A19,'[2]Holiday Schedule'!$B$2:$B$30)</f>
        <v>42327</v>
      </c>
      <c r="XO19" s="436"/>
      <c r="XP19" s="431">
        <f>WORKDAY(XP20,'NEO 5322121'!$A19,'[2]Holiday Schedule'!$B$2:$B$30)</f>
        <v>42327</v>
      </c>
      <c r="XQ19" s="431">
        <f>WORKDAY(XQ20,'NEO 5322121'!$A19,'[2]Holiday Schedule'!$B$2:$B$30)</f>
        <v>42327</v>
      </c>
      <c r="XR19" s="431">
        <f>WORKDAY(XR20,'NEO 5322121'!$A19,'[2]Holiday Schedule'!$B$2:$B$30)</f>
        <v>42327</v>
      </c>
      <c r="XS19" s="431">
        <f>WORKDAY(XS20,'NEO 5322121'!$A19,'[2]Holiday Schedule'!$B$2:$B$30)</f>
        <v>42327</v>
      </c>
      <c r="XT19" s="431">
        <f>WORKDAY(XT20,'NEO 5322121'!$A19,'[2]Holiday Schedule'!$B$2:$B$30)</f>
        <v>42327</v>
      </c>
      <c r="XU19" s="431">
        <f>WORKDAY(XU20,'NEO 5322121'!$A19,'[2]Holiday Schedule'!$B$2:$B$30)</f>
        <v>42327</v>
      </c>
      <c r="XV19" s="431">
        <f>WORKDAY(XV20,'NEO 5322121'!$A19,'[2]Holiday Schedule'!$B$2:$B$30)</f>
        <v>42326</v>
      </c>
      <c r="XW19" s="431">
        <f>WORKDAY(XW20,'NEO 5322121'!$A19,'[2]Holiday Schedule'!$B$2:$B$30)</f>
        <v>42326</v>
      </c>
      <c r="XX19" s="431">
        <f>WORKDAY(XX20,'NEO 5322121'!$A19,'[2]Holiday Schedule'!$B$2:$B$30)</f>
        <v>42326</v>
      </c>
      <c r="XY19" s="431">
        <f>WORKDAY(XY20,'NEO 5322121'!$A19,'[2]Holiday Schedule'!$B$2:$B$30)</f>
        <v>42326</v>
      </c>
      <c r="XZ19" s="431">
        <f>WORKDAY(XZ20,'NEO 5322121'!$A19,'[2]Holiday Schedule'!$B$2:$B$30)</f>
        <v>42326</v>
      </c>
      <c r="YA19" s="431">
        <f>WORKDAY(YA20,'NEO 5322121'!$A19,'[2]Holiday Schedule'!$B$2:$B$30)</f>
        <v>42326</v>
      </c>
      <c r="YB19" s="431">
        <f>WORKDAY(YB20,'NEO 5322121'!$A19,'[2]Holiday Schedule'!$B$2:$B$30)</f>
        <v>42326</v>
      </c>
      <c r="YC19" s="431">
        <f>WORKDAY(YC20,'NEO 5322121'!$A19,'[2]Holiday Schedule'!$B$2:$B$30)</f>
        <v>42326</v>
      </c>
      <c r="YD19" s="431">
        <f>WORKDAY(YD20,'NEO 5322121'!$A19,'[2]Holiday Schedule'!$B$2:$B$30)</f>
        <v>42326</v>
      </c>
      <c r="YE19" s="431">
        <f>WORKDAY(YE20,'NEO 5322121'!$A19,'[2]Holiday Schedule'!$B$2:$B$30)</f>
        <v>42326</v>
      </c>
      <c r="YF19" s="431">
        <f>WORKDAY(YF20,'NEO 5322121'!$A19,'[2]Holiday Schedule'!$B$2:$B$30)</f>
        <v>42326</v>
      </c>
      <c r="YG19" s="431">
        <f>WORKDAY(YG20,'NEO 5322121'!$A19,'[2]Holiday Schedule'!$B$2:$B$30)</f>
        <v>42326</v>
      </c>
      <c r="YH19" s="431">
        <f>WORKDAY(YH20,'NEO 5322121'!$A19,'[2]Holiday Schedule'!$B$2:$B$30)</f>
        <v>42326</v>
      </c>
      <c r="YI19" s="431">
        <f>WORKDAY(YI20,'NEO 5322121'!$A19,'[2]Holiday Schedule'!$B$2:$B$30)</f>
        <v>42326</v>
      </c>
      <c r="YJ19" s="431">
        <f>WORKDAY(YJ20,'NEO 5322121'!$A19,'[2]Holiday Schedule'!$B$2:$B$30)</f>
        <v>42326</v>
      </c>
      <c r="YK19" s="431">
        <f>WORKDAY(YK20,'NEO 5322121'!$A19,'[2]Holiday Schedule'!$B$2:$B$30)</f>
        <v>42326</v>
      </c>
      <c r="YL19" s="431">
        <f>WORKDAY(YL20,'NEO 5322121'!$A19,'[2]Holiday Schedule'!$B$2:$B$30)</f>
        <v>42326</v>
      </c>
      <c r="YM19" s="431">
        <f>WORKDAY(YM20,'NEO 5322121'!$A19,'[2]Holiday Schedule'!$B$2:$B$30)</f>
        <v>42326</v>
      </c>
      <c r="YN19" s="431">
        <f>WORKDAY(YN20,'NEO 5322121'!$A19,'[2]Holiday Schedule'!$B$2:$B$30)</f>
        <v>42326</v>
      </c>
      <c r="YO19" s="431">
        <f>WORKDAY(YO20,'NEO 5322121'!$A19,'[2]Holiday Schedule'!$B$2:$B$30)</f>
        <v>42326</v>
      </c>
      <c r="YP19" s="431">
        <f>WORKDAY(YP20,'NEO 5322121'!$A19,'[2]Holiday Schedule'!$B$2:$B$30)</f>
        <v>42326</v>
      </c>
      <c r="YQ19" s="431">
        <f>WORKDAY(YQ20,'NEO 5322121'!$A19,'[2]Holiday Schedule'!$B$2:$B$30)</f>
        <v>42326</v>
      </c>
      <c r="YR19" s="431">
        <f>WORKDAY(YR20,'NEO 5322121'!$A19,'[2]Holiday Schedule'!$B$2:$B$30)</f>
        <v>42263</v>
      </c>
      <c r="YS19" s="431">
        <f>WORKDAY(YS20,'NEO 5322121'!$A19,'[2]Holiday Schedule'!$B$2:$B$30)</f>
        <v>42263</v>
      </c>
      <c r="YT19" s="436"/>
      <c r="YU19" s="431">
        <f>WORKDAY(YU20,'NEO 5322121'!$A19,'[2]Holiday Schedule'!$B$2:$B$30)</f>
        <v>42263</v>
      </c>
      <c r="YV19" s="431">
        <f>WORKDAY(YV20,'NEO 5322121'!$A19,'[2]Holiday Schedule'!$B$2:$B$30)</f>
        <v>42263</v>
      </c>
      <c r="YW19" s="431">
        <f>WORKDAY(YW20,'NEO 5322121'!$A19,'[2]Holiday Schedule'!$B$2:$B$30)</f>
        <v>42263</v>
      </c>
      <c r="YX19" s="431">
        <f>WORKDAY(YX20,'NEO 5322121'!$A19,'[2]Holiday Schedule'!$B$2:$B$30)</f>
        <v>42263</v>
      </c>
      <c r="YY19" s="431">
        <f>WORKDAY(YY20,'NEO 5322121'!$A19,'[2]Holiday Schedule'!$B$2:$B$30)</f>
        <v>42263</v>
      </c>
      <c r="YZ19" s="431">
        <f>WORKDAY(YZ20,'NEO 5322121'!$A19,'[2]Holiday Schedule'!$B$2:$B$30)</f>
        <v>42263</v>
      </c>
      <c r="ZA19" s="431">
        <f>WORKDAY(ZA20,'NEO 5322121'!$A19,'[2]Holiday Schedule'!$B$2:$B$30)</f>
        <v>42263</v>
      </c>
      <c r="ZB19" s="431">
        <f>WORKDAY(ZB20,'NEO 5322121'!$A19,'[2]Holiday Schedule'!$B$2:$B$30)</f>
        <v>42263</v>
      </c>
      <c r="ZC19" s="431">
        <f>WORKDAY(ZC20,'NEO 5322121'!$A19,'[2]Holiday Schedule'!$B$2:$B$30)</f>
        <v>42263</v>
      </c>
      <c r="ZD19" s="431">
        <f>WORKDAY(ZD20,'NEO 5322121'!$A19,'[2]Holiday Schedule'!$B$2:$B$30)</f>
        <v>42263</v>
      </c>
      <c r="ZE19" s="431">
        <f>WORKDAY(ZE20,'NEO 5322121'!$A19,'[2]Holiday Schedule'!$B$2:$B$30)</f>
        <v>42263</v>
      </c>
      <c r="ZF19" s="431">
        <f>WORKDAY(ZF20,'NEO 5322121'!$A19,'[2]Holiday Schedule'!$B$2:$B$30)</f>
        <v>42263</v>
      </c>
      <c r="ZG19" s="431">
        <f>WORKDAY(ZG20,'NEO 5322121'!$A19,'[2]Holiday Schedule'!$B$2:$B$30)</f>
        <v>42263</v>
      </c>
      <c r="ZH19" s="431">
        <f>WORKDAY(ZH20,'NEO 5322121'!$A19,'[2]Holiday Schedule'!$B$2:$B$30)</f>
        <v>42263</v>
      </c>
      <c r="ZI19" s="431">
        <f>WORKDAY(ZI20,'NEO 5322121'!$A19,'[2]Holiday Schedule'!$B$2:$B$30)</f>
        <v>42263</v>
      </c>
      <c r="ZJ19" s="431">
        <f>WORKDAY(ZJ20,'NEO 5322121'!$A19,'[2]Holiday Schedule'!$B$2:$B$30)</f>
        <v>42263</v>
      </c>
      <c r="ZK19" s="431">
        <f>WORKDAY(ZK20,'NEO 5322121'!$A19,'[2]Holiday Schedule'!$B$2:$B$30)</f>
        <v>42263</v>
      </c>
      <c r="ZL19" s="431">
        <f>WORKDAY(ZL20,'NEO 5322121'!$A19,'[2]Holiday Schedule'!$B$2:$B$30)</f>
        <v>42263</v>
      </c>
      <c r="ZM19" s="431">
        <f>WORKDAY(ZM20,'NEO 5322121'!$A19,'[2]Holiday Schedule'!$B$2:$B$30)</f>
        <v>42263</v>
      </c>
      <c r="ZN19" s="431">
        <f>WORKDAY(ZN20,'NEO 5322121'!$A19,'[2]Holiday Schedule'!$B$2:$B$30)</f>
        <v>42263</v>
      </c>
      <c r="ZO19" s="431">
        <f>WORKDAY(ZO20,'NEO 5322121'!$A19,'[2]Holiday Schedule'!$B$2:$B$30)</f>
        <v>42263</v>
      </c>
      <c r="ZP19" s="431">
        <f>WORKDAY(ZP20,'NEO 5322121'!$A19,'[2]Holiday Schedule'!$B$2:$B$30)</f>
        <v>42263</v>
      </c>
      <c r="ZQ19" s="431">
        <f>WORKDAY(ZQ20,'NEO 5322121'!$A19,'[2]Holiday Schedule'!$B$2:$B$30)</f>
        <v>42263</v>
      </c>
      <c r="ZR19" s="431">
        <f>WORKDAY(ZR20,'NEO 5322121'!$A19,'[2]Holiday Schedule'!$B$2:$B$30)</f>
        <v>42263</v>
      </c>
      <c r="ZS19" s="431">
        <f>WORKDAY(ZS20,'NEO 5322121'!$A19,'[2]Holiday Schedule'!$B$2:$B$30)</f>
        <v>42263</v>
      </c>
      <c r="ZT19" s="431">
        <f>WORKDAY(ZT20,'NEO 5322121'!$A19,'[2]Holiday Schedule'!$B$2:$B$30)</f>
        <v>42263</v>
      </c>
      <c r="ZU19" s="431">
        <f>WORKDAY(ZU20,'NEO 5322121'!$A19,'[2]Holiday Schedule'!$B$2:$B$30)</f>
        <v>42263</v>
      </c>
      <c r="ZV19" s="431">
        <f>WORKDAY(ZV20,'NEO 5322121'!$A19,'[2]Holiday Schedule'!$B$2:$B$30)</f>
        <v>42263</v>
      </c>
      <c r="ZW19" s="431">
        <f>WORKDAY(ZW20,'NEO 5322121'!$A19,'[2]Holiday Schedule'!$B$2:$B$30)</f>
        <v>42263</v>
      </c>
      <c r="ZX19" s="431">
        <f>WORKDAY(ZX20,'NEO 5322121'!$A19,'[2]Holiday Schedule'!$B$2:$B$30)</f>
        <v>42263</v>
      </c>
      <c r="ZY19" s="431">
        <f>WORKDAY(ZY20,'NEO 5322121'!$A19,'[2]Holiday Schedule'!$B$2:$B$30)</f>
        <v>42263</v>
      </c>
      <c r="ZZ19" s="431">
        <f>WORKDAY(ZZ20,'NEO 5322121'!$A19,'[2]Holiday Schedule'!$B$2:$B$30)</f>
        <v>42263</v>
      </c>
      <c r="AAA19" s="431">
        <f>WORKDAY(AAA20,'NEO 5322121'!$A19,'[2]Holiday Schedule'!$B$2:$B$30)</f>
        <v>42263</v>
      </c>
      <c r="AAB19" s="431">
        <f>WORKDAY(AAB20,'NEO 5322121'!$A19,'[2]Holiday Schedule'!$B$2:$B$30)</f>
        <v>42263</v>
      </c>
      <c r="AAC19" s="431">
        <f>WORKDAY(AAC20,'NEO 5322121'!$A19,'[2]Holiday Schedule'!$B$2:$B$30)</f>
        <v>42263</v>
      </c>
      <c r="AAD19" s="431">
        <f>WORKDAY(AAD20,'NEO 5322121'!$A19,'[2]Holiday Schedule'!$B$2:$B$30)</f>
        <v>42263</v>
      </c>
      <c r="AAE19" s="431">
        <f>WORKDAY(AAE20,'NEO 5322121'!$A19,'[2]Holiday Schedule'!$B$2:$B$30)</f>
        <v>42263</v>
      </c>
      <c r="AAF19" s="436"/>
      <c r="AAG19" s="431">
        <f>WORKDAY(AAG20,'NEO 5322121'!$A19,'[2]Holiday Schedule'!$B$2:$B$30)</f>
        <v>42263</v>
      </c>
      <c r="AAH19" s="431">
        <f>WORKDAY(AAH20,'NEO 5322121'!$A19,'[2]Holiday Schedule'!$B$2:$B$30)</f>
        <v>42263</v>
      </c>
      <c r="AAI19" s="431">
        <f>WORKDAY(AAI20,'NEO 5322121'!$A19,'[2]Holiday Schedule'!$B$2:$B$30)</f>
        <v>42263</v>
      </c>
      <c r="AAJ19" s="431">
        <f>WORKDAY(AAJ20,'NEO 5322121'!$A19,'[2]Holiday Schedule'!$B$2:$B$30)</f>
        <v>42263</v>
      </c>
      <c r="AAK19" s="431">
        <f>WORKDAY(AAK20,'NEO 5322121'!$A19,'[2]Holiday Schedule'!$B$2:$B$30)</f>
        <v>42263</v>
      </c>
      <c r="AAL19" s="431">
        <f>WORKDAY(AAL20,'NEO 5322121'!$A19,'[2]Holiday Schedule'!$B$2:$B$30)</f>
        <v>42263</v>
      </c>
      <c r="AAM19" s="431">
        <f>WORKDAY(AAM20,'NEO 5322121'!$A19,'[2]Holiday Schedule'!$B$2:$B$30)</f>
        <v>42263</v>
      </c>
      <c r="AAN19" s="431">
        <f>WORKDAY(AAN20,'NEO 5322121'!$A19,'[2]Holiday Schedule'!$B$2:$B$30)</f>
        <v>42263</v>
      </c>
      <c r="AAO19" s="431">
        <f>WORKDAY(AAO20,'NEO 5322121'!$A19,'[2]Holiday Schedule'!$B$2:$B$30)</f>
        <v>42263</v>
      </c>
      <c r="AAP19" s="431">
        <f>WORKDAY(AAP20,'NEO 5322121'!$A19,'[2]Holiday Schedule'!$B$2:$B$30)</f>
        <v>42263</v>
      </c>
      <c r="AAQ19" s="431">
        <f>WORKDAY(AAQ20,'NEO 5322121'!$A19,'[2]Holiday Schedule'!$B$2:$B$30)</f>
        <v>42263</v>
      </c>
      <c r="AAR19" s="431">
        <f>WORKDAY(AAR20,'NEO 5322121'!$A19,'[2]Holiday Schedule'!$B$2:$B$30)</f>
        <v>42263</v>
      </c>
      <c r="AAS19" s="431">
        <f>WORKDAY(AAS20,'NEO 5322121'!$A19,'[2]Holiday Schedule'!$B$2:$B$30)</f>
        <v>42263</v>
      </c>
      <c r="AAT19" s="431">
        <f>WORKDAY(AAT20,'NEO 5322121'!$A19,'[2]Holiday Schedule'!$B$2:$B$30)</f>
        <v>42263</v>
      </c>
      <c r="AAU19" s="431">
        <f>WORKDAY(AAU20,'NEO 5322121'!$A19,'[2]Holiday Schedule'!$B$2:$B$30)</f>
        <v>42263</v>
      </c>
      <c r="AAV19" s="431">
        <f>WORKDAY(AAV20,'NEO 5322121'!$A19,'[2]Holiday Schedule'!$B$2:$B$30)</f>
        <v>42263</v>
      </c>
      <c r="AAW19" s="431">
        <f>WORKDAY(AAW20,'NEO 5322121'!$A19,'[2]Holiday Schedule'!$B$2:$B$30)</f>
        <v>42263</v>
      </c>
      <c r="AAX19" s="431">
        <f>WORKDAY(AAX20,'NEO 5322121'!$A19,'[2]Holiday Schedule'!$B$2:$B$30)</f>
        <v>42263</v>
      </c>
      <c r="AAY19" s="431">
        <f>WORKDAY(AAY20,'NEO 5322121'!$A19,'[2]Holiday Schedule'!$B$2:$B$30)</f>
        <v>42263</v>
      </c>
      <c r="AAZ19" s="431">
        <f>WORKDAY(AAZ20,'NEO 5322121'!$A19,'[2]Holiday Schedule'!$B$2:$B$30)</f>
        <v>42263</v>
      </c>
      <c r="ABA19" s="431">
        <f>WORKDAY(ABA20,'NEO 5322121'!$A19,'[2]Holiday Schedule'!$B$2:$B$30)</f>
        <v>42263</v>
      </c>
      <c r="ABB19" s="431">
        <f>WORKDAY(ABB20,'NEO 5322121'!$A19,'[2]Holiday Schedule'!$B$2:$B$30)</f>
        <v>42263</v>
      </c>
      <c r="ABC19" s="431">
        <f>WORKDAY(ABC20,'NEO 5322121'!$A19,'[2]Holiday Schedule'!$B$2:$B$30)</f>
        <v>42263</v>
      </c>
      <c r="ABD19" s="431">
        <f>WORKDAY(ABD20,'NEO 5322121'!$A19,'[2]Holiday Schedule'!$B$2:$B$30)</f>
        <v>42263</v>
      </c>
      <c r="ABE19" s="431">
        <f>WORKDAY(ABE20,'NEO 5322121'!$A19,'[2]Holiday Schedule'!$B$2:$B$30)</f>
        <v>42263</v>
      </c>
      <c r="ABF19" s="431">
        <f>WORKDAY(ABF20,'NEO 5322121'!$A19,'[2]Holiday Schedule'!$B$2:$B$30)</f>
        <v>42263</v>
      </c>
      <c r="ABG19" s="431">
        <f>WORKDAY(ABG20,'NEO 5322121'!$A19,'[2]Holiday Schedule'!$B$2:$B$30)</f>
        <v>42263</v>
      </c>
      <c r="ABH19" s="431">
        <f>WORKDAY(ABH20,'NEO 5322121'!$A19,'[2]Holiday Schedule'!$B$2:$B$30)</f>
        <v>42263</v>
      </c>
      <c r="ABI19" s="431">
        <f>WORKDAY(ABI20,'NEO 5322121'!$A19,'[2]Holiday Schedule'!$B$2:$B$30)</f>
        <v>42263</v>
      </c>
      <c r="ABJ19" s="431">
        <f>WORKDAY(ABJ20,'NEO 5322121'!$A19,'[2]Holiday Schedule'!$B$2:$B$30)</f>
        <v>42263</v>
      </c>
      <c r="ABK19" s="431">
        <f>WORKDAY(ABK20,'NEO 5322121'!$A19,'[2]Holiday Schedule'!$B$2:$B$30)</f>
        <v>42263</v>
      </c>
      <c r="ABL19" s="431">
        <f>WORKDAY(ABL20,'NEO 5322121'!$A19,'[2]Holiday Schedule'!$B$2:$B$30)</f>
        <v>42263</v>
      </c>
      <c r="ABM19" s="431">
        <f>WORKDAY(ABM20,'NEO 5322121'!$A19,'[2]Holiday Schedule'!$B$2:$B$30)</f>
        <v>42263</v>
      </c>
      <c r="ABN19" s="431">
        <f>WORKDAY(ABN20,'NEO 5322121'!$A19,'[2]Holiday Schedule'!$B$2:$B$30)</f>
        <v>42263</v>
      </c>
      <c r="ABO19" s="431">
        <f>WORKDAY(ABO20,'NEO 5322121'!$A19,'[2]Holiday Schedule'!$B$2:$B$30)</f>
        <v>42263</v>
      </c>
      <c r="ABP19" s="431">
        <f>WORKDAY(ABP20,'NEO 5322121'!$A19,'[2]Holiday Schedule'!$B$2:$B$30)</f>
        <v>42263</v>
      </c>
      <c r="ABQ19" s="431">
        <f>WORKDAY(ABQ20,'NEO 5322121'!$A19,'[2]Holiday Schedule'!$B$2:$B$30)</f>
        <v>42263</v>
      </c>
      <c r="ABR19" s="431">
        <f>WORKDAY(ABR20,'NEO 5322121'!$A19,'[2]Holiday Schedule'!$B$2:$B$30)</f>
        <v>42263</v>
      </c>
      <c r="ABS19" s="431">
        <f>WORKDAY(ABS20,'NEO 5322121'!$A19,'[2]Holiday Schedule'!$B$2:$B$30)</f>
        <v>42263</v>
      </c>
      <c r="ABT19" s="431">
        <f>WORKDAY(ABT20,'NEO 5322121'!$A19,'[2]Holiday Schedule'!$B$2:$B$30)</f>
        <v>42263</v>
      </c>
      <c r="ABU19" s="431">
        <f>WORKDAY(ABU20,'NEO 5322121'!$A19,'[2]Holiday Schedule'!$B$2:$B$30)</f>
        <v>42263</v>
      </c>
      <c r="ABV19" s="431">
        <f>WORKDAY(ABV20,'NEO 5322121'!$A19,'[2]Holiday Schedule'!$B$2:$B$30)</f>
        <v>42263</v>
      </c>
      <c r="ABW19" s="431">
        <f>WORKDAY(ABW20,'NEO 5322121'!$A19,'[2]Holiday Schedule'!$B$2:$B$30)</f>
        <v>42263</v>
      </c>
      <c r="ABX19" s="431">
        <f>WORKDAY(ABX20,'NEO 5322121'!$A19,'[2]Holiday Schedule'!$B$2:$B$30)</f>
        <v>42263</v>
      </c>
      <c r="ABY19" s="431">
        <f>WORKDAY(ABY20,'NEO 5322121'!$A19,'[2]Holiday Schedule'!$B$2:$B$30)</f>
        <v>42263</v>
      </c>
      <c r="ABZ19" s="431">
        <f>WORKDAY(ABZ20,'NEO 5322121'!$A19,'[2]Holiday Schedule'!$B$2:$B$30)</f>
        <v>42263</v>
      </c>
      <c r="ACA19" s="431">
        <f>WORKDAY(ACA20,'NEO 5322121'!$A19,'[2]Holiday Schedule'!$B$2:$B$30)</f>
        <v>42263</v>
      </c>
    </row>
    <row r="20" spans="1:755" ht="11.25" customHeight="1">
      <c r="A20" s="481">
        <v>4</v>
      </c>
      <c r="B20" s="97" t="s">
        <v>6</v>
      </c>
      <c r="C20" s="437"/>
      <c r="D20" s="39"/>
      <c r="E20" s="437"/>
      <c r="F20" s="437"/>
      <c r="G20" s="437"/>
      <c r="H20" s="437"/>
      <c r="I20" s="437"/>
      <c r="J20" s="437"/>
      <c r="K20" s="437"/>
      <c r="L20" s="437"/>
      <c r="M20" s="437"/>
      <c r="N20" s="437"/>
      <c r="O20" s="437"/>
      <c r="P20" s="437"/>
      <c r="Q20" s="437"/>
      <c r="R20" s="437"/>
      <c r="S20" s="437"/>
      <c r="T20" s="437"/>
      <c r="U20" s="437"/>
      <c r="V20" s="437"/>
      <c r="W20" s="437"/>
      <c r="X20" s="104"/>
      <c r="Y20" s="268"/>
      <c r="Z20" s="282"/>
      <c r="AA20" s="431"/>
      <c r="AB20" s="431"/>
      <c r="AC20" s="431"/>
      <c r="AD20" s="431"/>
      <c r="AE20" s="431"/>
      <c r="AF20" s="431"/>
      <c r="AG20" s="269"/>
      <c r="AH20" s="431"/>
      <c r="AI20" s="448"/>
      <c r="AJ20" s="431"/>
      <c r="AK20" s="431"/>
      <c r="AL20" s="431"/>
      <c r="AM20" s="431"/>
      <c r="AN20" s="431"/>
      <c r="AO20" s="283"/>
      <c r="AP20" s="431"/>
      <c r="AQ20" s="431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  <c r="BB20" s="431"/>
      <c r="BC20" s="431"/>
      <c r="BD20" s="431"/>
      <c r="BE20" s="431"/>
      <c r="BF20" s="431"/>
      <c r="BG20" s="431"/>
      <c r="BH20" s="431"/>
      <c r="BI20" s="431"/>
      <c r="BJ20" s="449"/>
      <c r="BK20" s="431"/>
      <c r="BL20" s="431"/>
      <c r="BM20" s="431"/>
      <c r="BN20" s="431"/>
      <c r="BO20" s="431"/>
      <c r="BP20" s="431"/>
      <c r="BQ20" s="431"/>
      <c r="BR20" s="431"/>
      <c r="BS20" s="431"/>
      <c r="BT20" s="431"/>
      <c r="BU20" s="431"/>
      <c r="BV20" s="431"/>
      <c r="BW20" s="438">
        <v>42263</v>
      </c>
      <c r="BX20" s="438"/>
      <c r="BY20" s="438"/>
      <c r="BZ20" s="438"/>
      <c r="CA20" s="438"/>
      <c r="CB20" s="438"/>
      <c r="CC20" s="438"/>
      <c r="CD20" s="438"/>
      <c r="CE20" s="438"/>
      <c r="CF20" s="438"/>
      <c r="CG20" s="438"/>
      <c r="CH20" s="438"/>
      <c r="CI20" s="438">
        <v>42265</v>
      </c>
      <c r="CJ20" s="438">
        <v>42263</v>
      </c>
      <c r="CK20" s="438">
        <v>42263</v>
      </c>
      <c r="CL20" s="438">
        <v>42265</v>
      </c>
      <c r="CM20" s="438">
        <v>42268</v>
      </c>
      <c r="CN20" s="438">
        <v>42265</v>
      </c>
      <c r="CO20" s="438">
        <v>42265</v>
      </c>
      <c r="CP20" s="438">
        <v>42268</v>
      </c>
      <c r="CQ20" s="436"/>
      <c r="CR20" s="438">
        <v>42268</v>
      </c>
      <c r="CS20" s="438">
        <v>42268</v>
      </c>
      <c r="CT20" s="438">
        <v>42268</v>
      </c>
      <c r="CU20" s="438">
        <v>42268</v>
      </c>
      <c r="CV20" s="438">
        <v>42268</v>
      </c>
      <c r="CW20" s="438">
        <v>42263</v>
      </c>
      <c r="CX20" s="438">
        <v>42263</v>
      </c>
      <c r="CY20" s="438">
        <v>42263</v>
      </c>
      <c r="CZ20" s="438">
        <v>42265</v>
      </c>
      <c r="DA20" s="438">
        <v>42268</v>
      </c>
      <c r="DB20" s="438">
        <v>42265</v>
      </c>
      <c r="DC20" s="438">
        <v>42265</v>
      </c>
      <c r="DD20" s="438">
        <v>42265</v>
      </c>
      <c r="DE20" s="441">
        <v>42265</v>
      </c>
      <c r="DF20" s="438">
        <v>42265</v>
      </c>
      <c r="DG20" s="438">
        <v>42265</v>
      </c>
      <c r="DH20" s="438">
        <v>42265</v>
      </c>
      <c r="DI20" s="438">
        <v>42265</v>
      </c>
      <c r="DJ20" s="438">
        <v>42265</v>
      </c>
      <c r="DK20" s="438">
        <v>42271</v>
      </c>
      <c r="DL20" s="438">
        <v>42271</v>
      </c>
      <c r="DM20" s="438">
        <v>42271</v>
      </c>
      <c r="DN20" s="438">
        <v>42271</v>
      </c>
      <c r="DO20" s="438">
        <v>42271</v>
      </c>
      <c r="DP20" s="438">
        <v>42265</v>
      </c>
      <c r="DQ20" s="438">
        <v>42271</v>
      </c>
      <c r="DR20" s="438">
        <v>42265</v>
      </c>
      <c r="DS20" s="438"/>
      <c r="DT20" s="438"/>
      <c r="DU20" s="449"/>
      <c r="DV20" s="438">
        <v>42263</v>
      </c>
      <c r="DW20" s="438"/>
      <c r="DX20" s="438">
        <v>42271</v>
      </c>
      <c r="DY20" s="438">
        <v>42271</v>
      </c>
      <c r="DZ20" s="438">
        <v>42271</v>
      </c>
      <c r="EA20" s="438">
        <v>42271</v>
      </c>
      <c r="EB20" s="438">
        <v>42271</v>
      </c>
      <c r="EC20" s="438">
        <v>42271</v>
      </c>
      <c r="ED20" s="441">
        <v>42271</v>
      </c>
      <c r="EE20" s="438">
        <v>42271</v>
      </c>
      <c r="EF20" s="438">
        <v>42271</v>
      </c>
      <c r="EG20" s="438">
        <v>42271</v>
      </c>
      <c r="EH20" s="438">
        <v>42271</v>
      </c>
      <c r="EI20" s="438">
        <v>42271</v>
      </c>
      <c r="EJ20" s="438">
        <v>42271</v>
      </c>
      <c r="EK20" s="431">
        <f>WORKDAY(EK21,'NEO 5322121'!$A20,'[2]Holiday Schedule'!$B$2:$B$30)</f>
        <v>42278</v>
      </c>
      <c r="EL20" s="431">
        <f>WORKDAY(EL21,'NEO 5322121'!$A20,'[2]Holiday Schedule'!$B$2:$B$30)</f>
        <v>42278</v>
      </c>
      <c r="EM20" s="431">
        <f>WORKDAY(EM21,'NEO 5322121'!$A20,'[2]Holiday Schedule'!$B$2:$B$30)</f>
        <v>42278</v>
      </c>
      <c r="EN20" s="431">
        <f>WORKDAY(EN21,'NEO 5322121'!$A20,'[2]Holiday Schedule'!$B$2:$B$30)</f>
        <v>42278</v>
      </c>
      <c r="EO20" s="431">
        <f>WORKDAY(EO21,'NEO 5322121'!$A20,'[2]Holiday Schedule'!$B$2:$B$30)</f>
        <v>42278</v>
      </c>
      <c r="EP20" s="431">
        <f>WORKDAY(EP21,'NEO 5322121'!$A20,'[2]Holiday Schedule'!$B$2:$B$30)</f>
        <v>42278</v>
      </c>
      <c r="EQ20" s="431">
        <f>WORKDAY(EQ21,'NEO 5322121'!$A20,'[2]Holiday Schedule'!$B$2:$B$30)</f>
        <v>42278</v>
      </c>
      <c r="ER20" s="431">
        <f>WORKDAY(ER21,'NEO 5322121'!$A20,'[2]Holiday Schedule'!$B$2:$B$30)</f>
        <v>42278</v>
      </c>
      <c r="ES20" s="431">
        <f>WORKDAY(ES21,'NEO 5322121'!$A20,'[2]Holiday Schedule'!$B$2:$B$30)</f>
        <v>42278</v>
      </c>
      <c r="ET20" s="431">
        <f>WORKDAY(ET21,'NEO 5322121'!$A20,'[2]Holiday Schedule'!$B$2:$B$30)</f>
        <v>42278</v>
      </c>
      <c r="EU20" s="431">
        <f>WORKDAY(EU21,'NEO 5322121'!$A20,'[2]Holiday Schedule'!$B$2:$B$30)</f>
        <v>42278</v>
      </c>
      <c r="EV20" s="431">
        <f>WORKDAY(EV21,'NEO 5322121'!$A20,'[2]Holiday Schedule'!$B$2:$B$30)</f>
        <v>42278</v>
      </c>
      <c r="EW20" s="431">
        <f>WORKDAY(EW21,'NEO 5322121'!$A20,'[2]Holiday Schedule'!$B$2:$B$30)</f>
        <v>42278</v>
      </c>
      <c r="EX20" s="431">
        <f>WORKDAY(EX21,'NEO 5322121'!$A20,'[2]Holiday Schedule'!$B$2:$B$30)</f>
        <v>42278</v>
      </c>
      <c r="EY20" s="431">
        <f>WORKDAY(EY21,'NEO 5322121'!$A20,'[2]Holiday Schedule'!$B$2:$B$30)</f>
        <v>42278</v>
      </c>
      <c r="EZ20" s="435"/>
      <c r="FA20" s="431">
        <f>WORKDAY(FA21,'NEO 5322121'!$A20,'[2]Holiday Schedule'!$B$2:$B$30)</f>
        <v>42278</v>
      </c>
      <c r="FB20" s="431">
        <f>WORKDAY(FB21,'NEO 5322121'!$A20,'[2]Holiday Schedule'!$B$2:$B$30)</f>
        <v>42278</v>
      </c>
      <c r="FC20" s="431">
        <f>WORKDAY(FC21,'NEO 5322121'!$A20,'[2]Holiday Schedule'!$B$2:$B$30)</f>
        <v>42278</v>
      </c>
      <c r="FD20" s="431">
        <f>WORKDAY(FD21,'NEO 5322121'!$A20,'[2]Holiday Schedule'!$B$2:$B$30)</f>
        <v>42278</v>
      </c>
      <c r="FE20" s="431">
        <f>WORKDAY(FE21,'NEO 5322121'!$A20,'[2]Holiday Schedule'!$B$2:$B$30)</f>
        <v>42278</v>
      </c>
      <c r="FF20" s="431">
        <f>WORKDAY(FF21,'NEO 5322121'!$A20,'[2]Holiday Schedule'!$B$2:$B$30)</f>
        <v>42282</v>
      </c>
      <c r="FG20" s="431">
        <f>WORKDAY(FG21,'NEO 5322121'!$A20,'[2]Holiday Schedule'!$B$2:$B$30)</f>
        <v>42282</v>
      </c>
      <c r="FH20" s="431">
        <f>WORKDAY(FH21,'NEO 5322121'!$A20,'[2]Holiday Schedule'!$B$2:$B$30)</f>
        <v>42282</v>
      </c>
      <c r="FI20" s="431">
        <f>WORKDAY(FI21,'NEO 5322121'!$A20,'[2]Holiday Schedule'!$B$2:$B$30)</f>
        <v>42282</v>
      </c>
      <c r="FJ20" s="431">
        <f>WORKDAY(FJ21,'NEO 5322121'!$A20,'[2]Holiday Schedule'!$B$2:$B$30)</f>
        <v>42282</v>
      </c>
      <c r="FK20" s="431">
        <f>WORKDAY(FK21,'NEO 5322121'!$A20,'[2]Holiday Schedule'!$B$2:$B$30)</f>
        <v>42282</v>
      </c>
      <c r="FL20" s="431">
        <f>WORKDAY(FL21,'NEO 5322121'!$A20,'[2]Holiday Schedule'!$B$2:$B$30)</f>
        <v>42282</v>
      </c>
      <c r="FM20" s="431">
        <f>WORKDAY(FM21,'NEO 5322121'!$A20,'[2]Holiday Schedule'!$B$2:$B$30)</f>
        <v>42282</v>
      </c>
      <c r="FN20" s="431">
        <f>WORKDAY(FN21,'NEO 5322121'!$A20,'[2]Holiday Schedule'!$B$2:$B$30)</f>
        <v>42282</v>
      </c>
      <c r="FO20" s="431">
        <f>WORKDAY(FO21,'NEO 5322121'!$A20,'[2]Holiday Schedule'!$B$2:$B$30)</f>
        <v>42282</v>
      </c>
      <c r="FP20" s="431">
        <f>WORKDAY(FP21,'NEO 5322121'!$A20,'[2]Holiday Schedule'!$B$2:$B$30)</f>
        <v>42282</v>
      </c>
      <c r="FQ20" s="431">
        <f>WORKDAY(FQ21,'NEO 5322121'!$A20,'[2]Holiday Schedule'!$B$2:$B$30)</f>
        <v>42282</v>
      </c>
      <c r="FR20" s="431">
        <f>WORKDAY(FR21,'NEO 5322121'!$A20,'[2]Holiday Schedule'!$B$2:$B$30)</f>
        <v>42282</v>
      </c>
      <c r="FS20" s="431">
        <f>WORKDAY(FS21,'NEO 5322121'!$A20,'[2]Holiday Schedule'!$B$2:$B$30)</f>
        <v>42282</v>
      </c>
      <c r="FT20" s="431">
        <f>WORKDAY(FT21,'NEO 5322121'!$A20,'[2]Holiday Schedule'!$B$2:$B$30)</f>
        <v>42282</v>
      </c>
      <c r="FU20" s="431">
        <f>WORKDAY(FU21,'NEO 5322121'!$A20,'[2]Holiday Schedule'!$B$2:$B$30)</f>
        <v>42282</v>
      </c>
      <c r="FV20" s="431">
        <f>WORKDAY(FV21,'NEO 5322121'!$A20,'[2]Holiday Schedule'!$B$2:$B$30)</f>
        <v>42282</v>
      </c>
      <c r="FW20" s="431">
        <f>WORKDAY(FW21,'NEO 5322121'!$A20,'[2]Holiday Schedule'!$B$2:$B$30)</f>
        <v>42282</v>
      </c>
      <c r="FX20" s="431">
        <f>WORKDAY(FX21,'NEO 5322121'!$A20,'[2]Holiday Schedule'!$B$2:$B$30)</f>
        <v>42282</v>
      </c>
      <c r="FY20" s="431">
        <f>WORKDAY(FY21,'NEO 5322121'!$A20,'[2]Holiday Schedule'!$B$2:$B$30)</f>
        <v>42282</v>
      </c>
      <c r="FZ20" s="431">
        <f>WORKDAY(FZ21,'NEO 5322121'!$A20,'[2]Holiday Schedule'!$B$2:$B$30)</f>
        <v>42282</v>
      </c>
      <c r="GA20" s="441">
        <f>WORKDAY(GA21,'NEO 5322121'!$A20,'[2]Holiday Schedule'!$B$2:$B$30)</f>
        <v>42282</v>
      </c>
      <c r="GB20" s="431">
        <f>WORKDAY(GB21,'NEO 5322121'!$A20,'[2]Holiday Schedule'!$B$2:$B$30)</f>
        <v>42282</v>
      </c>
      <c r="GC20" s="431">
        <f>WORKDAY(GC21,'NEO 5322121'!$A20,'[2]Holiday Schedule'!$B$2:$B$30)</f>
        <v>42282</v>
      </c>
      <c r="GD20" s="431">
        <f>WORKDAY(GD21,'NEO 5322121'!$A20,'[2]Holiday Schedule'!$B$2:$B$30)</f>
        <v>42283</v>
      </c>
      <c r="GE20" s="431">
        <f>WORKDAY(GE21,'NEO 5322121'!$A20,'[2]Holiday Schedule'!$B$2:$B$30)</f>
        <v>42283</v>
      </c>
      <c r="GF20" s="431">
        <f>WORKDAY(GF21,'NEO 5322121'!$A20,'[2]Holiday Schedule'!$B$2:$B$30)</f>
        <v>42283</v>
      </c>
      <c r="GG20" s="431">
        <f>WORKDAY(GG21,'NEO 5322121'!$A20,'[2]Holiday Schedule'!$B$2:$B$30)</f>
        <v>42283</v>
      </c>
      <c r="GH20" s="431">
        <f>WORKDAY(GH21,'NEO 5322121'!$A20,'[2]Holiday Schedule'!$B$2:$B$30)</f>
        <v>42283</v>
      </c>
      <c r="GI20" s="431">
        <f>WORKDAY(GI21,'NEO 5322121'!$A20,'[2]Holiday Schedule'!$B$2:$B$30)</f>
        <v>42283</v>
      </c>
      <c r="GJ20" s="431">
        <f>WORKDAY(GJ21,'NEO 5322121'!$A20,'[2]Holiday Schedule'!$B$2:$B$30)</f>
        <v>42283</v>
      </c>
      <c r="GK20" s="431">
        <f>WORKDAY(GK21,'NEO 5322121'!$A20,'[2]Holiday Schedule'!$B$2:$B$30)</f>
        <v>42283</v>
      </c>
      <c r="GL20" s="431">
        <f>WORKDAY(GL21,'NEO 5322121'!$A20,'[2]Holiday Schedule'!$B$2:$B$30)</f>
        <v>42283</v>
      </c>
      <c r="GM20" s="431">
        <f>WORKDAY(GM21,'NEO 5322121'!$A20,'[2]Holiday Schedule'!$B$2:$B$30)</f>
        <v>42283</v>
      </c>
      <c r="GN20" s="431">
        <f>WORKDAY(GN21,'NEO 5322121'!$A20,'[2]Holiday Schedule'!$B$2:$B$30)</f>
        <v>42283</v>
      </c>
      <c r="GO20" s="431">
        <f>WORKDAY(GO21,'NEO 5322121'!$A20,'[2]Holiday Schedule'!$B$2:$B$30)</f>
        <v>42283</v>
      </c>
      <c r="GP20" s="431">
        <f>WORKDAY(GP21,'NEO 5322121'!$A20,'[2]Holiday Schedule'!$B$2:$B$30)</f>
        <v>42283</v>
      </c>
      <c r="GQ20" s="431">
        <f>WORKDAY(GQ21,'NEO 5322121'!$A20,'[2]Holiday Schedule'!$B$2:$B$30)</f>
        <v>42283</v>
      </c>
      <c r="GR20" s="431">
        <f>WORKDAY(GR21,'NEO 5322121'!$A20,'[2]Holiday Schedule'!$B$2:$B$30)</f>
        <v>42283</v>
      </c>
      <c r="GS20" s="431">
        <f>WORKDAY(GS21,'NEO 5322121'!$A20,'[2]Holiday Schedule'!$B$2:$B$30)</f>
        <v>42283</v>
      </c>
      <c r="GT20" s="431">
        <f>WORKDAY(GT21,'NEO 5322121'!$A20,'[2]Holiday Schedule'!$B$2:$B$30)</f>
        <v>42283</v>
      </c>
      <c r="GU20" s="431">
        <f>WORKDAY(GU21,'NEO 5322121'!$A20,'[2]Holiday Schedule'!$B$2:$B$30)</f>
        <v>42290</v>
      </c>
      <c r="GV20" s="431">
        <f>WORKDAY(GV21,'NEO 5322121'!$A20,'[2]Holiday Schedule'!$B$2:$B$30)</f>
        <v>42290</v>
      </c>
      <c r="GW20" s="434"/>
      <c r="GX20" s="431">
        <f>WORKDAY(GX21,'NEO 5322121'!$A20,'[2]Holiday Schedule'!$B$2:$B$30)</f>
        <v>42290</v>
      </c>
      <c r="GY20" s="431">
        <f>WORKDAY(GY21,'NEO 5322121'!$A20,'[2]Holiday Schedule'!$B$2:$B$30)</f>
        <v>42290</v>
      </c>
      <c r="GZ20" s="431">
        <f>WORKDAY(GZ21,'NEO 5322121'!$A20,'[2]Holiday Schedule'!$B$2:$B$30)</f>
        <v>42290</v>
      </c>
      <c r="HA20" s="431">
        <f>WORKDAY(HA21,'NEO 5322121'!$A20,'[2]Holiday Schedule'!$B$2:$B$30)</f>
        <v>42290</v>
      </c>
      <c r="HB20" s="431">
        <f>WORKDAY(HB21,'NEO 5322121'!$A20,'[2]Holiday Schedule'!$B$2:$B$30)</f>
        <v>42290</v>
      </c>
      <c r="HC20" s="431">
        <f>WORKDAY(HC21,'NEO 5322121'!$A20,'[2]Holiday Schedule'!$B$2:$B$30)</f>
        <v>42290</v>
      </c>
      <c r="HD20" s="431">
        <f>WORKDAY(HD21,'NEO 5322121'!$A20,'[2]Holiday Schedule'!$B$2:$B$30)</f>
        <v>42290</v>
      </c>
      <c r="HE20" s="431">
        <f>WORKDAY(HE21,'NEO 5322121'!$A20,'[2]Holiday Schedule'!$B$2:$B$30)</f>
        <v>42290</v>
      </c>
      <c r="HF20" s="431">
        <f>WORKDAY(HF21,'NEO 5322121'!$A20,'[2]Holiday Schedule'!$B$2:$B$30)</f>
        <v>42290</v>
      </c>
      <c r="HG20" s="431">
        <f>WORKDAY(HG21,'NEO 5322121'!$A20,'[2]Holiday Schedule'!$B$2:$B$30)</f>
        <v>42290</v>
      </c>
      <c r="HH20" s="431">
        <f>WORKDAY(HH21,'NEO 5322121'!$A20,'[2]Holiday Schedule'!$B$2:$B$30)</f>
        <v>42290</v>
      </c>
      <c r="HI20" s="431">
        <f>WORKDAY(HI21,'NEO 5322121'!$A20,'[2]Holiday Schedule'!$B$2:$B$30)</f>
        <v>42290</v>
      </c>
      <c r="HJ20" s="431">
        <f>WORKDAY(HJ21,'NEO 5322121'!$A20,'[2]Holiday Schedule'!$B$2:$B$30)</f>
        <v>42283</v>
      </c>
      <c r="HK20" s="431">
        <f>WORKDAY(HK21,'NEO 5322121'!$A20,'[2]Holiday Schedule'!$B$2:$B$30)</f>
        <v>42290</v>
      </c>
      <c r="HL20" s="431">
        <f>WORKDAY(HL21,'NEO 5322121'!$A20,'[2]Holiday Schedule'!$B$2:$B$30)</f>
        <v>42290</v>
      </c>
      <c r="HM20" s="431">
        <f>WORKDAY(HM21,'NEO 5322121'!$A20,'[2]Holiday Schedule'!$B$2:$B$30)</f>
        <v>42290</v>
      </c>
      <c r="HN20" s="431">
        <f>WORKDAY(HN21,'NEO 5322121'!$A20,'[2]Holiday Schedule'!$B$2:$B$30)</f>
        <v>42292</v>
      </c>
      <c r="HO20" s="431">
        <f>WORKDAY(HO21,'NEO 5322121'!$A20,'[2]Holiday Schedule'!$B$2:$B$30)</f>
        <v>42292</v>
      </c>
      <c r="HP20" s="431">
        <f>WORKDAY(HP21,'NEO 5322121'!$A20,'[2]Holiday Schedule'!$B$2:$B$30)</f>
        <v>42292</v>
      </c>
      <c r="HQ20" s="431">
        <f>WORKDAY(HQ21,'NEO 5322121'!$A20,'[2]Holiday Schedule'!$B$2:$B$30)</f>
        <v>42292</v>
      </c>
      <c r="HR20" s="431">
        <f>WORKDAY(HR21,'NEO 5322121'!$A20,'[2]Holiday Schedule'!$B$2:$B$30)</f>
        <v>42292</v>
      </c>
      <c r="HS20" s="431">
        <f>WORKDAY(HS21,'NEO 5322121'!$A20,'[2]Holiday Schedule'!$B$2:$B$30)</f>
        <v>42292</v>
      </c>
      <c r="HT20" s="431">
        <f>WORKDAY(HT21,'NEO 5322121'!$A20,'[2]Holiday Schedule'!$B$2:$B$30)</f>
        <v>42291</v>
      </c>
      <c r="HU20" s="431">
        <f>WORKDAY(HU21,'NEO 5322121'!$A20,'[2]Holiday Schedule'!$B$2:$B$30)</f>
        <v>42292</v>
      </c>
      <c r="HV20" s="431">
        <f>WORKDAY(HV21,'NEO 5322121'!$A20,'[2]Holiday Schedule'!$B$2:$B$30)</f>
        <v>42292</v>
      </c>
      <c r="HW20" s="431">
        <f>WORKDAY(HW21,'NEO 5322121'!$A20,'[2]Holiday Schedule'!$B$2:$B$30)</f>
        <v>42292</v>
      </c>
      <c r="HX20" s="431">
        <f>WORKDAY(HX21,'NEO 5322121'!$A20,'[2]Holiday Schedule'!$B$2:$B$30)</f>
        <v>42292</v>
      </c>
      <c r="HY20" s="431">
        <f>WORKDAY(HY21,'NEO 5322121'!$A20,'[2]Holiday Schedule'!$B$2:$B$30)</f>
        <v>42291</v>
      </c>
      <c r="HZ20" s="431">
        <f>WORKDAY(HZ21,'NEO 5322121'!$A20,'[2]Holiday Schedule'!$B$2:$B$30)</f>
        <v>42291</v>
      </c>
      <c r="IA20" s="431">
        <f>WORKDAY(IA21,'NEO 5322121'!$A20,'[2]Holiday Schedule'!$B$2:$B$30)</f>
        <v>42291</v>
      </c>
      <c r="IB20" s="436"/>
      <c r="IC20" s="431">
        <f>WORKDAY(IC21,'NEO 5322121'!$A20,'[2]Holiday Schedule'!$B$2:$B$30)</f>
        <v>42291</v>
      </c>
      <c r="ID20" s="431">
        <f>WORKDAY(ID21,'NEO 5322121'!$A20,'[2]Holiday Schedule'!$B$2:$B$30)</f>
        <v>42291</v>
      </c>
      <c r="IE20" s="431">
        <f>WORKDAY(IE21,'NEO 5322121'!$A20,'[2]Holiday Schedule'!$B$2:$B$30)</f>
        <v>42292</v>
      </c>
      <c r="IF20" s="431">
        <f>WORKDAY(IF21,'NEO 5322121'!$A20,'[2]Holiday Schedule'!$B$2:$B$30)</f>
        <v>42291</v>
      </c>
      <c r="IG20" s="431">
        <f>WORKDAY(IG21,'NEO 5322121'!$A20,'[2]Holiday Schedule'!$B$2:$B$30)</f>
        <v>42291</v>
      </c>
      <c r="IH20" s="431">
        <f>WORKDAY(IH21,'NEO 5322121'!$A20,'[2]Holiday Schedule'!$B$2:$B$30)</f>
        <v>42293</v>
      </c>
      <c r="II20" s="431">
        <f>WORKDAY(II21,'NEO 5322121'!$A20,'[2]Holiday Schedule'!$B$2:$B$30)</f>
        <v>42293</v>
      </c>
      <c r="IJ20" s="431">
        <f>WORKDAY(IJ21,'NEO 5322121'!$A20,'[2]Holiday Schedule'!$B$2:$B$30)</f>
        <v>42293</v>
      </c>
      <c r="IK20" s="431">
        <f>WORKDAY(IK21,'NEO 5322121'!$A20,'[2]Holiday Schedule'!$B$2:$B$30)</f>
        <v>42293</v>
      </c>
      <c r="IL20" s="431">
        <f>WORKDAY(IL21,'NEO 5322121'!$A20,'[2]Holiday Schedule'!$B$2:$B$30)</f>
        <v>42293</v>
      </c>
      <c r="IM20" s="431">
        <f>WORKDAY(IM21,'NEO 5322121'!$A20,'[2]Holiday Schedule'!$B$2:$B$30)</f>
        <v>42293</v>
      </c>
      <c r="IN20" s="431">
        <f>WORKDAY(IN21,'NEO 5322121'!$A20,'[2]Holiday Schedule'!$B$2:$B$30)</f>
        <v>42293</v>
      </c>
      <c r="IO20" s="431">
        <f>WORKDAY(IO21,'NEO 5322121'!$A20,'[2]Holiday Schedule'!$B$2:$B$30)</f>
        <v>42293</v>
      </c>
      <c r="IP20" s="431">
        <f>WORKDAY(IP21,'NEO 5322121'!$A20,'[2]Holiday Schedule'!$B$2:$B$30)</f>
        <v>42293</v>
      </c>
      <c r="IQ20" s="431">
        <f>WORKDAY(IQ21,'NEO 5322121'!$A20,'[2]Holiday Schedule'!$B$2:$B$30)</f>
        <v>42298</v>
      </c>
      <c r="IR20" s="431">
        <f>WORKDAY(IR21,'NEO 5322121'!$A20,'[2]Holiday Schedule'!$B$2:$B$30)</f>
        <v>42298</v>
      </c>
      <c r="IS20" s="431">
        <f>WORKDAY(IS21,'NEO 5322121'!$A20,'[2]Holiday Schedule'!$B$2:$B$30)</f>
        <v>42298</v>
      </c>
      <c r="IT20" s="431">
        <f>WORKDAY(IT21,'NEO 5322121'!$A20,'[2]Holiday Schedule'!$B$2:$B$30)</f>
        <v>42298</v>
      </c>
      <c r="IU20" s="431">
        <f>WORKDAY(IU21,'NEO 5322121'!$A20,'[2]Holiday Schedule'!$B$2:$B$30)</f>
        <v>42298</v>
      </c>
      <c r="IV20" s="431">
        <f>WORKDAY(IV21,'NEO 5322121'!$A20,'[2]Holiday Schedule'!$B$2:$B$30)</f>
        <v>42298</v>
      </c>
      <c r="IW20" s="431">
        <f>WORKDAY(IW21,'NEO 5322121'!$A20,'[2]Holiday Schedule'!$B$2:$B$30)</f>
        <v>42298</v>
      </c>
      <c r="IX20" s="431">
        <f>WORKDAY(IX21,'NEO 5322121'!$A20,'[2]Holiday Schedule'!$B$2:$B$30)</f>
        <v>42298</v>
      </c>
      <c r="IY20" s="431">
        <f>WORKDAY(IY21,'NEO 5322121'!$A20,'[2]Holiday Schedule'!$B$2:$B$30)</f>
        <v>42298</v>
      </c>
      <c r="IZ20" s="431">
        <f>WORKDAY(IZ21,'NEO 5322121'!$A20,'[2]Holiday Schedule'!$B$2:$B$30)</f>
        <v>42298</v>
      </c>
      <c r="JA20" s="431">
        <f>WORKDAY(JA21,'NEO 5322121'!$A20,'[2]Holiday Schedule'!$B$2:$B$30)</f>
        <v>42298</v>
      </c>
      <c r="JB20" s="431">
        <f>WORKDAY(JB21,'NEO 5322121'!$A20,'[2]Holiday Schedule'!$B$2:$B$30)</f>
        <v>42298</v>
      </c>
      <c r="JC20" s="431">
        <f>WORKDAY(JC21,'NEO 5322121'!$A20,'[2]Holiday Schedule'!$B$2:$B$30)</f>
        <v>42298</v>
      </c>
      <c r="JD20" s="431">
        <f>WORKDAY(JD21,'NEO 5322121'!$A20,'[2]Holiday Schedule'!$B$2:$B$30)</f>
        <v>42298</v>
      </c>
      <c r="JE20" s="431">
        <f>WORKDAY(JE21,'NEO 5322121'!$A20,'[2]Holiday Schedule'!$B$2:$B$30)</f>
        <v>42298</v>
      </c>
      <c r="JF20" s="431">
        <f>WORKDAY(JF21,'NEO 5322121'!$A20,'[2]Holiday Schedule'!$B$2:$B$30)</f>
        <v>42298</v>
      </c>
      <c r="JG20" s="436"/>
      <c r="JH20" s="431">
        <f>WORKDAY(JH21,'NEO 5322121'!$A20,'[2]Holiday Schedule'!$B$2:$B$30)</f>
        <v>42298</v>
      </c>
      <c r="JI20" s="431">
        <f>WORKDAY(JI21,'NEO 5322121'!$A20,'[2]Holiday Schedule'!$B$2:$B$30)</f>
        <v>42298</v>
      </c>
      <c r="JJ20" s="431">
        <f>WORKDAY(JJ21,'NEO 5322121'!$A20,'[2]Holiday Schedule'!$B$2:$B$30)</f>
        <v>42299</v>
      </c>
      <c r="JK20" s="431">
        <f>WORKDAY(JK21,'NEO 5322121'!$A20,'[2]Holiday Schedule'!$B$2:$B$30)</f>
        <v>42296</v>
      </c>
      <c r="JL20" s="431">
        <f>WORKDAY(JL21,'NEO 5322121'!$A20,'[2]Holiday Schedule'!$B$2:$B$30)</f>
        <v>42293</v>
      </c>
      <c r="JM20" s="431">
        <f>WORKDAY(JM21,'NEO 5322121'!$A20,'[2]Holiday Schedule'!$B$2:$B$30)</f>
        <v>42296</v>
      </c>
      <c r="JN20" s="431">
        <f>WORKDAY(JN21,'NEO 5322121'!$A20,'[2]Holiday Schedule'!$B$2:$B$30)</f>
        <v>42296</v>
      </c>
      <c r="JO20" s="431">
        <f>WORKDAY(JO21,'NEO 5322121'!$A20,'[2]Holiday Schedule'!$B$2:$B$30)</f>
        <v>42296</v>
      </c>
      <c r="JP20" s="431">
        <f>WORKDAY(JP21,'NEO 5322121'!$A20,'[2]Holiday Schedule'!$B$2:$B$30)</f>
        <v>42296</v>
      </c>
      <c r="JQ20" s="431">
        <f>WORKDAY(JQ21,'NEO 5322121'!$A20,'[2]Holiday Schedule'!$B$2:$B$30)</f>
        <v>42296</v>
      </c>
      <c r="JR20" s="431">
        <f>WORKDAY(JR21,'NEO 5322121'!$A20,'[2]Holiday Schedule'!$B$2:$B$30)</f>
        <v>42297</v>
      </c>
      <c r="JS20" s="431">
        <f>WORKDAY(JS21,'NEO 5322121'!$A20,'[2]Holiday Schedule'!$B$2:$B$30)</f>
        <v>42297</v>
      </c>
      <c r="JT20" s="431">
        <f>WORKDAY(JT21,'NEO 5322121'!$A20,'[2]Holiday Schedule'!$B$2:$B$30)</f>
        <v>42297</v>
      </c>
      <c r="JU20" s="431">
        <f>WORKDAY(JU21,'NEO 5322121'!$A20,'[2]Holiday Schedule'!$B$2:$B$30)</f>
        <v>42300</v>
      </c>
      <c r="JV20" s="431">
        <f>WORKDAY(JV21,'NEO 5322121'!$A20,'[2]Holiday Schedule'!$B$2:$B$30)</f>
        <v>42297</v>
      </c>
      <c r="JW20" s="431">
        <f>WORKDAY(JW21,'NEO 5322121'!$A20,'[2]Holiday Schedule'!$B$2:$B$30)</f>
        <v>42299</v>
      </c>
      <c r="JX20" s="431">
        <f>WORKDAY(JX21,'NEO 5322121'!$A20,'[2]Holiday Schedule'!$B$2:$B$30)</f>
        <v>42299</v>
      </c>
      <c r="JY20" s="431">
        <f>WORKDAY(JY21,'NEO 5322121'!$A20,'[2]Holiday Schedule'!$B$2:$B$30)</f>
        <v>42299</v>
      </c>
      <c r="JZ20" s="431">
        <f>WORKDAY(JZ21,'NEO 5322121'!$A20,'[2]Holiday Schedule'!$B$2:$B$30)</f>
        <v>42299</v>
      </c>
      <c r="KA20" s="431">
        <f>WORKDAY(KA21,'NEO 5322121'!$A20,'[2]Holiday Schedule'!$B$2:$B$30)</f>
        <v>42299</v>
      </c>
      <c r="KB20" s="431">
        <f>WORKDAY(KB21,'NEO 5322121'!$A20,'[2]Holiday Schedule'!$B$2:$B$30)</f>
        <v>42299</v>
      </c>
      <c r="KC20" s="431">
        <f>WORKDAY(KC21,'NEO 5322121'!$A20,'[2]Holiday Schedule'!$B$2:$B$30)</f>
        <v>42299</v>
      </c>
      <c r="KD20" s="431">
        <f>WORKDAY(KD21,'NEO 5322121'!$A20,'[2]Holiday Schedule'!$B$2:$B$30)</f>
        <v>42299</v>
      </c>
      <c r="KE20" s="431">
        <f>WORKDAY(KE21,'NEO 5322121'!$A20,'[2]Holiday Schedule'!$B$2:$B$30)</f>
        <v>42299</v>
      </c>
      <c r="KF20" s="431">
        <f>WORKDAY(KF21,'NEO 5322121'!$A20,'[2]Holiday Schedule'!$B$2:$B$30)</f>
        <v>42299</v>
      </c>
      <c r="KG20" s="431">
        <f>WORKDAY(KG21,'NEO 5322121'!$A20,'[2]Holiday Schedule'!$B$2:$B$30)</f>
        <v>42299</v>
      </c>
      <c r="KH20" s="431">
        <f>WORKDAY(KH21,'NEO 5322121'!$A20,'[2]Holiday Schedule'!$B$2:$B$30)</f>
        <v>42303</v>
      </c>
      <c r="KI20" s="431">
        <f>WORKDAY(KI21,'NEO 5322121'!$A20,'[2]Holiday Schedule'!$B$2:$B$30)</f>
        <v>42306</v>
      </c>
      <c r="KJ20" s="431">
        <f>WORKDAY(KJ21,'NEO 5322121'!$A20,'[2]Holiday Schedule'!$B$2:$B$30)</f>
        <v>42306</v>
      </c>
      <c r="KK20" s="431">
        <f>WORKDAY(KK21,'NEO 5322121'!$A20,'[2]Holiday Schedule'!$B$2:$B$30)</f>
        <v>42306</v>
      </c>
      <c r="KL20" s="436"/>
      <c r="KM20" s="431">
        <f>WORKDAY(KM21,'NEO 5322121'!$A20,'[2]Holiday Schedule'!$B$2:$B$30)</f>
        <v>42306</v>
      </c>
      <c r="KN20" s="431">
        <f>WORKDAY(KN21,'NEO 5322121'!$A20,'[2]Holiday Schedule'!$B$2:$B$30)</f>
        <v>42306</v>
      </c>
      <c r="KO20" s="431">
        <f>WORKDAY(KO21,'NEO 5322121'!$A20,'[2]Holiday Schedule'!$B$2:$B$30)</f>
        <v>42306</v>
      </c>
      <c r="KP20" s="431">
        <f>WORKDAY(KP21,'NEO 5322121'!$A20,'[2]Holiday Schedule'!$B$2:$B$30)</f>
        <v>42310</v>
      </c>
      <c r="KQ20" s="431">
        <f>WORKDAY(KQ21,'NEO 5322121'!$A20,'[2]Holiday Schedule'!$B$2:$B$30)</f>
        <v>42310</v>
      </c>
      <c r="KR20" s="431">
        <f>WORKDAY(KR21,'NEO 5322121'!$A20,'[2]Holiday Schedule'!$B$2:$B$30)</f>
        <v>42310</v>
      </c>
      <c r="KS20" s="431">
        <f>WORKDAY(KS21,'NEO 5322121'!$A20,'[2]Holiday Schedule'!$B$2:$B$30)</f>
        <v>42310</v>
      </c>
      <c r="KT20" s="431">
        <f>WORKDAY(KT21,'NEO 5322121'!$A20,'[2]Holiday Schedule'!$B$2:$B$30)</f>
        <v>42310</v>
      </c>
      <c r="KU20" s="431">
        <f>WORKDAY(KU21,'NEO 5322121'!$A20,'[2]Holiday Schedule'!$B$2:$B$30)</f>
        <v>42303</v>
      </c>
      <c r="KV20" s="431">
        <f>WORKDAY(KV21,'NEO 5322121'!$A20,'[2]Holiday Schedule'!$B$2:$B$30)</f>
        <v>42310</v>
      </c>
      <c r="KW20" s="431">
        <f>WORKDAY(KW21,'NEO 5322121'!$A20,'[2]Holiday Schedule'!$B$2:$B$30)</f>
        <v>42310</v>
      </c>
      <c r="KX20" s="431">
        <f>WORKDAY(KX21,'NEO 5322121'!$A20,'[2]Holiday Schedule'!$B$2:$B$30)</f>
        <v>42310</v>
      </c>
      <c r="KY20" s="431">
        <f>WORKDAY(KY21,'NEO 5322121'!$A20,'[2]Holiday Schedule'!$B$2:$B$30)</f>
        <v>42310</v>
      </c>
      <c r="KZ20" s="431">
        <f>WORKDAY(KZ21,'NEO 5322121'!$A20,'[2]Holiday Schedule'!$B$2:$B$30)</f>
        <v>42310</v>
      </c>
      <c r="LA20" s="431">
        <f>WORKDAY(LA21,'NEO 5322121'!$A20,'[2]Holiday Schedule'!$B$2:$B$30)</f>
        <v>42310</v>
      </c>
      <c r="LB20" s="431">
        <f>WORKDAY(LB21,'NEO 5322121'!$A20,'[2]Holiday Schedule'!$B$2:$B$30)</f>
        <v>42313</v>
      </c>
      <c r="LC20" s="431">
        <f>WORKDAY(LC21,'NEO 5322121'!$A20,'[2]Holiday Schedule'!$B$2:$B$30)</f>
        <v>42313</v>
      </c>
      <c r="LD20" s="431">
        <f>WORKDAY(LD21,'NEO 5322121'!$A20,'[2]Holiday Schedule'!$B$2:$B$30)</f>
        <v>42313</v>
      </c>
      <c r="LE20" s="431">
        <f>WORKDAY(LE21,'NEO 5322121'!$A20,'[2]Holiday Schedule'!$B$2:$B$30)</f>
        <v>42313</v>
      </c>
      <c r="LF20" s="431">
        <f>WORKDAY(LF21,'NEO 5322121'!$A20,'[2]Holiday Schedule'!$B$2:$B$30)</f>
        <v>42313</v>
      </c>
      <c r="LG20" s="431">
        <f>WORKDAY(LG21,'NEO 5322121'!$A20,'[2]Holiday Schedule'!$B$2:$B$30)</f>
        <v>42313</v>
      </c>
      <c r="LH20" s="431">
        <f>WORKDAY(LH21,'NEO 5322121'!$A20,'[2]Holiday Schedule'!$B$2:$B$30)</f>
        <v>42313</v>
      </c>
      <c r="LI20" s="431">
        <f>WORKDAY(LI21,'NEO 5322121'!$A20,'[2]Holiday Schedule'!$B$2:$B$30)</f>
        <v>42313</v>
      </c>
      <c r="LJ20" s="431">
        <f>WORKDAY(LJ21,'NEO 5322121'!$A20,'[2]Holiday Schedule'!$B$2:$B$30)</f>
        <v>42313</v>
      </c>
      <c r="LK20" s="431">
        <f>WORKDAY(LK21,'NEO 5322121'!$A20,'[2]Holiday Schedule'!$B$2:$B$30)</f>
        <v>42313</v>
      </c>
      <c r="LL20" s="431">
        <f>WORKDAY(LL21,'NEO 5322121'!$A20,'[2]Holiday Schedule'!$B$2:$B$30)</f>
        <v>42317</v>
      </c>
      <c r="LM20" s="431">
        <f>WORKDAY(LM21,'NEO 5322121'!$A20,'[2]Holiday Schedule'!$B$2:$B$30)</f>
        <v>42313</v>
      </c>
      <c r="LN20" s="431">
        <f>WORKDAY(LN21,'NEO 5322121'!$A20,'[2]Holiday Schedule'!$B$2:$B$30)</f>
        <v>42317</v>
      </c>
      <c r="LO20" s="431">
        <f>WORKDAY(LO21,'NEO 5322121'!$A20,'[2]Holiday Schedule'!$B$2:$B$30)</f>
        <v>42317</v>
      </c>
      <c r="LP20" s="431">
        <f>WORKDAY(LP21,'NEO 5322121'!$A20,'[2]Holiday Schedule'!$B$2:$B$30)</f>
        <v>42317</v>
      </c>
      <c r="LQ20" s="436"/>
      <c r="LR20" s="431">
        <f>WORKDAY(LR21,'NEO 5322121'!$A20,'[2]Holiday Schedule'!$B$2:$B$30)</f>
        <v>42317</v>
      </c>
      <c r="LS20" s="431">
        <f>WORKDAY(LS21,'NEO 5322121'!$A20,'[2]Holiday Schedule'!$B$2:$B$30)</f>
        <v>42317</v>
      </c>
      <c r="LT20" s="431">
        <f>WORKDAY(LT21,'NEO 5322121'!$A20,'[2]Holiday Schedule'!$B$2:$B$30)</f>
        <v>42317</v>
      </c>
      <c r="LU20" s="431">
        <f>WORKDAY(LU21,'NEO 5322121'!$A20,'[2]Holiday Schedule'!$B$2:$B$30)</f>
        <v>42317</v>
      </c>
      <c r="LV20" s="431">
        <f>WORKDAY(LV21,'NEO 5322121'!$A20,'[2]Holiday Schedule'!$B$2:$B$30)</f>
        <v>42317</v>
      </c>
      <c r="LW20" s="431">
        <f>WORKDAY(LW21,'NEO 5322121'!$A20,'[2]Holiday Schedule'!$B$2:$B$30)</f>
        <v>42317</v>
      </c>
      <c r="LX20" s="431">
        <f>WORKDAY(LX21,'NEO 5322121'!$A20,'[2]Holiday Schedule'!$B$2:$B$30)</f>
        <v>42317</v>
      </c>
      <c r="LY20" s="431">
        <f>WORKDAY(LY21,'NEO 5322121'!$A20,'[2]Holiday Schedule'!$B$2:$B$30)</f>
        <v>42317</v>
      </c>
      <c r="LZ20" s="431">
        <f>WORKDAY(LZ21,'NEO 5322121'!$A20,'[2]Holiday Schedule'!$B$2:$B$30)</f>
        <v>42317</v>
      </c>
      <c r="MA20" s="431">
        <f>WORKDAY(MA21,'NEO 5322121'!$A20,'[2]Holiday Schedule'!$B$2:$B$30)</f>
        <v>42317</v>
      </c>
      <c r="MB20" s="431">
        <f>WORKDAY(MB21,'NEO 5322121'!$A20,'[2]Holiday Schedule'!$B$2:$B$30)</f>
        <v>42317</v>
      </c>
      <c r="MC20" s="431">
        <f>WORKDAY(MC21,'NEO 5322121'!$A20,'[2]Holiday Schedule'!$B$2:$B$30)</f>
        <v>42307</v>
      </c>
      <c r="MD20" s="431">
        <f>WORKDAY(MD21,'NEO 5322121'!$A20,'[2]Holiday Schedule'!$B$2:$B$30)</f>
        <v>42307</v>
      </c>
      <c r="ME20" s="431">
        <f>WORKDAY(ME21,'NEO 5322121'!$A20,'[2]Holiday Schedule'!$B$2:$B$30)</f>
        <v>42307</v>
      </c>
      <c r="MF20" s="431">
        <f>WORKDAY(MF21,'NEO 5322121'!$A20,'[2]Holiday Schedule'!$B$2:$B$30)</f>
        <v>42307</v>
      </c>
      <c r="MG20" s="431">
        <f>WORKDAY(MG21,'NEO 5322121'!$A20,'[2]Holiday Schedule'!$B$2:$B$30)</f>
        <v>42318</v>
      </c>
      <c r="MH20" s="431">
        <f>WORKDAY(MH21,'NEO 5322121'!$A20,'[2]Holiday Schedule'!$B$2:$B$30)</f>
        <v>42318</v>
      </c>
      <c r="MI20" s="431">
        <f>WORKDAY(MI21,'NEO 5322121'!$A20,'[2]Holiday Schedule'!$B$2:$B$30)</f>
        <v>42318</v>
      </c>
      <c r="MJ20" s="431">
        <f>WORKDAY(MJ21,'NEO 5322121'!$A20,'[2]Holiday Schedule'!$B$2:$B$30)</f>
        <v>42318</v>
      </c>
      <c r="MK20" s="431">
        <f>WORKDAY(MK21,'NEO 5322121'!$A20,'[2]Holiday Schedule'!$B$2:$B$30)</f>
        <v>42314</v>
      </c>
      <c r="ML20" s="431">
        <f>WORKDAY(ML21,'NEO 5322121'!$A20,'[2]Holiday Schedule'!$B$2:$B$30)</f>
        <v>42318</v>
      </c>
      <c r="MM20" s="431">
        <f>WORKDAY(MM21,'NEO 5322121'!$A20,'[2]Holiday Schedule'!$B$2:$B$30)</f>
        <v>42318</v>
      </c>
      <c r="MN20" s="431">
        <f>WORKDAY(MN21,'NEO 5322121'!$A20,'[2]Holiday Schedule'!$B$2:$B$30)</f>
        <v>42314</v>
      </c>
      <c r="MO20" s="431">
        <f>WORKDAY(MO21,'NEO 5322121'!$A20,'[2]Holiday Schedule'!$B$2:$B$30)</f>
        <v>42317</v>
      </c>
      <c r="MP20" s="431">
        <f>WORKDAY(MP21,'NEO 5322121'!$A20,'[2]Holiday Schedule'!$B$2:$B$30)</f>
        <v>42314</v>
      </c>
      <c r="MQ20" s="431">
        <f>WORKDAY(MQ21,'NEO 5322121'!$A20,'[2]Holiday Schedule'!$B$2:$B$30)</f>
        <v>42314</v>
      </c>
      <c r="MR20" s="431">
        <f>WORKDAY(MR21,'NEO 5322121'!$A20,'[2]Holiday Schedule'!$B$2:$B$30)</f>
        <v>42318</v>
      </c>
      <c r="MS20" s="431">
        <f>WORKDAY(MS21,'NEO 5322121'!$A20,'[2]Holiday Schedule'!$B$2:$B$30)</f>
        <v>42317</v>
      </c>
      <c r="MT20" s="431">
        <f>WORKDAY(MT21,'NEO 5322121'!$A20,'[2]Holiday Schedule'!$B$2:$B$30)</f>
        <v>42314</v>
      </c>
      <c r="MU20" s="431">
        <f>WORKDAY(MU21,'NEO 5322121'!$A20,'[2]Holiday Schedule'!$B$2:$B$30)</f>
        <v>42317</v>
      </c>
      <c r="MV20" s="436"/>
      <c r="MW20" s="431">
        <f>WORKDAY(MW21,'NEO 5322121'!$A20,'[2]Holiday Schedule'!$B$2:$B$30)</f>
        <v>42317</v>
      </c>
      <c r="MX20" s="431">
        <f>WORKDAY(MX21,'NEO 5322121'!$A20,'[2]Holiday Schedule'!$B$2:$B$30)</f>
        <v>42317</v>
      </c>
      <c r="MY20" s="431">
        <f>WORKDAY(MY21,'NEO 5322121'!$A20,'[2]Holiday Schedule'!$B$2:$B$30)</f>
        <v>42318</v>
      </c>
      <c r="MZ20" s="431">
        <f>WORKDAY(MZ21,'NEO 5322121'!$A20,'[2]Holiday Schedule'!$B$2:$B$30)</f>
        <v>42317</v>
      </c>
      <c r="NA20" s="431">
        <f>WORKDAY(NA21,'NEO 5322121'!$A20,'[2]Holiday Schedule'!$B$2:$B$30)</f>
        <v>42318</v>
      </c>
      <c r="NB20" s="431">
        <f>WORKDAY(NB21,'NEO 5322121'!$A20,'[2]Holiday Schedule'!$B$2:$B$30)</f>
        <v>42317</v>
      </c>
      <c r="NC20" s="431">
        <f>WORKDAY(NC21,'NEO 5322121'!$A20,'[2]Holiday Schedule'!$B$2:$B$30)</f>
        <v>42317</v>
      </c>
      <c r="ND20" s="431">
        <f>WORKDAY(ND21,'NEO 5322121'!$A20,'[2]Holiday Schedule'!$B$2:$B$30)</f>
        <v>42318</v>
      </c>
      <c r="NE20" s="431">
        <f>WORKDAY(NE21,'NEO 5322121'!$A20,'[2]Holiday Schedule'!$B$2:$B$30)</f>
        <v>42318</v>
      </c>
      <c r="NF20" s="431">
        <f>WORKDAY(NF21,'NEO 5322121'!$A20,'[2]Holiday Schedule'!$B$2:$B$30)</f>
        <v>42317</v>
      </c>
      <c r="NG20" s="431">
        <f>WORKDAY(NG21,'NEO 5322121'!$A20,'[2]Holiday Schedule'!$B$2:$B$30)</f>
        <v>42314</v>
      </c>
      <c r="NH20" s="431">
        <f>WORKDAY(NH21,'NEO 5322121'!$A20,'[2]Holiday Schedule'!$B$2:$B$30)</f>
        <v>42317</v>
      </c>
      <c r="NI20" s="431">
        <f>WORKDAY(NI21,'NEO 5322121'!$A20,'[2]Holiday Schedule'!$B$2:$B$30)</f>
        <v>42314</v>
      </c>
      <c r="NJ20" s="431">
        <f>WORKDAY(NJ21,'NEO 5322121'!$A20,'[2]Holiday Schedule'!$B$2:$B$30)</f>
        <v>42318</v>
      </c>
      <c r="NK20" s="431">
        <f>WORKDAY(NK21,'NEO 5322121'!$A20,'[2]Holiday Schedule'!$B$2:$B$30)</f>
        <v>42314</v>
      </c>
      <c r="NL20" s="431">
        <f>WORKDAY(NL21,'NEO 5322121'!$A20,'[2]Holiday Schedule'!$B$2:$B$30)</f>
        <v>42314</v>
      </c>
      <c r="NM20" s="431">
        <f>WORKDAY(NM21,'NEO 5322121'!$A20,'[2]Holiday Schedule'!$B$2:$B$30)</f>
        <v>42314</v>
      </c>
      <c r="NN20" s="431">
        <f>WORKDAY(NN21,'NEO 5322121'!$A20,'[2]Holiday Schedule'!$B$2:$B$30)</f>
        <v>42314</v>
      </c>
      <c r="NO20" s="431">
        <f>WORKDAY(NO21,'NEO 5322121'!$A20,'[2]Holiday Schedule'!$B$2:$B$30)</f>
        <v>42314</v>
      </c>
      <c r="NP20" s="431">
        <f>WORKDAY(NP21,'NEO 5322121'!$A20,'[2]Holiday Schedule'!$B$2:$B$30)</f>
        <v>42314</v>
      </c>
      <c r="NQ20" s="431">
        <f>WORKDAY(NQ21,'NEO 5322121'!$A20,'[2]Holiday Schedule'!$B$2:$B$30)</f>
        <v>42314</v>
      </c>
      <c r="NR20" s="431">
        <f>WORKDAY(NR21,'NEO 5322121'!$A20,'[2]Holiday Schedule'!$B$2:$B$30)</f>
        <v>42314</v>
      </c>
      <c r="NS20" s="431">
        <f>WORKDAY(NS21,'NEO 5322121'!$A20,'[2]Holiday Schedule'!$B$2:$B$30)</f>
        <v>42314</v>
      </c>
      <c r="NT20" s="431">
        <f>WORKDAY(NT21,'NEO 5322121'!$A20,'[2]Holiday Schedule'!$B$2:$B$30)</f>
        <v>42314</v>
      </c>
      <c r="NU20" s="431">
        <f>WORKDAY(NU21,'NEO 5322121'!$A20,'[2]Holiday Schedule'!$B$2:$B$30)</f>
        <v>42314</v>
      </c>
      <c r="NV20" s="431">
        <f>WORKDAY(NV21,'NEO 5322121'!$A20,'[2]Holiday Schedule'!$B$2:$B$30)</f>
        <v>42317</v>
      </c>
      <c r="NW20" s="431">
        <f>WORKDAY(NW21,'NEO 5322121'!$A20,'[2]Holiday Schedule'!$B$2:$B$30)</f>
        <v>42317</v>
      </c>
      <c r="NX20" s="431">
        <f>WORKDAY(NX21,'NEO 5322121'!$A20,'[2]Holiday Schedule'!$B$2:$B$30)</f>
        <v>42317</v>
      </c>
      <c r="NY20" s="431">
        <f>WORKDAY(NY21,'NEO 5322121'!$A20,'[2]Holiday Schedule'!$B$2:$B$30)</f>
        <v>42317</v>
      </c>
      <c r="NZ20" s="431">
        <f>WORKDAY(NZ21,'NEO 5322121'!$A20,'[2]Holiday Schedule'!$B$2:$B$30)</f>
        <v>42317</v>
      </c>
      <c r="OA20" s="283"/>
      <c r="OB20" s="431">
        <f>WORKDAY(OB21,'NEO 5322121'!$A20,'[2]Holiday Schedule'!$B$2:$B$30)</f>
        <v>42317</v>
      </c>
      <c r="OC20" s="431">
        <f>WORKDAY(OC21,'NEO 5322121'!$A20,'[2]Holiday Schedule'!$B$2:$B$30)</f>
        <v>42317</v>
      </c>
      <c r="OD20" s="431">
        <f>WORKDAY(OD21,'NEO 5322121'!$A20,'[2]Holiday Schedule'!$B$2:$B$30)</f>
        <v>42317</v>
      </c>
      <c r="OE20" s="431">
        <f>WORKDAY(OE21,'NEO 5322121'!$A20,'[2]Holiday Schedule'!$B$2:$B$30)</f>
        <v>42317</v>
      </c>
      <c r="OF20" s="431">
        <f>WORKDAY(OF21,'NEO 5322121'!$A20,'[2]Holiday Schedule'!$B$2:$B$30)</f>
        <v>42317</v>
      </c>
      <c r="OG20" s="431">
        <f>WORKDAY(OG21,'NEO 5322121'!$A20,'[2]Holiday Schedule'!$B$2:$B$30)</f>
        <v>42318</v>
      </c>
      <c r="OH20" s="431">
        <f>WORKDAY(OH21,'NEO 5322121'!$A20,'[2]Holiday Schedule'!$B$2:$B$30)</f>
        <v>42318</v>
      </c>
      <c r="OI20" s="431">
        <f>WORKDAY(OI21,'NEO 5322121'!$A20,'[2]Holiday Schedule'!$B$2:$B$30)</f>
        <v>42318</v>
      </c>
      <c r="OJ20" s="431">
        <f>WORKDAY(OJ21,'NEO 5322121'!$A20,'[2]Holiday Schedule'!$B$2:$B$30)</f>
        <v>42318</v>
      </c>
      <c r="OK20" s="431">
        <f>WORKDAY(OK21,'NEO 5322121'!$A20,'[2]Holiday Schedule'!$B$2:$B$30)</f>
        <v>42318</v>
      </c>
      <c r="OL20" s="431">
        <f>WORKDAY(OL21,'NEO 5322121'!$A20,'[2]Holiday Schedule'!$B$2:$B$30)</f>
        <v>42318</v>
      </c>
      <c r="OM20" s="431">
        <f>WORKDAY(OM21,'NEO 5322121'!$A20,'[2]Holiday Schedule'!$B$2:$B$30)</f>
        <v>42318</v>
      </c>
      <c r="ON20" s="431">
        <f>WORKDAY(ON21,'NEO 5322121'!$A20,'[2]Holiday Schedule'!$B$2:$B$30)</f>
        <v>42318</v>
      </c>
      <c r="OO20" s="431">
        <f>WORKDAY(OO21,'NEO 5322121'!$A20,'[2]Holiday Schedule'!$B$2:$B$30)</f>
        <v>42318</v>
      </c>
      <c r="OP20" s="431">
        <f>WORKDAY(OP21,'NEO 5322121'!$A20,'[2]Holiday Schedule'!$B$2:$B$30)</f>
        <v>42318</v>
      </c>
      <c r="OQ20" s="431">
        <f>WORKDAY(OQ21,'NEO 5322121'!$A20,'[2]Holiday Schedule'!$B$2:$B$30)</f>
        <v>42318</v>
      </c>
      <c r="OR20" s="431">
        <f>WORKDAY(OR21,'NEO 5322121'!$A20,'[2]Holiday Schedule'!$B$2:$B$30)</f>
        <v>42318</v>
      </c>
      <c r="OS20" s="431">
        <f>WORKDAY(OS21,'NEO 5322121'!$A20,'[2]Holiday Schedule'!$B$2:$B$30)</f>
        <v>42318</v>
      </c>
      <c r="OT20" s="431">
        <f>WORKDAY(OT21,'NEO 5322121'!$A20,'[2]Holiday Schedule'!$B$2:$B$30)</f>
        <v>42318</v>
      </c>
      <c r="OU20" s="431">
        <f>WORKDAY(OU21,'NEO 5322121'!$A20,'[2]Holiday Schedule'!$B$2:$B$30)</f>
        <v>42318</v>
      </c>
      <c r="OV20" s="431">
        <f>WORKDAY(OV21,'NEO 5322121'!$A20,'[2]Holiday Schedule'!$B$2:$B$30)</f>
        <v>42318</v>
      </c>
      <c r="OW20" s="431">
        <f>WORKDAY(OW21,'NEO 5322121'!$A20,'[2]Holiday Schedule'!$B$2:$B$30)</f>
        <v>42318</v>
      </c>
      <c r="OX20" s="431">
        <f>WORKDAY(OX21,'NEO 5322121'!$A20,'[2]Holiday Schedule'!$B$2:$B$30)</f>
        <v>42318</v>
      </c>
      <c r="OY20" s="431">
        <f>WORKDAY(OY21,'NEO 5322121'!$A20,'[2]Holiday Schedule'!$B$2:$B$30)</f>
        <v>42318</v>
      </c>
      <c r="OZ20" s="431">
        <f>WORKDAY(OZ21,'NEO 5322121'!$A20,'[2]Holiday Schedule'!$B$2:$B$30)</f>
        <v>42318</v>
      </c>
      <c r="PA20" s="431">
        <f>WORKDAY(PA21,'NEO 5322121'!$A20,'[2]Holiday Schedule'!$B$2:$B$30)</f>
        <v>42318</v>
      </c>
      <c r="PB20" s="431">
        <f>WORKDAY(PB21,'NEO 5322121'!$A20,'[2]Holiday Schedule'!$B$2:$B$30)</f>
        <v>42318</v>
      </c>
      <c r="PC20" s="431">
        <f>WORKDAY(PC21,'NEO 5322121'!$A20,'[2]Holiday Schedule'!$B$2:$B$30)</f>
        <v>42318</v>
      </c>
      <c r="PD20" s="431">
        <f>WORKDAY(PD21,'NEO 5322121'!$A20,'[2]Holiday Schedule'!$B$2:$B$30)</f>
        <v>42318</v>
      </c>
      <c r="PE20" s="431">
        <f>WORKDAY(PE21,'NEO 5322121'!$A20,'[2]Holiday Schedule'!$B$2:$B$30)</f>
        <v>42318</v>
      </c>
      <c r="PF20" s="283"/>
      <c r="PG20" s="431">
        <f>WORKDAY(PG21,'NEO 5322121'!$A20,'[2]Holiday Schedule'!$B$2:$B$30)</f>
        <v>42318</v>
      </c>
      <c r="PH20" s="431">
        <f>WORKDAY(PH21,'NEO 5322121'!$A20,'[2]Holiday Schedule'!$B$2:$B$30)</f>
        <v>42318</v>
      </c>
      <c r="PI20" s="431">
        <f>WORKDAY(PI21,'NEO 5322121'!$A20,'[2]Holiday Schedule'!$B$2:$B$30)</f>
        <v>42318</v>
      </c>
      <c r="PJ20" s="431">
        <f>WORKDAY(PJ21,'NEO 5322121'!$A20,'[2]Holiday Schedule'!$B$2:$B$30)</f>
        <v>42318</v>
      </c>
      <c r="PK20" s="431">
        <f>WORKDAY(PK21,'NEO 5322121'!$A20,'[2]Holiday Schedule'!$B$2:$B$30)</f>
        <v>42318</v>
      </c>
      <c r="PL20" s="431">
        <f>WORKDAY(PL21,'NEO 5322121'!$A20,'[2]Holiday Schedule'!$B$2:$B$30)</f>
        <v>42313</v>
      </c>
      <c r="PM20" s="431">
        <f>WORKDAY(PM21,'NEO 5322121'!$A20,'[2]Holiday Schedule'!$B$2:$B$30)</f>
        <v>42298</v>
      </c>
      <c r="PN20" s="431">
        <f>WORKDAY(PN21,'NEO 5322121'!$A20,'[2]Holiday Schedule'!$B$2:$B$30)</f>
        <v>42298</v>
      </c>
      <c r="PO20" s="431">
        <f>WORKDAY(PO21,'NEO 5322121'!$A20,'[2]Holiday Schedule'!$B$2:$B$30)</f>
        <v>42310</v>
      </c>
      <c r="PP20" s="431">
        <f>WORKDAY(PP21,'NEO 5322121'!$A20,'[2]Holiday Schedule'!$B$2:$B$30)</f>
        <v>42313</v>
      </c>
      <c r="PQ20" s="431">
        <f>WORKDAY(PQ21,'NEO 5322121'!$A20,'[2]Holiday Schedule'!$B$2:$B$30)</f>
        <v>42313</v>
      </c>
      <c r="PR20" s="431">
        <f>WORKDAY(PR21,'NEO 5322121'!$A20,'[2]Holiday Schedule'!$B$2:$B$30)</f>
        <v>42313</v>
      </c>
      <c r="PS20" s="431">
        <f>WORKDAY(PS21,'NEO 5322121'!$A20,'[2]Holiday Schedule'!$B$2:$B$30)</f>
        <v>42313</v>
      </c>
      <c r="PT20" s="431">
        <f>WORKDAY(PT21,'NEO 5322121'!$A20,'[2]Holiday Schedule'!$B$2:$B$30)</f>
        <v>42313</v>
      </c>
      <c r="PU20" s="431">
        <f>WORKDAY(PU21,'NEO 5322121'!$A20,'[2]Holiday Schedule'!$B$2:$B$30)</f>
        <v>42313</v>
      </c>
      <c r="PV20" s="431">
        <f>WORKDAY(PV21,'NEO 5322121'!$A20,'[2]Holiday Schedule'!$B$2:$B$30)</f>
        <v>42313</v>
      </c>
      <c r="PW20" s="431">
        <f>WORKDAY(PW21,'NEO 5322121'!$A20,'[2]Holiday Schedule'!$B$2:$B$30)</f>
        <v>42313</v>
      </c>
      <c r="PX20" s="431">
        <f>WORKDAY(PX21,'NEO 5322121'!$A20,'[2]Holiday Schedule'!$B$2:$B$30)</f>
        <v>42313</v>
      </c>
      <c r="PY20" s="431">
        <f>WORKDAY(PY21,'NEO 5322121'!$A20,'[2]Holiday Schedule'!$B$2:$B$30)</f>
        <v>42313</v>
      </c>
      <c r="PZ20" s="431">
        <f>WORKDAY(PZ21,'NEO 5322121'!$A20,'[2]Holiday Schedule'!$B$2:$B$30)</f>
        <v>42313</v>
      </c>
      <c r="QA20" s="431">
        <f>WORKDAY(QA21,'NEO 5322121'!$A20,'[2]Holiday Schedule'!$B$2:$B$30)</f>
        <v>42313</v>
      </c>
      <c r="QB20" s="431">
        <f>WORKDAY(QB21,'NEO 5322121'!$A20,'[2]Holiday Schedule'!$B$2:$B$30)</f>
        <v>42313</v>
      </c>
      <c r="QC20" s="431">
        <f>WORKDAY(QC21,'NEO 5322121'!$A20,'[2]Holiday Schedule'!$B$2:$B$30)</f>
        <v>42313</v>
      </c>
      <c r="QD20" s="431">
        <f>WORKDAY(QD21,'NEO 5322121'!$A20,'[2]Holiday Schedule'!$B$2:$B$30)</f>
        <v>42313</v>
      </c>
      <c r="QE20" s="431">
        <f>WORKDAY(QE21,'NEO 5322121'!$A20,'[2]Holiday Schedule'!$B$2:$B$30)</f>
        <v>42313</v>
      </c>
      <c r="QF20" s="431">
        <f>WORKDAY(QF21,'NEO 5322121'!$A20,'[2]Holiday Schedule'!$B$2:$B$30)</f>
        <v>42313</v>
      </c>
      <c r="QG20" s="431">
        <f>WORKDAY(QG21,'NEO 5322121'!$A20,'[2]Holiday Schedule'!$B$2:$B$30)</f>
        <v>42313</v>
      </c>
      <c r="QH20" s="431">
        <f>WORKDAY(QH21,'NEO 5322121'!$A20,'[2]Holiday Schedule'!$B$2:$B$30)</f>
        <v>42318</v>
      </c>
      <c r="QI20" s="431">
        <f>WORKDAY(QI21,'NEO 5322121'!$A20,'[2]Holiday Schedule'!$B$2:$B$30)</f>
        <v>42318</v>
      </c>
      <c r="QJ20" s="431">
        <f>WORKDAY(QJ21,'NEO 5322121'!$A20,'[2]Holiday Schedule'!$B$2:$B$30)</f>
        <v>42318</v>
      </c>
      <c r="QK20" s="283"/>
      <c r="QL20" s="431">
        <f>WORKDAY(QL21,'NEO 5322121'!$A20,'[2]Holiday Schedule'!$B$2:$B$30)</f>
        <v>42318</v>
      </c>
      <c r="QM20" s="431">
        <f>WORKDAY(QM21,'NEO 5322121'!$A20,'[2]Holiday Schedule'!$B$2:$B$30)</f>
        <v>42318</v>
      </c>
      <c r="QN20" s="431">
        <f>WORKDAY(QN21,'NEO 5322121'!$A20,'[2]Holiday Schedule'!$B$2:$B$30)</f>
        <v>42318</v>
      </c>
      <c r="QO20" s="431">
        <f>WORKDAY(QO21,'NEO 5322121'!$A20,'[2]Holiday Schedule'!$B$2:$B$30)</f>
        <v>42318</v>
      </c>
      <c r="QP20" s="431">
        <f>WORKDAY(QP21,'NEO 5322121'!$A20,'[2]Holiday Schedule'!$B$2:$B$30)</f>
        <v>42318</v>
      </c>
      <c r="QQ20" s="431">
        <f>WORKDAY(QQ21,'NEO 5322121'!$A20,'[2]Holiday Schedule'!$B$2:$B$30)</f>
        <v>42318</v>
      </c>
      <c r="QR20" s="431">
        <f>WORKDAY(QR21,'NEO 5322121'!$A20,'[2]Holiday Schedule'!$B$2:$B$30)</f>
        <v>42318</v>
      </c>
      <c r="QS20" s="431">
        <f>WORKDAY(QS21,'NEO 5322121'!$A20,'[2]Holiday Schedule'!$B$2:$B$30)</f>
        <v>42318</v>
      </c>
      <c r="QT20" s="431">
        <f>WORKDAY(QT21,'NEO 5322121'!$A20,'[2]Holiday Schedule'!$B$2:$B$30)</f>
        <v>42318</v>
      </c>
      <c r="QU20" s="431">
        <f>WORKDAY(QU21,'NEO 5322121'!$A20,'[2]Holiday Schedule'!$B$2:$B$30)</f>
        <v>42318</v>
      </c>
      <c r="QV20" s="431">
        <f>WORKDAY(QV21,'NEO 5322121'!$A20,'[2]Holiday Schedule'!$B$2:$B$30)</f>
        <v>42318</v>
      </c>
      <c r="QW20" s="431">
        <f>WORKDAY(QW21,'NEO 5322121'!$A20,'[2]Holiday Schedule'!$B$2:$B$30)</f>
        <v>42318</v>
      </c>
      <c r="QX20" s="431">
        <f>WORKDAY(QX21,'NEO 5322121'!$A20,'[2]Holiday Schedule'!$B$2:$B$30)</f>
        <v>42318</v>
      </c>
      <c r="QY20" s="431">
        <f>WORKDAY(QY21,'NEO 5322121'!$A20,'[2]Holiday Schedule'!$B$2:$B$30)</f>
        <v>42318</v>
      </c>
      <c r="QZ20" s="431">
        <f>WORKDAY(QZ21,'NEO 5322121'!$A20,'[2]Holiday Schedule'!$B$2:$B$30)</f>
        <v>42318</v>
      </c>
      <c r="RA20" s="431">
        <f>WORKDAY(RA21,'NEO 5322121'!$A20,'[2]Holiday Schedule'!$B$2:$B$30)</f>
        <v>42318</v>
      </c>
      <c r="RB20" s="431">
        <f>WORKDAY(RB21,'NEO 5322121'!$A20,'[2]Holiday Schedule'!$B$2:$B$30)</f>
        <v>42318</v>
      </c>
      <c r="RC20" s="431">
        <f>WORKDAY(RC21,'NEO 5322121'!$A20,'[2]Holiday Schedule'!$B$2:$B$30)</f>
        <v>42318</v>
      </c>
      <c r="RD20" s="431">
        <f>WORKDAY(RD21,'NEO 5322121'!$A20,'[2]Holiday Schedule'!$B$2:$B$30)</f>
        <v>42318</v>
      </c>
      <c r="RE20" s="431">
        <f>WORKDAY(RE21,'NEO 5322121'!$A20,'[2]Holiday Schedule'!$B$2:$B$30)</f>
        <v>42318</v>
      </c>
      <c r="RF20" s="431">
        <f>WORKDAY(RF21,'NEO 5322121'!$A20,'[2]Holiday Schedule'!$B$2:$B$30)</f>
        <v>42318</v>
      </c>
      <c r="RG20" s="431">
        <f>WORKDAY(RG21,'NEO 5322121'!$A20,'[2]Holiday Schedule'!$B$2:$B$30)</f>
        <v>42318</v>
      </c>
      <c r="RH20" s="431">
        <f>WORKDAY(RH21,'NEO 5322121'!$A20,'[2]Holiday Schedule'!$B$2:$B$30)</f>
        <v>42318</v>
      </c>
      <c r="RI20" s="431">
        <f>WORKDAY(RI21,'NEO 5322121'!$A20,'[2]Holiday Schedule'!$B$2:$B$30)</f>
        <v>42318</v>
      </c>
      <c r="RJ20" s="431">
        <f>WORKDAY(RJ21,'NEO 5322121'!$A20,'[2]Holiday Schedule'!$B$2:$B$30)</f>
        <v>42318</v>
      </c>
      <c r="RK20" s="431">
        <f>WORKDAY(RK21,'NEO 5322121'!$A20,'[2]Holiday Schedule'!$B$2:$B$30)</f>
        <v>42318</v>
      </c>
      <c r="RL20" s="431">
        <f>WORKDAY(RL21,'NEO 5322121'!$A20,'[2]Holiday Schedule'!$B$2:$B$30)</f>
        <v>42318</v>
      </c>
      <c r="RM20" s="431">
        <f>WORKDAY(RM21,'NEO 5322121'!$A20,'[2]Holiday Schedule'!$B$2:$B$30)</f>
        <v>42318</v>
      </c>
      <c r="RN20" s="431">
        <f>WORKDAY(RN21,'NEO 5322121'!$A20,'[2]Holiday Schedule'!$B$2:$B$30)</f>
        <v>42318</v>
      </c>
      <c r="RO20" s="431">
        <f>WORKDAY(RO21,'NEO 5322121'!$A20,'[2]Holiday Schedule'!$B$2:$B$30)</f>
        <v>42318</v>
      </c>
      <c r="RP20" s="283"/>
      <c r="RQ20" s="431">
        <f>WORKDAY(RQ21,'NEO 5322121'!$A20,'[2]Holiday Schedule'!$B$2:$B$30)</f>
        <v>42318</v>
      </c>
      <c r="RR20" s="431">
        <f>WORKDAY(RR21,'NEO 5322121'!$A20,'[2]Holiday Schedule'!$B$2:$B$30)</f>
        <v>42318</v>
      </c>
      <c r="RS20" s="431">
        <f>WORKDAY(RS21,'NEO 5322121'!$A20,'[2]Holiday Schedule'!$B$2:$B$30)</f>
        <v>42318</v>
      </c>
      <c r="RT20" s="431">
        <f>WORKDAY(RT21,'NEO 5322121'!$A20,'[2]Holiday Schedule'!$B$2:$B$30)</f>
        <v>42318</v>
      </c>
      <c r="RU20" s="431">
        <f>WORKDAY(RU21,'NEO 5322121'!$A20,'[2]Holiday Schedule'!$B$2:$B$30)</f>
        <v>42318</v>
      </c>
      <c r="RV20" s="431">
        <f>WORKDAY(RV21,'NEO 5322121'!$A20,'[2]Holiday Schedule'!$B$2:$B$30)</f>
        <v>42318</v>
      </c>
      <c r="RW20" s="431">
        <f>WORKDAY(RW21,'NEO 5322121'!$A20,'[2]Holiday Schedule'!$B$2:$B$30)</f>
        <v>42318</v>
      </c>
      <c r="RX20" s="431">
        <f>WORKDAY(RX21,'NEO 5322121'!$A20,'[2]Holiday Schedule'!$B$2:$B$30)</f>
        <v>42318</v>
      </c>
      <c r="RY20" s="431">
        <f>WORKDAY(RY21,'NEO 5322121'!$A20,'[2]Holiday Schedule'!$B$2:$B$30)</f>
        <v>42318</v>
      </c>
      <c r="RZ20" s="431">
        <f>WORKDAY(RZ21,'NEO 5322121'!$A20,'[2]Holiday Schedule'!$B$2:$B$30)</f>
        <v>42318</v>
      </c>
      <c r="SA20" s="431">
        <f>WORKDAY(SA21,'NEO 5322121'!$A20,'[2]Holiday Schedule'!$B$2:$B$30)</f>
        <v>42320</v>
      </c>
      <c r="SB20" s="431">
        <f>WORKDAY(SB21,'NEO 5322121'!$A20,'[2]Holiday Schedule'!$B$2:$B$30)</f>
        <v>42320</v>
      </c>
      <c r="SC20" s="431">
        <f>WORKDAY(SC21,'NEO 5322121'!$A20,'[2]Holiday Schedule'!$B$2:$B$30)</f>
        <v>42320</v>
      </c>
      <c r="SD20" s="431">
        <f>WORKDAY(SD21,'NEO 5322121'!$A20,'[2]Holiday Schedule'!$B$2:$B$30)</f>
        <v>42320</v>
      </c>
      <c r="SE20" s="431">
        <f>WORKDAY(SE21,'NEO 5322121'!$A20,'[2]Holiday Schedule'!$B$2:$B$30)</f>
        <v>42320</v>
      </c>
      <c r="SF20" s="431">
        <f>WORKDAY(SF21,'NEO 5322121'!$A20,'[2]Holiday Schedule'!$B$2:$B$30)</f>
        <v>42320</v>
      </c>
      <c r="SG20" s="431">
        <f>WORKDAY(SG21,'NEO 5322121'!$A20,'[2]Holiday Schedule'!$B$2:$B$30)</f>
        <v>42320</v>
      </c>
      <c r="SH20" s="431">
        <f>WORKDAY(SH21,'NEO 5322121'!$A20,'[2]Holiday Schedule'!$B$2:$B$30)</f>
        <v>42320</v>
      </c>
      <c r="SI20" s="431">
        <f>WORKDAY(SI21,'NEO 5322121'!$A20,'[2]Holiday Schedule'!$B$2:$B$30)</f>
        <v>42320</v>
      </c>
      <c r="SJ20" s="431">
        <f>WORKDAY(SJ21,'NEO 5322121'!$A20,'[2]Holiday Schedule'!$B$2:$B$30)</f>
        <v>42320</v>
      </c>
      <c r="SK20" s="431">
        <f>WORKDAY(SK21,'NEO 5322121'!$A20,'[2]Holiday Schedule'!$B$2:$B$30)</f>
        <v>42320</v>
      </c>
      <c r="SL20" s="431">
        <f>WORKDAY(SL21,'NEO 5322121'!$A20,'[2]Holiday Schedule'!$B$2:$B$30)</f>
        <v>42320</v>
      </c>
      <c r="SM20" s="431">
        <f>WORKDAY(SM21,'NEO 5322121'!$A20,'[2]Holiday Schedule'!$B$2:$B$30)</f>
        <v>42320</v>
      </c>
      <c r="SN20" s="431">
        <f>WORKDAY(SN21,'NEO 5322121'!$A20,'[2]Holiday Schedule'!$B$2:$B$30)</f>
        <v>42320</v>
      </c>
      <c r="SO20" s="431">
        <f>WORKDAY(SO21,'NEO 5322121'!$A20,'[2]Holiday Schedule'!$B$2:$B$30)</f>
        <v>42321</v>
      </c>
      <c r="SP20" s="431">
        <f>WORKDAY(SP21,'NEO 5322121'!$A20,'[2]Holiday Schedule'!$B$2:$B$30)</f>
        <v>42321</v>
      </c>
      <c r="SQ20" s="431">
        <f>WORKDAY(SQ21,'NEO 5322121'!$A20,'[2]Holiday Schedule'!$B$2:$B$30)</f>
        <v>42321</v>
      </c>
      <c r="SR20" s="431">
        <f>WORKDAY(SR21,'NEO 5322121'!$A20,'[2]Holiday Schedule'!$B$2:$B$30)</f>
        <v>42321</v>
      </c>
      <c r="SS20" s="431">
        <f>WORKDAY(SS21,'NEO 5322121'!$A20,'[2]Holiday Schedule'!$B$2:$B$30)</f>
        <v>42321</v>
      </c>
      <c r="ST20" s="431">
        <f>WORKDAY(ST21,'NEO 5322121'!$A20,'[2]Holiday Schedule'!$B$2:$B$30)</f>
        <v>42321</v>
      </c>
      <c r="SU20" s="283"/>
      <c r="SV20" s="431">
        <f>WORKDAY(SV21,'NEO 5322121'!$A20,'[2]Holiday Schedule'!$B$2:$B$30)</f>
        <v>42321</v>
      </c>
      <c r="SW20" s="431">
        <f>WORKDAY(SW21,'NEO 5322121'!$A20,'[2]Holiday Schedule'!$B$2:$B$30)</f>
        <v>42321</v>
      </c>
      <c r="SX20" s="431">
        <f>WORKDAY(SX21,'NEO 5322121'!$A20,'[2]Holiday Schedule'!$B$2:$B$30)</f>
        <v>42321</v>
      </c>
      <c r="SY20" s="431">
        <f>WORKDAY(SY21,'NEO 5322121'!$A20,'[2]Holiday Schedule'!$B$2:$B$30)</f>
        <v>42321</v>
      </c>
      <c r="SZ20" s="431">
        <f>WORKDAY(SZ21,'NEO 5322121'!$A20,'[2]Holiday Schedule'!$B$2:$B$30)</f>
        <v>42321</v>
      </c>
      <c r="TA20" s="431">
        <f>WORKDAY(TA21,'NEO 5322121'!$A20,'[2]Holiday Schedule'!$B$2:$B$30)</f>
        <v>42321</v>
      </c>
      <c r="TB20" s="431">
        <f>WORKDAY(TB21,'NEO 5322121'!$A20,'[2]Holiday Schedule'!$B$2:$B$30)</f>
        <v>42321</v>
      </c>
      <c r="TC20" s="431">
        <f>WORKDAY(TC21,'NEO 5322121'!$A20,'[2]Holiday Schedule'!$B$2:$B$30)</f>
        <v>42321</v>
      </c>
      <c r="TD20" s="431">
        <f>WORKDAY(TD21,'NEO 5322121'!$A20,'[2]Holiday Schedule'!$B$2:$B$30)</f>
        <v>42321</v>
      </c>
      <c r="TE20" s="431">
        <f>WORKDAY(TE21,'NEO 5322121'!$A20,'[2]Holiday Schedule'!$B$2:$B$30)</f>
        <v>42321</v>
      </c>
      <c r="TF20" s="431">
        <f>WORKDAY(TF21,'NEO 5322121'!$A20,'[2]Holiday Schedule'!$B$2:$B$30)</f>
        <v>42321</v>
      </c>
      <c r="TG20" s="431">
        <f>WORKDAY(TG21,'NEO 5322121'!$A20,'[2]Holiday Schedule'!$B$2:$B$30)</f>
        <v>42321</v>
      </c>
      <c r="TH20" s="431">
        <f>WORKDAY(TH21,'NEO 5322121'!$A20,'[2]Holiday Schedule'!$B$2:$B$30)</f>
        <v>42321</v>
      </c>
      <c r="TI20" s="431">
        <f>WORKDAY(TI21,'NEO 5322121'!$A20,'[2]Holiday Schedule'!$B$2:$B$30)</f>
        <v>42321</v>
      </c>
      <c r="TJ20" s="431">
        <f>WORKDAY(TJ21,'NEO 5322121'!$A20,'[2]Holiday Schedule'!$B$2:$B$30)</f>
        <v>42321</v>
      </c>
      <c r="TK20" s="431">
        <f>WORKDAY(TK21,'NEO 5322121'!$A20,'[2]Holiday Schedule'!$B$2:$B$30)</f>
        <v>42321</v>
      </c>
      <c r="TL20" s="431">
        <f>WORKDAY(TL21,'NEO 5322121'!$A20,'[2]Holiday Schedule'!$B$2:$B$30)</f>
        <v>42321</v>
      </c>
      <c r="TM20" s="431">
        <f>WORKDAY(TM21,'NEO 5322121'!$A20,'[2]Holiday Schedule'!$B$2:$B$30)</f>
        <v>42321</v>
      </c>
      <c r="TN20" s="431">
        <f>WORKDAY(TN21,'NEO 5322121'!$A20,'[2]Holiday Schedule'!$B$2:$B$30)</f>
        <v>42321</v>
      </c>
      <c r="TO20" s="431">
        <f>WORKDAY(TO21,'NEO 5322121'!$A20,'[2]Holiday Schedule'!$B$2:$B$30)</f>
        <v>42321</v>
      </c>
      <c r="TP20" s="431">
        <f>WORKDAY(TP21,'NEO 5322121'!$A20,'[2]Holiday Schedule'!$B$2:$B$30)</f>
        <v>42321</v>
      </c>
      <c r="TQ20" s="431">
        <f>WORKDAY(TQ21,'NEO 5322121'!$A20,'[2]Holiday Schedule'!$B$2:$B$30)</f>
        <v>42321</v>
      </c>
      <c r="TR20" s="431">
        <f>WORKDAY(TR21,'NEO 5322121'!$A20,'[2]Holiday Schedule'!$B$2:$B$30)</f>
        <v>42321</v>
      </c>
      <c r="TS20" s="431">
        <f>WORKDAY(TS21,'NEO 5322121'!$A20,'[2]Holiday Schedule'!$B$2:$B$30)</f>
        <v>42321</v>
      </c>
      <c r="TT20" s="431">
        <f>WORKDAY(TT21,'NEO 5322121'!$A20,'[2]Holiday Schedule'!$B$2:$B$30)</f>
        <v>42321</v>
      </c>
      <c r="TU20" s="431">
        <f>WORKDAY(TU21,'NEO 5322121'!$A20,'[2]Holiday Schedule'!$B$2:$B$30)</f>
        <v>42321</v>
      </c>
      <c r="TV20" s="431">
        <f>WORKDAY(TV21,'NEO 5322121'!$A20,'[2]Holiday Schedule'!$B$2:$B$30)</f>
        <v>42321</v>
      </c>
      <c r="TW20" s="431">
        <f>WORKDAY(TW21,'NEO 5322121'!$A20,'[2]Holiday Schedule'!$B$2:$B$30)</f>
        <v>42324</v>
      </c>
      <c r="TX20" s="431">
        <f>WORKDAY(TX21,'NEO 5322121'!$A20,'[2]Holiday Schedule'!$B$2:$B$30)</f>
        <v>42324</v>
      </c>
      <c r="TY20" s="431">
        <f>WORKDAY(TY21,'NEO 5322121'!$A20,'[2]Holiday Schedule'!$B$2:$B$30)</f>
        <v>42324</v>
      </c>
      <c r="TZ20" s="436"/>
      <c r="UA20" s="431">
        <f>WORKDAY(UA21,'NEO 5322121'!$A20,'[2]Holiday Schedule'!$B$2:$B$30)</f>
        <v>42324</v>
      </c>
      <c r="UB20" s="431">
        <f>WORKDAY(UB21,'NEO 5322121'!$A20,'[2]Holiday Schedule'!$B$2:$B$30)</f>
        <v>42324</v>
      </c>
      <c r="UC20" s="431">
        <f>WORKDAY(UC21,'NEO 5322121'!$A20,'[2]Holiday Schedule'!$B$2:$B$30)</f>
        <v>42324</v>
      </c>
      <c r="UD20" s="431">
        <f>WORKDAY(UD21,'NEO 5322121'!$A20,'[2]Holiday Schedule'!$B$2:$B$30)</f>
        <v>42324</v>
      </c>
      <c r="UE20" s="431">
        <f>WORKDAY(UE21,'NEO 5322121'!$A20,'[2]Holiday Schedule'!$B$2:$B$30)</f>
        <v>42324</v>
      </c>
      <c r="UF20" s="431">
        <f>WORKDAY(UF21,'NEO 5322121'!$A20,'[2]Holiday Schedule'!$B$2:$B$30)</f>
        <v>42324</v>
      </c>
      <c r="UG20" s="431">
        <f>WORKDAY(UG21,'NEO 5322121'!$A20,'[2]Holiday Schedule'!$B$2:$B$30)</f>
        <v>42324</v>
      </c>
      <c r="UH20" s="431">
        <f>WORKDAY(UH21,'NEO 5322121'!$A20,'[2]Holiday Schedule'!$B$2:$B$30)</f>
        <v>42324</v>
      </c>
      <c r="UI20" s="431">
        <f>WORKDAY(UI21,'NEO 5322121'!$A20,'[2]Holiday Schedule'!$B$2:$B$30)</f>
        <v>42324</v>
      </c>
      <c r="UJ20" s="431">
        <f>WORKDAY(UJ21,'NEO 5322121'!$A20,'[2]Holiday Schedule'!$B$2:$B$30)</f>
        <v>42324</v>
      </c>
      <c r="UK20" s="431">
        <f>WORKDAY(UK21,'NEO 5322121'!$A20,'[2]Holiday Schedule'!$B$2:$B$30)</f>
        <v>42324</v>
      </c>
      <c r="UL20" s="431">
        <f>WORKDAY(UL21,'NEO 5322121'!$A20,'[2]Holiday Schedule'!$B$2:$B$30)</f>
        <v>42324</v>
      </c>
      <c r="UM20" s="431">
        <f>WORKDAY(UM21,'NEO 5322121'!$A20,'[2]Holiday Schedule'!$B$2:$B$30)</f>
        <v>42324</v>
      </c>
      <c r="UN20" s="431">
        <f>WORKDAY(UN21,'NEO 5322121'!$A20,'[2]Holiday Schedule'!$B$2:$B$30)</f>
        <v>42324</v>
      </c>
      <c r="UO20" s="431">
        <f>WORKDAY(UO21,'NEO 5322121'!$A20,'[2]Holiday Schedule'!$B$2:$B$30)</f>
        <v>42324</v>
      </c>
      <c r="UP20" s="431">
        <f>WORKDAY(UP21,'NEO 5322121'!$A20,'[2]Holiday Schedule'!$B$2:$B$30)</f>
        <v>42324</v>
      </c>
      <c r="UQ20" s="431">
        <f>WORKDAY(UQ21,'NEO 5322121'!$A20,'[2]Holiday Schedule'!$B$2:$B$30)</f>
        <v>42324</v>
      </c>
      <c r="UR20" s="431">
        <f>WORKDAY(UR21,'NEO 5322121'!$A20,'[2]Holiday Schedule'!$B$2:$B$30)</f>
        <v>42324</v>
      </c>
      <c r="US20" s="431">
        <f>WORKDAY(US21,'NEO 5322121'!$A20,'[2]Holiday Schedule'!$B$2:$B$30)</f>
        <v>42324</v>
      </c>
      <c r="UT20" s="431">
        <f>WORKDAY(UT21,'NEO 5322121'!$A20,'[2]Holiday Schedule'!$B$2:$B$30)</f>
        <v>42324</v>
      </c>
      <c r="UU20" s="431">
        <f>WORKDAY(UU21,'NEO 5322121'!$A20,'[2]Holiday Schedule'!$B$2:$B$30)</f>
        <v>42324</v>
      </c>
      <c r="UV20" s="431">
        <f>WORKDAY(UV21,'NEO 5322121'!$A20,'[2]Holiday Schedule'!$B$2:$B$30)</f>
        <v>42324</v>
      </c>
      <c r="UW20" s="431">
        <f>WORKDAY(UW21,'NEO 5322121'!$A20,'[2]Holiday Schedule'!$B$2:$B$30)</f>
        <v>42324</v>
      </c>
      <c r="UX20" s="431">
        <f>WORKDAY(UX21,'NEO 5322121'!$A20,'[2]Holiday Schedule'!$B$2:$B$30)</f>
        <v>42324</v>
      </c>
      <c r="UY20" s="431">
        <f>WORKDAY(UY21,'NEO 5322121'!$A20,'[2]Holiday Schedule'!$B$2:$B$30)</f>
        <v>42324</v>
      </c>
      <c r="UZ20" s="431">
        <f>WORKDAY(UZ21,'NEO 5322121'!$A20,'[2]Holiday Schedule'!$B$2:$B$30)</f>
        <v>42324</v>
      </c>
      <c r="VA20" s="431">
        <f>WORKDAY(VA21,'NEO 5322121'!$A20,'[2]Holiday Schedule'!$B$2:$B$30)</f>
        <v>42326</v>
      </c>
      <c r="VB20" s="431">
        <f>WORKDAY(VB21,'NEO 5322121'!$A20,'[2]Holiday Schedule'!$B$2:$B$30)</f>
        <v>42326</v>
      </c>
      <c r="VC20" s="431">
        <f>WORKDAY(VC21,'NEO 5322121'!$A20,'[2]Holiday Schedule'!$B$2:$B$30)</f>
        <v>42326</v>
      </c>
      <c r="VD20" s="431">
        <f>WORKDAY(VD21,'NEO 5322121'!$A20,'[2]Holiday Schedule'!$B$2:$B$30)</f>
        <v>42326</v>
      </c>
      <c r="VE20" s="436"/>
      <c r="VF20" s="431">
        <f>WORKDAY(VF21,'NEO 5322121'!$A20,'[2]Holiday Schedule'!$B$2:$B$30)</f>
        <v>42326</v>
      </c>
      <c r="VG20" s="431">
        <f>WORKDAY(VG21,'NEO 5322121'!$A20,'[2]Holiday Schedule'!$B$2:$B$30)</f>
        <v>42326</v>
      </c>
      <c r="VH20" s="431">
        <f>WORKDAY(VH21,'NEO 5322121'!$A20,'[2]Holiday Schedule'!$B$2:$B$30)</f>
        <v>42326</v>
      </c>
      <c r="VI20" s="431">
        <f>WORKDAY(VI21,'NEO 5322121'!$A20,'[2]Holiday Schedule'!$B$2:$B$30)</f>
        <v>42326</v>
      </c>
      <c r="VJ20" s="431">
        <f>WORKDAY(VJ21,'NEO 5322121'!$A20,'[2]Holiday Schedule'!$B$2:$B$30)</f>
        <v>42326</v>
      </c>
      <c r="VK20" s="431">
        <f>WORKDAY(VK21,'NEO 5322121'!$A20,'[2]Holiday Schedule'!$B$2:$B$30)</f>
        <v>42326</v>
      </c>
      <c r="VL20" s="431">
        <f>WORKDAY(VL21,'NEO 5322121'!$A20,'[2]Holiday Schedule'!$B$2:$B$30)</f>
        <v>42326</v>
      </c>
      <c r="VM20" s="431">
        <f>WORKDAY(VM21,'NEO 5322121'!$A20,'[2]Holiday Schedule'!$B$2:$B$30)</f>
        <v>42326</v>
      </c>
      <c r="VN20" s="431">
        <f>WORKDAY(VN21,'NEO 5322121'!$A20,'[2]Holiday Schedule'!$B$2:$B$30)</f>
        <v>42326</v>
      </c>
      <c r="VO20" s="431">
        <f>WORKDAY(VO21,'NEO 5322121'!$A20,'[2]Holiday Schedule'!$B$2:$B$30)</f>
        <v>42326</v>
      </c>
      <c r="VP20" s="431">
        <f>WORKDAY(VP21,'NEO 5322121'!$A20,'[2]Holiday Schedule'!$B$2:$B$30)</f>
        <v>42326</v>
      </c>
      <c r="VQ20" s="431">
        <f>WORKDAY(VQ21,'NEO 5322121'!$A20,'[2]Holiday Schedule'!$B$2:$B$30)</f>
        <v>42326</v>
      </c>
      <c r="VR20" s="431">
        <f>WORKDAY(VR21,'NEO 5322121'!$A20,'[2]Holiday Schedule'!$B$2:$B$30)</f>
        <v>42326</v>
      </c>
      <c r="VS20" s="431">
        <f>WORKDAY(VS21,'NEO 5322121'!$A20,'[2]Holiday Schedule'!$B$2:$B$30)</f>
        <v>42326</v>
      </c>
      <c r="VT20" s="431">
        <f>WORKDAY(VT21,'NEO 5322121'!$A20,'[2]Holiday Schedule'!$B$2:$B$30)</f>
        <v>42326</v>
      </c>
      <c r="VU20" s="431">
        <f>WORKDAY(VU21,'NEO 5322121'!$A20,'[2]Holiday Schedule'!$B$2:$B$30)</f>
        <v>42326</v>
      </c>
      <c r="VV20" s="431">
        <f>WORKDAY(VV21,'NEO 5322121'!$A20,'[2]Holiday Schedule'!$B$2:$B$30)</f>
        <v>42326</v>
      </c>
      <c r="VW20" s="431">
        <f>WORKDAY(VW21,'NEO 5322121'!$A20,'[2]Holiday Schedule'!$B$2:$B$30)</f>
        <v>42326</v>
      </c>
      <c r="VX20" s="431">
        <f>WORKDAY(VX21,'NEO 5322121'!$A20,'[2]Holiday Schedule'!$B$2:$B$30)</f>
        <v>42326</v>
      </c>
      <c r="VY20" s="431">
        <f>WORKDAY(VY21,'NEO 5322121'!$A20,'[2]Holiday Schedule'!$B$2:$B$30)</f>
        <v>42326</v>
      </c>
      <c r="VZ20" s="431">
        <f>WORKDAY(VZ21,'NEO 5322121'!$A20,'[2]Holiday Schedule'!$B$2:$B$30)</f>
        <v>42326</v>
      </c>
      <c r="WA20" s="431">
        <f>WORKDAY(WA21,'NEO 5322121'!$A20,'[2]Holiday Schedule'!$B$2:$B$30)</f>
        <v>42326</v>
      </c>
      <c r="WB20" s="431">
        <f>WORKDAY(WB21,'NEO 5322121'!$A20,'[2]Holiday Schedule'!$B$2:$B$30)</f>
        <v>42326</v>
      </c>
      <c r="WC20" s="431">
        <f>WORKDAY(WC21,'NEO 5322121'!$A20,'[2]Holiday Schedule'!$B$2:$B$30)</f>
        <v>42326</v>
      </c>
      <c r="WD20" s="431">
        <f>WORKDAY(WD21,'NEO 5322121'!$A20,'[2]Holiday Schedule'!$B$2:$B$30)</f>
        <v>42326</v>
      </c>
      <c r="WE20" s="431">
        <f>WORKDAY(WE21,'NEO 5322121'!$A20,'[2]Holiday Schedule'!$B$2:$B$30)</f>
        <v>42326</v>
      </c>
      <c r="WF20" s="431">
        <f>WORKDAY(WF21,'NEO 5322121'!$A20,'[2]Holiday Schedule'!$B$2:$B$30)</f>
        <v>42326</v>
      </c>
      <c r="WG20" s="431">
        <f>WORKDAY(WG21,'NEO 5322121'!$A20,'[2]Holiday Schedule'!$B$2:$B$30)</f>
        <v>42326</v>
      </c>
      <c r="WH20" s="431">
        <f>WORKDAY(WH21,'NEO 5322121'!$A20,'[2]Holiday Schedule'!$B$2:$B$30)</f>
        <v>42326</v>
      </c>
      <c r="WI20" s="431">
        <f>WORKDAY(WI21,'NEO 5322121'!$A20,'[2]Holiday Schedule'!$B$2:$B$30)</f>
        <v>42326</v>
      </c>
      <c r="WJ20" s="436"/>
      <c r="WK20" s="431">
        <f>WORKDAY(WK21,'NEO 5322121'!$A20,'[2]Holiday Schedule'!$B$2:$B$30)</f>
        <v>42326</v>
      </c>
      <c r="WL20" s="431">
        <f>WORKDAY(WL21,'NEO 5322121'!$A20,'[2]Holiday Schedule'!$B$2:$B$30)</f>
        <v>42326</v>
      </c>
      <c r="WM20" s="431">
        <f>WORKDAY(WM21,'NEO 5322121'!$A20,'[2]Holiday Schedule'!$B$2:$B$30)</f>
        <v>42326</v>
      </c>
      <c r="WN20" s="431">
        <f>WORKDAY(WN21,'NEO 5322121'!$A20,'[2]Holiday Schedule'!$B$2:$B$30)</f>
        <v>42326</v>
      </c>
      <c r="WO20" s="431">
        <f>WORKDAY(WO21,'NEO 5322121'!$A20,'[2]Holiday Schedule'!$B$2:$B$30)</f>
        <v>42326</v>
      </c>
      <c r="WP20" s="431">
        <f>WORKDAY(WP21,'NEO 5322121'!$A20,'[2]Holiday Schedule'!$B$2:$B$30)</f>
        <v>42326</v>
      </c>
      <c r="WQ20" s="431">
        <f>WORKDAY(WQ21,'NEO 5322121'!$A20,'[2]Holiday Schedule'!$B$2:$B$30)</f>
        <v>42326</v>
      </c>
      <c r="WR20" s="431">
        <f>WORKDAY(WR21,'NEO 5322121'!$A20,'[2]Holiday Schedule'!$B$2:$B$30)</f>
        <v>42326</v>
      </c>
      <c r="WS20" s="431">
        <f>WORKDAY(WS21,'NEO 5322121'!$A20,'[2]Holiday Schedule'!$B$2:$B$30)</f>
        <v>42326</v>
      </c>
      <c r="WT20" s="431">
        <f>WORKDAY(WT21,'NEO 5322121'!$A20,'[2]Holiday Schedule'!$B$2:$B$30)</f>
        <v>42326</v>
      </c>
      <c r="WU20" s="431">
        <f>WORKDAY(WU21,'NEO 5322121'!$A20,'[2]Holiday Schedule'!$B$2:$B$30)</f>
        <v>42326</v>
      </c>
      <c r="WV20" s="431">
        <f>WORKDAY(WV21,'NEO 5322121'!$A20,'[2]Holiday Schedule'!$B$2:$B$30)</f>
        <v>42326</v>
      </c>
      <c r="WW20" s="431">
        <f>WORKDAY(WW21,'NEO 5322121'!$A20,'[2]Holiday Schedule'!$B$2:$B$30)</f>
        <v>42326</v>
      </c>
      <c r="WX20" s="431">
        <f>WORKDAY(WX21,'NEO 5322121'!$A20,'[2]Holiday Schedule'!$B$2:$B$30)</f>
        <v>42326</v>
      </c>
      <c r="WY20" s="431">
        <f>WORKDAY(WY21,'NEO 5322121'!$A20,'[2]Holiday Schedule'!$B$2:$B$30)</f>
        <v>42326</v>
      </c>
      <c r="WZ20" s="431">
        <f>WORKDAY(WZ21,'NEO 5322121'!$A20,'[2]Holiday Schedule'!$B$2:$B$30)</f>
        <v>42326</v>
      </c>
      <c r="XA20" s="431">
        <f>WORKDAY(XA21,'NEO 5322121'!$A20,'[2]Holiday Schedule'!$B$2:$B$30)</f>
        <v>42326</v>
      </c>
      <c r="XB20" s="431">
        <f>WORKDAY(XB21,'NEO 5322121'!$A20,'[2]Holiday Schedule'!$B$2:$B$30)</f>
        <v>42326</v>
      </c>
      <c r="XC20" s="431">
        <f>WORKDAY(XC21,'NEO 5322121'!$A20,'[2]Holiday Schedule'!$B$2:$B$30)</f>
        <v>42326</v>
      </c>
      <c r="XD20" s="431">
        <f>WORKDAY(XD21,'NEO 5322121'!$A20,'[2]Holiday Schedule'!$B$2:$B$30)</f>
        <v>42326</v>
      </c>
      <c r="XE20" s="431">
        <f>WORKDAY(XE21,'NEO 5322121'!$A20,'[2]Holiday Schedule'!$B$2:$B$30)</f>
        <v>42326</v>
      </c>
      <c r="XF20" s="431">
        <f>WORKDAY(XF21,'NEO 5322121'!$A20,'[2]Holiday Schedule'!$B$2:$B$30)</f>
        <v>42326</v>
      </c>
      <c r="XG20" s="431">
        <f>WORKDAY(XG21,'NEO 5322121'!$A20,'[2]Holiday Schedule'!$B$2:$B$30)</f>
        <v>42326</v>
      </c>
      <c r="XH20" s="431">
        <f>WORKDAY(XH21,'NEO 5322121'!$A20,'[2]Holiday Schedule'!$B$2:$B$30)</f>
        <v>42326</v>
      </c>
      <c r="XI20" s="431">
        <f>WORKDAY(XI21,'NEO 5322121'!$A20,'[2]Holiday Schedule'!$B$2:$B$30)</f>
        <v>42326</v>
      </c>
      <c r="XJ20" s="431">
        <f>WORKDAY(XJ21,'NEO 5322121'!$A20,'[2]Holiday Schedule'!$B$2:$B$30)</f>
        <v>42326</v>
      </c>
      <c r="XK20" s="431">
        <f>WORKDAY(XK21,'NEO 5322121'!$A20,'[2]Holiday Schedule'!$B$2:$B$30)</f>
        <v>42326</v>
      </c>
      <c r="XL20" s="431">
        <f>WORKDAY(XL21,'NEO 5322121'!$A20,'[2]Holiday Schedule'!$B$2:$B$30)</f>
        <v>42326</v>
      </c>
      <c r="XM20" s="431">
        <f>WORKDAY(XM21,'NEO 5322121'!$A20,'[2]Holiday Schedule'!$B$2:$B$30)</f>
        <v>42327</v>
      </c>
      <c r="XN20" s="431">
        <f>WORKDAY(XN21,'NEO 5322121'!$A20,'[2]Holiday Schedule'!$B$2:$B$30)</f>
        <v>42327</v>
      </c>
      <c r="XO20" s="436"/>
      <c r="XP20" s="431">
        <f>WORKDAY(XP21,'NEO 5322121'!$A20,'[2]Holiday Schedule'!$B$2:$B$30)</f>
        <v>42327</v>
      </c>
      <c r="XQ20" s="431">
        <f>WORKDAY(XQ21,'NEO 5322121'!$A20,'[2]Holiday Schedule'!$B$2:$B$30)</f>
        <v>42327</v>
      </c>
      <c r="XR20" s="431">
        <f>WORKDAY(XR21,'NEO 5322121'!$A20,'[2]Holiday Schedule'!$B$2:$B$30)</f>
        <v>42327</v>
      </c>
      <c r="XS20" s="431">
        <f>WORKDAY(XS21,'NEO 5322121'!$A20,'[2]Holiday Schedule'!$B$2:$B$30)</f>
        <v>42327</v>
      </c>
      <c r="XT20" s="431">
        <f>WORKDAY(XT21,'NEO 5322121'!$A20,'[2]Holiday Schedule'!$B$2:$B$30)</f>
        <v>42327</v>
      </c>
      <c r="XU20" s="431">
        <f>WORKDAY(XU21,'NEO 5322121'!$A20,'[2]Holiday Schedule'!$B$2:$B$30)</f>
        <v>42327</v>
      </c>
      <c r="XV20" s="431">
        <f>WORKDAY(XV21,'NEO 5322121'!$A20,'[2]Holiday Schedule'!$B$2:$B$30)</f>
        <v>42326</v>
      </c>
      <c r="XW20" s="431">
        <f>WORKDAY(XW21,'NEO 5322121'!$A20,'[2]Holiday Schedule'!$B$2:$B$30)</f>
        <v>42326</v>
      </c>
      <c r="XX20" s="431">
        <f>WORKDAY(XX21,'NEO 5322121'!$A20,'[2]Holiday Schedule'!$B$2:$B$30)</f>
        <v>42326</v>
      </c>
      <c r="XY20" s="431">
        <f>WORKDAY(XY21,'NEO 5322121'!$A20,'[2]Holiday Schedule'!$B$2:$B$30)</f>
        <v>42326</v>
      </c>
      <c r="XZ20" s="431">
        <f>WORKDAY(XZ21,'NEO 5322121'!$A20,'[2]Holiday Schedule'!$B$2:$B$30)</f>
        <v>42326</v>
      </c>
      <c r="YA20" s="431">
        <f>WORKDAY(YA21,'NEO 5322121'!$A20,'[2]Holiday Schedule'!$B$2:$B$30)</f>
        <v>42326</v>
      </c>
      <c r="YB20" s="431">
        <f>WORKDAY(YB21,'NEO 5322121'!$A20,'[2]Holiday Schedule'!$B$2:$B$30)</f>
        <v>42326</v>
      </c>
      <c r="YC20" s="431">
        <f>WORKDAY(YC21,'NEO 5322121'!$A20,'[2]Holiday Schedule'!$B$2:$B$30)</f>
        <v>42326</v>
      </c>
      <c r="YD20" s="431">
        <f>WORKDAY(YD21,'NEO 5322121'!$A20,'[2]Holiday Schedule'!$B$2:$B$30)</f>
        <v>42326</v>
      </c>
      <c r="YE20" s="431">
        <f>WORKDAY(YE21,'NEO 5322121'!$A20,'[2]Holiday Schedule'!$B$2:$B$30)</f>
        <v>42326</v>
      </c>
      <c r="YF20" s="431">
        <f>WORKDAY(YF21,'NEO 5322121'!$A20,'[2]Holiday Schedule'!$B$2:$B$30)</f>
        <v>42326</v>
      </c>
      <c r="YG20" s="431">
        <f>WORKDAY(YG21,'NEO 5322121'!$A20,'[2]Holiday Schedule'!$B$2:$B$30)</f>
        <v>42326</v>
      </c>
      <c r="YH20" s="431">
        <f>WORKDAY(YH21,'NEO 5322121'!$A20,'[2]Holiday Schedule'!$B$2:$B$30)</f>
        <v>42326</v>
      </c>
      <c r="YI20" s="431">
        <f>WORKDAY(YI21,'NEO 5322121'!$A20,'[2]Holiday Schedule'!$B$2:$B$30)</f>
        <v>42326</v>
      </c>
      <c r="YJ20" s="431">
        <f>WORKDAY(YJ21,'NEO 5322121'!$A20,'[2]Holiday Schedule'!$B$2:$B$30)</f>
        <v>42326</v>
      </c>
      <c r="YK20" s="431">
        <f>WORKDAY(YK21,'NEO 5322121'!$A20,'[2]Holiday Schedule'!$B$2:$B$30)</f>
        <v>42326</v>
      </c>
      <c r="YL20" s="431">
        <f>WORKDAY(YL21,'NEO 5322121'!$A20,'[2]Holiday Schedule'!$B$2:$B$30)</f>
        <v>42326</v>
      </c>
      <c r="YM20" s="431">
        <f>WORKDAY(YM21,'NEO 5322121'!$A20,'[2]Holiday Schedule'!$B$2:$B$30)</f>
        <v>42326</v>
      </c>
      <c r="YN20" s="431">
        <f>WORKDAY(YN21,'NEO 5322121'!$A20,'[2]Holiday Schedule'!$B$2:$B$30)</f>
        <v>42326</v>
      </c>
      <c r="YO20" s="431">
        <f>WORKDAY(YO21,'NEO 5322121'!$A20,'[2]Holiday Schedule'!$B$2:$B$30)</f>
        <v>42326</v>
      </c>
      <c r="YP20" s="431">
        <f>WORKDAY(YP21,'NEO 5322121'!$A20,'[2]Holiday Schedule'!$B$2:$B$30)</f>
        <v>42326</v>
      </c>
      <c r="YQ20" s="431">
        <f>WORKDAY(YQ21,'NEO 5322121'!$A20,'[2]Holiday Schedule'!$B$2:$B$30)</f>
        <v>42326</v>
      </c>
      <c r="YR20" s="431">
        <f>WORKDAY(YR21,'NEO 5322121'!$A20,'[2]Holiday Schedule'!$B$2:$B$30)</f>
        <v>42263</v>
      </c>
      <c r="YS20" s="431">
        <f>WORKDAY(YS21,'NEO 5322121'!$A20,'[2]Holiday Schedule'!$B$2:$B$30)</f>
        <v>42263</v>
      </c>
      <c r="YT20" s="436"/>
      <c r="YU20" s="431">
        <f>WORKDAY(YU21,'NEO 5322121'!$A20,'[2]Holiday Schedule'!$B$2:$B$30)</f>
        <v>42263</v>
      </c>
      <c r="YV20" s="431">
        <f>WORKDAY(YV21,'NEO 5322121'!$A20,'[2]Holiday Schedule'!$B$2:$B$30)</f>
        <v>42263</v>
      </c>
      <c r="YW20" s="431">
        <f>WORKDAY(YW21,'NEO 5322121'!$A20,'[2]Holiday Schedule'!$B$2:$B$30)</f>
        <v>42263</v>
      </c>
      <c r="YX20" s="431">
        <f>WORKDAY(YX21,'NEO 5322121'!$A20,'[2]Holiday Schedule'!$B$2:$B$30)</f>
        <v>42263</v>
      </c>
      <c r="YY20" s="431">
        <f>WORKDAY(YY21,'NEO 5322121'!$A20,'[2]Holiday Schedule'!$B$2:$B$30)</f>
        <v>42263</v>
      </c>
      <c r="YZ20" s="431">
        <f>WORKDAY(YZ21,'NEO 5322121'!$A20,'[2]Holiday Schedule'!$B$2:$B$30)</f>
        <v>42263</v>
      </c>
      <c r="ZA20" s="431">
        <f>WORKDAY(ZA21,'NEO 5322121'!$A20,'[2]Holiday Schedule'!$B$2:$B$30)</f>
        <v>42263</v>
      </c>
      <c r="ZB20" s="431">
        <f>WORKDAY(ZB21,'NEO 5322121'!$A20,'[2]Holiday Schedule'!$B$2:$B$30)</f>
        <v>42263</v>
      </c>
      <c r="ZC20" s="431">
        <f>WORKDAY(ZC21,'NEO 5322121'!$A20,'[2]Holiday Schedule'!$B$2:$B$30)</f>
        <v>42263</v>
      </c>
      <c r="ZD20" s="431">
        <f>WORKDAY(ZD21,'NEO 5322121'!$A20,'[2]Holiday Schedule'!$B$2:$B$30)</f>
        <v>42263</v>
      </c>
      <c r="ZE20" s="431">
        <f>WORKDAY(ZE21,'NEO 5322121'!$A20,'[2]Holiday Schedule'!$B$2:$B$30)</f>
        <v>42263</v>
      </c>
      <c r="ZF20" s="431">
        <f>WORKDAY(ZF21,'NEO 5322121'!$A20,'[2]Holiday Schedule'!$B$2:$B$30)</f>
        <v>42263</v>
      </c>
      <c r="ZG20" s="431">
        <f>WORKDAY(ZG21,'NEO 5322121'!$A20,'[2]Holiday Schedule'!$B$2:$B$30)</f>
        <v>42263</v>
      </c>
      <c r="ZH20" s="431">
        <f>WORKDAY(ZH21,'NEO 5322121'!$A20,'[2]Holiday Schedule'!$B$2:$B$30)</f>
        <v>42263</v>
      </c>
      <c r="ZI20" s="431">
        <f>WORKDAY(ZI21,'NEO 5322121'!$A20,'[2]Holiday Schedule'!$B$2:$B$30)</f>
        <v>42263</v>
      </c>
      <c r="ZJ20" s="431">
        <f>WORKDAY(ZJ21,'NEO 5322121'!$A20,'[2]Holiday Schedule'!$B$2:$B$30)</f>
        <v>42263</v>
      </c>
      <c r="ZK20" s="431">
        <f>WORKDAY(ZK21,'NEO 5322121'!$A20,'[2]Holiday Schedule'!$B$2:$B$30)</f>
        <v>42263</v>
      </c>
      <c r="ZL20" s="431">
        <f>WORKDAY(ZL21,'NEO 5322121'!$A20,'[2]Holiday Schedule'!$B$2:$B$30)</f>
        <v>42263</v>
      </c>
      <c r="ZM20" s="431">
        <f>WORKDAY(ZM21,'NEO 5322121'!$A20,'[2]Holiday Schedule'!$B$2:$B$30)</f>
        <v>42263</v>
      </c>
      <c r="ZN20" s="431">
        <f>WORKDAY(ZN21,'NEO 5322121'!$A20,'[2]Holiday Schedule'!$B$2:$B$30)</f>
        <v>42263</v>
      </c>
      <c r="ZO20" s="431">
        <f>WORKDAY(ZO21,'NEO 5322121'!$A20,'[2]Holiday Schedule'!$B$2:$B$30)</f>
        <v>42263</v>
      </c>
      <c r="ZP20" s="431">
        <f>WORKDAY(ZP21,'NEO 5322121'!$A20,'[2]Holiday Schedule'!$B$2:$B$30)</f>
        <v>42263</v>
      </c>
      <c r="ZQ20" s="431">
        <f>WORKDAY(ZQ21,'NEO 5322121'!$A20,'[2]Holiday Schedule'!$B$2:$B$30)</f>
        <v>42263</v>
      </c>
      <c r="ZR20" s="431">
        <f>WORKDAY(ZR21,'NEO 5322121'!$A20,'[2]Holiday Schedule'!$B$2:$B$30)</f>
        <v>42263</v>
      </c>
      <c r="ZS20" s="431">
        <f>WORKDAY(ZS21,'NEO 5322121'!$A20,'[2]Holiday Schedule'!$B$2:$B$30)</f>
        <v>42263</v>
      </c>
      <c r="ZT20" s="431">
        <f>WORKDAY(ZT21,'NEO 5322121'!$A20,'[2]Holiday Schedule'!$B$2:$B$30)</f>
        <v>42263</v>
      </c>
      <c r="ZU20" s="431">
        <f>WORKDAY(ZU21,'NEO 5322121'!$A20,'[2]Holiday Schedule'!$B$2:$B$30)</f>
        <v>42263</v>
      </c>
      <c r="ZV20" s="431">
        <f>WORKDAY(ZV21,'NEO 5322121'!$A20,'[2]Holiday Schedule'!$B$2:$B$30)</f>
        <v>42263</v>
      </c>
      <c r="ZW20" s="431">
        <f>WORKDAY(ZW21,'NEO 5322121'!$A20,'[2]Holiday Schedule'!$B$2:$B$30)</f>
        <v>42263</v>
      </c>
      <c r="ZX20" s="431">
        <f>WORKDAY(ZX21,'NEO 5322121'!$A20,'[2]Holiday Schedule'!$B$2:$B$30)</f>
        <v>42263</v>
      </c>
      <c r="ZY20" s="431">
        <f>WORKDAY(ZY21,'NEO 5322121'!$A20,'[2]Holiday Schedule'!$B$2:$B$30)</f>
        <v>42263</v>
      </c>
      <c r="ZZ20" s="431">
        <f>WORKDAY(ZZ21,'NEO 5322121'!$A20,'[2]Holiday Schedule'!$B$2:$B$30)</f>
        <v>42263</v>
      </c>
      <c r="AAA20" s="431">
        <f>WORKDAY(AAA21,'NEO 5322121'!$A20,'[2]Holiday Schedule'!$B$2:$B$30)</f>
        <v>42263</v>
      </c>
      <c r="AAB20" s="431">
        <f>WORKDAY(AAB21,'NEO 5322121'!$A20,'[2]Holiday Schedule'!$B$2:$B$30)</f>
        <v>42263</v>
      </c>
      <c r="AAC20" s="431">
        <f>WORKDAY(AAC21,'NEO 5322121'!$A20,'[2]Holiday Schedule'!$B$2:$B$30)</f>
        <v>42263</v>
      </c>
      <c r="AAD20" s="431">
        <f>WORKDAY(AAD21,'NEO 5322121'!$A20,'[2]Holiday Schedule'!$B$2:$B$30)</f>
        <v>42263</v>
      </c>
      <c r="AAE20" s="431">
        <f>WORKDAY(AAE21,'NEO 5322121'!$A20,'[2]Holiday Schedule'!$B$2:$B$30)</f>
        <v>42263</v>
      </c>
      <c r="AAF20" s="436"/>
      <c r="AAG20" s="431">
        <f>WORKDAY(AAG21,'NEO 5322121'!$A20,'[2]Holiday Schedule'!$B$2:$B$30)</f>
        <v>42263</v>
      </c>
      <c r="AAH20" s="431">
        <f>WORKDAY(AAH21,'NEO 5322121'!$A20,'[2]Holiday Schedule'!$B$2:$B$30)</f>
        <v>42263</v>
      </c>
      <c r="AAI20" s="431">
        <f>WORKDAY(AAI21,'NEO 5322121'!$A20,'[2]Holiday Schedule'!$B$2:$B$30)</f>
        <v>42263</v>
      </c>
      <c r="AAJ20" s="431">
        <f>WORKDAY(AAJ21,'NEO 5322121'!$A20,'[2]Holiday Schedule'!$B$2:$B$30)</f>
        <v>42263</v>
      </c>
      <c r="AAK20" s="431">
        <f>WORKDAY(AAK21,'NEO 5322121'!$A20,'[2]Holiday Schedule'!$B$2:$B$30)</f>
        <v>42263</v>
      </c>
      <c r="AAL20" s="431">
        <f>WORKDAY(AAL21,'NEO 5322121'!$A20,'[2]Holiday Schedule'!$B$2:$B$30)</f>
        <v>42263</v>
      </c>
      <c r="AAM20" s="431">
        <f>WORKDAY(AAM21,'NEO 5322121'!$A20,'[2]Holiday Schedule'!$B$2:$B$30)</f>
        <v>42263</v>
      </c>
      <c r="AAN20" s="431">
        <f>WORKDAY(AAN21,'NEO 5322121'!$A20,'[2]Holiday Schedule'!$B$2:$B$30)</f>
        <v>42263</v>
      </c>
      <c r="AAO20" s="431">
        <f>WORKDAY(AAO21,'NEO 5322121'!$A20,'[2]Holiday Schedule'!$B$2:$B$30)</f>
        <v>42263</v>
      </c>
      <c r="AAP20" s="431">
        <f>WORKDAY(AAP21,'NEO 5322121'!$A20,'[2]Holiday Schedule'!$B$2:$B$30)</f>
        <v>42263</v>
      </c>
      <c r="AAQ20" s="431">
        <f>WORKDAY(AAQ21,'NEO 5322121'!$A20,'[2]Holiday Schedule'!$B$2:$B$30)</f>
        <v>42263</v>
      </c>
      <c r="AAR20" s="431">
        <f>WORKDAY(AAR21,'NEO 5322121'!$A20,'[2]Holiday Schedule'!$B$2:$B$30)</f>
        <v>42263</v>
      </c>
      <c r="AAS20" s="431">
        <f>WORKDAY(AAS21,'NEO 5322121'!$A20,'[2]Holiday Schedule'!$B$2:$B$30)</f>
        <v>42263</v>
      </c>
      <c r="AAT20" s="431">
        <f>WORKDAY(AAT21,'NEO 5322121'!$A20,'[2]Holiday Schedule'!$B$2:$B$30)</f>
        <v>42263</v>
      </c>
      <c r="AAU20" s="431">
        <f>WORKDAY(AAU21,'NEO 5322121'!$A20,'[2]Holiday Schedule'!$B$2:$B$30)</f>
        <v>42263</v>
      </c>
      <c r="AAV20" s="431">
        <f>WORKDAY(AAV21,'NEO 5322121'!$A20,'[2]Holiday Schedule'!$B$2:$B$30)</f>
        <v>42263</v>
      </c>
      <c r="AAW20" s="431">
        <f>WORKDAY(AAW21,'NEO 5322121'!$A20,'[2]Holiday Schedule'!$B$2:$B$30)</f>
        <v>42263</v>
      </c>
      <c r="AAX20" s="431">
        <f>WORKDAY(AAX21,'NEO 5322121'!$A20,'[2]Holiday Schedule'!$B$2:$B$30)</f>
        <v>42263</v>
      </c>
      <c r="AAY20" s="431">
        <f>WORKDAY(AAY21,'NEO 5322121'!$A20,'[2]Holiday Schedule'!$B$2:$B$30)</f>
        <v>42263</v>
      </c>
      <c r="AAZ20" s="431">
        <f>WORKDAY(AAZ21,'NEO 5322121'!$A20,'[2]Holiday Schedule'!$B$2:$B$30)</f>
        <v>42263</v>
      </c>
      <c r="ABA20" s="431">
        <f>WORKDAY(ABA21,'NEO 5322121'!$A20,'[2]Holiday Schedule'!$B$2:$B$30)</f>
        <v>42263</v>
      </c>
      <c r="ABB20" s="431">
        <f>WORKDAY(ABB21,'NEO 5322121'!$A20,'[2]Holiday Schedule'!$B$2:$B$30)</f>
        <v>42263</v>
      </c>
      <c r="ABC20" s="431">
        <f>WORKDAY(ABC21,'NEO 5322121'!$A20,'[2]Holiday Schedule'!$B$2:$B$30)</f>
        <v>42263</v>
      </c>
      <c r="ABD20" s="431">
        <f>WORKDAY(ABD21,'NEO 5322121'!$A20,'[2]Holiday Schedule'!$B$2:$B$30)</f>
        <v>42263</v>
      </c>
      <c r="ABE20" s="431">
        <f>WORKDAY(ABE21,'NEO 5322121'!$A20,'[2]Holiday Schedule'!$B$2:$B$30)</f>
        <v>42263</v>
      </c>
      <c r="ABF20" s="431">
        <f>WORKDAY(ABF21,'NEO 5322121'!$A20,'[2]Holiday Schedule'!$B$2:$B$30)</f>
        <v>42263</v>
      </c>
      <c r="ABG20" s="431">
        <f>WORKDAY(ABG21,'NEO 5322121'!$A20,'[2]Holiday Schedule'!$B$2:$B$30)</f>
        <v>42263</v>
      </c>
      <c r="ABH20" s="431">
        <f>WORKDAY(ABH21,'NEO 5322121'!$A20,'[2]Holiday Schedule'!$B$2:$B$30)</f>
        <v>42263</v>
      </c>
      <c r="ABI20" s="431">
        <f>WORKDAY(ABI21,'NEO 5322121'!$A20,'[2]Holiday Schedule'!$B$2:$B$30)</f>
        <v>42263</v>
      </c>
      <c r="ABJ20" s="431">
        <f>WORKDAY(ABJ21,'NEO 5322121'!$A20,'[2]Holiday Schedule'!$B$2:$B$30)</f>
        <v>42263</v>
      </c>
      <c r="ABK20" s="431">
        <f>WORKDAY(ABK21,'NEO 5322121'!$A20,'[2]Holiday Schedule'!$B$2:$B$30)</f>
        <v>42263</v>
      </c>
      <c r="ABL20" s="431">
        <f>WORKDAY(ABL21,'NEO 5322121'!$A20,'[2]Holiday Schedule'!$B$2:$B$30)</f>
        <v>42263</v>
      </c>
      <c r="ABM20" s="431">
        <f>WORKDAY(ABM21,'NEO 5322121'!$A20,'[2]Holiday Schedule'!$B$2:$B$30)</f>
        <v>42263</v>
      </c>
      <c r="ABN20" s="431">
        <f>WORKDAY(ABN21,'NEO 5322121'!$A20,'[2]Holiday Schedule'!$B$2:$B$30)</f>
        <v>42263</v>
      </c>
      <c r="ABO20" s="431">
        <f>WORKDAY(ABO21,'NEO 5322121'!$A20,'[2]Holiday Schedule'!$B$2:$B$30)</f>
        <v>42263</v>
      </c>
      <c r="ABP20" s="431">
        <f>WORKDAY(ABP21,'NEO 5322121'!$A20,'[2]Holiday Schedule'!$B$2:$B$30)</f>
        <v>42263</v>
      </c>
      <c r="ABQ20" s="431">
        <f>WORKDAY(ABQ21,'NEO 5322121'!$A20,'[2]Holiday Schedule'!$B$2:$B$30)</f>
        <v>42263</v>
      </c>
      <c r="ABR20" s="431">
        <f>WORKDAY(ABR21,'NEO 5322121'!$A20,'[2]Holiday Schedule'!$B$2:$B$30)</f>
        <v>42263</v>
      </c>
      <c r="ABS20" s="431">
        <f>WORKDAY(ABS21,'NEO 5322121'!$A20,'[2]Holiday Schedule'!$B$2:$B$30)</f>
        <v>42263</v>
      </c>
      <c r="ABT20" s="431">
        <f>WORKDAY(ABT21,'NEO 5322121'!$A20,'[2]Holiday Schedule'!$B$2:$B$30)</f>
        <v>42263</v>
      </c>
      <c r="ABU20" s="431">
        <f>WORKDAY(ABU21,'NEO 5322121'!$A20,'[2]Holiday Schedule'!$B$2:$B$30)</f>
        <v>42263</v>
      </c>
      <c r="ABV20" s="431">
        <f>WORKDAY(ABV21,'NEO 5322121'!$A20,'[2]Holiday Schedule'!$B$2:$B$30)</f>
        <v>42263</v>
      </c>
      <c r="ABW20" s="431">
        <f>WORKDAY(ABW21,'NEO 5322121'!$A20,'[2]Holiday Schedule'!$B$2:$B$30)</f>
        <v>42263</v>
      </c>
      <c r="ABX20" s="431">
        <f>WORKDAY(ABX21,'NEO 5322121'!$A20,'[2]Holiday Schedule'!$B$2:$B$30)</f>
        <v>42263</v>
      </c>
      <c r="ABY20" s="431">
        <f>WORKDAY(ABY21,'NEO 5322121'!$A20,'[2]Holiday Schedule'!$B$2:$B$30)</f>
        <v>42263</v>
      </c>
      <c r="ABZ20" s="431">
        <f>WORKDAY(ABZ21,'NEO 5322121'!$A20,'[2]Holiday Schedule'!$B$2:$B$30)</f>
        <v>42263</v>
      </c>
      <c r="ACA20" s="431">
        <f>WORKDAY(ACA21,'NEO 5322121'!$A20,'[2]Holiday Schedule'!$B$2:$B$30)</f>
        <v>42263</v>
      </c>
    </row>
    <row r="21" spans="1:755" ht="11.25" customHeight="1">
      <c r="A21" s="32">
        <v>0.5</v>
      </c>
      <c r="B21" s="97" t="s">
        <v>58</v>
      </c>
      <c r="C21" s="437"/>
      <c r="D21" s="39"/>
      <c r="E21" s="437"/>
      <c r="F21" s="437"/>
      <c r="G21" s="437"/>
      <c r="H21" s="437"/>
      <c r="I21" s="437"/>
      <c r="J21" s="437"/>
      <c r="K21" s="437"/>
      <c r="L21" s="437"/>
      <c r="M21" s="437"/>
      <c r="N21" s="437"/>
      <c r="O21" s="437"/>
      <c r="P21" s="437"/>
      <c r="Q21" s="437"/>
      <c r="R21" s="437"/>
      <c r="S21" s="437"/>
      <c r="T21" s="437"/>
      <c r="U21" s="437"/>
      <c r="V21" s="437"/>
      <c r="W21" s="437"/>
      <c r="X21" s="104"/>
      <c r="Y21" s="268"/>
      <c r="Z21" s="282"/>
      <c r="AA21" s="431"/>
      <c r="AB21" s="431"/>
      <c r="AC21" s="431"/>
      <c r="AD21" s="431"/>
      <c r="AE21" s="431"/>
      <c r="AF21" s="431"/>
      <c r="AG21" s="269"/>
      <c r="AH21" s="431"/>
      <c r="AI21" s="448"/>
      <c r="AJ21" s="431"/>
      <c r="AK21" s="431"/>
      <c r="AL21" s="431"/>
      <c r="AM21" s="431"/>
      <c r="AN21" s="431"/>
      <c r="AO21" s="283"/>
      <c r="AP21" s="431"/>
      <c r="AQ21" s="431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  <c r="BB21" s="431"/>
      <c r="BC21" s="431"/>
      <c r="BD21" s="431"/>
      <c r="BE21" s="431"/>
      <c r="BF21" s="431"/>
      <c r="BG21" s="431"/>
      <c r="BH21" s="431"/>
      <c r="BI21" s="431"/>
      <c r="BJ21" s="449"/>
      <c r="BK21" s="431"/>
      <c r="BL21" s="431"/>
      <c r="BM21" s="431"/>
      <c r="BN21" s="431"/>
      <c r="BO21" s="431"/>
      <c r="BP21" s="431"/>
      <c r="BQ21" s="431"/>
      <c r="BR21" s="431"/>
      <c r="BS21" s="431"/>
      <c r="BT21" s="431"/>
      <c r="BU21" s="431"/>
      <c r="BV21" s="431"/>
      <c r="BW21" s="431"/>
      <c r="BX21" s="431"/>
      <c r="BY21" s="431"/>
      <c r="BZ21" s="431"/>
      <c r="CA21" s="431"/>
      <c r="CB21" s="431"/>
      <c r="CC21" s="431"/>
      <c r="CD21" s="431"/>
      <c r="CE21" s="431"/>
      <c r="CF21" s="431"/>
      <c r="CG21" s="431"/>
      <c r="CH21" s="431"/>
      <c r="CI21" s="431"/>
      <c r="CJ21" s="431"/>
      <c r="CK21" s="431"/>
      <c r="CL21" s="431"/>
      <c r="CM21" s="431"/>
      <c r="CN21" s="431"/>
      <c r="CO21" s="431"/>
      <c r="CP21" s="431"/>
      <c r="CQ21" s="436"/>
      <c r="CR21" s="438"/>
      <c r="CS21" s="438"/>
      <c r="CT21" s="438"/>
      <c r="CU21" s="438"/>
      <c r="CV21" s="438"/>
      <c r="CW21" s="431"/>
      <c r="CX21" s="431"/>
      <c r="CY21" s="431"/>
      <c r="CZ21" s="431"/>
      <c r="DA21" s="438"/>
      <c r="DB21" s="438">
        <v>42265</v>
      </c>
      <c r="DC21" s="438">
        <v>42265</v>
      </c>
      <c r="DD21" s="438">
        <v>42265</v>
      </c>
      <c r="DE21" s="441">
        <v>42265</v>
      </c>
      <c r="DF21" s="438">
        <v>42265</v>
      </c>
      <c r="DG21" s="438">
        <v>42265</v>
      </c>
      <c r="DH21" s="438">
        <v>42265</v>
      </c>
      <c r="DI21" s="438">
        <v>42265</v>
      </c>
      <c r="DJ21" s="438">
        <v>42265</v>
      </c>
      <c r="DK21" s="438">
        <v>42265</v>
      </c>
      <c r="DL21" s="438">
        <v>42265</v>
      </c>
      <c r="DM21" s="438">
        <v>42265</v>
      </c>
      <c r="DN21" s="438">
        <v>42265</v>
      </c>
      <c r="DO21" s="438">
        <v>42265</v>
      </c>
      <c r="DP21" s="438">
        <v>42265</v>
      </c>
      <c r="DQ21" s="438">
        <v>42265</v>
      </c>
      <c r="DR21" s="438">
        <v>42265</v>
      </c>
      <c r="DS21" s="438"/>
      <c r="DT21" s="438"/>
      <c r="DU21" s="449"/>
      <c r="DV21" s="431"/>
      <c r="DW21" s="438"/>
      <c r="DX21" s="438">
        <v>42265</v>
      </c>
      <c r="DY21" s="438">
        <v>42268</v>
      </c>
      <c r="DZ21" s="438">
        <v>42268</v>
      </c>
      <c r="EA21" s="438">
        <v>42268</v>
      </c>
      <c r="EB21" s="438">
        <v>42268</v>
      </c>
      <c r="EC21" s="438">
        <v>42268</v>
      </c>
      <c r="ED21" s="441">
        <v>42268</v>
      </c>
      <c r="EE21" s="438">
        <v>42268</v>
      </c>
      <c r="EF21" s="438">
        <v>42268</v>
      </c>
      <c r="EG21" s="438">
        <v>42268</v>
      </c>
      <c r="EH21" s="438">
        <v>42268</v>
      </c>
      <c r="EI21" s="438">
        <v>42268</v>
      </c>
      <c r="EJ21" s="438">
        <v>42268</v>
      </c>
      <c r="EK21" s="438">
        <v>42272</v>
      </c>
      <c r="EL21" s="438">
        <v>42272</v>
      </c>
      <c r="EM21" s="438">
        <v>42272</v>
      </c>
      <c r="EN21" s="438">
        <v>42272</v>
      </c>
      <c r="EO21" s="438">
        <v>42272</v>
      </c>
      <c r="EP21" s="438">
        <v>42272</v>
      </c>
      <c r="EQ21" s="438">
        <v>42272</v>
      </c>
      <c r="ER21" s="438">
        <v>42272</v>
      </c>
      <c r="ES21" s="438">
        <v>42272</v>
      </c>
      <c r="ET21" s="438">
        <v>42272</v>
      </c>
      <c r="EU21" s="438">
        <f>WORKDAY(EU22,$A21,'[2]Holiday Schedule'!$B$2:$B$30)</f>
        <v>42272</v>
      </c>
      <c r="EV21" s="438">
        <f>WORKDAY(EV22,$A21,'[2]Holiday Schedule'!$B$2:$B$30)</f>
        <v>42272</v>
      </c>
      <c r="EW21" s="438">
        <f>WORKDAY(EW22,$A21,'[2]Holiday Schedule'!$B$2:$B$30)</f>
        <v>42272</v>
      </c>
      <c r="EX21" s="438">
        <f>WORKDAY(EX22,$A21,'[2]Holiday Schedule'!$B$2:$B$30)</f>
        <v>42272</v>
      </c>
      <c r="EY21" s="438">
        <f>WORKDAY(EY22,$A21,'[2]Holiday Schedule'!$B$2:$B$30)</f>
        <v>42272</v>
      </c>
      <c r="EZ21" s="435"/>
      <c r="FA21" s="438">
        <f>WORKDAY(FA22,$A21,'[2]Holiday Schedule'!$B$2:$B$30)</f>
        <v>42272</v>
      </c>
      <c r="FB21" s="438">
        <f>WORKDAY(FB22,$A21,'[2]Holiday Schedule'!$B$2:$B$30)</f>
        <v>42272</v>
      </c>
      <c r="FC21" s="438">
        <f>WORKDAY(FC22,$A21,'[2]Holiday Schedule'!$B$2:$B$30)</f>
        <v>42272</v>
      </c>
      <c r="FD21" s="438">
        <f>WORKDAY(FD22,$A21,'[2]Holiday Schedule'!$B$2:$B$30)</f>
        <v>42272</v>
      </c>
      <c r="FE21" s="438">
        <f>WORKDAY(FE22,$A21,'[2]Holiday Schedule'!$B$2:$B$30)</f>
        <v>42272</v>
      </c>
      <c r="FF21" s="431">
        <f>WORKDAY(FF22,'NEO 5322121'!$A21,'[2]Holiday Schedule'!$B$2:$B$30)</f>
        <v>42276</v>
      </c>
      <c r="FG21" s="431">
        <f>WORKDAY(FG22,'NEO 5322121'!$A21,'[2]Holiday Schedule'!$B$2:$B$30)</f>
        <v>42276</v>
      </c>
      <c r="FH21" s="431">
        <f>WORKDAY(FH22,'NEO 5322121'!$A21,'[2]Holiday Schedule'!$B$2:$B$30)</f>
        <v>42276</v>
      </c>
      <c r="FI21" s="431">
        <f>WORKDAY(FI22,'NEO 5322121'!$A21,'[2]Holiday Schedule'!$B$2:$B$30)</f>
        <v>42276</v>
      </c>
      <c r="FJ21" s="431">
        <f>WORKDAY(FJ22,'NEO 5322121'!$A21,'[2]Holiday Schedule'!$B$2:$B$30)</f>
        <v>42276</v>
      </c>
      <c r="FK21" s="431">
        <f>WORKDAY(FK22,'NEO 5322121'!$A21,'[2]Holiday Schedule'!$B$2:$B$30)</f>
        <v>42276</v>
      </c>
      <c r="FL21" s="431">
        <f>WORKDAY(FL22,'NEO 5322121'!$A21,'[2]Holiday Schedule'!$B$2:$B$30)</f>
        <v>42276</v>
      </c>
      <c r="FM21" s="431">
        <f>WORKDAY(FM22,'NEO 5322121'!$A21,'[2]Holiday Schedule'!$B$2:$B$30)</f>
        <v>42276</v>
      </c>
      <c r="FN21" s="431">
        <f>WORKDAY(FN22,'NEO 5322121'!$A21,'[2]Holiday Schedule'!$B$2:$B$30)</f>
        <v>42276</v>
      </c>
      <c r="FO21" s="431">
        <f>WORKDAY(FO22,'NEO 5322121'!$A21,'[2]Holiday Schedule'!$B$2:$B$30)</f>
        <v>42276</v>
      </c>
      <c r="FP21" s="431">
        <f>WORKDAY(FP22,'NEO 5322121'!$A21,'[2]Holiday Schedule'!$B$2:$B$30)</f>
        <v>42276</v>
      </c>
      <c r="FQ21" s="431">
        <f>WORKDAY(FQ22,'NEO 5322121'!$A21,'[2]Holiday Schedule'!$B$2:$B$30)</f>
        <v>42276</v>
      </c>
      <c r="FR21" s="431">
        <f>WORKDAY(FR22,'NEO 5322121'!$A21,'[2]Holiday Schedule'!$B$2:$B$30)</f>
        <v>42276</v>
      </c>
      <c r="FS21" s="431">
        <f>WORKDAY(FS22,'NEO 5322121'!$A21,'[2]Holiday Schedule'!$B$2:$B$30)</f>
        <v>42276</v>
      </c>
      <c r="FT21" s="431">
        <f>WORKDAY(FT22,'NEO 5322121'!$A21,'[2]Holiday Schedule'!$B$2:$B$30)</f>
        <v>42276</v>
      </c>
      <c r="FU21" s="431">
        <f>WORKDAY(FU22,'NEO 5322121'!$A21,'[2]Holiday Schedule'!$B$2:$B$30)</f>
        <v>42276</v>
      </c>
      <c r="FV21" s="431">
        <f>WORKDAY(FV22,'NEO 5322121'!$A21,'[2]Holiday Schedule'!$B$2:$B$30)</f>
        <v>42276</v>
      </c>
      <c r="FW21" s="431">
        <f>WORKDAY(FW22,'NEO 5322121'!$A21,'[2]Holiday Schedule'!$B$2:$B$30)</f>
        <v>42276</v>
      </c>
      <c r="FX21" s="431">
        <f>WORKDAY(FX22,'NEO 5322121'!$A21,'[2]Holiday Schedule'!$B$2:$B$30)</f>
        <v>42276</v>
      </c>
      <c r="FY21" s="431">
        <f>WORKDAY(FY22,'NEO 5322121'!$A21,'[2]Holiday Schedule'!$B$2:$B$30)</f>
        <v>42276</v>
      </c>
      <c r="FZ21" s="431">
        <f>WORKDAY(FZ22,'NEO 5322121'!$A21,'[2]Holiday Schedule'!$B$2:$B$30)</f>
        <v>42276</v>
      </c>
      <c r="GA21" s="441">
        <f>WORKDAY(GA22,'NEO 5322121'!$A21,'[2]Holiday Schedule'!$B$2:$B$30)</f>
        <v>42276</v>
      </c>
      <c r="GB21" s="431">
        <f>WORKDAY(GB22,'NEO 5322121'!$A21,'[2]Holiday Schedule'!$B$2:$B$30)</f>
        <v>42276</v>
      </c>
      <c r="GC21" s="431">
        <f>WORKDAY(GC22,'NEO 5322121'!$A21,'[2]Holiday Schedule'!$B$2:$B$30)</f>
        <v>42276</v>
      </c>
      <c r="GD21" s="431">
        <f>WORKDAY(GD22,'NEO 5322121'!$A21,'[2]Holiday Schedule'!$B$2:$B$30)</f>
        <v>42277</v>
      </c>
      <c r="GE21" s="431">
        <f>WORKDAY(GE22,'NEO 5322121'!$A21,'[2]Holiday Schedule'!$B$2:$B$30)</f>
        <v>42277</v>
      </c>
      <c r="GF21" s="431">
        <f>WORKDAY(GF22,'NEO 5322121'!$A21,'[2]Holiday Schedule'!$B$2:$B$30)</f>
        <v>42277</v>
      </c>
      <c r="GG21" s="431">
        <f>WORKDAY(GG22,'NEO 5322121'!$A21,'[2]Holiday Schedule'!$B$2:$B$30)</f>
        <v>42277</v>
      </c>
      <c r="GH21" s="431">
        <f>WORKDAY(GH22,'NEO 5322121'!$A21,'[2]Holiday Schedule'!$B$2:$B$30)</f>
        <v>42277</v>
      </c>
      <c r="GI21" s="431">
        <f>WORKDAY(GI22,'NEO 5322121'!$A21,'[2]Holiday Schedule'!$B$2:$B$30)</f>
        <v>42277</v>
      </c>
      <c r="GJ21" s="431">
        <f>WORKDAY(GJ22,'NEO 5322121'!$A21,'[2]Holiday Schedule'!$B$2:$B$30)</f>
        <v>42277</v>
      </c>
      <c r="GK21" s="431">
        <f>WORKDAY(GK22,'NEO 5322121'!$A21,'[2]Holiday Schedule'!$B$2:$B$30)</f>
        <v>42277</v>
      </c>
      <c r="GL21" s="431">
        <f>WORKDAY(GL22,'NEO 5322121'!$A21,'[2]Holiday Schedule'!$B$2:$B$30)</f>
        <v>42277</v>
      </c>
      <c r="GM21" s="431">
        <f>WORKDAY(GM22,'NEO 5322121'!$A21,'[2]Holiday Schedule'!$B$2:$B$30)</f>
        <v>42277</v>
      </c>
      <c r="GN21" s="431">
        <f>WORKDAY(GN22,'NEO 5322121'!$A21,'[2]Holiday Schedule'!$B$2:$B$30)</f>
        <v>42277</v>
      </c>
      <c r="GO21" s="431">
        <f>WORKDAY(GO22,'NEO 5322121'!$A21,'[2]Holiday Schedule'!$B$2:$B$30)</f>
        <v>42277</v>
      </c>
      <c r="GP21" s="431">
        <f>WORKDAY(GP22,'NEO 5322121'!$A21,'[2]Holiday Schedule'!$B$2:$B$30)</f>
        <v>42277</v>
      </c>
      <c r="GQ21" s="431">
        <f>WORKDAY(GQ22,'NEO 5322121'!$A21,'[2]Holiday Schedule'!$B$2:$B$30)</f>
        <v>42277</v>
      </c>
      <c r="GR21" s="431">
        <f>WORKDAY(GR22,'NEO 5322121'!$A21,'[2]Holiday Schedule'!$B$2:$B$30)</f>
        <v>42277</v>
      </c>
      <c r="GS21" s="431">
        <f>WORKDAY(GS22,'NEO 5322121'!$A21,'[2]Holiday Schedule'!$B$2:$B$30)</f>
        <v>42277</v>
      </c>
      <c r="GT21" s="431">
        <f>WORKDAY(GT22,'NEO 5322121'!$A21,'[2]Holiday Schedule'!$B$2:$B$30)</f>
        <v>42277</v>
      </c>
      <c r="GU21" s="431">
        <f>WORKDAY(GU22,'NEO 5322121'!$A21,'[2]Holiday Schedule'!$B$2:$B$30)</f>
        <v>42284</v>
      </c>
      <c r="GV21" s="431">
        <f>WORKDAY(GV22,'NEO 5322121'!$A21,'[2]Holiday Schedule'!$B$2:$B$30)</f>
        <v>42284</v>
      </c>
      <c r="GW21" s="434"/>
      <c r="GX21" s="431">
        <f>WORKDAY(GX22,'NEO 5322121'!$A21,'[2]Holiday Schedule'!$B$2:$B$30)</f>
        <v>42284</v>
      </c>
      <c r="GY21" s="431">
        <f>WORKDAY(GY22,'NEO 5322121'!$A21,'[2]Holiday Schedule'!$B$2:$B$30)</f>
        <v>42284</v>
      </c>
      <c r="GZ21" s="431">
        <f>WORKDAY(GZ22,'NEO 5322121'!$A21,'[2]Holiday Schedule'!$B$2:$B$30)</f>
        <v>42284</v>
      </c>
      <c r="HA21" s="431">
        <f>WORKDAY(HA22,'NEO 5322121'!$A21,'[2]Holiday Schedule'!$B$2:$B$30)</f>
        <v>42284</v>
      </c>
      <c r="HB21" s="431">
        <f>WORKDAY(HB22,'NEO 5322121'!$A21,'[2]Holiday Schedule'!$B$2:$B$30)</f>
        <v>42284</v>
      </c>
      <c r="HC21" s="431">
        <f>WORKDAY(HC22,'NEO 5322121'!$A21,'[2]Holiday Schedule'!$B$2:$B$30)</f>
        <v>42284</v>
      </c>
      <c r="HD21" s="431">
        <f>WORKDAY(HD22,'NEO 5322121'!$A21,'[2]Holiday Schedule'!$B$2:$B$30)</f>
        <v>42284</v>
      </c>
      <c r="HE21" s="431">
        <f>WORKDAY(HE22,'NEO 5322121'!$A21,'[2]Holiday Schedule'!$B$2:$B$30)</f>
        <v>42284</v>
      </c>
      <c r="HF21" s="431">
        <f>WORKDAY(HF22,'NEO 5322121'!$A21,'[2]Holiday Schedule'!$B$2:$B$30)</f>
        <v>42284</v>
      </c>
      <c r="HG21" s="431">
        <f>WORKDAY(HG22,'NEO 5322121'!$A21,'[2]Holiday Schedule'!$B$2:$B$30)</f>
        <v>42284</v>
      </c>
      <c r="HH21" s="431">
        <f>WORKDAY(HH22,'NEO 5322121'!$A21,'[2]Holiday Schedule'!$B$2:$B$30)</f>
        <v>42284</v>
      </c>
      <c r="HI21" s="431">
        <f>WORKDAY(HI22,'NEO 5322121'!$A21,'[2]Holiday Schedule'!$B$2:$B$30)</f>
        <v>42284</v>
      </c>
      <c r="HJ21" s="431">
        <f>WORKDAY(HJ22,'NEO 5322121'!$A21,'[2]Holiday Schedule'!$B$2:$B$30)</f>
        <v>42277</v>
      </c>
      <c r="HK21" s="431">
        <f>WORKDAY(HK22,'NEO 5322121'!$A21,'[2]Holiday Schedule'!$B$2:$B$30)</f>
        <v>42284</v>
      </c>
      <c r="HL21" s="431">
        <f>WORKDAY(HL22,'NEO 5322121'!$A21,'[2]Holiday Schedule'!$B$2:$B$30)</f>
        <v>42284</v>
      </c>
      <c r="HM21" s="431">
        <f>WORKDAY(HM22,'NEO 5322121'!$A21,'[2]Holiday Schedule'!$B$2:$B$30)</f>
        <v>42284</v>
      </c>
      <c r="HN21" s="431">
        <f>WORKDAY(HN22,'NEO 5322121'!$A21,'[2]Holiday Schedule'!$B$2:$B$30)</f>
        <v>42286</v>
      </c>
      <c r="HO21" s="431">
        <f>WORKDAY(HO22,'NEO 5322121'!$A21,'[2]Holiday Schedule'!$B$2:$B$30)</f>
        <v>42286</v>
      </c>
      <c r="HP21" s="431">
        <f>WORKDAY(HP22,'NEO 5322121'!$A21,'[2]Holiday Schedule'!$B$2:$B$30)</f>
        <v>42286</v>
      </c>
      <c r="HQ21" s="431">
        <f>WORKDAY(HQ22,'NEO 5322121'!$A21,'[2]Holiday Schedule'!$B$2:$B$30)</f>
        <v>42286</v>
      </c>
      <c r="HR21" s="431">
        <f>WORKDAY(HR22,'NEO 5322121'!$A21,'[2]Holiday Schedule'!$B$2:$B$30)</f>
        <v>42286</v>
      </c>
      <c r="HS21" s="431">
        <f>WORKDAY(HS22,'NEO 5322121'!$A21,'[2]Holiday Schedule'!$B$2:$B$30)</f>
        <v>42286</v>
      </c>
      <c r="HT21" s="431">
        <f>WORKDAY(HT22,'NEO 5322121'!$A21,'[2]Holiday Schedule'!$B$2:$B$30)</f>
        <v>42285</v>
      </c>
      <c r="HU21" s="431">
        <f>WORKDAY(HU22,'NEO 5322121'!$A21,'[2]Holiday Schedule'!$B$2:$B$30)</f>
        <v>42286</v>
      </c>
      <c r="HV21" s="431">
        <f>WORKDAY(HV22,'NEO 5322121'!$A21,'[2]Holiday Schedule'!$B$2:$B$30)</f>
        <v>42286</v>
      </c>
      <c r="HW21" s="431">
        <f>WORKDAY(HW22,'NEO 5322121'!$A21,'[2]Holiday Schedule'!$B$2:$B$30)</f>
        <v>42286</v>
      </c>
      <c r="HX21" s="431">
        <f>WORKDAY(HX22,'NEO 5322121'!$A21,'[2]Holiday Schedule'!$B$2:$B$30)</f>
        <v>42286</v>
      </c>
      <c r="HY21" s="431">
        <f>WORKDAY(HY22,'NEO 5322121'!$A21,'[2]Holiday Schedule'!$B$2:$B$30)</f>
        <v>42285</v>
      </c>
      <c r="HZ21" s="431">
        <f>WORKDAY(HZ22,'NEO 5322121'!$A21,'[2]Holiday Schedule'!$B$2:$B$30)</f>
        <v>42285</v>
      </c>
      <c r="IA21" s="431">
        <f>WORKDAY(IA22,'NEO 5322121'!$A21,'[2]Holiday Schedule'!$B$2:$B$30)</f>
        <v>42285</v>
      </c>
      <c r="IB21" s="436"/>
      <c r="IC21" s="431">
        <f>WORKDAY(IC22,'NEO 5322121'!$A21,'[2]Holiday Schedule'!$B$2:$B$30)</f>
        <v>42285</v>
      </c>
      <c r="ID21" s="431">
        <f>WORKDAY(ID22,'NEO 5322121'!$A21,'[2]Holiday Schedule'!$B$2:$B$30)</f>
        <v>42285</v>
      </c>
      <c r="IE21" s="431">
        <f>WORKDAY(IE22,'NEO 5322121'!$A21,'[2]Holiday Schedule'!$B$2:$B$30)</f>
        <v>42286</v>
      </c>
      <c r="IF21" s="431">
        <f>WORKDAY(IF22,'NEO 5322121'!$A21,'[2]Holiday Schedule'!$B$2:$B$30)</f>
        <v>42285</v>
      </c>
      <c r="IG21" s="431">
        <f>WORKDAY(IG22,'NEO 5322121'!$A21,'[2]Holiday Schedule'!$B$2:$B$30)</f>
        <v>42285</v>
      </c>
      <c r="IH21" s="431">
        <f>WORKDAY(IH22,'NEO 5322121'!$A21,'[2]Holiday Schedule'!$B$2:$B$30)</f>
        <v>42289</v>
      </c>
      <c r="II21" s="431">
        <f>WORKDAY(II22,'NEO 5322121'!$A21,'[2]Holiday Schedule'!$B$2:$B$30)</f>
        <v>42289</v>
      </c>
      <c r="IJ21" s="431">
        <f>WORKDAY(IJ22,'NEO 5322121'!$A21,'[2]Holiday Schedule'!$B$2:$B$30)</f>
        <v>42289</v>
      </c>
      <c r="IK21" s="431">
        <f>WORKDAY(IK22,'NEO 5322121'!$A21,'[2]Holiday Schedule'!$B$2:$B$30)</f>
        <v>42289</v>
      </c>
      <c r="IL21" s="431">
        <f>WORKDAY(IL22,'NEO 5322121'!$A21,'[2]Holiday Schedule'!$B$2:$B$30)</f>
        <v>42289</v>
      </c>
      <c r="IM21" s="431">
        <f>WORKDAY(IM22,'NEO 5322121'!$A21,'[2]Holiday Schedule'!$B$2:$B$30)</f>
        <v>42289</v>
      </c>
      <c r="IN21" s="431">
        <f>WORKDAY(IN22,'NEO 5322121'!$A21,'[2]Holiday Schedule'!$B$2:$B$30)</f>
        <v>42289</v>
      </c>
      <c r="IO21" s="431">
        <f>WORKDAY(IO22,'NEO 5322121'!$A21,'[2]Holiday Schedule'!$B$2:$B$30)</f>
        <v>42289</v>
      </c>
      <c r="IP21" s="431">
        <f>WORKDAY(IP22,'NEO 5322121'!$A21,'[2]Holiday Schedule'!$B$2:$B$30)</f>
        <v>42289</v>
      </c>
      <c r="IQ21" s="431">
        <f>WORKDAY(IQ22,'NEO 5322121'!$A21,'[2]Holiday Schedule'!$B$2:$B$30)</f>
        <v>42292</v>
      </c>
      <c r="IR21" s="431">
        <f>WORKDAY(IR22,'NEO 5322121'!$A21,'[2]Holiday Schedule'!$B$2:$B$30)</f>
        <v>42292</v>
      </c>
      <c r="IS21" s="431">
        <f>WORKDAY(IS22,'NEO 5322121'!$A21,'[2]Holiday Schedule'!$B$2:$B$30)</f>
        <v>42292</v>
      </c>
      <c r="IT21" s="431">
        <f>WORKDAY(IT22,'NEO 5322121'!$A21,'[2]Holiday Schedule'!$B$2:$B$30)</f>
        <v>42292</v>
      </c>
      <c r="IU21" s="431">
        <f>WORKDAY(IU22,'NEO 5322121'!$A21,'[2]Holiday Schedule'!$B$2:$B$30)</f>
        <v>42292</v>
      </c>
      <c r="IV21" s="431">
        <f>WORKDAY(IV22,'NEO 5322121'!$A21,'[2]Holiday Schedule'!$B$2:$B$30)</f>
        <v>42292</v>
      </c>
      <c r="IW21" s="431">
        <f>WORKDAY(IW22,'NEO 5322121'!$A21,'[2]Holiday Schedule'!$B$2:$B$30)</f>
        <v>42292</v>
      </c>
      <c r="IX21" s="431">
        <f>WORKDAY(IX22,'NEO 5322121'!$A21,'[2]Holiday Schedule'!$B$2:$B$30)</f>
        <v>42292</v>
      </c>
      <c r="IY21" s="431">
        <f>WORKDAY(IY22,'NEO 5322121'!$A21,'[2]Holiday Schedule'!$B$2:$B$30)</f>
        <v>42292</v>
      </c>
      <c r="IZ21" s="431">
        <f>WORKDAY(IZ22,'NEO 5322121'!$A21,'[2]Holiday Schedule'!$B$2:$B$30)</f>
        <v>42292</v>
      </c>
      <c r="JA21" s="431">
        <f>WORKDAY(JA22,'NEO 5322121'!$A21,'[2]Holiday Schedule'!$B$2:$B$30)</f>
        <v>42292</v>
      </c>
      <c r="JB21" s="431">
        <f>WORKDAY(JB22,'NEO 5322121'!$A21,'[2]Holiday Schedule'!$B$2:$B$30)</f>
        <v>42292</v>
      </c>
      <c r="JC21" s="431">
        <f>WORKDAY(JC22,'NEO 5322121'!$A21,'[2]Holiday Schedule'!$B$2:$B$30)</f>
        <v>42292</v>
      </c>
      <c r="JD21" s="431">
        <f>WORKDAY(JD22,'NEO 5322121'!$A21,'[2]Holiday Schedule'!$B$2:$B$30)</f>
        <v>42292</v>
      </c>
      <c r="JE21" s="431">
        <f>WORKDAY(JE22,'NEO 5322121'!$A21,'[2]Holiday Schedule'!$B$2:$B$30)</f>
        <v>42292</v>
      </c>
      <c r="JF21" s="431">
        <f>WORKDAY(JF22,'NEO 5322121'!$A21,'[2]Holiday Schedule'!$B$2:$B$30)</f>
        <v>42292</v>
      </c>
      <c r="JG21" s="436"/>
      <c r="JH21" s="431">
        <f>WORKDAY(JH22,'NEO 5322121'!$A21,'[2]Holiday Schedule'!$B$2:$B$30)</f>
        <v>42292</v>
      </c>
      <c r="JI21" s="431">
        <f>WORKDAY(JI22,'NEO 5322121'!$A21,'[2]Holiday Schedule'!$B$2:$B$30)</f>
        <v>42292</v>
      </c>
      <c r="JJ21" s="431">
        <f>WORKDAY(JJ22,'NEO 5322121'!$A21,'[2]Holiday Schedule'!$B$2:$B$30)</f>
        <v>42293</v>
      </c>
      <c r="JK21" s="431">
        <f>WORKDAY(JK22,'NEO 5322121'!$A21,'[2]Holiday Schedule'!$B$2:$B$30)</f>
        <v>42290</v>
      </c>
      <c r="JL21" s="431">
        <f>WORKDAY(JL22,'NEO 5322121'!$A21,'[2]Holiday Schedule'!$B$2:$B$30)</f>
        <v>42289</v>
      </c>
      <c r="JM21" s="431">
        <f>WORKDAY(JM22,'NEO 5322121'!$A21,'[2]Holiday Schedule'!$B$2:$B$30)</f>
        <v>42290</v>
      </c>
      <c r="JN21" s="431">
        <f>WORKDAY(JN22,'NEO 5322121'!$A21,'[2]Holiday Schedule'!$B$2:$B$30)</f>
        <v>42290</v>
      </c>
      <c r="JO21" s="431">
        <f>WORKDAY(JO22,'NEO 5322121'!$A21,'[2]Holiday Schedule'!$B$2:$B$30)</f>
        <v>42290</v>
      </c>
      <c r="JP21" s="431">
        <f>WORKDAY(JP22,'NEO 5322121'!$A21,'[2]Holiday Schedule'!$B$2:$B$30)</f>
        <v>42290</v>
      </c>
      <c r="JQ21" s="431">
        <f>WORKDAY(JQ22,'NEO 5322121'!$A21,'[2]Holiday Schedule'!$B$2:$B$30)</f>
        <v>42290</v>
      </c>
      <c r="JR21" s="431">
        <f>WORKDAY(JR22,'NEO 5322121'!$A21,'[2]Holiday Schedule'!$B$2:$B$30)</f>
        <v>42291</v>
      </c>
      <c r="JS21" s="431">
        <f>WORKDAY(JS22,'NEO 5322121'!$A21,'[2]Holiday Schedule'!$B$2:$B$30)</f>
        <v>42291</v>
      </c>
      <c r="JT21" s="431">
        <f>WORKDAY(JT22,'NEO 5322121'!$A21,'[2]Holiday Schedule'!$B$2:$B$30)</f>
        <v>42291</v>
      </c>
      <c r="JU21" s="431">
        <f>WORKDAY(JU22,'NEO 5322121'!$A21,'[2]Holiday Schedule'!$B$2:$B$30)</f>
        <v>42296</v>
      </c>
      <c r="JV21" s="431">
        <f>WORKDAY(JV22,'NEO 5322121'!$A21,'[2]Holiday Schedule'!$B$2:$B$30)</f>
        <v>42291</v>
      </c>
      <c r="JW21" s="431">
        <f>WORKDAY(JW22,'NEO 5322121'!$A21,'[2]Holiday Schedule'!$B$2:$B$30)</f>
        <v>42293</v>
      </c>
      <c r="JX21" s="431">
        <f>WORKDAY(JX22,'NEO 5322121'!$A21,'[2]Holiday Schedule'!$B$2:$B$30)</f>
        <v>42293</v>
      </c>
      <c r="JY21" s="431">
        <f>WORKDAY(JY22,'NEO 5322121'!$A21,'[2]Holiday Schedule'!$B$2:$B$30)</f>
        <v>42293</v>
      </c>
      <c r="JZ21" s="431">
        <f>WORKDAY(JZ22,'NEO 5322121'!$A21,'[2]Holiday Schedule'!$B$2:$B$30)</f>
        <v>42293</v>
      </c>
      <c r="KA21" s="431">
        <f>WORKDAY(KA22,'NEO 5322121'!$A21,'[2]Holiday Schedule'!$B$2:$B$30)</f>
        <v>42293</v>
      </c>
      <c r="KB21" s="431">
        <f>WORKDAY(KB22,'NEO 5322121'!$A21,'[2]Holiday Schedule'!$B$2:$B$30)</f>
        <v>42293</v>
      </c>
      <c r="KC21" s="431">
        <f>WORKDAY(KC22,'NEO 5322121'!$A21,'[2]Holiday Schedule'!$B$2:$B$30)</f>
        <v>42293</v>
      </c>
      <c r="KD21" s="431">
        <f>WORKDAY(KD22,'NEO 5322121'!$A21,'[2]Holiday Schedule'!$B$2:$B$30)</f>
        <v>42293</v>
      </c>
      <c r="KE21" s="431">
        <f>WORKDAY(KE22,'NEO 5322121'!$A21,'[2]Holiday Schedule'!$B$2:$B$30)</f>
        <v>42293</v>
      </c>
      <c r="KF21" s="431">
        <f>WORKDAY(KF22,'NEO 5322121'!$A21,'[2]Holiday Schedule'!$B$2:$B$30)</f>
        <v>42293</v>
      </c>
      <c r="KG21" s="431">
        <f>WORKDAY(KG22,'NEO 5322121'!$A21,'[2]Holiday Schedule'!$B$2:$B$30)</f>
        <v>42293</v>
      </c>
      <c r="KH21" s="431">
        <f>WORKDAY(KH22,'NEO 5322121'!$A21,'[2]Holiday Schedule'!$B$2:$B$30)</f>
        <v>42297</v>
      </c>
      <c r="KI21" s="431">
        <f>WORKDAY(KI22,'NEO 5322121'!$A21,'[2]Holiday Schedule'!$B$2:$B$30)</f>
        <v>42300</v>
      </c>
      <c r="KJ21" s="431">
        <f>WORKDAY(KJ22,'NEO 5322121'!$A21,'[2]Holiday Schedule'!$B$2:$B$30)</f>
        <v>42300</v>
      </c>
      <c r="KK21" s="431">
        <f>WORKDAY(KK22,'NEO 5322121'!$A21,'[2]Holiday Schedule'!$B$2:$B$30)</f>
        <v>42300</v>
      </c>
      <c r="KL21" s="436"/>
      <c r="KM21" s="431">
        <f>WORKDAY(KM22,'NEO 5322121'!$A21,'[2]Holiday Schedule'!$B$2:$B$30)</f>
        <v>42300</v>
      </c>
      <c r="KN21" s="431">
        <f>WORKDAY(KN22,'NEO 5322121'!$A21,'[2]Holiday Schedule'!$B$2:$B$30)</f>
        <v>42300</v>
      </c>
      <c r="KO21" s="431">
        <f>WORKDAY(KO22,'NEO 5322121'!$A21,'[2]Holiday Schedule'!$B$2:$B$30)</f>
        <v>42300</v>
      </c>
      <c r="KP21" s="431">
        <f>WORKDAY(KP22,'NEO 5322121'!$A21,'[2]Holiday Schedule'!$B$2:$B$30)</f>
        <v>42304</v>
      </c>
      <c r="KQ21" s="431">
        <f>WORKDAY(KQ22,'NEO 5322121'!$A21,'[2]Holiday Schedule'!$B$2:$B$30)</f>
        <v>42304</v>
      </c>
      <c r="KR21" s="431">
        <f>WORKDAY(KR22,'NEO 5322121'!$A21,'[2]Holiday Schedule'!$B$2:$B$30)</f>
        <v>42304</v>
      </c>
      <c r="KS21" s="431">
        <f>WORKDAY(KS22,'NEO 5322121'!$A21,'[2]Holiday Schedule'!$B$2:$B$30)</f>
        <v>42304</v>
      </c>
      <c r="KT21" s="431">
        <f>WORKDAY(KT22,'NEO 5322121'!$A21,'[2]Holiday Schedule'!$B$2:$B$30)</f>
        <v>42304</v>
      </c>
      <c r="KU21" s="431">
        <f>WORKDAY(KU22,'NEO 5322121'!$A21,'[2]Holiday Schedule'!$B$2:$B$30)</f>
        <v>42297</v>
      </c>
      <c r="KV21" s="431">
        <f>WORKDAY(KV22,'NEO 5322121'!$A21,'[2]Holiday Schedule'!$B$2:$B$30)</f>
        <v>42304</v>
      </c>
      <c r="KW21" s="431">
        <f>WORKDAY(KW22,'NEO 5322121'!$A21,'[2]Holiday Schedule'!$B$2:$B$30)</f>
        <v>42304</v>
      </c>
      <c r="KX21" s="431">
        <f>WORKDAY(KX22,'NEO 5322121'!$A21,'[2]Holiday Schedule'!$B$2:$B$30)</f>
        <v>42304</v>
      </c>
      <c r="KY21" s="431">
        <f>WORKDAY(KY22,'NEO 5322121'!$A21,'[2]Holiday Schedule'!$B$2:$B$30)</f>
        <v>42304</v>
      </c>
      <c r="KZ21" s="431">
        <f>WORKDAY(KZ22,'NEO 5322121'!$A21,'[2]Holiday Schedule'!$B$2:$B$30)</f>
        <v>42304</v>
      </c>
      <c r="LA21" s="431">
        <f>WORKDAY(LA22,'NEO 5322121'!$A21,'[2]Holiday Schedule'!$B$2:$B$30)</f>
        <v>42304</v>
      </c>
      <c r="LB21" s="431">
        <f>WORKDAY(LB22,'NEO 5322121'!$A21,'[2]Holiday Schedule'!$B$2:$B$30)</f>
        <v>42307</v>
      </c>
      <c r="LC21" s="431">
        <f>WORKDAY(LC22,'NEO 5322121'!$A21,'[2]Holiday Schedule'!$B$2:$B$30)</f>
        <v>42307</v>
      </c>
      <c r="LD21" s="431">
        <f>WORKDAY(LD22,'NEO 5322121'!$A21,'[2]Holiday Schedule'!$B$2:$B$30)</f>
        <v>42307</v>
      </c>
      <c r="LE21" s="431">
        <f>WORKDAY(LE22,'NEO 5322121'!$A21,'[2]Holiday Schedule'!$B$2:$B$30)</f>
        <v>42307</v>
      </c>
      <c r="LF21" s="431">
        <f>WORKDAY(LF22,'NEO 5322121'!$A21,'[2]Holiday Schedule'!$B$2:$B$30)</f>
        <v>42307</v>
      </c>
      <c r="LG21" s="431">
        <f>WORKDAY(LG22,'NEO 5322121'!$A21,'[2]Holiday Schedule'!$B$2:$B$30)</f>
        <v>42307</v>
      </c>
      <c r="LH21" s="431">
        <f>WORKDAY(LH22,'NEO 5322121'!$A21,'[2]Holiday Schedule'!$B$2:$B$30)</f>
        <v>42307</v>
      </c>
      <c r="LI21" s="431">
        <f>WORKDAY(LI22,'NEO 5322121'!$A21,'[2]Holiday Schedule'!$B$2:$B$30)</f>
        <v>42307</v>
      </c>
      <c r="LJ21" s="431">
        <f>WORKDAY(LJ22,'NEO 5322121'!$A21,'[2]Holiday Schedule'!$B$2:$B$30)</f>
        <v>42307</v>
      </c>
      <c r="LK21" s="431">
        <f>WORKDAY(LK22,'NEO 5322121'!$A21,'[2]Holiday Schedule'!$B$2:$B$30)</f>
        <v>42307</v>
      </c>
      <c r="LL21" s="431">
        <f>WORKDAY(LL22,'NEO 5322121'!$A21,'[2]Holiday Schedule'!$B$2:$B$30)</f>
        <v>42311</v>
      </c>
      <c r="LM21" s="431">
        <f>WORKDAY(LM22,'NEO 5322121'!$A21,'[2]Holiday Schedule'!$B$2:$B$30)</f>
        <v>42307</v>
      </c>
      <c r="LN21" s="431">
        <f>WORKDAY(LN22,'NEO 5322121'!$A21,'[2]Holiday Schedule'!$B$2:$B$30)</f>
        <v>42311</v>
      </c>
      <c r="LO21" s="431">
        <f>WORKDAY(LO22,'NEO 5322121'!$A21,'[2]Holiday Schedule'!$B$2:$B$30)</f>
        <v>42311</v>
      </c>
      <c r="LP21" s="431">
        <f>WORKDAY(LP22,'NEO 5322121'!$A21,'[2]Holiday Schedule'!$B$2:$B$30)</f>
        <v>42311</v>
      </c>
      <c r="LQ21" s="436"/>
      <c r="LR21" s="431">
        <f>WORKDAY(LR22,'NEO 5322121'!$A21,'[2]Holiday Schedule'!$B$2:$B$30)</f>
        <v>42311</v>
      </c>
      <c r="LS21" s="431">
        <f>WORKDAY(LS22,'NEO 5322121'!$A21,'[2]Holiday Schedule'!$B$2:$B$30)</f>
        <v>42311</v>
      </c>
      <c r="LT21" s="431">
        <f>WORKDAY(LT22,'NEO 5322121'!$A21,'[2]Holiday Schedule'!$B$2:$B$30)</f>
        <v>42311</v>
      </c>
      <c r="LU21" s="431">
        <f>WORKDAY(LU22,'NEO 5322121'!$A21,'[2]Holiday Schedule'!$B$2:$B$30)</f>
        <v>42311</v>
      </c>
      <c r="LV21" s="431">
        <f>WORKDAY(LV22,'NEO 5322121'!$A21,'[2]Holiday Schedule'!$B$2:$B$30)</f>
        <v>42311</v>
      </c>
      <c r="LW21" s="431">
        <f>WORKDAY(LW22,'NEO 5322121'!$A21,'[2]Holiday Schedule'!$B$2:$B$30)</f>
        <v>42311</v>
      </c>
      <c r="LX21" s="431">
        <f>WORKDAY(LX22,'NEO 5322121'!$A21,'[2]Holiday Schedule'!$B$2:$B$30)</f>
        <v>42311</v>
      </c>
      <c r="LY21" s="431">
        <f>WORKDAY(LY22,'NEO 5322121'!$A21,'[2]Holiday Schedule'!$B$2:$B$30)</f>
        <v>42311</v>
      </c>
      <c r="LZ21" s="431">
        <f>WORKDAY(LZ22,'NEO 5322121'!$A21,'[2]Holiday Schedule'!$B$2:$B$30)</f>
        <v>42311</v>
      </c>
      <c r="MA21" s="431">
        <f>WORKDAY(MA22,'NEO 5322121'!$A21,'[2]Holiday Schedule'!$B$2:$B$30)</f>
        <v>42311</v>
      </c>
      <c r="MB21" s="431">
        <f>WORKDAY(MB22,'NEO 5322121'!$A21,'[2]Holiday Schedule'!$B$2:$B$30)</f>
        <v>42311</v>
      </c>
      <c r="MC21" s="431">
        <f>WORKDAY(MC22,'NEO 5322121'!$A21,'[2]Holiday Schedule'!$B$2:$B$30)</f>
        <v>42303</v>
      </c>
      <c r="MD21" s="431">
        <f>WORKDAY(MD22,'NEO 5322121'!$A21,'[2]Holiday Schedule'!$B$2:$B$30)</f>
        <v>42303</v>
      </c>
      <c r="ME21" s="431">
        <f>WORKDAY(ME22,'NEO 5322121'!$A21,'[2]Holiday Schedule'!$B$2:$B$30)</f>
        <v>42303</v>
      </c>
      <c r="MF21" s="431">
        <f>WORKDAY(MF22,'NEO 5322121'!$A21,'[2]Holiday Schedule'!$B$2:$B$30)</f>
        <v>42303</v>
      </c>
      <c r="MG21" s="431">
        <f>WORKDAY(MG22,'NEO 5322121'!$A21,'[2]Holiday Schedule'!$B$2:$B$30)</f>
        <v>42312</v>
      </c>
      <c r="MH21" s="431">
        <f>WORKDAY(MH22,'NEO 5322121'!$A21,'[2]Holiday Schedule'!$B$2:$B$30)</f>
        <v>42312</v>
      </c>
      <c r="MI21" s="431">
        <f>WORKDAY(MI22,'NEO 5322121'!$A21,'[2]Holiday Schedule'!$B$2:$B$30)</f>
        <v>42312</v>
      </c>
      <c r="MJ21" s="431">
        <f>WORKDAY(MJ22,'NEO 5322121'!$A21,'[2]Holiday Schedule'!$B$2:$B$30)</f>
        <v>42312</v>
      </c>
      <c r="MK21" s="431">
        <f>WORKDAY(MK22,'NEO 5322121'!$A21,'[2]Holiday Schedule'!$B$2:$B$30)</f>
        <v>42310</v>
      </c>
      <c r="ML21" s="431">
        <f>WORKDAY(ML22,'NEO 5322121'!$A21,'[2]Holiday Schedule'!$B$2:$B$30)</f>
        <v>42312</v>
      </c>
      <c r="MM21" s="431">
        <f>WORKDAY(MM22,'NEO 5322121'!$A21,'[2]Holiday Schedule'!$B$2:$B$30)</f>
        <v>42312</v>
      </c>
      <c r="MN21" s="431">
        <f>WORKDAY(MN22,'NEO 5322121'!$A21,'[2]Holiday Schedule'!$B$2:$B$30)</f>
        <v>42310</v>
      </c>
      <c r="MO21" s="431">
        <f>WORKDAY(MO22,'NEO 5322121'!$A21,'[2]Holiday Schedule'!$B$2:$B$30)</f>
        <v>42311</v>
      </c>
      <c r="MP21" s="431">
        <f>WORKDAY(MP22,'NEO 5322121'!$A21,'[2]Holiday Schedule'!$B$2:$B$30)</f>
        <v>42310</v>
      </c>
      <c r="MQ21" s="431">
        <f>WORKDAY(MQ22,'NEO 5322121'!$A21,'[2]Holiday Schedule'!$B$2:$B$30)</f>
        <v>42310</v>
      </c>
      <c r="MR21" s="431">
        <f>WORKDAY(MR22,'NEO 5322121'!$A21,'[2]Holiday Schedule'!$B$2:$B$30)</f>
        <v>42312</v>
      </c>
      <c r="MS21" s="431">
        <f>WORKDAY(MS22,'NEO 5322121'!$A21,'[2]Holiday Schedule'!$B$2:$B$30)</f>
        <v>42311</v>
      </c>
      <c r="MT21" s="431">
        <f>WORKDAY(MT22,'NEO 5322121'!$A21,'[2]Holiday Schedule'!$B$2:$B$30)</f>
        <v>42310</v>
      </c>
      <c r="MU21" s="431">
        <f>WORKDAY(MU22,'NEO 5322121'!$A21,'[2]Holiday Schedule'!$B$2:$B$30)</f>
        <v>42311</v>
      </c>
      <c r="MV21" s="436"/>
      <c r="MW21" s="431">
        <f>WORKDAY(MW22,'NEO 5322121'!$A21,'[2]Holiday Schedule'!$B$2:$B$30)</f>
        <v>42311</v>
      </c>
      <c r="MX21" s="431">
        <f>WORKDAY(MX22,'NEO 5322121'!$A21,'[2]Holiday Schedule'!$B$2:$B$30)</f>
        <v>42311</v>
      </c>
      <c r="MY21" s="431">
        <f>WORKDAY(MY22,'NEO 5322121'!$A21,'[2]Holiday Schedule'!$B$2:$B$30)</f>
        <v>42312</v>
      </c>
      <c r="MZ21" s="431">
        <f>WORKDAY(MZ22,'NEO 5322121'!$A21,'[2]Holiday Schedule'!$B$2:$B$30)</f>
        <v>42311</v>
      </c>
      <c r="NA21" s="431">
        <f>WORKDAY(NA22,'NEO 5322121'!$A21,'[2]Holiday Schedule'!$B$2:$B$30)</f>
        <v>42312</v>
      </c>
      <c r="NB21" s="431">
        <f>WORKDAY(NB22,'NEO 5322121'!$A21,'[2]Holiday Schedule'!$B$2:$B$30)</f>
        <v>42311</v>
      </c>
      <c r="NC21" s="431">
        <f>WORKDAY(NC22,'NEO 5322121'!$A21,'[2]Holiday Schedule'!$B$2:$B$30)</f>
        <v>42311</v>
      </c>
      <c r="ND21" s="431">
        <f>WORKDAY(ND22,'NEO 5322121'!$A21,'[2]Holiday Schedule'!$B$2:$B$30)</f>
        <v>42312</v>
      </c>
      <c r="NE21" s="431">
        <f>WORKDAY(NE22,'NEO 5322121'!$A21,'[2]Holiday Schedule'!$B$2:$B$30)</f>
        <v>42312</v>
      </c>
      <c r="NF21" s="431">
        <f>WORKDAY(NF22,'NEO 5322121'!$A21,'[2]Holiday Schedule'!$B$2:$B$30)</f>
        <v>42311</v>
      </c>
      <c r="NG21" s="431">
        <f>WORKDAY(NG22,'NEO 5322121'!$A21,'[2]Holiday Schedule'!$B$2:$B$30)</f>
        <v>42310</v>
      </c>
      <c r="NH21" s="431">
        <f>WORKDAY(NH22,'NEO 5322121'!$A21,'[2]Holiday Schedule'!$B$2:$B$30)</f>
        <v>42311</v>
      </c>
      <c r="NI21" s="431">
        <f>WORKDAY(NI22,'NEO 5322121'!$A21,'[2]Holiday Schedule'!$B$2:$B$30)</f>
        <v>42310</v>
      </c>
      <c r="NJ21" s="431">
        <f>WORKDAY(NJ22,'NEO 5322121'!$A21,'[2]Holiday Schedule'!$B$2:$B$30)</f>
        <v>42312</v>
      </c>
      <c r="NK21" s="431">
        <f>WORKDAY(NK22,'NEO 5322121'!$A21,'[2]Holiday Schedule'!$B$2:$B$30)</f>
        <v>42310</v>
      </c>
      <c r="NL21" s="431">
        <f>WORKDAY(NL22,'NEO 5322121'!$A21,'[2]Holiday Schedule'!$B$2:$B$30)</f>
        <v>42310</v>
      </c>
      <c r="NM21" s="431">
        <f>WORKDAY(NM22,'NEO 5322121'!$A21,'[2]Holiday Schedule'!$B$2:$B$30)</f>
        <v>42310</v>
      </c>
      <c r="NN21" s="431">
        <f>WORKDAY(NN22,'NEO 5322121'!$A21,'[2]Holiday Schedule'!$B$2:$B$30)</f>
        <v>42310</v>
      </c>
      <c r="NO21" s="431">
        <f>WORKDAY(NO22,'NEO 5322121'!$A21,'[2]Holiday Schedule'!$B$2:$B$30)</f>
        <v>42310</v>
      </c>
      <c r="NP21" s="431">
        <f>WORKDAY(NP22,'NEO 5322121'!$A21,'[2]Holiday Schedule'!$B$2:$B$30)</f>
        <v>42310</v>
      </c>
      <c r="NQ21" s="431">
        <f>WORKDAY(NQ22,'NEO 5322121'!$A21,'[2]Holiday Schedule'!$B$2:$B$30)</f>
        <v>42310</v>
      </c>
      <c r="NR21" s="431">
        <f>WORKDAY(NR22,'NEO 5322121'!$A21,'[2]Holiday Schedule'!$B$2:$B$30)</f>
        <v>42310</v>
      </c>
      <c r="NS21" s="431">
        <f>WORKDAY(NS22,'NEO 5322121'!$A21,'[2]Holiday Schedule'!$B$2:$B$30)</f>
        <v>42310</v>
      </c>
      <c r="NT21" s="431">
        <f>WORKDAY(NT22,'NEO 5322121'!$A21,'[2]Holiday Schedule'!$B$2:$B$30)</f>
        <v>42310</v>
      </c>
      <c r="NU21" s="431">
        <f>WORKDAY(NU22,'NEO 5322121'!$A21,'[2]Holiday Schedule'!$B$2:$B$30)</f>
        <v>42310</v>
      </c>
      <c r="NV21" s="431">
        <f>WORKDAY(NV22,'NEO 5322121'!$A21,'[2]Holiday Schedule'!$B$2:$B$30)</f>
        <v>42311</v>
      </c>
      <c r="NW21" s="431">
        <f>WORKDAY(NW22,'NEO 5322121'!$A21,'[2]Holiday Schedule'!$B$2:$B$30)</f>
        <v>42311</v>
      </c>
      <c r="NX21" s="431">
        <f>WORKDAY(NX22,'NEO 5322121'!$A21,'[2]Holiday Schedule'!$B$2:$B$30)</f>
        <v>42311</v>
      </c>
      <c r="NY21" s="431">
        <f>WORKDAY(NY22,'NEO 5322121'!$A21,'[2]Holiday Schedule'!$B$2:$B$30)</f>
        <v>42311</v>
      </c>
      <c r="NZ21" s="431">
        <f>WORKDAY(NZ22,'NEO 5322121'!$A21,'[2]Holiday Schedule'!$B$2:$B$30)</f>
        <v>42311</v>
      </c>
      <c r="OA21" s="283"/>
      <c r="OB21" s="431">
        <f>WORKDAY(OB22,'NEO 5322121'!$A21,'[2]Holiday Schedule'!$B$2:$B$30)</f>
        <v>42311</v>
      </c>
      <c r="OC21" s="431">
        <f>WORKDAY(OC22,'NEO 5322121'!$A21,'[2]Holiday Schedule'!$B$2:$B$30)</f>
        <v>42311</v>
      </c>
      <c r="OD21" s="431">
        <f>WORKDAY(OD22,'NEO 5322121'!$A21,'[2]Holiday Schedule'!$B$2:$B$30)</f>
        <v>42311</v>
      </c>
      <c r="OE21" s="431">
        <f>WORKDAY(OE22,'NEO 5322121'!$A21,'[2]Holiday Schedule'!$B$2:$B$30)</f>
        <v>42311</v>
      </c>
      <c r="OF21" s="431">
        <f>WORKDAY(OF22,'NEO 5322121'!$A21,'[2]Holiday Schedule'!$B$2:$B$30)</f>
        <v>42311</v>
      </c>
      <c r="OG21" s="431">
        <f>WORKDAY(OG22,'NEO 5322121'!$A21,'[2]Holiday Schedule'!$B$2:$B$30)</f>
        <v>42312</v>
      </c>
      <c r="OH21" s="431">
        <f>WORKDAY(OH22,'NEO 5322121'!$A21,'[2]Holiday Schedule'!$B$2:$B$30)</f>
        <v>42312</v>
      </c>
      <c r="OI21" s="431">
        <f>WORKDAY(OI22,'NEO 5322121'!$A21,'[2]Holiday Schedule'!$B$2:$B$30)</f>
        <v>42312</v>
      </c>
      <c r="OJ21" s="431">
        <f>WORKDAY(OJ22,'NEO 5322121'!$A21,'[2]Holiday Schedule'!$B$2:$B$30)</f>
        <v>42312</v>
      </c>
      <c r="OK21" s="431">
        <f>WORKDAY(OK22,'NEO 5322121'!$A21,'[2]Holiday Schedule'!$B$2:$B$30)</f>
        <v>42312</v>
      </c>
      <c r="OL21" s="431">
        <f>WORKDAY(OL22,'NEO 5322121'!$A21,'[2]Holiday Schedule'!$B$2:$B$30)</f>
        <v>42312</v>
      </c>
      <c r="OM21" s="431">
        <f>WORKDAY(OM22,'NEO 5322121'!$A21,'[2]Holiday Schedule'!$B$2:$B$30)</f>
        <v>42312</v>
      </c>
      <c r="ON21" s="431">
        <f>WORKDAY(ON22,'NEO 5322121'!$A21,'[2]Holiday Schedule'!$B$2:$B$30)</f>
        <v>42312</v>
      </c>
      <c r="OO21" s="431">
        <f>WORKDAY(OO22,'NEO 5322121'!$A21,'[2]Holiday Schedule'!$B$2:$B$30)</f>
        <v>42312</v>
      </c>
      <c r="OP21" s="431">
        <f>WORKDAY(OP22,'NEO 5322121'!$A21,'[2]Holiday Schedule'!$B$2:$B$30)</f>
        <v>42312</v>
      </c>
      <c r="OQ21" s="431">
        <f>WORKDAY(OQ22,'NEO 5322121'!$A21,'[2]Holiday Schedule'!$B$2:$B$30)</f>
        <v>42312</v>
      </c>
      <c r="OR21" s="431">
        <f>WORKDAY(OR22,'NEO 5322121'!$A21,'[2]Holiday Schedule'!$B$2:$B$30)</f>
        <v>42312</v>
      </c>
      <c r="OS21" s="431">
        <f>WORKDAY(OS22,'NEO 5322121'!$A21,'[2]Holiday Schedule'!$B$2:$B$30)</f>
        <v>42312</v>
      </c>
      <c r="OT21" s="431">
        <f>WORKDAY(OT22,'NEO 5322121'!$A21,'[2]Holiday Schedule'!$B$2:$B$30)</f>
        <v>42312</v>
      </c>
      <c r="OU21" s="431">
        <f>WORKDAY(OU22,'NEO 5322121'!$A21,'[2]Holiday Schedule'!$B$2:$B$30)</f>
        <v>42312</v>
      </c>
      <c r="OV21" s="431">
        <f>WORKDAY(OV22,'NEO 5322121'!$A21,'[2]Holiday Schedule'!$B$2:$B$30)</f>
        <v>42312</v>
      </c>
      <c r="OW21" s="431">
        <f>WORKDAY(OW22,'NEO 5322121'!$A21,'[2]Holiday Schedule'!$B$2:$B$30)</f>
        <v>42312</v>
      </c>
      <c r="OX21" s="431">
        <f>WORKDAY(OX22,'NEO 5322121'!$A21,'[2]Holiday Schedule'!$B$2:$B$30)</f>
        <v>42312</v>
      </c>
      <c r="OY21" s="431">
        <f>WORKDAY(OY22,'NEO 5322121'!$A21,'[2]Holiday Schedule'!$B$2:$B$30)</f>
        <v>42312</v>
      </c>
      <c r="OZ21" s="431">
        <f>WORKDAY(OZ22,'NEO 5322121'!$A21,'[2]Holiday Schedule'!$B$2:$B$30)</f>
        <v>42312</v>
      </c>
      <c r="PA21" s="431">
        <f>WORKDAY(PA22,'NEO 5322121'!$A21,'[2]Holiday Schedule'!$B$2:$B$30)</f>
        <v>42312</v>
      </c>
      <c r="PB21" s="431">
        <f>WORKDAY(PB22,'NEO 5322121'!$A21,'[2]Holiday Schedule'!$B$2:$B$30)</f>
        <v>42312</v>
      </c>
      <c r="PC21" s="431">
        <f>WORKDAY(PC22,'NEO 5322121'!$A21,'[2]Holiday Schedule'!$B$2:$B$30)</f>
        <v>42312</v>
      </c>
      <c r="PD21" s="431">
        <f>WORKDAY(PD22,'NEO 5322121'!$A21,'[2]Holiday Schedule'!$B$2:$B$30)</f>
        <v>42312</v>
      </c>
      <c r="PE21" s="431">
        <f>WORKDAY(PE22,'NEO 5322121'!$A21,'[2]Holiday Schedule'!$B$2:$B$30)</f>
        <v>42312</v>
      </c>
      <c r="PF21" s="283"/>
      <c r="PG21" s="431">
        <f>WORKDAY(PG22,'NEO 5322121'!$A21,'[2]Holiday Schedule'!$B$2:$B$30)</f>
        <v>42312</v>
      </c>
      <c r="PH21" s="431">
        <f>WORKDAY(PH22,'NEO 5322121'!$A21,'[2]Holiday Schedule'!$B$2:$B$30)</f>
        <v>42312</v>
      </c>
      <c r="PI21" s="431">
        <f>WORKDAY(PI22,'NEO 5322121'!$A21,'[2]Holiday Schedule'!$B$2:$B$30)</f>
        <v>42312</v>
      </c>
      <c r="PJ21" s="431">
        <f>WORKDAY(PJ22,'NEO 5322121'!$A21,'[2]Holiday Schedule'!$B$2:$B$30)</f>
        <v>42312</v>
      </c>
      <c r="PK21" s="431">
        <f>WORKDAY(PK22,'NEO 5322121'!$A21,'[2]Holiday Schedule'!$B$2:$B$30)</f>
        <v>42312</v>
      </c>
      <c r="PL21" s="431">
        <f>WORKDAY(PL22,'NEO 5322121'!$A21,'[2]Holiday Schedule'!$B$2:$B$30)</f>
        <v>42307</v>
      </c>
      <c r="PM21" s="431">
        <f>WORKDAY(PM22,'NEO 5322121'!$A21,'[2]Holiday Schedule'!$B$2:$B$30)</f>
        <v>42292</v>
      </c>
      <c r="PN21" s="431">
        <f>WORKDAY(PN22,'NEO 5322121'!$A21,'[2]Holiday Schedule'!$B$2:$B$30)</f>
        <v>42292</v>
      </c>
      <c r="PO21" s="431">
        <f>WORKDAY(PO22,'NEO 5322121'!$A21,'[2]Holiday Schedule'!$B$2:$B$30)</f>
        <v>42304</v>
      </c>
      <c r="PP21" s="431">
        <f>WORKDAY(PP22,'NEO 5322121'!$A21,'[2]Holiday Schedule'!$B$2:$B$30)</f>
        <v>42307</v>
      </c>
      <c r="PQ21" s="431">
        <f>WORKDAY(PQ22,'NEO 5322121'!$A21,'[2]Holiday Schedule'!$B$2:$B$30)</f>
        <v>42307</v>
      </c>
      <c r="PR21" s="431">
        <f>WORKDAY(PR22,'NEO 5322121'!$A21,'[2]Holiday Schedule'!$B$2:$B$30)</f>
        <v>42307</v>
      </c>
      <c r="PS21" s="431">
        <f>WORKDAY(PS22,'NEO 5322121'!$A21,'[2]Holiday Schedule'!$B$2:$B$30)</f>
        <v>42307</v>
      </c>
      <c r="PT21" s="431">
        <f>WORKDAY(PT22,'NEO 5322121'!$A21,'[2]Holiday Schedule'!$B$2:$B$30)</f>
        <v>42307</v>
      </c>
      <c r="PU21" s="431">
        <f>WORKDAY(PU22,'NEO 5322121'!$A21,'[2]Holiday Schedule'!$B$2:$B$30)</f>
        <v>42307</v>
      </c>
      <c r="PV21" s="431">
        <f>WORKDAY(PV22,'NEO 5322121'!$A21,'[2]Holiday Schedule'!$B$2:$B$30)</f>
        <v>42307</v>
      </c>
      <c r="PW21" s="431">
        <f>WORKDAY(PW22,'NEO 5322121'!$A21,'[2]Holiday Schedule'!$B$2:$B$30)</f>
        <v>42307</v>
      </c>
      <c r="PX21" s="431">
        <f>WORKDAY(PX22,'NEO 5322121'!$A21,'[2]Holiday Schedule'!$B$2:$B$30)</f>
        <v>42307</v>
      </c>
      <c r="PY21" s="431">
        <f>WORKDAY(PY22,'NEO 5322121'!$A21,'[2]Holiday Schedule'!$B$2:$B$30)</f>
        <v>42307</v>
      </c>
      <c r="PZ21" s="431">
        <f>WORKDAY(PZ22,'NEO 5322121'!$A21,'[2]Holiday Schedule'!$B$2:$B$30)</f>
        <v>42307</v>
      </c>
      <c r="QA21" s="431">
        <f>WORKDAY(QA22,'NEO 5322121'!$A21,'[2]Holiday Schedule'!$B$2:$B$30)</f>
        <v>42307</v>
      </c>
      <c r="QB21" s="431">
        <f>WORKDAY(QB22,'NEO 5322121'!$A21,'[2]Holiday Schedule'!$B$2:$B$30)</f>
        <v>42307</v>
      </c>
      <c r="QC21" s="431">
        <f>WORKDAY(QC22,'NEO 5322121'!$A21,'[2]Holiday Schedule'!$B$2:$B$30)</f>
        <v>42307</v>
      </c>
      <c r="QD21" s="431">
        <f>WORKDAY(QD22,'NEO 5322121'!$A21,'[2]Holiday Schedule'!$B$2:$B$30)</f>
        <v>42307</v>
      </c>
      <c r="QE21" s="431">
        <f>WORKDAY(QE22,'NEO 5322121'!$A21,'[2]Holiday Schedule'!$B$2:$B$30)</f>
        <v>42307</v>
      </c>
      <c r="QF21" s="431">
        <f>WORKDAY(QF22,'NEO 5322121'!$A21,'[2]Holiday Schedule'!$B$2:$B$30)</f>
        <v>42307</v>
      </c>
      <c r="QG21" s="431">
        <f>WORKDAY(QG22,'NEO 5322121'!$A21,'[2]Holiday Schedule'!$B$2:$B$30)</f>
        <v>42307</v>
      </c>
      <c r="QH21" s="431">
        <f>WORKDAY(QH22,'NEO 5322121'!$A21,'[2]Holiday Schedule'!$B$2:$B$30)</f>
        <v>42312</v>
      </c>
      <c r="QI21" s="431">
        <f>WORKDAY(QI22,'NEO 5322121'!$A21,'[2]Holiday Schedule'!$B$2:$B$30)</f>
        <v>42312</v>
      </c>
      <c r="QJ21" s="431">
        <f>WORKDAY(QJ22,'NEO 5322121'!$A21,'[2]Holiday Schedule'!$B$2:$B$30)</f>
        <v>42312</v>
      </c>
      <c r="QK21" s="283"/>
      <c r="QL21" s="431">
        <f>WORKDAY(QL22,'NEO 5322121'!$A21,'[2]Holiday Schedule'!$B$2:$B$30)</f>
        <v>42312</v>
      </c>
      <c r="QM21" s="431">
        <f>WORKDAY(QM22,'NEO 5322121'!$A21,'[2]Holiday Schedule'!$B$2:$B$30)</f>
        <v>42312</v>
      </c>
      <c r="QN21" s="431">
        <f>WORKDAY(QN22,'NEO 5322121'!$A21,'[2]Holiday Schedule'!$B$2:$B$30)</f>
        <v>42312</v>
      </c>
      <c r="QO21" s="431">
        <f>WORKDAY(QO22,'NEO 5322121'!$A21,'[2]Holiday Schedule'!$B$2:$B$30)</f>
        <v>42312</v>
      </c>
      <c r="QP21" s="431">
        <f>WORKDAY(QP22,'NEO 5322121'!$A21,'[2]Holiday Schedule'!$B$2:$B$30)</f>
        <v>42312</v>
      </c>
      <c r="QQ21" s="431">
        <f>WORKDAY(QQ22,'NEO 5322121'!$A21,'[2]Holiday Schedule'!$B$2:$B$30)</f>
        <v>42312</v>
      </c>
      <c r="QR21" s="431">
        <f>WORKDAY(QR22,'NEO 5322121'!$A21,'[2]Holiday Schedule'!$B$2:$B$30)</f>
        <v>42312</v>
      </c>
      <c r="QS21" s="431">
        <f>WORKDAY(QS22,'NEO 5322121'!$A21,'[2]Holiday Schedule'!$B$2:$B$30)</f>
        <v>42312</v>
      </c>
      <c r="QT21" s="431">
        <f>WORKDAY(QT22,'NEO 5322121'!$A21,'[2]Holiday Schedule'!$B$2:$B$30)</f>
        <v>42312</v>
      </c>
      <c r="QU21" s="431">
        <f>WORKDAY(QU22,'NEO 5322121'!$A21,'[2]Holiday Schedule'!$B$2:$B$30)</f>
        <v>42312</v>
      </c>
      <c r="QV21" s="431">
        <f>WORKDAY(QV22,'NEO 5322121'!$A21,'[2]Holiday Schedule'!$B$2:$B$30)</f>
        <v>42312</v>
      </c>
      <c r="QW21" s="431">
        <f>WORKDAY(QW22,'NEO 5322121'!$A21,'[2]Holiday Schedule'!$B$2:$B$30)</f>
        <v>42312</v>
      </c>
      <c r="QX21" s="431">
        <f>WORKDAY(QX22,'NEO 5322121'!$A21,'[2]Holiday Schedule'!$B$2:$B$30)</f>
        <v>42312</v>
      </c>
      <c r="QY21" s="431">
        <f>WORKDAY(QY22,'NEO 5322121'!$A21,'[2]Holiday Schedule'!$B$2:$B$30)</f>
        <v>42312</v>
      </c>
      <c r="QZ21" s="431">
        <f>WORKDAY(QZ22,'NEO 5322121'!$A21,'[2]Holiday Schedule'!$B$2:$B$30)</f>
        <v>42312</v>
      </c>
      <c r="RA21" s="431">
        <f>WORKDAY(RA22,'NEO 5322121'!$A21,'[2]Holiday Schedule'!$B$2:$B$30)</f>
        <v>42312</v>
      </c>
      <c r="RB21" s="431">
        <f>WORKDAY(RB22,'NEO 5322121'!$A21,'[2]Holiday Schedule'!$B$2:$B$30)</f>
        <v>42312</v>
      </c>
      <c r="RC21" s="431">
        <f>WORKDAY(RC22,'NEO 5322121'!$A21,'[2]Holiday Schedule'!$B$2:$B$30)</f>
        <v>42312</v>
      </c>
      <c r="RD21" s="431">
        <f>WORKDAY(RD22,'NEO 5322121'!$A21,'[2]Holiday Schedule'!$B$2:$B$30)</f>
        <v>42312</v>
      </c>
      <c r="RE21" s="431">
        <f>WORKDAY(RE22,'NEO 5322121'!$A21,'[2]Holiday Schedule'!$B$2:$B$30)</f>
        <v>42312</v>
      </c>
      <c r="RF21" s="431">
        <f>WORKDAY(RF22,'NEO 5322121'!$A21,'[2]Holiday Schedule'!$B$2:$B$30)</f>
        <v>42312</v>
      </c>
      <c r="RG21" s="431">
        <f>WORKDAY(RG22,'NEO 5322121'!$A21,'[2]Holiday Schedule'!$B$2:$B$30)</f>
        <v>42312</v>
      </c>
      <c r="RH21" s="431">
        <f>WORKDAY(RH22,'NEO 5322121'!$A21,'[2]Holiday Schedule'!$B$2:$B$30)</f>
        <v>42312</v>
      </c>
      <c r="RI21" s="431">
        <f>WORKDAY(RI22,'NEO 5322121'!$A21,'[2]Holiday Schedule'!$B$2:$B$30)</f>
        <v>42312</v>
      </c>
      <c r="RJ21" s="431">
        <f>WORKDAY(RJ22,'NEO 5322121'!$A21,'[2]Holiday Schedule'!$B$2:$B$30)</f>
        <v>42312</v>
      </c>
      <c r="RK21" s="431">
        <f>WORKDAY(RK22,'NEO 5322121'!$A21,'[2]Holiday Schedule'!$B$2:$B$30)</f>
        <v>42312</v>
      </c>
      <c r="RL21" s="431">
        <f>WORKDAY(RL22,'NEO 5322121'!$A21,'[2]Holiday Schedule'!$B$2:$B$30)</f>
        <v>42312</v>
      </c>
      <c r="RM21" s="431">
        <f>WORKDAY(RM22,'NEO 5322121'!$A21,'[2]Holiday Schedule'!$B$2:$B$30)</f>
        <v>42312</v>
      </c>
      <c r="RN21" s="431">
        <f>WORKDAY(RN22,'NEO 5322121'!$A21,'[2]Holiday Schedule'!$B$2:$B$30)</f>
        <v>42312</v>
      </c>
      <c r="RO21" s="431">
        <f>WORKDAY(RO22,'NEO 5322121'!$A21,'[2]Holiday Schedule'!$B$2:$B$30)</f>
        <v>42312</v>
      </c>
      <c r="RP21" s="283"/>
      <c r="RQ21" s="431">
        <f>WORKDAY(RQ22,'NEO 5322121'!$A21,'[2]Holiday Schedule'!$B$2:$B$30)</f>
        <v>42312</v>
      </c>
      <c r="RR21" s="431">
        <f>WORKDAY(RR22,'NEO 5322121'!$A21,'[2]Holiday Schedule'!$B$2:$B$30)</f>
        <v>42312</v>
      </c>
      <c r="RS21" s="431">
        <f>WORKDAY(RS22,'NEO 5322121'!$A21,'[2]Holiday Schedule'!$B$2:$B$30)</f>
        <v>42312</v>
      </c>
      <c r="RT21" s="431">
        <f>WORKDAY(RT22,'NEO 5322121'!$A21,'[2]Holiday Schedule'!$B$2:$B$30)</f>
        <v>42312</v>
      </c>
      <c r="RU21" s="431">
        <f>WORKDAY(RU22,'NEO 5322121'!$A21,'[2]Holiday Schedule'!$B$2:$B$30)</f>
        <v>42312</v>
      </c>
      <c r="RV21" s="431">
        <f>WORKDAY(RV22,'NEO 5322121'!$A21,'[2]Holiday Schedule'!$B$2:$B$30)</f>
        <v>42312</v>
      </c>
      <c r="RW21" s="431">
        <f>WORKDAY(RW22,'NEO 5322121'!$A21,'[2]Holiday Schedule'!$B$2:$B$30)</f>
        <v>42312</v>
      </c>
      <c r="RX21" s="431">
        <f>WORKDAY(RX22,'NEO 5322121'!$A21,'[2]Holiday Schedule'!$B$2:$B$30)</f>
        <v>42312</v>
      </c>
      <c r="RY21" s="431">
        <f>WORKDAY(RY22,'NEO 5322121'!$A21,'[2]Holiday Schedule'!$B$2:$B$30)</f>
        <v>42312</v>
      </c>
      <c r="RZ21" s="431">
        <f>WORKDAY(RZ22,'NEO 5322121'!$A21,'[2]Holiday Schedule'!$B$2:$B$30)</f>
        <v>42312</v>
      </c>
      <c r="SA21" s="431">
        <f>WORKDAY(SA22,'NEO 5322121'!$A21,'[2]Holiday Schedule'!$B$2:$B$30)</f>
        <v>42314</v>
      </c>
      <c r="SB21" s="431">
        <f>WORKDAY(SB22,'NEO 5322121'!$A21,'[2]Holiday Schedule'!$B$2:$B$30)</f>
        <v>42314</v>
      </c>
      <c r="SC21" s="431">
        <f>WORKDAY(SC22,'NEO 5322121'!$A21,'[2]Holiday Schedule'!$B$2:$B$30)</f>
        <v>42314</v>
      </c>
      <c r="SD21" s="431">
        <f>WORKDAY(SD22,'NEO 5322121'!$A21,'[2]Holiday Schedule'!$B$2:$B$30)</f>
        <v>42314</v>
      </c>
      <c r="SE21" s="431">
        <f>WORKDAY(SE22,'NEO 5322121'!$A21,'[2]Holiday Schedule'!$B$2:$B$30)</f>
        <v>42314</v>
      </c>
      <c r="SF21" s="431">
        <f>WORKDAY(SF22,'NEO 5322121'!$A21,'[2]Holiday Schedule'!$B$2:$B$30)</f>
        <v>42314</v>
      </c>
      <c r="SG21" s="431">
        <f>WORKDAY(SG22,'NEO 5322121'!$A21,'[2]Holiday Schedule'!$B$2:$B$30)</f>
        <v>42314</v>
      </c>
      <c r="SH21" s="431">
        <f>WORKDAY(SH22,'NEO 5322121'!$A21,'[2]Holiday Schedule'!$B$2:$B$30)</f>
        <v>42314</v>
      </c>
      <c r="SI21" s="431">
        <f>WORKDAY(SI22,'NEO 5322121'!$A21,'[2]Holiday Schedule'!$B$2:$B$30)</f>
        <v>42314</v>
      </c>
      <c r="SJ21" s="431">
        <f>WORKDAY(SJ22,'NEO 5322121'!$A21,'[2]Holiday Schedule'!$B$2:$B$30)</f>
        <v>42314</v>
      </c>
      <c r="SK21" s="431">
        <f>WORKDAY(SK22,'NEO 5322121'!$A21,'[2]Holiday Schedule'!$B$2:$B$30)</f>
        <v>42314</v>
      </c>
      <c r="SL21" s="431">
        <f>WORKDAY(SL22,'NEO 5322121'!$A21,'[2]Holiday Schedule'!$B$2:$B$30)</f>
        <v>42314</v>
      </c>
      <c r="SM21" s="431">
        <f>WORKDAY(SM22,'NEO 5322121'!$A21,'[2]Holiday Schedule'!$B$2:$B$30)</f>
        <v>42314</v>
      </c>
      <c r="SN21" s="431">
        <f>WORKDAY(SN22,'NEO 5322121'!$A21,'[2]Holiday Schedule'!$B$2:$B$30)</f>
        <v>42314</v>
      </c>
      <c r="SO21" s="431">
        <f>WORKDAY(SO22,'NEO 5322121'!$A21,'[2]Holiday Schedule'!$B$2:$B$30)</f>
        <v>42317</v>
      </c>
      <c r="SP21" s="431">
        <f>WORKDAY(SP22,'NEO 5322121'!$A21,'[2]Holiday Schedule'!$B$2:$B$30)</f>
        <v>42317</v>
      </c>
      <c r="SQ21" s="431">
        <f>WORKDAY(SQ22,'NEO 5322121'!$A21,'[2]Holiday Schedule'!$B$2:$B$30)</f>
        <v>42317</v>
      </c>
      <c r="SR21" s="431">
        <f>WORKDAY(SR22,'NEO 5322121'!$A21,'[2]Holiday Schedule'!$B$2:$B$30)</f>
        <v>42317</v>
      </c>
      <c r="SS21" s="431">
        <f>WORKDAY(SS22,'NEO 5322121'!$A21,'[2]Holiday Schedule'!$B$2:$B$30)</f>
        <v>42317</v>
      </c>
      <c r="ST21" s="431">
        <f>WORKDAY(ST22,'NEO 5322121'!$A21,'[2]Holiday Schedule'!$B$2:$B$30)</f>
        <v>42317</v>
      </c>
      <c r="SU21" s="283"/>
      <c r="SV21" s="431">
        <f>WORKDAY(SV22,'NEO 5322121'!$A21,'[2]Holiday Schedule'!$B$2:$B$30)</f>
        <v>42317</v>
      </c>
      <c r="SW21" s="431">
        <f>WORKDAY(SW22,'NEO 5322121'!$A21,'[2]Holiday Schedule'!$B$2:$B$30)</f>
        <v>42317</v>
      </c>
      <c r="SX21" s="431">
        <f>WORKDAY(SX22,'NEO 5322121'!$A21,'[2]Holiday Schedule'!$B$2:$B$30)</f>
        <v>42317</v>
      </c>
      <c r="SY21" s="431">
        <f>WORKDAY(SY22,'NEO 5322121'!$A21,'[2]Holiday Schedule'!$B$2:$B$30)</f>
        <v>42317</v>
      </c>
      <c r="SZ21" s="431">
        <f>WORKDAY(SZ22,'NEO 5322121'!$A21,'[2]Holiday Schedule'!$B$2:$B$30)</f>
        <v>42317</v>
      </c>
      <c r="TA21" s="431">
        <f>WORKDAY(TA22,'NEO 5322121'!$A21,'[2]Holiday Schedule'!$B$2:$B$30)</f>
        <v>42317</v>
      </c>
      <c r="TB21" s="431">
        <f>WORKDAY(TB22,'NEO 5322121'!$A21,'[2]Holiday Schedule'!$B$2:$B$30)</f>
        <v>42317</v>
      </c>
      <c r="TC21" s="431">
        <f>WORKDAY(TC22,'NEO 5322121'!$A21,'[2]Holiday Schedule'!$B$2:$B$30)</f>
        <v>42317</v>
      </c>
      <c r="TD21" s="431">
        <f>WORKDAY(TD22,'NEO 5322121'!$A21,'[2]Holiday Schedule'!$B$2:$B$30)</f>
        <v>42317</v>
      </c>
      <c r="TE21" s="431">
        <f>WORKDAY(TE22,'NEO 5322121'!$A21,'[2]Holiday Schedule'!$B$2:$B$30)</f>
        <v>42317</v>
      </c>
      <c r="TF21" s="431">
        <f>WORKDAY(TF22,'NEO 5322121'!$A21,'[2]Holiday Schedule'!$B$2:$B$30)</f>
        <v>42317</v>
      </c>
      <c r="TG21" s="431">
        <f>WORKDAY(TG22,'NEO 5322121'!$A21,'[2]Holiday Schedule'!$B$2:$B$30)</f>
        <v>42317</v>
      </c>
      <c r="TH21" s="431">
        <f>WORKDAY(TH22,'NEO 5322121'!$A21,'[2]Holiday Schedule'!$B$2:$B$30)</f>
        <v>42317</v>
      </c>
      <c r="TI21" s="431">
        <f>WORKDAY(TI22,'NEO 5322121'!$A21,'[2]Holiday Schedule'!$B$2:$B$30)</f>
        <v>42317</v>
      </c>
      <c r="TJ21" s="431">
        <f>WORKDAY(TJ22,'NEO 5322121'!$A21,'[2]Holiday Schedule'!$B$2:$B$30)</f>
        <v>42317</v>
      </c>
      <c r="TK21" s="431">
        <f>WORKDAY(TK22,'NEO 5322121'!$A21,'[2]Holiday Schedule'!$B$2:$B$30)</f>
        <v>42317</v>
      </c>
      <c r="TL21" s="431">
        <f>WORKDAY(TL22,'NEO 5322121'!$A21,'[2]Holiday Schedule'!$B$2:$B$30)</f>
        <v>42317</v>
      </c>
      <c r="TM21" s="431">
        <f>WORKDAY(TM22,'NEO 5322121'!$A21,'[2]Holiday Schedule'!$B$2:$B$30)</f>
        <v>42317</v>
      </c>
      <c r="TN21" s="431">
        <f>WORKDAY(TN22,'NEO 5322121'!$A21,'[2]Holiday Schedule'!$B$2:$B$30)</f>
        <v>42317</v>
      </c>
      <c r="TO21" s="431">
        <f>WORKDAY(TO22,'NEO 5322121'!$A21,'[2]Holiday Schedule'!$B$2:$B$30)</f>
        <v>42317</v>
      </c>
      <c r="TP21" s="431">
        <f>WORKDAY(TP22,'NEO 5322121'!$A21,'[2]Holiday Schedule'!$B$2:$B$30)</f>
        <v>42317</v>
      </c>
      <c r="TQ21" s="431">
        <f>WORKDAY(TQ22,'NEO 5322121'!$A21,'[2]Holiday Schedule'!$B$2:$B$30)</f>
        <v>42317</v>
      </c>
      <c r="TR21" s="431">
        <f>WORKDAY(TR22,'NEO 5322121'!$A21,'[2]Holiday Schedule'!$B$2:$B$30)</f>
        <v>42317</v>
      </c>
      <c r="TS21" s="431">
        <f>WORKDAY(TS22,'NEO 5322121'!$A21,'[2]Holiday Schedule'!$B$2:$B$30)</f>
        <v>42317</v>
      </c>
      <c r="TT21" s="431">
        <f>WORKDAY(TT22,'NEO 5322121'!$A21,'[2]Holiday Schedule'!$B$2:$B$30)</f>
        <v>42317</v>
      </c>
      <c r="TU21" s="431">
        <f>WORKDAY(TU22,'NEO 5322121'!$A21,'[2]Holiday Schedule'!$B$2:$B$30)</f>
        <v>42317</v>
      </c>
      <c r="TV21" s="431">
        <f>WORKDAY(TV22,'NEO 5322121'!$A21,'[2]Holiday Schedule'!$B$2:$B$30)</f>
        <v>42317</v>
      </c>
      <c r="TW21" s="431">
        <f>WORKDAY(TW22,'NEO 5322121'!$A21,'[2]Holiday Schedule'!$B$2:$B$30)</f>
        <v>42318</v>
      </c>
      <c r="TX21" s="431">
        <f>WORKDAY(TX22,'NEO 5322121'!$A21,'[2]Holiday Schedule'!$B$2:$B$30)</f>
        <v>42318</v>
      </c>
      <c r="TY21" s="431">
        <f>WORKDAY(TY22,'NEO 5322121'!$A21,'[2]Holiday Schedule'!$B$2:$B$30)</f>
        <v>42318</v>
      </c>
      <c r="TZ21" s="436"/>
      <c r="UA21" s="431">
        <f>WORKDAY(UA22,'NEO 5322121'!$A21,'[2]Holiday Schedule'!$B$2:$B$30)</f>
        <v>42318</v>
      </c>
      <c r="UB21" s="431">
        <f>WORKDAY(UB22,'NEO 5322121'!$A21,'[2]Holiday Schedule'!$B$2:$B$30)</f>
        <v>42318</v>
      </c>
      <c r="UC21" s="431">
        <f>WORKDAY(UC22,'NEO 5322121'!$A21,'[2]Holiday Schedule'!$B$2:$B$30)</f>
        <v>42318</v>
      </c>
      <c r="UD21" s="431">
        <f>WORKDAY(UD22,'NEO 5322121'!$A21,'[2]Holiday Schedule'!$B$2:$B$30)</f>
        <v>42318</v>
      </c>
      <c r="UE21" s="431">
        <f>WORKDAY(UE22,'NEO 5322121'!$A21,'[2]Holiday Schedule'!$B$2:$B$30)</f>
        <v>42318</v>
      </c>
      <c r="UF21" s="431">
        <f>WORKDAY(UF22,'NEO 5322121'!$A21,'[2]Holiday Schedule'!$B$2:$B$30)</f>
        <v>42318</v>
      </c>
      <c r="UG21" s="431">
        <f>WORKDAY(UG22,'NEO 5322121'!$A21,'[2]Holiday Schedule'!$B$2:$B$30)</f>
        <v>42318</v>
      </c>
      <c r="UH21" s="431">
        <f>WORKDAY(UH22,'NEO 5322121'!$A21,'[2]Holiday Schedule'!$B$2:$B$30)</f>
        <v>42318</v>
      </c>
      <c r="UI21" s="431">
        <f>WORKDAY(UI22,'NEO 5322121'!$A21,'[2]Holiday Schedule'!$B$2:$B$30)</f>
        <v>42318</v>
      </c>
      <c r="UJ21" s="431">
        <f>WORKDAY(UJ22,'NEO 5322121'!$A21,'[2]Holiday Schedule'!$B$2:$B$30)</f>
        <v>42318</v>
      </c>
      <c r="UK21" s="431">
        <f>WORKDAY(UK22,'NEO 5322121'!$A21,'[2]Holiday Schedule'!$B$2:$B$30)</f>
        <v>42318</v>
      </c>
      <c r="UL21" s="431">
        <f>WORKDAY(UL22,'NEO 5322121'!$A21,'[2]Holiday Schedule'!$B$2:$B$30)</f>
        <v>42318</v>
      </c>
      <c r="UM21" s="431">
        <f>WORKDAY(UM22,'NEO 5322121'!$A21,'[2]Holiday Schedule'!$B$2:$B$30)</f>
        <v>42318</v>
      </c>
      <c r="UN21" s="431">
        <f>WORKDAY(UN22,'NEO 5322121'!$A21,'[2]Holiday Schedule'!$B$2:$B$30)</f>
        <v>42318</v>
      </c>
      <c r="UO21" s="431">
        <f>WORKDAY(UO22,'NEO 5322121'!$A21,'[2]Holiday Schedule'!$B$2:$B$30)</f>
        <v>42318</v>
      </c>
      <c r="UP21" s="431">
        <f>WORKDAY(UP22,'NEO 5322121'!$A21,'[2]Holiday Schedule'!$B$2:$B$30)</f>
        <v>42318</v>
      </c>
      <c r="UQ21" s="431">
        <f>WORKDAY(UQ22,'NEO 5322121'!$A21,'[2]Holiday Schedule'!$B$2:$B$30)</f>
        <v>42318</v>
      </c>
      <c r="UR21" s="431">
        <f>WORKDAY(UR22,'NEO 5322121'!$A21,'[2]Holiday Schedule'!$B$2:$B$30)</f>
        <v>42318</v>
      </c>
      <c r="US21" s="431">
        <f>WORKDAY(US22,'NEO 5322121'!$A21,'[2]Holiday Schedule'!$B$2:$B$30)</f>
        <v>42318</v>
      </c>
      <c r="UT21" s="431">
        <f>WORKDAY(UT22,'NEO 5322121'!$A21,'[2]Holiday Schedule'!$B$2:$B$30)</f>
        <v>42318</v>
      </c>
      <c r="UU21" s="431">
        <f>WORKDAY(UU22,'NEO 5322121'!$A21,'[2]Holiday Schedule'!$B$2:$B$30)</f>
        <v>42318</v>
      </c>
      <c r="UV21" s="431">
        <f>WORKDAY(UV22,'NEO 5322121'!$A21,'[2]Holiday Schedule'!$B$2:$B$30)</f>
        <v>42318</v>
      </c>
      <c r="UW21" s="431">
        <f>WORKDAY(UW22,'NEO 5322121'!$A21,'[2]Holiday Schedule'!$B$2:$B$30)</f>
        <v>42318</v>
      </c>
      <c r="UX21" s="431">
        <f>WORKDAY(UX22,'NEO 5322121'!$A21,'[2]Holiday Schedule'!$B$2:$B$30)</f>
        <v>42318</v>
      </c>
      <c r="UY21" s="431">
        <f>WORKDAY(UY22,'NEO 5322121'!$A21,'[2]Holiday Schedule'!$B$2:$B$30)</f>
        <v>42318</v>
      </c>
      <c r="UZ21" s="431">
        <f>WORKDAY(UZ22,'NEO 5322121'!$A21,'[2]Holiday Schedule'!$B$2:$B$30)</f>
        <v>42318</v>
      </c>
      <c r="VA21" s="431">
        <f>WORKDAY(VA22,'NEO 5322121'!$A21,'[2]Holiday Schedule'!$B$2:$B$30)</f>
        <v>42320</v>
      </c>
      <c r="VB21" s="431">
        <f>WORKDAY(VB22,'NEO 5322121'!$A21,'[2]Holiday Schedule'!$B$2:$B$30)</f>
        <v>42320</v>
      </c>
      <c r="VC21" s="431">
        <f>WORKDAY(VC22,'NEO 5322121'!$A21,'[2]Holiday Schedule'!$B$2:$B$30)</f>
        <v>42320</v>
      </c>
      <c r="VD21" s="431">
        <f>WORKDAY(VD22,'NEO 5322121'!$A21,'[2]Holiday Schedule'!$B$2:$B$30)</f>
        <v>42320</v>
      </c>
      <c r="VE21" s="436"/>
      <c r="VF21" s="431">
        <f>WORKDAY(VF22,'NEO 5322121'!$A21,'[2]Holiday Schedule'!$B$2:$B$30)</f>
        <v>42320</v>
      </c>
      <c r="VG21" s="431">
        <f>WORKDAY(VG22,'NEO 5322121'!$A21,'[2]Holiday Schedule'!$B$2:$B$30)</f>
        <v>42320</v>
      </c>
      <c r="VH21" s="431">
        <f>WORKDAY(VH22,'NEO 5322121'!$A21,'[2]Holiday Schedule'!$B$2:$B$30)</f>
        <v>42320</v>
      </c>
      <c r="VI21" s="431">
        <f>WORKDAY(VI22,'NEO 5322121'!$A21,'[2]Holiday Schedule'!$B$2:$B$30)</f>
        <v>42320</v>
      </c>
      <c r="VJ21" s="431">
        <f>WORKDAY(VJ22,'NEO 5322121'!$A21,'[2]Holiday Schedule'!$B$2:$B$30)</f>
        <v>42320</v>
      </c>
      <c r="VK21" s="431">
        <f>WORKDAY(VK22,'NEO 5322121'!$A21,'[2]Holiday Schedule'!$B$2:$B$30)</f>
        <v>42320</v>
      </c>
      <c r="VL21" s="431">
        <f>WORKDAY(VL22,'NEO 5322121'!$A21,'[2]Holiday Schedule'!$B$2:$B$30)</f>
        <v>42320</v>
      </c>
      <c r="VM21" s="431">
        <f>WORKDAY(VM22,'NEO 5322121'!$A21,'[2]Holiday Schedule'!$B$2:$B$30)</f>
        <v>42320</v>
      </c>
      <c r="VN21" s="431">
        <f>WORKDAY(VN22,'NEO 5322121'!$A21,'[2]Holiday Schedule'!$B$2:$B$30)</f>
        <v>42320</v>
      </c>
      <c r="VO21" s="431">
        <f>WORKDAY(VO22,'NEO 5322121'!$A21,'[2]Holiday Schedule'!$B$2:$B$30)</f>
        <v>42320</v>
      </c>
      <c r="VP21" s="431">
        <f>WORKDAY(VP22,'NEO 5322121'!$A21,'[2]Holiday Schedule'!$B$2:$B$30)</f>
        <v>42320</v>
      </c>
      <c r="VQ21" s="431">
        <f>WORKDAY(VQ22,'NEO 5322121'!$A21,'[2]Holiday Schedule'!$B$2:$B$30)</f>
        <v>42320</v>
      </c>
      <c r="VR21" s="431">
        <f>WORKDAY(VR22,'NEO 5322121'!$A21,'[2]Holiday Schedule'!$B$2:$B$30)</f>
        <v>42320</v>
      </c>
      <c r="VS21" s="431">
        <f>WORKDAY(VS22,'NEO 5322121'!$A21,'[2]Holiday Schedule'!$B$2:$B$30)</f>
        <v>42320</v>
      </c>
      <c r="VT21" s="431">
        <f>WORKDAY(VT22,'NEO 5322121'!$A21,'[2]Holiday Schedule'!$B$2:$B$30)</f>
        <v>42320</v>
      </c>
      <c r="VU21" s="431">
        <f>WORKDAY(VU22,'NEO 5322121'!$A21,'[2]Holiday Schedule'!$B$2:$B$30)</f>
        <v>42320</v>
      </c>
      <c r="VV21" s="431">
        <f>WORKDAY(VV22,'NEO 5322121'!$A21,'[2]Holiday Schedule'!$B$2:$B$30)</f>
        <v>42320</v>
      </c>
      <c r="VW21" s="431">
        <f>WORKDAY(VW22,'NEO 5322121'!$A21,'[2]Holiday Schedule'!$B$2:$B$30)</f>
        <v>42320</v>
      </c>
      <c r="VX21" s="431">
        <f>WORKDAY(VX22,'NEO 5322121'!$A21,'[2]Holiday Schedule'!$B$2:$B$30)</f>
        <v>42320</v>
      </c>
      <c r="VY21" s="431">
        <f>WORKDAY(VY22,'NEO 5322121'!$A21,'[2]Holiday Schedule'!$B$2:$B$30)</f>
        <v>42320</v>
      </c>
      <c r="VZ21" s="431">
        <f>WORKDAY(VZ22,'NEO 5322121'!$A21,'[2]Holiday Schedule'!$B$2:$B$30)</f>
        <v>42320</v>
      </c>
      <c r="WA21" s="431">
        <f>WORKDAY(WA22,'NEO 5322121'!$A21,'[2]Holiday Schedule'!$B$2:$B$30)</f>
        <v>42320</v>
      </c>
      <c r="WB21" s="431">
        <f>WORKDAY(WB22,'NEO 5322121'!$A21,'[2]Holiday Schedule'!$B$2:$B$30)</f>
        <v>42320</v>
      </c>
      <c r="WC21" s="431">
        <f>WORKDAY(WC22,'NEO 5322121'!$A21,'[2]Holiday Schedule'!$B$2:$B$30)</f>
        <v>42320</v>
      </c>
      <c r="WD21" s="431">
        <f>WORKDAY(WD22,'NEO 5322121'!$A21,'[2]Holiday Schedule'!$B$2:$B$30)</f>
        <v>42320</v>
      </c>
      <c r="WE21" s="431">
        <f>WORKDAY(WE22,'NEO 5322121'!$A21,'[2]Holiday Schedule'!$B$2:$B$30)</f>
        <v>42320</v>
      </c>
      <c r="WF21" s="431">
        <f>WORKDAY(WF22,'NEO 5322121'!$A21,'[2]Holiday Schedule'!$B$2:$B$30)</f>
        <v>42320</v>
      </c>
      <c r="WG21" s="431">
        <f>WORKDAY(WG22,'NEO 5322121'!$A21,'[2]Holiday Schedule'!$B$2:$B$30)</f>
        <v>42320</v>
      </c>
      <c r="WH21" s="431">
        <f>WORKDAY(WH22,'NEO 5322121'!$A21,'[2]Holiday Schedule'!$B$2:$B$30)</f>
        <v>42320</v>
      </c>
      <c r="WI21" s="431">
        <f>WORKDAY(WI22,'NEO 5322121'!$A21,'[2]Holiday Schedule'!$B$2:$B$30)</f>
        <v>42320</v>
      </c>
      <c r="WJ21" s="436"/>
      <c r="WK21" s="431">
        <f>WORKDAY(WK22,'NEO 5322121'!$A21,'[2]Holiday Schedule'!$B$2:$B$30)</f>
        <v>42320</v>
      </c>
      <c r="WL21" s="431">
        <f>WORKDAY(WL22,'NEO 5322121'!$A21,'[2]Holiday Schedule'!$B$2:$B$30)</f>
        <v>42320</v>
      </c>
      <c r="WM21" s="431">
        <f>WORKDAY(WM22,'NEO 5322121'!$A21,'[2]Holiday Schedule'!$B$2:$B$30)</f>
        <v>42320</v>
      </c>
      <c r="WN21" s="431">
        <f>WORKDAY(WN22,'NEO 5322121'!$A21,'[2]Holiday Schedule'!$B$2:$B$30)</f>
        <v>42320</v>
      </c>
      <c r="WO21" s="431">
        <f>WORKDAY(WO22,'NEO 5322121'!$A21,'[2]Holiday Schedule'!$B$2:$B$30)</f>
        <v>42320</v>
      </c>
      <c r="WP21" s="431">
        <f>WORKDAY(WP22,'NEO 5322121'!$A21,'[2]Holiday Schedule'!$B$2:$B$30)</f>
        <v>42320</v>
      </c>
      <c r="WQ21" s="431">
        <f>WORKDAY(WQ22,'NEO 5322121'!$A21,'[2]Holiday Schedule'!$B$2:$B$30)</f>
        <v>42320</v>
      </c>
      <c r="WR21" s="431">
        <f>WORKDAY(WR22,'NEO 5322121'!$A21,'[2]Holiday Schedule'!$B$2:$B$30)</f>
        <v>42320</v>
      </c>
      <c r="WS21" s="431">
        <f>WORKDAY(WS22,'NEO 5322121'!$A21,'[2]Holiday Schedule'!$B$2:$B$30)</f>
        <v>42320</v>
      </c>
      <c r="WT21" s="431">
        <f>WORKDAY(WT22,'NEO 5322121'!$A21,'[2]Holiday Schedule'!$B$2:$B$30)</f>
        <v>42320</v>
      </c>
      <c r="WU21" s="431">
        <f>WORKDAY(WU22,'NEO 5322121'!$A21,'[2]Holiday Schedule'!$B$2:$B$30)</f>
        <v>42320</v>
      </c>
      <c r="WV21" s="431">
        <f>WORKDAY(WV22,'NEO 5322121'!$A21,'[2]Holiday Schedule'!$B$2:$B$30)</f>
        <v>42320</v>
      </c>
      <c r="WW21" s="431">
        <f>WORKDAY(WW22,'NEO 5322121'!$A21,'[2]Holiday Schedule'!$B$2:$B$30)</f>
        <v>42320</v>
      </c>
      <c r="WX21" s="431">
        <f>WORKDAY(WX22,'NEO 5322121'!$A21,'[2]Holiday Schedule'!$B$2:$B$30)</f>
        <v>42320</v>
      </c>
      <c r="WY21" s="431">
        <f>WORKDAY(WY22,'NEO 5322121'!$A21,'[2]Holiday Schedule'!$B$2:$B$30)</f>
        <v>42320</v>
      </c>
      <c r="WZ21" s="431">
        <f>WORKDAY(WZ22,'NEO 5322121'!$A21,'[2]Holiday Schedule'!$B$2:$B$30)</f>
        <v>42320</v>
      </c>
      <c r="XA21" s="431">
        <f>WORKDAY(XA22,'NEO 5322121'!$A21,'[2]Holiday Schedule'!$B$2:$B$30)</f>
        <v>42320</v>
      </c>
      <c r="XB21" s="431">
        <f>WORKDAY(XB22,'NEO 5322121'!$A21,'[2]Holiday Schedule'!$B$2:$B$30)</f>
        <v>42320</v>
      </c>
      <c r="XC21" s="431">
        <f>WORKDAY(XC22,'NEO 5322121'!$A21,'[2]Holiday Schedule'!$B$2:$B$30)</f>
        <v>42320</v>
      </c>
      <c r="XD21" s="431">
        <f>WORKDAY(XD22,'NEO 5322121'!$A21,'[2]Holiday Schedule'!$B$2:$B$30)</f>
        <v>42320</v>
      </c>
      <c r="XE21" s="431">
        <f>WORKDAY(XE22,'NEO 5322121'!$A21,'[2]Holiday Schedule'!$B$2:$B$30)</f>
        <v>42320</v>
      </c>
      <c r="XF21" s="431">
        <f>WORKDAY(XF22,'NEO 5322121'!$A21,'[2]Holiday Schedule'!$B$2:$B$30)</f>
        <v>42320</v>
      </c>
      <c r="XG21" s="431">
        <f>WORKDAY(XG22,'NEO 5322121'!$A21,'[2]Holiday Schedule'!$B$2:$B$30)</f>
        <v>42320</v>
      </c>
      <c r="XH21" s="431">
        <f>WORKDAY(XH22,'NEO 5322121'!$A21,'[2]Holiday Schedule'!$B$2:$B$30)</f>
        <v>42320</v>
      </c>
      <c r="XI21" s="431">
        <f>WORKDAY(XI22,'NEO 5322121'!$A21,'[2]Holiday Schedule'!$B$2:$B$30)</f>
        <v>42320</v>
      </c>
      <c r="XJ21" s="431">
        <f>WORKDAY(XJ22,'NEO 5322121'!$A21,'[2]Holiday Schedule'!$B$2:$B$30)</f>
        <v>42320</v>
      </c>
      <c r="XK21" s="431">
        <f>WORKDAY(XK22,'NEO 5322121'!$A21,'[2]Holiday Schedule'!$B$2:$B$30)</f>
        <v>42320</v>
      </c>
      <c r="XL21" s="431">
        <f>WORKDAY(XL22,'NEO 5322121'!$A21,'[2]Holiday Schedule'!$B$2:$B$30)</f>
        <v>42320</v>
      </c>
      <c r="XM21" s="431">
        <f>WORKDAY(XM22,'NEO 5322121'!$A21,'[2]Holiday Schedule'!$B$2:$B$30)</f>
        <v>42321</v>
      </c>
      <c r="XN21" s="431">
        <f>WORKDAY(XN22,'NEO 5322121'!$A21,'[2]Holiday Schedule'!$B$2:$B$30)</f>
        <v>42321</v>
      </c>
      <c r="XO21" s="436"/>
      <c r="XP21" s="431">
        <f>WORKDAY(XP22,'NEO 5322121'!$A21,'[2]Holiday Schedule'!$B$2:$B$30)</f>
        <v>42321</v>
      </c>
      <c r="XQ21" s="431">
        <f>WORKDAY(XQ22,'NEO 5322121'!$A21,'[2]Holiday Schedule'!$B$2:$B$30)</f>
        <v>42321</v>
      </c>
      <c r="XR21" s="431">
        <f>WORKDAY(XR22,'NEO 5322121'!$A21,'[2]Holiday Schedule'!$B$2:$B$30)</f>
        <v>42321</v>
      </c>
      <c r="XS21" s="431">
        <f>WORKDAY(XS22,'NEO 5322121'!$A21,'[2]Holiday Schedule'!$B$2:$B$30)</f>
        <v>42321</v>
      </c>
      <c r="XT21" s="431">
        <f>WORKDAY(XT22,'NEO 5322121'!$A21,'[2]Holiday Schedule'!$B$2:$B$30)</f>
        <v>42321</v>
      </c>
      <c r="XU21" s="431">
        <f>WORKDAY(XU22,'NEO 5322121'!$A21,'[2]Holiday Schedule'!$B$2:$B$30)</f>
        <v>42321</v>
      </c>
      <c r="XV21" s="431">
        <f>WORKDAY(XV22,'NEO 5322121'!$A21,'[2]Holiday Schedule'!$B$2:$B$30)</f>
        <v>42320</v>
      </c>
      <c r="XW21" s="431">
        <f>WORKDAY(XW22,'NEO 5322121'!$A21,'[2]Holiday Schedule'!$B$2:$B$30)</f>
        <v>42320</v>
      </c>
      <c r="XX21" s="431">
        <f>WORKDAY(XX22,'NEO 5322121'!$A21,'[2]Holiday Schedule'!$B$2:$B$30)</f>
        <v>42320</v>
      </c>
      <c r="XY21" s="431">
        <f>WORKDAY(XY22,'NEO 5322121'!$A21,'[2]Holiday Schedule'!$B$2:$B$30)</f>
        <v>42320</v>
      </c>
      <c r="XZ21" s="431">
        <f>WORKDAY(XZ22,'NEO 5322121'!$A21,'[2]Holiday Schedule'!$B$2:$B$30)</f>
        <v>42320</v>
      </c>
      <c r="YA21" s="431">
        <f>WORKDAY(YA22,'NEO 5322121'!$A21,'[2]Holiday Schedule'!$B$2:$B$30)</f>
        <v>42320</v>
      </c>
      <c r="YB21" s="431">
        <f>WORKDAY(YB22,'NEO 5322121'!$A21,'[2]Holiday Schedule'!$B$2:$B$30)</f>
        <v>42320</v>
      </c>
      <c r="YC21" s="431">
        <f>WORKDAY(YC22,'NEO 5322121'!$A21,'[2]Holiday Schedule'!$B$2:$B$30)</f>
        <v>42320</v>
      </c>
      <c r="YD21" s="431">
        <f>WORKDAY(YD22,'NEO 5322121'!$A21,'[2]Holiday Schedule'!$B$2:$B$30)</f>
        <v>42320</v>
      </c>
      <c r="YE21" s="431">
        <f>WORKDAY(YE22,'NEO 5322121'!$A21,'[2]Holiday Schedule'!$B$2:$B$30)</f>
        <v>42320</v>
      </c>
      <c r="YF21" s="431">
        <f>WORKDAY(YF22,'NEO 5322121'!$A21,'[2]Holiday Schedule'!$B$2:$B$30)</f>
        <v>42320</v>
      </c>
      <c r="YG21" s="431">
        <f>WORKDAY(YG22,'NEO 5322121'!$A21,'[2]Holiday Schedule'!$B$2:$B$30)</f>
        <v>42320</v>
      </c>
      <c r="YH21" s="431">
        <f>WORKDAY(YH22,'NEO 5322121'!$A21,'[2]Holiday Schedule'!$B$2:$B$30)</f>
        <v>42320</v>
      </c>
      <c r="YI21" s="431">
        <f>WORKDAY(YI22,'NEO 5322121'!$A21,'[2]Holiday Schedule'!$B$2:$B$30)</f>
        <v>42320</v>
      </c>
      <c r="YJ21" s="431">
        <f>WORKDAY(YJ22,'NEO 5322121'!$A21,'[2]Holiday Schedule'!$B$2:$B$30)</f>
        <v>42320</v>
      </c>
      <c r="YK21" s="431">
        <f>WORKDAY(YK22,'NEO 5322121'!$A21,'[2]Holiday Schedule'!$B$2:$B$30)</f>
        <v>42320</v>
      </c>
      <c r="YL21" s="431">
        <f>WORKDAY(YL22,'NEO 5322121'!$A21,'[2]Holiday Schedule'!$B$2:$B$30)</f>
        <v>42320</v>
      </c>
      <c r="YM21" s="431">
        <f>WORKDAY(YM22,'NEO 5322121'!$A21,'[2]Holiday Schedule'!$B$2:$B$30)</f>
        <v>42320</v>
      </c>
      <c r="YN21" s="431">
        <f>WORKDAY(YN22,'NEO 5322121'!$A21,'[2]Holiday Schedule'!$B$2:$B$30)</f>
        <v>42320</v>
      </c>
      <c r="YO21" s="431">
        <f>WORKDAY(YO22,'NEO 5322121'!$A21,'[2]Holiday Schedule'!$B$2:$B$30)</f>
        <v>42320</v>
      </c>
      <c r="YP21" s="431">
        <f>WORKDAY(YP22,'NEO 5322121'!$A21,'[2]Holiday Schedule'!$B$2:$B$30)</f>
        <v>42320</v>
      </c>
      <c r="YQ21" s="431">
        <f>WORKDAY(YQ22,'NEO 5322121'!$A21,'[2]Holiday Schedule'!$B$2:$B$30)</f>
        <v>42320</v>
      </c>
      <c r="YR21" s="431">
        <f>WORKDAY(YR22,'NEO 5322121'!$A21,'[2]Holiday Schedule'!$B$2:$B$30)</f>
        <v>42257</v>
      </c>
      <c r="YS21" s="431">
        <f>WORKDAY(YS22,'NEO 5322121'!$A21,'[2]Holiday Schedule'!$B$2:$B$30)</f>
        <v>42257</v>
      </c>
      <c r="YT21" s="436"/>
      <c r="YU21" s="431">
        <f>WORKDAY(YU22,'NEO 5322121'!$A21,'[2]Holiday Schedule'!$B$2:$B$30)</f>
        <v>42257</v>
      </c>
      <c r="YV21" s="431">
        <f>WORKDAY(YV22,'NEO 5322121'!$A21,'[2]Holiday Schedule'!$B$2:$B$30)</f>
        <v>42257</v>
      </c>
      <c r="YW21" s="431">
        <f>WORKDAY(YW22,'NEO 5322121'!$A21,'[2]Holiday Schedule'!$B$2:$B$30)</f>
        <v>42257</v>
      </c>
      <c r="YX21" s="431">
        <f>WORKDAY(YX22,'NEO 5322121'!$A21,'[2]Holiday Schedule'!$B$2:$B$30)</f>
        <v>42257</v>
      </c>
      <c r="YY21" s="431">
        <f>WORKDAY(YY22,'NEO 5322121'!$A21,'[2]Holiday Schedule'!$B$2:$B$30)</f>
        <v>42257</v>
      </c>
      <c r="YZ21" s="431">
        <f>WORKDAY(YZ22,'NEO 5322121'!$A21,'[2]Holiday Schedule'!$B$2:$B$30)</f>
        <v>42257</v>
      </c>
      <c r="ZA21" s="431">
        <f>WORKDAY(ZA22,'NEO 5322121'!$A21,'[2]Holiday Schedule'!$B$2:$B$30)</f>
        <v>42257</v>
      </c>
      <c r="ZB21" s="431">
        <f>WORKDAY(ZB22,'NEO 5322121'!$A21,'[2]Holiday Schedule'!$B$2:$B$30)</f>
        <v>42257</v>
      </c>
      <c r="ZC21" s="431">
        <f>WORKDAY(ZC22,'NEO 5322121'!$A21,'[2]Holiday Schedule'!$B$2:$B$30)</f>
        <v>42257</v>
      </c>
      <c r="ZD21" s="431">
        <f>WORKDAY(ZD22,'NEO 5322121'!$A21,'[2]Holiday Schedule'!$B$2:$B$30)</f>
        <v>42257</v>
      </c>
      <c r="ZE21" s="431">
        <f>WORKDAY(ZE22,'NEO 5322121'!$A21,'[2]Holiday Schedule'!$B$2:$B$30)</f>
        <v>42257</v>
      </c>
      <c r="ZF21" s="431">
        <f>WORKDAY(ZF22,'NEO 5322121'!$A21,'[2]Holiday Schedule'!$B$2:$B$30)</f>
        <v>42257</v>
      </c>
      <c r="ZG21" s="431">
        <f>WORKDAY(ZG22,'NEO 5322121'!$A21,'[2]Holiday Schedule'!$B$2:$B$30)</f>
        <v>42257</v>
      </c>
      <c r="ZH21" s="431">
        <f>WORKDAY(ZH22,'NEO 5322121'!$A21,'[2]Holiday Schedule'!$B$2:$B$30)</f>
        <v>42257</v>
      </c>
      <c r="ZI21" s="431">
        <f>WORKDAY(ZI22,'NEO 5322121'!$A21,'[2]Holiday Schedule'!$B$2:$B$30)</f>
        <v>42257</v>
      </c>
      <c r="ZJ21" s="431">
        <f>WORKDAY(ZJ22,'NEO 5322121'!$A21,'[2]Holiday Schedule'!$B$2:$B$30)</f>
        <v>42257</v>
      </c>
      <c r="ZK21" s="431">
        <f>WORKDAY(ZK22,'NEO 5322121'!$A21,'[2]Holiday Schedule'!$B$2:$B$30)</f>
        <v>42257</v>
      </c>
      <c r="ZL21" s="431">
        <f>WORKDAY(ZL22,'NEO 5322121'!$A21,'[2]Holiday Schedule'!$B$2:$B$30)</f>
        <v>42257</v>
      </c>
      <c r="ZM21" s="431">
        <f>WORKDAY(ZM22,'NEO 5322121'!$A21,'[2]Holiday Schedule'!$B$2:$B$30)</f>
        <v>42257</v>
      </c>
      <c r="ZN21" s="431">
        <f>WORKDAY(ZN22,'NEO 5322121'!$A21,'[2]Holiday Schedule'!$B$2:$B$30)</f>
        <v>42257</v>
      </c>
      <c r="ZO21" s="431">
        <f>WORKDAY(ZO22,'NEO 5322121'!$A21,'[2]Holiday Schedule'!$B$2:$B$30)</f>
        <v>42257</v>
      </c>
      <c r="ZP21" s="431">
        <f>WORKDAY(ZP22,'NEO 5322121'!$A21,'[2]Holiday Schedule'!$B$2:$B$30)</f>
        <v>42257</v>
      </c>
      <c r="ZQ21" s="431">
        <f>WORKDAY(ZQ22,'NEO 5322121'!$A21,'[2]Holiday Schedule'!$B$2:$B$30)</f>
        <v>42257</v>
      </c>
      <c r="ZR21" s="431">
        <f>WORKDAY(ZR22,'NEO 5322121'!$A21,'[2]Holiday Schedule'!$B$2:$B$30)</f>
        <v>42257</v>
      </c>
      <c r="ZS21" s="431">
        <f>WORKDAY(ZS22,'NEO 5322121'!$A21,'[2]Holiday Schedule'!$B$2:$B$30)</f>
        <v>42257</v>
      </c>
      <c r="ZT21" s="431">
        <f>WORKDAY(ZT22,'NEO 5322121'!$A21,'[2]Holiday Schedule'!$B$2:$B$30)</f>
        <v>42257</v>
      </c>
      <c r="ZU21" s="431">
        <f>WORKDAY(ZU22,'NEO 5322121'!$A21,'[2]Holiday Schedule'!$B$2:$B$30)</f>
        <v>42257</v>
      </c>
      <c r="ZV21" s="431">
        <f>WORKDAY(ZV22,'NEO 5322121'!$A21,'[2]Holiday Schedule'!$B$2:$B$30)</f>
        <v>42257</v>
      </c>
      <c r="ZW21" s="431">
        <f>WORKDAY(ZW22,'NEO 5322121'!$A21,'[2]Holiday Schedule'!$B$2:$B$30)</f>
        <v>42257</v>
      </c>
      <c r="ZX21" s="431">
        <f>WORKDAY(ZX22,'NEO 5322121'!$A21,'[2]Holiday Schedule'!$B$2:$B$30)</f>
        <v>42257</v>
      </c>
      <c r="ZY21" s="431">
        <f>WORKDAY(ZY22,'NEO 5322121'!$A21,'[2]Holiday Schedule'!$B$2:$B$30)</f>
        <v>42257</v>
      </c>
      <c r="ZZ21" s="431">
        <f>WORKDAY(ZZ22,'NEO 5322121'!$A21,'[2]Holiday Schedule'!$B$2:$B$30)</f>
        <v>42257</v>
      </c>
      <c r="AAA21" s="431">
        <f>WORKDAY(AAA22,'NEO 5322121'!$A21,'[2]Holiday Schedule'!$B$2:$B$30)</f>
        <v>42257</v>
      </c>
      <c r="AAB21" s="431">
        <f>WORKDAY(AAB22,'NEO 5322121'!$A21,'[2]Holiday Schedule'!$B$2:$B$30)</f>
        <v>42257</v>
      </c>
      <c r="AAC21" s="431">
        <f>WORKDAY(AAC22,'NEO 5322121'!$A21,'[2]Holiday Schedule'!$B$2:$B$30)</f>
        <v>42257</v>
      </c>
      <c r="AAD21" s="431">
        <f>WORKDAY(AAD22,'NEO 5322121'!$A21,'[2]Holiday Schedule'!$B$2:$B$30)</f>
        <v>42257</v>
      </c>
      <c r="AAE21" s="431">
        <f>WORKDAY(AAE22,'NEO 5322121'!$A21,'[2]Holiday Schedule'!$B$2:$B$30)</f>
        <v>42257</v>
      </c>
      <c r="AAF21" s="436"/>
      <c r="AAG21" s="431">
        <f>WORKDAY(AAG22,'NEO 5322121'!$A21,'[2]Holiday Schedule'!$B$2:$B$30)</f>
        <v>42257</v>
      </c>
      <c r="AAH21" s="431">
        <f>WORKDAY(AAH22,'NEO 5322121'!$A21,'[2]Holiday Schedule'!$B$2:$B$30)</f>
        <v>42257</v>
      </c>
      <c r="AAI21" s="431">
        <f>WORKDAY(AAI22,'NEO 5322121'!$A21,'[2]Holiday Schedule'!$B$2:$B$30)</f>
        <v>42257</v>
      </c>
      <c r="AAJ21" s="431">
        <f>WORKDAY(AAJ22,'NEO 5322121'!$A21,'[2]Holiday Schedule'!$B$2:$B$30)</f>
        <v>42257</v>
      </c>
      <c r="AAK21" s="431">
        <f>WORKDAY(AAK22,'NEO 5322121'!$A21,'[2]Holiday Schedule'!$B$2:$B$30)</f>
        <v>42257</v>
      </c>
      <c r="AAL21" s="431">
        <f>WORKDAY(AAL22,'NEO 5322121'!$A21,'[2]Holiday Schedule'!$B$2:$B$30)</f>
        <v>42257</v>
      </c>
      <c r="AAM21" s="431">
        <f>WORKDAY(AAM22,'NEO 5322121'!$A21,'[2]Holiday Schedule'!$B$2:$B$30)</f>
        <v>42257</v>
      </c>
      <c r="AAN21" s="431">
        <f>WORKDAY(AAN22,'NEO 5322121'!$A21,'[2]Holiday Schedule'!$B$2:$B$30)</f>
        <v>42257</v>
      </c>
      <c r="AAO21" s="431">
        <f>WORKDAY(AAO22,'NEO 5322121'!$A21,'[2]Holiday Schedule'!$B$2:$B$30)</f>
        <v>42257</v>
      </c>
      <c r="AAP21" s="431">
        <f>WORKDAY(AAP22,'NEO 5322121'!$A21,'[2]Holiday Schedule'!$B$2:$B$30)</f>
        <v>42257</v>
      </c>
      <c r="AAQ21" s="431">
        <f>WORKDAY(AAQ22,'NEO 5322121'!$A21,'[2]Holiday Schedule'!$B$2:$B$30)</f>
        <v>42257</v>
      </c>
      <c r="AAR21" s="431">
        <f>WORKDAY(AAR22,'NEO 5322121'!$A21,'[2]Holiday Schedule'!$B$2:$B$30)</f>
        <v>42257</v>
      </c>
      <c r="AAS21" s="431">
        <f>WORKDAY(AAS22,'NEO 5322121'!$A21,'[2]Holiday Schedule'!$B$2:$B$30)</f>
        <v>42257</v>
      </c>
      <c r="AAT21" s="431">
        <f>WORKDAY(AAT22,'NEO 5322121'!$A21,'[2]Holiday Schedule'!$B$2:$B$30)</f>
        <v>42257</v>
      </c>
      <c r="AAU21" s="431">
        <f>WORKDAY(AAU22,'NEO 5322121'!$A21,'[2]Holiday Schedule'!$B$2:$B$30)</f>
        <v>42257</v>
      </c>
      <c r="AAV21" s="431">
        <f>WORKDAY(AAV22,'NEO 5322121'!$A21,'[2]Holiday Schedule'!$B$2:$B$30)</f>
        <v>42257</v>
      </c>
      <c r="AAW21" s="431">
        <f>WORKDAY(AAW22,'NEO 5322121'!$A21,'[2]Holiday Schedule'!$B$2:$B$30)</f>
        <v>42257</v>
      </c>
      <c r="AAX21" s="431">
        <f>WORKDAY(AAX22,'NEO 5322121'!$A21,'[2]Holiday Schedule'!$B$2:$B$30)</f>
        <v>42257</v>
      </c>
      <c r="AAY21" s="431">
        <f>WORKDAY(AAY22,'NEO 5322121'!$A21,'[2]Holiday Schedule'!$B$2:$B$30)</f>
        <v>42257</v>
      </c>
      <c r="AAZ21" s="431">
        <f>WORKDAY(AAZ22,'NEO 5322121'!$A21,'[2]Holiday Schedule'!$B$2:$B$30)</f>
        <v>42257</v>
      </c>
      <c r="ABA21" s="431">
        <f>WORKDAY(ABA22,'NEO 5322121'!$A21,'[2]Holiday Schedule'!$B$2:$B$30)</f>
        <v>42257</v>
      </c>
      <c r="ABB21" s="431">
        <f>WORKDAY(ABB22,'NEO 5322121'!$A21,'[2]Holiday Schedule'!$B$2:$B$30)</f>
        <v>42257</v>
      </c>
      <c r="ABC21" s="431">
        <f>WORKDAY(ABC22,'NEO 5322121'!$A21,'[2]Holiday Schedule'!$B$2:$B$30)</f>
        <v>42257</v>
      </c>
      <c r="ABD21" s="431">
        <f>WORKDAY(ABD22,'NEO 5322121'!$A21,'[2]Holiday Schedule'!$B$2:$B$30)</f>
        <v>42257</v>
      </c>
      <c r="ABE21" s="431">
        <f>WORKDAY(ABE22,'NEO 5322121'!$A21,'[2]Holiday Schedule'!$B$2:$B$30)</f>
        <v>42257</v>
      </c>
      <c r="ABF21" s="431">
        <f>WORKDAY(ABF22,'NEO 5322121'!$A21,'[2]Holiday Schedule'!$B$2:$B$30)</f>
        <v>42257</v>
      </c>
      <c r="ABG21" s="431">
        <f>WORKDAY(ABG22,'NEO 5322121'!$A21,'[2]Holiday Schedule'!$B$2:$B$30)</f>
        <v>42257</v>
      </c>
      <c r="ABH21" s="431">
        <f>WORKDAY(ABH22,'NEO 5322121'!$A21,'[2]Holiday Schedule'!$B$2:$B$30)</f>
        <v>42257</v>
      </c>
      <c r="ABI21" s="431">
        <f>WORKDAY(ABI22,'NEO 5322121'!$A21,'[2]Holiday Schedule'!$B$2:$B$30)</f>
        <v>42257</v>
      </c>
      <c r="ABJ21" s="431">
        <f>WORKDAY(ABJ22,'NEO 5322121'!$A21,'[2]Holiday Schedule'!$B$2:$B$30)</f>
        <v>42257</v>
      </c>
      <c r="ABK21" s="431">
        <f>WORKDAY(ABK22,'NEO 5322121'!$A21,'[2]Holiday Schedule'!$B$2:$B$30)</f>
        <v>42257</v>
      </c>
      <c r="ABL21" s="431">
        <f>WORKDAY(ABL22,'NEO 5322121'!$A21,'[2]Holiday Schedule'!$B$2:$B$30)</f>
        <v>42257</v>
      </c>
      <c r="ABM21" s="431">
        <f>WORKDAY(ABM22,'NEO 5322121'!$A21,'[2]Holiday Schedule'!$B$2:$B$30)</f>
        <v>42257</v>
      </c>
      <c r="ABN21" s="431">
        <f>WORKDAY(ABN22,'NEO 5322121'!$A21,'[2]Holiday Schedule'!$B$2:$B$30)</f>
        <v>42257</v>
      </c>
      <c r="ABO21" s="431">
        <f>WORKDAY(ABO22,'NEO 5322121'!$A21,'[2]Holiday Schedule'!$B$2:$B$30)</f>
        <v>42257</v>
      </c>
      <c r="ABP21" s="431">
        <f>WORKDAY(ABP22,'NEO 5322121'!$A21,'[2]Holiday Schedule'!$B$2:$B$30)</f>
        <v>42257</v>
      </c>
      <c r="ABQ21" s="431">
        <f>WORKDAY(ABQ22,'NEO 5322121'!$A21,'[2]Holiday Schedule'!$B$2:$B$30)</f>
        <v>42257</v>
      </c>
      <c r="ABR21" s="431">
        <f>WORKDAY(ABR22,'NEO 5322121'!$A21,'[2]Holiday Schedule'!$B$2:$B$30)</f>
        <v>42257</v>
      </c>
      <c r="ABS21" s="431">
        <f>WORKDAY(ABS22,'NEO 5322121'!$A21,'[2]Holiday Schedule'!$B$2:$B$30)</f>
        <v>42257</v>
      </c>
      <c r="ABT21" s="431">
        <f>WORKDAY(ABT22,'NEO 5322121'!$A21,'[2]Holiday Schedule'!$B$2:$B$30)</f>
        <v>42257</v>
      </c>
      <c r="ABU21" s="431">
        <f>WORKDAY(ABU22,'NEO 5322121'!$A21,'[2]Holiday Schedule'!$B$2:$B$30)</f>
        <v>42257</v>
      </c>
      <c r="ABV21" s="431">
        <f>WORKDAY(ABV22,'NEO 5322121'!$A21,'[2]Holiday Schedule'!$B$2:$B$30)</f>
        <v>42257</v>
      </c>
      <c r="ABW21" s="431">
        <f>WORKDAY(ABW22,'NEO 5322121'!$A21,'[2]Holiday Schedule'!$B$2:$B$30)</f>
        <v>42257</v>
      </c>
      <c r="ABX21" s="431">
        <f>WORKDAY(ABX22,'NEO 5322121'!$A21,'[2]Holiday Schedule'!$B$2:$B$30)</f>
        <v>42257</v>
      </c>
      <c r="ABY21" s="431">
        <f>WORKDAY(ABY22,'NEO 5322121'!$A21,'[2]Holiday Schedule'!$B$2:$B$30)</f>
        <v>42257</v>
      </c>
      <c r="ABZ21" s="431">
        <f>WORKDAY(ABZ22,'NEO 5322121'!$A21,'[2]Holiday Schedule'!$B$2:$B$30)</f>
        <v>42257</v>
      </c>
      <c r="ACA21" s="431">
        <f>WORKDAY(ACA22,'NEO 5322121'!$A21,'[2]Holiday Schedule'!$B$2:$B$30)</f>
        <v>42257</v>
      </c>
    </row>
    <row r="22" spans="1:755" ht="11.25" customHeight="1">
      <c r="A22" s="481">
        <v>2</v>
      </c>
      <c r="B22" s="97" t="s">
        <v>5</v>
      </c>
      <c r="C22" s="437"/>
      <c r="D22" s="39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  <c r="V22" s="437"/>
      <c r="W22" s="437"/>
      <c r="X22" s="104"/>
      <c r="Y22" s="268"/>
      <c r="Z22" s="282"/>
      <c r="AA22" s="431"/>
      <c r="AB22" s="431"/>
      <c r="AC22" s="431"/>
      <c r="AD22" s="431"/>
      <c r="AE22" s="431"/>
      <c r="AF22" s="431"/>
      <c r="AG22" s="269"/>
      <c r="AH22" s="431"/>
      <c r="AI22" s="448"/>
      <c r="AJ22" s="431"/>
      <c r="AK22" s="431"/>
      <c r="AL22" s="431"/>
      <c r="AM22" s="431"/>
      <c r="AN22" s="431"/>
      <c r="AO22" s="283"/>
      <c r="AP22" s="431"/>
      <c r="AQ22" s="431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  <c r="BB22" s="431"/>
      <c r="BC22" s="431"/>
      <c r="BD22" s="431"/>
      <c r="BE22" s="431"/>
      <c r="BF22" s="431"/>
      <c r="BG22" s="431"/>
      <c r="BH22" s="431"/>
      <c r="BI22" s="431"/>
      <c r="BJ22" s="449"/>
      <c r="BK22" s="431"/>
      <c r="BL22" s="431"/>
      <c r="BM22" s="431"/>
      <c r="BN22" s="431"/>
      <c r="BO22" s="431"/>
      <c r="BP22" s="431"/>
      <c r="BQ22" s="431"/>
      <c r="BR22" s="431"/>
      <c r="BS22" s="431"/>
      <c r="BT22" s="431"/>
      <c r="BU22" s="431"/>
      <c r="BV22" s="431"/>
      <c r="BW22" s="431"/>
      <c r="BX22" s="431"/>
      <c r="BY22" s="431"/>
      <c r="BZ22" s="431"/>
      <c r="CA22" s="431"/>
      <c r="CB22" s="431"/>
      <c r="CC22" s="431"/>
      <c r="CD22" s="431"/>
      <c r="CE22" s="431"/>
      <c r="CF22" s="431"/>
      <c r="CG22" s="431"/>
      <c r="CH22" s="431"/>
      <c r="CI22" s="431"/>
      <c r="CJ22" s="431"/>
      <c r="CK22" s="431"/>
      <c r="CL22" s="431"/>
      <c r="CM22" s="431"/>
      <c r="CN22" s="431"/>
      <c r="CO22" s="431"/>
      <c r="CP22" s="431"/>
      <c r="CQ22" s="436"/>
      <c r="CR22" s="431"/>
      <c r="CS22" s="431"/>
      <c r="CT22" s="431"/>
      <c r="CU22" s="431"/>
      <c r="CV22" s="431"/>
      <c r="CW22" s="431"/>
      <c r="CX22" s="431"/>
      <c r="CY22" s="431"/>
      <c r="CZ22" s="431"/>
      <c r="DA22" s="431"/>
      <c r="DB22" s="438">
        <v>42263</v>
      </c>
      <c r="DC22" s="438">
        <v>42263</v>
      </c>
      <c r="DD22" s="438">
        <v>42263</v>
      </c>
      <c r="DE22" s="441">
        <v>42263</v>
      </c>
      <c r="DF22" s="438">
        <v>42263</v>
      </c>
      <c r="DG22" s="438">
        <v>42263</v>
      </c>
      <c r="DH22" s="438">
        <v>42263</v>
      </c>
      <c r="DI22" s="438">
        <v>42263</v>
      </c>
      <c r="DJ22" s="438">
        <v>42263</v>
      </c>
      <c r="DK22" s="438">
        <v>42263</v>
      </c>
      <c r="DL22" s="438">
        <v>42263</v>
      </c>
      <c r="DM22" s="438">
        <v>42263</v>
      </c>
      <c r="DN22" s="438">
        <v>42263</v>
      </c>
      <c r="DO22" s="438">
        <v>42263</v>
      </c>
      <c r="DP22" s="438">
        <v>42263</v>
      </c>
      <c r="DQ22" s="438">
        <v>42263</v>
      </c>
      <c r="DR22" s="438">
        <v>42263</v>
      </c>
      <c r="DS22" s="438"/>
      <c r="DT22" s="438"/>
      <c r="DU22" s="449"/>
      <c r="DV22" s="431"/>
      <c r="DW22" s="438"/>
      <c r="DX22" s="438">
        <v>42263</v>
      </c>
      <c r="DY22" s="438">
        <v>42268</v>
      </c>
      <c r="DZ22" s="438">
        <v>42268</v>
      </c>
      <c r="EA22" s="438">
        <v>42268</v>
      </c>
      <c r="EB22" s="438">
        <v>42268</v>
      </c>
      <c r="EC22" s="438">
        <v>42268</v>
      </c>
      <c r="ED22" s="441">
        <v>42268</v>
      </c>
      <c r="EE22" s="438">
        <v>42268</v>
      </c>
      <c r="EF22" s="438">
        <v>42268</v>
      </c>
      <c r="EG22" s="438">
        <v>42268</v>
      </c>
      <c r="EH22" s="438">
        <v>42268</v>
      </c>
      <c r="EI22" s="438">
        <v>42268</v>
      </c>
      <c r="EJ22" s="438">
        <v>42268</v>
      </c>
      <c r="EK22" s="438">
        <v>42272</v>
      </c>
      <c r="EL22" s="438">
        <v>42272</v>
      </c>
      <c r="EM22" s="438">
        <v>42272</v>
      </c>
      <c r="EN22" s="438">
        <v>42272</v>
      </c>
      <c r="EO22" s="438">
        <f>WORKDAY(EO23,$A22,'[2]Holiday Schedule'!$B$2:$B$30)</f>
        <v>42272</v>
      </c>
      <c r="EP22" s="438">
        <v>42272</v>
      </c>
      <c r="EQ22" s="438">
        <v>42272</v>
      </c>
      <c r="ER22" s="438">
        <v>42272</v>
      </c>
      <c r="ES22" s="438">
        <v>42272</v>
      </c>
      <c r="ET22" s="438">
        <v>42272</v>
      </c>
      <c r="EU22" s="438">
        <f>WORKDAY(EU23,$A22,'[2]Holiday Schedule'!$B$2:$B$30)</f>
        <v>42272</v>
      </c>
      <c r="EV22" s="438">
        <f>WORKDAY(EV23,$A22,'[2]Holiday Schedule'!$B$2:$B$30)</f>
        <v>42272</v>
      </c>
      <c r="EW22" s="438">
        <f>WORKDAY(EW23,$A22,'[2]Holiday Schedule'!$B$2:$B$30)</f>
        <v>42272</v>
      </c>
      <c r="EX22" s="438">
        <f>WORKDAY(EX23,$A22,'[2]Holiday Schedule'!$B$2:$B$30)</f>
        <v>42272</v>
      </c>
      <c r="EY22" s="438">
        <f>WORKDAY(EY23,$A22,'[2]Holiday Schedule'!$B$2:$B$30)</f>
        <v>42272</v>
      </c>
      <c r="EZ22" s="435"/>
      <c r="FA22" s="438">
        <f>WORKDAY(FA23,$A22,'[2]Holiday Schedule'!$B$2:$B$30)</f>
        <v>42272</v>
      </c>
      <c r="FB22" s="438">
        <f>WORKDAY(FB23,$A22,'[2]Holiday Schedule'!$B$2:$B$30)</f>
        <v>42272</v>
      </c>
      <c r="FC22" s="438">
        <f>WORKDAY(FC23,$A22,'[2]Holiday Schedule'!$B$2:$B$30)</f>
        <v>42272</v>
      </c>
      <c r="FD22" s="438">
        <f>WORKDAY(FD23,$A22,'[2]Holiday Schedule'!$B$2:$B$30)</f>
        <v>42272</v>
      </c>
      <c r="FE22" s="438">
        <f>WORKDAY(FE23,$A22,'[2]Holiday Schedule'!$B$2:$B$30)</f>
        <v>42272</v>
      </c>
      <c r="FF22" s="431">
        <f>WORKDAY(FF23,'NEO 5322121'!$A22,'[2]Holiday Schedule'!$B$2:$B$30)</f>
        <v>42276</v>
      </c>
      <c r="FG22" s="431">
        <f>WORKDAY(FG23,'NEO 5322121'!$A22,'[2]Holiday Schedule'!$B$2:$B$30)</f>
        <v>42276</v>
      </c>
      <c r="FH22" s="431">
        <f>WORKDAY(FH23,'NEO 5322121'!$A22,'[2]Holiday Schedule'!$B$2:$B$30)</f>
        <v>42276</v>
      </c>
      <c r="FI22" s="431">
        <f>WORKDAY(FI23,'NEO 5322121'!$A22,'[2]Holiday Schedule'!$B$2:$B$30)</f>
        <v>42276</v>
      </c>
      <c r="FJ22" s="431">
        <f>WORKDAY(FJ23,'NEO 5322121'!$A22,'[2]Holiday Schedule'!$B$2:$B$30)</f>
        <v>42276</v>
      </c>
      <c r="FK22" s="431">
        <f>WORKDAY(FK23,'NEO 5322121'!$A22,'[2]Holiday Schedule'!$B$2:$B$30)</f>
        <v>42276</v>
      </c>
      <c r="FL22" s="431">
        <f>WORKDAY(FL23,'NEO 5322121'!$A22,'[2]Holiday Schedule'!$B$2:$B$30)</f>
        <v>42276</v>
      </c>
      <c r="FM22" s="431">
        <f>WORKDAY(FM23,'NEO 5322121'!$A22,'[2]Holiday Schedule'!$B$2:$B$30)</f>
        <v>42276</v>
      </c>
      <c r="FN22" s="431">
        <f>WORKDAY(FN23,'NEO 5322121'!$A22,'[2]Holiday Schedule'!$B$2:$B$30)</f>
        <v>42276</v>
      </c>
      <c r="FO22" s="431">
        <f>WORKDAY(FO23,'NEO 5322121'!$A22,'[2]Holiday Schedule'!$B$2:$B$30)</f>
        <v>42276</v>
      </c>
      <c r="FP22" s="431">
        <f>WORKDAY(FP23,'NEO 5322121'!$A22,'[2]Holiday Schedule'!$B$2:$B$30)</f>
        <v>42276</v>
      </c>
      <c r="FQ22" s="431">
        <f>WORKDAY(FQ23,'NEO 5322121'!$A22,'[2]Holiday Schedule'!$B$2:$B$30)</f>
        <v>42276</v>
      </c>
      <c r="FR22" s="431">
        <f>WORKDAY(FR23,'NEO 5322121'!$A22,'[2]Holiday Schedule'!$B$2:$B$30)</f>
        <v>42276</v>
      </c>
      <c r="FS22" s="431">
        <f>WORKDAY(FS23,'NEO 5322121'!$A22,'[2]Holiday Schedule'!$B$2:$B$30)</f>
        <v>42276</v>
      </c>
      <c r="FT22" s="431">
        <f>WORKDAY(FT23,'NEO 5322121'!$A22,'[2]Holiday Schedule'!$B$2:$B$30)</f>
        <v>42276</v>
      </c>
      <c r="FU22" s="431">
        <f>WORKDAY(FU23,'NEO 5322121'!$A22,'[2]Holiday Schedule'!$B$2:$B$30)</f>
        <v>42276</v>
      </c>
      <c r="FV22" s="431">
        <f>WORKDAY(FV23,'NEO 5322121'!$A22,'[2]Holiday Schedule'!$B$2:$B$30)</f>
        <v>42276</v>
      </c>
      <c r="FW22" s="431">
        <f>WORKDAY(FW23,'NEO 5322121'!$A22,'[2]Holiday Schedule'!$B$2:$B$30)</f>
        <v>42276</v>
      </c>
      <c r="FX22" s="431">
        <f>WORKDAY(FX23,'NEO 5322121'!$A22,'[2]Holiday Schedule'!$B$2:$B$30)</f>
        <v>42276</v>
      </c>
      <c r="FY22" s="431">
        <f>WORKDAY(FY23,'NEO 5322121'!$A22,'[2]Holiday Schedule'!$B$2:$B$30)</f>
        <v>42276</v>
      </c>
      <c r="FZ22" s="431">
        <f>WORKDAY(FZ23,'NEO 5322121'!$A22,'[2]Holiday Schedule'!$B$2:$B$30)</f>
        <v>42276</v>
      </c>
      <c r="GA22" s="441">
        <f>WORKDAY(GA23,'NEO 5322121'!$A22,'[2]Holiday Schedule'!$B$2:$B$30)</f>
        <v>42276</v>
      </c>
      <c r="GB22" s="431">
        <f>WORKDAY(GB23,'NEO 5322121'!$A22,'[2]Holiday Schedule'!$B$2:$B$30)</f>
        <v>42276</v>
      </c>
      <c r="GC22" s="431">
        <f>WORKDAY(GC23,'NEO 5322121'!$A22,'[2]Holiday Schedule'!$B$2:$B$30)</f>
        <v>42276</v>
      </c>
      <c r="GD22" s="431">
        <f>WORKDAY(GD23,'NEO 5322121'!$A22,'[2]Holiday Schedule'!$B$2:$B$30)</f>
        <v>42277</v>
      </c>
      <c r="GE22" s="431">
        <f>WORKDAY(GE23,'NEO 5322121'!$A22,'[2]Holiday Schedule'!$B$2:$B$30)</f>
        <v>42277</v>
      </c>
      <c r="GF22" s="431">
        <f>WORKDAY(GF23,'NEO 5322121'!$A22,'[2]Holiday Schedule'!$B$2:$B$30)</f>
        <v>42277</v>
      </c>
      <c r="GG22" s="431">
        <f>WORKDAY(GG23,'NEO 5322121'!$A22,'[2]Holiday Schedule'!$B$2:$B$30)</f>
        <v>42277</v>
      </c>
      <c r="GH22" s="431">
        <f>WORKDAY(GH23,'NEO 5322121'!$A22,'[2]Holiday Schedule'!$B$2:$B$30)</f>
        <v>42277</v>
      </c>
      <c r="GI22" s="431">
        <f>WORKDAY(GI23,'NEO 5322121'!$A22,'[2]Holiday Schedule'!$B$2:$B$30)</f>
        <v>42277</v>
      </c>
      <c r="GJ22" s="431">
        <f>WORKDAY(GJ23,'NEO 5322121'!$A22,'[2]Holiday Schedule'!$B$2:$B$30)</f>
        <v>42277</v>
      </c>
      <c r="GK22" s="431">
        <f>WORKDAY(GK23,'NEO 5322121'!$A22,'[2]Holiday Schedule'!$B$2:$B$30)</f>
        <v>42277</v>
      </c>
      <c r="GL22" s="431">
        <f>WORKDAY(GL23,'NEO 5322121'!$A22,'[2]Holiday Schedule'!$B$2:$B$30)</f>
        <v>42277</v>
      </c>
      <c r="GM22" s="431">
        <f>WORKDAY(GM23,'NEO 5322121'!$A22,'[2]Holiday Schedule'!$B$2:$B$30)</f>
        <v>42277</v>
      </c>
      <c r="GN22" s="431">
        <f>WORKDAY(GN23,'NEO 5322121'!$A22,'[2]Holiday Schedule'!$B$2:$B$30)</f>
        <v>42277</v>
      </c>
      <c r="GO22" s="431">
        <f>WORKDAY(GO23,'NEO 5322121'!$A22,'[2]Holiday Schedule'!$B$2:$B$30)</f>
        <v>42277</v>
      </c>
      <c r="GP22" s="431">
        <f>WORKDAY(GP23,'NEO 5322121'!$A22,'[2]Holiday Schedule'!$B$2:$B$30)</f>
        <v>42277</v>
      </c>
      <c r="GQ22" s="431">
        <f>WORKDAY(GQ23,'NEO 5322121'!$A22,'[2]Holiday Schedule'!$B$2:$B$30)</f>
        <v>42277</v>
      </c>
      <c r="GR22" s="431">
        <f>WORKDAY(GR23,'NEO 5322121'!$A22,'[2]Holiday Schedule'!$B$2:$B$30)</f>
        <v>42277</v>
      </c>
      <c r="GS22" s="431">
        <f>WORKDAY(GS23,'NEO 5322121'!$A22,'[2]Holiday Schedule'!$B$2:$B$30)</f>
        <v>42277</v>
      </c>
      <c r="GT22" s="431">
        <f>WORKDAY(GT23,'NEO 5322121'!$A22,'[2]Holiday Schedule'!$B$2:$B$30)</f>
        <v>42277</v>
      </c>
      <c r="GU22" s="431">
        <f>WORKDAY(GU23,'NEO 5322121'!$A22,'[2]Holiday Schedule'!$B$2:$B$30)</f>
        <v>42284</v>
      </c>
      <c r="GV22" s="431">
        <f>WORKDAY(GV23,'NEO 5322121'!$A22,'[2]Holiday Schedule'!$B$2:$B$30)</f>
        <v>42284</v>
      </c>
      <c r="GW22" s="434"/>
      <c r="GX22" s="431">
        <f>WORKDAY(GX23,'NEO 5322121'!$A22,'[2]Holiday Schedule'!$B$2:$B$30)</f>
        <v>42284</v>
      </c>
      <c r="GY22" s="431">
        <f>WORKDAY(GY23,'NEO 5322121'!$A22,'[2]Holiday Schedule'!$B$2:$B$30)</f>
        <v>42284</v>
      </c>
      <c r="GZ22" s="431">
        <f>WORKDAY(GZ23,'NEO 5322121'!$A22,'[2]Holiday Schedule'!$B$2:$B$30)</f>
        <v>42284</v>
      </c>
      <c r="HA22" s="431">
        <f>WORKDAY(HA23,'NEO 5322121'!$A22,'[2]Holiday Schedule'!$B$2:$B$30)</f>
        <v>42284</v>
      </c>
      <c r="HB22" s="431">
        <f>WORKDAY(HB23,'NEO 5322121'!$A22,'[2]Holiday Schedule'!$B$2:$B$30)</f>
        <v>42284</v>
      </c>
      <c r="HC22" s="431">
        <f>WORKDAY(HC23,'NEO 5322121'!$A22,'[2]Holiday Schedule'!$B$2:$B$30)</f>
        <v>42284</v>
      </c>
      <c r="HD22" s="431">
        <f>WORKDAY(HD23,'NEO 5322121'!$A22,'[2]Holiday Schedule'!$B$2:$B$30)</f>
        <v>42284</v>
      </c>
      <c r="HE22" s="431">
        <f>WORKDAY(HE23,'NEO 5322121'!$A22,'[2]Holiday Schedule'!$B$2:$B$30)</f>
        <v>42284</v>
      </c>
      <c r="HF22" s="431">
        <f>WORKDAY(HF23,'NEO 5322121'!$A22,'[2]Holiday Schedule'!$B$2:$B$30)</f>
        <v>42284</v>
      </c>
      <c r="HG22" s="431">
        <f>WORKDAY(HG23,'NEO 5322121'!$A22,'[2]Holiday Schedule'!$B$2:$B$30)</f>
        <v>42284</v>
      </c>
      <c r="HH22" s="431">
        <f>WORKDAY(HH23,'NEO 5322121'!$A22,'[2]Holiday Schedule'!$B$2:$B$30)</f>
        <v>42284</v>
      </c>
      <c r="HI22" s="431">
        <f>WORKDAY(HI23,'NEO 5322121'!$A22,'[2]Holiday Schedule'!$B$2:$B$30)</f>
        <v>42284</v>
      </c>
      <c r="HJ22" s="431">
        <f>WORKDAY(HJ23,'NEO 5322121'!$A22,'[2]Holiday Schedule'!$B$2:$B$30)</f>
        <v>42277</v>
      </c>
      <c r="HK22" s="431">
        <f>WORKDAY(HK23,'NEO 5322121'!$A22,'[2]Holiday Schedule'!$B$2:$B$30)</f>
        <v>42284</v>
      </c>
      <c r="HL22" s="431">
        <f>WORKDAY(HL23,'NEO 5322121'!$A22,'[2]Holiday Schedule'!$B$2:$B$30)</f>
        <v>42284</v>
      </c>
      <c r="HM22" s="431">
        <f>WORKDAY(HM23,'NEO 5322121'!$A22,'[2]Holiday Schedule'!$B$2:$B$30)</f>
        <v>42284</v>
      </c>
      <c r="HN22" s="431">
        <f>WORKDAY(HN23,'NEO 5322121'!$A22,'[2]Holiday Schedule'!$B$2:$B$30)</f>
        <v>42286</v>
      </c>
      <c r="HO22" s="431">
        <f>WORKDAY(HO23,'NEO 5322121'!$A22,'[2]Holiday Schedule'!$B$2:$B$30)</f>
        <v>42286</v>
      </c>
      <c r="HP22" s="431">
        <f>WORKDAY(HP23,'NEO 5322121'!$A22,'[2]Holiday Schedule'!$B$2:$B$30)</f>
        <v>42286</v>
      </c>
      <c r="HQ22" s="431">
        <f>WORKDAY(HQ23,'NEO 5322121'!$A22,'[2]Holiday Schedule'!$B$2:$B$30)</f>
        <v>42286</v>
      </c>
      <c r="HR22" s="431">
        <f>WORKDAY(HR23,'NEO 5322121'!$A22,'[2]Holiday Schedule'!$B$2:$B$30)</f>
        <v>42286</v>
      </c>
      <c r="HS22" s="431">
        <f>WORKDAY(HS23,'NEO 5322121'!$A22,'[2]Holiday Schedule'!$B$2:$B$30)</f>
        <v>42286</v>
      </c>
      <c r="HT22" s="431">
        <f>WORKDAY(HT23,'NEO 5322121'!$A22,'[2]Holiday Schedule'!$B$2:$B$30)</f>
        <v>42285</v>
      </c>
      <c r="HU22" s="431">
        <f>WORKDAY(HU23,'NEO 5322121'!$A22,'[2]Holiday Schedule'!$B$2:$B$30)</f>
        <v>42286</v>
      </c>
      <c r="HV22" s="431">
        <f>WORKDAY(HV23,'NEO 5322121'!$A22,'[2]Holiday Schedule'!$B$2:$B$30)</f>
        <v>42286</v>
      </c>
      <c r="HW22" s="431">
        <f>WORKDAY(HW23,'NEO 5322121'!$A22,'[2]Holiday Schedule'!$B$2:$B$30)</f>
        <v>42286</v>
      </c>
      <c r="HX22" s="431">
        <f>WORKDAY(HX23,'NEO 5322121'!$A22,'[2]Holiday Schedule'!$B$2:$B$30)</f>
        <v>42286</v>
      </c>
      <c r="HY22" s="431">
        <f>WORKDAY(HY23,'NEO 5322121'!$A22,'[2]Holiday Schedule'!$B$2:$B$30)</f>
        <v>42285</v>
      </c>
      <c r="HZ22" s="431">
        <f>WORKDAY(HZ23,'NEO 5322121'!$A22,'[2]Holiday Schedule'!$B$2:$B$30)</f>
        <v>42285</v>
      </c>
      <c r="IA22" s="431">
        <f>WORKDAY(IA23,'NEO 5322121'!$A22,'[2]Holiday Schedule'!$B$2:$B$30)</f>
        <v>42285</v>
      </c>
      <c r="IB22" s="436"/>
      <c r="IC22" s="431">
        <f>WORKDAY(IC23,'NEO 5322121'!$A22,'[2]Holiday Schedule'!$B$2:$B$30)</f>
        <v>42285</v>
      </c>
      <c r="ID22" s="431">
        <f>WORKDAY(ID23,'NEO 5322121'!$A22,'[2]Holiday Schedule'!$B$2:$B$30)</f>
        <v>42285</v>
      </c>
      <c r="IE22" s="431">
        <f>WORKDAY(IE23,'NEO 5322121'!$A22,'[2]Holiday Schedule'!$B$2:$B$30)</f>
        <v>42286</v>
      </c>
      <c r="IF22" s="431">
        <f>WORKDAY(IF23,'NEO 5322121'!$A22,'[2]Holiday Schedule'!$B$2:$B$30)</f>
        <v>42285</v>
      </c>
      <c r="IG22" s="431">
        <f>WORKDAY(IG23,'NEO 5322121'!$A22,'[2]Holiday Schedule'!$B$2:$B$30)</f>
        <v>42285</v>
      </c>
      <c r="IH22" s="431">
        <f>WORKDAY(IH23,'NEO 5322121'!$A22,'[2]Holiday Schedule'!$B$2:$B$30)</f>
        <v>42289</v>
      </c>
      <c r="II22" s="431">
        <f>WORKDAY(II23,'NEO 5322121'!$A22,'[2]Holiday Schedule'!$B$2:$B$30)</f>
        <v>42289</v>
      </c>
      <c r="IJ22" s="431">
        <f>WORKDAY(IJ23,'NEO 5322121'!$A22,'[2]Holiday Schedule'!$B$2:$B$30)</f>
        <v>42289</v>
      </c>
      <c r="IK22" s="431">
        <f>WORKDAY(IK23,'NEO 5322121'!$A22,'[2]Holiday Schedule'!$B$2:$B$30)</f>
        <v>42289</v>
      </c>
      <c r="IL22" s="431">
        <f>WORKDAY(IL23,'NEO 5322121'!$A22,'[2]Holiday Schedule'!$B$2:$B$30)</f>
        <v>42289</v>
      </c>
      <c r="IM22" s="431">
        <f>WORKDAY(IM23,'NEO 5322121'!$A22,'[2]Holiday Schedule'!$B$2:$B$30)</f>
        <v>42289</v>
      </c>
      <c r="IN22" s="431">
        <f>WORKDAY(IN23,'NEO 5322121'!$A22,'[2]Holiday Schedule'!$B$2:$B$30)</f>
        <v>42289</v>
      </c>
      <c r="IO22" s="431">
        <f>WORKDAY(IO23,'NEO 5322121'!$A22,'[2]Holiday Schedule'!$B$2:$B$30)</f>
        <v>42289</v>
      </c>
      <c r="IP22" s="431">
        <f>WORKDAY(IP23,'NEO 5322121'!$A22,'[2]Holiday Schedule'!$B$2:$B$30)</f>
        <v>42289</v>
      </c>
      <c r="IQ22" s="431">
        <f>WORKDAY(IQ23,'NEO 5322121'!$A22,'[2]Holiday Schedule'!$B$2:$B$30)</f>
        <v>42292</v>
      </c>
      <c r="IR22" s="431">
        <f>WORKDAY(IR23,'NEO 5322121'!$A22,'[2]Holiday Schedule'!$B$2:$B$30)</f>
        <v>42292</v>
      </c>
      <c r="IS22" s="431">
        <f>WORKDAY(IS23,'NEO 5322121'!$A22,'[2]Holiday Schedule'!$B$2:$B$30)</f>
        <v>42292</v>
      </c>
      <c r="IT22" s="431">
        <f>WORKDAY(IT23,'NEO 5322121'!$A22,'[2]Holiday Schedule'!$B$2:$B$30)</f>
        <v>42292</v>
      </c>
      <c r="IU22" s="431">
        <f>WORKDAY(IU23,'NEO 5322121'!$A22,'[2]Holiday Schedule'!$B$2:$B$30)</f>
        <v>42292</v>
      </c>
      <c r="IV22" s="431">
        <f>WORKDAY(IV23,'NEO 5322121'!$A22,'[2]Holiday Schedule'!$B$2:$B$30)</f>
        <v>42292</v>
      </c>
      <c r="IW22" s="431">
        <f>WORKDAY(IW23,'NEO 5322121'!$A22,'[2]Holiday Schedule'!$B$2:$B$30)</f>
        <v>42292</v>
      </c>
      <c r="IX22" s="431">
        <f>WORKDAY(IX23,'NEO 5322121'!$A22,'[2]Holiday Schedule'!$B$2:$B$30)</f>
        <v>42292</v>
      </c>
      <c r="IY22" s="431">
        <f>WORKDAY(IY23,'NEO 5322121'!$A22,'[2]Holiday Schedule'!$B$2:$B$30)</f>
        <v>42292</v>
      </c>
      <c r="IZ22" s="431">
        <f>WORKDAY(IZ23,'NEO 5322121'!$A22,'[2]Holiday Schedule'!$B$2:$B$30)</f>
        <v>42292</v>
      </c>
      <c r="JA22" s="431">
        <f>WORKDAY(JA23,'NEO 5322121'!$A22,'[2]Holiday Schedule'!$B$2:$B$30)</f>
        <v>42292</v>
      </c>
      <c r="JB22" s="431">
        <f>WORKDAY(JB23,'NEO 5322121'!$A22,'[2]Holiday Schedule'!$B$2:$B$30)</f>
        <v>42292</v>
      </c>
      <c r="JC22" s="431">
        <f>WORKDAY(JC23,'NEO 5322121'!$A22,'[2]Holiday Schedule'!$B$2:$B$30)</f>
        <v>42292</v>
      </c>
      <c r="JD22" s="431">
        <f>WORKDAY(JD23,'NEO 5322121'!$A22,'[2]Holiday Schedule'!$B$2:$B$30)</f>
        <v>42292</v>
      </c>
      <c r="JE22" s="431">
        <f>WORKDAY(JE23,'NEO 5322121'!$A22,'[2]Holiday Schedule'!$B$2:$B$30)</f>
        <v>42292</v>
      </c>
      <c r="JF22" s="431">
        <f>WORKDAY(JF23,'NEO 5322121'!$A22,'[2]Holiday Schedule'!$B$2:$B$30)</f>
        <v>42292</v>
      </c>
      <c r="JG22" s="436"/>
      <c r="JH22" s="431">
        <f>WORKDAY(JH23,'NEO 5322121'!$A22,'[2]Holiday Schedule'!$B$2:$B$30)</f>
        <v>42292</v>
      </c>
      <c r="JI22" s="431">
        <f>WORKDAY(JI23,'NEO 5322121'!$A22,'[2]Holiday Schedule'!$B$2:$B$30)</f>
        <v>42292</v>
      </c>
      <c r="JJ22" s="431">
        <f>WORKDAY(JJ23,'NEO 5322121'!$A22,'[2]Holiday Schedule'!$B$2:$B$30)</f>
        <v>42293</v>
      </c>
      <c r="JK22" s="431">
        <f>WORKDAY(JK23,'NEO 5322121'!$A22,'[2]Holiday Schedule'!$B$2:$B$30)</f>
        <v>42290</v>
      </c>
      <c r="JL22" s="431">
        <f>WORKDAY(JL23,'NEO 5322121'!$A22,'[2]Holiday Schedule'!$B$2:$B$30)</f>
        <v>42289</v>
      </c>
      <c r="JM22" s="431">
        <f>WORKDAY(JM23,'NEO 5322121'!$A22,'[2]Holiday Schedule'!$B$2:$B$30)</f>
        <v>42290</v>
      </c>
      <c r="JN22" s="431">
        <f>WORKDAY(JN23,'NEO 5322121'!$A22,'[2]Holiday Schedule'!$B$2:$B$30)</f>
        <v>42290</v>
      </c>
      <c r="JO22" s="431">
        <f>WORKDAY(JO23,'NEO 5322121'!$A22,'[2]Holiday Schedule'!$B$2:$B$30)</f>
        <v>42290</v>
      </c>
      <c r="JP22" s="431">
        <f>WORKDAY(JP23,'NEO 5322121'!$A22,'[2]Holiday Schedule'!$B$2:$B$30)</f>
        <v>42290</v>
      </c>
      <c r="JQ22" s="431">
        <f>WORKDAY(JQ23,'NEO 5322121'!$A22,'[2]Holiday Schedule'!$B$2:$B$30)</f>
        <v>42290</v>
      </c>
      <c r="JR22" s="431">
        <f>WORKDAY(JR23,'NEO 5322121'!$A22,'[2]Holiday Schedule'!$B$2:$B$30)</f>
        <v>42291</v>
      </c>
      <c r="JS22" s="431">
        <f>WORKDAY(JS23,'NEO 5322121'!$A22,'[2]Holiday Schedule'!$B$2:$B$30)</f>
        <v>42291</v>
      </c>
      <c r="JT22" s="431">
        <f>WORKDAY(JT23,'NEO 5322121'!$A22,'[2]Holiday Schedule'!$B$2:$B$30)</f>
        <v>42291</v>
      </c>
      <c r="JU22" s="431">
        <f>WORKDAY(JU23,'NEO 5322121'!$A22,'[2]Holiday Schedule'!$B$2:$B$30)</f>
        <v>42296</v>
      </c>
      <c r="JV22" s="431">
        <f>WORKDAY(JV23,'NEO 5322121'!$A22,'[2]Holiday Schedule'!$B$2:$B$30)</f>
        <v>42291</v>
      </c>
      <c r="JW22" s="431">
        <f>WORKDAY(JW23,'NEO 5322121'!$A22,'[2]Holiday Schedule'!$B$2:$B$30)</f>
        <v>42293</v>
      </c>
      <c r="JX22" s="431">
        <f>WORKDAY(JX23,'NEO 5322121'!$A22,'[2]Holiday Schedule'!$B$2:$B$30)</f>
        <v>42293</v>
      </c>
      <c r="JY22" s="431">
        <f>WORKDAY(JY23,'NEO 5322121'!$A22,'[2]Holiday Schedule'!$B$2:$B$30)</f>
        <v>42293</v>
      </c>
      <c r="JZ22" s="431">
        <f>WORKDAY(JZ23,'NEO 5322121'!$A22,'[2]Holiday Schedule'!$B$2:$B$30)</f>
        <v>42293</v>
      </c>
      <c r="KA22" s="431">
        <f>WORKDAY(KA23,'NEO 5322121'!$A22,'[2]Holiday Schedule'!$B$2:$B$30)</f>
        <v>42293</v>
      </c>
      <c r="KB22" s="431">
        <f>WORKDAY(KB23,'NEO 5322121'!$A22,'[2]Holiday Schedule'!$B$2:$B$30)</f>
        <v>42293</v>
      </c>
      <c r="KC22" s="431">
        <f>WORKDAY(KC23,'NEO 5322121'!$A22,'[2]Holiday Schedule'!$B$2:$B$30)</f>
        <v>42293</v>
      </c>
      <c r="KD22" s="431">
        <f>WORKDAY(KD23,'NEO 5322121'!$A22,'[2]Holiday Schedule'!$B$2:$B$30)</f>
        <v>42293</v>
      </c>
      <c r="KE22" s="431">
        <f>WORKDAY(KE23,'NEO 5322121'!$A22,'[2]Holiday Schedule'!$B$2:$B$30)</f>
        <v>42293</v>
      </c>
      <c r="KF22" s="431">
        <f>WORKDAY(KF23,'NEO 5322121'!$A22,'[2]Holiday Schedule'!$B$2:$B$30)</f>
        <v>42293</v>
      </c>
      <c r="KG22" s="431">
        <f>WORKDAY(KG23,'NEO 5322121'!$A22,'[2]Holiday Schedule'!$B$2:$B$30)</f>
        <v>42293</v>
      </c>
      <c r="KH22" s="431">
        <f>WORKDAY(KH23,'NEO 5322121'!$A22,'[2]Holiday Schedule'!$B$2:$B$30)</f>
        <v>42297</v>
      </c>
      <c r="KI22" s="431">
        <f>WORKDAY(KI23,'NEO 5322121'!$A22,'[2]Holiday Schedule'!$B$2:$B$30)</f>
        <v>42300</v>
      </c>
      <c r="KJ22" s="431">
        <f>WORKDAY(KJ23,'NEO 5322121'!$A22,'[2]Holiday Schedule'!$B$2:$B$30)</f>
        <v>42300</v>
      </c>
      <c r="KK22" s="431">
        <f>WORKDAY(KK23,'NEO 5322121'!$A22,'[2]Holiday Schedule'!$B$2:$B$30)</f>
        <v>42300</v>
      </c>
      <c r="KL22" s="436"/>
      <c r="KM22" s="431">
        <f>WORKDAY(KM23,'NEO 5322121'!$A22,'[2]Holiday Schedule'!$B$2:$B$30)</f>
        <v>42300</v>
      </c>
      <c r="KN22" s="431">
        <f>WORKDAY(KN23,'NEO 5322121'!$A22,'[2]Holiday Schedule'!$B$2:$B$30)</f>
        <v>42300</v>
      </c>
      <c r="KO22" s="431">
        <f>WORKDAY(KO23,'NEO 5322121'!$A22,'[2]Holiday Schedule'!$B$2:$B$30)</f>
        <v>42300</v>
      </c>
      <c r="KP22" s="431">
        <f>WORKDAY(KP23,'NEO 5322121'!$A22,'[2]Holiday Schedule'!$B$2:$B$30)</f>
        <v>42304</v>
      </c>
      <c r="KQ22" s="431">
        <f>WORKDAY(KQ23,'NEO 5322121'!$A22,'[2]Holiday Schedule'!$B$2:$B$30)</f>
        <v>42304</v>
      </c>
      <c r="KR22" s="431">
        <f>WORKDAY(KR23,'NEO 5322121'!$A22,'[2]Holiday Schedule'!$B$2:$B$30)</f>
        <v>42304</v>
      </c>
      <c r="KS22" s="431">
        <f>WORKDAY(KS23,'NEO 5322121'!$A22,'[2]Holiday Schedule'!$B$2:$B$30)</f>
        <v>42304</v>
      </c>
      <c r="KT22" s="431">
        <f>WORKDAY(KT23,'NEO 5322121'!$A22,'[2]Holiday Schedule'!$B$2:$B$30)</f>
        <v>42304</v>
      </c>
      <c r="KU22" s="431">
        <f>WORKDAY(KU23,'NEO 5322121'!$A22,'[2]Holiday Schedule'!$B$2:$B$30)</f>
        <v>42297</v>
      </c>
      <c r="KV22" s="431">
        <f>WORKDAY(KV23,'NEO 5322121'!$A22,'[2]Holiday Schedule'!$B$2:$B$30)</f>
        <v>42304</v>
      </c>
      <c r="KW22" s="431">
        <f>WORKDAY(KW23,'NEO 5322121'!$A22,'[2]Holiday Schedule'!$B$2:$B$30)</f>
        <v>42304</v>
      </c>
      <c r="KX22" s="431">
        <f>WORKDAY(KX23,'NEO 5322121'!$A22,'[2]Holiday Schedule'!$B$2:$B$30)</f>
        <v>42304</v>
      </c>
      <c r="KY22" s="431">
        <f>WORKDAY(KY23,'NEO 5322121'!$A22,'[2]Holiday Schedule'!$B$2:$B$30)</f>
        <v>42304</v>
      </c>
      <c r="KZ22" s="431">
        <f>WORKDAY(KZ23,'NEO 5322121'!$A22,'[2]Holiday Schedule'!$B$2:$B$30)</f>
        <v>42304</v>
      </c>
      <c r="LA22" s="431">
        <f>WORKDAY(LA23,'NEO 5322121'!$A22,'[2]Holiday Schedule'!$B$2:$B$30)</f>
        <v>42304</v>
      </c>
      <c r="LB22" s="431">
        <f>WORKDAY(LB23,'NEO 5322121'!$A22,'[2]Holiday Schedule'!$B$2:$B$30)</f>
        <v>42307</v>
      </c>
      <c r="LC22" s="431">
        <f>WORKDAY(LC23,'NEO 5322121'!$A22,'[2]Holiday Schedule'!$B$2:$B$30)</f>
        <v>42307</v>
      </c>
      <c r="LD22" s="431">
        <f>WORKDAY(LD23,'NEO 5322121'!$A22,'[2]Holiday Schedule'!$B$2:$B$30)</f>
        <v>42307</v>
      </c>
      <c r="LE22" s="431">
        <f>WORKDAY(LE23,'NEO 5322121'!$A22,'[2]Holiday Schedule'!$B$2:$B$30)</f>
        <v>42307</v>
      </c>
      <c r="LF22" s="431">
        <f>WORKDAY(LF23,'NEO 5322121'!$A22,'[2]Holiday Schedule'!$B$2:$B$30)</f>
        <v>42307</v>
      </c>
      <c r="LG22" s="431">
        <f>WORKDAY(LG23,'NEO 5322121'!$A22,'[2]Holiday Schedule'!$B$2:$B$30)</f>
        <v>42307</v>
      </c>
      <c r="LH22" s="431">
        <f>WORKDAY(LH23,'NEO 5322121'!$A22,'[2]Holiday Schedule'!$B$2:$B$30)</f>
        <v>42307</v>
      </c>
      <c r="LI22" s="431">
        <f>WORKDAY(LI23,'NEO 5322121'!$A22,'[2]Holiday Schedule'!$B$2:$B$30)</f>
        <v>42307</v>
      </c>
      <c r="LJ22" s="431">
        <f>WORKDAY(LJ23,'NEO 5322121'!$A22,'[2]Holiday Schedule'!$B$2:$B$30)</f>
        <v>42307</v>
      </c>
      <c r="LK22" s="431">
        <f>WORKDAY(LK23,'NEO 5322121'!$A22,'[2]Holiday Schedule'!$B$2:$B$30)</f>
        <v>42307</v>
      </c>
      <c r="LL22" s="431">
        <f>WORKDAY(LL23,'NEO 5322121'!$A22,'[2]Holiday Schedule'!$B$2:$B$30)</f>
        <v>42311</v>
      </c>
      <c r="LM22" s="431">
        <f>WORKDAY(LM23,'NEO 5322121'!$A22,'[2]Holiday Schedule'!$B$2:$B$30)</f>
        <v>42307</v>
      </c>
      <c r="LN22" s="431">
        <f>WORKDAY(LN23,'NEO 5322121'!$A22,'[2]Holiday Schedule'!$B$2:$B$30)</f>
        <v>42311</v>
      </c>
      <c r="LO22" s="431">
        <f>WORKDAY(LO23,'NEO 5322121'!$A22,'[2]Holiday Schedule'!$B$2:$B$30)</f>
        <v>42311</v>
      </c>
      <c r="LP22" s="431">
        <f>WORKDAY(LP23,'NEO 5322121'!$A22,'[2]Holiday Schedule'!$B$2:$B$30)</f>
        <v>42311</v>
      </c>
      <c r="LQ22" s="436"/>
      <c r="LR22" s="431">
        <f>WORKDAY(LR23,'NEO 5322121'!$A22,'[2]Holiday Schedule'!$B$2:$B$30)</f>
        <v>42311</v>
      </c>
      <c r="LS22" s="431">
        <f>WORKDAY(LS23,'NEO 5322121'!$A22,'[2]Holiday Schedule'!$B$2:$B$30)</f>
        <v>42311</v>
      </c>
      <c r="LT22" s="431">
        <f>WORKDAY(LT23,'NEO 5322121'!$A22,'[2]Holiday Schedule'!$B$2:$B$30)</f>
        <v>42311</v>
      </c>
      <c r="LU22" s="431">
        <f>WORKDAY(LU23,'NEO 5322121'!$A22,'[2]Holiday Schedule'!$B$2:$B$30)</f>
        <v>42311</v>
      </c>
      <c r="LV22" s="431">
        <f>WORKDAY(LV23,'NEO 5322121'!$A22,'[2]Holiday Schedule'!$B$2:$B$30)</f>
        <v>42311</v>
      </c>
      <c r="LW22" s="431">
        <f>WORKDAY(LW23,'NEO 5322121'!$A22,'[2]Holiday Schedule'!$B$2:$B$30)</f>
        <v>42311</v>
      </c>
      <c r="LX22" s="431">
        <f>WORKDAY(LX23,'NEO 5322121'!$A22,'[2]Holiday Schedule'!$B$2:$B$30)</f>
        <v>42311</v>
      </c>
      <c r="LY22" s="431">
        <f>WORKDAY(LY23,'NEO 5322121'!$A22,'[2]Holiday Schedule'!$B$2:$B$30)</f>
        <v>42311</v>
      </c>
      <c r="LZ22" s="431">
        <f>WORKDAY(LZ23,'NEO 5322121'!$A22,'[2]Holiday Schedule'!$B$2:$B$30)</f>
        <v>42311</v>
      </c>
      <c r="MA22" s="431">
        <f>WORKDAY(MA23,'NEO 5322121'!$A22,'[2]Holiday Schedule'!$B$2:$B$30)</f>
        <v>42311</v>
      </c>
      <c r="MB22" s="431">
        <f>WORKDAY(MB23,'NEO 5322121'!$A22,'[2]Holiday Schedule'!$B$2:$B$30)</f>
        <v>42311</v>
      </c>
      <c r="MC22" s="431">
        <f>WORKDAY(MC23,'NEO 5322121'!$A22,'[2]Holiday Schedule'!$B$2:$B$30)</f>
        <v>42303</v>
      </c>
      <c r="MD22" s="431">
        <f>WORKDAY(MD23,'NEO 5322121'!$A22,'[2]Holiday Schedule'!$B$2:$B$30)</f>
        <v>42303</v>
      </c>
      <c r="ME22" s="431">
        <f>WORKDAY(ME23,'NEO 5322121'!$A22,'[2]Holiday Schedule'!$B$2:$B$30)</f>
        <v>42303</v>
      </c>
      <c r="MF22" s="431">
        <f>WORKDAY(MF23,'NEO 5322121'!$A22,'[2]Holiday Schedule'!$B$2:$B$30)</f>
        <v>42303</v>
      </c>
      <c r="MG22" s="431">
        <f>WORKDAY(MG23,'NEO 5322121'!$A22,'[2]Holiday Schedule'!$B$2:$B$30)</f>
        <v>42312</v>
      </c>
      <c r="MH22" s="431">
        <f>WORKDAY(MH23,'NEO 5322121'!$A22,'[2]Holiday Schedule'!$B$2:$B$30)</f>
        <v>42312</v>
      </c>
      <c r="MI22" s="431">
        <f>WORKDAY(MI23,'NEO 5322121'!$A22,'[2]Holiday Schedule'!$B$2:$B$30)</f>
        <v>42312</v>
      </c>
      <c r="MJ22" s="431">
        <f>WORKDAY(MJ23,'NEO 5322121'!$A22,'[2]Holiday Schedule'!$B$2:$B$30)</f>
        <v>42312</v>
      </c>
      <c r="MK22" s="431">
        <f>WORKDAY(MK23,'NEO 5322121'!$A22,'[2]Holiday Schedule'!$B$2:$B$30)</f>
        <v>42310</v>
      </c>
      <c r="ML22" s="431">
        <f>WORKDAY(ML23,'NEO 5322121'!$A22,'[2]Holiday Schedule'!$B$2:$B$30)</f>
        <v>42312</v>
      </c>
      <c r="MM22" s="431">
        <f>WORKDAY(MM23,'NEO 5322121'!$A22,'[2]Holiday Schedule'!$B$2:$B$30)</f>
        <v>42312</v>
      </c>
      <c r="MN22" s="431">
        <f>WORKDAY(MN23,'NEO 5322121'!$A22,'[2]Holiday Schedule'!$B$2:$B$30)</f>
        <v>42310</v>
      </c>
      <c r="MO22" s="431">
        <f>WORKDAY(MO23,'NEO 5322121'!$A22,'[2]Holiday Schedule'!$B$2:$B$30)</f>
        <v>42311</v>
      </c>
      <c r="MP22" s="431">
        <f>WORKDAY(MP23,'NEO 5322121'!$A22,'[2]Holiday Schedule'!$B$2:$B$30)</f>
        <v>42310</v>
      </c>
      <c r="MQ22" s="431">
        <f>WORKDAY(MQ23,'NEO 5322121'!$A22,'[2]Holiday Schedule'!$B$2:$B$30)</f>
        <v>42310</v>
      </c>
      <c r="MR22" s="431">
        <f>WORKDAY(MR23,'NEO 5322121'!$A22,'[2]Holiday Schedule'!$B$2:$B$30)</f>
        <v>42312</v>
      </c>
      <c r="MS22" s="431">
        <f>WORKDAY(MS23,'NEO 5322121'!$A22,'[2]Holiday Schedule'!$B$2:$B$30)</f>
        <v>42311</v>
      </c>
      <c r="MT22" s="431">
        <f>WORKDAY(MT23,'NEO 5322121'!$A22,'[2]Holiday Schedule'!$B$2:$B$30)</f>
        <v>42310</v>
      </c>
      <c r="MU22" s="431">
        <f>WORKDAY(MU23,'NEO 5322121'!$A22,'[2]Holiday Schedule'!$B$2:$B$30)</f>
        <v>42311</v>
      </c>
      <c r="MV22" s="436"/>
      <c r="MW22" s="431">
        <f>WORKDAY(MW23,'NEO 5322121'!$A22,'[2]Holiday Schedule'!$B$2:$B$30)</f>
        <v>42311</v>
      </c>
      <c r="MX22" s="431">
        <f>WORKDAY(MX23,'NEO 5322121'!$A22,'[2]Holiday Schedule'!$B$2:$B$30)</f>
        <v>42311</v>
      </c>
      <c r="MY22" s="431">
        <f>WORKDAY(MY23,'NEO 5322121'!$A22,'[2]Holiday Schedule'!$B$2:$B$30)</f>
        <v>42312</v>
      </c>
      <c r="MZ22" s="431">
        <f>WORKDAY(MZ23,'NEO 5322121'!$A22,'[2]Holiday Schedule'!$B$2:$B$30)</f>
        <v>42311</v>
      </c>
      <c r="NA22" s="431">
        <f>WORKDAY(NA23,'NEO 5322121'!$A22,'[2]Holiday Schedule'!$B$2:$B$30)</f>
        <v>42312</v>
      </c>
      <c r="NB22" s="431">
        <f>WORKDAY(NB23,'NEO 5322121'!$A22,'[2]Holiday Schedule'!$B$2:$B$30)</f>
        <v>42311</v>
      </c>
      <c r="NC22" s="431">
        <f>WORKDAY(NC23,'NEO 5322121'!$A22,'[2]Holiday Schedule'!$B$2:$B$30)</f>
        <v>42311</v>
      </c>
      <c r="ND22" s="431">
        <f>WORKDAY(ND23,'NEO 5322121'!$A22,'[2]Holiday Schedule'!$B$2:$B$30)</f>
        <v>42312</v>
      </c>
      <c r="NE22" s="431">
        <f>WORKDAY(NE23,'NEO 5322121'!$A22,'[2]Holiday Schedule'!$B$2:$B$30)</f>
        <v>42312</v>
      </c>
      <c r="NF22" s="431">
        <f>WORKDAY(NF23,'NEO 5322121'!$A22,'[2]Holiday Schedule'!$B$2:$B$30)</f>
        <v>42311</v>
      </c>
      <c r="NG22" s="431">
        <f>WORKDAY(NG23,'NEO 5322121'!$A22,'[2]Holiday Schedule'!$B$2:$B$30)</f>
        <v>42310</v>
      </c>
      <c r="NH22" s="431">
        <f>WORKDAY(NH23,'NEO 5322121'!$A22,'[2]Holiday Schedule'!$B$2:$B$30)</f>
        <v>42311</v>
      </c>
      <c r="NI22" s="431">
        <f>WORKDAY(NI23,'NEO 5322121'!$A22,'[2]Holiday Schedule'!$B$2:$B$30)</f>
        <v>42310</v>
      </c>
      <c r="NJ22" s="431">
        <f>WORKDAY(NJ23,'NEO 5322121'!$A22,'[2]Holiday Schedule'!$B$2:$B$30)</f>
        <v>42312</v>
      </c>
      <c r="NK22" s="431">
        <f>WORKDAY(NK23,'NEO 5322121'!$A22,'[2]Holiday Schedule'!$B$2:$B$30)</f>
        <v>42310</v>
      </c>
      <c r="NL22" s="431">
        <f>WORKDAY(NL23,'NEO 5322121'!$A22,'[2]Holiday Schedule'!$B$2:$B$30)</f>
        <v>42310</v>
      </c>
      <c r="NM22" s="431">
        <f>WORKDAY(NM23,'NEO 5322121'!$A22,'[2]Holiday Schedule'!$B$2:$B$30)</f>
        <v>42310</v>
      </c>
      <c r="NN22" s="431">
        <f>WORKDAY(NN23,'NEO 5322121'!$A22,'[2]Holiday Schedule'!$B$2:$B$30)</f>
        <v>42310</v>
      </c>
      <c r="NO22" s="431">
        <f>WORKDAY(NO23,'NEO 5322121'!$A22,'[2]Holiday Schedule'!$B$2:$B$30)</f>
        <v>42310</v>
      </c>
      <c r="NP22" s="431">
        <f>WORKDAY(NP23,'NEO 5322121'!$A22,'[2]Holiday Schedule'!$B$2:$B$30)</f>
        <v>42310</v>
      </c>
      <c r="NQ22" s="431">
        <f>WORKDAY(NQ23,'NEO 5322121'!$A22,'[2]Holiday Schedule'!$B$2:$B$30)</f>
        <v>42310</v>
      </c>
      <c r="NR22" s="431">
        <f>WORKDAY(NR23,'NEO 5322121'!$A22,'[2]Holiday Schedule'!$B$2:$B$30)</f>
        <v>42310</v>
      </c>
      <c r="NS22" s="431">
        <f>WORKDAY(NS23,'NEO 5322121'!$A22,'[2]Holiday Schedule'!$B$2:$B$30)</f>
        <v>42310</v>
      </c>
      <c r="NT22" s="431">
        <f>WORKDAY(NT23,'NEO 5322121'!$A22,'[2]Holiday Schedule'!$B$2:$B$30)</f>
        <v>42310</v>
      </c>
      <c r="NU22" s="431">
        <f>WORKDAY(NU23,'NEO 5322121'!$A22,'[2]Holiday Schedule'!$B$2:$B$30)</f>
        <v>42310</v>
      </c>
      <c r="NV22" s="431">
        <f>WORKDAY(NV23,'NEO 5322121'!$A22,'[2]Holiday Schedule'!$B$2:$B$30)</f>
        <v>42311</v>
      </c>
      <c r="NW22" s="431">
        <f>WORKDAY(NW23,'NEO 5322121'!$A22,'[2]Holiday Schedule'!$B$2:$B$30)</f>
        <v>42311</v>
      </c>
      <c r="NX22" s="431">
        <f>WORKDAY(NX23,'NEO 5322121'!$A22,'[2]Holiday Schedule'!$B$2:$B$30)</f>
        <v>42311</v>
      </c>
      <c r="NY22" s="431">
        <f>WORKDAY(NY23,'NEO 5322121'!$A22,'[2]Holiday Schedule'!$B$2:$B$30)</f>
        <v>42311</v>
      </c>
      <c r="NZ22" s="431">
        <f>WORKDAY(NZ23,'NEO 5322121'!$A22,'[2]Holiday Schedule'!$B$2:$B$30)</f>
        <v>42311</v>
      </c>
      <c r="OA22" s="283"/>
      <c r="OB22" s="431">
        <f>WORKDAY(OB23,'NEO 5322121'!$A22,'[2]Holiday Schedule'!$B$2:$B$30)</f>
        <v>42311</v>
      </c>
      <c r="OC22" s="431">
        <f>WORKDAY(OC23,'NEO 5322121'!$A22,'[2]Holiday Schedule'!$B$2:$B$30)</f>
        <v>42311</v>
      </c>
      <c r="OD22" s="431">
        <f>WORKDAY(OD23,'NEO 5322121'!$A22,'[2]Holiday Schedule'!$B$2:$B$30)</f>
        <v>42311</v>
      </c>
      <c r="OE22" s="431">
        <f>WORKDAY(OE23,'NEO 5322121'!$A22,'[2]Holiday Schedule'!$B$2:$B$30)</f>
        <v>42311</v>
      </c>
      <c r="OF22" s="431">
        <f>WORKDAY(OF23,'NEO 5322121'!$A22,'[2]Holiday Schedule'!$B$2:$B$30)</f>
        <v>42311</v>
      </c>
      <c r="OG22" s="431">
        <f>WORKDAY(OG23,'NEO 5322121'!$A22,'[2]Holiday Schedule'!$B$2:$B$30)</f>
        <v>42312</v>
      </c>
      <c r="OH22" s="431">
        <f>WORKDAY(OH23,'NEO 5322121'!$A22,'[2]Holiday Schedule'!$B$2:$B$30)</f>
        <v>42312</v>
      </c>
      <c r="OI22" s="431">
        <f>WORKDAY(OI23,'NEO 5322121'!$A22,'[2]Holiday Schedule'!$B$2:$B$30)</f>
        <v>42312</v>
      </c>
      <c r="OJ22" s="431">
        <f>WORKDAY(OJ23,'NEO 5322121'!$A22,'[2]Holiday Schedule'!$B$2:$B$30)</f>
        <v>42312</v>
      </c>
      <c r="OK22" s="431">
        <f>WORKDAY(OK23,'NEO 5322121'!$A22,'[2]Holiday Schedule'!$B$2:$B$30)</f>
        <v>42312</v>
      </c>
      <c r="OL22" s="431">
        <f>WORKDAY(OL23,'NEO 5322121'!$A22,'[2]Holiday Schedule'!$B$2:$B$30)</f>
        <v>42312</v>
      </c>
      <c r="OM22" s="431">
        <f>WORKDAY(OM23,'NEO 5322121'!$A22,'[2]Holiday Schedule'!$B$2:$B$30)</f>
        <v>42312</v>
      </c>
      <c r="ON22" s="431">
        <f>WORKDAY(ON23,'NEO 5322121'!$A22,'[2]Holiday Schedule'!$B$2:$B$30)</f>
        <v>42312</v>
      </c>
      <c r="OO22" s="431">
        <f>WORKDAY(OO23,'NEO 5322121'!$A22,'[2]Holiday Schedule'!$B$2:$B$30)</f>
        <v>42312</v>
      </c>
      <c r="OP22" s="431">
        <f>WORKDAY(OP23,'NEO 5322121'!$A22,'[2]Holiday Schedule'!$B$2:$B$30)</f>
        <v>42312</v>
      </c>
      <c r="OQ22" s="431">
        <f>WORKDAY(OQ23,'NEO 5322121'!$A22,'[2]Holiday Schedule'!$B$2:$B$30)</f>
        <v>42312</v>
      </c>
      <c r="OR22" s="431">
        <f>WORKDAY(OR23,'NEO 5322121'!$A22,'[2]Holiday Schedule'!$B$2:$B$30)</f>
        <v>42312</v>
      </c>
      <c r="OS22" s="431">
        <f>WORKDAY(OS23,'NEO 5322121'!$A22,'[2]Holiday Schedule'!$B$2:$B$30)</f>
        <v>42312</v>
      </c>
      <c r="OT22" s="431">
        <f>WORKDAY(OT23,'NEO 5322121'!$A22,'[2]Holiday Schedule'!$B$2:$B$30)</f>
        <v>42312</v>
      </c>
      <c r="OU22" s="431">
        <f>WORKDAY(OU23,'NEO 5322121'!$A22,'[2]Holiday Schedule'!$B$2:$B$30)</f>
        <v>42312</v>
      </c>
      <c r="OV22" s="431">
        <f>WORKDAY(OV23,'NEO 5322121'!$A22,'[2]Holiday Schedule'!$B$2:$B$30)</f>
        <v>42312</v>
      </c>
      <c r="OW22" s="431">
        <f>WORKDAY(OW23,'NEO 5322121'!$A22,'[2]Holiday Schedule'!$B$2:$B$30)</f>
        <v>42312</v>
      </c>
      <c r="OX22" s="431">
        <f>WORKDAY(OX23,'NEO 5322121'!$A22,'[2]Holiday Schedule'!$B$2:$B$30)</f>
        <v>42312</v>
      </c>
      <c r="OY22" s="431">
        <f>WORKDAY(OY23,'NEO 5322121'!$A22,'[2]Holiday Schedule'!$B$2:$B$30)</f>
        <v>42312</v>
      </c>
      <c r="OZ22" s="431">
        <f>WORKDAY(OZ23,'NEO 5322121'!$A22,'[2]Holiday Schedule'!$B$2:$B$30)</f>
        <v>42312</v>
      </c>
      <c r="PA22" s="431">
        <f>WORKDAY(PA23,'NEO 5322121'!$A22,'[2]Holiday Schedule'!$B$2:$B$30)</f>
        <v>42312</v>
      </c>
      <c r="PB22" s="431">
        <f>WORKDAY(PB23,'NEO 5322121'!$A22,'[2]Holiday Schedule'!$B$2:$B$30)</f>
        <v>42312</v>
      </c>
      <c r="PC22" s="431">
        <f>WORKDAY(PC23,'NEO 5322121'!$A22,'[2]Holiday Schedule'!$B$2:$B$30)</f>
        <v>42312</v>
      </c>
      <c r="PD22" s="431">
        <f>WORKDAY(PD23,'NEO 5322121'!$A22,'[2]Holiday Schedule'!$B$2:$B$30)</f>
        <v>42312</v>
      </c>
      <c r="PE22" s="431">
        <f>WORKDAY(PE23,'NEO 5322121'!$A22,'[2]Holiday Schedule'!$B$2:$B$30)</f>
        <v>42312</v>
      </c>
      <c r="PF22" s="283"/>
      <c r="PG22" s="431">
        <f>WORKDAY(PG23,'NEO 5322121'!$A22,'[2]Holiday Schedule'!$B$2:$B$30)</f>
        <v>42312</v>
      </c>
      <c r="PH22" s="431">
        <f>WORKDAY(PH23,'NEO 5322121'!$A22,'[2]Holiday Schedule'!$B$2:$B$30)</f>
        <v>42312</v>
      </c>
      <c r="PI22" s="431">
        <f>WORKDAY(PI23,'NEO 5322121'!$A22,'[2]Holiday Schedule'!$B$2:$B$30)</f>
        <v>42312</v>
      </c>
      <c r="PJ22" s="431">
        <f>WORKDAY(PJ23,'NEO 5322121'!$A22,'[2]Holiday Schedule'!$B$2:$B$30)</f>
        <v>42312</v>
      </c>
      <c r="PK22" s="431">
        <f>WORKDAY(PK23,'NEO 5322121'!$A22,'[2]Holiday Schedule'!$B$2:$B$30)</f>
        <v>42312</v>
      </c>
      <c r="PL22" s="431">
        <f>WORKDAY(PL23,'NEO 5322121'!$A22,'[2]Holiday Schedule'!$B$2:$B$30)</f>
        <v>42307</v>
      </c>
      <c r="PM22" s="431">
        <f>WORKDAY(PM23,'NEO 5322121'!$A22,'[2]Holiday Schedule'!$B$2:$B$30)</f>
        <v>42292</v>
      </c>
      <c r="PN22" s="431">
        <f>WORKDAY(PN23,'NEO 5322121'!$A22,'[2]Holiday Schedule'!$B$2:$B$30)</f>
        <v>42292</v>
      </c>
      <c r="PO22" s="431">
        <f>WORKDAY(PO23,'NEO 5322121'!$A22,'[2]Holiday Schedule'!$B$2:$B$30)</f>
        <v>42304</v>
      </c>
      <c r="PP22" s="431">
        <f>WORKDAY(PP23,'NEO 5322121'!$A22,'[2]Holiday Schedule'!$B$2:$B$30)</f>
        <v>42307</v>
      </c>
      <c r="PQ22" s="431">
        <f>WORKDAY(PQ23,'NEO 5322121'!$A22,'[2]Holiday Schedule'!$B$2:$B$30)</f>
        <v>42307</v>
      </c>
      <c r="PR22" s="431">
        <f>WORKDAY(PR23,'NEO 5322121'!$A22,'[2]Holiday Schedule'!$B$2:$B$30)</f>
        <v>42307</v>
      </c>
      <c r="PS22" s="431">
        <f>WORKDAY(PS23,'NEO 5322121'!$A22,'[2]Holiday Schedule'!$B$2:$B$30)</f>
        <v>42307</v>
      </c>
      <c r="PT22" s="431">
        <f>WORKDAY(PT23,'NEO 5322121'!$A22,'[2]Holiday Schedule'!$B$2:$B$30)</f>
        <v>42307</v>
      </c>
      <c r="PU22" s="431">
        <f>WORKDAY(PU23,'NEO 5322121'!$A22,'[2]Holiday Schedule'!$B$2:$B$30)</f>
        <v>42307</v>
      </c>
      <c r="PV22" s="431">
        <f>WORKDAY(PV23,'NEO 5322121'!$A22,'[2]Holiday Schedule'!$B$2:$B$30)</f>
        <v>42307</v>
      </c>
      <c r="PW22" s="431">
        <f>WORKDAY(PW23,'NEO 5322121'!$A22,'[2]Holiday Schedule'!$B$2:$B$30)</f>
        <v>42307</v>
      </c>
      <c r="PX22" s="431">
        <f>WORKDAY(PX23,'NEO 5322121'!$A22,'[2]Holiday Schedule'!$B$2:$B$30)</f>
        <v>42307</v>
      </c>
      <c r="PY22" s="431">
        <f>WORKDAY(PY23,'NEO 5322121'!$A22,'[2]Holiday Schedule'!$B$2:$B$30)</f>
        <v>42307</v>
      </c>
      <c r="PZ22" s="431">
        <f>WORKDAY(PZ23,'NEO 5322121'!$A22,'[2]Holiday Schedule'!$B$2:$B$30)</f>
        <v>42307</v>
      </c>
      <c r="QA22" s="431">
        <f>WORKDAY(QA23,'NEO 5322121'!$A22,'[2]Holiday Schedule'!$B$2:$B$30)</f>
        <v>42307</v>
      </c>
      <c r="QB22" s="431">
        <f>WORKDAY(QB23,'NEO 5322121'!$A22,'[2]Holiday Schedule'!$B$2:$B$30)</f>
        <v>42307</v>
      </c>
      <c r="QC22" s="431">
        <f>WORKDAY(QC23,'NEO 5322121'!$A22,'[2]Holiday Schedule'!$B$2:$B$30)</f>
        <v>42307</v>
      </c>
      <c r="QD22" s="431">
        <f>WORKDAY(QD23,'NEO 5322121'!$A22,'[2]Holiday Schedule'!$B$2:$B$30)</f>
        <v>42307</v>
      </c>
      <c r="QE22" s="431">
        <f>WORKDAY(QE23,'NEO 5322121'!$A22,'[2]Holiday Schedule'!$B$2:$B$30)</f>
        <v>42307</v>
      </c>
      <c r="QF22" s="431">
        <f>WORKDAY(QF23,'NEO 5322121'!$A22,'[2]Holiday Schedule'!$B$2:$B$30)</f>
        <v>42307</v>
      </c>
      <c r="QG22" s="431">
        <f>WORKDAY(QG23,'NEO 5322121'!$A22,'[2]Holiday Schedule'!$B$2:$B$30)</f>
        <v>42307</v>
      </c>
      <c r="QH22" s="431">
        <f>WORKDAY(QH23,'NEO 5322121'!$A22,'[2]Holiday Schedule'!$B$2:$B$30)</f>
        <v>42312</v>
      </c>
      <c r="QI22" s="431">
        <f>WORKDAY(QI23,'NEO 5322121'!$A22,'[2]Holiday Schedule'!$B$2:$B$30)</f>
        <v>42312</v>
      </c>
      <c r="QJ22" s="431">
        <f>WORKDAY(QJ23,'NEO 5322121'!$A22,'[2]Holiday Schedule'!$B$2:$B$30)</f>
        <v>42312</v>
      </c>
      <c r="QK22" s="283"/>
      <c r="QL22" s="431">
        <f>WORKDAY(QL23,'NEO 5322121'!$A22,'[2]Holiday Schedule'!$B$2:$B$30)</f>
        <v>42312</v>
      </c>
      <c r="QM22" s="431">
        <f>WORKDAY(QM23,'NEO 5322121'!$A22,'[2]Holiday Schedule'!$B$2:$B$30)</f>
        <v>42312</v>
      </c>
      <c r="QN22" s="431">
        <f>WORKDAY(QN23,'NEO 5322121'!$A22,'[2]Holiday Schedule'!$B$2:$B$30)</f>
        <v>42312</v>
      </c>
      <c r="QO22" s="431">
        <f>WORKDAY(QO23,'NEO 5322121'!$A22,'[2]Holiday Schedule'!$B$2:$B$30)</f>
        <v>42312</v>
      </c>
      <c r="QP22" s="431">
        <f>WORKDAY(QP23,'NEO 5322121'!$A22,'[2]Holiday Schedule'!$B$2:$B$30)</f>
        <v>42312</v>
      </c>
      <c r="QQ22" s="431">
        <f>WORKDAY(QQ23,'NEO 5322121'!$A22,'[2]Holiday Schedule'!$B$2:$B$30)</f>
        <v>42312</v>
      </c>
      <c r="QR22" s="431">
        <f>WORKDAY(QR23,'NEO 5322121'!$A22,'[2]Holiday Schedule'!$B$2:$B$30)</f>
        <v>42312</v>
      </c>
      <c r="QS22" s="431">
        <f>WORKDAY(QS23,'NEO 5322121'!$A22,'[2]Holiday Schedule'!$B$2:$B$30)</f>
        <v>42312</v>
      </c>
      <c r="QT22" s="431">
        <f>WORKDAY(QT23,'NEO 5322121'!$A22,'[2]Holiday Schedule'!$B$2:$B$30)</f>
        <v>42312</v>
      </c>
      <c r="QU22" s="431">
        <f>WORKDAY(QU23,'NEO 5322121'!$A22,'[2]Holiday Schedule'!$B$2:$B$30)</f>
        <v>42312</v>
      </c>
      <c r="QV22" s="431">
        <f>WORKDAY(QV23,'NEO 5322121'!$A22,'[2]Holiday Schedule'!$B$2:$B$30)</f>
        <v>42312</v>
      </c>
      <c r="QW22" s="431">
        <f>WORKDAY(QW23,'NEO 5322121'!$A22,'[2]Holiday Schedule'!$B$2:$B$30)</f>
        <v>42312</v>
      </c>
      <c r="QX22" s="431">
        <f>WORKDAY(QX23,'NEO 5322121'!$A22,'[2]Holiday Schedule'!$B$2:$B$30)</f>
        <v>42312</v>
      </c>
      <c r="QY22" s="431">
        <f>WORKDAY(QY23,'NEO 5322121'!$A22,'[2]Holiday Schedule'!$B$2:$B$30)</f>
        <v>42312</v>
      </c>
      <c r="QZ22" s="431">
        <f>WORKDAY(QZ23,'NEO 5322121'!$A22,'[2]Holiday Schedule'!$B$2:$B$30)</f>
        <v>42312</v>
      </c>
      <c r="RA22" s="431">
        <f>WORKDAY(RA23,'NEO 5322121'!$A22,'[2]Holiday Schedule'!$B$2:$B$30)</f>
        <v>42312</v>
      </c>
      <c r="RB22" s="431">
        <f>WORKDAY(RB23,'NEO 5322121'!$A22,'[2]Holiday Schedule'!$B$2:$B$30)</f>
        <v>42312</v>
      </c>
      <c r="RC22" s="431">
        <f>WORKDAY(RC23,'NEO 5322121'!$A22,'[2]Holiday Schedule'!$B$2:$B$30)</f>
        <v>42312</v>
      </c>
      <c r="RD22" s="431">
        <f>WORKDAY(RD23,'NEO 5322121'!$A22,'[2]Holiday Schedule'!$B$2:$B$30)</f>
        <v>42312</v>
      </c>
      <c r="RE22" s="431">
        <f>WORKDAY(RE23,'NEO 5322121'!$A22,'[2]Holiday Schedule'!$B$2:$B$30)</f>
        <v>42312</v>
      </c>
      <c r="RF22" s="431">
        <f>WORKDAY(RF23,'NEO 5322121'!$A22,'[2]Holiday Schedule'!$B$2:$B$30)</f>
        <v>42312</v>
      </c>
      <c r="RG22" s="431">
        <f>WORKDAY(RG23,'NEO 5322121'!$A22,'[2]Holiday Schedule'!$B$2:$B$30)</f>
        <v>42312</v>
      </c>
      <c r="RH22" s="431">
        <f>WORKDAY(RH23,'NEO 5322121'!$A22,'[2]Holiday Schedule'!$B$2:$B$30)</f>
        <v>42312</v>
      </c>
      <c r="RI22" s="431">
        <f>WORKDAY(RI23,'NEO 5322121'!$A22,'[2]Holiday Schedule'!$B$2:$B$30)</f>
        <v>42312</v>
      </c>
      <c r="RJ22" s="431">
        <f>WORKDAY(RJ23,'NEO 5322121'!$A22,'[2]Holiday Schedule'!$B$2:$B$30)</f>
        <v>42312</v>
      </c>
      <c r="RK22" s="431">
        <f>WORKDAY(RK23,'NEO 5322121'!$A22,'[2]Holiday Schedule'!$B$2:$B$30)</f>
        <v>42312</v>
      </c>
      <c r="RL22" s="431">
        <f>WORKDAY(RL23,'NEO 5322121'!$A22,'[2]Holiday Schedule'!$B$2:$B$30)</f>
        <v>42312</v>
      </c>
      <c r="RM22" s="431">
        <f>WORKDAY(RM23,'NEO 5322121'!$A22,'[2]Holiday Schedule'!$B$2:$B$30)</f>
        <v>42312</v>
      </c>
      <c r="RN22" s="431">
        <f>WORKDAY(RN23,'NEO 5322121'!$A22,'[2]Holiday Schedule'!$B$2:$B$30)</f>
        <v>42312</v>
      </c>
      <c r="RO22" s="431">
        <f>WORKDAY(RO23,'NEO 5322121'!$A22,'[2]Holiday Schedule'!$B$2:$B$30)</f>
        <v>42312</v>
      </c>
      <c r="RP22" s="283"/>
      <c r="RQ22" s="431">
        <f>WORKDAY(RQ23,'NEO 5322121'!$A22,'[2]Holiday Schedule'!$B$2:$B$30)</f>
        <v>42312</v>
      </c>
      <c r="RR22" s="431">
        <f>WORKDAY(RR23,'NEO 5322121'!$A22,'[2]Holiday Schedule'!$B$2:$B$30)</f>
        <v>42312</v>
      </c>
      <c r="RS22" s="431">
        <f>WORKDAY(RS23,'NEO 5322121'!$A22,'[2]Holiday Schedule'!$B$2:$B$30)</f>
        <v>42312</v>
      </c>
      <c r="RT22" s="431">
        <f>WORKDAY(RT23,'NEO 5322121'!$A22,'[2]Holiday Schedule'!$B$2:$B$30)</f>
        <v>42312</v>
      </c>
      <c r="RU22" s="431">
        <f>WORKDAY(RU23,'NEO 5322121'!$A22,'[2]Holiday Schedule'!$B$2:$B$30)</f>
        <v>42312</v>
      </c>
      <c r="RV22" s="431">
        <f>WORKDAY(RV23,'NEO 5322121'!$A22,'[2]Holiday Schedule'!$B$2:$B$30)</f>
        <v>42312</v>
      </c>
      <c r="RW22" s="431">
        <f>WORKDAY(RW23,'NEO 5322121'!$A22,'[2]Holiday Schedule'!$B$2:$B$30)</f>
        <v>42312</v>
      </c>
      <c r="RX22" s="431">
        <f>WORKDAY(RX23,'NEO 5322121'!$A22,'[2]Holiday Schedule'!$B$2:$B$30)</f>
        <v>42312</v>
      </c>
      <c r="RY22" s="431">
        <f>WORKDAY(RY23,'NEO 5322121'!$A22,'[2]Holiday Schedule'!$B$2:$B$30)</f>
        <v>42312</v>
      </c>
      <c r="RZ22" s="431">
        <f>WORKDAY(RZ23,'NEO 5322121'!$A22,'[2]Holiday Schedule'!$B$2:$B$30)</f>
        <v>42312</v>
      </c>
      <c r="SA22" s="431">
        <f>WORKDAY(SA23,'NEO 5322121'!$A22,'[2]Holiday Schedule'!$B$2:$B$30)</f>
        <v>42314</v>
      </c>
      <c r="SB22" s="431">
        <f>WORKDAY(SB23,'NEO 5322121'!$A22,'[2]Holiday Schedule'!$B$2:$B$30)</f>
        <v>42314</v>
      </c>
      <c r="SC22" s="431">
        <f>WORKDAY(SC23,'NEO 5322121'!$A22,'[2]Holiday Schedule'!$B$2:$B$30)</f>
        <v>42314</v>
      </c>
      <c r="SD22" s="431">
        <f>WORKDAY(SD23,'NEO 5322121'!$A22,'[2]Holiday Schedule'!$B$2:$B$30)</f>
        <v>42314</v>
      </c>
      <c r="SE22" s="431">
        <f>WORKDAY(SE23,'NEO 5322121'!$A22,'[2]Holiday Schedule'!$B$2:$B$30)</f>
        <v>42314</v>
      </c>
      <c r="SF22" s="431">
        <f>WORKDAY(SF23,'NEO 5322121'!$A22,'[2]Holiday Schedule'!$B$2:$B$30)</f>
        <v>42314</v>
      </c>
      <c r="SG22" s="431">
        <f>WORKDAY(SG23,'NEO 5322121'!$A22,'[2]Holiday Schedule'!$B$2:$B$30)</f>
        <v>42314</v>
      </c>
      <c r="SH22" s="431">
        <f>WORKDAY(SH23,'NEO 5322121'!$A22,'[2]Holiday Schedule'!$B$2:$B$30)</f>
        <v>42314</v>
      </c>
      <c r="SI22" s="431">
        <f>WORKDAY(SI23,'NEO 5322121'!$A22,'[2]Holiday Schedule'!$B$2:$B$30)</f>
        <v>42314</v>
      </c>
      <c r="SJ22" s="431">
        <f>WORKDAY(SJ23,'NEO 5322121'!$A22,'[2]Holiday Schedule'!$B$2:$B$30)</f>
        <v>42314</v>
      </c>
      <c r="SK22" s="431">
        <f>WORKDAY(SK23,'NEO 5322121'!$A22,'[2]Holiday Schedule'!$B$2:$B$30)</f>
        <v>42314</v>
      </c>
      <c r="SL22" s="431">
        <f>WORKDAY(SL23,'NEO 5322121'!$A22,'[2]Holiday Schedule'!$B$2:$B$30)</f>
        <v>42314</v>
      </c>
      <c r="SM22" s="431">
        <f>WORKDAY(SM23,'NEO 5322121'!$A22,'[2]Holiday Schedule'!$B$2:$B$30)</f>
        <v>42314</v>
      </c>
      <c r="SN22" s="431">
        <f>WORKDAY(SN23,'NEO 5322121'!$A22,'[2]Holiday Schedule'!$B$2:$B$30)</f>
        <v>42314</v>
      </c>
      <c r="SO22" s="431">
        <f>WORKDAY(SO23,'NEO 5322121'!$A22,'[2]Holiday Schedule'!$B$2:$B$30)</f>
        <v>42317</v>
      </c>
      <c r="SP22" s="431">
        <f>WORKDAY(SP23,'NEO 5322121'!$A22,'[2]Holiday Schedule'!$B$2:$B$30)</f>
        <v>42317</v>
      </c>
      <c r="SQ22" s="431">
        <f>WORKDAY(SQ23,'NEO 5322121'!$A22,'[2]Holiday Schedule'!$B$2:$B$30)</f>
        <v>42317</v>
      </c>
      <c r="SR22" s="431">
        <f>WORKDAY(SR23,'NEO 5322121'!$A22,'[2]Holiday Schedule'!$B$2:$B$30)</f>
        <v>42317</v>
      </c>
      <c r="SS22" s="431">
        <f>WORKDAY(SS23,'NEO 5322121'!$A22,'[2]Holiday Schedule'!$B$2:$B$30)</f>
        <v>42317</v>
      </c>
      <c r="ST22" s="431">
        <f>WORKDAY(ST23,'NEO 5322121'!$A22,'[2]Holiday Schedule'!$B$2:$B$30)</f>
        <v>42317</v>
      </c>
      <c r="SU22" s="283"/>
      <c r="SV22" s="431">
        <f>WORKDAY(SV23,'NEO 5322121'!$A22,'[2]Holiday Schedule'!$B$2:$B$30)</f>
        <v>42317</v>
      </c>
      <c r="SW22" s="431">
        <f>WORKDAY(SW23,'NEO 5322121'!$A22,'[2]Holiday Schedule'!$B$2:$B$30)</f>
        <v>42317</v>
      </c>
      <c r="SX22" s="431">
        <f>WORKDAY(SX23,'NEO 5322121'!$A22,'[2]Holiday Schedule'!$B$2:$B$30)</f>
        <v>42317</v>
      </c>
      <c r="SY22" s="431">
        <f>WORKDAY(SY23,'NEO 5322121'!$A22,'[2]Holiday Schedule'!$B$2:$B$30)</f>
        <v>42317</v>
      </c>
      <c r="SZ22" s="431">
        <f>WORKDAY(SZ23,'NEO 5322121'!$A22,'[2]Holiday Schedule'!$B$2:$B$30)</f>
        <v>42317</v>
      </c>
      <c r="TA22" s="431">
        <f>WORKDAY(TA23,'NEO 5322121'!$A22,'[2]Holiday Schedule'!$B$2:$B$30)</f>
        <v>42317</v>
      </c>
      <c r="TB22" s="431">
        <f>WORKDAY(TB23,'NEO 5322121'!$A22,'[2]Holiday Schedule'!$B$2:$B$30)</f>
        <v>42317</v>
      </c>
      <c r="TC22" s="431">
        <f>WORKDAY(TC23,'NEO 5322121'!$A22,'[2]Holiday Schedule'!$B$2:$B$30)</f>
        <v>42317</v>
      </c>
      <c r="TD22" s="431">
        <f>WORKDAY(TD23,'NEO 5322121'!$A22,'[2]Holiday Schedule'!$B$2:$B$30)</f>
        <v>42317</v>
      </c>
      <c r="TE22" s="431">
        <f>WORKDAY(TE23,'NEO 5322121'!$A22,'[2]Holiday Schedule'!$B$2:$B$30)</f>
        <v>42317</v>
      </c>
      <c r="TF22" s="431">
        <f>WORKDAY(TF23,'NEO 5322121'!$A22,'[2]Holiday Schedule'!$B$2:$B$30)</f>
        <v>42317</v>
      </c>
      <c r="TG22" s="431">
        <f>WORKDAY(TG23,'NEO 5322121'!$A22,'[2]Holiday Schedule'!$B$2:$B$30)</f>
        <v>42317</v>
      </c>
      <c r="TH22" s="431">
        <f>WORKDAY(TH23,'NEO 5322121'!$A22,'[2]Holiday Schedule'!$B$2:$B$30)</f>
        <v>42317</v>
      </c>
      <c r="TI22" s="431">
        <f>WORKDAY(TI23,'NEO 5322121'!$A22,'[2]Holiday Schedule'!$B$2:$B$30)</f>
        <v>42317</v>
      </c>
      <c r="TJ22" s="431">
        <f>WORKDAY(TJ23,'NEO 5322121'!$A22,'[2]Holiday Schedule'!$B$2:$B$30)</f>
        <v>42317</v>
      </c>
      <c r="TK22" s="431">
        <f>WORKDAY(TK23,'NEO 5322121'!$A22,'[2]Holiday Schedule'!$B$2:$B$30)</f>
        <v>42317</v>
      </c>
      <c r="TL22" s="431">
        <f>WORKDAY(TL23,'NEO 5322121'!$A22,'[2]Holiday Schedule'!$B$2:$B$30)</f>
        <v>42317</v>
      </c>
      <c r="TM22" s="431">
        <f>WORKDAY(TM23,'NEO 5322121'!$A22,'[2]Holiday Schedule'!$B$2:$B$30)</f>
        <v>42317</v>
      </c>
      <c r="TN22" s="431">
        <f>WORKDAY(TN23,'NEO 5322121'!$A22,'[2]Holiday Schedule'!$B$2:$B$30)</f>
        <v>42317</v>
      </c>
      <c r="TO22" s="431">
        <f>WORKDAY(TO23,'NEO 5322121'!$A22,'[2]Holiday Schedule'!$B$2:$B$30)</f>
        <v>42317</v>
      </c>
      <c r="TP22" s="431">
        <f>WORKDAY(TP23,'NEO 5322121'!$A22,'[2]Holiday Schedule'!$B$2:$B$30)</f>
        <v>42317</v>
      </c>
      <c r="TQ22" s="431">
        <f>WORKDAY(TQ23,'NEO 5322121'!$A22,'[2]Holiday Schedule'!$B$2:$B$30)</f>
        <v>42317</v>
      </c>
      <c r="TR22" s="431">
        <f>WORKDAY(TR23,'NEO 5322121'!$A22,'[2]Holiday Schedule'!$B$2:$B$30)</f>
        <v>42317</v>
      </c>
      <c r="TS22" s="431">
        <f>WORKDAY(TS23,'NEO 5322121'!$A22,'[2]Holiday Schedule'!$B$2:$B$30)</f>
        <v>42317</v>
      </c>
      <c r="TT22" s="431">
        <f>WORKDAY(TT23,'NEO 5322121'!$A22,'[2]Holiday Schedule'!$B$2:$B$30)</f>
        <v>42317</v>
      </c>
      <c r="TU22" s="431">
        <f>WORKDAY(TU23,'NEO 5322121'!$A22,'[2]Holiday Schedule'!$B$2:$B$30)</f>
        <v>42317</v>
      </c>
      <c r="TV22" s="431">
        <f>WORKDAY(TV23,'NEO 5322121'!$A22,'[2]Holiday Schedule'!$B$2:$B$30)</f>
        <v>42317</v>
      </c>
      <c r="TW22" s="431">
        <f>WORKDAY(TW23,'NEO 5322121'!$A22,'[2]Holiday Schedule'!$B$2:$B$30)</f>
        <v>42318</v>
      </c>
      <c r="TX22" s="431">
        <f>WORKDAY(TX23,'NEO 5322121'!$A22,'[2]Holiday Schedule'!$B$2:$B$30)</f>
        <v>42318</v>
      </c>
      <c r="TY22" s="431">
        <f>WORKDAY(TY23,'NEO 5322121'!$A22,'[2]Holiday Schedule'!$B$2:$B$30)</f>
        <v>42318</v>
      </c>
      <c r="TZ22" s="436"/>
      <c r="UA22" s="431">
        <f>WORKDAY(UA23,'NEO 5322121'!$A22,'[2]Holiday Schedule'!$B$2:$B$30)</f>
        <v>42318</v>
      </c>
      <c r="UB22" s="431">
        <f>WORKDAY(UB23,'NEO 5322121'!$A22,'[2]Holiday Schedule'!$B$2:$B$30)</f>
        <v>42318</v>
      </c>
      <c r="UC22" s="431">
        <f>WORKDAY(UC23,'NEO 5322121'!$A22,'[2]Holiday Schedule'!$B$2:$B$30)</f>
        <v>42318</v>
      </c>
      <c r="UD22" s="431">
        <f>WORKDAY(UD23,'NEO 5322121'!$A22,'[2]Holiday Schedule'!$B$2:$B$30)</f>
        <v>42318</v>
      </c>
      <c r="UE22" s="431">
        <f>WORKDAY(UE23,'NEO 5322121'!$A22,'[2]Holiday Schedule'!$B$2:$B$30)</f>
        <v>42318</v>
      </c>
      <c r="UF22" s="431">
        <f>WORKDAY(UF23,'NEO 5322121'!$A22,'[2]Holiday Schedule'!$B$2:$B$30)</f>
        <v>42318</v>
      </c>
      <c r="UG22" s="431">
        <f>WORKDAY(UG23,'NEO 5322121'!$A22,'[2]Holiday Schedule'!$B$2:$B$30)</f>
        <v>42318</v>
      </c>
      <c r="UH22" s="431">
        <f>WORKDAY(UH23,'NEO 5322121'!$A22,'[2]Holiday Schedule'!$B$2:$B$30)</f>
        <v>42318</v>
      </c>
      <c r="UI22" s="431">
        <f>WORKDAY(UI23,'NEO 5322121'!$A22,'[2]Holiday Schedule'!$B$2:$B$30)</f>
        <v>42318</v>
      </c>
      <c r="UJ22" s="431">
        <f>WORKDAY(UJ23,'NEO 5322121'!$A22,'[2]Holiday Schedule'!$B$2:$B$30)</f>
        <v>42318</v>
      </c>
      <c r="UK22" s="431">
        <f>WORKDAY(UK23,'NEO 5322121'!$A22,'[2]Holiday Schedule'!$B$2:$B$30)</f>
        <v>42318</v>
      </c>
      <c r="UL22" s="431">
        <f>WORKDAY(UL23,'NEO 5322121'!$A22,'[2]Holiday Schedule'!$B$2:$B$30)</f>
        <v>42318</v>
      </c>
      <c r="UM22" s="431">
        <f>WORKDAY(UM23,'NEO 5322121'!$A22,'[2]Holiday Schedule'!$B$2:$B$30)</f>
        <v>42318</v>
      </c>
      <c r="UN22" s="431">
        <f>WORKDAY(UN23,'NEO 5322121'!$A22,'[2]Holiday Schedule'!$B$2:$B$30)</f>
        <v>42318</v>
      </c>
      <c r="UO22" s="431">
        <f>WORKDAY(UO23,'NEO 5322121'!$A22,'[2]Holiday Schedule'!$B$2:$B$30)</f>
        <v>42318</v>
      </c>
      <c r="UP22" s="431">
        <f>WORKDAY(UP23,'NEO 5322121'!$A22,'[2]Holiday Schedule'!$B$2:$B$30)</f>
        <v>42318</v>
      </c>
      <c r="UQ22" s="431">
        <f>WORKDAY(UQ23,'NEO 5322121'!$A22,'[2]Holiday Schedule'!$B$2:$B$30)</f>
        <v>42318</v>
      </c>
      <c r="UR22" s="431">
        <f>WORKDAY(UR23,'NEO 5322121'!$A22,'[2]Holiday Schedule'!$B$2:$B$30)</f>
        <v>42318</v>
      </c>
      <c r="US22" s="431">
        <f>WORKDAY(US23,'NEO 5322121'!$A22,'[2]Holiday Schedule'!$B$2:$B$30)</f>
        <v>42318</v>
      </c>
      <c r="UT22" s="431">
        <f>WORKDAY(UT23,'NEO 5322121'!$A22,'[2]Holiday Schedule'!$B$2:$B$30)</f>
        <v>42318</v>
      </c>
      <c r="UU22" s="431">
        <f>WORKDAY(UU23,'NEO 5322121'!$A22,'[2]Holiday Schedule'!$B$2:$B$30)</f>
        <v>42318</v>
      </c>
      <c r="UV22" s="431">
        <f>WORKDAY(UV23,'NEO 5322121'!$A22,'[2]Holiday Schedule'!$B$2:$B$30)</f>
        <v>42318</v>
      </c>
      <c r="UW22" s="431">
        <f>WORKDAY(UW23,'NEO 5322121'!$A22,'[2]Holiday Schedule'!$B$2:$B$30)</f>
        <v>42318</v>
      </c>
      <c r="UX22" s="431">
        <f>WORKDAY(UX23,'NEO 5322121'!$A22,'[2]Holiday Schedule'!$B$2:$B$30)</f>
        <v>42318</v>
      </c>
      <c r="UY22" s="431">
        <f>WORKDAY(UY23,'NEO 5322121'!$A22,'[2]Holiday Schedule'!$B$2:$B$30)</f>
        <v>42318</v>
      </c>
      <c r="UZ22" s="431">
        <f>WORKDAY(UZ23,'NEO 5322121'!$A22,'[2]Holiday Schedule'!$B$2:$B$30)</f>
        <v>42318</v>
      </c>
      <c r="VA22" s="431">
        <f>WORKDAY(VA23,'NEO 5322121'!$A22,'[2]Holiday Schedule'!$B$2:$B$30)</f>
        <v>42320</v>
      </c>
      <c r="VB22" s="431">
        <f>WORKDAY(VB23,'NEO 5322121'!$A22,'[2]Holiday Schedule'!$B$2:$B$30)</f>
        <v>42320</v>
      </c>
      <c r="VC22" s="431">
        <f>WORKDAY(VC23,'NEO 5322121'!$A22,'[2]Holiday Schedule'!$B$2:$B$30)</f>
        <v>42320</v>
      </c>
      <c r="VD22" s="431">
        <f>WORKDAY(VD23,'NEO 5322121'!$A22,'[2]Holiday Schedule'!$B$2:$B$30)</f>
        <v>42320</v>
      </c>
      <c r="VE22" s="436"/>
      <c r="VF22" s="431">
        <f>WORKDAY(VF23,'NEO 5322121'!$A22,'[2]Holiday Schedule'!$B$2:$B$30)</f>
        <v>42320</v>
      </c>
      <c r="VG22" s="431">
        <f>WORKDAY(VG23,'NEO 5322121'!$A22,'[2]Holiday Schedule'!$B$2:$B$30)</f>
        <v>42320</v>
      </c>
      <c r="VH22" s="431">
        <f>WORKDAY(VH23,'NEO 5322121'!$A22,'[2]Holiday Schedule'!$B$2:$B$30)</f>
        <v>42320</v>
      </c>
      <c r="VI22" s="431">
        <f>WORKDAY(VI23,'NEO 5322121'!$A22,'[2]Holiday Schedule'!$B$2:$B$30)</f>
        <v>42320</v>
      </c>
      <c r="VJ22" s="431">
        <f>WORKDAY(VJ23,'NEO 5322121'!$A22,'[2]Holiday Schedule'!$B$2:$B$30)</f>
        <v>42320</v>
      </c>
      <c r="VK22" s="431">
        <f>WORKDAY(VK23,'NEO 5322121'!$A22,'[2]Holiday Schedule'!$B$2:$B$30)</f>
        <v>42320</v>
      </c>
      <c r="VL22" s="431">
        <f>WORKDAY(VL23,'NEO 5322121'!$A22,'[2]Holiday Schedule'!$B$2:$B$30)</f>
        <v>42320</v>
      </c>
      <c r="VM22" s="431">
        <f>WORKDAY(VM23,'NEO 5322121'!$A22,'[2]Holiday Schedule'!$B$2:$B$30)</f>
        <v>42320</v>
      </c>
      <c r="VN22" s="431">
        <f>WORKDAY(VN23,'NEO 5322121'!$A22,'[2]Holiday Schedule'!$B$2:$B$30)</f>
        <v>42320</v>
      </c>
      <c r="VO22" s="431">
        <f>WORKDAY(VO23,'NEO 5322121'!$A22,'[2]Holiday Schedule'!$B$2:$B$30)</f>
        <v>42320</v>
      </c>
      <c r="VP22" s="431">
        <f>WORKDAY(VP23,'NEO 5322121'!$A22,'[2]Holiday Schedule'!$B$2:$B$30)</f>
        <v>42320</v>
      </c>
      <c r="VQ22" s="431">
        <f>WORKDAY(VQ23,'NEO 5322121'!$A22,'[2]Holiday Schedule'!$B$2:$B$30)</f>
        <v>42320</v>
      </c>
      <c r="VR22" s="431">
        <f>WORKDAY(VR23,'NEO 5322121'!$A22,'[2]Holiday Schedule'!$B$2:$B$30)</f>
        <v>42320</v>
      </c>
      <c r="VS22" s="431">
        <f>WORKDAY(VS23,'NEO 5322121'!$A22,'[2]Holiday Schedule'!$B$2:$B$30)</f>
        <v>42320</v>
      </c>
      <c r="VT22" s="431">
        <f>WORKDAY(VT23,'NEO 5322121'!$A22,'[2]Holiday Schedule'!$B$2:$B$30)</f>
        <v>42320</v>
      </c>
      <c r="VU22" s="431">
        <f>WORKDAY(VU23,'NEO 5322121'!$A22,'[2]Holiday Schedule'!$B$2:$B$30)</f>
        <v>42320</v>
      </c>
      <c r="VV22" s="431">
        <f>WORKDAY(VV23,'NEO 5322121'!$A22,'[2]Holiday Schedule'!$B$2:$B$30)</f>
        <v>42320</v>
      </c>
      <c r="VW22" s="431">
        <f>WORKDAY(VW23,'NEO 5322121'!$A22,'[2]Holiday Schedule'!$B$2:$B$30)</f>
        <v>42320</v>
      </c>
      <c r="VX22" s="431">
        <f>WORKDAY(VX23,'NEO 5322121'!$A22,'[2]Holiday Schedule'!$B$2:$B$30)</f>
        <v>42320</v>
      </c>
      <c r="VY22" s="431">
        <f>WORKDAY(VY23,'NEO 5322121'!$A22,'[2]Holiday Schedule'!$B$2:$B$30)</f>
        <v>42320</v>
      </c>
      <c r="VZ22" s="431">
        <f>WORKDAY(VZ23,'NEO 5322121'!$A22,'[2]Holiday Schedule'!$B$2:$B$30)</f>
        <v>42320</v>
      </c>
      <c r="WA22" s="431">
        <f>WORKDAY(WA23,'NEO 5322121'!$A22,'[2]Holiday Schedule'!$B$2:$B$30)</f>
        <v>42320</v>
      </c>
      <c r="WB22" s="431">
        <f>WORKDAY(WB23,'NEO 5322121'!$A22,'[2]Holiday Schedule'!$B$2:$B$30)</f>
        <v>42320</v>
      </c>
      <c r="WC22" s="431">
        <f>WORKDAY(WC23,'NEO 5322121'!$A22,'[2]Holiday Schedule'!$B$2:$B$30)</f>
        <v>42320</v>
      </c>
      <c r="WD22" s="431">
        <f>WORKDAY(WD23,'NEO 5322121'!$A22,'[2]Holiday Schedule'!$B$2:$B$30)</f>
        <v>42320</v>
      </c>
      <c r="WE22" s="431">
        <f>WORKDAY(WE23,'NEO 5322121'!$A22,'[2]Holiday Schedule'!$B$2:$B$30)</f>
        <v>42320</v>
      </c>
      <c r="WF22" s="431">
        <f>WORKDAY(WF23,'NEO 5322121'!$A22,'[2]Holiday Schedule'!$B$2:$B$30)</f>
        <v>42320</v>
      </c>
      <c r="WG22" s="431">
        <f>WORKDAY(WG23,'NEO 5322121'!$A22,'[2]Holiday Schedule'!$B$2:$B$30)</f>
        <v>42320</v>
      </c>
      <c r="WH22" s="431">
        <f>WORKDAY(WH23,'NEO 5322121'!$A22,'[2]Holiday Schedule'!$B$2:$B$30)</f>
        <v>42320</v>
      </c>
      <c r="WI22" s="431">
        <f>WORKDAY(WI23,'NEO 5322121'!$A22,'[2]Holiday Schedule'!$B$2:$B$30)</f>
        <v>42320</v>
      </c>
      <c r="WJ22" s="436"/>
      <c r="WK22" s="431">
        <f>WORKDAY(WK23,'NEO 5322121'!$A22,'[2]Holiday Schedule'!$B$2:$B$30)</f>
        <v>42320</v>
      </c>
      <c r="WL22" s="431">
        <f>WORKDAY(WL23,'NEO 5322121'!$A22,'[2]Holiday Schedule'!$B$2:$B$30)</f>
        <v>42320</v>
      </c>
      <c r="WM22" s="431">
        <f>WORKDAY(WM23,'NEO 5322121'!$A22,'[2]Holiday Schedule'!$B$2:$B$30)</f>
        <v>42320</v>
      </c>
      <c r="WN22" s="431">
        <f>WORKDAY(WN23,'NEO 5322121'!$A22,'[2]Holiday Schedule'!$B$2:$B$30)</f>
        <v>42320</v>
      </c>
      <c r="WO22" s="431">
        <f>WORKDAY(WO23,'NEO 5322121'!$A22,'[2]Holiday Schedule'!$B$2:$B$30)</f>
        <v>42320</v>
      </c>
      <c r="WP22" s="431">
        <f>WORKDAY(WP23,'NEO 5322121'!$A22,'[2]Holiday Schedule'!$B$2:$B$30)</f>
        <v>42320</v>
      </c>
      <c r="WQ22" s="431">
        <f>WORKDAY(WQ23,'NEO 5322121'!$A22,'[2]Holiday Schedule'!$B$2:$B$30)</f>
        <v>42320</v>
      </c>
      <c r="WR22" s="431">
        <f>WORKDAY(WR23,'NEO 5322121'!$A22,'[2]Holiday Schedule'!$B$2:$B$30)</f>
        <v>42320</v>
      </c>
      <c r="WS22" s="431">
        <f>WORKDAY(WS23,'NEO 5322121'!$A22,'[2]Holiday Schedule'!$B$2:$B$30)</f>
        <v>42320</v>
      </c>
      <c r="WT22" s="431">
        <f>WORKDAY(WT23,'NEO 5322121'!$A22,'[2]Holiday Schedule'!$B$2:$B$30)</f>
        <v>42320</v>
      </c>
      <c r="WU22" s="431">
        <f>WORKDAY(WU23,'NEO 5322121'!$A22,'[2]Holiday Schedule'!$B$2:$B$30)</f>
        <v>42320</v>
      </c>
      <c r="WV22" s="431">
        <f>WORKDAY(WV23,'NEO 5322121'!$A22,'[2]Holiday Schedule'!$B$2:$B$30)</f>
        <v>42320</v>
      </c>
      <c r="WW22" s="431">
        <f>WORKDAY(WW23,'NEO 5322121'!$A22,'[2]Holiday Schedule'!$B$2:$B$30)</f>
        <v>42320</v>
      </c>
      <c r="WX22" s="431">
        <f>WORKDAY(WX23,'NEO 5322121'!$A22,'[2]Holiday Schedule'!$B$2:$B$30)</f>
        <v>42320</v>
      </c>
      <c r="WY22" s="431">
        <f>WORKDAY(WY23,'NEO 5322121'!$A22,'[2]Holiday Schedule'!$B$2:$B$30)</f>
        <v>42320</v>
      </c>
      <c r="WZ22" s="431">
        <f>WORKDAY(WZ23,'NEO 5322121'!$A22,'[2]Holiday Schedule'!$B$2:$B$30)</f>
        <v>42320</v>
      </c>
      <c r="XA22" s="431">
        <f>WORKDAY(XA23,'NEO 5322121'!$A22,'[2]Holiday Schedule'!$B$2:$B$30)</f>
        <v>42320</v>
      </c>
      <c r="XB22" s="431">
        <f>WORKDAY(XB23,'NEO 5322121'!$A22,'[2]Holiday Schedule'!$B$2:$B$30)</f>
        <v>42320</v>
      </c>
      <c r="XC22" s="431">
        <f>WORKDAY(XC23,'NEO 5322121'!$A22,'[2]Holiday Schedule'!$B$2:$B$30)</f>
        <v>42320</v>
      </c>
      <c r="XD22" s="431">
        <f>WORKDAY(XD23,'NEO 5322121'!$A22,'[2]Holiday Schedule'!$B$2:$B$30)</f>
        <v>42320</v>
      </c>
      <c r="XE22" s="431">
        <f>WORKDAY(XE23,'NEO 5322121'!$A22,'[2]Holiday Schedule'!$B$2:$B$30)</f>
        <v>42320</v>
      </c>
      <c r="XF22" s="431">
        <f>WORKDAY(XF23,'NEO 5322121'!$A22,'[2]Holiday Schedule'!$B$2:$B$30)</f>
        <v>42320</v>
      </c>
      <c r="XG22" s="431">
        <f>WORKDAY(XG23,'NEO 5322121'!$A22,'[2]Holiday Schedule'!$B$2:$B$30)</f>
        <v>42320</v>
      </c>
      <c r="XH22" s="431">
        <f>WORKDAY(XH23,'NEO 5322121'!$A22,'[2]Holiday Schedule'!$B$2:$B$30)</f>
        <v>42320</v>
      </c>
      <c r="XI22" s="431">
        <f>WORKDAY(XI23,'NEO 5322121'!$A22,'[2]Holiday Schedule'!$B$2:$B$30)</f>
        <v>42320</v>
      </c>
      <c r="XJ22" s="431">
        <f>WORKDAY(XJ23,'NEO 5322121'!$A22,'[2]Holiday Schedule'!$B$2:$B$30)</f>
        <v>42320</v>
      </c>
      <c r="XK22" s="431">
        <f>WORKDAY(XK23,'NEO 5322121'!$A22,'[2]Holiday Schedule'!$B$2:$B$30)</f>
        <v>42320</v>
      </c>
      <c r="XL22" s="431">
        <f>WORKDAY(XL23,'NEO 5322121'!$A22,'[2]Holiday Schedule'!$B$2:$B$30)</f>
        <v>42320</v>
      </c>
      <c r="XM22" s="431">
        <f>WORKDAY(XM23,'NEO 5322121'!$A22,'[2]Holiday Schedule'!$B$2:$B$30)</f>
        <v>42321</v>
      </c>
      <c r="XN22" s="431">
        <f>WORKDAY(XN23,'NEO 5322121'!$A22,'[2]Holiday Schedule'!$B$2:$B$30)</f>
        <v>42321</v>
      </c>
      <c r="XO22" s="436"/>
      <c r="XP22" s="431">
        <f>WORKDAY(XP23,'NEO 5322121'!$A22,'[2]Holiday Schedule'!$B$2:$B$30)</f>
        <v>42321</v>
      </c>
      <c r="XQ22" s="431">
        <f>WORKDAY(XQ23,'NEO 5322121'!$A22,'[2]Holiday Schedule'!$B$2:$B$30)</f>
        <v>42321</v>
      </c>
      <c r="XR22" s="431">
        <f>WORKDAY(XR23,'NEO 5322121'!$A22,'[2]Holiday Schedule'!$B$2:$B$30)</f>
        <v>42321</v>
      </c>
      <c r="XS22" s="431">
        <f>WORKDAY(XS23,'NEO 5322121'!$A22,'[2]Holiday Schedule'!$B$2:$B$30)</f>
        <v>42321</v>
      </c>
      <c r="XT22" s="431">
        <f>WORKDAY(XT23,'NEO 5322121'!$A22,'[2]Holiday Schedule'!$B$2:$B$30)</f>
        <v>42321</v>
      </c>
      <c r="XU22" s="431">
        <f>WORKDAY(XU23,'NEO 5322121'!$A22,'[2]Holiday Schedule'!$B$2:$B$30)</f>
        <v>42321</v>
      </c>
      <c r="XV22" s="431">
        <f>WORKDAY(XV23,'NEO 5322121'!$A22,'[2]Holiday Schedule'!$B$2:$B$30)</f>
        <v>42320</v>
      </c>
      <c r="XW22" s="431">
        <f>WORKDAY(XW23,'NEO 5322121'!$A22,'[2]Holiday Schedule'!$B$2:$B$30)</f>
        <v>42320</v>
      </c>
      <c r="XX22" s="431">
        <f>WORKDAY(XX23,'NEO 5322121'!$A22,'[2]Holiday Schedule'!$B$2:$B$30)</f>
        <v>42320</v>
      </c>
      <c r="XY22" s="431">
        <f>WORKDAY(XY23,'NEO 5322121'!$A22,'[2]Holiday Schedule'!$B$2:$B$30)</f>
        <v>42320</v>
      </c>
      <c r="XZ22" s="431">
        <f>WORKDAY(XZ23,'NEO 5322121'!$A22,'[2]Holiday Schedule'!$B$2:$B$30)</f>
        <v>42320</v>
      </c>
      <c r="YA22" s="431">
        <f>WORKDAY(YA23,'NEO 5322121'!$A22,'[2]Holiday Schedule'!$B$2:$B$30)</f>
        <v>42320</v>
      </c>
      <c r="YB22" s="431">
        <f>WORKDAY(YB23,'NEO 5322121'!$A22,'[2]Holiday Schedule'!$B$2:$B$30)</f>
        <v>42320</v>
      </c>
      <c r="YC22" s="431">
        <f>WORKDAY(YC23,'NEO 5322121'!$A22,'[2]Holiday Schedule'!$B$2:$B$30)</f>
        <v>42320</v>
      </c>
      <c r="YD22" s="431">
        <f>WORKDAY(YD23,'NEO 5322121'!$A22,'[2]Holiday Schedule'!$B$2:$B$30)</f>
        <v>42320</v>
      </c>
      <c r="YE22" s="431">
        <f>WORKDAY(YE23,'NEO 5322121'!$A22,'[2]Holiday Schedule'!$B$2:$B$30)</f>
        <v>42320</v>
      </c>
      <c r="YF22" s="431">
        <f>WORKDAY(YF23,'NEO 5322121'!$A22,'[2]Holiday Schedule'!$B$2:$B$30)</f>
        <v>42320</v>
      </c>
      <c r="YG22" s="431">
        <f>WORKDAY(YG23,'NEO 5322121'!$A22,'[2]Holiday Schedule'!$B$2:$B$30)</f>
        <v>42320</v>
      </c>
      <c r="YH22" s="431">
        <f>WORKDAY(YH23,'NEO 5322121'!$A22,'[2]Holiday Schedule'!$B$2:$B$30)</f>
        <v>42320</v>
      </c>
      <c r="YI22" s="431">
        <f>WORKDAY(YI23,'NEO 5322121'!$A22,'[2]Holiday Schedule'!$B$2:$B$30)</f>
        <v>42320</v>
      </c>
      <c r="YJ22" s="431">
        <f>WORKDAY(YJ23,'NEO 5322121'!$A22,'[2]Holiday Schedule'!$B$2:$B$30)</f>
        <v>42320</v>
      </c>
      <c r="YK22" s="431">
        <f>WORKDAY(YK23,'NEO 5322121'!$A22,'[2]Holiday Schedule'!$B$2:$B$30)</f>
        <v>42320</v>
      </c>
      <c r="YL22" s="431">
        <f>WORKDAY(YL23,'NEO 5322121'!$A22,'[2]Holiday Schedule'!$B$2:$B$30)</f>
        <v>42320</v>
      </c>
      <c r="YM22" s="431">
        <f>WORKDAY(YM23,'NEO 5322121'!$A22,'[2]Holiday Schedule'!$B$2:$B$30)</f>
        <v>42320</v>
      </c>
      <c r="YN22" s="431">
        <f>WORKDAY(YN23,'NEO 5322121'!$A22,'[2]Holiday Schedule'!$B$2:$B$30)</f>
        <v>42320</v>
      </c>
      <c r="YO22" s="431">
        <f>WORKDAY(YO23,'NEO 5322121'!$A22,'[2]Holiday Schedule'!$B$2:$B$30)</f>
        <v>42320</v>
      </c>
      <c r="YP22" s="431">
        <f>WORKDAY(YP23,'NEO 5322121'!$A22,'[2]Holiday Schedule'!$B$2:$B$30)</f>
        <v>42320</v>
      </c>
      <c r="YQ22" s="431">
        <f>WORKDAY(YQ23,'NEO 5322121'!$A22,'[2]Holiday Schedule'!$B$2:$B$30)</f>
        <v>42320</v>
      </c>
      <c r="YR22" s="431">
        <f>WORKDAY(YR23,'NEO 5322121'!$A22,'[2]Holiday Schedule'!$B$2:$B$30)</f>
        <v>42257</v>
      </c>
      <c r="YS22" s="431">
        <f>WORKDAY(YS23,'NEO 5322121'!$A22,'[2]Holiday Schedule'!$B$2:$B$30)</f>
        <v>42257</v>
      </c>
      <c r="YT22" s="436"/>
      <c r="YU22" s="431">
        <f>WORKDAY(YU23,'NEO 5322121'!$A22,'[2]Holiday Schedule'!$B$2:$B$30)</f>
        <v>42257</v>
      </c>
      <c r="YV22" s="431">
        <f>WORKDAY(YV23,'NEO 5322121'!$A22,'[2]Holiday Schedule'!$B$2:$B$30)</f>
        <v>42257</v>
      </c>
      <c r="YW22" s="431">
        <f>WORKDAY(YW23,'NEO 5322121'!$A22,'[2]Holiday Schedule'!$B$2:$B$30)</f>
        <v>42257</v>
      </c>
      <c r="YX22" s="431">
        <f>WORKDAY(YX23,'NEO 5322121'!$A22,'[2]Holiday Schedule'!$B$2:$B$30)</f>
        <v>42257</v>
      </c>
      <c r="YY22" s="431">
        <f>WORKDAY(YY23,'NEO 5322121'!$A22,'[2]Holiday Schedule'!$B$2:$B$30)</f>
        <v>42257</v>
      </c>
      <c r="YZ22" s="431">
        <f>WORKDAY(YZ23,'NEO 5322121'!$A22,'[2]Holiday Schedule'!$B$2:$B$30)</f>
        <v>42257</v>
      </c>
      <c r="ZA22" s="431">
        <f>WORKDAY(ZA23,'NEO 5322121'!$A22,'[2]Holiday Schedule'!$B$2:$B$30)</f>
        <v>42257</v>
      </c>
      <c r="ZB22" s="431">
        <f>WORKDAY(ZB23,'NEO 5322121'!$A22,'[2]Holiday Schedule'!$B$2:$B$30)</f>
        <v>42257</v>
      </c>
      <c r="ZC22" s="431">
        <f>WORKDAY(ZC23,'NEO 5322121'!$A22,'[2]Holiday Schedule'!$B$2:$B$30)</f>
        <v>42257</v>
      </c>
      <c r="ZD22" s="431">
        <f>WORKDAY(ZD23,'NEO 5322121'!$A22,'[2]Holiday Schedule'!$B$2:$B$30)</f>
        <v>42257</v>
      </c>
      <c r="ZE22" s="431">
        <f>WORKDAY(ZE23,'NEO 5322121'!$A22,'[2]Holiday Schedule'!$B$2:$B$30)</f>
        <v>42257</v>
      </c>
      <c r="ZF22" s="431">
        <f>WORKDAY(ZF23,'NEO 5322121'!$A22,'[2]Holiday Schedule'!$B$2:$B$30)</f>
        <v>42257</v>
      </c>
      <c r="ZG22" s="431">
        <f>WORKDAY(ZG23,'NEO 5322121'!$A22,'[2]Holiday Schedule'!$B$2:$B$30)</f>
        <v>42257</v>
      </c>
      <c r="ZH22" s="431">
        <f>WORKDAY(ZH23,'NEO 5322121'!$A22,'[2]Holiday Schedule'!$B$2:$B$30)</f>
        <v>42257</v>
      </c>
      <c r="ZI22" s="431">
        <f>WORKDAY(ZI23,'NEO 5322121'!$A22,'[2]Holiday Schedule'!$B$2:$B$30)</f>
        <v>42257</v>
      </c>
      <c r="ZJ22" s="431">
        <f>WORKDAY(ZJ23,'NEO 5322121'!$A22,'[2]Holiday Schedule'!$B$2:$B$30)</f>
        <v>42257</v>
      </c>
      <c r="ZK22" s="431">
        <f>WORKDAY(ZK23,'NEO 5322121'!$A22,'[2]Holiday Schedule'!$B$2:$B$30)</f>
        <v>42257</v>
      </c>
      <c r="ZL22" s="431">
        <f>WORKDAY(ZL23,'NEO 5322121'!$A22,'[2]Holiday Schedule'!$B$2:$B$30)</f>
        <v>42257</v>
      </c>
      <c r="ZM22" s="431">
        <f>WORKDAY(ZM23,'NEO 5322121'!$A22,'[2]Holiday Schedule'!$B$2:$B$30)</f>
        <v>42257</v>
      </c>
      <c r="ZN22" s="431">
        <f>WORKDAY(ZN23,'NEO 5322121'!$A22,'[2]Holiday Schedule'!$B$2:$B$30)</f>
        <v>42257</v>
      </c>
      <c r="ZO22" s="431">
        <f>WORKDAY(ZO23,'NEO 5322121'!$A22,'[2]Holiday Schedule'!$B$2:$B$30)</f>
        <v>42257</v>
      </c>
      <c r="ZP22" s="431">
        <f>WORKDAY(ZP23,'NEO 5322121'!$A22,'[2]Holiday Schedule'!$B$2:$B$30)</f>
        <v>42257</v>
      </c>
      <c r="ZQ22" s="431">
        <f>WORKDAY(ZQ23,'NEO 5322121'!$A22,'[2]Holiday Schedule'!$B$2:$B$30)</f>
        <v>42257</v>
      </c>
      <c r="ZR22" s="431">
        <f>WORKDAY(ZR23,'NEO 5322121'!$A22,'[2]Holiday Schedule'!$B$2:$B$30)</f>
        <v>42257</v>
      </c>
      <c r="ZS22" s="431">
        <f>WORKDAY(ZS23,'NEO 5322121'!$A22,'[2]Holiday Schedule'!$B$2:$B$30)</f>
        <v>42257</v>
      </c>
      <c r="ZT22" s="431">
        <f>WORKDAY(ZT23,'NEO 5322121'!$A22,'[2]Holiday Schedule'!$B$2:$B$30)</f>
        <v>42257</v>
      </c>
      <c r="ZU22" s="431">
        <f>WORKDAY(ZU23,'NEO 5322121'!$A22,'[2]Holiday Schedule'!$B$2:$B$30)</f>
        <v>42257</v>
      </c>
      <c r="ZV22" s="431">
        <f>WORKDAY(ZV23,'NEO 5322121'!$A22,'[2]Holiday Schedule'!$B$2:$B$30)</f>
        <v>42257</v>
      </c>
      <c r="ZW22" s="431">
        <f>WORKDAY(ZW23,'NEO 5322121'!$A22,'[2]Holiday Schedule'!$B$2:$B$30)</f>
        <v>42257</v>
      </c>
      <c r="ZX22" s="431">
        <f>WORKDAY(ZX23,'NEO 5322121'!$A22,'[2]Holiday Schedule'!$B$2:$B$30)</f>
        <v>42257</v>
      </c>
      <c r="ZY22" s="431">
        <f>WORKDAY(ZY23,'NEO 5322121'!$A22,'[2]Holiday Schedule'!$B$2:$B$30)</f>
        <v>42257</v>
      </c>
      <c r="ZZ22" s="431">
        <f>WORKDAY(ZZ23,'NEO 5322121'!$A22,'[2]Holiday Schedule'!$B$2:$B$30)</f>
        <v>42257</v>
      </c>
      <c r="AAA22" s="431">
        <f>WORKDAY(AAA23,'NEO 5322121'!$A22,'[2]Holiday Schedule'!$B$2:$B$30)</f>
        <v>42257</v>
      </c>
      <c r="AAB22" s="431">
        <f>WORKDAY(AAB23,'NEO 5322121'!$A22,'[2]Holiday Schedule'!$B$2:$B$30)</f>
        <v>42257</v>
      </c>
      <c r="AAC22" s="431">
        <f>WORKDAY(AAC23,'NEO 5322121'!$A22,'[2]Holiday Schedule'!$B$2:$B$30)</f>
        <v>42257</v>
      </c>
      <c r="AAD22" s="431">
        <f>WORKDAY(AAD23,'NEO 5322121'!$A22,'[2]Holiday Schedule'!$B$2:$B$30)</f>
        <v>42257</v>
      </c>
      <c r="AAE22" s="431">
        <f>WORKDAY(AAE23,'NEO 5322121'!$A22,'[2]Holiday Schedule'!$B$2:$B$30)</f>
        <v>42257</v>
      </c>
      <c r="AAF22" s="436"/>
      <c r="AAG22" s="431">
        <f>WORKDAY(AAG23,'NEO 5322121'!$A22,'[2]Holiday Schedule'!$B$2:$B$30)</f>
        <v>42257</v>
      </c>
      <c r="AAH22" s="431">
        <f>WORKDAY(AAH23,'NEO 5322121'!$A22,'[2]Holiday Schedule'!$B$2:$B$30)</f>
        <v>42257</v>
      </c>
      <c r="AAI22" s="431">
        <f>WORKDAY(AAI23,'NEO 5322121'!$A22,'[2]Holiday Schedule'!$B$2:$B$30)</f>
        <v>42257</v>
      </c>
      <c r="AAJ22" s="431">
        <f>WORKDAY(AAJ23,'NEO 5322121'!$A22,'[2]Holiday Schedule'!$B$2:$B$30)</f>
        <v>42257</v>
      </c>
      <c r="AAK22" s="431">
        <f>WORKDAY(AAK23,'NEO 5322121'!$A22,'[2]Holiday Schedule'!$B$2:$B$30)</f>
        <v>42257</v>
      </c>
      <c r="AAL22" s="431">
        <f>WORKDAY(AAL23,'NEO 5322121'!$A22,'[2]Holiday Schedule'!$B$2:$B$30)</f>
        <v>42257</v>
      </c>
      <c r="AAM22" s="431">
        <f>WORKDAY(AAM23,'NEO 5322121'!$A22,'[2]Holiday Schedule'!$B$2:$B$30)</f>
        <v>42257</v>
      </c>
      <c r="AAN22" s="431">
        <f>WORKDAY(AAN23,'NEO 5322121'!$A22,'[2]Holiday Schedule'!$B$2:$B$30)</f>
        <v>42257</v>
      </c>
      <c r="AAO22" s="431">
        <f>WORKDAY(AAO23,'NEO 5322121'!$A22,'[2]Holiday Schedule'!$B$2:$B$30)</f>
        <v>42257</v>
      </c>
      <c r="AAP22" s="431">
        <f>WORKDAY(AAP23,'NEO 5322121'!$A22,'[2]Holiday Schedule'!$B$2:$B$30)</f>
        <v>42257</v>
      </c>
      <c r="AAQ22" s="431">
        <f>WORKDAY(AAQ23,'NEO 5322121'!$A22,'[2]Holiday Schedule'!$B$2:$B$30)</f>
        <v>42257</v>
      </c>
      <c r="AAR22" s="431">
        <f>WORKDAY(AAR23,'NEO 5322121'!$A22,'[2]Holiday Schedule'!$B$2:$B$30)</f>
        <v>42257</v>
      </c>
      <c r="AAS22" s="431">
        <f>WORKDAY(AAS23,'NEO 5322121'!$A22,'[2]Holiday Schedule'!$B$2:$B$30)</f>
        <v>42257</v>
      </c>
      <c r="AAT22" s="431">
        <f>WORKDAY(AAT23,'NEO 5322121'!$A22,'[2]Holiday Schedule'!$B$2:$B$30)</f>
        <v>42257</v>
      </c>
      <c r="AAU22" s="431">
        <f>WORKDAY(AAU23,'NEO 5322121'!$A22,'[2]Holiday Schedule'!$B$2:$B$30)</f>
        <v>42257</v>
      </c>
      <c r="AAV22" s="431">
        <f>WORKDAY(AAV23,'NEO 5322121'!$A22,'[2]Holiday Schedule'!$B$2:$B$30)</f>
        <v>42257</v>
      </c>
      <c r="AAW22" s="431">
        <f>WORKDAY(AAW23,'NEO 5322121'!$A22,'[2]Holiday Schedule'!$B$2:$B$30)</f>
        <v>42257</v>
      </c>
      <c r="AAX22" s="431">
        <f>WORKDAY(AAX23,'NEO 5322121'!$A22,'[2]Holiday Schedule'!$B$2:$B$30)</f>
        <v>42257</v>
      </c>
      <c r="AAY22" s="431">
        <f>WORKDAY(AAY23,'NEO 5322121'!$A22,'[2]Holiday Schedule'!$B$2:$B$30)</f>
        <v>42257</v>
      </c>
      <c r="AAZ22" s="431">
        <f>WORKDAY(AAZ23,'NEO 5322121'!$A22,'[2]Holiday Schedule'!$B$2:$B$30)</f>
        <v>42257</v>
      </c>
      <c r="ABA22" s="431">
        <f>WORKDAY(ABA23,'NEO 5322121'!$A22,'[2]Holiday Schedule'!$B$2:$B$30)</f>
        <v>42257</v>
      </c>
      <c r="ABB22" s="431">
        <f>WORKDAY(ABB23,'NEO 5322121'!$A22,'[2]Holiday Schedule'!$B$2:$B$30)</f>
        <v>42257</v>
      </c>
      <c r="ABC22" s="431">
        <f>WORKDAY(ABC23,'NEO 5322121'!$A22,'[2]Holiday Schedule'!$B$2:$B$30)</f>
        <v>42257</v>
      </c>
      <c r="ABD22" s="431">
        <f>WORKDAY(ABD23,'NEO 5322121'!$A22,'[2]Holiday Schedule'!$B$2:$B$30)</f>
        <v>42257</v>
      </c>
      <c r="ABE22" s="431">
        <f>WORKDAY(ABE23,'NEO 5322121'!$A22,'[2]Holiday Schedule'!$B$2:$B$30)</f>
        <v>42257</v>
      </c>
      <c r="ABF22" s="431">
        <f>WORKDAY(ABF23,'NEO 5322121'!$A22,'[2]Holiday Schedule'!$B$2:$B$30)</f>
        <v>42257</v>
      </c>
      <c r="ABG22" s="431">
        <f>WORKDAY(ABG23,'NEO 5322121'!$A22,'[2]Holiday Schedule'!$B$2:$B$30)</f>
        <v>42257</v>
      </c>
      <c r="ABH22" s="431">
        <f>WORKDAY(ABH23,'NEO 5322121'!$A22,'[2]Holiday Schedule'!$B$2:$B$30)</f>
        <v>42257</v>
      </c>
      <c r="ABI22" s="431">
        <f>WORKDAY(ABI23,'NEO 5322121'!$A22,'[2]Holiday Schedule'!$B$2:$B$30)</f>
        <v>42257</v>
      </c>
      <c r="ABJ22" s="431">
        <f>WORKDAY(ABJ23,'NEO 5322121'!$A22,'[2]Holiday Schedule'!$B$2:$B$30)</f>
        <v>42257</v>
      </c>
      <c r="ABK22" s="431">
        <f>WORKDAY(ABK23,'NEO 5322121'!$A22,'[2]Holiday Schedule'!$B$2:$B$30)</f>
        <v>42257</v>
      </c>
      <c r="ABL22" s="431">
        <f>WORKDAY(ABL23,'NEO 5322121'!$A22,'[2]Holiday Schedule'!$B$2:$B$30)</f>
        <v>42257</v>
      </c>
      <c r="ABM22" s="431">
        <f>WORKDAY(ABM23,'NEO 5322121'!$A22,'[2]Holiday Schedule'!$B$2:$B$30)</f>
        <v>42257</v>
      </c>
      <c r="ABN22" s="431">
        <f>WORKDAY(ABN23,'NEO 5322121'!$A22,'[2]Holiday Schedule'!$B$2:$B$30)</f>
        <v>42257</v>
      </c>
      <c r="ABO22" s="431">
        <f>WORKDAY(ABO23,'NEO 5322121'!$A22,'[2]Holiday Schedule'!$B$2:$B$30)</f>
        <v>42257</v>
      </c>
      <c r="ABP22" s="431">
        <f>WORKDAY(ABP23,'NEO 5322121'!$A22,'[2]Holiday Schedule'!$B$2:$B$30)</f>
        <v>42257</v>
      </c>
      <c r="ABQ22" s="431">
        <f>WORKDAY(ABQ23,'NEO 5322121'!$A22,'[2]Holiday Schedule'!$B$2:$B$30)</f>
        <v>42257</v>
      </c>
      <c r="ABR22" s="431">
        <f>WORKDAY(ABR23,'NEO 5322121'!$A22,'[2]Holiday Schedule'!$B$2:$B$30)</f>
        <v>42257</v>
      </c>
      <c r="ABS22" s="431">
        <f>WORKDAY(ABS23,'NEO 5322121'!$A22,'[2]Holiday Schedule'!$B$2:$B$30)</f>
        <v>42257</v>
      </c>
      <c r="ABT22" s="431">
        <f>WORKDAY(ABT23,'NEO 5322121'!$A22,'[2]Holiday Schedule'!$B$2:$B$30)</f>
        <v>42257</v>
      </c>
      <c r="ABU22" s="431">
        <f>WORKDAY(ABU23,'NEO 5322121'!$A22,'[2]Holiday Schedule'!$B$2:$B$30)</f>
        <v>42257</v>
      </c>
      <c r="ABV22" s="431">
        <f>WORKDAY(ABV23,'NEO 5322121'!$A22,'[2]Holiday Schedule'!$B$2:$B$30)</f>
        <v>42257</v>
      </c>
      <c r="ABW22" s="431">
        <f>WORKDAY(ABW23,'NEO 5322121'!$A22,'[2]Holiday Schedule'!$B$2:$B$30)</f>
        <v>42257</v>
      </c>
      <c r="ABX22" s="431">
        <f>WORKDAY(ABX23,'NEO 5322121'!$A22,'[2]Holiday Schedule'!$B$2:$B$30)</f>
        <v>42257</v>
      </c>
      <c r="ABY22" s="431">
        <f>WORKDAY(ABY23,'NEO 5322121'!$A22,'[2]Holiday Schedule'!$B$2:$B$30)</f>
        <v>42257</v>
      </c>
      <c r="ABZ22" s="431">
        <f>WORKDAY(ABZ23,'NEO 5322121'!$A22,'[2]Holiday Schedule'!$B$2:$B$30)</f>
        <v>42257</v>
      </c>
      <c r="ACA22" s="431">
        <f>WORKDAY(ACA23,'NEO 5322121'!$A22,'[2]Holiday Schedule'!$B$2:$B$30)</f>
        <v>42257</v>
      </c>
    </row>
    <row r="23" spans="1:755" ht="11.25" customHeight="1">
      <c r="A23" s="32">
        <v>1</v>
      </c>
      <c r="B23" s="97" t="s">
        <v>57</v>
      </c>
      <c r="C23" s="437"/>
      <c r="D23" s="39"/>
      <c r="E23" s="437"/>
      <c r="F23" s="437"/>
      <c r="G23" s="437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  <c r="V23" s="437"/>
      <c r="W23" s="437"/>
      <c r="X23" s="104"/>
      <c r="Y23" s="268"/>
      <c r="Z23" s="282"/>
      <c r="AA23" s="431"/>
      <c r="AB23" s="431"/>
      <c r="AC23" s="431"/>
      <c r="AD23" s="431"/>
      <c r="AE23" s="431"/>
      <c r="AF23" s="431"/>
      <c r="AG23" s="269"/>
      <c r="AH23" s="431"/>
      <c r="AI23" s="448"/>
      <c r="AJ23" s="431"/>
      <c r="AK23" s="431"/>
      <c r="AL23" s="431"/>
      <c r="AM23" s="431"/>
      <c r="AN23" s="431"/>
      <c r="AO23" s="283"/>
      <c r="AP23" s="431"/>
      <c r="AQ23" s="431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  <c r="BB23" s="431"/>
      <c r="BC23" s="431"/>
      <c r="BD23" s="431"/>
      <c r="BE23" s="431"/>
      <c r="BF23" s="431"/>
      <c r="BG23" s="431"/>
      <c r="BH23" s="431"/>
      <c r="BI23" s="431"/>
      <c r="BJ23" s="449"/>
      <c r="BK23" s="431"/>
      <c r="BL23" s="431"/>
      <c r="BM23" s="431"/>
      <c r="BN23" s="431"/>
      <c r="BO23" s="431"/>
      <c r="BP23" s="431"/>
      <c r="BQ23" s="431"/>
      <c r="BR23" s="431"/>
      <c r="BS23" s="431"/>
      <c r="BT23" s="431"/>
      <c r="BU23" s="431"/>
      <c r="BV23" s="431"/>
      <c r="BW23" s="431"/>
      <c r="BX23" s="431"/>
      <c r="BY23" s="431"/>
      <c r="BZ23" s="431"/>
      <c r="CA23" s="431"/>
      <c r="CB23" s="431"/>
      <c r="CC23" s="431"/>
      <c r="CD23" s="431"/>
      <c r="CE23" s="431"/>
      <c r="CF23" s="431"/>
      <c r="CG23" s="431"/>
      <c r="CH23" s="431"/>
      <c r="CI23" s="431"/>
      <c r="CJ23" s="431"/>
      <c r="CK23" s="431"/>
      <c r="CL23" s="431"/>
      <c r="CM23" s="431"/>
      <c r="CN23" s="431"/>
      <c r="CO23" s="431"/>
      <c r="CP23" s="431"/>
      <c r="CQ23" s="436"/>
      <c r="CR23" s="431"/>
      <c r="CS23" s="431"/>
      <c r="CT23" s="431"/>
      <c r="CU23" s="431"/>
      <c r="CV23" s="431"/>
      <c r="CW23" s="431"/>
      <c r="CX23" s="431"/>
      <c r="CY23" s="431"/>
      <c r="CZ23" s="431"/>
      <c r="DA23" s="431"/>
      <c r="DB23" s="431"/>
      <c r="DC23" s="431"/>
      <c r="DD23" s="431"/>
      <c r="DE23" s="441"/>
      <c r="DF23" s="431"/>
      <c r="DG23" s="431"/>
      <c r="DH23" s="431"/>
      <c r="DI23" s="431"/>
      <c r="DJ23" s="431"/>
      <c r="DK23" s="431"/>
      <c r="DL23" s="431"/>
      <c r="DM23" s="431"/>
      <c r="DN23" s="431"/>
      <c r="DO23" s="431"/>
      <c r="DP23" s="431"/>
      <c r="DQ23" s="431"/>
      <c r="DR23" s="431"/>
      <c r="DS23" s="431"/>
      <c r="DT23" s="431"/>
      <c r="DU23" s="449"/>
      <c r="DV23" s="431"/>
      <c r="DW23" s="431"/>
      <c r="DX23" s="431"/>
      <c r="DY23" s="438">
        <v>42264</v>
      </c>
      <c r="DZ23" s="438">
        <v>42264</v>
      </c>
      <c r="EA23" s="438">
        <v>42264</v>
      </c>
      <c r="EB23" s="438">
        <v>42264</v>
      </c>
      <c r="EC23" s="438">
        <v>42264</v>
      </c>
      <c r="ED23" s="441">
        <v>42264</v>
      </c>
      <c r="EE23" s="438">
        <v>42264</v>
      </c>
      <c r="EF23" s="438">
        <v>42264</v>
      </c>
      <c r="EG23" s="438">
        <v>42264</v>
      </c>
      <c r="EH23" s="438">
        <v>42264</v>
      </c>
      <c r="EI23" s="438">
        <v>42264</v>
      </c>
      <c r="EJ23" s="438">
        <v>42264</v>
      </c>
      <c r="EK23" s="438">
        <v>42269</v>
      </c>
      <c r="EL23" s="438">
        <v>42270</v>
      </c>
      <c r="EM23" s="438">
        <v>42270</v>
      </c>
      <c r="EN23" s="438">
        <v>42270</v>
      </c>
      <c r="EO23" s="438">
        <v>42270</v>
      </c>
      <c r="EP23" s="438">
        <v>42269</v>
      </c>
      <c r="EQ23" s="438">
        <v>42269</v>
      </c>
      <c r="ER23" s="438">
        <v>42269</v>
      </c>
      <c r="ES23" s="438">
        <v>42269</v>
      </c>
      <c r="ET23" s="438">
        <v>42269</v>
      </c>
      <c r="EU23" s="438">
        <v>42270</v>
      </c>
      <c r="EV23" s="438">
        <v>42270</v>
      </c>
      <c r="EW23" s="438">
        <v>42270</v>
      </c>
      <c r="EX23" s="438">
        <v>42270</v>
      </c>
      <c r="EY23" s="438">
        <v>42270</v>
      </c>
      <c r="EZ23" s="435"/>
      <c r="FA23" s="438">
        <v>42270</v>
      </c>
      <c r="FB23" s="438">
        <v>42270</v>
      </c>
      <c r="FC23" s="438">
        <v>42270</v>
      </c>
      <c r="FD23" s="438">
        <v>42270</v>
      </c>
      <c r="FE23" s="438">
        <v>42270</v>
      </c>
      <c r="FF23" s="431">
        <f>WORKDAY(FF24,'NEO 5322121'!$A23,'[2]Holiday Schedule'!$B$2:$B$30)</f>
        <v>42272</v>
      </c>
      <c r="FG23" s="431">
        <f>WORKDAY(FG24,'NEO 5322121'!$A23,'[2]Holiday Schedule'!$B$2:$B$30)</f>
        <v>42272</v>
      </c>
      <c r="FH23" s="431">
        <f>WORKDAY(FH24,'NEO 5322121'!$A23,'[2]Holiday Schedule'!$B$2:$B$30)</f>
        <v>42272</v>
      </c>
      <c r="FI23" s="431">
        <f>WORKDAY(FI24,'NEO 5322121'!$A23,'[2]Holiday Schedule'!$B$2:$B$30)</f>
        <v>42272</v>
      </c>
      <c r="FJ23" s="431">
        <f>WORKDAY(FJ24,'NEO 5322121'!$A23,'[2]Holiday Schedule'!$B$2:$B$30)</f>
        <v>42272</v>
      </c>
      <c r="FK23" s="431">
        <f>WORKDAY(FK24,'NEO 5322121'!$A23,'[2]Holiday Schedule'!$B$2:$B$30)</f>
        <v>42272</v>
      </c>
      <c r="FL23" s="431">
        <f>WORKDAY(FL24,'NEO 5322121'!$A23,'[2]Holiday Schedule'!$B$2:$B$30)</f>
        <v>42272</v>
      </c>
      <c r="FM23" s="431">
        <f>WORKDAY(FM24,'NEO 5322121'!$A23,'[2]Holiday Schedule'!$B$2:$B$30)</f>
        <v>42272</v>
      </c>
      <c r="FN23" s="431">
        <f>WORKDAY(FN24,'NEO 5322121'!$A23,'[2]Holiday Schedule'!$B$2:$B$30)</f>
        <v>42272</v>
      </c>
      <c r="FO23" s="431">
        <f>WORKDAY(FO24,'NEO 5322121'!$A23,'[2]Holiday Schedule'!$B$2:$B$30)</f>
        <v>42272</v>
      </c>
      <c r="FP23" s="431">
        <f>WORKDAY(FP24,'NEO 5322121'!$A23,'[2]Holiday Schedule'!$B$2:$B$30)</f>
        <v>42272</v>
      </c>
      <c r="FQ23" s="431">
        <f>WORKDAY(FQ24,'NEO 5322121'!$A23,'[2]Holiday Schedule'!$B$2:$B$30)</f>
        <v>42272</v>
      </c>
      <c r="FR23" s="431">
        <f>WORKDAY(FR24,'NEO 5322121'!$A23,'[2]Holiday Schedule'!$B$2:$B$30)</f>
        <v>42272</v>
      </c>
      <c r="FS23" s="431">
        <f>WORKDAY(FS24,'NEO 5322121'!$A23,'[2]Holiday Schedule'!$B$2:$B$30)</f>
        <v>42272</v>
      </c>
      <c r="FT23" s="431">
        <f>WORKDAY(FT24,'NEO 5322121'!$A23,'[2]Holiday Schedule'!$B$2:$B$30)</f>
        <v>42272</v>
      </c>
      <c r="FU23" s="431">
        <f>WORKDAY(FU24,'NEO 5322121'!$A23,'[2]Holiday Schedule'!$B$2:$B$30)</f>
        <v>42272</v>
      </c>
      <c r="FV23" s="431">
        <f>WORKDAY(FV24,'NEO 5322121'!$A23,'[2]Holiday Schedule'!$B$2:$B$30)</f>
        <v>42272</v>
      </c>
      <c r="FW23" s="431">
        <f>WORKDAY(FW24,'NEO 5322121'!$A23,'[2]Holiday Schedule'!$B$2:$B$30)</f>
        <v>42272</v>
      </c>
      <c r="FX23" s="431">
        <f>WORKDAY(FX24,'NEO 5322121'!$A23,'[2]Holiday Schedule'!$B$2:$B$30)</f>
        <v>42272</v>
      </c>
      <c r="FY23" s="431">
        <f>WORKDAY(FY24,'NEO 5322121'!$A23,'[2]Holiday Schedule'!$B$2:$B$30)</f>
        <v>42272</v>
      </c>
      <c r="FZ23" s="431">
        <f>WORKDAY(FZ24,'NEO 5322121'!$A23,'[2]Holiday Schedule'!$B$2:$B$30)</f>
        <v>42272</v>
      </c>
      <c r="GA23" s="441">
        <f>WORKDAY(GA24,'NEO 5322121'!$A23,'[2]Holiday Schedule'!$B$2:$B$30)</f>
        <v>42272</v>
      </c>
      <c r="GB23" s="431">
        <f>WORKDAY(GB24,'NEO 5322121'!$A23,'[2]Holiday Schedule'!$B$2:$B$30)</f>
        <v>42272</v>
      </c>
      <c r="GC23" s="431">
        <f>WORKDAY(GC24,'NEO 5322121'!$A23,'[2]Holiday Schedule'!$B$2:$B$30)</f>
        <v>42272</v>
      </c>
      <c r="GD23" s="431">
        <f>WORKDAY(GD24,'NEO 5322121'!$A23,'[2]Holiday Schedule'!$B$2:$B$30)</f>
        <v>42275</v>
      </c>
      <c r="GE23" s="431">
        <f>WORKDAY(GE24,'NEO 5322121'!$A23,'[2]Holiday Schedule'!$B$2:$B$30)</f>
        <v>42275</v>
      </c>
      <c r="GF23" s="431">
        <f>WORKDAY(GF24,'NEO 5322121'!$A23,'[2]Holiday Schedule'!$B$2:$B$30)</f>
        <v>42275</v>
      </c>
      <c r="GG23" s="431">
        <f>WORKDAY(GG24,'NEO 5322121'!$A23,'[2]Holiday Schedule'!$B$2:$B$30)</f>
        <v>42275</v>
      </c>
      <c r="GH23" s="431">
        <f>WORKDAY(GH24,'NEO 5322121'!$A23,'[2]Holiday Schedule'!$B$2:$B$30)</f>
        <v>42275</v>
      </c>
      <c r="GI23" s="431">
        <f>WORKDAY(GI24,'NEO 5322121'!$A23,'[2]Holiday Schedule'!$B$2:$B$30)</f>
        <v>42275</v>
      </c>
      <c r="GJ23" s="431">
        <f>WORKDAY(GJ24,'NEO 5322121'!$A23,'[2]Holiday Schedule'!$B$2:$B$30)</f>
        <v>42275</v>
      </c>
      <c r="GK23" s="431">
        <f>WORKDAY(GK24,'NEO 5322121'!$A23,'[2]Holiday Schedule'!$B$2:$B$30)</f>
        <v>42275</v>
      </c>
      <c r="GL23" s="431">
        <f>WORKDAY(GL24,'NEO 5322121'!$A23,'[2]Holiday Schedule'!$B$2:$B$30)</f>
        <v>42275</v>
      </c>
      <c r="GM23" s="431">
        <f>WORKDAY(GM24,'NEO 5322121'!$A23,'[2]Holiday Schedule'!$B$2:$B$30)</f>
        <v>42275</v>
      </c>
      <c r="GN23" s="431">
        <f>WORKDAY(GN24,'NEO 5322121'!$A23,'[2]Holiday Schedule'!$B$2:$B$30)</f>
        <v>42275</v>
      </c>
      <c r="GO23" s="431">
        <f>WORKDAY(GO24,'NEO 5322121'!$A23,'[2]Holiday Schedule'!$B$2:$B$30)</f>
        <v>42275</v>
      </c>
      <c r="GP23" s="431">
        <f>WORKDAY(GP24,'NEO 5322121'!$A23,'[2]Holiday Schedule'!$B$2:$B$30)</f>
        <v>42275</v>
      </c>
      <c r="GQ23" s="431">
        <f>WORKDAY(GQ24,'NEO 5322121'!$A23,'[2]Holiday Schedule'!$B$2:$B$30)</f>
        <v>42275</v>
      </c>
      <c r="GR23" s="431">
        <f>WORKDAY(GR24,'NEO 5322121'!$A23,'[2]Holiday Schedule'!$B$2:$B$30)</f>
        <v>42275</v>
      </c>
      <c r="GS23" s="431">
        <f>WORKDAY(GS24,'NEO 5322121'!$A23,'[2]Holiday Schedule'!$B$2:$B$30)</f>
        <v>42275</v>
      </c>
      <c r="GT23" s="431">
        <f>WORKDAY(GT24,'NEO 5322121'!$A23,'[2]Holiday Schedule'!$B$2:$B$30)</f>
        <v>42275</v>
      </c>
      <c r="GU23" s="431">
        <f>WORKDAY(GU24,'NEO 5322121'!$A23,'[2]Holiday Schedule'!$B$2:$B$30)</f>
        <v>42282</v>
      </c>
      <c r="GV23" s="431">
        <f>WORKDAY(GV24,'NEO 5322121'!$A23,'[2]Holiday Schedule'!$B$2:$B$30)</f>
        <v>42282</v>
      </c>
      <c r="GW23" s="434"/>
      <c r="GX23" s="431">
        <f>WORKDAY(GX24,'NEO 5322121'!$A23,'[2]Holiday Schedule'!$B$2:$B$30)</f>
        <v>42282</v>
      </c>
      <c r="GY23" s="431">
        <f>WORKDAY(GY24,'NEO 5322121'!$A23,'[2]Holiday Schedule'!$B$2:$B$30)</f>
        <v>42282</v>
      </c>
      <c r="GZ23" s="431">
        <f>WORKDAY(GZ24,'NEO 5322121'!$A23,'[2]Holiday Schedule'!$B$2:$B$30)</f>
        <v>42282</v>
      </c>
      <c r="HA23" s="431">
        <f>WORKDAY(HA24,'NEO 5322121'!$A23,'[2]Holiday Schedule'!$B$2:$B$30)</f>
        <v>42282</v>
      </c>
      <c r="HB23" s="431">
        <f>WORKDAY(HB24,'NEO 5322121'!$A23,'[2]Holiday Schedule'!$B$2:$B$30)</f>
        <v>42282</v>
      </c>
      <c r="HC23" s="431">
        <f>WORKDAY(HC24,'NEO 5322121'!$A23,'[2]Holiday Schedule'!$B$2:$B$30)</f>
        <v>42282</v>
      </c>
      <c r="HD23" s="431">
        <f>WORKDAY(HD24,'NEO 5322121'!$A23,'[2]Holiday Schedule'!$B$2:$B$30)</f>
        <v>42282</v>
      </c>
      <c r="HE23" s="431">
        <f>WORKDAY(HE24,'NEO 5322121'!$A23,'[2]Holiday Schedule'!$B$2:$B$30)</f>
        <v>42282</v>
      </c>
      <c r="HF23" s="431">
        <f>WORKDAY(HF24,'NEO 5322121'!$A23,'[2]Holiday Schedule'!$B$2:$B$30)</f>
        <v>42282</v>
      </c>
      <c r="HG23" s="431">
        <f>WORKDAY(HG24,'NEO 5322121'!$A23,'[2]Holiday Schedule'!$B$2:$B$30)</f>
        <v>42282</v>
      </c>
      <c r="HH23" s="431">
        <f>WORKDAY(HH24,'NEO 5322121'!$A23,'[2]Holiday Schedule'!$B$2:$B$30)</f>
        <v>42282</v>
      </c>
      <c r="HI23" s="431">
        <f>WORKDAY(HI24,'NEO 5322121'!$A23,'[2]Holiday Schedule'!$B$2:$B$30)</f>
        <v>42282</v>
      </c>
      <c r="HJ23" s="431">
        <f>WORKDAY(HJ24,'NEO 5322121'!$A23,'[2]Holiday Schedule'!$B$2:$B$30)</f>
        <v>42275</v>
      </c>
      <c r="HK23" s="431">
        <f>WORKDAY(HK24,'NEO 5322121'!$A23,'[2]Holiday Schedule'!$B$2:$B$30)</f>
        <v>42282</v>
      </c>
      <c r="HL23" s="431">
        <f>WORKDAY(HL24,'NEO 5322121'!$A23,'[2]Holiday Schedule'!$B$2:$B$30)</f>
        <v>42282</v>
      </c>
      <c r="HM23" s="431">
        <f>WORKDAY(HM24,'NEO 5322121'!$A23,'[2]Holiday Schedule'!$B$2:$B$30)</f>
        <v>42282</v>
      </c>
      <c r="HN23" s="431">
        <f>WORKDAY(HN24,'NEO 5322121'!$A23,'[2]Holiday Schedule'!$B$2:$B$30)</f>
        <v>42284</v>
      </c>
      <c r="HO23" s="431">
        <f>WORKDAY(HO24,'NEO 5322121'!$A23,'[2]Holiday Schedule'!$B$2:$B$30)</f>
        <v>42284</v>
      </c>
      <c r="HP23" s="431">
        <f>WORKDAY(HP24,'NEO 5322121'!$A23,'[2]Holiday Schedule'!$B$2:$B$30)</f>
        <v>42284</v>
      </c>
      <c r="HQ23" s="431">
        <f>WORKDAY(HQ24,'NEO 5322121'!$A23,'[2]Holiday Schedule'!$B$2:$B$30)</f>
        <v>42284</v>
      </c>
      <c r="HR23" s="431">
        <f>WORKDAY(HR24,'NEO 5322121'!$A23,'[2]Holiday Schedule'!$B$2:$B$30)</f>
        <v>42284</v>
      </c>
      <c r="HS23" s="431">
        <f>WORKDAY(HS24,'NEO 5322121'!$A23,'[2]Holiday Schedule'!$B$2:$B$30)</f>
        <v>42284</v>
      </c>
      <c r="HT23" s="431">
        <f>WORKDAY(HT24,'NEO 5322121'!$A23,'[2]Holiday Schedule'!$B$2:$B$30)</f>
        <v>42283</v>
      </c>
      <c r="HU23" s="431">
        <f>WORKDAY(HU24,'NEO 5322121'!$A23,'[2]Holiday Schedule'!$B$2:$B$30)</f>
        <v>42284</v>
      </c>
      <c r="HV23" s="431">
        <f>WORKDAY(HV24,'NEO 5322121'!$A23,'[2]Holiday Schedule'!$B$2:$B$30)</f>
        <v>42284</v>
      </c>
      <c r="HW23" s="431">
        <f>WORKDAY(HW24,'NEO 5322121'!$A23,'[2]Holiday Schedule'!$B$2:$B$30)</f>
        <v>42284</v>
      </c>
      <c r="HX23" s="431">
        <f>WORKDAY(HX24,'NEO 5322121'!$A23,'[2]Holiday Schedule'!$B$2:$B$30)</f>
        <v>42284</v>
      </c>
      <c r="HY23" s="431">
        <f>WORKDAY(HY24,'NEO 5322121'!$A23,'[2]Holiday Schedule'!$B$2:$B$30)</f>
        <v>42283</v>
      </c>
      <c r="HZ23" s="431">
        <f>WORKDAY(HZ24,'NEO 5322121'!$A23,'[2]Holiday Schedule'!$B$2:$B$30)</f>
        <v>42283</v>
      </c>
      <c r="IA23" s="431">
        <f>WORKDAY(IA24,'NEO 5322121'!$A23,'[2]Holiday Schedule'!$B$2:$B$30)</f>
        <v>42283</v>
      </c>
      <c r="IB23" s="436"/>
      <c r="IC23" s="431">
        <f>WORKDAY(IC24,'NEO 5322121'!$A23,'[2]Holiday Schedule'!$B$2:$B$30)</f>
        <v>42283</v>
      </c>
      <c r="ID23" s="431">
        <f>WORKDAY(ID24,'NEO 5322121'!$A23,'[2]Holiday Schedule'!$B$2:$B$30)</f>
        <v>42283</v>
      </c>
      <c r="IE23" s="431">
        <f>WORKDAY(IE24,'NEO 5322121'!$A23,'[2]Holiday Schedule'!$B$2:$B$30)</f>
        <v>42284</v>
      </c>
      <c r="IF23" s="431">
        <f>WORKDAY(IF24,'NEO 5322121'!$A23,'[2]Holiday Schedule'!$B$2:$B$30)</f>
        <v>42283</v>
      </c>
      <c r="IG23" s="431">
        <f>WORKDAY(IG24,'NEO 5322121'!$A23,'[2]Holiday Schedule'!$B$2:$B$30)</f>
        <v>42283</v>
      </c>
      <c r="IH23" s="431">
        <f>WORKDAY(IH24,'NEO 5322121'!$A23,'[2]Holiday Schedule'!$B$2:$B$30)</f>
        <v>42285</v>
      </c>
      <c r="II23" s="431">
        <f>WORKDAY(II24,'NEO 5322121'!$A23,'[2]Holiday Schedule'!$B$2:$B$30)</f>
        <v>42285</v>
      </c>
      <c r="IJ23" s="431">
        <f>WORKDAY(IJ24,'NEO 5322121'!$A23,'[2]Holiday Schedule'!$B$2:$B$30)</f>
        <v>42285</v>
      </c>
      <c r="IK23" s="431">
        <f>WORKDAY(IK24,'NEO 5322121'!$A23,'[2]Holiday Schedule'!$B$2:$B$30)</f>
        <v>42285</v>
      </c>
      <c r="IL23" s="431">
        <f>WORKDAY(IL24,'NEO 5322121'!$A23,'[2]Holiday Schedule'!$B$2:$B$30)</f>
        <v>42285</v>
      </c>
      <c r="IM23" s="431">
        <f>WORKDAY(IM24,'NEO 5322121'!$A23,'[2]Holiday Schedule'!$B$2:$B$30)</f>
        <v>42285</v>
      </c>
      <c r="IN23" s="431">
        <f>WORKDAY(IN24,'NEO 5322121'!$A23,'[2]Holiday Schedule'!$B$2:$B$30)</f>
        <v>42285</v>
      </c>
      <c r="IO23" s="431">
        <f>WORKDAY(IO24,'NEO 5322121'!$A23,'[2]Holiday Schedule'!$B$2:$B$30)</f>
        <v>42285</v>
      </c>
      <c r="IP23" s="431">
        <f>WORKDAY(IP24,'NEO 5322121'!$A23,'[2]Holiday Schedule'!$B$2:$B$30)</f>
        <v>42285</v>
      </c>
      <c r="IQ23" s="431">
        <f>WORKDAY(IQ24,'NEO 5322121'!$A23,'[2]Holiday Schedule'!$B$2:$B$30)</f>
        <v>42290</v>
      </c>
      <c r="IR23" s="431">
        <f>WORKDAY(IR24,'NEO 5322121'!$A23,'[2]Holiday Schedule'!$B$2:$B$30)</f>
        <v>42290</v>
      </c>
      <c r="IS23" s="431">
        <f>WORKDAY(IS24,'NEO 5322121'!$A23,'[2]Holiday Schedule'!$B$2:$B$30)</f>
        <v>42290</v>
      </c>
      <c r="IT23" s="431">
        <f>WORKDAY(IT24,'NEO 5322121'!$A23,'[2]Holiday Schedule'!$B$2:$B$30)</f>
        <v>42290</v>
      </c>
      <c r="IU23" s="431">
        <f>WORKDAY(IU24,'NEO 5322121'!$A23,'[2]Holiday Schedule'!$B$2:$B$30)</f>
        <v>42290</v>
      </c>
      <c r="IV23" s="431">
        <f>WORKDAY(IV24,'NEO 5322121'!$A23,'[2]Holiday Schedule'!$B$2:$B$30)</f>
        <v>42290</v>
      </c>
      <c r="IW23" s="431">
        <f>WORKDAY(IW24,'NEO 5322121'!$A23,'[2]Holiday Schedule'!$B$2:$B$30)</f>
        <v>42290</v>
      </c>
      <c r="IX23" s="431">
        <f>WORKDAY(IX24,'NEO 5322121'!$A23,'[2]Holiday Schedule'!$B$2:$B$30)</f>
        <v>42290</v>
      </c>
      <c r="IY23" s="431">
        <f>WORKDAY(IY24,'NEO 5322121'!$A23,'[2]Holiday Schedule'!$B$2:$B$30)</f>
        <v>42290</v>
      </c>
      <c r="IZ23" s="431">
        <f>WORKDAY(IZ24,'NEO 5322121'!$A23,'[2]Holiday Schedule'!$B$2:$B$30)</f>
        <v>42290</v>
      </c>
      <c r="JA23" s="431">
        <f>WORKDAY(JA24,'NEO 5322121'!$A23,'[2]Holiday Schedule'!$B$2:$B$30)</f>
        <v>42290</v>
      </c>
      <c r="JB23" s="431">
        <f>WORKDAY(JB24,'NEO 5322121'!$A23,'[2]Holiday Schedule'!$B$2:$B$30)</f>
        <v>42290</v>
      </c>
      <c r="JC23" s="431">
        <f>WORKDAY(JC24,'NEO 5322121'!$A23,'[2]Holiday Schedule'!$B$2:$B$30)</f>
        <v>42290</v>
      </c>
      <c r="JD23" s="431">
        <f>WORKDAY(JD24,'NEO 5322121'!$A23,'[2]Holiday Schedule'!$B$2:$B$30)</f>
        <v>42290</v>
      </c>
      <c r="JE23" s="431">
        <f>WORKDAY(JE24,'NEO 5322121'!$A23,'[2]Holiday Schedule'!$B$2:$B$30)</f>
        <v>42290</v>
      </c>
      <c r="JF23" s="431">
        <f>WORKDAY(JF24,'NEO 5322121'!$A23,'[2]Holiday Schedule'!$B$2:$B$30)</f>
        <v>42290</v>
      </c>
      <c r="JG23" s="436"/>
      <c r="JH23" s="431">
        <f>WORKDAY(JH24,'NEO 5322121'!$A23,'[2]Holiday Schedule'!$B$2:$B$30)</f>
        <v>42290</v>
      </c>
      <c r="JI23" s="431">
        <f>WORKDAY(JI24,'NEO 5322121'!$A23,'[2]Holiday Schedule'!$B$2:$B$30)</f>
        <v>42290</v>
      </c>
      <c r="JJ23" s="431">
        <f>WORKDAY(JJ24,'NEO 5322121'!$A23,'[2]Holiday Schedule'!$B$2:$B$30)</f>
        <v>42291</v>
      </c>
      <c r="JK23" s="431">
        <f>WORKDAY(JK24,'NEO 5322121'!$A23,'[2]Holiday Schedule'!$B$2:$B$30)</f>
        <v>42286</v>
      </c>
      <c r="JL23" s="431">
        <f>WORKDAY(JL24,'NEO 5322121'!$A23,'[2]Holiday Schedule'!$B$2:$B$30)</f>
        <v>42285</v>
      </c>
      <c r="JM23" s="431">
        <f>WORKDAY(JM24,'NEO 5322121'!$A23,'[2]Holiday Schedule'!$B$2:$B$30)</f>
        <v>42286</v>
      </c>
      <c r="JN23" s="431">
        <f>WORKDAY(JN24,'NEO 5322121'!$A23,'[2]Holiday Schedule'!$B$2:$B$30)</f>
        <v>42286</v>
      </c>
      <c r="JO23" s="431">
        <f>WORKDAY(JO24,'NEO 5322121'!$A23,'[2]Holiday Schedule'!$B$2:$B$30)</f>
        <v>42286</v>
      </c>
      <c r="JP23" s="431">
        <f>WORKDAY(JP24,'NEO 5322121'!$A23,'[2]Holiday Schedule'!$B$2:$B$30)</f>
        <v>42286</v>
      </c>
      <c r="JQ23" s="431">
        <f>WORKDAY(JQ24,'NEO 5322121'!$A23,'[2]Holiday Schedule'!$B$2:$B$30)</f>
        <v>42286</v>
      </c>
      <c r="JR23" s="431">
        <f>WORKDAY(JR24,'NEO 5322121'!$A23,'[2]Holiday Schedule'!$B$2:$B$30)</f>
        <v>42289</v>
      </c>
      <c r="JS23" s="431">
        <f>WORKDAY(JS24,'NEO 5322121'!$A23,'[2]Holiday Schedule'!$B$2:$B$30)</f>
        <v>42289</v>
      </c>
      <c r="JT23" s="431">
        <f>WORKDAY(JT24,'NEO 5322121'!$A23,'[2]Holiday Schedule'!$B$2:$B$30)</f>
        <v>42289</v>
      </c>
      <c r="JU23" s="431">
        <f>WORKDAY(JU24,'NEO 5322121'!$A23,'[2]Holiday Schedule'!$B$2:$B$30)</f>
        <v>42292</v>
      </c>
      <c r="JV23" s="431">
        <f>WORKDAY(JV24,'NEO 5322121'!$A23,'[2]Holiday Schedule'!$B$2:$B$30)</f>
        <v>42289</v>
      </c>
      <c r="JW23" s="431">
        <f>WORKDAY(JW24,'NEO 5322121'!$A23,'[2]Holiday Schedule'!$B$2:$B$30)</f>
        <v>42291</v>
      </c>
      <c r="JX23" s="431">
        <f>WORKDAY(JX24,'NEO 5322121'!$A23,'[2]Holiday Schedule'!$B$2:$B$30)</f>
        <v>42291</v>
      </c>
      <c r="JY23" s="431">
        <f>WORKDAY(JY24,'NEO 5322121'!$A23,'[2]Holiday Schedule'!$B$2:$B$30)</f>
        <v>42291</v>
      </c>
      <c r="JZ23" s="431">
        <f>WORKDAY(JZ24,'NEO 5322121'!$A23,'[2]Holiday Schedule'!$B$2:$B$30)</f>
        <v>42291</v>
      </c>
      <c r="KA23" s="431">
        <f>WORKDAY(KA24,'NEO 5322121'!$A23,'[2]Holiday Schedule'!$B$2:$B$30)</f>
        <v>42291</v>
      </c>
      <c r="KB23" s="431">
        <f>WORKDAY(KB24,'NEO 5322121'!$A23,'[2]Holiday Schedule'!$B$2:$B$30)</f>
        <v>42291</v>
      </c>
      <c r="KC23" s="431">
        <f>WORKDAY(KC24,'NEO 5322121'!$A23,'[2]Holiday Schedule'!$B$2:$B$30)</f>
        <v>42291</v>
      </c>
      <c r="KD23" s="431">
        <f>WORKDAY(KD24,'NEO 5322121'!$A23,'[2]Holiday Schedule'!$B$2:$B$30)</f>
        <v>42291</v>
      </c>
      <c r="KE23" s="431">
        <f>WORKDAY(KE24,'NEO 5322121'!$A23,'[2]Holiday Schedule'!$B$2:$B$30)</f>
        <v>42291</v>
      </c>
      <c r="KF23" s="431">
        <f>WORKDAY(KF24,'NEO 5322121'!$A23,'[2]Holiday Schedule'!$B$2:$B$30)</f>
        <v>42291</v>
      </c>
      <c r="KG23" s="431">
        <f>WORKDAY(KG24,'NEO 5322121'!$A23,'[2]Holiday Schedule'!$B$2:$B$30)</f>
        <v>42291</v>
      </c>
      <c r="KH23" s="431">
        <f>WORKDAY(KH24,'NEO 5322121'!$A23,'[2]Holiday Schedule'!$B$2:$B$30)</f>
        <v>42293</v>
      </c>
      <c r="KI23" s="431">
        <f>WORKDAY(KI24,'NEO 5322121'!$A23,'[2]Holiday Schedule'!$B$2:$B$30)</f>
        <v>42298</v>
      </c>
      <c r="KJ23" s="431">
        <f>WORKDAY(KJ24,'NEO 5322121'!$A23,'[2]Holiday Schedule'!$B$2:$B$30)</f>
        <v>42298</v>
      </c>
      <c r="KK23" s="431">
        <f>WORKDAY(KK24,'NEO 5322121'!$A23,'[2]Holiday Schedule'!$B$2:$B$30)</f>
        <v>42298</v>
      </c>
      <c r="KL23" s="436"/>
      <c r="KM23" s="431">
        <f>WORKDAY(KM24,'NEO 5322121'!$A23,'[2]Holiday Schedule'!$B$2:$B$30)</f>
        <v>42298</v>
      </c>
      <c r="KN23" s="431">
        <f>WORKDAY(KN24,'NEO 5322121'!$A23,'[2]Holiday Schedule'!$B$2:$B$30)</f>
        <v>42298</v>
      </c>
      <c r="KO23" s="431">
        <f>WORKDAY(KO24,'NEO 5322121'!$A23,'[2]Holiday Schedule'!$B$2:$B$30)</f>
        <v>42298</v>
      </c>
      <c r="KP23" s="431">
        <f>WORKDAY(KP24,'NEO 5322121'!$A23,'[2]Holiday Schedule'!$B$2:$B$30)</f>
        <v>42300</v>
      </c>
      <c r="KQ23" s="431">
        <f>WORKDAY(KQ24,'NEO 5322121'!$A23,'[2]Holiday Schedule'!$B$2:$B$30)</f>
        <v>42300</v>
      </c>
      <c r="KR23" s="431">
        <f>WORKDAY(KR24,'NEO 5322121'!$A23,'[2]Holiday Schedule'!$B$2:$B$30)</f>
        <v>42300</v>
      </c>
      <c r="KS23" s="431">
        <f>WORKDAY(KS24,'NEO 5322121'!$A23,'[2]Holiday Schedule'!$B$2:$B$30)</f>
        <v>42300</v>
      </c>
      <c r="KT23" s="431">
        <f>WORKDAY(KT24,'NEO 5322121'!$A23,'[2]Holiday Schedule'!$B$2:$B$30)</f>
        <v>42300</v>
      </c>
      <c r="KU23" s="431">
        <f>WORKDAY(KU24,'NEO 5322121'!$A23,'[2]Holiday Schedule'!$B$2:$B$30)</f>
        <v>42293</v>
      </c>
      <c r="KV23" s="431">
        <f>WORKDAY(KV24,'NEO 5322121'!$A23,'[2]Holiday Schedule'!$B$2:$B$30)</f>
        <v>42300</v>
      </c>
      <c r="KW23" s="431">
        <f>WORKDAY(KW24,'NEO 5322121'!$A23,'[2]Holiday Schedule'!$B$2:$B$30)</f>
        <v>42300</v>
      </c>
      <c r="KX23" s="431">
        <f>WORKDAY(KX24,'NEO 5322121'!$A23,'[2]Holiday Schedule'!$B$2:$B$30)</f>
        <v>42300</v>
      </c>
      <c r="KY23" s="431">
        <f>WORKDAY(KY24,'NEO 5322121'!$A23,'[2]Holiday Schedule'!$B$2:$B$30)</f>
        <v>42300</v>
      </c>
      <c r="KZ23" s="431">
        <f>WORKDAY(KZ24,'NEO 5322121'!$A23,'[2]Holiday Schedule'!$B$2:$B$30)</f>
        <v>42300</v>
      </c>
      <c r="LA23" s="431">
        <f>WORKDAY(LA24,'NEO 5322121'!$A23,'[2]Holiday Schedule'!$B$2:$B$30)</f>
        <v>42300</v>
      </c>
      <c r="LB23" s="431">
        <f>WORKDAY(LB24,'NEO 5322121'!$A23,'[2]Holiday Schedule'!$B$2:$B$30)</f>
        <v>42305</v>
      </c>
      <c r="LC23" s="431">
        <f>WORKDAY(LC24,'NEO 5322121'!$A23,'[2]Holiday Schedule'!$B$2:$B$30)</f>
        <v>42305</v>
      </c>
      <c r="LD23" s="431">
        <f>WORKDAY(LD24,'NEO 5322121'!$A23,'[2]Holiday Schedule'!$B$2:$B$30)</f>
        <v>42305</v>
      </c>
      <c r="LE23" s="431">
        <f>WORKDAY(LE24,'NEO 5322121'!$A23,'[2]Holiday Schedule'!$B$2:$B$30)</f>
        <v>42305</v>
      </c>
      <c r="LF23" s="431">
        <f>WORKDAY(LF24,'NEO 5322121'!$A23,'[2]Holiday Schedule'!$B$2:$B$30)</f>
        <v>42305</v>
      </c>
      <c r="LG23" s="431">
        <f>WORKDAY(LG24,'NEO 5322121'!$A23,'[2]Holiday Schedule'!$B$2:$B$30)</f>
        <v>42305</v>
      </c>
      <c r="LH23" s="431">
        <f>WORKDAY(LH24,'NEO 5322121'!$A23,'[2]Holiday Schedule'!$B$2:$B$30)</f>
        <v>42305</v>
      </c>
      <c r="LI23" s="431">
        <f>WORKDAY(LI24,'NEO 5322121'!$A23,'[2]Holiday Schedule'!$B$2:$B$30)</f>
        <v>42305</v>
      </c>
      <c r="LJ23" s="431">
        <f>WORKDAY(LJ24,'NEO 5322121'!$A23,'[2]Holiday Schedule'!$B$2:$B$30)</f>
        <v>42305</v>
      </c>
      <c r="LK23" s="431">
        <f>WORKDAY(LK24,'NEO 5322121'!$A23,'[2]Holiday Schedule'!$B$2:$B$30)</f>
        <v>42305</v>
      </c>
      <c r="LL23" s="431">
        <f>WORKDAY(LL24,'NEO 5322121'!$A23,'[2]Holiday Schedule'!$B$2:$B$30)</f>
        <v>42307</v>
      </c>
      <c r="LM23" s="431">
        <f>WORKDAY(LM24,'NEO 5322121'!$A23,'[2]Holiday Schedule'!$B$2:$B$30)</f>
        <v>42305</v>
      </c>
      <c r="LN23" s="431">
        <f>WORKDAY(LN24,'NEO 5322121'!$A23,'[2]Holiday Schedule'!$B$2:$B$30)</f>
        <v>42307</v>
      </c>
      <c r="LO23" s="431">
        <f>WORKDAY(LO24,'NEO 5322121'!$A23,'[2]Holiday Schedule'!$B$2:$B$30)</f>
        <v>42307</v>
      </c>
      <c r="LP23" s="431">
        <f>WORKDAY(LP24,'NEO 5322121'!$A23,'[2]Holiday Schedule'!$B$2:$B$30)</f>
        <v>42307</v>
      </c>
      <c r="LQ23" s="436"/>
      <c r="LR23" s="431">
        <f>WORKDAY(LR24,'NEO 5322121'!$A23,'[2]Holiday Schedule'!$B$2:$B$30)</f>
        <v>42307</v>
      </c>
      <c r="LS23" s="431">
        <f>WORKDAY(LS24,'NEO 5322121'!$A23,'[2]Holiday Schedule'!$B$2:$B$30)</f>
        <v>42307</v>
      </c>
      <c r="LT23" s="431">
        <f>WORKDAY(LT24,'NEO 5322121'!$A23,'[2]Holiday Schedule'!$B$2:$B$30)</f>
        <v>42307</v>
      </c>
      <c r="LU23" s="431">
        <f>WORKDAY(LU24,'NEO 5322121'!$A23,'[2]Holiday Schedule'!$B$2:$B$30)</f>
        <v>42307</v>
      </c>
      <c r="LV23" s="431">
        <f>WORKDAY(LV24,'NEO 5322121'!$A23,'[2]Holiday Schedule'!$B$2:$B$30)</f>
        <v>42307</v>
      </c>
      <c r="LW23" s="431">
        <f>WORKDAY(LW24,'NEO 5322121'!$A23,'[2]Holiday Schedule'!$B$2:$B$30)</f>
        <v>42307</v>
      </c>
      <c r="LX23" s="431">
        <f>WORKDAY(LX24,'NEO 5322121'!$A23,'[2]Holiday Schedule'!$B$2:$B$30)</f>
        <v>42307</v>
      </c>
      <c r="LY23" s="431">
        <f>WORKDAY(LY24,'NEO 5322121'!$A23,'[2]Holiday Schedule'!$B$2:$B$30)</f>
        <v>42307</v>
      </c>
      <c r="LZ23" s="431">
        <f>WORKDAY(LZ24,'NEO 5322121'!$A23,'[2]Holiday Schedule'!$B$2:$B$30)</f>
        <v>42307</v>
      </c>
      <c r="MA23" s="431">
        <f>WORKDAY(MA24,'NEO 5322121'!$A23,'[2]Holiday Schedule'!$B$2:$B$30)</f>
        <v>42307</v>
      </c>
      <c r="MB23" s="431">
        <f>WORKDAY(MB24,'NEO 5322121'!$A23,'[2]Holiday Schedule'!$B$2:$B$30)</f>
        <v>42307</v>
      </c>
      <c r="MC23" s="431">
        <f>WORKDAY(MC24,'NEO 5322121'!$A23,'[2]Holiday Schedule'!$B$2:$B$30)</f>
        <v>42299</v>
      </c>
      <c r="MD23" s="431">
        <f>WORKDAY(MD24,'NEO 5322121'!$A23,'[2]Holiday Schedule'!$B$2:$B$30)</f>
        <v>42299</v>
      </c>
      <c r="ME23" s="431">
        <f>WORKDAY(ME24,'NEO 5322121'!$A23,'[2]Holiday Schedule'!$B$2:$B$30)</f>
        <v>42299</v>
      </c>
      <c r="MF23" s="431">
        <f>WORKDAY(MF24,'NEO 5322121'!$A23,'[2]Holiday Schedule'!$B$2:$B$30)</f>
        <v>42299</v>
      </c>
      <c r="MG23" s="431">
        <f>WORKDAY(MG24,'NEO 5322121'!$A23,'[2]Holiday Schedule'!$B$2:$B$30)</f>
        <v>42310</v>
      </c>
      <c r="MH23" s="431">
        <f>WORKDAY(MH24,'NEO 5322121'!$A23,'[2]Holiday Schedule'!$B$2:$B$30)</f>
        <v>42310</v>
      </c>
      <c r="MI23" s="431">
        <f>WORKDAY(MI24,'NEO 5322121'!$A23,'[2]Holiday Schedule'!$B$2:$B$30)</f>
        <v>42310</v>
      </c>
      <c r="MJ23" s="431">
        <f>WORKDAY(MJ24,'NEO 5322121'!$A23,'[2]Holiday Schedule'!$B$2:$B$30)</f>
        <v>42310</v>
      </c>
      <c r="MK23" s="431">
        <f>WORKDAY(MK24,'NEO 5322121'!$A23,'[2]Holiday Schedule'!$B$2:$B$30)</f>
        <v>42306</v>
      </c>
      <c r="ML23" s="431">
        <f>WORKDAY(ML24,'NEO 5322121'!$A23,'[2]Holiday Schedule'!$B$2:$B$30)</f>
        <v>42310</v>
      </c>
      <c r="MM23" s="431">
        <f>WORKDAY(MM24,'NEO 5322121'!$A23,'[2]Holiday Schedule'!$B$2:$B$30)</f>
        <v>42310</v>
      </c>
      <c r="MN23" s="431">
        <f>WORKDAY(MN24,'NEO 5322121'!$A23,'[2]Holiday Schedule'!$B$2:$B$30)</f>
        <v>42306</v>
      </c>
      <c r="MO23" s="431">
        <f>WORKDAY(MO24,'NEO 5322121'!$A23,'[2]Holiday Schedule'!$B$2:$B$30)</f>
        <v>42307</v>
      </c>
      <c r="MP23" s="431">
        <f>WORKDAY(MP24,'NEO 5322121'!$A23,'[2]Holiday Schedule'!$B$2:$B$30)</f>
        <v>42306</v>
      </c>
      <c r="MQ23" s="431">
        <f>WORKDAY(MQ24,'NEO 5322121'!$A23,'[2]Holiday Schedule'!$B$2:$B$30)</f>
        <v>42306</v>
      </c>
      <c r="MR23" s="431">
        <f>WORKDAY(MR24,'NEO 5322121'!$A23,'[2]Holiday Schedule'!$B$2:$B$30)</f>
        <v>42310</v>
      </c>
      <c r="MS23" s="431">
        <f>WORKDAY(MS24,'NEO 5322121'!$A23,'[2]Holiday Schedule'!$B$2:$B$30)</f>
        <v>42307</v>
      </c>
      <c r="MT23" s="431">
        <f>WORKDAY(MT24,'NEO 5322121'!$A23,'[2]Holiday Schedule'!$B$2:$B$30)</f>
        <v>42306</v>
      </c>
      <c r="MU23" s="431">
        <f>WORKDAY(MU24,'NEO 5322121'!$A23,'[2]Holiday Schedule'!$B$2:$B$30)</f>
        <v>42307</v>
      </c>
      <c r="MV23" s="436"/>
      <c r="MW23" s="431">
        <f>WORKDAY(MW24,'NEO 5322121'!$A23,'[2]Holiday Schedule'!$B$2:$B$30)</f>
        <v>42307</v>
      </c>
      <c r="MX23" s="431">
        <f>WORKDAY(MX24,'NEO 5322121'!$A23,'[2]Holiday Schedule'!$B$2:$B$30)</f>
        <v>42307</v>
      </c>
      <c r="MY23" s="431">
        <f>WORKDAY(MY24,'NEO 5322121'!$A23,'[2]Holiday Schedule'!$B$2:$B$30)</f>
        <v>42310</v>
      </c>
      <c r="MZ23" s="431">
        <f>WORKDAY(MZ24,'NEO 5322121'!$A23,'[2]Holiday Schedule'!$B$2:$B$30)</f>
        <v>42307</v>
      </c>
      <c r="NA23" s="431">
        <f>WORKDAY(NA24,'NEO 5322121'!$A23,'[2]Holiday Schedule'!$B$2:$B$30)</f>
        <v>42310</v>
      </c>
      <c r="NB23" s="431">
        <f>WORKDAY(NB24,'NEO 5322121'!$A23,'[2]Holiday Schedule'!$B$2:$B$30)</f>
        <v>42307</v>
      </c>
      <c r="NC23" s="431">
        <f>WORKDAY(NC24,'NEO 5322121'!$A23,'[2]Holiday Schedule'!$B$2:$B$30)</f>
        <v>42307</v>
      </c>
      <c r="ND23" s="431">
        <f>WORKDAY(ND24,'NEO 5322121'!$A23,'[2]Holiday Schedule'!$B$2:$B$30)</f>
        <v>42310</v>
      </c>
      <c r="NE23" s="431">
        <f>WORKDAY(NE24,'NEO 5322121'!$A23,'[2]Holiday Schedule'!$B$2:$B$30)</f>
        <v>42310</v>
      </c>
      <c r="NF23" s="431">
        <f>WORKDAY(NF24,'NEO 5322121'!$A23,'[2]Holiday Schedule'!$B$2:$B$30)</f>
        <v>42307</v>
      </c>
      <c r="NG23" s="431">
        <f>WORKDAY(NG24,'NEO 5322121'!$A23,'[2]Holiday Schedule'!$B$2:$B$30)</f>
        <v>42306</v>
      </c>
      <c r="NH23" s="431">
        <f>WORKDAY(NH24,'NEO 5322121'!$A23,'[2]Holiday Schedule'!$B$2:$B$30)</f>
        <v>42307</v>
      </c>
      <c r="NI23" s="431">
        <f>WORKDAY(NI24,'NEO 5322121'!$A23,'[2]Holiday Schedule'!$B$2:$B$30)</f>
        <v>42306</v>
      </c>
      <c r="NJ23" s="431">
        <f>WORKDAY(NJ24,'NEO 5322121'!$A23,'[2]Holiday Schedule'!$B$2:$B$30)</f>
        <v>42310</v>
      </c>
      <c r="NK23" s="431">
        <f>WORKDAY(NK24,'NEO 5322121'!$A23,'[2]Holiday Schedule'!$B$2:$B$30)</f>
        <v>42306</v>
      </c>
      <c r="NL23" s="431">
        <f>WORKDAY(NL24,'NEO 5322121'!$A23,'[2]Holiday Schedule'!$B$2:$B$30)</f>
        <v>42306</v>
      </c>
      <c r="NM23" s="431">
        <f>WORKDAY(NM24,'NEO 5322121'!$A23,'[2]Holiday Schedule'!$B$2:$B$30)</f>
        <v>42306</v>
      </c>
      <c r="NN23" s="431">
        <f>WORKDAY(NN24,'NEO 5322121'!$A23,'[2]Holiday Schedule'!$B$2:$B$30)</f>
        <v>42306</v>
      </c>
      <c r="NO23" s="431">
        <f>WORKDAY(NO24,'NEO 5322121'!$A23,'[2]Holiday Schedule'!$B$2:$B$30)</f>
        <v>42306</v>
      </c>
      <c r="NP23" s="431">
        <f>WORKDAY(NP24,'NEO 5322121'!$A23,'[2]Holiday Schedule'!$B$2:$B$30)</f>
        <v>42306</v>
      </c>
      <c r="NQ23" s="431">
        <f>WORKDAY(NQ24,'NEO 5322121'!$A23,'[2]Holiday Schedule'!$B$2:$B$30)</f>
        <v>42306</v>
      </c>
      <c r="NR23" s="431">
        <f>WORKDAY(NR24,'NEO 5322121'!$A23,'[2]Holiday Schedule'!$B$2:$B$30)</f>
        <v>42306</v>
      </c>
      <c r="NS23" s="431">
        <f>WORKDAY(NS24,'NEO 5322121'!$A23,'[2]Holiday Schedule'!$B$2:$B$30)</f>
        <v>42306</v>
      </c>
      <c r="NT23" s="431">
        <f>WORKDAY(NT24,'NEO 5322121'!$A23,'[2]Holiday Schedule'!$B$2:$B$30)</f>
        <v>42306</v>
      </c>
      <c r="NU23" s="431">
        <f>WORKDAY(NU24,'NEO 5322121'!$A23,'[2]Holiday Schedule'!$B$2:$B$30)</f>
        <v>42306</v>
      </c>
      <c r="NV23" s="431">
        <f>WORKDAY(NV24,'NEO 5322121'!$A23,'[2]Holiday Schedule'!$B$2:$B$30)</f>
        <v>42307</v>
      </c>
      <c r="NW23" s="431">
        <f>WORKDAY(NW24,'NEO 5322121'!$A23,'[2]Holiday Schedule'!$B$2:$B$30)</f>
        <v>42307</v>
      </c>
      <c r="NX23" s="431">
        <f>WORKDAY(NX24,'NEO 5322121'!$A23,'[2]Holiday Schedule'!$B$2:$B$30)</f>
        <v>42307</v>
      </c>
      <c r="NY23" s="431">
        <f>WORKDAY(NY24,'NEO 5322121'!$A23,'[2]Holiday Schedule'!$B$2:$B$30)</f>
        <v>42307</v>
      </c>
      <c r="NZ23" s="431">
        <f>WORKDAY(NZ24,'NEO 5322121'!$A23,'[2]Holiday Schedule'!$B$2:$B$30)</f>
        <v>42307</v>
      </c>
      <c r="OA23" s="283"/>
      <c r="OB23" s="431">
        <f>WORKDAY(OB24,'NEO 5322121'!$A23,'[2]Holiday Schedule'!$B$2:$B$30)</f>
        <v>42307</v>
      </c>
      <c r="OC23" s="431">
        <f>WORKDAY(OC24,'NEO 5322121'!$A23,'[2]Holiday Schedule'!$B$2:$B$30)</f>
        <v>42307</v>
      </c>
      <c r="OD23" s="431">
        <f>WORKDAY(OD24,'NEO 5322121'!$A23,'[2]Holiday Schedule'!$B$2:$B$30)</f>
        <v>42307</v>
      </c>
      <c r="OE23" s="431">
        <f>WORKDAY(OE24,'NEO 5322121'!$A23,'[2]Holiday Schedule'!$B$2:$B$30)</f>
        <v>42307</v>
      </c>
      <c r="OF23" s="431">
        <f>WORKDAY(OF24,'NEO 5322121'!$A23,'[2]Holiday Schedule'!$B$2:$B$30)</f>
        <v>42307</v>
      </c>
      <c r="OG23" s="431">
        <f>WORKDAY(OG24,'NEO 5322121'!$A23,'[2]Holiday Schedule'!$B$2:$B$30)</f>
        <v>42310</v>
      </c>
      <c r="OH23" s="431">
        <f>WORKDAY(OH24,'NEO 5322121'!$A23,'[2]Holiday Schedule'!$B$2:$B$30)</f>
        <v>42310</v>
      </c>
      <c r="OI23" s="431">
        <f>WORKDAY(OI24,'NEO 5322121'!$A23,'[2]Holiday Schedule'!$B$2:$B$30)</f>
        <v>42310</v>
      </c>
      <c r="OJ23" s="431">
        <f>WORKDAY(OJ24,'NEO 5322121'!$A23,'[2]Holiday Schedule'!$B$2:$B$30)</f>
        <v>42310</v>
      </c>
      <c r="OK23" s="431">
        <f>WORKDAY(OK24,'NEO 5322121'!$A23,'[2]Holiday Schedule'!$B$2:$B$30)</f>
        <v>42310</v>
      </c>
      <c r="OL23" s="431">
        <f>WORKDAY(OL24,'NEO 5322121'!$A23,'[2]Holiday Schedule'!$B$2:$B$30)</f>
        <v>42310</v>
      </c>
      <c r="OM23" s="431">
        <f>WORKDAY(OM24,'NEO 5322121'!$A23,'[2]Holiday Schedule'!$B$2:$B$30)</f>
        <v>42310</v>
      </c>
      <c r="ON23" s="431">
        <f>WORKDAY(ON24,'NEO 5322121'!$A23,'[2]Holiday Schedule'!$B$2:$B$30)</f>
        <v>42310</v>
      </c>
      <c r="OO23" s="431">
        <f>WORKDAY(OO24,'NEO 5322121'!$A23,'[2]Holiday Schedule'!$B$2:$B$30)</f>
        <v>42310</v>
      </c>
      <c r="OP23" s="431">
        <f>WORKDAY(OP24,'NEO 5322121'!$A23,'[2]Holiday Schedule'!$B$2:$B$30)</f>
        <v>42310</v>
      </c>
      <c r="OQ23" s="431">
        <f>WORKDAY(OQ24,'NEO 5322121'!$A23,'[2]Holiday Schedule'!$B$2:$B$30)</f>
        <v>42310</v>
      </c>
      <c r="OR23" s="431">
        <f>WORKDAY(OR24,'NEO 5322121'!$A23,'[2]Holiday Schedule'!$B$2:$B$30)</f>
        <v>42310</v>
      </c>
      <c r="OS23" s="431">
        <f>WORKDAY(OS24,'NEO 5322121'!$A23,'[2]Holiday Schedule'!$B$2:$B$30)</f>
        <v>42310</v>
      </c>
      <c r="OT23" s="431">
        <f>WORKDAY(OT24,'NEO 5322121'!$A23,'[2]Holiday Schedule'!$B$2:$B$30)</f>
        <v>42310</v>
      </c>
      <c r="OU23" s="431">
        <f>WORKDAY(OU24,'NEO 5322121'!$A23,'[2]Holiday Schedule'!$B$2:$B$30)</f>
        <v>42310</v>
      </c>
      <c r="OV23" s="431">
        <f>WORKDAY(OV24,'NEO 5322121'!$A23,'[2]Holiday Schedule'!$B$2:$B$30)</f>
        <v>42310</v>
      </c>
      <c r="OW23" s="431">
        <f>WORKDAY(OW24,'NEO 5322121'!$A23,'[2]Holiday Schedule'!$B$2:$B$30)</f>
        <v>42310</v>
      </c>
      <c r="OX23" s="431">
        <f>WORKDAY(OX24,'NEO 5322121'!$A23,'[2]Holiday Schedule'!$B$2:$B$30)</f>
        <v>42310</v>
      </c>
      <c r="OY23" s="431">
        <f>WORKDAY(OY24,'NEO 5322121'!$A23,'[2]Holiday Schedule'!$B$2:$B$30)</f>
        <v>42310</v>
      </c>
      <c r="OZ23" s="431">
        <f>WORKDAY(OZ24,'NEO 5322121'!$A23,'[2]Holiday Schedule'!$B$2:$B$30)</f>
        <v>42310</v>
      </c>
      <c r="PA23" s="431">
        <f>WORKDAY(PA24,'NEO 5322121'!$A23,'[2]Holiday Schedule'!$B$2:$B$30)</f>
        <v>42310</v>
      </c>
      <c r="PB23" s="431">
        <f>WORKDAY(PB24,'NEO 5322121'!$A23,'[2]Holiday Schedule'!$B$2:$B$30)</f>
        <v>42310</v>
      </c>
      <c r="PC23" s="431">
        <f>WORKDAY(PC24,'NEO 5322121'!$A23,'[2]Holiday Schedule'!$B$2:$B$30)</f>
        <v>42310</v>
      </c>
      <c r="PD23" s="431">
        <f>WORKDAY(PD24,'NEO 5322121'!$A23,'[2]Holiday Schedule'!$B$2:$B$30)</f>
        <v>42310</v>
      </c>
      <c r="PE23" s="431">
        <f>WORKDAY(PE24,'NEO 5322121'!$A23,'[2]Holiday Schedule'!$B$2:$B$30)</f>
        <v>42310</v>
      </c>
      <c r="PF23" s="283"/>
      <c r="PG23" s="431">
        <f>WORKDAY(PG24,'NEO 5322121'!$A23,'[2]Holiday Schedule'!$B$2:$B$30)</f>
        <v>42310</v>
      </c>
      <c r="PH23" s="431">
        <f>WORKDAY(PH24,'NEO 5322121'!$A23,'[2]Holiday Schedule'!$B$2:$B$30)</f>
        <v>42310</v>
      </c>
      <c r="PI23" s="431">
        <f>WORKDAY(PI24,'NEO 5322121'!$A23,'[2]Holiday Schedule'!$B$2:$B$30)</f>
        <v>42310</v>
      </c>
      <c r="PJ23" s="431">
        <f>WORKDAY(PJ24,'NEO 5322121'!$A23,'[2]Holiday Schedule'!$B$2:$B$30)</f>
        <v>42310</v>
      </c>
      <c r="PK23" s="431">
        <f>WORKDAY(PK24,'NEO 5322121'!$A23,'[2]Holiday Schedule'!$B$2:$B$30)</f>
        <v>42310</v>
      </c>
      <c r="PL23" s="431">
        <f>WORKDAY(PL24,'NEO 5322121'!$A23,'[2]Holiday Schedule'!$B$2:$B$30)</f>
        <v>42305</v>
      </c>
      <c r="PM23" s="431">
        <f>WORKDAY(PM24,'NEO 5322121'!$A23,'[2]Holiday Schedule'!$B$2:$B$30)</f>
        <v>42290</v>
      </c>
      <c r="PN23" s="431">
        <f>WORKDAY(PN24,'NEO 5322121'!$A23,'[2]Holiday Schedule'!$B$2:$B$30)</f>
        <v>42290</v>
      </c>
      <c r="PO23" s="431">
        <f>WORKDAY(PO24,'NEO 5322121'!$A23,'[2]Holiday Schedule'!$B$2:$B$30)</f>
        <v>42300</v>
      </c>
      <c r="PP23" s="431">
        <f>WORKDAY(PP24,'NEO 5322121'!$A23,'[2]Holiday Schedule'!$B$2:$B$30)</f>
        <v>42305</v>
      </c>
      <c r="PQ23" s="431">
        <f>WORKDAY(PQ24,'NEO 5322121'!$A23,'[2]Holiday Schedule'!$B$2:$B$30)</f>
        <v>42305</v>
      </c>
      <c r="PR23" s="431">
        <f>WORKDAY(PR24,'NEO 5322121'!$A23,'[2]Holiday Schedule'!$B$2:$B$30)</f>
        <v>42305</v>
      </c>
      <c r="PS23" s="431">
        <f>WORKDAY(PS24,'NEO 5322121'!$A23,'[2]Holiday Schedule'!$B$2:$B$30)</f>
        <v>42305</v>
      </c>
      <c r="PT23" s="431">
        <f>WORKDAY(PT24,'NEO 5322121'!$A23,'[2]Holiday Schedule'!$B$2:$B$30)</f>
        <v>42305</v>
      </c>
      <c r="PU23" s="431">
        <f>WORKDAY(PU24,'NEO 5322121'!$A23,'[2]Holiday Schedule'!$B$2:$B$30)</f>
        <v>42305</v>
      </c>
      <c r="PV23" s="431">
        <f>WORKDAY(PV24,'NEO 5322121'!$A23,'[2]Holiday Schedule'!$B$2:$B$30)</f>
        <v>42305</v>
      </c>
      <c r="PW23" s="431">
        <f>WORKDAY(PW24,'NEO 5322121'!$A23,'[2]Holiday Schedule'!$B$2:$B$30)</f>
        <v>42305</v>
      </c>
      <c r="PX23" s="431">
        <f>WORKDAY(PX24,'NEO 5322121'!$A23,'[2]Holiday Schedule'!$B$2:$B$30)</f>
        <v>42305</v>
      </c>
      <c r="PY23" s="431">
        <f>WORKDAY(PY24,'NEO 5322121'!$A23,'[2]Holiday Schedule'!$B$2:$B$30)</f>
        <v>42305</v>
      </c>
      <c r="PZ23" s="431">
        <f>WORKDAY(PZ24,'NEO 5322121'!$A23,'[2]Holiday Schedule'!$B$2:$B$30)</f>
        <v>42305</v>
      </c>
      <c r="QA23" s="431">
        <f>WORKDAY(QA24,'NEO 5322121'!$A23,'[2]Holiday Schedule'!$B$2:$B$30)</f>
        <v>42305</v>
      </c>
      <c r="QB23" s="431">
        <f>WORKDAY(QB24,'NEO 5322121'!$A23,'[2]Holiday Schedule'!$B$2:$B$30)</f>
        <v>42305</v>
      </c>
      <c r="QC23" s="431">
        <f>WORKDAY(QC24,'NEO 5322121'!$A23,'[2]Holiday Schedule'!$B$2:$B$30)</f>
        <v>42305</v>
      </c>
      <c r="QD23" s="431">
        <f>WORKDAY(QD24,'NEO 5322121'!$A23,'[2]Holiday Schedule'!$B$2:$B$30)</f>
        <v>42305</v>
      </c>
      <c r="QE23" s="431">
        <f>WORKDAY(QE24,'NEO 5322121'!$A23,'[2]Holiday Schedule'!$B$2:$B$30)</f>
        <v>42305</v>
      </c>
      <c r="QF23" s="431">
        <f>WORKDAY(QF24,'NEO 5322121'!$A23,'[2]Holiday Schedule'!$B$2:$B$30)</f>
        <v>42305</v>
      </c>
      <c r="QG23" s="431">
        <f>WORKDAY(QG24,'NEO 5322121'!$A23,'[2]Holiday Schedule'!$B$2:$B$30)</f>
        <v>42305</v>
      </c>
      <c r="QH23" s="431">
        <f>WORKDAY(QH24,'NEO 5322121'!$A23,'[2]Holiday Schedule'!$B$2:$B$30)</f>
        <v>42310</v>
      </c>
      <c r="QI23" s="431">
        <f>WORKDAY(QI24,'NEO 5322121'!$A23,'[2]Holiday Schedule'!$B$2:$B$30)</f>
        <v>42310</v>
      </c>
      <c r="QJ23" s="431">
        <f>WORKDAY(QJ24,'NEO 5322121'!$A23,'[2]Holiday Schedule'!$B$2:$B$30)</f>
        <v>42310</v>
      </c>
      <c r="QK23" s="283"/>
      <c r="QL23" s="431">
        <f>WORKDAY(QL24,'NEO 5322121'!$A23,'[2]Holiday Schedule'!$B$2:$B$30)</f>
        <v>42310</v>
      </c>
      <c r="QM23" s="431">
        <f>WORKDAY(QM24,'NEO 5322121'!$A23,'[2]Holiday Schedule'!$B$2:$B$30)</f>
        <v>42310</v>
      </c>
      <c r="QN23" s="431">
        <f>WORKDAY(QN24,'NEO 5322121'!$A23,'[2]Holiday Schedule'!$B$2:$B$30)</f>
        <v>42310</v>
      </c>
      <c r="QO23" s="431">
        <f>WORKDAY(QO24,'NEO 5322121'!$A23,'[2]Holiday Schedule'!$B$2:$B$30)</f>
        <v>42310</v>
      </c>
      <c r="QP23" s="431">
        <f>WORKDAY(QP24,'NEO 5322121'!$A23,'[2]Holiday Schedule'!$B$2:$B$30)</f>
        <v>42310</v>
      </c>
      <c r="QQ23" s="431">
        <f>WORKDAY(QQ24,'NEO 5322121'!$A23,'[2]Holiday Schedule'!$B$2:$B$30)</f>
        <v>42310</v>
      </c>
      <c r="QR23" s="431">
        <f>WORKDAY(QR24,'NEO 5322121'!$A23,'[2]Holiday Schedule'!$B$2:$B$30)</f>
        <v>42310</v>
      </c>
      <c r="QS23" s="431">
        <f>WORKDAY(QS24,'NEO 5322121'!$A23,'[2]Holiday Schedule'!$B$2:$B$30)</f>
        <v>42310</v>
      </c>
      <c r="QT23" s="431">
        <f>WORKDAY(QT24,'NEO 5322121'!$A23,'[2]Holiday Schedule'!$B$2:$B$30)</f>
        <v>42310</v>
      </c>
      <c r="QU23" s="431">
        <f>WORKDAY(QU24,'NEO 5322121'!$A23,'[2]Holiday Schedule'!$B$2:$B$30)</f>
        <v>42310</v>
      </c>
      <c r="QV23" s="431">
        <f>WORKDAY(QV24,'NEO 5322121'!$A23,'[2]Holiday Schedule'!$B$2:$B$30)</f>
        <v>42310</v>
      </c>
      <c r="QW23" s="431">
        <f>WORKDAY(QW24,'NEO 5322121'!$A23,'[2]Holiday Schedule'!$B$2:$B$30)</f>
        <v>42310</v>
      </c>
      <c r="QX23" s="431">
        <f>WORKDAY(QX24,'NEO 5322121'!$A23,'[2]Holiday Schedule'!$B$2:$B$30)</f>
        <v>42310</v>
      </c>
      <c r="QY23" s="431">
        <f>WORKDAY(QY24,'NEO 5322121'!$A23,'[2]Holiday Schedule'!$B$2:$B$30)</f>
        <v>42310</v>
      </c>
      <c r="QZ23" s="431">
        <f>WORKDAY(QZ24,'NEO 5322121'!$A23,'[2]Holiday Schedule'!$B$2:$B$30)</f>
        <v>42310</v>
      </c>
      <c r="RA23" s="431">
        <f>WORKDAY(RA24,'NEO 5322121'!$A23,'[2]Holiday Schedule'!$B$2:$B$30)</f>
        <v>42310</v>
      </c>
      <c r="RB23" s="431">
        <f>WORKDAY(RB24,'NEO 5322121'!$A23,'[2]Holiday Schedule'!$B$2:$B$30)</f>
        <v>42310</v>
      </c>
      <c r="RC23" s="431">
        <f>WORKDAY(RC24,'NEO 5322121'!$A23,'[2]Holiday Schedule'!$B$2:$B$30)</f>
        <v>42310</v>
      </c>
      <c r="RD23" s="431">
        <f>WORKDAY(RD24,'NEO 5322121'!$A23,'[2]Holiday Schedule'!$B$2:$B$30)</f>
        <v>42310</v>
      </c>
      <c r="RE23" s="431">
        <f>WORKDAY(RE24,'NEO 5322121'!$A23,'[2]Holiday Schedule'!$B$2:$B$30)</f>
        <v>42310</v>
      </c>
      <c r="RF23" s="431">
        <f>WORKDAY(RF24,'NEO 5322121'!$A23,'[2]Holiday Schedule'!$B$2:$B$30)</f>
        <v>42310</v>
      </c>
      <c r="RG23" s="431">
        <f>WORKDAY(RG24,'NEO 5322121'!$A23,'[2]Holiday Schedule'!$B$2:$B$30)</f>
        <v>42310</v>
      </c>
      <c r="RH23" s="431">
        <f>WORKDAY(RH24,'NEO 5322121'!$A23,'[2]Holiday Schedule'!$B$2:$B$30)</f>
        <v>42310</v>
      </c>
      <c r="RI23" s="431">
        <f>WORKDAY(RI24,'NEO 5322121'!$A23,'[2]Holiday Schedule'!$B$2:$B$30)</f>
        <v>42310</v>
      </c>
      <c r="RJ23" s="431">
        <f>WORKDAY(RJ24,'NEO 5322121'!$A23,'[2]Holiday Schedule'!$B$2:$B$30)</f>
        <v>42310</v>
      </c>
      <c r="RK23" s="431">
        <f>WORKDAY(RK24,'NEO 5322121'!$A23,'[2]Holiday Schedule'!$B$2:$B$30)</f>
        <v>42310</v>
      </c>
      <c r="RL23" s="431">
        <f>WORKDAY(RL24,'NEO 5322121'!$A23,'[2]Holiday Schedule'!$B$2:$B$30)</f>
        <v>42310</v>
      </c>
      <c r="RM23" s="431">
        <f>WORKDAY(RM24,'NEO 5322121'!$A23,'[2]Holiday Schedule'!$B$2:$B$30)</f>
        <v>42310</v>
      </c>
      <c r="RN23" s="431">
        <f>WORKDAY(RN24,'NEO 5322121'!$A23,'[2]Holiday Schedule'!$B$2:$B$30)</f>
        <v>42310</v>
      </c>
      <c r="RO23" s="431">
        <f>WORKDAY(RO24,'NEO 5322121'!$A23,'[2]Holiday Schedule'!$B$2:$B$30)</f>
        <v>42310</v>
      </c>
      <c r="RP23" s="283"/>
      <c r="RQ23" s="431">
        <f>WORKDAY(RQ24,'NEO 5322121'!$A23,'[2]Holiday Schedule'!$B$2:$B$30)</f>
        <v>42310</v>
      </c>
      <c r="RR23" s="431">
        <f>WORKDAY(RR24,'NEO 5322121'!$A23,'[2]Holiday Schedule'!$B$2:$B$30)</f>
        <v>42310</v>
      </c>
      <c r="RS23" s="431">
        <f>WORKDAY(RS24,'NEO 5322121'!$A23,'[2]Holiday Schedule'!$B$2:$B$30)</f>
        <v>42310</v>
      </c>
      <c r="RT23" s="431">
        <f>WORKDAY(RT24,'NEO 5322121'!$A23,'[2]Holiday Schedule'!$B$2:$B$30)</f>
        <v>42310</v>
      </c>
      <c r="RU23" s="431">
        <f>WORKDAY(RU24,'NEO 5322121'!$A23,'[2]Holiday Schedule'!$B$2:$B$30)</f>
        <v>42310</v>
      </c>
      <c r="RV23" s="431">
        <f>WORKDAY(RV24,'NEO 5322121'!$A23,'[2]Holiday Schedule'!$B$2:$B$30)</f>
        <v>42310</v>
      </c>
      <c r="RW23" s="431">
        <f>WORKDAY(RW24,'NEO 5322121'!$A23,'[2]Holiday Schedule'!$B$2:$B$30)</f>
        <v>42310</v>
      </c>
      <c r="RX23" s="431">
        <f>WORKDAY(RX24,'NEO 5322121'!$A23,'[2]Holiday Schedule'!$B$2:$B$30)</f>
        <v>42310</v>
      </c>
      <c r="RY23" s="431">
        <f>WORKDAY(RY24,'NEO 5322121'!$A23,'[2]Holiday Schedule'!$B$2:$B$30)</f>
        <v>42310</v>
      </c>
      <c r="RZ23" s="431">
        <f>WORKDAY(RZ24,'NEO 5322121'!$A23,'[2]Holiday Schedule'!$B$2:$B$30)</f>
        <v>42310</v>
      </c>
      <c r="SA23" s="431">
        <f>WORKDAY(SA24,'NEO 5322121'!$A23,'[2]Holiday Schedule'!$B$2:$B$30)</f>
        <v>42312</v>
      </c>
      <c r="SB23" s="431">
        <f>WORKDAY(SB24,'NEO 5322121'!$A23,'[2]Holiday Schedule'!$B$2:$B$30)</f>
        <v>42312</v>
      </c>
      <c r="SC23" s="431">
        <f>WORKDAY(SC24,'NEO 5322121'!$A23,'[2]Holiday Schedule'!$B$2:$B$30)</f>
        <v>42312</v>
      </c>
      <c r="SD23" s="431">
        <f>WORKDAY(SD24,'NEO 5322121'!$A23,'[2]Holiday Schedule'!$B$2:$B$30)</f>
        <v>42312</v>
      </c>
      <c r="SE23" s="431">
        <f>WORKDAY(SE24,'NEO 5322121'!$A23,'[2]Holiday Schedule'!$B$2:$B$30)</f>
        <v>42312</v>
      </c>
      <c r="SF23" s="431">
        <f>WORKDAY(SF24,'NEO 5322121'!$A23,'[2]Holiday Schedule'!$B$2:$B$30)</f>
        <v>42312</v>
      </c>
      <c r="SG23" s="431">
        <f>WORKDAY(SG24,'NEO 5322121'!$A23,'[2]Holiday Schedule'!$B$2:$B$30)</f>
        <v>42312</v>
      </c>
      <c r="SH23" s="431">
        <f>WORKDAY(SH24,'NEO 5322121'!$A23,'[2]Holiday Schedule'!$B$2:$B$30)</f>
        <v>42312</v>
      </c>
      <c r="SI23" s="431">
        <f>WORKDAY(SI24,'NEO 5322121'!$A23,'[2]Holiday Schedule'!$B$2:$B$30)</f>
        <v>42312</v>
      </c>
      <c r="SJ23" s="431">
        <f>WORKDAY(SJ24,'NEO 5322121'!$A23,'[2]Holiday Schedule'!$B$2:$B$30)</f>
        <v>42312</v>
      </c>
      <c r="SK23" s="431">
        <f>WORKDAY(SK24,'NEO 5322121'!$A23,'[2]Holiday Schedule'!$B$2:$B$30)</f>
        <v>42312</v>
      </c>
      <c r="SL23" s="431">
        <f>WORKDAY(SL24,'NEO 5322121'!$A23,'[2]Holiday Schedule'!$B$2:$B$30)</f>
        <v>42312</v>
      </c>
      <c r="SM23" s="431">
        <f>WORKDAY(SM24,'NEO 5322121'!$A23,'[2]Holiday Schedule'!$B$2:$B$30)</f>
        <v>42312</v>
      </c>
      <c r="SN23" s="431">
        <f>WORKDAY(SN24,'NEO 5322121'!$A23,'[2]Holiday Schedule'!$B$2:$B$30)</f>
        <v>42312</v>
      </c>
      <c r="SO23" s="431">
        <f>WORKDAY(SO24,'NEO 5322121'!$A23,'[2]Holiday Schedule'!$B$2:$B$30)</f>
        <v>42313</v>
      </c>
      <c r="SP23" s="431">
        <f>WORKDAY(SP24,'NEO 5322121'!$A23,'[2]Holiday Schedule'!$B$2:$B$30)</f>
        <v>42313</v>
      </c>
      <c r="SQ23" s="431">
        <f>WORKDAY(SQ24,'NEO 5322121'!$A23,'[2]Holiday Schedule'!$B$2:$B$30)</f>
        <v>42313</v>
      </c>
      <c r="SR23" s="431">
        <f>WORKDAY(SR24,'NEO 5322121'!$A23,'[2]Holiday Schedule'!$B$2:$B$30)</f>
        <v>42313</v>
      </c>
      <c r="SS23" s="431">
        <f>WORKDAY(SS24,'NEO 5322121'!$A23,'[2]Holiday Schedule'!$B$2:$B$30)</f>
        <v>42313</v>
      </c>
      <c r="ST23" s="431">
        <f>WORKDAY(ST24,'NEO 5322121'!$A23,'[2]Holiday Schedule'!$B$2:$B$30)</f>
        <v>42313</v>
      </c>
      <c r="SU23" s="283"/>
      <c r="SV23" s="431">
        <f>WORKDAY(SV24,'NEO 5322121'!$A23,'[2]Holiday Schedule'!$B$2:$B$30)</f>
        <v>42313</v>
      </c>
      <c r="SW23" s="431">
        <f>WORKDAY(SW24,'NEO 5322121'!$A23,'[2]Holiday Schedule'!$B$2:$B$30)</f>
        <v>42313</v>
      </c>
      <c r="SX23" s="431">
        <f>WORKDAY(SX24,'NEO 5322121'!$A23,'[2]Holiday Schedule'!$B$2:$B$30)</f>
        <v>42313</v>
      </c>
      <c r="SY23" s="431">
        <f>WORKDAY(SY24,'NEO 5322121'!$A23,'[2]Holiday Schedule'!$B$2:$B$30)</f>
        <v>42313</v>
      </c>
      <c r="SZ23" s="431">
        <f>WORKDAY(SZ24,'NEO 5322121'!$A23,'[2]Holiday Schedule'!$B$2:$B$30)</f>
        <v>42313</v>
      </c>
      <c r="TA23" s="431">
        <f>WORKDAY(TA24,'NEO 5322121'!$A23,'[2]Holiday Schedule'!$B$2:$B$30)</f>
        <v>42313</v>
      </c>
      <c r="TB23" s="431">
        <f>WORKDAY(TB24,'NEO 5322121'!$A23,'[2]Holiday Schedule'!$B$2:$B$30)</f>
        <v>42313</v>
      </c>
      <c r="TC23" s="431">
        <f>WORKDAY(TC24,'NEO 5322121'!$A23,'[2]Holiday Schedule'!$B$2:$B$30)</f>
        <v>42313</v>
      </c>
      <c r="TD23" s="431">
        <f>WORKDAY(TD24,'NEO 5322121'!$A23,'[2]Holiday Schedule'!$B$2:$B$30)</f>
        <v>42313</v>
      </c>
      <c r="TE23" s="431">
        <f>WORKDAY(TE24,'NEO 5322121'!$A23,'[2]Holiday Schedule'!$B$2:$B$30)</f>
        <v>42313</v>
      </c>
      <c r="TF23" s="431">
        <f>WORKDAY(TF24,'NEO 5322121'!$A23,'[2]Holiday Schedule'!$B$2:$B$30)</f>
        <v>42313</v>
      </c>
      <c r="TG23" s="431">
        <f>WORKDAY(TG24,'NEO 5322121'!$A23,'[2]Holiday Schedule'!$B$2:$B$30)</f>
        <v>42313</v>
      </c>
      <c r="TH23" s="431">
        <f>WORKDAY(TH24,'NEO 5322121'!$A23,'[2]Holiday Schedule'!$B$2:$B$30)</f>
        <v>42313</v>
      </c>
      <c r="TI23" s="431">
        <f>WORKDAY(TI24,'NEO 5322121'!$A23,'[2]Holiday Schedule'!$B$2:$B$30)</f>
        <v>42313</v>
      </c>
      <c r="TJ23" s="431">
        <f>WORKDAY(TJ24,'NEO 5322121'!$A23,'[2]Holiday Schedule'!$B$2:$B$30)</f>
        <v>42313</v>
      </c>
      <c r="TK23" s="431">
        <f>WORKDAY(TK24,'NEO 5322121'!$A23,'[2]Holiday Schedule'!$B$2:$B$30)</f>
        <v>42313</v>
      </c>
      <c r="TL23" s="431">
        <f>WORKDAY(TL24,'NEO 5322121'!$A23,'[2]Holiday Schedule'!$B$2:$B$30)</f>
        <v>42313</v>
      </c>
      <c r="TM23" s="431">
        <f>WORKDAY(TM24,'NEO 5322121'!$A23,'[2]Holiday Schedule'!$B$2:$B$30)</f>
        <v>42313</v>
      </c>
      <c r="TN23" s="431">
        <f>WORKDAY(TN24,'NEO 5322121'!$A23,'[2]Holiday Schedule'!$B$2:$B$30)</f>
        <v>42313</v>
      </c>
      <c r="TO23" s="431">
        <f>WORKDAY(TO24,'NEO 5322121'!$A23,'[2]Holiday Schedule'!$B$2:$B$30)</f>
        <v>42313</v>
      </c>
      <c r="TP23" s="431">
        <f>WORKDAY(TP24,'NEO 5322121'!$A23,'[2]Holiday Schedule'!$B$2:$B$30)</f>
        <v>42313</v>
      </c>
      <c r="TQ23" s="431">
        <f>WORKDAY(TQ24,'NEO 5322121'!$A23,'[2]Holiday Schedule'!$B$2:$B$30)</f>
        <v>42313</v>
      </c>
      <c r="TR23" s="431">
        <f>WORKDAY(TR24,'NEO 5322121'!$A23,'[2]Holiday Schedule'!$B$2:$B$30)</f>
        <v>42313</v>
      </c>
      <c r="TS23" s="431">
        <f>WORKDAY(TS24,'NEO 5322121'!$A23,'[2]Holiday Schedule'!$B$2:$B$30)</f>
        <v>42313</v>
      </c>
      <c r="TT23" s="431">
        <f>WORKDAY(TT24,'NEO 5322121'!$A23,'[2]Holiday Schedule'!$B$2:$B$30)</f>
        <v>42313</v>
      </c>
      <c r="TU23" s="431">
        <f>WORKDAY(TU24,'NEO 5322121'!$A23,'[2]Holiday Schedule'!$B$2:$B$30)</f>
        <v>42313</v>
      </c>
      <c r="TV23" s="431">
        <f>WORKDAY(TV24,'NEO 5322121'!$A23,'[2]Holiday Schedule'!$B$2:$B$30)</f>
        <v>42313</v>
      </c>
      <c r="TW23" s="431">
        <f>WORKDAY(TW24,'NEO 5322121'!$A23,'[2]Holiday Schedule'!$B$2:$B$30)</f>
        <v>42314</v>
      </c>
      <c r="TX23" s="431">
        <f>WORKDAY(TX24,'NEO 5322121'!$A23,'[2]Holiday Schedule'!$B$2:$B$30)</f>
        <v>42314</v>
      </c>
      <c r="TY23" s="431">
        <f>WORKDAY(TY24,'NEO 5322121'!$A23,'[2]Holiday Schedule'!$B$2:$B$30)</f>
        <v>42314</v>
      </c>
      <c r="TZ23" s="436"/>
      <c r="UA23" s="431">
        <f>WORKDAY(UA24,'NEO 5322121'!$A23,'[2]Holiday Schedule'!$B$2:$B$30)</f>
        <v>42314</v>
      </c>
      <c r="UB23" s="431">
        <f>WORKDAY(UB24,'NEO 5322121'!$A23,'[2]Holiday Schedule'!$B$2:$B$30)</f>
        <v>42314</v>
      </c>
      <c r="UC23" s="431">
        <f>WORKDAY(UC24,'NEO 5322121'!$A23,'[2]Holiday Schedule'!$B$2:$B$30)</f>
        <v>42314</v>
      </c>
      <c r="UD23" s="431">
        <f>WORKDAY(UD24,'NEO 5322121'!$A23,'[2]Holiday Schedule'!$B$2:$B$30)</f>
        <v>42314</v>
      </c>
      <c r="UE23" s="431">
        <f>WORKDAY(UE24,'NEO 5322121'!$A23,'[2]Holiday Schedule'!$B$2:$B$30)</f>
        <v>42314</v>
      </c>
      <c r="UF23" s="431">
        <f>WORKDAY(UF24,'NEO 5322121'!$A23,'[2]Holiday Schedule'!$B$2:$B$30)</f>
        <v>42314</v>
      </c>
      <c r="UG23" s="431">
        <f>WORKDAY(UG24,'NEO 5322121'!$A23,'[2]Holiday Schedule'!$B$2:$B$30)</f>
        <v>42314</v>
      </c>
      <c r="UH23" s="431">
        <f>WORKDAY(UH24,'NEO 5322121'!$A23,'[2]Holiday Schedule'!$B$2:$B$30)</f>
        <v>42314</v>
      </c>
      <c r="UI23" s="431">
        <f>WORKDAY(UI24,'NEO 5322121'!$A23,'[2]Holiday Schedule'!$B$2:$B$30)</f>
        <v>42314</v>
      </c>
      <c r="UJ23" s="431">
        <f>WORKDAY(UJ24,'NEO 5322121'!$A23,'[2]Holiday Schedule'!$B$2:$B$30)</f>
        <v>42314</v>
      </c>
      <c r="UK23" s="431">
        <f>WORKDAY(UK24,'NEO 5322121'!$A23,'[2]Holiday Schedule'!$B$2:$B$30)</f>
        <v>42314</v>
      </c>
      <c r="UL23" s="431">
        <f>WORKDAY(UL24,'NEO 5322121'!$A23,'[2]Holiday Schedule'!$B$2:$B$30)</f>
        <v>42314</v>
      </c>
      <c r="UM23" s="431">
        <f>WORKDAY(UM24,'NEO 5322121'!$A23,'[2]Holiday Schedule'!$B$2:$B$30)</f>
        <v>42314</v>
      </c>
      <c r="UN23" s="431">
        <f>WORKDAY(UN24,'NEO 5322121'!$A23,'[2]Holiday Schedule'!$B$2:$B$30)</f>
        <v>42314</v>
      </c>
      <c r="UO23" s="431">
        <f>WORKDAY(UO24,'NEO 5322121'!$A23,'[2]Holiday Schedule'!$B$2:$B$30)</f>
        <v>42314</v>
      </c>
      <c r="UP23" s="431">
        <f>WORKDAY(UP24,'NEO 5322121'!$A23,'[2]Holiday Schedule'!$B$2:$B$30)</f>
        <v>42314</v>
      </c>
      <c r="UQ23" s="431">
        <f>WORKDAY(UQ24,'NEO 5322121'!$A23,'[2]Holiday Schedule'!$B$2:$B$30)</f>
        <v>42314</v>
      </c>
      <c r="UR23" s="431">
        <f>WORKDAY(UR24,'NEO 5322121'!$A23,'[2]Holiday Schedule'!$B$2:$B$30)</f>
        <v>42314</v>
      </c>
      <c r="US23" s="431">
        <f>WORKDAY(US24,'NEO 5322121'!$A23,'[2]Holiday Schedule'!$B$2:$B$30)</f>
        <v>42314</v>
      </c>
      <c r="UT23" s="431">
        <f>WORKDAY(UT24,'NEO 5322121'!$A23,'[2]Holiday Schedule'!$B$2:$B$30)</f>
        <v>42314</v>
      </c>
      <c r="UU23" s="431">
        <f>WORKDAY(UU24,'NEO 5322121'!$A23,'[2]Holiday Schedule'!$B$2:$B$30)</f>
        <v>42314</v>
      </c>
      <c r="UV23" s="431">
        <f>WORKDAY(UV24,'NEO 5322121'!$A23,'[2]Holiday Schedule'!$B$2:$B$30)</f>
        <v>42314</v>
      </c>
      <c r="UW23" s="431">
        <f>WORKDAY(UW24,'NEO 5322121'!$A23,'[2]Holiday Schedule'!$B$2:$B$30)</f>
        <v>42314</v>
      </c>
      <c r="UX23" s="431">
        <f>WORKDAY(UX24,'NEO 5322121'!$A23,'[2]Holiday Schedule'!$B$2:$B$30)</f>
        <v>42314</v>
      </c>
      <c r="UY23" s="431">
        <f>WORKDAY(UY24,'NEO 5322121'!$A23,'[2]Holiday Schedule'!$B$2:$B$30)</f>
        <v>42314</v>
      </c>
      <c r="UZ23" s="431">
        <f>WORKDAY(UZ24,'NEO 5322121'!$A23,'[2]Holiday Schedule'!$B$2:$B$30)</f>
        <v>42314</v>
      </c>
      <c r="VA23" s="431">
        <f>WORKDAY(VA24,'NEO 5322121'!$A23,'[2]Holiday Schedule'!$B$2:$B$30)</f>
        <v>42318</v>
      </c>
      <c r="VB23" s="431">
        <f>WORKDAY(VB24,'NEO 5322121'!$A23,'[2]Holiday Schedule'!$B$2:$B$30)</f>
        <v>42318</v>
      </c>
      <c r="VC23" s="431">
        <f>WORKDAY(VC24,'NEO 5322121'!$A23,'[2]Holiday Schedule'!$B$2:$B$30)</f>
        <v>42318</v>
      </c>
      <c r="VD23" s="431">
        <f>WORKDAY(VD24,'NEO 5322121'!$A23,'[2]Holiday Schedule'!$B$2:$B$30)</f>
        <v>42318</v>
      </c>
      <c r="VE23" s="436"/>
      <c r="VF23" s="431">
        <f>WORKDAY(VF24,'NEO 5322121'!$A23,'[2]Holiday Schedule'!$B$2:$B$30)</f>
        <v>42318</v>
      </c>
      <c r="VG23" s="431">
        <f>WORKDAY(VG24,'NEO 5322121'!$A23,'[2]Holiday Schedule'!$B$2:$B$30)</f>
        <v>42318</v>
      </c>
      <c r="VH23" s="431">
        <f>WORKDAY(VH24,'NEO 5322121'!$A23,'[2]Holiday Schedule'!$B$2:$B$30)</f>
        <v>42318</v>
      </c>
      <c r="VI23" s="431">
        <f>WORKDAY(VI24,'NEO 5322121'!$A23,'[2]Holiday Schedule'!$B$2:$B$30)</f>
        <v>42318</v>
      </c>
      <c r="VJ23" s="431">
        <f>WORKDAY(VJ24,'NEO 5322121'!$A23,'[2]Holiday Schedule'!$B$2:$B$30)</f>
        <v>42318</v>
      </c>
      <c r="VK23" s="431">
        <f>WORKDAY(VK24,'NEO 5322121'!$A23,'[2]Holiday Schedule'!$B$2:$B$30)</f>
        <v>42318</v>
      </c>
      <c r="VL23" s="431">
        <f>WORKDAY(VL24,'NEO 5322121'!$A23,'[2]Holiday Schedule'!$B$2:$B$30)</f>
        <v>42318</v>
      </c>
      <c r="VM23" s="431">
        <f>WORKDAY(VM24,'NEO 5322121'!$A23,'[2]Holiday Schedule'!$B$2:$B$30)</f>
        <v>42318</v>
      </c>
      <c r="VN23" s="431">
        <f>WORKDAY(VN24,'NEO 5322121'!$A23,'[2]Holiday Schedule'!$B$2:$B$30)</f>
        <v>42318</v>
      </c>
      <c r="VO23" s="431">
        <f>WORKDAY(VO24,'NEO 5322121'!$A23,'[2]Holiday Schedule'!$B$2:$B$30)</f>
        <v>42318</v>
      </c>
      <c r="VP23" s="431">
        <f>WORKDAY(VP24,'NEO 5322121'!$A23,'[2]Holiday Schedule'!$B$2:$B$30)</f>
        <v>42318</v>
      </c>
      <c r="VQ23" s="431">
        <f>WORKDAY(VQ24,'NEO 5322121'!$A23,'[2]Holiday Schedule'!$B$2:$B$30)</f>
        <v>42318</v>
      </c>
      <c r="VR23" s="431">
        <f>WORKDAY(VR24,'NEO 5322121'!$A23,'[2]Holiday Schedule'!$B$2:$B$30)</f>
        <v>42318</v>
      </c>
      <c r="VS23" s="431">
        <f>WORKDAY(VS24,'NEO 5322121'!$A23,'[2]Holiday Schedule'!$B$2:$B$30)</f>
        <v>42318</v>
      </c>
      <c r="VT23" s="431">
        <f>WORKDAY(VT24,'NEO 5322121'!$A23,'[2]Holiday Schedule'!$B$2:$B$30)</f>
        <v>42318</v>
      </c>
      <c r="VU23" s="431">
        <f>WORKDAY(VU24,'NEO 5322121'!$A23,'[2]Holiday Schedule'!$B$2:$B$30)</f>
        <v>42318</v>
      </c>
      <c r="VV23" s="431">
        <f>WORKDAY(VV24,'NEO 5322121'!$A23,'[2]Holiday Schedule'!$B$2:$B$30)</f>
        <v>42318</v>
      </c>
      <c r="VW23" s="431">
        <f>WORKDAY(VW24,'NEO 5322121'!$A23,'[2]Holiday Schedule'!$B$2:$B$30)</f>
        <v>42318</v>
      </c>
      <c r="VX23" s="431">
        <f>WORKDAY(VX24,'NEO 5322121'!$A23,'[2]Holiday Schedule'!$B$2:$B$30)</f>
        <v>42318</v>
      </c>
      <c r="VY23" s="431">
        <f>WORKDAY(VY24,'NEO 5322121'!$A23,'[2]Holiday Schedule'!$B$2:$B$30)</f>
        <v>42318</v>
      </c>
      <c r="VZ23" s="431">
        <f>WORKDAY(VZ24,'NEO 5322121'!$A23,'[2]Holiday Schedule'!$B$2:$B$30)</f>
        <v>42318</v>
      </c>
      <c r="WA23" s="431">
        <f>WORKDAY(WA24,'NEO 5322121'!$A23,'[2]Holiday Schedule'!$B$2:$B$30)</f>
        <v>42318</v>
      </c>
      <c r="WB23" s="431">
        <f>WORKDAY(WB24,'NEO 5322121'!$A23,'[2]Holiday Schedule'!$B$2:$B$30)</f>
        <v>42318</v>
      </c>
      <c r="WC23" s="431">
        <f>WORKDAY(WC24,'NEO 5322121'!$A23,'[2]Holiday Schedule'!$B$2:$B$30)</f>
        <v>42318</v>
      </c>
      <c r="WD23" s="431">
        <f>WORKDAY(WD24,'NEO 5322121'!$A23,'[2]Holiday Schedule'!$B$2:$B$30)</f>
        <v>42318</v>
      </c>
      <c r="WE23" s="431">
        <f>WORKDAY(WE24,'NEO 5322121'!$A23,'[2]Holiday Schedule'!$B$2:$B$30)</f>
        <v>42318</v>
      </c>
      <c r="WF23" s="431">
        <f>WORKDAY(WF24,'NEO 5322121'!$A23,'[2]Holiday Schedule'!$B$2:$B$30)</f>
        <v>42318</v>
      </c>
      <c r="WG23" s="431">
        <f>WORKDAY(WG24,'NEO 5322121'!$A23,'[2]Holiday Schedule'!$B$2:$B$30)</f>
        <v>42318</v>
      </c>
      <c r="WH23" s="431">
        <f>WORKDAY(WH24,'NEO 5322121'!$A23,'[2]Holiday Schedule'!$B$2:$B$30)</f>
        <v>42318</v>
      </c>
      <c r="WI23" s="431">
        <f>WORKDAY(WI24,'NEO 5322121'!$A23,'[2]Holiday Schedule'!$B$2:$B$30)</f>
        <v>42318</v>
      </c>
      <c r="WJ23" s="436"/>
      <c r="WK23" s="431">
        <f>WORKDAY(WK24,'NEO 5322121'!$A23,'[2]Holiday Schedule'!$B$2:$B$30)</f>
        <v>42318</v>
      </c>
      <c r="WL23" s="431">
        <f>WORKDAY(WL24,'NEO 5322121'!$A23,'[2]Holiday Schedule'!$B$2:$B$30)</f>
        <v>42318</v>
      </c>
      <c r="WM23" s="431">
        <f>WORKDAY(WM24,'NEO 5322121'!$A23,'[2]Holiday Schedule'!$B$2:$B$30)</f>
        <v>42318</v>
      </c>
      <c r="WN23" s="431">
        <f>WORKDAY(WN24,'NEO 5322121'!$A23,'[2]Holiday Schedule'!$B$2:$B$30)</f>
        <v>42318</v>
      </c>
      <c r="WO23" s="431">
        <f>WORKDAY(WO24,'NEO 5322121'!$A23,'[2]Holiday Schedule'!$B$2:$B$30)</f>
        <v>42318</v>
      </c>
      <c r="WP23" s="431">
        <f>WORKDAY(WP24,'NEO 5322121'!$A23,'[2]Holiday Schedule'!$B$2:$B$30)</f>
        <v>42318</v>
      </c>
      <c r="WQ23" s="431">
        <f>WORKDAY(WQ24,'NEO 5322121'!$A23,'[2]Holiday Schedule'!$B$2:$B$30)</f>
        <v>42318</v>
      </c>
      <c r="WR23" s="431">
        <f>WORKDAY(WR24,'NEO 5322121'!$A23,'[2]Holiday Schedule'!$B$2:$B$30)</f>
        <v>42318</v>
      </c>
      <c r="WS23" s="431">
        <f>WORKDAY(WS24,'NEO 5322121'!$A23,'[2]Holiday Schedule'!$B$2:$B$30)</f>
        <v>42318</v>
      </c>
      <c r="WT23" s="431">
        <f>WORKDAY(WT24,'NEO 5322121'!$A23,'[2]Holiday Schedule'!$B$2:$B$30)</f>
        <v>42318</v>
      </c>
      <c r="WU23" s="431">
        <f>WORKDAY(WU24,'NEO 5322121'!$A23,'[2]Holiday Schedule'!$B$2:$B$30)</f>
        <v>42318</v>
      </c>
      <c r="WV23" s="431">
        <f>WORKDAY(WV24,'NEO 5322121'!$A23,'[2]Holiday Schedule'!$B$2:$B$30)</f>
        <v>42318</v>
      </c>
      <c r="WW23" s="431">
        <f>WORKDAY(WW24,'NEO 5322121'!$A23,'[2]Holiday Schedule'!$B$2:$B$30)</f>
        <v>42318</v>
      </c>
      <c r="WX23" s="431">
        <f>WORKDAY(WX24,'NEO 5322121'!$A23,'[2]Holiday Schedule'!$B$2:$B$30)</f>
        <v>42318</v>
      </c>
      <c r="WY23" s="431">
        <f>WORKDAY(WY24,'NEO 5322121'!$A23,'[2]Holiday Schedule'!$B$2:$B$30)</f>
        <v>42318</v>
      </c>
      <c r="WZ23" s="431">
        <f>WORKDAY(WZ24,'NEO 5322121'!$A23,'[2]Holiday Schedule'!$B$2:$B$30)</f>
        <v>42318</v>
      </c>
      <c r="XA23" s="431">
        <f>WORKDAY(XA24,'NEO 5322121'!$A23,'[2]Holiday Schedule'!$B$2:$B$30)</f>
        <v>42318</v>
      </c>
      <c r="XB23" s="431">
        <f>WORKDAY(XB24,'NEO 5322121'!$A23,'[2]Holiday Schedule'!$B$2:$B$30)</f>
        <v>42318</v>
      </c>
      <c r="XC23" s="431">
        <f>WORKDAY(XC24,'NEO 5322121'!$A23,'[2]Holiday Schedule'!$B$2:$B$30)</f>
        <v>42318</v>
      </c>
      <c r="XD23" s="431">
        <f>WORKDAY(XD24,'NEO 5322121'!$A23,'[2]Holiday Schedule'!$B$2:$B$30)</f>
        <v>42318</v>
      </c>
      <c r="XE23" s="431">
        <f>WORKDAY(XE24,'NEO 5322121'!$A23,'[2]Holiday Schedule'!$B$2:$B$30)</f>
        <v>42318</v>
      </c>
      <c r="XF23" s="431">
        <f>WORKDAY(XF24,'NEO 5322121'!$A23,'[2]Holiday Schedule'!$B$2:$B$30)</f>
        <v>42318</v>
      </c>
      <c r="XG23" s="431">
        <f>WORKDAY(XG24,'NEO 5322121'!$A23,'[2]Holiday Schedule'!$B$2:$B$30)</f>
        <v>42318</v>
      </c>
      <c r="XH23" s="431">
        <f>WORKDAY(XH24,'NEO 5322121'!$A23,'[2]Holiday Schedule'!$B$2:$B$30)</f>
        <v>42318</v>
      </c>
      <c r="XI23" s="431">
        <f>WORKDAY(XI24,'NEO 5322121'!$A23,'[2]Holiday Schedule'!$B$2:$B$30)</f>
        <v>42318</v>
      </c>
      <c r="XJ23" s="431">
        <f>WORKDAY(XJ24,'NEO 5322121'!$A23,'[2]Holiday Schedule'!$B$2:$B$30)</f>
        <v>42318</v>
      </c>
      <c r="XK23" s="431">
        <f>WORKDAY(XK24,'NEO 5322121'!$A23,'[2]Holiday Schedule'!$B$2:$B$30)</f>
        <v>42318</v>
      </c>
      <c r="XL23" s="431">
        <f>WORKDAY(XL24,'NEO 5322121'!$A23,'[2]Holiday Schedule'!$B$2:$B$30)</f>
        <v>42318</v>
      </c>
      <c r="XM23" s="431">
        <f>WORKDAY(XM24,'NEO 5322121'!$A23,'[2]Holiday Schedule'!$B$2:$B$30)</f>
        <v>42319</v>
      </c>
      <c r="XN23" s="431">
        <f>WORKDAY(XN24,'NEO 5322121'!$A23,'[2]Holiday Schedule'!$B$2:$B$30)</f>
        <v>42319</v>
      </c>
      <c r="XO23" s="436"/>
      <c r="XP23" s="431">
        <f>WORKDAY(XP24,'NEO 5322121'!$A23,'[2]Holiday Schedule'!$B$2:$B$30)</f>
        <v>42319</v>
      </c>
      <c r="XQ23" s="431">
        <f>WORKDAY(XQ24,'NEO 5322121'!$A23,'[2]Holiday Schedule'!$B$2:$B$30)</f>
        <v>42319</v>
      </c>
      <c r="XR23" s="431">
        <f>WORKDAY(XR24,'NEO 5322121'!$A23,'[2]Holiday Schedule'!$B$2:$B$30)</f>
        <v>42319</v>
      </c>
      <c r="XS23" s="431">
        <f>WORKDAY(XS24,'NEO 5322121'!$A23,'[2]Holiday Schedule'!$B$2:$B$30)</f>
        <v>42319</v>
      </c>
      <c r="XT23" s="431">
        <f>WORKDAY(XT24,'NEO 5322121'!$A23,'[2]Holiday Schedule'!$B$2:$B$30)</f>
        <v>42319</v>
      </c>
      <c r="XU23" s="431">
        <f>WORKDAY(XU24,'NEO 5322121'!$A23,'[2]Holiday Schedule'!$B$2:$B$30)</f>
        <v>42319</v>
      </c>
      <c r="XV23" s="431">
        <f>WORKDAY(XV24,'NEO 5322121'!$A23,'[2]Holiday Schedule'!$B$2:$B$30)</f>
        <v>42318</v>
      </c>
      <c r="XW23" s="431">
        <f>WORKDAY(XW24,'NEO 5322121'!$A23,'[2]Holiday Schedule'!$B$2:$B$30)</f>
        <v>42318</v>
      </c>
      <c r="XX23" s="431">
        <f>WORKDAY(XX24,'NEO 5322121'!$A23,'[2]Holiday Schedule'!$B$2:$B$30)</f>
        <v>42318</v>
      </c>
      <c r="XY23" s="431">
        <f>WORKDAY(XY24,'NEO 5322121'!$A23,'[2]Holiday Schedule'!$B$2:$B$30)</f>
        <v>42318</v>
      </c>
      <c r="XZ23" s="431">
        <f>WORKDAY(XZ24,'NEO 5322121'!$A23,'[2]Holiday Schedule'!$B$2:$B$30)</f>
        <v>42318</v>
      </c>
      <c r="YA23" s="431">
        <f>WORKDAY(YA24,'NEO 5322121'!$A23,'[2]Holiday Schedule'!$B$2:$B$30)</f>
        <v>42318</v>
      </c>
      <c r="YB23" s="431">
        <f>WORKDAY(YB24,'NEO 5322121'!$A23,'[2]Holiday Schedule'!$B$2:$B$30)</f>
        <v>42318</v>
      </c>
      <c r="YC23" s="431">
        <f>WORKDAY(YC24,'NEO 5322121'!$A23,'[2]Holiday Schedule'!$B$2:$B$30)</f>
        <v>42318</v>
      </c>
      <c r="YD23" s="431">
        <f>WORKDAY(YD24,'NEO 5322121'!$A23,'[2]Holiday Schedule'!$B$2:$B$30)</f>
        <v>42318</v>
      </c>
      <c r="YE23" s="431">
        <f>WORKDAY(YE24,'NEO 5322121'!$A23,'[2]Holiday Schedule'!$B$2:$B$30)</f>
        <v>42318</v>
      </c>
      <c r="YF23" s="431">
        <f>WORKDAY(YF24,'NEO 5322121'!$A23,'[2]Holiday Schedule'!$B$2:$B$30)</f>
        <v>42318</v>
      </c>
      <c r="YG23" s="431">
        <f>WORKDAY(YG24,'NEO 5322121'!$A23,'[2]Holiday Schedule'!$B$2:$B$30)</f>
        <v>42318</v>
      </c>
      <c r="YH23" s="431">
        <f>WORKDAY(YH24,'NEO 5322121'!$A23,'[2]Holiday Schedule'!$B$2:$B$30)</f>
        <v>42318</v>
      </c>
      <c r="YI23" s="431">
        <f>WORKDAY(YI24,'NEO 5322121'!$A23,'[2]Holiday Schedule'!$B$2:$B$30)</f>
        <v>42318</v>
      </c>
      <c r="YJ23" s="431">
        <f>WORKDAY(YJ24,'NEO 5322121'!$A23,'[2]Holiday Schedule'!$B$2:$B$30)</f>
        <v>42318</v>
      </c>
      <c r="YK23" s="431">
        <f>WORKDAY(YK24,'NEO 5322121'!$A23,'[2]Holiday Schedule'!$B$2:$B$30)</f>
        <v>42318</v>
      </c>
      <c r="YL23" s="431">
        <f>WORKDAY(YL24,'NEO 5322121'!$A23,'[2]Holiday Schedule'!$B$2:$B$30)</f>
        <v>42318</v>
      </c>
      <c r="YM23" s="431">
        <f>WORKDAY(YM24,'NEO 5322121'!$A23,'[2]Holiday Schedule'!$B$2:$B$30)</f>
        <v>42318</v>
      </c>
      <c r="YN23" s="431">
        <f>WORKDAY(YN24,'NEO 5322121'!$A23,'[2]Holiday Schedule'!$B$2:$B$30)</f>
        <v>42318</v>
      </c>
      <c r="YO23" s="431">
        <f>WORKDAY(YO24,'NEO 5322121'!$A23,'[2]Holiday Schedule'!$B$2:$B$30)</f>
        <v>42318</v>
      </c>
      <c r="YP23" s="431">
        <f>WORKDAY(YP24,'NEO 5322121'!$A23,'[2]Holiday Schedule'!$B$2:$B$30)</f>
        <v>42318</v>
      </c>
      <c r="YQ23" s="431">
        <f>WORKDAY(YQ24,'NEO 5322121'!$A23,'[2]Holiday Schedule'!$B$2:$B$30)</f>
        <v>42318</v>
      </c>
      <c r="YR23" s="431">
        <f>WORKDAY(YR24,'NEO 5322121'!$A23,'[2]Holiday Schedule'!$B$2:$B$30)</f>
        <v>42255</v>
      </c>
      <c r="YS23" s="431">
        <f>WORKDAY(YS24,'NEO 5322121'!$A23,'[2]Holiday Schedule'!$B$2:$B$30)</f>
        <v>42255</v>
      </c>
      <c r="YT23" s="436"/>
      <c r="YU23" s="431">
        <f>WORKDAY(YU24,'NEO 5322121'!$A23,'[2]Holiday Schedule'!$B$2:$B$30)</f>
        <v>42255</v>
      </c>
      <c r="YV23" s="431">
        <f>WORKDAY(YV24,'NEO 5322121'!$A23,'[2]Holiday Schedule'!$B$2:$B$30)</f>
        <v>42255</v>
      </c>
      <c r="YW23" s="431">
        <f>WORKDAY(YW24,'NEO 5322121'!$A23,'[2]Holiday Schedule'!$B$2:$B$30)</f>
        <v>42255</v>
      </c>
      <c r="YX23" s="431">
        <f>WORKDAY(YX24,'NEO 5322121'!$A23,'[2]Holiday Schedule'!$B$2:$B$30)</f>
        <v>42255</v>
      </c>
      <c r="YY23" s="431">
        <f>WORKDAY(YY24,'NEO 5322121'!$A23,'[2]Holiday Schedule'!$B$2:$B$30)</f>
        <v>42255</v>
      </c>
      <c r="YZ23" s="431">
        <f>WORKDAY(YZ24,'NEO 5322121'!$A23,'[2]Holiday Schedule'!$B$2:$B$30)</f>
        <v>42255</v>
      </c>
      <c r="ZA23" s="431">
        <f>WORKDAY(ZA24,'NEO 5322121'!$A23,'[2]Holiday Schedule'!$B$2:$B$30)</f>
        <v>42255</v>
      </c>
      <c r="ZB23" s="431">
        <f>WORKDAY(ZB24,'NEO 5322121'!$A23,'[2]Holiday Schedule'!$B$2:$B$30)</f>
        <v>42255</v>
      </c>
      <c r="ZC23" s="431">
        <f>WORKDAY(ZC24,'NEO 5322121'!$A23,'[2]Holiday Schedule'!$B$2:$B$30)</f>
        <v>42255</v>
      </c>
      <c r="ZD23" s="431">
        <f>WORKDAY(ZD24,'NEO 5322121'!$A23,'[2]Holiday Schedule'!$B$2:$B$30)</f>
        <v>42255</v>
      </c>
      <c r="ZE23" s="431">
        <f>WORKDAY(ZE24,'NEO 5322121'!$A23,'[2]Holiday Schedule'!$B$2:$B$30)</f>
        <v>42255</v>
      </c>
      <c r="ZF23" s="431">
        <f>WORKDAY(ZF24,'NEO 5322121'!$A23,'[2]Holiday Schedule'!$B$2:$B$30)</f>
        <v>42255</v>
      </c>
      <c r="ZG23" s="431">
        <f>WORKDAY(ZG24,'NEO 5322121'!$A23,'[2]Holiday Schedule'!$B$2:$B$30)</f>
        <v>42255</v>
      </c>
      <c r="ZH23" s="431">
        <f>WORKDAY(ZH24,'NEO 5322121'!$A23,'[2]Holiday Schedule'!$B$2:$B$30)</f>
        <v>42255</v>
      </c>
      <c r="ZI23" s="431">
        <f>WORKDAY(ZI24,'NEO 5322121'!$A23,'[2]Holiday Schedule'!$B$2:$B$30)</f>
        <v>42255</v>
      </c>
      <c r="ZJ23" s="431">
        <f>WORKDAY(ZJ24,'NEO 5322121'!$A23,'[2]Holiday Schedule'!$B$2:$B$30)</f>
        <v>42255</v>
      </c>
      <c r="ZK23" s="431">
        <f>WORKDAY(ZK24,'NEO 5322121'!$A23,'[2]Holiday Schedule'!$B$2:$B$30)</f>
        <v>42255</v>
      </c>
      <c r="ZL23" s="431">
        <f>WORKDAY(ZL24,'NEO 5322121'!$A23,'[2]Holiday Schedule'!$B$2:$B$30)</f>
        <v>42255</v>
      </c>
      <c r="ZM23" s="431">
        <f>WORKDAY(ZM24,'NEO 5322121'!$A23,'[2]Holiday Schedule'!$B$2:$B$30)</f>
        <v>42255</v>
      </c>
      <c r="ZN23" s="431">
        <f>WORKDAY(ZN24,'NEO 5322121'!$A23,'[2]Holiday Schedule'!$B$2:$B$30)</f>
        <v>42255</v>
      </c>
      <c r="ZO23" s="431">
        <f>WORKDAY(ZO24,'NEO 5322121'!$A23,'[2]Holiday Schedule'!$B$2:$B$30)</f>
        <v>42255</v>
      </c>
      <c r="ZP23" s="431">
        <f>WORKDAY(ZP24,'NEO 5322121'!$A23,'[2]Holiday Schedule'!$B$2:$B$30)</f>
        <v>42255</v>
      </c>
      <c r="ZQ23" s="431">
        <f>WORKDAY(ZQ24,'NEO 5322121'!$A23,'[2]Holiday Schedule'!$B$2:$B$30)</f>
        <v>42255</v>
      </c>
      <c r="ZR23" s="431">
        <f>WORKDAY(ZR24,'NEO 5322121'!$A23,'[2]Holiday Schedule'!$B$2:$B$30)</f>
        <v>42255</v>
      </c>
      <c r="ZS23" s="431">
        <f>WORKDAY(ZS24,'NEO 5322121'!$A23,'[2]Holiday Schedule'!$B$2:$B$30)</f>
        <v>42255</v>
      </c>
      <c r="ZT23" s="431">
        <f>WORKDAY(ZT24,'NEO 5322121'!$A23,'[2]Holiday Schedule'!$B$2:$B$30)</f>
        <v>42255</v>
      </c>
      <c r="ZU23" s="431">
        <f>WORKDAY(ZU24,'NEO 5322121'!$A23,'[2]Holiday Schedule'!$B$2:$B$30)</f>
        <v>42255</v>
      </c>
      <c r="ZV23" s="431">
        <f>WORKDAY(ZV24,'NEO 5322121'!$A23,'[2]Holiday Schedule'!$B$2:$B$30)</f>
        <v>42255</v>
      </c>
      <c r="ZW23" s="431">
        <f>WORKDAY(ZW24,'NEO 5322121'!$A23,'[2]Holiday Schedule'!$B$2:$B$30)</f>
        <v>42255</v>
      </c>
      <c r="ZX23" s="431">
        <f>WORKDAY(ZX24,'NEO 5322121'!$A23,'[2]Holiday Schedule'!$B$2:$B$30)</f>
        <v>42255</v>
      </c>
      <c r="ZY23" s="431">
        <f>WORKDAY(ZY24,'NEO 5322121'!$A23,'[2]Holiday Schedule'!$B$2:$B$30)</f>
        <v>42255</v>
      </c>
      <c r="ZZ23" s="431">
        <f>WORKDAY(ZZ24,'NEO 5322121'!$A23,'[2]Holiday Schedule'!$B$2:$B$30)</f>
        <v>42255</v>
      </c>
      <c r="AAA23" s="431">
        <f>WORKDAY(AAA24,'NEO 5322121'!$A23,'[2]Holiday Schedule'!$B$2:$B$30)</f>
        <v>42255</v>
      </c>
      <c r="AAB23" s="431">
        <f>WORKDAY(AAB24,'NEO 5322121'!$A23,'[2]Holiday Schedule'!$B$2:$B$30)</f>
        <v>42255</v>
      </c>
      <c r="AAC23" s="431">
        <f>WORKDAY(AAC24,'NEO 5322121'!$A23,'[2]Holiday Schedule'!$B$2:$B$30)</f>
        <v>42255</v>
      </c>
      <c r="AAD23" s="431">
        <f>WORKDAY(AAD24,'NEO 5322121'!$A23,'[2]Holiday Schedule'!$B$2:$B$30)</f>
        <v>42255</v>
      </c>
      <c r="AAE23" s="431">
        <f>WORKDAY(AAE24,'NEO 5322121'!$A23,'[2]Holiday Schedule'!$B$2:$B$30)</f>
        <v>42255</v>
      </c>
      <c r="AAF23" s="436"/>
      <c r="AAG23" s="431">
        <f>WORKDAY(AAG24,'NEO 5322121'!$A23,'[2]Holiday Schedule'!$B$2:$B$30)</f>
        <v>42255</v>
      </c>
      <c r="AAH23" s="431">
        <f>WORKDAY(AAH24,'NEO 5322121'!$A23,'[2]Holiday Schedule'!$B$2:$B$30)</f>
        <v>42255</v>
      </c>
      <c r="AAI23" s="431">
        <f>WORKDAY(AAI24,'NEO 5322121'!$A23,'[2]Holiday Schedule'!$B$2:$B$30)</f>
        <v>42255</v>
      </c>
      <c r="AAJ23" s="431">
        <f>WORKDAY(AAJ24,'NEO 5322121'!$A23,'[2]Holiday Schedule'!$B$2:$B$30)</f>
        <v>42255</v>
      </c>
      <c r="AAK23" s="431">
        <f>WORKDAY(AAK24,'NEO 5322121'!$A23,'[2]Holiday Schedule'!$B$2:$B$30)</f>
        <v>42255</v>
      </c>
      <c r="AAL23" s="431">
        <f>WORKDAY(AAL24,'NEO 5322121'!$A23,'[2]Holiday Schedule'!$B$2:$B$30)</f>
        <v>42255</v>
      </c>
      <c r="AAM23" s="431">
        <f>WORKDAY(AAM24,'NEO 5322121'!$A23,'[2]Holiday Schedule'!$B$2:$B$30)</f>
        <v>42255</v>
      </c>
      <c r="AAN23" s="431">
        <f>WORKDAY(AAN24,'NEO 5322121'!$A23,'[2]Holiday Schedule'!$B$2:$B$30)</f>
        <v>42255</v>
      </c>
      <c r="AAO23" s="431">
        <f>WORKDAY(AAO24,'NEO 5322121'!$A23,'[2]Holiday Schedule'!$B$2:$B$30)</f>
        <v>42255</v>
      </c>
      <c r="AAP23" s="431">
        <f>WORKDAY(AAP24,'NEO 5322121'!$A23,'[2]Holiday Schedule'!$B$2:$B$30)</f>
        <v>42255</v>
      </c>
      <c r="AAQ23" s="431">
        <f>WORKDAY(AAQ24,'NEO 5322121'!$A23,'[2]Holiday Schedule'!$B$2:$B$30)</f>
        <v>42255</v>
      </c>
      <c r="AAR23" s="431">
        <f>WORKDAY(AAR24,'NEO 5322121'!$A23,'[2]Holiday Schedule'!$B$2:$B$30)</f>
        <v>42255</v>
      </c>
      <c r="AAS23" s="431">
        <f>WORKDAY(AAS24,'NEO 5322121'!$A23,'[2]Holiday Schedule'!$B$2:$B$30)</f>
        <v>42255</v>
      </c>
      <c r="AAT23" s="431">
        <f>WORKDAY(AAT24,'NEO 5322121'!$A23,'[2]Holiday Schedule'!$B$2:$B$30)</f>
        <v>42255</v>
      </c>
      <c r="AAU23" s="431">
        <f>WORKDAY(AAU24,'NEO 5322121'!$A23,'[2]Holiday Schedule'!$B$2:$B$30)</f>
        <v>42255</v>
      </c>
      <c r="AAV23" s="431">
        <f>WORKDAY(AAV24,'NEO 5322121'!$A23,'[2]Holiday Schedule'!$B$2:$B$30)</f>
        <v>42255</v>
      </c>
      <c r="AAW23" s="431">
        <f>WORKDAY(AAW24,'NEO 5322121'!$A23,'[2]Holiday Schedule'!$B$2:$B$30)</f>
        <v>42255</v>
      </c>
      <c r="AAX23" s="431">
        <f>WORKDAY(AAX24,'NEO 5322121'!$A23,'[2]Holiday Schedule'!$B$2:$B$30)</f>
        <v>42255</v>
      </c>
      <c r="AAY23" s="431">
        <f>WORKDAY(AAY24,'NEO 5322121'!$A23,'[2]Holiday Schedule'!$B$2:$B$30)</f>
        <v>42255</v>
      </c>
      <c r="AAZ23" s="431">
        <f>WORKDAY(AAZ24,'NEO 5322121'!$A23,'[2]Holiday Schedule'!$B$2:$B$30)</f>
        <v>42255</v>
      </c>
      <c r="ABA23" s="431">
        <f>WORKDAY(ABA24,'NEO 5322121'!$A23,'[2]Holiday Schedule'!$B$2:$B$30)</f>
        <v>42255</v>
      </c>
      <c r="ABB23" s="431">
        <f>WORKDAY(ABB24,'NEO 5322121'!$A23,'[2]Holiday Schedule'!$B$2:$B$30)</f>
        <v>42255</v>
      </c>
      <c r="ABC23" s="431">
        <f>WORKDAY(ABC24,'NEO 5322121'!$A23,'[2]Holiday Schedule'!$B$2:$B$30)</f>
        <v>42255</v>
      </c>
      <c r="ABD23" s="431">
        <f>WORKDAY(ABD24,'NEO 5322121'!$A23,'[2]Holiday Schedule'!$B$2:$B$30)</f>
        <v>42255</v>
      </c>
      <c r="ABE23" s="431">
        <f>WORKDAY(ABE24,'NEO 5322121'!$A23,'[2]Holiday Schedule'!$B$2:$B$30)</f>
        <v>42255</v>
      </c>
      <c r="ABF23" s="431">
        <f>WORKDAY(ABF24,'NEO 5322121'!$A23,'[2]Holiday Schedule'!$B$2:$B$30)</f>
        <v>42255</v>
      </c>
      <c r="ABG23" s="431">
        <f>WORKDAY(ABG24,'NEO 5322121'!$A23,'[2]Holiday Schedule'!$B$2:$B$30)</f>
        <v>42255</v>
      </c>
      <c r="ABH23" s="431">
        <f>WORKDAY(ABH24,'NEO 5322121'!$A23,'[2]Holiday Schedule'!$B$2:$B$30)</f>
        <v>42255</v>
      </c>
      <c r="ABI23" s="431">
        <f>WORKDAY(ABI24,'NEO 5322121'!$A23,'[2]Holiday Schedule'!$B$2:$B$30)</f>
        <v>42255</v>
      </c>
      <c r="ABJ23" s="431">
        <f>WORKDAY(ABJ24,'NEO 5322121'!$A23,'[2]Holiday Schedule'!$B$2:$B$30)</f>
        <v>42255</v>
      </c>
      <c r="ABK23" s="431">
        <f>WORKDAY(ABK24,'NEO 5322121'!$A23,'[2]Holiday Schedule'!$B$2:$B$30)</f>
        <v>42255</v>
      </c>
      <c r="ABL23" s="431">
        <f>WORKDAY(ABL24,'NEO 5322121'!$A23,'[2]Holiday Schedule'!$B$2:$B$30)</f>
        <v>42255</v>
      </c>
      <c r="ABM23" s="431">
        <f>WORKDAY(ABM24,'NEO 5322121'!$A23,'[2]Holiday Schedule'!$B$2:$B$30)</f>
        <v>42255</v>
      </c>
      <c r="ABN23" s="431">
        <f>WORKDAY(ABN24,'NEO 5322121'!$A23,'[2]Holiday Schedule'!$B$2:$B$30)</f>
        <v>42255</v>
      </c>
      <c r="ABO23" s="431">
        <f>WORKDAY(ABO24,'NEO 5322121'!$A23,'[2]Holiday Schedule'!$B$2:$B$30)</f>
        <v>42255</v>
      </c>
      <c r="ABP23" s="431">
        <f>WORKDAY(ABP24,'NEO 5322121'!$A23,'[2]Holiday Schedule'!$B$2:$B$30)</f>
        <v>42255</v>
      </c>
      <c r="ABQ23" s="431">
        <f>WORKDAY(ABQ24,'NEO 5322121'!$A23,'[2]Holiday Schedule'!$B$2:$B$30)</f>
        <v>42255</v>
      </c>
      <c r="ABR23" s="431">
        <f>WORKDAY(ABR24,'NEO 5322121'!$A23,'[2]Holiday Schedule'!$B$2:$B$30)</f>
        <v>42255</v>
      </c>
      <c r="ABS23" s="431">
        <f>WORKDAY(ABS24,'NEO 5322121'!$A23,'[2]Holiday Schedule'!$B$2:$B$30)</f>
        <v>42255</v>
      </c>
      <c r="ABT23" s="431">
        <f>WORKDAY(ABT24,'NEO 5322121'!$A23,'[2]Holiday Schedule'!$B$2:$B$30)</f>
        <v>42255</v>
      </c>
      <c r="ABU23" s="431">
        <f>WORKDAY(ABU24,'NEO 5322121'!$A23,'[2]Holiday Schedule'!$B$2:$B$30)</f>
        <v>42255</v>
      </c>
      <c r="ABV23" s="431">
        <f>WORKDAY(ABV24,'NEO 5322121'!$A23,'[2]Holiday Schedule'!$B$2:$B$30)</f>
        <v>42255</v>
      </c>
      <c r="ABW23" s="431">
        <f>WORKDAY(ABW24,'NEO 5322121'!$A23,'[2]Holiday Schedule'!$B$2:$B$30)</f>
        <v>42255</v>
      </c>
      <c r="ABX23" s="431">
        <f>WORKDAY(ABX24,'NEO 5322121'!$A23,'[2]Holiday Schedule'!$B$2:$B$30)</f>
        <v>42255</v>
      </c>
      <c r="ABY23" s="431">
        <f>WORKDAY(ABY24,'NEO 5322121'!$A23,'[2]Holiday Schedule'!$B$2:$B$30)</f>
        <v>42255</v>
      </c>
      <c r="ABZ23" s="431">
        <f>WORKDAY(ABZ24,'NEO 5322121'!$A23,'[2]Holiday Schedule'!$B$2:$B$30)</f>
        <v>42255</v>
      </c>
      <c r="ACA23" s="431">
        <f>WORKDAY(ACA24,'NEO 5322121'!$A23,'[2]Holiday Schedule'!$B$2:$B$30)</f>
        <v>42255</v>
      </c>
    </row>
    <row r="24" spans="1:755" ht="11.25" customHeight="1">
      <c r="A24" s="481">
        <v>4</v>
      </c>
      <c r="B24" s="96" t="s">
        <v>1106</v>
      </c>
      <c r="C24" s="437"/>
      <c r="D24" s="39"/>
      <c r="E24" s="437"/>
      <c r="F24" s="437"/>
      <c r="G24" s="437"/>
      <c r="H24" s="437"/>
      <c r="I24" s="437"/>
      <c r="J24" s="437"/>
      <c r="K24" s="437"/>
      <c r="L24" s="437"/>
      <c r="M24" s="437"/>
      <c r="N24" s="437"/>
      <c r="O24" s="437"/>
      <c r="P24" s="437"/>
      <c r="Q24" s="437"/>
      <c r="R24" s="437"/>
      <c r="S24" s="437"/>
      <c r="T24" s="437"/>
      <c r="U24" s="437"/>
      <c r="V24" s="437"/>
      <c r="W24" s="437"/>
      <c r="X24" s="104"/>
      <c r="Y24" s="268"/>
      <c r="Z24" s="282"/>
      <c r="AA24" s="431"/>
      <c r="AB24" s="431"/>
      <c r="AC24" s="431"/>
      <c r="AD24" s="431"/>
      <c r="AE24" s="431"/>
      <c r="AF24" s="431"/>
      <c r="AG24" s="269"/>
      <c r="AH24" s="431"/>
      <c r="AI24" s="448"/>
      <c r="AJ24" s="431"/>
      <c r="AK24" s="431"/>
      <c r="AL24" s="431"/>
      <c r="AM24" s="431"/>
      <c r="AN24" s="431"/>
      <c r="AO24" s="283"/>
      <c r="AP24" s="431"/>
      <c r="AQ24" s="431"/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  <c r="BB24" s="431"/>
      <c r="BC24" s="431"/>
      <c r="BD24" s="431"/>
      <c r="BE24" s="431"/>
      <c r="BF24" s="431"/>
      <c r="BG24" s="431"/>
      <c r="BH24" s="431"/>
      <c r="BI24" s="431"/>
      <c r="BJ24" s="449"/>
      <c r="BK24" s="431"/>
      <c r="BL24" s="431"/>
      <c r="BM24" s="431"/>
      <c r="BN24" s="431"/>
      <c r="BO24" s="431"/>
      <c r="BP24" s="431"/>
      <c r="BQ24" s="431"/>
      <c r="BR24" s="431"/>
      <c r="BS24" s="431"/>
      <c r="BT24" s="431"/>
      <c r="BU24" s="431"/>
      <c r="BV24" s="431"/>
      <c r="BW24" s="431"/>
      <c r="BX24" s="431"/>
      <c r="BY24" s="431"/>
      <c r="BZ24" s="431"/>
      <c r="CA24" s="431"/>
      <c r="CB24" s="431"/>
      <c r="CC24" s="431"/>
      <c r="CD24" s="431"/>
      <c r="CE24" s="431"/>
      <c r="CF24" s="431"/>
      <c r="CG24" s="431"/>
      <c r="CH24" s="431"/>
      <c r="CI24" s="431"/>
      <c r="CJ24" s="431"/>
      <c r="CK24" s="431"/>
      <c r="CL24" s="431"/>
      <c r="CM24" s="431"/>
      <c r="CN24" s="431"/>
      <c r="CO24" s="431"/>
      <c r="CP24" s="431"/>
      <c r="CQ24" s="436"/>
      <c r="CR24" s="431"/>
      <c r="CS24" s="431"/>
      <c r="CT24" s="431"/>
      <c r="CU24" s="431"/>
      <c r="CV24" s="431"/>
      <c r="CW24" s="431"/>
      <c r="CX24" s="431"/>
      <c r="CY24" s="431"/>
      <c r="CZ24" s="431"/>
      <c r="DA24" s="431"/>
      <c r="DB24" s="431"/>
      <c r="DC24" s="431"/>
      <c r="DD24" s="431"/>
      <c r="DE24" s="441"/>
      <c r="DF24" s="431"/>
      <c r="DG24" s="431"/>
      <c r="DH24" s="431"/>
      <c r="DI24" s="431"/>
      <c r="DJ24" s="431"/>
      <c r="DK24" s="431"/>
      <c r="DL24" s="431"/>
      <c r="DM24" s="431"/>
      <c r="DN24" s="431"/>
      <c r="DO24" s="431"/>
      <c r="DP24" s="431"/>
      <c r="DQ24" s="431"/>
      <c r="DR24" s="431"/>
      <c r="DS24" s="431"/>
      <c r="DT24" s="431"/>
      <c r="DU24" s="449"/>
      <c r="DV24" s="431"/>
      <c r="DW24" s="431"/>
      <c r="DX24" s="431"/>
      <c r="DY24" s="438">
        <v>42263</v>
      </c>
      <c r="DZ24" s="438">
        <v>42263</v>
      </c>
      <c r="EA24" s="438">
        <v>42263</v>
      </c>
      <c r="EB24" s="438">
        <v>42263</v>
      </c>
      <c r="EC24" s="438">
        <v>42263</v>
      </c>
      <c r="ED24" s="441">
        <v>42263</v>
      </c>
      <c r="EE24" s="438">
        <v>42263</v>
      </c>
      <c r="EF24" s="438">
        <v>42263</v>
      </c>
      <c r="EG24" s="438">
        <v>42263</v>
      </c>
      <c r="EH24" s="438">
        <v>42263</v>
      </c>
      <c r="EI24" s="438">
        <v>42263</v>
      </c>
      <c r="EJ24" s="438">
        <v>42263</v>
      </c>
      <c r="EK24" s="438">
        <v>42268</v>
      </c>
      <c r="EL24" s="438">
        <v>42268</v>
      </c>
      <c r="EM24" s="438">
        <v>42268</v>
      </c>
      <c r="EN24" s="438">
        <v>42268</v>
      </c>
      <c r="EO24" s="438">
        <v>42268</v>
      </c>
      <c r="EP24" s="438">
        <v>42268</v>
      </c>
      <c r="EQ24" s="438">
        <v>42268</v>
      </c>
      <c r="ER24" s="438">
        <v>42268</v>
      </c>
      <c r="ES24" s="438">
        <v>42268</v>
      </c>
      <c r="ET24" s="438">
        <v>42268</v>
      </c>
      <c r="EU24" s="438">
        <f>WORKDAY(EU25,$A24,'[2]Holiday Schedule'!$B$2:$B$30)</f>
        <v>42271</v>
      </c>
      <c r="EV24" s="438">
        <f>WORKDAY(EV25,$A24,'[2]Holiday Schedule'!$B$2:$B$30)</f>
        <v>42271</v>
      </c>
      <c r="EW24" s="438">
        <f>WORKDAY(EW25,$A24,'[2]Holiday Schedule'!$B$2:$B$30)</f>
        <v>42271</v>
      </c>
      <c r="EX24" s="438">
        <f>WORKDAY(EX25,$A24,'[2]Holiday Schedule'!$B$2:$B$30)</f>
        <v>42271</v>
      </c>
      <c r="EY24" s="438">
        <f>WORKDAY(EY25,$A24,'[2]Holiday Schedule'!$B$2:$B$30)</f>
        <v>42271</v>
      </c>
      <c r="EZ24" s="435"/>
      <c r="FA24" s="438">
        <f>WORKDAY(FA25,$A24,'[2]Holiday Schedule'!$B$2:$B$30)</f>
        <v>42271</v>
      </c>
      <c r="FB24" s="438">
        <f>WORKDAY(FB25,$A24,'[2]Holiday Schedule'!$B$2:$B$30)</f>
        <v>42271</v>
      </c>
      <c r="FC24" s="438">
        <f>WORKDAY(FC25,$A24,'[2]Holiday Schedule'!$B$2:$B$30)</f>
        <v>42271</v>
      </c>
      <c r="FD24" s="438">
        <f>WORKDAY(FD25,$A24,'[2]Holiday Schedule'!$B$2:$B$30)</f>
        <v>42271</v>
      </c>
      <c r="FE24" s="438">
        <f>WORKDAY(FE25,$A24,'[2]Holiday Schedule'!$B$2:$B$30)</f>
        <v>42271</v>
      </c>
      <c r="FF24" s="438">
        <v>42271</v>
      </c>
      <c r="FG24" s="438">
        <v>42271</v>
      </c>
      <c r="FH24" s="438">
        <v>42271</v>
      </c>
      <c r="FI24" s="438">
        <v>42271</v>
      </c>
      <c r="FJ24" s="438">
        <v>42271</v>
      </c>
      <c r="FK24" s="438">
        <v>42271</v>
      </c>
      <c r="FL24" s="438">
        <v>42271</v>
      </c>
      <c r="FM24" s="438">
        <v>42271</v>
      </c>
      <c r="FN24" s="438">
        <v>42271</v>
      </c>
      <c r="FO24" s="438">
        <v>42271</v>
      </c>
      <c r="FP24" s="438">
        <v>42271</v>
      </c>
      <c r="FQ24" s="438">
        <v>42271</v>
      </c>
      <c r="FR24" s="438">
        <v>42271</v>
      </c>
      <c r="FS24" s="438">
        <v>42271</v>
      </c>
      <c r="FT24" s="438">
        <v>42271</v>
      </c>
      <c r="FU24" s="438">
        <v>42271</v>
      </c>
      <c r="FV24" s="438">
        <v>42271</v>
      </c>
      <c r="FW24" s="438">
        <v>42271</v>
      </c>
      <c r="FX24" s="438">
        <v>42271</v>
      </c>
      <c r="FY24" s="438">
        <v>42271</v>
      </c>
      <c r="FZ24" s="438">
        <v>42271</v>
      </c>
      <c r="GA24" s="441">
        <v>42271</v>
      </c>
      <c r="GB24" s="438">
        <v>42271</v>
      </c>
      <c r="GC24" s="438">
        <v>42271</v>
      </c>
      <c r="GD24" s="438">
        <v>42273</v>
      </c>
      <c r="GE24" s="438">
        <v>42273</v>
      </c>
      <c r="GF24" s="438">
        <v>42273</v>
      </c>
      <c r="GG24" s="438">
        <v>42273</v>
      </c>
      <c r="GH24" s="438">
        <v>42273</v>
      </c>
      <c r="GI24" s="438">
        <v>42273</v>
      </c>
      <c r="GJ24" s="438">
        <v>42273</v>
      </c>
      <c r="GK24" s="438">
        <v>42273</v>
      </c>
      <c r="GL24" s="438">
        <v>42273</v>
      </c>
      <c r="GM24" s="438">
        <v>42273</v>
      </c>
      <c r="GN24" s="438">
        <v>42273</v>
      </c>
      <c r="GO24" s="438">
        <v>42273</v>
      </c>
      <c r="GP24" s="438">
        <v>42273</v>
      </c>
      <c r="GQ24" s="438">
        <v>42273</v>
      </c>
      <c r="GR24" s="438">
        <v>42273</v>
      </c>
      <c r="GS24" s="438">
        <v>42273</v>
      </c>
      <c r="GT24" s="438">
        <v>42273</v>
      </c>
      <c r="GU24" s="431">
        <f>WORKDAY(GU25,'NEO 5322121'!$A24,'[2]Holiday Schedule'!$B$2:$B$30)</f>
        <v>42279</v>
      </c>
      <c r="GV24" s="431">
        <f>WORKDAY(GV25,'NEO 5322121'!$A24,'[2]Holiday Schedule'!$B$2:$B$30)</f>
        <v>42279</v>
      </c>
      <c r="GW24" s="434"/>
      <c r="GX24" s="431">
        <f>WORKDAY(GX25,'NEO 5322121'!$A24,'[2]Holiday Schedule'!$B$2:$B$30)</f>
        <v>42279</v>
      </c>
      <c r="GY24" s="431">
        <f>WORKDAY(GY25,'NEO 5322121'!$A24,'[2]Holiday Schedule'!$B$2:$B$30)</f>
        <v>42279</v>
      </c>
      <c r="GZ24" s="431">
        <f>WORKDAY(GZ25,'NEO 5322121'!$A24,'[2]Holiday Schedule'!$B$2:$B$30)</f>
        <v>42279</v>
      </c>
      <c r="HA24" s="431">
        <f>WORKDAY(HA25,'NEO 5322121'!$A24,'[2]Holiday Schedule'!$B$2:$B$30)</f>
        <v>42279</v>
      </c>
      <c r="HB24" s="431">
        <f>WORKDAY(HB25,'NEO 5322121'!$A24,'[2]Holiday Schedule'!$B$2:$B$30)</f>
        <v>42279</v>
      </c>
      <c r="HC24" s="431">
        <f>WORKDAY(HC25,'NEO 5322121'!$A24,'[2]Holiday Schedule'!$B$2:$B$30)</f>
        <v>42279</v>
      </c>
      <c r="HD24" s="431">
        <f>WORKDAY(HD25,'NEO 5322121'!$A24,'[2]Holiday Schedule'!$B$2:$B$30)</f>
        <v>42279</v>
      </c>
      <c r="HE24" s="431">
        <f>WORKDAY(HE25,'NEO 5322121'!$A24,'[2]Holiday Schedule'!$B$2:$B$30)</f>
        <v>42279</v>
      </c>
      <c r="HF24" s="431">
        <f>WORKDAY(HF25,'NEO 5322121'!$A24,'[2]Holiday Schedule'!$B$2:$B$30)</f>
        <v>42279</v>
      </c>
      <c r="HG24" s="431">
        <f>WORKDAY(HG25,'NEO 5322121'!$A24,'[2]Holiday Schedule'!$B$2:$B$30)</f>
        <v>42279</v>
      </c>
      <c r="HH24" s="431">
        <f>WORKDAY(HH25,'NEO 5322121'!$A24,'[2]Holiday Schedule'!$B$2:$B$30)</f>
        <v>42279</v>
      </c>
      <c r="HI24" s="431">
        <f>WORKDAY(HI25,'NEO 5322121'!$A24,'[2]Holiday Schedule'!$B$2:$B$30)</f>
        <v>42279</v>
      </c>
      <c r="HJ24" s="438">
        <v>42273</v>
      </c>
      <c r="HK24" s="431">
        <f>WORKDAY(HK25,'NEO 5322121'!$A24,'[2]Holiday Schedule'!$B$2:$B$30)</f>
        <v>42279</v>
      </c>
      <c r="HL24" s="431">
        <f>WORKDAY(HL25,'NEO 5322121'!$A24,'[2]Holiday Schedule'!$B$2:$B$30)</f>
        <v>42279</v>
      </c>
      <c r="HM24" s="431">
        <f>WORKDAY(HM25,'NEO 5322121'!$A24,'[2]Holiday Schedule'!$B$2:$B$30)</f>
        <v>42279</v>
      </c>
      <c r="HN24" s="431">
        <f>WORKDAY(HN25,'NEO 5322121'!$A24,'[2]Holiday Schedule'!$B$2:$B$30)</f>
        <v>42283</v>
      </c>
      <c r="HO24" s="431">
        <f>WORKDAY(HO25,'NEO 5322121'!$A24,'[2]Holiday Schedule'!$B$2:$B$30)</f>
        <v>42283</v>
      </c>
      <c r="HP24" s="431">
        <f>WORKDAY(HP25,'NEO 5322121'!$A24,'[2]Holiday Schedule'!$B$2:$B$30)</f>
        <v>42283</v>
      </c>
      <c r="HQ24" s="431">
        <f>WORKDAY(HQ25,'NEO 5322121'!$A24,'[2]Holiday Schedule'!$B$2:$B$30)</f>
        <v>42283</v>
      </c>
      <c r="HR24" s="431">
        <f>WORKDAY(HR25,'NEO 5322121'!$A24,'[2]Holiday Schedule'!$B$2:$B$30)</f>
        <v>42283</v>
      </c>
      <c r="HS24" s="431">
        <f>WORKDAY(HS25,'NEO 5322121'!$A24,'[2]Holiday Schedule'!$B$2:$B$30)</f>
        <v>42283</v>
      </c>
      <c r="HT24" s="431">
        <f>WORKDAY(HT25,'NEO 5322121'!$A24,'[2]Holiday Schedule'!$B$2:$B$30)</f>
        <v>42282</v>
      </c>
      <c r="HU24" s="431">
        <f>WORKDAY(HU25,'NEO 5322121'!$A24,'[2]Holiday Schedule'!$B$2:$B$30)</f>
        <v>42283</v>
      </c>
      <c r="HV24" s="431">
        <f>WORKDAY(HV25,'NEO 5322121'!$A24,'[2]Holiday Schedule'!$B$2:$B$30)</f>
        <v>42283</v>
      </c>
      <c r="HW24" s="431">
        <f>WORKDAY(HW25,'NEO 5322121'!$A24,'[2]Holiday Schedule'!$B$2:$B$30)</f>
        <v>42283</v>
      </c>
      <c r="HX24" s="431">
        <f>WORKDAY(HX25,'NEO 5322121'!$A24,'[2]Holiday Schedule'!$B$2:$B$30)</f>
        <v>42283</v>
      </c>
      <c r="HY24" s="431">
        <f>WORKDAY(HY25,'NEO 5322121'!$A24,'[2]Holiday Schedule'!$B$2:$B$30)</f>
        <v>42282</v>
      </c>
      <c r="HZ24" s="431">
        <f>WORKDAY(HZ25,'NEO 5322121'!$A24,'[2]Holiday Schedule'!$B$2:$B$30)</f>
        <v>42282</v>
      </c>
      <c r="IA24" s="431">
        <f>WORKDAY(IA25,'NEO 5322121'!$A24,'[2]Holiday Schedule'!$B$2:$B$30)</f>
        <v>42282</v>
      </c>
      <c r="IB24" s="436"/>
      <c r="IC24" s="431">
        <f>WORKDAY(IC25,'NEO 5322121'!$A24,'[2]Holiday Schedule'!$B$2:$B$30)</f>
        <v>42282</v>
      </c>
      <c r="ID24" s="431">
        <f>WORKDAY(ID25,'NEO 5322121'!$A24,'[2]Holiday Schedule'!$B$2:$B$30)</f>
        <v>42282</v>
      </c>
      <c r="IE24" s="431">
        <f>WORKDAY(IE25,'NEO 5322121'!$A24,'[2]Holiday Schedule'!$B$2:$B$30)</f>
        <v>42283</v>
      </c>
      <c r="IF24" s="431">
        <f>WORKDAY(IF25,'NEO 5322121'!$A24,'[2]Holiday Schedule'!$B$2:$B$30)</f>
        <v>42282</v>
      </c>
      <c r="IG24" s="431">
        <f>WORKDAY(IG25,'NEO 5322121'!$A24,'[2]Holiday Schedule'!$B$2:$B$30)</f>
        <v>42282</v>
      </c>
      <c r="IH24" s="431">
        <f>WORKDAY(IH25,'NEO 5322121'!$A24,'[2]Holiday Schedule'!$B$2:$B$30)</f>
        <v>42284</v>
      </c>
      <c r="II24" s="431">
        <f>WORKDAY(II25,'NEO 5322121'!$A24,'[2]Holiday Schedule'!$B$2:$B$30)</f>
        <v>42284</v>
      </c>
      <c r="IJ24" s="431">
        <f>WORKDAY(IJ25,'NEO 5322121'!$A24,'[2]Holiday Schedule'!$B$2:$B$30)</f>
        <v>42284</v>
      </c>
      <c r="IK24" s="431">
        <f>WORKDAY(IK25,'NEO 5322121'!$A24,'[2]Holiday Schedule'!$B$2:$B$30)</f>
        <v>42284</v>
      </c>
      <c r="IL24" s="431">
        <f>WORKDAY(IL25,'NEO 5322121'!$A24,'[2]Holiday Schedule'!$B$2:$B$30)</f>
        <v>42284</v>
      </c>
      <c r="IM24" s="431">
        <f>WORKDAY(IM25,'NEO 5322121'!$A24,'[2]Holiday Schedule'!$B$2:$B$30)</f>
        <v>42284</v>
      </c>
      <c r="IN24" s="431">
        <f>WORKDAY(IN25,'NEO 5322121'!$A24,'[2]Holiday Schedule'!$B$2:$B$30)</f>
        <v>42284</v>
      </c>
      <c r="IO24" s="431">
        <f>WORKDAY(IO25,'NEO 5322121'!$A24,'[2]Holiday Schedule'!$B$2:$B$30)</f>
        <v>42284</v>
      </c>
      <c r="IP24" s="431">
        <f>WORKDAY(IP25,'NEO 5322121'!$A24,'[2]Holiday Schedule'!$B$2:$B$30)</f>
        <v>42284</v>
      </c>
      <c r="IQ24" s="431">
        <f>WORKDAY(IQ25,'NEO 5322121'!$A24,'[2]Holiday Schedule'!$B$2:$B$30)</f>
        <v>42289</v>
      </c>
      <c r="IR24" s="431">
        <f>WORKDAY(IR25,'NEO 5322121'!$A24,'[2]Holiday Schedule'!$B$2:$B$30)</f>
        <v>42289</v>
      </c>
      <c r="IS24" s="431">
        <f>WORKDAY(IS25,'NEO 5322121'!$A24,'[2]Holiday Schedule'!$B$2:$B$30)</f>
        <v>42289</v>
      </c>
      <c r="IT24" s="431">
        <f>WORKDAY(IT25,'NEO 5322121'!$A24,'[2]Holiday Schedule'!$B$2:$B$30)</f>
        <v>42289</v>
      </c>
      <c r="IU24" s="431">
        <f>WORKDAY(IU25,'NEO 5322121'!$A24,'[2]Holiday Schedule'!$B$2:$B$30)</f>
        <v>42289</v>
      </c>
      <c r="IV24" s="431">
        <f>WORKDAY(IV25,'NEO 5322121'!$A24,'[2]Holiday Schedule'!$B$2:$B$30)</f>
        <v>42289</v>
      </c>
      <c r="IW24" s="431">
        <f>WORKDAY(IW25,'NEO 5322121'!$A24,'[2]Holiday Schedule'!$B$2:$B$30)</f>
        <v>42289</v>
      </c>
      <c r="IX24" s="431">
        <f>WORKDAY(IX25,'NEO 5322121'!$A24,'[2]Holiday Schedule'!$B$2:$B$30)</f>
        <v>42289</v>
      </c>
      <c r="IY24" s="431">
        <f>WORKDAY(IY25,'NEO 5322121'!$A24,'[2]Holiday Schedule'!$B$2:$B$30)</f>
        <v>42289</v>
      </c>
      <c r="IZ24" s="431">
        <f>WORKDAY(IZ25,'NEO 5322121'!$A24,'[2]Holiday Schedule'!$B$2:$B$30)</f>
        <v>42289</v>
      </c>
      <c r="JA24" s="431">
        <f>WORKDAY(JA25,'NEO 5322121'!$A24,'[2]Holiday Schedule'!$B$2:$B$30)</f>
        <v>42289</v>
      </c>
      <c r="JB24" s="431">
        <f>WORKDAY(JB25,'NEO 5322121'!$A24,'[2]Holiday Schedule'!$B$2:$B$30)</f>
        <v>42289</v>
      </c>
      <c r="JC24" s="431">
        <f>WORKDAY(JC25,'NEO 5322121'!$A24,'[2]Holiday Schedule'!$B$2:$B$30)</f>
        <v>42289</v>
      </c>
      <c r="JD24" s="431">
        <f>WORKDAY(JD25,'NEO 5322121'!$A24,'[2]Holiday Schedule'!$B$2:$B$30)</f>
        <v>42289</v>
      </c>
      <c r="JE24" s="431">
        <f>WORKDAY(JE25,'NEO 5322121'!$A24,'[2]Holiday Schedule'!$B$2:$B$30)</f>
        <v>42289</v>
      </c>
      <c r="JF24" s="431">
        <f>WORKDAY(JF25,'NEO 5322121'!$A24,'[2]Holiday Schedule'!$B$2:$B$30)</f>
        <v>42289</v>
      </c>
      <c r="JG24" s="436"/>
      <c r="JH24" s="431">
        <f>WORKDAY(JH25,'NEO 5322121'!$A24,'[2]Holiday Schedule'!$B$2:$B$30)</f>
        <v>42289</v>
      </c>
      <c r="JI24" s="431">
        <f>WORKDAY(JI25,'NEO 5322121'!$A24,'[2]Holiday Schedule'!$B$2:$B$30)</f>
        <v>42289</v>
      </c>
      <c r="JJ24" s="431">
        <f>WORKDAY(JJ25,'NEO 5322121'!$A24,'[2]Holiday Schedule'!$B$2:$B$30)</f>
        <v>42290</v>
      </c>
      <c r="JK24" s="431">
        <f>WORKDAY(JK25,'NEO 5322121'!$A24,'[2]Holiday Schedule'!$B$2:$B$30)</f>
        <v>42285</v>
      </c>
      <c r="JL24" s="431">
        <f>WORKDAY(JL25,'NEO 5322121'!$A24,'[2]Holiday Schedule'!$B$2:$B$30)</f>
        <v>42284</v>
      </c>
      <c r="JM24" s="431">
        <f>WORKDAY(JM25,'NEO 5322121'!$A24,'[2]Holiday Schedule'!$B$2:$B$30)</f>
        <v>42285</v>
      </c>
      <c r="JN24" s="431">
        <f>WORKDAY(JN25,'NEO 5322121'!$A24,'[2]Holiday Schedule'!$B$2:$B$30)</f>
        <v>42285</v>
      </c>
      <c r="JO24" s="431">
        <f>WORKDAY(JO25,'NEO 5322121'!$A24,'[2]Holiday Schedule'!$B$2:$B$30)</f>
        <v>42285</v>
      </c>
      <c r="JP24" s="431">
        <f>WORKDAY(JP25,'NEO 5322121'!$A24,'[2]Holiday Schedule'!$B$2:$B$30)</f>
        <v>42285</v>
      </c>
      <c r="JQ24" s="431">
        <f>WORKDAY(JQ25,'NEO 5322121'!$A24,'[2]Holiday Schedule'!$B$2:$B$30)</f>
        <v>42285</v>
      </c>
      <c r="JR24" s="431">
        <f>WORKDAY(JR25,'NEO 5322121'!$A24,'[2]Holiday Schedule'!$B$2:$B$30)</f>
        <v>42286</v>
      </c>
      <c r="JS24" s="431">
        <f>WORKDAY(JS25,'NEO 5322121'!$A24,'[2]Holiday Schedule'!$B$2:$B$30)</f>
        <v>42286</v>
      </c>
      <c r="JT24" s="431">
        <f>WORKDAY(JT25,'NEO 5322121'!$A24,'[2]Holiday Schedule'!$B$2:$B$30)</f>
        <v>42286</v>
      </c>
      <c r="JU24" s="431">
        <f>WORKDAY(JU25,'NEO 5322121'!$A24,'[2]Holiday Schedule'!$B$2:$B$30)</f>
        <v>42291</v>
      </c>
      <c r="JV24" s="431">
        <f>WORKDAY(JV25,'NEO 5322121'!$A24,'[2]Holiday Schedule'!$B$2:$B$30)</f>
        <v>42286</v>
      </c>
      <c r="JW24" s="431">
        <f>WORKDAY(JW25,'NEO 5322121'!$A24,'[2]Holiday Schedule'!$B$2:$B$30)</f>
        <v>42290</v>
      </c>
      <c r="JX24" s="431">
        <f>WORKDAY(JX25,'NEO 5322121'!$A24,'[2]Holiday Schedule'!$B$2:$B$30)</f>
        <v>42290</v>
      </c>
      <c r="JY24" s="431">
        <f>WORKDAY(JY25,'NEO 5322121'!$A24,'[2]Holiday Schedule'!$B$2:$B$30)</f>
        <v>42290</v>
      </c>
      <c r="JZ24" s="431">
        <f>WORKDAY(JZ25,'NEO 5322121'!$A24,'[2]Holiday Schedule'!$B$2:$B$30)</f>
        <v>42290</v>
      </c>
      <c r="KA24" s="431">
        <f>WORKDAY(KA25,'NEO 5322121'!$A24,'[2]Holiday Schedule'!$B$2:$B$30)</f>
        <v>42290</v>
      </c>
      <c r="KB24" s="431">
        <f>WORKDAY(KB25,'NEO 5322121'!$A24,'[2]Holiday Schedule'!$B$2:$B$30)</f>
        <v>42290</v>
      </c>
      <c r="KC24" s="431">
        <f>WORKDAY(KC25,'NEO 5322121'!$A24,'[2]Holiday Schedule'!$B$2:$B$30)</f>
        <v>42290</v>
      </c>
      <c r="KD24" s="431">
        <f>WORKDAY(KD25,'NEO 5322121'!$A24,'[2]Holiday Schedule'!$B$2:$B$30)</f>
        <v>42290</v>
      </c>
      <c r="KE24" s="431">
        <f>WORKDAY(KE25,'NEO 5322121'!$A24,'[2]Holiday Schedule'!$B$2:$B$30)</f>
        <v>42290</v>
      </c>
      <c r="KF24" s="431">
        <f>WORKDAY(KF25,'NEO 5322121'!$A24,'[2]Holiday Schedule'!$B$2:$B$30)</f>
        <v>42290</v>
      </c>
      <c r="KG24" s="431">
        <f>WORKDAY(KG25,'NEO 5322121'!$A24,'[2]Holiday Schedule'!$B$2:$B$30)</f>
        <v>42290</v>
      </c>
      <c r="KH24" s="431">
        <f>WORKDAY(KH25,'NEO 5322121'!$A24,'[2]Holiday Schedule'!$B$2:$B$30)</f>
        <v>42292</v>
      </c>
      <c r="KI24" s="431">
        <f>WORKDAY(KI25,'NEO 5322121'!$A24,'[2]Holiday Schedule'!$B$2:$B$30)</f>
        <v>42297</v>
      </c>
      <c r="KJ24" s="431">
        <f>WORKDAY(KJ25,'NEO 5322121'!$A24,'[2]Holiday Schedule'!$B$2:$B$30)</f>
        <v>42297</v>
      </c>
      <c r="KK24" s="431">
        <f>WORKDAY(KK25,'NEO 5322121'!$A24,'[2]Holiday Schedule'!$B$2:$B$30)</f>
        <v>42297</v>
      </c>
      <c r="KL24" s="436"/>
      <c r="KM24" s="431">
        <f>WORKDAY(KM25,'NEO 5322121'!$A24,'[2]Holiday Schedule'!$B$2:$B$30)</f>
        <v>42297</v>
      </c>
      <c r="KN24" s="431">
        <f>WORKDAY(KN25,'NEO 5322121'!$A24,'[2]Holiday Schedule'!$B$2:$B$30)</f>
        <v>42297</v>
      </c>
      <c r="KO24" s="431">
        <f>WORKDAY(KO25,'NEO 5322121'!$A24,'[2]Holiday Schedule'!$B$2:$B$30)</f>
        <v>42297</v>
      </c>
      <c r="KP24" s="431">
        <f>WORKDAY(KP25,'NEO 5322121'!$A24,'[2]Holiday Schedule'!$B$2:$B$30)</f>
        <v>42299</v>
      </c>
      <c r="KQ24" s="431">
        <f>WORKDAY(KQ25,'NEO 5322121'!$A24,'[2]Holiday Schedule'!$B$2:$B$30)</f>
        <v>42299</v>
      </c>
      <c r="KR24" s="431">
        <f>WORKDAY(KR25,'NEO 5322121'!$A24,'[2]Holiday Schedule'!$B$2:$B$30)</f>
        <v>42299</v>
      </c>
      <c r="KS24" s="431">
        <f>WORKDAY(KS25,'NEO 5322121'!$A24,'[2]Holiday Schedule'!$B$2:$B$30)</f>
        <v>42299</v>
      </c>
      <c r="KT24" s="431">
        <f>WORKDAY(KT25,'NEO 5322121'!$A24,'[2]Holiday Schedule'!$B$2:$B$30)</f>
        <v>42299</v>
      </c>
      <c r="KU24" s="431">
        <f>WORKDAY(KU25,'NEO 5322121'!$A24,'[2]Holiday Schedule'!$B$2:$B$30)</f>
        <v>42292</v>
      </c>
      <c r="KV24" s="431">
        <f>WORKDAY(KV25,'NEO 5322121'!$A24,'[2]Holiday Schedule'!$B$2:$B$30)</f>
        <v>42299</v>
      </c>
      <c r="KW24" s="431">
        <f>WORKDAY(KW25,'NEO 5322121'!$A24,'[2]Holiday Schedule'!$B$2:$B$30)</f>
        <v>42299</v>
      </c>
      <c r="KX24" s="431">
        <f>WORKDAY(KX25,'NEO 5322121'!$A24,'[2]Holiday Schedule'!$B$2:$B$30)</f>
        <v>42299</v>
      </c>
      <c r="KY24" s="431">
        <f>WORKDAY(KY25,'NEO 5322121'!$A24,'[2]Holiday Schedule'!$B$2:$B$30)</f>
        <v>42299</v>
      </c>
      <c r="KZ24" s="431">
        <f>WORKDAY(KZ25,'NEO 5322121'!$A24,'[2]Holiday Schedule'!$B$2:$B$30)</f>
        <v>42299</v>
      </c>
      <c r="LA24" s="431">
        <f>WORKDAY(LA25,'NEO 5322121'!$A24,'[2]Holiday Schedule'!$B$2:$B$30)</f>
        <v>42299</v>
      </c>
      <c r="LB24" s="431">
        <f>WORKDAY(LB25,'NEO 5322121'!$A24,'[2]Holiday Schedule'!$B$2:$B$30)</f>
        <v>42304</v>
      </c>
      <c r="LC24" s="431">
        <f>WORKDAY(LC25,'NEO 5322121'!$A24,'[2]Holiday Schedule'!$B$2:$B$30)</f>
        <v>42304</v>
      </c>
      <c r="LD24" s="431">
        <f>WORKDAY(LD25,'NEO 5322121'!$A24,'[2]Holiday Schedule'!$B$2:$B$30)</f>
        <v>42304</v>
      </c>
      <c r="LE24" s="431">
        <f>WORKDAY(LE25,'NEO 5322121'!$A24,'[2]Holiday Schedule'!$B$2:$B$30)</f>
        <v>42304</v>
      </c>
      <c r="LF24" s="431">
        <f>WORKDAY(LF25,'NEO 5322121'!$A24,'[2]Holiday Schedule'!$B$2:$B$30)</f>
        <v>42304</v>
      </c>
      <c r="LG24" s="431">
        <f>WORKDAY(LG25,'NEO 5322121'!$A24,'[2]Holiday Schedule'!$B$2:$B$30)</f>
        <v>42304</v>
      </c>
      <c r="LH24" s="431">
        <f>WORKDAY(LH25,'NEO 5322121'!$A24,'[2]Holiday Schedule'!$B$2:$B$30)</f>
        <v>42304</v>
      </c>
      <c r="LI24" s="431">
        <f>WORKDAY(LI25,'NEO 5322121'!$A24,'[2]Holiday Schedule'!$B$2:$B$30)</f>
        <v>42304</v>
      </c>
      <c r="LJ24" s="431">
        <f>WORKDAY(LJ25,'NEO 5322121'!$A24,'[2]Holiday Schedule'!$B$2:$B$30)</f>
        <v>42304</v>
      </c>
      <c r="LK24" s="431">
        <f>WORKDAY(LK25,'NEO 5322121'!$A24,'[2]Holiday Schedule'!$B$2:$B$30)</f>
        <v>42304</v>
      </c>
      <c r="LL24" s="431">
        <f>WORKDAY(LL25,'NEO 5322121'!$A24,'[2]Holiday Schedule'!$B$2:$B$30)</f>
        <v>42306</v>
      </c>
      <c r="LM24" s="431">
        <f>WORKDAY(LM25,'NEO 5322121'!$A24,'[2]Holiday Schedule'!$B$2:$B$30)</f>
        <v>42304</v>
      </c>
      <c r="LN24" s="431">
        <f>WORKDAY(LN25,'NEO 5322121'!$A24,'[2]Holiday Schedule'!$B$2:$B$30)</f>
        <v>42306</v>
      </c>
      <c r="LO24" s="431">
        <f>WORKDAY(LO25,'NEO 5322121'!$A24,'[2]Holiday Schedule'!$B$2:$B$30)</f>
        <v>42306</v>
      </c>
      <c r="LP24" s="431">
        <f>WORKDAY(LP25,'NEO 5322121'!$A24,'[2]Holiday Schedule'!$B$2:$B$30)</f>
        <v>42306</v>
      </c>
      <c r="LQ24" s="436"/>
      <c r="LR24" s="431">
        <f>WORKDAY(LR25,'NEO 5322121'!$A24,'[2]Holiday Schedule'!$B$2:$B$30)</f>
        <v>42306</v>
      </c>
      <c r="LS24" s="431">
        <f>WORKDAY(LS25,'NEO 5322121'!$A24,'[2]Holiday Schedule'!$B$2:$B$30)</f>
        <v>42306</v>
      </c>
      <c r="LT24" s="431">
        <f>WORKDAY(LT25,'NEO 5322121'!$A24,'[2]Holiday Schedule'!$B$2:$B$30)</f>
        <v>42306</v>
      </c>
      <c r="LU24" s="431">
        <f>WORKDAY(LU25,'NEO 5322121'!$A24,'[2]Holiday Schedule'!$B$2:$B$30)</f>
        <v>42306</v>
      </c>
      <c r="LV24" s="431">
        <f>WORKDAY(LV25,'NEO 5322121'!$A24,'[2]Holiday Schedule'!$B$2:$B$30)</f>
        <v>42306</v>
      </c>
      <c r="LW24" s="431">
        <f>WORKDAY(LW25,'NEO 5322121'!$A24,'[2]Holiday Schedule'!$B$2:$B$30)</f>
        <v>42306</v>
      </c>
      <c r="LX24" s="431">
        <f>WORKDAY(LX25,'NEO 5322121'!$A24,'[2]Holiday Schedule'!$B$2:$B$30)</f>
        <v>42306</v>
      </c>
      <c r="LY24" s="431">
        <f>WORKDAY(LY25,'NEO 5322121'!$A24,'[2]Holiday Schedule'!$B$2:$B$30)</f>
        <v>42306</v>
      </c>
      <c r="LZ24" s="431">
        <f>WORKDAY(LZ25,'NEO 5322121'!$A24,'[2]Holiday Schedule'!$B$2:$B$30)</f>
        <v>42306</v>
      </c>
      <c r="MA24" s="431">
        <f>WORKDAY(MA25,'NEO 5322121'!$A24,'[2]Holiday Schedule'!$B$2:$B$30)</f>
        <v>42306</v>
      </c>
      <c r="MB24" s="431">
        <f>WORKDAY(MB25,'NEO 5322121'!$A24,'[2]Holiday Schedule'!$B$2:$B$30)</f>
        <v>42306</v>
      </c>
      <c r="MC24" s="431">
        <f>WORKDAY(MC25,'NEO 5322121'!$A24,'[2]Holiday Schedule'!$B$2:$B$30)</f>
        <v>42298</v>
      </c>
      <c r="MD24" s="431">
        <f>WORKDAY(MD25,'NEO 5322121'!$A24,'[2]Holiday Schedule'!$B$2:$B$30)</f>
        <v>42298</v>
      </c>
      <c r="ME24" s="431">
        <f>WORKDAY(ME25,'NEO 5322121'!$A24,'[2]Holiday Schedule'!$B$2:$B$30)</f>
        <v>42298</v>
      </c>
      <c r="MF24" s="431">
        <f>WORKDAY(MF25,'NEO 5322121'!$A24,'[2]Holiday Schedule'!$B$2:$B$30)</f>
        <v>42298</v>
      </c>
      <c r="MG24" s="431">
        <f>WORKDAY(MG25,'NEO 5322121'!$A24,'[2]Holiday Schedule'!$B$2:$B$30)</f>
        <v>42307</v>
      </c>
      <c r="MH24" s="431">
        <f>WORKDAY(MH25,'NEO 5322121'!$A24,'[2]Holiday Schedule'!$B$2:$B$30)</f>
        <v>42307</v>
      </c>
      <c r="MI24" s="431">
        <f>WORKDAY(MI25,'NEO 5322121'!$A24,'[2]Holiday Schedule'!$B$2:$B$30)</f>
        <v>42307</v>
      </c>
      <c r="MJ24" s="431">
        <f>WORKDAY(MJ25,'NEO 5322121'!$A24,'[2]Holiday Schedule'!$B$2:$B$30)</f>
        <v>42307</v>
      </c>
      <c r="MK24" s="431">
        <f>WORKDAY(MK25,'NEO 5322121'!$A24,'[2]Holiday Schedule'!$B$2:$B$30)</f>
        <v>42305</v>
      </c>
      <c r="ML24" s="431">
        <f>WORKDAY(ML25,'NEO 5322121'!$A24,'[2]Holiday Schedule'!$B$2:$B$30)</f>
        <v>42307</v>
      </c>
      <c r="MM24" s="431">
        <f>WORKDAY(MM25,'NEO 5322121'!$A24,'[2]Holiday Schedule'!$B$2:$B$30)</f>
        <v>42307</v>
      </c>
      <c r="MN24" s="431">
        <f>WORKDAY(MN25,'NEO 5322121'!$A24,'[2]Holiday Schedule'!$B$2:$B$30)</f>
        <v>42305</v>
      </c>
      <c r="MO24" s="431">
        <f>WORKDAY(MO25,'NEO 5322121'!$A24,'[2]Holiday Schedule'!$B$2:$B$30)</f>
        <v>42306</v>
      </c>
      <c r="MP24" s="431">
        <f>WORKDAY(MP25,'NEO 5322121'!$A24,'[2]Holiday Schedule'!$B$2:$B$30)</f>
        <v>42305</v>
      </c>
      <c r="MQ24" s="431">
        <f>WORKDAY(MQ25,'NEO 5322121'!$A24,'[2]Holiday Schedule'!$B$2:$B$30)</f>
        <v>42305</v>
      </c>
      <c r="MR24" s="431">
        <f>WORKDAY(MR25,'NEO 5322121'!$A24,'[2]Holiday Schedule'!$B$2:$B$30)</f>
        <v>42307</v>
      </c>
      <c r="MS24" s="431">
        <f>WORKDAY(MS25,'NEO 5322121'!$A24,'[2]Holiday Schedule'!$B$2:$B$30)</f>
        <v>42306</v>
      </c>
      <c r="MT24" s="431">
        <f>WORKDAY(MT25,'NEO 5322121'!$A24,'[2]Holiday Schedule'!$B$2:$B$30)</f>
        <v>42305</v>
      </c>
      <c r="MU24" s="431">
        <f>WORKDAY(MU25,'NEO 5322121'!$A24,'[2]Holiday Schedule'!$B$2:$B$30)</f>
        <v>42306</v>
      </c>
      <c r="MV24" s="436"/>
      <c r="MW24" s="431">
        <f>WORKDAY(MW25,'NEO 5322121'!$A24,'[2]Holiday Schedule'!$B$2:$B$30)</f>
        <v>42306</v>
      </c>
      <c r="MX24" s="431">
        <f>WORKDAY(MX25,'NEO 5322121'!$A24,'[2]Holiday Schedule'!$B$2:$B$30)</f>
        <v>42306</v>
      </c>
      <c r="MY24" s="431">
        <f>WORKDAY(MY25,'NEO 5322121'!$A24,'[2]Holiday Schedule'!$B$2:$B$30)</f>
        <v>42307</v>
      </c>
      <c r="MZ24" s="431">
        <f>WORKDAY(MZ25,'NEO 5322121'!$A24,'[2]Holiday Schedule'!$B$2:$B$30)</f>
        <v>42306</v>
      </c>
      <c r="NA24" s="431">
        <f>WORKDAY(NA25,'NEO 5322121'!$A24,'[2]Holiday Schedule'!$B$2:$B$30)</f>
        <v>42307</v>
      </c>
      <c r="NB24" s="431">
        <f>WORKDAY(NB25,'NEO 5322121'!$A24,'[2]Holiday Schedule'!$B$2:$B$30)</f>
        <v>42306</v>
      </c>
      <c r="NC24" s="431">
        <f>WORKDAY(NC25,'NEO 5322121'!$A24,'[2]Holiday Schedule'!$B$2:$B$30)</f>
        <v>42306</v>
      </c>
      <c r="ND24" s="431">
        <f>WORKDAY(ND25,'NEO 5322121'!$A24,'[2]Holiday Schedule'!$B$2:$B$30)</f>
        <v>42307</v>
      </c>
      <c r="NE24" s="431">
        <f>WORKDAY(NE25,'NEO 5322121'!$A24,'[2]Holiday Schedule'!$B$2:$B$30)</f>
        <v>42307</v>
      </c>
      <c r="NF24" s="431">
        <f>WORKDAY(NF25,'NEO 5322121'!$A24,'[2]Holiday Schedule'!$B$2:$B$30)</f>
        <v>42306</v>
      </c>
      <c r="NG24" s="431">
        <f>WORKDAY(NG25,'NEO 5322121'!$A24,'[2]Holiday Schedule'!$B$2:$B$30)</f>
        <v>42305</v>
      </c>
      <c r="NH24" s="431">
        <f>WORKDAY(NH25,'NEO 5322121'!$A24,'[2]Holiday Schedule'!$B$2:$B$30)</f>
        <v>42306</v>
      </c>
      <c r="NI24" s="431">
        <f>WORKDAY(NI25,'NEO 5322121'!$A24,'[2]Holiday Schedule'!$B$2:$B$30)</f>
        <v>42305</v>
      </c>
      <c r="NJ24" s="431">
        <f>WORKDAY(NJ25,'NEO 5322121'!$A24,'[2]Holiday Schedule'!$B$2:$B$30)</f>
        <v>42307</v>
      </c>
      <c r="NK24" s="431">
        <f>WORKDAY(NK25,'NEO 5322121'!$A24,'[2]Holiday Schedule'!$B$2:$B$30)</f>
        <v>42305</v>
      </c>
      <c r="NL24" s="431">
        <f>WORKDAY(NL25,'NEO 5322121'!$A24,'[2]Holiday Schedule'!$B$2:$B$30)</f>
        <v>42305</v>
      </c>
      <c r="NM24" s="431">
        <f>WORKDAY(NM25,'NEO 5322121'!$A24,'[2]Holiday Schedule'!$B$2:$B$30)</f>
        <v>42305</v>
      </c>
      <c r="NN24" s="431">
        <f>WORKDAY(NN25,'NEO 5322121'!$A24,'[2]Holiday Schedule'!$B$2:$B$30)</f>
        <v>42305</v>
      </c>
      <c r="NO24" s="431">
        <f>WORKDAY(NO25,'NEO 5322121'!$A24,'[2]Holiday Schedule'!$B$2:$B$30)</f>
        <v>42305</v>
      </c>
      <c r="NP24" s="431">
        <f>WORKDAY(NP25,'NEO 5322121'!$A24,'[2]Holiday Schedule'!$B$2:$B$30)</f>
        <v>42305</v>
      </c>
      <c r="NQ24" s="431">
        <f>WORKDAY(NQ25,'NEO 5322121'!$A24,'[2]Holiday Schedule'!$B$2:$B$30)</f>
        <v>42305</v>
      </c>
      <c r="NR24" s="431">
        <f>WORKDAY(NR25,'NEO 5322121'!$A24,'[2]Holiday Schedule'!$B$2:$B$30)</f>
        <v>42305</v>
      </c>
      <c r="NS24" s="431">
        <f>WORKDAY(NS25,'NEO 5322121'!$A24,'[2]Holiday Schedule'!$B$2:$B$30)</f>
        <v>42305</v>
      </c>
      <c r="NT24" s="431">
        <f>WORKDAY(NT25,'NEO 5322121'!$A24,'[2]Holiday Schedule'!$B$2:$B$30)</f>
        <v>42305</v>
      </c>
      <c r="NU24" s="431">
        <f>WORKDAY(NU25,'NEO 5322121'!$A24,'[2]Holiday Schedule'!$B$2:$B$30)</f>
        <v>42305</v>
      </c>
      <c r="NV24" s="431">
        <f>WORKDAY(NV25,'NEO 5322121'!$A24,'[2]Holiday Schedule'!$B$2:$B$30)</f>
        <v>42306</v>
      </c>
      <c r="NW24" s="431">
        <f>WORKDAY(NW25,'NEO 5322121'!$A24,'[2]Holiday Schedule'!$B$2:$B$30)</f>
        <v>42306</v>
      </c>
      <c r="NX24" s="431">
        <f>WORKDAY(NX25,'NEO 5322121'!$A24,'[2]Holiday Schedule'!$B$2:$B$30)</f>
        <v>42306</v>
      </c>
      <c r="NY24" s="431">
        <f>WORKDAY(NY25,'NEO 5322121'!$A24,'[2]Holiday Schedule'!$B$2:$B$30)</f>
        <v>42306</v>
      </c>
      <c r="NZ24" s="431">
        <f>WORKDAY(NZ25,'NEO 5322121'!$A24,'[2]Holiday Schedule'!$B$2:$B$30)</f>
        <v>42306</v>
      </c>
      <c r="OA24" s="283"/>
      <c r="OB24" s="431">
        <f>WORKDAY(OB25,'NEO 5322121'!$A24,'[2]Holiday Schedule'!$B$2:$B$30)</f>
        <v>42306</v>
      </c>
      <c r="OC24" s="431">
        <f>WORKDAY(OC25,'NEO 5322121'!$A24,'[2]Holiday Schedule'!$B$2:$B$30)</f>
        <v>42306</v>
      </c>
      <c r="OD24" s="431">
        <f>WORKDAY(OD25,'NEO 5322121'!$A24,'[2]Holiday Schedule'!$B$2:$B$30)</f>
        <v>42306</v>
      </c>
      <c r="OE24" s="431">
        <f>WORKDAY(OE25,'NEO 5322121'!$A24,'[2]Holiday Schedule'!$B$2:$B$30)</f>
        <v>42306</v>
      </c>
      <c r="OF24" s="431">
        <f>WORKDAY(OF25,'NEO 5322121'!$A24,'[2]Holiday Schedule'!$B$2:$B$30)</f>
        <v>42306</v>
      </c>
      <c r="OG24" s="431">
        <f>WORKDAY(OG25,'NEO 5322121'!$A24,'[2]Holiday Schedule'!$B$2:$B$30)</f>
        <v>42307</v>
      </c>
      <c r="OH24" s="431">
        <f>WORKDAY(OH25,'NEO 5322121'!$A24,'[2]Holiday Schedule'!$B$2:$B$30)</f>
        <v>42307</v>
      </c>
      <c r="OI24" s="431">
        <f>WORKDAY(OI25,'NEO 5322121'!$A24,'[2]Holiday Schedule'!$B$2:$B$30)</f>
        <v>42307</v>
      </c>
      <c r="OJ24" s="431">
        <f>WORKDAY(OJ25,'NEO 5322121'!$A24,'[2]Holiday Schedule'!$B$2:$B$30)</f>
        <v>42307</v>
      </c>
      <c r="OK24" s="431">
        <f>WORKDAY(OK25,'NEO 5322121'!$A24,'[2]Holiday Schedule'!$B$2:$B$30)</f>
        <v>42307</v>
      </c>
      <c r="OL24" s="431">
        <f>WORKDAY(OL25,'NEO 5322121'!$A24,'[2]Holiday Schedule'!$B$2:$B$30)</f>
        <v>42307</v>
      </c>
      <c r="OM24" s="431">
        <f>WORKDAY(OM25,'NEO 5322121'!$A24,'[2]Holiday Schedule'!$B$2:$B$30)</f>
        <v>42307</v>
      </c>
      <c r="ON24" s="431">
        <f>WORKDAY(ON25,'NEO 5322121'!$A24,'[2]Holiday Schedule'!$B$2:$B$30)</f>
        <v>42307</v>
      </c>
      <c r="OO24" s="431">
        <f>WORKDAY(OO25,'NEO 5322121'!$A24,'[2]Holiday Schedule'!$B$2:$B$30)</f>
        <v>42307</v>
      </c>
      <c r="OP24" s="431">
        <f>WORKDAY(OP25,'NEO 5322121'!$A24,'[2]Holiday Schedule'!$B$2:$B$30)</f>
        <v>42307</v>
      </c>
      <c r="OQ24" s="431">
        <f>WORKDAY(OQ25,'NEO 5322121'!$A24,'[2]Holiday Schedule'!$B$2:$B$30)</f>
        <v>42307</v>
      </c>
      <c r="OR24" s="431">
        <f>WORKDAY(OR25,'NEO 5322121'!$A24,'[2]Holiday Schedule'!$B$2:$B$30)</f>
        <v>42307</v>
      </c>
      <c r="OS24" s="431">
        <f>WORKDAY(OS25,'NEO 5322121'!$A24,'[2]Holiday Schedule'!$B$2:$B$30)</f>
        <v>42307</v>
      </c>
      <c r="OT24" s="431">
        <f>WORKDAY(OT25,'NEO 5322121'!$A24,'[2]Holiday Schedule'!$B$2:$B$30)</f>
        <v>42307</v>
      </c>
      <c r="OU24" s="431">
        <f>WORKDAY(OU25,'NEO 5322121'!$A24,'[2]Holiday Schedule'!$B$2:$B$30)</f>
        <v>42307</v>
      </c>
      <c r="OV24" s="431">
        <f>WORKDAY(OV25,'NEO 5322121'!$A24,'[2]Holiday Schedule'!$B$2:$B$30)</f>
        <v>42307</v>
      </c>
      <c r="OW24" s="431">
        <f>WORKDAY(OW25,'NEO 5322121'!$A24,'[2]Holiday Schedule'!$B$2:$B$30)</f>
        <v>42307</v>
      </c>
      <c r="OX24" s="431">
        <f>WORKDAY(OX25,'NEO 5322121'!$A24,'[2]Holiday Schedule'!$B$2:$B$30)</f>
        <v>42307</v>
      </c>
      <c r="OY24" s="431">
        <f>WORKDAY(OY25,'NEO 5322121'!$A24,'[2]Holiday Schedule'!$B$2:$B$30)</f>
        <v>42307</v>
      </c>
      <c r="OZ24" s="431">
        <f>WORKDAY(OZ25,'NEO 5322121'!$A24,'[2]Holiday Schedule'!$B$2:$B$30)</f>
        <v>42307</v>
      </c>
      <c r="PA24" s="431">
        <f>WORKDAY(PA25,'NEO 5322121'!$A24,'[2]Holiday Schedule'!$B$2:$B$30)</f>
        <v>42307</v>
      </c>
      <c r="PB24" s="431">
        <f>WORKDAY(PB25,'NEO 5322121'!$A24,'[2]Holiday Schedule'!$B$2:$B$30)</f>
        <v>42307</v>
      </c>
      <c r="PC24" s="431">
        <f>WORKDAY(PC25,'NEO 5322121'!$A24,'[2]Holiday Schedule'!$B$2:$B$30)</f>
        <v>42307</v>
      </c>
      <c r="PD24" s="431">
        <f>WORKDAY(PD25,'NEO 5322121'!$A24,'[2]Holiday Schedule'!$B$2:$B$30)</f>
        <v>42307</v>
      </c>
      <c r="PE24" s="431">
        <f>WORKDAY(PE25,'NEO 5322121'!$A24,'[2]Holiday Schedule'!$B$2:$B$30)</f>
        <v>42307</v>
      </c>
      <c r="PF24" s="283"/>
      <c r="PG24" s="431">
        <f>WORKDAY(PG25,'NEO 5322121'!$A24,'[2]Holiday Schedule'!$B$2:$B$30)</f>
        <v>42307</v>
      </c>
      <c r="PH24" s="431">
        <f>WORKDAY(PH25,'NEO 5322121'!$A24,'[2]Holiday Schedule'!$B$2:$B$30)</f>
        <v>42307</v>
      </c>
      <c r="PI24" s="431">
        <f>WORKDAY(PI25,'NEO 5322121'!$A24,'[2]Holiday Schedule'!$B$2:$B$30)</f>
        <v>42307</v>
      </c>
      <c r="PJ24" s="431">
        <f>WORKDAY(PJ25,'NEO 5322121'!$A24,'[2]Holiday Schedule'!$B$2:$B$30)</f>
        <v>42307</v>
      </c>
      <c r="PK24" s="431">
        <f>WORKDAY(PK25,'NEO 5322121'!$A24,'[2]Holiday Schedule'!$B$2:$B$30)</f>
        <v>42307</v>
      </c>
      <c r="PL24" s="431">
        <f>WORKDAY(PL25,'NEO 5322121'!$A24,'[2]Holiday Schedule'!$B$2:$B$30)</f>
        <v>42304</v>
      </c>
      <c r="PM24" s="431">
        <f>WORKDAY(PM25,'NEO 5322121'!$A24,'[2]Holiday Schedule'!$B$2:$B$30)</f>
        <v>42289</v>
      </c>
      <c r="PN24" s="431">
        <f>WORKDAY(PN25,'NEO 5322121'!$A24,'[2]Holiday Schedule'!$B$2:$B$30)</f>
        <v>42289</v>
      </c>
      <c r="PO24" s="431">
        <f>WORKDAY(PO25,'NEO 5322121'!$A24,'[2]Holiday Schedule'!$B$2:$B$30)</f>
        <v>42299</v>
      </c>
      <c r="PP24" s="431">
        <f>WORKDAY(PP25,'NEO 5322121'!$A24,'[2]Holiday Schedule'!$B$2:$B$30)</f>
        <v>42304</v>
      </c>
      <c r="PQ24" s="431">
        <f>WORKDAY(PQ25,'NEO 5322121'!$A24,'[2]Holiday Schedule'!$B$2:$B$30)</f>
        <v>42304</v>
      </c>
      <c r="PR24" s="431">
        <f>WORKDAY(PR25,'NEO 5322121'!$A24,'[2]Holiday Schedule'!$B$2:$B$30)</f>
        <v>42304</v>
      </c>
      <c r="PS24" s="431">
        <f>WORKDAY(PS25,'NEO 5322121'!$A24,'[2]Holiday Schedule'!$B$2:$B$30)</f>
        <v>42304</v>
      </c>
      <c r="PT24" s="431">
        <f>WORKDAY(PT25,'NEO 5322121'!$A24,'[2]Holiday Schedule'!$B$2:$B$30)</f>
        <v>42304</v>
      </c>
      <c r="PU24" s="431">
        <f>WORKDAY(PU25,'NEO 5322121'!$A24,'[2]Holiday Schedule'!$B$2:$B$30)</f>
        <v>42304</v>
      </c>
      <c r="PV24" s="431">
        <f>WORKDAY(PV25,'NEO 5322121'!$A24,'[2]Holiday Schedule'!$B$2:$B$30)</f>
        <v>42304</v>
      </c>
      <c r="PW24" s="431">
        <f>WORKDAY(PW25,'NEO 5322121'!$A24,'[2]Holiday Schedule'!$B$2:$B$30)</f>
        <v>42304</v>
      </c>
      <c r="PX24" s="431">
        <f>WORKDAY(PX25,'NEO 5322121'!$A24,'[2]Holiday Schedule'!$B$2:$B$30)</f>
        <v>42304</v>
      </c>
      <c r="PY24" s="431">
        <f>WORKDAY(PY25,'NEO 5322121'!$A24,'[2]Holiday Schedule'!$B$2:$B$30)</f>
        <v>42304</v>
      </c>
      <c r="PZ24" s="431">
        <f>WORKDAY(PZ25,'NEO 5322121'!$A24,'[2]Holiday Schedule'!$B$2:$B$30)</f>
        <v>42304</v>
      </c>
      <c r="QA24" s="431">
        <f>WORKDAY(QA25,'NEO 5322121'!$A24,'[2]Holiday Schedule'!$B$2:$B$30)</f>
        <v>42304</v>
      </c>
      <c r="QB24" s="431">
        <f>WORKDAY(QB25,'NEO 5322121'!$A24,'[2]Holiday Schedule'!$B$2:$B$30)</f>
        <v>42304</v>
      </c>
      <c r="QC24" s="431">
        <f>WORKDAY(QC25,'NEO 5322121'!$A24,'[2]Holiday Schedule'!$B$2:$B$30)</f>
        <v>42304</v>
      </c>
      <c r="QD24" s="431">
        <f>WORKDAY(QD25,'NEO 5322121'!$A24,'[2]Holiday Schedule'!$B$2:$B$30)</f>
        <v>42304</v>
      </c>
      <c r="QE24" s="431">
        <f>WORKDAY(QE25,'NEO 5322121'!$A24,'[2]Holiday Schedule'!$B$2:$B$30)</f>
        <v>42304</v>
      </c>
      <c r="QF24" s="431">
        <f>WORKDAY(QF25,'NEO 5322121'!$A24,'[2]Holiday Schedule'!$B$2:$B$30)</f>
        <v>42304</v>
      </c>
      <c r="QG24" s="431">
        <f>WORKDAY(QG25,'NEO 5322121'!$A24,'[2]Holiday Schedule'!$B$2:$B$30)</f>
        <v>42304</v>
      </c>
      <c r="QH24" s="431">
        <f>WORKDAY(QH25,'NEO 5322121'!$A24,'[2]Holiday Schedule'!$B$2:$B$30)</f>
        <v>42307</v>
      </c>
      <c r="QI24" s="431">
        <f>WORKDAY(QI25,'NEO 5322121'!$A24,'[2]Holiday Schedule'!$B$2:$B$30)</f>
        <v>42307</v>
      </c>
      <c r="QJ24" s="431">
        <f>WORKDAY(QJ25,'NEO 5322121'!$A24,'[2]Holiday Schedule'!$B$2:$B$30)</f>
        <v>42307</v>
      </c>
      <c r="QK24" s="283"/>
      <c r="QL24" s="431">
        <f>WORKDAY(QL25,'NEO 5322121'!$A24,'[2]Holiday Schedule'!$B$2:$B$30)</f>
        <v>42307</v>
      </c>
      <c r="QM24" s="431">
        <f>WORKDAY(QM25,'NEO 5322121'!$A24,'[2]Holiday Schedule'!$B$2:$B$30)</f>
        <v>42307</v>
      </c>
      <c r="QN24" s="431">
        <f>WORKDAY(QN25,'NEO 5322121'!$A24,'[2]Holiday Schedule'!$B$2:$B$30)</f>
        <v>42307</v>
      </c>
      <c r="QO24" s="431">
        <f>WORKDAY(QO25,'NEO 5322121'!$A24,'[2]Holiday Schedule'!$B$2:$B$30)</f>
        <v>42307</v>
      </c>
      <c r="QP24" s="431">
        <f>WORKDAY(QP25,'NEO 5322121'!$A24,'[2]Holiday Schedule'!$B$2:$B$30)</f>
        <v>42307</v>
      </c>
      <c r="QQ24" s="431">
        <f>WORKDAY(QQ25,'NEO 5322121'!$A24,'[2]Holiday Schedule'!$B$2:$B$30)</f>
        <v>42307</v>
      </c>
      <c r="QR24" s="431">
        <f>WORKDAY(QR25,'NEO 5322121'!$A24,'[2]Holiday Schedule'!$B$2:$B$30)</f>
        <v>42307</v>
      </c>
      <c r="QS24" s="431">
        <f>WORKDAY(QS25,'NEO 5322121'!$A24,'[2]Holiday Schedule'!$B$2:$B$30)</f>
        <v>42307</v>
      </c>
      <c r="QT24" s="431">
        <f>WORKDAY(QT25,'NEO 5322121'!$A24,'[2]Holiday Schedule'!$B$2:$B$30)</f>
        <v>42307</v>
      </c>
      <c r="QU24" s="431">
        <f>WORKDAY(QU25,'NEO 5322121'!$A24,'[2]Holiday Schedule'!$B$2:$B$30)</f>
        <v>42307</v>
      </c>
      <c r="QV24" s="431">
        <f>WORKDAY(QV25,'NEO 5322121'!$A24,'[2]Holiday Schedule'!$B$2:$B$30)</f>
        <v>42307</v>
      </c>
      <c r="QW24" s="431">
        <f>WORKDAY(QW25,'NEO 5322121'!$A24,'[2]Holiday Schedule'!$B$2:$B$30)</f>
        <v>42307</v>
      </c>
      <c r="QX24" s="431">
        <f>WORKDAY(QX25,'NEO 5322121'!$A24,'[2]Holiday Schedule'!$B$2:$B$30)</f>
        <v>42307</v>
      </c>
      <c r="QY24" s="431">
        <f>WORKDAY(QY25,'NEO 5322121'!$A24,'[2]Holiday Schedule'!$B$2:$B$30)</f>
        <v>42307</v>
      </c>
      <c r="QZ24" s="431">
        <f>WORKDAY(QZ25,'NEO 5322121'!$A24,'[2]Holiday Schedule'!$B$2:$B$30)</f>
        <v>42307</v>
      </c>
      <c r="RA24" s="431">
        <f>WORKDAY(RA25,'NEO 5322121'!$A24,'[2]Holiday Schedule'!$B$2:$B$30)</f>
        <v>42307</v>
      </c>
      <c r="RB24" s="431">
        <f>WORKDAY(RB25,'NEO 5322121'!$A24,'[2]Holiday Schedule'!$B$2:$B$30)</f>
        <v>42307</v>
      </c>
      <c r="RC24" s="431">
        <f>WORKDAY(RC25,'NEO 5322121'!$A24,'[2]Holiday Schedule'!$B$2:$B$30)</f>
        <v>42307</v>
      </c>
      <c r="RD24" s="431">
        <f>WORKDAY(RD25,'NEO 5322121'!$A24,'[2]Holiday Schedule'!$B$2:$B$30)</f>
        <v>42307</v>
      </c>
      <c r="RE24" s="431">
        <f>WORKDAY(RE25,'NEO 5322121'!$A24,'[2]Holiday Schedule'!$B$2:$B$30)</f>
        <v>42307</v>
      </c>
      <c r="RF24" s="431">
        <f>WORKDAY(RF25,'NEO 5322121'!$A24,'[2]Holiday Schedule'!$B$2:$B$30)</f>
        <v>42307</v>
      </c>
      <c r="RG24" s="431">
        <f>WORKDAY(RG25,'NEO 5322121'!$A24,'[2]Holiday Schedule'!$B$2:$B$30)</f>
        <v>42307</v>
      </c>
      <c r="RH24" s="431">
        <f>WORKDAY(RH25,'NEO 5322121'!$A24,'[2]Holiday Schedule'!$B$2:$B$30)</f>
        <v>42307</v>
      </c>
      <c r="RI24" s="431">
        <f>WORKDAY(RI25,'NEO 5322121'!$A24,'[2]Holiday Schedule'!$B$2:$B$30)</f>
        <v>42307</v>
      </c>
      <c r="RJ24" s="431">
        <f>WORKDAY(RJ25,'NEO 5322121'!$A24,'[2]Holiday Schedule'!$B$2:$B$30)</f>
        <v>42307</v>
      </c>
      <c r="RK24" s="431">
        <f>WORKDAY(RK25,'NEO 5322121'!$A24,'[2]Holiday Schedule'!$B$2:$B$30)</f>
        <v>42307</v>
      </c>
      <c r="RL24" s="431">
        <f>WORKDAY(RL25,'NEO 5322121'!$A24,'[2]Holiday Schedule'!$B$2:$B$30)</f>
        <v>42307</v>
      </c>
      <c r="RM24" s="431">
        <f>WORKDAY(RM25,'NEO 5322121'!$A24,'[2]Holiday Schedule'!$B$2:$B$30)</f>
        <v>42307</v>
      </c>
      <c r="RN24" s="431">
        <f>WORKDAY(RN25,'NEO 5322121'!$A24,'[2]Holiday Schedule'!$B$2:$B$30)</f>
        <v>42307</v>
      </c>
      <c r="RO24" s="431">
        <f>WORKDAY(RO25,'NEO 5322121'!$A24,'[2]Holiday Schedule'!$B$2:$B$30)</f>
        <v>42307</v>
      </c>
      <c r="RP24" s="283"/>
      <c r="RQ24" s="431">
        <f>WORKDAY(RQ25,'NEO 5322121'!$A24,'[2]Holiday Schedule'!$B$2:$B$30)</f>
        <v>42307</v>
      </c>
      <c r="RR24" s="431">
        <f>WORKDAY(RR25,'NEO 5322121'!$A24,'[2]Holiday Schedule'!$B$2:$B$30)</f>
        <v>42307</v>
      </c>
      <c r="RS24" s="431">
        <f>WORKDAY(RS25,'NEO 5322121'!$A24,'[2]Holiday Schedule'!$B$2:$B$30)</f>
        <v>42307</v>
      </c>
      <c r="RT24" s="431">
        <f>WORKDAY(RT25,'NEO 5322121'!$A24,'[2]Holiday Schedule'!$B$2:$B$30)</f>
        <v>42307</v>
      </c>
      <c r="RU24" s="431">
        <f>WORKDAY(RU25,'NEO 5322121'!$A24,'[2]Holiday Schedule'!$B$2:$B$30)</f>
        <v>42307</v>
      </c>
      <c r="RV24" s="431">
        <f>WORKDAY(RV25,'NEO 5322121'!$A24,'[2]Holiday Schedule'!$B$2:$B$30)</f>
        <v>42307</v>
      </c>
      <c r="RW24" s="431">
        <f>WORKDAY(RW25,'NEO 5322121'!$A24,'[2]Holiday Schedule'!$B$2:$B$30)</f>
        <v>42307</v>
      </c>
      <c r="RX24" s="431">
        <f>WORKDAY(RX25,'NEO 5322121'!$A24,'[2]Holiday Schedule'!$B$2:$B$30)</f>
        <v>42307</v>
      </c>
      <c r="RY24" s="431">
        <f>WORKDAY(RY25,'NEO 5322121'!$A24,'[2]Holiday Schedule'!$B$2:$B$30)</f>
        <v>42307</v>
      </c>
      <c r="RZ24" s="431">
        <f>WORKDAY(RZ25,'NEO 5322121'!$A24,'[2]Holiday Schedule'!$B$2:$B$30)</f>
        <v>42307</v>
      </c>
      <c r="SA24" s="431">
        <f>WORKDAY(SA25,'NEO 5322121'!$A24,'[2]Holiday Schedule'!$B$2:$B$30)</f>
        <v>42311</v>
      </c>
      <c r="SB24" s="431">
        <f>WORKDAY(SB25,'NEO 5322121'!$A24,'[2]Holiday Schedule'!$B$2:$B$30)</f>
        <v>42311</v>
      </c>
      <c r="SC24" s="431">
        <f>WORKDAY(SC25,'NEO 5322121'!$A24,'[2]Holiday Schedule'!$B$2:$B$30)</f>
        <v>42311</v>
      </c>
      <c r="SD24" s="431">
        <f>WORKDAY(SD25,'NEO 5322121'!$A24,'[2]Holiday Schedule'!$B$2:$B$30)</f>
        <v>42311</v>
      </c>
      <c r="SE24" s="431">
        <f>WORKDAY(SE25,'NEO 5322121'!$A24,'[2]Holiday Schedule'!$B$2:$B$30)</f>
        <v>42311</v>
      </c>
      <c r="SF24" s="431">
        <f>WORKDAY(SF25,'NEO 5322121'!$A24,'[2]Holiday Schedule'!$B$2:$B$30)</f>
        <v>42311</v>
      </c>
      <c r="SG24" s="431">
        <f>WORKDAY(SG25,'NEO 5322121'!$A24,'[2]Holiday Schedule'!$B$2:$B$30)</f>
        <v>42311</v>
      </c>
      <c r="SH24" s="431">
        <f>WORKDAY(SH25,'NEO 5322121'!$A24,'[2]Holiday Schedule'!$B$2:$B$30)</f>
        <v>42311</v>
      </c>
      <c r="SI24" s="431">
        <f>WORKDAY(SI25,'NEO 5322121'!$A24,'[2]Holiday Schedule'!$B$2:$B$30)</f>
        <v>42311</v>
      </c>
      <c r="SJ24" s="431">
        <f>WORKDAY(SJ25,'NEO 5322121'!$A24,'[2]Holiday Schedule'!$B$2:$B$30)</f>
        <v>42311</v>
      </c>
      <c r="SK24" s="431">
        <f>WORKDAY(SK25,'NEO 5322121'!$A24,'[2]Holiday Schedule'!$B$2:$B$30)</f>
        <v>42311</v>
      </c>
      <c r="SL24" s="431">
        <f>WORKDAY(SL25,'NEO 5322121'!$A24,'[2]Holiday Schedule'!$B$2:$B$30)</f>
        <v>42311</v>
      </c>
      <c r="SM24" s="431">
        <f>WORKDAY(SM25,'NEO 5322121'!$A24,'[2]Holiday Schedule'!$B$2:$B$30)</f>
        <v>42311</v>
      </c>
      <c r="SN24" s="431">
        <f>WORKDAY(SN25,'NEO 5322121'!$A24,'[2]Holiday Schedule'!$B$2:$B$30)</f>
        <v>42311</v>
      </c>
      <c r="SO24" s="431">
        <f>WORKDAY(SO25,'NEO 5322121'!$A24,'[2]Holiday Schedule'!$B$2:$B$30)</f>
        <v>42312</v>
      </c>
      <c r="SP24" s="431">
        <f>WORKDAY(SP25,'NEO 5322121'!$A24,'[2]Holiday Schedule'!$B$2:$B$30)</f>
        <v>42312</v>
      </c>
      <c r="SQ24" s="431">
        <f>WORKDAY(SQ25,'NEO 5322121'!$A24,'[2]Holiday Schedule'!$B$2:$B$30)</f>
        <v>42312</v>
      </c>
      <c r="SR24" s="431">
        <f>WORKDAY(SR25,'NEO 5322121'!$A24,'[2]Holiday Schedule'!$B$2:$B$30)</f>
        <v>42312</v>
      </c>
      <c r="SS24" s="431">
        <f>WORKDAY(SS25,'NEO 5322121'!$A24,'[2]Holiday Schedule'!$B$2:$B$30)</f>
        <v>42312</v>
      </c>
      <c r="ST24" s="431">
        <f>WORKDAY(ST25,'NEO 5322121'!$A24,'[2]Holiday Schedule'!$B$2:$B$30)</f>
        <v>42312</v>
      </c>
      <c r="SU24" s="283"/>
      <c r="SV24" s="431">
        <f>WORKDAY(SV25,'NEO 5322121'!$A24,'[2]Holiday Schedule'!$B$2:$B$30)</f>
        <v>42312</v>
      </c>
      <c r="SW24" s="431">
        <f>WORKDAY(SW25,'NEO 5322121'!$A24,'[2]Holiday Schedule'!$B$2:$B$30)</f>
        <v>42312</v>
      </c>
      <c r="SX24" s="431">
        <f>WORKDAY(SX25,'NEO 5322121'!$A24,'[2]Holiday Schedule'!$B$2:$B$30)</f>
        <v>42312</v>
      </c>
      <c r="SY24" s="431">
        <f>WORKDAY(SY25,'NEO 5322121'!$A24,'[2]Holiday Schedule'!$B$2:$B$30)</f>
        <v>42312</v>
      </c>
      <c r="SZ24" s="431">
        <f>WORKDAY(SZ25,'NEO 5322121'!$A24,'[2]Holiday Schedule'!$B$2:$B$30)</f>
        <v>42312</v>
      </c>
      <c r="TA24" s="431">
        <f>WORKDAY(TA25,'NEO 5322121'!$A24,'[2]Holiday Schedule'!$B$2:$B$30)</f>
        <v>42312</v>
      </c>
      <c r="TB24" s="431">
        <f>WORKDAY(TB25,'NEO 5322121'!$A24,'[2]Holiday Schedule'!$B$2:$B$30)</f>
        <v>42312</v>
      </c>
      <c r="TC24" s="431">
        <f>WORKDAY(TC25,'NEO 5322121'!$A24,'[2]Holiday Schedule'!$B$2:$B$30)</f>
        <v>42312</v>
      </c>
      <c r="TD24" s="431">
        <f>WORKDAY(TD25,'NEO 5322121'!$A24,'[2]Holiday Schedule'!$B$2:$B$30)</f>
        <v>42312</v>
      </c>
      <c r="TE24" s="431">
        <f>WORKDAY(TE25,'NEO 5322121'!$A24,'[2]Holiday Schedule'!$B$2:$B$30)</f>
        <v>42312</v>
      </c>
      <c r="TF24" s="431">
        <f>WORKDAY(TF25,'NEO 5322121'!$A24,'[2]Holiday Schedule'!$B$2:$B$30)</f>
        <v>42312</v>
      </c>
      <c r="TG24" s="431">
        <f>WORKDAY(TG25,'NEO 5322121'!$A24,'[2]Holiday Schedule'!$B$2:$B$30)</f>
        <v>42312</v>
      </c>
      <c r="TH24" s="431">
        <f>WORKDAY(TH25,'NEO 5322121'!$A24,'[2]Holiday Schedule'!$B$2:$B$30)</f>
        <v>42312</v>
      </c>
      <c r="TI24" s="431">
        <f>WORKDAY(TI25,'NEO 5322121'!$A24,'[2]Holiday Schedule'!$B$2:$B$30)</f>
        <v>42312</v>
      </c>
      <c r="TJ24" s="431">
        <f>WORKDAY(TJ25,'NEO 5322121'!$A24,'[2]Holiday Schedule'!$B$2:$B$30)</f>
        <v>42312</v>
      </c>
      <c r="TK24" s="431">
        <f>WORKDAY(TK25,'NEO 5322121'!$A24,'[2]Holiday Schedule'!$B$2:$B$30)</f>
        <v>42312</v>
      </c>
      <c r="TL24" s="431">
        <f>WORKDAY(TL25,'NEO 5322121'!$A24,'[2]Holiday Schedule'!$B$2:$B$30)</f>
        <v>42312</v>
      </c>
      <c r="TM24" s="431">
        <f>WORKDAY(TM25,'NEO 5322121'!$A24,'[2]Holiday Schedule'!$B$2:$B$30)</f>
        <v>42312</v>
      </c>
      <c r="TN24" s="431">
        <f>WORKDAY(TN25,'NEO 5322121'!$A24,'[2]Holiday Schedule'!$B$2:$B$30)</f>
        <v>42312</v>
      </c>
      <c r="TO24" s="431">
        <f>WORKDAY(TO25,'NEO 5322121'!$A24,'[2]Holiday Schedule'!$B$2:$B$30)</f>
        <v>42312</v>
      </c>
      <c r="TP24" s="431">
        <f>WORKDAY(TP25,'NEO 5322121'!$A24,'[2]Holiday Schedule'!$B$2:$B$30)</f>
        <v>42312</v>
      </c>
      <c r="TQ24" s="431">
        <f>WORKDAY(TQ25,'NEO 5322121'!$A24,'[2]Holiday Schedule'!$B$2:$B$30)</f>
        <v>42312</v>
      </c>
      <c r="TR24" s="431">
        <f>WORKDAY(TR25,'NEO 5322121'!$A24,'[2]Holiday Schedule'!$B$2:$B$30)</f>
        <v>42312</v>
      </c>
      <c r="TS24" s="431">
        <f>WORKDAY(TS25,'NEO 5322121'!$A24,'[2]Holiday Schedule'!$B$2:$B$30)</f>
        <v>42312</v>
      </c>
      <c r="TT24" s="431">
        <f>WORKDAY(TT25,'NEO 5322121'!$A24,'[2]Holiday Schedule'!$B$2:$B$30)</f>
        <v>42312</v>
      </c>
      <c r="TU24" s="431">
        <f>WORKDAY(TU25,'NEO 5322121'!$A24,'[2]Holiday Schedule'!$B$2:$B$30)</f>
        <v>42312</v>
      </c>
      <c r="TV24" s="431">
        <f>WORKDAY(TV25,'NEO 5322121'!$A24,'[2]Holiday Schedule'!$B$2:$B$30)</f>
        <v>42312</v>
      </c>
      <c r="TW24" s="431">
        <f>WORKDAY(TW25,'NEO 5322121'!$A24,'[2]Holiday Schedule'!$B$2:$B$30)</f>
        <v>42313</v>
      </c>
      <c r="TX24" s="431">
        <f>WORKDAY(TX25,'NEO 5322121'!$A24,'[2]Holiday Schedule'!$B$2:$B$30)</f>
        <v>42313</v>
      </c>
      <c r="TY24" s="431">
        <f>WORKDAY(TY25,'NEO 5322121'!$A24,'[2]Holiday Schedule'!$B$2:$B$30)</f>
        <v>42313</v>
      </c>
      <c r="TZ24" s="436"/>
      <c r="UA24" s="431">
        <f>WORKDAY(UA25,'NEO 5322121'!$A24,'[2]Holiday Schedule'!$B$2:$B$30)</f>
        <v>42313</v>
      </c>
      <c r="UB24" s="431">
        <f>WORKDAY(UB25,'NEO 5322121'!$A24,'[2]Holiday Schedule'!$B$2:$B$30)</f>
        <v>42313</v>
      </c>
      <c r="UC24" s="431">
        <f>WORKDAY(UC25,'NEO 5322121'!$A24,'[2]Holiday Schedule'!$B$2:$B$30)</f>
        <v>42313</v>
      </c>
      <c r="UD24" s="431">
        <f>WORKDAY(UD25,'NEO 5322121'!$A24,'[2]Holiday Schedule'!$B$2:$B$30)</f>
        <v>42313</v>
      </c>
      <c r="UE24" s="431">
        <f>WORKDAY(UE25,'NEO 5322121'!$A24,'[2]Holiday Schedule'!$B$2:$B$30)</f>
        <v>42313</v>
      </c>
      <c r="UF24" s="431">
        <f>WORKDAY(UF25,'NEO 5322121'!$A24,'[2]Holiday Schedule'!$B$2:$B$30)</f>
        <v>42313</v>
      </c>
      <c r="UG24" s="431">
        <f>WORKDAY(UG25,'NEO 5322121'!$A24,'[2]Holiday Schedule'!$B$2:$B$30)</f>
        <v>42313</v>
      </c>
      <c r="UH24" s="431">
        <f>WORKDAY(UH25,'NEO 5322121'!$A24,'[2]Holiday Schedule'!$B$2:$B$30)</f>
        <v>42313</v>
      </c>
      <c r="UI24" s="431">
        <f>WORKDAY(UI25,'NEO 5322121'!$A24,'[2]Holiday Schedule'!$B$2:$B$30)</f>
        <v>42313</v>
      </c>
      <c r="UJ24" s="431">
        <f>WORKDAY(UJ25,'NEO 5322121'!$A24,'[2]Holiday Schedule'!$B$2:$B$30)</f>
        <v>42313</v>
      </c>
      <c r="UK24" s="431">
        <f>WORKDAY(UK25,'NEO 5322121'!$A24,'[2]Holiday Schedule'!$B$2:$B$30)</f>
        <v>42313</v>
      </c>
      <c r="UL24" s="431">
        <f>WORKDAY(UL25,'NEO 5322121'!$A24,'[2]Holiday Schedule'!$B$2:$B$30)</f>
        <v>42313</v>
      </c>
      <c r="UM24" s="431">
        <f>WORKDAY(UM25,'NEO 5322121'!$A24,'[2]Holiday Schedule'!$B$2:$B$30)</f>
        <v>42313</v>
      </c>
      <c r="UN24" s="431">
        <f>WORKDAY(UN25,'NEO 5322121'!$A24,'[2]Holiday Schedule'!$B$2:$B$30)</f>
        <v>42313</v>
      </c>
      <c r="UO24" s="431">
        <f>WORKDAY(UO25,'NEO 5322121'!$A24,'[2]Holiday Schedule'!$B$2:$B$30)</f>
        <v>42313</v>
      </c>
      <c r="UP24" s="431">
        <f>WORKDAY(UP25,'NEO 5322121'!$A24,'[2]Holiday Schedule'!$B$2:$B$30)</f>
        <v>42313</v>
      </c>
      <c r="UQ24" s="431">
        <f>WORKDAY(UQ25,'NEO 5322121'!$A24,'[2]Holiday Schedule'!$B$2:$B$30)</f>
        <v>42313</v>
      </c>
      <c r="UR24" s="431">
        <f>WORKDAY(UR25,'NEO 5322121'!$A24,'[2]Holiday Schedule'!$B$2:$B$30)</f>
        <v>42313</v>
      </c>
      <c r="US24" s="431">
        <f>WORKDAY(US25,'NEO 5322121'!$A24,'[2]Holiday Schedule'!$B$2:$B$30)</f>
        <v>42313</v>
      </c>
      <c r="UT24" s="431">
        <f>WORKDAY(UT25,'NEO 5322121'!$A24,'[2]Holiday Schedule'!$B$2:$B$30)</f>
        <v>42313</v>
      </c>
      <c r="UU24" s="431">
        <f>WORKDAY(UU25,'NEO 5322121'!$A24,'[2]Holiday Schedule'!$B$2:$B$30)</f>
        <v>42313</v>
      </c>
      <c r="UV24" s="431">
        <f>WORKDAY(UV25,'NEO 5322121'!$A24,'[2]Holiday Schedule'!$B$2:$B$30)</f>
        <v>42313</v>
      </c>
      <c r="UW24" s="431">
        <f>WORKDAY(UW25,'NEO 5322121'!$A24,'[2]Holiday Schedule'!$B$2:$B$30)</f>
        <v>42313</v>
      </c>
      <c r="UX24" s="431">
        <f>WORKDAY(UX25,'NEO 5322121'!$A24,'[2]Holiday Schedule'!$B$2:$B$30)</f>
        <v>42313</v>
      </c>
      <c r="UY24" s="431">
        <f>WORKDAY(UY25,'NEO 5322121'!$A24,'[2]Holiday Schedule'!$B$2:$B$30)</f>
        <v>42313</v>
      </c>
      <c r="UZ24" s="431">
        <f>WORKDAY(UZ25,'NEO 5322121'!$A24,'[2]Holiday Schedule'!$B$2:$B$30)</f>
        <v>42313</v>
      </c>
      <c r="VA24" s="431">
        <f>WORKDAY(VA25,'NEO 5322121'!$A24,'[2]Holiday Schedule'!$B$2:$B$30)</f>
        <v>42317</v>
      </c>
      <c r="VB24" s="431">
        <f>WORKDAY(VB25,'NEO 5322121'!$A24,'[2]Holiday Schedule'!$B$2:$B$30)</f>
        <v>42317</v>
      </c>
      <c r="VC24" s="431">
        <f>WORKDAY(VC25,'NEO 5322121'!$A24,'[2]Holiday Schedule'!$B$2:$B$30)</f>
        <v>42317</v>
      </c>
      <c r="VD24" s="431">
        <f>WORKDAY(VD25,'NEO 5322121'!$A24,'[2]Holiday Schedule'!$B$2:$B$30)</f>
        <v>42317</v>
      </c>
      <c r="VE24" s="436"/>
      <c r="VF24" s="431">
        <f>WORKDAY(VF25,'NEO 5322121'!$A24,'[2]Holiday Schedule'!$B$2:$B$30)</f>
        <v>42317</v>
      </c>
      <c r="VG24" s="431">
        <f>WORKDAY(VG25,'NEO 5322121'!$A24,'[2]Holiday Schedule'!$B$2:$B$30)</f>
        <v>42317</v>
      </c>
      <c r="VH24" s="431">
        <f>WORKDAY(VH25,'NEO 5322121'!$A24,'[2]Holiday Schedule'!$B$2:$B$30)</f>
        <v>42317</v>
      </c>
      <c r="VI24" s="431">
        <f>WORKDAY(VI25,'NEO 5322121'!$A24,'[2]Holiday Schedule'!$B$2:$B$30)</f>
        <v>42317</v>
      </c>
      <c r="VJ24" s="431">
        <f>WORKDAY(VJ25,'NEO 5322121'!$A24,'[2]Holiday Schedule'!$B$2:$B$30)</f>
        <v>42317</v>
      </c>
      <c r="VK24" s="431">
        <f>WORKDAY(VK25,'NEO 5322121'!$A24,'[2]Holiday Schedule'!$B$2:$B$30)</f>
        <v>42317</v>
      </c>
      <c r="VL24" s="431">
        <f>WORKDAY(VL25,'NEO 5322121'!$A24,'[2]Holiday Schedule'!$B$2:$B$30)</f>
        <v>42317</v>
      </c>
      <c r="VM24" s="431">
        <f>WORKDAY(VM25,'NEO 5322121'!$A24,'[2]Holiday Schedule'!$B$2:$B$30)</f>
        <v>42317</v>
      </c>
      <c r="VN24" s="431">
        <f>WORKDAY(VN25,'NEO 5322121'!$A24,'[2]Holiday Schedule'!$B$2:$B$30)</f>
        <v>42317</v>
      </c>
      <c r="VO24" s="431">
        <f>WORKDAY(VO25,'NEO 5322121'!$A24,'[2]Holiday Schedule'!$B$2:$B$30)</f>
        <v>42317</v>
      </c>
      <c r="VP24" s="431">
        <f>WORKDAY(VP25,'NEO 5322121'!$A24,'[2]Holiday Schedule'!$B$2:$B$30)</f>
        <v>42317</v>
      </c>
      <c r="VQ24" s="431">
        <f>WORKDAY(VQ25,'NEO 5322121'!$A24,'[2]Holiday Schedule'!$B$2:$B$30)</f>
        <v>42317</v>
      </c>
      <c r="VR24" s="431">
        <f>WORKDAY(VR25,'NEO 5322121'!$A24,'[2]Holiday Schedule'!$B$2:$B$30)</f>
        <v>42317</v>
      </c>
      <c r="VS24" s="431">
        <f>WORKDAY(VS25,'NEO 5322121'!$A24,'[2]Holiday Schedule'!$B$2:$B$30)</f>
        <v>42317</v>
      </c>
      <c r="VT24" s="431">
        <f>WORKDAY(VT25,'NEO 5322121'!$A24,'[2]Holiday Schedule'!$B$2:$B$30)</f>
        <v>42317</v>
      </c>
      <c r="VU24" s="431">
        <f>WORKDAY(VU25,'NEO 5322121'!$A24,'[2]Holiday Schedule'!$B$2:$B$30)</f>
        <v>42317</v>
      </c>
      <c r="VV24" s="431">
        <f>WORKDAY(VV25,'NEO 5322121'!$A24,'[2]Holiday Schedule'!$B$2:$B$30)</f>
        <v>42317</v>
      </c>
      <c r="VW24" s="431">
        <f>WORKDAY(VW25,'NEO 5322121'!$A24,'[2]Holiday Schedule'!$B$2:$B$30)</f>
        <v>42317</v>
      </c>
      <c r="VX24" s="431">
        <f>WORKDAY(VX25,'NEO 5322121'!$A24,'[2]Holiday Schedule'!$B$2:$B$30)</f>
        <v>42317</v>
      </c>
      <c r="VY24" s="431">
        <f>WORKDAY(VY25,'NEO 5322121'!$A24,'[2]Holiday Schedule'!$B$2:$B$30)</f>
        <v>42317</v>
      </c>
      <c r="VZ24" s="431">
        <f>WORKDAY(VZ25,'NEO 5322121'!$A24,'[2]Holiday Schedule'!$B$2:$B$30)</f>
        <v>42317</v>
      </c>
      <c r="WA24" s="431">
        <f>WORKDAY(WA25,'NEO 5322121'!$A24,'[2]Holiday Schedule'!$B$2:$B$30)</f>
        <v>42317</v>
      </c>
      <c r="WB24" s="431">
        <f>WORKDAY(WB25,'NEO 5322121'!$A24,'[2]Holiday Schedule'!$B$2:$B$30)</f>
        <v>42317</v>
      </c>
      <c r="WC24" s="431">
        <f>WORKDAY(WC25,'NEO 5322121'!$A24,'[2]Holiday Schedule'!$B$2:$B$30)</f>
        <v>42317</v>
      </c>
      <c r="WD24" s="431">
        <f>WORKDAY(WD25,'NEO 5322121'!$A24,'[2]Holiday Schedule'!$B$2:$B$30)</f>
        <v>42317</v>
      </c>
      <c r="WE24" s="431">
        <f>WORKDAY(WE25,'NEO 5322121'!$A24,'[2]Holiday Schedule'!$B$2:$B$30)</f>
        <v>42317</v>
      </c>
      <c r="WF24" s="431">
        <f>WORKDAY(WF25,'NEO 5322121'!$A24,'[2]Holiday Schedule'!$B$2:$B$30)</f>
        <v>42317</v>
      </c>
      <c r="WG24" s="431">
        <f>WORKDAY(WG25,'NEO 5322121'!$A24,'[2]Holiday Schedule'!$B$2:$B$30)</f>
        <v>42317</v>
      </c>
      <c r="WH24" s="431">
        <f>WORKDAY(WH25,'NEO 5322121'!$A24,'[2]Holiday Schedule'!$B$2:$B$30)</f>
        <v>42317</v>
      </c>
      <c r="WI24" s="431">
        <f>WORKDAY(WI25,'NEO 5322121'!$A24,'[2]Holiday Schedule'!$B$2:$B$30)</f>
        <v>42317</v>
      </c>
      <c r="WJ24" s="436"/>
      <c r="WK24" s="431">
        <f>WORKDAY(WK25,'NEO 5322121'!$A24,'[2]Holiday Schedule'!$B$2:$B$30)</f>
        <v>42317</v>
      </c>
      <c r="WL24" s="431">
        <f>WORKDAY(WL25,'NEO 5322121'!$A24,'[2]Holiday Schedule'!$B$2:$B$30)</f>
        <v>42317</v>
      </c>
      <c r="WM24" s="431">
        <f>WORKDAY(WM25,'NEO 5322121'!$A24,'[2]Holiday Schedule'!$B$2:$B$30)</f>
        <v>42317</v>
      </c>
      <c r="WN24" s="431">
        <f>WORKDAY(WN25,'NEO 5322121'!$A24,'[2]Holiday Schedule'!$B$2:$B$30)</f>
        <v>42317</v>
      </c>
      <c r="WO24" s="431">
        <f>WORKDAY(WO25,'NEO 5322121'!$A24,'[2]Holiday Schedule'!$B$2:$B$30)</f>
        <v>42317</v>
      </c>
      <c r="WP24" s="431">
        <f>WORKDAY(WP25,'NEO 5322121'!$A24,'[2]Holiday Schedule'!$B$2:$B$30)</f>
        <v>42317</v>
      </c>
      <c r="WQ24" s="431">
        <f>WORKDAY(WQ25,'NEO 5322121'!$A24,'[2]Holiday Schedule'!$B$2:$B$30)</f>
        <v>42317</v>
      </c>
      <c r="WR24" s="431">
        <f>WORKDAY(WR25,'NEO 5322121'!$A24,'[2]Holiday Schedule'!$B$2:$B$30)</f>
        <v>42317</v>
      </c>
      <c r="WS24" s="431">
        <f>WORKDAY(WS25,'NEO 5322121'!$A24,'[2]Holiday Schedule'!$B$2:$B$30)</f>
        <v>42317</v>
      </c>
      <c r="WT24" s="431">
        <f>WORKDAY(WT25,'NEO 5322121'!$A24,'[2]Holiday Schedule'!$B$2:$B$30)</f>
        <v>42317</v>
      </c>
      <c r="WU24" s="431">
        <f>WORKDAY(WU25,'NEO 5322121'!$A24,'[2]Holiday Schedule'!$B$2:$B$30)</f>
        <v>42317</v>
      </c>
      <c r="WV24" s="431">
        <f>WORKDAY(WV25,'NEO 5322121'!$A24,'[2]Holiday Schedule'!$B$2:$B$30)</f>
        <v>42317</v>
      </c>
      <c r="WW24" s="431">
        <f>WORKDAY(WW25,'NEO 5322121'!$A24,'[2]Holiday Schedule'!$B$2:$B$30)</f>
        <v>42317</v>
      </c>
      <c r="WX24" s="431">
        <f>WORKDAY(WX25,'NEO 5322121'!$A24,'[2]Holiday Schedule'!$B$2:$B$30)</f>
        <v>42317</v>
      </c>
      <c r="WY24" s="431">
        <f>WORKDAY(WY25,'NEO 5322121'!$A24,'[2]Holiday Schedule'!$B$2:$B$30)</f>
        <v>42317</v>
      </c>
      <c r="WZ24" s="431">
        <f>WORKDAY(WZ25,'NEO 5322121'!$A24,'[2]Holiday Schedule'!$B$2:$B$30)</f>
        <v>42317</v>
      </c>
      <c r="XA24" s="431">
        <f>WORKDAY(XA25,'NEO 5322121'!$A24,'[2]Holiday Schedule'!$B$2:$B$30)</f>
        <v>42317</v>
      </c>
      <c r="XB24" s="431">
        <f>WORKDAY(XB25,'NEO 5322121'!$A24,'[2]Holiday Schedule'!$B$2:$B$30)</f>
        <v>42317</v>
      </c>
      <c r="XC24" s="431">
        <f>WORKDAY(XC25,'NEO 5322121'!$A24,'[2]Holiday Schedule'!$B$2:$B$30)</f>
        <v>42317</v>
      </c>
      <c r="XD24" s="431">
        <f>WORKDAY(XD25,'NEO 5322121'!$A24,'[2]Holiday Schedule'!$B$2:$B$30)</f>
        <v>42317</v>
      </c>
      <c r="XE24" s="431">
        <f>WORKDAY(XE25,'NEO 5322121'!$A24,'[2]Holiday Schedule'!$B$2:$B$30)</f>
        <v>42317</v>
      </c>
      <c r="XF24" s="431">
        <f>WORKDAY(XF25,'NEO 5322121'!$A24,'[2]Holiday Schedule'!$B$2:$B$30)</f>
        <v>42317</v>
      </c>
      <c r="XG24" s="431">
        <f>WORKDAY(XG25,'NEO 5322121'!$A24,'[2]Holiday Schedule'!$B$2:$B$30)</f>
        <v>42317</v>
      </c>
      <c r="XH24" s="431">
        <f>WORKDAY(XH25,'NEO 5322121'!$A24,'[2]Holiday Schedule'!$B$2:$B$30)</f>
        <v>42317</v>
      </c>
      <c r="XI24" s="431">
        <f>WORKDAY(XI25,'NEO 5322121'!$A24,'[2]Holiday Schedule'!$B$2:$B$30)</f>
        <v>42317</v>
      </c>
      <c r="XJ24" s="431">
        <f>WORKDAY(XJ25,'NEO 5322121'!$A24,'[2]Holiday Schedule'!$B$2:$B$30)</f>
        <v>42317</v>
      </c>
      <c r="XK24" s="431">
        <f>WORKDAY(XK25,'NEO 5322121'!$A24,'[2]Holiday Schedule'!$B$2:$B$30)</f>
        <v>42317</v>
      </c>
      <c r="XL24" s="431">
        <f>WORKDAY(XL25,'NEO 5322121'!$A24,'[2]Holiday Schedule'!$B$2:$B$30)</f>
        <v>42317</v>
      </c>
      <c r="XM24" s="431">
        <f>WORKDAY(XM25,'NEO 5322121'!$A24,'[2]Holiday Schedule'!$B$2:$B$30)</f>
        <v>42318</v>
      </c>
      <c r="XN24" s="431">
        <f>WORKDAY(XN25,'NEO 5322121'!$A24,'[2]Holiday Schedule'!$B$2:$B$30)</f>
        <v>42318</v>
      </c>
      <c r="XO24" s="436"/>
      <c r="XP24" s="431">
        <f>WORKDAY(XP25,'NEO 5322121'!$A24,'[2]Holiday Schedule'!$B$2:$B$30)</f>
        <v>42318</v>
      </c>
      <c r="XQ24" s="431">
        <f>WORKDAY(XQ25,'NEO 5322121'!$A24,'[2]Holiday Schedule'!$B$2:$B$30)</f>
        <v>42318</v>
      </c>
      <c r="XR24" s="431">
        <f>WORKDAY(XR25,'NEO 5322121'!$A24,'[2]Holiday Schedule'!$B$2:$B$30)</f>
        <v>42318</v>
      </c>
      <c r="XS24" s="431">
        <f>WORKDAY(XS25,'NEO 5322121'!$A24,'[2]Holiday Schedule'!$B$2:$B$30)</f>
        <v>42318</v>
      </c>
      <c r="XT24" s="431">
        <f>WORKDAY(XT25,'NEO 5322121'!$A24,'[2]Holiday Schedule'!$B$2:$B$30)</f>
        <v>42318</v>
      </c>
      <c r="XU24" s="431">
        <f>WORKDAY(XU25,'NEO 5322121'!$A24,'[2]Holiday Schedule'!$B$2:$B$30)</f>
        <v>42318</v>
      </c>
      <c r="XV24" s="431">
        <f>WORKDAY(XV25,'NEO 5322121'!$A24,'[2]Holiday Schedule'!$B$2:$B$30)</f>
        <v>42317</v>
      </c>
      <c r="XW24" s="431">
        <f>WORKDAY(XW25,'NEO 5322121'!$A24,'[2]Holiday Schedule'!$B$2:$B$30)</f>
        <v>42317</v>
      </c>
      <c r="XX24" s="431">
        <f>WORKDAY(XX25,'NEO 5322121'!$A24,'[2]Holiday Schedule'!$B$2:$B$30)</f>
        <v>42317</v>
      </c>
      <c r="XY24" s="431">
        <f>WORKDAY(XY25,'NEO 5322121'!$A24,'[2]Holiday Schedule'!$B$2:$B$30)</f>
        <v>42317</v>
      </c>
      <c r="XZ24" s="431">
        <f>WORKDAY(XZ25,'NEO 5322121'!$A24,'[2]Holiday Schedule'!$B$2:$B$30)</f>
        <v>42317</v>
      </c>
      <c r="YA24" s="431">
        <f>WORKDAY(YA25,'NEO 5322121'!$A24,'[2]Holiday Schedule'!$B$2:$B$30)</f>
        <v>42317</v>
      </c>
      <c r="YB24" s="431">
        <f>WORKDAY(YB25,'NEO 5322121'!$A24,'[2]Holiday Schedule'!$B$2:$B$30)</f>
        <v>42317</v>
      </c>
      <c r="YC24" s="431">
        <f>WORKDAY(YC25,'NEO 5322121'!$A24,'[2]Holiday Schedule'!$B$2:$B$30)</f>
        <v>42317</v>
      </c>
      <c r="YD24" s="431">
        <f>WORKDAY(YD25,'NEO 5322121'!$A24,'[2]Holiday Schedule'!$B$2:$B$30)</f>
        <v>42317</v>
      </c>
      <c r="YE24" s="431">
        <f>WORKDAY(YE25,'NEO 5322121'!$A24,'[2]Holiday Schedule'!$B$2:$B$30)</f>
        <v>42317</v>
      </c>
      <c r="YF24" s="431">
        <f>WORKDAY(YF25,'NEO 5322121'!$A24,'[2]Holiday Schedule'!$B$2:$B$30)</f>
        <v>42317</v>
      </c>
      <c r="YG24" s="431">
        <f>WORKDAY(YG25,'NEO 5322121'!$A24,'[2]Holiday Schedule'!$B$2:$B$30)</f>
        <v>42317</v>
      </c>
      <c r="YH24" s="431">
        <f>WORKDAY(YH25,'NEO 5322121'!$A24,'[2]Holiday Schedule'!$B$2:$B$30)</f>
        <v>42317</v>
      </c>
      <c r="YI24" s="431">
        <f>WORKDAY(YI25,'NEO 5322121'!$A24,'[2]Holiday Schedule'!$B$2:$B$30)</f>
        <v>42317</v>
      </c>
      <c r="YJ24" s="431">
        <f>WORKDAY(YJ25,'NEO 5322121'!$A24,'[2]Holiday Schedule'!$B$2:$B$30)</f>
        <v>42317</v>
      </c>
      <c r="YK24" s="431">
        <f>WORKDAY(YK25,'NEO 5322121'!$A24,'[2]Holiday Schedule'!$B$2:$B$30)</f>
        <v>42317</v>
      </c>
      <c r="YL24" s="431">
        <f>WORKDAY(YL25,'NEO 5322121'!$A24,'[2]Holiday Schedule'!$B$2:$B$30)</f>
        <v>42317</v>
      </c>
      <c r="YM24" s="431">
        <f>WORKDAY(YM25,'NEO 5322121'!$A24,'[2]Holiday Schedule'!$B$2:$B$30)</f>
        <v>42317</v>
      </c>
      <c r="YN24" s="431">
        <f>WORKDAY(YN25,'NEO 5322121'!$A24,'[2]Holiday Schedule'!$B$2:$B$30)</f>
        <v>42317</v>
      </c>
      <c r="YO24" s="431">
        <f>WORKDAY(YO25,'NEO 5322121'!$A24,'[2]Holiday Schedule'!$B$2:$B$30)</f>
        <v>42317</v>
      </c>
      <c r="YP24" s="431">
        <f>WORKDAY(YP25,'NEO 5322121'!$A24,'[2]Holiday Schedule'!$B$2:$B$30)</f>
        <v>42317</v>
      </c>
      <c r="YQ24" s="431">
        <f>WORKDAY(YQ25,'NEO 5322121'!$A24,'[2]Holiday Schedule'!$B$2:$B$30)</f>
        <v>42317</v>
      </c>
      <c r="YR24" s="431">
        <f>WORKDAY(YR25,'NEO 5322121'!$A24,'[2]Holiday Schedule'!$B$2:$B$30)</f>
        <v>42251</v>
      </c>
      <c r="YS24" s="431">
        <f>WORKDAY(YS25,'NEO 5322121'!$A24,'[2]Holiday Schedule'!$B$2:$B$30)</f>
        <v>42251</v>
      </c>
      <c r="YT24" s="436"/>
      <c r="YU24" s="431">
        <f>WORKDAY(YU25,'NEO 5322121'!$A24,'[2]Holiday Schedule'!$B$2:$B$30)</f>
        <v>42251</v>
      </c>
      <c r="YV24" s="431">
        <f>WORKDAY(YV25,'NEO 5322121'!$A24,'[2]Holiday Schedule'!$B$2:$B$30)</f>
        <v>42251</v>
      </c>
      <c r="YW24" s="431">
        <f>WORKDAY(YW25,'NEO 5322121'!$A24,'[2]Holiday Schedule'!$B$2:$B$30)</f>
        <v>42251</v>
      </c>
      <c r="YX24" s="431">
        <f>WORKDAY(YX25,'NEO 5322121'!$A24,'[2]Holiday Schedule'!$B$2:$B$30)</f>
        <v>42251</v>
      </c>
      <c r="YY24" s="431">
        <f>WORKDAY(YY25,'NEO 5322121'!$A24,'[2]Holiday Schedule'!$B$2:$B$30)</f>
        <v>42251</v>
      </c>
      <c r="YZ24" s="431">
        <f>WORKDAY(YZ25,'NEO 5322121'!$A24,'[2]Holiday Schedule'!$B$2:$B$30)</f>
        <v>42251</v>
      </c>
      <c r="ZA24" s="431">
        <f>WORKDAY(ZA25,'NEO 5322121'!$A24,'[2]Holiday Schedule'!$B$2:$B$30)</f>
        <v>42251</v>
      </c>
      <c r="ZB24" s="431">
        <f>WORKDAY(ZB25,'NEO 5322121'!$A24,'[2]Holiday Schedule'!$B$2:$B$30)</f>
        <v>42251</v>
      </c>
      <c r="ZC24" s="431">
        <f>WORKDAY(ZC25,'NEO 5322121'!$A24,'[2]Holiday Schedule'!$B$2:$B$30)</f>
        <v>42251</v>
      </c>
      <c r="ZD24" s="431">
        <f>WORKDAY(ZD25,'NEO 5322121'!$A24,'[2]Holiday Schedule'!$B$2:$B$30)</f>
        <v>42251</v>
      </c>
      <c r="ZE24" s="431">
        <f>WORKDAY(ZE25,'NEO 5322121'!$A24,'[2]Holiday Schedule'!$B$2:$B$30)</f>
        <v>42251</v>
      </c>
      <c r="ZF24" s="431">
        <f>WORKDAY(ZF25,'NEO 5322121'!$A24,'[2]Holiday Schedule'!$B$2:$B$30)</f>
        <v>42251</v>
      </c>
      <c r="ZG24" s="431">
        <f>WORKDAY(ZG25,'NEO 5322121'!$A24,'[2]Holiday Schedule'!$B$2:$B$30)</f>
        <v>42251</v>
      </c>
      <c r="ZH24" s="431">
        <f>WORKDAY(ZH25,'NEO 5322121'!$A24,'[2]Holiday Schedule'!$B$2:$B$30)</f>
        <v>42251</v>
      </c>
      <c r="ZI24" s="431">
        <f>WORKDAY(ZI25,'NEO 5322121'!$A24,'[2]Holiday Schedule'!$B$2:$B$30)</f>
        <v>42251</v>
      </c>
      <c r="ZJ24" s="431">
        <f>WORKDAY(ZJ25,'NEO 5322121'!$A24,'[2]Holiday Schedule'!$B$2:$B$30)</f>
        <v>42251</v>
      </c>
      <c r="ZK24" s="431">
        <f>WORKDAY(ZK25,'NEO 5322121'!$A24,'[2]Holiday Schedule'!$B$2:$B$30)</f>
        <v>42251</v>
      </c>
      <c r="ZL24" s="431">
        <f>WORKDAY(ZL25,'NEO 5322121'!$A24,'[2]Holiday Schedule'!$B$2:$B$30)</f>
        <v>42251</v>
      </c>
      <c r="ZM24" s="431">
        <f>WORKDAY(ZM25,'NEO 5322121'!$A24,'[2]Holiday Schedule'!$B$2:$B$30)</f>
        <v>42251</v>
      </c>
      <c r="ZN24" s="431">
        <f>WORKDAY(ZN25,'NEO 5322121'!$A24,'[2]Holiday Schedule'!$B$2:$B$30)</f>
        <v>42251</v>
      </c>
      <c r="ZO24" s="431">
        <f>WORKDAY(ZO25,'NEO 5322121'!$A24,'[2]Holiday Schedule'!$B$2:$B$30)</f>
        <v>42251</v>
      </c>
      <c r="ZP24" s="431">
        <f>WORKDAY(ZP25,'NEO 5322121'!$A24,'[2]Holiday Schedule'!$B$2:$B$30)</f>
        <v>42251</v>
      </c>
      <c r="ZQ24" s="431">
        <f>WORKDAY(ZQ25,'NEO 5322121'!$A24,'[2]Holiday Schedule'!$B$2:$B$30)</f>
        <v>42251</v>
      </c>
      <c r="ZR24" s="431">
        <f>WORKDAY(ZR25,'NEO 5322121'!$A24,'[2]Holiday Schedule'!$B$2:$B$30)</f>
        <v>42251</v>
      </c>
      <c r="ZS24" s="431">
        <f>WORKDAY(ZS25,'NEO 5322121'!$A24,'[2]Holiday Schedule'!$B$2:$B$30)</f>
        <v>42251</v>
      </c>
      <c r="ZT24" s="431">
        <f>WORKDAY(ZT25,'NEO 5322121'!$A24,'[2]Holiday Schedule'!$B$2:$B$30)</f>
        <v>42251</v>
      </c>
      <c r="ZU24" s="431">
        <f>WORKDAY(ZU25,'NEO 5322121'!$A24,'[2]Holiday Schedule'!$B$2:$B$30)</f>
        <v>42251</v>
      </c>
      <c r="ZV24" s="431">
        <f>WORKDAY(ZV25,'NEO 5322121'!$A24,'[2]Holiday Schedule'!$B$2:$B$30)</f>
        <v>42251</v>
      </c>
      <c r="ZW24" s="431">
        <f>WORKDAY(ZW25,'NEO 5322121'!$A24,'[2]Holiday Schedule'!$B$2:$B$30)</f>
        <v>42251</v>
      </c>
      <c r="ZX24" s="431">
        <f>WORKDAY(ZX25,'NEO 5322121'!$A24,'[2]Holiday Schedule'!$B$2:$B$30)</f>
        <v>42251</v>
      </c>
      <c r="ZY24" s="431">
        <f>WORKDAY(ZY25,'NEO 5322121'!$A24,'[2]Holiday Schedule'!$B$2:$B$30)</f>
        <v>42251</v>
      </c>
      <c r="ZZ24" s="431">
        <f>WORKDAY(ZZ25,'NEO 5322121'!$A24,'[2]Holiday Schedule'!$B$2:$B$30)</f>
        <v>42251</v>
      </c>
      <c r="AAA24" s="431">
        <f>WORKDAY(AAA25,'NEO 5322121'!$A24,'[2]Holiday Schedule'!$B$2:$B$30)</f>
        <v>42251</v>
      </c>
      <c r="AAB24" s="431">
        <f>WORKDAY(AAB25,'NEO 5322121'!$A24,'[2]Holiday Schedule'!$B$2:$B$30)</f>
        <v>42251</v>
      </c>
      <c r="AAC24" s="431">
        <f>WORKDAY(AAC25,'NEO 5322121'!$A24,'[2]Holiday Schedule'!$B$2:$B$30)</f>
        <v>42251</v>
      </c>
      <c r="AAD24" s="431">
        <f>WORKDAY(AAD25,'NEO 5322121'!$A24,'[2]Holiday Schedule'!$B$2:$B$30)</f>
        <v>42251</v>
      </c>
      <c r="AAE24" s="431">
        <f>WORKDAY(AAE25,'NEO 5322121'!$A24,'[2]Holiday Schedule'!$B$2:$B$30)</f>
        <v>42251</v>
      </c>
      <c r="AAF24" s="436"/>
      <c r="AAG24" s="431">
        <f>WORKDAY(AAG25,'NEO 5322121'!$A24,'[2]Holiday Schedule'!$B$2:$B$30)</f>
        <v>42251</v>
      </c>
      <c r="AAH24" s="431">
        <f>WORKDAY(AAH25,'NEO 5322121'!$A24,'[2]Holiday Schedule'!$B$2:$B$30)</f>
        <v>42251</v>
      </c>
      <c r="AAI24" s="431">
        <f>WORKDAY(AAI25,'NEO 5322121'!$A24,'[2]Holiday Schedule'!$B$2:$B$30)</f>
        <v>42251</v>
      </c>
      <c r="AAJ24" s="431">
        <f>WORKDAY(AAJ25,'NEO 5322121'!$A24,'[2]Holiday Schedule'!$B$2:$B$30)</f>
        <v>42251</v>
      </c>
      <c r="AAK24" s="431">
        <f>WORKDAY(AAK25,'NEO 5322121'!$A24,'[2]Holiday Schedule'!$B$2:$B$30)</f>
        <v>42251</v>
      </c>
      <c r="AAL24" s="431">
        <f>WORKDAY(AAL25,'NEO 5322121'!$A24,'[2]Holiday Schedule'!$B$2:$B$30)</f>
        <v>42251</v>
      </c>
      <c r="AAM24" s="431">
        <f>WORKDAY(AAM25,'NEO 5322121'!$A24,'[2]Holiday Schedule'!$B$2:$B$30)</f>
        <v>42251</v>
      </c>
      <c r="AAN24" s="431">
        <f>WORKDAY(AAN25,'NEO 5322121'!$A24,'[2]Holiday Schedule'!$B$2:$B$30)</f>
        <v>42251</v>
      </c>
      <c r="AAO24" s="431">
        <f>WORKDAY(AAO25,'NEO 5322121'!$A24,'[2]Holiday Schedule'!$B$2:$B$30)</f>
        <v>42251</v>
      </c>
      <c r="AAP24" s="431">
        <f>WORKDAY(AAP25,'NEO 5322121'!$A24,'[2]Holiday Schedule'!$B$2:$B$30)</f>
        <v>42251</v>
      </c>
      <c r="AAQ24" s="431">
        <f>WORKDAY(AAQ25,'NEO 5322121'!$A24,'[2]Holiday Schedule'!$B$2:$B$30)</f>
        <v>42251</v>
      </c>
      <c r="AAR24" s="431">
        <f>WORKDAY(AAR25,'NEO 5322121'!$A24,'[2]Holiday Schedule'!$B$2:$B$30)</f>
        <v>42251</v>
      </c>
      <c r="AAS24" s="431">
        <f>WORKDAY(AAS25,'NEO 5322121'!$A24,'[2]Holiday Schedule'!$B$2:$B$30)</f>
        <v>42251</v>
      </c>
      <c r="AAT24" s="431">
        <f>WORKDAY(AAT25,'NEO 5322121'!$A24,'[2]Holiday Schedule'!$B$2:$B$30)</f>
        <v>42251</v>
      </c>
      <c r="AAU24" s="431">
        <f>WORKDAY(AAU25,'NEO 5322121'!$A24,'[2]Holiday Schedule'!$B$2:$B$30)</f>
        <v>42251</v>
      </c>
      <c r="AAV24" s="431">
        <f>WORKDAY(AAV25,'NEO 5322121'!$A24,'[2]Holiday Schedule'!$B$2:$B$30)</f>
        <v>42251</v>
      </c>
      <c r="AAW24" s="431">
        <f>WORKDAY(AAW25,'NEO 5322121'!$A24,'[2]Holiday Schedule'!$B$2:$B$30)</f>
        <v>42251</v>
      </c>
      <c r="AAX24" s="431">
        <f>WORKDAY(AAX25,'NEO 5322121'!$A24,'[2]Holiday Schedule'!$B$2:$B$30)</f>
        <v>42251</v>
      </c>
      <c r="AAY24" s="431">
        <f>WORKDAY(AAY25,'NEO 5322121'!$A24,'[2]Holiday Schedule'!$B$2:$B$30)</f>
        <v>42251</v>
      </c>
      <c r="AAZ24" s="431">
        <f>WORKDAY(AAZ25,'NEO 5322121'!$A24,'[2]Holiday Schedule'!$B$2:$B$30)</f>
        <v>42251</v>
      </c>
      <c r="ABA24" s="431">
        <f>WORKDAY(ABA25,'NEO 5322121'!$A24,'[2]Holiday Schedule'!$B$2:$B$30)</f>
        <v>42251</v>
      </c>
      <c r="ABB24" s="431">
        <f>WORKDAY(ABB25,'NEO 5322121'!$A24,'[2]Holiday Schedule'!$B$2:$B$30)</f>
        <v>42251</v>
      </c>
      <c r="ABC24" s="431">
        <f>WORKDAY(ABC25,'NEO 5322121'!$A24,'[2]Holiday Schedule'!$B$2:$B$30)</f>
        <v>42251</v>
      </c>
      <c r="ABD24" s="431">
        <f>WORKDAY(ABD25,'NEO 5322121'!$A24,'[2]Holiday Schedule'!$B$2:$B$30)</f>
        <v>42251</v>
      </c>
      <c r="ABE24" s="431">
        <f>WORKDAY(ABE25,'NEO 5322121'!$A24,'[2]Holiday Schedule'!$B$2:$B$30)</f>
        <v>42251</v>
      </c>
      <c r="ABF24" s="431">
        <f>WORKDAY(ABF25,'NEO 5322121'!$A24,'[2]Holiday Schedule'!$B$2:$B$30)</f>
        <v>42251</v>
      </c>
      <c r="ABG24" s="431">
        <f>WORKDAY(ABG25,'NEO 5322121'!$A24,'[2]Holiday Schedule'!$B$2:$B$30)</f>
        <v>42251</v>
      </c>
      <c r="ABH24" s="431">
        <f>WORKDAY(ABH25,'NEO 5322121'!$A24,'[2]Holiday Schedule'!$B$2:$B$30)</f>
        <v>42251</v>
      </c>
      <c r="ABI24" s="431">
        <f>WORKDAY(ABI25,'NEO 5322121'!$A24,'[2]Holiday Schedule'!$B$2:$B$30)</f>
        <v>42251</v>
      </c>
      <c r="ABJ24" s="431">
        <f>WORKDAY(ABJ25,'NEO 5322121'!$A24,'[2]Holiday Schedule'!$B$2:$B$30)</f>
        <v>42251</v>
      </c>
      <c r="ABK24" s="431">
        <f>WORKDAY(ABK25,'NEO 5322121'!$A24,'[2]Holiday Schedule'!$B$2:$B$30)</f>
        <v>42251</v>
      </c>
      <c r="ABL24" s="431">
        <f>WORKDAY(ABL25,'NEO 5322121'!$A24,'[2]Holiday Schedule'!$B$2:$B$30)</f>
        <v>42251</v>
      </c>
      <c r="ABM24" s="431">
        <f>WORKDAY(ABM25,'NEO 5322121'!$A24,'[2]Holiday Schedule'!$B$2:$B$30)</f>
        <v>42251</v>
      </c>
      <c r="ABN24" s="431">
        <f>WORKDAY(ABN25,'NEO 5322121'!$A24,'[2]Holiday Schedule'!$B$2:$B$30)</f>
        <v>42251</v>
      </c>
      <c r="ABO24" s="431">
        <f>WORKDAY(ABO25,'NEO 5322121'!$A24,'[2]Holiday Schedule'!$B$2:$B$30)</f>
        <v>42251</v>
      </c>
      <c r="ABP24" s="431">
        <f>WORKDAY(ABP25,'NEO 5322121'!$A24,'[2]Holiday Schedule'!$B$2:$B$30)</f>
        <v>42251</v>
      </c>
      <c r="ABQ24" s="431">
        <f>WORKDAY(ABQ25,'NEO 5322121'!$A24,'[2]Holiday Schedule'!$B$2:$B$30)</f>
        <v>42251</v>
      </c>
      <c r="ABR24" s="431">
        <f>WORKDAY(ABR25,'NEO 5322121'!$A24,'[2]Holiday Schedule'!$B$2:$B$30)</f>
        <v>42251</v>
      </c>
      <c r="ABS24" s="431">
        <f>WORKDAY(ABS25,'NEO 5322121'!$A24,'[2]Holiday Schedule'!$B$2:$B$30)</f>
        <v>42251</v>
      </c>
      <c r="ABT24" s="431">
        <f>WORKDAY(ABT25,'NEO 5322121'!$A24,'[2]Holiday Schedule'!$B$2:$B$30)</f>
        <v>42251</v>
      </c>
      <c r="ABU24" s="431">
        <f>WORKDAY(ABU25,'NEO 5322121'!$A24,'[2]Holiday Schedule'!$B$2:$B$30)</f>
        <v>42251</v>
      </c>
      <c r="ABV24" s="431">
        <f>WORKDAY(ABV25,'NEO 5322121'!$A24,'[2]Holiday Schedule'!$B$2:$B$30)</f>
        <v>42251</v>
      </c>
      <c r="ABW24" s="431">
        <f>WORKDAY(ABW25,'NEO 5322121'!$A24,'[2]Holiday Schedule'!$B$2:$B$30)</f>
        <v>42251</v>
      </c>
      <c r="ABX24" s="431">
        <f>WORKDAY(ABX25,'NEO 5322121'!$A24,'[2]Holiday Schedule'!$B$2:$B$30)</f>
        <v>42251</v>
      </c>
      <c r="ABY24" s="431">
        <f>WORKDAY(ABY25,'NEO 5322121'!$A24,'[2]Holiday Schedule'!$B$2:$B$30)</f>
        <v>42251</v>
      </c>
      <c r="ABZ24" s="431">
        <f>WORKDAY(ABZ25,'NEO 5322121'!$A24,'[2]Holiday Schedule'!$B$2:$B$30)</f>
        <v>42251</v>
      </c>
      <c r="ACA24" s="431">
        <f>WORKDAY(ACA25,'NEO 5322121'!$A24,'[2]Holiday Schedule'!$B$2:$B$30)</f>
        <v>42251</v>
      </c>
    </row>
    <row r="25" spans="1:755" ht="11.25" customHeight="1">
      <c r="A25" s="32">
        <v>1</v>
      </c>
      <c r="B25" s="97" t="s">
        <v>56</v>
      </c>
      <c r="C25" s="437"/>
      <c r="D25" s="39"/>
      <c r="E25" s="437"/>
      <c r="F25" s="437"/>
      <c r="G25" s="437"/>
      <c r="H25" s="437"/>
      <c r="I25" s="437"/>
      <c r="J25" s="437"/>
      <c r="K25" s="437"/>
      <c r="L25" s="437"/>
      <c r="M25" s="437"/>
      <c r="N25" s="437"/>
      <c r="O25" s="437"/>
      <c r="P25" s="437"/>
      <c r="Q25" s="437"/>
      <c r="R25" s="437"/>
      <c r="S25" s="437"/>
      <c r="T25" s="437"/>
      <c r="U25" s="437"/>
      <c r="V25" s="437"/>
      <c r="W25" s="437"/>
      <c r="X25" s="104"/>
      <c r="Y25" s="268"/>
      <c r="Z25" s="282"/>
      <c r="AA25" s="431"/>
      <c r="AB25" s="431"/>
      <c r="AC25" s="431"/>
      <c r="AD25" s="431"/>
      <c r="AE25" s="431"/>
      <c r="AF25" s="431"/>
      <c r="AG25" s="269"/>
      <c r="AH25" s="431"/>
      <c r="AI25" s="448"/>
      <c r="AJ25" s="431"/>
      <c r="AK25" s="431"/>
      <c r="AL25" s="431"/>
      <c r="AM25" s="431"/>
      <c r="AN25" s="431"/>
      <c r="AO25" s="283"/>
      <c r="AP25" s="431"/>
      <c r="AQ25" s="431"/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  <c r="BB25" s="431"/>
      <c r="BC25" s="431"/>
      <c r="BD25" s="431"/>
      <c r="BE25" s="431"/>
      <c r="BF25" s="431"/>
      <c r="BG25" s="431"/>
      <c r="BH25" s="431"/>
      <c r="BI25" s="431"/>
      <c r="BJ25" s="449"/>
      <c r="BK25" s="431"/>
      <c r="BL25" s="431"/>
      <c r="BM25" s="431"/>
      <c r="BN25" s="431"/>
      <c r="BO25" s="431"/>
      <c r="BP25" s="431"/>
      <c r="BQ25" s="431"/>
      <c r="BR25" s="431"/>
      <c r="BS25" s="431"/>
      <c r="BT25" s="431"/>
      <c r="BU25" s="431"/>
      <c r="BV25" s="431"/>
      <c r="BW25" s="431"/>
      <c r="BX25" s="431"/>
      <c r="BY25" s="431"/>
      <c r="BZ25" s="431"/>
      <c r="CA25" s="431"/>
      <c r="CB25" s="431"/>
      <c r="CC25" s="431"/>
      <c r="CD25" s="431"/>
      <c r="CE25" s="431"/>
      <c r="CF25" s="431"/>
      <c r="CG25" s="431"/>
      <c r="CH25" s="431"/>
      <c r="CI25" s="431"/>
      <c r="CJ25" s="431"/>
      <c r="CK25" s="431"/>
      <c r="CL25" s="431"/>
      <c r="CM25" s="431"/>
      <c r="CN25" s="431"/>
      <c r="CO25" s="431"/>
      <c r="CP25" s="431"/>
      <c r="CQ25" s="436"/>
      <c r="CR25" s="431"/>
      <c r="CS25" s="431"/>
      <c r="CT25" s="431"/>
      <c r="CU25" s="431"/>
      <c r="CV25" s="431"/>
      <c r="CW25" s="431"/>
      <c r="CX25" s="431"/>
      <c r="CY25" s="431"/>
      <c r="CZ25" s="431"/>
      <c r="DA25" s="431"/>
      <c r="DB25" s="431"/>
      <c r="DC25" s="431"/>
      <c r="DD25" s="431"/>
      <c r="DE25" s="441"/>
      <c r="DF25" s="431"/>
      <c r="DG25" s="431"/>
      <c r="DH25" s="431"/>
      <c r="DI25" s="431"/>
      <c r="DJ25" s="431"/>
      <c r="DK25" s="431"/>
      <c r="DL25" s="431"/>
      <c r="DM25" s="431"/>
      <c r="DN25" s="431"/>
      <c r="DO25" s="431"/>
      <c r="DP25" s="431"/>
      <c r="DQ25" s="431"/>
      <c r="DR25" s="431"/>
      <c r="DS25" s="431"/>
      <c r="DT25" s="431"/>
      <c r="DU25" s="449"/>
      <c r="DV25" s="431"/>
      <c r="DW25" s="431"/>
      <c r="DX25" s="431"/>
      <c r="DY25" s="431"/>
      <c r="DZ25" s="431"/>
      <c r="EA25" s="431"/>
      <c r="EB25" s="431"/>
      <c r="EC25" s="431"/>
      <c r="ED25" s="441"/>
      <c r="EE25" s="431"/>
      <c r="EF25" s="431"/>
      <c r="EG25" s="431"/>
      <c r="EH25" s="431"/>
      <c r="EI25" s="431"/>
      <c r="EJ25" s="431"/>
      <c r="EK25" s="431"/>
      <c r="EL25" s="431"/>
      <c r="EM25" s="431"/>
      <c r="EN25" s="431"/>
      <c r="EO25" s="431"/>
      <c r="EP25" s="431"/>
      <c r="EQ25" s="438">
        <v>42264</v>
      </c>
      <c r="ER25" s="438">
        <v>42264</v>
      </c>
      <c r="ES25" s="438">
        <v>42264</v>
      </c>
      <c r="ET25" s="438">
        <v>42264</v>
      </c>
      <c r="EU25" s="438">
        <v>42265</v>
      </c>
      <c r="EV25" s="438">
        <v>42265</v>
      </c>
      <c r="EW25" s="438">
        <v>42265</v>
      </c>
      <c r="EX25" s="438">
        <v>42265</v>
      </c>
      <c r="EY25" s="438">
        <v>42265</v>
      </c>
      <c r="EZ25" s="435"/>
      <c r="FA25" s="438">
        <v>42265</v>
      </c>
      <c r="FB25" s="438">
        <v>42265</v>
      </c>
      <c r="FC25" s="438">
        <v>42265</v>
      </c>
      <c r="FD25" s="438">
        <v>42265</v>
      </c>
      <c r="FE25" s="438">
        <v>42265</v>
      </c>
      <c r="FF25" s="438">
        <v>42268</v>
      </c>
      <c r="FG25" s="438">
        <v>42268</v>
      </c>
      <c r="FH25" s="438">
        <v>42268</v>
      </c>
      <c r="FI25" s="438">
        <v>42268</v>
      </c>
      <c r="FJ25" s="438">
        <v>42268</v>
      </c>
      <c r="FK25" s="438">
        <v>42268</v>
      </c>
      <c r="FL25" s="438">
        <v>42268</v>
      </c>
      <c r="FM25" s="438">
        <v>42268</v>
      </c>
      <c r="FN25" s="438">
        <v>42268</v>
      </c>
      <c r="FO25" s="438">
        <v>42268</v>
      </c>
      <c r="FP25" s="438">
        <v>42268</v>
      </c>
      <c r="FQ25" s="438">
        <v>42268</v>
      </c>
      <c r="FR25" s="438">
        <v>42268</v>
      </c>
      <c r="FS25" s="438">
        <v>42268</v>
      </c>
      <c r="FT25" s="438">
        <v>42268</v>
      </c>
      <c r="FU25" s="438">
        <v>42268</v>
      </c>
      <c r="FV25" s="438">
        <v>42268</v>
      </c>
      <c r="FW25" s="438">
        <v>42268</v>
      </c>
      <c r="FX25" s="438">
        <v>42269</v>
      </c>
      <c r="FY25" s="438">
        <v>42269</v>
      </c>
      <c r="FZ25" s="438">
        <v>42269</v>
      </c>
      <c r="GA25" s="438">
        <v>42269</v>
      </c>
      <c r="GB25" s="438">
        <v>42269</v>
      </c>
      <c r="GC25" s="438">
        <v>42269</v>
      </c>
      <c r="GD25" s="438">
        <v>42270</v>
      </c>
      <c r="GE25" s="438">
        <v>42270</v>
      </c>
      <c r="GF25" s="438">
        <v>42270</v>
      </c>
      <c r="GG25" s="438">
        <v>42270</v>
      </c>
      <c r="GH25" s="438">
        <v>42270</v>
      </c>
      <c r="GI25" s="438">
        <v>42270</v>
      </c>
      <c r="GJ25" s="438">
        <v>42270</v>
      </c>
      <c r="GK25" s="438">
        <v>42270</v>
      </c>
      <c r="GL25" s="438">
        <v>42270</v>
      </c>
      <c r="GM25" s="438">
        <v>42270</v>
      </c>
      <c r="GN25" s="438">
        <v>42270</v>
      </c>
      <c r="GO25" s="438">
        <v>42270</v>
      </c>
      <c r="GP25" s="438"/>
      <c r="GQ25" s="438"/>
      <c r="GR25" s="438"/>
      <c r="GS25" s="438"/>
      <c r="GT25" s="438"/>
      <c r="GU25" s="431">
        <f>WORKDAY(GU26,'NEO 5322121'!$A25,'[2]Holiday Schedule'!$B$2:$B$30)</f>
        <v>42275</v>
      </c>
      <c r="GV25" s="431">
        <f>WORKDAY(GV26,'NEO 5322121'!$A25,'[2]Holiday Schedule'!$B$2:$B$30)</f>
        <v>42275</v>
      </c>
      <c r="GW25" s="434"/>
      <c r="GX25" s="431">
        <f>WORKDAY(GX26,'NEO 5322121'!$A25,'[2]Holiday Schedule'!$B$2:$B$30)</f>
        <v>42275</v>
      </c>
      <c r="GY25" s="431">
        <f>WORKDAY(GY26,'NEO 5322121'!$A25,'[2]Holiday Schedule'!$B$2:$B$30)</f>
        <v>42275</v>
      </c>
      <c r="GZ25" s="431">
        <f>WORKDAY(GZ26,'NEO 5322121'!$A25,'[2]Holiday Schedule'!$B$2:$B$30)</f>
        <v>42275</v>
      </c>
      <c r="HA25" s="431">
        <f>WORKDAY(HA26,'NEO 5322121'!$A25,'[2]Holiday Schedule'!$B$2:$B$30)</f>
        <v>42275</v>
      </c>
      <c r="HB25" s="431">
        <f>WORKDAY(HB26,'NEO 5322121'!$A25,'[2]Holiday Schedule'!$B$2:$B$30)</f>
        <v>42275</v>
      </c>
      <c r="HC25" s="431">
        <f>WORKDAY(HC26,'NEO 5322121'!$A25,'[2]Holiday Schedule'!$B$2:$B$30)</f>
        <v>42275</v>
      </c>
      <c r="HD25" s="431">
        <f>WORKDAY(HD26,'NEO 5322121'!$A25,'[2]Holiday Schedule'!$B$2:$B$30)</f>
        <v>42275</v>
      </c>
      <c r="HE25" s="431">
        <f>WORKDAY(HE26,'NEO 5322121'!$A25,'[2]Holiday Schedule'!$B$2:$B$30)</f>
        <v>42275</v>
      </c>
      <c r="HF25" s="431">
        <f>WORKDAY(HF26,'NEO 5322121'!$A25,'[2]Holiday Schedule'!$B$2:$B$30)</f>
        <v>42275</v>
      </c>
      <c r="HG25" s="431">
        <f>WORKDAY(HG26,'NEO 5322121'!$A25,'[2]Holiday Schedule'!$B$2:$B$30)</f>
        <v>42275</v>
      </c>
      <c r="HH25" s="431">
        <f>WORKDAY(HH26,'NEO 5322121'!$A25,'[2]Holiday Schedule'!$B$2:$B$30)</f>
        <v>42275</v>
      </c>
      <c r="HI25" s="431">
        <f>WORKDAY(HI26,'NEO 5322121'!$A25,'[2]Holiday Schedule'!$B$2:$B$30)</f>
        <v>42275</v>
      </c>
      <c r="HJ25" s="438"/>
      <c r="HK25" s="431">
        <f>WORKDAY(HK26,'NEO 5322121'!$A25,'[2]Holiday Schedule'!$B$2:$B$30)</f>
        <v>42275</v>
      </c>
      <c r="HL25" s="431">
        <f>WORKDAY(HL26,'NEO 5322121'!$A25,'[2]Holiday Schedule'!$B$2:$B$30)</f>
        <v>42275</v>
      </c>
      <c r="HM25" s="431">
        <f>WORKDAY(HM26,'NEO 5322121'!$A25,'[2]Holiday Schedule'!$B$2:$B$30)</f>
        <v>42275</v>
      </c>
      <c r="HN25" s="431">
        <f>WORKDAY(HN26,'NEO 5322121'!$A25,'[2]Holiday Schedule'!$B$2:$B$30)</f>
        <v>42277</v>
      </c>
      <c r="HO25" s="431">
        <f>WORKDAY(HO26,'NEO 5322121'!$A25,'[2]Holiday Schedule'!$B$2:$B$30)</f>
        <v>42277</v>
      </c>
      <c r="HP25" s="431">
        <f>WORKDAY(HP26,'NEO 5322121'!$A25,'[2]Holiday Schedule'!$B$2:$B$30)</f>
        <v>42277</v>
      </c>
      <c r="HQ25" s="431">
        <f>WORKDAY(HQ26,'NEO 5322121'!$A25,'[2]Holiday Schedule'!$B$2:$B$30)</f>
        <v>42277</v>
      </c>
      <c r="HR25" s="431">
        <f>WORKDAY(HR26,'NEO 5322121'!$A25,'[2]Holiday Schedule'!$B$2:$B$30)</f>
        <v>42277</v>
      </c>
      <c r="HS25" s="431">
        <f>WORKDAY(HS26,'NEO 5322121'!$A25,'[2]Holiday Schedule'!$B$2:$B$30)</f>
        <v>42277</v>
      </c>
      <c r="HT25" s="431">
        <f>WORKDAY(HT26,'NEO 5322121'!$A25,'[2]Holiday Schedule'!$B$2:$B$30)</f>
        <v>42276</v>
      </c>
      <c r="HU25" s="431">
        <f>WORKDAY(HU26,'NEO 5322121'!$A25,'[2]Holiday Schedule'!$B$2:$B$30)</f>
        <v>42277</v>
      </c>
      <c r="HV25" s="431">
        <f>WORKDAY(HV26,'NEO 5322121'!$A25,'[2]Holiday Schedule'!$B$2:$B$30)</f>
        <v>42277</v>
      </c>
      <c r="HW25" s="431">
        <f>WORKDAY(HW26,'NEO 5322121'!$A25,'[2]Holiday Schedule'!$B$2:$B$30)</f>
        <v>42277</v>
      </c>
      <c r="HX25" s="431">
        <f>WORKDAY(HX26,'NEO 5322121'!$A25,'[2]Holiday Schedule'!$B$2:$B$30)</f>
        <v>42277</v>
      </c>
      <c r="HY25" s="431">
        <f>WORKDAY(HY26,'NEO 5322121'!$A25,'[2]Holiday Schedule'!$B$2:$B$30)</f>
        <v>42276</v>
      </c>
      <c r="HZ25" s="431">
        <f>WORKDAY(HZ26,'NEO 5322121'!$A25,'[2]Holiday Schedule'!$B$2:$B$30)</f>
        <v>42276</v>
      </c>
      <c r="IA25" s="431">
        <f>WORKDAY(IA26,'NEO 5322121'!$A25,'[2]Holiday Schedule'!$B$2:$B$30)</f>
        <v>42276</v>
      </c>
      <c r="IB25" s="436"/>
      <c r="IC25" s="431">
        <f>WORKDAY(IC26,'NEO 5322121'!$A25,'[2]Holiday Schedule'!$B$2:$B$30)</f>
        <v>42276</v>
      </c>
      <c r="ID25" s="431">
        <f>WORKDAY(ID26,'NEO 5322121'!$A25,'[2]Holiday Schedule'!$B$2:$B$30)</f>
        <v>42276</v>
      </c>
      <c r="IE25" s="431">
        <f>WORKDAY(IE26,'NEO 5322121'!$A25,'[2]Holiday Schedule'!$B$2:$B$30)</f>
        <v>42277</v>
      </c>
      <c r="IF25" s="431">
        <f>WORKDAY(IF26,'NEO 5322121'!$A25,'[2]Holiday Schedule'!$B$2:$B$30)</f>
        <v>42276</v>
      </c>
      <c r="IG25" s="431">
        <f>WORKDAY(IG26,'NEO 5322121'!$A25,'[2]Holiday Schedule'!$B$2:$B$30)</f>
        <v>42276</v>
      </c>
      <c r="IH25" s="431">
        <f>WORKDAY(IH26,'NEO 5322121'!$A25,'[2]Holiday Schedule'!$B$2:$B$30)</f>
        <v>42278</v>
      </c>
      <c r="II25" s="431">
        <f>WORKDAY(II26,'NEO 5322121'!$A25,'[2]Holiday Schedule'!$B$2:$B$30)</f>
        <v>42278</v>
      </c>
      <c r="IJ25" s="431">
        <f>WORKDAY(IJ26,'NEO 5322121'!$A25,'[2]Holiday Schedule'!$B$2:$B$30)</f>
        <v>42278</v>
      </c>
      <c r="IK25" s="431">
        <f>WORKDAY(IK26,'NEO 5322121'!$A25,'[2]Holiday Schedule'!$B$2:$B$30)</f>
        <v>42278</v>
      </c>
      <c r="IL25" s="431">
        <f>WORKDAY(IL26,'NEO 5322121'!$A25,'[2]Holiday Schedule'!$B$2:$B$30)</f>
        <v>42278</v>
      </c>
      <c r="IM25" s="431">
        <f>WORKDAY(IM26,'NEO 5322121'!$A25,'[2]Holiday Schedule'!$B$2:$B$30)</f>
        <v>42278</v>
      </c>
      <c r="IN25" s="431">
        <f>WORKDAY(IN26,'NEO 5322121'!$A25,'[2]Holiday Schedule'!$B$2:$B$30)</f>
        <v>42278</v>
      </c>
      <c r="IO25" s="431">
        <f>WORKDAY(IO26,'NEO 5322121'!$A25,'[2]Holiday Schedule'!$B$2:$B$30)</f>
        <v>42278</v>
      </c>
      <c r="IP25" s="431">
        <f>WORKDAY(IP26,'NEO 5322121'!$A25,'[2]Holiday Schedule'!$B$2:$B$30)</f>
        <v>42278</v>
      </c>
      <c r="IQ25" s="431">
        <f>WORKDAY(IQ26,'NEO 5322121'!$A25,'[2]Holiday Schedule'!$B$2:$B$30)</f>
        <v>42283</v>
      </c>
      <c r="IR25" s="431">
        <f>WORKDAY(IR26,'NEO 5322121'!$A25,'[2]Holiday Schedule'!$B$2:$B$30)</f>
        <v>42283</v>
      </c>
      <c r="IS25" s="431">
        <f>WORKDAY(IS26,'NEO 5322121'!$A25,'[2]Holiday Schedule'!$B$2:$B$30)</f>
        <v>42283</v>
      </c>
      <c r="IT25" s="431">
        <f>WORKDAY(IT26,'NEO 5322121'!$A25,'[2]Holiday Schedule'!$B$2:$B$30)</f>
        <v>42283</v>
      </c>
      <c r="IU25" s="431">
        <f>WORKDAY(IU26,'NEO 5322121'!$A25,'[2]Holiday Schedule'!$B$2:$B$30)</f>
        <v>42283</v>
      </c>
      <c r="IV25" s="431">
        <f>WORKDAY(IV26,'NEO 5322121'!$A25,'[2]Holiday Schedule'!$B$2:$B$30)</f>
        <v>42283</v>
      </c>
      <c r="IW25" s="431">
        <f>WORKDAY(IW26,'NEO 5322121'!$A25,'[2]Holiday Schedule'!$B$2:$B$30)</f>
        <v>42283</v>
      </c>
      <c r="IX25" s="431">
        <f>WORKDAY(IX26,'NEO 5322121'!$A25,'[2]Holiday Schedule'!$B$2:$B$30)</f>
        <v>42283</v>
      </c>
      <c r="IY25" s="431">
        <f>WORKDAY(IY26,'NEO 5322121'!$A25,'[2]Holiday Schedule'!$B$2:$B$30)</f>
        <v>42283</v>
      </c>
      <c r="IZ25" s="431">
        <f>WORKDAY(IZ26,'NEO 5322121'!$A25,'[2]Holiday Schedule'!$B$2:$B$30)</f>
        <v>42283</v>
      </c>
      <c r="JA25" s="431">
        <f>WORKDAY(JA26,'NEO 5322121'!$A25,'[2]Holiday Schedule'!$B$2:$B$30)</f>
        <v>42283</v>
      </c>
      <c r="JB25" s="431">
        <f>WORKDAY(JB26,'NEO 5322121'!$A25,'[2]Holiday Schedule'!$B$2:$B$30)</f>
        <v>42283</v>
      </c>
      <c r="JC25" s="431">
        <f>WORKDAY(JC26,'NEO 5322121'!$A25,'[2]Holiday Schedule'!$B$2:$B$30)</f>
        <v>42283</v>
      </c>
      <c r="JD25" s="431">
        <f>WORKDAY(JD26,'NEO 5322121'!$A25,'[2]Holiday Schedule'!$B$2:$B$30)</f>
        <v>42283</v>
      </c>
      <c r="JE25" s="431">
        <f>WORKDAY(JE26,'NEO 5322121'!$A25,'[2]Holiday Schedule'!$B$2:$B$30)</f>
        <v>42283</v>
      </c>
      <c r="JF25" s="431">
        <f>WORKDAY(JF26,'NEO 5322121'!$A25,'[2]Holiday Schedule'!$B$2:$B$30)</f>
        <v>42283</v>
      </c>
      <c r="JG25" s="436"/>
      <c r="JH25" s="431">
        <f>WORKDAY(JH26,'NEO 5322121'!$A25,'[2]Holiday Schedule'!$B$2:$B$30)</f>
        <v>42283</v>
      </c>
      <c r="JI25" s="431">
        <f>WORKDAY(JI26,'NEO 5322121'!$A25,'[2]Holiday Schedule'!$B$2:$B$30)</f>
        <v>42283</v>
      </c>
      <c r="JJ25" s="431">
        <f>WORKDAY(JJ26,'NEO 5322121'!$A25,'[2]Holiday Schedule'!$B$2:$B$30)</f>
        <v>42284</v>
      </c>
      <c r="JK25" s="431">
        <f>WORKDAY(JK26,'NEO 5322121'!$A25,'[2]Holiday Schedule'!$B$2:$B$30)</f>
        <v>42279</v>
      </c>
      <c r="JL25" s="431">
        <f>WORKDAY(JL26,'NEO 5322121'!$A25,'[2]Holiday Schedule'!$B$2:$B$30)</f>
        <v>42278</v>
      </c>
      <c r="JM25" s="431">
        <f>WORKDAY(JM26,'NEO 5322121'!$A25,'[2]Holiday Schedule'!$B$2:$B$30)</f>
        <v>42279</v>
      </c>
      <c r="JN25" s="431">
        <f>WORKDAY(JN26,'NEO 5322121'!$A25,'[2]Holiday Schedule'!$B$2:$B$30)</f>
        <v>42279</v>
      </c>
      <c r="JO25" s="431">
        <f>WORKDAY(JO26,'NEO 5322121'!$A25,'[2]Holiday Schedule'!$B$2:$B$30)</f>
        <v>42279</v>
      </c>
      <c r="JP25" s="431">
        <f>WORKDAY(JP26,'NEO 5322121'!$A25,'[2]Holiday Schedule'!$B$2:$B$30)</f>
        <v>42279</v>
      </c>
      <c r="JQ25" s="431">
        <f>WORKDAY(JQ26,'NEO 5322121'!$A25,'[2]Holiday Schedule'!$B$2:$B$30)</f>
        <v>42279</v>
      </c>
      <c r="JR25" s="431">
        <f>WORKDAY(JR26,'NEO 5322121'!$A25,'[2]Holiday Schedule'!$B$2:$B$30)</f>
        <v>42282</v>
      </c>
      <c r="JS25" s="431">
        <f>WORKDAY(JS26,'NEO 5322121'!$A25,'[2]Holiday Schedule'!$B$2:$B$30)</f>
        <v>42282</v>
      </c>
      <c r="JT25" s="431">
        <f>WORKDAY(JT26,'NEO 5322121'!$A25,'[2]Holiday Schedule'!$B$2:$B$30)</f>
        <v>42282</v>
      </c>
      <c r="JU25" s="431">
        <f>WORKDAY(JU26,'NEO 5322121'!$A25,'[2]Holiday Schedule'!$B$2:$B$30)</f>
        <v>42285</v>
      </c>
      <c r="JV25" s="431">
        <f>WORKDAY(JV26,'NEO 5322121'!$A25,'[2]Holiday Schedule'!$B$2:$B$30)</f>
        <v>42282</v>
      </c>
      <c r="JW25" s="431">
        <f>WORKDAY(JW26,'NEO 5322121'!$A25,'[2]Holiday Schedule'!$B$2:$B$30)</f>
        <v>42284</v>
      </c>
      <c r="JX25" s="431">
        <f>WORKDAY(JX26,'NEO 5322121'!$A25,'[2]Holiday Schedule'!$B$2:$B$30)</f>
        <v>42284</v>
      </c>
      <c r="JY25" s="431">
        <f>WORKDAY(JY26,'NEO 5322121'!$A25,'[2]Holiday Schedule'!$B$2:$B$30)</f>
        <v>42284</v>
      </c>
      <c r="JZ25" s="431">
        <f>WORKDAY(JZ26,'NEO 5322121'!$A25,'[2]Holiday Schedule'!$B$2:$B$30)</f>
        <v>42284</v>
      </c>
      <c r="KA25" s="431">
        <f>WORKDAY(KA26,'NEO 5322121'!$A25,'[2]Holiday Schedule'!$B$2:$B$30)</f>
        <v>42284</v>
      </c>
      <c r="KB25" s="431">
        <f>WORKDAY(KB26,'NEO 5322121'!$A25,'[2]Holiday Schedule'!$B$2:$B$30)</f>
        <v>42284</v>
      </c>
      <c r="KC25" s="431">
        <f>WORKDAY(KC26,'NEO 5322121'!$A25,'[2]Holiday Schedule'!$B$2:$B$30)</f>
        <v>42284</v>
      </c>
      <c r="KD25" s="431">
        <f>WORKDAY(KD26,'NEO 5322121'!$A25,'[2]Holiday Schedule'!$B$2:$B$30)</f>
        <v>42284</v>
      </c>
      <c r="KE25" s="431">
        <f>WORKDAY(KE26,'NEO 5322121'!$A25,'[2]Holiday Schedule'!$B$2:$B$30)</f>
        <v>42284</v>
      </c>
      <c r="KF25" s="431">
        <f>WORKDAY(KF26,'NEO 5322121'!$A25,'[2]Holiday Schedule'!$B$2:$B$30)</f>
        <v>42284</v>
      </c>
      <c r="KG25" s="431">
        <f>WORKDAY(KG26,'NEO 5322121'!$A25,'[2]Holiday Schedule'!$B$2:$B$30)</f>
        <v>42284</v>
      </c>
      <c r="KH25" s="431">
        <f>WORKDAY(KH26,'NEO 5322121'!$A25,'[2]Holiday Schedule'!$B$2:$B$30)</f>
        <v>42286</v>
      </c>
      <c r="KI25" s="431">
        <f>WORKDAY(KI26,'NEO 5322121'!$A25,'[2]Holiday Schedule'!$B$2:$B$30)</f>
        <v>42291</v>
      </c>
      <c r="KJ25" s="431">
        <f>WORKDAY(KJ26,'NEO 5322121'!$A25,'[2]Holiday Schedule'!$B$2:$B$30)</f>
        <v>42291</v>
      </c>
      <c r="KK25" s="431">
        <f>WORKDAY(KK26,'NEO 5322121'!$A25,'[2]Holiday Schedule'!$B$2:$B$30)</f>
        <v>42291</v>
      </c>
      <c r="KL25" s="436"/>
      <c r="KM25" s="431">
        <f>WORKDAY(KM26,'NEO 5322121'!$A25,'[2]Holiday Schedule'!$B$2:$B$30)</f>
        <v>42291</v>
      </c>
      <c r="KN25" s="431">
        <f>WORKDAY(KN26,'NEO 5322121'!$A25,'[2]Holiday Schedule'!$B$2:$B$30)</f>
        <v>42291</v>
      </c>
      <c r="KO25" s="431">
        <f>WORKDAY(KO26,'NEO 5322121'!$A25,'[2]Holiday Schedule'!$B$2:$B$30)</f>
        <v>42291</v>
      </c>
      <c r="KP25" s="431">
        <f>WORKDAY(KP26,'NEO 5322121'!$A25,'[2]Holiday Schedule'!$B$2:$B$30)</f>
        <v>42293</v>
      </c>
      <c r="KQ25" s="431">
        <f>WORKDAY(KQ26,'NEO 5322121'!$A25,'[2]Holiday Schedule'!$B$2:$B$30)</f>
        <v>42293</v>
      </c>
      <c r="KR25" s="431">
        <f>WORKDAY(KR26,'NEO 5322121'!$A25,'[2]Holiday Schedule'!$B$2:$B$30)</f>
        <v>42293</v>
      </c>
      <c r="KS25" s="431">
        <f>WORKDAY(KS26,'NEO 5322121'!$A25,'[2]Holiday Schedule'!$B$2:$B$30)</f>
        <v>42293</v>
      </c>
      <c r="KT25" s="431">
        <f>WORKDAY(KT26,'NEO 5322121'!$A25,'[2]Holiday Schedule'!$B$2:$B$30)</f>
        <v>42293</v>
      </c>
      <c r="KU25" s="431">
        <f>WORKDAY(KU26,'NEO 5322121'!$A25,'[2]Holiday Schedule'!$B$2:$B$30)</f>
        <v>42286</v>
      </c>
      <c r="KV25" s="431">
        <f>WORKDAY(KV26,'NEO 5322121'!$A25,'[2]Holiday Schedule'!$B$2:$B$30)</f>
        <v>42293</v>
      </c>
      <c r="KW25" s="431">
        <f>WORKDAY(KW26,'NEO 5322121'!$A25,'[2]Holiday Schedule'!$B$2:$B$30)</f>
        <v>42293</v>
      </c>
      <c r="KX25" s="431">
        <f>WORKDAY(KX26,'NEO 5322121'!$A25,'[2]Holiday Schedule'!$B$2:$B$30)</f>
        <v>42293</v>
      </c>
      <c r="KY25" s="431">
        <f>WORKDAY(KY26,'NEO 5322121'!$A25,'[2]Holiday Schedule'!$B$2:$B$30)</f>
        <v>42293</v>
      </c>
      <c r="KZ25" s="431">
        <f>WORKDAY(KZ26,'NEO 5322121'!$A25,'[2]Holiday Schedule'!$B$2:$B$30)</f>
        <v>42293</v>
      </c>
      <c r="LA25" s="431">
        <f>WORKDAY(LA26,'NEO 5322121'!$A25,'[2]Holiday Schedule'!$B$2:$B$30)</f>
        <v>42293</v>
      </c>
      <c r="LB25" s="431">
        <f>WORKDAY(LB26,'NEO 5322121'!$A25,'[2]Holiday Schedule'!$B$2:$B$30)</f>
        <v>42298</v>
      </c>
      <c r="LC25" s="431">
        <f>WORKDAY(LC26,'NEO 5322121'!$A25,'[2]Holiday Schedule'!$B$2:$B$30)</f>
        <v>42298</v>
      </c>
      <c r="LD25" s="431">
        <f>WORKDAY(LD26,'NEO 5322121'!$A25,'[2]Holiday Schedule'!$B$2:$B$30)</f>
        <v>42298</v>
      </c>
      <c r="LE25" s="431">
        <f>WORKDAY(LE26,'NEO 5322121'!$A25,'[2]Holiday Schedule'!$B$2:$B$30)</f>
        <v>42298</v>
      </c>
      <c r="LF25" s="431">
        <f>WORKDAY(LF26,'NEO 5322121'!$A25,'[2]Holiday Schedule'!$B$2:$B$30)</f>
        <v>42298</v>
      </c>
      <c r="LG25" s="431">
        <f>WORKDAY(LG26,'NEO 5322121'!$A25,'[2]Holiday Schedule'!$B$2:$B$30)</f>
        <v>42298</v>
      </c>
      <c r="LH25" s="431">
        <f>WORKDAY(LH26,'NEO 5322121'!$A25,'[2]Holiday Schedule'!$B$2:$B$30)</f>
        <v>42298</v>
      </c>
      <c r="LI25" s="431">
        <f>WORKDAY(LI26,'NEO 5322121'!$A25,'[2]Holiday Schedule'!$B$2:$B$30)</f>
        <v>42298</v>
      </c>
      <c r="LJ25" s="431">
        <f>WORKDAY(LJ26,'NEO 5322121'!$A25,'[2]Holiday Schedule'!$B$2:$B$30)</f>
        <v>42298</v>
      </c>
      <c r="LK25" s="431">
        <f>WORKDAY(LK26,'NEO 5322121'!$A25,'[2]Holiday Schedule'!$B$2:$B$30)</f>
        <v>42298</v>
      </c>
      <c r="LL25" s="431">
        <f>WORKDAY(LL26,'NEO 5322121'!$A25,'[2]Holiday Schedule'!$B$2:$B$30)</f>
        <v>42300</v>
      </c>
      <c r="LM25" s="431">
        <f>WORKDAY(LM26,'NEO 5322121'!$A25,'[2]Holiday Schedule'!$B$2:$B$30)</f>
        <v>42298</v>
      </c>
      <c r="LN25" s="431">
        <f>WORKDAY(LN26,'NEO 5322121'!$A25,'[2]Holiday Schedule'!$B$2:$B$30)</f>
        <v>42300</v>
      </c>
      <c r="LO25" s="431">
        <f>WORKDAY(LO26,'NEO 5322121'!$A25,'[2]Holiday Schedule'!$B$2:$B$30)</f>
        <v>42300</v>
      </c>
      <c r="LP25" s="431">
        <f>WORKDAY(LP26,'NEO 5322121'!$A25,'[2]Holiday Schedule'!$B$2:$B$30)</f>
        <v>42300</v>
      </c>
      <c r="LQ25" s="436"/>
      <c r="LR25" s="431">
        <f>WORKDAY(LR26,'NEO 5322121'!$A25,'[2]Holiday Schedule'!$B$2:$B$30)</f>
        <v>42300</v>
      </c>
      <c r="LS25" s="431">
        <f>WORKDAY(LS26,'NEO 5322121'!$A25,'[2]Holiday Schedule'!$B$2:$B$30)</f>
        <v>42300</v>
      </c>
      <c r="LT25" s="431">
        <f>WORKDAY(LT26,'NEO 5322121'!$A25,'[2]Holiday Schedule'!$B$2:$B$30)</f>
        <v>42300</v>
      </c>
      <c r="LU25" s="431">
        <f>WORKDAY(LU26,'NEO 5322121'!$A25,'[2]Holiday Schedule'!$B$2:$B$30)</f>
        <v>42300</v>
      </c>
      <c r="LV25" s="431">
        <f>WORKDAY(LV26,'NEO 5322121'!$A25,'[2]Holiday Schedule'!$B$2:$B$30)</f>
        <v>42300</v>
      </c>
      <c r="LW25" s="431">
        <f>WORKDAY(LW26,'NEO 5322121'!$A25,'[2]Holiday Schedule'!$B$2:$B$30)</f>
        <v>42300</v>
      </c>
      <c r="LX25" s="431">
        <f>WORKDAY(LX26,'NEO 5322121'!$A25,'[2]Holiday Schedule'!$B$2:$B$30)</f>
        <v>42300</v>
      </c>
      <c r="LY25" s="431">
        <f>WORKDAY(LY26,'NEO 5322121'!$A25,'[2]Holiday Schedule'!$B$2:$B$30)</f>
        <v>42300</v>
      </c>
      <c r="LZ25" s="431">
        <f>WORKDAY(LZ26,'NEO 5322121'!$A25,'[2]Holiday Schedule'!$B$2:$B$30)</f>
        <v>42300</v>
      </c>
      <c r="MA25" s="431">
        <f>WORKDAY(MA26,'NEO 5322121'!$A25,'[2]Holiday Schedule'!$B$2:$B$30)</f>
        <v>42300</v>
      </c>
      <c r="MB25" s="431">
        <f>WORKDAY(MB26,'NEO 5322121'!$A25,'[2]Holiday Schedule'!$B$2:$B$30)</f>
        <v>42300</v>
      </c>
      <c r="MC25" s="431">
        <f>WORKDAY(MC26,'NEO 5322121'!$A25,'[2]Holiday Schedule'!$B$2:$B$30)</f>
        <v>42292</v>
      </c>
      <c r="MD25" s="431">
        <f>WORKDAY(MD26,'NEO 5322121'!$A25,'[2]Holiday Schedule'!$B$2:$B$30)</f>
        <v>42292</v>
      </c>
      <c r="ME25" s="431">
        <f>WORKDAY(ME26,'NEO 5322121'!$A25,'[2]Holiday Schedule'!$B$2:$B$30)</f>
        <v>42292</v>
      </c>
      <c r="MF25" s="431">
        <f>WORKDAY(MF26,'NEO 5322121'!$A25,'[2]Holiday Schedule'!$B$2:$B$30)</f>
        <v>42292</v>
      </c>
      <c r="MG25" s="431">
        <f>WORKDAY(MG26,'NEO 5322121'!$A25,'[2]Holiday Schedule'!$B$2:$B$30)</f>
        <v>42303</v>
      </c>
      <c r="MH25" s="431">
        <f>WORKDAY(MH26,'NEO 5322121'!$A25,'[2]Holiday Schedule'!$B$2:$B$30)</f>
        <v>42303</v>
      </c>
      <c r="MI25" s="431">
        <f>WORKDAY(MI26,'NEO 5322121'!$A25,'[2]Holiday Schedule'!$B$2:$B$30)</f>
        <v>42303</v>
      </c>
      <c r="MJ25" s="431">
        <f>WORKDAY(MJ26,'NEO 5322121'!$A25,'[2]Holiday Schedule'!$B$2:$B$30)</f>
        <v>42303</v>
      </c>
      <c r="MK25" s="431">
        <f>WORKDAY(MK26,'NEO 5322121'!$A25,'[2]Holiday Schedule'!$B$2:$B$30)</f>
        <v>42299</v>
      </c>
      <c r="ML25" s="431">
        <f>WORKDAY(ML26,'NEO 5322121'!$A25,'[2]Holiday Schedule'!$B$2:$B$30)</f>
        <v>42303</v>
      </c>
      <c r="MM25" s="431">
        <f>WORKDAY(MM26,'NEO 5322121'!$A25,'[2]Holiday Schedule'!$B$2:$B$30)</f>
        <v>42303</v>
      </c>
      <c r="MN25" s="431">
        <f>WORKDAY(MN26,'NEO 5322121'!$A25,'[2]Holiday Schedule'!$B$2:$B$30)</f>
        <v>42299</v>
      </c>
      <c r="MO25" s="431">
        <f>WORKDAY(MO26,'NEO 5322121'!$A25,'[2]Holiday Schedule'!$B$2:$B$30)</f>
        <v>42300</v>
      </c>
      <c r="MP25" s="431">
        <f>WORKDAY(MP26,'NEO 5322121'!$A25,'[2]Holiday Schedule'!$B$2:$B$30)</f>
        <v>42299</v>
      </c>
      <c r="MQ25" s="431">
        <f>WORKDAY(MQ26,'NEO 5322121'!$A25,'[2]Holiday Schedule'!$B$2:$B$30)</f>
        <v>42299</v>
      </c>
      <c r="MR25" s="431">
        <f>WORKDAY(MR26,'NEO 5322121'!$A25,'[2]Holiday Schedule'!$B$2:$B$30)</f>
        <v>42303</v>
      </c>
      <c r="MS25" s="431">
        <f>WORKDAY(MS26,'NEO 5322121'!$A25,'[2]Holiday Schedule'!$B$2:$B$30)</f>
        <v>42300</v>
      </c>
      <c r="MT25" s="431">
        <f>WORKDAY(MT26,'NEO 5322121'!$A25,'[2]Holiday Schedule'!$B$2:$B$30)</f>
        <v>42299</v>
      </c>
      <c r="MU25" s="431">
        <f>WORKDAY(MU26,'NEO 5322121'!$A25,'[2]Holiday Schedule'!$B$2:$B$30)</f>
        <v>42300</v>
      </c>
      <c r="MV25" s="436"/>
      <c r="MW25" s="431">
        <f>WORKDAY(MW26,'NEO 5322121'!$A25,'[2]Holiday Schedule'!$B$2:$B$30)</f>
        <v>42300</v>
      </c>
      <c r="MX25" s="431">
        <f>WORKDAY(MX26,'NEO 5322121'!$A25,'[2]Holiday Schedule'!$B$2:$B$30)</f>
        <v>42300</v>
      </c>
      <c r="MY25" s="431">
        <f>WORKDAY(MY26,'NEO 5322121'!$A25,'[2]Holiday Schedule'!$B$2:$B$30)</f>
        <v>42303</v>
      </c>
      <c r="MZ25" s="431">
        <f>WORKDAY(MZ26,'NEO 5322121'!$A25,'[2]Holiday Schedule'!$B$2:$B$30)</f>
        <v>42300</v>
      </c>
      <c r="NA25" s="431">
        <f>WORKDAY(NA26,'NEO 5322121'!$A25,'[2]Holiday Schedule'!$B$2:$B$30)</f>
        <v>42303</v>
      </c>
      <c r="NB25" s="431">
        <f>WORKDAY(NB26,'NEO 5322121'!$A25,'[2]Holiday Schedule'!$B$2:$B$30)</f>
        <v>42300</v>
      </c>
      <c r="NC25" s="431">
        <f>WORKDAY(NC26,'NEO 5322121'!$A25,'[2]Holiday Schedule'!$B$2:$B$30)</f>
        <v>42300</v>
      </c>
      <c r="ND25" s="431">
        <f>WORKDAY(ND26,'NEO 5322121'!$A25,'[2]Holiday Schedule'!$B$2:$B$30)</f>
        <v>42303</v>
      </c>
      <c r="NE25" s="431">
        <f>WORKDAY(NE26,'NEO 5322121'!$A25,'[2]Holiday Schedule'!$B$2:$B$30)</f>
        <v>42303</v>
      </c>
      <c r="NF25" s="431">
        <f>WORKDAY(NF26,'NEO 5322121'!$A25,'[2]Holiday Schedule'!$B$2:$B$30)</f>
        <v>42300</v>
      </c>
      <c r="NG25" s="431">
        <f>WORKDAY(NG26,'NEO 5322121'!$A25,'[2]Holiday Schedule'!$B$2:$B$30)</f>
        <v>42299</v>
      </c>
      <c r="NH25" s="431">
        <f>WORKDAY(NH26,'NEO 5322121'!$A25,'[2]Holiday Schedule'!$B$2:$B$30)</f>
        <v>42300</v>
      </c>
      <c r="NI25" s="431">
        <f>WORKDAY(NI26,'NEO 5322121'!$A25,'[2]Holiday Schedule'!$B$2:$B$30)</f>
        <v>42299</v>
      </c>
      <c r="NJ25" s="431">
        <f>WORKDAY(NJ26,'NEO 5322121'!$A25,'[2]Holiday Schedule'!$B$2:$B$30)</f>
        <v>42303</v>
      </c>
      <c r="NK25" s="431">
        <f>WORKDAY(NK26,'NEO 5322121'!$A25,'[2]Holiday Schedule'!$B$2:$B$30)</f>
        <v>42299</v>
      </c>
      <c r="NL25" s="431">
        <f>WORKDAY(NL26,'NEO 5322121'!$A25,'[2]Holiday Schedule'!$B$2:$B$30)</f>
        <v>42299</v>
      </c>
      <c r="NM25" s="431">
        <f>WORKDAY(NM26,'NEO 5322121'!$A25,'[2]Holiday Schedule'!$B$2:$B$30)</f>
        <v>42299</v>
      </c>
      <c r="NN25" s="431">
        <f>WORKDAY(NN26,'NEO 5322121'!$A25,'[2]Holiday Schedule'!$B$2:$B$30)</f>
        <v>42299</v>
      </c>
      <c r="NO25" s="431">
        <f>WORKDAY(NO26,'NEO 5322121'!$A25,'[2]Holiday Schedule'!$B$2:$B$30)</f>
        <v>42299</v>
      </c>
      <c r="NP25" s="431">
        <f>WORKDAY(NP26,'NEO 5322121'!$A25,'[2]Holiday Schedule'!$B$2:$B$30)</f>
        <v>42299</v>
      </c>
      <c r="NQ25" s="431">
        <f>WORKDAY(NQ26,'NEO 5322121'!$A25,'[2]Holiday Schedule'!$B$2:$B$30)</f>
        <v>42299</v>
      </c>
      <c r="NR25" s="431">
        <f>WORKDAY(NR26,'NEO 5322121'!$A25,'[2]Holiday Schedule'!$B$2:$B$30)</f>
        <v>42299</v>
      </c>
      <c r="NS25" s="431">
        <f>WORKDAY(NS26,'NEO 5322121'!$A25,'[2]Holiday Schedule'!$B$2:$B$30)</f>
        <v>42299</v>
      </c>
      <c r="NT25" s="431">
        <f>WORKDAY(NT26,'NEO 5322121'!$A25,'[2]Holiday Schedule'!$B$2:$B$30)</f>
        <v>42299</v>
      </c>
      <c r="NU25" s="431">
        <f>WORKDAY(NU26,'NEO 5322121'!$A25,'[2]Holiday Schedule'!$B$2:$B$30)</f>
        <v>42299</v>
      </c>
      <c r="NV25" s="431">
        <f>WORKDAY(NV26,'NEO 5322121'!$A25,'[2]Holiday Schedule'!$B$2:$B$30)</f>
        <v>42300</v>
      </c>
      <c r="NW25" s="431">
        <f>WORKDAY(NW26,'NEO 5322121'!$A25,'[2]Holiday Schedule'!$B$2:$B$30)</f>
        <v>42300</v>
      </c>
      <c r="NX25" s="431">
        <f>WORKDAY(NX26,'NEO 5322121'!$A25,'[2]Holiday Schedule'!$B$2:$B$30)</f>
        <v>42300</v>
      </c>
      <c r="NY25" s="431">
        <f>WORKDAY(NY26,'NEO 5322121'!$A25,'[2]Holiday Schedule'!$B$2:$B$30)</f>
        <v>42300</v>
      </c>
      <c r="NZ25" s="431">
        <f>WORKDAY(NZ26,'NEO 5322121'!$A25,'[2]Holiday Schedule'!$B$2:$B$30)</f>
        <v>42300</v>
      </c>
      <c r="OA25" s="283"/>
      <c r="OB25" s="431">
        <f>WORKDAY(OB26,'NEO 5322121'!$A25,'[2]Holiday Schedule'!$B$2:$B$30)</f>
        <v>42300</v>
      </c>
      <c r="OC25" s="431">
        <f>WORKDAY(OC26,'NEO 5322121'!$A25,'[2]Holiday Schedule'!$B$2:$B$30)</f>
        <v>42300</v>
      </c>
      <c r="OD25" s="431">
        <f>WORKDAY(OD26,'NEO 5322121'!$A25,'[2]Holiday Schedule'!$B$2:$B$30)</f>
        <v>42300</v>
      </c>
      <c r="OE25" s="431">
        <f>WORKDAY(OE26,'NEO 5322121'!$A25,'[2]Holiday Schedule'!$B$2:$B$30)</f>
        <v>42300</v>
      </c>
      <c r="OF25" s="431">
        <f>WORKDAY(OF26,'NEO 5322121'!$A25,'[2]Holiday Schedule'!$B$2:$B$30)</f>
        <v>42300</v>
      </c>
      <c r="OG25" s="431">
        <f>WORKDAY(OG26,'NEO 5322121'!$A25,'[2]Holiday Schedule'!$B$2:$B$30)</f>
        <v>42303</v>
      </c>
      <c r="OH25" s="431">
        <f>WORKDAY(OH26,'NEO 5322121'!$A25,'[2]Holiday Schedule'!$B$2:$B$30)</f>
        <v>42303</v>
      </c>
      <c r="OI25" s="431">
        <f>WORKDAY(OI26,'NEO 5322121'!$A25,'[2]Holiday Schedule'!$B$2:$B$30)</f>
        <v>42303</v>
      </c>
      <c r="OJ25" s="431">
        <f>WORKDAY(OJ26,'NEO 5322121'!$A25,'[2]Holiday Schedule'!$B$2:$B$30)</f>
        <v>42303</v>
      </c>
      <c r="OK25" s="431">
        <f>WORKDAY(OK26,'NEO 5322121'!$A25,'[2]Holiday Schedule'!$B$2:$B$30)</f>
        <v>42303</v>
      </c>
      <c r="OL25" s="431">
        <f>WORKDAY(OL26,'NEO 5322121'!$A25,'[2]Holiday Schedule'!$B$2:$B$30)</f>
        <v>42303</v>
      </c>
      <c r="OM25" s="431">
        <f>WORKDAY(OM26,'NEO 5322121'!$A25,'[2]Holiday Schedule'!$B$2:$B$30)</f>
        <v>42303</v>
      </c>
      <c r="ON25" s="431">
        <f>WORKDAY(ON26,'NEO 5322121'!$A25,'[2]Holiday Schedule'!$B$2:$B$30)</f>
        <v>42303</v>
      </c>
      <c r="OO25" s="431">
        <f>WORKDAY(OO26,'NEO 5322121'!$A25,'[2]Holiday Schedule'!$B$2:$B$30)</f>
        <v>42303</v>
      </c>
      <c r="OP25" s="431">
        <f>WORKDAY(OP26,'NEO 5322121'!$A25,'[2]Holiday Schedule'!$B$2:$B$30)</f>
        <v>42303</v>
      </c>
      <c r="OQ25" s="431">
        <f>WORKDAY(OQ26,'NEO 5322121'!$A25,'[2]Holiday Schedule'!$B$2:$B$30)</f>
        <v>42303</v>
      </c>
      <c r="OR25" s="431">
        <f>WORKDAY(OR26,'NEO 5322121'!$A25,'[2]Holiday Schedule'!$B$2:$B$30)</f>
        <v>42303</v>
      </c>
      <c r="OS25" s="431">
        <f>WORKDAY(OS26,'NEO 5322121'!$A25,'[2]Holiday Schedule'!$B$2:$B$30)</f>
        <v>42303</v>
      </c>
      <c r="OT25" s="431">
        <f>WORKDAY(OT26,'NEO 5322121'!$A25,'[2]Holiday Schedule'!$B$2:$B$30)</f>
        <v>42303</v>
      </c>
      <c r="OU25" s="431">
        <f>WORKDAY(OU26,'NEO 5322121'!$A25,'[2]Holiday Schedule'!$B$2:$B$30)</f>
        <v>42303</v>
      </c>
      <c r="OV25" s="431">
        <f>WORKDAY(OV26,'NEO 5322121'!$A25,'[2]Holiday Schedule'!$B$2:$B$30)</f>
        <v>42303</v>
      </c>
      <c r="OW25" s="431">
        <f>WORKDAY(OW26,'NEO 5322121'!$A25,'[2]Holiday Schedule'!$B$2:$B$30)</f>
        <v>42303</v>
      </c>
      <c r="OX25" s="431">
        <f>WORKDAY(OX26,'NEO 5322121'!$A25,'[2]Holiday Schedule'!$B$2:$B$30)</f>
        <v>42303</v>
      </c>
      <c r="OY25" s="431">
        <f>WORKDAY(OY26,'NEO 5322121'!$A25,'[2]Holiday Schedule'!$B$2:$B$30)</f>
        <v>42303</v>
      </c>
      <c r="OZ25" s="431">
        <f>WORKDAY(OZ26,'NEO 5322121'!$A25,'[2]Holiday Schedule'!$B$2:$B$30)</f>
        <v>42303</v>
      </c>
      <c r="PA25" s="431">
        <f>WORKDAY(PA26,'NEO 5322121'!$A25,'[2]Holiday Schedule'!$B$2:$B$30)</f>
        <v>42303</v>
      </c>
      <c r="PB25" s="431">
        <f>WORKDAY(PB26,'NEO 5322121'!$A25,'[2]Holiday Schedule'!$B$2:$B$30)</f>
        <v>42303</v>
      </c>
      <c r="PC25" s="431">
        <f>WORKDAY(PC26,'NEO 5322121'!$A25,'[2]Holiday Schedule'!$B$2:$B$30)</f>
        <v>42303</v>
      </c>
      <c r="PD25" s="431">
        <f>WORKDAY(PD26,'NEO 5322121'!$A25,'[2]Holiday Schedule'!$B$2:$B$30)</f>
        <v>42303</v>
      </c>
      <c r="PE25" s="431">
        <f>WORKDAY(PE26,'NEO 5322121'!$A25,'[2]Holiday Schedule'!$B$2:$B$30)</f>
        <v>42303</v>
      </c>
      <c r="PF25" s="283"/>
      <c r="PG25" s="431">
        <f>WORKDAY(PG26,'NEO 5322121'!$A25,'[2]Holiday Schedule'!$B$2:$B$30)</f>
        <v>42303</v>
      </c>
      <c r="PH25" s="431">
        <f>WORKDAY(PH26,'NEO 5322121'!$A25,'[2]Holiday Schedule'!$B$2:$B$30)</f>
        <v>42303</v>
      </c>
      <c r="PI25" s="431">
        <f>WORKDAY(PI26,'NEO 5322121'!$A25,'[2]Holiday Schedule'!$B$2:$B$30)</f>
        <v>42303</v>
      </c>
      <c r="PJ25" s="431">
        <f>WORKDAY(PJ26,'NEO 5322121'!$A25,'[2]Holiday Schedule'!$B$2:$B$30)</f>
        <v>42303</v>
      </c>
      <c r="PK25" s="431">
        <f>WORKDAY(PK26,'NEO 5322121'!$A25,'[2]Holiday Schedule'!$B$2:$B$30)</f>
        <v>42303</v>
      </c>
      <c r="PL25" s="431">
        <f>WORKDAY(PL26,'NEO 5322121'!$A25,'[2]Holiday Schedule'!$B$2:$B$30)</f>
        <v>42298</v>
      </c>
      <c r="PM25" s="431">
        <f>WORKDAY(PM26,'NEO 5322121'!$A25,'[2]Holiday Schedule'!$B$2:$B$30)</f>
        <v>42283</v>
      </c>
      <c r="PN25" s="431">
        <f>WORKDAY(PN26,'NEO 5322121'!$A25,'[2]Holiday Schedule'!$B$2:$B$30)</f>
        <v>42283</v>
      </c>
      <c r="PO25" s="431">
        <f>WORKDAY(PO26,'NEO 5322121'!$A25,'[2]Holiday Schedule'!$B$2:$B$30)</f>
        <v>42293</v>
      </c>
      <c r="PP25" s="431">
        <f>WORKDAY(PP26,'NEO 5322121'!$A25,'[2]Holiday Schedule'!$B$2:$B$30)</f>
        <v>42298</v>
      </c>
      <c r="PQ25" s="431">
        <f>WORKDAY(PQ26,'NEO 5322121'!$A25,'[2]Holiday Schedule'!$B$2:$B$30)</f>
        <v>42298</v>
      </c>
      <c r="PR25" s="431">
        <f>WORKDAY(PR26,'NEO 5322121'!$A25,'[2]Holiday Schedule'!$B$2:$B$30)</f>
        <v>42298</v>
      </c>
      <c r="PS25" s="431">
        <f>WORKDAY(PS26,'NEO 5322121'!$A25,'[2]Holiday Schedule'!$B$2:$B$30)</f>
        <v>42298</v>
      </c>
      <c r="PT25" s="431">
        <f>WORKDAY(PT26,'NEO 5322121'!$A25,'[2]Holiday Schedule'!$B$2:$B$30)</f>
        <v>42298</v>
      </c>
      <c r="PU25" s="431">
        <f>WORKDAY(PU26,'NEO 5322121'!$A25,'[2]Holiday Schedule'!$B$2:$B$30)</f>
        <v>42298</v>
      </c>
      <c r="PV25" s="431">
        <f>WORKDAY(PV26,'NEO 5322121'!$A25,'[2]Holiday Schedule'!$B$2:$B$30)</f>
        <v>42298</v>
      </c>
      <c r="PW25" s="431">
        <f>WORKDAY(PW26,'NEO 5322121'!$A25,'[2]Holiday Schedule'!$B$2:$B$30)</f>
        <v>42298</v>
      </c>
      <c r="PX25" s="431">
        <f>WORKDAY(PX26,'NEO 5322121'!$A25,'[2]Holiday Schedule'!$B$2:$B$30)</f>
        <v>42298</v>
      </c>
      <c r="PY25" s="431">
        <f>WORKDAY(PY26,'NEO 5322121'!$A25,'[2]Holiday Schedule'!$B$2:$B$30)</f>
        <v>42298</v>
      </c>
      <c r="PZ25" s="431">
        <f>WORKDAY(PZ26,'NEO 5322121'!$A25,'[2]Holiday Schedule'!$B$2:$B$30)</f>
        <v>42298</v>
      </c>
      <c r="QA25" s="431">
        <f>WORKDAY(QA26,'NEO 5322121'!$A25,'[2]Holiday Schedule'!$B$2:$B$30)</f>
        <v>42298</v>
      </c>
      <c r="QB25" s="431">
        <f>WORKDAY(QB26,'NEO 5322121'!$A25,'[2]Holiday Schedule'!$B$2:$B$30)</f>
        <v>42298</v>
      </c>
      <c r="QC25" s="431">
        <f>WORKDAY(QC26,'NEO 5322121'!$A25,'[2]Holiday Schedule'!$B$2:$B$30)</f>
        <v>42298</v>
      </c>
      <c r="QD25" s="431">
        <f>WORKDAY(QD26,'NEO 5322121'!$A25,'[2]Holiday Schedule'!$B$2:$B$30)</f>
        <v>42298</v>
      </c>
      <c r="QE25" s="431">
        <f>WORKDAY(QE26,'NEO 5322121'!$A25,'[2]Holiday Schedule'!$B$2:$B$30)</f>
        <v>42298</v>
      </c>
      <c r="QF25" s="431">
        <f>WORKDAY(QF26,'NEO 5322121'!$A25,'[2]Holiday Schedule'!$B$2:$B$30)</f>
        <v>42298</v>
      </c>
      <c r="QG25" s="431">
        <f>WORKDAY(QG26,'NEO 5322121'!$A25,'[2]Holiday Schedule'!$B$2:$B$30)</f>
        <v>42298</v>
      </c>
      <c r="QH25" s="431">
        <f>WORKDAY(QH26,'NEO 5322121'!$A25,'[2]Holiday Schedule'!$B$2:$B$30)</f>
        <v>42303</v>
      </c>
      <c r="QI25" s="431">
        <f>WORKDAY(QI26,'NEO 5322121'!$A25,'[2]Holiday Schedule'!$B$2:$B$30)</f>
        <v>42303</v>
      </c>
      <c r="QJ25" s="431">
        <f>WORKDAY(QJ26,'NEO 5322121'!$A25,'[2]Holiday Schedule'!$B$2:$B$30)</f>
        <v>42303</v>
      </c>
      <c r="QK25" s="283"/>
      <c r="QL25" s="431">
        <f>WORKDAY(QL26,'NEO 5322121'!$A25,'[2]Holiday Schedule'!$B$2:$B$30)</f>
        <v>42303</v>
      </c>
      <c r="QM25" s="431">
        <f>WORKDAY(QM26,'NEO 5322121'!$A25,'[2]Holiday Schedule'!$B$2:$B$30)</f>
        <v>42303</v>
      </c>
      <c r="QN25" s="431">
        <f>WORKDAY(QN26,'NEO 5322121'!$A25,'[2]Holiday Schedule'!$B$2:$B$30)</f>
        <v>42303</v>
      </c>
      <c r="QO25" s="431">
        <f>WORKDAY(QO26,'NEO 5322121'!$A25,'[2]Holiday Schedule'!$B$2:$B$30)</f>
        <v>42303</v>
      </c>
      <c r="QP25" s="431">
        <f>WORKDAY(QP26,'NEO 5322121'!$A25,'[2]Holiday Schedule'!$B$2:$B$30)</f>
        <v>42303</v>
      </c>
      <c r="QQ25" s="431">
        <f>WORKDAY(QQ26,'NEO 5322121'!$A25,'[2]Holiday Schedule'!$B$2:$B$30)</f>
        <v>42303</v>
      </c>
      <c r="QR25" s="431">
        <f>WORKDAY(QR26,'NEO 5322121'!$A25,'[2]Holiday Schedule'!$B$2:$B$30)</f>
        <v>42303</v>
      </c>
      <c r="QS25" s="431">
        <f>WORKDAY(QS26,'NEO 5322121'!$A25,'[2]Holiday Schedule'!$B$2:$B$30)</f>
        <v>42303</v>
      </c>
      <c r="QT25" s="431">
        <f>WORKDAY(QT26,'NEO 5322121'!$A25,'[2]Holiday Schedule'!$B$2:$B$30)</f>
        <v>42303</v>
      </c>
      <c r="QU25" s="431">
        <f>WORKDAY(QU26,'NEO 5322121'!$A25,'[2]Holiday Schedule'!$B$2:$B$30)</f>
        <v>42303</v>
      </c>
      <c r="QV25" s="431">
        <f>WORKDAY(QV26,'NEO 5322121'!$A25,'[2]Holiday Schedule'!$B$2:$B$30)</f>
        <v>42303</v>
      </c>
      <c r="QW25" s="431">
        <f>WORKDAY(QW26,'NEO 5322121'!$A25,'[2]Holiday Schedule'!$B$2:$B$30)</f>
        <v>42303</v>
      </c>
      <c r="QX25" s="431">
        <f>WORKDAY(QX26,'NEO 5322121'!$A25,'[2]Holiday Schedule'!$B$2:$B$30)</f>
        <v>42303</v>
      </c>
      <c r="QY25" s="431">
        <f>WORKDAY(QY26,'NEO 5322121'!$A25,'[2]Holiday Schedule'!$B$2:$B$30)</f>
        <v>42303</v>
      </c>
      <c r="QZ25" s="431">
        <f>WORKDAY(QZ26,'NEO 5322121'!$A25,'[2]Holiday Schedule'!$B$2:$B$30)</f>
        <v>42303</v>
      </c>
      <c r="RA25" s="431">
        <f>WORKDAY(RA26,'NEO 5322121'!$A25,'[2]Holiday Schedule'!$B$2:$B$30)</f>
        <v>42303</v>
      </c>
      <c r="RB25" s="431">
        <f>WORKDAY(RB26,'NEO 5322121'!$A25,'[2]Holiday Schedule'!$B$2:$B$30)</f>
        <v>42303</v>
      </c>
      <c r="RC25" s="431">
        <f>WORKDAY(RC26,'NEO 5322121'!$A25,'[2]Holiday Schedule'!$B$2:$B$30)</f>
        <v>42303</v>
      </c>
      <c r="RD25" s="431">
        <f>WORKDAY(RD26,'NEO 5322121'!$A25,'[2]Holiday Schedule'!$B$2:$B$30)</f>
        <v>42303</v>
      </c>
      <c r="RE25" s="431">
        <f>WORKDAY(RE26,'NEO 5322121'!$A25,'[2]Holiday Schedule'!$B$2:$B$30)</f>
        <v>42303</v>
      </c>
      <c r="RF25" s="431">
        <f>WORKDAY(RF26,'NEO 5322121'!$A25,'[2]Holiday Schedule'!$B$2:$B$30)</f>
        <v>42303</v>
      </c>
      <c r="RG25" s="431">
        <f>WORKDAY(RG26,'NEO 5322121'!$A25,'[2]Holiday Schedule'!$B$2:$B$30)</f>
        <v>42303</v>
      </c>
      <c r="RH25" s="431">
        <f>WORKDAY(RH26,'NEO 5322121'!$A25,'[2]Holiday Schedule'!$B$2:$B$30)</f>
        <v>42303</v>
      </c>
      <c r="RI25" s="431">
        <f>WORKDAY(RI26,'NEO 5322121'!$A25,'[2]Holiday Schedule'!$B$2:$B$30)</f>
        <v>42303</v>
      </c>
      <c r="RJ25" s="431">
        <f>WORKDAY(RJ26,'NEO 5322121'!$A25,'[2]Holiday Schedule'!$B$2:$B$30)</f>
        <v>42303</v>
      </c>
      <c r="RK25" s="431">
        <f>WORKDAY(RK26,'NEO 5322121'!$A25,'[2]Holiday Schedule'!$B$2:$B$30)</f>
        <v>42303</v>
      </c>
      <c r="RL25" s="431">
        <f>WORKDAY(RL26,'NEO 5322121'!$A25,'[2]Holiday Schedule'!$B$2:$B$30)</f>
        <v>42303</v>
      </c>
      <c r="RM25" s="431">
        <f>WORKDAY(RM26,'NEO 5322121'!$A25,'[2]Holiday Schedule'!$B$2:$B$30)</f>
        <v>42303</v>
      </c>
      <c r="RN25" s="431">
        <f>WORKDAY(RN26,'NEO 5322121'!$A25,'[2]Holiday Schedule'!$B$2:$B$30)</f>
        <v>42303</v>
      </c>
      <c r="RO25" s="431">
        <f>WORKDAY(RO26,'NEO 5322121'!$A25,'[2]Holiday Schedule'!$B$2:$B$30)</f>
        <v>42303</v>
      </c>
      <c r="RP25" s="283"/>
      <c r="RQ25" s="431">
        <f>WORKDAY(RQ26,'NEO 5322121'!$A25,'[2]Holiday Schedule'!$B$2:$B$30)</f>
        <v>42303</v>
      </c>
      <c r="RR25" s="431">
        <f>WORKDAY(RR26,'NEO 5322121'!$A25,'[2]Holiday Schedule'!$B$2:$B$30)</f>
        <v>42303</v>
      </c>
      <c r="RS25" s="431">
        <f>WORKDAY(RS26,'NEO 5322121'!$A25,'[2]Holiday Schedule'!$B$2:$B$30)</f>
        <v>42303</v>
      </c>
      <c r="RT25" s="431">
        <f>WORKDAY(RT26,'NEO 5322121'!$A25,'[2]Holiday Schedule'!$B$2:$B$30)</f>
        <v>42303</v>
      </c>
      <c r="RU25" s="431">
        <f>WORKDAY(RU26,'NEO 5322121'!$A25,'[2]Holiday Schedule'!$B$2:$B$30)</f>
        <v>42303</v>
      </c>
      <c r="RV25" s="431">
        <f>WORKDAY(RV26,'NEO 5322121'!$A25,'[2]Holiday Schedule'!$B$2:$B$30)</f>
        <v>42303</v>
      </c>
      <c r="RW25" s="431">
        <f>WORKDAY(RW26,'NEO 5322121'!$A25,'[2]Holiday Schedule'!$B$2:$B$30)</f>
        <v>42303</v>
      </c>
      <c r="RX25" s="431">
        <f>WORKDAY(RX26,'NEO 5322121'!$A25,'[2]Holiday Schedule'!$B$2:$B$30)</f>
        <v>42303</v>
      </c>
      <c r="RY25" s="431">
        <f>WORKDAY(RY26,'NEO 5322121'!$A25,'[2]Holiday Schedule'!$B$2:$B$30)</f>
        <v>42303</v>
      </c>
      <c r="RZ25" s="431">
        <f>WORKDAY(RZ26,'NEO 5322121'!$A25,'[2]Holiday Schedule'!$B$2:$B$30)</f>
        <v>42303</v>
      </c>
      <c r="SA25" s="431">
        <f>WORKDAY(SA26,'NEO 5322121'!$A25,'[2]Holiday Schedule'!$B$2:$B$30)</f>
        <v>42305</v>
      </c>
      <c r="SB25" s="431">
        <f>WORKDAY(SB26,'NEO 5322121'!$A25,'[2]Holiday Schedule'!$B$2:$B$30)</f>
        <v>42305</v>
      </c>
      <c r="SC25" s="431">
        <f>WORKDAY(SC26,'NEO 5322121'!$A25,'[2]Holiday Schedule'!$B$2:$B$30)</f>
        <v>42305</v>
      </c>
      <c r="SD25" s="431">
        <f>WORKDAY(SD26,'NEO 5322121'!$A25,'[2]Holiday Schedule'!$B$2:$B$30)</f>
        <v>42305</v>
      </c>
      <c r="SE25" s="431">
        <f>WORKDAY(SE26,'NEO 5322121'!$A25,'[2]Holiday Schedule'!$B$2:$B$30)</f>
        <v>42305</v>
      </c>
      <c r="SF25" s="431">
        <f>WORKDAY(SF26,'NEO 5322121'!$A25,'[2]Holiday Schedule'!$B$2:$B$30)</f>
        <v>42305</v>
      </c>
      <c r="SG25" s="431">
        <f>WORKDAY(SG26,'NEO 5322121'!$A25,'[2]Holiday Schedule'!$B$2:$B$30)</f>
        <v>42305</v>
      </c>
      <c r="SH25" s="431">
        <f>WORKDAY(SH26,'NEO 5322121'!$A25,'[2]Holiday Schedule'!$B$2:$B$30)</f>
        <v>42305</v>
      </c>
      <c r="SI25" s="431">
        <f>WORKDAY(SI26,'NEO 5322121'!$A25,'[2]Holiday Schedule'!$B$2:$B$30)</f>
        <v>42305</v>
      </c>
      <c r="SJ25" s="431">
        <f>WORKDAY(SJ26,'NEO 5322121'!$A25,'[2]Holiday Schedule'!$B$2:$B$30)</f>
        <v>42305</v>
      </c>
      <c r="SK25" s="431">
        <f>WORKDAY(SK26,'NEO 5322121'!$A25,'[2]Holiday Schedule'!$B$2:$B$30)</f>
        <v>42305</v>
      </c>
      <c r="SL25" s="431">
        <f>WORKDAY(SL26,'NEO 5322121'!$A25,'[2]Holiday Schedule'!$B$2:$B$30)</f>
        <v>42305</v>
      </c>
      <c r="SM25" s="431">
        <f>WORKDAY(SM26,'NEO 5322121'!$A25,'[2]Holiday Schedule'!$B$2:$B$30)</f>
        <v>42305</v>
      </c>
      <c r="SN25" s="431">
        <f>WORKDAY(SN26,'NEO 5322121'!$A25,'[2]Holiday Schedule'!$B$2:$B$30)</f>
        <v>42305</v>
      </c>
      <c r="SO25" s="431">
        <f>WORKDAY(SO26,'NEO 5322121'!$A25,'[2]Holiday Schedule'!$B$2:$B$30)</f>
        <v>42306</v>
      </c>
      <c r="SP25" s="431">
        <f>WORKDAY(SP26,'NEO 5322121'!$A25,'[2]Holiday Schedule'!$B$2:$B$30)</f>
        <v>42306</v>
      </c>
      <c r="SQ25" s="431">
        <f>WORKDAY(SQ26,'NEO 5322121'!$A25,'[2]Holiday Schedule'!$B$2:$B$30)</f>
        <v>42306</v>
      </c>
      <c r="SR25" s="431">
        <f>WORKDAY(SR26,'NEO 5322121'!$A25,'[2]Holiday Schedule'!$B$2:$B$30)</f>
        <v>42306</v>
      </c>
      <c r="SS25" s="431">
        <f>WORKDAY(SS26,'NEO 5322121'!$A25,'[2]Holiday Schedule'!$B$2:$B$30)</f>
        <v>42306</v>
      </c>
      <c r="ST25" s="431">
        <f>WORKDAY(ST26,'NEO 5322121'!$A25,'[2]Holiday Schedule'!$B$2:$B$30)</f>
        <v>42306</v>
      </c>
      <c r="SU25" s="283"/>
      <c r="SV25" s="431">
        <f>WORKDAY(SV26,'NEO 5322121'!$A25,'[2]Holiday Schedule'!$B$2:$B$30)</f>
        <v>42306</v>
      </c>
      <c r="SW25" s="431">
        <f>WORKDAY(SW26,'NEO 5322121'!$A25,'[2]Holiday Schedule'!$B$2:$B$30)</f>
        <v>42306</v>
      </c>
      <c r="SX25" s="431">
        <f>WORKDAY(SX26,'NEO 5322121'!$A25,'[2]Holiday Schedule'!$B$2:$B$30)</f>
        <v>42306</v>
      </c>
      <c r="SY25" s="431">
        <f>WORKDAY(SY26,'NEO 5322121'!$A25,'[2]Holiday Schedule'!$B$2:$B$30)</f>
        <v>42306</v>
      </c>
      <c r="SZ25" s="431">
        <f>WORKDAY(SZ26,'NEO 5322121'!$A25,'[2]Holiday Schedule'!$B$2:$B$30)</f>
        <v>42306</v>
      </c>
      <c r="TA25" s="431">
        <f>WORKDAY(TA26,'NEO 5322121'!$A25,'[2]Holiday Schedule'!$B$2:$B$30)</f>
        <v>42306</v>
      </c>
      <c r="TB25" s="431">
        <f>WORKDAY(TB26,'NEO 5322121'!$A25,'[2]Holiday Schedule'!$B$2:$B$30)</f>
        <v>42306</v>
      </c>
      <c r="TC25" s="431">
        <f>WORKDAY(TC26,'NEO 5322121'!$A25,'[2]Holiday Schedule'!$B$2:$B$30)</f>
        <v>42306</v>
      </c>
      <c r="TD25" s="431">
        <f>WORKDAY(TD26,'NEO 5322121'!$A25,'[2]Holiday Schedule'!$B$2:$B$30)</f>
        <v>42306</v>
      </c>
      <c r="TE25" s="431">
        <f>WORKDAY(TE26,'NEO 5322121'!$A25,'[2]Holiday Schedule'!$B$2:$B$30)</f>
        <v>42306</v>
      </c>
      <c r="TF25" s="431">
        <f>WORKDAY(TF26,'NEO 5322121'!$A25,'[2]Holiday Schedule'!$B$2:$B$30)</f>
        <v>42306</v>
      </c>
      <c r="TG25" s="431">
        <f>WORKDAY(TG26,'NEO 5322121'!$A25,'[2]Holiday Schedule'!$B$2:$B$30)</f>
        <v>42306</v>
      </c>
      <c r="TH25" s="431">
        <f>WORKDAY(TH26,'NEO 5322121'!$A25,'[2]Holiday Schedule'!$B$2:$B$30)</f>
        <v>42306</v>
      </c>
      <c r="TI25" s="431">
        <f>WORKDAY(TI26,'NEO 5322121'!$A25,'[2]Holiday Schedule'!$B$2:$B$30)</f>
        <v>42306</v>
      </c>
      <c r="TJ25" s="431">
        <f>WORKDAY(TJ26,'NEO 5322121'!$A25,'[2]Holiday Schedule'!$B$2:$B$30)</f>
        <v>42306</v>
      </c>
      <c r="TK25" s="431">
        <f>WORKDAY(TK26,'NEO 5322121'!$A25,'[2]Holiday Schedule'!$B$2:$B$30)</f>
        <v>42306</v>
      </c>
      <c r="TL25" s="431">
        <f>WORKDAY(TL26,'NEO 5322121'!$A25,'[2]Holiday Schedule'!$B$2:$B$30)</f>
        <v>42306</v>
      </c>
      <c r="TM25" s="431">
        <f>WORKDAY(TM26,'NEO 5322121'!$A25,'[2]Holiday Schedule'!$B$2:$B$30)</f>
        <v>42306</v>
      </c>
      <c r="TN25" s="431">
        <f>WORKDAY(TN26,'NEO 5322121'!$A25,'[2]Holiday Schedule'!$B$2:$B$30)</f>
        <v>42306</v>
      </c>
      <c r="TO25" s="431">
        <f>WORKDAY(TO26,'NEO 5322121'!$A25,'[2]Holiday Schedule'!$B$2:$B$30)</f>
        <v>42306</v>
      </c>
      <c r="TP25" s="431">
        <f>WORKDAY(TP26,'NEO 5322121'!$A25,'[2]Holiday Schedule'!$B$2:$B$30)</f>
        <v>42306</v>
      </c>
      <c r="TQ25" s="431">
        <f>WORKDAY(TQ26,'NEO 5322121'!$A25,'[2]Holiday Schedule'!$B$2:$B$30)</f>
        <v>42306</v>
      </c>
      <c r="TR25" s="431">
        <f>WORKDAY(TR26,'NEO 5322121'!$A25,'[2]Holiday Schedule'!$B$2:$B$30)</f>
        <v>42306</v>
      </c>
      <c r="TS25" s="431">
        <f>WORKDAY(TS26,'NEO 5322121'!$A25,'[2]Holiday Schedule'!$B$2:$B$30)</f>
        <v>42306</v>
      </c>
      <c r="TT25" s="431">
        <f>WORKDAY(TT26,'NEO 5322121'!$A25,'[2]Holiday Schedule'!$B$2:$B$30)</f>
        <v>42306</v>
      </c>
      <c r="TU25" s="431">
        <f>WORKDAY(TU26,'NEO 5322121'!$A25,'[2]Holiday Schedule'!$B$2:$B$30)</f>
        <v>42306</v>
      </c>
      <c r="TV25" s="431">
        <f>WORKDAY(TV26,'NEO 5322121'!$A25,'[2]Holiday Schedule'!$B$2:$B$30)</f>
        <v>42306</v>
      </c>
      <c r="TW25" s="431">
        <f>WORKDAY(TW26,'NEO 5322121'!$A25,'[2]Holiday Schedule'!$B$2:$B$30)</f>
        <v>42307</v>
      </c>
      <c r="TX25" s="431">
        <f>WORKDAY(TX26,'NEO 5322121'!$A25,'[2]Holiday Schedule'!$B$2:$B$30)</f>
        <v>42307</v>
      </c>
      <c r="TY25" s="431">
        <f>WORKDAY(TY26,'NEO 5322121'!$A25,'[2]Holiday Schedule'!$B$2:$B$30)</f>
        <v>42307</v>
      </c>
      <c r="TZ25" s="436"/>
      <c r="UA25" s="431">
        <f>WORKDAY(UA26,'NEO 5322121'!$A25,'[2]Holiday Schedule'!$B$2:$B$30)</f>
        <v>42307</v>
      </c>
      <c r="UB25" s="431">
        <f>WORKDAY(UB26,'NEO 5322121'!$A25,'[2]Holiday Schedule'!$B$2:$B$30)</f>
        <v>42307</v>
      </c>
      <c r="UC25" s="431">
        <f>WORKDAY(UC26,'NEO 5322121'!$A25,'[2]Holiday Schedule'!$B$2:$B$30)</f>
        <v>42307</v>
      </c>
      <c r="UD25" s="431">
        <f>WORKDAY(UD26,'NEO 5322121'!$A25,'[2]Holiday Schedule'!$B$2:$B$30)</f>
        <v>42307</v>
      </c>
      <c r="UE25" s="431">
        <f>WORKDAY(UE26,'NEO 5322121'!$A25,'[2]Holiday Schedule'!$B$2:$B$30)</f>
        <v>42307</v>
      </c>
      <c r="UF25" s="431">
        <f>WORKDAY(UF26,'NEO 5322121'!$A25,'[2]Holiday Schedule'!$B$2:$B$30)</f>
        <v>42307</v>
      </c>
      <c r="UG25" s="431">
        <f>WORKDAY(UG26,'NEO 5322121'!$A25,'[2]Holiday Schedule'!$B$2:$B$30)</f>
        <v>42307</v>
      </c>
      <c r="UH25" s="431">
        <f>WORKDAY(UH26,'NEO 5322121'!$A25,'[2]Holiday Schedule'!$B$2:$B$30)</f>
        <v>42307</v>
      </c>
      <c r="UI25" s="431">
        <f>WORKDAY(UI26,'NEO 5322121'!$A25,'[2]Holiday Schedule'!$B$2:$B$30)</f>
        <v>42307</v>
      </c>
      <c r="UJ25" s="431">
        <f>WORKDAY(UJ26,'NEO 5322121'!$A25,'[2]Holiday Schedule'!$B$2:$B$30)</f>
        <v>42307</v>
      </c>
      <c r="UK25" s="431">
        <f>WORKDAY(UK26,'NEO 5322121'!$A25,'[2]Holiday Schedule'!$B$2:$B$30)</f>
        <v>42307</v>
      </c>
      <c r="UL25" s="431">
        <f>WORKDAY(UL26,'NEO 5322121'!$A25,'[2]Holiday Schedule'!$B$2:$B$30)</f>
        <v>42307</v>
      </c>
      <c r="UM25" s="431">
        <f>WORKDAY(UM26,'NEO 5322121'!$A25,'[2]Holiday Schedule'!$B$2:$B$30)</f>
        <v>42307</v>
      </c>
      <c r="UN25" s="431">
        <f>WORKDAY(UN26,'NEO 5322121'!$A25,'[2]Holiday Schedule'!$B$2:$B$30)</f>
        <v>42307</v>
      </c>
      <c r="UO25" s="431">
        <f>WORKDAY(UO26,'NEO 5322121'!$A25,'[2]Holiday Schedule'!$B$2:$B$30)</f>
        <v>42307</v>
      </c>
      <c r="UP25" s="431">
        <f>WORKDAY(UP26,'NEO 5322121'!$A25,'[2]Holiday Schedule'!$B$2:$B$30)</f>
        <v>42307</v>
      </c>
      <c r="UQ25" s="431">
        <f>WORKDAY(UQ26,'NEO 5322121'!$A25,'[2]Holiday Schedule'!$B$2:$B$30)</f>
        <v>42307</v>
      </c>
      <c r="UR25" s="431">
        <f>WORKDAY(UR26,'NEO 5322121'!$A25,'[2]Holiday Schedule'!$B$2:$B$30)</f>
        <v>42307</v>
      </c>
      <c r="US25" s="431">
        <f>WORKDAY(US26,'NEO 5322121'!$A25,'[2]Holiday Schedule'!$B$2:$B$30)</f>
        <v>42307</v>
      </c>
      <c r="UT25" s="431">
        <f>WORKDAY(UT26,'NEO 5322121'!$A25,'[2]Holiday Schedule'!$B$2:$B$30)</f>
        <v>42307</v>
      </c>
      <c r="UU25" s="431">
        <f>WORKDAY(UU26,'NEO 5322121'!$A25,'[2]Holiday Schedule'!$B$2:$B$30)</f>
        <v>42307</v>
      </c>
      <c r="UV25" s="431">
        <f>WORKDAY(UV26,'NEO 5322121'!$A25,'[2]Holiday Schedule'!$B$2:$B$30)</f>
        <v>42307</v>
      </c>
      <c r="UW25" s="431">
        <f>WORKDAY(UW26,'NEO 5322121'!$A25,'[2]Holiday Schedule'!$B$2:$B$30)</f>
        <v>42307</v>
      </c>
      <c r="UX25" s="431">
        <f>WORKDAY(UX26,'NEO 5322121'!$A25,'[2]Holiday Schedule'!$B$2:$B$30)</f>
        <v>42307</v>
      </c>
      <c r="UY25" s="431">
        <f>WORKDAY(UY26,'NEO 5322121'!$A25,'[2]Holiday Schedule'!$B$2:$B$30)</f>
        <v>42307</v>
      </c>
      <c r="UZ25" s="431">
        <f>WORKDAY(UZ26,'NEO 5322121'!$A25,'[2]Holiday Schedule'!$B$2:$B$30)</f>
        <v>42307</v>
      </c>
      <c r="VA25" s="431">
        <f>WORKDAY(VA26,'NEO 5322121'!$A25,'[2]Holiday Schedule'!$B$2:$B$30)</f>
        <v>42311</v>
      </c>
      <c r="VB25" s="431">
        <f>WORKDAY(VB26,'NEO 5322121'!$A25,'[2]Holiday Schedule'!$B$2:$B$30)</f>
        <v>42311</v>
      </c>
      <c r="VC25" s="431">
        <f>WORKDAY(VC26,'NEO 5322121'!$A25,'[2]Holiday Schedule'!$B$2:$B$30)</f>
        <v>42311</v>
      </c>
      <c r="VD25" s="431">
        <f>WORKDAY(VD26,'NEO 5322121'!$A25,'[2]Holiday Schedule'!$B$2:$B$30)</f>
        <v>42311</v>
      </c>
      <c r="VE25" s="436"/>
      <c r="VF25" s="431">
        <f>WORKDAY(VF26,'NEO 5322121'!$A25,'[2]Holiday Schedule'!$B$2:$B$30)</f>
        <v>42311</v>
      </c>
      <c r="VG25" s="431">
        <f>WORKDAY(VG26,'NEO 5322121'!$A25,'[2]Holiday Schedule'!$B$2:$B$30)</f>
        <v>42311</v>
      </c>
      <c r="VH25" s="431">
        <f>WORKDAY(VH26,'NEO 5322121'!$A25,'[2]Holiday Schedule'!$B$2:$B$30)</f>
        <v>42311</v>
      </c>
      <c r="VI25" s="431">
        <f>WORKDAY(VI26,'NEO 5322121'!$A25,'[2]Holiday Schedule'!$B$2:$B$30)</f>
        <v>42311</v>
      </c>
      <c r="VJ25" s="431">
        <f>WORKDAY(VJ26,'NEO 5322121'!$A25,'[2]Holiday Schedule'!$B$2:$B$30)</f>
        <v>42311</v>
      </c>
      <c r="VK25" s="431">
        <f>WORKDAY(VK26,'NEO 5322121'!$A25,'[2]Holiday Schedule'!$B$2:$B$30)</f>
        <v>42311</v>
      </c>
      <c r="VL25" s="431">
        <f>WORKDAY(VL26,'NEO 5322121'!$A25,'[2]Holiday Schedule'!$B$2:$B$30)</f>
        <v>42311</v>
      </c>
      <c r="VM25" s="431">
        <f>WORKDAY(VM26,'NEO 5322121'!$A25,'[2]Holiday Schedule'!$B$2:$B$30)</f>
        <v>42311</v>
      </c>
      <c r="VN25" s="431">
        <f>WORKDAY(VN26,'NEO 5322121'!$A25,'[2]Holiday Schedule'!$B$2:$B$30)</f>
        <v>42311</v>
      </c>
      <c r="VO25" s="431">
        <f>WORKDAY(VO26,'NEO 5322121'!$A25,'[2]Holiday Schedule'!$B$2:$B$30)</f>
        <v>42311</v>
      </c>
      <c r="VP25" s="431">
        <f>WORKDAY(VP26,'NEO 5322121'!$A25,'[2]Holiday Schedule'!$B$2:$B$30)</f>
        <v>42311</v>
      </c>
      <c r="VQ25" s="431">
        <f>WORKDAY(VQ26,'NEO 5322121'!$A25,'[2]Holiday Schedule'!$B$2:$B$30)</f>
        <v>42311</v>
      </c>
      <c r="VR25" s="431">
        <f>WORKDAY(VR26,'NEO 5322121'!$A25,'[2]Holiday Schedule'!$B$2:$B$30)</f>
        <v>42311</v>
      </c>
      <c r="VS25" s="431">
        <f>WORKDAY(VS26,'NEO 5322121'!$A25,'[2]Holiday Schedule'!$B$2:$B$30)</f>
        <v>42311</v>
      </c>
      <c r="VT25" s="431">
        <f>WORKDAY(VT26,'NEO 5322121'!$A25,'[2]Holiday Schedule'!$B$2:$B$30)</f>
        <v>42311</v>
      </c>
      <c r="VU25" s="431">
        <f>WORKDAY(VU26,'NEO 5322121'!$A25,'[2]Holiday Schedule'!$B$2:$B$30)</f>
        <v>42311</v>
      </c>
      <c r="VV25" s="431">
        <f>WORKDAY(VV26,'NEO 5322121'!$A25,'[2]Holiday Schedule'!$B$2:$B$30)</f>
        <v>42311</v>
      </c>
      <c r="VW25" s="431">
        <f>WORKDAY(VW26,'NEO 5322121'!$A25,'[2]Holiday Schedule'!$B$2:$B$30)</f>
        <v>42311</v>
      </c>
      <c r="VX25" s="431">
        <f>WORKDAY(VX26,'NEO 5322121'!$A25,'[2]Holiday Schedule'!$B$2:$B$30)</f>
        <v>42311</v>
      </c>
      <c r="VY25" s="431">
        <f>WORKDAY(VY26,'NEO 5322121'!$A25,'[2]Holiday Schedule'!$B$2:$B$30)</f>
        <v>42311</v>
      </c>
      <c r="VZ25" s="431">
        <f>WORKDAY(VZ26,'NEO 5322121'!$A25,'[2]Holiday Schedule'!$B$2:$B$30)</f>
        <v>42311</v>
      </c>
      <c r="WA25" s="431">
        <f>WORKDAY(WA26,'NEO 5322121'!$A25,'[2]Holiday Schedule'!$B$2:$B$30)</f>
        <v>42311</v>
      </c>
      <c r="WB25" s="431">
        <f>WORKDAY(WB26,'NEO 5322121'!$A25,'[2]Holiday Schedule'!$B$2:$B$30)</f>
        <v>42311</v>
      </c>
      <c r="WC25" s="431">
        <f>WORKDAY(WC26,'NEO 5322121'!$A25,'[2]Holiday Schedule'!$B$2:$B$30)</f>
        <v>42311</v>
      </c>
      <c r="WD25" s="431">
        <f>WORKDAY(WD26,'NEO 5322121'!$A25,'[2]Holiday Schedule'!$B$2:$B$30)</f>
        <v>42311</v>
      </c>
      <c r="WE25" s="431">
        <f>WORKDAY(WE26,'NEO 5322121'!$A25,'[2]Holiday Schedule'!$B$2:$B$30)</f>
        <v>42311</v>
      </c>
      <c r="WF25" s="431">
        <f>WORKDAY(WF26,'NEO 5322121'!$A25,'[2]Holiday Schedule'!$B$2:$B$30)</f>
        <v>42311</v>
      </c>
      <c r="WG25" s="431">
        <f>WORKDAY(WG26,'NEO 5322121'!$A25,'[2]Holiday Schedule'!$B$2:$B$30)</f>
        <v>42311</v>
      </c>
      <c r="WH25" s="431">
        <f>WORKDAY(WH26,'NEO 5322121'!$A25,'[2]Holiday Schedule'!$B$2:$B$30)</f>
        <v>42311</v>
      </c>
      <c r="WI25" s="431">
        <f>WORKDAY(WI26,'NEO 5322121'!$A25,'[2]Holiday Schedule'!$B$2:$B$30)</f>
        <v>42311</v>
      </c>
      <c r="WJ25" s="436"/>
      <c r="WK25" s="431">
        <f>WORKDAY(WK26,'NEO 5322121'!$A25,'[2]Holiday Schedule'!$B$2:$B$30)</f>
        <v>42311</v>
      </c>
      <c r="WL25" s="431">
        <f>WORKDAY(WL26,'NEO 5322121'!$A25,'[2]Holiday Schedule'!$B$2:$B$30)</f>
        <v>42311</v>
      </c>
      <c r="WM25" s="431">
        <f>WORKDAY(WM26,'NEO 5322121'!$A25,'[2]Holiday Schedule'!$B$2:$B$30)</f>
        <v>42311</v>
      </c>
      <c r="WN25" s="431">
        <f>WORKDAY(WN26,'NEO 5322121'!$A25,'[2]Holiday Schedule'!$B$2:$B$30)</f>
        <v>42311</v>
      </c>
      <c r="WO25" s="431">
        <f>WORKDAY(WO26,'NEO 5322121'!$A25,'[2]Holiday Schedule'!$B$2:$B$30)</f>
        <v>42311</v>
      </c>
      <c r="WP25" s="431">
        <f>WORKDAY(WP26,'NEO 5322121'!$A25,'[2]Holiday Schedule'!$B$2:$B$30)</f>
        <v>42311</v>
      </c>
      <c r="WQ25" s="431">
        <f>WORKDAY(WQ26,'NEO 5322121'!$A25,'[2]Holiday Schedule'!$B$2:$B$30)</f>
        <v>42311</v>
      </c>
      <c r="WR25" s="431">
        <f>WORKDAY(WR26,'NEO 5322121'!$A25,'[2]Holiday Schedule'!$B$2:$B$30)</f>
        <v>42311</v>
      </c>
      <c r="WS25" s="431">
        <f>WORKDAY(WS26,'NEO 5322121'!$A25,'[2]Holiday Schedule'!$B$2:$B$30)</f>
        <v>42311</v>
      </c>
      <c r="WT25" s="431">
        <f>WORKDAY(WT26,'NEO 5322121'!$A25,'[2]Holiday Schedule'!$B$2:$B$30)</f>
        <v>42311</v>
      </c>
      <c r="WU25" s="431">
        <f>WORKDAY(WU26,'NEO 5322121'!$A25,'[2]Holiday Schedule'!$B$2:$B$30)</f>
        <v>42311</v>
      </c>
      <c r="WV25" s="431">
        <f>WORKDAY(WV26,'NEO 5322121'!$A25,'[2]Holiday Schedule'!$B$2:$B$30)</f>
        <v>42311</v>
      </c>
      <c r="WW25" s="431">
        <f>WORKDAY(WW26,'NEO 5322121'!$A25,'[2]Holiday Schedule'!$B$2:$B$30)</f>
        <v>42311</v>
      </c>
      <c r="WX25" s="431">
        <f>WORKDAY(WX26,'NEO 5322121'!$A25,'[2]Holiday Schedule'!$B$2:$B$30)</f>
        <v>42311</v>
      </c>
      <c r="WY25" s="431">
        <f>WORKDAY(WY26,'NEO 5322121'!$A25,'[2]Holiday Schedule'!$B$2:$B$30)</f>
        <v>42311</v>
      </c>
      <c r="WZ25" s="431">
        <f>WORKDAY(WZ26,'NEO 5322121'!$A25,'[2]Holiday Schedule'!$B$2:$B$30)</f>
        <v>42311</v>
      </c>
      <c r="XA25" s="431">
        <f>WORKDAY(XA26,'NEO 5322121'!$A25,'[2]Holiday Schedule'!$B$2:$B$30)</f>
        <v>42311</v>
      </c>
      <c r="XB25" s="431">
        <f>WORKDAY(XB26,'NEO 5322121'!$A25,'[2]Holiday Schedule'!$B$2:$B$30)</f>
        <v>42311</v>
      </c>
      <c r="XC25" s="431">
        <f>WORKDAY(XC26,'NEO 5322121'!$A25,'[2]Holiday Schedule'!$B$2:$B$30)</f>
        <v>42311</v>
      </c>
      <c r="XD25" s="431">
        <f>WORKDAY(XD26,'NEO 5322121'!$A25,'[2]Holiday Schedule'!$B$2:$B$30)</f>
        <v>42311</v>
      </c>
      <c r="XE25" s="431">
        <f>WORKDAY(XE26,'NEO 5322121'!$A25,'[2]Holiday Schedule'!$B$2:$B$30)</f>
        <v>42311</v>
      </c>
      <c r="XF25" s="431">
        <f>WORKDAY(XF26,'NEO 5322121'!$A25,'[2]Holiday Schedule'!$B$2:$B$30)</f>
        <v>42311</v>
      </c>
      <c r="XG25" s="431">
        <f>WORKDAY(XG26,'NEO 5322121'!$A25,'[2]Holiday Schedule'!$B$2:$B$30)</f>
        <v>42311</v>
      </c>
      <c r="XH25" s="431">
        <f>WORKDAY(XH26,'NEO 5322121'!$A25,'[2]Holiday Schedule'!$B$2:$B$30)</f>
        <v>42311</v>
      </c>
      <c r="XI25" s="431">
        <f>WORKDAY(XI26,'NEO 5322121'!$A25,'[2]Holiday Schedule'!$B$2:$B$30)</f>
        <v>42311</v>
      </c>
      <c r="XJ25" s="431">
        <f>WORKDAY(XJ26,'NEO 5322121'!$A25,'[2]Holiday Schedule'!$B$2:$B$30)</f>
        <v>42311</v>
      </c>
      <c r="XK25" s="431">
        <f>WORKDAY(XK26,'NEO 5322121'!$A25,'[2]Holiday Schedule'!$B$2:$B$30)</f>
        <v>42311</v>
      </c>
      <c r="XL25" s="431">
        <f>WORKDAY(XL26,'NEO 5322121'!$A25,'[2]Holiday Schedule'!$B$2:$B$30)</f>
        <v>42311</v>
      </c>
      <c r="XM25" s="431">
        <f>WORKDAY(XM26,'NEO 5322121'!$A25,'[2]Holiday Schedule'!$B$2:$B$30)</f>
        <v>42312</v>
      </c>
      <c r="XN25" s="431">
        <f>WORKDAY(XN26,'NEO 5322121'!$A25,'[2]Holiday Schedule'!$B$2:$B$30)</f>
        <v>42312</v>
      </c>
      <c r="XO25" s="436"/>
      <c r="XP25" s="431">
        <f>WORKDAY(XP26,'NEO 5322121'!$A25,'[2]Holiday Schedule'!$B$2:$B$30)</f>
        <v>42312</v>
      </c>
      <c r="XQ25" s="431">
        <f>WORKDAY(XQ26,'NEO 5322121'!$A25,'[2]Holiday Schedule'!$B$2:$B$30)</f>
        <v>42312</v>
      </c>
      <c r="XR25" s="431">
        <f>WORKDAY(XR26,'NEO 5322121'!$A25,'[2]Holiday Schedule'!$B$2:$B$30)</f>
        <v>42312</v>
      </c>
      <c r="XS25" s="431">
        <f>WORKDAY(XS26,'NEO 5322121'!$A25,'[2]Holiday Schedule'!$B$2:$B$30)</f>
        <v>42312</v>
      </c>
      <c r="XT25" s="431">
        <f>WORKDAY(XT26,'NEO 5322121'!$A25,'[2]Holiday Schedule'!$B$2:$B$30)</f>
        <v>42312</v>
      </c>
      <c r="XU25" s="431">
        <f>WORKDAY(XU26,'NEO 5322121'!$A25,'[2]Holiday Schedule'!$B$2:$B$30)</f>
        <v>42312</v>
      </c>
      <c r="XV25" s="431">
        <f>WORKDAY(XV26,'NEO 5322121'!$A25,'[2]Holiday Schedule'!$B$2:$B$30)</f>
        <v>42311</v>
      </c>
      <c r="XW25" s="431">
        <f>WORKDAY(XW26,'NEO 5322121'!$A25,'[2]Holiday Schedule'!$B$2:$B$30)</f>
        <v>42311</v>
      </c>
      <c r="XX25" s="431">
        <f>WORKDAY(XX26,'NEO 5322121'!$A25,'[2]Holiday Schedule'!$B$2:$B$30)</f>
        <v>42311</v>
      </c>
      <c r="XY25" s="431">
        <f>WORKDAY(XY26,'NEO 5322121'!$A25,'[2]Holiday Schedule'!$B$2:$B$30)</f>
        <v>42311</v>
      </c>
      <c r="XZ25" s="431">
        <f>WORKDAY(XZ26,'NEO 5322121'!$A25,'[2]Holiday Schedule'!$B$2:$B$30)</f>
        <v>42311</v>
      </c>
      <c r="YA25" s="431">
        <f>WORKDAY(YA26,'NEO 5322121'!$A25,'[2]Holiday Schedule'!$B$2:$B$30)</f>
        <v>42311</v>
      </c>
      <c r="YB25" s="431">
        <f>WORKDAY(YB26,'NEO 5322121'!$A25,'[2]Holiday Schedule'!$B$2:$B$30)</f>
        <v>42311</v>
      </c>
      <c r="YC25" s="431">
        <f>WORKDAY(YC26,'NEO 5322121'!$A25,'[2]Holiday Schedule'!$B$2:$B$30)</f>
        <v>42311</v>
      </c>
      <c r="YD25" s="431">
        <f>WORKDAY(YD26,'NEO 5322121'!$A25,'[2]Holiday Schedule'!$B$2:$B$30)</f>
        <v>42311</v>
      </c>
      <c r="YE25" s="431">
        <f>WORKDAY(YE26,'NEO 5322121'!$A25,'[2]Holiday Schedule'!$B$2:$B$30)</f>
        <v>42311</v>
      </c>
      <c r="YF25" s="431">
        <f>WORKDAY(YF26,'NEO 5322121'!$A25,'[2]Holiday Schedule'!$B$2:$B$30)</f>
        <v>42311</v>
      </c>
      <c r="YG25" s="431">
        <f>WORKDAY(YG26,'NEO 5322121'!$A25,'[2]Holiday Schedule'!$B$2:$B$30)</f>
        <v>42311</v>
      </c>
      <c r="YH25" s="431">
        <f>WORKDAY(YH26,'NEO 5322121'!$A25,'[2]Holiday Schedule'!$B$2:$B$30)</f>
        <v>42311</v>
      </c>
      <c r="YI25" s="431">
        <f>WORKDAY(YI26,'NEO 5322121'!$A25,'[2]Holiday Schedule'!$B$2:$B$30)</f>
        <v>42311</v>
      </c>
      <c r="YJ25" s="431">
        <f>WORKDAY(YJ26,'NEO 5322121'!$A25,'[2]Holiday Schedule'!$B$2:$B$30)</f>
        <v>42311</v>
      </c>
      <c r="YK25" s="431">
        <f>WORKDAY(YK26,'NEO 5322121'!$A25,'[2]Holiday Schedule'!$B$2:$B$30)</f>
        <v>42311</v>
      </c>
      <c r="YL25" s="431">
        <f>WORKDAY(YL26,'NEO 5322121'!$A25,'[2]Holiday Schedule'!$B$2:$B$30)</f>
        <v>42311</v>
      </c>
      <c r="YM25" s="431">
        <f>WORKDAY(YM26,'NEO 5322121'!$A25,'[2]Holiday Schedule'!$B$2:$B$30)</f>
        <v>42311</v>
      </c>
      <c r="YN25" s="431">
        <f>WORKDAY(YN26,'NEO 5322121'!$A25,'[2]Holiday Schedule'!$B$2:$B$30)</f>
        <v>42311</v>
      </c>
      <c r="YO25" s="431">
        <f>WORKDAY(YO26,'NEO 5322121'!$A25,'[2]Holiday Schedule'!$B$2:$B$30)</f>
        <v>42311</v>
      </c>
      <c r="YP25" s="431">
        <f>WORKDAY(YP26,'NEO 5322121'!$A25,'[2]Holiday Schedule'!$B$2:$B$30)</f>
        <v>42311</v>
      </c>
      <c r="YQ25" s="431">
        <f>WORKDAY(YQ26,'NEO 5322121'!$A25,'[2]Holiday Schedule'!$B$2:$B$30)</f>
        <v>42311</v>
      </c>
      <c r="YR25" s="431">
        <f>WORKDAY(YR26,'NEO 5322121'!$A25,'[2]Holiday Schedule'!$B$2:$B$30)</f>
        <v>42247</v>
      </c>
      <c r="YS25" s="431">
        <f>WORKDAY(YS26,'NEO 5322121'!$A25,'[2]Holiday Schedule'!$B$2:$B$30)</f>
        <v>42247</v>
      </c>
      <c r="YT25" s="436"/>
      <c r="YU25" s="431">
        <f>WORKDAY(YU26,'NEO 5322121'!$A25,'[2]Holiday Schedule'!$B$2:$B$30)</f>
        <v>42247</v>
      </c>
      <c r="YV25" s="431">
        <f>WORKDAY(YV26,'NEO 5322121'!$A25,'[2]Holiday Schedule'!$B$2:$B$30)</f>
        <v>42247</v>
      </c>
      <c r="YW25" s="431">
        <f>WORKDAY(YW26,'NEO 5322121'!$A25,'[2]Holiday Schedule'!$B$2:$B$30)</f>
        <v>42247</v>
      </c>
      <c r="YX25" s="431">
        <f>WORKDAY(YX26,'NEO 5322121'!$A25,'[2]Holiday Schedule'!$B$2:$B$30)</f>
        <v>42247</v>
      </c>
      <c r="YY25" s="431">
        <f>WORKDAY(YY26,'NEO 5322121'!$A25,'[2]Holiday Schedule'!$B$2:$B$30)</f>
        <v>42247</v>
      </c>
      <c r="YZ25" s="431">
        <f>WORKDAY(YZ26,'NEO 5322121'!$A25,'[2]Holiday Schedule'!$B$2:$B$30)</f>
        <v>42247</v>
      </c>
      <c r="ZA25" s="431">
        <f>WORKDAY(ZA26,'NEO 5322121'!$A25,'[2]Holiday Schedule'!$B$2:$B$30)</f>
        <v>42247</v>
      </c>
      <c r="ZB25" s="431">
        <f>WORKDAY(ZB26,'NEO 5322121'!$A25,'[2]Holiday Schedule'!$B$2:$B$30)</f>
        <v>42247</v>
      </c>
      <c r="ZC25" s="431">
        <f>WORKDAY(ZC26,'NEO 5322121'!$A25,'[2]Holiday Schedule'!$B$2:$B$30)</f>
        <v>42247</v>
      </c>
      <c r="ZD25" s="431">
        <f>WORKDAY(ZD26,'NEO 5322121'!$A25,'[2]Holiday Schedule'!$B$2:$B$30)</f>
        <v>42247</v>
      </c>
      <c r="ZE25" s="431">
        <f>WORKDAY(ZE26,'NEO 5322121'!$A25,'[2]Holiday Schedule'!$B$2:$B$30)</f>
        <v>42247</v>
      </c>
      <c r="ZF25" s="431">
        <f>WORKDAY(ZF26,'NEO 5322121'!$A25,'[2]Holiday Schedule'!$B$2:$B$30)</f>
        <v>42247</v>
      </c>
      <c r="ZG25" s="431">
        <f>WORKDAY(ZG26,'NEO 5322121'!$A25,'[2]Holiday Schedule'!$B$2:$B$30)</f>
        <v>42247</v>
      </c>
      <c r="ZH25" s="431">
        <f>WORKDAY(ZH26,'NEO 5322121'!$A25,'[2]Holiday Schedule'!$B$2:$B$30)</f>
        <v>42247</v>
      </c>
      <c r="ZI25" s="431">
        <f>WORKDAY(ZI26,'NEO 5322121'!$A25,'[2]Holiday Schedule'!$B$2:$B$30)</f>
        <v>42247</v>
      </c>
      <c r="ZJ25" s="431">
        <f>WORKDAY(ZJ26,'NEO 5322121'!$A25,'[2]Holiday Schedule'!$B$2:$B$30)</f>
        <v>42247</v>
      </c>
      <c r="ZK25" s="431">
        <f>WORKDAY(ZK26,'NEO 5322121'!$A25,'[2]Holiday Schedule'!$B$2:$B$30)</f>
        <v>42247</v>
      </c>
      <c r="ZL25" s="431">
        <f>WORKDAY(ZL26,'NEO 5322121'!$A25,'[2]Holiday Schedule'!$B$2:$B$30)</f>
        <v>42247</v>
      </c>
      <c r="ZM25" s="431">
        <f>WORKDAY(ZM26,'NEO 5322121'!$A25,'[2]Holiday Schedule'!$B$2:$B$30)</f>
        <v>42247</v>
      </c>
      <c r="ZN25" s="431">
        <f>WORKDAY(ZN26,'NEO 5322121'!$A25,'[2]Holiday Schedule'!$B$2:$B$30)</f>
        <v>42247</v>
      </c>
      <c r="ZO25" s="431">
        <f>WORKDAY(ZO26,'NEO 5322121'!$A25,'[2]Holiday Schedule'!$B$2:$B$30)</f>
        <v>42247</v>
      </c>
      <c r="ZP25" s="431">
        <f>WORKDAY(ZP26,'NEO 5322121'!$A25,'[2]Holiday Schedule'!$B$2:$B$30)</f>
        <v>42247</v>
      </c>
      <c r="ZQ25" s="431">
        <f>WORKDAY(ZQ26,'NEO 5322121'!$A25,'[2]Holiday Schedule'!$B$2:$B$30)</f>
        <v>42247</v>
      </c>
      <c r="ZR25" s="431">
        <f>WORKDAY(ZR26,'NEO 5322121'!$A25,'[2]Holiday Schedule'!$B$2:$B$30)</f>
        <v>42247</v>
      </c>
      <c r="ZS25" s="431">
        <f>WORKDAY(ZS26,'NEO 5322121'!$A25,'[2]Holiday Schedule'!$B$2:$B$30)</f>
        <v>42247</v>
      </c>
      <c r="ZT25" s="431">
        <f>WORKDAY(ZT26,'NEO 5322121'!$A25,'[2]Holiday Schedule'!$B$2:$B$30)</f>
        <v>42247</v>
      </c>
      <c r="ZU25" s="431">
        <f>WORKDAY(ZU26,'NEO 5322121'!$A25,'[2]Holiday Schedule'!$B$2:$B$30)</f>
        <v>42247</v>
      </c>
      <c r="ZV25" s="431">
        <f>WORKDAY(ZV26,'NEO 5322121'!$A25,'[2]Holiday Schedule'!$B$2:$B$30)</f>
        <v>42247</v>
      </c>
      <c r="ZW25" s="431">
        <f>WORKDAY(ZW26,'NEO 5322121'!$A25,'[2]Holiday Schedule'!$B$2:$B$30)</f>
        <v>42247</v>
      </c>
      <c r="ZX25" s="431">
        <f>WORKDAY(ZX26,'NEO 5322121'!$A25,'[2]Holiday Schedule'!$B$2:$B$30)</f>
        <v>42247</v>
      </c>
      <c r="ZY25" s="431">
        <f>WORKDAY(ZY26,'NEO 5322121'!$A25,'[2]Holiday Schedule'!$B$2:$B$30)</f>
        <v>42247</v>
      </c>
      <c r="ZZ25" s="431">
        <f>WORKDAY(ZZ26,'NEO 5322121'!$A25,'[2]Holiday Schedule'!$B$2:$B$30)</f>
        <v>42247</v>
      </c>
      <c r="AAA25" s="431">
        <f>WORKDAY(AAA26,'NEO 5322121'!$A25,'[2]Holiday Schedule'!$B$2:$B$30)</f>
        <v>42247</v>
      </c>
      <c r="AAB25" s="431">
        <f>WORKDAY(AAB26,'NEO 5322121'!$A25,'[2]Holiday Schedule'!$B$2:$B$30)</f>
        <v>42247</v>
      </c>
      <c r="AAC25" s="431">
        <f>WORKDAY(AAC26,'NEO 5322121'!$A25,'[2]Holiday Schedule'!$B$2:$B$30)</f>
        <v>42247</v>
      </c>
      <c r="AAD25" s="431">
        <f>WORKDAY(AAD26,'NEO 5322121'!$A25,'[2]Holiday Schedule'!$B$2:$B$30)</f>
        <v>42247</v>
      </c>
      <c r="AAE25" s="431">
        <f>WORKDAY(AAE26,'NEO 5322121'!$A25,'[2]Holiday Schedule'!$B$2:$B$30)</f>
        <v>42247</v>
      </c>
      <c r="AAF25" s="436"/>
      <c r="AAG25" s="431">
        <f>WORKDAY(AAG26,'NEO 5322121'!$A25,'[2]Holiday Schedule'!$B$2:$B$30)</f>
        <v>42247</v>
      </c>
      <c r="AAH25" s="431">
        <f>WORKDAY(AAH26,'NEO 5322121'!$A25,'[2]Holiday Schedule'!$B$2:$B$30)</f>
        <v>42247</v>
      </c>
      <c r="AAI25" s="431">
        <f>WORKDAY(AAI26,'NEO 5322121'!$A25,'[2]Holiday Schedule'!$B$2:$B$30)</f>
        <v>42247</v>
      </c>
      <c r="AAJ25" s="431">
        <f>WORKDAY(AAJ26,'NEO 5322121'!$A25,'[2]Holiday Schedule'!$B$2:$B$30)</f>
        <v>42247</v>
      </c>
      <c r="AAK25" s="431">
        <f>WORKDAY(AAK26,'NEO 5322121'!$A25,'[2]Holiday Schedule'!$B$2:$B$30)</f>
        <v>42247</v>
      </c>
      <c r="AAL25" s="431">
        <f>WORKDAY(AAL26,'NEO 5322121'!$A25,'[2]Holiday Schedule'!$B$2:$B$30)</f>
        <v>42247</v>
      </c>
      <c r="AAM25" s="431">
        <f>WORKDAY(AAM26,'NEO 5322121'!$A25,'[2]Holiday Schedule'!$B$2:$B$30)</f>
        <v>42247</v>
      </c>
      <c r="AAN25" s="431">
        <f>WORKDAY(AAN26,'NEO 5322121'!$A25,'[2]Holiday Schedule'!$B$2:$B$30)</f>
        <v>42247</v>
      </c>
      <c r="AAO25" s="431">
        <f>WORKDAY(AAO26,'NEO 5322121'!$A25,'[2]Holiday Schedule'!$B$2:$B$30)</f>
        <v>42247</v>
      </c>
      <c r="AAP25" s="431">
        <f>WORKDAY(AAP26,'NEO 5322121'!$A25,'[2]Holiday Schedule'!$B$2:$B$30)</f>
        <v>42247</v>
      </c>
      <c r="AAQ25" s="431">
        <f>WORKDAY(AAQ26,'NEO 5322121'!$A25,'[2]Holiday Schedule'!$B$2:$B$30)</f>
        <v>42247</v>
      </c>
      <c r="AAR25" s="431">
        <f>WORKDAY(AAR26,'NEO 5322121'!$A25,'[2]Holiday Schedule'!$B$2:$B$30)</f>
        <v>42247</v>
      </c>
      <c r="AAS25" s="431">
        <f>WORKDAY(AAS26,'NEO 5322121'!$A25,'[2]Holiday Schedule'!$B$2:$B$30)</f>
        <v>42247</v>
      </c>
      <c r="AAT25" s="431">
        <f>WORKDAY(AAT26,'NEO 5322121'!$A25,'[2]Holiday Schedule'!$B$2:$B$30)</f>
        <v>42247</v>
      </c>
      <c r="AAU25" s="431">
        <f>WORKDAY(AAU26,'NEO 5322121'!$A25,'[2]Holiday Schedule'!$B$2:$B$30)</f>
        <v>42247</v>
      </c>
      <c r="AAV25" s="431">
        <f>WORKDAY(AAV26,'NEO 5322121'!$A25,'[2]Holiday Schedule'!$B$2:$B$30)</f>
        <v>42247</v>
      </c>
      <c r="AAW25" s="431">
        <f>WORKDAY(AAW26,'NEO 5322121'!$A25,'[2]Holiday Schedule'!$B$2:$B$30)</f>
        <v>42247</v>
      </c>
      <c r="AAX25" s="431">
        <f>WORKDAY(AAX26,'NEO 5322121'!$A25,'[2]Holiday Schedule'!$B$2:$B$30)</f>
        <v>42247</v>
      </c>
      <c r="AAY25" s="431">
        <f>WORKDAY(AAY26,'NEO 5322121'!$A25,'[2]Holiday Schedule'!$B$2:$B$30)</f>
        <v>42247</v>
      </c>
      <c r="AAZ25" s="431">
        <f>WORKDAY(AAZ26,'NEO 5322121'!$A25,'[2]Holiday Schedule'!$B$2:$B$30)</f>
        <v>42247</v>
      </c>
      <c r="ABA25" s="431">
        <f>WORKDAY(ABA26,'NEO 5322121'!$A25,'[2]Holiday Schedule'!$B$2:$B$30)</f>
        <v>42247</v>
      </c>
      <c r="ABB25" s="431">
        <f>WORKDAY(ABB26,'NEO 5322121'!$A25,'[2]Holiday Schedule'!$B$2:$B$30)</f>
        <v>42247</v>
      </c>
      <c r="ABC25" s="431">
        <f>WORKDAY(ABC26,'NEO 5322121'!$A25,'[2]Holiday Schedule'!$B$2:$B$30)</f>
        <v>42247</v>
      </c>
      <c r="ABD25" s="431">
        <f>WORKDAY(ABD26,'NEO 5322121'!$A25,'[2]Holiday Schedule'!$B$2:$B$30)</f>
        <v>42247</v>
      </c>
      <c r="ABE25" s="431">
        <f>WORKDAY(ABE26,'NEO 5322121'!$A25,'[2]Holiday Schedule'!$B$2:$B$30)</f>
        <v>42247</v>
      </c>
      <c r="ABF25" s="431">
        <f>WORKDAY(ABF26,'NEO 5322121'!$A25,'[2]Holiday Schedule'!$B$2:$B$30)</f>
        <v>42247</v>
      </c>
      <c r="ABG25" s="431">
        <f>WORKDAY(ABG26,'NEO 5322121'!$A25,'[2]Holiday Schedule'!$B$2:$B$30)</f>
        <v>42247</v>
      </c>
      <c r="ABH25" s="431">
        <f>WORKDAY(ABH26,'NEO 5322121'!$A25,'[2]Holiday Schedule'!$B$2:$B$30)</f>
        <v>42247</v>
      </c>
      <c r="ABI25" s="431">
        <f>WORKDAY(ABI26,'NEO 5322121'!$A25,'[2]Holiday Schedule'!$B$2:$B$30)</f>
        <v>42247</v>
      </c>
      <c r="ABJ25" s="431">
        <f>WORKDAY(ABJ26,'NEO 5322121'!$A25,'[2]Holiday Schedule'!$B$2:$B$30)</f>
        <v>42247</v>
      </c>
      <c r="ABK25" s="431">
        <f>WORKDAY(ABK26,'NEO 5322121'!$A25,'[2]Holiday Schedule'!$B$2:$B$30)</f>
        <v>42247</v>
      </c>
      <c r="ABL25" s="431">
        <f>WORKDAY(ABL26,'NEO 5322121'!$A25,'[2]Holiday Schedule'!$B$2:$B$30)</f>
        <v>42247</v>
      </c>
      <c r="ABM25" s="431">
        <f>WORKDAY(ABM26,'NEO 5322121'!$A25,'[2]Holiday Schedule'!$B$2:$B$30)</f>
        <v>42247</v>
      </c>
      <c r="ABN25" s="431">
        <f>WORKDAY(ABN26,'NEO 5322121'!$A25,'[2]Holiday Schedule'!$B$2:$B$30)</f>
        <v>42247</v>
      </c>
      <c r="ABO25" s="431">
        <f>WORKDAY(ABO26,'NEO 5322121'!$A25,'[2]Holiday Schedule'!$B$2:$B$30)</f>
        <v>42247</v>
      </c>
      <c r="ABP25" s="431">
        <f>WORKDAY(ABP26,'NEO 5322121'!$A25,'[2]Holiday Schedule'!$B$2:$B$30)</f>
        <v>42247</v>
      </c>
      <c r="ABQ25" s="431">
        <f>WORKDAY(ABQ26,'NEO 5322121'!$A25,'[2]Holiday Schedule'!$B$2:$B$30)</f>
        <v>42247</v>
      </c>
      <c r="ABR25" s="431">
        <f>WORKDAY(ABR26,'NEO 5322121'!$A25,'[2]Holiday Schedule'!$B$2:$B$30)</f>
        <v>42247</v>
      </c>
      <c r="ABS25" s="431">
        <f>WORKDAY(ABS26,'NEO 5322121'!$A25,'[2]Holiday Schedule'!$B$2:$B$30)</f>
        <v>42247</v>
      </c>
      <c r="ABT25" s="431">
        <f>WORKDAY(ABT26,'NEO 5322121'!$A25,'[2]Holiday Schedule'!$B$2:$B$30)</f>
        <v>42247</v>
      </c>
      <c r="ABU25" s="431">
        <f>WORKDAY(ABU26,'NEO 5322121'!$A25,'[2]Holiday Schedule'!$B$2:$B$30)</f>
        <v>42247</v>
      </c>
      <c r="ABV25" s="431">
        <f>WORKDAY(ABV26,'NEO 5322121'!$A25,'[2]Holiday Schedule'!$B$2:$B$30)</f>
        <v>42247</v>
      </c>
      <c r="ABW25" s="431">
        <f>WORKDAY(ABW26,'NEO 5322121'!$A25,'[2]Holiday Schedule'!$B$2:$B$30)</f>
        <v>42247</v>
      </c>
      <c r="ABX25" s="431">
        <f>WORKDAY(ABX26,'NEO 5322121'!$A25,'[2]Holiday Schedule'!$B$2:$B$30)</f>
        <v>42247</v>
      </c>
      <c r="ABY25" s="431">
        <f>WORKDAY(ABY26,'NEO 5322121'!$A25,'[2]Holiday Schedule'!$B$2:$B$30)</f>
        <v>42247</v>
      </c>
      <c r="ABZ25" s="431">
        <f>WORKDAY(ABZ26,'NEO 5322121'!$A25,'[2]Holiday Schedule'!$B$2:$B$30)</f>
        <v>42247</v>
      </c>
      <c r="ACA25" s="431">
        <f>WORKDAY(ACA26,'NEO 5322121'!$A25,'[2]Holiday Schedule'!$B$2:$B$30)</f>
        <v>42247</v>
      </c>
    </row>
    <row r="26" spans="1:755" ht="11.25" customHeight="1">
      <c r="A26" s="32">
        <v>3</v>
      </c>
      <c r="B26" s="97" t="s">
        <v>3</v>
      </c>
      <c r="C26" s="437"/>
      <c r="D26" s="39"/>
      <c r="E26" s="437"/>
      <c r="F26" s="437"/>
      <c r="G26" s="437"/>
      <c r="H26" s="437"/>
      <c r="I26" s="437"/>
      <c r="J26" s="437"/>
      <c r="K26" s="437"/>
      <c r="L26" s="437"/>
      <c r="M26" s="437"/>
      <c r="N26" s="437"/>
      <c r="O26" s="437"/>
      <c r="P26" s="437"/>
      <c r="Q26" s="437"/>
      <c r="R26" s="437"/>
      <c r="S26" s="437"/>
      <c r="T26" s="437"/>
      <c r="U26" s="437"/>
      <c r="V26" s="437"/>
      <c r="W26" s="437"/>
      <c r="X26" s="104"/>
      <c r="Y26" s="268"/>
      <c r="Z26" s="282"/>
      <c r="AA26" s="431"/>
      <c r="AB26" s="431"/>
      <c r="AC26" s="431"/>
      <c r="AD26" s="431"/>
      <c r="AE26" s="431"/>
      <c r="AF26" s="431"/>
      <c r="AG26" s="269"/>
      <c r="AH26" s="431"/>
      <c r="AI26" s="448"/>
      <c r="AJ26" s="431"/>
      <c r="AK26" s="431"/>
      <c r="AL26" s="431"/>
      <c r="AM26" s="431"/>
      <c r="AN26" s="431"/>
      <c r="AO26" s="283"/>
      <c r="AP26" s="431"/>
      <c r="AQ26" s="431"/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  <c r="BB26" s="431"/>
      <c r="BC26" s="431"/>
      <c r="BD26" s="431"/>
      <c r="BE26" s="431"/>
      <c r="BF26" s="431"/>
      <c r="BG26" s="431"/>
      <c r="BH26" s="431"/>
      <c r="BI26" s="431"/>
      <c r="BJ26" s="449"/>
      <c r="BK26" s="431"/>
      <c r="BL26" s="431"/>
      <c r="BM26" s="431"/>
      <c r="BN26" s="431"/>
      <c r="BO26" s="431"/>
      <c r="BP26" s="431"/>
      <c r="BQ26" s="431"/>
      <c r="BR26" s="431"/>
      <c r="BS26" s="431"/>
      <c r="BT26" s="431"/>
      <c r="BU26" s="431"/>
      <c r="BV26" s="431"/>
      <c r="BW26" s="431"/>
      <c r="BX26" s="431"/>
      <c r="BY26" s="431"/>
      <c r="BZ26" s="431"/>
      <c r="CA26" s="431"/>
      <c r="CB26" s="431"/>
      <c r="CC26" s="431"/>
      <c r="CD26" s="431"/>
      <c r="CE26" s="431"/>
      <c r="CF26" s="431"/>
      <c r="CG26" s="431"/>
      <c r="CH26" s="431"/>
      <c r="CI26" s="431"/>
      <c r="CJ26" s="431"/>
      <c r="CK26" s="431"/>
      <c r="CL26" s="431"/>
      <c r="CM26" s="431"/>
      <c r="CN26" s="431"/>
      <c r="CO26" s="431"/>
      <c r="CP26" s="431"/>
      <c r="CQ26" s="436"/>
      <c r="CR26" s="431"/>
      <c r="CS26" s="431"/>
      <c r="CT26" s="431"/>
      <c r="CU26" s="431"/>
      <c r="CV26" s="431"/>
      <c r="CW26" s="431"/>
      <c r="CX26" s="431"/>
      <c r="CY26" s="431"/>
      <c r="CZ26" s="431"/>
      <c r="DA26" s="431"/>
      <c r="DB26" s="431"/>
      <c r="DC26" s="431"/>
      <c r="DD26" s="431"/>
      <c r="DE26" s="441"/>
      <c r="DF26" s="431"/>
      <c r="DG26" s="431"/>
      <c r="DH26" s="431"/>
      <c r="DI26" s="431"/>
      <c r="DJ26" s="431"/>
      <c r="DK26" s="431"/>
      <c r="DL26" s="431"/>
      <c r="DM26" s="431"/>
      <c r="DN26" s="431"/>
      <c r="DO26" s="431"/>
      <c r="DP26" s="431"/>
      <c r="DQ26" s="431"/>
      <c r="DR26" s="431"/>
      <c r="DS26" s="431"/>
      <c r="DT26" s="431"/>
      <c r="DU26" s="449"/>
      <c r="DV26" s="431"/>
      <c r="DW26" s="431"/>
      <c r="DX26" s="431"/>
      <c r="DY26" s="431"/>
      <c r="DZ26" s="431"/>
      <c r="EA26" s="431"/>
      <c r="EB26" s="431"/>
      <c r="EC26" s="431"/>
      <c r="ED26" s="441"/>
      <c r="EE26" s="431"/>
      <c r="EF26" s="431"/>
      <c r="EG26" s="431"/>
      <c r="EH26" s="431"/>
      <c r="EI26" s="431"/>
      <c r="EJ26" s="431"/>
      <c r="EK26" s="431"/>
      <c r="EL26" s="431"/>
      <c r="EM26" s="431"/>
      <c r="EN26" s="431"/>
      <c r="EO26" s="431"/>
      <c r="EP26" s="431"/>
      <c r="EQ26" s="438">
        <v>42263</v>
      </c>
      <c r="ER26" s="438">
        <v>42263</v>
      </c>
      <c r="ES26" s="438">
        <v>42263</v>
      </c>
      <c r="ET26" s="438">
        <v>42263</v>
      </c>
      <c r="EU26" s="438">
        <v>42264</v>
      </c>
      <c r="EV26" s="438">
        <v>42264</v>
      </c>
      <c r="EW26" s="438">
        <v>42264</v>
      </c>
      <c r="EX26" s="438">
        <v>42264</v>
      </c>
      <c r="EY26" s="438">
        <v>42264</v>
      </c>
      <c r="EZ26" s="435"/>
      <c r="FA26" s="438">
        <v>42264</v>
      </c>
      <c r="FB26" s="438">
        <v>42264</v>
      </c>
      <c r="FC26" s="438">
        <v>42264</v>
      </c>
      <c r="FD26" s="438">
        <v>42264</v>
      </c>
      <c r="FE26" s="438">
        <v>42264</v>
      </c>
      <c r="FF26" s="438">
        <v>42268</v>
      </c>
      <c r="FG26" s="438">
        <v>42268</v>
      </c>
      <c r="FH26" s="438">
        <v>42268</v>
      </c>
      <c r="FI26" s="438">
        <v>42268</v>
      </c>
      <c r="FJ26" s="438">
        <v>42268</v>
      </c>
      <c r="FK26" s="438">
        <v>42268</v>
      </c>
      <c r="FL26" s="438">
        <v>42268</v>
      </c>
      <c r="FM26" s="438">
        <v>42268</v>
      </c>
      <c r="FN26" s="438">
        <v>42268</v>
      </c>
      <c r="FO26" s="438">
        <v>42268</v>
      </c>
      <c r="FP26" s="438">
        <v>42268</v>
      </c>
      <c r="FQ26" s="438">
        <v>42268</v>
      </c>
      <c r="FR26" s="438">
        <v>42268</v>
      </c>
      <c r="FS26" s="438">
        <v>42268</v>
      </c>
      <c r="FT26" s="438">
        <v>42268</v>
      </c>
      <c r="FU26" s="438">
        <v>42268</v>
      </c>
      <c r="FV26" s="438">
        <v>42268</v>
      </c>
      <c r="FW26" s="438">
        <v>42268</v>
      </c>
      <c r="FX26" s="438">
        <v>42269</v>
      </c>
      <c r="FY26" s="438">
        <v>42269</v>
      </c>
      <c r="FZ26" s="438">
        <v>42269</v>
      </c>
      <c r="GA26" s="438">
        <v>42269</v>
      </c>
      <c r="GB26" s="438">
        <v>42269</v>
      </c>
      <c r="GC26" s="438">
        <v>42269</v>
      </c>
      <c r="GD26" s="438">
        <f>WORKDAY(GD27,$A26,'[2]Holiday Schedule'!$B$2:$B$30)</f>
        <v>42270</v>
      </c>
      <c r="GE26" s="438">
        <f>WORKDAY(GE27,$A26,'[2]Holiday Schedule'!$B$2:$B$30)</f>
        <v>42270</v>
      </c>
      <c r="GF26" s="438">
        <f>WORKDAY(GF27,$A26,'[2]Holiday Schedule'!$B$2:$B$30)</f>
        <v>42270</v>
      </c>
      <c r="GG26" s="438">
        <f>WORKDAY(GG27,$A26,'[2]Holiday Schedule'!$B$2:$B$30)</f>
        <v>42270</v>
      </c>
      <c r="GH26" s="438">
        <f>WORKDAY(GH27,$A26,'[2]Holiday Schedule'!$B$2:$B$30)</f>
        <v>42270</v>
      </c>
      <c r="GI26" s="438">
        <f>WORKDAY(GI27,$A26,'[2]Holiday Schedule'!$B$2:$B$30)</f>
        <v>42270</v>
      </c>
      <c r="GJ26" s="438">
        <f>WORKDAY(GJ27,$A26,'[2]Holiday Schedule'!$B$2:$B$30)</f>
        <v>42270</v>
      </c>
      <c r="GK26" s="438">
        <f>WORKDAY(GK27,$A26,'[2]Holiday Schedule'!$B$2:$B$30)</f>
        <v>42270</v>
      </c>
      <c r="GL26" s="438">
        <f>WORKDAY(GL27,$A26,'[2]Holiday Schedule'!$B$2:$B$30)</f>
        <v>42270</v>
      </c>
      <c r="GM26" s="438">
        <f>WORKDAY(GM27,$A26,'[2]Holiday Schedule'!$B$2:$B$30)</f>
        <v>42270</v>
      </c>
      <c r="GN26" s="438">
        <f>WORKDAY(GN27,$A26,'[2]Holiday Schedule'!$B$2:$B$30)</f>
        <v>42270</v>
      </c>
      <c r="GO26" s="438">
        <f>WORKDAY(GO27,$A26,'[2]Holiday Schedule'!$B$2:$B$30)</f>
        <v>42270</v>
      </c>
      <c r="GP26" s="438"/>
      <c r="GQ26" s="438"/>
      <c r="GR26" s="438"/>
      <c r="GS26" s="438"/>
      <c r="GT26" s="438"/>
      <c r="GU26" s="438">
        <v>42272</v>
      </c>
      <c r="GV26" s="438">
        <v>42272</v>
      </c>
      <c r="GW26" s="434"/>
      <c r="GX26" s="438">
        <v>42272</v>
      </c>
      <c r="GY26" s="438">
        <v>42272</v>
      </c>
      <c r="GZ26" s="438">
        <v>42272</v>
      </c>
      <c r="HA26" s="438">
        <v>42272</v>
      </c>
      <c r="HB26" s="438">
        <v>42272</v>
      </c>
      <c r="HC26" s="438">
        <v>42272</v>
      </c>
      <c r="HD26" s="438">
        <v>42272</v>
      </c>
      <c r="HE26" s="438">
        <v>42272</v>
      </c>
      <c r="HF26" s="438">
        <v>42272</v>
      </c>
      <c r="HG26" s="438">
        <v>42272</v>
      </c>
      <c r="HH26" s="438">
        <v>42272</v>
      </c>
      <c r="HI26" s="438">
        <v>42272</v>
      </c>
      <c r="HJ26" s="438"/>
      <c r="HK26" s="431">
        <f>WORKDAY(HK27,'NEO 5322121'!$A26,'[2]Holiday Schedule'!$B$2:$B$30)</f>
        <v>42272</v>
      </c>
      <c r="HL26" s="431">
        <f>WORKDAY(HL27,'NEO 5322121'!$A26,'[2]Holiday Schedule'!$B$2:$B$30)</f>
        <v>42272</v>
      </c>
      <c r="HM26" s="431">
        <f>WORKDAY(HM27,'NEO 5322121'!$A26,'[2]Holiday Schedule'!$B$2:$B$30)</f>
        <v>42272</v>
      </c>
      <c r="HN26" s="431">
        <f>WORKDAY(HN27,'NEO 5322121'!$A26,'[2]Holiday Schedule'!$B$2:$B$30)</f>
        <v>42276</v>
      </c>
      <c r="HO26" s="431">
        <f>WORKDAY(HO27,'NEO 5322121'!$A26,'[2]Holiday Schedule'!$B$2:$B$30)</f>
        <v>42276</v>
      </c>
      <c r="HP26" s="431">
        <f>WORKDAY(HP27,'NEO 5322121'!$A26,'[2]Holiday Schedule'!$B$2:$B$30)</f>
        <v>42276</v>
      </c>
      <c r="HQ26" s="431">
        <f>WORKDAY(HQ27,'NEO 5322121'!$A26,'[2]Holiday Schedule'!$B$2:$B$30)</f>
        <v>42276</v>
      </c>
      <c r="HR26" s="431">
        <f>WORKDAY(HR27,'NEO 5322121'!$A26,'[2]Holiday Schedule'!$B$2:$B$30)</f>
        <v>42276</v>
      </c>
      <c r="HS26" s="431">
        <f>WORKDAY(HS27,'NEO 5322121'!$A26,'[2]Holiday Schedule'!$B$2:$B$30)</f>
        <v>42276</v>
      </c>
      <c r="HT26" s="479">
        <v>42275</v>
      </c>
      <c r="HU26" s="431">
        <f>WORKDAY(HU27,'NEO 5322121'!$A26,'[2]Holiday Schedule'!$B$2:$B$30)</f>
        <v>42276</v>
      </c>
      <c r="HV26" s="431">
        <f>WORKDAY(HV27,'NEO 5322121'!$A26,'[2]Holiday Schedule'!$B$2:$B$30)</f>
        <v>42276</v>
      </c>
      <c r="HW26" s="431">
        <f>WORKDAY(HW27,'NEO 5322121'!$A26,'[2]Holiday Schedule'!$B$2:$B$30)</f>
        <v>42276</v>
      </c>
      <c r="HX26" s="431">
        <f>WORKDAY(HX27,'NEO 5322121'!$A26,'[2]Holiday Schedule'!$B$2:$B$30)</f>
        <v>42276</v>
      </c>
      <c r="HY26" s="431">
        <f>WORKDAY(HY27,'NEO 5322121'!$A26,'[2]Holiday Schedule'!$B$2:$B$30)</f>
        <v>42275</v>
      </c>
      <c r="HZ26" s="431">
        <f>WORKDAY(HZ27,'NEO 5322121'!$A26,'[2]Holiday Schedule'!$B$2:$B$30)</f>
        <v>42275</v>
      </c>
      <c r="IA26" s="431">
        <f>WORKDAY(IA27,'NEO 5322121'!$A26,'[2]Holiday Schedule'!$B$2:$B$30)</f>
        <v>42275</v>
      </c>
      <c r="IB26" s="436"/>
      <c r="IC26" s="431">
        <f>WORKDAY(IC27,'NEO 5322121'!$A26,'[2]Holiday Schedule'!$B$2:$B$30)</f>
        <v>42275</v>
      </c>
      <c r="ID26" s="431">
        <f>WORKDAY(ID27,'NEO 5322121'!$A26,'[2]Holiday Schedule'!$B$2:$B$30)</f>
        <v>42275</v>
      </c>
      <c r="IE26" s="479">
        <v>42276</v>
      </c>
      <c r="IF26" s="431">
        <f>WORKDAY(IF27,'NEO 5322121'!$A26,'[2]Holiday Schedule'!$B$2:$B$30)</f>
        <v>42275</v>
      </c>
      <c r="IG26" s="431">
        <f>WORKDAY(IG27,'NEO 5322121'!$A26,'[2]Holiday Schedule'!$B$2:$B$30)</f>
        <v>42275</v>
      </c>
      <c r="IH26" s="431">
        <f>WORKDAY(IH27,'NEO 5322121'!$A26,'[2]Holiday Schedule'!$B$2:$B$30)</f>
        <v>42277</v>
      </c>
      <c r="II26" s="431">
        <f>WORKDAY(II27,'NEO 5322121'!$A26,'[2]Holiday Schedule'!$B$2:$B$30)</f>
        <v>42277</v>
      </c>
      <c r="IJ26" s="431">
        <f>WORKDAY(IJ27,'NEO 5322121'!$A26,'[2]Holiday Schedule'!$B$2:$B$30)</f>
        <v>42277</v>
      </c>
      <c r="IK26" s="431">
        <f>WORKDAY(IK27,'NEO 5322121'!$A26,'[2]Holiday Schedule'!$B$2:$B$30)</f>
        <v>42277</v>
      </c>
      <c r="IL26" s="431">
        <f>WORKDAY(IL27,'NEO 5322121'!$A26,'[2]Holiday Schedule'!$B$2:$B$30)</f>
        <v>42277</v>
      </c>
      <c r="IM26" s="431">
        <f>WORKDAY(IM27,'NEO 5322121'!$A26,'[2]Holiday Schedule'!$B$2:$B$30)</f>
        <v>42277</v>
      </c>
      <c r="IN26" s="431">
        <f>WORKDAY(IN27,'NEO 5322121'!$A26,'[2]Holiday Schedule'!$B$2:$B$30)</f>
        <v>42277</v>
      </c>
      <c r="IO26" s="479">
        <v>42277</v>
      </c>
      <c r="IP26" s="431">
        <f>WORKDAY(IP27,'NEO 5322121'!$A26,'[2]Holiday Schedule'!$B$2:$B$30)</f>
        <v>42277</v>
      </c>
      <c r="IQ26" s="431">
        <f>WORKDAY(IQ27,'NEO 5322121'!$A26,'[2]Holiday Schedule'!$B$2:$B$30)</f>
        <v>42282</v>
      </c>
      <c r="IR26" s="431">
        <f>WORKDAY(IR27,'NEO 5322121'!$A26,'[2]Holiday Schedule'!$B$2:$B$30)</f>
        <v>42282</v>
      </c>
      <c r="IS26" s="431">
        <f>WORKDAY(IS27,'NEO 5322121'!$A26,'[2]Holiday Schedule'!$B$2:$B$30)</f>
        <v>42282</v>
      </c>
      <c r="IT26" s="431">
        <f>WORKDAY(IT27,'NEO 5322121'!$A26,'[2]Holiday Schedule'!$B$2:$B$30)</f>
        <v>42282</v>
      </c>
      <c r="IU26" s="431">
        <f>WORKDAY(IU27,'NEO 5322121'!$A26,'[2]Holiday Schedule'!$B$2:$B$30)</f>
        <v>42282</v>
      </c>
      <c r="IV26" s="431">
        <f>WORKDAY(IV27,'NEO 5322121'!$A26,'[2]Holiday Schedule'!$B$2:$B$30)</f>
        <v>42282</v>
      </c>
      <c r="IW26" s="431">
        <f>WORKDAY(IW27,'NEO 5322121'!$A26,'[2]Holiday Schedule'!$B$2:$B$30)</f>
        <v>42282</v>
      </c>
      <c r="IX26" s="431">
        <f>WORKDAY(IX27,'NEO 5322121'!$A26,'[2]Holiday Schedule'!$B$2:$B$30)</f>
        <v>42282</v>
      </c>
      <c r="IY26" s="431">
        <f>WORKDAY(IY27,'NEO 5322121'!$A26,'[2]Holiday Schedule'!$B$2:$B$30)</f>
        <v>42282</v>
      </c>
      <c r="IZ26" s="431">
        <f>WORKDAY(IZ27,'NEO 5322121'!$A26,'[2]Holiday Schedule'!$B$2:$B$30)</f>
        <v>42282</v>
      </c>
      <c r="JA26" s="431">
        <f>WORKDAY(JA27,'NEO 5322121'!$A26,'[2]Holiday Schedule'!$B$2:$B$30)</f>
        <v>42282</v>
      </c>
      <c r="JB26" s="431">
        <f>WORKDAY(JB27,'NEO 5322121'!$A26,'[2]Holiday Schedule'!$B$2:$B$30)</f>
        <v>42282</v>
      </c>
      <c r="JC26" s="431">
        <f>WORKDAY(JC27,'NEO 5322121'!$A26,'[2]Holiday Schedule'!$B$2:$B$30)</f>
        <v>42282</v>
      </c>
      <c r="JD26" s="431">
        <f>WORKDAY(JD27,'NEO 5322121'!$A26,'[2]Holiday Schedule'!$B$2:$B$30)</f>
        <v>42282</v>
      </c>
      <c r="JE26" s="431">
        <f>WORKDAY(JE27,'NEO 5322121'!$A26,'[2]Holiday Schedule'!$B$2:$B$30)</f>
        <v>42282</v>
      </c>
      <c r="JF26" s="431">
        <f>WORKDAY(JF27,'NEO 5322121'!$A26,'[2]Holiday Schedule'!$B$2:$B$30)</f>
        <v>42282</v>
      </c>
      <c r="JG26" s="436"/>
      <c r="JH26" s="431">
        <f>WORKDAY(JH27,'NEO 5322121'!$A26,'[2]Holiday Schedule'!$B$2:$B$30)</f>
        <v>42282</v>
      </c>
      <c r="JI26" s="431">
        <f>WORKDAY(JI27,'NEO 5322121'!$A26,'[2]Holiday Schedule'!$B$2:$B$30)</f>
        <v>42282</v>
      </c>
      <c r="JJ26" s="431">
        <f>WORKDAY(JJ27,'NEO 5322121'!$A26,'[2]Holiday Schedule'!$B$2:$B$30)</f>
        <v>42283</v>
      </c>
      <c r="JK26" s="431">
        <f>WORKDAY(JK27,'NEO 5322121'!$A26,'[2]Holiday Schedule'!$B$2:$B$30)</f>
        <v>42278</v>
      </c>
      <c r="JL26" s="431">
        <f>WORKDAY(JL27,'NEO 5322121'!$A26,'[2]Holiday Schedule'!$B$2:$B$30)</f>
        <v>42277</v>
      </c>
      <c r="JM26" s="431">
        <f>WORKDAY(JM27,'NEO 5322121'!$A26,'[2]Holiday Schedule'!$B$2:$B$30)</f>
        <v>42278</v>
      </c>
      <c r="JN26" s="431">
        <f>WORKDAY(JN27,'NEO 5322121'!$A26,'[2]Holiday Schedule'!$B$2:$B$30)</f>
        <v>42278</v>
      </c>
      <c r="JO26" s="431">
        <f>WORKDAY(JO27,'NEO 5322121'!$A26,'[2]Holiday Schedule'!$B$2:$B$30)</f>
        <v>42278</v>
      </c>
      <c r="JP26" s="431">
        <f>WORKDAY(JP27,'NEO 5322121'!$A26,'[2]Holiday Schedule'!$B$2:$B$30)</f>
        <v>42278</v>
      </c>
      <c r="JQ26" s="431">
        <f>WORKDAY(JQ27,'NEO 5322121'!$A26,'[2]Holiday Schedule'!$B$2:$B$30)</f>
        <v>42278</v>
      </c>
      <c r="JR26" s="431">
        <f>WORKDAY(JR27,'NEO 5322121'!$A26,'[2]Holiday Schedule'!$B$2:$B$30)</f>
        <v>42279</v>
      </c>
      <c r="JS26" s="431">
        <f>WORKDAY(JS27,'NEO 5322121'!$A26,'[2]Holiday Schedule'!$B$2:$B$30)</f>
        <v>42279</v>
      </c>
      <c r="JT26" s="431">
        <f>WORKDAY(JT27,'NEO 5322121'!$A26,'[2]Holiday Schedule'!$B$2:$B$30)</f>
        <v>42279</v>
      </c>
      <c r="JU26" s="431">
        <f>WORKDAY(JU27,'NEO 5322121'!$A26,'[2]Holiday Schedule'!$B$2:$B$30)</f>
        <v>42284</v>
      </c>
      <c r="JV26" s="431">
        <f>WORKDAY(JV27,'NEO 5322121'!$A26,'[2]Holiday Schedule'!$B$2:$B$30)</f>
        <v>42279</v>
      </c>
      <c r="JW26" s="431">
        <f>WORKDAY(JW27,'NEO 5322121'!$A26,'[2]Holiday Schedule'!$B$2:$B$30)</f>
        <v>42283</v>
      </c>
      <c r="JX26" s="431">
        <f>WORKDAY(JX27,'NEO 5322121'!$A26,'[2]Holiday Schedule'!$B$2:$B$30)</f>
        <v>42283</v>
      </c>
      <c r="JY26" s="431">
        <f>WORKDAY(JY27,'NEO 5322121'!$A26,'[2]Holiday Schedule'!$B$2:$B$30)</f>
        <v>42283</v>
      </c>
      <c r="JZ26" s="431">
        <f>WORKDAY(JZ27,'NEO 5322121'!$A26,'[2]Holiday Schedule'!$B$2:$B$30)</f>
        <v>42283</v>
      </c>
      <c r="KA26" s="431">
        <f>WORKDAY(KA27,'NEO 5322121'!$A26,'[2]Holiday Schedule'!$B$2:$B$30)</f>
        <v>42283</v>
      </c>
      <c r="KB26" s="431">
        <f>WORKDAY(KB27,'NEO 5322121'!$A26,'[2]Holiday Schedule'!$B$2:$B$30)</f>
        <v>42283</v>
      </c>
      <c r="KC26" s="431">
        <f>WORKDAY(KC27,'NEO 5322121'!$A26,'[2]Holiday Schedule'!$B$2:$B$30)</f>
        <v>42283</v>
      </c>
      <c r="KD26" s="431">
        <f>WORKDAY(KD27,'NEO 5322121'!$A26,'[2]Holiday Schedule'!$B$2:$B$30)</f>
        <v>42283</v>
      </c>
      <c r="KE26" s="431">
        <f>WORKDAY(KE27,'NEO 5322121'!$A26,'[2]Holiday Schedule'!$B$2:$B$30)</f>
        <v>42283</v>
      </c>
      <c r="KF26" s="431">
        <f>WORKDAY(KF27,'NEO 5322121'!$A26,'[2]Holiday Schedule'!$B$2:$B$30)</f>
        <v>42283</v>
      </c>
      <c r="KG26" s="431">
        <f>WORKDAY(KG27,'NEO 5322121'!$A26,'[2]Holiday Schedule'!$B$2:$B$30)</f>
        <v>42283</v>
      </c>
      <c r="KH26" s="431">
        <f>WORKDAY(KH27,'NEO 5322121'!$A26,'[2]Holiday Schedule'!$B$2:$B$30)</f>
        <v>42285</v>
      </c>
      <c r="KI26" s="431">
        <f>WORKDAY(KI27,'NEO 5322121'!$A26,'[2]Holiday Schedule'!$B$2:$B$30)</f>
        <v>42290</v>
      </c>
      <c r="KJ26" s="431">
        <f>WORKDAY(KJ27,'NEO 5322121'!$A26,'[2]Holiday Schedule'!$B$2:$B$30)</f>
        <v>42290</v>
      </c>
      <c r="KK26" s="431">
        <f>WORKDAY(KK27,'NEO 5322121'!$A26,'[2]Holiday Schedule'!$B$2:$B$30)</f>
        <v>42290</v>
      </c>
      <c r="KL26" s="436"/>
      <c r="KM26" s="431">
        <f>WORKDAY(KM27,'NEO 5322121'!$A26,'[2]Holiday Schedule'!$B$2:$B$30)</f>
        <v>42290</v>
      </c>
      <c r="KN26" s="431">
        <f>WORKDAY(KN27,'NEO 5322121'!$A26,'[2]Holiday Schedule'!$B$2:$B$30)</f>
        <v>42290</v>
      </c>
      <c r="KO26" s="431">
        <f>WORKDAY(KO27,'NEO 5322121'!$A26,'[2]Holiday Schedule'!$B$2:$B$30)</f>
        <v>42290</v>
      </c>
      <c r="KP26" s="431">
        <f>WORKDAY(KP27,'NEO 5322121'!$A26,'[2]Holiday Schedule'!$B$2:$B$30)</f>
        <v>42292</v>
      </c>
      <c r="KQ26" s="431">
        <f>WORKDAY(KQ27,'NEO 5322121'!$A26,'[2]Holiday Schedule'!$B$2:$B$30)</f>
        <v>42292</v>
      </c>
      <c r="KR26" s="431">
        <f>WORKDAY(KR27,'NEO 5322121'!$A26,'[2]Holiday Schedule'!$B$2:$B$30)</f>
        <v>42292</v>
      </c>
      <c r="KS26" s="431">
        <f>WORKDAY(KS27,'NEO 5322121'!$A26,'[2]Holiday Schedule'!$B$2:$B$30)</f>
        <v>42292</v>
      </c>
      <c r="KT26" s="431">
        <f>WORKDAY(KT27,'NEO 5322121'!$A26,'[2]Holiday Schedule'!$B$2:$B$30)</f>
        <v>42292</v>
      </c>
      <c r="KU26" s="431">
        <f>WORKDAY(KU27,'NEO 5322121'!$A26,'[2]Holiday Schedule'!$B$2:$B$30)</f>
        <v>42285</v>
      </c>
      <c r="KV26" s="431">
        <f>WORKDAY(KV27,'NEO 5322121'!$A26,'[2]Holiday Schedule'!$B$2:$B$30)</f>
        <v>42292</v>
      </c>
      <c r="KW26" s="431">
        <f>WORKDAY(KW27,'NEO 5322121'!$A26,'[2]Holiday Schedule'!$B$2:$B$30)</f>
        <v>42292</v>
      </c>
      <c r="KX26" s="431">
        <f>WORKDAY(KX27,'NEO 5322121'!$A26,'[2]Holiday Schedule'!$B$2:$B$30)</f>
        <v>42292</v>
      </c>
      <c r="KY26" s="431">
        <f>WORKDAY(KY27,'NEO 5322121'!$A26,'[2]Holiday Schedule'!$B$2:$B$30)</f>
        <v>42292</v>
      </c>
      <c r="KZ26" s="431">
        <f>WORKDAY(KZ27,'NEO 5322121'!$A26,'[2]Holiday Schedule'!$B$2:$B$30)</f>
        <v>42292</v>
      </c>
      <c r="LA26" s="431">
        <f>WORKDAY(LA27,'NEO 5322121'!$A26,'[2]Holiday Schedule'!$B$2:$B$30)</f>
        <v>42292</v>
      </c>
      <c r="LB26" s="431">
        <f>WORKDAY(LB27,'NEO 5322121'!$A26,'[2]Holiday Schedule'!$B$2:$B$30)</f>
        <v>42297</v>
      </c>
      <c r="LC26" s="431">
        <f>WORKDAY(LC27,'NEO 5322121'!$A26,'[2]Holiday Schedule'!$B$2:$B$30)</f>
        <v>42297</v>
      </c>
      <c r="LD26" s="431">
        <f>WORKDAY(LD27,'NEO 5322121'!$A26,'[2]Holiday Schedule'!$B$2:$B$30)</f>
        <v>42297</v>
      </c>
      <c r="LE26" s="431">
        <f>WORKDAY(LE27,'NEO 5322121'!$A26,'[2]Holiday Schedule'!$B$2:$B$30)</f>
        <v>42297</v>
      </c>
      <c r="LF26" s="431">
        <f>WORKDAY(LF27,'NEO 5322121'!$A26,'[2]Holiday Schedule'!$B$2:$B$30)</f>
        <v>42297</v>
      </c>
      <c r="LG26" s="431">
        <f>WORKDAY(LG27,'NEO 5322121'!$A26,'[2]Holiday Schedule'!$B$2:$B$30)</f>
        <v>42297</v>
      </c>
      <c r="LH26" s="431">
        <f>WORKDAY(LH27,'NEO 5322121'!$A26,'[2]Holiday Schedule'!$B$2:$B$30)</f>
        <v>42297</v>
      </c>
      <c r="LI26" s="431">
        <f>WORKDAY(LI27,'NEO 5322121'!$A26,'[2]Holiday Schedule'!$B$2:$B$30)</f>
        <v>42297</v>
      </c>
      <c r="LJ26" s="431">
        <f>WORKDAY(LJ27,'NEO 5322121'!$A26,'[2]Holiday Schedule'!$B$2:$B$30)</f>
        <v>42297</v>
      </c>
      <c r="LK26" s="431">
        <f>WORKDAY(LK27,'NEO 5322121'!$A26,'[2]Holiday Schedule'!$B$2:$B$30)</f>
        <v>42297</v>
      </c>
      <c r="LL26" s="431">
        <f>WORKDAY(LL27,'NEO 5322121'!$A26,'[2]Holiday Schedule'!$B$2:$B$30)</f>
        <v>42299</v>
      </c>
      <c r="LM26" s="431">
        <f>WORKDAY(LM27,'NEO 5322121'!$A26,'[2]Holiday Schedule'!$B$2:$B$30)</f>
        <v>42297</v>
      </c>
      <c r="LN26" s="431">
        <f>WORKDAY(LN27,'NEO 5322121'!$A26,'[2]Holiday Schedule'!$B$2:$B$30)</f>
        <v>42299</v>
      </c>
      <c r="LO26" s="431">
        <f>WORKDAY(LO27,'NEO 5322121'!$A26,'[2]Holiday Schedule'!$B$2:$B$30)</f>
        <v>42299</v>
      </c>
      <c r="LP26" s="431">
        <f>WORKDAY(LP27,'NEO 5322121'!$A26,'[2]Holiday Schedule'!$B$2:$B$30)</f>
        <v>42299</v>
      </c>
      <c r="LQ26" s="436"/>
      <c r="LR26" s="431">
        <f>WORKDAY(LR27,'NEO 5322121'!$A26,'[2]Holiday Schedule'!$B$2:$B$30)</f>
        <v>42299</v>
      </c>
      <c r="LS26" s="431">
        <f>WORKDAY(LS27,'NEO 5322121'!$A26,'[2]Holiday Schedule'!$B$2:$B$30)</f>
        <v>42299</v>
      </c>
      <c r="LT26" s="431">
        <f>WORKDAY(LT27,'NEO 5322121'!$A26,'[2]Holiday Schedule'!$B$2:$B$30)</f>
        <v>42299</v>
      </c>
      <c r="LU26" s="431">
        <f>WORKDAY(LU27,'NEO 5322121'!$A26,'[2]Holiday Schedule'!$B$2:$B$30)</f>
        <v>42299</v>
      </c>
      <c r="LV26" s="431">
        <f>WORKDAY(LV27,'NEO 5322121'!$A26,'[2]Holiday Schedule'!$B$2:$B$30)</f>
        <v>42299</v>
      </c>
      <c r="LW26" s="431">
        <f>WORKDAY(LW27,'NEO 5322121'!$A26,'[2]Holiday Schedule'!$B$2:$B$30)</f>
        <v>42299</v>
      </c>
      <c r="LX26" s="431">
        <f>WORKDAY(LX27,'NEO 5322121'!$A26,'[2]Holiday Schedule'!$B$2:$B$30)</f>
        <v>42299</v>
      </c>
      <c r="LY26" s="431">
        <f>WORKDAY(LY27,'NEO 5322121'!$A26,'[2]Holiday Schedule'!$B$2:$B$30)</f>
        <v>42299</v>
      </c>
      <c r="LZ26" s="431">
        <f>WORKDAY(LZ27,'NEO 5322121'!$A26,'[2]Holiday Schedule'!$B$2:$B$30)</f>
        <v>42299</v>
      </c>
      <c r="MA26" s="431">
        <f>WORKDAY(MA27,'NEO 5322121'!$A26,'[2]Holiday Schedule'!$B$2:$B$30)</f>
        <v>42299</v>
      </c>
      <c r="MB26" s="431">
        <f>WORKDAY(MB27,'NEO 5322121'!$A26,'[2]Holiday Schedule'!$B$2:$B$30)</f>
        <v>42299</v>
      </c>
      <c r="MC26" s="431">
        <f>WORKDAY(MC27,'NEO 5322121'!$A26,'[2]Holiday Schedule'!$B$2:$B$30)</f>
        <v>42291</v>
      </c>
      <c r="MD26" s="431">
        <f>WORKDAY(MD27,'NEO 5322121'!$A26,'[2]Holiday Schedule'!$B$2:$B$30)</f>
        <v>42291</v>
      </c>
      <c r="ME26" s="431">
        <f>WORKDAY(ME27,'NEO 5322121'!$A26,'[2]Holiday Schedule'!$B$2:$B$30)</f>
        <v>42291</v>
      </c>
      <c r="MF26" s="431">
        <f>WORKDAY(MF27,'NEO 5322121'!$A26,'[2]Holiday Schedule'!$B$2:$B$30)</f>
        <v>42291</v>
      </c>
      <c r="MG26" s="431">
        <f>WORKDAY(MG27,'NEO 5322121'!$A26,'[2]Holiday Schedule'!$B$2:$B$30)</f>
        <v>42300</v>
      </c>
      <c r="MH26" s="431">
        <f>WORKDAY(MH27,'NEO 5322121'!$A26,'[2]Holiday Schedule'!$B$2:$B$30)</f>
        <v>42300</v>
      </c>
      <c r="MI26" s="431">
        <f>WORKDAY(MI27,'NEO 5322121'!$A26,'[2]Holiday Schedule'!$B$2:$B$30)</f>
        <v>42300</v>
      </c>
      <c r="MJ26" s="431">
        <f>WORKDAY(MJ27,'NEO 5322121'!$A26,'[2]Holiday Schedule'!$B$2:$B$30)</f>
        <v>42300</v>
      </c>
      <c r="MK26" s="431">
        <f>WORKDAY(MK27,'NEO 5322121'!$A26,'[2]Holiday Schedule'!$B$2:$B$30)</f>
        <v>42298</v>
      </c>
      <c r="ML26" s="431">
        <f>WORKDAY(ML27,'NEO 5322121'!$A26,'[2]Holiday Schedule'!$B$2:$B$30)</f>
        <v>42300</v>
      </c>
      <c r="MM26" s="431">
        <f>WORKDAY(MM27,'NEO 5322121'!$A26,'[2]Holiday Schedule'!$B$2:$B$30)</f>
        <v>42300</v>
      </c>
      <c r="MN26" s="431">
        <f>WORKDAY(MN27,'NEO 5322121'!$A26,'[2]Holiday Schedule'!$B$2:$B$30)</f>
        <v>42298</v>
      </c>
      <c r="MO26" s="431">
        <f>WORKDAY(MO27,'NEO 5322121'!$A26,'[2]Holiday Schedule'!$B$2:$B$30)</f>
        <v>42299</v>
      </c>
      <c r="MP26" s="431">
        <f>WORKDAY(MP27,'NEO 5322121'!$A26,'[2]Holiday Schedule'!$B$2:$B$30)</f>
        <v>42298</v>
      </c>
      <c r="MQ26" s="431">
        <f>WORKDAY(MQ27,'NEO 5322121'!$A26,'[2]Holiday Schedule'!$B$2:$B$30)</f>
        <v>42298</v>
      </c>
      <c r="MR26" s="431">
        <f>WORKDAY(MR27,'NEO 5322121'!$A26,'[2]Holiday Schedule'!$B$2:$B$30)</f>
        <v>42300</v>
      </c>
      <c r="MS26" s="431">
        <f>WORKDAY(MS27,'NEO 5322121'!$A26,'[2]Holiday Schedule'!$B$2:$B$30)</f>
        <v>42299</v>
      </c>
      <c r="MT26" s="431">
        <f>WORKDAY(MT27,'NEO 5322121'!$A26,'[2]Holiday Schedule'!$B$2:$B$30)</f>
        <v>42298</v>
      </c>
      <c r="MU26" s="431">
        <f>WORKDAY(MU27,'NEO 5322121'!$A26,'[2]Holiday Schedule'!$B$2:$B$30)</f>
        <v>42299</v>
      </c>
      <c r="MV26" s="436"/>
      <c r="MW26" s="431">
        <f>WORKDAY(MW27,'NEO 5322121'!$A26,'[2]Holiday Schedule'!$B$2:$B$30)</f>
        <v>42299</v>
      </c>
      <c r="MX26" s="431">
        <f>WORKDAY(MX27,'NEO 5322121'!$A26,'[2]Holiday Schedule'!$B$2:$B$30)</f>
        <v>42299</v>
      </c>
      <c r="MY26" s="431">
        <f>WORKDAY(MY27,'NEO 5322121'!$A26,'[2]Holiday Schedule'!$B$2:$B$30)</f>
        <v>42300</v>
      </c>
      <c r="MZ26" s="431">
        <f>WORKDAY(MZ27,'NEO 5322121'!$A26,'[2]Holiday Schedule'!$B$2:$B$30)</f>
        <v>42299</v>
      </c>
      <c r="NA26" s="431">
        <f>WORKDAY(NA27,'NEO 5322121'!$A26,'[2]Holiday Schedule'!$B$2:$B$30)</f>
        <v>42300</v>
      </c>
      <c r="NB26" s="431">
        <f>WORKDAY(NB27,'NEO 5322121'!$A26,'[2]Holiday Schedule'!$B$2:$B$30)</f>
        <v>42299</v>
      </c>
      <c r="NC26" s="431">
        <f>WORKDAY(NC27,'NEO 5322121'!$A26,'[2]Holiday Schedule'!$B$2:$B$30)</f>
        <v>42299</v>
      </c>
      <c r="ND26" s="431">
        <f>WORKDAY(ND27,'NEO 5322121'!$A26,'[2]Holiday Schedule'!$B$2:$B$30)</f>
        <v>42300</v>
      </c>
      <c r="NE26" s="431">
        <f>WORKDAY(NE27,'NEO 5322121'!$A26,'[2]Holiday Schedule'!$B$2:$B$30)</f>
        <v>42300</v>
      </c>
      <c r="NF26" s="431">
        <f>WORKDAY(NF27,'NEO 5322121'!$A26,'[2]Holiday Schedule'!$B$2:$B$30)</f>
        <v>42299</v>
      </c>
      <c r="NG26" s="431">
        <f>WORKDAY(NG27,'NEO 5322121'!$A26,'[2]Holiday Schedule'!$B$2:$B$30)</f>
        <v>42298</v>
      </c>
      <c r="NH26" s="431">
        <f>WORKDAY(NH27,'NEO 5322121'!$A26,'[2]Holiday Schedule'!$B$2:$B$30)</f>
        <v>42299</v>
      </c>
      <c r="NI26" s="431">
        <f>WORKDAY(NI27,'NEO 5322121'!$A26,'[2]Holiday Schedule'!$B$2:$B$30)</f>
        <v>42298</v>
      </c>
      <c r="NJ26" s="431">
        <f>WORKDAY(NJ27,'NEO 5322121'!$A26,'[2]Holiday Schedule'!$B$2:$B$30)</f>
        <v>42300</v>
      </c>
      <c r="NK26" s="431">
        <f>WORKDAY(NK27,'NEO 5322121'!$A26,'[2]Holiday Schedule'!$B$2:$B$30)</f>
        <v>42298</v>
      </c>
      <c r="NL26" s="431">
        <f>WORKDAY(NL27,'NEO 5322121'!$A26,'[2]Holiday Schedule'!$B$2:$B$30)</f>
        <v>42298</v>
      </c>
      <c r="NM26" s="431">
        <f>WORKDAY(NM27,'NEO 5322121'!$A26,'[2]Holiday Schedule'!$B$2:$B$30)</f>
        <v>42298</v>
      </c>
      <c r="NN26" s="431">
        <f>WORKDAY(NN27,'NEO 5322121'!$A26,'[2]Holiday Schedule'!$B$2:$B$30)</f>
        <v>42298</v>
      </c>
      <c r="NO26" s="431">
        <f>WORKDAY(NO27,'NEO 5322121'!$A26,'[2]Holiday Schedule'!$B$2:$B$30)</f>
        <v>42298</v>
      </c>
      <c r="NP26" s="431">
        <f>WORKDAY(NP27,'NEO 5322121'!$A26,'[2]Holiday Schedule'!$B$2:$B$30)</f>
        <v>42298</v>
      </c>
      <c r="NQ26" s="431">
        <f>WORKDAY(NQ27,'NEO 5322121'!$A26,'[2]Holiday Schedule'!$B$2:$B$30)</f>
        <v>42298</v>
      </c>
      <c r="NR26" s="431">
        <f>WORKDAY(NR27,'NEO 5322121'!$A26,'[2]Holiday Schedule'!$B$2:$B$30)</f>
        <v>42298</v>
      </c>
      <c r="NS26" s="431">
        <f>WORKDAY(NS27,'NEO 5322121'!$A26,'[2]Holiday Schedule'!$B$2:$B$30)</f>
        <v>42298</v>
      </c>
      <c r="NT26" s="431">
        <f>WORKDAY(NT27,'NEO 5322121'!$A26,'[2]Holiday Schedule'!$B$2:$B$30)</f>
        <v>42298</v>
      </c>
      <c r="NU26" s="431">
        <f>WORKDAY(NU27,'NEO 5322121'!$A26,'[2]Holiday Schedule'!$B$2:$B$30)</f>
        <v>42298</v>
      </c>
      <c r="NV26" s="431">
        <f>WORKDAY(NV27,'NEO 5322121'!$A26,'[2]Holiday Schedule'!$B$2:$B$30)</f>
        <v>42299</v>
      </c>
      <c r="NW26" s="431">
        <f>WORKDAY(NW27,'NEO 5322121'!$A26,'[2]Holiday Schedule'!$B$2:$B$30)</f>
        <v>42299</v>
      </c>
      <c r="NX26" s="431">
        <f>WORKDAY(NX27,'NEO 5322121'!$A26,'[2]Holiday Schedule'!$B$2:$B$30)</f>
        <v>42299</v>
      </c>
      <c r="NY26" s="431">
        <f>WORKDAY(NY27,'NEO 5322121'!$A26,'[2]Holiday Schedule'!$B$2:$B$30)</f>
        <v>42299</v>
      </c>
      <c r="NZ26" s="431">
        <f>WORKDAY(NZ27,'NEO 5322121'!$A26,'[2]Holiday Schedule'!$B$2:$B$30)</f>
        <v>42299</v>
      </c>
      <c r="OA26" s="283"/>
      <c r="OB26" s="431">
        <f>WORKDAY(OB27,'NEO 5322121'!$A26,'[2]Holiday Schedule'!$B$2:$B$30)</f>
        <v>42299</v>
      </c>
      <c r="OC26" s="431">
        <f>WORKDAY(OC27,'NEO 5322121'!$A26,'[2]Holiday Schedule'!$B$2:$B$30)</f>
        <v>42299</v>
      </c>
      <c r="OD26" s="431">
        <f>WORKDAY(OD27,'NEO 5322121'!$A26,'[2]Holiday Schedule'!$B$2:$B$30)</f>
        <v>42299</v>
      </c>
      <c r="OE26" s="431">
        <f>WORKDAY(OE27,'NEO 5322121'!$A26,'[2]Holiday Schedule'!$B$2:$B$30)</f>
        <v>42299</v>
      </c>
      <c r="OF26" s="431">
        <f>WORKDAY(OF27,'NEO 5322121'!$A26,'[2]Holiday Schedule'!$B$2:$B$30)</f>
        <v>42299</v>
      </c>
      <c r="OG26" s="431">
        <f>WORKDAY(OG27,'NEO 5322121'!$A26,'[2]Holiday Schedule'!$B$2:$B$30)</f>
        <v>42300</v>
      </c>
      <c r="OH26" s="431">
        <f>WORKDAY(OH27,'NEO 5322121'!$A26,'[2]Holiday Schedule'!$B$2:$B$30)</f>
        <v>42300</v>
      </c>
      <c r="OI26" s="431">
        <f>WORKDAY(OI27,'NEO 5322121'!$A26,'[2]Holiday Schedule'!$B$2:$B$30)</f>
        <v>42300</v>
      </c>
      <c r="OJ26" s="431">
        <f>WORKDAY(OJ27,'NEO 5322121'!$A26,'[2]Holiday Schedule'!$B$2:$B$30)</f>
        <v>42300</v>
      </c>
      <c r="OK26" s="431">
        <f>WORKDAY(OK27,'NEO 5322121'!$A26,'[2]Holiday Schedule'!$B$2:$B$30)</f>
        <v>42300</v>
      </c>
      <c r="OL26" s="431">
        <f>WORKDAY(OL27,'NEO 5322121'!$A26,'[2]Holiday Schedule'!$B$2:$B$30)</f>
        <v>42300</v>
      </c>
      <c r="OM26" s="431">
        <f>WORKDAY(OM27,'NEO 5322121'!$A26,'[2]Holiday Schedule'!$B$2:$B$30)</f>
        <v>42300</v>
      </c>
      <c r="ON26" s="431">
        <f>WORKDAY(ON27,'NEO 5322121'!$A26,'[2]Holiday Schedule'!$B$2:$B$30)</f>
        <v>42300</v>
      </c>
      <c r="OO26" s="431">
        <f>WORKDAY(OO27,'NEO 5322121'!$A26,'[2]Holiday Schedule'!$B$2:$B$30)</f>
        <v>42300</v>
      </c>
      <c r="OP26" s="431">
        <f>WORKDAY(OP27,'NEO 5322121'!$A26,'[2]Holiday Schedule'!$B$2:$B$30)</f>
        <v>42300</v>
      </c>
      <c r="OQ26" s="431">
        <f>WORKDAY(OQ27,'NEO 5322121'!$A26,'[2]Holiday Schedule'!$B$2:$B$30)</f>
        <v>42300</v>
      </c>
      <c r="OR26" s="431">
        <f>WORKDAY(OR27,'NEO 5322121'!$A26,'[2]Holiday Schedule'!$B$2:$B$30)</f>
        <v>42300</v>
      </c>
      <c r="OS26" s="431">
        <f>WORKDAY(OS27,'NEO 5322121'!$A26,'[2]Holiday Schedule'!$B$2:$B$30)</f>
        <v>42300</v>
      </c>
      <c r="OT26" s="431">
        <f>WORKDAY(OT27,'NEO 5322121'!$A26,'[2]Holiday Schedule'!$B$2:$B$30)</f>
        <v>42300</v>
      </c>
      <c r="OU26" s="431">
        <f>WORKDAY(OU27,'NEO 5322121'!$A26,'[2]Holiday Schedule'!$B$2:$B$30)</f>
        <v>42300</v>
      </c>
      <c r="OV26" s="431">
        <f>WORKDAY(OV27,'NEO 5322121'!$A26,'[2]Holiday Schedule'!$B$2:$B$30)</f>
        <v>42300</v>
      </c>
      <c r="OW26" s="431">
        <f>WORKDAY(OW27,'NEO 5322121'!$A26,'[2]Holiday Schedule'!$B$2:$B$30)</f>
        <v>42300</v>
      </c>
      <c r="OX26" s="431">
        <f>WORKDAY(OX27,'NEO 5322121'!$A26,'[2]Holiday Schedule'!$B$2:$B$30)</f>
        <v>42300</v>
      </c>
      <c r="OY26" s="431">
        <f>WORKDAY(OY27,'NEO 5322121'!$A26,'[2]Holiday Schedule'!$B$2:$B$30)</f>
        <v>42300</v>
      </c>
      <c r="OZ26" s="431">
        <f>WORKDAY(OZ27,'NEO 5322121'!$A26,'[2]Holiday Schedule'!$B$2:$B$30)</f>
        <v>42300</v>
      </c>
      <c r="PA26" s="431">
        <f>WORKDAY(PA27,'NEO 5322121'!$A26,'[2]Holiday Schedule'!$B$2:$B$30)</f>
        <v>42300</v>
      </c>
      <c r="PB26" s="431">
        <f>WORKDAY(PB27,'NEO 5322121'!$A26,'[2]Holiday Schedule'!$B$2:$B$30)</f>
        <v>42300</v>
      </c>
      <c r="PC26" s="431">
        <f>WORKDAY(PC27,'NEO 5322121'!$A26,'[2]Holiday Schedule'!$B$2:$B$30)</f>
        <v>42300</v>
      </c>
      <c r="PD26" s="431">
        <f>WORKDAY(PD27,'NEO 5322121'!$A26,'[2]Holiday Schedule'!$B$2:$B$30)</f>
        <v>42300</v>
      </c>
      <c r="PE26" s="431">
        <f>WORKDAY(PE27,'NEO 5322121'!$A26,'[2]Holiday Schedule'!$B$2:$B$30)</f>
        <v>42300</v>
      </c>
      <c r="PF26" s="283"/>
      <c r="PG26" s="431">
        <f>WORKDAY(PG27,'NEO 5322121'!$A26,'[2]Holiday Schedule'!$B$2:$B$30)</f>
        <v>42300</v>
      </c>
      <c r="PH26" s="431">
        <f>WORKDAY(PH27,'NEO 5322121'!$A26,'[2]Holiday Schedule'!$B$2:$B$30)</f>
        <v>42300</v>
      </c>
      <c r="PI26" s="431">
        <f>WORKDAY(PI27,'NEO 5322121'!$A26,'[2]Holiday Schedule'!$B$2:$B$30)</f>
        <v>42300</v>
      </c>
      <c r="PJ26" s="431">
        <f>WORKDAY(PJ27,'NEO 5322121'!$A26,'[2]Holiday Schedule'!$B$2:$B$30)</f>
        <v>42300</v>
      </c>
      <c r="PK26" s="431">
        <f>WORKDAY(PK27,'NEO 5322121'!$A26,'[2]Holiday Schedule'!$B$2:$B$30)</f>
        <v>42300</v>
      </c>
      <c r="PL26" s="431">
        <f>WORKDAY(PL27,'NEO 5322121'!$A26,'[2]Holiday Schedule'!$B$2:$B$30)</f>
        <v>42297</v>
      </c>
      <c r="PM26" s="431">
        <f>WORKDAY(PM27,'NEO 5322121'!$A26,'[2]Holiday Schedule'!$B$2:$B$30)</f>
        <v>42282</v>
      </c>
      <c r="PN26" s="431">
        <f>WORKDAY(PN27,'NEO 5322121'!$A26,'[2]Holiday Schedule'!$B$2:$B$30)</f>
        <v>42282</v>
      </c>
      <c r="PO26" s="431">
        <f>WORKDAY(PO27,'NEO 5322121'!$A26,'[2]Holiday Schedule'!$B$2:$B$30)</f>
        <v>42292</v>
      </c>
      <c r="PP26" s="431">
        <f>WORKDAY(PP27,'NEO 5322121'!$A26,'[2]Holiday Schedule'!$B$2:$B$30)</f>
        <v>42297</v>
      </c>
      <c r="PQ26" s="431">
        <f>WORKDAY(PQ27,'NEO 5322121'!$A26,'[2]Holiday Schedule'!$B$2:$B$30)</f>
        <v>42297</v>
      </c>
      <c r="PR26" s="431">
        <f>WORKDAY(PR27,'NEO 5322121'!$A26,'[2]Holiday Schedule'!$B$2:$B$30)</f>
        <v>42297</v>
      </c>
      <c r="PS26" s="431">
        <f>WORKDAY(PS27,'NEO 5322121'!$A26,'[2]Holiday Schedule'!$B$2:$B$30)</f>
        <v>42297</v>
      </c>
      <c r="PT26" s="431">
        <f>WORKDAY(PT27,'NEO 5322121'!$A26,'[2]Holiday Schedule'!$B$2:$B$30)</f>
        <v>42297</v>
      </c>
      <c r="PU26" s="431">
        <f>WORKDAY(PU27,'NEO 5322121'!$A26,'[2]Holiday Schedule'!$B$2:$B$30)</f>
        <v>42297</v>
      </c>
      <c r="PV26" s="431">
        <f>WORKDAY(PV27,'NEO 5322121'!$A26,'[2]Holiday Schedule'!$B$2:$B$30)</f>
        <v>42297</v>
      </c>
      <c r="PW26" s="431">
        <f>WORKDAY(PW27,'NEO 5322121'!$A26,'[2]Holiday Schedule'!$B$2:$B$30)</f>
        <v>42297</v>
      </c>
      <c r="PX26" s="431">
        <f>WORKDAY(PX27,'NEO 5322121'!$A26,'[2]Holiday Schedule'!$B$2:$B$30)</f>
        <v>42297</v>
      </c>
      <c r="PY26" s="431">
        <f>WORKDAY(PY27,'NEO 5322121'!$A26,'[2]Holiday Schedule'!$B$2:$B$30)</f>
        <v>42297</v>
      </c>
      <c r="PZ26" s="431">
        <f>WORKDAY(PZ27,'NEO 5322121'!$A26,'[2]Holiday Schedule'!$B$2:$B$30)</f>
        <v>42297</v>
      </c>
      <c r="QA26" s="431">
        <f>WORKDAY(QA27,'NEO 5322121'!$A26,'[2]Holiday Schedule'!$B$2:$B$30)</f>
        <v>42297</v>
      </c>
      <c r="QB26" s="431">
        <f>WORKDAY(QB27,'NEO 5322121'!$A26,'[2]Holiday Schedule'!$B$2:$B$30)</f>
        <v>42297</v>
      </c>
      <c r="QC26" s="431">
        <f>WORKDAY(QC27,'NEO 5322121'!$A26,'[2]Holiday Schedule'!$B$2:$B$30)</f>
        <v>42297</v>
      </c>
      <c r="QD26" s="431">
        <f>WORKDAY(QD27,'NEO 5322121'!$A26,'[2]Holiday Schedule'!$B$2:$B$30)</f>
        <v>42297</v>
      </c>
      <c r="QE26" s="431">
        <f>WORKDAY(QE27,'NEO 5322121'!$A26,'[2]Holiday Schedule'!$B$2:$B$30)</f>
        <v>42297</v>
      </c>
      <c r="QF26" s="431">
        <f>WORKDAY(QF27,'NEO 5322121'!$A26,'[2]Holiday Schedule'!$B$2:$B$30)</f>
        <v>42297</v>
      </c>
      <c r="QG26" s="431">
        <f>WORKDAY(QG27,'NEO 5322121'!$A26,'[2]Holiday Schedule'!$B$2:$B$30)</f>
        <v>42297</v>
      </c>
      <c r="QH26" s="431">
        <f>WORKDAY(QH27,'NEO 5322121'!$A26,'[2]Holiday Schedule'!$B$2:$B$30)</f>
        <v>42300</v>
      </c>
      <c r="QI26" s="431">
        <f>WORKDAY(QI27,'NEO 5322121'!$A26,'[2]Holiday Schedule'!$B$2:$B$30)</f>
        <v>42300</v>
      </c>
      <c r="QJ26" s="431">
        <f>WORKDAY(QJ27,'NEO 5322121'!$A26,'[2]Holiday Schedule'!$B$2:$B$30)</f>
        <v>42300</v>
      </c>
      <c r="QK26" s="283"/>
      <c r="QL26" s="431">
        <f>WORKDAY(QL27,'NEO 5322121'!$A26,'[2]Holiday Schedule'!$B$2:$B$30)</f>
        <v>42300</v>
      </c>
      <c r="QM26" s="431">
        <f>WORKDAY(QM27,'NEO 5322121'!$A26,'[2]Holiday Schedule'!$B$2:$B$30)</f>
        <v>42300</v>
      </c>
      <c r="QN26" s="431">
        <f>WORKDAY(QN27,'NEO 5322121'!$A26,'[2]Holiday Schedule'!$B$2:$B$30)</f>
        <v>42300</v>
      </c>
      <c r="QO26" s="431">
        <f>WORKDAY(QO27,'NEO 5322121'!$A26,'[2]Holiday Schedule'!$B$2:$B$30)</f>
        <v>42300</v>
      </c>
      <c r="QP26" s="431">
        <f>WORKDAY(QP27,'NEO 5322121'!$A26,'[2]Holiday Schedule'!$B$2:$B$30)</f>
        <v>42300</v>
      </c>
      <c r="QQ26" s="431">
        <f>WORKDAY(QQ27,'NEO 5322121'!$A26,'[2]Holiday Schedule'!$B$2:$B$30)</f>
        <v>42300</v>
      </c>
      <c r="QR26" s="431">
        <f>WORKDAY(QR27,'NEO 5322121'!$A26,'[2]Holiday Schedule'!$B$2:$B$30)</f>
        <v>42300</v>
      </c>
      <c r="QS26" s="431">
        <f>WORKDAY(QS27,'NEO 5322121'!$A26,'[2]Holiday Schedule'!$B$2:$B$30)</f>
        <v>42300</v>
      </c>
      <c r="QT26" s="431">
        <f>WORKDAY(QT27,'NEO 5322121'!$A26,'[2]Holiday Schedule'!$B$2:$B$30)</f>
        <v>42300</v>
      </c>
      <c r="QU26" s="431">
        <f>WORKDAY(QU27,'NEO 5322121'!$A26,'[2]Holiday Schedule'!$B$2:$B$30)</f>
        <v>42300</v>
      </c>
      <c r="QV26" s="431">
        <f>WORKDAY(QV27,'NEO 5322121'!$A26,'[2]Holiday Schedule'!$B$2:$B$30)</f>
        <v>42300</v>
      </c>
      <c r="QW26" s="431">
        <f>WORKDAY(QW27,'NEO 5322121'!$A26,'[2]Holiday Schedule'!$B$2:$B$30)</f>
        <v>42300</v>
      </c>
      <c r="QX26" s="431">
        <f>WORKDAY(QX27,'NEO 5322121'!$A26,'[2]Holiday Schedule'!$B$2:$B$30)</f>
        <v>42300</v>
      </c>
      <c r="QY26" s="431">
        <f>WORKDAY(QY27,'NEO 5322121'!$A26,'[2]Holiday Schedule'!$B$2:$B$30)</f>
        <v>42300</v>
      </c>
      <c r="QZ26" s="431">
        <f>WORKDAY(QZ27,'NEO 5322121'!$A26,'[2]Holiday Schedule'!$B$2:$B$30)</f>
        <v>42300</v>
      </c>
      <c r="RA26" s="431">
        <f>WORKDAY(RA27,'NEO 5322121'!$A26,'[2]Holiday Schedule'!$B$2:$B$30)</f>
        <v>42300</v>
      </c>
      <c r="RB26" s="431">
        <f>WORKDAY(RB27,'NEO 5322121'!$A26,'[2]Holiday Schedule'!$B$2:$B$30)</f>
        <v>42300</v>
      </c>
      <c r="RC26" s="431">
        <f>WORKDAY(RC27,'NEO 5322121'!$A26,'[2]Holiday Schedule'!$B$2:$B$30)</f>
        <v>42300</v>
      </c>
      <c r="RD26" s="431">
        <f>WORKDAY(RD27,'NEO 5322121'!$A26,'[2]Holiday Schedule'!$B$2:$B$30)</f>
        <v>42300</v>
      </c>
      <c r="RE26" s="431">
        <f>WORKDAY(RE27,'NEO 5322121'!$A26,'[2]Holiday Schedule'!$B$2:$B$30)</f>
        <v>42300</v>
      </c>
      <c r="RF26" s="431">
        <f>WORKDAY(RF27,'NEO 5322121'!$A26,'[2]Holiday Schedule'!$B$2:$B$30)</f>
        <v>42300</v>
      </c>
      <c r="RG26" s="431">
        <f>WORKDAY(RG27,'NEO 5322121'!$A26,'[2]Holiday Schedule'!$B$2:$B$30)</f>
        <v>42300</v>
      </c>
      <c r="RH26" s="431">
        <f>WORKDAY(RH27,'NEO 5322121'!$A26,'[2]Holiday Schedule'!$B$2:$B$30)</f>
        <v>42300</v>
      </c>
      <c r="RI26" s="431">
        <f>WORKDAY(RI27,'NEO 5322121'!$A26,'[2]Holiday Schedule'!$B$2:$B$30)</f>
        <v>42300</v>
      </c>
      <c r="RJ26" s="431">
        <f>WORKDAY(RJ27,'NEO 5322121'!$A26,'[2]Holiday Schedule'!$B$2:$B$30)</f>
        <v>42300</v>
      </c>
      <c r="RK26" s="431">
        <f>WORKDAY(RK27,'NEO 5322121'!$A26,'[2]Holiday Schedule'!$B$2:$B$30)</f>
        <v>42300</v>
      </c>
      <c r="RL26" s="431">
        <f>WORKDAY(RL27,'NEO 5322121'!$A26,'[2]Holiday Schedule'!$B$2:$B$30)</f>
        <v>42300</v>
      </c>
      <c r="RM26" s="431">
        <f>WORKDAY(RM27,'NEO 5322121'!$A26,'[2]Holiday Schedule'!$B$2:$B$30)</f>
        <v>42300</v>
      </c>
      <c r="RN26" s="431">
        <f>WORKDAY(RN27,'NEO 5322121'!$A26,'[2]Holiday Schedule'!$B$2:$B$30)</f>
        <v>42300</v>
      </c>
      <c r="RO26" s="431">
        <f>WORKDAY(RO27,'NEO 5322121'!$A26,'[2]Holiday Schedule'!$B$2:$B$30)</f>
        <v>42300</v>
      </c>
      <c r="RP26" s="283"/>
      <c r="RQ26" s="431">
        <f>WORKDAY(RQ27,'NEO 5322121'!$A26,'[2]Holiday Schedule'!$B$2:$B$30)</f>
        <v>42300</v>
      </c>
      <c r="RR26" s="431">
        <f>WORKDAY(RR27,'NEO 5322121'!$A26,'[2]Holiday Schedule'!$B$2:$B$30)</f>
        <v>42300</v>
      </c>
      <c r="RS26" s="431">
        <f>WORKDAY(RS27,'NEO 5322121'!$A26,'[2]Holiday Schedule'!$B$2:$B$30)</f>
        <v>42300</v>
      </c>
      <c r="RT26" s="431">
        <f>WORKDAY(RT27,'NEO 5322121'!$A26,'[2]Holiday Schedule'!$B$2:$B$30)</f>
        <v>42300</v>
      </c>
      <c r="RU26" s="431">
        <f>WORKDAY(RU27,'NEO 5322121'!$A26,'[2]Holiday Schedule'!$B$2:$B$30)</f>
        <v>42300</v>
      </c>
      <c r="RV26" s="431">
        <f>WORKDAY(RV27,'NEO 5322121'!$A26,'[2]Holiday Schedule'!$B$2:$B$30)</f>
        <v>42300</v>
      </c>
      <c r="RW26" s="431">
        <f>WORKDAY(RW27,'NEO 5322121'!$A26,'[2]Holiday Schedule'!$B$2:$B$30)</f>
        <v>42300</v>
      </c>
      <c r="RX26" s="431">
        <f>WORKDAY(RX27,'NEO 5322121'!$A26,'[2]Holiday Schedule'!$B$2:$B$30)</f>
        <v>42300</v>
      </c>
      <c r="RY26" s="431">
        <f>WORKDAY(RY27,'NEO 5322121'!$A26,'[2]Holiday Schedule'!$B$2:$B$30)</f>
        <v>42300</v>
      </c>
      <c r="RZ26" s="431">
        <f>WORKDAY(RZ27,'NEO 5322121'!$A26,'[2]Holiday Schedule'!$B$2:$B$30)</f>
        <v>42300</v>
      </c>
      <c r="SA26" s="431">
        <f>WORKDAY(SA27,'NEO 5322121'!$A26,'[2]Holiday Schedule'!$B$2:$B$30)</f>
        <v>42304</v>
      </c>
      <c r="SB26" s="431">
        <f>WORKDAY(SB27,'NEO 5322121'!$A26,'[2]Holiday Schedule'!$B$2:$B$30)</f>
        <v>42304</v>
      </c>
      <c r="SC26" s="431">
        <f>WORKDAY(SC27,'NEO 5322121'!$A26,'[2]Holiday Schedule'!$B$2:$B$30)</f>
        <v>42304</v>
      </c>
      <c r="SD26" s="431">
        <f>WORKDAY(SD27,'NEO 5322121'!$A26,'[2]Holiday Schedule'!$B$2:$B$30)</f>
        <v>42304</v>
      </c>
      <c r="SE26" s="431">
        <f>WORKDAY(SE27,'NEO 5322121'!$A26,'[2]Holiday Schedule'!$B$2:$B$30)</f>
        <v>42304</v>
      </c>
      <c r="SF26" s="431">
        <f>WORKDAY(SF27,'NEO 5322121'!$A26,'[2]Holiday Schedule'!$B$2:$B$30)</f>
        <v>42304</v>
      </c>
      <c r="SG26" s="431">
        <f>WORKDAY(SG27,'NEO 5322121'!$A26,'[2]Holiday Schedule'!$B$2:$B$30)</f>
        <v>42304</v>
      </c>
      <c r="SH26" s="431">
        <f>WORKDAY(SH27,'NEO 5322121'!$A26,'[2]Holiday Schedule'!$B$2:$B$30)</f>
        <v>42304</v>
      </c>
      <c r="SI26" s="431">
        <f>WORKDAY(SI27,'NEO 5322121'!$A26,'[2]Holiday Schedule'!$B$2:$B$30)</f>
        <v>42304</v>
      </c>
      <c r="SJ26" s="431">
        <f>WORKDAY(SJ27,'NEO 5322121'!$A26,'[2]Holiday Schedule'!$B$2:$B$30)</f>
        <v>42304</v>
      </c>
      <c r="SK26" s="431">
        <f>WORKDAY(SK27,'NEO 5322121'!$A26,'[2]Holiday Schedule'!$B$2:$B$30)</f>
        <v>42304</v>
      </c>
      <c r="SL26" s="431">
        <f>WORKDAY(SL27,'NEO 5322121'!$A26,'[2]Holiday Schedule'!$B$2:$B$30)</f>
        <v>42304</v>
      </c>
      <c r="SM26" s="431">
        <f>WORKDAY(SM27,'NEO 5322121'!$A26,'[2]Holiday Schedule'!$B$2:$B$30)</f>
        <v>42304</v>
      </c>
      <c r="SN26" s="431">
        <f>WORKDAY(SN27,'NEO 5322121'!$A26,'[2]Holiday Schedule'!$B$2:$B$30)</f>
        <v>42304</v>
      </c>
      <c r="SO26" s="431">
        <f>WORKDAY(SO27,'NEO 5322121'!$A26,'[2]Holiday Schedule'!$B$2:$B$30)</f>
        <v>42305</v>
      </c>
      <c r="SP26" s="431">
        <f>WORKDAY(SP27,'NEO 5322121'!$A26,'[2]Holiday Schedule'!$B$2:$B$30)</f>
        <v>42305</v>
      </c>
      <c r="SQ26" s="431">
        <f>WORKDAY(SQ27,'NEO 5322121'!$A26,'[2]Holiday Schedule'!$B$2:$B$30)</f>
        <v>42305</v>
      </c>
      <c r="SR26" s="431">
        <f>WORKDAY(SR27,'NEO 5322121'!$A26,'[2]Holiday Schedule'!$B$2:$B$30)</f>
        <v>42305</v>
      </c>
      <c r="SS26" s="431">
        <f>WORKDAY(SS27,'NEO 5322121'!$A26,'[2]Holiday Schedule'!$B$2:$B$30)</f>
        <v>42305</v>
      </c>
      <c r="ST26" s="431">
        <f>WORKDAY(ST27,'NEO 5322121'!$A26,'[2]Holiday Schedule'!$B$2:$B$30)</f>
        <v>42305</v>
      </c>
      <c r="SU26" s="283"/>
      <c r="SV26" s="431">
        <f>WORKDAY(SV27,'NEO 5322121'!$A26,'[2]Holiday Schedule'!$B$2:$B$30)</f>
        <v>42305</v>
      </c>
      <c r="SW26" s="431">
        <f>WORKDAY(SW27,'NEO 5322121'!$A26,'[2]Holiday Schedule'!$B$2:$B$30)</f>
        <v>42305</v>
      </c>
      <c r="SX26" s="431">
        <f>WORKDAY(SX27,'NEO 5322121'!$A26,'[2]Holiday Schedule'!$B$2:$B$30)</f>
        <v>42305</v>
      </c>
      <c r="SY26" s="431">
        <f>WORKDAY(SY27,'NEO 5322121'!$A26,'[2]Holiday Schedule'!$B$2:$B$30)</f>
        <v>42305</v>
      </c>
      <c r="SZ26" s="431">
        <f>WORKDAY(SZ27,'NEO 5322121'!$A26,'[2]Holiday Schedule'!$B$2:$B$30)</f>
        <v>42305</v>
      </c>
      <c r="TA26" s="431">
        <f>WORKDAY(TA27,'NEO 5322121'!$A26,'[2]Holiday Schedule'!$B$2:$B$30)</f>
        <v>42305</v>
      </c>
      <c r="TB26" s="431">
        <f>WORKDAY(TB27,'NEO 5322121'!$A26,'[2]Holiday Schedule'!$B$2:$B$30)</f>
        <v>42305</v>
      </c>
      <c r="TC26" s="431">
        <f>WORKDAY(TC27,'NEO 5322121'!$A26,'[2]Holiday Schedule'!$B$2:$B$30)</f>
        <v>42305</v>
      </c>
      <c r="TD26" s="431">
        <f>WORKDAY(TD27,'NEO 5322121'!$A26,'[2]Holiday Schedule'!$B$2:$B$30)</f>
        <v>42305</v>
      </c>
      <c r="TE26" s="431">
        <f>WORKDAY(TE27,'NEO 5322121'!$A26,'[2]Holiday Schedule'!$B$2:$B$30)</f>
        <v>42305</v>
      </c>
      <c r="TF26" s="431">
        <f>WORKDAY(TF27,'NEO 5322121'!$A26,'[2]Holiday Schedule'!$B$2:$B$30)</f>
        <v>42305</v>
      </c>
      <c r="TG26" s="431">
        <f>WORKDAY(TG27,'NEO 5322121'!$A26,'[2]Holiday Schedule'!$B$2:$B$30)</f>
        <v>42305</v>
      </c>
      <c r="TH26" s="431">
        <f>WORKDAY(TH27,'NEO 5322121'!$A26,'[2]Holiday Schedule'!$B$2:$B$30)</f>
        <v>42305</v>
      </c>
      <c r="TI26" s="431">
        <f>WORKDAY(TI27,'NEO 5322121'!$A26,'[2]Holiday Schedule'!$B$2:$B$30)</f>
        <v>42305</v>
      </c>
      <c r="TJ26" s="431">
        <f>WORKDAY(TJ27,'NEO 5322121'!$A26,'[2]Holiday Schedule'!$B$2:$B$30)</f>
        <v>42305</v>
      </c>
      <c r="TK26" s="431">
        <f>WORKDAY(TK27,'NEO 5322121'!$A26,'[2]Holiday Schedule'!$B$2:$B$30)</f>
        <v>42305</v>
      </c>
      <c r="TL26" s="431">
        <f>WORKDAY(TL27,'NEO 5322121'!$A26,'[2]Holiday Schedule'!$B$2:$B$30)</f>
        <v>42305</v>
      </c>
      <c r="TM26" s="431">
        <f>WORKDAY(TM27,'NEO 5322121'!$A26,'[2]Holiday Schedule'!$B$2:$B$30)</f>
        <v>42305</v>
      </c>
      <c r="TN26" s="431">
        <f>WORKDAY(TN27,'NEO 5322121'!$A26,'[2]Holiday Schedule'!$B$2:$B$30)</f>
        <v>42305</v>
      </c>
      <c r="TO26" s="431">
        <f>WORKDAY(TO27,'NEO 5322121'!$A26,'[2]Holiday Schedule'!$B$2:$B$30)</f>
        <v>42305</v>
      </c>
      <c r="TP26" s="431">
        <f>WORKDAY(TP27,'NEO 5322121'!$A26,'[2]Holiday Schedule'!$B$2:$B$30)</f>
        <v>42305</v>
      </c>
      <c r="TQ26" s="431">
        <f>WORKDAY(TQ27,'NEO 5322121'!$A26,'[2]Holiday Schedule'!$B$2:$B$30)</f>
        <v>42305</v>
      </c>
      <c r="TR26" s="431">
        <f>WORKDAY(TR27,'NEO 5322121'!$A26,'[2]Holiday Schedule'!$B$2:$B$30)</f>
        <v>42305</v>
      </c>
      <c r="TS26" s="431">
        <f>WORKDAY(TS27,'NEO 5322121'!$A26,'[2]Holiday Schedule'!$B$2:$B$30)</f>
        <v>42305</v>
      </c>
      <c r="TT26" s="431">
        <f>WORKDAY(TT27,'NEO 5322121'!$A26,'[2]Holiday Schedule'!$B$2:$B$30)</f>
        <v>42305</v>
      </c>
      <c r="TU26" s="431">
        <f>WORKDAY(TU27,'NEO 5322121'!$A26,'[2]Holiday Schedule'!$B$2:$B$30)</f>
        <v>42305</v>
      </c>
      <c r="TV26" s="431">
        <f>WORKDAY(TV27,'NEO 5322121'!$A26,'[2]Holiday Schedule'!$B$2:$B$30)</f>
        <v>42305</v>
      </c>
      <c r="TW26" s="431">
        <f>WORKDAY(TW27,'NEO 5322121'!$A26,'[2]Holiday Schedule'!$B$2:$B$30)</f>
        <v>42306</v>
      </c>
      <c r="TX26" s="431">
        <f>WORKDAY(TX27,'NEO 5322121'!$A26,'[2]Holiday Schedule'!$B$2:$B$30)</f>
        <v>42306</v>
      </c>
      <c r="TY26" s="431">
        <f>WORKDAY(TY27,'NEO 5322121'!$A26,'[2]Holiday Schedule'!$B$2:$B$30)</f>
        <v>42306</v>
      </c>
      <c r="TZ26" s="436"/>
      <c r="UA26" s="431">
        <f>WORKDAY(UA27,'NEO 5322121'!$A26,'[2]Holiday Schedule'!$B$2:$B$30)</f>
        <v>42306</v>
      </c>
      <c r="UB26" s="431">
        <f>WORKDAY(UB27,'NEO 5322121'!$A26,'[2]Holiday Schedule'!$B$2:$B$30)</f>
        <v>42306</v>
      </c>
      <c r="UC26" s="431">
        <f>WORKDAY(UC27,'NEO 5322121'!$A26,'[2]Holiday Schedule'!$B$2:$B$30)</f>
        <v>42306</v>
      </c>
      <c r="UD26" s="431">
        <f>WORKDAY(UD27,'NEO 5322121'!$A26,'[2]Holiday Schedule'!$B$2:$B$30)</f>
        <v>42306</v>
      </c>
      <c r="UE26" s="431">
        <f>WORKDAY(UE27,'NEO 5322121'!$A26,'[2]Holiday Schedule'!$B$2:$B$30)</f>
        <v>42306</v>
      </c>
      <c r="UF26" s="431">
        <f>WORKDAY(UF27,'NEO 5322121'!$A26,'[2]Holiday Schedule'!$B$2:$B$30)</f>
        <v>42306</v>
      </c>
      <c r="UG26" s="431">
        <f>WORKDAY(UG27,'NEO 5322121'!$A26,'[2]Holiday Schedule'!$B$2:$B$30)</f>
        <v>42306</v>
      </c>
      <c r="UH26" s="431">
        <f>WORKDAY(UH27,'NEO 5322121'!$A26,'[2]Holiday Schedule'!$B$2:$B$30)</f>
        <v>42306</v>
      </c>
      <c r="UI26" s="431">
        <f>WORKDAY(UI27,'NEO 5322121'!$A26,'[2]Holiday Schedule'!$B$2:$B$30)</f>
        <v>42306</v>
      </c>
      <c r="UJ26" s="431">
        <f>WORKDAY(UJ27,'NEO 5322121'!$A26,'[2]Holiday Schedule'!$B$2:$B$30)</f>
        <v>42306</v>
      </c>
      <c r="UK26" s="431">
        <f>WORKDAY(UK27,'NEO 5322121'!$A26,'[2]Holiday Schedule'!$B$2:$B$30)</f>
        <v>42306</v>
      </c>
      <c r="UL26" s="431">
        <f>WORKDAY(UL27,'NEO 5322121'!$A26,'[2]Holiday Schedule'!$B$2:$B$30)</f>
        <v>42306</v>
      </c>
      <c r="UM26" s="431">
        <f>WORKDAY(UM27,'NEO 5322121'!$A26,'[2]Holiday Schedule'!$B$2:$B$30)</f>
        <v>42306</v>
      </c>
      <c r="UN26" s="431">
        <f>WORKDAY(UN27,'NEO 5322121'!$A26,'[2]Holiday Schedule'!$B$2:$B$30)</f>
        <v>42306</v>
      </c>
      <c r="UO26" s="431">
        <f>WORKDAY(UO27,'NEO 5322121'!$A26,'[2]Holiday Schedule'!$B$2:$B$30)</f>
        <v>42306</v>
      </c>
      <c r="UP26" s="431">
        <f>WORKDAY(UP27,'NEO 5322121'!$A26,'[2]Holiday Schedule'!$B$2:$B$30)</f>
        <v>42306</v>
      </c>
      <c r="UQ26" s="431">
        <f>WORKDAY(UQ27,'NEO 5322121'!$A26,'[2]Holiday Schedule'!$B$2:$B$30)</f>
        <v>42306</v>
      </c>
      <c r="UR26" s="431">
        <f>WORKDAY(UR27,'NEO 5322121'!$A26,'[2]Holiday Schedule'!$B$2:$B$30)</f>
        <v>42306</v>
      </c>
      <c r="US26" s="431">
        <f>WORKDAY(US27,'NEO 5322121'!$A26,'[2]Holiday Schedule'!$B$2:$B$30)</f>
        <v>42306</v>
      </c>
      <c r="UT26" s="431">
        <f>WORKDAY(UT27,'NEO 5322121'!$A26,'[2]Holiday Schedule'!$B$2:$B$30)</f>
        <v>42306</v>
      </c>
      <c r="UU26" s="431">
        <f>WORKDAY(UU27,'NEO 5322121'!$A26,'[2]Holiday Schedule'!$B$2:$B$30)</f>
        <v>42306</v>
      </c>
      <c r="UV26" s="431">
        <f>WORKDAY(UV27,'NEO 5322121'!$A26,'[2]Holiday Schedule'!$B$2:$B$30)</f>
        <v>42306</v>
      </c>
      <c r="UW26" s="431">
        <f>WORKDAY(UW27,'NEO 5322121'!$A26,'[2]Holiday Schedule'!$B$2:$B$30)</f>
        <v>42306</v>
      </c>
      <c r="UX26" s="431">
        <f>WORKDAY(UX27,'NEO 5322121'!$A26,'[2]Holiday Schedule'!$B$2:$B$30)</f>
        <v>42306</v>
      </c>
      <c r="UY26" s="431">
        <f>WORKDAY(UY27,'NEO 5322121'!$A26,'[2]Holiday Schedule'!$B$2:$B$30)</f>
        <v>42306</v>
      </c>
      <c r="UZ26" s="431">
        <f>WORKDAY(UZ27,'NEO 5322121'!$A26,'[2]Holiday Schedule'!$B$2:$B$30)</f>
        <v>42306</v>
      </c>
      <c r="VA26" s="431">
        <f>WORKDAY(VA27,'NEO 5322121'!$A26,'[2]Holiday Schedule'!$B$2:$B$30)</f>
        <v>42310</v>
      </c>
      <c r="VB26" s="431">
        <f>WORKDAY(VB27,'NEO 5322121'!$A26,'[2]Holiday Schedule'!$B$2:$B$30)</f>
        <v>42310</v>
      </c>
      <c r="VC26" s="431">
        <f>WORKDAY(VC27,'NEO 5322121'!$A26,'[2]Holiday Schedule'!$B$2:$B$30)</f>
        <v>42310</v>
      </c>
      <c r="VD26" s="431">
        <f>WORKDAY(VD27,'NEO 5322121'!$A26,'[2]Holiday Schedule'!$B$2:$B$30)</f>
        <v>42310</v>
      </c>
      <c r="VE26" s="436"/>
      <c r="VF26" s="431">
        <f>WORKDAY(VF27,'NEO 5322121'!$A26,'[2]Holiday Schedule'!$B$2:$B$30)</f>
        <v>42310</v>
      </c>
      <c r="VG26" s="431">
        <f>WORKDAY(VG27,'NEO 5322121'!$A26,'[2]Holiday Schedule'!$B$2:$B$30)</f>
        <v>42310</v>
      </c>
      <c r="VH26" s="431">
        <f>WORKDAY(VH27,'NEO 5322121'!$A26,'[2]Holiday Schedule'!$B$2:$B$30)</f>
        <v>42310</v>
      </c>
      <c r="VI26" s="431">
        <f>WORKDAY(VI27,'NEO 5322121'!$A26,'[2]Holiday Schedule'!$B$2:$B$30)</f>
        <v>42310</v>
      </c>
      <c r="VJ26" s="431">
        <f>WORKDAY(VJ27,'NEO 5322121'!$A26,'[2]Holiday Schedule'!$B$2:$B$30)</f>
        <v>42310</v>
      </c>
      <c r="VK26" s="431">
        <f>WORKDAY(VK27,'NEO 5322121'!$A26,'[2]Holiday Schedule'!$B$2:$B$30)</f>
        <v>42310</v>
      </c>
      <c r="VL26" s="431">
        <f>WORKDAY(VL27,'NEO 5322121'!$A26,'[2]Holiday Schedule'!$B$2:$B$30)</f>
        <v>42310</v>
      </c>
      <c r="VM26" s="431">
        <f>WORKDAY(VM27,'NEO 5322121'!$A26,'[2]Holiday Schedule'!$B$2:$B$30)</f>
        <v>42310</v>
      </c>
      <c r="VN26" s="431">
        <f>WORKDAY(VN27,'NEO 5322121'!$A26,'[2]Holiday Schedule'!$B$2:$B$30)</f>
        <v>42310</v>
      </c>
      <c r="VO26" s="431">
        <f>WORKDAY(VO27,'NEO 5322121'!$A26,'[2]Holiday Schedule'!$B$2:$B$30)</f>
        <v>42310</v>
      </c>
      <c r="VP26" s="431">
        <f>WORKDAY(VP27,'NEO 5322121'!$A26,'[2]Holiday Schedule'!$B$2:$B$30)</f>
        <v>42310</v>
      </c>
      <c r="VQ26" s="431">
        <f>WORKDAY(VQ27,'NEO 5322121'!$A26,'[2]Holiday Schedule'!$B$2:$B$30)</f>
        <v>42310</v>
      </c>
      <c r="VR26" s="431">
        <f>WORKDAY(VR27,'NEO 5322121'!$A26,'[2]Holiday Schedule'!$B$2:$B$30)</f>
        <v>42310</v>
      </c>
      <c r="VS26" s="431">
        <f>WORKDAY(VS27,'NEO 5322121'!$A26,'[2]Holiday Schedule'!$B$2:$B$30)</f>
        <v>42310</v>
      </c>
      <c r="VT26" s="431">
        <f>WORKDAY(VT27,'NEO 5322121'!$A26,'[2]Holiday Schedule'!$B$2:$B$30)</f>
        <v>42310</v>
      </c>
      <c r="VU26" s="431">
        <f>WORKDAY(VU27,'NEO 5322121'!$A26,'[2]Holiday Schedule'!$B$2:$B$30)</f>
        <v>42310</v>
      </c>
      <c r="VV26" s="431">
        <f>WORKDAY(VV27,'NEO 5322121'!$A26,'[2]Holiday Schedule'!$B$2:$B$30)</f>
        <v>42310</v>
      </c>
      <c r="VW26" s="431">
        <f>WORKDAY(VW27,'NEO 5322121'!$A26,'[2]Holiday Schedule'!$B$2:$B$30)</f>
        <v>42310</v>
      </c>
      <c r="VX26" s="431">
        <f>WORKDAY(VX27,'NEO 5322121'!$A26,'[2]Holiday Schedule'!$B$2:$B$30)</f>
        <v>42310</v>
      </c>
      <c r="VY26" s="431">
        <f>WORKDAY(VY27,'NEO 5322121'!$A26,'[2]Holiday Schedule'!$B$2:$B$30)</f>
        <v>42310</v>
      </c>
      <c r="VZ26" s="431">
        <f>WORKDAY(VZ27,'NEO 5322121'!$A26,'[2]Holiday Schedule'!$B$2:$B$30)</f>
        <v>42310</v>
      </c>
      <c r="WA26" s="431">
        <f>WORKDAY(WA27,'NEO 5322121'!$A26,'[2]Holiday Schedule'!$B$2:$B$30)</f>
        <v>42310</v>
      </c>
      <c r="WB26" s="431">
        <f>WORKDAY(WB27,'NEO 5322121'!$A26,'[2]Holiday Schedule'!$B$2:$B$30)</f>
        <v>42310</v>
      </c>
      <c r="WC26" s="431">
        <f>WORKDAY(WC27,'NEO 5322121'!$A26,'[2]Holiday Schedule'!$B$2:$B$30)</f>
        <v>42310</v>
      </c>
      <c r="WD26" s="431">
        <f>WORKDAY(WD27,'NEO 5322121'!$A26,'[2]Holiday Schedule'!$B$2:$B$30)</f>
        <v>42310</v>
      </c>
      <c r="WE26" s="431">
        <f>WORKDAY(WE27,'NEO 5322121'!$A26,'[2]Holiday Schedule'!$B$2:$B$30)</f>
        <v>42310</v>
      </c>
      <c r="WF26" s="431">
        <f>WORKDAY(WF27,'NEO 5322121'!$A26,'[2]Holiday Schedule'!$B$2:$B$30)</f>
        <v>42310</v>
      </c>
      <c r="WG26" s="431">
        <f>WORKDAY(WG27,'NEO 5322121'!$A26,'[2]Holiday Schedule'!$B$2:$B$30)</f>
        <v>42310</v>
      </c>
      <c r="WH26" s="431">
        <f>WORKDAY(WH27,'NEO 5322121'!$A26,'[2]Holiday Schedule'!$B$2:$B$30)</f>
        <v>42310</v>
      </c>
      <c r="WI26" s="431">
        <f>WORKDAY(WI27,'NEO 5322121'!$A26,'[2]Holiday Schedule'!$B$2:$B$30)</f>
        <v>42310</v>
      </c>
      <c r="WJ26" s="436"/>
      <c r="WK26" s="431">
        <f>WORKDAY(WK27,'NEO 5322121'!$A26,'[2]Holiday Schedule'!$B$2:$B$30)</f>
        <v>42310</v>
      </c>
      <c r="WL26" s="431">
        <f>WORKDAY(WL27,'NEO 5322121'!$A26,'[2]Holiday Schedule'!$B$2:$B$30)</f>
        <v>42310</v>
      </c>
      <c r="WM26" s="431">
        <f>WORKDAY(WM27,'NEO 5322121'!$A26,'[2]Holiday Schedule'!$B$2:$B$30)</f>
        <v>42310</v>
      </c>
      <c r="WN26" s="431">
        <f>WORKDAY(WN27,'NEO 5322121'!$A26,'[2]Holiday Schedule'!$B$2:$B$30)</f>
        <v>42310</v>
      </c>
      <c r="WO26" s="431">
        <f>WORKDAY(WO27,'NEO 5322121'!$A26,'[2]Holiday Schedule'!$B$2:$B$30)</f>
        <v>42310</v>
      </c>
      <c r="WP26" s="431">
        <f>WORKDAY(WP27,'NEO 5322121'!$A26,'[2]Holiday Schedule'!$B$2:$B$30)</f>
        <v>42310</v>
      </c>
      <c r="WQ26" s="431">
        <f>WORKDAY(WQ27,'NEO 5322121'!$A26,'[2]Holiday Schedule'!$B$2:$B$30)</f>
        <v>42310</v>
      </c>
      <c r="WR26" s="431">
        <f>WORKDAY(WR27,'NEO 5322121'!$A26,'[2]Holiday Schedule'!$B$2:$B$30)</f>
        <v>42310</v>
      </c>
      <c r="WS26" s="431">
        <f>WORKDAY(WS27,'NEO 5322121'!$A26,'[2]Holiday Schedule'!$B$2:$B$30)</f>
        <v>42310</v>
      </c>
      <c r="WT26" s="431">
        <f>WORKDAY(WT27,'NEO 5322121'!$A26,'[2]Holiday Schedule'!$B$2:$B$30)</f>
        <v>42310</v>
      </c>
      <c r="WU26" s="431">
        <f>WORKDAY(WU27,'NEO 5322121'!$A26,'[2]Holiday Schedule'!$B$2:$B$30)</f>
        <v>42310</v>
      </c>
      <c r="WV26" s="431">
        <f>WORKDAY(WV27,'NEO 5322121'!$A26,'[2]Holiday Schedule'!$B$2:$B$30)</f>
        <v>42310</v>
      </c>
      <c r="WW26" s="431">
        <f>WORKDAY(WW27,'NEO 5322121'!$A26,'[2]Holiday Schedule'!$B$2:$B$30)</f>
        <v>42310</v>
      </c>
      <c r="WX26" s="431">
        <f>WORKDAY(WX27,'NEO 5322121'!$A26,'[2]Holiday Schedule'!$B$2:$B$30)</f>
        <v>42310</v>
      </c>
      <c r="WY26" s="431">
        <f>WORKDAY(WY27,'NEO 5322121'!$A26,'[2]Holiday Schedule'!$B$2:$B$30)</f>
        <v>42310</v>
      </c>
      <c r="WZ26" s="431">
        <f>WORKDAY(WZ27,'NEO 5322121'!$A26,'[2]Holiday Schedule'!$B$2:$B$30)</f>
        <v>42310</v>
      </c>
      <c r="XA26" s="431">
        <f>WORKDAY(XA27,'NEO 5322121'!$A26,'[2]Holiday Schedule'!$B$2:$B$30)</f>
        <v>42310</v>
      </c>
      <c r="XB26" s="431">
        <f>WORKDAY(XB27,'NEO 5322121'!$A26,'[2]Holiday Schedule'!$B$2:$B$30)</f>
        <v>42310</v>
      </c>
      <c r="XC26" s="431">
        <f>WORKDAY(XC27,'NEO 5322121'!$A26,'[2]Holiday Schedule'!$B$2:$B$30)</f>
        <v>42310</v>
      </c>
      <c r="XD26" s="431">
        <f>WORKDAY(XD27,'NEO 5322121'!$A26,'[2]Holiday Schedule'!$B$2:$B$30)</f>
        <v>42310</v>
      </c>
      <c r="XE26" s="431">
        <f>WORKDAY(XE27,'NEO 5322121'!$A26,'[2]Holiday Schedule'!$B$2:$B$30)</f>
        <v>42310</v>
      </c>
      <c r="XF26" s="431">
        <f>WORKDAY(XF27,'NEO 5322121'!$A26,'[2]Holiday Schedule'!$B$2:$B$30)</f>
        <v>42310</v>
      </c>
      <c r="XG26" s="431">
        <f>WORKDAY(XG27,'NEO 5322121'!$A26,'[2]Holiday Schedule'!$B$2:$B$30)</f>
        <v>42310</v>
      </c>
      <c r="XH26" s="431">
        <f>WORKDAY(XH27,'NEO 5322121'!$A26,'[2]Holiday Schedule'!$B$2:$B$30)</f>
        <v>42310</v>
      </c>
      <c r="XI26" s="431">
        <f>WORKDAY(XI27,'NEO 5322121'!$A26,'[2]Holiday Schedule'!$B$2:$B$30)</f>
        <v>42310</v>
      </c>
      <c r="XJ26" s="431">
        <f>WORKDAY(XJ27,'NEO 5322121'!$A26,'[2]Holiday Schedule'!$B$2:$B$30)</f>
        <v>42310</v>
      </c>
      <c r="XK26" s="431">
        <f>WORKDAY(XK27,'NEO 5322121'!$A26,'[2]Holiday Schedule'!$B$2:$B$30)</f>
        <v>42310</v>
      </c>
      <c r="XL26" s="431">
        <f>WORKDAY(XL27,'NEO 5322121'!$A26,'[2]Holiday Schedule'!$B$2:$B$30)</f>
        <v>42310</v>
      </c>
      <c r="XM26" s="431">
        <f>WORKDAY(XM27,'NEO 5322121'!$A26,'[2]Holiday Schedule'!$B$2:$B$30)</f>
        <v>42311</v>
      </c>
      <c r="XN26" s="431">
        <f>WORKDAY(XN27,'NEO 5322121'!$A26,'[2]Holiday Schedule'!$B$2:$B$30)</f>
        <v>42311</v>
      </c>
      <c r="XO26" s="436"/>
      <c r="XP26" s="431">
        <f>WORKDAY(XP27,'NEO 5322121'!$A26,'[2]Holiday Schedule'!$B$2:$B$30)</f>
        <v>42311</v>
      </c>
      <c r="XQ26" s="431">
        <f>WORKDAY(XQ27,'NEO 5322121'!$A26,'[2]Holiday Schedule'!$B$2:$B$30)</f>
        <v>42311</v>
      </c>
      <c r="XR26" s="431">
        <f>WORKDAY(XR27,'NEO 5322121'!$A26,'[2]Holiday Schedule'!$B$2:$B$30)</f>
        <v>42311</v>
      </c>
      <c r="XS26" s="431">
        <f>WORKDAY(XS27,'NEO 5322121'!$A26,'[2]Holiday Schedule'!$B$2:$B$30)</f>
        <v>42311</v>
      </c>
      <c r="XT26" s="431">
        <f>WORKDAY(XT27,'NEO 5322121'!$A26,'[2]Holiday Schedule'!$B$2:$B$30)</f>
        <v>42311</v>
      </c>
      <c r="XU26" s="431">
        <f>WORKDAY(XU27,'NEO 5322121'!$A26,'[2]Holiday Schedule'!$B$2:$B$30)</f>
        <v>42311</v>
      </c>
      <c r="XV26" s="431">
        <f>WORKDAY(XV27,'NEO 5322121'!$A26,'[2]Holiday Schedule'!$B$2:$B$30)</f>
        <v>42310</v>
      </c>
      <c r="XW26" s="431">
        <f>WORKDAY(XW27,'NEO 5322121'!$A26,'[2]Holiday Schedule'!$B$2:$B$30)</f>
        <v>42310</v>
      </c>
      <c r="XX26" s="431">
        <f>WORKDAY(XX27,'NEO 5322121'!$A26,'[2]Holiday Schedule'!$B$2:$B$30)</f>
        <v>42310</v>
      </c>
      <c r="XY26" s="431">
        <f>WORKDAY(XY27,'NEO 5322121'!$A26,'[2]Holiday Schedule'!$B$2:$B$30)</f>
        <v>42310</v>
      </c>
      <c r="XZ26" s="431">
        <f>WORKDAY(XZ27,'NEO 5322121'!$A26,'[2]Holiday Schedule'!$B$2:$B$30)</f>
        <v>42310</v>
      </c>
      <c r="YA26" s="431">
        <f>WORKDAY(YA27,'NEO 5322121'!$A26,'[2]Holiday Schedule'!$B$2:$B$30)</f>
        <v>42310</v>
      </c>
      <c r="YB26" s="431">
        <f>WORKDAY(YB27,'NEO 5322121'!$A26,'[2]Holiday Schedule'!$B$2:$B$30)</f>
        <v>42310</v>
      </c>
      <c r="YC26" s="431">
        <f>WORKDAY(YC27,'NEO 5322121'!$A26,'[2]Holiday Schedule'!$B$2:$B$30)</f>
        <v>42310</v>
      </c>
      <c r="YD26" s="431">
        <f>WORKDAY(YD27,'NEO 5322121'!$A26,'[2]Holiday Schedule'!$B$2:$B$30)</f>
        <v>42310</v>
      </c>
      <c r="YE26" s="431">
        <f>WORKDAY(YE27,'NEO 5322121'!$A26,'[2]Holiday Schedule'!$B$2:$B$30)</f>
        <v>42310</v>
      </c>
      <c r="YF26" s="431">
        <f>WORKDAY(YF27,'NEO 5322121'!$A26,'[2]Holiday Schedule'!$B$2:$B$30)</f>
        <v>42310</v>
      </c>
      <c r="YG26" s="431">
        <f>WORKDAY(YG27,'NEO 5322121'!$A26,'[2]Holiday Schedule'!$B$2:$B$30)</f>
        <v>42310</v>
      </c>
      <c r="YH26" s="431">
        <f>WORKDAY(YH27,'NEO 5322121'!$A26,'[2]Holiday Schedule'!$B$2:$B$30)</f>
        <v>42310</v>
      </c>
      <c r="YI26" s="431">
        <f>WORKDAY(YI27,'NEO 5322121'!$A26,'[2]Holiday Schedule'!$B$2:$B$30)</f>
        <v>42310</v>
      </c>
      <c r="YJ26" s="431">
        <f>WORKDAY(YJ27,'NEO 5322121'!$A26,'[2]Holiday Schedule'!$B$2:$B$30)</f>
        <v>42310</v>
      </c>
      <c r="YK26" s="431">
        <f>WORKDAY(YK27,'NEO 5322121'!$A26,'[2]Holiday Schedule'!$B$2:$B$30)</f>
        <v>42310</v>
      </c>
      <c r="YL26" s="431">
        <f>WORKDAY(YL27,'NEO 5322121'!$A26,'[2]Holiday Schedule'!$B$2:$B$30)</f>
        <v>42310</v>
      </c>
      <c r="YM26" s="431">
        <f>WORKDAY(YM27,'NEO 5322121'!$A26,'[2]Holiday Schedule'!$B$2:$B$30)</f>
        <v>42310</v>
      </c>
      <c r="YN26" s="431">
        <f>WORKDAY(YN27,'NEO 5322121'!$A26,'[2]Holiday Schedule'!$B$2:$B$30)</f>
        <v>42310</v>
      </c>
      <c r="YO26" s="431">
        <f>WORKDAY(YO27,'NEO 5322121'!$A26,'[2]Holiday Schedule'!$B$2:$B$30)</f>
        <v>42310</v>
      </c>
      <c r="YP26" s="431">
        <f>WORKDAY(YP27,'NEO 5322121'!$A26,'[2]Holiday Schedule'!$B$2:$B$30)</f>
        <v>42310</v>
      </c>
      <c r="YQ26" s="431">
        <f>WORKDAY(YQ27,'NEO 5322121'!$A26,'[2]Holiday Schedule'!$B$2:$B$30)</f>
        <v>42310</v>
      </c>
      <c r="YR26" s="431">
        <f>WORKDAY(YR27,'NEO 5322121'!$A26,'[2]Holiday Schedule'!$B$2:$B$30)</f>
        <v>42244</v>
      </c>
      <c r="YS26" s="431">
        <f>WORKDAY(YS27,'NEO 5322121'!$A26,'[2]Holiday Schedule'!$B$2:$B$30)</f>
        <v>42244</v>
      </c>
      <c r="YT26" s="436"/>
      <c r="YU26" s="431">
        <f>WORKDAY(YU27,'NEO 5322121'!$A26,'[2]Holiday Schedule'!$B$2:$B$30)</f>
        <v>42244</v>
      </c>
      <c r="YV26" s="431">
        <f>WORKDAY(YV27,'NEO 5322121'!$A26,'[2]Holiday Schedule'!$B$2:$B$30)</f>
        <v>42244</v>
      </c>
      <c r="YW26" s="431">
        <f>WORKDAY(YW27,'NEO 5322121'!$A26,'[2]Holiday Schedule'!$B$2:$B$30)</f>
        <v>42244</v>
      </c>
      <c r="YX26" s="431">
        <f>WORKDAY(YX27,'NEO 5322121'!$A26,'[2]Holiday Schedule'!$B$2:$B$30)</f>
        <v>42244</v>
      </c>
      <c r="YY26" s="431">
        <f>WORKDAY(YY27,'NEO 5322121'!$A26,'[2]Holiday Schedule'!$B$2:$B$30)</f>
        <v>42244</v>
      </c>
      <c r="YZ26" s="431">
        <f>WORKDAY(YZ27,'NEO 5322121'!$A26,'[2]Holiday Schedule'!$B$2:$B$30)</f>
        <v>42244</v>
      </c>
      <c r="ZA26" s="431">
        <f>WORKDAY(ZA27,'NEO 5322121'!$A26,'[2]Holiday Schedule'!$B$2:$B$30)</f>
        <v>42244</v>
      </c>
      <c r="ZB26" s="431">
        <f>WORKDAY(ZB27,'NEO 5322121'!$A26,'[2]Holiday Schedule'!$B$2:$B$30)</f>
        <v>42244</v>
      </c>
      <c r="ZC26" s="431">
        <f>WORKDAY(ZC27,'NEO 5322121'!$A26,'[2]Holiday Schedule'!$B$2:$B$30)</f>
        <v>42244</v>
      </c>
      <c r="ZD26" s="431">
        <f>WORKDAY(ZD27,'NEO 5322121'!$A26,'[2]Holiday Schedule'!$B$2:$B$30)</f>
        <v>42244</v>
      </c>
      <c r="ZE26" s="431">
        <f>WORKDAY(ZE27,'NEO 5322121'!$A26,'[2]Holiday Schedule'!$B$2:$B$30)</f>
        <v>42244</v>
      </c>
      <c r="ZF26" s="431">
        <f>WORKDAY(ZF27,'NEO 5322121'!$A26,'[2]Holiday Schedule'!$B$2:$B$30)</f>
        <v>42244</v>
      </c>
      <c r="ZG26" s="431">
        <f>WORKDAY(ZG27,'NEO 5322121'!$A26,'[2]Holiday Schedule'!$B$2:$B$30)</f>
        <v>42244</v>
      </c>
      <c r="ZH26" s="431">
        <f>WORKDAY(ZH27,'NEO 5322121'!$A26,'[2]Holiday Schedule'!$B$2:$B$30)</f>
        <v>42244</v>
      </c>
      <c r="ZI26" s="431">
        <f>WORKDAY(ZI27,'NEO 5322121'!$A26,'[2]Holiday Schedule'!$B$2:$B$30)</f>
        <v>42244</v>
      </c>
      <c r="ZJ26" s="431">
        <f>WORKDAY(ZJ27,'NEO 5322121'!$A26,'[2]Holiday Schedule'!$B$2:$B$30)</f>
        <v>42244</v>
      </c>
      <c r="ZK26" s="431">
        <f>WORKDAY(ZK27,'NEO 5322121'!$A26,'[2]Holiday Schedule'!$B$2:$B$30)</f>
        <v>42244</v>
      </c>
      <c r="ZL26" s="431">
        <f>WORKDAY(ZL27,'NEO 5322121'!$A26,'[2]Holiday Schedule'!$B$2:$B$30)</f>
        <v>42244</v>
      </c>
      <c r="ZM26" s="431">
        <f>WORKDAY(ZM27,'NEO 5322121'!$A26,'[2]Holiday Schedule'!$B$2:$B$30)</f>
        <v>42244</v>
      </c>
      <c r="ZN26" s="431">
        <f>WORKDAY(ZN27,'NEO 5322121'!$A26,'[2]Holiday Schedule'!$B$2:$B$30)</f>
        <v>42244</v>
      </c>
      <c r="ZO26" s="431">
        <f>WORKDAY(ZO27,'NEO 5322121'!$A26,'[2]Holiday Schedule'!$B$2:$B$30)</f>
        <v>42244</v>
      </c>
      <c r="ZP26" s="431">
        <f>WORKDAY(ZP27,'NEO 5322121'!$A26,'[2]Holiday Schedule'!$B$2:$B$30)</f>
        <v>42244</v>
      </c>
      <c r="ZQ26" s="431">
        <f>WORKDAY(ZQ27,'NEO 5322121'!$A26,'[2]Holiday Schedule'!$B$2:$B$30)</f>
        <v>42244</v>
      </c>
      <c r="ZR26" s="431">
        <f>WORKDAY(ZR27,'NEO 5322121'!$A26,'[2]Holiday Schedule'!$B$2:$B$30)</f>
        <v>42244</v>
      </c>
      <c r="ZS26" s="431">
        <f>WORKDAY(ZS27,'NEO 5322121'!$A26,'[2]Holiday Schedule'!$B$2:$B$30)</f>
        <v>42244</v>
      </c>
      <c r="ZT26" s="431">
        <f>WORKDAY(ZT27,'NEO 5322121'!$A26,'[2]Holiday Schedule'!$B$2:$B$30)</f>
        <v>42244</v>
      </c>
      <c r="ZU26" s="431">
        <f>WORKDAY(ZU27,'NEO 5322121'!$A26,'[2]Holiday Schedule'!$B$2:$B$30)</f>
        <v>42244</v>
      </c>
      <c r="ZV26" s="431">
        <f>WORKDAY(ZV27,'NEO 5322121'!$A26,'[2]Holiday Schedule'!$B$2:$B$30)</f>
        <v>42244</v>
      </c>
      <c r="ZW26" s="431">
        <f>WORKDAY(ZW27,'NEO 5322121'!$A26,'[2]Holiday Schedule'!$B$2:$B$30)</f>
        <v>42244</v>
      </c>
      <c r="ZX26" s="431">
        <f>WORKDAY(ZX27,'NEO 5322121'!$A26,'[2]Holiday Schedule'!$B$2:$B$30)</f>
        <v>42244</v>
      </c>
      <c r="ZY26" s="431">
        <f>WORKDAY(ZY27,'NEO 5322121'!$A26,'[2]Holiday Schedule'!$B$2:$B$30)</f>
        <v>42244</v>
      </c>
      <c r="ZZ26" s="431">
        <f>WORKDAY(ZZ27,'NEO 5322121'!$A26,'[2]Holiday Schedule'!$B$2:$B$30)</f>
        <v>42244</v>
      </c>
      <c r="AAA26" s="431">
        <f>WORKDAY(AAA27,'NEO 5322121'!$A26,'[2]Holiday Schedule'!$B$2:$B$30)</f>
        <v>42244</v>
      </c>
      <c r="AAB26" s="431">
        <f>WORKDAY(AAB27,'NEO 5322121'!$A26,'[2]Holiday Schedule'!$B$2:$B$30)</f>
        <v>42244</v>
      </c>
      <c r="AAC26" s="431">
        <f>WORKDAY(AAC27,'NEO 5322121'!$A26,'[2]Holiday Schedule'!$B$2:$B$30)</f>
        <v>42244</v>
      </c>
      <c r="AAD26" s="431">
        <f>WORKDAY(AAD27,'NEO 5322121'!$A26,'[2]Holiday Schedule'!$B$2:$B$30)</f>
        <v>42244</v>
      </c>
      <c r="AAE26" s="431">
        <f>WORKDAY(AAE27,'NEO 5322121'!$A26,'[2]Holiday Schedule'!$B$2:$B$30)</f>
        <v>42244</v>
      </c>
      <c r="AAF26" s="436"/>
      <c r="AAG26" s="431">
        <f>WORKDAY(AAG27,'NEO 5322121'!$A26,'[2]Holiday Schedule'!$B$2:$B$30)</f>
        <v>42244</v>
      </c>
      <c r="AAH26" s="431">
        <f>WORKDAY(AAH27,'NEO 5322121'!$A26,'[2]Holiday Schedule'!$B$2:$B$30)</f>
        <v>42244</v>
      </c>
      <c r="AAI26" s="431">
        <f>WORKDAY(AAI27,'NEO 5322121'!$A26,'[2]Holiday Schedule'!$B$2:$B$30)</f>
        <v>42244</v>
      </c>
      <c r="AAJ26" s="431">
        <f>WORKDAY(AAJ27,'NEO 5322121'!$A26,'[2]Holiday Schedule'!$B$2:$B$30)</f>
        <v>42244</v>
      </c>
      <c r="AAK26" s="431">
        <f>WORKDAY(AAK27,'NEO 5322121'!$A26,'[2]Holiday Schedule'!$B$2:$B$30)</f>
        <v>42244</v>
      </c>
      <c r="AAL26" s="431">
        <f>WORKDAY(AAL27,'NEO 5322121'!$A26,'[2]Holiday Schedule'!$B$2:$B$30)</f>
        <v>42244</v>
      </c>
      <c r="AAM26" s="431">
        <f>WORKDAY(AAM27,'NEO 5322121'!$A26,'[2]Holiday Schedule'!$B$2:$B$30)</f>
        <v>42244</v>
      </c>
      <c r="AAN26" s="431">
        <f>WORKDAY(AAN27,'NEO 5322121'!$A26,'[2]Holiday Schedule'!$B$2:$B$30)</f>
        <v>42244</v>
      </c>
      <c r="AAO26" s="431">
        <f>WORKDAY(AAO27,'NEO 5322121'!$A26,'[2]Holiday Schedule'!$B$2:$B$30)</f>
        <v>42244</v>
      </c>
      <c r="AAP26" s="431">
        <f>WORKDAY(AAP27,'NEO 5322121'!$A26,'[2]Holiday Schedule'!$B$2:$B$30)</f>
        <v>42244</v>
      </c>
      <c r="AAQ26" s="431">
        <f>WORKDAY(AAQ27,'NEO 5322121'!$A26,'[2]Holiday Schedule'!$B$2:$B$30)</f>
        <v>42244</v>
      </c>
      <c r="AAR26" s="431">
        <f>WORKDAY(AAR27,'NEO 5322121'!$A26,'[2]Holiday Schedule'!$B$2:$B$30)</f>
        <v>42244</v>
      </c>
      <c r="AAS26" s="431">
        <f>WORKDAY(AAS27,'NEO 5322121'!$A26,'[2]Holiday Schedule'!$B$2:$B$30)</f>
        <v>42244</v>
      </c>
      <c r="AAT26" s="431">
        <f>WORKDAY(AAT27,'NEO 5322121'!$A26,'[2]Holiday Schedule'!$B$2:$B$30)</f>
        <v>42244</v>
      </c>
      <c r="AAU26" s="431">
        <f>WORKDAY(AAU27,'NEO 5322121'!$A26,'[2]Holiday Schedule'!$B$2:$B$30)</f>
        <v>42244</v>
      </c>
      <c r="AAV26" s="431">
        <f>WORKDAY(AAV27,'NEO 5322121'!$A26,'[2]Holiday Schedule'!$B$2:$B$30)</f>
        <v>42244</v>
      </c>
      <c r="AAW26" s="431">
        <f>WORKDAY(AAW27,'NEO 5322121'!$A26,'[2]Holiday Schedule'!$B$2:$B$30)</f>
        <v>42244</v>
      </c>
      <c r="AAX26" s="431">
        <f>WORKDAY(AAX27,'NEO 5322121'!$A26,'[2]Holiday Schedule'!$B$2:$B$30)</f>
        <v>42244</v>
      </c>
      <c r="AAY26" s="431">
        <f>WORKDAY(AAY27,'NEO 5322121'!$A26,'[2]Holiday Schedule'!$B$2:$B$30)</f>
        <v>42244</v>
      </c>
      <c r="AAZ26" s="431">
        <f>WORKDAY(AAZ27,'NEO 5322121'!$A26,'[2]Holiday Schedule'!$B$2:$B$30)</f>
        <v>42244</v>
      </c>
      <c r="ABA26" s="431">
        <f>WORKDAY(ABA27,'NEO 5322121'!$A26,'[2]Holiday Schedule'!$B$2:$B$30)</f>
        <v>42244</v>
      </c>
      <c r="ABB26" s="431">
        <f>WORKDAY(ABB27,'NEO 5322121'!$A26,'[2]Holiday Schedule'!$B$2:$B$30)</f>
        <v>42244</v>
      </c>
      <c r="ABC26" s="431">
        <f>WORKDAY(ABC27,'NEO 5322121'!$A26,'[2]Holiday Schedule'!$B$2:$B$30)</f>
        <v>42244</v>
      </c>
      <c r="ABD26" s="431">
        <f>WORKDAY(ABD27,'NEO 5322121'!$A26,'[2]Holiday Schedule'!$B$2:$B$30)</f>
        <v>42244</v>
      </c>
      <c r="ABE26" s="431">
        <f>WORKDAY(ABE27,'NEO 5322121'!$A26,'[2]Holiday Schedule'!$B$2:$B$30)</f>
        <v>42244</v>
      </c>
      <c r="ABF26" s="431">
        <f>WORKDAY(ABF27,'NEO 5322121'!$A26,'[2]Holiday Schedule'!$B$2:$B$30)</f>
        <v>42244</v>
      </c>
      <c r="ABG26" s="431">
        <f>WORKDAY(ABG27,'NEO 5322121'!$A26,'[2]Holiday Schedule'!$B$2:$B$30)</f>
        <v>42244</v>
      </c>
      <c r="ABH26" s="431">
        <f>WORKDAY(ABH27,'NEO 5322121'!$A26,'[2]Holiday Schedule'!$B$2:$B$30)</f>
        <v>42244</v>
      </c>
      <c r="ABI26" s="431">
        <f>WORKDAY(ABI27,'NEO 5322121'!$A26,'[2]Holiday Schedule'!$B$2:$B$30)</f>
        <v>42244</v>
      </c>
      <c r="ABJ26" s="431">
        <f>WORKDAY(ABJ27,'NEO 5322121'!$A26,'[2]Holiday Schedule'!$B$2:$B$30)</f>
        <v>42244</v>
      </c>
      <c r="ABK26" s="431">
        <f>WORKDAY(ABK27,'NEO 5322121'!$A26,'[2]Holiday Schedule'!$B$2:$B$30)</f>
        <v>42244</v>
      </c>
      <c r="ABL26" s="431">
        <f>WORKDAY(ABL27,'NEO 5322121'!$A26,'[2]Holiday Schedule'!$B$2:$B$30)</f>
        <v>42244</v>
      </c>
      <c r="ABM26" s="431">
        <f>WORKDAY(ABM27,'NEO 5322121'!$A26,'[2]Holiday Schedule'!$B$2:$B$30)</f>
        <v>42244</v>
      </c>
      <c r="ABN26" s="431">
        <f>WORKDAY(ABN27,'NEO 5322121'!$A26,'[2]Holiday Schedule'!$B$2:$B$30)</f>
        <v>42244</v>
      </c>
      <c r="ABO26" s="431">
        <f>WORKDAY(ABO27,'NEO 5322121'!$A26,'[2]Holiday Schedule'!$B$2:$B$30)</f>
        <v>42244</v>
      </c>
      <c r="ABP26" s="431">
        <f>WORKDAY(ABP27,'NEO 5322121'!$A26,'[2]Holiday Schedule'!$B$2:$B$30)</f>
        <v>42244</v>
      </c>
      <c r="ABQ26" s="431">
        <f>WORKDAY(ABQ27,'NEO 5322121'!$A26,'[2]Holiday Schedule'!$B$2:$B$30)</f>
        <v>42244</v>
      </c>
      <c r="ABR26" s="431">
        <f>WORKDAY(ABR27,'NEO 5322121'!$A26,'[2]Holiday Schedule'!$B$2:$B$30)</f>
        <v>42244</v>
      </c>
      <c r="ABS26" s="431">
        <f>WORKDAY(ABS27,'NEO 5322121'!$A26,'[2]Holiday Schedule'!$B$2:$B$30)</f>
        <v>42244</v>
      </c>
      <c r="ABT26" s="431">
        <f>WORKDAY(ABT27,'NEO 5322121'!$A26,'[2]Holiday Schedule'!$B$2:$B$30)</f>
        <v>42244</v>
      </c>
      <c r="ABU26" s="431">
        <f>WORKDAY(ABU27,'NEO 5322121'!$A26,'[2]Holiday Schedule'!$B$2:$B$30)</f>
        <v>42244</v>
      </c>
      <c r="ABV26" s="431">
        <f>WORKDAY(ABV27,'NEO 5322121'!$A26,'[2]Holiday Schedule'!$B$2:$B$30)</f>
        <v>42244</v>
      </c>
      <c r="ABW26" s="431">
        <f>WORKDAY(ABW27,'NEO 5322121'!$A26,'[2]Holiday Schedule'!$B$2:$B$30)</f>
        <v>42244</v>
      </c>
      <c r="ABX26" s="431">
        <f>WORKDAY(ABX27,'NEO 5322121'!$A26,'[2]Holiday Schedule'!$B$2:$B$30)</f>
        <v>42244</v>
      </c>
      <c r="ABY26" s="431">
        <f>WORKDAY(ABY27,'NEO 5322121'!$A26,'[2]Holiday Schedule'!$B$2:$B$30)</f>
        <v>42244</v>
      </c>
      <c r="ABZ26" s="431">
        <f>WORKDAY(ABZ27,'NEO 5322121'!$A26,'[2]Holiday Schedule'!$B$2:$B$30)</f>
        <v>42244</v>
      </c>
      <c r="ACA26" s="431">
        <f>WORKDAY(ACA27,'NEO 5322121'!$A26,'[2]Holiday Schedule'!$B$2:$B$30)</f>
        <v>42244</v>
      </c>
    </row>
    <row r="27" spans="1:755" ht="11.25" customHeight="1">
      <c r="A27" s="32">
        <v>1</v>
      </c>
      <c r="B27" s="97" t="s">
        <v>1003</v>
      </c>
      <c r="C27" s="437"/>
      <c r="D27" s="39"/>
      <c r="E27" s="437"/>
      <c r="F27" s="437"/>
      <c r="G27" s="437"/>
      <c r="H27" s="437"/>
      <c r="I27" s="437"/>
      <c r="J27" s="437"/>
      <c r="K27" s="437"/>
      <c r="L27" s="437"/>
      <c r="M27" s="437"/>
      <c r="N27" s="437"/>
      <c r="O27" s="437"/>
      <c r="P27" s="437"/>
      <c r="Q27" s="437"/>
      <c r="R27" s="437"/>
      <c r="S27" s="437"/>
      <c r="T27" s="437"/>
      <c r="U27" s="437"/>
      <c r="V27" s="437"/>
      <c r="W27" s="437"/>
      <c r="X27" s="104"/>
      <c r="Y27" s="268"/>
      <c r="Z27" s="282"/>
      <c r="AA27" s="431"/>
      <c r="AB27" s="431"/>
      <c r="AC27" s="431"/>
      <c r="AD27" s="431"/>
      <c r="AE27" s="431"/>
      <c r="AF27" s="431"/>
      <c r="AG27" s="269"/>
      <c r="AH27" s="431"/>
      <c r="AI27" s="448"/>
      <c r="AJ27" s="431"/>
      <c r="AK27" s="431"/>
      <c r="AL27" s="431"/>
      <c r="AM27" s="431"/>
      <c r="AN27" s="431"/>
      <c r="AO27" s="283"/>
      <c r="AP27" s="431"/>
      <c r="AQ27" s="431"/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  <c r="BB27" s="431"/>
      <c r="BC27" s="431"/>
      <c r="BD27" s="431"/>
      <c r="BE27" s="431"/>
      <c r="BF27" s="431"/>
      <c r="BG27" s="431"/>
      <c r="BH27" s="431"/>
      <c r="BI27" s="431"/>
      <c r="BJ27" s="449"/>
      <c r="BK27" s="431"/>
      <c r="BL27" s="431"/>
      <c r="BM27" s="431"/>
      <c r="BN27" s="431"/>
      <c r="BO27" s="431"/>
      <c r="BP27" s="431"/>
      <c r="BQ27" s="431"/>
      <c r="BR27" s="431"/>
      <c r="BS27" s="431"/>
      <c r="BT27" s="431"/>
      <c r="BU27" s="431"/>
      <c r="BV27" s="431"/>
      <c r="BW27" s="431"/>
      <c r="BX27" s="431"/>
      <c r="BY27" s="431"/>
      <c r="BZ27" s="431"/>
      <c r="CA27" s="431"/>
      <c r="CB27" s="431"/>
      <c r="CC27" s="431"/>
      <c r="CD27" s="431"/>
      <c r="CE27" s="431"/>
      <c r="CF27" s="431"/>
      <c r="CG27" s="431"/>
      <c r="CH27" s="431"/>
      <c r="CI27" s="431"/>
      <c r="CJ27" s="431"/>
      <c r="CK27" s="431"/>
      <c r="CL27" s="431"/>
      <c r="CM27" s="431"/>
      <c r="CN27" s="431"/>
      <c r="CO27" s="431"/>
      <c r="CP27" s="431"/>
      <c r="CQ27" s="436"/>
      <c r="CR27" s="431"/>
      <c r="CS27" s="431"/>
      <c r="CT27" s="431"/>
      <c r="CU27" s="431"/>
      <c r="CV27" s="431"/>
      <c r="CW27" s="431"/>
      <c r="CX27" s="431"/>
      <c r="CY27" s="431"/>
      <c r="CZ27" s="431"/>
      <c r="DA27" s="431"/>
      <c r="DB27" s="431"/>
      <c r="DC27" s="431"/>
      <c r="DD27" s="431"/>
      <c r="DE27" s="441"/>
      <c r="DF27" s="431"/>
      <c r="DG27" s="431"/>
      <c r="DH27" s="431"/>
      <c r="DI27" s="431"/>
      <c r="DJ27" s="431"/>
      <c r="DK27" s="431"/>
      <c r="DL27" s="431"/>
      <c r="DM27" s="431"/>
      <c r="DN27" s="431"/>
      <c r="DO27" s="431"/>
      <c r="DP27" s="431"/>
      <c r="DQ27" s="431"/>
      <c r="DR27" s="431"/>
      <c r="DS27" s="431"/>
      <c r="DT27" s="431"/>
      <c r="DU27" s="449"/>
      <c r="DV27" s="431"/>
      <c r="DW27" s="431"/>
      <c r="DX27" s="431"/>
      <c r="DY27" s="431"/>
      <c r="DZ27" s="431"/>
      <c r="EA27" s="431"/>
      <c r="EB27" s="431"/>
      <c r="EC27" s="431"/>
      <c r="ED27" s="441"/>
      <c r="EE27" s="431"/>
      <c r="EF27" s="431"/>
      <c r="EG27" s="431"/>
      <c r="EH27" s="431"/>
      <c r="EI27" s="431"/>
      <c r="EJ27" s="431"/>
      <c r="EK27" s="431"/>
      <c r="EL27" s="431"/>
      <c r="EM27" s="431"/>
      <c r="EN27" s="431"/>
      <c r="EO27" s="431"/>
      <c r="EP27" s="431"/>
      <c r="EQ27" s="431"/>
      <c r="ER27" s="431"/>
      <c r="ES27" s="431"/>
      <c r="ET27" s="431"/>
      <c r="EU27" s="431"/>
      <c r="EV27" s="431"/>
      <c r="EW27" s="431"/>
      <c r="EX27" s="431"/>
      <c r="EY27" s="431"/>
      <c r="EZ27" s="435"/>
      <c r="FA27" s="431"/>
      <c r="FB27" s="431"/>
      <c r="FC27" s="431"/>
      <c r="FD27" s="431"/>
      <c r="FE27" s="431"/>
      <c r="FF27" s="438">
        <v>42268</v>
      </c>
      <c r="FG27" s="438">
        <v>42268</v>
      </c>
      <c r="FH27" s="438">
        <v>42268</v>
      </c>
      <c r="FI27" s="438">
        <v>42268</v>
      </c>
      <c r="FJ27" s="438">
        <v>42268</v>
      </c>
      <c r="FK27" s="438">
        <v>42268</v>
      </c>
      <c r="FL27" s="438">
        <v>42268</v>
      </c>
      <c r="FM27" s="438">
        <v>42268</v>
      </c>
      <c r="FN27" s="438">
        <v>42268</v>
      </c>
      <c r="FO27" s="438">
        <v>42268</v>
      </c>
      <c r="FP27" s="438">
        <v>42268</v>
      </c>
      <c r="FQ27" s="438">
        <v>42268</v>
      </c>
      <c r="FR27" s="438">
        <v>42268</v>
      </c>
      <c r="FS27" s="438">
        <v>42268</v>
      </c>
      <c r="FT27" s="438">
        <v>42268</v>
      </c>
      <c r="FU27" s="438">
        <v>42268</v>
      </c>
      <c r="FV27" s="438">
        <v>42268</v>
      </c>
      <c r="FW27" s="438">
        <v>42268</v>
      </c>
      <c r="FX27" s="438">
        <v>42264</v>
      </c>
      <c r="FY27" s="438">
        <v>42264</v>
      </c>
      <c r="FZ27" s="438">
        <v>42264</v>
      </c>
      <c r="GA27" s="438">
        <v>42264</v>
      </c>
      <c r="GB27" s="438">
        <v>42264</v>
      </c>
      <c r="GC27" s="438">
        <v>42264</v>
      </c>
      <c r="GD27" s="438">
        <v>42267</v>
      </c>
      <c r="GE27" s="438">
        <v>42267</v>
      </c>
      <c r="GF27" s="438">
        <v>42267</v>
      </c>
      <c r="GG27" s="438">
        <v>42267</v>
      </c>
      <c r="GH27" s="438">
        <v>42267</v>
      </c>
      <c r="GI27" s="438">
        <v>42267</v>
      </c>
      <c r="GJ27" s="438">
        <v>42267</v>
      </c>
      <c r="GK27" s="438">
        <v>42267</v>
      </c>
      <c r="GL27" s="438">
        <v>42267</v>
      </c>
      <c r="GM27" s="438">
        <v>42267</v>
      </c>
      <c r="GN27" s="438">
        <v>42267</v>
      </c>
      <c r="GO27" s="438">
        <v>42267</v>
      </c>
      <c r="GP27" s="438">
        <v>42265</v>
      </c>
      <c r="GQ27" s="438">
        <v>42265</v>
      </c>
      <c r="GR27" s="438">
        <v>42265</v>
      </c>
      <c r="GS27" s="438">
        <v>42265</v>
      </c>
      <c r="GT27" s="438">
        <v>42265</v>
      </c>
      <c r="GU27" s="438">
        <v>42268</v>
      </c>
      <c r="GV27" s="438">
        <v>42268</v>
      </c>
      <c r="GW27" s="434"/>
      <c r="GX27" s="438">
        <v>42267</v>
      </c>
      <c r="GY27" s="438">
        <v>42267</v>
      </c>
      <c r="GZ27" s="438">
        <v>42267</v>
      </c>
      <c r="HA27" s="438">
        <v>42267</v>
      </c>
      <c r="HB27" s="438">
        <v>42267</v>
      </c>
      <c r="HC27" s="438">
        <v>42267</v>
      </c>
      <c r="HD27" s="438">
        <v>42267</v>
      </c>
      <c r="HE27" s="438">
        <v>42269</v>
      </c>
      <c r="HF27" s="438">
        <v>42267</v>
      </c>
      <c r="HG27" s="438">
        <v>42267</v>
      </c>
      <c r="HH27" s="438">
        <v>42267</v>
      </c>
      <c r="HI27" s="438">
        <v>42267</v>
      </c>
      <c r="HJ27" s="438">
        <v>42265</v>
      </c>
      <c r="HK27" s="438">
        <v>42269</v>
      </c>
      <c r="HL27" s="438">
        <v>42269</v>
      </c>
      <c r="HM27" s="438">
        <v>42269</v>
      </c>
      <c r="HN27" s="438">
        <v>42271</v>
      </c>
      <c r="HO27" s="438">
        <v>42271</v>
      </c>
      <c r="HP27" s="438">
        <v>42271</v>
      </c>
      <c r="HQ27" s="438">
        <v>42271</v>
      </c>
      <c r="HR27" s="438">
        <v>42271</v>
      </c>
      <c r="HS27" s="438">
        <v>42271</v>
      </c>
      <c r="HT27" s="438">
        <v>42271</v>
      </c>
      <c r="HU27" s="438">
        <v>42271</v>
      </c>
      <c r="HV27" s="438">
        <v>42271</v>
      </c>
      <c r="HW27" s="438">
        <v>42271</v>
      </c>
      <c r="HX27" s="438">
        <v>42271</v>
      </c>
      <c r="HY27" s="438">
        <v>42270</v>
      </c>
      <c r="HZ27" s="438">
        <v>42270</v>
      </c>
      <c r="IA27" s="438">
        <v>42270</v>
      </c>
      <c r="IB27" s="436"/>
      <c r="IC27" s="438">
        <v>42270</v>
      </c>
      <c r="ID27" s="438">
        <v>42270</v>
      </c>
      <c r="IE27" s="438">
        <v>42270</v>
      </c>
      <c r="IF27" s="438">
        <v>42270</v>
      </c>
      <c r="IG27" s="438">
        <v>42270</v>
      </c>
      <c r="IH27" s="438">
        <v>42273</v>
      </c>
      <c r="II27" s="438">
        <v>42273</v>
      </c>
      <c r="IJ27" s="438">
        <v>42273</v>
      </c>
      <c r="IK27" s="438">
        <v>42273</v>
      </c>
      <c r="IL27" s="438">
        <v>42273</v>
      </c>
      <c r="IM27" s="438">
        <v>42273</v>
      </c>
      <c r="IN27" s="438">
        <v>42273</v>
      </c>
      <c r="IO27" s="438">
        <v>42273</v>
      </c>
      <c r="IP27" s="431">
        <f>WORKDAY(IP28,'NEO 5322121'!$A27,'[2]Holiday Schedule'!$B$2:$B$30)</f>
        <v>42272</v>
      </c>
      <c r="IQ27" s="431">
        <f>WORKDAY(IQ28,'NEO 5322121'!$A27,'[2]Holiday Schedule'!$B$2:$B$30)</f>
        <v>42277</v>
      </c>
      <c r="IR27" s="431">
        <f>WORKDAY(IR28,'NEO 5322121'!$A27,'[2]Holiday Schedule'!$B$2:$B$30)</f>
        <v>42277</v>
      </c>
      <c r="IS27" s="431">
        <f>WORKDAY(IS28,'NEO 5322121'!$A27,'[2]Holiday Schedule'!$B$2:$B$30)</f>
        <v>42277</v>
      </c>
      <c r="IT27" s="431">
        <f>WORKDAY(IT28,'NEO 5322121'!$A27,'[2]Holiday Schedule'!$B$2:$B$30)</f>
        <v>42277</v>
      </c>
      <c r="IU27" s="431">
        <f>WORKDAY(IU28,'NEO 5322121'!$A27,'[2]Holiday Schedule'!$B$2:$B$30)</f>
        <v>42277</v>
      </c>
      <c r="IV27" s="431">
        <f>WORKDAY(IV28,'NEO 5322121'!$A27,'[2]Holiday Schedule'!$B$2:$B$30)</f>
        <v>42277</v>
      </c>
      <c r="IW27" s="431">
        <f>WORKDAY(IW28,'NEO 5322121'!$A27,'[2]Holiday Schedule'!$B$2:$B$30)</f>
        <v>42277</v>
      </c>
      <c r="IX27" s="431">
        <f>WORKDAY(IX28,'NEO 5322121'!$A27,'[2]Holiday Schedule'!$B$2:$B$30)</f>
        <v>42277</v>
      </c>
      <c r="IY27" s="431">
        <f>WORKDAY(IY28,'NEO 5322121'!$A27,'[2]Holiday Schedule'!$B$2:$B$30)</f>
        <v>42277</v>
      </c>
      <c r="IZ27" s="431">
        <f>WORKDAY(IZ28,'NEO 5322121'!$A27,'[2]Holiday Schedule'!$B$2:$B$30)</f>
        <v>42277</v>
      </c>
      <c r="JA27" s="431">
        <f>WORKDAY(JA28,'NEO 5322121'!$A27,'[2]Holiday Schedule'!$B$2:$B$30)</f>
        <v>42277</v>
      </c>
      <c r="JB27" s="431">
        <f>WORKDAY(JB28,'NEO 5322121'!$A27,'[2]Holiday Schedule'!$B$2:$B$30)</f>
        <v>42277</v>
      </c>
      <c r="JC27" s="431">
        <f>WORKDAY(JC28,$A27,'[2]Holiday Schedule'!$B$2:$B$30)</f>
        <v>42277</v>
      </c>
      <c r="JD27" s="431">
        <f>WORKDAY(JD28,$A27,'[2]Holiday Schedule'!$B$2:$B$30)</f>
        <v>42277</v>
      </c>
      <c r="JE27" s="431">
        <f>WORKDAY(JE28,$A27,'[2]Holiday Schedule'!$B$2:$B$30)</f>
        <v>42277</v>
      </c>
      <c r="JF27" s="431">
        <f>WORKDAY(JF28,$A27,'[2]Holiday Schedule'!$B$2:$B$30)</f>
        <v>42277</v>
      </c>
      <c r="JG27" s="436"/>
      <c r="JH27" s="431">
        <f>WORKDAY(JH28,$A27,'[2]Holiday Schedule'!$B$2:$B$30)</f>
        <v>42277</v>
      </c>
      <c r="JI27" s="431">
        <f>WORKDAY(JI28,$A27,'[2]Holiday Schedule'!$B$2:$B$30)</f>
        <v>42277</v>
      </c>
      <c r="JJ27" s="431">
        <f>WORKDAY(JJ28,'NEO 5322121'!$A27,'[2]Holiday Schedule'!$B$2:$B$30)</f>
        <v>42278</v>
      </c>
      <c r="JK27" s="431">
        <f>WORKDAY(JK28,'NEO 5322121'!$A27,'[2]Holiday Schedule'!$B$2:$B$30)</f>
        <v>42275</v>
      </c>
      <c r="JL27" s="431">
        <f>WORKDAY(JL28,'NEO 5322121'!$A27,'[2]Holiday Schedule'!$B$2:$B$30)</f>
        <v>42272</v>
      </c>
      <c r="JM27" s="431">
        <f>WORKDAY(JM28,'NEO 5322121'!$A27,'[2]Holiday Schedule'!$B$2:$B$30)</f>
        <v>42275</v>
      </c>
      <c r="JN27" s="431">
        <f>WORKDAY(JN28,'NEO 5322121'!$A27,'[2]Holiday Schedule'!$B$2:$B$30)</f>
        <v>42275</v>
      </c>
      <c r="JO27" s="431">
        <f>WORKDAY(JO28,'NEO 5322121'!$A27,'[2]Holiday Schedule'!$B$2:$B$30)</f>
        <v>42275</v>
      </c>
      <c r="JP27" s="431">
        <f>WORKDAY(JP28,'NEO 5322121'!$A27,'[2]Holiday Schedule'!$B$2:$B$30)</f>
        <v>42275</v>
      </c>
      <c r="JQ27" s="431">
        <f>WORKDAY(JQ28,'NEO 5322121'!$A27,'[2]Holiday Schedule'!$B$2:$B$30)</f>
        <v>42275</v>
      </c>
      <c r="JR27" s="431">
        <f>WORKDAY(JR28,'NEO 5322121'!$A27,'[2]Holiday Schedule'!$B$2:$B$30)</f>
        <v>42276</v>
      </c>
      <c r="JS27" s="431">
        <f>WORKDAY(JS28,'NEO 5322121'!$A27,'[2]Holiday Schedule'!$B$2:$B$30)</f>
        <v>42276</v>
      </c>
      <c r="JT27" s="431">
        <f>WORKDAY(JT28,'NEO 5322121'!$A27,'[2]Holiday Schedule'!$B$2:$B$30)</f>
        <v>42276</v>
      </c>
      <c r="JU27" s="431">
        <f>WORKDAY(JU28,'NEO 5322121'!$A27,'[2]Holiday Schedule'!$B$2:$B$30)</f>
        <v>42279</v>
      </c>
      <c r="JV27" s="431">
        <f>WORKDAY(JV28,'NEO 5322121'!$A27,'[2]Holiday Schedule'!$B$2:$B$30)</f>
        <v>42276</v>
      </c>
      <c r="JW27" s="431">
        <f>WORKDAY(JW28,$A27,'[2]Holiday Schedule'!$B$2:$B$30)</f>
        <v>42278</v>
      </c>
      <c r="JX27" s="431">
        <f>WORKDAY(JX28,$A27,'[2]Holiday Schedule'!$B$2:$B$30)</f>
        <v>42278</v>
      </c>
      <c r="JY27" s="431">
        <f>WORKDAY(JY28,$A27,'[2]Holiday Schedule'!$B$2:$B$30)</f>
        <v>42278</v>
      </c>
      <c r="JZ27" s="431">
        <f>WORKDAY(JZ28,$A27,'[2]Holiday Schedule'!$B$2:$B$30)</f>
        <v>42278</v>
      </c>
      <c r="KA27" s="431">
        <f>WORKDAY(KA28,$A27,'[2]Holiday Schedule'!$B$2:$B$30)</f>
        <v>42278</v>
      </c>
      <c r="KB27" s="431">
        <f>WORKDAY(KB28,$A27,'[2]Holiday Schedule'!$B$2:$B$30)</f>
        <v>42278</v>
      </c>
      <c r="KC27" s="431">
        <f>WORKDAY(KC28,$A27,'[2]Holiday Schedule'!$B$2:$B$30)</f>
        <v>42278</v>
      </c>
      <c r="KD27" s="431">
        <f>WORKDAY(KD28,$A27,'[2]Holiday Schedule'!$B$2:$B$30)</f>
        <v>42278</v>
      </c>
      <c r="KE27" s="431">
        <f>WORKDAY(KE28,$A27,'[2]Holiday Schedule'!$B$2:$B$30)</f>
        <v>42278</v>
      </c>
      <c r="KF27" s="431">
        <f>WORKDAY(KF28,$A27,'[2]Holiday Schedule'!$B$2:$B$30)</f>
        <v>42278</v>
      </c>
      <c r="KG27" s="431">
        <f>WORKDAY(KG28,$A27,'[2]Holiday Schedule'!$B$2:$B$30)</f>
        <v>42278</v>
      </c>
      <c r="KH27" s="431">
        <f>WORKDAY(KH28,$A27,'[2]Holiday Schedule'!$B$2:$B$30)</f>
        <v>42282</v>
      </c>
      <c r="KI27" s="431">
        <f>WORKDAY(KI28,'NEO 5322121'!$A27,'[2]Holiday Schedule'!$B$2:$B$30)</f>
        <v>42285</v>
      </c>
      <c r="KJ27" s="431">
        <f>WORKDAY(KJ28,'NEO 5322121'!$A27,'[2]Holiday Schedule'!$B$2:$B$30)</f>
        <v>42285</v>
      </c>
      <c r="KK27" s="431">
        <f>WORKDAY(KK28,'NEO 5322121'!$A27,'[2]Holiday Schedule'!$B$2:$B$30)</f>
        <v>42285</v>
      </c>
      <c r="KL27" s="436"/>
      <c r="KM27" s="431">
        <f>WORKDAY(KM28,'NEO 5322121'!$A27,'[2]Holiday Schedule'!$B$2:$B$30)</f>
        <v>42285</v>
      </c>
      <c r="KN27" s="431">
        <f>WORKDAY(KN28,'NEO 5322121'!$A27,'[2]Holiday Schedule'!$B$2:$B$30)</f>
        <v>42285</v>
      </c>
      <c r="KO27" s="431">
        <f>WORKDAY(KO28,'NEO 5322121'!$A27,'[2]Holiday Schedule'!$B$2:$B$30)</f>
        <v>42285</v>
      </c>
      <c r="KP27" s="431">
        <f>WORKDAY(KP28,'NEO 5322121'!$A27,'[2]Holiday Schedule'!$B$2:$B$30)</f>
        <v>42289</v>
      </c>
      <c r="KQ27" s="431">
        <f>WORKDAY(KQ28,'NEO 5322121'!$A27,'[2]Holiday Schedule'!$B$2:$B$30)</f>
        <v>42289</v>
      </c>
      <c r="KR27" s="431">
        <f>WORKDAY(KR28,'NEO 5322121'!$A27,'[2]Holiday Schedule'!$B$2:$B$30)</f>
        <v>42289</v>
      </c>
      <c r="KS27" s="431">
        <f>WORKDAY(KS28,'NEO 5322121'!$A27,'[2]Holiday Schedule'!$B$2:$B$30)</f>
        <v>42289</v>
      </c>
      <c r="KT27" s="431">
        <f>WORKDAY(KT28,'NEO 5322121'!$A27,'[2]Holiday Schedule'!$B$2:$B$30)</f>
        <v>42289</v>
      </c>
      <c r="KU27" s="431">
        <f>WORKDAY(KU28,'NEO 5322121'!$A27,'[2]Holiday Schedule'!$B$2:$B$30)</f>
        <v>42282</v>
      </c>
      <c r="KV27" s="431">
        <f>WORKDAY(KV28,'NEO 5322121'!$A27,'[2]Holiday Schedule'!$B$2:$B$30)</f>
        <v>42289</v>
      </c>
      <c r="KW27" s="431">
        <f>WORKDAY(KW28,'NEO 5322121'!$A27,'[2]Holiday Schedule'!$B$2:$B$30)</f>
        <v>42289</v>
      </c>
      <c r="KX27" s="431">
        <f>WORKDAY(KX28,'NEO 5322121'!$A27,'[2]Holiday Schedule'!$B$2:$B$30)</f>
        <v>42289</v>
      </c>
      <c r="KY27" s="431">
        <f>WORKDAY(KY28,'NEO 5322121'!$A27,'[2]Holiday Schedule'!$B$2:$B$30)</f>
        <v>42289</v>
      </c>
      <c r="KZ27" s="431">
        <f>WORKDAY(KZ28,'NEO 5322121'!$A27,'[2]Holiday Schedule'!$B$2:$B$30)</f>
        <v>42289</v>
      </c>
      <c r="LA27" s="431">
        <f>WORKDAY(LA28,'NEO 5322121'!$A27,'[2]Holiday Schedule'!$B$2:$B$30)</f>
        <v>42289</v>
      </c>
      <c r="LB27" s="431">
        <f>WORKDAY(LB28,'NEO 5322121'!$A27,'[2]Holiday Schedule'!$B$2:$B$30)</f>
        <v>42292</v>
      </c>
      <c r="LC27" s="431">
        <f>WORKDAY(LC28,'NEO 5322121'!$A27,'[2]Holiday Schedule'!$B$2:$B$30)</f>
        <v>42292</v>
      </c>
      <c r="LD27" s="431">
        <f>WORKDAY(LD28,'NEO 5322121'!$A27,'[2]Holiday Schedule'!$B$2:$B$30)</f>
        <v>42292</v>
      </c>
      <c r="LE27" s="431">
        <f>WORKDAY(LE28,'NEO 5322121'!$A27,'[2]Holiday Schedule'!$B$2:$B$30)</f>
        <v>42292</v>
      </c>
      <c r="LF27" s="431">
        <f>WORKDAY(LF28,'NEO 5322121'!$A27,'[2]Holiday Schedule'!$B$2:$B$30)</f>
        <v>42292</v>
      </c>
      <c r="LG27" s="431">
        <f>WORKDAY(LG28,'NEO 5322121'!$A27,'[2]Holiday Schedule'!$B$2:$B$30)</f>
        <v>42292</v>
      </c>
      <c r="LH27" s="431">
        <f>WORKDAY(LH28,'NEO 5322121'!$A27,'[2]Holiday Schedule'!$B$2:$B$30)</f>
        <v>42292</v>
      </c>
      <c r="LI27" s="431">
        <f>WORKDAY(LI28,'NEO 5322121'!$A27,'[2]Holiday Schedule'!$B$2:$B$30)</f>
        <v>42292</v>
      </c>
      <c r="LJ27" s="431">
        <f>WORKDAY(LJ28,'NEO 5322121'!$A27,'[2]Holiday Schedule'!$B$2:$B$30)</f>
        <v>42292</v>
      </c>
      <c r="LK27" s="431">
        <f>WORKDAY(LK28,'NEO 5322121'!$A27,'[2]Holiday Schedule'!$B$2:$B$30)</f>
        <v>42292</v>
      </c>
      <c r="LL27" s="431">
        <f>WORKDAY(LL28,'NEO 5322121'!$A27,'[2]Holiday Schedule'!$B$2:$B$30)</f>
        <v>42296</v>
      </c>
      <c r="LM27" s="431">
        <f>WORKDAY(LM28,'NEO 5322121'!$A27,'[2]Holiday Schedule'!$B$2:$B$30)</f>
        <v>42292</v>
      </c>
      <c r="LN27" s="431">
        <f>WORKDAY(LN28,'NEO 5322121'!$A27,'[2]Holiday Schedule'!$B$2:$B$30)</f>
        <v>42296</v>
      </c>
      <c r="LO27" s="431">
        <f>WORKDAY(LO28,'NEO 5322121'!$A27,'[2]Holiday Schedule'!$B$2:$B$30)</f>
        <v>42296</v>
      </c>
      <c r="LP27" s="431">
        <f>WORKDAY(LP28,'NEO 5322121'!$A27,'[2]Holiday Schedule'!$B$2:$B$30)</f>
        <v>42296</v>
      </c>
      <c r="LQ27" s="436"/>
      <c r="LR27" s="431">
        <f>WORKDAY(LR28,'NEO 5322121'!$A27,'[2]Holiday Schedule'!$B$2:$B$30)</f>
        <v>42296</v>
      </c>
      <c r="LS27" s="431">
        <f>WORKDAY(LS28,'NEO 5322121'!$A27,'[2]Holiday Schedule'!$B$2:$B$30)</f>
        <v>42296</v>
      </c>
      <c r="LT27" s="431">
        <f>WORKDAY(LT28,'NEO 5322121'!$A27,'[2]Holiday Schedule'!$B$2:$B$30)</f>
        <v>42296</v>
      </c>
      <c r="LU27" s="431">
        <f>WORKDAY(LU28,'NEO 5322121'!$A27,'[2]Holiday Schedule'!$B$2:$B$30)</f>
        <v>42296</v>
      </c>
      <c r="LV27" s="431">
        <f>WORKDAY(LV28,'NEO 5322121'!$A27,'[2]Holiday Schedule'!$B$2:$B$30)</f>
        <v>42296</v>
      </c>
      <c r="LW27" s="431">
        <f>WORKDAY(LW28,'NEO 5322121'!$A27,'[2]Holiday Schedule'!$B$2:$B$30)</f>
        <v>42296</v>
      </c>
      <c r="LX27" s="431">
        <f>WORKDAY(LX28,'NEO 5322121'!$A27,'[2]Holiday Schedule'!$B$2:$B$30)</f>
        <v>42296</v>
      </c>
      <c r="LY27" s="431">
        <f>WORKDAY(LY28,'NEO 5322121'!$A27,'[2]Holiday Schedule'!$B$2:$B$30)</f>
        <v>42296</v>
      </c>
      <c r="LZ27" s="431">
        <f>WORKDAY(LZ28,'NEO 5322121'!$A27,'[2]Holiday Schedule'!$B$2:$B$30)</f>
        <v>42296</v>
      </c>
      <c r="MA27" s="431">
        <f>WORKDAY(MA28,'NEO 5322121'!$A27,'[2]Holiday Schedule'!$B$2:$B$30)</f>
        <v>42296</v>
      </c>
      <c r="MB27" s="431">
        <f>WORKDAY(MB28,'NEO 5322121'!$A27,'[2]Holiday Schedule'!$B$2:$B$30)</f>
        <v>42296</v>
      </c>
      <c r="MC27" s="431">
        <f>WORKDAY(MC28,'NEO 5322121'!$A27,'[2]Holiday Schedule'!$B$2:$B$30)</f>
        <v>42286</v>
      </c>
      <c r="MD27" s="431">
        <f>WORKDAY(MD28,'NEO 5322121'!$A27,'[2]Holiday Schedule'!$B$2:$B$30)</f>
        <v>42286</v>
      </c>
      <c r="ME27" s="431">
        <f>WORKDAY(ME28,'NEO 5322121'!$A27,'[2]Holiday Schedule'!$B$2:$B$30)</f>
        <v>42286</v>
      </c>
      <c r="MF27" s="431">
        <f>WORKDAY(MF28,'NEO 5322121'!$A27,'[2]Holiday Schedule'!$B$2:$B$30)</f>
        <v>42286</v>
      </c>
      <c r="MG27" s="431">
        <f>WORKDAY(MG28,'NEO 5322121'!$A27,'[2]Holiday Schedule'!$B$2:$B$30)</f>
        <v>42297</v>
      </c>
      <c r="MH27" s="431">
        <f>WORKDAY(MH28,'NEO 5322121'!$A27,'[2]Holiday Schedule'!$B$2:$B$30)</f>
        <v>42297</v>
      </c>
      <c r="MI27" s="431">
        <f>WORKDAY(MI28,'NEO 5322121'!$A27,'[2]Holiday Schedule'!$B$2:$B$30)</f>
        <v>42297</v>
      </c>
      <c r="MJ27" s="431">
        <f>WORKDAY(MJ28,'NEO 5322121'!$A27,'[2]Holiday Schedule'!$B$2:$B$30)</f>
        <v>42297</v>
      </c>
      <c r="MK27" s="431">
        <f>WORKDAY(MK28,'NEO 5322121'!$A27,'[2]Holiday Schedule'!$B$2:$B$30)</f>
        <v>42293</v>
      </c>
      <c r="ML27" s="431">
        <f>WORKDAY(ML28,'NEO 5322121'!$A27,'[2]Holiday Schedule'!$B$2:$B$30)</f>
        <v>42297</v>
      </c>
      <c r="MM27" s="431">
        <f>WORKDAY(MM28,'NEO 5322121'!$A27,'[2]Holiday Schedule'!$B$2:$B$30)</f>
        <v>42297</v>
      </c>
      <c r="MN27" s="431">
        <f>WORKDAY(MN28,'NEO 5322121'!$A27,'[2]Holiday Schedule'!$B$2:$B$30)</f>
        <v>42293</v>
      </c>
      <c r="MO27" s="431">
        <f>WORKDAY(MO28,'NEO 5322121'!$A27,'[2]Holiday Schedule'!$B$2:$B$30)</f>
        <v>42296</v>
      </c>
      <c r="MP27" s="431">
        <f>WORKDAY(MP28,'NEO 5322121'!$A27,'[2]Holiday Schedule'!$B$2:$B$30)</f>
        <v>42293</v>
      </c>
      <c r="MQ27" s="431">
        <f>WORKDAY(MQ28,'NEO 5322121'!$A27,'[2]Holiday Schedule'!$B$2:$B$30)</f>
        <v>42293</v>
      </c>
      <c r="MR27" s="431">
        <f>WORKDAY(MR28,'NEO 5322121'!$A27,'[2]Holiday Schedule'!$B$2:$B$30)</f>
        <v>42297</v>
      </c>
      <c r="MS27" s="431">
        <f>WORKDAY(MS28,'NEO 5322121'!$A27,'[2]Holiday Schedule'!$B$2:$B$30)</f>
        <v>42296</v>
      </c>
      <c r="MT27" s="431">
        <f>WORKDAY(MT28,'NEO 5322121'!$A27,'[2]Holiday Schedule'!$B$2:$B$30)</f>
        <v>42293</v>
      </c>
      <c r="MU27" s="431">
        <f>WORKDAY(MU28,'NEO 5322121'!$A27,'[2]Holiday Schedule'!$B$2:$B$30)</f>
        <v>42296</v>
      </c>
      <c r="MV27" s="436"/>
      <c r="MW27" s="431">
        <f>WORKDAY(MW28,'NEO 5322121'!$A27,'[2]Holiday Schedule'!$B$2:$B$30)</f>
        <v>42296</v>
      </c>
      <c r="MX27" s="431">
        <f>WORKDAY(MX28,'NEO 5322121'!$A27,'[2]Holiday Schedule'!$B$2:$B$30)</f>
        <v>42296</v>
      </c>
      <c r="MY27" s="431">
        <f>WORKDAY(MY28,'NEO 5322121'!$A27,'[2]Holiday Schedule'!$B$2:$B$30)</f>
        <v>42297</v>
      </c>
      <c r="MZ27" s="431">
        <f>WORKDAY(MZ28,'NEO 5322121'!$A27,'[2]Holiday Schedule'!$B$2:$B$30)</f>
        <v>42296</v>
      </c>
      <c r="NA27" s="431">
        <f>WORKDAY(NA28,'NEO 5322121'!$A27,'[2]Holiday Schedule'!$B$2:$B$30)</f>
        <v>42297</v>
      </c>
      <c r="NB27" s="431">
        <f>WORKDAY(NB28,'NEO 5322121'!$A27,'[2]Holiday Schedule'!$B$2:$B$30)</f>
        <v>42296</v>
      </c>
      <c r="NC27" s="431">
        <f>WORKDAY(NC28,'NEO 5322121'!$A27,'[2]Holiday Schedule'!$B$2:$B$30)</f>
        <v>42296</v>
      </c>
      <c r="ND27" s="431">
        <f>WORKDAY(ND28,'NEO 5322121'!$A27,'[2]Holiday Schedule'!$B$2:$B$30)</f>
        <v>42297</v>
      </c>
      <c r="NE27" s="431">
        <f>WORKDAY(NE28,'NEO 5322121'!$A27,'[2]Holiday Schedule'!$B$2:$B$30)</f>
        <v>42297</v>
      </c>
      <c r="NF27" s="431">
        <f>WORKDAY(NF28,'NEO 5322121'!$A27,'[2]Holiday Schedule'!$B$2:$B$30)</f>
        <v>42296</v>
      </c>
      <c r="NG27" s="431">
        <f>WORKDAY(NG28,'NEO 5322121'!$A27,'[2]Holiday Schedule'!$B$2:$B$30)</f>
        <v>42293</v>
      </c>
      <c r="NH27" s="431">
        <f>WORKDAY(NH28,'NEO 5322121'!$A27,'[2]Holiday Schedule'!$B$2:$B$30)</f>
        <v>42296</v>
      </c>
      <c r="NI27" s="431">
        <f>WORKDAY(NI28,'NEO 5322121'!$A27,'[2]Holiday Schedule'!$B$2:$B$30)</f>
        <v>42293</v>
      </c>
      <c r="NJ27" s="431">
        <f>WORKDAY(NJ28,'NEO 5322121'!$A27,'[2]Holiday Schedule'!$B$2:$B$30)</f>
        <v>42297</v>
      </c>
      <c r="NK27" s="431">
        <f>WORKDAY(NK28,'NEO 5322121'!$A27,'[2]Holiday Schedule'!$B$2:$B$30)</f>
        <v>42293</v>
      </c>
      <c r="NL27" s="431">
        <f>WORKDAY(NL28,'NEO 5322121'!$A27,'[2]Holiday Schedule'!$B$2:$B$30)</f>
        <v>42293</v>
      </c>
      <c r="NM27" s="431">
        <f>WORKDAY(NM28,'NEO 5322121'!$A27,'[2]Holiday Schedule'!$B$2:$B$30)</f>
        <v>42293</v>
      </c>
      <c r="NN27" s="431">
        <f>WORKDAY(NN28,'NEO 5322121'!$A27,'[2]Holiday Schedule'!$B$2:$B$30)</f>
        <v>42293</v>
      </c>
      <c r="NO27" s="431">
        <f>WORKDAY(NO28,'NEO 5322121'!$A27,'[2]Holiday Schedule'!$B$2:$B$30)</f>
        <v>42293</v>
      </c>
      <c r="NP27" s="431">
        <f>WORKDAY(NP28,'NEO 5322121'!$A27,'[2]Holiday Schedule'!$B$2:$B$30)</f>
        <v>42293</v>
      </c>
      <c r="NQ27" s="431">
        <f>WORKDAY(NQ28,'NEO 5322121'!$A27,'[2]Holiday Schedule'!$B$2:$B$30)</f>
        <v>42293</v>
      </c>
      <c r="NR27" s="431">
        <f>WORKDAY(NR28,'NEO 5322121'!$A27,'[2]Holiday Schedule'!$B$2:$B$30)</f>
        <v>42293</v>
      </c>
      <c r="NS27" s="431">
        <f>WORKDAY(NS28,'NEO 5322121'!$A27,'[2]Holiday Schedule'!$B$2:$B$30)</f>
        <v>42293</v>
      </c>
      <c r="NT27" s="431">
        <f>WORKDAY(NT28,'NEO 5322121'!$A27,'[2]Holiday Schedule'!$B$2:$B$30)</f>
        <v>42293</v>
      </c>
      <c r="NU27" s="431">
        <f>WORKDAY(NU28,'NEO 5322121'!$A27,'[2]Holiday Schedule'!$B$2:$B$30)</f>
        <v>42293</v>
      </c>
      <c r="NV27" s="431">
        <f>WORKDAY(NV28,'NEO 5322121'!$A27,'[2]Holiday Schedule'!$B$2:$B$30)</f>
        <v>42296</v>
      </c>
      <c r="NW27" s="431">
        <f>WORKDAY(NW28,'NEO 5322121'!$A27,'[2]Holiday Schedule'!$B$2:$B$30)</f>
        <v>42296</v>
      </c>
      <c r="NX27" s="431">
        <f>WORKDAY(NX28,'NEO 5322121'!$A27,'[2]Holiday Schedule'!$B$2:$B$30)</f>
        <v>42296</v>
      </c>
      <c r="NY27" s="431">
        <f>WORKDAY(NY28,'NEO 5322121'!$A27,'[2]Holiday Schedule'!$B$2:$B$30)</f>
        <v>42296</v>
      </c>
      <c r="NZ27" s="431">
        <f>WORKDAY(NZ28,'NEO 5322121'!$A27,'[2]Holiday Schedule'!$B$2:$B$30)</f>
        <v>42296</v>
      </c>
      <c r="OA27" s="283"/>
      <c r="OB27" s="431">
        <f>WORKDAY(OB28,'NEO 5322121'!$A27,'[2]Holiday Schedule'!$B$2:$B$30)</f>
        <v>42296</v>
      </c>
      <c r="OC27" s="431">
        <f>WORKDAY(OC28,'NEO 5322121'!$A27,'[2]Holiday Schedule'!$B$2:$B$30)</f>
        <v>42296</v>
      </c>
      <c r="OD27" s="431">
        <f>WORKDAY(OD28,'NEO 5322121'!$A27,'[2]Holiday Schedule'!$B$2:$B$30)</f>
        <v>42296</v>
      </c>
      <c r="OE27" s="431">
        <f>WORKDAY(OE28,'NEO 5322121'!$A27,'[2]Holiday Schedule'!$B$2:$B$30)</f>
        <v>42296</v>
      </c>
      <c r="OF27" s="431">
        <f>WORKDAY(OF28,'NEO 5322121'!$A27,'[2]Holiday Schedule'!$B$2:$B$30)</f>
        <v>42296</v>
      </c>
      <c r="OG27" s="431">
        <f>WORKDAY(OG28,'NEO 5322121'!$A27,'[2]Holiday Schedule'!$B$2:$B$30)</f>
        <v>42297</v>
      </c>
      <c r="OH27" s="431">
        <f>WORKDAY(OH28,'NEO 5322121'!$A27,'[2]Holiday Schedule'!$B$2:$B$30)</f>
        <v>42297</v>
      </c>
      <c r="OI27" s="431">
        <f>WORKDAY(OI28,'NEO 5322121'!$A27,'[2]Holiday Schedule'!$B$2:$B$30)</f>
        <v>42297</v>
      </c>
      <c r="OJ27" s="431">
        <f>WORKDAY(OJ28,'NEO 5322121'!$A27,'[2]Holiday Schedule'!$B$2:$B$30)</f>
        <v>42297</v>
      </c>
      <c r="OK27" s="431">
        <f>WORKDAY(OK28,'NEO 5322121'!$A27,'[2]Holiday Schedule'!$B$2:$B$30)</f>
        <v>42297</v>
      </c>
      <c r="OL27" s="431">
        <f>WORKDAY(OL28,'NEO 5322121'!$A27,'[2]Holiday Schedule'!$B$2:$B$30)</f>
        <v>42297</v>
      </c>
      <c r="OM27" s="431">
        <f>WORKDAY(OM28,'NEO 5322121'!$A27,'[2]Holiday Schedule'!$B$2:$B$30)</f>
        <v>42297</v>
      </c>
      <c r="ON27" s="431">
        <f>WORKDAY(ON28,'NEO 5322121'!$A27,'[2]Holiday Schedule'!$B$2:$B$30)</f>
        <v>42297</v>
      </c>
      <c r="OO27" s="431">
        <f>WORKDAY(OO28,'NEO 5322121'!$A27,'[2]Holiday Schedule'!$B$2:$B$30)</f>
        <v>42297</v>
      </c>
      <c r="OP27" s="431">
        <f>WORKDAY(OP28,'NEO 5322121'!$A27,'[2]Holiday Schedule'!$B$2:$B$30)</f>
        <v>42297</v>
      </c>
      <c r="OQ27" s="431">
        <f>WORKDAY(OQ28,'NEO 5322121'!$A27,'[2]Holiday Schedule'!$B$2:$B$30)</f>
        <v>42297</v>
      </c>
      <c r="OR27" s="431">
        <f>WORKDAY(OR28,'NEO 5322121'!$A27,'[2]Holiday Schedule'!$B$2:$B$30)</f>
        <v>42297</v>
      </c>
      <c r="OS27" s="431">
        <f>WORKDAY(OS28,'NEO 5322121'!$A27,'[2]Holiday Schedule'!$B$2:$B$30)</f>
        <v>42297</v>
      </c>
      <c r="OT27" s="431">
        <f>WORKDAY(OT28,'NEO 5322121'!$A27,'[2]Holiday Schedule'!$B$2:$B$30)</f>
        <v>42297</v>
      </c>
      <c r="OU27" s="431">
        <f>WORKDAY(OU28,'NEO 5322121'!$A27,'[2]Holiday Schedule'!$B$2:$B$30)</f>
        <v>42297</v>
      </c>
      <c r="OV27" s="431">
        <f>WORKDAY(OV28,'NEO 5322121'!$A27,'[2]Holiday Schedule'!$B$2:$B$30)</f>
        <v>42297</v>
      </c>
      <c r="OW27" s="431">
        <f>WORKDAY(OW28,'NEO 5322121'!$A27,'[2]Holiday Schedule'!$B$2:$B$30)</f>
        <v>42297</v>
      </c>
      <c r="OX27" s="431">
        <f>WORKDAY(OX28,'NEO 5322121'!$A27,'[2]Holiday Schedule'!$B$2:$B$30)</f>
        <v>42297</v>
      </c>
      <c r="OY27" s="431">
        <f>WORKDAY(OY28,'NEO 5322121'!$A27,'[2]Holiday Schedule'!$B$2:$B$30)</f>
        <v>42297</v>
      </c>
      <c r="OZ27" s="431">
        <f>WORKDAY(OZ28,'NEO 5322121'!$A27,'[2]Holiday Schedule'!$B$2:$B$30)</f>
        <v>42297</v>
      </c>
      <c r="PA27" s="431">
        <f>WORKDAY(PA28,'NEO 5322121'!$A27,'[2]Holiday Schedule'!$B$2:$B$30)</f>
        <v>42297</v>
      </c>
      <c r="PB27" s="431">
        <f>WORKDAY(PB28,'NEO 5322121'!$A27,'[2]Holiday Schedule'!$B$2:$B$30)</f>
        <v>42297</v>
      </c>
      <c r="PC27" s="431">
        <f>WORKDAY(PC28,'NEO 5322121'!$A27,'[2]Holiday Schedule'!$B$2:$B$30)</f>
        <v>42297</v>
      </c>
      <c r="PD27" s="431">
        <f>WORKDAY(PD28,'NEO 5322121'!$A27,'[2]Holiday Schedule'!$B$2:$B$30)</f>
        <v>42297</v>
      </c>
      <c r="PE27" s="431">
        <f>WORKDAY(PE28,'NEO 5322121'!$A27,'[2]Holiday Schedule'!$B$2:$B$30)</f>
        <v>42297</v>
      </c>
      <c r="PF27" s="283"/>
      <c r="PG27" s="431">
        <f>WORKDAY(PG28,'NEO 5322121'!$A27,'[2]Holiday Schedule'!$B$2:$B$30)</f>
        <v>42297</v>
      </c>
      <c r="PH27" s="431">
        <f>WORKDAY(PH28,'NEO 5322121'!$A27,'[2]Holiday Schedule'!$B$2:$B$30)</f>
        <v>42297</v>
      </c>
      <c r="PI27" s="431">
        <f>WORKDAY(PI28,'NEO 5322121'!$A27,'[2]Holiday Schedule'!$B$2:$B$30)</f>
        <v>42297</v>
      </c>
      <c r="PJ27" s="431">
        <f>WORKDAY(PJ28,'NEO 5322121'!$A27,'[2]Holiday Schedule'!$B$2:$B$30)</f>
        <v>42297</v>
      </c>
      <c r="PK27" s="431">
        <f>WORKDAY(PK28,'NEO 5322121'!$A27,'[2]Holiday Schedule'!$B$2:$B$30)</f>
        <v>42297</v>
      </c>
      <c r="PL27" s="431">
        <f>WORKDAY(PL28,'NEO 5322121'!$A27,'[2]Holiday Schedule'!$B$2:$B$30)</f>
        <v>42292</v>
      </c>
      <c r="PM27" s="431">
        <f>WORKDAY(PM28,'NEO 5322121'!$A27,'[2]Holiday Schedule'!$B$2:$B$30)</f>
        <v>42277</v>
      </c>
      <c r="PN27" s="431">
        <f>WORKDAY(PN28,'NEO 5322121'!$A27,'[2]Holiday Schedule'!$B$2:$B$30)</f>
        <v>42277</v>
      </c>
      <c r="PO27" s="431">
        <f>WORKDAY(PO28,'NEO 5322121'!$A27,'[2]Holiday Schedule'!$B$2:$B$30)</f>
        <v>42289</v>
      </c>
      <c r="PP27" s="431">
        <f>WORKDAY(PP28,'NEO 5322121'!$A27,'[2]Holiday Schedule'!$B$2:$B$30)</f>
        <v>42292</v>
      </c>
      <c r="PQ27" s="431">
        <f>WORKDAY(PQ28,'NEO 5322121'!$A27,'[2]Holiday Schedule'!$B$2:$B$30)</f>
        <v>42292</v>
      </c>
      <c r="PR27" s="431">
        <f>WORKDAY(PR28,'NEO 5322121'!$A27,'[2]Holiday Schedule'!$B$2:$B$30)</f>
        <v>42292</v>
      </c>
      <c r="PS27" s="431">
        <f>WORKDAY(PS28,'NEO 5322121'!$A27,'[2]Holiday Schedule'!$B$2:$B$30)</f>
        <v>42292</v>
      </c>
      <c r="PT27" s="431">
        <f>WORKDAY(PT28,'NEO 5322121'!$A27,'[2]Holiday Schedule'!$B$2:$B$30)</f>
        <v>42292</v>
      </c>
      <c r="PU27" s="431">
        <f>WORKDAY(PU28,'NEO 5322121'!$A27,'[2]Holiday Schedule'!$B$2:$B$30)</f>
        <v>42292</v>
      </c>
      <c r="PV27" s="431">
        <f>WORKDAY(PV28,'NEO 5322121'!$A27,'[2]Holiday Schedule'!$B$2:$B$30)</f>
        <v>42292</v>
      </c>
      <c r="PW27" s="431">
        <f>WORKDAY(PW28,'NEO 5322121'!$A27,'[2]Holiday Schedule'!$B$2:$B$30)</f>
        <v>42292</v>
      </c>
      <c r="PX27" s="431">
        <f>WORKDAY(PX28,'NEO 5322121'!$A27,'[2]Holiday Schedule'!$B$2:$B$30)</f>
        <v>42292</v>
      </c>
      <c r="PY27" s="431">
        <f>WORKDAY(PY28,'NEO 5322121'!$A27,'[2]Holiday Schedule'!$B$2:$B$30)</f>
        <v>42292</v>
      </c>
      <c r="PZ27" s="431">
        <f>WORKDAY(PZ28,'NEO 5322121'!$A27,'[2]Holiday Schedule'!$B$2:$B$30)</f>
        <v>42292</v>
      </c>
      <c r="QA27" s="431">
        <f>WORKDAY(QA28,'NEO 5322121'!$A27,'[2]Holiday Schedule'!$B$2:$B$30)</f>
        <v>42292</v>
      </c>
      <c r="QB27" s="431">
        <f>WORKDAY(QB28,'NEO 5322121'!$A27,'[2]Holiday Schedule'!$B$2:$B$30)</f>
        <v>42292</v>
      </c>
      <c r="QC27" s="431">
        <f>WORKDAY(QC28,'NEO 5322121'!$A27,'[2]Holiday Schedule'!$B$2:$B$30)</f>
        <v>42292</v>
      </c>
      <c r="QD27" s="431">
        <f>WORKDAY(QD28,'NEO 5322121'!$A27,'[2]Holiday Schedule'!$B$2:$B$30)</f>
        <v>42292</v>
      </c>
      <c r="QE27" s="431">
        <f>WORKDAY(QE28,'NEO 5322121'!$A27,'[2]Holiday Schedule'!$B$2:$B$30)</f>
        <v>42292</v>
      </c>
      <c r="QF27" s="431">
        <f>WORKDAY(QF28,'NEO 5322121'!$A27,'[2]Holiday Schedule'!$B$2:$B$30)</f>
        <v>42292</v>
      </c>
      <c r="QG27" s="431">
        <f>WORKDAY(QG28,'NEO 5322121'!$A27,'[2]Holiday Schedule'!$B$2:$B$30)</f>
        <v>42292</v>
      </c>
      <c r="QH27" s="431">
        <f>WORKDAY(QH28,'NEO 5322121'!$A27,'[2]Holiday Schedule'!$B$2:$B$30)</f>
        <v>42297</v>
      </c>
      <c r="QI27" s="431">
        <f>WORKDAY(QI28,'NEO 5322121'!$A27,'[2]Holiday Schedule'!$B$2:$B$30)</f>
        <v>42297</v>
      </c>
      <c r="QJ27" s="431">
        <f>WORKDAY(QJ28,'NEO 5322121'!$A27,'[2]Holiday Schedule'!$B$2:$B$30)</f>
        <v>42297</v>
      </c>
      <c r="QK27" s="283"/>
      <c r="QL27" s="431">
        <f>WORKDAY(QL28,'NEO 5322121'!$A27,'[2]Holiday Schedule'!$B$2:$B$30)</f>
        <v>42297</v>
      </c>
      <c r="QM27" s="431">
        <f>WORKDAY(QM28,'NEO 5322121'!$A27,'[2]Holiday Schedule'!$B$2:$B$30)</f>
        <v>42297</v>
      </c>
      <c r="QN27" s="431">
        <f>WORKDAY(QN28,'NEO 5322121'!$A27,'[2]Holiday Schedule'!$B$2:$B$30)</f>
        <v>42297</v>
      </c>
      <c r="QO27" s="431">
        <f>WORKDAY(QO28,'NEO 5322121'!$A27,'[2]Holiday Schedule'!$B$2:$B$30)</f>
        <v>42297</v>
      </c>
      <c r="QP27" s="431">
        <f>WORKDAY(QP28,'NEO 5322121'!$A27,'[2]Holiday Schedule'!$B$2:$B$30)</f>
        <v>42297</v>
      </c>
      <c r="QQ27" s="431">
        <f>WORKDAY(QQ28,'NEO 5322121'!$A27,'[2]Holiday Schedule'!$B$2:$B$30)</f>
        <v>42297</v>
      </c>
      <c r="QR27" s="431">
        <f>WORKDAY(QR28,'NEO 5322121'!$A27,'[2]Holiday Schedule'!$B$2:$B$30)</f>
        <v>42297</v>
      </c>
      <c r="QS27" s="431">
        <f>WORKDAY(QS28,'NEO 5322121'!$A27,'[2]Holiday Schedule'!$B$2:$B$30)</f>
        <v>42297</v>
      </c>
      <c r="QT27" s="431">
        <f>WORKDAY(QT28,'NEO 5322121'!$A27,'[2]Holiday Schedule'!$B$2:$B$30)</f>
        <v>42297</v>
      </c>
      <c r="QU27" s="431">
        <f>WORKDAY(QU28,'NEO 5322121'!$A27,'[2]Holiday Schedule'!$B$2:$B$30)</f>
        <v>42297</v>
      </c>
      <c r="QV27" s="431">
        <f>WORKDAY(QV28,'NEO 5322121'!$A27,'[2]Holiday Schedule'!$B$2:$B$30)</f>
        <v>42297</v>
      </c>
      <c r="QW27" s="431">
        <f>WORKDAY(QW28,'NEO 5322121'!$A27,'[2]Holiday Schedule'!$B$2:$B$30)</f>
        <v>42297</v>
      </c>
      <c r="QX27" s="431">
        <f>WORKDAY(QX28,'NEO 5322121'!$A27,'[2]Holiday Schedule'!$B$2:$B$30)</f>
        <v>42297</v>
      </c>
      <c r="QY27" s="431">
        <f>WORKDAY(QY28,'NEO 5322121'!$A27,'[2]Holiday Schedule'!$B$2:$B$30)</f>
        <v>42297</v>
      </c>
      <c r="QZ27" s="431">
        <f>WORKDAY(QZ28,'NEO 5322121'!$A27,'[2]Holiday Schedule'!$B$2:$B$30)</f>
        <v>42297</v>
      </c>
      <c r="RA27" s="431">
        <f>WORKDAY(RA28,'NEO 5322121'!$A27,'[2]Holiday Schedule'!$B$2:$B$30)</f>
        <v>42297</v>
      </c>
      <c r="RB27" s="431">
        <f>WORKDAY(RB28,'NEO 5322121'!$A27,'[2]Holiday Schedule'!$B$2:$B$30)</f>
        <v>42297</v>
      </c>
      <c r="RC27" s="431">
        <f>WORKDAY(RC28,'NEO 5322121'!$A27,'[2]Holiday Schedule'!$B$2:$B$30)</f>
        <v>42297</v>
      </c>
      <c r="RD27" s="431">
        <f>WORKDAY(RD28,'NEO 5322121'!$A27,'[2]Holiday Schedule'!$B$2:$B$30)</f>
        <v>42297</v>
      </c>
      <c r="RE27" s="431">
        <f>WORKDAY(RE28,'NEO 5322121'!$A27,'[2]Holiday Schedule'!$B$2:$B$30)</f>
        <v>42297</v>
      </c>
      <c r="RF27" s="431">
        <f>WORKDAY(RF28,'NEO 5322121'!$A27,'[2]Holiday Schedule'!$B$2:$B$30)</f>
        <v>42297</v>
      </c>
      <c r="RG27" s="431">
        <f>WORKDAY(RG28,'NEO 5322121'!$A27,'[2]Holiday Schedule'!$B$2:$B$30)</f>
        <v>42297</v>
      </c>
      <c r="RH27" s="431">
        <f>WORKDAY(RH28,'NEO 5322121'!$A27,'[2]Holiday Schedule'!$B$2:$B$30)</f>
        <v>42297</v>
      </c>
      <c r="RI27" s="431">
        <f>WORKDAY(RI28,'NEO 5322121'!$A27,'[2]Holiday Schedule'!$B$2:$B$30)</f>
        <v>42297</v>
      </c>
      <c r="RJ27" s="431">
        <f>WORKDAY(RJ28,'NEO 5322121'!$A27,'[2]Holiday Schedule'!$B$2:$B$30)</f>
        <v>42297</v>
      </c>
      <c r="RK27" s="431">
        <f>WORKDAY(RK28,'NEO 5322121'!$A27,'[2]Holiday Schedule'!$B$2:$B$30)</f>
        <v>42297</v>
      </c>
      <c r="RL27" s="431">
        <f>WORKDAY(RL28,'NEO 5322121'!$A27,'[2]Holiday Schedule'!$B$2:$B$30)</f>
        <v>42297</v>
      </c>
      <c r="RM27" s="431">
        <f>WORKDAY(RM28,'NEO 5322121'!$A27,'[2]Holiday Schedule'!$B$2:$B$30)</f>
        <v>42297</v>
      </c>
      <c r="RN27" s="431">
        <f>WORKDAY(RN28,'NEO 5322121'!$A27,'[2]Holiday Schedule'!$B$2:$B$30)</f>
        <v>42297</v>
      </c>
      <c r="RO27" s="431">
        <f>WORKDAY(RO28,'NEO 5322121'!$A27,'[2]Holiday Schedule'!$B$2:$B$30)</f>
        <v>42297</v>
      </c>
      <c r="RP27" s="283"/>
      <c r="RQ27" s="431">
        <f>WORKDAY(RQ28,'NEO 5322121'!$A27,'[2]Holiday Schedule'!$B$2:$B$30)</f>
        <v>42297</v>
      </c>
      <c r="RR27" s="431">
        <f>WORKDAY(RR28,'NEO 5322121'!$A27,'[2]Holiday Schedule'!$B$2:$B$30)</f>
        <v>42297</v>
      </c>
      <c r="RS27" s="431">
        <f>WORKDAY(RS28,'NEO 5322121'!$A27,'[2]Holiday Schedule'!$B$2:$B$30)</f>
        <v>42297</v>
      </c>
      <c r="RT27" s="431">
        <f>WORKDAY(RT28,'NEO 5322121'!$A27,'[2]Holiday Schedule'!$B$2:$B$30)</f>
        <v>42297</v>
      </c>
      <c r="RU27" s="431">
        <f>WORKDAY(RU28,'NEO 5322121'!$A27,'[2]Holiday Schedule'!$B$2:$B$30)</f>
        <v>42297</v>
      </c>
      <c r="RV27" s="431">
        <f>WORKDAY(RV28,'NEO 5322121'!$A27,'[2]Holiday Schedule'!$B$2:$B$30)</f>
        <v>42297</v>
      </c>
      <c r="RW27" s="431">
        <f>WORKDAY(RW28,'NEO 5322121'!$A27,'[2]Holiday Schedule'!$B$2:$B$30)</f>
        <v>42297</v>
      </c>
      <c r="RX27" s="431">
        <f>WORKDAY(RX28,'NEO 5322121'!$A27,'[2]Holiday Schedule'!$B$2:$B$30)</f>
        <v>42297</v>
      </c>
      <c r="RY27" s="431">
        <f>WORKDAY(RY28,'NEO 5322121'!$A27,'[2]Holiday Schedule'!$B$2:$B$30)</f>
        <v>42297</v>
      </c>
      <c r="RZ27" s="431">
        <f>WORKDAY(RZ28,'NEO 5322121'!$A27,'[2]Holiday Schedule'!$B$2:$B$30)</f>
        <v>42297</v>
      </c>
      <c r="SA27" s="431">
        <f>WORKDAY(SA28,'NEO 5322121'!$A27,'[2]Holiday Schedule'!$B$2:$B$30)</f>
        <v>42299</v>
      </c>
      <c r="SB27" s="431">
        <f>WORKDAY(SB28,'NEO 5322121'!$A27,'[2]Holiday Schedule'!$B$2:$B$30)</f>
        <v>42299</v>
      </c>
      <c r="SC27" s="431">
        <f>WORKDAY(SC28,'NEO 5322121'!$A27,'[2]Holiday Schedule'!$B$2:$B$30)</f>
        <v>42299</v>
      </c>
      <c r="SD27" s="431">
        <f>WORKDAY(SD28,'NEO 5322121'!$A27,'[2]Holiday Schedule'!$B$2:$B$30)</f>
        <v>42299</v>
      </c>
      <c r="SE27" s="431">
        <f>WORKDAY(SE28,'NEO 5322121'!$A27,'[2]Holiday Schedule'!$B$2:$B$30)</f>
        <v>42299</v>
      </c>
      <c r="SF27" s="431">
        <f>WORKDAY(SF28,'NEO 5322121'!$A27,'[2]Holiday Schedule'!$B$2:$B$30)</f>
        <v>42299</v>
      </c>
      <c r="SG27" s="431">
        <f>WORKDAY(SG28,'NEO 5322121'!$A27,'[2]Holiday Schedule'!$B$2:$B$30)</f>
        <v>42299</v>
      </c>
      <c r="SH27" s="431">
        <f>WORKDAY(SH28,'NEO 5322121'!$A27,'[2]Holiday Schedule'!$B$2:$B$30)</f>
        <v>42299</v>
      </c>
      <c r="SI27" s="431">
        <f>WORKDAY(SI28,'NEO 5322121'!$A27,'[2]Holiday Schedule'!$B$2:$B$30)</f>
        <v>42299</v>
      </c>
      <c r="SJ27" s="431">
        <f>WORKDAY(SJ28,'NEO 5322121'!$A27,'[2]Holiday Schedule'!$B$2:$B$30)</f>
        <v>42299</v>
      </c>
      <c r="SK27" s="431">
        <f>WORKDAY(SK28,'NEO 5322121'!$A27,'[2]Holiday Schedule'!$B$2:$B$30)</f>
        <v>42299</v>
      </c>
      <c r="SL27" s="431">
        <f>WORKDAY(SL28,'NEO 5322121'!$A27,'[2]Holiday Schedule'!$B$2:$B$30)</f>
        <v>42299</v>
      </c>
      <c r="SM27" s="431">
        <f>WORKDAY(SM28,'NEO 5322121'!$A27,'[2]Holiday Schedule'!$B$2:$B$30)</f>
        <v>42299</v>
      </c>
      <c r="SN27" s="431">
        <f>WORKDAY(SN28,'NEO 5322121'!$A27,'[2]Holiday Schedule'!$B$2:$B$30)</f>
        <v>42299</v>
      </c>
      <c r="SO27" s="431">
        <f>WORKDAY(SO28,'NEO 5322121'!$A27,'[2]Holiday Schedule'!$B$2:$B$30)</f>
        <v>42300</v>
      </c>
      <c r="SP27" s="431">
        <f>WORKDAY(SP28,'NEO 5322121'!$A27,'[2]Holiday Schedule'!$B$2:$B$30)</f>
        <v>42300</v>
      </c>
      <c r="SQ27" s="431">
        <f>WORKDAY(SQ28,'NEO 5322121'!$A27,'[2]Holiday Schedule'!$B$2:$B$30)</f>
        <v>42300</v>
      </c>
      <c r="SR27" s="431">
        <f>WORKDAY(SR28,'NEO 5322121'!$A27,'[2]Holiday Schedule'!$B$2:$B$30)</f>
        <v>42300</v>
      </c>
      <c r="SS27" s="431">
        <f>WORKDAY(SS28,'NEO 5322121'!$A27,'[2]Holiday Schedule'!$B$2:$B$30)</f>
        <v>42300</v>
      </c>
      <c r="ST27" s="431">
        <f>WORKDAY(ST28,'NEO 5322121'!$A27,'[2]Holiday Schedule'!$B$2:$B$30)</f>
        <v>42300</v>
      </c>
      <c r="SU27" s="283"/>
      <c r="SV27" s="431">
        <f>WORKDAY(SV28,'NEO 5322121'!$A27,'[2]Holiday Schedule'!$B$2:$B$30)</f>
        <v>42300</v>
      </c>
      <c r="SW27" s="431">
        <f>WORKDAY(SW28,'NEO 5322121'!$A27,'[2]Holiday Schedule'!$B$2:$B$30)</f>
        <v>42300</v>
      </c>
      <c r="SX27" s="431">
        <f>WORKDAY(SX28,'NEO 5322121'!$A27,'[2]Holiday Schedule'!$B$2:$B$30)</f>
        <v>42300</v>
      </c>
      <c r="SY27" s="431">
        <f>WORKDAY(SY28,'NEO 5322121'!$A27,'[2]Holiday Schedule'!$B$2:$B$30)</f>
        <v>42300</v>
      </c>
      <c r="SZ27" s="431">
        <f>WORKDAY(SZ28,'NEO 5322121'!$A27,'[2]Holiday Schedule'!$B$2:$B$30)</f>
        <v>42300</v>
      </c>
      <c r="TA27" s="431">
        <f>WORKDAY(TA28,'NEO 5322121'!$A27,'[2]Holiday Schedule'!$B$2:$B$30)</f>
        <v>42300</v>
      </c>
      <c r="TB27" s="431">
        <f>WORKDAY(TB28,'NEO 5322121'!$A27,'[2]Holiday Schedule'!$B$2:$B$30)</f>
        <v>42300</v>
      </c>
      <c r="TC27" s="431">
        <f>WORKDAY(TC28,'NEO 5322121'!$A27,'[2]Holiday Schedule'!$B$2:$B$30)</f>
        <v>42300</v>
      </c>
      <c r="TD27" s="431">
        <f>WORKDAY(TD28,'NEO 5322121'!$A27,'[2]Holiday Schedule'!$B$2:$B$30)</f>
        <v>42300</v>
      </c>
      <c r="TE27" s="431">
        <f>WORKDAY(TE28,'NEO 5322121'!$A27,'[2]Holiday Schedule'!$B$2:$B$30)</f>
        <v>42300</v>
      </c>
      <c r="TF27" s="431">
        <f>WORKDAY(TF28,'NEO 5322121'!$A27,'[2]Holiday Schedule'!$B$2:$B$30)</f>
        <v>42300</v>
      </c>
      <c r="TG27" s="431">
        <f>WORKDAY(TG28,'NEO 5322121'!$A27,'[2]Holiday Schedule'!$B$2:$B$30)</f>
        <v>42300</v>
      </c>
      <c r="TH27" s="431">
        <f>WORKDAY(TH28,'NEO 5322121'!$A27,'[2]Holiday Schedule'!$B$2:$B$30)</f>
        <v>42300</v>
      </c>
      <c r="TI27" s="431">
        <f>WORKDAY(TI28,'NEO 5322121'!$A27,'[2]Holiday Schedule'!$B$2:$B$30)</f>
        <v>42300</v>
      </c>
      <c r="TJ27" s="431">
        <f>WORKDAY(TJ28,'NEO 5322121'!$A27,'[2]Holiday Schedule'!$B$2:$B$30)</f>
        <v>42300</v>
      </c>
      <c r="TK27" s="431">
        <f>WORKDAY(TK28,'NEO 5322121'!$A27,'[2]Holiday Schedule'!$B$2:$B$30)</f>
        <v>42300</v>
      </c>
      <c r="TL27" s="431">
        <f>WORKDAY(TL28,'NEO 5322121'!$A27,'[2]Holiday Schedule'!$B$2:$B$30)</f>
        <v>42300</v>
      </c>
      <c r="TM27" s="431">
        <f>WORKDAY(TM28,'NEO 5322121'!$A27,'[2]Holiday Schedule'!$B$2:$B$30)</f>
        <v>42300</v>
      </c>
      <c r="TN27" s="431">
        <f>WORKDAY(TN28,'NEO 5322121'!$A27,'[2]Holiday Schedule'!$B$2:$B$30)</f>
        <v>42300</v>
      </c>
      <c r="TO27" s="431">
        <f>WORKDAY(TO28,'NEO 5322121'!$A27,'[2]Holiday Schedule'!$B$2:$B$30)</f>
        <v>42300</v>
      </c>
      <c r="TP27" s="431">
        <f>WORKDAY(TP28,'NEO 5322121'!$A27,'[2]Holiday Schedule'!$B$2:$B$30)</f>
        <v>42300</v>
      </c>
      <c r="TQ27" s="431">
        <f>WORKDAY(TQ28,'NEO 5322121'!$A27,'[2]Holiday Schedule'!$B$2:$B$30)</f>
        <v>42300</v>
      </c>
      <c r="TR27" s="431">
        <f>WORKDAY(TR28,'NEO 5322121'!$A27,'[2]Holiday Schedule'!$B$2:$B$30)</f>
        <v>42300</v>
      </c>
      <c r="TS27" s="431">
        <f>WORKDAY(TS28,'NEO 5322121'!$A27,'[2]Holiday Schedule'!$B$2:$B$30)</f>
        <v>42300</v>
      </c>
      <c r="TT27" s="431">
        <f>WORKDAY(TT28,'NEO 5322121'!$A27,'[2]Holiday Schedule'!$B$2:$B$30)</f>
        <v>42300</v>
      </c>
      <c r="TU27" s="431">
        <f>WORKDAY(TU28,'NEO 5322121'!$A27,'[2]Holiday Schedule'!$B$2:$B$30)</f>
        <v>42300</v>
      </c>
      <c r="TV27" s="431">
        <f>WORKDAY(TV28,'NEO 5322121'!$A27,'[2]Holiday Schedule'!$B$2:$B$30)</f>
        <v>42300</v>
      </c>
      <c r="TW27" s="431">
        <f>WORKDAY(TW28,'NEO 5322121'!$A27,'[2]Holiday Schedule'!$B$2:$B$30)</f>
        <v>42303</v>
      </c>
      <c r="TX27" s="431">
        <f>WORKDAY(TX28,'NEO 5322121'!$A27,'[2]Holiday Schedule'!$B$2:$B$30)</f>
        <v>42303</v>
      </c>
      <c r="TY27" s="431">
        <f>WORKDAY(TY28,'NEO 5322121'!$A27,'[2]Holiday Schedule'!$B$2:$B$30)</f>
        <v>42303</v>
      </c>
      <c r="TZ27" s="436"/>
      <c r="UA27" s="431">
        <f>WORKDAY(UA28,'NEO 5322121'!$A27,'[2]Holiday Schedule'!$B$2:$B$30)</f>
        <v>42303</v>
      </c>
      <c r="UB27" s="431">
        <f>WORKDAY(UB28,'NEO 5322121'!$A27,'[2]Holiday Schedule'!$B$2:$B$30)</f>
        <v>42303</v>
      </c>
      <c r="UC27" s="431">
        <f>WORKDAY(UC28,'NEO 5322121'!$A27,'[2]Holiday Schedule'!$B$2:$B$30)</f>
        <v>42303</v>
      </c>
      <c r="UD27" s="431">
        <f>WORKDAY(UD28,'NEO 5322121'!$A27,'[2]Holiday Schedule'!$B$2:$B$30)</f>
        <v>42303</v>
      </c>
      <c r="UE27" s="431">
        <f>WORKDAY(UE28,'NEO 5322121'!$A27,'[2]Holiday Schedule'!$B$2:$B$30)</f>
        <v>42303</v>
      </c>
      <c r="UF27" s="431">
        <f>WORKDAY(UF28,'NEO 5322121'!$A27,'[2]Holiday Schedule'!$B$2:$B$30)</f>
        <v>42303</v>
      </c>
      <c r="UG27" s="431">
        <f>WORKDAY(UG28,'NEO 5322121'!$A27,'[2]Holiday Schedule'!$B$2:$B$30)</f>
        <v>42303</v>
      </c>
      <c r="UH27" s="431">
        <f>WORKDAY(UH28,'NEO 5322121'!$A27,'[2]Holiday Schedule'!$B$2:$B$30)</f>
        <v>42303</v>
      </c>
      <c r="UI27" s="431">
        <f>WORKDAY(UI28,'NEO 5322121'!$A27,'[2]Holiday Schedule'!$B$2:$B$30)</f>
        <v>42303</v>
      </c>
      <c r="UJ27" s="431">
        <f>WORKDAY(UJ28,'NEO 5322121'!$A27,'[2]Holiday Schedule'!$B$2:$B$30)</f>
        <v>42303</v>
      </c>
      <c r="UK27" s="431">
        <f>WORKDAY(UK28,'NEO 5322121'!$A27,'[2]Holiday Schedule'!$B$2:$B$30)</f>
        <v>42303</v>
      </c>
      <c r="UL27" s="431">
        <f>WORKDAY(UL28,'NEO 5322121'!$A27,'[2]Holiday Schedule'!$B$2:$B$30)</f>
        <v>42303</v>
      </c>
      <c r="UM27" s="431">
        <f>WORKDAY(UM28,'NEO 5322121'!$A27,'[2]Holiday Schedule'!$B$2:$B$30)</f>
        <v>42303</v>
      </c>
      <c r="UN27" s="431">
        <f>WORKDAY(UN28,'NEO 5322121'!$A27,'[2]Holiday Schedule'!$B$2:$B$30)</f>
        <v>42303</v>
      </c>
      <c r="UO27" s="431">
        <f>WORKDAY(UO28,'NEO 5322121'!$A27,'[2]Holiday Schedule'!$B$2:$B$30)</f>
        <v>42303</v>
      </c>
      <c r="UP27" s="431">
        <f>WORKDAY(UP28,'NEO 5322121'!$A27,'[2]Holiday Schedule'!$B$2:$B$30)</f>
        <v>42303</v>
      </c>
      <c r="UQ27" s="431">
        <f>WORKDAY(UQ28,'NEO 5322121'!$A27,'[2]Holiday Schedule'!$B$2:$B$30)</f>
        <v>42303</v>
      </c>
      <c r="UR27" s="431">
        <f>WORKDAY(UR28,'NEO 5322121'!$A27,'[2]Holiday Schedule'!$B$2:$B$30)</f>
        <v>42303</v>
      </c>
      <c r="US27" s="431">
        <f>WORKDAY(US28,'NEO 5322121'!$A27,'[2]Holiday Schedule'!$B$2:$B$30)</f>
        <v>42303</v>
      </c>
      <c r="UT27" s="431">
        <f>WORKDAY(UT28,'NEO 5322121'!$A27,'[2]Holiday Schedule'!$B$2:$B$30)</f>
        <v>42303</v>
      </c>
      <c r="UU27" s="431">
        <f>WORKDAY(UU28,'NEO 5322121'!$A27,'[2]Holiday Schedule'!$B$2:$B$30)</f>
        <v>42303</v>
      </c>
      <c r="UV27" s="431">
        <f>WORKDAY(UV28,'NEO 5322121'!$A27,'[2]Holiday Schedule'!$B$2:$B$30)</f>
        <v>42303</v>
      </c>
      <c r="UW27" s="431">
        <f>WORKDAY(UW28,'NEO 5322121'!$A27,'[2]Holiday Schedule'!$B$2:$B$30)</f>
        <v>42303</v>
      </c>
      <c r="UX27" s="431">
        <f>WORKDAY(UX28,'NEO 5322121'!$A27,'[2]Holiday Schedule'!$B$2:$B$30)</f>
        <v>42303</v>
      </c>
      <c r="UY27" s="431">
        <f>WORKDAY(UY28,'NEO 5322121'!$A27,'[2]Holiday Schedule'!$B$2:$B$30)</f>
        <v>42303</v>
      </c>
      <c r="UZ27" s="431">
        <f>WORKDAY(UZ28,'NEO 5322121'!$A27,'[2]Holiday Schedule'!$B$2:$B$30)</f>
        <v>42303</v>
      </c>
      <c r="VA27" s="431">
        <f>WORKDAY(VA28,'NEO 5322121'!$A27,'[2]Holiday Schedule'!$B$2:$B$30)</f>
        <v>42305</v>
      </c>
      <c r="VB27" s="431">
        <f>WORKDAY(VB28,'NEO 5322121'!$A27,'[2]Holiday Schedule'!$B$2:$B$30)</f>
        <v>42305</v>
      </c>
      <c r="VC27" s="431">
        <f>WORKDAY(VC28,'NEO 5322121'!$A27,'[2]Holiday Schedule'!$B$2:$B$30)</f>
        <v>42305</v>
      </c>
      <c r="VD27" s="431">
        <f>WORKDAY(VD28,'NEO 5322121'!$A27,'[2]Holiday Schedule'!$B$2:$B$30)</f>
        <v>42305</v>
      </c>
      <c r="VE27" s="436"/>
      <c r="VF27" s="431">
        <f>WORKDAY(VF28,'NEO 5322121'!$A27,'[2]Holiday Schedule'!$B$2:$B$30)</f>
        <v>42305</v>
      </c>
      <c r="VG27" s="431">
        <f>WORKDAY(VG28,'NEO 5322121'!$A27,'[2]Holiday Schedule'!$B$2:$B$30)</f>
        <v>42305</v>
      </c>
      <c r="VH27" s="431">
        <f>WORKDAY(VH28,'NEO 5322121'!$A27,'[2]Holiday Schedule'!$B$2:$B$30)</f>
        <v>42305</v>
      </c>
      <c r="VI27" s="431">
        <f>WORKDAY(VI28,'NEO 5322121'!$A27,'[2]Holiday Schedule'!$B$2:$B$30)</f>
        <v>42305</v>
      </c>
      <c r="VJ27" s="431">
        <f>WORKDAY(VJ28,'NEO 5322121'!$A27,'[2]Holiday Schedule'!$B$2:$B$30)</f>
        <v>42305</v>
      </c>
      <c r="VK27" s="431">
        <f>WORKDAY(VK28,'NEO 5322121'!$A27,'[2]Holiday Schedule'!$B$2:$B$30)</f>
        <v>42305</v>
      </c>
      <c r="VL27" s="431">
        <f>WORKDAY(VL28,'NEO 5322121'!$A27,'[2]Holiday Schedule'!$B$2:$B$30)</f>
        <v>42305</v>
      </c>
      <c r="VM27" s="431">
        <f>WORKDAY(VM28,'NEO 5322121'!$A27,'[2]Holiday Schedule'!$B$2:$B$30)</f>
        <v>42305</v>
      </c>
      <c r="VN27" s="431">
        <f>WORKDAY(VN28,'NEO 5322121'!$A27,'[2]Holiday Schedule'!$B$2:$B$30)</f>
        <v>42305</v>
      </c>
      <c r="VO27" s="431">
        <f>WORKDAY(VO28,'NEO 5322121'!$A27,'[2]Holiday Schedule'!$B$2:$B$30)</f>
        <v>42305</v>
      </c>
      <c r="VP27" s="431">
        <f>WORKDAY(VP28,'NEO 5322121'!$A27,'[2]Holiday Schedule'!$B$2:$B$30)</f>
        <v>42305</v>
      </c>
      <c r="VQ27" s="431">
        <f>WORKDAY(VQ28,'NEO 5322121'!$A27,'[2]Holiday Schedule'!$B$2:$B$30)</f>
        <v>42305</v>
      </c>
      <c r="VR27" s="431">
        <f>WORKDAY(VR28,'NEO 5322121'!$A27,'[2]Holiday Schedule'!$B$2:$B$30)</f>
        <v>42305</v>
      </c>
      <c r="VS27" s="431">
        <f>WORKDAY(VS28,'NEO 5322121'!$A27,'[2]Holiday Schedule'!$B$2:$B$30)</f>
        <v>42305</v>
      </c>
      <c r="VT27" s="431">
        <f>WORKDAY(VT28,'NEO 5322121'!$A27,'[2]Holiday Schedule'!$B$2:$B$30)</f>
        <v>42305</v>
      </c>
      <c r="VU27" s="431">
        <f>WORKDAY(VU28,'NEO 5322121'!$A27,'[2]Holiday Schedule'!$B$2:$B$30)</f>
        <v>42305</v>
      </c>
      <c r="VV27" s="431">
        <f>WORKDAY(VV28,'NEO 5322121'!$A27,'[2]Holiday Schedule'!$B$2:$B$30)</f>
        <v>42305</v>
      </c>
      <c r="VW27" s="431">
        <f>WORKDAY(VW28,'NEO 5322121'!$A27,'[2]Holiday Schedule'!$B$2:$B$30)</f>
        <v>42305</v>
      </c>
      <c r="VX27" s="431">
        <f>WORKDAY(VX28,'NEO 5322121'!$A27,'[2]Holiday Schedule'!$B$2:$B$30)</f>
        <v>42305</v>
      </c>
      <c r="VY27" s="431">
        <f>WORKDAY(VY28,'NEO 5322121'!$A27,'[2]Holiday Schedule'!$B$2:$B$30)</f>
        <v>42305</v>
      </c>
      <c r="VZ27" s="431">
        <f>WORKDAY(VZ28,'NEO 5322121'!$A27,'[2]Holiday Schedule'!$B$2:$B$30)</f>
        <v>42305</v>
      </c>
      <c r="WA27" s="431">
        <f>WORKDAY(WA28,'NEO 5322121'!$A27,'[2]Holiday Schedule'!$B$2:$B$30)</f>
        <v>42305</v>
      </c>
      <c r="WB27" s="431">
        <f>WORKDAY(WB28,'NEO 5322121'!$A27,'[2]Holiday Schedule'!$B$2:$B$30)</f>
        <v>42305</v>
      </c>
      <c r="WC27" s="431">
        <f>WORKDAY(WC28,'NEO 5322121'!$A27,'[2]Holiday Schedule'!$B$2:$B$30)</f>
        <v>42305</v>
      </c>
      <c r="WD27" s="431">
        <f>WORKDAY(WD28,'NEO 5322121'!$A27,'[2]Holiday Schedule'!$B$2:$B$30)</f>
        <v>42305</v>
      </c>
      <c r="WE27" s="431">
        <f>WORKDAY(WE28,'NEO 5322121'!$A27,'[2]Holiday Schedule'!$B$2:$B$30)</f>
        <v>42305</v>
      </c>
      <c r="WF27" s="431">
        <f>WORKDAY(WF28,'NEO 5322121'!$A27,'[2]Holiday Schedule'!$B$2:$B$30)</f>
        <v>42305</v>
      </c>
      <c r="WG27" s="431">
        <f>WORKDAY(WG28,'NEO 5322121'!$A27,'[2]Holiday Schedule'!$B$2:$B$30)</f>
        <v>42305</v>
      </c>
      <c r="WH27" s="431">
        <f>WORKDAY(WH28,'NEO 5322121'!$A27,'[2]Holiday Schedule'!$B$2:$B$30)</f>
        <v>42305</v>
      </c>
      <c r="WI27" s="431">
        <f>WORKDAY(WI28,'NEO 5322121'!$A27,'[2]Holiday Schedule'!$B$2:$B$30)</f>
        <v>42305</v>
      </c>
      <c r="WJ27" s="436"/>
      <c r="WK27" s="431">
        <f>WORKDAY(WK28,'NEO 5322121'!$A27,'[2]Holiday Schedule'!$B$2:$B$30)</f>
        <v>42305</v>
      </c>
      <c r="WL27" s="431">
        <f>WORKDAY(WL28,'NEO 5322121'!$A27,'[2]Holiday Schedule'!$B$2:$B$30)</f>
        <v>42305</v>
      </c>
      <c r="WM27" s="431">
        <f>WORKDAY(WM28,'NEO 5322121'!$A27,'[2]Holiday Schedule'!$B$2:$B$30)</f>
        <v>42305</v>
      </c>
      <c r="WN27" s="431">
        <f>WORKDAY(WN28,'NEO 5322121'!$A27,'[2]Holiday Schedule'!$B$2:$B$30)</f>
        <v>42305</v>
      </c>
      <c r="WO27" s="431">
        <f>WORKDAY(WO28,'NEO 5322121'!$A27,'[2]Holiday Schedule'!$B$2:$B$30)</f>
        <v>42305</v>
      </c>
      <c r="WP27" s="431">
        <f>WORKDAY(WP28,'NEO 5322121'!$A27,'[2]Holiday Schedule'!$B$2:$B$30)</f>
        <v>42305</v>
      </c>
      <c r="WQ27" s="431">
        <f>WORKDAY(WQ28,'NEO 5322121'!$A27,'[2]Holiday Schedule'!$B$2:$B$30)</f>
        <v>42305</v>
      </c>
      <c r="WR27" s="431">
        <f>WORKDAY(WR28,'NEO 5322121'!$A27,'[2]Holiday Schedule'!$B$2:$B$30)</f>
        <v>42305</v>
      </c>
      <c r="WS27" s="431">
        <f>WORKDAY(WS28,'NEO 5322121'!$A27,'[2]Holiday Schedule'!$B$2:$B$30)</f>
        <v>42305</v>
      </c>
      <c r="WT27" s="431">
        <f>WORKDAY(WT28,'NEO 5322121'!$A27,'[2]Holiday Schedule'!$B$2:$B$30)</f>
        <v>42305</v>
      </c>
      <c r="WU27" s="431">
        <f>WORKDAY(WU28,'NEO 5322121'!$A27,'[2]Holiday Schedule'!$B$2:$B$30)</f>
        <v>42305</v>
      </c>
      <c r="WV27" s="431">
        <f>WORKDAY(WV28,'NEO 5322121'!$A27,'[2]Holiday Schedule'!$B$2:$B$30)</f>
        <v>42305</v>
      </c>
      <c r="WW27" s="431">
        <f>WORKDAY(WW28,'NEO 5322121'!$A27,'[2]Holiday Schedule'!$B$2:$B$30)</f>
        <v>42305</v>
      </c>
      <c r="WX27" s="431">
        <f>WORKDAY(WX28,'NEO 5322121'!$A27,'[2]Holiday Schedule'!$B$2:$B$30)</f>
        <v>42305</v>
      </c>
      <c r="WY27" s="431">
        <f>WORKDAY(WY28,'NEO 5322121'!$A27,'[2]Holiday Schedule'!$B$2:$B$30)</f>
        <v>42305</v>
      </c>
      <c r="WZ27" s="431">
        <f>WORKDAY(WZ28,'NEO 5322121'!$A27,'[2]Holiday Schedule'!$B$2:$B$30)</f>
        <v>42305</v>
      </c>
      <c r="XA27" s="431">
        <f>WORKDAY(XA28,'NEO 5322121'!$A27,'[2]Holiday Schedule'!$B$2:$B$30)</f>
        <v>42305</v>
      </c>
      <c r="XB27" s="431">
        <f>WORKDAY(XB28,'NEO 5322121'!$A27,'[2]Holiday Schedule'!$B$2:$B$30)</f>
        <v>42305</v>
      </c>
      <c r="XC27" s="431">
        <f>WORKDAY(XC28,'NEO 5322121'!$A27,'[2]Holiday Schedule'!$B$2:$B$30)</f>
        <v>42305</v>
      </c>
      <c r="XD27" s="431">
        <f>WORKDAY(XD28,'NEO 5322121'!$A27,'[2]Holiday Schedule'!$B$2:$B$30)</f>
        <v>42305</v>
      </c>
      <c r="XE27" s="431">
        <f>WORKDAY(XE28,'NEO 5322121'!$A27,'[2]Holiday Schedule'!$B$2:$B$30)</f>
        <v>42305</v>
      </c>
      <c r="XF27" s="431">
        <f>WORKDAY(XF28,'NEO 5322121'!$A27,'[2]Holiday Schedule'!$B$2:$B$30)</f>
        <v>42305</v>
      </c>
      <c r="XG27" s="431">
        <f>WORKDAY(XG28,'NEO 5322121'!$A27,'[2]Holiday Schedule'!$B$2:$B$30)</f>
        <v>42305</v>
      </c>
      <c r="XH27" s="431">
        <f>WORKDAY(XH28,'NEO 5322121'!$A27,'[2]Holiday Schedule'!$B$2:$B$30)</f>
        <v>42305</v>
      </c>
      <c r="XI27" s="431">
        <f>WORKDAY(XI28,'NEO 5322121'!$A27,'[2]Holiday Schedule'!$B$2:$B$30)</f>
        <v>42305</v>
      </c>
      <c r="XJ27" s="431">
        <f>WORKDAY(XJ28,'NEO 5322121'!$A27,'[2]Holiday Schedule'!$B$2:$B$30)</f>
        <v>42305</v>
      </c>
      <c r="XK27" s="431">
        <f>WORKDAY(XK28,'NEO 5322121'!$A27,'[2]Holiday Schedule'!$B$2:$B$30)</f>
        <v>42305</v>
      </c>
      <c r="XL27" s="431">
        <f>WORKDAY(XL28,'NEO 5322121'!$A27,'[2]Holiday Schedule'!$B$2:$B$30)</f>
        <v>42305</v>
      </c>
      <c r="XM27" s="431">
        <f>WORKDAY(XM28,'NEO 5322121'!$A27,'[2]Holiday Schedule'!$B$2:$B$30)</f>
        <v>42306</v>
      </c>
      <c r="XN27" s="431">
        <f>WORKDAY(XN28,'NEO 5322121'!$A27,'[2]Holiday Schedule'!$B$2:$B$30)</f>
        <v>42306</v>
      </c>
      <c r="XO27" s="436"/>
      <c r="XP27" s="431">
        <f>WORKDAY(XP28,'NEO 5322121'!$A27,'[2]Holiday Schedule'!$B$2:$B$30)</f>
        <v>42306</v>
      </c>
      <c r="XQ27" s="431">
        <f>WORKDAY(XQ28,'NEO 5322121'!$A27,'[2]Holiday Schedule'!$B$2:$B$30)</f>
        <v>42306</v>
      </c>
      <c r="XR27" s="431">
        <f>WORKDAY(XR28,'NEO 5322121'!$A27,'[2]Holiday Schedule'!$B$2:$B$30)</f>
        <v>42306</v>
      </c>
      <c r="XS27" s="431">
        <f>WORKDAY(XS28,'NEO 5322121'!$A27,'[2]Holiday Schedule'!$B$2:$B$30)</f>
        <v>42306</v>
      </c>
      <c r="XT27" s="431">
        <f>WORKDAY(XT28,'NEO 5322121'!$A27,'[2]Holiday Schedule'!$B$2:$B$30)</f>
        <v>42306</v>
      </c>
      <c r="XU27" s="431">
        <f>WORKDAY(XU28,'NEO 5322121'!$A27,'[2]Holiday Schedule'!$B$2:$B$30)</f>
        <v>42306</v>
      </c>
      <c r="XV27" s="431">
        <f>WORKDAY(XV28,'NEO 5322121'!$A27,'[2]Holiday Schedule'!$B$2:$B$30)</f>
        <v>42305</v>
      </c>
      <c r="XW27" s="431">
        <f>WORKDAY(XW28,'NEO 5322121'!$A27,'[2]Holiday Schedule'!$B$2:$B$30)</f>
        <v>42305</v>
      </c>
      <c r="XX27" s="431">
        <f>WORKDAY(XX28,'NEO 5322121'!$A27,'[2]Holiday Schedule'!$B$2:$B$30)</f>
        <v>42305</v>
      </c>
      <c r="XY27" s="431">
        <f>WORKDAY(XY28,'NEO 5322121'!$A27,'[2]Holiday Schedule'!$B$2:$B$30)</f>
        <v>42305</v>
      </c>
      <c r="XZ27" s="431">
        <f>WORKDAY(XZ28,'NEO 5322121'!$A27,'[2]Holiday Schedule'!$B$2:$B$30)</f>
        <v>42305</v>
      </c>
      <c r="YA27" s="431">
        <f>WORKDAY(YA28,'NEO 5322121'!$A27,'[2]Holiday Schedule'!$B$2:$B$30)</f>
        <v>42305</v>
      </c>
      <c r="YB27" s="431">
        <f>WORKDAY(YB28,'NEO 5322121'!$A27,'[2]Holiday Schedule'!$B$2:$B$30)</f>
        <v>42305</v>
      </c>
      <c r="YC27" s="431">
        <f>WORKDAY(YC28,'NEO 5322121'!$A27,'[2]Holiday Schedule'!$B$2:$B$30)</f>
        <v>42305</v>
      </c>
      <c r="YD27" s="431">
        <f>WORKDAY(YD28,'NEO 5322121'!$A27,'[2]Holiday Schedule'!$B$2:$B$30)</f>
        <v>42305</v>
      </c>
      <c r="YE27" s="431">
        <f>WORKDAY(YE28,'NEO 5322121'!$A27,'[2]Holiday Schedule'!$B$2:$B$30)</f>
        <v>42305</v>
      </c>
      <c r="YF27" s="431">
        <f>WORKDAY(YF28,'NEO 5322121'!$A27,'[2]Holiday Schedule'!$B$2:$B$30)</f>
        <v>42305</v>
      </c>
      <c r="YG27" s="431">
        <f>WORKDAY(YG28,'NEO 5322121'!$A27,'[2]Holiday Schedule'!$B$2:$B$30)</f>
        <v>42305</v>
      </c>
      <c r="YH27" s="431">
        <f>WORKDAY(YH28,'NEO 5322121'!$A27,'[2]Holiday Schedule'!$B$2:$B$30)</f>
        <v>42305</v>
      </c>
      <c r="YI27" s="431">
        <f>WORKDAY(YI28,'NEO 5322121'!$A27,'[2]Holiday Schedule'!$B$2:$B$30)</f>
        <v>42305</v>
      </c>
      <c r="YJ27" s="431">
        <f>WORKDAY(YJ28,'NEO 5322121'!$A27,'[2]Holiday Schedule'!$B$2:$B$30)</f>
        <v>42305</v>
      </c>
      <c r="YK27" s="431">
        <f>WORKDAY(YK28,'NEO 5322121'!$A27,'[2]Holiday Schedule'!$B$2:$B$30)</f>
        <v>42305</v>
      </c>
      <c r="YL27" s="431">
        <f>WORKDAY(YL28,'NEO 5322121'!$A27,'[2]Holiday Schedule'!$B$2:$B$30)</f>
        <v>42305</v>
      </c>
      <c r="YM27" s="431">
        <f>WORKDAY(YM28,'NEO 5322121'!$A27,'[2]Holiday Schedule'!$B$2:$B$30)</f>
        <v>42305</v>
      </c>
      <c r="YN27" s="431">
        <f>WORKDAY(YN28,'NEO 5322121'!$A27,'[2]Holiday Schedule'!$B$2:$B$30)</f>
        <v>42305</v>
      </c>
      <c r="YO27" s="431">
        <f>WORKDAY(YO28,'NEO 5322121'!$A27,'[2]Holiday Schedule'!$B$2:$B$30)</f>
        <v>42305</v>
      </c>
      <c r="YP27" s="431">
        <f>WORKDAY(YP28,'NEO 5322121'!$A27,'[2]Holiday Schedule'!$B$2:$B$30)</f>
        <v>42305</v>
      </c>
      <c r="YQ27" s="431">
        <f>WORKDAY(YQ28,'NEO 5322121'!$A27,'[2]Holiday Schedule'!$B$2:$B$30)</f>
        <v>42305</v>
      </c>
      <c r="YR27" s="431">
        <f>WORKDAY(YR28,'NEO 5322121'!$A27,'[2]Holiday Schedule'!$B$2:$B$30)</f>
        <v>42241</v>
      </c>
      <c r="YS27" s="431">
        <f>WORKDAY(YS28,'NEO 5322121'!$A27,'[2]Holiday Schedule'!$B$2:$B$30)</f>
        <v>42241</v>
      </c>
      <c r="YT27" s="436"/>
      <c r="YU27" s="431">
        <f>WORKDAY(YU28,'NEO 5322121'!$A27,'[2]Holiday Schedule'!$B$2:$B$30)</f>
        <v>42241</v>
      </c>
      <c r="YV27" s="431">
        <f>WORKDAY(YV28,'NEO 5322121'!$A27,'[2]Holiday Schedule'!$B$2:$B$30)</f>
        <v>42241</v>
      </c>
      <c r="YW27" s="431">
        <f>WORKDAY(YW28,'NEO 5322121'!$A27,'[2]Holiday Schedule'!$B$2:$B$30)</f>
        <v>42241</v>
      </c>
      <c r="YX27" s="431">
        <f>WORKDAY(YX28,'NEO 5322121'!$A27,'[2]Holiday Schedule'!$B$2:$B$30)</f>
        <v>42241</v>
      </c>
      <c r="YY27" s="431">
        <f>WORKDAY(YY28,'NEO 5322121'!$A27,'[2]Holiday Schedule'!$B$2:$B$30)</f>
        <v>42241</v>
      </c>
      <c r="YZ27" s="431">
        <f>WORKDAY(YZ28,'NEO 5322121'!$A27,'[2]Holiday Schedule'!$B$2:$B$30)</f>
        <v>42241</v>
      </c>
      <c r="ZA27" s="431">
        <f>WORKDAY(ZA28,'NEO 5322121'!$A27,'[2]Holiday Schedule'!$B$2:$B$30)</f>
        <v>42241</v>
      </c>
      <c r="ZB27" s="431">
        <f>WORKDAY(ZB28,'NEO 5322121'!$A27,'[2]Holiday Schedule'!$B$2:$B$30)</f>
        <v>42241</v>
      </c>
      <c r="ZC27" s="431">
        <f>WORKDAY(ZC28,'NEO 5322121'!$A27,'[2]Holiday Schedule'!$B$2:$B$30)</f>
        <v>42241</v>
      </c>
      <c r="ZD27" s="431">
        <f>WORKDAY(ZD28,'NEO 5322121'!$A27,'[2]Holiday Schedule'!$B$2:$B$30)</f>
        <v>42241</v>
      </c>
      <c r="ZE27" s="431">
        <f>WORKDAY(ZE28,'NEO 5322121'!$A27,'[2]Holiday Schedule'!$B$2:$B$30)</f>
        <v>42241</v>
      </c>
      <c r="ZF27" s="431">
        <f>WORKDAY(ZF28,'NEO 5322121'!$A27,'[2]Holiday Schedule'!$B$2:$B$30)</f>
        <v>42241</v>
      </c>
      <c r="ZG27" s="431">
        <f>WORKDAY(ZG28,'NEO 5322121'!$A27,'[2]Holiday Schedule'!$B$2:$B$30)</f>
        <v>42241</v>
      </c>
      <c r="ZH27" s="431">
        <f>WORKDAY(ZH28,'NEO 5322121'!$A27,'[2]Holiday Schedule'!$B$2:$B$30)</f>
        <v>42241</v>
      </c>
      <c r="ZI27" s="431">
        <f>WORKDAY(ZI28,'NEO 5322121'!$A27,'[2]Holiday Schedule'!$B$2:$B$30)</f>
        <v>42241</v>
      </c>
      <c r="ZJ27" s="431">
        <f>WORKDAY(ZJ28,'NEO 5322121'!$A27,'[2]Holiday Schedule'!$B$2:$B$30)</f>
        <v>42241</v>
      </c>
      <c r="ZK27" s="431">
        <f>WORKDAY(ZK28,'NEO 5322121'!$A27,'[2]Holiday Schedule'!$B$2:$B$30)</f>
        <v>42241</v>
      </c>
      <c r="ZL27" s="431">
        <f>WORKDAY(ZL28,'NEO 5322121'!$A27,'[2]Holiday Schedule'!$B$2:$B$30)</f>
        <v>42241</v>
      </c>
      <c r="ZM27" s="431">
        <f>WORKDAY(ZM28,'NEO 5322121'!$A27,'[2]Holiday Schedule'!$B$2:$B$30)</f>
        <v>42241</v>
      </c>
      <c r="ZN27" s="431">
        <f>WORKDAY(ZN28,'NEO 5322121'!$A27,'[2]Holiday Schedule'!$B$2:$B$30)</f>
        <v>42241</v>
      </c>
      <c r="ZO27" s="431">
        <f>WORKDAY(ZO28,'NEO 5322121'!$A27,'[2]Holiday Schedule'!$B$2:$B$30)</f>
        <v>42241</v>
      </c>
      <c r="ZP27" s="431">
        <f>WORKDAY(ZP28,'NEO 5322121'!$A27,'[2]Holiday Schedule'!$B$2:$B$30)</f>
        <v>42241</v>
      </c>
      <c r="ZQ27" s="431">
        <f>WORKDAY(ZQ28,'NEO 5322121'!$A27,'[2]Holiday Schedule'!$B$2:$B$30)</f>
        <v>42241</v>
      </c>
      <c r="ZR27" s="431">
        <f>WORKDAY(ZR28,'NEO 5322121'!$A27,'[2]Holiday Schedule'!$B$2:$B$30)</f>
        <v>42241</v>
      </c>
      <c r="ZS27" s="431">
        <f>WORKDAY(ZS28,'NEO 5322121'!$A27,'[2]Holiday Schedule'!$B$2:$B$30)</f>
        <v>42241</v>
      </c>
      <c r="ZT27" s="431">
        <f>WORKDAY(ZT28,'NEO 5322121'!$A27,'[2]Holiday Schedule'!$B$2:$B$30)</f>
        <v>42241</v>
      </c>
      <c r="ZU27" s="431">
        <f>WORKDAY(ZU28,'NEO 5322121'!$A27,'[2]Holiday Schedule'!$B$2:$B$30)</f>
        <v>42241</v>
      </c>
      <c r="ZV27" s="431">
        <f>WORKDAY(ZV28,'NEO 5322121'!$A27,'[2]Holiday Schedule'!$B$2:$B$30)</f>
        <v>42241</v>
      </c>
      <c r="ZW27" s="431">
        <f>WORKDAY(ZW28,'NEO 5322121'!$A27,'[2]Holiday Schedule'!$B$2:$B$30)</f>
        <v>42241</v>
      </c>
      <c r="ZX27" s="431">
        <f>WORKDAY(ZX28,'NEO 5322121'!$A27,'[2]Holiday Schedule'!$B$2:$B$30)</f>
        <v>42241</v>
      </c>
      <c r="ZY27" s="431">
        <f>WORKDAY(ZY28,'NEO 5322121'!$A27,'[2]Holiday Schedule'!$B$2:$B$30)</f>
        <v>42241</v>
      </c>
      <c r="ZZ27" s="431">
        <f>WORKDAY(ZZ28,'NEO 5322121'!$A27,'[2]Holiday Schedule'!$B$2:$B$30)</f>
        <v>42241</v>
      </c>
      <c r="AAA27" s="431">
        <f>WORKDAY(AAA28,'NEO 5322121'!$A27,'[2]Holiday Schedule'!$B$2:$B$30)</f>
        <v>42241</v>
      </c>
      <c r="AAB27" s="431">
        <f>WORKDAY(AAB28,'NEO 5322121'!$A27,'[2]Holiday Schedule'!$B$2:$B$30)</f>
        <v>42241</v>
      </c>
      <c r="AAC27" s="431">
        <f>WORKDAY(AAC28,'NEO 5322121'!$A27,'[2]Holiday Schedule'!$B$2:$B$30)</f>
        <v>42241</v>
      </c>
      <c r="AAD27" s="431">
        <f>WORKDAY(AAD28,'NEO 5322121'!$A27,'[2]Holiday Schedule'!$B$2:$B$30)</f>
        <v>42241</v>
      </c>
      <c r="AAE27" s="431">
        <f>WORKDAY(AAE28,'NEO 5322121'!$A27,'[2]Holiday Schedule'!$B$2:$B$30)</f>
        <v>42241</v>
      </c>
      <c r="AAF27" s="436"/>
      <c r="AAG27" s="431">
        <f>WORKDAY(AAG28,'NEO 5322121'!$A27,'[2]Holiday Schedule'!$B$2:$B$30)</f>
        <v>42241</v>
      </c>
      <c r="AAH27" s="431">
        <f>WORKDAY(AAH28,'NEO 5322121'!$A27,'[2]Holiday Schedule'!$B$2:$B$30)</f>
        <v>42241</v>
      </c>
      <c r="AAI27" s="431">
        <f>WORKDAY(AAI28,'NEO 5322121'!$A27,'[2]Holiday Schedule'!$B$2:$B$30)</f>
        <v>42241</v>
      </c>
      <c r="AAJ27" s="431">
        <f>WORKDAY(AAJ28,'NEO 5322121'!$A27,'[2]Holiday Schedule'!$B$2:$B$30)</f>
        <v>42241</v>
      </c>
      <c r="AAK27" s="431">
        <f>WORKDAY(AAK28,'NEO 5322121'!$A27,'[2]Holiday Schedule'!$B$2:$B$30)</f>
        <v>42241</v>
      </c>
      <c r="AAL27" s="431">
        <f>WORKDAY(AAL28,'NEO 5322121'!$A27,'[2]Holiday Schedule'!$B$2:$B$30)</f>
        <v>42241</v>
      </c>
      <c r="AAM27" s="431">
        <f>WORKDAY(AAM28,'NEO 5322121'!$A27,'[2]Holiday Schedule'!$B$2:$B$30)</f>
        <v>42241</v>
      </c>
      <c r="AAN27" s="431">
        <f>WORKDAY(AAN28,'NEO 5322121'!$A27,'[2]Holiday Schedule'!$B$2:$B$30)</f>
        <v>42241</v>
      </c>
      <c r="AAO27" s="431">
        <f>WORKDAY(AAO28,'NEO 5322121'!$A27,'[2]Holiday Schedule'!$B$2:$B$30)</f>
        <v>42241</v>
      </c>
      <c r="AAP27" s="431">
        <f>WORKDAY(AAP28,'NEO 5322121'!$A27,'[2]Holiday Schedule'!$B$2:$B$30)</f>
        <v>42241</v>
      </c>
      <c r="AAQ27" s="431">
        <f>WORKDAY(AAQ28,'NEO 5322121'!$A27,'[2]Holiday Schedule'!$B$2:$B$30)</f>
        <v>42241</v>
      </c>
      <c r="AAR27" s="431">
        <f>WORKDAY(AAR28,'NEO 5322121'!$A27,'[2]Holiday Schedule'!$B$2:$B$30)</f>
        <v>42241</v>
      </c>
      <c r="AAS27" s="431">
        <f>WORKDAY(AAS28,'NEO 5322121'!$A27,'[2]Holiday Schedule'!$B$2:$B$30)</f>
        <v>42241</v>
      </c>
      <c r="AAT27" s="431">
        <f>WORKDAY(AAT28,'NEO 5322121'!$A27,'[2]Holiday Schedule'!$B$2:$B$30)</f>
        <v>42241</v>
      </c>
      <c r="AAU27" s="431">
        <f>WORKDAY(AAU28,'NEO 5322121'!$A27,'[2]Holiday Schedule'!$B$2:$B$30)</f>
        <v>42241</v>
      </c>
      <c r="AAV27" s="431">
        <f>WORKDAY(AAV28,'NEO 5322121'!$A27,'[2]Holiday Schedule'!$B$2:$B$30)</f>
        <v>42241</v>
      </c>
      <c r="AAW27" s="431">
        <f>WORKDAY(AAW28,'NEO 5322121'!$A27,'[2]Holiday Schedule'!$B$2:$B$30)</f>
        <v>42241</v>
      </c>
      <c r="AAX27" s="431">
        <f>WORKDAY(AAX28,'NEO 5322121'!$A27,'[2]Holiday Schedule'!$B$2:$B$30)</f>
        <v>42241</v>
      </c>
      <c r="AAY27" s="431">
        <f>WORKDAY(AAY28,'NEO 5322121'!$A27,'[2]Holiday Schedule'!$B$2:$B$30)</f>
        <v>42241</v>
      </c>
      <c r="AAZ27" s="431">
        <f>WORKDAY(AAZ28,'NEO 5322121'!$A27,'[2]Holiday Schedule'!$B$2:$B$30)</f>
        <v>42241</v>
      </c>
      <c r="ABA27" s="431">
        <f>WORKDAY(ABA28,'NEO 5322121'!$A27,'[2]Holiday Schedule'!$B$2:$B$30)</f>
        <v>42241</v>
      </c>
      <c r="ABB27" s="431">
        <f>WORKDAY(ABB28,'NEO 5322121'!$A27,'[2]Holiday Schedule'!$B$2:$B$30)</f>
        <v>42241</v>
      </c>
      <c r="ABC27" s="431">
        <f>WORKDAY(ABC28,'NEO 5322121'!$A27,'[2]Holiday Schedule'!$B$2:$B$30)</f>
        <v>42241</v>
      </c>
      <c r="ABD27" s="431">
        <f>WORKDAY(ABD28,'NEO 5322121'!$A27,'[2]Holiday Schedule'!$B$2:$B$30)</f>
        <v>42241</v>
      </c>
      <c r="ABE27" s="431">
        <f>WORKDAY(ABE28,'NEO 5322121'!$A27,'[2]Holiday Schedule'!$B$2:$B$30)</f>
        <v>42241</v>
      </c>
      <c r="ABF27" s="431">
        <f>WORKDAY(ABF28,'NEO 5322121'!$A27,'[2]Holiday Schedule'!$B$2:$B$30)</f>
        <v>42241</v>
      </c>
      <c r="ABG27" s="431">
        <f>WORKDAY(ABG28,'NEO 5322121'!$A27,'[2]Holiday Schedule'!$B$2:$B$30)</f>
        <v>42241</v>
      </c>
      <c r="ABH27" s="431">
        <f>WORKDAY(ABH28,'NEO 5322121'!$A27,'[2]Holiday Schedule'!$B$2:$B$30)</f>
        <v>42241</v>
      </c>
      <c r="ABI27" s="431">
        <f>WORKDAY(ABI28,'NEO 5322121'!$A27,'[2]Holiday Schedule'!$B$2:$B$30)</f>
        <v>42241</v>
      </c>
      <c r="ABJ27" s="431">
        <f>WORKDAY(ABJ28,'NEO 5322121'!$A27,'[2]Holiday Schedule'!$B$2:$B$30)</f>
        <v>42241</v>
      </c>
      <c r="ABK27" s="431">
        <f>WORKDAY(ABK28,'NEO 5322121'!$A27,'[2]Holiday Schedule'!$B$2:$B$30)</f>
        <v>42241</v>
      </c>
      <c r="ABL27" s="431">
        <f>WORKDAY(ABL28,'NEO 5322121'!$A27,'[2]Holiday Schedule'!$B$2:$B$30)</f>
        <v>42241</v>
      </c>
      <c r="ABM27" s="431">
        <f>WORKDAY(ABM28,'NEO 5322121'!$A27,'[2]Holiday Schedule'!$B$2:$B$30)</f>
        <v>42241</v>
      </c>
      <c r="ABN27" s="431">
        <f>WORKDAY(ABN28,'NEO 5322121'!$A27,'[2]Holiday Schedule'!$B$2:$B$30)</f>
        <v>42241</v>
      </c>
      <c r="ABO27" s="431">
        <f>WORKDAY(ABO28,'NEO 5322121'!$A27,'[2]Holiday Schedule'!$B$2:$B$30)</f>
        <v>42241</v>
      </c>
      <c r="ABP27" s="431">
        <f>WORKDAY(ABP28,'NEO 5322121'!$A27,'[2]Holiday Schedule'!$B$2:$B$30)</f>
        <v>42241</v>
      </c>
      <c r="ABQ27" s="431">
        <f>WORKDAY(ABQ28,'NEO 5322121'!$A27,'[2]Holiday Schedule'!$B$2:$B$30)</f>
        <v>42241</v>
      </c>
      <c r="ABR27" s="431">
        <f>WORKDAY(ABR28,'NEO 5322121'!$A27,'[2]Holiday Schedule'!$B$2:$B$30)</f>
        <v>42241</v>
      </c>
      <c r="ABS27" s="431">
        <f>WORKDAY(ABS28,'NEO 5322121'!$A27,'[2]Holiday Schedule'!$B$2:$B$30)</f>
        <v>42241</v>
      </c>
      <c r="ABT27" s="431">
        <f>WORKDAY(ABT28,'NEO 5322121'!$A27,'[2]Holiday Schedule'!$B$2:$B$30)</f>
        <v>42241</v>
      </c>
      <c r="ABU27" s="431">
        <f>WORKDAY(ABU28,'NEO 5322121'!$A27,'[2]Holiday Schedule'!$B$2:$B$30)</f>
        <v>42241</v>
      </c>
      <c r="ABV27" s="431">
        <f>WORKDAY(ABV28,'NEO 5322121'!$A27,'[2]Holiday Schedule'!$B$2:$B$30)</f>
        <v>42241</v>
      </c>
      <c r="ABW27" s="431">
        <f>WORKDAY(ABW28,'NEO 5322121'!$A27,'[2]Holiday Schedule'!$B$2:$B$30)</f>
        <v>42241</v>
      </c>
      <c r="ABX27" s="431">
        <f>WORKDAY(ABX28,'NEO 5322121'!$A27,'[2]Holiday Schedule'!$B$2:$B$30)</f>
        <v>42241</v>
      </c>
      <c r="ABY27" s="431">
        <f>WORKDAY(ABY28,'NEO 5322121'!$A27,'[2]Holiday Schedule'!$B$2:$B$30)</f>
        <v>42241</v>
      </c>
      <c r="ABZ27" s="431">
        <f>WORKDAY(ABZ28,'NEO 5322121'!$A27,'[2]Holiday Schedule'!$B$2:$B$30)</f>
        <v>42241</v>
      </c>
      <c r="ACA27" s="431">
        <f>WORKDAY(ACA28,'NEO 5322121'!$A27,'[2]Holiday Schedule'!$B$2:$B$30)</f>
        <v>42241</v>
      </c>
    </row>
    <row r="28" spans="1:755" ht="11.25" customHeight="1">
      <c r="A28" s="32">
        <v>2</v>
      </c>
      <c r="B28" s="94" t="s">
        <v>73</v>
      </c>
      <c r="C28" s="437"/>
      <c r="D28" s="39"/>
      <c r="E28" s="437"/>
      <c r="F28" s="437"/>
      <c r="G28" s="437"/>
      <c r="H28" s="437"/>
      <c r="I28" s="437"/>
      <c r="J28" s="437"/>
      <c r="K28" s="437"/>
      <c r="L28" s="437"/>
      <c r="M28" s="437"/>
      <c r="N28" s="437"/>
      <c r="O28" s="437"/>
      <c r="P28" s="437"/>
      <c r="Q28" s="437"/>
      <c r="R28" s="437"/>
      <c r="S28" s="437"/>
      <c r="T28" s="437"/>
      <c r="U28" s="437"/>
      <c r="V28" s="437"/>
      <c r="W28" s="437"/>
      <c r="X28" s="104"/>
      <c r="Y28" s="268"/>
      <c r="Z28" s="282"/>
      <c r="AA28" s="431"/>
      <c r="AB28" s="431"/>
      <c r="AC28" s="431"/>
      <c r="AD28" s="431"/>
      <c r="AE28" s="431"/>
      <c r="AF28" s="431"/>
      <c r="AG28" s="269"/>
      <c r="AH28" s="431"/>
      <c r="AI28" s="448"/>
      <c r="AJ28" s="431"/>
      <c r="AK28" s="431"/>
      <c r="AL28" s="431"/>
      <c r="AM28" s="431"/>
      <c r="AN28" s="431"/>
      <c r="AO28" s="283"/>
      <c r="AP28" s="431"/>
      <c r="AQ28" s="431"/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  <c r="BB28" s="431"/>
      <c r="BC28" s="431"/>
      <c r="BD28" s="431"/>
      <c r="BE28" s="431"/>
      <c r="BF28" s="431"/>
      <c r="BG28" s="431"/>
      <c r="BH28" s="431"/>
      <c r="BI28" s="431"/>
      <c r="BJ28" s="449"/>
      <c r="BK28" s="431"/>
      <c r="BL28" s="431"/>
      <c r="BM28" s="431"/>
      <c r="BN28" s="431"/>
      <c r="BO28" s="431"/>
      <c r="BP28" s="431"/>
      <c r="BQ28" s="431"/>
      <c r="BR28" s="431"/>
      <c r="BS28" s="431"/>
      <c r="BT28" s="431"/>
      <c r="BU28" s="431"/>
      <c r="BV28" s="431"/>
      <c r="BW28" s="431"/>
      <c r="BX28" s="431"/>
      <c r="BY28" s="431"/>
      <c r="BZ28" s="431"/>
      <c r="CA28" s="431"/>
      <c r="CB28" s="431"/>
      <c r="CC28" s="431"/>
      <c r="CD28" s="431"/>
      <c r="CE28" s="431"/>
      <c r="CF28" s="431"/>
      <c r="CG28" s="431"/>
      <c r="CH28" s="431"/>
      <c r="CI28" s="431"/>
      <c r="CJ28" s="431"/>
      <c r="CK28" s="431"/>
      <c r="CL28" s="431"/>
      <c r="CM28" s="431"/>
      <c r="CN28" s="431"/>
      <c r="CO28" s="431"/>
      <c r="CP28" s="431"/>
      <c r="CQ28" s="436"/>
      <c r="CR28" s="431"/>
      <c r="CS28" s="431"/>
      <c r="CT28" s="431"/>
      <c r="CU28" s="431"/>
      <c r="CV28" s="431"/>
      <c r="CW28" s="431"/>
      <c r="CX28" s="431"/>
      <c r="CY28" s="431"/>
      <c r="CZ28" s="431"/>
      <c r="DA28" s="431"/>
      <c r="DB28" s="431"/>
      <c r="DC28" s="431"/>
      <c r="DD28" s="431"/>
      <c r="DE28" s="441"/>
      <c r="DF28" s="431"/>
      <c r="DG28" s="431"/>
      <c r="DH28" s="431"/>
      <c r="DI28" s="431"/>
      <c r="DJ28" s="431"/>
      <c r="DK28" s="431"/>
      <c r="DL28" s="431"/>
      <c r="DM28" s="431"/>
      <c r="DN28" s="431"/>
      <c r="DO28" s="431"/>
      <c r="DP28" s="431"/>
      <c r="DQ28" s="431"/>
      <c r="DR28" s="431"/>
      <c r="DS28" s="431"/>
      <c r="DT28" s="431"/>
      <c r="DU28" s="449"/>
      <c r="DV28" s="431"/>
      <c r="DW28" s="431"/>
      <c r="DX28" s="431"/>
      <c r="DY28" s="431"/>
      <c r="DZ28" s="431"/>
      <c r="EA28" s="431"/>
      <c r="EB28" s="431"/>
      <c r="EC28" s="431"/>
      <c r="ED28" s="441"/>
      <c r="EE28" s="431"/>
      <c r="EF28" s="431"/>
      <c r="EG28" s="431"/>
      <c r="EH28" s="431"/>
      <c r="EI28" s="431"/>
      <c r="EJ28" s="431"/>
      <c r="EK28" s="431"/>
      <c r="EL28" s="431"/>
      <c r="EM28" s="431"/>
      <c r="EN28" s="431"/>
      <c r="EO28" s="431"/>
      <c r="EP28" s="431"/>
      <c r="EQ28" s="431"/>
      <c r="ER28" s="431"/>
      <c r="ES28" s="431"/>
      <c r="ET28" s="431"/>
      <c r="EU28" s="431"/>
      <c r="EV28" s="431"/>
      <c r="EW28" s="431"/>
      <c r="EX28" s="431"/>
      <c r="EY28" s="431"/>
      <c r="EZ28" s="436"/>
      <c r="FA28" s="431"/>
      <c r="FB28" s="431"/>
      <c r="FC28" s="431"/>
      <c r="FD28" s="431"/>
      <c r="FE28" s="431"/>
      <c r="FF28" s="431"/>
      <c r="FG28" s="431"/>
      <c r="FH28" s="431"/>
      <c r="FI28" s="431"/>
      <c r="FJ28" s="431"/>
      <c r="FK28" s="431"/>
      <c r="FL28" s="431"/>
      <c r="FM28" s="431"/>
      <c r="FN28" s="431"/>
      <c r="FO28" s="431"/>
      <c r="FP28" s="431"/>
      <c r="FQ28" s="431"/>
      <c r="FR28" s="431"/>
      <c r="FS28" s="431"/>
      <c r="FT28" s="431"/>
      <c r="FU28" s="431"/>
      <c r="FV28" s="431"/>
      <c r="FW28" s="431"/>
      <c r="FX28" s="438">
        <f>WORKDAY(FX29,$A28,'[2]Holiday Schedule'!$B$2:$B$30)</f>
        <v>42263</v>
      </c>
      <c r="FY28" s="438">
        <f>WORKDAY(FY29,$A28,'[2]Holiday Schedule'!$B$2:$B$30)</f>
        <v>42263</v>
      </c>
      <c r="FZ28" s="438">
        <f>WORKDAY(FZ29,$A28,'[2]Holiday Schedule'!$B$2:$B$30)</f>
        <v>42263</v>
      </c>
      <c r="GA28" s="438">
        <f>WORKDAY(GA29,$A28,'[2]Holiday Schedule'!$B$2:$B$30)</f>
        <v>42263</v>
      </c>
      <c r="GB28" s="438">
        <f>WORKDAY(GB29,$A28,'[2]Holiday Schedule'!$B$2:$B$30)</f>
        <v>42263</v>
      </c>
      <c r="GC28" s="438">
        <f>WORKDAY(GC29,$A28,'[2]Holiday Schedule'!$B$2:$B$30)</f>
        <v>42264</v>
      </c>
      <c r="GD28" s="438">
        <v>42266</v>
      </c>
      <c r="GE28" s="438">
        <f>WORKDAY(GE29,$A28,'[2]Holiday Schedule'!$B$2:$B$30)</f>
        <v>42268</v>
      </c>
      <c r="GF28" s="438">
        <v>42266</v>
      </c>
      <c r="GG28" s="438">
        <f>WORKDAY(GG29,$A28,'[2]Holiday Schedule'!$B$2:$B$30)</f>
        <v>42263</v>
      </c>
      <c r="GH28" s="438">
        <f>WORKDAY(GH29,$A28,'[2]Holiday Schedule'!$B$2:$B$30)</f>
        <v>42264</v>
      </c>
      <c r="GI28" s="438">
        <f>WORKDAY(GI29,$A28,'[2]Holiday Schedule'!$B$2:$B$30)</f>
        <v>42268</v>
      </c>
      <c r="GJ28" s="438">
        <f>WORKDAY(GJ29,$A28,'[2]Holiday Schedule'!$B$2:$B$30)</f>
        <v>42264</v>
      </c>
      <c r="GK28" s="438">
        <f>WORKDAY(GK29,$A28,'[2]Holiday Schedule'!$B$2:$B$30)</f>
        <v>42264</v>
      </c>
      <c r="GL28" s="438">
        <f>WORKDAY(GL29,$A28,'[2]Holiday Schedule'!$B$2:$B$30)</f>
        <v>42268</v>
      </c>
      <c r="GM28" s="438">
        <f>WORKDAY(GM29,$A28,'[2]Holiday Schedule'!$B$2:$B$30)</f>
        <v>42268</v>
      </c>
      <c r="GN28" s="438">
        <f>WORKDAY(GN29,$A28,'[2]Holiday Schedule'!$B$2:$B$30)</f>
        <v>42268</v>
      </c>
      <c r="GO28" s="438">
        <f>WORKDAY(GO29,$A28,'[2]Holiday Schedule'!$B$2:$B$30)</f>
        <v>42268</v>
      </c>
      <c r="GP28" s="438">
        <f>WORKDAY(GP29,$A28,'[2]Holiday Schedule'!$B$2:$B$30)</f>
        <v>42265</v>
      </c>
      <c r="GQ28" s="438">
        <f>WORKDAY(GQ29,$A28,'[2]Holiday Schedule'!$B$2:$B$30)</f>
        <v>42268</v>
      </c>
      <c r="GR28" s="438">
        <f>WORKDAY(GR29,$A28,'[2]Holiday Schedule'!$B$2:$B$30)</f>
        <v>42268</v>
      </c>
      <c r="GS28" s="438">
        <f>WORKDAY(GS29,$A28,'[2]Holiday Schedule'!$B$2:$B$30)</f>
        <v>42265</v>
      </c>
      <c r="GT28" s="438">
        <f>WORKDAY(GT29,$A28,'[2]Holiday Schedule'!$B$2:$B$30)</f>
        <v>42268</v>
      </c>
      <c r="GU28" s="438">
        <f>WORKDAY(GU29,$A28,'[2]Holiday Schedule'!$B$2:$B$30)</f>
        <v>42264</v>
      </c>
      <c r="GV28" s="438">
        <f>WORKDAY(GV29,$A28,'[2]Holiday Schedule'!$B$2:$B$30)</f>
        <v>42264</v>
      </c>
      <c r="GW28" s="434"/>
      <c r="GX28" s="438">
        <f>WORKDAY(GX29,$A28,'[2]Holiday Schedule'!$B$2:$B$30)</f>
        <v>42265</v>
      </c>
      <c r="GY28" s="438">
        <f>WORKDAY(GY29,$A28,'[2]Holiday Schedule'!$B$2:$B$30)</f>
        <v>42268</v>
      </c>
      <c r="GZ28" s="438">
        <f>WORKDAY(GZ29,$A28,'[2]Holiday Schedule'!$B$2:$B$30)</f>
        <v>42268</v>
      </c>
      <c r="HA28" s="438">
        <f>WORKDAY(HA29,$A28,'[2]Holiday Schedule'!$B$2:$B$30)</f>
        <v>42263</v>
      </c>
      <c r="HB28" s="438">
        <f>WORKDAY(HB29,$A28,'[2]Holiday Schedule'!$B$2:$B$30)</f>
        <v>42263</v>
      </c>
      <c r="HC28" s="438">
        <f>WORKDAY(HC29,$A28,'[2]Holiday Schedule'!$B$2:$B$30)</f>
        <v>42263</v>
      </c>
      <c r="HD28" s="438">
        <f>WORKDAY(HD29,$A28,'[2]Holiday Schedule'!$B$2:$B$30)</f>
        <v>42265</v>
      </c>
      <c r="HE28" s="438">
        <f>WORKDAY(HE29,$A28,'[2]Holiday Schedule'!$B$2:$B$30)</f>
        <v>42268</v>
      </c>
      <c r="HF28" s="438">
        <f>WORKDAY(HF29,$A28,'[2]Holiday Schedule'!$B$2:$B$30)</f>
        <v>42269</v>
      </c>
      <c r="HG28" s="438">
        <f>WORKDAY(HG29,$A28,'[2]Holiday Schedule'!$B$2:$B$30)</f>
        <v>42269</v>
      </c>
      <c r="HH28" s="438">
        <f>WORKDAY(HH29,$A28,'[2]Holiday Schedule'!$B$2:$B$30)</f>
        <v>42269</v>
      </c>
      <c r="HI28" s="438">
        <f>WORKDAY(HI29,$A28,'[2]Holiday Schedule'!$B$2:$B$30)</f>
        <v>42268</v>
      </c>
      <c r="HJ28" s="438">
        <f>WORKDAY(HJ29,$A28,'[2]Holiday Schedule'!$B$2:$B$30)</f>
        <v>42268</v>
      </c>
      <c r="HK28" s="438"/>
      <c r="HL28" s="438"/>
      <c r="HM28" s="438"/>
      <c r="HN28" s="438">
        <v>42270</v>
      </c>
      <c r="HO28" s="438">
        <v>42270</v>
      </c>
      <c r="HP28" s="438">
        <v>42270</v>
      </c>
      <c r="HQ28" s="438">
        <v>42270</v>
      </c>
      <c r="HR28" s="438">
        <v>42270</v>
      </c>
      <c r="HS28" s="438">
        <v>42270</v>
      </c>
      <c r="HT28" s="438">
        <v>42270</v>
      </c>
      <c r="HU28" s="438">
        <v>42270</v>
      </c>
      <c r="HV28" s="438">
        <v>42271</v>
      </c>
      <c r="HW28" s="438">
        <v>42271</v>
      </c>
      <c r="HX28" s="438">
        <v>42271</v>
      </c>
      <c r="HY28" s="438">
        <v>42269</v>
      </c>
      <c r="HZ28" s="438">
        <v>42269</v>
      </c>
      <c r="IA28" s="438">
        <v>42269</v>
      </c>
      <c r="IB28" s="436"/>
      <c r="IC28" s="438">
        <v>42269</v>
      </c>
      <c r="ID28" s="438">
        <v>42269</v>
      </c>
      <c r="IE28" s="438">
        <v>42269</v>
      </c>
      <c r="IF28" s="438">
        <v>42269</v>
      </c>
      <c r="IG28" s="438"/>
      <c r="IH28" s="438">
        <v>42273</v>
      </c>
      <c r="II28" s="438">
        <v>42273</v>
      </c>
      <c r="IJ28" s="438">
        <v>42273</v>
      </c>
      <c r="IK28" s="438">
        <v>42273</v>
      </c>
      <c r="IL28" s="438">
        <v>42273</v>
      </c>
      <c r="IM28" s="438">
        <v>42273</v>
      </c>
      <c r="IN28" s="438">
        <v>42273</v>
      </c>
      <c r="IO28" s="438">
        <v>42273</v>
      </c>
      <c r="IP28" s="431">
        <f>WORKDAY(IP29,'NEO 5322121'!$A28,'[2]Holiday Schedule'!$B$2:$B$30)</f>
        <v>42271</v>
      </c>
      <c r="IQ28" s="431">
        <f>WORKDAY(IQ29,'NEO 5322121'!$A28,'[2]Holiday Schedule'!$B$2:$B$30)</f>
        <v>42276</v>
      </c>
      <c r="IR28" s="431">
        <f>WORKDAY(IR29,'NEO 5322121'!$A28,'[2]Holiday Schedule'!$B$2:$B$30)</f>
        <v>42276</v>
      </c>
      <c r="IS28" s="431">
        <f>WORKDAY(IS29,'NEO 5322121'!$A28,'[2]Holiday Schedule'!$B$2:$B$30)</f>
        <v>42276</v>
      </c>
      <c r="IT28" s="431">
        <f>WORKDAY(IT29,'NEO 5322121'!$A28,'[2]Holiday Schedule'!$B$2:$B$30)</f>
        <v>42276</v>
      </c>
      <c r="IU28" s="431">
        <f>WORKDAY(IU29,'NEO 5322121'!$A28,'[2]Holiday Schedule'!$B$2:$B$30)</f>
        <v>42276</v>
      </c>
      <c r="IV28" s="431">
        <f>WORKDAY(IV29,'NEO 5322121'!$A28,'[2]Holiday Schedule'!$B$2:$B$30)</f>
        <v>42276</v>
      </c>
      <c r="IW28" s="431">
        <f>WORKDAY(IW29,'NEO 5322121'!$A28,'[2]Holiday Schedule'!$B$2:$B$30)</f>
        <v>42276</v>
      </c>
      <c r="IX28" s="431">
        <f>WORKDAY(IX29,'NEO 5322121'!$A28,'[2]Holiday Schedule'!$B$2:$B$30)</f>
        <v>42276</v>
      </c>
      <c r="IY28" s="479">
        <v>42276</v>
      </c>
      <c r="IZ28" s="431">
        <f>WORKDAY(IZ29,'NEO 5322121'!$A28,'[2]Holiday Schedule'!$B$2:$B$30)</f>
        <v>42276</v>
      </c>
      <c r="JA28" s="431">
        <f>WORKDAY(JA29,'NEO 5322121'!$A28,'[2]Holiday Schedule'!$B$2:$B$30)</f>
        <v>42276</v>
      </c>
      <c r="JB28" s="431">
        <f>WORKDAY(JB29,'NEO 5322121'!$A28,'[2]Holiday Schedule'!$B$2:$B$30)</f>
        <v>42276</v>
      </c>
      <c r="JC28" s="431">
        <f>WORKDAY(JC29,$A28,'[2]Holiday Schedule'!$B$2:$B$30)</f>
        <v>42276</v>
      </c>
      <c r="JD28" s="431">
        <f>WORKDAY(JD29,$A28,'[2]Holiday Schedule'!$B$2:$B$30)</f>
        <v>42276</v>
      </c>
      <c r="JE28" s="431">
        <f>WORKDAY(JE29,$A28,'[2]Holiday Schedule'!$B$2:$B$30)</f>
        <v>42276</v>
      </c>
      <c r="JF28" s="431">
        <f>WORKDAY(JF29,$A28,'[2]Holiday Schedule'!$B$2:$B$30)</f>
        <v>42276</v>
      </c>
      <c r="JG28" s="436"/>
      <c r="JH28" s="431">
        <f>WORKDAY(JH29,$A28,'[2]Holiday Schedule'!$B$2:$B$30)</f>
        <v>42276</v>
      </c>
      <c r="JI28" s="431">
        <f>WORKDAY(JI29,$A28,'[2]Holiday Schedule'!$B$2:$B$30)</f>
        <v>42276</v>
      </c>
      <c r="JJ28" s="479">
        <v>42277</v>
      </c>
      <c r="JK28" s="431">
        <f>WORKDAY(JK29,'NEO 5322121'!$A28,'[2]Holiday Schedule'!$B$2:$B$30)</f>
        <v>42272</v>
      </c>
      <c r="JL28" s="431">
        <f>WORKDAY(JL29,'NEO 5322121'!$A28,'[2]Holiday Schedule'!$B$2:$B$30)</f>
        <v>42271</v>
      </c>
      <c r="JM28" s="431">
        <f>WORKDAY(JM29,'NEO 5322121'!$A28,'[2]Holiday Schedule'!$B$2:$B$30)</f>
        <v>42272</v>
      </c>
      <c r="JN28" s="431">
        <f>WORKDAY(JN29,'NEO 5322121'!$A28,'[2]Holiday Schedule'!$B$2:$B$30)</f>
        <v>42272</v>
      </c>
      <c r="JO28" s="431">
        <f>WORKDAY(JO29,'NEO 5322121'!$A28,'[2]Holiday Schedule'!$B$2:$B$30)</f>
        <v>42272</v>
      </c>
      <c r="JP28" s="431">
        <f>WORKDAY(JP29,'NEO 5322121'!$A28,'[2]Holiday Schedule'!$B$2:$B$30)</f>
        <v>42272</v>
      </c>
      <c r="JQ28" s="431">
        <f>WORKDAY(JQ29,'NEO 5322121'!$A28,'[2]Holiday Schedule'!$B$2:$B$30)</f>
        <v>42272</v>
      </c>
      <c r="JR28" s="431">
        <f>WORKDAY(JR29,'NEO 5322121'!$A28,'[2]Holiday Schedule'!$B$2:$B$30)</f>
        <v>42275</v>
      </c>
      <c r="JS28" s="431">
        <f>WORKDAY(JS29,'NEO 5322121'!$A28,'[2]Holiday Schedule'!$B$2:$B$30)</f>
        <v>42275</v>
      </c>
      <c r="JT28" s="431">
        <f>WORKDAY(JT29,'NEO 5322121'!$A28,'[2]Holiday Schedule'!$B$2:$B$30)</f>
        <v>42275</v>
      </c>
      <c r="JU28" s="479">
        <v>42278</v>
      </c>
      <c r="JV28" s="431">
        <f>WORKDAY(JV29,'NEO 5322121'!$A28,'[2]Holiday Schedule'!$B$2:$B$30)</f>
        <v>42275</v>
      </c>
      <c r="JW28" s="431">
        <f>WORKDAY(JW29,$A28,'[2]Holiday Schedule'!$B$2:$B$30)</f>
        <v>42277</v>
      </c>
      <c r="JX28" s="431">
        <f>WORKDAY(JX29,$A28,'[2]Holiday Schedule'!$B$2:$B$30)</f>
        <v>42277</v>
      </c>
      <c r="JY28" s="431">
        <f>WORKDAY(JY29,$A28,'[2]Holiday Schedule'!$B$2:$B$30)</f>
        <v>42277</v>
      </c>
      <c r="JZ28" s="431">
        <f>WORKDAY(JZ29,$A28,'[2]Holiday Schedule'!$B$2:$B$30)</f>
        <v>42277</v>
      </c>
      <c r="KA28" s="431">
        <f>WORKDAY(KA29,$A28,'[2]Holiday Schedule'!$B$2:$B$30)</f>
        <v>42277</v>
      </c>
      <c r="KB28" s="431">
        <f>WORKDAY(KB29,$A28,'[2]Holiday Schedule'!$B$2:$B$30)</f>
        <v>42277</v>
      </c>
      <c r="KC28" s="431">
        <f>WORKDAY(KC29,$A28,'[2]Holiday Schedule'!$B$2:$B$30)</f>
        <v>42277</v>
      </c>
      <c r="KD28" s="431">
        <f>WORKDAY(KD29,$A28,'[2]Holiday Schedule'!$B$2:$B$30)</f>
        <v>42277</v>
      </c>
      <c r="KE28" s="431">
        <f>WORKDAY(KE29,$A28,'[2]Holiday Schedule'!$B$2:$B$30)</f>
        <v>42277</v>
      </c>
      <c r="KF28" s="431">
        <f>WORKDAY(KF29,$A28,'[2]Holiday Schedule'!$B$2:$B$30)</f>
        <v>42277</v>
      </c>
      <c r="KG28" s="431">
        <f>WORKDAY(KG29,$A28,'[2]Holiday Schedule'!$B$2:$B$30)</f>
        <v>42277</v>
      </c>
      <c r="KH28" s="479">
        <v>42279</v>
      </c>
      <c r="KI28" s="431">
        <f>WORKDAY(KI29,'NEO 5322121'!$A28,'[2]Holiday Schedule'!$B$2:$B$30)</f>
        <v>42284</v>
      </c>
      <c r="KJ28" s="431">
        <f>WORKDAY(KJ29,'NEO 5322121'!$A28,'[2]Holiday Schedule'!$B$2:$B$30)</f>
        <v>42284</v>
      </c>
      <c r="KK28" s="431">
        <f>WORKDAY(KK29,'NEO 5322121'!$A28,'[2]Holiday Schedule'!$B$2:$B$30)</f>
        <v>42284</v>
      </c>
      <c r="KL28" s="436"/>
      <c r="KM28" s="431">
        <f>WORKDAY(KM29,'NEO 5322121'!$A28,'[2]Holiday Schedule'!$B$2:$B$30)</f>
        <v>42284</v>
      </c>
      <c r="KN28" s="431">
        <f>WORKDAY(KN29,'NEO 5322121'!$A28,'[2]Holiday Schedule'!$B$2:$B$30)</f>
        <v>42284</v>
      </c>
      <c r="KO28" s="431">
        <f>WORKDAY(KO29,'NEO 5322121'!$A28,'[2]Holiday Schedule'!$B$2:$B$30)</f>
        <v>42284</v>
      </c>
      <c r="KP28" s="431">
        <f>WORKDAY(KP29,'NEO 5322121'!$A28,'[2]Holiday Schedule'!$B$2:$B$30)</f>
        <v>42286</v>
      </c>
      <c r="KQ28" s="431">
        <f>WORKDAY(KQ29,'NEO 5322121'!$A28,'[2]Holiday Schedule'!$B$2:$B$30)</f>
        <v>42286</v>
      </c>
      <c r="KR28" s="431">
        <f>WORKDAY(KR29,'NEO 5322121'!$A28,'[2]Holiday Schedule'!$B$2:$B$30)</f>
        <v>42286</v>
      </c>
      <c r="KS28" s="431">
        <f>WORKDAY(KS29,'NEO 5322121'!$A28,'[2]Holiday Schedule'!$B$2:$B$30)</f>
        <v>42286</v>
      </c>
      <c r="KT28" s="431">
        <f>WORKDAY(KT29,'NEO 5322121'!$A28,'[2]Holiday Schedule'!$B$2:$B$30)</f>
        <v>42286</v>
      </c>
      <c r="KU28" s="479">
        <v>42280</v>
      </c>
      <c r="KV28" s="431">
        <f>WORKDAY(KV29,'NEO 5322121'!$A28,'[2]Holiday Schedule'!$B$2:$B$30)</f>
        <v>42286</v>
      </c>
      <c r="KW28" s="431">
        <f>WORKDAY(KW29,'NEO 5322121'!$A28,'[2]Holiday Schedule'!$B$2:$B$30)</f>
        <v>42286</v>
      </c>
      <c r="KX28" s="431">
        <f>WORKDAY(KX29,'NEO 5322121'!$A28,'[2]Holiday Schedule'!$B$2:$B$30)</f>
        <v>42286</v>
      </c>
      <c r="KY28" s="431">
        <f>WORKDAY(KY29,'NEO 5322121'!$A28,'[2]Holiday Schedule'!$B$2:$B$30)</f>
        <v>42286</v>
      </c>
      <c r="KZ28" s="431">
        <f>WORKDAY(KZ29,'NEO 5322121'!$A28,'[2]Holiday Schedule'!$B$2:$B$30)</f>
        <v>42286</v>
      </c>
      <c r="LA28" s="431">
        <f>WORKDAY(LA29,'NEO 5322121'!$A28,'[2]Holiday Schedule'!$B$2:$B$30)</f>
        <v>42286</v>
      </c>
      <c r="LB28" s="431">
        <f>WORKDAY(LB29,'NEO 5322121'!$A28,'[2]Holiday Schedule'!$B$2:$B$30)</f>
        <v>42291</v>
      </c>
      <c r="LC28" s="431">
        <f>WORKDAY(LC29,'NEO 5322121'!$A28,'[2]Holiday Schedule'!$B$2:$B$30)</f>
        <v>42291</v>
      </c>
      <c r="LD28" s="431">
        <f>WORKDAY(LD29,'NEO 5322121'!$A28,'[2]Holiday Schedule'!$B$2:$B$30)</f>
        <v>42291</v>
      </c>
      <c r="LE28" s="431">
        <f>WORKDAY(LE29,'NEO 5322121'!$A28,'[2]Holiday Schedule'!$B$2:$B$30)</f>
        <v>42291</v>
      </c>
      <c r="LF28" s="431">
        <f>WORKDAY(LF29,'NEO 5322121'!$A28,'[2]Holiday Schedule'!$B$2:$B$30)</f>
        <v>42291</v>
      </c>
      <c r="LG28" s="431">
        <f>WORKDAY(LG29,'NEO 5322121'!$A28,'[2]Holiday Schedule'!$B$2:$B$30)</f>
        <v>42291</v>
      </c>
      <c r="LH28" s="431">
        <f>WORKDAY(LH29,'NEO 5322121'!$A28,'[2]Holiday Schedule'!$B$2:$B$30)</f>
        <v>42291</v>
      </c>
      <c r="LI28" s="431">
        <f>WORKDAY(LI29,'NEO 5322121'!$A28,'[2]Holiday Schedule'!$B$2:$B$30)</f>
        <v>42291</v>
      </c>
      <c r="LJ28" s="431">
        <f>WORKDAY(LJ29,'NEO 5322121'!$A28,'[2]Holiday Schedule'!$B$2:$B$30)</f>
        <v>42291</v>
      </c>
      <c r="LK28" s="431">
        <f>WORKDAY(LK29,'NEO 5322121'!$A28,'[2]Holiday Schedule'!$B$2:$B$30)</f>
        <v>42291</v>
      </c>
      <c r="LL28" s="431">
        <f>WORKDAY(LL29,'NEO 5322121'!$A28,'[2]Holiday Schedule'!$B$2:$B$30)</f>
        <v>42293</v>
      </c>
      <c r="LM28" s="431">
        <f>WORKDAY(LM29,'NEO 5322121'!$A28,'[2]Holiday Schedule'!$B$2:$B$30)</f>
        <v>42291</v>
      </c>
      <c r="LN28" s="431">
        <f>WORKDAY(LN29,'NEO 5322121'!$A28,'[2]Holiday Schedule'!$B$2:$B$30)</f>
        <v>42293</v>
      </c>
      <c r="LO28" s="431">
        <f>WORKDAY(LO29,'NEO 5322121'!$A28,'[2]Holiday Schedule'!$B$2:$B$30)</f>
        <v>42293</v>
      </c>
      <c r="LP28" s="431">
        <f>WORKDAY(LP29,'NEO 5322121'!$A28,'[2]Holiday Schedule'!$B$2:$B$30)</f>
        <v>42293</v>
      </c>
      <c r="LQ28" s="436"/>
      <c r="LR28" s="431">
        <f>WORKDAY(LR29,'NEO 5322121'!$A28,'[2]Holiday Schedule'!$B$2:$B$30)</f>
        <v>42293</v>
      </c>
      <c r="LS28" s="431">
        <f>WORKDAY(LS29,'NEO 5322121'!$A28,'[2]Holiday Schedule'!$B$2:$B$30)</f>
        <v>42293</v>
      </c>
      <c r="LT28" s="431">
        <f>WORKDAY(LT29,'NEO 5322121'!$A28,'[2]Holiday Schedule'!$B$2:$B$30)</f>
        <v>42293</v>
      </c>
      <c r="LU28" s="431">
        <f>WORKDAY(LU29,'NEO 5322121'!$A28,'[2]Holiday Schedule'!$B$2:$B$30)</f>
        <v>42293</v>
      </c>
      <c r="LV28" s="431">
        <f>WORKDAY(LV29,'NEO 5322121'!$A28,'[2]Holiday Schedule'!$B$2:$B$30)</f>
        <v>42293</v>
      </c>
      <c r="LW28" s="431">
        <f>WORKDAY(LW29,'NEO 5322121'!$A28,'[2]Holiday Schedule'!$B$2:$B$30)</f>
        <v>42293</v>
      </c>
      <c r="LX28" s="431">
        <f>WORKDAY(LX29,'NEO 5322121'!$A28,'[2]Holiday Schedule'!$B$2:$B$30)</f>
        <v>42293</v>
      </c>
      <c r="LY28" s="431">
        <f>WORKDAY(LY29,'NEO 5322121'!$A28,'[2]Holiday Schedule'!$B$2:$B$30)</f>
        <v>42293</v>
      </c>
      <c r="LZ28" s="431">
        <f>WORKDAY(LZ29,'NEO 5322121'!$A28,'[2]Holiday Schedule'!$B$2:$B$30)</f>
        <v>42293</v>
      </c>
      <c r="MA28" s="431">
        <f>WORKDAY(MA29,'NEO 5322121'!$A28,'[2]Holiday Schedule'!$B$2:$B$30)</f>
        <v>42293</v>
      </c>
      <c r="MB28" s="431">
        <f>WORKDAY(MB29,'NEO 5322121'!$A28,'[2]Holiday Schedule'!$B$2:$B$30)</f>
        <v>42293</v>
      </c>
      <c r="MC28" s="431">
        <f>WORKDAY(MC29,'NEO 5322121'!$A28,'[2]Holiday Schedule'!$B$2:$B$30)</f>
        <v>42285</v>
      </c>
      <c r="MD28" s="431">
        <f>WORKDAY(MD29,'NEO 5322121'!$A28,'[2]Holiday Schedule'!$B$2:$B$30)</f>
        <v>42285</v>
      </c>
      <c r="ME28" s="431">
        <f>WORKDAY(ME29,'NEO 5322121'!$A28,'[2]Holiday Schedule'!$B$2:$B$30)</f>
        <v>42285</v>
      </c>
      <c r="MF28" s="431">
        <f>WORKDAY(MF29,'NEO 5322121'!$A28,'[2]Holiday Schedule'!$B$2:$B$30)</f>
        <v>42285</v>
      </c>
      <c r="MG28" s="431">
        <f>WORKDAY(MG29,'NEO 5322121'!$A28,'[2]Holiday Schedule'!$B$2:$B$30)</f>
        <v>42296</v>
      </c>
      <c r="MH28" s="431">
        <f>WORKDAY(MH29,'NEO 5322121'!$A28,'[2]Holiday Schedule'!$B$2:$B$30)</f>
        <v>42296</v>
      </c>
      <c r="MI28" s="431">
        <f>WORKDAY(MI29,'NEO 5322121'!$A28,'[2]Holiday Schedule'!$B$2:$B$30)</f>
        <v>42296</v>
      </c>
      <c r="MJ28" s="431">
        <f>WORKDAY(MJ29,'NEO 5322121'!$A28,'[2]Holiday Schedule'!$B$2:$B$30)</f>
        <v>42296</v>
      </c>
      <c r="MK28" s="431">
        <f>WORKDAY(MK29,'NEO 5322121'!$A28,'[2]Holiday Schedule'!$B$2:$B$30)</f>
        <v>42292</v>
      </c>
      <c r="ML28" s="431">
        <f>WORKDAY(ML29,'NEO 5322121'!$A28,'[2]Holiday Schedule'!$B$2:$B$30)</f>
        <v>42296</v>
      </c>
      <c r="MM28" s="431">
        <f>WORKDAY(MM29,'NEO 5322121'!$A28,'[2]Holiday Schedule'!$B$2:$B$30)</f>
        <v>42296</v>
      </c>
      <c r="MN28" s="431">
        <f>WORKDAY(MN29,'NEO 5322121'!$A28,'[2]Holiday Schedule'!$B$2:$B$30)</f>
        <v>42292</v>
      </c>
      <c r="MO28" s="431">
        <f>WORKDAY(MO29,'NEO 5322121'!$A28,'[2]Holiday Schedule'!$B$2:$B$30)</f>
        <v>42293</v>
      </c>
      <c r="MP28" s="431">
        <f>WORKDAY(MP29,'NEO 5322121'!$A28,'[2]Holiday Schedule'!$B$2:$B$30)</f>
        <v>42292</v>
      </c>
      <c r="MQ28" s="431">
        <f>WORKDAY(MQ29,'NEO 5322121'!$A28,'[2]Holiday Schedule'!$B$2:$B$30)</f>
        <v>42292</v>
      </c>
      <c r="MR28" s="431">
        <f>WORKDAY(MR29,'NEO 5322121'!$A28,'[2]Holiday Schedule'!$B$2:$B$30)</f>
        <v>42296</v>
      </c>
      <c r="MS28" s="431">
        <f>WORKDAY(MS29,'NEO 5322121'!$A28,'[2]Holiday Schedule'!$B$2:$B$30)</f>
        <v>42293</v>
      </c>
      <c r="MT28" s="431">
        <f>WORKDAY(MT29,'NEO 5322121'!$A28,'[2]Holiday Schedule'!$B$2:$B$30)</f>
        <v>42292</v>
      </c>
      <c r="MU28" s="431">
        <f>WORKDAY(MU29,'NEO 5322121'!$A28,'[2]Holiday Schedule'!$B$2:$B$30)</f>
        <v>42293</v>
      </c>
      <c r="MV28" s="436"/>
      <c r="MW28" s="431">
        <f>WORKDAY(MW29,'NEO 5322121'!$A28,'[2]Holiday Schedule'!$B$2:$B$30)</f>
        <v>42293</v>
      </c>
      <c r="MX28" s="431">
        <f>WORKDAY(MX29,'NEO 5322121'!$A28,'[2]Holiday Schedule'!$B$2:$B$30)</f>
        <v>42293</v>
      </c>
      <c r="MY28" s="431">
        <f>WORKDAY(MY29,'NEO 5322121'!$A28,'[2]Holiday Schedule'!$B$2:$B$30)</f>
        <v>42296</v>
      </c>
      <c r="MZ28" s="431">
        <f>WORKDAY(MZ29,'NEO 5322121'!$A28,'[2]Holiday Schedule'!$B$2:$B$30)</f>
        <v>42293</v>
      </c>
      <c r="NA28" s="431">
        <f>WORKDAY(NA29,'NEO 5322121'!$A28,'[2]Holiday Schedule'!$B$2:$B$30)</f>
        <v>42296</v>
      </c>
      <c r="NB28" s="431">
        <f>WORKDAY(NB29,'NEO 5322121'!$A28,'[2]Holiday Schedule'!$B$2:$B$30)</f>
        <v>42293</v>
      </c>
      <c r="NC28" s="431">
        <f>WORKDAY(NC29,'NEO 5322121'!$A28,'[2]Holiday Schedule'!$B$2:$B$30)</f>
        <v>42293</v>
      </c>
      <c r="ND28" s="431">
        <f>WORKDAY(ND29,'NEO 5322121'!$A28,'[2]Holiday Schedule'!$B$2:$B$30)</f>
        <v>42296</v>
      </c>
      <c r="NE28" s="431">
        <f>WORKDAY(NE29,'NEO 5322121'!$A28,'[2]Holiday Schedule'!$B$2:$B$30)</f>
        <v>42296</v>
      </c>
      <c r="NF28" s="431">
        <f>WORKDAY(NF29,'NEO 5322121'!$A28,'[2]Holiday Schedule'!$B$2:$B$30)</f>
        <v>42293</v>
      </c>
      <c r="NG28" s="431">
        <f>WORKDAY(NG29,'NEO 5322121'!$A28,'[2]Holiday Schedule'!$B$2:$B$30)</f>
        <v>42292</v>
      </c>
      <c r="NH28" s="431">
        <f>WORKDAY(NH29,'NEO 5322121'!$A28,'[2]Holiday Schedule'!$B$2:$B$30)</f>
        <v>42293</v>
      </c>
      <c r="NI28" s="431">
        <f>WORKDAY(NI29,'NEO 5322121'!$A28,'[2]Holiday Schedule'!$B$2:$B$30)</f>
        <v>42292</v>
      </c>
      <c r="NJ28" s="431">
        <f>WORKDAY(NJ29,'NEO 5322121'!$A28,'[2]Holiday Schedule'!$B$2:$B$30)</f>
        <v>42296</v>
      </c>
      <c r="NK28" s="431">
        <f>WORKDAY(NK29,'NEO 5322121'!$A28,'[2]Holiday Schedule'!$B$2:$B$30)</f>
        <v>42292</v>
      </c>
      <c r="NL28" s="431">
        <f>WORKDAY(NL29,'NEO 5322121'!$A28,'[2]Holiday Schedule'!$B$2:$B$30)</f>
        <v>42292</v>
      </c>
      <c r="NM28" s="431">
        <f>WORKDAY(NM29,'NEO 5322121'!$A28,'[2]Holiday Schedule'!$B$2:$B$30)</f>
        <v>42292</v>
      </c>
      <c r="NN28" s="431">
        <f>WORKDAY(NN29,'NEO 5322121'!$A28,'[2]Holiday Schedule'!$B$2:$B$30)</f>
        <v>42292</v>
      </c>
      <c r="NO28" s="431">
        <f>WORKDAY(NO29,'NEO 5322121'!$A28,'[2]Holiday Schedule'!$B$2:$B$30)</f>
        <v>42292</v>
      </c>
      <c r="NP28" s="431">
        <f>WORKDAY(NP29,'NEO 5322121'!$A28,'[2]Holiday Schedule'!$B$2:$B$30)</f>
        <v>42292</v>
      </c>
      <c r="NQ28" s="431">
        <f>WORKDAY(NQ29,'NEO 5322121'!$A28,'[2]Holiday Schedule'!$B$2:$B$30)</f>
        <v>42292</v>
      </c>
      <c r="NR28" s="431">
        <f>WORKDAY(NR29,'NEO 5322121'!$A28,'[2]Holiday Schedule'!$B$2:$B$30)</f>
        <v>42292</v>
      </c>
      <c r="NS28" s="431">
        <f>WORKDAY(NS29,'NEO 5322121'!$A28,'[2]Holiday Schedule'!$B$2:$B$30)</f>
        <v>42292</v>
      </c>
      <c r="NT28" s="431">
        <f>WORKDAY(NT29,'NEO 5322121'!$A28,'[2]Holiday Schedule'!$B$2:$B$30)</f>
        <v>42292</v>
      </c>
      <c r="NU28" s="431">
        <f>WORKDAY(NU29,'NEO 5322121'!$A28,'[2]Holiday Schedule'!$B$2:$B$30)</f>
        <v>42292</v>
      </c>
      <c r="NV28" s="431">
        <f>WORKDAY(NV29,'NEO 5322121'!$A28,'[2]Holiday Schedule'!$B$2:$B$30)</f>
        <v>42293</v>
      </c>
      <c r="NW28" s="431">
        <f>WORKDAY(NW29,'NEO 5322121'!$A28,'[2]Holiday Schedule'!$B$2:$B$30)</f>
        <v>42293</v>
      </c>
      <c r="NX28" s="431">
        <f>WORKDAY(NX29,'NEO 5322121'!$A28,'[2]Holiday Schedule'!$B$2:$B$30)</f>
        <v>42293</v>
      </c>
      <c r="NY28" s="431">
        <f>WORKDAY(NY29,'NEO 5322121'!$A28,'[2]Holiday Schedule'!$B$2:$B$30)</f>
        <v>42293</v>
      </c>
      <c r="NZ28" s="431">
        <f>WORKDAY(NZ29,'NEO 5322121'!$A28,'[2]Holiday Schedule'!$B$2:$B$30)</f>
        <v>42293</v>
      </c>
      <c r="OA28" s="283"/>
      <c r="OB28" s="431">
        <f>WORKDAY(OB29,'NEO 5322121'!$A28,'[2]Holiday Schedule'!$B$2:$B$30)</f>
        <v>42293</v>
      </c>
      <c r="OC28" s="431">
        <f>WORKDAY(OC29,'NEO 5322121'!$A28,'[2]Holiday Schedule'!$B$2:$B$30)</f>
        <v>42293</v>
      </c>
      <c r="OD28" s="431">
        <f>WORKDAY(OD29,'NEO 5322121'!$A28,'[2]Holiday Schedule'!$B$2:$B$30)</f>
        <v>42293</v>
      </c>
      <c r="OE28" s="431">
        <f>WORKDAY(OE29,'NEO 5322121'!$A28,'[2]Holiday Schedule'!$B$2:$B$30)</f>
        <v>42293</v>
      </c>
      <c r="OF28" s="431">
        <f>WORKDAY(OF29,'NEO 5322121'!$A28,'[2]Holiday Schedule'!$B$2:$B$30)</f>
        <v>42293</v>
      </c>
      <c r="OG28" s="431">
        <f>WORKDAY(OG29,'NEO 5322121'!$A28,'[2]Holiday Schedule'!$B$2:$B$30)</f>
        <v>42296</v>
      </c>
      <c r="OH28" s="431">
        <f>WORKDAY(OH29,'NEO 5322121'!$A28,'[2]Holiday Schedule'!$B$2:$B$30)</f>
        <v>42296</v>
      </c>
      <c r="OI28" s="431">
        <f>WORKDAY(OI29,'NEO 5322121'!$A28,'[2]Holiday Schedule'!$B$2:$B$30)</f>
        <v>42296</v>
      </c>
      <c r="OJ28" s="431">
        <f>WORKDAY(OJ29,'NEO 5322121'!$A28,'[2]Holiday Schedule'!$B$2:$B$30)</f>
        <v>42296</v>
      </c>
      <c r="OK28" s="431">
        <f>WORKDAY(OK29,'NEO 5322121'!$A28,'[2]Holiday Schedule'!$B$2:$B$30)</f>
        <v>42296</v>
      </c>
      <c r="OL28" s="431">
        <f>WORKDAY(OL29,'NEO 5322121'!$A28,'[2]Holiday Schedule'!$B$2:$B$30)</f>
        <v>42296</v>
      </c>
      <c r="OM28" s="431">
        <f>WORKDAY(OM29,'NEO 5322121'!$A28,'[2]Holiday Schedule'!$B$2:$B$30)</f>
        <v>42296</v>
      </c>
      <c r="ON28" s="431">
        <f>WORKDAY(ON29,'NEO 5322121'!$A28,'[2]Holiday Schedule'!$B$2:$B$30)</f>
        <v>42296</v>
      </c>
      <c r="OO28" s="431">
        <f>WORKDAY(OO29,'NEO 5322121'!$A28,'[2]Holiday Schedule'!$B$2:$B$30)</f>
        <v>42296</v>
      </c>
      <c r="OP28" s="431">
        <f>WORKDAY(OP29,'NEO 5322121'!$A28,'[2]Holiday Schedule'!$B$2:$B$30)</f>
        <v>42296</v>
      </c>
      <c r="OQ28" s="431">
        <f>WORKDAY(OQ29,'NEO 5322121'!$A28,'[2]Holiday Schedule'!$B$2:$B$30)</f>
        <v>42296</v>
      </c>
      <c r="OR28" s="431">
        <f>WORKDAY(OR29,'NEO 5322121'!$A28,'[2]Holiday Schedule'!$B$2:$B$30)</f>
        <v>42296</v>
      </c>
      <c r="OS28" s="431">
        <f>WORKDAY(OS29,'NEO 5322121'!$A28,'[2]Holiday Schedule'!$B$2:$B$30)</f>
        <v>42296</v>
      </c>
      <c r="OT28" s="431">
        <f>WORKDAY(OT29,'NEO 5322121'!$A28,'[2]Holiday Schedule'!$B$2:$B$30)</f>
        <v>42296</v>
      </c>
      <c r="OU28" s="431">
        <f>WORKDAY(OU29,'NEO 5322121'!$A28,'[2]Holiday Schedule'!$B$2:$B$30)</f>
        <v>42296</v>
      </c>
      <c r="OV28" s="431">
        <f>WORKDAY(OV29,'NEO 5322121'!$A28,'[2]Holiday Schedule'!$B$2:$B$30)</f>
        <v>42296</v>
      </c>
      <c r="OW28" s="431">
        <f>WORKDAY(OW29,'NEO 5322121'!$A28,'[2]Holiday Schedule'!$B$2:$B$30)</f>
        <v>42296</v>
      </c>
      <c r="OX28" s="431">
        <f>WORKDAY(OX29,'NEO 5322121'!$A28,'[2]Holiday Schedule'!$B$2:$B$30)</f>
        <v>42296</v>
      </c>
      <c r="OY28" s="431">
        <f>WORKDAY(OY29,'NEO 5322121'!$A28,'[2]Holiday Schedule'!$B$2:$B$30)</f>
        <v>42296</v>
      </c>
      <c r="OZ28" s="431">
        <f>WORKDAY(OZ29,'NEO 5322121'!$A28,'[2]Holiday Schedule'!$B$2:$B$30)</f>
        <v>42296</v>
      </c>
      <c r="PA28" s="431">
        <f>WORKDAY(PA29,'NEO 5322121'!$A28,'[2]Holiday Schedule'!$B$2:$B$30)</f>
        <v>42296</v>
      </c>
      <c r="PB28" s="431">
        <f>WORKDAY(PB29,'NEO 5322121'!$A28,'[2]Holiday Schedule'!$B$2:$B$30)</f>
        <v>42296</v>
      </c>
      <c r="PC28" s="431">
        <f>WORKDAY(PC29,'NEO 5322121'!$A28,'[2]Holiday Schedule'!$B$2:$B$30)</f>
        <v>42296</v>
      </c>
      <c r="PD28" s="431">
        <f>WORKDAY(PD29,'NEO 5322121'!$A28,'[2]Holiday Schedule'!$B$2:$B$30)</f>
        <v>42296</v>
      </c>
      <c r="PE28" s="431">
        <f>WORKDAY(PE29,'NEO 5322121'!$A28,'[2]Holiday Schedule'!$B$2:$B$30)</f>
        <v>42296</v>
      </c>
      <c r="PF28" s="283"/>
      <c r="PG28" s="431">
        <f>WORKDAY(PG29,'NEO 5322121'!$A28,'[2]Holiday Schedule'!$B$2:$B$30)</f>
        <v>42296</v>
      </c>
      <c r="PH28" s="431">
        <f>WORKDAY(PH29,'NEO 5322121'!$A28,'[2]Holiday Schedule'!$B$2:$B$30)</f>
        <v>42296</v>
      </c>
      <c r="PI28" s="431">
        <f>WORKDAY(PI29,'NEO 5322121'!$A28,'[2]Holiday Schedule'!$B$2:$B$30)</f>
        <v>42296</v>
      </c>
      <c r="PJ28" s="431">
        <f>WORKDAY(PJ29,'NEO 5322121'!$A28,'[2]Holiday Schedule'!$B$2:$B$30)</f>
        <v>42296</v>
      </c>
      <c r="PK28" s="431">
        <f>WORKDAY(PK29,'NEO 5322121'!$A28,'[2]Holiday Schedule'!$B$2:$B$30)</f>
        <v>42296</v>
      </c>
      <c r="PL28" s="431">
        <f>WORKDAY(PL29,'NEO 5322121'!$A28,'[2]Holiday Schedule'!$B$2:$B$30)</f>
        <v>42291</v>
      </c>
      <c r="PM28" s="431">
        <f>WORKDAY(PM29,'NEO 5322121'!$A28,'[2]Holiday Schedule'!$B$2:$B$30)</f>
        <v>42276</v>
      </c>
      <c r="PN28" s="431">
        <f>WORKDAY(PN29,'NEO 5322121'!$A28,'[2]Holiday Schedule'!$B$2:$B$30)</f>
        <v>42276</v>
      </c>
      <c r="PO28" s="431">
        <f>WORKDAY(PO29,'NEO 5322121'!$A28,'[2]Holiday Schedule'!$B$2:$B$30)</f>
        <v>42286</v>
      </c>
      <c r="PP28" s="431">
        <f>WORKDAY(PP29,'NEO 5322121'!$A28,'[2]Holiday Schedule'!$B$2:$B$30)</f>
        <v>42291</v>
      </c>
      <c r="PQ28" s="431">
        <f>WORKDAY(PQ29,'NEO 5322121'!$A28,'[2]Holiday Schedule'!$B$2:$B$30)</f>
        <v>42291</v>
      </c>
      <c r="PR28" s="431">
        <f>WORKDAY(PR29,'NEO 5322121'!$A28,'[2]Holiday Schedule'!$B$2:$B$30)</f>
        <v>42291</v>
      </c>
      <c r="PS28" s="431">
        <f>WORKDAY(PS29,'NEO 5322121'!$A28,'[2]Holiday Schedule'!$B$2:$B$30)</f>
        <v>42291</v>
      </c>
      <c r="PT28" s="431">
        <f>WORKDAY(PT29,'NEO 5322121'!$A28,'[2]Holiday Schedule'!$B$2:$B$30)</f>
        <v>42291</v>
      </c>
      <c r="PU28" s="431">
        <f>WORKDAY(PU29,'NEO 5322121'!$A28,'[2]Holiday Schedule'!$B$2:$B$30)</f>
        <v>42291</v>
      </c>
      <c r="PV28" s="431">
        <f>WORKDAY(PV29,'NEO 5322121'!$A28,'[2]Holiday Schedule'!$B$2:$B$30)</f>
        <v>42291</v>
      </c>
      <c r="PW28" s="431">
        <f>WORKDAY(PW29,'NEO 5322121'!$A28,'[2]Holiday Schedule'!$B$2:$B$30)</f>
        <v>42291</v>
      </c>
      <c r="PX28" s="431">
        <f>WORKDAY(PX29,'NEO 5322121'!$A28,'[2]Holiday Schedule'!$B$2:$B$30)</f>
        <v>42291</v>
      </c>
      <c r="PY28" s="431">
        <f>WORKDAY(PY29,'NEO 5322121'!$A28,'[2]Holiday Schedule'!$B$2:$B$30)</f>
        <v>42291</v>
      </c>
      <c r="PZ28" s="431">
        <f>WORKDAY(PZ29,'NEO 5322121'!$A28,'[2]Holiday Schedule'!$B$2:$B$30)</f>
        <v>42291</v>
      </c>
      <c r="QA28" s="431">
        <f>WORKDAY(QA29,'NEO 5322121'!$A28,'[2]Holiday Schedule'!$B$2:$B$30)</f>
        <v>42291</v>
      </c>
      <c r="QB28" s="431">
        <f>WORKDAY(QB29,'NEO 5322121'!$A28,'[2]Holiday Schedule'!$B$2:$B$30)</f>
        <v>42291</v>
      </c>
      <c r="QC28" s="431">
        <f>WORKDAY(QC29,'NEO 5322121'!$A28,'[2]Holiday Schedule'!$B$2:$B$30)</f>
        <v>42291</v>
      </c>
      <c r="QD28" s="431">
        <f>WORKDAY(QD29,'NEO 5322121'!$A28,'[2]Holiday Schedule'!$B$2:$B$30)</f>
        <v>42291</v>
      </c>
      <c r="QE28" s="431">
        <f>WORKDAY(QE29,'NEO 5322121'!$A28,'[2]Holiday Schedule'!$B$2:$B$30)</f>
        <v>42291</v>
      </c>
      <c r="QF28" s="431">
        <f>WORKDAY(QF29,'NEO 5322121'!$A28,'[2]Holiday Schedule'!$B$2:$B$30)</f>
        <v>42291</v>
      </c>
      <c r="QG28" s="431">
        <f>WORKDAY(QG29,'NEO 5322121'!$A28,'[2]Holiday Schedule'!$B$2:$B$30)</f>
        <v>42291</v>
      </c>
      <c r="QH28" s="431">
        <f>WORKDAY(QH29,'NEO 5322121'!$A28,'[2]Holiday Schedule'!$B$2:$B$30)</f>
        <v>42296</v>
      </c>
      <c r="QI28" s="431">
        <f>WORKDAY(QI29,'NEO 5322121'!$A28,'[2]Holiday Schedule'!$B$2:$B$30)</f>
        <v>42296</v>
      </c>
      <c r="QJ28" s="431">
        <f>WORKDAY(QJ29,'NEO 5322121'!$A28,'[2]Holiday Schedule'!$B$2:$B$30)</f>
        <v>42296</v>
      </c>
      <c r="QK28" s="283"/>
      <c r="QL28" s="431">
        <f>WORKDAY(QL29,'NEO 5322121'!$A28,'[2]Holiday Schedule'!$B$2:$B$30)</f>
        <v>42296</v>
      </c>
      <c r="QM28" s="431">
        <f>WORKDAY(QM29,'NEO 5322121'!$A28,'[2]Holiday Schedule'!$B$2:$B$30)</f>
        <v>42296</v>
      </c>
      <c r="QN28" s="431">
        <f>WORKDAY(QN29,'NEO 5322121'!$A28,'[2]Holiday Schedule'!$B$2:$B$30)</f>
        <v>42296</v>
      </c>
      <c r="QO28" s="431">
        <f>WORKDAY(QO29,'NEO 5322121'!$A28,'[2]Holiday Schedule'!$B$2:$B$30)</f>
        <v>42296</v>
      </c>
      <c r="QP28" s="431">
        <f>WORKDAY(QP29,'NEO 5322121'!$A28,'[2]Holiday Schedule'!$B$2:$B$30)</f>
        <v>42296</v>
      </c>
      <c r="QQ28" s="431">
        <f>WORKDAY(QQ29,'NEO 5322121'!$A28,'[2]Holiday Schedule'!$B$2:$B$30)</f>
        <v>42296</v>
      </c>
      <c r="QR28" s="431">
        <f>WORKDAY(QR29,'NEO 5322121'!$A28,'[2]Holiday Schedule'!$B$2:$B$30)</f>
        <v>42296</v>
      </c>
      <c r="QS28" s="431">
        <f>WORKDAY(QS29,'NEO 5322121'!$A28,'[2]Holiday Schedule'!$B$2:$B$30)</f>
        <v>42296</v>
      </c>
      <c r="QT28" s="431">
        <f>WORKDAY(QT29,'NEO 5322121'!$A28,'[2]Holiday Schedule'!$B$2:$B$30)</f>
        <v>42296</v>
      </c>
      <c r="QU28" s="431">
        <f>WORKDAY(QU29,'NEO 5322121'!$A28,'[2]Holiday Schedule'!$B$2:$B$30)</f>
        <v>42296</v>
      </c>
      <c r="QV28" s="431">
        <f>WORKDAY(QV29,'NEO 5322121'!$A28,'[2]Holiday Schedule'!$B$2:$B$30)</f>
        <v>42296</v>
      </c>
      <c r="QW28" s="431">
        <f>WORKDAY(QW29,'NEO 5322121'!$A28,'[2]Holiday Schedule'!$B$2:$B$30)</f>
        <v>42296</v>
      </c>
      <c r="QX28" s="431">
        <f>WORKDAY(QX29,'NEO 5322121'!$A28,'[2]Holiday Schedule'!$B$2:$B$30)</f>
        <v>42296</v>
      </c>
      <c r="QY28" s="431">
        <f>WORKDAY(QY29,'NEO 5322121'!$A28,'[2]Holiday Schedule'!$B$2:$B$30)</f>
        <v>42296</v>
      </c>
      <c r="QZ28" s="431">
        <f>WORKDAY(QZ29,'NEO 5322121'!$A28,'[2]Holiday Schedule'!$B$2:$B$30)</f>
        <v>42296</v>
      </c>
      <c r="RA28" s="431">
        <f>WORKDAY(RA29,'NEO 5322121'!$A28,'[2]Holiday Schedule'!$B$2:$B$30)</f>
        <v>42296</v>
      </c>
      <c r="RB28" s="431">
        <f>WORKDAY(RB29,'NEO 5322121'!$A28,'[2]Holiday Schedule'!$B$2:$B$30)</f>
        <v>42296</v>
      </c>
      <c r="RC28" s="431">
        <f>WORKDAY(RC29,'NEO 5322121'!$A28,'[2]Holiday Schedule'!$B$2:$B$30)</f>
        <v>42296</v>
      </c>
      <c r="RD28" s="431">
        <f>WORKDAY(RD29,'NEO 5322121'!$A28,'[2]Holiday Schedule'!$B$2:$B$30)</f>
        <v>42296</v>
      </c>
      <c r="RE28" s="431">
        <f>WORKDAY(RE29,'NEO 5322121'!$A28,'[2]Holiday Schedule'!$B$2:$B$30)</f>
        <v>42296</v>
      </c>
      <c r="RF28" s="431">
        <f>WORKDAY(RF29,'NEO 5322121'!$A28,'[2]Holiday Schedule'!$B$2:$B$30)</f>
        <v>42296</v>
      </c>
      <c r="RG28" s="431">
        <f>WORKDAY(RG29,'NEO 5322121'!$A28,'[2]Holiday Schedule'!$B$2:$B$30)</f>
        <v>42296</v>
      </c>
      <c r="RH28" s="431">
        <f>WORKDAY(RH29,'NEO 5322121'!$A28,'[2]Holiday Schedule'!$B$2:$B$30)</f>
        <v>42296</v>
      </c>
      <c r="RI28" s="431">
        <f>WORKDAY(RI29,'NEO 5322121'!$A28,'[2]Holiday Schedule'!$B$2:$B$30)</f>
        <v>42296</v>
      </c>
      <c r="RJ28" s="431">
        <f>WORKDAY(RJ29,'NEO 5322121'!$A28,'[2]Holiday Schedule'!$B$2:$B$30)</f>
        <v>42296</v>
      </c>
      <c r="RK28" s="431">
        <f>WORKDAY(RK29,'NEO 5322121'!$A28,'[2]Holiday Schedule'!$B$2:$B$30)</f>
        <v>42296</v>
      </c>
      <c r="RL28" s="431">
        <f>WORKDAY(RL29,'NEO 5322121'!$A28,'[2]Holiday Schedule'!$B$2:$B$30)</f>
        <v>42296</v>
      </c>
      <c r="RM28" s="431">
        <f>WORKDAY(RM29,'NEO 5322121'!$A28,'[2]Holiday Schedule'!$B$2:$B$30)</f>
        <v>42296</v>
      </c>
      <c r="RN28" s="431">
        <f>WORKDAY(RN29,'NEO 5322121'!$A28,'[2]Holiday Schedule'!$B$2:$B$30)</f>
        <v>42296</v>
      </c>
      <c r="RO28" s="431">
        <f>WORKDAY(RO29,'NEO 5322121'!$A28,'[2]Holiday Schedule'!$B$2:$B$30)</f>
        <v>42296</v>
      </c>
      <c r="RP28" s="283"/>
      <c r="RQ28" s="431">
        <f>WORKDAY(RQ29,'NEO 5322121'!$A28,'[2]Holiday Schedule'!$B$2:$B$30)</f>
        <v>42296</v>
      </c>
      <c r="RR28" s="431">
        <f>WORKDAY(RR29,'NEO 5322121'!$A28,'[2]Holiday Schedule'!$B$2:$B$30)</f>
        <v>42296</v>
      </c>
      <c r="RS28" s="431">
        <f>WORKDAY(RS29,'NEO 5322121'!$A28,'[2]Holiday Schedule'!$B$2:$B$30)</f>
        <v>42296</v>
      </c>
      <c r="RT28" s="431">
        <f>WORKDAY(RT29,'NEO 5322121'!$A28,'[2]Holiday Schedule'!$B$2:$B$30)</f>
        <v>42296</v>
      </c>
      <c r="RU28" s="431">
        <f>WORKDAY(RU29,'NEO 5322121'!$A28,'[2]Holiday Schedule'!$B$2:$B$30)</f>
        <v>42296</v>
      </c>
      <c r="RV28" s="431">
        <f>WORKDAY(RV29,'NEO 5322121'!$A28,'[2]Holiday Schedule'!$B$2:$B$30)</f>
        <v>42296</v>
      </c>
      <c r="RW28" s="431">
        <f>WORKDAY(RW29,'NEO 5322121'!$A28,'[2]Holiday Schedule'!$B$2:$B$30)</f>
        <v>42296</v>
      </c>
      <c r="RX28" s="431">
        <f>WORKDAY(RX29,'NEO 5322121'!$A28,'[2]Holiday Schedule'!$B$2:$B$30)</f>
        <v>42296</v>
      </c>
      <c r="RY28" s="431">
        <f>WORKDAY(RY29,'NEO 5322121'!$A28,'[2]Holiday Schedule'!$B$2:$B$30)</f>
        <v>42296</v>
      </c>
      <c r="RZ28" s="431">
        <f>WORKDAY(RZ29,'NEO 5322121'!$A28,'[2]Holiday Schedule'!$B$2:$B$30)</f>
        <v>42296</v>
      </c>
      <c r="SA28" s="431">
        <f>WORKDAY(SA29,'NEO 5322121'!$A28,'[2]Holiday Schedule'!$B$2:$B$30)</f>
        <v>42298</v>
      </c>
      <c r="SB28" s="431">
        <f>WORKDAY(SB29,'NEO 5322121'!$A28,'[2]Holiday Schedule'!$B$2:$B$30)</f>
        <v>42298</v>
      </c>
      <c r="SC28" s="431">
        <f>WORKDAY(SC29,'NEO 5322121'!$A28,'[2]Holiday Schedule'!$B$2:$B$30)</f>
        <v>42298</v>
      </c>
      <c r="SD28" s="431">
        <f>WORKDAY(SD29,'NEO 5322121'!$A28,'[2]Holiday Schedule'!$B$2:$B$30)</f>
        <v>42298</v>
      </c>
      <c r="SE28" s="431">
        <f>WORKDAY(SE29,'NEO 5322121'!$A28,'[2]Holiday Schedule'!$B$2:$B$30)</f>
        <v>42298</v>
      </c>
      <c r="SF28" s="431">
        <f>WORKDAY(SF29,'NEO 5322121'!$A28,'[2]Holiday Schedule'!$B$2:$B$30)</f>
        <v>42298</v>
      </c>
      <c r="SG28" s="431">
        <f>WORKDAY(SG29,'NEO 5322121'!$A28,'[2]Holiday Schedule'!$B$2:$B$30)</f>
        <v>42298</v>
      </c>
      <c r="SH28" s="431">
        <f>WORKDAY(SH29,'NEO 5322121'!$A28,'[2]Holiday Schedule'!$B$2:$B$30)</f>
        <v>42298</v>
      </c>
      <c r="SI28" s="431">
        <f>WORKDAY(SI29,'NEO 5322121'!$A28,'[2]Holiday Schedule'!$B$2:$B$30)</f>
        <v>42298</v>
      </c>
      <c r="SJ28" s="431">
        <f>WORKDAY(SJ29,'NEO 5322121'!$A28,'[2]Holiday Schedule'!$B$2:$B$30)</f>
        <v>42298</v>
      </c>
      <c r="SK28" s="431">
        <f>WORKDAY(SK29,'NEO 5322121'!$A28,'[2]Holiday Schedule'!$B$2:$B$30)</f>
        <v>42298</v>
      </c>
      <c r="SL28" s="431">
        <f>WORKDAY(SL29,'NEO 5322121'!$A28,'[2]Holiday Schedule'!$B$2:$B$30)</f>
        <v>42298</v>
      </c>
      <c r="SM28" s="431">
        <f>WORKDAY(SM29,'NEO 5322121'!$A28,'[2]Holiday Schedule'!$B$2:$B$30)</f>
        <v>42298</v>
      </c>
      <c r="SN28" s="431">
        <f>WORKDAY(SN29,'NEO 5322121'!$A28,'[2]Holiday Schedule'!$B$2:$B$30)</f>
        <v>42298</v>
      </c>
      <c r="SO28" s="431">
        <f>WORKDAY(SO29,'NEO 5322121'!$A28,'[2]Holiday Schedule'!$B$2:$B$30)</f>
        <v>42299</v>
      </c>
      <c r="SP28" s="431">
        <f>WORKDAY(SP29,'NEO 5322121'!$A28,'[2]Holiday Schedule'!$B$2:$B$30)</f>
        <v>42299</v>
      </c>
      <c r="SQ28" s="431">
        <f>WORKDAY(SQ29,'NEO 5322121'!$A28,'[2]Holiday Schedule'!$B$2:$B$30)</f>
        <v>42299</v>
      </c>
      <c r="SR28" s="431">
        <f>WORKDAY(SR29,'NEO 5322121'!$A28,'[2]Holiday Schedule'!$B$2:$B$30)</f>
        <v>42299</v>
      </c>
      <c r="SS28" s="431">
        <f>WORKDAY(SS29,'NEO 5322121'!$A28,'[2]Holiday Schedule'!$B$2:$B$30)</f>
        <v>42299</v>
      </c>
      <c r="ST28" s="431">
        <f>WORKDAY(ST29,'NEO 5322121'!$A28,'[2]Holiday Schedule'!$B$2:$B$30)</f>
        <v>42299</v>
      </c>
      <c r="SU28" s="283"/>
      <c r="SV28" s="431">
        <f>WORKDAY(SV29,'NEO 5322121'!$A28,'[2]Holiday Schedule'!$B$2:$B$30)</f>
        <v>42299</v>
      </c>
      <c r="SW28" s="431">
        <f>WORKDAY(SW29,'NEO 5322121'!$A28,'[2]Holiday Schedule'!$B$2:$B$30)</f>
        <v>42299</v>
      </c>
      <c r="SX28" s="431">
        <f>WORKDAY(SX29,'NEO 5322121'!$A28,'[2]Holiday Schedule'!$B$2:$B$30)</f>
        <v>42299</v>
      </c>
      <c r="SY28" s="431">
        <f>WORKDAY(SY29,'NEO 5322121'!$A28,'[2]Holiday Schedule'!$B$2:$B$30)</f>
        <v>42299</v>
      </c>
      <c r="SZ28" s="431">
        <f>WORKDAY(SZ29,'NEO 5322121'!$A28,'[2]Holiday Schedule'!$B$2:$B$30)</f>
        <v>42299</v>
      </c>
      <c r="TA28" s="431">
        <f>WORKDAY(TA29,'NEO 5322121'!$A28,'[2]Holiday Schedule'!$B$2:$B$30)</f>
        <v>42299</v>
      </c>
      <c r="TB28" s="431">
        <f>WORKDAY(TB29,'NEO 5322121'!$A28,'[2]Holiday Schedule'!$B$2:$B$30)</f>
        <v>42299</v>
      </c>
      <c r="TC28" s="431">
        <f>WORKDAY(TC29,'NEO 5322121'!$A28,'[2]Holiday Schedule'!$B$2:$B$30)</f>
        <v>42299</v>
      </c>
      <c r="TD28" s="431">
        <f>WORKDAY(TD29,'NEO 5322121'!$A28,'[2]Holiday Schedule'!$B$2:$B$30)</f>
        <v>42299</v>
      </c>
      <c r="TE28" s="431">
        <f>WORKDAY(TE29,'NEO 5322121'!$A28,'[2]Holiday Schedule'!$B$2:$B$30)</f>
        <v>42299</v>
      </c>
      <c r="TF28" s="431">
        <f>WORKDAY(TF29,'NEO 5322121'!$A28,'[2]Holiday Schedule'!$B$2:$B$30)</f>
        <v>42299</v>
      </c>
      <c r="TG28" s="431">
        <f>WORKDAY(TG29,'NEO 5322121'!$A28,'[2]Holiday Schedule'!$B$2:$B$30)</f>
        <v>42299</v>
      </c>
      <c r="TH28" s="431">
        <f>WORKDAY(TH29,'NEO 5322121'!$A28,'[2]Holiday Schedule'!$B$2:$B$30)</f>
        <v>42299</v>
      </c>
      <c r="TI28" s="431">
        <f>WORKDAY(TI29,'NEO 5322121'!$A28,'[2]Holiday Schedule'!$B$2:$B$30)</f>
        <v>42299</v>
      </c>
      <c r="TJ28" s="431">
        <f>WORKDAY(TJ29,'NEO 5322121'!$A28,'[2]Holiday Schedule'!$B$2:$B$30)</f>
        <v>42299</v>
      </c>
      <c r="TK28" s="431">
        <f>WORKDAY(TK29,'NEO 5322121'!$A28,'[2]Holiday Schedule'!$B$2:$B$30)</f>
        <v>42299</v>
      </c>
      <c r="TL28" s="431">
        <f>WORKDAY(TL29,'NEO 5322121'!$A28,'[2]Holiday Schedule'!$B$2:$B$30)</f>
        <v>42299</v>
      </c>
      <c r="TM28" s="431">
        <f>WORKDAY(TM29,'NEO 5322121'!$A28,'[2]Holiday Schedule'!$B$2:$B$30)</f>
        <v>42299</v>
      </c>
      <c r="TN28" s="431">
        <f>WORKDAY(TN29,'NEO 5322121'!$A28,'[2]Holiday Schedule'!$B$2:$B$30)</f>
        <v>42299</v>
      </c>
      <c r="TO28" s="431">
        <f>WORKDAY(TO29,'NEO 5322121'!$A28,'[2]Holiday Schedule'!$B$2:$B$30)</f>
        <v>42299</v>
      </c>
      <c r="TP28" s="431">
        <f>WORKDAY(TP29,'NEO 5322121'!$A28,'[2]Holiday Schedule'!$B$2:$B$30)</f>
        <v>42299</v>
      </c>
      <c r="TQ28" s="431">
        <f>WORKDAY(TQ29,'NEO 5322121'!$A28,'[2]Holiday Schedule'!$B$2:$B$30)</f>
        <v>42299</v>
      </c>
      <c r="TR28" s="431">
        <f>WORKDAY(TR29,'NEO 5322121'!$A28,'[2]Holiday Schedule'!$B$2:$B$30)</f>
        <v>42299</v>
      </c>
      <c r="TS28" s="431">
        <f>WORKDAY(TS29,'NEO 5322121'!$A28,'[2]Holiday Schedule'!$B$2:$B$30)</f>
        <v>42299</v>
      </c>
      <c r="TT28" s="431">
        <f>WORKDAY(TT29,'NEO 5322121'!$A28,'[2]Holiday Schedule'!$B$2:$B$30)</f>
        <v>42299</v>
      </c>
      <c r="TU28" s="431">
        <f>WORKDAY(TU29,'NEO 5322121'!$A28,'[2]Holiday Schedule'!$B$2:$B$30)</f>
        <v>42299</v>
      </c>
      <c r="TV28" s="431">
        <f>WORKDAY(TV29,'NEO 5322121'!$A28,'[2]Holiday Schedule'!$B$2:$B$30)</f>
        <v>42299</v>
      </c>
      <c r="TW28" s="431">
        <f>WORKDAY(TW29,'NEO 5322121'!$A28,'[2]Holiday Schedule'!$B$2:$B$30)</f>
        <v>42300</v>
      </c>
      <c r="TX28" s="431">
        <f>WORKDAY(TX29,'NEO 5322121'!$A28,'[2]Holiday Schedule'!$B$2:$B$30)</f>
        <v>42300</v>
      </c>
      <c r="TY28" s="431">
        <f>WORKDAY(TY29,'NEO 5322121'!$A28,'[2]Holiday Schedule'!$B$2:$B$30)</f>
        <v>42300</v>
      </c>
      <c r="TZ28" s="436"/>
      <c r="UA28" s="431">
        <f>WORKDAY(UA29,'NEO 5322121'!$A28,'[2]Holiday Schedule'!$B$2:$B$30)</f>
        <v>42300</v>
      </c>
      <c r="UB28" s="431">
        <f>WORKDAY(UB29,'NEO 5322121'!$A28,'[2]Holiday Schedule'!$B$2:$B$30)</f>
        <v>42300</v>
      </c>
      <c r="UC28" s="431">
        <f>WORKDAY(UC29,'NEO 5322121'!$A28,'[2]Holiday Schedule'!$B$2:$B$30)</f>
        <v>42300</v>
      </c>
      <c r="UD28" s="431">
        <f>WORKDAY(UD29,'NEO 5322121'!$A28,'[2]Holiday Schedule'!$B$2:$B$30)</f>
        <v>42300</v>
      </c>
      <c r="UE28" s="431">
        <f>WORKDAY(UE29,'NEO 5322121'!$A28,'[2]Holiday Schedule'!$B$2:$B$30)</f>
        <v>42300</v>
      </c>
      <c r="UF28" s="431">
        <f>WORKDAY(UF29,'NEO 5322121'!$A28,'[2]Holiday Schedule'!$B$2:$B$30)</f>
        <v>42300</v>
      </c>
      <c r="UG28" s="431">
        <f>WORKDAY(UG29,'NEO 5322121'!$A28,'[2]Holiday Schedule'!$B$2:$B$30)</f>
        <v>42300</v>
      </c>
      <c r="UH28" s="431">
        <f>WORKDAY(UH29,'NEO 5322121'!$A28,'[2]Holiday Schedule'!$B$2:$B$30)</f>
        <v>42300</v>
      </c>
      <c r="UI28" s="431">
        <f>WORKDAY(UI29,'NEO 5322121'!$A28,'[2]Holiday Schedule'!$B$2:$B$30)</f>
        <v>42300</v>
      </c>
      <c r="UJ28" s="431">
        <f>WORKDAY(UJ29,'NEO 5322121'!$A28,'[2]Holiday Schedule'!$B$2:$B$30)</f>
        <v>42300</v>
      </c>
      <c r="UK28" s="431">
        <f>WORKDAY(UK29,'NEO 5322121'!$A28,'[2]Holiday Schedule'!$B$2:$B$30)</f>
        <v>42300</v>
      </c>
      <c r="UL28" s="431">
        <f>WORKDAY(UL29,'NEO 5322121'!$A28,'[2]Holiday Schedule'!$B$2:$B$30)</f>
        <v>42300</v>
      </c>
      <c r="UM28" s="431">
        <f>WORKDAY(UM29,'NEO 5322121'!$A28,'[2]Holiday Schedule'!$B$2:$B$30)</f>
        <v>42300</v>
      </c>
      <c r="UN28" s="431">
        <f>WORKDAY(UN29,'NEO 5322121'!$A28,'[2]Holiday Schedule'!$B$2:$B$30)</f>
        <v>42300</v>
      </c>
      <c r="UO28" s="431">
        <f>WORKDAY(UO29,'NEO 5322121'!$A28,'[2]Holiday Schedule'!$B$2:$B$30)</f>
        <v>42300</v>
      </c>
      <c r="UP28" s="431">
        <f>WORKDAY(UP29,'NEO 5322121'!$A28,'[2]Holiday Schedule'!$B$2:$B$30)</f>
        <v>42300</v>
      </c>
      <c r="UQ28" s="431">
        <f>WORKDAY(UQ29,'NEO 5322121'!$A28,'[2]Holiday Schedule'!$B$2:$B$30)</f>
        <v>42300</v>
      </c>
      <c r="UR28" s="431">
        <f>WORKDAY(UR29,'NEO 5322121'!$A28,'[2]Holiday Schedule'!$B$2:$B$30)</f>
        <v>42300</v>
      </c>
      <c r="US28" s="431">
        <f>WORKDAY(US29,'NEO 5322121'!$A28,'[2]Holiday Schedule'!$B$2:$B$30)</f>
        <v>42300</v>
      </c>
      <c r="UT28" s="431">
        <f>WORKDAY(UT29,'NEO 5322121'!$A28,'[2]Holiday Schedule'!$B$2:$B$30)</f>
        <v>42300</v>
      </c>
      <c r="UU28" s="431">
        <f>WORKDAY(UU29,'NEO 5322121'!$A28,'[2]Holiday Schedule'!$B$2:$B$30)</f>
        <v>42300</v>
      </c>
      <c r="UV28" s="431">
        <f>WORKDAY(UV29,'NEO 5322121'!$A28,'[2]Holiday Schedule'!$B$2:$B$30)</f>
        <v>42300</v>
      </c>
      <c r="UW28" s="431">
        <f>WORKDAY(UW29,'NEO 5322121'!$A28,'[2]Holiday Schedule'!$B$2:$B$30)</f>
        <v>42300</v>
      </c>
      <c r="UX28" s="431">
        <f>WORKDAY(UX29,'NEO 5322121'!$A28,'[2]Holiday Schedule'!$B$2:$B$30)</f>
        <v>42300</v>
      </c>
      <c r="UY28" s="431">
        <f>WORKDAY(UY29,'NEO 5322121'!$A28,'[2]Holiday Schedule'!$B$2:$B$30)</f>
        <v>42300</v>
      </c>
      <c r="UZ28" s="431">
        <f>WORKDAY(UZ29,'NEO 5322121'!$A28,'[2]Holiday Schedule'!$B$2:$B$30)</f>
        <v>42300</v>
      </c>
      <c r="VA28" s="431">
        <f>WORKDAY(VA29,'NEO 5322121'!$A28,'[2]Holiday Schedule'!$B$2:$B$30)</f>
        <v>42304</v>
      </c>
      <c r="VB28" s="431">
        <f>WORKDAY(VB29,'NEO 5322121'!$A28,'[2]Holiday Schedule'!$B$2:$B$30)</f>
        <v>42304</v>
      </c>
      <c r="VC28" s="431">
        <f>WORKDAY(VC29,'NEO 5322121'!$A28,'[2]Holiday Schedule'!$B$2:$B$30)</f>
        <v>42304</v>
      </c>
      <c r="VD28" s="431">
        <f>WORKDAY(VD29,'NEO 5322121'!$A28,'[2]Holiday Schedule'!$B$2:$B$30)</f>
        <v>42304</v>
      </c>
      <c r="VE28" s="436"/>
      <c r="VF28" s="431">
        <f>WORKDAY(VF29,'NEO 5322121'!$A28,'[2]Holiday Schedule'!$B$2:$B$30)</f>
        <v>42304</v>
      </c>
      <c r="VG28" s="431">
        <f>WORKDAY(VG29,'NEO 5322121'!$A28,'[2]Holiday Schedule'!$B$2:$B$30)</f>
        <v>42304</v>
      </c>
      <c r="VH28" s="431">
        <f>WORKDAY(VH29,'NEO 5322121'!$A28,'[2]Holiday Schedule'!$B$2:$B$30)</f>
        <v>42304</v>
      </c>
      <c r="VI28" s="431">
        <f>WORKDAY(VI29,'NEO 5322121'!$A28,'[2]Holiday Schedule'!$B$2:$B$30)</f>
        <v>42304</v>
      </c>
      <c r="VJ28" s="431">
        <f>WORKDAY(VJ29,'NEO 5322121'!$A28,'[2]Holiday Schedule'!$B$2:$B$30)</f>
        <v>42304</v>
      </c>
      <c r="VK28" s="431">
        <f>WORKDAY(VK29,'NEO 5322121'!$A28,'[2]Holiday Schedule'!$B$2:$B$30)</f>
        <v>42304</v>
      </c>
      <c r="VL28" s="431">
        <f>WORKDAY(VL29,'NEO 5322121'!$A28,'[2]Holiday Schedule'!$B$2:$B$30)</f>
        <v>42304</v>
      </c>
      <c r="VM28" s="431">
        <f>WORKDAY(VM29,'NEO 5322121'!$A28,'[2]Holiday Schedule'!$B$2:$B$30)</f>
        <v>42304</v>
      </c>
      <c r="VN28" s="431">
        <f>WORKDAY(VN29,'NEO 5322121'!$A28,'[2]Holiday Schedule'!$B$2:$B$30)</f>
        <v>42304</v>
      </c>
      <c r="VO28" s="431">
        <f>WORKDAY(VO29,'NEO 5322121'!$A28,'[2]Holiday Schedule'!$B$2:$B$30)</f>
        <v>42304</v>
      </c>
      <c r="VP28" s="431">
        <f>WORKDAY(VP29,'NEO 5322121'!$A28,'[2]Holiday Schedule'!$B$2:$B$30)</f>
        <v>42304</v>
      </c>
      <c r="VQ28" s="431">
        <f>WORKDAY(VQ29,'NEO 5322121'!$A28,'[2]Holiday Schedule'!$B$2:$B$30)</f>
        <v>42304</v>
      </c>
      <c r="VR28" s="431">
        <f>WORKDAY(VR29,'NEO 5322121'!$A28,'[2]Holiday Schedule'!$B$2:$B$30)</f>
        <v>42304</v>
      </c>
      <c r="VS28" s="431">
        <f>WORKDAY(VS29,'NEO 5322121'!$A28,'[2]Holiday Schedule'!$B$2:$B$30)</f>
        <v>42304</v>
      </c>
      <c r="VT28" s="431">
        <f>WORKDAY(VT29,'NEO 5322121'!$A28,'[2]Holiday Schedule'!$B$2:$B$30)</f>
        <v>42304</v>
      </c>
      <c r="VU28" s="431">
        <f>WORKDAY(VU29,'NEO 5322121'!$A28,'[2]Holiday Schedule'!$B$2:$B$30)</f>
        <v>42304</v>
      </c>
      <c r="VV28" s="431">
        <f>WORKDAY(VV29,'NEO 5322121'!$A28,'[2]Holiday Schedule'!$B$2:$B$30)</f>
        <v>42304</v>
      </c>
      <c r="VW28" s="431">
        <f>WORKDAY(VW29,'NEO 5322121'!$A28,'[2]Holiday Schedule'!$B$2:$B$30)</f>
        <v>42304</v>
      </c>
      <c r="VX28" s="431">
        <f>WORKDAY(VX29,'NEO 5322121'!$A28,'[2]Holiday Schedule'!$B$2:$B$30)</f>
        <v>42304</v>
      </c>
      <c r="VY28" s="431">
        <f>WORKDAY(VY29,'NEO 5322121'!$A28,'[2]Holiday Schedule'!$B$2:$B$30)</f>
        <v>42304</v>
      </c>
      <c r="VZ28" s="431">
        <f>WORKDAY(VZ29,'NEO 5322121'!$A28,'[2]Holiday Schedule'!$B$2:$B$30)</f>
        <v>42304</v>
      </c>
      <c r="WA28" s="431">
        <f>WORKDAY(WA29,'NEO 5322121'!$A28,'[2]Holiday Schedule'!$B$2:$B$30)</f>
        <v>42304</v>
      </c>
      <c r="WB28" s="431">
        <f>WORKDAY(WB29,'NEO 5322121'!$A28,'[2]Holiday Schedule'!$B$2:$B$30)</f>
        <v>42304</v>
      </c>
      <c r="WC28" s="431">
        <f>WORKDAY(WC29,'NEO 5322121'!$A28,'[2]Holiday Schedule'!$B$2:$B$30)</f>
        <v>42304</v>
      </c>
      <c r="WD28" s="431">
        <f>WORKDAY(WD29,'NEO 5322121'!$A28,'[2]Holiday Schedule'!$B$2:$B$30)</f>
        <v>42304</v>
      </c>
      <c r="WE28" s="431">
        <f>WORKDAY(WE29,'NEO 5322121'!$A28,'[2]Holiday Schedule'!$B$2:$B$30)</f>
        <v>42304</v>
      </c>
      <c r="WF28" s="431">
        <f>WORKDAY(WF29,'NEO 5322121'!$A28,'[2]Holiday Schedule'!$B$2:$B$30)</f>
        <v>42304</v>
      </c>
      <c r="WG28" s="431">
        <f>WORKDAY(WG29,'NEO 5322121'!$A28,'[2]Holiday Schedule'!$B$2:$B$30)</f>
        <v>42304</v>
      </c>
      <c r="WH28" s="431">
        <f>WORKDAY(WH29,'NEO 5322121'!$A28,'[2]Holiday Schedule'!$B$2:$B$30)</f>
        <v>42304</v>
      </c>
      <c r="WI28" s="431">
        <f>WORKDAY(WI29,'NEO 5322121'!$A28,'[2]Holiday Schedule'!$B$2:$B$30)</f>
        <v>42304</v>
      </c>
      <c r="WJ28" s="436"/>
      <c r="WK28" s="431">
        <f>WORKDAY(WK29,'NEO 5322121'!$A28,'[2]Holiday Schedule'!$B$2:$B$30)</f>
        <v>42304</v>
      </c>
      <c r="WL28" s="431">
        <f>WORKDAY(WL29,'NEO 5322121'!$A28,'[2]Holiday Schedule'!$B$2:$B$30)</f>
        <v>42304</v>
      </c>
      <c r="WM28" s="431">
        <f>WORKDAY(WM29,'NEO 5322121'!$A28,'[2]Holiday Schedule'!$B$2:$B$30)</f>
        <v>42304</v>
      </c>
      <c r="WN28" s="431">
        <f>WORKDAY(WN29,'NEO 5322121'!$A28,'[2]Holiday Schedule'!$B$2:$B$30)</f>
        <v>42304</v>
      </c>
      <c r="WO28" s="431">
        <f>WORKDAY(WO29,'NEO 5322121'!$A28,'[2]Holiday Schedule'!$B$2:$B$30)</f>
        <v>42304</v>
      </c>
      <c r="WP28" s="431">
        <f>WORKDAY(WP29,'NEO 5322121'!$A28,'[2]Holiday Schedule'!$B$2:$B$30)</f>
        <v>42304</v>
      </c>
      <c r="WQ28" s="431">
        <f>WORKDAY(WQ29,'NEO 5322121'!$A28,'[2]Holiday Schedule'!$B$2:$B$30)</f>
        <v>42304</v>
      </c>
      <c r="WR28" s="431">
        <f>WORKDAY(WR29,'NEO 5322121'!$A28,'[2]Holiday Schedule'!$B$2:$B$30)</f>
        <v>42304</v>
      </c>
      <c r="WS28" s="431">
        <f>WORKDAY(WS29,'NEO 5322121'!$A28,'[2]Holiday Schedule'!$B$2:$B$30)</f>
        <v>42304</v>
      </c>
      <c r="WT28" s="431">
        <f>WORKDAY(WT29,'NEO 5322121'!$A28,'[2]Holiday Schedule'!$B$2:$B$30)</f>
        <v>42304</v>
      </c>
      <c r="WU28" s="431">
        <f>WORKDAY(WU29,'NEO 5322121'!$A28,'[2]Holiday Schedule'!$B$2:$B$30)</f>
        <v>42304</v>
      </c>
      <c r="WV28" s="431">
        <f>WORKDAY(WV29,'NEO 5322121'!$A28,'[2]Holiday Schedule'!$B$2:$B$30)</f>
        <v>42304</v>
      </c>
      <c r="WW28" s="431">
        <f>WORKDAY(WW29,'NEO 5322121'!$A28,'[2]Holiday Schedule'!$B$2:$B$30)</f>
        <v>42304</v>
      </c>
      <c r="WX28" s="431">
        <f>WORKDAY(WX29,'NEO 5322121'!$A28,'[2]Holiday Schedule'!$B$2:$B$30)</f>
        <v>42304</v>
      </c>
      <c r="WY28" s="431">
        <f>WORKDAY(WY29,'NEO 5322121'!$A28,'[2]Holiday Schedule'!$B$2:$B$30)</f>
        <v>42304</v>
      </c>
      <c r="WZ28" s="431">
        <f>WORKDAY(WZ29,'NEO 5322121'!$A28,'[2]Holiday Schedule'!$B$2:$B$30)</f>
        <v>42304</v>
      </c>
      <c r="XA28" s="431">
        <f>WORKDAY(XA29,'NEO 5322121'!$A28,'[2]Holiday Schedule'!$B$2:$B$30)</f>
        <v>42304</v>
      </c>
      <c r="XB28" s="431">
        <f>WORKDAY(XB29,'NEO 5322121'!$A28,'[2]Holiday Schedule'!$B$2:$B$30)</f>
        <v>42304</v>
      </c>
      <c r="XC28" s="431">
        <f>WORKDAY(XC29,'NEO 5322121'!$A28,'[2]Holiday Schedule'!$B$2:$B$30)</f>
        <v>42304</v>
      </c>
      <c r="XD28" s="431">
        <f>WORKDAY(XD29,'NEO 5322121'!$A28,'[2]Holiday Schedule'!$B$2:$B$30)</f>
        <v>42304</v>
      </c>
      <c r="XE28" s="431">
        <f>WORKDAY(XE29,'NEO 5322121'!$A28,'[2]Holiday Schedule'!$B$2:$B$30)</f>
        <v>42304</v>
      </c>
      <c r="XF28" s="431">
        <f>WORKDAY(XF29,'NEO 5322121'!$A28,'[2]Holiday Schedule'!$B$2:$B$30)</f>
        <v>42304</v>
      </c>
      <c r="XG28" s="431">
        <f>WORKDAY(XG29,'NEO 5322121'!$A28,'[2]Holiday Schedule'!$B$2:$B$30)</f>
        <v>42304</v>
      </c>
      <c r="XH28" s="431">
        <f>WORKDAY(XH29,'NEO 5322121'!$A28,'[2]Holiday Schedule'!$B$2:$B$30)</f>
        <v>42304</v>
      </c>
      <c r="XI28" s="431">
        <f>WORKDAY(XI29,'NEO 5322121'!$A28,'[2]Holiday Schedule'!$B$2:$B$30)</f>
        <v>42304</v>
      </c>
      <c r="XJ28" s="431">
        <f>WORKDAY(XJ29,'NEO 5322121'!$A28,'[2]Holiday Schedule'!$B$2:$B$30)</f>
        <v>42304</v>
      </c>
      <c r="XK28" s="431">
        <f>WORKDAY(XK29,'NEO 5322121'!$A28,'[2]Holiday Schedule'!$B$2:$B$30)</f>
        <v>42304</v>
      </c>
      <c r="XL28" s="431">
        <f>WORKDAY(XL29,'NEO 5322121'!$A28,'[2]Holiday Schedule'!$B$2:$B$30)</f>
        <v>42304</v>
      </c>
      <c r="XM28" s="431">
        <f>WORKDAY(XM29,'NEO 5322121'!$A28,'[2]Holiday Schedule'!$B$2:$B$30)</f>
        <v>42305</v>
      </c>
      <c r="XN28" s="431">
        <f>WORKDAY(XN29,'NEO 5322121'!$A28,'[2]Holiday Schedule'!$B$2:$B$30)</f>
        <v>42305</v>
      </c>
      <c r="XO28" s="436"/>
      <c r="XP28" s="431">
        <f>WORKDAY(XP29,'NEO 5322121'!$A28,'[2]Holiday Schedule'!$B$2:$B$30)</f>
        <v>42305</v>
      </c>
      <c r="XQ28" s="431">
        <f>WORKDAY(XQ29,'NEO 5322121'!$A28,'[2]Holiday Schedule'!$B$2:$B$30)</f>
        <v>42305</v>
      </c>
      <c r="XR28" s="431">
        <f>WORKDAY(XR29,'NEO 5322121'!$A28,'[2]Holiday Schedule'!$B$2:$B$30)</f>
        <v>42305</v>
      </c>
      <c r="XS28" s="431">
        <f>WORKDAY(XS29,'NEO 5322121'!$A28,'[2]Holiday Schedule'!$B$2:$B$30)</f>
        <v>42305</v>
      </c>
      <c r="XT28" s="431">
        <f>WORKDAY(XT29,'NEO 5322121'!$A28,'[2]Holiday Schedule'!$B$2:$B$30)</f>
        <v>42305</v>
      </c>
      <c r="XU28" s="431">
        <f>WORKDAY(XU29,'NEO 5322121'!$A28,'[2]Holiday Schedule'!$B$2:$B$30)</f>
        <v>42305</v>
      </c>
      <c r="XV28" s="431">
        <f>WORKDAY(XV29,'NEO 5322121'!$A28,'[2]Holiday Schedule'!$B$2:$B$30)</f>
        <v>42304</v>
      </c>
      <c r="XW28" s="431">
        <f>WORKDAY(XW29,'NEO 5322121'!$A28,'[2]Holiday Schedule'!$B$2:$B$30)</f>
        <v>42304</v>
      </c>
      <c r="XX28" s="431">
        <f>WORKDAY(XX29,'NEO 5322121'!$A28,'[2]Holiday Schedule'!$B$2:$B$30)</f>
        <v>42304</v>
      </c>
      <c r="XY28" s="431">
        <f>WORKDAY(XY29,'NEO 5322121'!$A28,'[2]Holiday Schedule'!$B$2:$B$30)</f>
        <v>42304</v>
      </c>
      <c r="XZ28" s="431">
        <f>WORKDAY(XZ29,'NEO 5322121'!$A28,'[2]Holiday Schedule'!$B$2:$B$30)</f>
        <v>42304</v>
      </c>
      <c r="YA28" s="431">
        <f>WORKDAY(YA29,'NEO 5322121'!$A28,'[2]Holiday Schedule'!$B$2:$B$30)</f>
        <v>42304</v>
      </c>
      <c r="YB28" s="431">
        <f>WORKDAY(YB29,'NEO 5322121'!$A28,'[2]Holiday Schedule'!$B$2:$B$30)</f>
        <v>42304</v>
      </c>
      <c r="YC28" s="431">
        <f>WORKDAY(YC29,'NEO 5322121'!$A28,'[2]Holiday Schedule'!$B$2:$B$30)</f>
        <v>42304</v>
      </c>
      <c r="YD28" s="431">
        <f>WORKDAY(YD29,'NEO 5322121'!$A28,'[2]Holiday Schedule'!$B$2:$B$30)</f>
        <v>42304</v>
      </c>
      <c r="YE28" s="431">
        <f>WORKDAY(YE29,'NEO 5322121'!$A28,'[2]Holiday Schedule'!$B$2:$B$30)</f>
        <v>42304</v>
      </c>
      <c r="YF28" s="431">
        <f>WORKDAY(YF29,'NEO 5322121'!$A28,'[2]Holiday Schedule'!$B$2:$B$30)</f>
        <v>42304</v>
      </c>
      <c r="YG28" s="431">
        <f>WORKDAY(YG29,'NEO 5322121'!$A28,'[2]Holiday Schedule'!$B$2:$B$30)</f>
        <v>42304</v>
      </c>
      <c r="YH28" s="431">
        <f>WORKDAY(YH29,'NEO 5322121'!$A28,'[2]Holiday Schedule'!$B$2:$B$30)</f>
        <v>42304</v>
      </c>
      <c r="YI28" s="431">
        <f>WORKDAY(YI29,'NEO 5322121'!$A28,'[2]Holiday Schedule'!$B$2:$B$30)</f>
        <v>42304</v>
      </c>
      <c r="YJ28" s="431">
        <f>WORKDAY(YJ29,'NEO 5322121'!$A28,'[2]Holiday Schedule'!$B$2:$B$30)</f>
        <v>42304</v>
      </c>
      <c r="YK28" s="431">
        <f>WORKDAY(YK29,'NEO 5322121'!$A28,'[2]Holiday Schedule'!$B$2:$B$30)</f>
        <v>42304</v>
      </c>
      <c r="YL28" s="431">
        <f>WORKDAY(YL29,'NEO 5322121'!$A28,'[2]Holiday Schedule'!$B$2:$B$30)</f>
        <v>42304</v>
      </c>
      <c r="YM28" s="431">
        <f>WORKDAY(YM29,'NEO 5322121'!$A28,'[2]Holiday Schedule'!$B$2:$B$30)</f>
        <v>42304</v>
      </c>
      <c r="YN28" s="431">
        <f>WORKDAY(YN29,'NEO 5322121'!$A28,'[2]Holiday Schedule'!$B$2:$B$30)</f>
        <v>42304</v>
      </c>
      <c r="YO28" s="431">
        <f>WORKDAY(YO29,'NEO 5322121'!$A28,'[2]Holiday Schedule'!$B$2:$B$30)</f>
        <v>42304</v>
      </c>
      <c r="YP28" s="431">
        <f>WORKDAY(YP29,'NEO 5322121'!$A28,'[2]Holiday Schedule'!$B$2:$B$30)</f>
        <v>42304</v>
      </c>
      <c r="YQ28" s="431">
        <f>WORKDAY(YQ29,'NEO 5322121'!$A28,'[2]Holiday Schedule'!$B$2:$B$30)</f>
        <v>42304</v>
      </c>
      <c r="YR28" s="431">
        <f>WORKDAY(YR29,'NEO 5322121'!$A28,'[2]Holiday Schedule'!$B$2:$B$30)</f>
        <v>42240</v>
      </c>
      <c r="YS28" s="431">
        <f>WORKDAY(YS29,'NEO 5322121'!$A28,'[2]Holiday Schedule'!$B$2:$B$30)</f>
        <v>42240</v>
      </c>
      <c r="YT28" s="436"/>
      <c r="YU28" s="431">
        <f>WORKDAY(YU29,'NEO 5322121'!$A28,'[2]Holiday Schedule'!$B$2:$B$30)</f>
        <v>42240</v>
      </c>
      <c r="YV28" s="431">
        <f>WORKDAY(YV29,'NEO 5322121'!$A28,'[2]Holiday Schedule'!$B$2:$B$30)</f>
        <v>42240</v>
      </c>
      <c r="YW28" s="431">
        <f>WORKDAY(YW29,'NEO 5322121'!$A28,'[2]Holiday Schedule'!$B$2:$B$30)</f>
        <v>42240</v>
      </c>
      <c r="YX28" s="431">
        <f>WORKDAY(YX29,'NEO 5322121'!$A28,'[2]Holiday Schedule'!$B$2:$B$30)</f>
        <v>42240</v>
      </c>
      <c r="YY28" s="431">
        <f>WORKDAY(YY29,'NEO 5322121'!$A28,'[2]Holiday Schedule'!$B$2:$B$30)</f>
        <v>42240</v>
      </c>
      <c r="YZ28" s="431">
        <f>WORKDAY(YZ29,'NEO 5322121'!$A28,'[2]Holiday Schedule'!$B$2:$B$30)</f>
        <v>42240</v>
      </c>
      <c r="ZA28" s="431">
        <f>WORKDAY(ZA29,'NEO 5322121'!$A28,'[2]Holiday Schedule'!$B$2:$B$30)</f>
        <v>42240</v>
      </c>
      <c r="ZB28" s="431">
        <f>WORKDAY(ZB29,'NEO 5322121'!$A28,'[2]Holiday Schedule'!$B$2:$B$30)</f>
        <v>42240</v>
      </c>
      <c r="ZC28" s="431">
        <f>WORKDAY(ZC29,'NEO 5322121'!$A28,'[2]Holiday Schedule'!$B$2:$B$30)</f>
        <v>42240</v>
      </c>
      <c r="ZD28" s="431">
        <f>WORKDAY(ZD29,'NEO 5322121'!$A28,'[2]Holiday Schedule'!$B$2:$B$30)</f>
        <v>42240</v>
      </c>
      <c r="ZE28" s="431">
        <f>WORKDAY(ZE29,'NEO 5322121'!$A28,'[2]Holiday Schedule'!$B$2:$B$30)</f>
        <v>42240</v>
      </c>
      <c r="ZF28" s="431">
        <f>WORKDAY(ZF29,'NEO 5322121'!$A28,'[2]Holiday Schedule'!$B$2:$B$30)</f>
        <v>42240</v>
      </c>
      <c r="ZG28" s="431">
        <f>WORKDAY(ZG29,'NEO 5322121'!$A28,'[2]Holiday Schedule'!$B$2:$B$30)</f>
        <v>42240</v>
      </c>
      <c r="ZH28" s="431">
        <f>WORKDAY(ZH29,'NEO 5322121'!$A28,'[2]Holiday Schedule'!$B$2:$B$30)</f>
        <v>42240</v>
      </c>
      <c r="ZI28" s="431">
        <f>WORKDAY(ZI29,'NEO 5322121'!$A28,'[2]Holiday Schedule'!$B$2:$B$30)</f>
        <v>42240</v>
      </c>
      <c r="ZJ28" s="431">
        <f>WORKDAY(ZJ29,'NEO 5322121'!$A28,'[2]Holiday Schedule'!$B$2:$B$30)</f>
        <v>42240</v>
      </c>
      <c r="ZK28" s="431">
        <f>WORKDAY(ZK29,'NEO 5322121'!$A28,'[2]Holiday Schedule'!$B$2:$B$30)</f>
        <v>42240</v>
      </c>
      <c r="ZL28" s="431">
        <f>WORKDAY(ZL29,'NEO 5322121'!$A28,'[2]Holiday Schedule'!$B$2:$B$30)</f>
        <v>42240</v>
      </c>
      <c r="ZM28" s="431">
        <f>WORKDAY(ZM29,'NEO 5322121'!$A28,'[2]Holiday Schedule'!$B$2:$B$30)</f>
        <v>42240</v>
      </c>
      <c r="ZN28" s="431">
        <f>WORKDAY(ZN29,'NEO 5322121'!$A28,'[2]Holiday Schedule'!$B$2:$B$30)</f>
        <v>42240</v>
      </c>
      <c r="ZO28" s="431">
        <f>WORKDAY(ZO29,'NEO 5322121'!$A28,'[2]Holiday Schedule'!$B$2:$B$30)</f>
        <v>42240</v>
      </c>
      <c r="ZP28" s="431">
        <f>WORKDAY(ZP29,'NEO 5322121'!$A28,'[2]Holiday Schedule'!$B$2:$B$30)</f>
        <v>42240</v>
      </c>
      <c r="ZQ28" s="431">
        <f>WORKDAY(ZQ29,'NEO 5322121'!$A28,'[2]Holiday Schedule'!$B$2:$B$30)</f>
        <v>42240</v>
      </c>
      <c r="ZR28" s="431">
        <f>WORKDAY(ZR29,'NEO 5322121'!$A28,'[2]Holiday Schedule'!$B$2:$B$30)</f>
        <v>42240</v>
      </c>
      <c r="ZS28" s="431">
        <f>WORKDAY(ZS29,'NEO 5322121'!$A28,'[2]Holiday Schedule'!$B$2:$B$30)</f>
        <v>42240</v>
      </c>
      <c r="ZT28" s="431">
        <f>WORKDAY(ZT29,'NEO 5322121'!$A28,'[2]Holiday Schedule'!$B$2:$B$30)</f>
        <v>42240</v>
      </c>
      <c r="ZU28" s="431">
        <f>WORKDAY(ZU29,'NEO 5322121'!$A28,'[2]Holiday Schedule'!$B$2:$B$30)</f>
        <v>42240</v>
      </c>
      <c r="ZV28" s="431">
        <f>WORKDAY(ZV29,'NEO 5322121'!$A28,'[2]Holiday Schedule'!$B$2:$B$30)</f>
        <v>42240</v>
      </c>
      <c r="ZW28" s="431">
        <f>WORKDAY(ZW29,'NEO 5322121'!$A28,'[2]Holiday Schedule'!$B$2:$B$30)</f>
        <v>42240</v>
      </c>
      <c r="ZX28" s="431">
        <f>WORKDAY(ZX29,'NEO 5322121'!$A28,'[2]Holiday Schedule'!$B$2:$B$30)</f>
        <v>42240</v>
      </c>
      <c r="ZY28" s="431">
        <f>WORKDAY(ZY29,'NEO 5322121'!$A28,'[2]Holiday Schedule'!$B$2:$B$30)</f>
        <v>42240</v>
      </c>
      <c r="ZZ28" s="431">
        <f>WORKDAY(ZZ29,'NEO 5322121'!$A28,'[2]Holiday Schedule'!$B$2:$B$30)</f>
        <v>42240</v>
      </c>
      <c r="AAA28" s="431">
        <f>WORKDAY(AAA29,'NEO 5322121'!$A28,'[2]Holiday Schedule'!$B$2:$B$30)</f>
        <v>42240</v>
      </c>
      <c r="AAB28" s="431">
        <f>WORKDAY(AAB29,'NEO 5322121'!$A28,'[2]Holiday Schedule'!$B$2:$B$30)</f>
        <v>42240</v>
      </c>
      <c r="AAC28" s="431">
        <f>WORKDAY(AAC29,'NEO 5322121'!$A28,'[2]Holiday Schedule'!$B$2:$B$30)</f>
        <v>42240</v>
      </c>
      <c r="AAD28" s="431">
        <f>WORKDAY(AAD29,'NEO 5322121'!$A28,'[2]Holiday Schedule'!$B$2:$B$30)</f>
        <v>42240</v>
      </c>
      <c r="AAE28" s="431">
        <f>WORKDAY(AAE29,'NEO 5322121'!$A28,'[2]Holiday Schedule'!$B$2:$B$30)</f>
        <v>42240</v>
      </c>
      <c r="AAF28" s="436"/>
      <c r="AAG28" s="431">
        <f>WORKDAY(AAG29,'NEO 5322121'!$A28,'[2]Holiday Schedule'!$B$2:$B$30)</f>
        <v>42240</v>
      </c>
      <c r="AAH28" s="431">
        <f>WORKDAY(AAH29,'NEO 5322121'!$A28,'[2]Holiday Schedule'!$B$2:$B$30)</f>
        <v>42240</v>
      </c>
      <c r="AAI28" s="431">
        <f>WORKDAY(AAI29,'NEO 5322121'!$A28,'[2]Holiday Schedule'!$B$2:$B$30)</f>
        <v>42240</v>
      </c>
      <c r="AAJ28" s="431">
        <f>WORKDAY(AAJ29,'NEO 5322121'!$A28,'[2]Holiday Schedule'!$B$2:$B$30)</f>
        <v>42240</v>
      </c>
      <c r="AAK28" s="431">
        <f>WORKDAY(AAK29,'NEO 5322121'!$A28,'[2]Holiday Schedule'!$B$2:$B$30)</f>
        <v>42240</v>
      </c>
      <c r="AAL28" s="431">
        <f>WORKDAY(AAL29,'NEO 5322121'!$A28,'[2]Holiday Schedule'!$B$2:$B$30)</f>
        <v>42240</v>
      </c>
      <c r="AAM28" s="431">
        <f>WORKDAY(AAM29,'NEO 5322121'!$A28,'[2]Holiday Schedule'!$B$2:$B$30)</f>
        <v>42240</v>
      </c>
      <c r="AAN28" s="431">
        <f>WORKDAY(AAN29,'NEO 5322121'!$A28,'[2]Holiday Schedule'!$B$2:$B$30)</f>
        <v>42240</v>
      </c>
      <c r="AAO28" s="431">
        <f>WORKDAY(AAO29,'NEO 5322121'!$A28,'[2]Holiday Schedule'!$B$2:$B$30)</f>
        <v>42240</v>
      </c>
      <c r="AAP28" s="431">
        <f>WORKDAY(AAP29,'NEO 5322121'!$A28,'[2]Holiday Schedule'!$B$2:$B$30)</f>
        <v>42240</v>
      </c>
      <c r="AAQ28" s="431">
        <f>WORKDAY(AAQ29,'NEO 5322121'!$A28,'[2]Holiday Schedule'!$B$2:$B$30)</f>
        <v>42240</v>
      </c>
      <c r="AAR28" s="431">
        <f>WORKDAY(AAR29,'NEO 5322121'!$A28,'[2]Holiday Schedule'!$B$2:$B$30)</f>
        <v>42240</v>
      </c>
      <c r="AAS28" s="431">
        <f>WORKDAY(AAS29,'NEO 5322121'!$A28,'[2]Holiday Schedule'!$B$2:$B$30)</f>
        <v>42240</v>
      </c>
      <c r="AAT28" s="431">
        <f>WORKDAY(AAT29,'NEO 5322121'!$A28,'[2]Holiday Schedule'!$B$2:$B$30)</f>
        <v>42240</v>
      </c>
      <c r="AAU28" s="431">
        <f>WORKDAY(AAU29,'NEO 5322121'!$A28,'[2]Holiday Schedule'!$B$2:$B$30)</f>
        <v>42240</v>
      </c>
      <c r="AAV28" s="431">
        <f>WORKDAY(AAV29,'NEO 5322121'!$A28,'[2]Holiday Schedule'!$B$2:$B$30)</f>
        <v>42240</v>
      </c>
      <c r="AAW28" s="431">
        <f>WORKDAY(AAW29,'NEO 5322121'!$A28,'[2]Holiday Schedule'!$B$2:$B$30)</f>
        <v>42240</v>
      </c>
      <c r="AAX28" s="431">
        <f>WORKDAY(AAX29,'NEO 5322121'!$A28,'[2]Holiday Schedule'!$B$2:$B$30)</f>
        <v>42240</v>
      </c>
      <c r="AAY28" s="431">
        <f>WORKDAY(AAY29,'NEO 5322121'!$A28,'[2]Holiday Schedule'!$B$2:$B$30)</f>
        <v>42240</v>
      </c>
      <c r="AAZ28" s="431">
        <f>WORKDAY(AAZ29,'NEO 5322121'!$A28,'[2]Holiday Schedule'!$B$2:$B$30)</f>
        <v>42240</v>
      </c>
      <c r="ABA28" s="431">
        <f>WORKDAY(ABA29,'NEO 5322121'!$A28,'[2]Holiday Schedule'!$B$2:$B$30)</f>
        <v>42240</v>
      </c>
      <c r="ABB28" s="431">
        <f>WORKDAY(ABB29,'NEO 5322121'!$A28,'[2]Holiday Schedule'!$B$2:$B$30)</f>
        <v>42240</v>
      </c>
      <c r="ABC28" s="431">
        <f>WORKDAY(ABC29,'NEO 5322121'!$A28,'[2]Holiday Schedule'!$B$2:$B$30)</f>
        <v>42240</v>
      </c>
      <c r="ABD28" s="431">
        <f>WORKDAY(ABD29,'NEO 5322121'!$A28,'[2]Holiday Schedule'!$B$2:$B$30)</f>
        <v>42240</v>
      </c>
      <c r="ABE28" s="431">
        <f>WORKDAY(ABE29,'NEO 5322121'!$A28,'[2]Holiday Schedule'!$B$2:$B$30)</f>
        <v>42240</v>
      </c>
      <c r="ABF28" s="431">
        <f>WORKDAY(ABF29,'NEO 5322121'!$A28,'[2]Holiday Schedule'!$B$2:$B$30)</f>
        <v>42240</v>
      </c>
      <c r="ABG28" s="431">
        <f>WORKDAY(ABG29,'NEO 5322121'!$A28,'[2]Holiday Schedule'!$B$2:$B$30)</f>
        <v>42240</v>
      </c>
      <c r="ABH28" s="431">
        <f>WORKDAY(ABH29,'NEO 5322121'!$A28,'[2]Holiday Schedule'!$B$2:$B$30)</f>
        <v>42240</v>
      </c>
      <c r="ABI28" s="431">
        <f>WORKDAY(ABI29,'NEO 5322121'!$A28,'[2]Holiday Schedule'!$B$2:$B$30)</f>
        <v>42240</v>
      </c>
      <c r="ABJ28" s="431">
        <f>WORKDAY(ABJ29,'NEO 5322121'!$A28,'[2]Holiday Schedule'!$B$2:$B$30)</f>
        <v>42240</v>
      </c>
      <c r="ABK28" s="431">
        <f>WORKDAY(ABK29,'NEO 5322121'!$A28,'[2]Holiday Schedule'!$B$2:$B$30)</f>
        <v>42240</v>
      </c>
      <c r="ABL28" s="431">
        <f>WORKDAY(ABL29,'NEO 5322121'!$A28,'[2]Holiday Schedule'!$B$2:$B$30)</f>
        <v>42240</v>
      </c>
      <c r="ABM28" s="431">
        <f>WORKDAY(ABM29,'NEO 5322121'!$A28,'[2]Holiday Schedule'!$B$2:$B$30)</f>
        <v>42240</v>
      </c>
      <c r="ABN28" s="431">
        <f>WORKDAY(ABN29,'NEO 5322121'!$A28,'[2]Holiday Schedule'!$B$2:$B$30)</f>
        <v>42240</v>
      </c>
      <c r="ABO28" s="431">
        <f>WORKDAY(ABO29,'NEO 5322121'!$A28,'[2]Holiday Schedule'!$B$2:$B$30)</f>
        <v>42240</v>
      </c>
      <c r="ABP28" s="431">
        <f>WORKDAY(ABP29,'NEO 5322121'!$A28,'[2]Holiday Schedule'!$B$2:$B$30)</f>
        <v>42240</v>
      </c>
      <c r="ABQ28" s="431">
        <f>WORKDAY(ABQ29,'NEO 5322121'!$A28,'[2]Holiday Schedule'!$B$2:$B$30)</f>
        <v>42240</v>
      </c>
      <c r="ABR28" s="431">
        <f>WORKDAY(ABR29,'NEO 5322121'!$A28,'[2]Holiday Schedule'!$B$2:$B$30)</f>
        <v>42240</v>
      </c>
      <c r="ABS28" s="431">
        <f>WORKDAY(ABS29,'NEO 5322121'!$A28,'[2]Holiday Schedule'!$B$2:$B$30)</f>
        <v>42240</v>
      </c>
      <c r="ABT28" s="431">
        <f>WORKDAY(ABT29,'NEO 5322121'!$A28,'[2]Holiday Schedule'!$B$2:$B$30)</f>
        <v>42240</v>
      </c>
      <c r="ABU28" s="431">
        <f>WORKDAY(ABU29,'NEO 5322121'!$A28,'[2]Holiday Schedule'!$B$2:$B$30)</f>
        <v>42240</v>
      </c>
      <c r="ABV28" s="431">
        <f>WORKDAY(ABV29,'NEO 5322121'!$A28,'[2]Holiday Schedule'!$B$2:$B$30)</f>
        <v>42240</v>
      </c>
      <c r="ABW28" s="431">
        <f>WORKDAY(ABW29,'NEO 5322121'!$A28,'[2]Holiday Schedule'!$B$2:$B$30)</f>
        <v>42240</v>
      </c>
      <c r="ABX28" s="431">
        <f>WORKDAY(ABX29,'NEO 5322121'!$A28,'[2]Holiday Schedule'!$B$2:$B$30)</f>
        <v>42240</v>
      </c>
      <c r="ABY28" s="431">
        <f>WORKDAY(ABY29,'NEO 5322121'!$A28,'[2]Holiday Schedule'!$B$2:$B$30)</f>
        <v>42240</v>
      </c>
      <c r="ABZ28" s="431">
        <f>WORKDAY(ABZ29,'NEO 5322121'!$A28,'[2]Holiday Schedule'!$B$2:$B$30)</f>
        <v>42240</v>
      </c>
      <c r="ACA28" s="431">
        <f>WORKDAY(ACA29,'NEO 5322121'!$A28,'[2]Holiday Schedule'!$B$2:$B$30)</f>
        <v>42240</v>
      </c>
    </row>
    <row r="29" spans="1:755" ht="11.25" customHeight="1">
      <c r="A29" s="32">
        <v>1</v>
      </c>
      <c r="B29" s="94" t="s">
        <v>2</v>
      </c>
      <c r="C29" s="437"/>
      <c r="D29" s="39"/>
      <c r="E29" s="437"/>
      <c r="F29" s="437"/>
      <c r="G29" s="437"/>
      <c r="H29" s="437"/>
      <c r="I29" s="437"/>
      <c r="J29" s="437"/>
      <c r="K29" s="437"/>
      <c r="L29" s="437"/>
      <c r="M29" s="437"/>
      <c r="N29" s="437"/>
      <c r="O29" s="437"/>
      <c r="P29" s="437"/>
      <c r="Q29" s="437"/>
      <c r="R29" s="437"/>
      <c r="S29" s="437"/>
      <c r="T29" s="437"/>
      <c r="U29" s="437"/>
      <c r="V29" s="437"/>
      <c r="W29" s="437"/>
      <c r="X29" s="104"/>
      <c r="Y29" s="268"/>
      <c r="Z29" s="282"/>
      <c r="AA29" s="431"/>
      <c r="AB29" s="431"/>
      <c r="AC29" s="431"/>
      <c r="AD29" s="431"/>
      <c r="AE29" s="431"/>
      <c r="AF29" s="431"/>
      <c r="AG29" s="269"/>
      <c r="AH29" s="431"/>
      <c r="AI29" s="448"/>
      <c r="AJ29" s="431"/>
      <c r="AK29" s="431"/>
      <c r="AL29" s="431"/>
      <c r="AM29" s="431"/>
      <c r="AN29" s="431"/>
      <c r="AO29" s="283"/>
      <c r="AP29" s="431"/>
      <c r="AQ29" s="431"/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  <c r="BB29" s="431"/>
      <c r="BC29" s="431"/>
      <c r="BD29" s="431"/>
      <c r="BE29" s="431"/>
      <c r="BF29" s="431"/>
      <c r="BG29" s="431"/>
      <c r="BH29" s="431"/>
      <c r="BI29" s="431"/>
      <c r="BJ29" s="449"/>
      <c r="BK29" s="431"/>
      <c r="BL29" s="431"/>
      <c r="BM29" s="431"/>
      <c r="BN29" s="431"/>
      <c r="BO29" s="431"/>
      <c r="BP29" s="431"/>
      <c r="BQ29" s="431"/>
      <c r="BR29" s="431"/>
      <c r="BS29" s="431"/>
      <c r="BT29" s="431"/>
      <c r="BU29" s="431"/>
      <c r="BV29" s="431"/>
      <c r="BW29" s="431"/>
      <c r="BX29" s="431"/>
      <c r="BY29" s="431"/>
      <c r="BZ29" s="431"/>
      <c r="CA29" s="431"/>
      <c r="CB29" s="431"/>
      <c r="CC29" s="431"/>
      <c r="CD29" s="431"/>
      <c r="CE29" s="431"/>
      <c r="CF29" s="431"/>
      <c r="CG29" s="431"/>
      <c r="CH29" s="431"/>
      <c r="CI29" s="431"/>
      <c r="CJ29" s="431"/>
      <c r="CK29" s="431"/>
      <c r="CL29" s="431"/>
      <c r="CM29" s="431"/>
      <c r="CN29" s="431"/>
      <c r="CO29" s="431"/>
      <c r="CP29" s="431"/>
      <c r="CQ29" s="436"/>
      <c r="CR29" s="431"/>
      <c r="CS29" s="431"/>
      <c r="CT29" s="431"/>
      <c r="CU29" s="431"/>
      <c r="CV29" s="431"/>
      <c r="CW29" s="431"/>
      <c r="CX29" s="431"/>
      <c r="CY29" s="431"/>
      <c r="CZ29" s="431"/>
      <c r="DA29" s="431"/>
      <c r="DB29" s="431"/>
      <c r="DC29" s="431"/>
      <c r="DD29" s="431"/>
      <c r="DE29" s="441"/>
      <c r="DF29" s="431"/>
      <c r="DG29" s="431"/>
      <c r="DH29" s="431"/>
      <c r="DI29" s="431"/>
      <c r="DJ29" s="431"/>
      <c r="DK29" s="431"/>
      <c r="DL29" s="431"/>
      <c r="DM29" s="431"/>
      <c r="DN29" s="431"/>
      <c r="DO29" s="431"/>
      <c r="DP29" s="431"/>
      <c r="DQ29" s="431"/>
      <c r="DR29" s="431"/>
      <c r="DS29" s="431"/>
      <c r="DT29" s="431"/>
      <c r="DU29" s="449"/>
      <c r="DV29" s="431"/>
      <c r="DW29" s="431"/>
      <c r="DX29" s="431"/>
      <c r="DY29" s="431"/>
      <c r="DZ29" s="431"/>
      <c r="EA29" s="431"/>
      <c r="EB29" s="431"/>
      <c r="EC29" s="431"/>
      <c r="ED29" s="441"/>
      <c r="EE29" s="431"/>
      <c r="EF29" s="431"/>
      <c r="EG29" s="431"/>
      <c r="EH29" s="431"/>
      <c r="EI29" s="431"/>
      <c r="EJ29" s="431"/>
      <c r="EK29" s="431"/>
      <c r="EL29" s="431"/>
      <c r="EM29" s="431"/>
      <c r="EN29" s="431"/>
      <c r="EO29" s="431"/>
      <c r="EP29" s="431"/>
      <c r="EQ29" s="431"/>
      <c r="ER29" s="431"/>
      <c r="ES29" s="431"/>
      <c r="ET29" s="431"/>
      <c r="EU29" s="431"/>
      <c r="EV29" s="431"/>
      <c r="EW29" s="431"/>
      <c r="EX29" s="431"/>
      <c r="EY29" s="431"/>
      <c r="EZ29" s="436"/>
      <c r="FA29" s="431"/>
      <c r="FB29" s="431"/>
      <c r="FC29" s="431"/>
      <c r="FD29" s="431"/>
      <c r="FE29" s="431"/>
      <c r="FF29" s="431"/>
      <c r="FG29" s="431"/>
      <c r="FH29" s="431"/>
      <c r="FI29" s="431"/>
      <c r="FJ29" s="431"/>
      <c r="FK29" s="431"/>
      <c r="FL29" s="431"/>
      <c r="FM29" s="431"/>
      <c r="FN29" s="431"/>
      <c r="FO29" s="431"/>
      <c r="FP29" s="431"/>
      <c r="FQ29" s="431"/>
      <c r="FR29" s="431"/>
      <c r="FS29" s="431"/>
      <c r="FT29" s="431"/>
      <c r="FU29" s="431"/>
      <c r="FV29" s="431"/>
      <c r="FW29" s="431"/>
      <c r="FX29" s="438">
        <v>42261</v>
      </c>
      <c r="FY29" s="438">
        <v>42261</v>
      </c>
      <c r="FZ29" s="438">
        <v>42261</v>
      </c>
      <c r="GA29" s="438">
        <v>42261</v>
      </c>
      <c r="GB29" s="438">
        <v>42261</v>
      </c>
      <c r="GC29" s="438">
        <v>42262</v>
      </c>
      <c r="GD29" s="438">
        <v>42262</v>
      </c>
      <c r="GE29" s="438">
        <v>42264</v>
      </c>
      <c r="GF29" s="438">
        <v>42261</v>
      </c>
      <c r="GG29" s="438">
        <v>42261</v>
      </c>
      <c r="GH29" s="438">
        <v>42262</v>
      </c>
      <c r="GI29" s="438">
        <v>42264</v>
      </c>
      <c r="GJ29" s="438">
        <v>42262</v>
      </c>
      <c r="GK29" s="438">
        <v>42262</v>
      </c>
      <c r="GL29" s="438">
        <v>42264</v>
      </c>
      <c r="GM29" s="438">
        <v>42264</v>
      </c>
      <c r="GN29" s="438">
        <v>42264</v>
      </c>
      <c r="GO29" s="438">
        <v>42264</v>
      </c>
      <c r="GP29" s="438">
        <f>WORKDAY(GP30,$A29,'[2]Holiday Schedule'!$B$2:$B$30)</f>
        <v>42263</v>
      </c>
      <c r="GQ29" s="438">
        <v>42264</v>
      </c>
      <c r="GR29" s="438">
        <v>42264</v>
      </c>
      <c r="GS29" s="438">
        <f>WORKDAY(GS30,$A29,'[2]Holiday Schedule'!$B$2:$B$30)</f>
        <v>42263</v>
      </c>
      <c r="GT29" s="438">
        <v>42264</v>
      </c>
      <c r="GU29" s="438">
        <v>42262</v>
      </c>
      <c r="GV29" s="438">
        <v>42262</v>
      </c>
      <c r="GW29" s="434"/>
      <c r="GX29" s="438">
        <f>WORKDAY(GX30,$A29,'[2]Holiday Schedule'!$B$2:$B$30)</f>
        <v>42263</v>
      </c>
      <c r="GY29" s="438">
        <f>WORKDAY(GY30,$A29,'[2]Holiday Schedule'!$B$2:$B$30)</f>
        <v>42264</v>
      </c>
      <c r="GZ29" s="438">
        <v>42264</v>
      </c>
      <c r="HA29" s="438">
        <f>WORKDAY(HA30,$A29,'[2]Holiday Schedule'!$B$2:$B$30)</f>
        <v>42261</v>
      </c>
      <c r="HB29" s="438">
        <f>WORKDAY(HB30,$A29,'[2]Holiday Schedule'!$B$2:$B$30)</f>
        <v>42261</v>
      </c>
      <c r="HC29" s="438">
        <f>WORKDAY(HC30,$A29,'[2]Holiday Schedule'!$B$2:$B$30)</f>
        <v>42261</v>
      </c>
      <c r="HD29" s="438">
        <f>WORKDAY(HD30,$A29,'[2]Holiday Schedule'!$B$2:$B$30)</f>
        <v>42263</v>
      </c>
      <c r="HE29" s="438">
        <v>42264</v>
      </c>
      <c r="HF29" s="438">
        <f>WORKDAY(HF30,$A29,'[2]Holiday Schedule'!$B$2:$B$30)</f>
        <v>42265</v>
      </c>
      <c r="HG29" s="438">
        <f>WORKDAY(HG30,$A29,'[2]Holiday Schedule'!$B$2:$B$30)</f>
        <v>42265</v>
      </c>
      <c r="HH29" s="438">
        <f>WORKDAY(HH30,$A29,'[2]Holiday Schedule'!$B$2:$B$30)</f>
        <v>42265</v>
      </c>
      <c r="HI29" s="438">
        <v>42264</v>
      </c>
      <c r="HJ29" s="438">
        <v>42264</v>
      </c>
      <c r="HK29" s="438">
        <v>42265</v>
      </c>
      <c r="HL29" s="438">
        <v>42268</v>
      </c>
      <c r="HM29" s="438"/>
      <c r="HN29" s="438">
        <v>42269</v>
      </c>
      <c r="HO29" s="438">
        <v>42269</v>
      </c>
      <c r="HP29" s="438">
        <v>42269</v>
      </c>
      <c r="HQ29" s="438">
        <v>42269</v>
      </c>
      <c r="HR29" s="438">
        <v>42269</v>
      </c>
      <c r="HS29" s="438">
        <v>42269</v>
      </c>
      <c r="HT29" s="438">
        <v>42269</v>
      </c>
      <c r="HU29" s="438">
        <v>42269</v>
      </c>
      <c r="HV29" s="438">
        <v>42269</v>
      </c>
      <c r="HW29" s="438">
        <v>42269</v>
      </c>
      <c r="HX29" s="438">
        <v>42269</v>
      </c>
      <c r="HY29" s="438"/>
      <c r="HZ29" s="438">
        <f>WORKDAY(HZ30,$A29,'[2]Holiday Schedule'!$B$2:$B$30)</f>
        <v>42269</v>
      </c>
      <c r="IA29" s="438">
        <v>42269</v>
      </c>
      <c r="IB29" s="436"/>
      <c r="IC29" s="438">
        <f>WORKDAY(IC30,$A29,'[2]Holiday Schedule'!$B$2:$B$30)</f>
        <v>42269</v>
      </c>
      <c r="ID29" s="438">
        <v>42269</v>
      </c>
      <c r="IE29" s="438">
        <v>42269</v>
      </c>
      <c r="IF29" s="438">
        <f>WORKDAY(IF30,$A29,'[2]Holiday Schedule'!$B$2:$B$30)</f>
        <v>42269</v>
      </c>
      <c r="IG29" s="438"/>
      <c r="IH29" s="438">
        <v>42269</v>
      </c>
      <c r="II29" s="438">
        <v>42269</v>
      </c>
      <c r="IJ29" s="438">
        <f>WORKDAY(IJ30,$A29,'[2]Holiday Schedule'!$B$2:$B$30)</f>
        <v>42270</v>
      </c>
      <c r="IK29" s="438">
        <f>WORKDAY(IK30,$A29,'[2]Holiday Schedule'!$B$2:$B$30)</f>
        <v>42270</v>
      </c>
      <c r="IL29" s="438"/>
      <c r="IM29" s="438"/>
      <c r="IN29" s="438"/>
      <c r="IO29" s="438"/>
      <c r="IP29" s="438">
        <v>42269</v>
      </c>
      <c r="IQ29" s="438">
        <v>42273</v>
      </c>
      <c r="IR29" s="438">
        <v>42273</v>
      </c>
      <c r="IS29" s="438">
        <v>42273</v>
      </c>
      <c r="IT29" s="438">
        <v>42273</v>
      </c>
      <c r="IU29" s="438">
        <v>42273</v>
      </c>
      <c r="IV29" s="438">
        <v>42273</v>
      </c>
      <c r="IW29" s="438">
        <v>42273</v>
      </c>
      <c r="IX29" s="438">
        <v>42273</v>
      </c>
      <c r="IY29" s="438">
        <v>42273</v>
      </c>
      <c r="IZ29" s="438">
        <v>42273</v>
      </c>
      <c r="JA29" s="438">
        <v>42273</v>
      </c>
      <c r="JB29" s="438">
        <v>42273</v>
      </c>
      <c r="JC29" s="438">
        <v>42273</v>
      </c>
      <c r="JD29" s="438">
        <v>42273</v>
      </c>
      <c r="JE29" s="438">
        <v>42273</v>
      </c>
      <c r="JF29" s="438">
        <v>42273</v>
      </c>
      <c r="JG29" s="436"/>
      <c r="JH29" s="438">
        <v>42273</v>
      </c>
      <c r="JI29" s="438">
        <v>42273</v>
      </c>
      <c r="JJ29" s="438">
        <v>42273</v>
      </c>
      <c r="JK29" s="431">
        <f>WORKDAY(JK30,'NEO 5322121'!$A29,'[2]Holiday Schedule'!$B$2:$B$30)</f>
        <v>42270</v>
      </c>
      <c r="JL29" s="431">
        <f>WORKDAY(JL30,'NEO 5322121'!$A29,'[2]Holiday Schedule'!$B$2:$B$30)</f>
        <v>42269</v>
      </c>
      <c r="JM29" s="431">
        <f>WORKDAY(JM30,'NEO 5322121'!$A29,'[2]Holiday Schedule'!$B$2:$B$30)</f>
        <v>42270</v>
      </c>
      <c r="JN29" s="431">
        <f>WORKDAY(JN30,'NEO 5322121'!$A29,'[2]Holiday Schedule'!$B$2:$B$30)</f>
        <v>42270</v>
      </c>
      <c r="JO29" s="431">
        <f>WORKDAY(JO30,'NEO 5322121'!$A29,'[2]Holiday Schedule'!$B$2:$B$30)</f>
        <v>42270</v>
      </c>
      <c r="JP29" s="431">
        <f>WORKDAY(JP30,'NEO 5322121'!$A29,'[2]Holiday Schedule'!$B$2:$B$30)</f>
        <v>42270</v>
      </c>
      <c r="JQ29" s="431">
        <f>WORKDAY(JQ30,'NEO 5322121'!$A29,'[2]Holiday Schedule'!$B$2:$B$30)</f>
        <v>42270</v>
      </c>
      <c r="JR29" s="431">
        <f>WORKDAY(JR30,'NEO 5322121'!$A29,'[2]Holiday Schedule'!$B$2:$B$30)</f>
        <v>42271</v>
      </c>
      <c r="JS29" s="431">
        <f>WORKDAY(JS30,'NEO 5322121'!$A29,'[2]Holiday Schedule'!$B$2:$B$30)</f>
        <v>42271</v>
      </c>
      <c r="JT29" s="431">
        <f>WORKDAY(JT30,'NEO 5322121'!$A29,'[2]Holiday Schedule'!$B$2:$B$30)</f>
        <v>42271</v>
      </c>
      <c r="JU29" s="431">
        <f>WORKDAY(JU30,'NEO 5322121'!$A29,'[2]Holiday Schedule'!$B$2:$B$30)</f>
        <v>42271</v>
      </c>
      <c r="JV29" s="431">
        <f>WORKDAY(JV30,'NEO 5322121'!$A29,'[2]Holiday Schedule'!$B$2:$B$30)</f>
        <v>42271</v>
      </c>
      <c r="JW29" s="431">
        <f>WORKDAY(JW30,$A29,'[2]Holiday Schedule'!$B$2:$B$30)</f>
        <v>42275</v>
      </c>
      <c r="JX29" s="431">
        <f>WORKDAY(JX30,$A29,'[2]Holiday Schedule'!$B$2:$B$30)</f>
        <v>42275</v>
      </c>
      <c r="JY29" s="431">
        <f>WORKDAY(JY30,$A29,'[2]Holiday Schedule'!$B$2:$B$30)</f>
        <v>42275</v>
      </c>
      <c r="JZ29" s="431">
        <f>WORKDAY(JZ30,$A29,'[2]Holiday Schedule'!$B$2:$B$30)</f>
        <v>42275</v>
      </c>
      <c r="KA29" s="431">
        <f>WORKDAY(KA30,$A29,'[2]Holiday Schedule'!$B$2:$B$30)</f>
        <v>42275</v>
      </c>
      <c r="KB29" s="431">
        <f>WORKDAY(KB30,$A29,'[2]Holiday Schedule'!$B$2:$B$30)</f>
        <v>42275</v>
      </c>
      <c r="KC29" s="431">
        <f>WORKDAY(KC30,$A29,'[2]Holiday Schedule'!$B$2:$B$30)</f>
        <v>42275</v>
      </c>
      <c r="KD29" s="431">
        <f>WORKDAY(KD30,$A29,'[2]Holiday Schedule'!$B$2:$B$30)</f>
        <v>42275</v>
      </c>
      <c r="KE29" s="431">
        <f>WORKDAY(KE30,$A29,'[2]Holiday Schedule'!$B$2:$B$30)</f>
        <v>42275</v>
      </c>
      <c r="KF29" s="431">
        <f>WORKDAY(KF30,$A29,'[2]Holiday Schedule'!$B$2:$B$30)</f>
        <v>42275</v>
      </c>
      <c r="KG29" s="431">
        <f>WORKDAY(KG30,$A29,'[2]Holiday Schedule'!$B$2:$B$30)</f>
        <v>42275</v>
      </c>
      <c r="KH29" s="431">
        <f>WORKDAY(KH30,$A29,'[2]Holiday Schedule'!$B$2:$B$30)</f>
        <v>42275</v>
      </c>
      <c r="KI29" s="431">
        <f>WORKDAY(KI30,'NEO 5322121'!$A29,'[2]Holiday Schedule'!$B$2:$B$30)</f>
        <v>42282</v>
      </c>
      <c r="KJ29" s="431">
        <f>WORKDAY(KJ30,'NEO 5322121'!$A29,'[2]Holiday Schedule'!$B$2:$B$30)</f>
        <v>42282</v>
      </c>
      <c r="KK29" s="431">
        <f>WORKDAY(KK30,'NEO 5322121'!$A29,'[2]Holiday Schedule'!$B$2:$B$30)</f>
        <v>42282</v>
      </c>
      <c r="KL29" s="436"/>
      <c r="KM29" s="431">
        <f>WORKDAY(KM30,'NEO 5322121'!$A29,'[2]Holiday Schedule'!$B$2:$B$30)</f>
        <v>42282</v>
      </c>
      <c r="KN29" s="431">
        <f>WORKDAY(KN30,'NEO 5322121'!$A29,'[2]Holiday Schedule'!$B$2:$B$30)</f>
        <v>42282</v>
      </c>
      <c r="KO29" s="431">
        <f>WORKDAY(KO30,'NEO 5322121'!$A29,'[2]Holiday Schedule'!$B$2:$B$30)</f>
        <v>42282</v>
      </c>
      <c r="KP29" s="431">
        <f>WORKDAY(KP30,'NEO 5322121'!$A29,'[2]Holiday Schedule'!$B$2:$B$30)</f>
        <v>42284</v>
      </c>
      <c r="KQ29" s="431">
        <f>WORKDAY(KQ30,'NEO 5322121'!$A29,'[2]Holiday Schedule'!$B$2:$B$30)</f>
        <v>42284</v>
      </c>
      <c r="KR29" s="431">
        <f>WORKDAY(KR30,'NEO 5322121'!$A29,'[2]Holiday Schedule'!$B$2:$B$30)</f>
        <v>42284</v>
      </c>
      <c r="KS29" s="431">
        <f>WORKDAY(KS30,'NEO 5322121'!$A29,'[2]Holiday Schedule'!$B$2:$B$30)</f>
        <v>42284</v>
      </c>
      <c r="KT29" s="431">
        <f>WORKDAY(KT30,'NEO 5322121'!$A29,'[2]Holiday Schedule'!$B$2:$B$30)</f>
        <v>42284</v>
      </c>
      <c r="KU29" s="431">
        <f>WORKDAY(KU30,'NEO 5322121'!$A29,'[2]Holiday Schedule'!$B$2:$B$30)</f>
        <v>42284</v>
      </c>
      <c r="KV29" s="431">
        <f>WORKDAY(KV30,'NEO 5322121'!$A29,'[2]Holiday Schedule'!$B$2:$B$30)</f>
        <v>42284</v>
      </c>
      <c r="KW29" s="431">
        <f>WORKDAY(KW30,'NEO 5322121'!$A29,'[2]Holiday Schedule'!$B$2:$B$30)</f>
        <v>42284</v>
      </c>
      <c r="KX29" s="431">
        <f>WORKDAY(KX30,'NEO 5322121'!$A29,'[2]Holiday Schedule'!$B$2:$B$30)</f>
        <v>42284</v>
      </c>
      <c r="KY29" s="431">
        <f>WORKDAY(KY30,'NEO 5322121'!$A29,'[2]Holiday Schedule'!$B$2:$B$30)</f>
        <v>42284</v>
      </c>
      <c r="KZ29" s="431">
        <f>WORKDAY(KZ30,'NEO 5322121'!$A29,'[2]Holiday Schedule'!$B$2:$B$30)</f>
        <v>42284</v>
      </c>
      <c r="LA29" s="431">
        <f>WORKDAY(LA30,'NEO 5322121'!$A29,'[2]Holiday Schedule'!$B$2:$B$30)</f>
        <v>42284</v>
      </c>
      <c r="LB29" s="431">
        <f>WORKDAY(LB30,'NEO 5322121'!$A29,'[2]Holiday Schedule'!$B$2:$B$30)</f>
        <v>42289</v>
      </c>
      <c r="LC29" s="431">
        <f>WORKDAY(LC30,'NEO 5322121'!$A29,'[2]Holiday Schedule'!$B$2:$B$30)</f>
        <v>42289</v>
      </c>
      <c r="LD29" s="431">
        <f>WORKDAY(LD30,'NEO 5322121'!$A29,'[2]Holiday Schedule'!$B$2:$B$30)</f>
        <v>42289</v>
      </c>
      <c r="LE29" s="431">
        <f>WORKDAY(LE30,'NEO 5322121'!$A29,'[2]Holiday Schedule'!$B$2:$B$30)</f>
        <v>42289</v>
      </c>
      <c r="LF29" s="431">
        <f>WORKDAY(LF30,'NEO 5322121'!$A29,'[2]Holiday Schedule'!$B$2:$B$30)</f>
        <v>42289</v>
      </c>
      <c r="LG29" s="431">
        <f>WORKDAY(LG30,'NEO 5322121'!$A29,'[2]Holiday Schedule'!$B$2:$B$30)</f>
        <v>42289</v>
      </c>
      <c r="LH29" s="431">
        <f>WORKDAY(LH30,'NEO 5322121'!$A29,'[2]Holiday Schedule'!$B$2:$B$30)</f>
        <v>42289</v>
      </c>
      <c r="LI29" s="431">
        <f>WORKDAY(LI30,'NEO 5322121'!$A29,'[2]Holiday Schedule'!$B$2:$B$30)</f>
        <v>42289</v>
      </c>
      <c r="LJ29" s="431">
        <f>WORKDAY(LJ30,'NEO 5322121'!$A29,'[2]Holiday Schedule'!$B$2:$B$30)</f>
        <v>42289</v>
      </c>
      <c r="LK29" s="431">
        <f>WORKDAY(LK30,'NEO 5322121'!$A29,'[2]Holiday Schedule'!$B$2:$B$30)</f>
        <v>42289</v>
      </c>
      <c r="LL29" s="431">
        <f>WORKDAY(LL30,'NEO 5322121'!$A29,'[2]Holiday Schedule'!$B$2:$B$30)</f>
        <v>42291</v>
      </c>
      <c r="LM29" s="431">
        <f>WORKDAY(LM30,'NEO 5322121'!$A29,'[2]Holiday Schedule'!$B$2:$B$30)</f>
        <v>42289</v>
      </c>
      <c r="LN29" s="431">
        <f>WORKDAY(LN30,'NEO 5322121'!$A29,'[2]Holiday Schedule'!$B$2:$B$30)</f>
        <v>42291</v>
      </c>
      <c r="LO29" s="431">
        <f>WORKDAY(LO30,'NEO 5322121'!$A29,'[2]Holiday Schedule'!$B$2:$B$30)</f>
        <v>42291</v>
      </c>
      <c r="LP29" s="431">
        <f>WORKDAY(LP30,'NEO 5322121'!$A29,'[2]Holiday Schedule'!$B$2:$B$30)</f>
        <v>42291</v>
      </c>
      <c r="LQ29" s="436"/>
      <c r="LR29" s="431">
        <f>WORKDAY(LR30,'NEO 5322121'!$A29,'[2]Holiday Schedule'!$B$2:$B$30)</f>
        <v>42291</v>
      </c>
      <c r="LS29" s="431">
        <f>WORKDAY(LS30,'NEO 5322121'!$A29,'[2]Holiday Schedule'!$B$2:$B$30)</f>
        <v>42291</v>
      </c>
      <c r="LT29" s="431">
        <f>WORKDAY(LT30,'NEO 5322121'!$A29,'[2]Holiday Schedule'!$B$2:$B$30)</f>
        <v>42291</v>
      </c>
      <c r="LU29" s="431">
        <f>WORKDAY(LU30,'NEO 5322121'!$A29,'[2]Holiday Schedule'!$B$2:$B$30)</f>
        <v>42291</v>
      </c>
      <c r="LV29" s="431">
        <f>WORKDAY(LV30,'NEO 5322121'!$A29,'[2]Holiday Schedule'!$B$2:$B$30)</f>
        <v>42291</v>
      </c>
      <c r="LW29" s="431">
        <f>WORKDAY(LW30,'NEO 5322121'!$A29,'[2]Holiday Schedule'!$B$2:$B$30)</f>
        <v>42291</v>
      </c>
      <c r="LX29" s="431">
        <f>WORKDAY(LX30,'NEO 5322121'!$A29,'[2]Holiday Schedule'!$B$2:$B$30)</f>
        <v>42291</v>
      </c>
      <c r="LY29" s="431">
        <f>WORKDAY(LY30,'NEO 5322121'!$A29,'[2]Holiday Schedule'!$B$2:$B$30)</f>
        <v>42291</v>
      </c>
      <c r="LZ29" s="431">
        <f>WORKDAY(LZ30,'NEO 5322121'!$A29,'[2]Holiday Schedule'!$B$2:$B$30)</f>
        <v>42291</v>
      </c>
      <c r="MA29" s="431">
        <f>WORKDAY(MA30,'NEO 5322121'!$A29,'[2]Holiday Schedule'!$B$2:$B$30)</f>
        <v>42291</v>
      </c>
      <c r="MB29" s="431">
        <f>WORKDAY(MB30,'NEO 5322121'!$A29,'[2]Holiday Schedule'!$B$2:$B$30)</f>
        <v>42291</v>
      </c>
      <c r="MC29" s="431">
        <f>WORKDAY(MC30,'NEO 5322121'!$A29,'[2]Holiday Schedule'!$B$2:$B$30)</f>
        <v>42283</v>
      </c>
      <c r="MD29" s="431">
        <f>WORKDAY(MD30,'NEO 5322121'!$A29,'[2]Holiday Schedule'!$B$2:$B$30)</f>
        <v>42283</v>
      </c>
      <c r="ME29" s="431">
        <f>WORKDAY(ME30,'NEO 5322121'!$A29,'[2]Holiday Schedule'!$B$2:$B$30)</f>
        <v>42283</v>
      </c>
      <c r="MF29" s="431">
        <f>WORKDAY(MF30,'NEO 5322121'!$A29,'[2]Holiday Schedule'!$B$2:$B$30)</f>
        <v>42283</v>
      </c>
      <c r="MG29" s="431">
        <f>WORKDAY(MG30,'NEO 5322121'!$A29,'[2]Holiday Schedule'!$B$2:$B$30)</f>
        <v>42292</v>
      </c>
      <c r="MH29" s="431">
        <f>WORKDAY(MH30,'NEO 5322121'!$A29,'[2]Holiday Schedule'!$B$2:$B$30)</f>
        <v>42292</v>
      </c>
      <c r="MI29" s="431">
        <f>WORKDAY(MI30,'NEO 5322121'!$A29,'[2]Holiday Schedule'!$B$2:$B$30)</f>
        <v>42292</v>
      </c>
      <c r="MJ29" s="431">
        <f>WORKDAY(MJ30,'NEO 5322121'!$A29,'[2]Holiday Schedule'!$B$2:$B$30)</f>
        <v>42292</v>
      </c>
      <c r="MK29" s="431">
        <f>WORKDAY(MK30,'NEO 5322121'!$A29,'[2]Holiday Schedule'!$B$2:$B$30)</f>
        <v>42290</v>
      </c>
      <c r="ML29" s="431">
        <f>WORKDAY(ML30,'NEO 5322121'!$A29,'[2]Holiday Schedule'!$B$2:$B$30)</f>
        <v>42292</v>
      </c>
      <c r="MM29" s="431">
        <f>WORKDAY(MM30,'NEO 5322121'!$A29,'[2]Holiday Schedule'!$B$2:$B$30)</f>
        <v>42292</v>
      </c>
      <c r="MN29" s="431">
        <f>WORKDAY(MN30,'NEO 5322121'!$A29,'[2]Holiday Schedule'!$B$2:$B$30)</f>
        <v>42290</v>
      </c>
      <c r="MO29" s="431">
        <f>WORKDAY(MO30,'NEO 5322121'!$A29,'[2]Holiday Schedule'!$B$2:$B$30)</f>
        <v>42291</v>
      </c>
      <c r="MP29" s="431">
        <f>WORKDAY(MP30,'NEO 5322121'!$A29,'[2]Holiday Schedule'!$B$2:$B$30)</f>
        <v>42290</v>
      </c>
      <c r="MQ29" s="431">
        <f>WORKDAY(MQ30,'NEO 5322121'!$A29,'[2]Holiday Schedule'!$B$2:$B$30)</f>
        <v>42290</v>
      </c>
      <c r="MR29" s="431">
        <f>WORKDAY(MR30,'NEO 5322121'!$A29,'[2]Holiday Schedule'!$B$2:$B$30)</f>
        <v>42292</v>
      </c>
      <c r="MS29" s="431">
        <f>WORKDAY(MS30,'NEO 5322121'!$A29,'[2]Holiday Schedule'!$B$2:$B$30)</f>
        <v>42291</v>
      </c>
      <c r="MT29" s="431">
        <f>WORKDAY(MT30,'NEO 5322121'!$A29,'[2]Holiday Schedule'!$B$2:$B$30)</f>
        <v>42290</v>
      </c>
      <c r="MU29" s="431">
        <f>WORKDAY(MU30,'NEO 5322121'!$A29,'[2]Holiday Schedule'!$B$2:$B$30)</f>
        <v>42291</v>
      </c>
      <c r="MV29" s="436"/>
      <c r="MW29" s="431">
        <f>WORKDAY(MW30,'NEO 5322121'!$A29,'[2]Holiday Schedule'!$B$2:$B$30)</f>
        <v>42291</v>
      </c>
      <c r="MX29" s="431">
        <f>WORKDAY(MX30,'NEO 5322121'!$A29,'[2]Holiday Schedule'!$B$2:$B$30)</f>
        <v>42291</v>
      </c>
      <c r="MY29" s="431">
        <f>WORKDAY(MY30,'NEO 5322121'!$A29,'[2]Holiday Schedule'!$B$2:$B$30)</f>
        <v>42292</v>
      </c>
      <c r="MZ29" s="431">
        <f>WORKDAY(MZ30,'NEO 5322121'!$A29,'[2]Holiday Schedule'!$B$2:$B$30)</f>
        <v>42291</v>
      </c>
      <c r="NA29" s="431">
        <f>WORKDAY(NA30,'NEO 5322121'!$A29,'[2]Holiday Schedule'!$B$2:$B$30)</f>
        <v>42292</v>
      </c>
      <c r="NB29" s="431">
        <f>WORKDAY(NB30,'NEO 5322121'!$A29,'[2]Holiday Schedule'!$B$2:$B$30)</f>
        <v>42291</v>
      </c>
      <c r="NC29" s="431">
        <f>WORKDAY(NC30,'NEO 5322121'!$A29,'[2]Holiday Schedule'!$B$2:$B$30)</f>
        <v>42291</v>
      </c>
      <c r="ND29" s="431">
        <f>WORKDAY(ND30,'NEO 5322121'!$A29,'[2]Holiday Schedule'!$B$2:$B$30)</f>
        <v>42292</v>
      </c>
      <c r="NE29" s="431">
        <f>WORKDAY(NE30,'NEO 5322121'!$A29,'[2]Holiday Schedule'!$B$2:$B$30)</f>
        <v>42292</v>
      </c>
      <c r="NF29" s="431">
        <f>WORKDAY(NF30,'NEO 5322121'!$A29,'[2]Holiday Schedule'!$B$2:$B$30)</f>
        <v>42291</v>
      </c>
      <c r="NG29" s="431">
        <f>WORKDAY(NG30,'NEO 5322121'!$A29,'[2]Holiday Schedule'!$B$2:$B$30)</f>
        <v>42290</v>
      </c>
      <c r="NH29" s="431">
        <f>WORKDAY(NH30,'NEO 5322121'!$A29,'[2]Holiday Schedule'!$B$2:$B$30)</f>
        <v>42291</v>
      </c>
      <c r="NI29" s="431">
        <f>WORKDAY(NI30,'NEO 5322121'!$A29,'[2]Holiday Schedule'!$B$2:$B$30)</f>
        <v>42290</v>
      </c>
      <c r="NJ29" s="431">
        <f>WORKDAY(NJ30,'NEO 5322121'!$A29,'[2]Holiday Schedule'!$B$2:$B$30)</f>
        <v>42292</v>
      </c>
      <c r="NK29" s="431">
        <f>WORKDAY(NK30,'NEO 5322121'!$A29,'[2]Holiday Schedule'!$B$2:$B$30)</f>
        <v>42290</v>
      </c>
      <c r="NL29" s="431">
        <f>WORKDAY(NL30,'NEO 5322121'!$A29,'[2]Holiday Schedule'!$B$2:$B$30)</f>
        <v>42290</v>
      </c>
      <c r="NM29" s="431">
        <f>WORKDAY(NM30,'NEO 5322121'!$A29,'[2]Holiday Schedule'!$B$2:$B$30)</f>
        <v>42290</v>
      </c>
      <c r="NN29" s="431">
        <f>WORKDAY(NN30,'NEO 5322121'!$A29,'[2]Holiday Schedule'!$B$2:$B$30)</f>
        <v>42290</v>
      </c>
      <c r="NO29" s="431">
        <f>WORKDAY(NO30,'NEO 5322121'!$A29,'[2]Holiday Schedule'!$B$2:$B$30)</f>
        <v>42290</v>
      </c>
      <c r="NP29" s="431">
        <f>WORKDAY(NP30,'NEO 5322121'!$A29,'[2]Holiday Schedule'!$B$2:$B$30)</f>
        <v>42290</v>
      </c>
      <c r="NQ29" s="431">
        <f>WORKDAY(NQ30,'NEO 5322121'!$A29,'[2]Holiday Schedule'!$B$2:$B$30)</f>
        <v>42290</v>
      </c>
      <c r="NR29" s="431">
        <f>WORKDAY(NR30,'NEO 5322121'!$A29,'[2]Holiday Schedule'!$B$2:$B$30)</f>
        <v>42290</v>
      </c>
      <c r="NS29" s="431">
        <f>WORKDAY(NS30,'NEO 5322121'!$A29,'[2]Holiday Schedule'!$B$2:$B$30)</f>
        <v>42290</v>
      </c>
      <c r="NT29" s="431">
        <f>WORKDAY(NT30,'NEO 5322121'!$A29,'[2]Holiday Schedule'!$B$2:$B$30)</f>
        <v>42290</v>
      </c>
      <c r="NU29" s="431">
        <f>WORKDAY(NU30,'NEO 5322121'!$A29,'[2]Holiday Schedule'!$B$2:$B$30)</f>
        <v>42290</v>
      </c>
      <c r="NV29" s="431">
        <f>WORKDAY(NV30,'NEO 5322121'!$A29,'[2]Holiday Schedule'!$B$2:$B$30)</f>
        <v>42291</v>
      </c>
      <c r="NW29" s="431">
        <f>WORKDAY(NW30,'NEO 5322121'!$A29,'[2]Holiday Schedule'!$B$2:$B$30)</f>
        <v>42291</v>
      </c>
      <c r="NX29" s="431">
        <f>WORKDAY(NX30,'NEO 5322121'!$A29,'[2]Holiday Schedule'!$B$2:$B$30)</f>
        <v>42291</v>
      </c>
      <c r="NY29" s="431">
        <f>WORKDAY(NY30,'NEO 5322121'!$A29,'[2]Holiday Schedule'!$B$2:$B$30)</f>
        <v>42291</v>
      </c>
      <c r="NZ29" s="431">
        <f>WORKDAY(NZ30,'NEO 5322121'!$A29,'[2]Holiday Schedule'!$B$2:$B$30)</f>
        <v>42291</v>
      </c>
      <c r="OA29" s="283"/>
      <c r="OB29" s="431">
        <f>WORKDAY(OB30,'NEO 5322121'!$A29,'[2]Holiday Schedule'!$B$2:$B$30)</f>
        <v>42291</v>
      </c>
      <c r="OC29" s="431">
        <f>WORKDAY(OC30,'NEO 5322121'!$A29,'[2]Holiday Schedule'!$B$2:$B$30)</f>
        <v>42291</v>
      </c>
      <c r="OD29" s="431">
        <f>WORKDAY(OD30,'NEO 5322121'!$A29,'[2]Holiday Schedule'!$B$2:$B$30)</f>
        <v>42291</v>
      </c>
      <c r="OE29" s="431">
        <f>WORKDAY(OE30,'NEO 5322121'!$A29,'[2]Holiday Schedule'!$B$2:$B$30)</f>
        <v>42291</v>
      </c>
      <c r="OF29" s="431">
        <f>WORKDAY(OF30,'NEO 5322121'!$A29,'[2]Holiday Schedule'!$B$2:$B$30)</f>
        <v>42291</v>
      </c>
      <c r="OG29" s="431">
        <f>WORKDAY(OG30,'NEO 5322121'!$A29,'[2]Holiday Schedule'!$B$2:$B$30)</f>
        <v>42292</v>
      </c>
      <c r="OH29" s="431">
        <f>WORKDAY(OH30,'NEO 5322121'!$A29,'[2]Holiday Schedule'!$B$2:$B$30)</f>
        <v>42292</v>
      </c>
      <c r="OI29" s="431">
        <f>WORKDAY(OI30,'NEO 5322121'!$A29,'[2]Holiday Schedule'!$B$2:$B$30)</f>
        <v>42292</v>
      </c>
      <c r="OJ29" s="431">
        <f>WORKDAY(OJ30,'NEO 5322121'!$A29,'[2]Holiday Schedule'!$B$2:$B$30)</f>
        <v>42292</v>
      </c>
      <c r="OK29" s="431">
        <f>WORKDAY(OK30,'NEO 5322121'!$A29,'[2]Holiday Schedule'!$B$2:$B$30)</f>
        <v>42292</v>
      </c>
      <c r="OL29" s="431">
        <f>WORKDAY(OL30,'NEO 5322121'!$A29,'[2]Holiday Schedule'!$B$2:$B$30)</f>
        <v>42292</v>
      </c>
      <c r="OM29" s="431">
        <f>WORKDAY(OM30,'NEO 5322121'!$A29,'[2]Holiday Schedule'!$B$2:$B$30)</f>
        <v>42292</v>
      </c>
      <c r="ON29" s="431">
        <f>WORKDAY(ON30,'NEO 5322121'!$A29,'[2]Holiday Schedule'!$B$2:$B$30)</f>
        <v>42292</v>
      </c>
      <c r="OO29" s="431">
        <f>WORKDAY(OO30,'NEO 5322121'!$A29,'[2]Holiday Schedule'!$B$2:$B$30)</f>
        <v>42292</v>
      </c>
      <c r="OP29" s="431">
        <f>WORKDAY(OP30,'NEO 5322121'!$A29,'[2]Holiday Schedule'!$B$2:$B$30)</f>
        <v>42292</v>
      </c>
      <c r="OQ29" s="431">
        <f>WORKDAY(OQ30,'NEO 5322121'!$A29,'[2]Holiday Schedule'!$B$2:$B$30)</f>
        <v>42292</v>
      </c>
      <c r="OR29" s="431">
        <f>WORKDAY(OR30,'NEO 5322121'!$A29,'[2]Holiday Schedule'!$B$2:$B$30)</f>
        <v>42292</v>
      </c>
      <c r="OS29" s="431">
        <f>WORKDAY(OS30,'NEO 5322121'!$A29,'[2]Holiday Schedule'!$B$2:$B$30)</f>
        <v>42292</v>
      </c>
      <c r="OT29" s="431">
        <f>WORKDAY(OT30,'NEO 5322121'!$A29,'[2]Holiday Schedule'!$B$2:$B$30)</f>
        <v>42292</v>
      </c>
      <c r="OU29" s="431">
        <f>WORKDAY(OU30,'NEO 5322121'!$A29,'[2]Holiday Schedule'!$B$2:$B$30)</f>
        <v>42292</v>
      </c>
      <c r="OV29" s="431">
        <f>WORKDAY(OV30,'NEO 5322121'!$A29,'[2]Holiday Schedule'!$B$2:$B$30)</f>
        <v>42292</v>
      </c>
      <c r="OW29" s="431">
        <f>WORKDAY(OW30,'NEO 5322121'!$A29,'[2]Holiday Schedule'!$B$2:$B$30)</f>
        <v>42292</v>
      </c>
      <c r="OX29" s="431">
        <f>WORKDAY(OX30,'NEO 5322121'!$A29,'[2]Holiday Schedule'!$B$2:$B$30)</f>
        <v>42292</v>
      </c>
      <c r="OY29" s="431">
        <f>WORKDAY(OY30,'NEO 5322121'!$A29,'[2]Holiday Schedule'!$B$2:$B$30)</f>
        <v>42292</v>
      </c>
      <c r="OZ29" s="431">
        <f>WORKDAY(OZ30,'NEO 5322121'!$A29,'[2]Holiday Schedule'!$B$2:$B$30)</f>
        <v>42292</v>
      </c>
      <c r="PA29" s="431">
        <f>WORKDAY(PA30,'NEO 5322121'!$A29,'[2]Holiday Schedule'!$B$2:$B$30)</f>
        <v>42292</v>
      </c>
      <c r="PB29" s="431">
        <f>WORKDAY(PB30,'NEO 5322121'!$A29,'[2]Holiday Schedule'!$B$2:$B$30)</f>
        <v>42292</v>
      </c>
      <c r="PC29" s="431">
        <f>WORKDAY(PC30,'NEO 5322121'!$A29,'[2]Holiday Schedule'!$B$2:$B$30)</f>
        <v>42292</v>
      </c>
      <c r="PD29" s="431">
        <f>WORKDAY(PD30,'NEO 5322121'!$A29,'[2]Holiday Schedule'!$B$2:$B$30)</f>
        <v>42292</v>
      </c>
      <c r="PE29" s="431">
        <f>WORKDAY(PE30,'NEO 5322121'!$A29,'[2]Holiday Schedule'!$B$2:$B$30)</f>
        <v>42292</v>
      </c>
      <c r="PF29" s="283"/>
      <c r="PG29" s="431">
        <f>WORKDAY(PG30,'NEO 5322121'!$A29,'[2]Holiday Schedule'!$B$2:$B$30)</f>
        <v>42292</v>
      </c>
      <c r="PH29" s="431">
        <f>WORKDAY(PH30,'NEO 5322121'!$A29,'[2]Holiday Schedule'!$B$2:$B$30)</f>
        <v>42292</v>
      </c>
      <c r="PI29" s="431">
        <f>WORKDAY(PI30,'NEO 5322121'!$A29,'[2]Holiday Schedule'!$B$2:$B$30)</f>
        <v>42292</v>
      </c>
      <c r="PJ29" s="431">
        <f>WORKDAY(PJ30,'NEO 5322121'!$A29,'[2]Holiday Schedule'!$B$2:$B$30)</f>
        <v>42292</v>
      </c>
      <c r="PK29" s="431">
        <f>WORKDAY(PK30,'NEO 5322121'!$A29,'[2]Holiday Schedule'!$B$2:$B$30)</f>
        <v>42292</v>
      </c>
      <c r="PL29" s="431">
        <f>WORKDAY(PL30,'NEO 5322121'!$A29,'[2]Holiday Schedule'!$B$2:$B$30)</f>
        <v>42289</v>
      </c>
      <c r="PM29" s="431">
        <f>WORKDAY(PM30,'NEO 5322121'!$A29,'[2]Holiday Schedule'!$B$2:$B$30)</f>
        <v>42272</v>
      </c>
      <c r="PN29" s="431">
        <f>WORKDAY(PN30,'NEO 5322121'!$A29,'[2]Holiday Schedule'!$B$2:$B$30)</f>
        <v>42272</v>
      </c>
      <c r="PO29" s="431">
        <f>WORKDAY(PO30,'NEO 5322121'!$A29,'[2]Holiday Schedule'!$B$2:$B$30)</f>
        <v>42284</v>
      </c>
      <c r="PP29" s="431">
        <f>WORKDAY(PP30,'NEO 5322121'!$A29,'[2]Holiday Schedule'!$B$2:$B$30)</f>
        <v>42289</v>
      </c>
      <c r="PQ29" s="431">
        <f>WORKDAY(PQ30,'NEO 5322121'!$A29,'[2]Holiday Schedule'!$B$2:$B$30)</f>
        <v>42289</v>
      </c>
      <c r="PR29" s="431">
        <f>WORKDAY(PR30,'NEO 5322121'!$A29,'[2]Holiday Schedule'!$B$2:$B$30)</f>
        <v>42289</v>
      </c>
      <c r="PS29" s="431">
        <f>WORKDAY(PS30,'NEO 5322121'!$A29,'[2]Holiday Schedule'!$B$2:$B$30)</f>
        <v>42289</v>
      </c>
      <c r="PT29" s="431">
        <f>WORKDAY(PT30,'NEO 5322121'!$A29,'[2]Holiday Schedule'!$B$2:$B$30)</f>
        <v>42289</v>
      </c>
      <c r="PU29" s="431">
        <f>WORKDAY(PU30,'NEO 5322121'!$A29,'[2]Holiday Schedule'!$B$2:$B$30)</f>
        <v>42289</v>
      </c>
      <c r="PV29" s="431">
        <f>WORKDAY(PV30,'NEO 5322121'!$A29,'[2]Holiday Schedule'!$B$2:$B$30)</f>
        <v>42289</v>
      </c>
      <c r="PW29" s="431">
        <f>WORKDAY(PW30,'NEO 5322121'!$A29,'[2]Holiday Schedule'!$B$2:$B$30)</f>
        <v>42289</v>
      </c>
      <c r="PX29" s="431">
        <f>WORKDAY(PX30,'NEO 5322121'!$A29,'[2]Holiday Schedule'!$B$2:$B$30)</f>
        <v>42289</v>
      </c>
      <c r="PY29" s="431">
        <f>WORKDAY(PY30,'NEO 5322121'!$A29,'[2]Holiday Schedule'!$B$2:$B$30)</f>
        <v>42289</v>
      </c>
      <c r="PZ29" s="431">
        <f>WORKDAY(PZ30,'NEO 5322121'!$A29,'[2]Holiday Schedule'!$B$2:$B$30)</f>
        <v>42289</v>
      </c>
      <c r="QA29" s="431">
        <f>WORKDAY(QA30,'NEO 5322121'!$A29,'[2]Holiday Schedule'!$B$2:$B$30)</f>
        <v>42289</v>
      </c>
      <c r="QB29" s="431">
        <f>WORKDAY(QB30,'NEO 5322121'!$A29,'[2]Holiday Schedule'!$B$2:$B$30)</f>
        <v>42289</v>
      </c>
      <c r="QC29" s="431">
        <f>WORKDAY(QC30,'NEO 5322121'!$A29,'[2]Holiday Schedule'!$B$2:$B$30)</f>
        <v>42289</v>
      </c>
      <c r="QD29" s="431">
        <f>WORKDAY(QD30,'NEO 5322121'!$A29,'[2]Holiday Schedule'!$B$2:$B$30)</f>
        <v>42289</v>
      </c>
      <c r="QE29" s="431">
        <f>WORKDAY(QE30,'NEO 5322121'!$A29,'[2]Holiday Schedule'!$B$2:$B$30)</f>
        <v>42289</v>
      </c>
      <c r="QF29" s="431">
        <f>WORKDAY(QF30,'NEO 5322121'!$A29,'[2]Holiday Schedule'!$B$2:$B$30)</f>
        <v>42289</v>
      </c>
      <c r="QG29" s="431">
        <f>WORKDAY(QG30,'NEO 5322121'!$A29,'[2]Holiday Schedule'!$B$2:$B$30)</f>
        <v>42289</v>
      </c>
      <c r="QH29" s="431">
        <f>WORKDAY(QH30,'NEO 5322121'!$A29,'[2]Holiday Schedule'!$B$2:$B$30)</f>
        <v>42292</v>
      </c>
      <c r="QI29" s="431">
        <f>WORKDAY(QI30,'NEO 5322121'!$A29,'[2]Holiday Schedule'!$B$2:$B$30)</f>
        <v>42292</v>
      </c>
      <c r="QJ29" s="431">
        <f>WORKDAY(QJ30,'NEO 5322121'!$A29,'[2]Holiday Schedule'!$B$2:$B$30)</f>
        <v>42292</v>
      </c>
      <c r="QK29" s="283"/>
      <c r="QL29" s="431">
        <f>WORKDAY(QL30,'NEO 5322121'!$A29,'[2]Holiday Schedule'!$B$2:$B$30)</f>
        <v>42292</v>
      </c>
      <c r="QM29" s="431">
        <f>WORKDAY(QM30,'NEO 5322121'!$A29,'[2]Holiday Schedule'!$B$2:$B$30)</f>
        <v>42292</v>
      </c>
      <c r="QN29" s="431">
        <f>WORKDAY(QN30,'NEO 5322121'!$A29,'[2]Holiday Schedule'!$B$2:$B$30)</f>
        <v>42292</v>
      </c>
      <c r="QO29" s="431">
        <f>WORKDAY(QO30,'NEO 5322121'!$A29,'[2]Holiday Schedule'!$B$2:$B$30)</f>
        <v>42292</v>
      </c>
      <c r="QP29" s="431">
        <f>WORKDAY(QP30,'NEO 5322121'!$A29,'[2]Holiday Schedule'!$B$2:$B$30)</f>
        <v>42292</v>
      </c>
      <c r="QQ29" s="431">
        <f>WORKDAY(QQ30,'NEO 5322121'!$A29,'[2]Holiday Schedule'!$B$2:$B$30)</f>
        <v>42292</v>
      </c>
      <c r="QR29" s="431">
        <f>WORKDAY(QR30,'NEO 5322121'!$A29,'[2]Holiday Schedule'!$B$2:$B$30)</f>
        <v>42292</v>
      </c>
      <c r="QS29" s="431">
        <f>WORKDAY(QS30,'NEO 5322121'!$A29,'[2]Holiday Schedule'!$B$2:$B$30)</f>
        <v>42292</v>
      </c>
      <c r="QT29" s="431">
        <f>WORKDAY(QT30,'NEO 5322121'!$A29,'[2]Holiday Schedule'!$B$2:$B$30)</f>
        <v>42292</v>
      </c>
      <c r="QU29" s="431">
        <f>WORKDAY(QU30,'NEO 5322121'!$A29,'[2]Holiday Schedule'!$B$2:$B$30)</f>
        <v>42292</v>
      </c>
      <c r="QV29" s="431">
        <f>WORKDAY(QV30,'NEO 5322121'!$A29,'[2]Holiday Schedule'!$B$2:$B$30)</f>
        <v>42292</v>
      </c>
      <c r="QW29" s="431">
        <f>WORKDAY(QW30,'NEO 5322121'!$A29,'[2]Holiday Schedule'!$B$2:$B$30)</f>
        <v>42292</v>
      </c>
      <c r="QX29" s="431">
        <f>WORKDAY(QX30,'NEO 5322121'!$A29,'[2]Holiday Schedule'!$B$2:$B$30)</f>
        <v>42292</v>
      </c>
      <c r="QY29" s="431">
        <f>WORKDAY(QY30,'NEO 5322121'!$A29,'[2]Holiday Schedule'!$B$2:$B$30)</f>
        <v>42292</v>
      </c>
      <c r="QZ29" s="431">
        <f>WORKDAY(QZ30,'NEO 5322121'!$A29,'[2]Holiday Schedule'!$B$2:$B$30)</f>
        <v>42292</v>
      </c>
      <c r="RA29" s="431">
        <f>WORKDAY(RA30,'NEO 5322121'!$A29,'[2]Holiday Schedule'!$B$2:$B$30)</f>
        <v>42292</v>
      </c>
      <c r="RB29" s="431">
        <f>WORKDAY(RB30,'NEO 5322121'!$A29,'[2]Holiday Schedule'!$B$2:$B$30)</f>
        <v>42292</v>
      </c>
      <c r="RC29" s="431">
        <f>WORKDAY(RC30,'NEO 5322121'!$A29,'[2]Holiday Schedule'!$B$2:$B$30)</f>
        <v>42292</v>
      </c>
      <c r="RD29" s="431">
        <f>WORKDAY(RD30,'NEO 5322121'!$A29,'[2]Holiday Schedule'!$B$2:$B$30)</f>
        <v>42292</v>
      </c>
      <c r="RE29" s="431">
        <f>WORKDAY(RE30,'NEO 5322121'!$A29,'[2]Holiday Schedule'!$B$2:$B$30)</f>
        <v>42292</v>
      </c>
      <c r="RF29" s="431">
        <f>WORKDAY(RF30,'NEO 5322121'!$A29,'[2]Holiday Schedule'!$B$2:$B$30)</f>
        <v>42292</v>
      </c>
      <c r="RG29" s="431">
        <f>WORKDAY(RG30,'NEO 5322121'!$A29,'[2]Holiday Schedule'!$B$2:$B$30)</f>
        <v>42292</v>
      </c>
      <c r="RH29" s="431">
        <f>WORKDAY(RH30,'NEO 5322121'!$A29,'[2]Holiday Schedule'!$B$2:$B$30)</f>
        <v>42292</v>
      </c>
      <c r="RI29" s="431">
        <f>WORKDAY(RI30,'NEO 5322121'!$A29,'[2]Holiday Schedule'!$B$2:$B$30)</f>
        <v>42292</v>
      </c>
      <c r="RJ29" s="431">
        <f>WORKDAY(RJ30,'NEO 5322121'!$A29,'[2]Holiday Schedule'!$B$2:$B$30)</f>
        <v>42292</v>
      </c>
      <c r="RK29" s="431">
        <f>WORKDAY(RK30,'NEO 5322121'!$A29,'[2]Holiday Schedule'!$B$2:$B$30)</f>
        <v>42292</v>
      </c>
      <c r="RL29" s="431">
        <f>WORKDAY(RL30,'NEO 5322121'!$A29,'[2]Holiday Schedule'!$B$2:$B$30)</f>
        <v>42292</v>
      </c>
      <c r="RM29" s="431">
        <f>WORKDAY(RM30,'NEO 5322121'!$A29,'[2]Holiday Schedule'!$B$2:$B$30)</f>
        <v>42292</v>
      </c>
      <c r="RN29" s="431">
        <f>WORKDAY(RN30,'NEO 5322121'!$A29,'[2]Holiday Schedule'!$B$2:$B$30)</f>
        <v>42292</v>
      </c>
      <c r="RO29" s="431">
        <f>WORKDAY(RO30,'NEO 5322121'!$A29,'[2]Holiday Schedule'!$B$2:$B$30)</f>
        <v>42292</v>
      </c>
      <c r="RP29" s="283"/>
      <c r="RQ29" s="431">
        <f>WORKDAY(RQ30,'NEO 5322121'!$A29,'[2]Holiday Schedule'!$B$2:$B$30)</f>
        <v>42292</v>
      </c>
      <c r="RR29" s="431">
        <f>WORKDAY(RR30,'NEO 5322121'!$A29,'[2]Holiday Schedule'!$B$2:$B$30)</f>
        <v>42292</v>
      </c>
      <c r="RS29" s="431">
        <f>WORKDAY(RS30,'NEO 5322121'!$A29,'[2]Holiday Schedule'!$B$2:$B$30)</f>
        <v>42292</v>
      </c>
      <c r="RT29" s="431">
        <f>WORKDAY(RT30,'NEO 5322121'!$A29,'[2]Holiday Schedule'!$B$2:$B$30)</f>
        <v>42292</v>
      </c>
      <c r="RU29" s="431">
        <f>WORKDAY(RU30,'NEO 5322121'!$A29,'[2]Holiday Schedule'!$B$2:$B$30)</f>
        <v>42292</v>
      </c>
      <c r="RV29" s="431">
        <f>WORKDAY(RV30,'NEO 5322121'!$A29,'[2]Holiday Schedule'!$B$2:$B$30)</f>
        <v>42292</v>
      </c>
      <c r="RW29" s="431">
        <f>WORKDAY(RW30,'NEO 5322121'!$A29,'[2]Holiday Schedule'!$B$2:$B$30)</f>
        <v>42292</v>
      </c>
      <c r="RX29" s="431">
        <f>WORKDAY(RX30,'NEO 5322121'!$A29,'[2]Holiday Schedule'!$B$2:$B$30)</f>
        <v>42292</v>
      </c>
      <c r="RY29" s="431">
        <f>WORKDAY(RY30,'NEO 5322121'!$A29,'[2]Holiday Schedule'!$B$2:$B$30)</f>
        <v>42292</v>
      </c>
      <c r="RZ29" s="431">
        <f>WORKDAY(RZ30,'NEO 5322121'!$A29,'[2]Holiday Schedule'!$B$2:$B$30)</f>
        <v>42292</v>
      </c>
      <c r="SA29" s="431">
        <f>WORKDAY(SA30,'NEO 5322121'!$A29,'[2]Holiday Schedule'!$B$2:$B$30)</f>
        <v>42296</v>
      </c>
      <c r="SB29" s="431">
        <f>WORKDAY(SB30,'NEO 5322121'!$A29,'[2]Holiday Schedule'!$B$2:$B$30)</f>
        <v>42296</v>
      </c>
      <c r="SC29" s="431">
        <f>WORKDAY(SC30,'NEO 5322121'!$A29,'[2]Holiday Schedule'!$B$2:$B$30)</f>
        <v>42296</v>
      </c>
      <c r="SD29" s="431">
        <f>WORKDAY(SD30,'NEO 5322121'!$A29,'[2]Holiday Schedule'!$B$2:$B$30)</f>
        <v>42296</v>
      </c>
      <c r="SE29" s="431">
        <f>WORKDAY(SE30,'NEO 5322121'!$A29,'[2]Holiday Schedule'!$B$2:$B$30)</f>
        <v>42296</v>
      </c>
      <c r="SF29" s="431">
        <f>WORKDAY(SF30,'NEO 5322121'!$A29,'[2]Holiday Schedule'!$B$2:$B$30)</f>
        <v>42296</v>
      </c>
      <c r="SG29" s="431">
        <f>WORKDAY(SG30,'NEO 5322121'!$A29,'[2]Holiday Schedule'!$B$2:$B$30)</f>
        <v>42296</v>
      </c>
      <c r="SH29" s="431">
        <f>WORKDAY(SH30,'NEO 5322121'!$A29,'[2]Holiday Schedule'!$B$2:$B$30)</f>
        <v>42296</v>
      </c>
      <c r="SI29" s="431">
        <f>WORKDAY(SI30,'NEO 5322121'!$A29,'[2]Holiday Schedule'!$B$2:$B$30)</f>
        <v>42296</v>
      </c>
      <c r="SJ29" s="431">
        <f>WORKDAY(SJ30,'NEO 5322121'!$A29,'[2]Holiday Schedule'!$B$2:$B$30)</f>
        <v>42296</v>
      </c>
      <c r="SK29" s="431">
        <f>WORKDAY(SK30,'NEO 5322121'!$A29,'[2]Holiday Schedule'!$B$2:$B$30)</f>
        <v>42296</v>
      </c>
      <c r="SL29" s="431">
        <f>WORKDAY(SL30,'NEO 5322121'!$A29,'[2]Holiday Schedule'!$B$2:$B$30)</f>
        <v>42296</v>
      </c>
      <c r="SM29" s="431">
        <f>WORKDAY(SM30,'NEO 5322121'!$A29,'[2]Holiday Schedule'!$B$2:$B$30)</f>
        <v>42296</v>
      </c>
      <c r="SN29" s="431">
        <f>WORKDAY(SN30,'NEO 5322121'!$A29,'[2]Holiday Schedule'!$B$2:$B$30)</f>
        <v>42296</v>
      </c>
      <c r="SO29" s="431">
        <f>WORKDAY(SO30,'NEO 5322121'!$A29,'[2]Holiday Schedule'!$B$2:$B$30)</f>
        <v>42297</v>
      </c>
      <c r="SP29" s="431">
        <f>WORKDAY(SP30,'NEO 5322121'!$A29,'[2]Holiday Schedule'!$B$2:$B$30)</f>
        <v>42297</v>
      </c>
      <c r="SQ29" s="431">
        <f>WORKDAY(SQ30,'NEO 5322121'!$A29,'[2]Holiday Schedule'!$B$2:$B$30)</f>
        <v>42297</v>
      </c>
      <c r="SR29" s="431">
        <f>WORKDAY(SR30,'NEO 5322121'!$A29,'[2]Holiday Schedule'!$B$2:$B$30)</f>
        <v>42297</v>
      </c>
      <c r="SS29" s="431">
        <f>WORKDAY(SS30,'NEO 5322121'!$A29,'[2]Holiday Schedule'!$B$2:$B$30)</f>
        <v>42297</v>
      </c>
      <c r="ST29" s="431">
        <f>WORKDAY(ST30,'NEO 5322121'!$A29,'[2]Holiday Schedule'!$B$2:$B$30)</f>
        <v>42297</v>
      </c>
      <c r="SU29" s="283"/>
      <c r="SV29" s="431">
        <f>WORKDAY(SV30,'NEO 5322121'!$A29,'[2]Holiday Schedule'!$B$2:$B$30)</f>
        <v>42297</v>
      </c>
      <c r="SW29" s="431">
        <f>WORKDAY(SW30,'NEO 5322121'!$A29,'[2]Holiday Schedule'!$B$2:$B$30)</f>
        <v>42297</v>
      </c>
      <c r="SX29" s="431">
        <f>WORKDAY(SX30,'NEO 5322121'!$A29,'[2]Holiday Schedule'!$B$2:$B$30)</f>
        <v>42297</v>
      </c>
      <c r="SY29" s="431">
        <f>WORKDAY(SY30,'NEO 5322121'!$A29,'[2]Holiday Schedule'!$B$2:$B$30)</f>
        <v>42297</v>
      </c>
      <c r="SZ29" s="431">
        <f>WORKDAY(SZ30,'NEO 5322121'!$A29,'[2]Holiday Schedule'!$B$2:$B$30)</f>
        <v>42297</v>
      </c>
      <c r="TA29" s="431">
        <f>WORKDAY(TA30,'NEO 5322121'!$A29,'[2]Holiday Schedule'!$B$2:$B$30)</f>
        <v>42297</v>
      </c>
      <c r="TB29" s="431">
        <f>WORKDAY(TB30,'NEO 5322121'!$A29,'[2]Holiday Schedule'!$B$2:$B$30)</f>
        <v>42297</v>
      </c>
      <c r="TC29" s="431">
        <f>WORKDAY(TC30,'NEO 5322121'!$A29,'[2]Holiday Schedule'!$B$2:$B$30)</f>
        <v>42297</v>
      </c>
      <c r="TD29" s="431">
        <f>WORKDAY(TD30,'NEO 5322121'!$A29,'[2]Holiday Schedule'!$B$2:$B$30)</f>
        <v>42297</v>
      </c>
      <c r="TE29" s="431">
        <f>WORKDAY(TE30,'NEO 5322121'!$A29,'[2]Holiday Schedule'!$B$2:$B$30)</f>
        <v>42297</v>
      </c>
      <c r="TF29" s="431">
        <f>WORKDAY(TF30,'NEO 5322121'!$A29,'[2]Holiday Schedule'!$B$2:$B$30)</f>
        <v>42297</v>
      </c>
      <c r="TG29" s="431">
        <f>WORKDAY(TG30,'NEO 5322121'!$A29,'[2]Holiday Schedule'!$B$2:$B$30)</f>
        <v>42297</v>
      </c>
      <c r="TH29" s="431">
        <f>WORKDAY(TH30,'NEO 5322121'!$A29,'[2]Holiday Schedule'!$B$2:$B$30)</f>
        <v>42297</v>
      </c>
      <c r="TI29" s="431">
        <f>WORKDAY(TI30,'NEO 5322121'!$A29,'[2]Holiday Schedule'!$B$2:$B$30)</f>
        <v>42297</v>
      </c>
      <c r="TJ29" s="431">
        <f>WORKDAY(TJ30,'NEO 5322121'!$A29,'[2]Holiday Schedule'!$B$2:$B$30)</f>
        <v>42297</v>
      </c>
      <c r="TK29" s="431">
        <f>WORKDAY(TK30,'NEO 5322121'!$A29,'[2]Holiday Schedule'!$B$2:$B$30)</f>
        <v>42297</v>
      </c>
      <c r="TL29" s="431">
        <f>WORKDAY(TL30,'NEO 5322121'!$A29,'[2]Holiday Schedule'!$B$2:$B$30)</f>
        <v>42297</v>
      </c>
      <c r="TM29" s="431">
        <f>WORKDAY(TM30,'NEO 5322121'!$A29,'[2]Holiday Schedule'!$B$2:$B$30)</f>
        <v>42297</v>
      </c>
      <c r="TN29" s="431">
        <f>WORKDAY(TN30,'NEO 5322121'!$A29,'[2]Holiday Schedule'!$B$2:$B$30)</f>
        <v>42297</v>
      </c>
      <c r="TO29" s="431">
        <f>WORKDAY(TO30,'NEO 5322121'!$A29,'[2]Holiday Schedule'!$B$2:$B$30)</f>
        <v>42297</v>
      </c>
      <c r="TP29" s="431">
        <f>WORKDAY(TP30,'NEO 5322121'!$A29,'[2]Holiday Schedule'!$B$2:$B$30)</f>
        <v>42297</v>
      </c>
      <c r="TQ29" s="431">
        <f>WORKDAY(TQ30,'NEO 5322121'!$A29,'[2]Holiday Schedule'!$B$2:$B$30)</f>
        <v>42297</v>
      </c>
      <c r="TR29" s="431">
        <f>WORKDAY(TR30,'NEO 5322121'!$A29,'[2]Holiday Schedule'!$B$2:$B$30)</f>
        <v>42297</v>
      </c>
      <c r="TS29" s="431">
        <f>WORKDAY(TS30,'NEO 5322121'!$A29,'[2]Holiday Schedule'!$B$2:$B$30)</f>
        <v>42297</v>
      </c>
      <c r="TT29" s="431">
        <f>WORKDAY(TT30,'NEO 5322121'!$A29,'[2]Holiday Schedule'!$B$2:$B$30)</f>
        <v>42297</v>
      </c>
      <c r="TU29" s="431">
        <f>WORKDAY(TU30,'NEO 5322121'!$A29,'[2]Holiday Schedule'!$B$2:$B$30)</f>
        <v>42297</v>
      </c>
      <c r="TV29" s="431">
        <f>WORKDAY(TV30,'NEO 5322121'!$A29,'[2]Holiday Schedule'!$B$2:$B$30)</f>
        <v>42297</v>
      </c>
      <c r="TW29" s="431">
        <f>WORKDAY(TW30,'NEO 5322121'!$A29,'[2]Holiday Schedule'!$B$2:$B$30)</f>
        <v>42298</v>
      </c>
      <c r="TX29" s="431">
        <f>WORKDAY(TX30,'NEO 5322121'!$A29,'[2]Holiday Schedule'!$B$2:$B$30)</f>
        <v>42298</v>
      </c>
      <c r="TY29" s="431">
        <f>WORKDAY(TY30,'NEO 5322121'!$A29,'[2]Holiday Schedule'!$B$2:$B$30)</f>
        <v>42298</v>
      </c>
      <c r="TZ29" s="436"/>
      <c r="UA29" s="431">
        <f>WORKDAY(UA30,'NEO 5322121'!$A29,'[2]Holiday Schedule'!$B$2:$B$30)</f>
        <v>42298</v>
      </c>
      <c r="UB29" s="431">
        <f>WORKDAY(UB30,'NEO 5322121'!$A29,'[2]Holiday Schedule'!$B$2:$B$30)</f>
        <v>42298</v>
      </c>
      <c r="UC29" s="431">
        <f>WORKDAY(UC30,'NEO 5322121'!$A29,'[2]Holiday Schedule'!$B$2:$B$30)</f>
        <v>42298</v>
      </c>
      <c r="UD29" s="431">
        <f>WORKDAY(UD30,'NEO 5322121'!$A29,'[2]Holiday Schedule'!$B$2:$B$30)</f>
        <v>42298</v>
      </c>
      <c r="UE29" s="431">
        <f>WORKDAY(UE30,'NEO 5322121'!$A29,'[2]Holiday Schedule'!$B$2:$B$30)</f>
        <v>42298</v>
      </c>
      <c r="UF29" s="431">
        <f>WORKDAY(UF30,'NEO 5322121'!$A29,'[2]Holiday Schedule'!$B$2:$B$30)</f>
        <v>42298</v>
      </c>
      <c r="UG29" s="431">
        <f>WORKDAY(UG30,'NEO 5322121'!$A29,'[2]Holiday Schedule'!$B$2:$B$30)</f>
        <v>42298</v>
      </c>
      <c r="UH29" s="431">
        <f>WORKDAY(UH30,'NEO 5322121'!$A29,'[2]Holiday Schedule'!$B$2:$B$30)</f>
        <v>42298</v>
      </c>
      <c r="UI29" s="431">
        <f>WORKDAY(UI30,'NEO 5322121'!$A29,'[2]Holiday Schedule'!$B$2:$B$30)</f>
        <v>42298</v>
      </c>
      <c r="UJ29" s="431">
        <f>WORKDAY(UJ30,'NEO 5322121'!$A29,'[2]Holiday Schedule'!$B$2:$B$30)</f>
        <v>42298</v>
      </c>
      <c r="UK29" s="431">
        <f>WORKDAY(UK30,'NEO 5322121'!$A29,'[2]Holiday Schedule'!$B$2:$B$30)</f>
        <v>42298</v>
      </c>
      <c r="UL29" s="431">
        <f>WORKDAY(UL30,'NEO 5322121'!$A29,'[2]Holiday Schedule'!$B$2:$B$30)</f>
        <v>42298</v>
      </c>
      <c r="UM29" s="431">
        <f>WORKDAY(UM30,'NEO 5322121'!$A29,'[2]Holiday Schedule'!$B$2:$B$30)</f>
        <v>42298</v>
      </c>
      <c r="UN29" s="431">
        <f>WORKDAY(UN30,'NEO 5322121'!$A29,'[2]Holiday Schedule'!$B$2:$B$30)</f>
        <v>42298</v>
      </c>
      <c r="UO29" s="431">
        <f>WORKDAY(UO30,'NEO 5322121'!$A29,'[2]Holiday Schedule'!$B$2:$B$30)</f>
        <v>42298</v>
      </c>
      <c r="UP29" s="431">
        <f>WORKDAY(UP30,'NEO 5322121'!$A29,'[2]Holiday Schedule'!$B$2:$B$30)</f>
        <v>42298</v>
      </c>
      <c r="UQ29" s="431">
        <f>WORKDAY(UQ30,'NEO 5322121'!$A29,'[2]Holiday Schedule'!$B$2:$B$30)</f>
        <v>42298</v>
      </c>
      <c r="UR29" s="431">
        <f>WORKDAY(UR30,'NEO 5322121'!$A29,'[2]Holiday Schedule'!$B$2:$B$30)</f>
        <v>42298</v>
      </c>
      <c r="US29" s="431">
        <f>WORKDAY(US30,'NEO 5322121'!$A29,'[2]Holiday Schedule'!$B$2:$B$30)</f>
        <v>42298</v>
      </c>
      <c r="UT29" s="431">
        <f>WORKDAY(UT30,'NEO 5322121'!$A29,'[2]Holiday Schedule'!$B$2:$B$30)</f>
        <v>42298</v>
      </c>
      <c r="UU29" s="431">
        <f>WORKDAY(UU30,'NEO 5322121'!$A29,'[2]Holiday Schedule'!$B$2:$B$30)</f>
        <v>42298</v>
      </c>
      <c r="UV29" s="431">
        <f>WORKDAY(UV30,'NEO 5322121'!$A29,'[2]Holiday Schedule'!$B$2:$B$30)</f>
        <v>42298</v>
      </c>
      <c r="UW29" s="431">
        <f>WORKDAY(UW30,'NEO 5322121'!$A29,'[2]Holiday Schedule'!$B$2:$B$30)</f>
        <v>42298</v>
      </c>
      <c r="UX29" s="431">
        <f>WORKDAY(UX30,'NEO 5322121'!$A29,'[2]Holiday Schedule'!$B$2:$B$30)</f>
        <v>42298</v>
      </c>
      <c r="UY29" s="431">
        <f>WORKDAY(UY30,'NEO 5322121'!$A29,'[2]Holiday Schedule'!$B$2:$B$30)</f>
        <v>42298</v>
      </c>
      <c r="UZ29" s="431">
        <f>WORKDAY(UZ30,'NEO 5322121'!$A29,'[2]Holiday Schedule'!$B$2:$B$30)</f>
        <v>42298</v>
      </c>
      <c r="VA29" s="431">
        <f>WORKDAY(VA30,'NEO 5322121'!$A29,'[2]Holiday Schedule'!$B$2:$B$30)</f>
        <v>42300</v>
      </c>
      <c r="VB29" s="431">
        <f>WORKDAY(VB30,'NEO 5322121'!$A29,'[2]Holiday Schedule'!$B$2:$B$30)</f>
        <v>42300</v>
      </c>
      <c r="VC29" s="431">
        <f>WORKDAY(VC30,'NEO 5322121'!$A29,'[2]Holiday Schedule'!$B$2:$B$30)</f>
        <v>42300</v>
      </c>
      <c r="VD29" s="431">
        <f>WORKDAY(VD30,'NEO 5322121'!$A29,'[2]Holiday Schedule'!$B$2:$B$30)</f>
        <v>42300</v>
      </c>
      <c r="VE29" s="436"/>
      <c r="VF29" s="431">
        <f>WORKDAY(VF30,'NEO 5322121'!$A29,'[2]Holiday Schedule'!$B$2:$B$30)</f>
        <v>42300</v>
      </c>
      <c r="VG29" s="431">
        <f>WORKDAY(VG30,'NEO 5322121'!$A29,'[2]Holiday Schedule'!$B$2:$B$30)</f>
        <v>42300</v>
      </c>
      <c r="VH29" s="431">
        <f>WORKDAY(VH30,'NEO 5322121'!$A29,'[2]Holiday Schedule'!$B$2:$B$30)</f>
        <v>42300</v>
      </c>
      <c r="VI29" s="431">
        <f>WORKDAY(VI30,'NEO 5322121'!$A29,'[2]Holiday Schedule'!$B$2:$B$30)</f>
        <v>42300</v>
      </c>
      <c r="VJ29" s="431">
        <f>WORKDAY(VJ30,'NEO 5322121'!$A29,'[2]Holiday Schedule'!$B$2:$B$30)</f>
        <v>42300</v>
      </c>
      <c r="VK29" s="431">
        <f>WORKDAY(VK30,'NEO 5322121'!$A29,'[2]Holiday Schedule'!$B$2:$B$30)</f>
        <v>42300</v>
      </c>
      <c r="VL29" s="431">
        <f>WORKDAY(VL30,'NEO 5322121'!$A29,'[2]Holiday Schedule'!$B$2:$B$30)</f>
        <v>42300</v>
      </c>
      <c r="VM29" s="431">
        <f>WORKDAY(VM30,'NEO 5322121'!$A29,'[2]Holiday Schedule'!$B$2:$B$30)</f>
        <v>42300</v>
      </c>
      <c r="VN29" s="431">
        <f>WORKDAY(VN30,'NEO 5322121'!$A29,'[2]Holiday Schedule'!$B$2:$B$30)</f>
        <v>42300</v>
      </c>
      <c r="VO29" s="431">
        <f>WORKDAY(VO30,'NEO 5322121'!$A29,'[2]Holiday Schedule'!$B$2:$B$30)</f>
        <v>42300</v>
      </c>
      <c r="VP29" s="431">
        <f>WORKDAY(VP30,'NEO 5322121'!$A29,'[2]Holiday Schedule'!$B$2:$B$30)</f>
        <v>42300</v>
      </c>
      <c r="VQ29" s="431">
        <f>WORKDAY(VQ30,'NEO 5322121'!$A29,'[2]Holiday Schedule'!$B$2:$B$30)</f>
        <v>42300</v>
      </c>
      <c r="VR29" s="431">
        <f>WORKDAY(VR30,'NEO 5322121'!$A29,'[2]Holiday Schedule'!$B$2:$B$30)</f>
        <v>42300</v>
      </c>
      <c r="VS29" s="431">
        <f>WORKDAY(VS30,'NEO 5322121'!$A29,'[2]Holiday Schedule'!$B$2:$B$30)</f>
        <v>42300</v>
      </c>
      <c r="VT29" s="431">
        <f>WORKDAY(VT30,'NEO 5322121'!$A29,'[2]Holiday Schedule'!$B$2:$B$30)</f>
        <v>42300</v>
      </c>
      <c r="VU29" s="431">
        <f>WORKDAY(VU30,'NEO 5322121'!$A29,'[2]Holiday Schedule'!$B$2:$B$30)</f>
        <v>42300</v>
      </c>
      <c r="VV29" s="431">
        <f>WORKDAY(VV30,'NEO 5322121'!$A29,'[2]Holiday Schedule'!$B$2:$B$30)</f>
        <v>42300</v>
      </c>
      <c r="VW29" s="431">
        <f>WORKDAY(VW30,'NEO 5322121'!$A29,'[2]Holiday Schedule'!$B$2:$B$30)</f>
        <v>42300</v>
      </c>
      <c r="VX29" s="431">
        <f>WORKDAY(VX30,'NEO 5322121'!$A29,'[2]Holiday Schedule'!$B$2:$B$30)</f>
        <v>42300</v>
      </c>
      <c r="VY29" s="431">
        <f>WORKDAY(VY30,'NEO 5322121'!$A29,'[2]Holiday Schedule'!$B$2:$B$30)</f>
        <v>42300</v>
      </c>
      <c r="VZ29" s="431">
        <f>WORKDAY(VZ30,'NEO 5322121'!$A29,'[2]Holiday Schedule'!$B$2:$B$30)</f>
        <v>42300</v>
      </c>
      <c r="WA29" s="431">
        <f>WORKDAY(WA30,'NEO 5322121'!$A29,'[2]Holiday Schedule'!$B$2:$B$30)</f>
        <v>42300</v>
      </c>
      <c r="WB29" s="431">
        <f>WORKDAY(WB30,'NEO 5322121'!$A29,'[2]Holiday Schedule'!$B$2:$B$30)</f>
        <v>42300</v>
      </c>
      <c r="WC29" s="431">
        <f>WORKDAY(WC30,'NEO 5322121'!$A29,'[2]Holiday Schedule'!$B$2:$B$30)</f>
        <v>42300</v>
      </c>
      <c r="WD29" s="431">
        <f>WORKDAY(WD30,'NEO 5322121'!$A29,'[2]Holiday Schedule'!$B$2:$B$30)</f>
        <v>42300</v>
      </c>
      <c r="WE29" s="431">
        <f>WORKDAY(WE30,'NEO 5322121'!$A29,'[2]Holiday Schedule'!$B$2:$B$30)</f>
        <v>42300</v>
      </c>
      <c r="WF29" s="431">
        <f>WORKDAY(WF30,'NEO 5322121'!$A29,'[2]Holiday Schedule'!$B$2:$B$30)</f>
        <v>42300</v>
      </c>
      <c r="WG29" s="431">
        <f>WORKDAY(WG30,'NEO 5322121'!$A29,'[2]Holiday Schedule'!$B$2:$B$30)</f>
        <v>42300</v>
      </c>
      <c r="WH29" s="431">
        <f>WORKDAY(WH30,'NEO 5322121'!$A29,'[2]Holiday Schedule'!$B$2:$B$30)</f>
        <v>42300</v>
      </c>
      <c r="WI29" s="431">
        <f>WORKDAY(WI30,'NEO 5322121'!$A29,'[2]Holiday Schedule'!$B$2:$B$30)</f>
        <v>42300</v>
      </c>
      <c r="WJ29" s="436"/>
      <c r="WK29" s="431">
        <f>WORKDAY(WK30,'NEO 5322121'!$A29,'[2]Holiday Schedule'!$B$2:$B$30)</f>
        <v>42300</v>
      </c>
      <c r="WL29" s="431">
        <f>WORKDAY(WL30,'NEO 5322121'!$A29,'[2]Holiday Schedule'!$B$2:$B$30)</f>
        <v>42300</v>
      </c>
      <c r="WM29" s="431">
        <f>WORKDAY(WM30,'NEO 5322121'!$A29,'[2]Holiday Schedule'!$B$2:$B$30)</f>
        <v>42300</v>
      </c>
      <c r="WN29" s="431">
        <f>WORKDAY(WN30,'NEO 5322121'!$A29,'[2]Holiday Schedule'!$B$2:$B$30)</f>
        <v>42300</v>
      </c>
      <c r="WO29" s="431">
        <f>WORKDAY(WO30,'NEO 5322121'!$A29,'[2]Holiday Schedule'!$B$2:$B$30)</f>
        <v>42300</v>
      </c>
      <c r="WP29" s="431">
        <f>WORKDAY(WP30,'NEO 5322121'!$A29,'[2]Holiday Schedule'!$B$2:$B$30)</f>
        <v>42300</v>
      </c>
      <c r="WQ29" s="431">
        <f>WORKDAY(WQ30,'NEO 5322121'!$A29,'[2]Holiday Schedule'!$B$2:$B$30)</f>
        <v>42300</v>
      </c>
      <c r="WR29" s="431">
        <f>WORKDAY(WR30,'NEO 5322121'!$A29,'[2]Holiday Schedule'!$B$2:$B$30)</f>
        <v>42300</v>
      </c>
      <c r="WS29" s="431">
        <f>WORKDAY(WS30,'NEO 5322121'!$A29,'[2]Holiday Schedule'!$B$2:$B$30)</f>
        <v>42300</v>
      </c>
      <c r="WT29" s="431">
        <f>WORKDAY(WT30,'NEO 5322121'!$A29,'[2]Holiday Schedule'!$B$2:$B$30)</f>
        <v>42300</v>
      </c>
      <c r="WU29" s="431">
        <f>WORKDAY(WU30,'NEO 5322121'!$A29,'[2]Holiday Schedule'!$B$2:$B$30)</f>
        <v>42300</v>
      </c>
      <c r="WV29" s="431">
        <f>WORKDAY(WV30,'NEO 5322121'!$A29,'[2]Holiday Schedule'!$B$2:$B$30)</f>
        <v>42300</v>
      </c>
      <c r="WW29" s="431">
        <f>WORKDAY(WW30,'NEO 5322121'!$A29,'[2]Holiday Schedule'!$B$2:$B$30)</f>
        <v>42300</v>
      </c>
      <c r="WX29" s="431">
        <f>WORKDAY(WX30,'NEO 5322121'!$A29,'[2]Holiday Schedule'!$B$2:$B$30)</f>
        <v>42300</v>
      </c>
      <c r="WY29" s="431">
        <f>WORKDAY(WY30,'NEO 5322121'!$A29,'[2]Holiday Schedule'!$B$2:$B$30)</f>
        <v>42300</v>
      </c>
      <c r="WZ29" s="431">
        <f>WORKDAY(WZ30,'NEO 5322121'!$A29,'[2]Holiday Schedule'!$B$2:$B$30)</f>
        <v>42300</v>
      </c>
      <c r="XA29" s="431">
        <f>WORKDAY(XA30,'NEO 5322121'!$A29,'[2]Holiday Schedule'!$B$2:$B$30)</f>
        <v>42300</v>
      </c>
      <c r="XB29" s="431">
        <f>WORKDAY(XB30,'NEO 5322121'!$A29,'[2]Holiday Schedule'!$B$2:$B$30)</f>
        <v>42300</v>
      </c>
      <c r="XC29" s="431">
        <f>WORKDAY(XC30,'NEO 5322121'!$A29,'[2]Holiday Schedule'!$B$2:$B$30)</f>
        <v>42300</v>
      </c>
      <c r="XD29" s="431">
        <f>WORKDAY(XD30,'NEO 5322121'!$A29,'[2]Holiday Schedule'!$B$2:$B$30)</f>
        <v>42300</v>
      </c>
      <c r="XE29" s="431">
        <f>WORKDAY(XE30,'NEO 5322121'!$A29,'[2]Holiday Schedule'!$B$2:$B$30)</f>
        <v>42300</v>
      </c>
      <c r="XF29" s="431">
        <f>WORKDAY(XF30,'NEO 5322121'!$A29,'[2]Holiday Schedule'!$B$2:$B$30)</f>
        <v>42300</v>
      </c>
      <c r="XG29" s="431">
        <f>WORKDAY(XG30,'NEO 5322121'!$A29,'[2]Holiday Schedule'!$B$2:$B$30)</f>
        <v>42300</v>
      </c>
      <c r="XH29" s="431">
        <f>WORKDAY(XH30,'NEO 5322121'!$A29,'[2]Holiday Schedule'!$B$2:$B$30)</f>
        <v>42300</v>
      </c>
      <c r="XI29" s="431">
        <f>WORKDAY(XI30,'NEO 5322121'!$A29,'[2]Holiday Schedule'!$B$2:$B$30)</f>
        <v>42300</v>
      </c>
      <c r="XJ29" s="431">
        <f>WORKDAY(XJ30,'NEO 5322121'!$A29,'[2]Holiday Schedule'!$B$2:$B$30)</f>
        <v>42300</v>
      </c>
      <c r="XK29" s="431">
        <f>WORKDAY(XK30,'NEO 5322121'!$A29,'[2]Holiday Schedule'!$B$2:$B$30)</f>
        <v>42300</v>
      </c>
      <c r="XL29" s="431">
        <f>WORKDAY(XL30,'NEO 5322121'!$A29,'[2]Holiday Schedule'!$B$2:$B$30)</f>
        <v>42300</v>
      </c>
      <c r="XM29" s="431">
        <f>WORKDAY(XM30,'NEO 5322121'!$A29,'[2]Holiday Schedule'!$B$2:$B$30)</f>
        <v>42303</v>
      </c>
      <c r="XN29" s="431">
        <f>WORKDAY(XN30,'NEO 5322121'!$A29,'[2]Holiday Schedule'!$B$2:$B$30)</f>
        <v>42303</v>
      </c>
      <c r="XO29" s="436"/>
      <c r="XP29" s="431">
        <f>WORKDAY(XP30,'NEO 5322121'!$A29,'[2]Holiday Schedule'!$B$2:$B$30)</f>
        <v>42303</v>
      </c>
      <c r="XQ29" s="431">
        <f>WORKDAY(XQ30,'NEO 5322121'!$A29,'[2]Holiday Schedule'!$B$2:$B$30)</f>
        <v>42303</v>
      </c>
      <c r="XR29" s="431">
        <f>WORKDAY(XR30,'NEO 5322121'!$A29,'[2]Holiday Schedule'!$B$2:$B$30)</f>
        <v>42303</v>
      </c>
      <c r="XS29" s="431">
        <f>WORKDAY(XS30,'NEO 5322121'!$A29,'[2]Holiday Schedule'!$B$2:$B$30)</f>
        <v>42303</v>
      </c>
      <c r="XT29" s="431">
        <f>WORKDAY(XT30,'NEO 5322121'!$A29,'[2]Holiday Schedule'!$B$2:$B$30)</f>
        <v>42303</v>
      </c>
      <c r="XU29" s="431">
        <f>WORKDAY(XU30,'NEO 5322121'!$A29,'[2]Holiday Schedule'!$B$2:$B$30)</f>
        <v>42303</v>
      </c>
      <c r="XV29" s="431">
        <f>WORKDAY(XV30,'NEO 5322121'!$A29,'[2]Holiday Schedule'!$B$2:$B$30)</f>
        <v>42300</v>
      </c>
      <c r="XW29" s="431">
        <f>WORKDAY(XW30,'NEO 5322121'!$A29,'[2]Holiday Schedule'!$B$2:$B$30)</f>
        <v>42300</v>
      </c>
      <c r="XX29" s="431">
        <f>WORKDAY(XX30,'NEO 5322121'!$A29,'[2]Holiday Schedule'!$B$2:$B$30)</f>
        <v>42300</v>
      </c>
      <c r="XY29" s="431">
        <f>WORKDAY(XY30,'NEO 5322121'!$A29,'[2]Holiday Schedule'!$B$2:$B$30)</f>
        <v>42300</v>
      </c>
      <c r="XZ29" s="431">
        <f>WORKDAY(XZ30,'NEO 5322121'!$A29,'[2]Holiday Schedule'!$B$2:$B$30)</f>
        <v>42300</v>
      </c>
      <c r="YA29" s="431">
        <f>WORKDAY(YA30,'NEO 5322121'!$A29,'[2]Holiday Schedule'!$B$2:$B$30)</f>
        <v>42300</v>
      </c>
      <c r="YB29" s="431">
        <f>WORKDAY(YB30,'NEO 5322121'!$A29,'[2]Holiday Schedule'!$B$2:$B$30)</f>
        <v>42300</v>
      </c>
      <c r="YC29" s="431">
        <f>WORKDAY(YC30,'NEO 5322121'!$A29,'[2]Holiday Schedule'!$B$2:$B$30)</f>
        <v>42300</v>
      </c>
      <c r="YD29" s="431">
        <f>WORKDAY(YD30,'NEO 5322121'!$A29,'[2]Holiday Schedule'!$B$2:$B$30)</f>
        <v>42300</v>
      </c>
      <c r="YE29" s="431">
        <f>WORKDAY(YE30,'NEO 5322121'!$A29,'[2]Holiday Schedule'!$B$2:$B$30)</f>
        <v>42300</v>
      </c>
      <c r="YF29" s="431">
        <f>WORKDAY(YF30,'NEO 5322121'!$A29,'[2]Holiday Schedule'!$B$2:$B$30)</f>
        <v>42300</v>
      </c>
      <c r="YG29" s="431">
        <f>WORKDAY(YG30,'NEO 5322121'!$A29,'[2]Holiday Schedule'!$B$2:$B$30)</f>
        <v>42300</v>
      </c>
      <c r="YH29" s="431">
        <f>WORKDAY(YH30,'NEO 5322121'!$A29,'[2]Holiday Schedule'!$B$2:$B$30)</f>
        <v>42300</v>
      </c>
      <c r="YI29" s="431">
        <f>WORKDAY(YI30,'NEO 5322121'!$A29,'[2]Holiday Schedule'!$B$2:$B$30)</f>
        <v>42300</v>
      </c>
      <c r="YJ29" s="431">
        <f>WORKDAY(YJ30,'NEO 5322121'!$A29,'[2]Holiday Schedule'!$B$2:$B$30)</f>
        <v>42300</v>
      </c>
      <c r="YK29" s="431">
        <f>WORKDAY(YK30,'NEO 5322121'!$A29,'[2]Holiday Schedule'!$B$2:$B$30)</f>
        <v>42300</v>
      </c>
      <c r="YL29" s="431">
        <f>WORKDAY(YL30,'NEO 5322121'!$A29,'[2]Holiday Schedule'!$B$2:$B$30)</f>
        <v>42300</v>
      </c>
      <c r="YM29" s="431">
        <f>WORKDAY(YM30,'NEO 5322121'!$A29,'[2]Holiday Schedule'!$B$2:$B$30)</f>
        <v>42300</v>
      </c>
      <c r="YN29" s="431">
        <f>WORKDAY(YN30,'NEO 5322121'!$A29,'[2]Holiday Schedule'!$B$2:$B$30)</f>
        <v>42300</v>
      </c>
      <c r="YO29" s="431">
        <f>WORKDAY(YO30,'NEO 5322121'!$A29,'[2]Holiday Schedule'!$B$2:$B$30)</f>
        <v>42300</v>
      </c>
      <c r="YP29" s="431">
        <f>WORKDAY(YP30,'NEO 5322121'!$A29,'[2]Holiday Schedule'!$B$2:$B$30)</f>
        <v>42300</v>
      </c>
      <c r="YQ29" s="431">
        <f>WORKDAY(YQ30,'NEO 5322121'!$A29,'[2]Holiday Schedule'!$B$2:$B$30)</f>
        <v>42300</v>
      </c>
      <c r="YR29" s="431">
        <f>WORKDAY(YR30,'NEO 5322121'!$A29,'[2]Holiday Schedule'!$B$2:$B$30)</f>
        <v>42236</v>
      </c>
      <c r="YS29" s="431">
        <f>WORKDAY(YS30,'NEO 5322121'!$A29,'[2]Holiday Schedule'!$B$2:$B$30)</f>
        <v>42236</v>
      </c>
      <c r="YT29" s="436"/>
      <c r="YU29" s="431">
        <f>WORKDAY(YU30,'NEO 5322121'!$A29,'[2]Holiday Schedule'!$B$2:$B$30)</f>
        <v>42236</v>
      </c>
      <c r="YV29" s="431">
        <f>WORKDAY(YV30,'NEO 5322121'!$A29,'[2]Holiday Schedule'!$B$2:$B$30)</f>
        <v>42236</v>
      </c>
      <c r="YW29" s="431">
        <f>WORKDAY(YW30,'NEO 5322121'!$A29,'[2]Holiday Schedule'!$B$2:$B$30)</f>
        <v>42236</v>
      </c>
      <c r="YX29" s="431">
        <f>WORKDAY(YX30,'NEO 5322121'!$A29,'[2]Holiday Schedule'!$B$2:$B$30)</f>
        <v>42236</v>
      </c>
      <c r="YY29" s="431">
        <f>WORKDAY(YY30,'NEO 5322121'!$A29,'[2]Holiday Schedule'!$B$2:$B$30)</f>
        <v>42236</v>
      </c>
      <c r="YZ29" s="431">
        <f>WORKDAY(YZ30,'NEO 5322121'!$A29,'[2]Holiday Schedule'!$B$2:$B$30)</f>
        <v>42236</v>
      </c>
      <c r="ZA29" s="431">
        <f>WORKDAY(ZA30,'NEO 5322121'!$A29,'[2]Holiday Schedule'!$B$2:$B$30)</f>
        <v>42236</v>
      </c>
      <c r="ZB29" s="431">
        <f>WORKDAY(ZB30,'NEO 5322121'!$A29,'[2]Holiday Schedule'!$B$2:$B$30)</f>
        <v>42236</v>
      </c>
      <c r="ZC29" s="431">
        <f>WORKDAY(ZC30,'NEO 5322121'!$A29,'[2]Holiday Schedule'!$B$2:$B$30)</f>
        <v>42236</v>
      </c>
      <c r="ZD29" s="431">
        <f>WORKDAY(ZD30,'NEO 5322121'!$A29,'[2]Holiday Schedule'!$B$2:$B$30)</f>
        <v>42236</v>
      </c>
      <c r="ZE29" s="431">
        <f>WORKDAY(ZE30,'NEO 5322121'!$A29,'[2]Holiday Schedule'!$B$2:$B$30)</f>
        <v>42236</v>
      </c>
      <c r="ZF29" s="431">
        <f>WORKDAY(ZF30,'NEO 5322121'!$A29,'[2]Holiday Schedule'!$B$2:$B$30)</f>
        <v>42236</v>
      </c>
      <c r="ZG29" s="431">
        <f>WORKDAY(ZG30,'NEO 5322121'!$A29,'[2]Holiday Schedule'!$B$2:$B$30)</f>
        <v>42236</v>
      </c>
      <c r="ZH29" s="431">
        <f>WORKDAY(ZH30,'NEO 5322121'!$A29,'[2]Holiday Schedule'!$B$2:$B$30)</f>
        <v>42236</v>
      </c>
      <c r="ZI29" s="431">
        <f>WORKDAY(ZI30,'NEO 5322121'!$A29,'[2]Holiday Schedule'!$B$2:$B$30)</f>
        <v>42236</v>
      </c>
      <c r="ZJ29" s="431">
        <f>WORKDAY(ZJ30,'NEO 5322121'!$A29,'[2]Holiday Schedule'!$B$2:$B$30)</f>
        <v>42236</v>
      </c>
      <c r="ZK29" s="431">
        <f>WORKDAY(ZK30,'NEO 5322121'!$A29,'[2]Holiday Schedule'!$B$2:$B$30)</f>
        <v>42236</v>
      </c>
      <c r="ZL29" s="431">
        <f>WORKDAY(ZL30,'NEO 5322121'!$A29,'[2]Holiday Schedule'!$B$2:$B$30)</f>
        <v>42236</v>
      </c>
      <c r="ZM29" s="431">
        <f>WORKDAY(ZM30,'NEO 5322121'!$A29,'[2]Holiday Schedule'!$B$2:$B$30)</f>
        <v>42236</v>
      </c>
      <c r="ZN29" s="431">
        <f>WORKDAY(ZN30,'NEO 5322121'!$A29,'[2]Holiday Schedule'!$B$2:$B$30)</f>
        <v>42236</v>
      </c>
      <c r="ZO29" s="431">
        <f>WORKDAY(ZO30,'NEO 5322121'!$A29,'[2]Holiday Schedule'!$B$2:$B$30)</f>
        <v>42236</v>
      </c>
      <c r="ZP29" s="431">
        <f>WORKDAY(ZP30,'NEO 5322121'!$A29,'[2]Holiday Schedule'!$B$2:$B$30)</f>
        <v>42236</v>
      </c>
      <c r="ZQ29" s="431">
        <f>WORKDAY(ZQ30,'NEO 5322121'!$A29,'[2]Holiday Schedule'!$B$2:$B$30)</f>
        <v>42236</v>
      </c>
      <c r="ZR29" s="431">
        <f>WORKDAY(ZR30,'NEO 5322121'!$A29,'[2]Holiday Schedule'!$B$2:$B$30)</f>
        <v>42236</v>
      </c>
      <c r="ZS29" s="431">
        <f>WORKDAY(ZS30,'NEO 5322121'!$A29,'[2]Holiday Schedule'!$B$2:$B$30)</f>
        <v>42236</v>
      </c>
      <c r="ZT29" s="431">
        <f>WORKDAY(ZT30,'NEO 5322121'!$A29,'[2]Holiday Schedule'!$B$2:$B$30)</f>
        <v>42236</v>
      </c>
      <c r="ZU29" s="431">
        <f>WORKDAY(ZU30,'NEO 5322121'!$A29,'[2]Holiday Schedule'!$B$2:$B$30)</f>
        <v>42236</v>
      </c>
      <c r="ZV29" s="431">
        <f>WORKDAY(ZV30,'NEO 5322121'!$A29,'[2]Holiday Schedule'!$B$2:$B$30)</f>
        <v>42236</v>
      </c>
      <c r="ZW29" s="431">
        <f>WORKDAY(ZW30,'NEO 5322121'!$A29,'[2]Holiday Schedule'!$B$2:$B$30)</f>
        <v>42236</v>
      </c>
      <c r="ZX29" s="431">
        <f>WORKDAY(ZX30,'NEO 5322121'!$A29,'[2]Holiday Schedule'!$B$2:$B$30)</f>
        <v>42236</v>
      </c>
      <c r="ZY29" s="431">
        <f>WORKDAY(ZY30,'NEO 5322121'!$A29,'[2]Holiday Schedule'!$B$2:$B$30)</f>
        <v>42236</v>
      </c>
      <c r="ZZ29" s="431">
        <f>WORKDAY(ZZ30,'NEO 5322121'!$A29,'[2]Holiday Schedule'!$B$2:$B$30)</f>
        <v>42236</v>
      </c>
      <c r="AAA29" s="431">
        <f>WORKDAY(AAA30,'NEO 5322121'!$A29,'[2]Holiday Schedule'!$B$2:$B$30)</f>
        <v>42236</v>
      </c>
      <c r="AAB29" s="431">
        <f>WORKDAY(AAB30,'NEO 5322121'!$A29,'[2]Holiday Schedule'!$B$2:$B$30)</f>
        <v>42236</v>
      </c>
      <c r="AAC29" s="431">
        <f>WORKDAY(AAC30,'NEO 5322121'!$A29,'[2]Holiday Schedule'!$B$2:$B$30)</f>
        <v>42236</v>
      </c>
      <c r="AAD29" s="431">
        <f>WORKDAY(AAD30,'NEO 5322121'!$A29,'[2]Holiday Schedule'!$B$2:$B$30)</f>
        <v>42236</v>
      </c>
      <c r="AAE29" s="431">
        <f>WORKDAY(AAE30,'NEO 5322121'!$A29,'[2]Holiday Schedule'!$B$2:$B$30)</f>
        <v>42236</v>
      </c>
      <c r="AAF29" s="436"/>
      <c r="AAG29" s="431">
        <f>WORKDAY(AAG30,'NEO 5322121'!$A29,'[2]Holiday Schedule'!$B$2:$B$30)</f>
        <v>42236</v>
      </c>
      <c r="AAH29" s="431">
        <f>WORKDAY(AAH30,'NEO 5322121'!$A29,'[2]Holiday Schedule'!$B$2:$B$30)</f>
        <v>42236</v>
      </c>
      <c r="AAI29" s="431">
        <f>WORKDAY(AAI30,'NEO 5322121'!$A29,'[2]Holiday Schedule'!$B$2:$B$30)</f>
        <v>42236</v>
      </c>
      <c r="AAJ29" s="431">
        <f>WORKDAY(AAJ30,'NEO 5322121'!$A29,'[2]Holiday Schedule'!$B$2:$B$30)</f>
        <v>42236</v>
      </c>
      <c r="AAK29" s="431">
        <f>WORKDAY(AAK30,'NEO 5322121'!$A29,'[2]Holiday Schedule'!$B$2:$B$30)</f>
        <v>42236</v>
      </c>
      <c r="AAL29" s="431">
        <f>WORKDAY(AAL30,'NEO 5322121'!$A29,'[2]Holiday Schedule'!$B$2:$B$30)</f>
        <v>42236</v>
      </c>
      <c r="AAM29" s="431">
        <f>WORKDAY(AAM30,'NEO 5322121'!$A29,'[2]Holiday Schedule'!$B$2:$B$30)</f>
        <v>42236</v>
      </c>
      <c r="AAN29" s="431">
        <f>WORKDAY(AAN30,'NEO 5322121'!$A29,'[2]Holiday Schedule'!$B$2:$B$30)</f>
        <v>42236</v>
      </c>
      <c r="AAO29" s="431">
        <f>WORKDAY(AAO30,'NEO 5322121'!$A29,'[2]Holiday Schedule'!$B$2:$B$30)</f>
        <v>42236</v>
      </c>
      <c r="AAP29" s="431">
        <f>WORKDAY(AAP30,'NEO 5322121'!$A29,'[2]Holiday Schedule'!$B$2:$B$30)</f>
        <v>42236</v>
      </c>
      <c r="AAQ29" s="431">
        <f>WORKDAY(AAQ30,'NEO 5322121'!$A29,'[2]Holiday Schedule'!$B$2:$B$30)</f>
        <v>42236</v>
      </c>
      <c r="AAR29" s="431">
        <f>WORKDAY(AAR30,'NEO 5322121'!$A29,'[2]Holiday Schedule'!$B$2:$B$30)</f>
        <v>42236</v>
      </c>
      <c r="AAS29" s="431">
        <f>WORKDAY(AAS30,'NEO 5322121'!$A29,'[2]Holiday Schedule'!$B$2:$B$30)</f>
        <v>42236</v>
      </c>
      <c r="AAT29" s="431">
        <f>WORKDAY(AAT30,'NEO 5322121'!$A29,'[2]Holiday Schedule'!$B$2:$B$30)</f>
        <v>42236</v>
      </c>
      <c r="AAU29" s="431">
        <f>WORKDAY(AAU30,'NEO 5322121'!$A29,'[2]Holiday Schedule'!$B$2:$B$30)</f>
        <v>42236</v>
      </c>
      <c r="AAV29" s="431">
        <f>WORKDAY(AAV30,'NEO 5322121'!$A29,'[2]Holiday Schedule'!$B$2:$B$30)</f>
        <v>42236</v>
      </c>
      <c r="AAW29" s="431">
        <f>WORKDAY(AAW30,'NEO 5322121'!$A29,'[2]Holiday Schedule'!$B$2:$B$30)</f>
        <v>42236</v>
      </c>
      <c r="AAX29" s="431">
        <f>WORKDAY(AAX30,'NEO 5322121'!$A29,'[2]Holiday Schedule'!$B$2:$B$30)</f>
        <v>42236</v>
      </c>
      <c r="AAY29" s="431">
        <f>WORKDAY(AAY30,'NEO 5322121'!$A29,'[2]Holiday Schedule'!$B$2:$B$30)</f>
        <v>42236</v>
      </c>
      <c r="AAZ29" s="431">
        <f>WORKDAY(AAZ30,'NEO 5322121'!$A29,'[2]Holiday Schedule'!$B$2:$B$30)</f>
        <v>42236</v>
      </c>
      <c r="ABA29" s="431">
        <f>WORKDAY(ABA30,'NEO 5322121'!$A29,'[2]Holiday Schedule'!$B$2:$B$30)</f>
        <v>42236</v>
      </c>
      <c r="ABB29" s="431">
        <f>WORKDAY(ABB30,'NEO 5322121'!$A29,'[2]Holiday Schedule'!$B$2:$B$30)</f>
        <v>42236</v>
      </c>
      <c r="ABC29" s="431">
        <f>WORKDAY(ABC30,'NEO 5322121'!$A29,'[2]Holiday Schedule'!$B$2:$B$30)</f>
        <v>42236</v>
      </c>
      <c r="ABD29" s="431">
        <f>WORKDAY(ABD30,'NEO 5322121'!$A29,'[2]Holiday Schedule'!$B$2:$B$30)</f>
        <v>42236</v>
      </c>
      <c r="ABE29" s="431">
        <f>WORKDAY(ABE30,'NEO 5322121'!$A29,'[2]Holiday Schedule'!$B$2:$B$30)</f>
        <v>42236</v>
      </c>
      <c r="ABF29" s="431">
        <f>WORKDAY(ABF30,'NEO 5322121'!$A29,'[2]Holiday Schedule'!$B$2:$B$30)</f>
        <v>42236</v>
      </c>
      <c r="ABG29" s="431">
        <f>WORKDAY(ABG30,'NEO 5322121'!$A29,'[2]Holiday Schedule'!$B$2:$B$30)</f>
        <v>42236</v>
      </c>
      <c r="ABH29" s="431">
        <f>WORKDAY(ABH30,'NEO 5322121'!$A29,'[2]Holiday Schedule'!$B$2:$B$30)</f>
        <v>42236</v>
      </c>
      <c r="ABI29" s="431">
        <f>WORKDAY(ABI30,'NEO 5322121'!$A29,'[2]Holiday Schedule'!$B$2:$B$30)</f>
        <v>42236</v>
      </c>
      <c r="ABJ29" s="431">
        <f>WORKDAY(ABJ30,'NEO 5322121'!$A29,'[2]Holiday Schedule'!$B$2:$B$30)</f>
        <v>42236</v>
      </c>
      <c r="ABK29" s="431">
        <f>WORKDAY(ABK30,'NEO 5322121'!$A29,'[2]Holiday Schedule'!$B$2:$B$30)</f>
        <v>42236</v>
      </c>
      <c r="ABL29" s="431">
        <f>WORKDAY(ABL30,'NEO 5322121'!$A29,'[2]Holiday Schedule'!$B$2:$B$30)</f>
        <v>42236</v>
      </c>
      <c r="ABM29" s="431">
        <f>WORKDAY(ABM30,'NEO 5322121'!$A29,'[2]Holiday Schedule'!$B$2:$B$30)</f>
        <v>42236</v>
      </c>
      <c r="ABN29" s="431">
        <f>WORKDAY(ABN30,'NEO 5322121'!$A29,'[2]Holiday Schedule'!$B$2:$B$30)</f>
        <v>42236</v>
      </c>
      <c r="ABO29" s="431">
        <f>WORKDAY(ABO30,'NEO 5322121'!$A29,'[2]Holiday Schedule'!$B$2:$B$30)</f>
        <v>42236</v>
      </c>
      <c r="ABP29" s="431">
        <f>WORKDAY(ABP30,'NEO 5322121'!$A29,'[2]Holiday Schedule'!$B$2:$B$30)</f>
        <v>42236</v>
      </c>
      <c r="ABQ29" s="431">
        <f>WORKDAY(ABQ30,'NEO 5322121'!$A29,'[2]Holiday Schedule'!$B$2:$B$30)</f>
        <v>42236</v>
      </c>
      <c r="ABR29" s="431">
        <f>WORKDAY(ABR30,'NEO 5322121'!$A29,'[2]Holiday Schedule'!$B$2:$B$30)</f>
        <v>42236</v>
      </c>
      <c r="ABS29" s="431">
        <f>WORKDAY(ABS30,'NEO 5322121'!$A29,'[2]Holiday Schedule'!$B$2:$B$30)</f>
        <v>42236</v>
      </c>
      <c r="ABT29" s="431">
        <f>WORKDAY(ABT30,'NEO 5322121'!$A29,'[2]Holiday Schedule'!$B$2:$B$30)</f>
        <v>42236</v>
      </c>
      <c r="ABU29" s="431">
        <f>WORKDAY(ABU30,'NEO 5322121'!$A29,'[2]Holiday Schedule'!$B$2:$B$30)</f>
        <v>42236</v>
      </c>
      <c r="ABV29" s="431">
        <f>WORKDAY(ABV30,'NEO 5322121'!$A29,'[2]Holiday Schedule'!$B$2:$B$30)</f>
        <v>42236</v>
      </c>
      <c r="ABW29" s="431">
        <f>WORKDAY(ABW30,'NEO 5322121'!$A29,'[2]Holiday Schedule'!$B$2:$B$30)</f>
        <v>42236</v>
      </c>
      <c r="ABX29" s="431">
        <f>WORKDAY(ABX30,'NEO 5322121'!$A29,'[2]Holiday Schedule'!$B$2:$B$30)</f>
        <v>42236</v>
      </c>
      <c r="ABY29" s="431">
        <f>WORKDAY(ABY30,'NEO 5322121'!$A29,'[2]Holiday Schedule'!$B$2:$B$30)</f>
        <v>42236</v>
      </c>
      <c r="ABZ29" s="431">
        <f>WORKDAY(ABZ30,'NEO 5322121'!$A29,'[2]Holiday Schedule'!$B$2:$B$30)</f>
        <v>42236</v>
      </c>
      <c r="ACA29" s="431">
        <f>WORKDAY(ACA30,'NEO 5322121'!$A29,'[2]Holiday Schedule'!$B$2:$B$30)</f>
        <v>42236</v>
      </c>
    </row>
    <row r="30" spans="1:755" ht="11.25" customHeight="1">
      <c r="A30" s="32">
        <v>2</v>
      </c>
      <c r="B30" s="98" t="s">
        <v>970</v>
      </c>
      <c r="C30" s="437"/>
      <c r="D30" s="39"/>
      <c r="E30" s="437"/>
      <c r="F30" s="437"/>
      <c r="G30" s="437"/>
      <c r="H30" s="437"/>
      <c r="I30" s="437"/>
      <c r="J30" s="437"/>
      <c r="K30" s="437"/>
      <c r="L30" s="437"/>
      <c r="M30" s="437"/>
      <c r="N30" s="437"/>
      <c r="O30" s="437"/>
      <c r="P30" s="437"/>
      <c r="Q30" s="437"/>
      <c r="R30" s="437"/>
      <c r="S30" s="437"/>
      <c r="T30" s="437"/>
      <c r="U30" s="437"/>
      <c r="V30" s="437"/>
      <c r="W30" s="437"/>
      <c r="X30" s="104"/>
      <c r="Y30" s="268"/>
      <c r="Z30" s="282"/>
      <c r="AA30" s="431"/>
      <c r="AB30" s="431"/>
      <c r="AC30" s="431"/>
      <c r="AD30" s="431"/>
      <c r="AE30" s="431"/>
      <c r="AF30" s="431"/>
      <c r="AG30" s="269"/>
      <c r="AH30" s="431"/>
      <c r="AI30" s="448"/>
      <c r="AJ30" s="431"/>
      <c r="AK30" s="431"/>
      <c r="AL30" s="431"/>
      <c r="AM30" s="431"/>
      <c r="AN30" s="431"/>
      <c r="AO30" s="283"/>
      <c r="AP30" s="431"/>
      <c r="AQ30" s="431"/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  <c r="BB30" s="431"/>
      <c r="BC30" s="431"/>
      <c r="BD30" s="431"/>
      <c r="BE30" s="431"/>
      <c r="BF30" s="431"/>
      <c r="BG30" s="431"/>
      <c r="BH30" s="431"/>
      <c r="BI30" s="431"/>
      <c r="BJ30" s="449"/>
      <c r="BK30" s="431"/>
      <c r="BL30" s="431"/>
      <c r="BM30" s="431"/>
      <c r="BN30" s="431"/>
      <c r="BO30" s="431"/>
      <c r="BP30" s="431"/>
      <c r="BQ30" s="431"/>
      <c r="BR30" s="431"/>
      <c r="BS30" s="431"/>
      <c r="BT30" s="431"/>
      <c r="BU30" s="431"/>
      <c r="BV30" s="431"/>
      <c r="BW30" s="431"/>
      <c r="BX30" s="431"/>
      <c r="BY30" s="431"/>
      <c r="BZ30" s="431"/>
      <c r="CA30" s="431"/>
      <c r="CB30" s="431"/>
      <c r="CC30" s="431"/>
      <c r="CD30" s="431"/>
      <c r="CE30" s="431"/>
      <c r="CF30" s="431"/>
      <c r="CG30" s="431"/>
      <c r="CH30" s="431"/>
      <c r="CI30" s="431"/>
      <c r="CJ30" s="431"/>
      <c r="CK30" s="431"/>
      <c r="CL30" s="431"/>
      <c r="CM30" s="431"/>
      <c r="CN30" s="431"/>
      <c r="CO30" s="431"/>
      <c r="CP30" s="431"/>
      <c r="CQ30" s="436"/>
      <c r="CR30" s="431"/>
      <c r="CS30" s="431"/>
      <c r="CT30" s="431"/>
      <c r="CU30" s="431"/>
      <c r="CV30" s="431"/>
      <c r="CW30" s="431"/>
      <c r="CX30" s="431"/>
      <c r="CY30" s="431"/>
      <c r="CZ30" s="431"/>
      <c r="DA30" s="431"/>
      <c r="DB30" s="431"/>
      <c r="DC30" s="431"/>
      <c r="DD30" s="431"/>
      <c r="DE30" s="441"/>
      <c r="DF30" s="431"/>
      <c r="DG30" s="431"/>
      <c r="DH30" s="431"/>
      <c r="DI30" s="431"/>
      <c r="DJ30" s="431"/>
      <c r="DK30" s="431"/>
      <c r="DL30" s="431"/>
      <c r="DM30" s="431"/>
      <c r="DN30" s="431"/>
      <c r="DO30" s="431"/>
      <c r="DP30" s="431"/>
      <c r="DQ30" s="431"/>
      <c r="DR30" s="431"/>
      <c r="DS30" s="431"/>
      <c r="DT30" s="431"/>
      <c r="DU30" s="449"/>
      <c r="DV30" s="431"/>
      <c r="DW30" s="431"/>
      <c r="DX30" s="431"/>
      <c r="DY30" s="431"/>
      <c r="DZ30" s="431"/>
      <c r="EA30" s="431"/>
      <c r="EB30" s="431"/>
      <c r="EC30" s="431"/>
      <c r="ED30" s="441"/>
      <c r="EE30" s="431"/>
      <c r="EF30" s="431"/>
      <c r="EG30" s="431"/>
      <c r="EH30" s="431"/>
      <c r="EI30" s="431"/>
      <c r="EJ30" s="431"/>
      <c r="EK30" s="431"/>
      <c r="EL30" s="431"/>
      <c r="EM30" s="431"/>
      <c r="EN30" s="431"/>
      <c r="EO30" s="431"/>
      <c r="EP30" s="431"/>
      <c r="EQ30" s="431"/>
      <c r="ER30" s="431"/>
      <c r="ES30" s="431"/>
      <c r="ET30" s="431"/>
      <c r="EU30" s="431"/>
      <c r="EV30" s="431"/>
      <c r="EW30" s="431"/>
      <c r="EX30" s="431"/>
      <c r="EY30" s="431"/>
      <c r="EZ30" s="436"/>
      <c r="FA30" s="431"/>
      <c r="FB30" s="431"/>
      <c r="FC30" s="431"/>
      <c r="FD30" s="431"/>
      <c r="FE30" s="431"/>
      <c r="FF30" s="431"/>
      <c r="FG30" s="431"/>
      <c r="FH30" s="431"/>
      <c r="FI30" s="431"/>
      <c r="FJ30" s="431"/>
      <c r="FK30" s="431"/>
      <c r="FL30" s="431"/>
      <c r="FM30" s="431"/>
      <c r="FN30" s="431"/>
      <c r="FO30" s="431"/>
      <c r="FP30" s="431"/>
      <c r="FQ30" s="431"/>
      <c r="FR30" s="431"/>
      <c r="FS30" s="431"/>
      <c r="FT30" s="431"/>
      <c r="FU30" s="431"/>
      <c r="FV30" s="431"/>
      <c r="FW30" s="431"/>
      <c r="FX30" s="431"/>
      <c r="FY30" s="431"/>
      <c r="FZ30" s="431"/>
      <c r="GA30" s="431"/>
      <c r="GB30" s="431"/>
      <c r="GC30" s="431"/>
      <c r="GD30" s="431"/>
      <c r="GE30" s="438">
        <v>42261</v>
      </c>
      <c r="GF30" s="431"/>
      <c r="GG30" s="431"/>
      <c r="GH30" s="431"/>
      <c r="GI30" s="438">
        <v>42262</v>
      </c>
      <c r="GJ30" s="431"/>
      <c r="GK30" s="431"/>
      <c r="GL30" s="438">
        <v>42262</v>
      </c>
      <c r="GM30" s="438">
        <v>42262</v>
      </c>
      <c r="GN30" s="438">
        <v>42263</v>
      </c>
      <c r="GO30" s="438">
        <v>42263</v>
      </c>
      <c r="GP30" s="438">
        <v>42262</v>
      </c>
      <c r="GQ30" s="438">
        <v>42263</v>
      </c>
      <c r="GR30" s="438">
        <f>WORKDAY(GR31,$A30,'[2]Holiday Schedule'!$B$2:$B$30)</f>
        <v>42262</v>
      </c>
      <c r="GS30" s="438">
        <v>42262</v>
      </c>
      <c r="GT30" s="438">
        <v>42263</v>
      </c>
      <c r="GU30" s="431"/>
      <c r="GV30" s="431"/>
      <c r="GW30" s="449"/>
      <c r="GX30" s="438">
        <v>42262</v>
      </c>
      <c r="GY30" s="438">
        <v>42263</v>
      </c>
      <c r="GZ30" s="438">
        <v>42262</v>
      </c>
      <c r="HA30" s="438">
        <v>42259</v>
      </c>
      <c r="HB30" s="438">
        <v>42259</v>
      </c>
      <c r="HC30" s="438">
        <v>42259</v>
      </c>
      <c r="HD30" s="438">
        <f>WORKDAY(HD31,$A30,'[2]Holiday Schedule'!$B$2:$B$30)</f>
        <v>42262</v>
      </c>
      <c r="HE30" s="438">
        <f>WORKDAY(HE31,$A30,'[2]Holiday Schedule'!$B$2:$B$30)</f>
        <v>42262</v>
      </c>
      <c r="HF30" s="438">
        <v>42264</v>
      </c>
      <c r="HG30" s="438">
        <v>42264</v>
      </c>
      <c r="HH30" s="438">
        <v>42264</v>
      </c>
      <c r="HI30" s="438">
        <v>42263</v>
      </c>
      <c r="HJ30" s="438">
        <v>42259</v>
      </c>
      <c r="HK30" s="438">
        <v>42263</v>
      </c>
      <c r="HL30" s="438">
        <v>42264</v>
      </c>
      <c r="HM30" s="438">
        <v>42263</v>
      </c>
      <c r="HN30" s="438">
        <v>42268</v>
      </c>
      <c r="HO30" s="438">
        <v>42268</v>
      </c>
      <c r="HP30" s="438">
        <v>42268</v>
      </c>
      <c r="HQ30" s="438">
        <v>42268</v>
      </c>
      <c r="HR30" s="438">
        <v>42268</v>
      </c>
      <c r="HS30" s="438">
        <v>42268</v>
      </c>
      <c r="HT30" s="438">
        <v>42268</v>
      </c>
      <c r="HU30" s="438">
        <v>42268</v>
      </c>
      <c r="HV30" s="438">
        <v>42268</v>
      </c>
      <c r="HW30" s="438"/>
      <c r="HX30" s="438">
        <v>42268</v>
      </c>
      <c r="HY30" s="438">
        <v>42264</v>
      </c>
      <c r="HZ30" s="438">
        <v>42268</v>
      </c>
      <c r="IA30" s="438">
        <v>42268</v>
      </c>
      <c r="IB30" s="436"/>
      <c r="IC30" s="438">
        <v>42268</v>
      </c>
      <c r="ID30" s="438">
        <v>42268</v>
      </c>
      <c r="IE30" s="438">
        <v>42268</v>
      </c>
      <c r="IF30" s="438">
        <v>42268</v>
      </c>
      <c r="IG30" s="438">
        <v>42268</v>
      </c>
      <c r="IH30" s="438">
        <v>42268</v>
      </c>
      <c r="II30" s="438">
        <v>42269</v>
      </c>
      <c r="IJ30" s="438">
        <v>42269</v>
      </c>
      <c r="IK30" s="438">
        <v>42269</v>
      </c>
      <c r="IL30" s="438">
        <v>42269</v>
      </c>
      <c r="IM30" s="438">
        <v>42269</v>
      </c>
      <c r="IN30" s="438">
        <v>42269</v>
      </c>
      <c r="IO30" s="438">
        <v>42270</v>
      </c>
      <c r="IP30" s="438">
        <v>42268</v>
      </c>
      <c r="IQ30" s="438">
        <v>42269</v>
      </c>
      <c r="IR30" s="438">
        <v>42269</v>
      </c>
      <c r="IS30" s="438">
        <v>42269</v>
      </c>
      <c r="IT30" s="438">
        <v>42269</v>
      </c>
      <c r="IU30" s="438">
        <v>42269</v>
      </c>
      <c r="IV30" s="438">
        <v>42269</v>
      </c>
      <c r="IW30" s="438">
        <v>42269</v>
      </c>
      <c r="IX30" s="438">
        <v>42270</v>
      </c>
      <c r="IY30" s="438">
        <v>42270</v>
      </c>
      <c r="IZ30" s="438">
        <v>42270</v>
      </c>
      <c r="JA30" s="438">
        <v>42270</v>
      </c>
      <c r="JB30" s="438">
        <v>42270</v>
      </c>
      <c r="JC30" s="438"/>
      <c r="JD30" s="438">
        <f>WORKDAY(JD31,$A30,'[2]Holiday Schedule'!$B$2:$B$30)</f>
        <v>42272</v>
      </c>
      <c r="JE30" s="438">
        <f>WORKDAY(JE31,$A30,'[2]Holiday Schedule'!$B$2:$B$30)</f>
        <v>42272</v>
      </c>
      <c r="JF30" s="438">
        <f>WORKDAY(JF31,$A30,'[2]Holiday Schedule'!$B$2:$B$30)</f>
        <v>42272</v>
      </c>
      <c r="JG30" s="436"/>
      <c r="JH30" s="438">
        <f>WORKDAY(JH31,$A30,'[2]Holiday Schedule'!$B$2:$B$30)</f>
        <v>42272</v>
      </c>
      <c r="JI30" s="438">
        <f>WORKDAY(JI31,$A30,'[2]Holiday Schedule'!$B$2:$B$30)</f>
        <v>42272</v>
      </c>
      <c r="JJ30" s="438">
        <f>WORKDAY(JJ31,'NEO 5322121'!$A30,'[2]Holiday Schedule'!$B$2:$B$30)</f>
        <v>42275</v>
      </c>
      <c r="JK30" s="438">
        <v>42269</v>
      </c>
      <c r="JL30" s="438">
        <v>42268</v>
      </c>
      <c r="JM30" s="438">
        <v>42269</v>
      </c>
      <c r="JN30" s="438">
        <v>42269</v>
      </c>
      <c r="JO30" s="438">
        <v>42269</v>
      </c>
      <c r="JP30" s="438">
        <v>42269</v>
      </c>
      <c r="JQ30" s="438">
        <v>42269</v>
      </c>
      <c r="JR30" s="438">
        <v>42270</v>
      </c>
      <c r="JS30" s="438">
        <v>42270</v>
      </c>
      <c r="JT30" s="438">
        <v>42270</v>
      </c>
      <c r="JU30" s="438">
        <v>42270</v>
      </c>
      <c r="JV30" s="438">
        <v>42270</v>
      </c>
      <c r="JW30" s="438">
        <v>42273</v>
      </c>
      <c r="JX30" s="438">
        <v>42273</v>
      </c>
      <c r="JY30" s="438">
        <v>42273</v>
      </c>
      <c r="JZ30" s="438">
        <v>42273</v>
      </c>
      <c r="KA30" s="438">
        <v>42273</v>
      </c>
      <c r="KB30" s="438">
        <v>42273</v>
      </c>
      <c r="KC30" s="438">
        <v>42273</v>
      </c>
      <c r="KD30" s="438">
        <v>42273</v>
      </c>
      <c r="KE30" s="438">
        <v>42273</v>
      </c>
      <c r="KF30" s="438">
        <v>42273</v>
      </c>
      <c r="KG30" s="438">
        <v>42273</v>
      </c>
      <c r="KH30" s="438">
        <v>42273</v>
      </c>
      <c r="KI30" s="431">
        <f>WORKDAY(KI31,'NEO 5322121'!$A30,'[2]Holiday Schedule'!$B$2:$B$30)</f>
        <v>42279</v>
      </c>
      <c r="KJ30" s="431">
        <f>WORKDAY(KJ31,'NEO 5322121'!$A30,'[2]Holiday Schedule'!$B$2:$B$30)</f>
        <v>42279</v>
      </c>
      <c r="KK30" s="431">
        <f>WORKDAY(KK31,'NEO 5322121'!$A30,'[2]Holiday Schedule'!$B$2:$B$30)</f>
        <v>42279</v>
      </c>
      <c r="KL30" s="436"/>
      <c r="KM30" s="431">
        <f>WORKDAY(KM31,'NEO 5322121'!$A30,'[2]Holiday Schedule'!$B$2:$B$30)</f>
        <v>42279</v>
      </c>
      <c r="KN30" s="431">
        <f>WORKDAY(KN31,'NEO 5322121'!$A30,'[2]Holiday Schedule'!$B$2:$B$30)</f>
        <v>42279</v>
      </c>
      <c r="KO30" s="431">
        <f>WORKDAY(KO31,'NEO 5322121'!$A30,'[2]Holiday Schedule'!$B$2:$B$30)</f>
        <v>42279</v>
      </c>
      <c r="KP30" s="431">
        <f>WORKDAY(KP31,'NEO 5322121'!$A30,'[2]Holiday Schedule'!$B$2:$B$30)</f>
        <v>42283</v>
      </c>
      <c r="KQ30" s="431">
        <f>WORKDAY(KQ31,'NEO 5322121'!$A30,'[2]Holiday Schedule'!$B$2:$B$30)</f>
        <v>42283</v>
      </c>
      <c r="KR30" s="431">
        <f>WORKDAY(KR31,'NEO 5322121'!$A30,'[2]Holiday Schedule'!$B$2:$B$30)</f>
        <v>42283</v>
      </c>
      <c r="KS30" s="431">
        <f>WORKDAY(KS31,'NEO 5322121'!$A30,'[2]Holiday Schedule'!$B$2:$B$30)</f>
        <v>42283</v>
      </c>
      <c r="KT30" s="431">
        <f>WORKDAY(KT31,'NEO 5322121'!$A30,'[2]Holiday Schedule'!$B$2:$B$30)</f>
        <v>42283</v>
      </c>
      <c r="KU30" s="431">
        <f>WORKDAY(KU31,'NEO 5322121'!$A30,'[2]Holiday Schedule'!$B$2:$B$30)</f>
        <v>42283</v>
      </c>
      <c r="KV30" s="431">
        <f>WORKDAY(KV31,'NEO 5322121'!$A30,'[2]Holiday Schedule'!$B$2:$B$30)</f>
        <v>42283</v>
      </c>
      <c r="KW30" s="431">
        <f>WORKDAY(KW31,'NEO 5322121'!$A30,'[2]Holiday Schedule'!$B$2:$B$30)</f>
        <v>42283</v>
      </c>
      <c r="KX30" s="431">
        <f>WORKDAY(KX31,'NEO 5322121'!$A30,'[2]Holiday Schedule'!$B$2:$B$30)</f>
        <v>42283</v>
      </c>
      <c r="KY30" s="431">
        <f>WORKDAY(KY31,'NEO 5322121'!$A30,'[2]Holiday Schedule'!$B$2:$B$30)</f>
        <v>42283</v>
      </c>
      <c r="KZ30" s="431">
        <f>WORKDAY(KZ31,'NEO 5322121'!$A30,'[2]Holiday Schedule'!$B$2:$B$30)</f>
        <v>42283</v>
      </c>
      <c r="LA30" s="431">
        <f>WORKDAY(LA31,'NEO 5322121'!$A30,'[2]Holiday Schedule'!$B$2:$B$30)</f>
        <v>42283</v>
      </c>
      <c r="LB30" s="431">
        <f>WORKDAY(LB31,'NEO 5322121'!$A30,'[2]Holiday Schedule'!$B$2:$B$30)</f>
        <v>42286</v>
      </c>
      <c r="LC30" s="431">
        <f>WORKDAY(LC31,'NEO 5322121'!$A30,'[2]Holiday Schedule'!$B$2:$B$30)</f>
        <v>42286</v>
      </c>
      <c r="LD30" s="431">
        <f>WORKDAY(LD31,'NEO 5322121'!$A30,'[2]Holiday Schedule'!$B$2:$B$30)</f>
        <v>42286</v>
      </c>
      <c r="LE30" s="431">
        <f>WORKDAY(LE31,'NEO 5322121'!$A30,'[2]Holiday Schedule'!$B$2:$B$30)</f>
        <v>42286</v>
      </c>
      <c r="LF30" s="431">
        <f>WORKDAY(LF31,'NEO 5322121'!$A30,'[2]Holiday Schedule'!$B$2:$B$30)</f>
        <v>42286</v>
      </c>
      <c r="LG30" s="431">
        <f>WORKDAY(LG31,'NEO 5322121'!$A30,'[2]Holiday Schedule'!$B$2:$B$30)</f>
        <v>42286</v>
      </c>
      <c r="LH30" s="431">
        <f>WORKDAY(LH31,'NEO 5322121'!$A30,'[2]Holiday Schedule'!$B$2:$B$30)</f>
        <v>42286</v>
      </c>
      <c r="LI30" s="431">
        <f>WORKDAY(LI31,'NEO 5322121'!$A30,'[2]Holiday Schedule'!$B$2:$B$30)</f>
        <v>42286</v>
      </c>
      <c r="LJ30" s="431">
        <f>WORKDAY(LJ31,'NEO 5322121'!$A30,'[2]Holiday Schedule'!$B$2:$B$30)</f>
        <v>42286</v>
      </c>
      <c r="LK30" s="431">
        <f>WORKDAY(LK31,'NEO 5322121'!$A30,'[2]Holiday Schedule'!$B$2:$B$30)</f>
        <v>42286</v>
      </c>
      <c r="LL30" s="431">
        <f>WORKDAY(LL31,'NEO 5322121'!$A30,'[2]Holiday Schedule'!$B$2:$B$30)</f>
        <v>42290</v>
      </c>
      <c r="LM30" s="431">
        <f>WORKDAY(LM31,'NEO 5322121'!$A30,'[2]Holiday Schedule'!$B$2:$B$30)</f>
        <v>42286</v>
      </c>
      <c r="LN30" s="431">
        <f>WORKDAY(LN31,'NEO 5322121'!$A30,'[2]Holiday Schedule'!$B$2:$B$30)</f>
        <v>42290</v>
      </c>
      <c r="LO30" s="431">
        <f>WORKDAY(LO31,'NEO 5322121'!$A30,'[2]Holiday Schedule'!$B$2:$B$30)</f>
        <v>42290</v>
      </c>
      <c r="LP30" s="431">
        <f>WORKDAY(LP31,'NEO 5322121'!$A30,'[2]Holiday Schedule'!$B$2:$B$30)</f>
        <v>42290</v>
      </c>
      <c r="LQ30" s="436"/>
      <c r="LR30" s="431">
        <f>WORKDAY(LR31,'NEO 5322121'!$A30,'[2]Holiday Schedule'!$B$2:$B$30)</f>
        <v>42290</v>
      </c>
      <c r="LS30" s="431">
        <f>WORKDAY(LS31,'NEO 5322121'!$A30,'[2]Holiday Schedule'!$B$2:$B$30)</f>
        <v>42290</v>
      </c>
      <c r="LT30" s="431">
        <f>WORKDAY(LT31,'NEO 5322121'!$A30,'[2]Holiday Schedule'!$B$2:$B$30)</f>
        <v>42290</v>
      </c>
      <c r="LU30" s="431">
        <f>WORKDAY(LU31,'NEO 5322121'!$A30,'[2]Holiday Schedule'!$B$2:$B$30)</f>
        <v>42290</v>
      </c>
      <c r="LV30" s="431">
        <f>WORKDAY(LV31,'NEO 5322121'!$A30,'[2]Holiday Schedule'!$B$2:$B$30)</f>
        <v>42290</v>
      </c>
      <c r="LW30" s="431">
        <f>WORKDAY(LW31,'NEO 5322121'!$A30,'[2]Holiday Schedule'!$B$2:$B$30)</f>
        <v>42290</v>
      </c>
      <c r="LX30" s="431">
        <f>WORKDAY(LX31,'NEO 5322121'!$A30,'[2]Holiday Schedule'!$B$2:$B$30)</f>
        <v>42290</v>
      </c>
      <c r="LY30" s="431">
        <f>WORKDAY(LY31,'NEO 5322121'!$A30,'[2]Holiday Schedule'!$B$2:$B$30)</f>
        <v>42290</v>
      </c>
      <c r="LZ30" s="431">
        <f>WORKDAY(LZ31,'NEO 5322121'!$A30,'[2]Holiday Schedule'!$B$2:$B$30)</f>
        <v>42290</v>
      </c>
      <c r="MA30" s="431">
        <f>WORKDAY(MA31,'NEO 5322121'!$A30,'[2]Holiday Schedule'!$B$2:$B$30)</f>
        <v>42290</v>
      </c>
      <c r="MB30" s="431">
        <f>WORKDAY(MB31,'NEO 5322121'!$A30,'[2]Holiday Schedule'!$B$2:$B$30)</f>
        <v>42290</v>
      </c>
      <c r="MC30" s="431">
        <f>WORKDAY(MC31,'NEO 5322121'!$A30,'[2]Holiday Schedule'!$B$2:$B$30)</f>
        <v>42282</v>
      </c>
      <c r="MD30" s="431">
        <f>WORKDAY(MD31,'NEO 5322121'!$A30,'[2]Holiday Schedule'!$B$2:$B$30)</f>
        <v>42282</v>
      </c>
      <c r="ME30" s="431">
        <f>WORKDAY(ME31,'NEO 5322121'!$A30,'[2]Holiday Schedule'!$B$2:$B$30)</f>
        <v>42282</v>
      </c>
      <c r="MF30" s="431">
        <f>WORKDAY(MF31,'NEO 5322121'!$A30,'[2]Holiday Schedule'!$B$2:$B$30)</f>
        <v>42282</v>
      </c>
      <c r="MG30" s="431">
        <f>WORKDAY(MG31,'NEO 5322121'!$A30,'[2]Holiday Schedule'!$B$2:$B$30)</f>
        <v>42291</v>
      </c>
      <c r="MH30" s="431">
        <f>WORKDAY(MH31,'NEO 5322121'!$A30,'[2]Holiday Schedule'!$B$2:$B$30)</f>
        <v>42291</v>
      </c>
      <c r="MI30" s="431">
        <f>WORKDAY(MI31,'NEO 5322121'!$A30,'[2]Holiday Schedule'!$B$2:$B$30)</f>
        <v>42291</v>
      </c>
      <c r="MJ30" s="431">
        <f>WORKDAY(MJ31,'NEO 5322121'!$A30,'[2]Holiday Schedule'!$B$2:$B$30)</f>
        <v>42291</v>
      </c>
      <c r="MK30" s="431">
        <f>WORKDAY(MK31,'NEO 5322121'!$A30,'[2]Holiday Schedule'!$B$2:$B$30)</f>
        <v>42289</v>
      </c>
      <c r="ML30" s="431">
        <f>WORKDAY(ML31,'NEO 5322121'!$A30,'[2]Holiday Schedule'!$B$2:$B$30)</f>
        <v>42291</v>
      </c>
      <c r="MM30" s="431">
        <f>WORKDAY(MM31,'NEO 5322121'!$A30,'[2]Holiday Schedule'!$B$2:$B$30)</f>
        <v>42291</v>
      </c>
      <c r="MN30" s="431">
        <f>WORKDAY(MN31,'NEO 5322121'!$A30,'[2]Holiday Schedule'!$B$2:$B$30)</f>
        <v>42289</v>
      </c>
      <c r="MO30" s="431">
        <f>WORKDAY(MO31,'NEO 5322121'!$A30,'[2]Holiday Schedule'!$B$2:$B$30)</f>
        <v>42290</v>
      </c>
      <c r="MP30" s="431">
        <f>WORKDAY(MP31,'NEO 5322121'!$A30,'[2]Holiday Schedule'!$B$2:$B$30)</f>
        <v>42289</v>
      </c>
      <c r="MQ30" s="431">
        <f>WORKDAY(MQ31,'NEO 5322121'!$A30,'[2]Holiday Schedule'!$B$2:$B$30)</f>
        <v>42289</v>
      </c>
      <c r="MR30" s="431">
        <f>WORKDAY(MR31,'NEO 5322121'!$A30,'[2]Holiday Schedule'!$B$2:$B$30)</f>
        <v>42291</v>
      </c>
      <c r="MS30" s="431">
        <f>WORKDAY(MS31,'NEO 5322121'!$A30,'[2]Holiday Schedule'!$B$2:$B$30)</f>
        <v>42290</v>
      </c>
      <c r="MT30" s="431">
        <f>WORKDAY(MT31,'NEO 5322121'!$A30,'[2]Holiday Schedule'!$B$2:$B$30)</f>
        <v>42289</v>
      </c>
      <c r="MU30" s="431">
        <f>WORKDAY(MU31,'NEO 5322121'!$A30,'[2]Holiday Schedule'!$B$2:$B$30)</f>
        <v>42290</v>
      </c>
      <c r="MV30" s="436"/>
      <c r="MW30" s="431">
        <f>WORKDAY(MW31,'NEO 5322121'!$A30,'[2]Holiday Schedule'!$B$2:$B$30)</f>
        <v>42290</v>
      </c>
      <c r="MX30" s="431">
        <f>WORKDAY(MX31,'NEO 5322121'!$A30,'[2]Holiday Schedule'!$B$2:$B$30)</f>
        <v>42290</v>
      </c>
      <c r="MY30" s="431">
        <f>WORKDAY(MY31,'NEO 5322121'!$A30,'[2]Holiday Schedule'!$B$2:$B$30)</f>
        <v>42291</v>
      </c>
      <c r="MZ30" s="431">
        <f>WORKDAY(MZ31,'NEO 5322121'!$A30,'[2]Holiday Schedule'!$B$2:$B$30)</f>
        <v>42290</v>
      </c>
      <c r="NA30" s="431">
        <f>WORKDAY(NA31,'NEO 5322121'!$A30,'[2]Holiday Schedule'!$B$2:$B$30)</f>
        <v>42291</v>
      </c>
      <c r="NB30" s="431">
        <f>WORKDAY(NB31,'NEO 5322121'!$A30,'[2]Holiday Schedule'!$B$2:$B$30)</f>
        <v>42290</v>
      </c>
      <c r="NC30" s="431">
        <f>WORKDAY(NC31,'NEO 5322121'!$A30,'[2]Holiday Schedule'!$B$2:$B$30)</f>
        <v>42290</v>
      </c>
      <c r="ND30" s="431">
        <f>WORKDAY(ND31,'NEO 5322121'!$A30,'[2]Holiday Schedule'!$B$2:$B$30)</f>
        <v>42291</v>
      </c>
      <c r="NE30" s="431">
        <f>WORKDAY(NE31,'NEO 5322121'!$A30,'[2]Holiday Schedule'!$B$2:$B$30)</f>
        <v>42291</v>
      </c>
      <c r="NF30" s="431">
        <f>WORKDAY(NF31,'NEO 5322121'!$A30,'[2]Holiday Schedule'!$B$2:$B$30)</f>
        <v>42290</v>
      </c>
      <c r="NG30" s="431">
        <f>WORKDAY(NG31,'NEO 5322121'!$A30,'[2]Holiday Schedule'!$B$2:$B$30)</f>
        <v>42289</v>
      </c>
      <c r="NH30" s="431">
        <f>WORKDAY(NH31,'NEO 5322121'!$A30,'[2]Holiday Schedule'!$B$2:$B$30)</f>
        <v>42290</v>
      </c>
      <c r="NI30" s="431">
        <f>WORKDAY(NI31,'NEO 5322121'!$A30,'[2]Holiday Schedule'!$B$2:$B$30)</f>
        <v>42289</v>
      </c>
      <c r="NJ30" s="431">
        <f>WORKDAY(NJ31,'NEO 5322121'!$A30,'[2]Holiday Schedule'!$B$2:$B$30)</f>
        <v>42291</v>
      </c>
      <c r="NK30" s="431">
        <f>WORKDAY(NK31,'NEO 5322121'!$A30,'[2]Holiday Schedule'!$B$2:$B$30)</f>
        <v>42289</v>
      </c>
      <c r="NL30" s="431">
        <f>WORKDAY(NL31,'NEO 5322121'!$A30,'[2]Holiday Schedule'!$B$2:$B$30)</f>
        <v>42289</v>
      </c>
      <c r="NM30" s="431">
        <f>WORKDAY(NM31,'NEO 5322121'!$A30,'[2]Holiday Schedule'!$B$2:$B$30)</f>
        <v>42289</v>
      </c>
      <c r="NN30" s="431">
        <f>WORKDAY(NN31,'NEO 5322121'!$A30,'[2]Holiday Schedule'!$B$2:$B$30)</f>
        <v>42289</v>
      </c>
      <c r="NO30" s="431">
        <f>WORKDAY(NO31,'NEO 5322121'!$A30,'[2]Holiday Schedule'!$B$2:$B$30)</f>
        <v>42289</v>
      </c>
      <c r="NP30" s="431">
        <f>WORKDAY(NP31,'NEO 5322121'!$A30,'[2]Holiday Schedule'!$B$2:$B$30)</f>
        <v>42289</v>
      </c>
      <c r="NQ30" s="431">
        <f>WORKDAY(NQ31,'NEO 5322121'!$A30,'[2]Holiday Schedule'!$B$2:$B$30)</f>
        <v>42289</v>
      </c>
      <c r="NR30" s="431">
        <f>WORKDAY(NR31,'NEO 5322121'!$A30,'[2]Holiday Schedule'!$B$2:$B$30)</f>
        <v>42289</v>
      </c>
      <c r="NS30" s="431">
        <f>WORKDAY(NS31,'NEO 5322121'!$A30,'[2]Holiday Schedule'!$B$2:$B$30)</f>
        <v>42289</v>
      </c>
      <c r="NT30" s="431">
        <f>WORKDAY(NT31,'NEO 5322121'!$A30,'[2]Holiday Schedule'!$B$2:$B$30)</f>
        <v>42289</v>
      </c>
      <c r="NU30" s="431">
        <f>WORKDAY(NU31,'NEO 5322121'!$A30,'[2]Holiday Schedule'!$B$2:$B$30)</f>
        <v>42289</v>
      </c>
      <c r="NV30" s="431">
        <f>WORKDAY(NV31,'NEO 5322121'!$A30,'[2]Holiday Schedule'!$B$2:$B$30)</f>
        <v>42290</v>
      </c>
      <c r="NW30" s="431">
        <f>WORKDAY(NW31,'NEO 5322121'!$A30,'[2]Holiday Schedule'!$B$2:$B$30)</f>
        <v>42290</v>
      </c>
      <c r="NX30" s="431">
        <f>WORKDAY(NX31,'NEO 5322121'!$A30,'[2]Holiday Schedule'!$B$2:$B$30)</f>
        <v>42290</v>
      </c>
      <c r="NY30" s="431">
        <f>WORKDAY(NY31,'NEO 5322121'!$A30,'[2]Holiday Schedule'!$B$2:$B$30)</f>
        <v>42290</v>
      </c>
      <c r="NZ30" s="431">
        <f>WORKDAY(NZ31,'NEO 5322121'!$A30,'[2]Holiday Schedule'!$B$2:$B$30)</f>
        <v>42290</v>
      </c>
      <c r="OA30" s="283"/>
      <c r="OB30" s="431">
        <f>WORKDAY(OB31,'NEO 5322121'!$A30,'[2]Holiday Schedule'!$B$2:$B$30)</f>
        <v>42290</v>
      </c>
      <c r="OC30" s="431">
        <f>WORKDAY(OC31,'NEO 5322121'!$A30,'[2]Holiday Schedule'!$B$2:$B$30)</f>
        <v>42290</v>
      </c>
      <c r="OD30" s="431">
        <f>WORKDAY(OD31,'NEO 5322121'!$A30,'[2]Holiday Schedule'!$B$2:$B$30)</f>
        <v>42290</v>
      </c>
      <c r="OE30" s="431">
        <f>WORKDAY(OE31,'NEO 5322121'!$A30,'[2]Holiday Schedule'!$B$2:$B$30)</f>
        <v>42290</v>
      </c>
      <c r="OF30" s="431">
        <f>WORKDAY(OF31,'NEO 5322121'!$A30,'[2]Holiday Schedule'!$B$2:$B$30)</f>
        <v>42290</v>
      </c>
      <c r="OG30" s="431">
        <f>WORKDAY(OG31,'NEO 5322121'!$A30,'[2]Holiday Schedule'!$B$2:$B$30)</f>
        <v>42291</v>
      </c>
      <c r="OH30" s="431">
        <f>WORKDAY(OH31,'NEO 5322121'!$A30,'[2]Holiday Schedule'!$B$2:$B$30)</f>
        <v>42291</v>
      </c>
      <c r="OI30" s="431">
        <f>WORKDAY(OI31,'NEO 5322121'!$A30,'[2]Holiday Schedule'!$B$2:$B$30)</f>
        <v>42291</v>
      </c>
      <c r="OJ30" s="431">
        <f>WORKDAY(OJ31,'NEO 5322121'!$A30,'[2]Holiday Schedule'!$B$2:$B$30)</f>
        <v>42291</v>
      </c>
      <c r="OK30" s="431">
        <f>WORKDAY(OK31,'NEO 5322121'!$A30,'[2]Holiday Schedule'!$B$2:$B$30)</f>
        <v>42291</v>
      </c>
      <c r="OL30" s="431">
        <f>WORKDAY(OL31,'NEO 5322121'!$A30,'[2]Holiday Schedule'!$B$2:$B$30)</f>
        <v>42291</v>
      </c>
      <c r="OM30" s="431">
        <f>WORKDAY(OM31,'NEO 5322121'!$A30,'[2]Holiday Schedule'!$B$2:$B$30)</f>
        <v>42291</v>
      </c>
      <c r="ON30" s="431">
        <f>WORKDAY(ON31,'NEO 5322121'!$A30,'[2]Holiday Schedule'!$B$2:$B$30)</f>
        <v>42291</v>
      </c>
      <c r="OO30" s="431">
        <f>WORKDAY(OO31,'NEO 5322121'!$A30,'[2]Holiday Schedule'!$B$2:$B$30)</f>
        <v>42291</v>
      </c>
      <c r="OP30" s="431">
        <f>WORKDAY(OP31,'NEO 5322121'!$A30,'[2]Holiday Schedule'!$B$2:$B$30)</f>
        <v>42291</v>
      </c>
      <c r="OQ30" s="431">
        <f>WORKDAY(OQ31,'NEO 5322121'!$A30,'[2]Holiday Schedule'!$B$2:$B$30)</f>
        <v>42291</v>
      </c>
      <c r="OR30" s="431">
        <f>WORKDAY(OR31,'NEO 5322121'!$A30,'[2]Holiday Schedule'!$B$2:$B$30)</f>
        <v>42291</v>
      </c>
      <c r="OS30" s="431">
        <f>WORKDAY(OS31,'NEO 5322121'!$A30,'[2]Holiday Schedule'!$B$2:$B$30)</f>
        <v>42291</v>
      </c>
      <c r="OT30" s="431">
        <f>WORKDAY(OT31,'NEO 5322121'!$A30,'[2]Holiday Schedule'!$B$2:$B$30)</f>
        <v>42291</v>
      </c>
      <c r="OU30" s="431">
        <f>WORKDAY(OU31,'NEO 5322121'!$A30,'[2]Holiday Schedule'!$B$2:$B$30)</f>
        <v>42291</v>
      </c>
      <c r="OV30" s="431">
        <f>WORKDAY(OV31,'NEO 5322121'!$A30,'[2]Holiday Schedule'!$B$2:$B$30)</f>
        <v>42291</v>
      </c>
      <c r="OW30" s="431">
        <f>WORKDAY(OW31,'NEO 5322121'!$A30,'[2]Holiday Schedule'!$B$2:$B$30)</f>
        <v>42291</v>
      </c>
      <c r="OX30" s="431">
        <f>WORKDAY(OX31,'NEO 5322121'!$A30,'[2]Holiday Schedule'!$B$2:$B$30)</f>
        <v>42291</v>
      </c>
      <c r="OY30" s="431">
        <f>WORKDAY(OY31,'NEO 5322121'!$A30,'[2]Holiday Schedule'!$B$2:$B$30)</f>
        <v>42291</v>
      </c>
      <c r="OZ30" s="431">
        <f>WORKDAY(OZ31,'NEO 5322121'!$A30,'[2]Holiday Schedule'!$B$2:$B$30)</f>
        <v>42291</v>
      </c>
      <c r="PA30" s="431">
        <f>WORKDAY(PA31,'NEO 5322121'!$A30,'[2]Holiday Schedule'!$B$2:$B$30)</f>
        <v>42291</v>
      </c>
      <c r="PB30" s="431">
        <f>WORKDAY(PB31,'NEO 5322121'!$A30,'[2]Holiday Schedule'!$B$2:$B$30)</f>
        <v>42291</v>
      </c>
      <c r="PC30" s="431">
        <f>WORKDAY(PC31,'NEO 5322121'!$A30,'[2]Holiday Schedule'!$B$2:$B$30)</f>
        <v>42291</v>
      </c>
      <c r="PD30" s="431">
        <f>WORKDAY(PD31,'NEO 5322121'!$A30,'[2]Holiday Schedule'!$B$2:$B$30)</f>
        <v>42291</v>
      </c>
      <c r="PE30" s="431">
        <f>WORKDAY(PE31,'NEO 5322121'!$A30,'[2]Holiday Schedule'!$B$2:$B$30)</f>
        <v>42291</v>
      </c>
      <c r="PF30" s="283"/>
      <c r="PG30" s="431">
        <f>WORKDAY(PG31,'NEO 5322121'!$A30,'[2]Holiday Schedule'!$B$2:$B$30)</f>
        <v>42291</v>
      </c>
      <c r="PH30" s="431">
        <f>WORKDAY(PH31,'NEO 5322121'!$A30,'[2]Holiday Schedule'!$B$2:$B$30)</f>
        <v>42291</v>
      </c>
      <c r="PI30" s="431">
        <f>WORKDAY(PI31,'NEO 5322121'!$A30,'[2]Holiday Schedule'!$B$2:$B$30)</f>
        <v>42291</v>
      </c>
      <c r="PJ30" s="431">
        <f>WORKDAY(PJ31,'NEO 5322121'!$A30,'[2]Holiday Schedule'!$B$2:$B$30)</f>
        <v>42291</v>
      </c>
      <c r="PK30" s="431">
        <f>WORKDAY(PK31,'NEO 5322121'!$A30,'[2]Holiday Schedule'!$B$2:$B$30)</f>
        <v>42291</v>
      </c>
      <c r="PL30" s="431">
        <f>WORKDAY(PL31,'NEO 5322121'!$A30,'[2]Holiday Schedule'!$B$2:$B$30)</f>
        <v>42286</v>
      </c>
      <c r="PM30" s="431">
        <f>WORKDAY(PM31,'NEO 5322121'!$A30,'[2]Holiday Schedule'!$B$2:$B$30)</f>
        <v>42271</v>
      </c>
      <c r="PN30" s="431">
        <f>WORKDAY(PN31,'NEO 5322121'!$A30,'[2]Holiday Schedule'!$B$2:$B$30)</f>
        <v>42271</v>
      </c>
      <c r="PO30" s="431">
        <f>WORKDAY(PO31,'NEO 5322121'!$A30,'[2]Holiday Schedule'!$B$2:$B$30)</f>
        <v>42283</v>
      </c>
      <c r="PP30" s="431">
        <f>WORKDAY(PP31,'NEO 5322121'!$A30,'[2]Holiday Schedule'!$B$2:$B$30)</f>
        <v>42286</v>
      </c>
      <c r="PQ30" s="431">
        <f>WORKDAY(PQ31,'NEO 5322121'!$A30,'[2]Holiday Schedule'!$B$2:$B$30)</f>
        <v>42286</v>
      </c>
      <c r="PR30" s="431">
        <f>WORKDAY(PR31,'NEO 5322121'!$A30,'[2]Holiday Schedule'!$B$2:$B$30)</f>
        <v>42286</v>
      </c>
      <c r="PS30" s="431">
        <f>WORKDAY(PS31,'NEO 5322121'!$A30,'[2]Holiday Schedule'!$B$2:$B$30)</f>
        <v>42286</v>
      </c>
      <c r="PT30" s="431">
        <f>WORKDAY(PT31,'NEO 5322121'!$A30,'[2]Holiday Schedule'!$B$2:$B$30)</f>
        <v>42286</v>
      </c>
      <c r="PU30" s="431">
        <f>WORKDAY(PU31,'NEO 5322121'!$A30,'[2]Holiday Schedule'!$B$2:$B$30)</f>
        <v>42286</v>
      </c>
      <c r="PV30" s="431">
        <f>WORKDAY(PV31,'NEO 5322121'!$A30,'[2]Holiday Schedule'!$B$2:$B$30)</f>
        <v>42286</v>
      </c>
      <c r="PW30" s="431">
        <f>WORKDAY(PW31,'NEO 5322121'!$A30,'[2]Holiday Schedule'!$B$2:$B$30)</f>
        <v>42286</v>
      </c>
      <c r="PX30" s="431">
        <f>WORKDAY(PX31,'NEO 5322121'!$A30,'[2]Holiday Schedule'!$B$2:$B$30)</f>
        <v>42286</v>
      </c>
      <c r="PY30" s="431">
        <f>WORKDAY(PY31,'NEO 5322121'!$A30,'[2]Holiday Schedule'!$B$2:$B$30)</f>
        <v>42286</v>
      </c>
      <c r="PZ30" s="431">
        <f>WORKDAY(PZ31,'NEO 5322121'!$A30,'[2]Holiday Schedule'!$B$2:$B$30)</f>
        <v>42286</v>
      </c>
      <c r="QA30" s="431">
        <f>WORKDAY(QA31,'NEO 5322121'!$A30,'[2]Holiday Schedule'!$B$2:$B$30)</f>
        <v>42286</v>
      </c>
      <c r="QB30" s="431">
        <f>WORKDAY(QB31,'NEO 5322121'!$A30,'[2]Holiday Schedule'!$B$2:$B$30)</f>
        <v>42286</v>
      </c>
      <c r="QC30" s="431">
        <f>WORKDAY(QC31,'NEO 5322121'!$A30,'[2]Holiday Schedule'!$B$2:$B$30)</f>
        <v>42286</v>
      </c>
      <c r="QD30" s="431">
        <f>WORKDAY(QD31,'NEO 5322121'!$A30,'[2]Holiday Schedule'!$B$2:$B$30)</f>
        <v>42286</v>
      </c>
      <c r="QE30" s="431">
        <f>WORKDAY(QE31,'NEO 5322121'!$A30,'[2]Holiday Schedule'!$B$2:$B$30)</f>
        <v>42286</v>
      </c>
      <c r="QF30" s="431">
        <f>WORKDAY(QF31,'NEO 5322121'!$A30,'[2]Holiday Schedule'!$B$2:$B$30)</f>
        <v>42286</v>
      </c>
      <c r="QG30" s="431">
        <f>WORKDAY(QG31,'NEO 5322121'!$A30,'[2]Holiday Schedule'!$B$2:$B$30)</f>
        <v>42286</v>
      </c>
      <c r="QH30" s="431">
        <f>WORKDAY(QH31,'NEO 5322121'!$A30,'[2]Holiday Schedule'!$B$2:$B$30)</f>
        <v>42291</v>
      </c>
      <c r="QI30" s="431">
        <f>WORKDAY(QI31,'NEO 5322121'!$A30,'[2]Holiday Schedule'!$B$2:$B$30)</f>
        <v>42291</v>
      </c>
      <c r="QJ30" s="431">
        <f>WORKDAY(QJ31,'NEO 5322121'!$A30,'[2]Holiday Schedule'!$B$2:$B$30)</f>
        <v>42291</v>
      </c>
      <c r="QK30" s="283"/>
      <c r="QL30" s="431">
        <f>WORKDAY(QL31,'NEO 5322121'!$A30,'[2]Holiday Schedule'!$B$2:$B$30)</f>
        <v>42291</v>
      </c>
      <c r="QM30" s="431">
        <f>WORKDAY(QM31,'NEO 5322121'!$A30,'[2]Holiday Schedule'!$B$2:$B$30)</f>
        <v>42291</v>
      </c>
      <c r="QN30" s="431">
        <f>WORKDAY(QN31,'NEO 5322121'!$A30,'[2]Holiday Schedule'!$B$2:$B$30)</f>
        <v>42291</v>
      </c>
      <c r="QO30" s="431">
        <f>WORKDAY(QO31,'NEO 5322121'!$A30,'[2]Holiday Schedule'!$B$2:$B$30)</f>
        <v>42291</v>
      </c>
      <c r="QP30" s="431">
        <f>WORKDAY(QP31,'NEO 5322121'!$A30,'[2]Holiday Schedule'!$B$2:$B$30)</f>
        <v>42291</v>
      </c>
      <c r="QQ30" s="431">
        <f>WORKDAY(QQ31,'NEO 5322121'!$A30,'[2]Holiday Schedule'!$B$2:$B$30)</f>
        <v>42291</v>
      </c>
      <c r="QR30" s="431">
        <f>WORKDAY(QR31,'NEO 5322121'!$A30,'[2]Holiday Schedule'!$B$2:$B$30)</f>
        <v>42291</v>
      </c>
      <c r="QS30" s="431">
        <f>WORKDAY(QS31,'NEO 5322121'!$A30,'[2]Holiday Schedule'!$B$2:$B$30)</f>
        <v>42291</v>
      </c>
      <c r="QT30" s="431">
        <f>WORKDAY(QT31,'NEO 5322121'!$A30,'[2]Holiday Schedule'!$B$2:$B$30)</f>
        <v>42291</v>
      </c>
      <c r="QU30" s="431">
        <f>WORKDAY(QU31,'NEO 5322121'!$A30,'[2]Holiday Schedule'!$B$2:$B$30)</f>
        <v>42291</v>
      </c>
      <c r="QV30" s="431">
        <f>WORKDAY(QV31,'NEO 5322121'!$A30,'[2]Holiday Schedule'!$B$2:$B$30)</f>
        <v>42291</v>
      </c>
      <c r="QW30" s="431">
        <f>WORKDAY(QW31,'NEO 5322121'!$A30,'[2]Holiday Schedule'!$B$2:$B$30)</f>
        <v>42291</v>
      </c>
      <c r="QX30" s="431">
        <f>WORKDAY(QX31,'NEO 5322121'!$A30,'[2]Holiday Schedule'!$B$2:$B$30)</f>
        <v>42291</v>
      </c>
      <c r="QY30" s="431">
        <f>WORKDAY(QY31,'NEO 5322121'!$A30,'[2]Holiday Schedule'!$B$2:$B$30)</f>
        <v>42291</v>
      </c>
      <c r="QZ30" s="431">
        <f>WORKDAY(QZ31,'NEO 5322121'!$A30,'[2]Holiday Schedule'!$B$2:$B$30)</f>
        <v>42291</v>
      </c>
      <c r="RA30" s="431">
        <f>WORKDAY(RA31,'NEO 5322121'!$A30,'[2]Holiday Schedule'!$B$2:$B$30)</f>
        <v>42291</v>
      </c>
      <c r="RB30" s="431">
        <f>WORKDAY(RB31,'NEO 5322121'!$A30,'[2]Holiday Schedule'!$B$2:$B$30)</f>
        <v>42291</v>
      </c>
      <c r="RC30" s="431">
        <f>WORKDAY(RC31,'NEO 5322121'!$A30,'[2]Holiday Schedule'!$B$2:$B$30)</f>
        <v>42291</v>
      </c>
      <c r="RD30" s="431">
        <f>WORKDAY(RD31,'NEO 5322121'!$A30,'[2]Holiday Schedule'!$B$2:$B$30)</f>
        <v>42291</v>
      </c>
      <c r="RE30" s="431">
        <f>WORKDAY(RE31,'NEO 5322121'!$A30,'[2]Holiday Schedule'!$B$2:$B$30)</f>
        <v>42291</v>
      </c>
      <c r="RF30" s="431">
        <f>WORKDAY(RF31,'NEO 5322121'!$A30,'[2]Holiday Schedule'!$B$2:$B$30)</f>
        <v>42291</v>
      </c>
      <c r="RG30" s="431">
        <f>WORKDAY(RG31,'NEO 5322121'!$A30,'[2]Holiday Schedule'!$B$2:$B$30)</f>
        <v>42291</v>
      </c>
      <c r="RH30" s="431">
        <f>WORKDAY(RH31,'NEO 5322121'!$A30,'[2]Holiday Schedule'!$B$2:$B$30)</f>
        <v>42291</v>
      </c>
      <c r="RI30" s="431">
        <f>WORKDAY(RI31,'NEO 5322121'!$A30,'[2]Holiday Schedule'!$B$2:$B$30)</f>
        <v>42291</v>
      </c>
      <c r="RJ30" s="431">
        <f>WORKDAY(RJ31,'NEO 5322121'!$A30,'[2]Holiday Schedule'!$B$2:$B$30)</f>
        <v>42291</v>
      </c>
      <c r="RK30" s="431">
        <f>WORKDAY(RK31,'NEO 5322121'!$A30,'[2]Holiday Schedule'!$B$2:$B$30)</f>
        <v>42291</v>
      </c>
      <c r="RL30" s="431">
        <f>WORKDAY(RL31,'NEO 5322121'!$A30,'[2]Holiday Schedule'!$B$2:$B$30)</f>
        <v>42291</v>
      </c>
      <c r="RM30" s="431">
        <f>WORKDAY(RM31,'NEO 5322121'!$A30,'[2]Holiday Schedule'!$B$2:$B$30)</f>
        <v>42291</v>
      </c>
      <c r="RN30" s="431">
        <f>WORKDAY(RN31,'NEO 5322121'!$A30,'[2]Holiday Schedule'!$B$2:$B$30)</f>
        <v>42291</v>
      </c>
      <c r="RO30" s="431">
        <f>WORKDAY(RO31,'NEO 5322121'!$A30,'[2]Holiday Schedule'!$B$2:$B$30)</f>
        <v>42291</v>
      </c>
      <c r="RP30" s="283"/>
      <c r="RQ30" s="431">
        <f>WORKDAY(RQ31,'NEO 5322121'!$A30,'[2]Holiday Schedule'!$B$2:$B$30)</f>
        <v>42291</v>
      </c>
      <c r="RR30" s="431">
        <f>WORKDAY(RR31,'NEO 5322121'!$A30,'[2]Holiday Schedule'!$B$2:$B$30)</f>
        <v>42291</v>
      </c>
      <c r="RS30" s="431">
        <f>WORKDAY(RS31,'NEO 5322121'!$A30,'[2]Holiday Schedule'!$B$2:$B$30)</f>
        <v>42291</v>
      </c>
      <c r="RT30" s="431">
        <f>WORKDAY(RT31,'NEO 5322121'!$A30,'[2]Holiday Schedule'!$B$2:$B$30)</f>
        <v>42291</v>
      </c>
      <c r="RU30" s="431">
        <f>WORKDAY(RU31,'NEO 5322121'!$A30,'[2]Holiday Schedule'!$B$2:$B$30)</f>
        <v>42291</v>
      </c>
      <c r="RV30" s="431">
        <f>WORKDAY(RV31,'NEO 5322121'!$A30,'[2]Holiday Schedule'!$B$2:$B$30)</f>
        <v>42291</v>
      </c>
      <c r="RW30" s="431">
        <f>WORKDAY(RW31,'NEO 5322121'!$A30,'[2]Holiday Schedule'!$B$2:$B$30)</f>
        <v>42291</v>
      </c>
      <c r="RX30" s="431">
        <f>WORKDAY(RX31,'NEO 5322121'!$A30,'[2]Holiday Schedule'!$B$2:$B$30)</f>
        <v>42291</v>
      </c>
      <c r="RY30" s="431">
        <f>WORKDAY(RY31,'NEO 5322121'!$A30,'[2]Holiday Schedule'!$B$2:$B$30)</f>
        <v>42291</v>
      </c>
      <c r="RZ30" s="431">
        <f>WORKDAY(RZ31,'NEO 5322121'!$A30,'[2]Holiday Schedule'!$B$2:$B$30)</f>
        <v>42291</v>
      </c>
      <c r="SA30" s="431">
        <f>WORKDAY(SA31,'NEO 5322121'!$A30,'[2]Holiday Schedule'!$B$2:$B$30)</f>
        <v>42293</v>
      </c>
      <c r="SB30" s="431">
        <f>WORKDAY(SB31,'NEO 5322121'!$A30,'[2]Holiday Schedule'!$B$2:$B$30)</f>
        <v>42293</v>
      </c>
      <c r="SC30" s="431">
        <f>WORKDAY(SC31,'NEO 5322121'!$A30,'[2]Holiday Schedule'!$B$2:$B$30)</f>
        <v>42293</v>
      </c>
      <c r="SD30" s="431">
        <f>WORKDAY(SD31,'NEO 5322121'!$A30,'[2]Holiday Schedule'!$B$2:$B$30)</f>
        <v>42293</v>
      </c>
      <c r="SE30" s="431">
        <f>WORKDAY(SE31,'NEO 5322121'!$A30,'[2]Holiday Schedule'!$B$2:$B$30)</f>
        <v>42293</v>
      </c>
      <c r="SF30" s="431">
        <f>WORKDAY(SF31,'NEO 5322121'!$A30,'[2]Holiday Schedule'!$B$2:$B$30)</f>
        <v>42293</v>
      </c>
      <c r="SG30" s="431">
        <f>WORKDAY(SG31,'NEO 5322121'!$A30,'[2]Holiday Schedule'!$B$2:$B$30)</f>
        <v>42293</v>
      </c>
      <c r="SH30" s="431">
        <f>WORKDAY(SH31,'NEO 5322121'!$A30,'[2]Holiday Schedule'!$B$2:$B$30)</f>
        <v>42293</v>
      </c>
      <c r="SI30" s="431">
        <f>WORKDAY(SI31,'NEO 5322121'!$A30,'[2]Holiday Schedule'!$B$2:$B$30)</f>
        <v>42293</v>
      </c>
      <c r="SJ30" s="431">
        <f>WORKDAY(SJ31,'NEO 5322121'!$A30,'[2]Holiday Schedule'!$B$2:$B$30)</f>
        <v>42293</v>
      </c>
      <c r="SK30" s="431">
        <f>WORKDAY(SK31,'NEO 5322121'!$A30,'[2]Holiday Schedule'!$B$2:$B$30)</f>
        <v>42293</v>
      </c>
      <c r="SL30" s="431">
        <f>WORKDAY(SL31,'NEO 5322121'!$A30,'[2]Holiday Schedule'!$B$2:$B$30)</f>
        <v>42293</v>
      </c>
      <c r="SM30" s="431">
        <f>WORKDAY(SM31,'NEO 5322121'!$A30,'[2]Holiday Schedule'!$B$2:$B$30)</f>
        <v>42293</v>
      </c>
      <c r="SN30" s="431">
        <f>WORKDAY(SN31,'NEO 5322121'!$A30,'[2]Holiday Schedule'!$B$2:$B$30)</f>
        <v>42293</v>
      </c>
      <c r="SO30" s="431">
        <f>WORKDAY(SO31,'NEO 5322121'!$A30,'[2]Holiday Schedule'!$B$2:$B$30)</f>
        <v>42296</v>
      </c>
      <c r="SP30" s="431">
        <f>WORKDAY(SP31,'NEO 5322121'!$A30,'[2]Holiday Schedule'!$B$2:$B$30)</f>
        <v>42296</v>
      </c>
      <c r="SQ30" s="431">
        <f>WORKDAY(SQ31,'NEO 5322121'!$A30,'[2]Holiday Schedule'!$B$2:$B$30)</f>
        <v>42296</v>
      </c>
      <c r="SR30" s="431">
        <f>WORKDAY(SR31,'NEO 5322121'!$A30,'[2]Holiday Schedule'!$B$2:$B$30)</f>
        <v>42296</v>
      </c>
      <c r="SS30" s="431">
        <f>WORKDAY(SS31,'NEO 5322121'!$A30,'[2]Holiday Schedule'!$B$2:$B$30)</f>
        <v>42296</v>
      </c>
      <c r="ST30" s="431">
        <f>WORKDAY(ST31,'NEO 5322121'!$A30,'[2]Holiday Schedule'!$B$2:$B$30)</f>
        <v>42296</v>
      </c>
      <c r="SU30" s="283"/>
      <c r="SV30" s="431">
        <f>WORKDAY(SV31,'NEO 5322121'!$A30,'[2]Holiday Schedule'!$B$2:$B$30)</f>
        <v>42296</v>
      </c>
      <c r="SW30" s="431">
        <f>WORKDAY(SW31,'NEO 5322121'!$A30,'[2]Holiday Schedule'!$B$2:$B$30)</f>
        <v>42296</v>
      </c>
      <c r="SX30" s="431">
        <f>WORKDAY(SX31,'NEO 5322121'!$A30,'[2]Holiday Schedule'!$B$2:$B$30)</f>
        <v>42296</v>
      </c>
      <c r="SY30" s="431">
        <f>WORKDAY(SY31,'NEO 5322121'!$A30,'[2]Holiday Schedule'!$B$2:$B$30)</f>
        <v>42296</v>
      </c>
      <c r="SZ30" s="431">
        <f>WORKDAY(SZ31,'NEO 5322121'!$A30,'[2]Holiday Schedule'!$B$2:$B$30)</f>
        <v>42296</v>
      </c>
      <c r="TA30" s="431">
        <f>WORKDAY(TA31,'NEO 5322121'!$A30,'[2]Holiday Schedule'!$B$2:$B$30)</f>
        <v>42296</v>
      </c>
      <c r="TB30" s="431">
        <f>WORKDAY(TB31,'NEO 5322121'!$A30,'[2]Holiday Schedule'!$B$2:$B$30)</f>
        <v>42296</v>
      </c>
      <c r="TC30" s="431">
        <f>WORKDAY(TC31,'NEO 5322121'!$A30,'[2]Holiday Schedule'!$B$2:$B$30)</f>
        <v>42296</v>
      </c>
      <c r="TD30" s="431">
        <f>WORKDAY(TD31,'NEO 5322121'!$A30,'[2]Holiday Schedule'!$B$2:$B$30)</f>
        <v>42296</v>
      </c>
      <c r="TE30" s="431">
        <f>WORKDAY(TE31,'NEO 5322121'!$A30,'[2]Holiday Schedule'!$B$2:$B$30)</f>
        <v>42296</v>
      </c>
      <c r="TF30" s="431">
        <f>WORKDAY(TF31,'NEO 5322121'!$A30,'[2]Holiday Schedule'!$B$2:$B$30)</f>
        <v>42296</v>
      </c>
      <c r="TG30" s="431">
        <f>WORKDAY(TG31,'NEO 5322121'!$A30,'[2]Holiday Schedule'!$B$2:$B$30)</f>
        <v>42296</v>
      </c>
      <c r="TH30" s="431">
        <f>WORKDAY(TH31,'NEO 5322121'!$A30,'[2]Holiday Schedule'!$B$2:$B$30)</f>
        <v>42296</v>
      </c>
      <c r="TI30" s="431">
        <f>WORKDAY(TI31,'NEO 5322121'!$A30,'[2]Holiday Schedule'!$B$2:$B$30)</f>
        <v>42296</v>
      </c>
      <c r="TJ30" s="431">
        <f>WORKDAY(TJ31,'NEO 5322121'!$A30,'[2]Holiday Schedule'!$B$2:$B$30)</f>
        <v>42296</v>
      </c>
      <c r="TK30" s="431">
        <f>WORKDAY(TK31,'NEO 5322121'!$A30,'[2]Holiday Schedule'!$B$2:$B$30)</f>
        <v>42296</v>
      </c>
      <c r="TL30" s="431">
        <f>WORKDAY(TL31,'NEO 5322121'!$A30,'[2]Holiday Schedule'!$B$2:$B$30)</f>
        <v>42296</v>
      </c>
      <c r="TM30" s="431">
        <f>WORKDAY(TM31,'NEO 5322121'!$A30,'[2]Holiday Schedule'!$B$2:$B$30)</f>
        <v>42296</v>
      </c>
      <c r="TN30" s="431">
        <f>WORKDAY(TN31,'NEO 5322121'!$A30,'[2]Holiday Schedule'!$B$2:$B$30)</f>
        <v>42296</v>
      </c>
      <c r="TO30" s="431">
        <f>WORKDAY(TO31,'NEO 5322121'!$A30,'[2]Holiday Schedule'!$B$2:$B$30)</f>
        <v>42296</v>
      </c>
      <c r="TP30" s="431">
        <f>WORKDAY(TP31,'NEO 5322121'!$A30,'[2]Holiday Schedule'!$B$2:$B$30)</f>
        <v>42296</v>
      </c>
      <c r="TQ30" s="431">
        <f>WORKDAY(TQ31,'NEO 5322121'!$A30,'[2]Holiday Schedule'!$B$2:$B$30)</f>
        <v>42296</v>
      </c>
      <c r="TR30" s="431">
        <f>WORKDAY(TR31,'NEO 5322121'!$A30,'[2]Holiday Schedule'!$B$2:$B$30)</f>
        <v>42296</v>
      </c>
      <c r="TS30" s="431">
        <f>WORKDAY(TS31,'NEO 5322121'!$A30,'[2]Holiday Schedule'!$B$2:$B$30)</f>
        <v>42296</v>
      </c>
      <c r="TT30" s="431">
        <f>WORKDAY(TT31,'NEO 5322121'!$A30,'[2]Holiday Schedule'!$B$2:$B$30)</f>
        <v>42296</v>
      </c>
      <c r="TU30" s="431">
        <f>WORKDAY(TU31,'NEO 5322121'!$A30,'[2]Holiday Schedule'!$B$2:$B$30)</f>
        <v>42296</v>
      </c>
      <c r="TV30" s="431">
        <f>WORKDAY(TV31,'NEO 5322121'!$A30,'[2]Holiday Schedule'!$B$2:$B$30)</f>
        <v>42296</v>
      </c>
      <c r="TW30" s="431">
        <f>WORKDAY(TW31,'NEO 5322121'!$A30,'[2]Holiday Schedule'!$B$2:$B$30)</f>
        <v>42297</v>
      </c>
      <c r="TX30" s="431">
        <f>WORKDAY(TX31,'NEO 5322121'!$A30,'[2]Holiday Schedule'!$B$2:$B$30)</f>
        <v>42297</v>
      </c>
      <c r="TY30" s="431">
        <f>WORKDAY(TY31,'NEO 5322121'!$A30,'[2]Holiday Schedule'!$B$2:$B$30)</f>
        <v>42297</v>
      </c>
      <c r="TZ30" s="436"/>
      <c r="UA30" s="431">
        <f>WORKDAY(UA31,'NEO 5322121'!$A30,'[2]Holiday Schedule'!$B$2:$B$30)</f>
        <v>42297</v>
      </c>
      <c r="UB30" s="431">
        <f>WORKDAY(UB31,'NEO 5322121'!$A30,'[2]Holiday Schedule'!$B$2:$B$30)</f>
        <v>42297</v>
      </c>
      <c r="UC30" s="431">
        <f>WORKDAY(UC31,'NEO 5322121'!$A30,'[2]Holiday Schedule'!$B$2:$B$30)</f>
        <v>42297</v>
      </c>
      <c r="UD30" s="431">
        <f>WORKDAY(UD31,'NEO 5322121'!$A30,'[2]Holiday Schedule'!$B$2:$B$30)</f>
        <v>42297</v>
      </c>
      <c r="UE30" s="431">
        <f>WORKDAY(UE31,'NEO 5322121'!$A30,'[2]Holiday Schedule'!$B$2:$B$30)</f>
        <v>42297</v>
      </c>
      <c r="UF30" s="431">
        <f>WORKDAY(UF31,'NEO 5322121'!$A30,'[2]Holiday Schedule'!$B$2:$B$30)</f>
        <v>42297</v>
      </c>
      <c r="UG30" s="431">
        <f>WORKDAY(UG31,'NEO 5322121'!$A30,'[2]Holiday Schedule'!$B$2:$B$30)</f>
        <v>42297</v>
      </c>
      <c r="UH30" s="431">
        <f>WORKDAY(UH31,'NEO 5322121'!$A30,'[2]Holiday Schedule'!$B$2:$B$30)</f>
        <v>42297</v>
      </c>
      <c r="UI30" s="431">
        <f>WORKDAY(UI31,'NEO 5322121'!$A30,'[2]Holiday Schedule'!$B$2:$B$30)</f>
        <v>42297</v>
      </c>
      <c r="UJ30" s="431">
        <f>WORKDAY(UJ31,'NEO 5322121'!$A30,'[2]Holiday Schedule'!$B$2:$B$30)</f>
        <v>42297</v>
      </c>
      <c r="UK30" s="431">
        <f>WORKDAY(UK31,'NEO 5322121'!$A30,'[2]Holiday Schedule'!$B$2:$B$30)</f>
        <v>42297</v>
      </c>
      <c r="UL30" s="431">
        <f>WORKDAY(UL31,'NEO 5322121'!$A30,'[2]Holiday Schedule'!$B$2:$B$30)</f>
        <v>42297</v>
      </c>
      <c r="UM30" s="431">
        <f>WORKDAY(UM31,'NEO 5322121'!$A30,'[2]Holiday Schedule'!$B$2:$B$30)</f>
        <v>42297</v>
      </c>
      <c r="UN30" s="431">
        <f>WORKDAY(UN31,'NEO 5322121'!$A30,'[2]Holiday Schedule'!$B$2:$B$30)</f>
        <v>42297</v>
      </c>
      <c r="UO30" s="431">
        <f>WORKDAY(UO31,'NEO 5322121'!$A30,'[2]Holiday Schedule'!$B$2:$B$30)</f>
        <v>42297</v>
      </c>
      <c r="UP30" s="431">
        <f>WORKDAY(UP31,'NEO 5322121'!$A30,'[2]Holiday Schedule'!$B$2:$B$30)</f>
        <v>42297</v>
      </c>
      <c r="UQ30" s="431">
        <f>WORKDAY(UQ31,'NEO 5322121'!$A30,'[2]Holiday Schedule'!$B$2:$B$30)</f>
        <v>42297</v>
      </c>
      <c r="UR30" s="431">
        <f>WORKDAY(UR31,'NEO 5322121'!$A30,'[2]Holiday Schedule'!$B$2:$B$30)</f>
        <v>42297</v>
      </c>
      <c r="US30" s="431">
        <f>WORKDAY(US31,'NEO 5322121'!$A30,'[2]Holiday Schedule'!$B$2:$B$30)</f>
        <v>42297</v>
      </c>
      <c r="UT30" s="431">
        <f>WORKDAY(UT31,'NEO 5322121'!$A30,'[2]Holiday Schedule'!$B$2:$B$30)</f>
        <v>42297</v>
      </c>
      <c r="UU30" s="431">
        <f>WORKDAY(UU31,'NEO 5322121'!$A30,'[2]Holiday Schedule'!$B$2:$B$30)</f>
        <v>42297</v>
      </c>
      <c r="UV30" s="431">
        <f>WORKDAY(UV31,'NEO 5322121'!$A30,'[2]Holiday Schedule'!$B$2:$B$30)</f>
        <v>42297</v>
      </c>
      <c r="UW30" s="431">
        <f>WORKDAY(UW31,'NEO 5322121'!$A30,'[2]Holiday Schedule'!$B$2:$B$30)</f>
        <v>42297</v>
      </c>
      <c r="UX30" s="431">
        <f>WORKDAY(UX31,'NEO 5322121'!$A30,'[2]Holiday Schedule'!$B$2:$B$30)</f>
        <v>42297</v>
      </c>
      <c r="UY30" s="431">
        <f>WORKDAY(UY31,'NEO 5322121'!$A30,'[2]Holiday Schedule'!$B$2:$B$30)</f>
        <v>42297</v>
      </c>
      <c r="UZ30" s="431">
        <f>WORKDAY(UZ31,'NEO 5322121'!$A30,'[2]Holiday Schedule'!$B$2:$B$30)</f>
        <v>42297</v>
      </c>
      <c r="VA30" s="431">
        <f>WORKDAY(VA31,'NEO 5322121'!$A30,'[2]Holiday Schedule'!$B$2:$B$30)</f>
        <v>42299</v>
      </c>
      <c r="VB30" s="431">
        <f>WORKDAY(VB31,'NEO 5322121'!$A30,'[2]Holiday Schedule'!$B$2:$B$30)</f>
        <v>42299</v>
      </c>
      <c r="VC30" s="431">
        <f>WORKDAY(VC31,'NEO 5322121'!$A30,'[2]Holiday Schedule'!$B$2:$B$30)</f>
        <v>42299</v>
      </c>
      <c r="VD30" s="431">
        <f>WORKDAY(VD31,'NEO 5322121'!$A30,'[2]Holiday Schedule'!$B$2:$B$30)</f>
        <v>42299</v>
      </c>
      <c r="VE30" s="436"/>
      <c r="VF30" s="431">
        <f>WORKDAY(VF31,'NEO 5322121'!$A30,'[2]Holiday Schedule'!$B$2:$B$30)</f>
        <v>42299</v>
      </c>
      <c r="VG30" s="431">
        <f>WORKDAY(VG31,'NEO 5322121'!$A30,'[2]Holiday Schedule'!$B$2:$B$30)</f>
        <v>42299</v>
      </c>
      <c r="VH30" s="431">
        <f>WORKDAY(VH31,'NEO 5322121'!$A30,'[2]Holiday Schedule'!$B$2:$B$30)</f>
        <v>42299</v>
      </c>
      <c r="VI30" s="431">
        <f>WORKDAY(VI31,'NEO 5322121'!$A30,'[2]Holiday Schedule'!$B$2:$B$30)</f>
        <v>42299</v>
      </c>
      <c r="VJ30" s="431">
        <f>WORKDAY(VJ31,'NEO 5322121'!$A30,'[2]Holiday Schedule'!$B$2:$B$30)</f>
        <v>42299</v>
      </c>
      <c r="VK30" s="431">
        <f>WORKDAY(VK31,'NEO 5322121'!$A30,'[2]Holiday Schedule'!$B$2:$B$30)</f>
        <v>42299</v>
      </c>
      <c r="VL30" s="431">
        <f>WORKDAY(VL31,'NEO 5322121'!$A30,'[2]Holiday Schedule'!$B$2:$B$30)</f>
        <v>42299</v>
      </c>
      <c r="VM30" s="431">
        <f>WORKDAY(VM31,'NEO 5322121'!$A30,'[2]Holiday Schedule'!$B$2:$B$30)</f>
        <v>42299</v>
      </c>
      <c r="VN30" s="431">
        <f>WORKDAY(VN31,'NEO 5322121'!$A30,'[2]Holiday Schedule'!$B$2:$B$30)</f>
        <v>42299</v>
      </c>
      <c r="VO30" s="431">
        <f>WORKDAY(VO31,'NEO 5322121'!$A30,'[2]Holiday Schedule'!$B$2:$B$30)</f>
        <v>42299</v>
      </c>
      <c r="VP30" s="431">
        <f>WORKDAY(VP31,'NEO 5322121'!$A30,'[2]Holiday Schedule'!$B$2:$B$30)</f>
        <v>42299</v>
      </c>
      <c r="VQ30" s="431">
        <f>WORKDAY(VQ31,'NEO 5322121'!$A30,'[2]Holiday Schedule'!$B$2:$B$30)</f>
        <v>42299</v>
      </c>
      <c r="VR30" s="431">
        <f>WORKDAY(VR31,'NEO 5322121'!$A30,'[2]Holiday Schedule'!$B$2:$B$30)</f>
        <v>42299</v>
      </c>
      <c r="VS30" s="431">
        <f>WORKDAY(VS31,'NEO 5322121'!$A30,'[2]Holiday Schedule'!$B$2:$B$30)</f>
        <v>42299</v>
      </c>
      <c r="VT30" s="431">
        <f>WORKDAY(VT31,'NEO 5322121'!$A30,'[2]Holiday Schedule'!$B$2:$B$30)</f>
        <v>42299</v>
      </c>
      <c r="VU30" s="431">
        <f>WORKDAY(VU31,'NEO 5322121'!$A30,'[2]Holiday Schedule'!$B$2:$B$30)</f>
        <v>42299</v>
      </c>
      <c r="VV30" s="431">
        <f>WORKDAY(VV31,'NEO 5322121'!$A30,'[2]Holiday Schedule'!$B$2:$B$30)</f>
        <v>42299</v>
      </c>
      <c r="VW30" s="431">
        <f>WORKDAY(VW31,'NEO 5322121'!$A30,'[2]Holiday Schedule'!$B$2:$B$30)</f>
        <v>42299</v>
      </c>
      <c r="VX30" s="431">
        <f>WORKDAY(VX31,'NEO 5322121'!$A30,'[2]Holiday Schedule'!$B$2:$B$30)</f>
        <v>42299</v>
      </c>
      <c r="VY30" s="431">
        <f>WORKDAY(VY31,'NEO 5322121'!$A30,'[2]Holiday Schedule'!$B$2:$B$30)</f>
        <v>42299</v>
      </c>
      <c r="VZ30" s="431">
        <f>WORKDAY(VZ31,'NEO 5322121'!$A30,'[2]Holiday Schedule'!$B$2:$B$30)</f>
        <v>42299</v>
      </c>
      <c r="WA30" s="431">
        <f>WORKDAY(WA31,'NEO 5322121'!$A30,'[2]Holiday Schedule'!$B$2:$B$30)</f>
        <v>42299</v>
      </c>
      <c r="WB30" s="431">
        <f>WORKDAY(WB31,'NEO 5322121'!$A30,'[2]Holiday Schedule'!$B$2:$B$30)</f>
        <v>42299</v>
      </c>
      <c r="WC30" s="431">
        <f>WORKDAY(WC31,'NEO 5322121'!$A30,'[2]Holiday Schedule'!$B$2:$B$30)</f>
        <v>42299</v>
      </c>
      <c r="WD30" s="431">
        <f>WORKDAY(WD31,'NEO 5322121'!$A30,'[2]Holiday Schedule'!$B$2:$B$30)</f>
        <v>42299</v>
      </c>
      <c r="WE30" s="431">
        <f>WORKDAY(WE31,'NEO 5322121'!$A30,'[2]Holiday Schedule'!$B$2:$B$30)</f>
        <v>42299</v>
      </c>
      <c r="WF30" s="431">
        <f>WORKDAY(WF31,'NEO 5322121'!$A30,'[2]Holiday Schedule'!$B$2:$B$30)</f>
        <v>42299</v>
      </c>
      <c r="WG30" s="431">
        <f>WORKDAY(WG31,'NEO 5322121'!$A30,'[2]Holiday Schedule'!$B$2:$B$30)</f>
        <v>42299</v>
      </c>
      <c r="WH30" s="431">
        <f>WORKDAY(WH31,'NEO 5322121'!$A30,'[2]Holiday Schedule'!$B$2:$B$30)</f>
        <v>42299</v>
      </c>
      <c r="WI30" s="431">
        <f>WORKDAY(WI31,'NEO 5322121'!$A30,'[2]Holiday Schedule'!$B$2:$B$30)</f>
        <v>42299</v>
      </c>
      <c r="WJ30" s="436"/>
      <c r="WK30" s="431">
        <f>WORKDAY(WK31,'NEO 5322121'!$A30,'[2]Holiday Schedule'!$B$2:$B$30)</f>
        <v>42299</v>
      </c>
      <c r="WL30" s="431">
        <f>WORKDAY(WL31,'NEO 5322121'!$A30,'[2]Holiday Schedule'!$B$2:$B$30)</f>
        <v>42299</v>
      </c>
      <c r="WM30" s="431">
        <f>WORKDAY(WM31,'NEO 5322121'!$A30,'[2]Holiday Schedule'!$B$2:$B$30)</f>
        <v>42299</v>
      </c>
      <c r="WN30" s="431">
        <f>WORKDAY(WN31,'NEO 5322121'!$A30,'[2]Holiday Schedule'!$B$2:$B$30)</f>
        <v>42299</v>
      </c>
      <c r="WO30" s="431">
        <f>WORKDAY(WO31,'NEO 5322121'!$A30,'[2]Holiday Schedule'!$B$2:$B$30)</f>
        <v>42299</v>
      </c>
      <c r="WP30" s="431">
        <f>WORKDAY(WP31,'NEO 5322121'!$A30,'[2]Holiday Schedule'!$B$2:$B$30)</f>
        <v>42299</v>
      </c>
      <c r="WQ30" s="431">
        <f>WORKDAY(WQ31,'NEO 5322121'!$A30,'[2]Holiday Schedule'!$B$2:$B$30)</f>
        <v>42299</v>
      </c>
      <c r="WR30" s="431">
        <f>WORKDAY(WR31,'NEO 5322121'!$A30,'[2]Holiday Schedule'!$B$2:$B$30)</f>
        <v>42299</v>
      </c>
      <c r="WS30" s="431">
        <f>WORKDAY(WS31,'NEO 5322121'!$A30,'[2]Holiday Schedule'!$B$2:$B$30)</f>
        <v>42299</v>
      </c>
      <c r="WT30" s="431">
        <f>WORKDAY(WT31,'NEO 5322121'!$A30,'[2]Holiday Schedule'!$B$2:$B$30)</f>
        <v>42299</v>
      </c>
      <c r="WU30" s="431">
        <f>WORKDAY(WU31,'NEO 5322121'!$A30,'[2]Holiday Schedule'!$B$2:$B$30)</f>
        <v>42299</v>
      </c>
      <c r="WV30" s="431">
        <f>WORKDAY(WV31,'NEO 5322121'!$A30,'[2]Holiday Schedule'!$B$2:$B$30)</f>
        <v>42299</v>
      </c>
      <c r="WW30" s="431">
        <f>WORKDAY(WW31,'NEO 5322121'!$A30,'[2]Holiday Schedule'!$B$2:$B$30)</f>
        <v>42299</v>
      </c>
      <c r="WX30" s="431">
        <f>WORKDAY(WX31,'NEO 5322121'!$A30,'[2]Holiday Schedule'!$B$2:$B$30)</f>
        <v>42299</v>
      </c>
      <c r="WY30" s="431">
        <f>WORKDAY(WY31,'NEO 5322121'!$A30,'[2]Holiday Schedule'!$B$2:$B$30)</f>
        <v>42299</v>
      </c>
      <c r="WZ30" s="431">
        <f>WORKDAY(WZ31,'NEO 5322121'!$A30,'[2]Holiday Schedule'!$B$2:$B$30)</f>
        <v>42299</v>
      </c>
      <c r="XA30" s="431">
        <f>WORKDAY(XA31,'NEO 5322121'!$A30,'[2]Holiday Schedule'!$B$2:$B$30)</f>
        <v>42299</v>
      </c>
      <c r="XB30" s="431">
        <f>WORKDAY(XB31,'NEO 5322121'!$A30,'[2]Holiday Schedule'!$B$2:$B$30)</f>
        <v>42299</v>
      </c>
      <c r="XC30" s="431">
        <f>WORKDAY(XC31,'NEO 5322121'!$A30,'[2]Holiday Schedule'!$B$2:$B$30)</f>
        <v>42299</v>
      </c>
      <c r="XD30" s="431">
        <f>WORKDAY(XD31,'NEO 5322121'!$A30,'[2]Holiday Schedule'!$B$2:$B$30)</f>
        <v>42299</v>
      </c>
      <c r="XE30" s="431">
        <f>WORKDAY(XE31,'NEO 5322121'!$A30,'[2]Holiday Schedule'!$B$2:$B$30)</f>
        <v>42299</v>
      </c>
      <c r="XF30" s="431">
        <f>WORKDAY(XF31,'NEO 5322121'!$A30,'[2]Holiday Schedule'!$B$2:$B$30)</f>
        <v>42299</v>
      </c>
      <c r="XG30" s="431">
        <f>WORKDAY(XG31,'NEO 5322121'!$A30,'[2]Holiday Schedule'!$B$2:$B$30)</f>
        <v>42299</v>
      </c>
      <c r="XH30" s="431">
        <f>WORKDAY(XH31,'NEO 5322121'!$A30,'[2]Holiday Schedule'!$B$2:$B$30)</f>
        <v>42299</v>
      </c>
      <c r="XI30" s="431">
        <f>WORKDAY(XI31,'NEO 5322121'!$A30,'[2]Holiday Schedule'!$B$2:$B$30)</f>
        <v>42299</v>
      </c>
      <c r="XJ30" s="431">
        <f>WORKDAY(XJ31,'NEO 5322121'!$A30,'[2]Holiday Schedule'!$B$2:$B$30)</f>
        <v>42299</v>
      </c>
      <c r="XK30" s="431">
        <f>WORKDAY(XK31,'NEO 5322121'!$A30,'[2]Holiday Schedule'!$B$2:$B$30)</f>
        <v>42299</v>
      </c>
      <c r="XL30" s="431">
        <f>WORKDAY(XL31,'NEO 5322121'!$A30,'[2]Holiday Schedule'!$B$2:$B$30)</f>
        <v>42299</v>
      </c>
      <c r="XM30" s="431">
        <f>WORKDAY(XM31,'NEO 5322121'!$A30,'[2]Holiday Schedule'!$B$2:$B$30)</f>
        <v>42300</v>
      </c>
      <c r="XN30" s="431">
        <f>WORKDAY(XN31,'NEO 5322121'!$A30,'[2]Holiday Schedule'!$B$2:$B$30)</f>
        <v>42300</v>
      </c>
      <c r="XO30" s="436"/>
      <c r="XP30" s="431">
        <f>WORKDAY(XP31,'NEO 5322121'!$A30,'[2]Holiday Schedule'!$B$2:$B$30)</f>
        <v>42300</v>
      </c>
      <c r="XQ30" s="431">
        <f>WORKDAY(XQ31,'NEO 5322121'!$A30,'[2]Holiday Schedule'!$B$2:$B$30)</f>
        <v>42300</v>
      </c>
      <c r="XR30" s="431">
        <f>WORKDAY(XR31,'NEO 5322121'!$A30,'[2]Holiday Schedule'!$B$2:$B$30)</f>
        <v>42300</v>
      </c>
      <c r="XS30" s="431">
        <f>WORKDAY(XS31,'NEO 5322121'!$A30,'[2]Holiday Schedule'!$B$2:$B$30)</f>
        <v>42300</v>
      </c>
      <c r="XT30" s="431">
        <f>WORKDAY(XT31,'NEO 5322121'!$A30,'[2]Holiday Schedule'!$B$2:$B$30)</f>
        <v>42300</v>
      </c>
      <c r="XU30" s="431">
        <f>WORKDAY(XU31,'NEO 5322121'!$A30,'[2]Holiday Schedule'!$B$2:$B$30)</f>
        <v>42300</v>
      </c>
      <c r="XV30" s="431">
        <f>WORKDAY(XV31,'NEO 5322121'!$A30,'[2]Holiday Schedule'!$B$2:$B$30)</f>
        <v>42299</v>
      </c>
      <c r="XW30" s="431">
        <f>WORKDAY(XW31,'NEO 5322121'!$A30,'[2]Holiday Schedule'!$B$2:$B$30)</f>
        <v>42299</v>
      </c>
      <c r="XX30" s="431">
        <f>WORKDAY(XX31,'NEO 5322121'!$A30,'[2]Holiday Schedule'!$B$2:$B$30)</f>
        <v>42299</v>
      </c>
      <c r="XY30" s="431">
        <f>WORKDAY(XY31,'NEO 5322121'!$A30,'[2]Holiday Schedule'!$B$2:$B$30)</f>
        <v>42299</v>
      </c>
      <c r="XZ30" s="431">
        <f>WORKDAY(XZ31,'NEO 5322121'!$A30,'[2]Holiday Schedule'!$B$2:$B$30)</f>
        <v>42299</v>
      </c>
      <c r="YA30" s="431">
        <f>WORKDAY(YA31,'NEO 5322121'!$A30,'[2]Holiday Schedule'!$B$2:$B$30)</f>
        <v>42299</v>
      </c>
      <c r="YB30" s="431">
        <f>WORKDAY(YB31,'NEO 5322121'!$A30,'[2]Holiday Schedule'!$B$2:$B$30)</f>
        <v>42299</v>
      </c>
      <c r="YC30" s="431">
        <f>WORKDAY(YC31,'NEO 5322121'!$A30,'[2]Holiday Schedule'!$B$2:$B$30)</f>
        <v>42299</v>
      </c>
      <c r="YD30" s="431">
        <f>WORKDAY(YD31,'NEO 5322121'!$A30,'[2]Holiday Schedule'!$B$2:$B$30)</f>
        <v>42299</v>
      </c>
      <c r="YE30" s="431">
        <f>WORKDAY(YE31,'NEO 5322121'!$A30,'[2]Holiday Schedule'!$B$2:$B$30)</f>
        <v>42299</v>
      </c>
      <c r="YF30" s="431">
        <f>WORKDAY(YF31,'NEO 5322121'!$A30,'[2]Holiday Schedule'!$B$2:$B$30)</f>
        <v>42299</v>
      </c>
      <c r="YG30" s="431">
        <f>WORKDAY(YG31,'NEO 5322121'!$A30,'[2]Holiday Schedule'!$B$2:$B$30)</f>
        <v>42299</v>
      </c>
      <c r="YH30" s="431">
        <f>WORKDAY(YH31,'NEO 5322121'!$A30,'[2]Holiday Schedule'!$B$2:$B$30)</f>
        <v>42299</v>
      </c>
      <c r="YI30" s="431">
        <f>WORKDAY(YI31,'NEO 5322121'!$A30,'[2]Holiday Schedule'!$B$2:$B$30)</f>
        <v>42299</v>
      </c>
      <c r="YJ30" s="431">
        <f>WORKDAY(YJ31,'NEO 5322121'!$A30,'[2]Holiday Schedule'!$B$2:$B$30)</f>
        <v>42299</v>
      </c>
      <c r="YK30" s="431">
        <f>WORKDAY(YK31,'NEO 5322121'!$A30,'[2]Holiday Schedule'!$B$2:$B$30)</f>
        <v>42299</v>
      </c>
      <c r="YL30" s="431">
        <f>WORKDAY(YL31,'NEO 5322121'!$A30,'[2]Holiday Schedule'!$B$2:$B$30)</f>
        <v>42299</v>
      </c>
      <c r="YM30" s="431">
        <f>WORKDAY(YM31,'NEO 5322121'!$A30,'[2]Holiday Schedule'!$B$2:$B$30)</f>
        <v>42299</v>
      </c>
      <c r="YN30" s="431">
        <f>WORKDAY(YN31,'NEO 5322121'!$A30,'[2]Holiday Schedule'!$B$2:$B$30)</f>
        <v>42299</v>
      </c>
      <c r="YO30" s="431">
        <f>WORKDAY(YO31,'NEO 5322121'!$A30,'[2]Holiday Schedule'!$B$2:$B$30)</f>
        <v>42299</v>
      </c>
      <c r="YP30" s="431">
        <f>WORKDAY(YP31,'NEO 5322121'!$A30,'[2]Holiday Schedule'!$B$2:$B$30)</f>
        <v>42299</v>
      </c>
      <c r="YQ30" s="431">
        <f>WORKDAY(YQ31,'NEO 5322121'!$A30,'[2]Holiday Schedule'!$B$2:$B$30)</f>
        <v>42299</v>
      </c>
      <c r="YR30" s="431">
        <f>WORKDAY(YR31,'NEO 5322121'!$A30,'[2]Holiday Schedule'!$B$2:$B$30)</f>
        <v>42235</v>
      </c>
      <c r="YS30" s="431">
        <f>WORKDAY(YS31,'NEO 5322121'!$A30,'[2]Holiday Schedule'!$B$2:$B$30)</f>
        <v>42235</v>
      </c>
      <c r="YT30" s="436"/>
      <c r="YU30" s="431">
        <f>WORKDAY(YU31,'NEO 5322121'!$A30,'[2]Holiday Schedule'!$B$2:$B$30)</f>
        <v>42235</v>
      </c>
      <c r="YV30" s="431">
        <f>WORKDAY(YV31,'NEO 5322121'!$A30,'[2]Holiday Schedule'!$B$2:$B$30)</f>
        <v>42235</v>
      </c>
      <c r="YW30" s="431">
        <f>WORKDAY(YW31,'NEO 5322121'!$A30,'[2]Holiday Schedule'!$B$2:$B$30)</f>
        <v>42235</v>
      </c>
      <c r="YX30" s="431">
        <f>WORKDAY(YX31,'NEO 5322121'!$A30,'[2]Holiday Schedule'!$B$2:$B$30)</f>
        <v>42235</v>
      </c>
      <c r="YY30" s="431">
        <f>WORKDAY(YY31,'NEO 5322121'!$A30,'[2]Holiday Schedule'!$B$2:$B$30)</f>
        <v>42235</v>
      </c>
      <c r="YZ30" s="431">
        <f>WORKDAY(YZ31,'NEO 5322121'!$A30,'[2]Holiday Schedule'!$B$2:$B$30)</f>
        <v>42235</v>
      </c>
      <c r="ZA30" s="431">
        <f>WORKDAY(ZA31,'NEO 5322121'!$A30,'[2]Holiday Schedule'!$B$2:$B$30)</f>
        <v>42235</v>
      </c>
      <c r="ZB30" s="431">
        <f>WORKDAY(ZB31,'NEO 5322121'!$A30,'[2]Holiday Schedule'!$B$2:$B$30)</f>
        <v>42235</v>
      </c>
      <c r="ZC30" s="431">
        <f>WORKDAY(ZC31,'NEO 5322121'!$A30,'[2]Holiday Schedule'!$B$2:$B$30)</f>
        <v>42235</v>
      </c>
      <c r="ZD30" s="431">
        <f>WORKDAY(ZD31,'NEO 5322121'!$A30,'[2]Holiday Schedule'!$B$2:$B$30)</f>
        <v>42235</v>
      </c>
      <c r="ZE30" s="431">
        <f>WORKDAY(ZE31,'NEO 5322121'!$A30,'[2]Holiday Schedule'!$B$2:$B$30)</f>
        <v>42235</v>
      </c>
      <c r="ZF30" s="431">
        <f>WORKDAY(ZF31,'NEO 5322121'!$A30,'[2]Holiday Schedule'!$B$2:$B$30)</f>
        <v>42235</v>
      </c>
      <c r="ZG30" s="431">
        <f>WORKDAY(ZG31,'NEO 5322121'!$A30,'[2]Holiday Schedule'!$B$2:$B$30)</f>
        <v>42235</v>
      </c>
      <c r="ZH30" s="431">
        <f>WORKDAY(ZH31,'NEO 5322121'!$A30,'[2]Holiday Schedule'!$B$2:$B$30)</f>
        <v>42235</v>
      </c>
      <c r="ZI30" s="431">
        <f>WORKDAY(ZI31,'NEO 5322121'!$A30,'[2]Holiday Schedule'!$B$2:$B$30)</f>
        <v>42235</v>
      </c>
      <c r="ZJ30" s="431">
        <f>WORKDAY(ZJ31,'NEO 5322121'!$A30,'[2]Holiday Schedule'!$B$2:$B$30)</f>
        <v>42235</v>
      </c>
      <c r="ZK30" s="431">
        <f>WORKDAY(ZK31,'NEO 5322121'!$A30,'[2]Holiday Schedule'!$B$2:$B$30)</f>
        <v>42235</v>
      </c>
      <c r="ZL30" s="431">
        <f>WORKDAY(ZL31,'NEO 5322121'!$A30,'[2]Holiday Schedule'!$B$2:$B$30)</f>
        <v>42235</v>
      </c>
      <c r="ZM30" s="431">
        <f>WORKDAY(ZM31,'NEO 5322121'!$A30,'[2]Holiday Schedule'!$B$2:$B$30)</f>
        <v>42235</v>
      </c>
      <c r="ZN30" s="431">
        <f>WORKDAY(ZN31,'NEO 5322121'!$A30,'[2]Holiday Schedule'!$B$2:$B$30)</f>
        <v>42235</v>
      </c>
      <c r="ZO30" s="431">
        <f>WORKDAY(ZO31,'NEO 5322121'!$A30,'[2]Holiday Schedule'!$B$2:$B$30)</f>
        <v>42235</v>
      </c>
      <c r="ZP30" s="431">
        <f>WORKDAY(ZP31,'NEO 5322121'!$A30,'[2]Holiday Schedule'!$B$2:$B$30)</f>
        <v>42235</v>
      </c>
      <c r="ZQ30" s="431">
        <f>WORKDAY(ZQ31,'NEO 5322121'!$A30,'[2]Holiday Schedule'!$B$2:$B$30)</f>
        <v>42235</v>
      </c>
      <c r="ZR30" s="431">
        <f>WORKDAY(ZR31,'NEO 5322121'!$A30,'[2]Holiday Schedule'!$B$2:$B$30)</f>
        <v>42235</v>
      </c>
      <c r="ZS30" s="431">
        <f>WORKDAY(ZS31,'NEO 5322121'!$A30,'[2]Holiday Schedule'!$B$2:$B$30)</f>
        <v>42235</v>
      </c>
      <c r="ZT30" s="431">
        <f>WORKDAY(ZT31,'NEO 5322121'!$A30,'[2]Holiday Schedule'!$B$2:$B$30)</f>
        <v>42235</v>
      </c>
      <c r="ZU30" s="431">
        <f>WORKDAY(ZU31,'NEO 5322121'!$A30,'[2]Holiday Schedule'!$B$2:$B$30)</f>
        <v>42235</v>
      </c>
      <c r="ZV30" s="431">
        <f>WORKDAY(ZV31,'NEO 5322121'!$A30,'[2]Holiday Schedule'!$B$2:$B$30)</f>
        <v>42235</v>
      </c>
      <c r="ZW30" s="431">
        <f>WORKDAY(ZW31,'NEO 5322121'!$A30,'[2]Holiday Schedule'!$B$2:$B$30)</f>
        <v>42235</v>
      </c>
      <c r="ZX30" s="431">
        <f>WORKDAY(ZX31,'NEO 5322121'!$A30,'[2]Holiday Schedule'!$B$2:$B$30)</f>
        <v>42235</v>
      </c>
      <c r="ZY30" s="431">
        <f>WORKDAY(ZY31,'NEO 5322121'!$A30,'[2]Holiday Schedule'!$B$2:$B$30)</f>
        <v>42235</v>
      </c>
      <c r="ZZ30" s="431">
        <f>WORKDAY(ZZ31,'NEO 5322121'!$A30,'[2]Holiday Schedule'!$B$2:$B$30)</f>
        <v>42235</v>
      </c>
      <c r="AAA30" s="431">
        <f>WORKDAY(AAA31,'NEO 5322121'!$A30,'[2]Holiday Schedule'!$B$2:$B$30)</f>
        <v>42235</v>
      </c>
      <c r="AAB30" s="431">
        <f>WORKDAY(AAB31,'NEO 5322121'!$A30,'[2]Holiday Schedule'!$B$2:$B$30)</f>
        <v>42235</v>
      </c>
      <c r="AAC30" s="431">
        <f>WORKDAY(AAC31,'NEO 5322121'!$A30,'[2]Holiday Schedule'!$B$2:$B$30)</f>
        <v>42235</v>
      </c>
      <c r="AAD30" s="431">
        <f>WORKDAY(AAD31,'NEO 5322121'!$A30,'[2]Holiday Schedule'!$B$2:$B$30)</f>
        <v>42235</v>
      </c>
      <c r="AAE30" s="431">
        <f>WORKDAY(AAE31,'NEO 5322121'!$A30,'[2]Holiday Schedule'!$B$2:$B$30)</f>
        <v>42235</v>
      </c>
      <c r="AAF30" s="436"/>
      <c r="AAG30" s="431">
        <f>WORKDAY(AAG31,'NEO 5322121'!$A30,'[2]Holiday Schedule'!$B$2:$B$30)</f>
        <v>42235</v>
      </c>
      <c r="AAH30" s="431">
        <f>WORKDAY(AAH31,'NEO 5322121'!$A30,'[2]Holiday Schedule'!$B$2:$B$30)</f>
        <v>42235</v>
      </c>
      <c r="AAI30" s="431">
        <f>WORKDAY(AAI31,'NEO 5322121'!$A30,'[2]Holiday Schedule'!$B$2:$B$30)</f>
        <v>42235</v>
      </c>
      <c r="AAJ30" s="431">
        <f>WORKDAY(AAJ31,'NEO 5322121'!$A30,'[2]Holiday Schedule'!$B$2:$B$30)</f>
        <v>42235</v>
      </c>
      <c r="AAK30" s="431">
        <f>WORKDAY(AAK31,'NEO 5322121'!$A30,'[2]Holiday Schedule'!$B$2:$B$30)</f>
        <v>42235</v>
      </c>
      <c r="AAL30" s="431">
        <f>WORKDAY(AAL31,'NEO 5322121'!$A30,'[2]Holiday Schedule'!$B$2:$B$30)</f>
        <v>42235</v>
      </c>
      <c r="AAM30" s="431">
        <f>WORKDAY(AAM31,'NEO 5322121'!$A30,'[2]Holiday Schedule'!$B$2:$B$30)</f>
        <v>42235</v>
      </c>
      <c r="AAN30" s="431">
        <f>WORKDAY(AAN31,'NEO 5322121'!$A30,'[2]Holiday Schedule'!$B$2:$B$30)</f>
        <v>42235</v>
      </c>
      <c r="AAO30" s="431">
        <f>WORKDAY(AAO31,'NEO 5322121'!$A30,'[2]Holiday Schedule'!$B$2:$B$30)</f>
        <v>42235</v>
      </c>
      <c r="AAP30" s="431">
        <f>WORKDAY(AAP31,'NEO 5322121'!$A30,'[2]Holiday Schedule'!$B$2:$B$30)</f>
        <v>42235</v>
      </c>
      <c r="AAQ30" s="431">
        <f>WORKDAY(AAQ31,'NEO 5322121'!$A30,'[2]Holiday Schedule'!$B$2:$B$30)</f>
        <v>42235</v>
      </c>
      <c r="AAR30" s="431">
        <f>WORKDAY(AAR31,'NEO 5322121'!$A30,'[2]Holiday Schedule'!$B$2:$B$30)</f>
        <v>42235</v>
      </c>
      <c r="AAS30" s="431">
        <f>WORKDAY(AAS31,'NEO 5322121'!$A30,'[2]Holiday Schedule'!$B$2:$B$30)</f>
        <v>42235</v>
      </c>
      <c r="AAT30" s="431">
        <f>WORKDAY(AAT31,'NEO 5322121'!$A30,'[2]Holiday Schedule'!$B$2:$B$30)</f>
        <v>42235</v>
      </c>
      <c r="AAU30" s="431">
        <f>WORKDAY(AAU31,'NEO 5322121'!$A30,'[2]Holiday Schedule'!$B$2:$B$30)</f>
        <v>42235</v>
      </c>
      <c r="AAV30" s="431">
        <f>WORKDAY(AAV31,'NEO 5322121'!$A30,'[2]Holiday Schedule'!$B$2:$B$30)</f>
        <v>42235</v>
      </c>
      <c r="AAW30" s="431">
        <f>WORKDAY(AAW31,'NEO 5322121'!$A30,'[2]Holiday Schedule'!$B$2:$B$30)</f>
        <v>42235</v>
      </c>
      <c r="AAX30" s="431">
        <f>WORKDAY(AAX31,'NEO 5322121'!$A30,'[2]Holiday Schedule'!$B$2:$B$30)</f>
        <v>42235</v>
      </c>
      <c r="AAY30" s="431">
        <f>WORKDAY(AAY31,'NEO 5322121'!$A30,'[2]Holiday Schedule'!$B$2:$B$30)</f>
        <v>42235</v>
      </c>
      <c r="AAZ30" s="431">
        <f>WORKDAY(AAZ31,'NEO 5322121'!$A30,'[2]Holiday Schedule'!$B$2:$B$30)</f>
        <v>42235</v>
      </c>
      <c r="ABA30" s="431">
        <f>WORKDAY(ABA31,'NEO 5322121'!$A30,'[2]Holiday Schedule'!$B$2:$B$30)</f>
        <v>42235</v>
      </c>
      <c r="ABB30" s="431">
        <f>WORKDAY(ABB31,'NEO 5322121'!$A30,'[2]Holiday Schedule'!$B$2:$B$30)</f>
        <v>42235</v>
      </c>
      <c r="ABC30" s="431">
        <f>WORKDAY(ABC31,'NEO 5322121'!$A30,'[2]Holiday Schedule'!$B$2:$B$30)</f>
        <v>42235</v>
      </c>
      <c r="ABD30" s="431">
        <f>WORKDAY(ABD31,'NEO 5322121'!$A30,'[2]Holiday Schedule'!$B$2:$B$30)</f>
        <v>42235</v>
      </c>
      <c r="ABE30" s="431">
        <f>WORKDAY(ABE31,'NEO 5322121'!$A30,'[2]Holiday Schedule'!$B$2:$B$30)</f>
        <v>42235</v>
      </c>
      <c r="ABF30" s="431">
        <f>WORKDAY(ABF31,'NEO 5322121'!$A30,'[2]Holiday Schedule'!$B$2:$B$30)</f>
        <v>42235</v>
      </c>
      <c r="ABG30" s="431">
        <f>WORKDAY(ABG31,'NEO 5322121'!$A30,'[2]Holiday Schedule'!$B$2:$B$30)</f>
        <v>42235</v>
      </c>
      <c r="ABH30" s="431">
        <f>WORKDAY(ABH31,'NEO 5322121'!$A30,'[2]Holiday Schedule'!$B$2:$B$30)</f>
        <v>42235</v>
      </c>
      <c r="ABI30" s="431">
        <f>WORKDAY(ABI31,'NEO 5322121'!$A30,'[2]Holiday Schedule'!$B$2:$B$30)</f>
        <v>42235</v>
      </c>
      <c r="ABJ30" s="431">
        <f>WORKDAY(ABJ31,'NEO 5322121'!$A30,'[2]Holiday Schedule'!$B$2:$B$30)</f>
        <v>42235</v>
      </c>
      <c r="ABK30" s="431">
        <f>WORKDAY(ABK31,'NEO 5322121'!$A30,'[2]Holiday Schedule'!$B$2:$B$30)</f>
        <v>42235</v>
      </c>
      <c r="ABL30" s="431">
        <f>WORKDAY(ABL31,'NEO 5322121'!$A30,'[2]Holiday Schedule'!$B$2:$B$30)</f>
        <v>42235</v>
      </c>
      <c r="ABM30" s="431">
        <f>WORKDAY(ABM31,'NEO 5322121'!$A30,'[2]Holiday Schedule'!$B$2:$B$30)</f>
        <v>42235</v>
      </c>
      <c r="ABN30" s="431">
        <f>WORKDAY(ABN31,'NEO 5322121'!$A30,'[2]Holiday Schedule'!$B$2:$B$30)</f>
        <v>42235</v>
      </c>
      <c r="ABO30" s="431">
        <f>WORKDAY(ABO31,'NEO 5322121'!$A30,'[2]Holiday Schedule'!$B$2:$B$30)</f>
        <v>42235</v>
      </c>
      <c r="ABP30" s="431">
        <f>WORKDAY(ABP31,'NEO 5322121'!$A30,'[2]Holiday Schedule'!$B$2:$B$30)</f>
        <v>42235</v>
      </c>
      <c r="ABQ30" s="431">
        <f>WORKDAY(ABQ31,'NEO 5322121'!$A30,'[2]Holiday Schedule'!$B$2:$B$30)</f>
        <v>42235</v>
      </c>
      <c r="ABR30" s="431">
        <f>WORKDAY(ABR31,'NEO 5322121'!$A30,'[2]Holiday Schedule'!$B$2:$B$30)</f>
        <v>42235</v>
      </c>
      <c r="ABS30" s="431">
        <f>WORKDAY(ABS31,'NEO 5322121'!$A30,'[2]Holiday Schedule'!$B$2:$B$30)</f>
        <v>42235</v>
      </c>
      <c r="ABT30" s="431">
        <f>WORKDAY(ABT31,'NEO 5322121'!$A30,'[2]Holiday Schedule'!$B$2:$B$30)</f>
        <v>42235</v>
      </c>
      <c r="ABU30" s="431">
        <f>WORKDAY(ABU31,'NEO 5322121'!$A30,'[2]Holiday Schedule'!$B$2:$B$30)</f>
        <v>42235</v>
      </c>
      <c r="ABV30" s="431">
        <f>WORKDAY(ABV31,'NEO 5322121'!$A30,'[2]Holiday Schedule'!$B$2:$B$30)</f>
        <v>42235</v>
      </c>
      <c r="ABW30" s="431">
        <f>WORKDAY(ABW31,'NEO 5322121'!$A30,'[2]Holiday Schedule'!$B$2:$B$30)</f>
        <v>42235</v>
      </c>
      <c r="ABX30" s="431">
        <f>WORKDAY(ABX31,'NEO 5322121'!$A30,'[2]Holiday Schedule'!$B$2:$B$30)</f>
        <v>42235</v>
      </c>
      <c r="ABY30" s="431">
        <f>WORKDAY(ABY31,'NEO 5322121'!$A30,'[2]Holiday Schedule'!$B$2:$B$30)</f>
        <v>42235</v>
      </c>
      <c r="ABZ30" s="431">
        <f>WORKDAY(ABZ31,'NEO 5322121'!$A30,'[2]Holiday Schedule'!$B$2:$B$30)</f>
        <v>42235</v>
      </c>
      <c r="ACA30" s="431">
        <f>WORKDAY(ACA31,'NEO 5322121'!$A30,'[2]Holiday Schedule'!$B$2:$B$30)</f>
        <v>42235</v>
      </c>
    </row>
    <row r="31" spans="1:755" ht="11.25" customHeight="1">
      <c r="A31" s="32">
        <v>1</v>
      </c>
      <c r="B31" s="450" t="s">
        <v>53</v>
      </c>
      <c r="C31" s="437"/>
      <c r="D31" s="39"/>
      <c r="E31" s="437"/>
      <c r="F31" s="437"/>
      <c r="G31" s="437"/>
      <c r="H31" s="437"/>
      <c r="I31" s="437"/>
      <c r="J31" s="437"/>
      <c r="K31" s="437"/>
      <c r="L31" s="437"/>
      <c r="M31" s="437"/>
      <c r="N31" s="437"/>
      <c r="O31" s="437"/>
      <c r="P31" s="437"/>
      <c r="Q31" s="437"/>
      <c r="R31" s="437"/>
      <c r="S31" s="437"/>
      <c r="T31" s="437"/>
      <c r="U31" s="437"/>
      <c r="V31" s="437"/>
      <c r="W31" s="437"/>
      <c r="X31" s="104"/>
      <c r="Y31" s="268"/>
      <c r="Z31" s="282"/>
      <c r="AA31" s="431"/>
      <c r="AB31" s="431"/>
      <c r="AC31" s="431"/>
      <c r="AD31" s="431"/>
      <c r="AE31" s="431"/>
      <c r="AF31" s="431"/>
      <c r="AG31" s="269"/>
      <c r="AH31" s="431"/>
      <c r="AI31" s="448"/>
      <c r="AJ31" s="431"/>
      <c r="AK31" s="431"/>
      <c r="AL31" s="431"/>
      <c r="AM31" s="431"/>
      <c r="AN31" s="431"/>
      <c r="AO31" s="283"/>
      <c r="AP31" s="431"/>
      <c r="AQ31" s="431"/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  <c r="BB31" s="431"/>
      <c r="BC31" s="431"/>
      <c r="BD31" s="431"/>
      <c r="BE31" s="431"/>
      <c r="BF31" s="431"/>
      <c r="BG31" s="431"/>
      <c r="BH31" s="431"/>
      <c r="BI31" s="431"/>
      <c r="BJ31" s="449"/>
      <c r="BK31" s="431"/>
      <c r="BL31" s="431"/>
      <c r="BM31" s="431"/>
      <c r="BN31" s="431"/>
      <c r="BO31" s="431"/>
      <c r="BP31" s="431"/>
      <c r="BQ31" s="431"/>
      <c r="BR31" s="431"/>
      <c r="BS31" s="431"/>
      <c r="BT31" s="431"/>
      <c r="BU31" s="431"/>
      <c r="BV31" s="431"/>
      <c r="BW31" s="431"/>
      <c r="BX31" s="431"/>
      <c r="BY31" s="431"/>
      <c r="BZ31" s="431"/>
      <c r="CA31" s="431"/>
      <c r="CB31" s="431"/>
      <c r="CC31" s="431"/>
      <c r="CD31" s="431"/>
      <c r="CE31" s="431"/>
      <c r="CF31" s="431"/>
      <c r="CG31" s="431"/>
      <c r="CH31" s="431"/>
      <c r="CI31" s="431"/>
      <c r="CJ31" s="431"/>
      <c r="CK31" s="431"/>
      <c r="CL31" s="431"/>
      <c r="CM31" s="431"/>
      <c r="CN31" s="431"/>
      <c r="CO31" s="431"/>
      <c r="CP31" s="431"/>
      <c r="CQ31" s="436"/>
      <c r="CR31" s="431"/>
      <c r="CS31" s="431"/>
      <c r="CT31" s="431"/>
      <c r="CU31" s="431"/>
      <c r="CV31" s="431"/>
      <c r="CW31" s="431"/>
      <c r="CX31" s="431"/>
      <c r="CY31" s="431"/>
      <c r="CZ31" s="431"/>
      <c r="DA31" s="431"/>
      <c r="DB31" s="431"/>
      <c r="DC31" s="431"/>
      <c r="DD31" s="431"/>
      <c r="DE31" s="441"/>
      <c r="DF31" s="431"/>
      <c r="DG31" s="431"/>
      <c r="DH31" s="431"/>
      <c r="DI31" s="431"/>
      <c r="DJ31" s="431"/>
      <c r="DK31" s="431"/>
      <c r="DL31" s="431"/>
      <c r="DM31" s="431"/>
      <c r="DN31" s="431"/>
      <c r="DO31" s="431"/>
      <c r="DP31" s="431"/>
      <c r="DQ31" s="431"/>
      <c r="DR31" s="431"/>
      <c r="DS31" s="431"/>
      <c r="DT31" s="431"/>
      <c r="DU31" s="449"/>
      <c r="DV31" s="431"/>
      <c r="DW31" s="431"/>
      <c r="DX31" s="431"/>
      <c r="DY31" s="431"/>
      <c r="DZ31" s="431"/>
      <c r="EA31" s="431"/>
      <c r="EB31" s="431"/>
      <c r="EC31" s="431"/>
      <c r="ED31" s="441"/>
      <c r="EE31" s="431"/>
      <c r="EF31" s="431"/>
      <c r="EG31" s="431"/>
      <c r="EH31" s="431"/>
      <c r="EI31" s="431"/>
      <c r="EJ31" s="431"/>
      <c r="EK31" s="431"/>
      <c r="EL31" s="431"/>
      <c r="EM31" s="431"/>
      <c r="EN31" s="431"/>
      <c r="EO31" s="431"/>
      <c r="EP31" s="431"/>
      <c r="EQ31" s="431"/>
      <c r="ER31" s="431"/>
      <c r="ES31" s="431"/>
      <c r="ET31" s="431"/>
      <c r="EU31" s="431"/>
      <c r="EV31" s="431"/>
      <c r="EW31" s="431"/>
      <c r="EX31" s="431"/>
      <c r="EY31" s="431"/>
      <c r="EZ31" s="436"/>
      <c r="FA31" s="431"/>
      <c r="FB31" s="431"/>
      <c r="FC31" s="431"/>
      <c r="FD31" s="431"/>
      <c r="FE31" s="431"/>
      <c r="FF31" s="431"/>
      <c r="FG31" s="431"/>
      <c r="FH31" s="431"/>
      <c r="FI31" s="431"/>
      <c r="FJ31" s="431"/>
      <c r="FK31" s="431"/>
      <c r="FL31" s="431"/>
      <c r="FM31" s="431"/>
      <c r="FN31" s="431"/>
      <c r="FO31" s="431"/>
      <c r="FP31" s="431"/>
      <c r="FQ31" s="431"/>
      <c r="FR31" s="431"/>
      <c r="FS31" s="431"/>
      <c r="FT31" s="431"/>
      <c r="FU31" s="431"/>
      <c r="FV31" s="431"/>
      <c r="FW31" s="431"/>
      <c r="FX31" s="431"/>
      <c r="FY31" s="431"/>
      <c r="FZ31" s="431"/>
      <c r="GA31" s="431"/>
      <c r="GB31" s="431"/>
      <c r="GC31" s="431"/>
      <c r="GD31" s="431"/>
      <c r="GE31" s="431"/>
      <c r="GF31" s="431"/>
      <c r="GG31" s="431"/>
      <c r="GH31" s="431"/>
      <c r="GI31" s="431"/>
      <c r="GJ31" s="431"/>
      <c r="GK31" s="431"/>
      <c r="GL31" s="431"/>
      <c r="GM31" s="431"/>
      <c r="GN31" s="431"/>
      <c r="GO31" s="431"/>
      <c r="GP31" s="431"/>
      <c r="GQ31" s="431"/>
      <c r="GR31" s="438">
        <v>42259</v>
      </c>
      <c r="GS31" s="431"/>
      <c r="GT31" s="431"/>
      <c r="GU31" s="431"/>
      <c r="GV31" s="431"/>
      <c r="GW31" s="449"/>
      <c r="GX31" s="431"/>
      <c r="GY31" s="431"/>
      <c r="GZ31" s="431"/>
      <c r="HA31" s="431"/>
      <c r="HB31" s="431"/>
      <c r="HC31" s="431"/>
      <c r="HD31" s="438">
        <v>42259</v>
      </c>
      <c r="HE31" s="438">
        <v>42259</v>
      </c>
      <c r="HF31" s="438">
        <v>42259</v>
      </c>
      <c r="HG31" s="438">
        <v>42259</v>
      </c>
      <c r="HH31" s="438">
        <v>42259</v>
      </c>
      <c r="HI31" s="431"/>
      <c r="HJ31" s="431"/>
      <c r="HK31" s="431"/>
      <c r="HL31" s="438">
        <v>42259</v>
      </c>
      <c r="HM31" s="431"/>
      <c r="HN31" s="438">
        <v>42268</v>
      </c>
      <c r="HO31" s="438">
        <f>WORKDAY(HO32,$A31,'[2]Holiday Schedule'!$B$2:$B$30)</f>
        <v>42265</v>
      </c>
      <c r="HP31" s="438">
        <f>WORKDAY(HP32,$A31,'[2]Holiday Schedule'!$B$2:$B$30)</f>
        <v>42265</v>
      </c>
      <c r="HQ31" s="438">
        <f>WORKDAY(HQ32,$A31,'[2]Holiday Schedule'!$B$2:$B$30)</f>
        <v>42265</v>
      </c>
      <c r="HR31" s="438">
        <f>WORKDAY(HR32,$A31,'[2]Holiday Schedule'!$B$2:$B$30)</f>
        <v>42265</v>
      </c>
      <c r="HS31" s="438">
        <f>WORKDAY(HS32,$A31,'[2]Holiday Schedule'!$B$2:$B$30)</f>
        <v>42265</v>
      </c>
      <c r="HT31" s="438">
        <f>WORKDAY(HT32,$A31,'[2]Holiday Schedule'!$B$2:$B$30)</f>
        <v>42265</v>
      </c>
      <c r="HU31" s="438">
        <f>WORKDAY(HU32,$A31,'[2]Holiday Schedule'!$B$2:$B$30)</f>
        <v>42265</v>
      </c>
      <c r="HV31" s="438">
        <v>42268</v>
      </c>
      <c r="HW31" s="438">
        <v>42268</v>
      </c>
      <c r="HX31" s="438">
        <f>WORKDAY(HX32,$A31,'[2]Holiday Schedule'!$B$2:$B$30)</f>
        <v>42265</v>
      </c>
      <c r="HY31" s="438">
        <v>42259</v>
      </c>
      <c r="HZ31" s="438">
        <f>WORKDAY(HZ32,$A31,'[2]Holiday Schedule'!$B$2:$B$30)</f>
        <v>42265</v>
      </c>
      <c r="IA31" s="438">
        <f>WORKDAY(IA32,$A31,'[2]Holiday Schedule'!$B$2:$B$30)</f>
        <v>42265</v>
      </c>
      <c r="IB31" s="436"/>
      <c r="IC31" s="438">
        <f>WORKDAY(IC32,$A31,'[2]Holiday Schedule'!$B$2:$B$30)</f>
        <v>42265</v>
      </c>
      <c r="ID31" s="438">
        <v>42268</v>
      </c>
      <c r="IE31" s="438">
        <f>WORKDAY(IE32,$A31,'[2]Holiday Schedule'!$B$2:$B$30)</f>
        <v>42265</v>
      </c>
      <c r="IF31" s="438">
        <f>WORKDAY(IF32,$A31,'[2]Holiday Schedule'!$B$2:$B$30)</f>
        <v>42265</v>
      </c>
      <c r="IG31" s="438">
        <f>WORKDAY(IG32,$A31,'[2]Holiday Schedule'!$B$2:$B$30)</f>
        <v>42265</v>
      </c>
      <c r="IH31" s="438">
        <v>42268</v>
      </c>
      <c r="II31" s="438">
        <f>WORKDAY(II32,$A31,'[2]Holiday Schedule'!$B$2:$B$30)</f>
        <v>42268</v>
      </c>
      <c r="IJ31" s="438">
        <v>42268</v>
      </c>
      <c r="IK31" s="438"/>
      <c r="IL31" s="438">
        <v>42268</v>
      </c>
      <c r="IM31" s="438">
        <v>42268</v>
      </c>
      <c r="IN31" s="438"/>
      <c r="IO31" s="438"/>
      <c r="IP31" s="438">
        <f>WORKDAY(IP32,$A31,'[2]Holiday Schedule'!$B$2:$B$30)</f>
        <v>42265</v>
      </c>
      <c r="IQ31" s="438">
        <v>42268</v>
      </c>
      <c r="IR31" s="438">
        <v>42268</v>
      </c>
      <c r="IS31" s="438"/>
      <c r="IT31" s="438">
        <f>WORKDAY(IT32,$A31,'[2]Holiday Schedule'!$B$2:$B$30)</f>
        <v>42268</v>
      </c>
      <c r="IU31" s="438">
        <f>WORKDAY(IU32,$A31,'[2]Holiday Schedule'!$B$2:$B$30)</f>
        <v>42268</v>
      </c>
      <c r="IV31" s="438"/>
      <c r="IW31" s="438"/>
      <c r="IX31" s="438"/>
      <c r="IY31" s="438"/>
      <c r="IZ31" s="438"/>
      <c r="JA31" s="438"/>
      <c r="JB31" s="438"/>
      <c r="JC31" s="438">
        <v>42270</v>
      </c>
      <c r="JD31" s="438">
        <v>42270</v>
      </c>
      <c r="JE31" s="438">
        <v>42270</v>
      </c>
      <c r="JF31" s="438">
        <v>42270</v>
      </c>
      <c r="JG31" s="436"/>
      <c r="JH31" s="438">
        <f>WORKDAY(JH32,$A31,'[2]Holiday Schedule'!$B$2:$B$30)</f>
        <v>42270</v>
      </c>
      <c r="JI31" s="438">
        <f>WORKDAY(JI32,$A31,'[2]Holiday Schedule'!$B$2:$B$30)</f>
        <v>42270</v>
      </c>
      <c r="JJ31" s="438">
        <f>WORKDAY(JJ32,'NEO 5322121'!$A31,'[2]Holiday Schedule'!$B$2:$B$30)</f>
        <v>42271</v>
      </c>
      <c r="JK31" s="441">
        <v>42268</v>
      </c>
      <c r="JL31" s="438">
        <f>WORKDAY(JL32,$A31,'[2]Holiday Schedule'!$B$2:$B$30)</f>
        <v>42265</v>
      </c>
      <c r="JM31" s="438">
        <v>42268</v>
      </c>
      <c r="JN31" s="438">
        <v>42268</v>
      </c>
      <c r="JO31" s="438">
        <f>WORKDAY(JO32,$A31,'[2]Holiday Schedule'!$B$2:$B$30)</f>
        <v>42268</v>
      </c>
      <c r="JP31" s="438"/>
      <c r="JQ31" s="438"/>
      <c r="JR31" s="438"/>
      <c r="JS31" s="438"/>
      <c r="JT31" s="438"/>
      <c r="JU31" s="438"/>
      <c r="JV31" s="438"/>
      <c r="JW31" s="438">
        <v>42270</v>
      </c>
      <c r="JX31" s="438">
        <v>42270</v>
      </c>
      <c r="JY31" s="438">
        <v>42270</v>
      </c>
      <c r="JZ31" s="438">
        <f>WORKDAY(JZ32,$A31,'[2]Holiday Schedule'!$B$2:$B$30)</f>
        <v>42270</v>
      </c>
      <c r="KA31" s="438">
        <f>WORKDAY(KA32,$A31,'[2]Holiday Schedule'!$B$2:$B$30)</f>
        <v>42270</v>
      </c>
      <c r="KB31" s="438">
        <f>WORKDAY(KB32,$A31,'[2]Holiday Schedule'!$B$2:$B$30)</f>
        <v>42270</v>
      </c>
      <c r="KC31" s="438">
        <f>WORKDAY(KC32,$A31,'[2]Holiday Schedule'!$B$2:$B$30)</f>
        <v>42270</v>
      </c>
      <c r="KD31" s="438">
        <f>WORKDAY(KD32,$A31,'[2]Holiday Schedule'!$B$2:$B$30)</f>
        <v>42270</v>
      </c>
      <c r="KE31" s="438">
        <f>WORKDAY(KE32,$A31,'[2]Holiday Schedule'!$B$2:$B$30)</f>
        <v>42270</v>
      </c>
      <c r="KF31" s="438">
        <f>WORKDAY(KF32,$A31,'[2]Holiday Schedule'!$B$2:$B$30)</f>
        <v>42270</v>
      </c>
      <c r="KG31" s="438">
        <f>WORKDAY(KG32,$A31,'[2]Holiday Schedule'!$B$2:$B$30)</f>
        <v>42270</v>
      </c>
      <c r="KH31" s="438">
        <f>WORKDAY(KH32,$A31,'[2]Holiday Schedule'!$B$2:$B$30)</f>
        <v>42270</v>
      </c>
      <c r="KI31" s="431">
        <f>WORKDAY(KI32,'NEO 5322121'!$A31,'[2]Holiday Schedule'!$B$2:$B$30)</f>
        <v>42277</v>
      </c>
      <c r="KJ31" s="431">
        <f>WORKDAY(KJ32,'NEO 5322121'!$A31,'[2]Holiday Schedule'!$B$2:$B$30)</f>
        <v>42277</v>
      </c>
      <c r="KK31" s="431">
        <f>WORKDAY(KK32,'NEO 5322121'!$A31,'[2]Holiday Schedule'!$B$2:$B$30)</f>
        <v>42277</v>
      </c>
      <c r="KL31" s="436"/>
      <c r="KM31" s="431">
        <f>WORKDAY(KM32,'NEO 5322121'!$A31,'[2]Holiday Schedule'!$B$2:$B$30)</f>
        <v>42277</v>
      </c>
      <c r="KN31" s="431">
        <f>WORKDAY(KN32,'NEO 5322121'!$A31,'[2]Holiday Schedule'!$B$2:$B$30)</f>
        <v>42277</v>
      </c>
      <c r="KO31" s="431">
        <f>WORKDAY(KO32,'NEO 5322121'!$A31,'[2]Holiday Schedule'!$B$2:$B$30)</f>
        <v>42277</v>
      </c>
      <c r="KP31" s="431">
        <f>WORKDAY(KP32,'NEO 5322121'!$A31,'[2]Holiday Schedule'!$B$2:$B$30)</f>
        <v>42279</v>
      </c>
      <c r="KQ31" s="431">
        <f>WORKDAY(KQ32,'NEO 5322121'!$A31,'[2]Holiday Schedule'!$B$2:$B$30)</f>
        <v>42279</v>
      </c>
      <c r="KR31" s="431">
        <f>WORKDAY(KR32,'NEO 5322121'!$A31,'[2]Holiday Schedule'!$B$2:$B$30)</f>
        <v>42279</v>
      </c>
      <c r="KS31" s="431">
        <f>WORKDAY(KS32,'NEO 5322121'!$A31,'[2]Holiday Schedule'!$B$2:$B$30)</f>
        <v>42279</v>
      </c>
      <c r="KT31" s="431">
        <f>WORKDAY(KT32,'NEO 5322121'!$A31,'[2]Holiday Schedule'!$B$2:$B$30)</f>
        <v>42279</v>
      </c>
      <c r="KU31" s="431">
        <f>WORKDAY(KU32,'NEO 5322121'!$A31,'[2]Holiday Schedule'!$B$2:$B$30)</f>
        <v>42279</v>
      </c>
      <c r="KV31" s="431">
        <f>WORKDAY(KV32,'NEO 5322121'!$A31,'[2]Holiday Schedule'!$B$2:$B$30)</f>
        <v>42279</v>
      </c>
      <c r="KW31" s="431">
        <f>WORKDAY(KW32,'NEO 5322121'!$A31,'[2]Holiday Schedule'!$B$2:$B$30)</f>
        <v>42279</v>
      </c>
      <c r="KX31" s="431">
        <f>WORKDAY(KX32,'NEO 5322121'!$A31,'[2]Holiday Schedule'!$B$2:$B$30)</f>
        <v>42279</v>
      </c>
      <c r="KY31" s="431">
        <f>WORKDAY(KY32,'NEO 5322121'!$A31,'[2]Holiday Schedule'!$B$2:$B$30)</f>
        <v>42279</v>
      </c>
      <c r="KZ31" s="431">
        <f>WORKDAY(KZ32,'NEO 5322121'!$A31,'[2]Holiday Schedule'!$B$2:$B$30)</f>
        <v>42279</v>
      </c>
      <c r="LA31" s="431">
        <f>WORKDAY(LA32,'NEO 5322121'!$A31,'[2]Holiday Schedule'!$B$2:$B$30)</f>
        <v>42279</v>
      </c>
      <c r="LB31" s="431">
        <f>WORKDAY(LB32,'NEO 5322121'!$A31,'[2]Holiday Schedule'!$B$2:$B$30)</f>
        <v>42284</v>
      </c>
      <c r="LC31" s="431">
        <f>WORKDAY(LC32,'NEO 5322121'!$A31,'[2]Holiday Schedule'!$B$2:$B$30)</f>
        <v>42284</v>
      </c>
      <c r="LD31" s="431">
        <f>WORKDAY(LD32,'NEO 5322121'!$A31,'[2]Holiday Schedule'!$B$2:$B$30)</f>
        <v>42284</v>
      </c>
      <c r="LE31" s="431">
        <f>WORKDAY(LE32,'NEO 5322121'!$A31,'[2]Holiday Schedule'!$B$2:$B$30)</f>
        <v>42284</v>
      </c>
      <c r="LF31" s="431">
        <f>WORKDAY(LF32,'NEO 5322121'!$A31,'[2]Holiday Schedule'!$B$2:$B$30)</f>
        <v>42284</v>
      </c>
      <c r="LG31" s="431">
        <f>WORKDAY(LG32,'NEO 5322121'!$A31,'[2]Holiday Schedule'!$B$2:$B$30)</f>
        <v>42284</v>
      </c>
      <c r="LH31" s="431">
        <f>WORKDAY(LH32,'NEO 5322121'!$A31,'[2]Holiday Schedule'!$B$2:$B$30)</f>
        <v>42284</v>
      </c>
      <c r="LI31" s="431">
        <f>WORKDAY(LI32,'NEO 5322121'!$A31,'[2]Holiday Schedule'!$B$2:$B$30)</f>
        <v>42284</v>
      </c>
      <c r="LJ31" s="431">
        <f>WORKDAY(LJ32,'NEO 5322121'!$A31,'[2]Holiday Schedule'!$B$2:$B$30)</f>
        <v>42284</v>
      </c>
      <c r="LK31" s="431">
        <f>WORKDAY(LK32,'NEO 5322121'!$A31,'[2]Holiday Schedule'!$B$2:$B$30)</f>
        <v>42284</v>
      </c>
      <c r="LL31" s="431">
        <f>WORKDAY(LL32,'NEO 5322121'!$A31,'[2]Holiday Schedule'!$B$2:$B$30)</f>
        <v>42286</v>
      </c>
      <c r="LM31" s="431">
        <f>WORKDAY(LM32,'NEO 5322121'!$A31,'[2]Holiday Schedule'!$B$2:$B$30)</f>
        <v>42284</v>
      </c>
      <c r="LN31" s="431">
        <f>WORKDAY(LN32,'NEO 5322121'!$A31,'[2]Holiday Schedule'!$B$2:$B$30)</f>
        <v>42286</v>
      </c>
      <c r="LO31" s="431">
        <f>WORKDAY(LO32,'NEO 5322121'!$A31,'[2]Holiday Schedule'!$B$2:$B$30)</f>
        <v>42286</v>
      </c>
      <c r="LP31" s="431">
        <f>WORKDAY(LP32,'NEO 5322121'!$A31,'[2]Holiday Schedule'!$B$2:$B$30)</f>
        <v>42286</v>
      </c>
      <c r="LQ31" s="436"/>
      <c r="LR31" s="431">
        <f>WORKDAY(LR32,'NEO 5322121'!$A31,'[2]Holiday Schedule'!$B$2:$B$30)</f>
        <v>42286</v>
      </c>
      <c r="LS31" s="431">
        <f>WORKDAY(LS32,'NEO 5322121'!$A31,'[2]Holiday Schedule'!$B$2:$B$30)</f>
        <v>42286</v>
      </c>
      <c r="LT31" s="431">
        <f>WORKDAY(LT32,'NEO 5322121'!$A31,'[2]Holiday Schedule'!$B$2:$B$30)</f>
        <v>42286</v>
      </c>
      <c r="LU31" s="431">
        <f>WORKDAY(LU32,'NEO 5322121'!$A31,'[2]Holiday Schedule'!$B$2:$B$30)</f>
        <v>42286</v>
      </c>
      <c r="LV31" s="431">
        <f>WORKDAY(LV32,'NEO 5322121'!$A31,'[2]Holiday Schedule'!$B$2:$B$30)</f>
        <v>42286</v>
      </c>
      <c r="LW31" s="431">
        <f>WORKDAY(LW32,'NEO 5322121'!$A31,'[2]Holiday Schedule'!$B$2:$B$30)</f>
        <v>42286</v>
      </c>
      <c r="LX31" s="431">
        <f>WORKDAY(LX32,'NEO 5322121'!$A31,'[2]Holiday Schedule'!$B$2:$B$30)</f>
        <v>42286</v>
      </c>
      <c r="LY31" s="431">
        <f>WORKDAY(LY32,'NEO 5322121'!$A31,'[2]Holiday Schedule'!$B$2:$B$30)</f>
        <v>42286</v>
      </c>
      <c r="LZ31" s="431">
        <f>WORKDAY(LZ32,'NEO 5322121'!$A31,'[2]Holiday Schedule'!$B$2:$B$30)</f>
        <v>42286</v>
      </c>
      <c r="MA31" s="431">
        <f>WORKDAY(MA32,'NEO 5322121'!$A31,'[2]Holiday Schedule'!$B$2:$B$30)</f>
        <v>42286</v>
      </c>
      <c r="MB31" s="431">
        <f>WORKDAY(MB32,'NEO 5322121'!$A31,'[2]Holiday Schedule'!$B$2:$B$30)</f>
        <v>42286</v>
      </c>
      <c r="MC31" s="431">
        <f>WORKDAY(MC32,'NEO 5322121'!$A31,'[2]Holiday Schedule'!$B$2:$B$30)</f>
        <v>42278</v>
      </c>
      <c r="MD31" s="431">
        <f>WORKDAY(MD32,'NEO 5322121'!$A31,'[2]Holiday Schedule'!$B$2:$B$30)</f>
        <v>42278</v>
      </c>
      <c r="ME31" s="431">
        <f>WORKDAY(ME32,'NEO 5322121'!$A31,'[2]Holiday Schedule'!$B$2:$B$30)</f>
        <v>42278</v>
      </c>
      <c r="MF31" s="431">
        <f>WORKDAY(MF32,'NEO 5322121'!$A31,'[2]Holiday Schedule'!$B$2:$B$30)</f>
        <v>42278</v>
      </c>
      <c r="MG31" s="431">
        <f>WORKDAY(MG32,'NEO 5322121'!$A31,'[2]Holiday Schedule'!$B$2:$B$30)</f>
        <v>42289</v>
      </c>
      <c r="MH31" s="431">
        <f>WORKDAY(MH32,'NEO 5322121'!$A31,'[2]Holiday Schedule'!$B$2:$B$30)</f>
        <v>42289</v>
      </c>
      <c r="MI31" s="431">
        <f>WORKDAY(MI32,'NEO 5322121'!$A31,'[2]Holiday Schedule'!$B$2:$B$30)</f>
        <v>42289</v>
      </c>
      <c r="MJ31" s="431">
        <f>WORKDAY(MJ32,'NEO 5322121'!$A31,'[2]Holiday Schedule'!$B$2:$B$30)</f>
        <v>42289</v>
      </c>
      <c r="MK31" s="431">
        <f>WORKDAY(MK32,'NEO 5322121'!$A31,'[2]Holiday Schedule'!$B$2:$B$30)</f>
        <v>42285</v>
      </c>
      <c r="ML31" s="431">
        <f>WORKDAY(ML32,'NEO 5322121'!$A31,'[2]Holiday Schedule'!$B$2:$B$30)</f>
        <v>42289</v>
      </c>
      <c r="MM31" s="431">
        <f>WORKDAY(MM32,'NEO 5322121'!$A31,'[2]Holiday Schedule'!$B$2:$B$30)</f>
        <v>42289</v>
      </c>
      <c r="MN31" s="431">
        <f>WORKDAY(MN32,'NEO 5322121'!$A31,'[2]Holiday Schedule'!$B$2:$B$30)</f>
        <v>42285</v>
      </c>
      <c r="MO31" s="431">
        <f>WORKDAY(MO32,'NEO 5322121'!$A31,'[2]Holiday Schedule'!$B$2:$B$30)</f>
        <v>42286</v>
      </c>
      <c r="MP31" s="431">
        <f>WORKDAY(MP32,'NEO 5322121'!$A31,'[2]Holiday Schedule'!$B$2:$B$30)</f>
        <v>42285</v>
      </c>
      <c r="MQ31" s="431">
        <f>WORKDAY(MQ32,'NEO 5322121'!$A31,'[2]Holiday Schedule'!$B$2:$B$30)</f>
        <v>42285</v>
      </c>
      <c r="MR31" s="431">
        <f>WORKDAY(MR32,'NEO 5322121'!$A31,'[2]Holiday Schedule'!$B$2:$B$30)</f>
        <v>42289</v>
      </c>
      <c r="MS31" s="431">
        <f>WORKDAY(MS32,'NEO 5322121'!$A31,'[2]Holiday Schedule'!$B$2:$B$30)</f>
        <v>42286</v>
      </c>
      <c r="MT31" s="431">
        <f>WORKDAY(MT32,'NEO 5322121'!$A31,'[2]Holiday Schedule'!$B$2:$B$30)</f>
        <v>42285</v>
      </c>
      <c r="MU31" s="431">
        <f>WORKDAY(MU32,'NEO 5322121'!$A31,'[2]Holiday Schedule'!$B$2:$B$30)</f>
        <v>42286</v>
      </c>
      <c r="MV31" s="436"/>
      <c r="MW31" s="431">
        <f>WORKDAY(MW32,'NEO 5322121'!$A31,'[2]Holiday Schedule'!$B$2:$B$30)</f>
        <v>42286</v>
      </c>
      <c r="MX31" s="431">
        <f>WORKDAY(MX32,'NEO 5322121'!$A31,'[2]Holiday Schedule'!$B$2:$B$30)</f>
        <v>42286</v>
      </c>
      <c r="MY31" s="431">
        <f>WORKDAY(MY32,'NEO 5322121'!$A31,'[2]Holiday Schedule'!$B$2:$B$30)</f>
        <v>42289</v>
      </c>
      <c r="MZ31" s="431">
        <f>WORKDAY(MZ32,'NEO 5322121'!$A31,'[2]Holiday Schedule'!$B$2:$B$30)</f>
        <v>42286</v>
      </c>
      <c r="NA31" s="431">
        <f>WORKDAY(NA32,'NEO 5322121'!$A31,'[2]Holiday Schedule'!$B$2:$B$30)</f>
        <v>42289</v>
      </c>
      <c r="NB31" s="431">
        <f>WORKDAY(NB32,'NEO 5322121'!$A31,'[2]Holiday Schedule'!$B$2:$B$30)</f>
        <v>42286</v>
      </c>
      <c r="NC31" s="431">
        <f>WORKDAY(NC32,'NEO 5322121'!$A31,'[2]Holiday Schedule'!$B$2:$B$30)</f>
        <v>42286</v>
      </c>
      <c r="ND31" s="431">
        <f>WORKDAY(ND32,'NEO 5322121'!$A31,'[2]Holiday Schedule'!$B$2:$B$30)</f>
        <v>42289</v>
      </c>
      <c r="NE31" s="431">
        <f>WORKDAY(NE32,'NEO 5322121'!$A31,'[2]Holiday Schedule'!$B$2:$B$30)</f>
        <v>42289</v>
      </c>
      <c r="NF31" s="431">
        <f>WORKDAY(NF32,'NEO 5322121'!$A31,'[2]Holiday Schedule'!$B$2:$B$30)</f>
        <v>42286</v>
      </c>
      <c r="NG31" s="431">
        <f>WORKDAY(NG32,'NEO 5322121'!$A31,'[2]Holiday Schedule'!$B$2:$B$30)</f>
        <v>42285</v>
      </c>
      <c r="NH31" s="431">
        <f>WORKDAY(NH32,'NEO 5322121'!$A31,'[2]Holiday Schedule'!$B$2:$B$30)</f>
        <v>42286</v>
      </c>
      <c r="NI31" s="431">
        <f>WORKDAY(NI32,'NEO 5322121'!$A31,'[2]Holiday Schedule'!$B$2:$B$30)</f>
        <v>42285</v>
      </c>
      <c r="NJ31" s="431">
        <f>WORKDAY(NJ32,'NEO 5322121'!$A31,'[2]Holiday Schedule'!$B$2:$B$30)</f>
        <v>42289</v>
      </c>
      <c r="NK31" s="431">
        <f>WORKDAY(NK32,'NEO 5322121'!$A31,'[2]Holiday Schedule'!$B$2:$B$30)</f>
        <v>42285</v>
      </c>
      <c r="NL31" s="431">
        <f>WORKDAY(NL32,'NEO 5322121'!$A31,'[2]Holiday Schedule'!$B$2:$B$30)</f>
        <v>42285</v>
      </c>
      <c r="NM31" s="431">
        <f>WORKDAY(NM32,'NEO 5322121'!$A31,'[2]Holiday Schedule'!$B$2:$B$30)</f>
        <v>42285</v>
      </c>
      <c r="NN31" s="431">
        <f>WORKDAY(NN32,'NEO 5322121'!$A31,'[2]Holiday Schedule'!$B$2:$B$30)</f>
        <v>42285</v>
      </c>
      <c r="NO31" s="431">
        <f>WORKDAY(NO32,'NEO 5322121'!$A31,'[2]Holiday Schedule'!$B$2:$B$30)</f>
        <v>42285</v>
      </c>
      <c r="NP31" s="431">
        <f>WORKDAY(NP32,'NEO 5322121'!$A31,'[2]Holiday Schedule'!$B$2:$B$30)</f>
        <v>42285</v>
      </c>
      <c r="NQ31" s="431">
        <f>WORKDAY(NQ32,'NEO 5322121'!$A31,'[2]Holiday Schedule'!$B$2:$B$30)</f>
        <v>42285</v>
      </c>
      <c r="NR31" s="431">
        <f>WORKDAY(NR32,'NEO 5322121'!$A31,'[2]Holiday Schedule'!$B$2:$B$30)</f>
        <v>42285</v>
      </c>
      <c r="NS31" s="431">
        <f>WORKDAY(NS32,'NEO 5322121'!$A31,'[2]Holiday Schedule'!$B$2:$B$30)</f>
        <v>42285</v>
      </c>
      <c r="NT31" s="431">
        <f>WORKDAY(NT32,'NEO 5322121'!$A31,'[2]Holiday Schedule'!$B$2:$B$30)</f>
        <v>42285</v>
      </c>
      <c r="NU31" s="431">
        <f>WORKDAY(NU32,'NEO 5322121'!$A31,'[2]Holiday Schedule'!$B$2:$B$30)</f>
        <v>42285</v>
      </c>
      <c r="NV31" s="431">
        <f>WORKDAY(NV32,'NEO 5322121'!$A31,'[2]Holiday Schedule'!$B$2:$B$30)</f>
        <v>42286</v>
      </c>
      <c r="NW31" s="431">
        <f>WORKDAY(NW32,'NEO 5322121'!$A31,'[2]Holiday Schedule'!$B$2:$B$30)</f>
        <v>42286</v>
      </c>
      <c r="NX31" s="431">
        <f>WORKDAY(NX32,'NEO 5322121'!$A31,'[2]Holiday Schedule'!$B$2:$B$30)</f>
        <v>42286</v>
      </c>
      <c r="NY31" s="431">
        <f>WORKDAY(NY32,'NEO 5322121'!$A31,'[2]Holiday Schedule'!$B$2:$B$30)</f>
        <v>42286</v>
      </c>
      <c r="NZ31" s="431">
        <f>WORKDAY(NZ32,'NEO 5322121'!$A31,'[2]Holiday Schedule'!$B$2:$B$30)</f>
        <v>42286</v>
      </c>
      <c r="OA31" s="283"/>
      <c r="OB31" s="431">
        <f>WORKDAY(OB32,'NEO 5322121'!$A31,'[2]Holiday Schedule'!$B$2:$B$30)</f>
        <v>42286</v>
      </c>
      <c r="OC31" s="431">
        <f>WORKDAY(OC32,'NEO 5322121'!$A31,'[2]Holiday Schedule'!$B$2:$B$30)</f>
        <v>42286</v>
      </c>
      <c r="OD31" s="431">
        <f>WORKDAY(OD32,'NEO 5322121'!$A31,'[2]Holiday Schedule'!$B$2:$B$30)</f>
        <v>42286</v>
      </c>
      <c r="OE31" s="431">
        <f>WORKDAY(OE32,'NEO 5322121'!$A31,'[2]Holiday Schedule'!$B$2:$B$30)</f>
        <v>42286</v>
      </c>
      <c r="OF31" s="431">
        <f>WORKDAY(OF32,'NEO 5322121'!$A31,'[2]Holiday Schedule'!$B$2:$B$30)</f>
        <v>42286</v>
      </c>
      <c r="OG31" s="431">
        <f>WORKDAY(OG32,'NEO 5322121'!$A31,'[2]Holiday Schedule'!$B$2:$B$30)</f>
        <v>42289</v>
      </c>
      <c r="OH31" s="431">
        <f>WORKDAY(OH32,'NEO 5322121'!$A31,'[2]Holiday Schedule'!$B$2:$B$30)</f>
        <v>42289</v>
      </c>
      <c r="OI31" s="431">
        <f>WORKDAY(OI32,'NEO 5322121'!$A31,'[2]Holiday Schedule'!$B$2:$B$30)</f>
        <v>42289</v>
      </c>
      <c r="OJ31" s="431">
        <f>WORKDAY(OJ32,'NEO 5322121'!$A31,'[2]Holiday Schedule'!$B$2:$B$30)</f>
        <v>42289</v>
      </c>
      <c r="OK31" s="431">
        <f>WORKDAY(OK32,'NEO 5322121'!$A31,'[2]Holiday Schedule'!$B$2:$B$30)</f>
        <v>42289</v>
      </c>
      <c r="OL31" s="431">
        <f>WORKDAY(OL32,'NEO 5322121'!$A31,'[2]Holiday Schedule'!$B$2:$B$30)</f>
        <v>42289</v>
      </c>
      <c r="OM31" s="431">
        <f>WORKDAY(OM32,'NEO 5322121'!$A31,'[2]Holiday Schedule'!$B$2:$B$30)</f>
        <v>42289</v>
      </c>
      <c r="ON31" s="431">
        <f>WORKDAY(ON32,'NEO 5322121'!$A31,'[2]Holiday Schedule'!$B$2:$B$30)</f>
        <v>42289</v>
      </c>
      <c r="OO31" s="431">
        <f>WORKDAY(OO32,'NEO 5322121'!$A31,'[2]Holiday Schedule'!$B$2:$B$30)</f>
        <v>42289</v>
      </c>
      <c r="OP31" s="431">
        <f>WORKDAY(OP32,'NEO 5322121'!$A31,'[2]Holiday Schedule'!$B$2:$B$30)</f>
        <v>42289</v>
      </c>
      <c r="OQ31" s="431">
        <f>WORKDAY(OQ32,'NEO 5322121'!$A31,'[2]Holiday Schedule'!$B$2:$B$30)</f>
        <v>42289</v>
      </c>
      <c r="OR31" s="431">
        <f>WORKDAY(OR32,'NEO 5322121'!$A31,'[2]Holiday Schedule'!$B$2:$B$30)</f>
        <v>42289</v>
      </c>
      <c r="OS31" s="431">
        <f>WORKDAY(OS32,'NEO 5322121'!$A31,'[2]Holiday Schedule'!$B$2:$B$30)</f>
        <v>42289</v>
      </c>
      <c r="OT31" s="431">
        <f>WORKDAY(OT32,'NEO 5322121'!$A31,'[2]Holiday Schedule'!$B$2:$B$30)</f>
        <v>42289</v>
      </c>
      <c r="OU31" s="431">
        <f>WORKDAY(OU32,'NEO 5322121'!$A31,'[2]Holiday Schedule'!$B$2:$B$30)</f>
        <v>42289</v>
      </c>
      <c r="OV31" s="431">
        <f>WORKDAY(OV32,'NEO 5322121'!$A31,'[2]Holiday Schedule'!$B$2:$B$30)</f>
        <v>42289</v>
      </c>
      <c r="OW31" s="431">
        <f>WORKDAY(OW32,'NEO 5322121'!$A31,'[2]Holiday Schedule'!$B$2:$B$30)</f>
        <v>42289</v>
      </c>
      <c r="OX31" s="431">
        <f>WORKDAY(OX32,'NEO 5322121'!$A31,'[2]Holiday Schedule'!$B$2:$B$30)</f>
        <v>42289</v>
      </c>
      <c r="OY31" s="431">
        <f>WORKDAY(OY32,'NEO 5322121'!$A31,'[2]Holiday Schedule'!$B$2:$B$30)</f>
        <v>42289</v>
      </c>
      <c r="OZ31" s="431">
        <f>WORKDAY(OZ32,'NEO 5322121'!$A31,'[2]Holiday Schedule'!$B$2:$B$30)</f>
        <v>42289</v>
      </c>
      <c r="PA31" s="431">
        <f>WORKDAY(PA32,'NEO 5322121'!$A31,'[2]Holiday Schedule'!$B$2:$B$30)</f>
        <v>42289</v>
      </c>
      <c r="PB31" s="431">
        <f>WORKDAY(PB32,'NEO 5322121'!$A31,'[2]Holiday Schedule'!$B$2:$B$30)</f>
        <v>42289</v>
      </c>
      <c r="PC31" s="431">
        <f>WORKDAY(PC32,'NEO 5322121'!$A31,'[2]Holiday Schedule'!$B$2:$B$30)</f>
        <v>42289</v>
      </c>
      <c r="PD31" s="431">
        <f>WORKDAY(PD32,'NEO 5322121'!$A31,'[2]Holiday Schedule'!$B$2:$B$30)</f>
        <v>42289</v>
      </c>
      <c r="PE31" s="431">
        <f>WORKDAY(PE32,'NEO 5322121'!$A31,'[2]Holiday Schedule'!$B$2:$B$30)</f>
        <v>42289</v>
      </c>
      <c r="PF31" s="283"/>
      <c r="PG31" s="431">
        <f>WORKDAY(PG32,'NEO 5322121'!$A31,'[2]Holiday Schedule'!$B$2:$B$30)</f>
        <v>42289</v>
      </c>
      <c r="PH31" s="431">
        <f>WORKDAY(PH32,'NEO 5322121'!$A31,'[2]Holiday Schedule'!$B$2:$B$30)</f>
        <v>42289</v>
      </c>
      <c r="PI31" s="431">
        <f>WORKDAY(PI32,'NEO 5322121'!$A31,'[2]Holiday Schedule'!$B$2:$B$30)</f>
        <v>42289</v>
      </c>
      <c r="PJ31" s="431">
        <f>WORKDAY(PJ32,'NEO 5322121'!$A31,'[2]Holiday Schedule'!$B$2:$B$30)</f>
        <v>42289</v>
      </c>
      <c r="PK31" s="431">
        <f>WORKDAY(PK32,'NEO 5322121'!$A31,'[2]Holiday Schedule'!$B$2:$B$30)</f>
        <v>42289</v>
      </c>
      <c r="PL31" s="431">
        <f>WORKDAY(PL32,'NEO 5322121'!$A31,'[2]Holiday Schedule'!$B$2:$B$30)</f>
        <v>42284</v>
      </c>
      <c r="PM31" s="431">
        <f>WORKDAY(PM32,'NEO 5322121'!$A31,'[2]Holiday Schedule'!$B$2:$B$30)</f>
        <v>42269</v>
      </c>
      <c r="PN31" s="431">
        <f>WORKDAY(PN32,'NEO 5322121'!$A31,'[2]Holiday Schedule'!$B$2:$B$30)</f>
        <v>42269</v>
      </c>
      <c r="PO31" s="431">
        <f>WORKDAY(PO32,'NEO 5322121'!$A31,'[2]Holiday Schedule'!$B$2:$B$30)</f>
        <v>42279</v>
      </c>
      <c r="PP31" s="431">
        <f>WORKDAY(PP32,'NEO 5322121'!$A31,'[2]Holiday Schedule'!$B$2:$B$30)</f>
        <v>42284</v>
      </c>
      <c r="PQ31" s="431">
        <f>WORKDAY(PQ32,'NEO 5322121'!$A31,'[2]Holiday Schedule'!$B$2:$B$30)</f>
        <v>42284</v>
      </c>
      <c r="PR31" s="431">
        <f>WORKDAY(PR32,'NEO 5322121'!$A31,'[2]Holiday Schedule'!$B$2:$B$30)</f>
        <v>42284</v>
      </c>
      <c r="PS31" s="431">
        <f>WORKDAY(PS32,'NEO 5322121'!$A31,'[2]Holiday Schedule'!$B$2:$B$30)</f>
        <v>42284</v>
      </c>
      <c r="PT31" s="431">
        <f>WORKDAY(PT32,'NEO 5322121'!$A31,'[2]Holiday Schedule'!$B$2:$B$30)</f>
        <v>42284</v>
      </c>
      <c r="PU31" s="431">
        <f>WORKDAY(PU32,'NEO 5322121'!$A31,'[2]Holiday Schedule'!$B$2:$B$30)</f>
        <v>42284</v>
      </c>
      <c r="PV31" s="431">
        <f>WORKDAY(PV32,'NEO 5322121'!$A31,'[2]Holiday Schedule'!$B$2:$B$30)</f>
        <v>42284</v>
      </c>
      <c r="PW31" s="431">
        <f>WORKDAY(PW32,'NEO 5322121'!$A31,'[2]Holiday Schedule'!$B$2:$B$30)</f>
        <v>42284</v>
      </c>
      <c r="PX31" s="431">
        <f>WORKDAY(PX32,'NEO 5322121'!$A31,'[2]Holiday Schedule'!$B$2:$B$30)</f>
        <v>42284</v>
      </c>
      <c r="PY31" s="431">
        <f>WORKDAY(PY32,'NEO 5322121'!$A31,'[2]Holiday Schedule'!$B$2:$B$30)</f>
        <v>42284</v>
      </c>
      <c r="PZ31" s="431">
        <f>WORKDAY(PZ32,'NEO 5322121'!$A31,'[2]Holiday Schedule'!$B$2:$B$30)</f>
        <v>42284</v>
      </c>
      <c r="QA31" s="431">
        <f>WORKDAY(QA32,'NEO 5322121'!$A31,'[2]Holiday Schedule'!$B$2:$B$30)</f>
        <v>42284</v>
      </c>
      <c r="QB31" s="431">
        <f>WORKDAY(QB32,'NEO 5322121'!$A31,'[2]Holiday Schedule'!$B$2:$B$30)</f>
        <v>42284</v>
      </c>
      <c r="QC31" s="431">
        <f>WORKDAY(QC32,'NEO 5322121'!$A31,'[2]Holiday Schedule'!$B$2:$B$30)</f>
        <v>42284</v>
      </c>
      <c r="QD31" s="431">
        <f>WORKDAY(QD32,'NEO 5322121'!$A31,'[2]Holiday Schedule'!$B$2:$B$30)</f>
        <v>42284</v>
      </c>
      <c r="QE31" s="431">
        <f>WORKDAY(QE32,'NEO 5322121'!$A31,'[2]Holiday Schedule'!$B$2:$B$30)</f>
        <v>42284</v>
      </c>
      <c r="QF31" s="431">
        <f>WORKDAY(QF32,'NEO 5322121'!$A31,'[2]Holiday Schedule'!$B$2:$B$30)</f>
        <v>42284</v>
      </c>
      <c r="QG31" s="431">
        <f>WORKDAY(QG32,'NEO 5322121'!$A31,'[2]Holiday Schedule'!$B$2:$B$30)</f>
        <v>42284</v>
      </c>
      <c r="QH31" s="431">
        <f>WORKDAY(QH32,'NEO 5322121'!$A31,'[2]Holiday Schedule'!$B$2:$B$30)</f>
        <v>42289</v>
      </c>
      <c r="QI31" s="431">
        <f>WORKDAY(QI32,'NEO 5322121'!$A31,'[2]Holiday Schedule'!$B$2:$B$30)</f>
        <v>42289</v>
      </c>
      <c r="QJ31" s="431">
        <f>WORKDAY(QJ32,'NEO 5322121'!$A31,'[2]Holiday Schedule'!$B$2:$B$30)</f>
        <v>42289</v>
      </c>
      <c r="QK31" s="283"/>
      <c r="QL31" s="431">
        <f>WORKDAY(QL32,'NEO 5322121'!$A31,'[2]Holiday Schedule'!$B$2:$B$30)</f>
        <v>42289</v>
      </c>
      <c r="QM31" s="431">
        <f>WORKDAY(QM32,'NEO 5322121'!$A31,'[2]Holiday Schedule'!$B$2:$B$30)</f>
        <v>42289</v>
      </c>
      <c r="QN31" s="431">
        <f>WORKDAY(QN32,'NEO 5322121'!$A31,'[2]Holiday Schedule'!$B$2:$B$30)</f>
        <v>42289</v>
      </c>
      <c r="QO31" s="431">
        <f>WORKDAY(QO32,'NEO 5322121'!$A31,'[2]Holiday Schedule'!$B$2:$B$30)</f>
        <v>42289</v>
      </c>
      <c r="QP31" s="431">
        <f>WORKDAY(QP32,'NEO 5322121'!$A31,'[2]Holiday Schedule'!$B$2:$B$30)</f>
        <v>42289</v>
      </c>
      <c r="QQ31" s="431">
        <f>WORKDAY(QQ32,'NEO 5322121'!$A31,'[2]Holiday Schedule'!$B$2:$B$30)</f>
        <v>42289</v>
      </c>
      <c r="QR31" s="431">
        <f>WORKDAY(QR32,'NEO 5322121'!$A31,'[2]Holiday Schedule'!$B$2:$B$30)</f>
        <v>42289</v>
      </c>
      <c r="QS31" s="431">
        <f>WORKDAY(QS32,'NEO 5322121'!$A31,'[2]Holiday Schedule'!$B$2:$B$30)</f>
        <v>42289</v>
      </c>
      <c r="QT31" s="431">
        <f>WORKDAY(QT32,'NEO 5322121'!$A31,'[2]Holiday Schedule'!$B$2:$B$30)</f>
        <v>42289</v>
      </c>
      <c r="QU31" s="431">
        <f>WORKDAY(QU32,'NEO 5322121'!$A31,'[2]Holiday Schedule'!$B$2:$B$30)</f>
        <v>42289</v>
      </c>
      <c r="QV31" s="431">
        <f>WORKDAY(QV32,'NEO 5322121'!$A31,'[2]Holiday Schedule'!$B$2:$B$30)</f>
        <v>42289</v>
      </c>
      <c r="QW31" s="431">
        <f>WORKDAY(QW32,'NEO 5322121'!$A31,'[2]Holiday Schedule'!$B$2:$B$30)</f>
        <v>42289</v>
      </c>
      <c r="QX31" s="431">
        <f>WORKDAY(QX32,'NEO 5322121'!$A31,'[2]Holiday Schedule'!$B$2:$B$30)</f>
        <v>42289</v>
      </c>
      <c r="QY31" s="431">
        <f>WORKDAY(QY32,'NEO 5322121'!$A31,'[2]Holiday Schedule'!$B$2:$B$30)</f>
        <v>42289</v>
      </c>
      <c r="QZ31" s="431">
        <f>WORKDAY(QZ32,'NEO 5322121'!$A31,'[2]Holiday Schedule'!$B$2:$B$30)</f>
        <v>42289</v>
      </c>
      <c r="RA31" s="431">
        <f>WORKDAY(RA32,'NEO 5322121'!$A31,'[2]Holiday Schedule'!$B$2:$B$30)</f>
        <v>42289</v>
      </c>
      <c r="RB31" s="431">
        <f>WORKDAY(RB32,'NEO 5322121'!$A31,'[2]Holiday Schedule'!$B$2:$B$30)</f>
        <v>42289</v>
      </c>
      <c r="RC31" s="431">
        <f>WORKDAY(RC32,'NEO 5322121'!$A31,'[2]Holiday Schedule'!$B$2:$B$30)</f>
        <v>42289</v>
      </c>
      <c r="RD31" s="431">
        <f>WORKDAY(RD32,'NEO 5322121'!$A31,'[2]Holiday Schedule'!$B$2:$B$30)</f>
        <v>42289</v>
      </c>
      <c r="RE31" s="431">
        <f>WORKDAY(RE32,'NEO 5322121'!$A31,'[2]Holiday Schedule'!$B$2:$B$30)</f>
        <v>42289</v>
      </c>
      <c r="RF31" s="431">
        <f>WORKDAY(RF32,'NEO 5322121'!$A31,'[2]Holiday Schedule'!$B$2:$B$30)</f>
        <v>42289</v>
      </c>
      <c r="RG31" s="431">
        <f>WORKDAY(RG32,'NEO 5322121'!$A31,'[2]Holiday Schedule'!$B$2:$B$30)</f>
        <v>42289</v>
      </c>
      <c r="RH31" s="431">
        <f>WORKDAY(RH32,'NEO 5322121'!$A31,'[2]Holiday Schedule'!$B$2:$B$30)</f>
        <v>42289</v>
      </c>
      <c r="RI31" s="431">
        <f>WORKDAY(RI32,'NEO 5322121'!$A31,'[2]Holiday Schedule'!$B$2:$B$30)</f>
        <v>42289</v>
      </c>
      <c r="RJ31" s="431">
        <f>WORKDAY(RJ32,'NEO 5322121'!$A31,'[2]Holiday Schedule'!$B$2:$B$30)</f>
        <v>42289</v>
      </c>
      <c r="RK31" s="431">
        <f>WORKDAY(RK32,'NEO 5322121'!$A31,'[2]Holiday Schedule'!$B$2:$B$30)</f>
        <v>42289</v>
      </c>
      <c r="RL31" s="431">
        <f>WORKDAY(RL32,'NEO 5322121'!$A31,'[2]Holiday Schedule'!$B$2:$B$30)</f>
        <v>42289</v>
      </c>
      <c r="RM31" s="431">
        <f>WORKDAY(RM32,'NEO 5322121'!$A31,'[2]Holiday Schedule'!$B$2:$B$30)</f>
        <v>42289</v>
      </c>
      <c r="RN31" s="431">
        <f>WORKDAY(RN32,'NEO 5322121'!$A31,'[2]Holiday Schedule'!$B$2:$B$30)</f>
        <v>42289</v>
      </c>
      <c r="RO31" s="431">
        <f>WORKDAY(RO32,'NEO 5322121'!$A31,'[2]Holiday Schedule'!$B$2:$B$30)</f>
        <v>42289</v>
      </c>
      <c r="RP31" s="283"/>
      <c r="RQ31" s="431">
        <f>WORKDAY(RQ32,'NEO 5322121'!$A31,'[2]Holiday Schedule'!$B$2:$B$30)</f>
        <v>42289</v>
      </c>
      <c r="RR31" s="431">
        <f>WORKDAY(RR32,'NEO 5322121'!$A31,'[2]Holiday Schedule'!$B$2:$B$30)</f>
        <v>42289</v>
      </c>
      <c r="RS31" s="431">
        <f>WORKDAY(RS32,'NEO 5322121'!$A31,'[2]Holiday Schedule'!$B$2:$B$30)</f>
        <v>42289</v>
      </c>
      <c r="RT31" s="431">
        <f>WORKDAY(RT32,'NEO 5322121'!$A31,'[2]Holiday Schedule'!$B$2:$B$30)</f>
        <v>42289</v>
      </c>
      <c r="RU31" s="431">
        <f>WORKDAY(RU32,'NEO 5322121'!$A31,'[2]Holiday Schedule'!$B$2:$B$30)</f>
        <v>42289</v>
      </c>
      <c r="RV31" s="431">
        <f>WORKDAY(RV32,'NEO 5322121'!$A31,'[2]Holiday Schedule'!$B$2:$B$30)</f>
        <v>42289</v>
      </c>
      <c r="RW31" s="431">
        <f>WORKDAY(RW32,'NEO 5322121'!$A31,'[2]Holiday Schedule'!$B$2:$B$30)</f>
        <v>42289</v>
      </c>
      <c r="RX31" s="431">
        <f>WORKDAY(RX32,'NEO 5322121'!$A31,'[2]Holiday Schedule'!$B$2:$B$30)</f>
        <v>42289</v>
      </c>
      <c r="RY31" s="431">
        <f>WORKDAY(RY32,'NEO 5322121'!$A31,'[2]Holiday Schedule'!$B$2:$B$30)</f>
        <v>42289</v>
      </c>
      <c r="RZ31" s="431">
        <f>WORKDAY(RZ32,'NEO 5322121'!$A31,'[2]Holiday Schedule'!$B$2:$B$30)</f>
        <v>42289</v>
      </c>
      <c r="SA31" s="431">
        <f>WORKDAY(SA32,'NEO 5322121'!$A31,'[2]Holiday Schedule'!$B$2:$B$30)</f>
        <v>42291</v>
      </c>
      <c r="SB31" s="431">
        <f>WORKDAY(SB32,'NEO 5322121'!$A31,'[2]Holiday Schedule'!$B$2:$B$30)</f>
        <v>42291</v>
      </c>
      <c r="SC31" s="431">
        <f>WORKDAY(SC32,'NEO 5322121'!$A31,'[2]Holiday Schedule'!$B$2:$B$30)</f>
        <v>42291</v>
      </c>
      <c r="SD31" s="431">
        <f>WORKDAY(SD32,'NEO 5322121'!$A31,'[2]Holiday Schedule'!$B$2:$B$30)</f>
        <v>42291</v>
      </c>
      <c r="SE31" s="431">
        <f>WORKDAY(SE32,'NEO 5322121'!$A31,'[2]Holiday Schedule'!$B$2:$B$30)</f>
        <v>42291</v>
      </c>
      <c r="SF31" s="431">
        <f>WORKDAY(SF32,'NEO 5322121'!$A31,'[2]Holiday Schedule'!$B$2:$B$30)</f>
        <v>42291</v>
      </c>
      <c r="SG31" s="431">
        <f>WORKDAY(SG32,'NEO 5322121'!$A31,'[2]Holiday Schedule'!$B$2:$B$30)</f>
        <v>42291</v>
      </c>
      <c r="SH31" s="431">
        <f>WORKDAY(SH32,'NEO 5322121'!$A31,'[2]Holiday Schedule'!$B$2:$B$30)</f>
        <v>42291</v>
      </c>
      <c r="SI31" s="431">
        <f>WORKDAY(SI32,'NEO 5322121'!$A31,'[2]Holiday Schedule'!$B$2:$B$30)</f>
        <v>42291</v>
      </c>
      <c r="SJ31" s="431">
        <f>WORKDAY(SJ32,'NEO 5322121'!$A31,'[2]Holiday Schedule'!$B$2:$B$30)</f>
        <v>42291</v>
      </c>
      <c r="SK31" s="431">
        <f>WORKDAY(SK32,'NEO 5322121'!$A31,'[2]Holiday Schedule'!$B$2:$B$30)</f>
        <v>42291</v>
      </c>
      <c r="SL31" s="431">
        <f>WORKDAY(SL32,'NEO 5322121'!$A31,'[2]Holiday Schedule'!$B$2:$B$30)</f>
        <v>42291</v>
      </c>
      <c r="SM31" s="431">
        <f>WORKDAY(SM32,'NEO 5322121'!$A31,'[2]Holiday Schedule'!$B$2:$B$30)</f>
        <v>42291</v>
      </c>
      <c r="SN31" s="431">
        <f>WORKDAY(SN32,'NEO 5322121'!$A31,'[2]Holiday Schedule'!$B$2:$B$30)</f>
        <v>42291</v>
      </c>
      <c r="SO31" s="431">
        <f>WORKDAY(SO32,'NEO 5322121'!$A31,'[2]Holiday Schedule'!$B$2:$B$30)</f>
        <v>42292</v>
      </c>
      <c r="SP31" s="431">
        <f>WORKDAY(SP32,'NEO 5322121'!$A31,'[2]Holiday Schedule'!$B$2:$B$30)</f>
        <v>42292</v>
      </c>
      <c r="SQ31" s="431">
        <f>WORKDAY(SQ32,'NEO 5322121'!$A31,'[2]Holiday Schedule'!$B$2:$B$30)</f>
        <v>42292</v>
      </c>
      <c r="SR31" s="431">
        <f>WORKDAY(SR32,'NEO 5322121'!$A31,'[2]Holiday Schedule'!$B$2:$B$30)</f>
        <v>42292</v>
      </c>
      <c r="SS31" s="431">
        <f>WORKDAY(SS32,'NEO 5322121'!$A31,'[2]Holiday Schedule'!$B$2:$B$30)</f>
        <v>42292</v>
      </c>
      <c r="ST31" s="431">
        <f>WORKDAY(ST32,'NEO 5322121'!$A31,'[2]Holiday Schedule'!$B$2:$B$30)</f>
        <v>42292</v>
      </c>
      <c r="SU31" s="283"/>
      <c r="SV31" s="431">
        <f>WORKDAY(SV32,'NEO 5322121'!$A31,'[2]Holiday Schedule'!$B$2:$B$30)</f>
        <v>42292</v>
      </c>
      <c r="SW31" s="431">
        <f>WORKDAY(SW32,'NEO 5322121'!$A31,'[2]Holiday Schedule'!$B$2:$B$30)</f>
        <v>42292</v>
      </c>
      <c r="SX31" s="431">
        <f>WORKDAY(SX32,'NEO 5322121'!$A31,'[2]Holiday Schedule'!$B$2:$B$30)</f>
        <v>42292</v>
      </c>
      <c r="SY31" s="431">
        <f>WORKDAY(SY32,'NEO 5322121'!$A31,'[2]Holiday Schedule'!$B$2:$B$30)</f>
        <v>42292</v>
      </c>
      <c r="SZ31" s="431">
        <f>WORKDAY(SZ32,'NEO 5322121'!$A31,'[2]Holiday Schedule'!$B$2:$B$30)</f>
        <v>42292</v>
      </c>
      <c r="TA31" s="431">
        <f>WORKDAY(TA32,'NEO 5322121'!$A31,'[2]Holiday Schedule'!$B$2:$B$30)</f>
        <v>42292</v>
      </c>
      <c r="TB31" s="431">
        <f>WORKDAY(TB32,'NEO 5322121'!$A31,'[2]Holiday Schedule'!$B$2:$B$30)</f>
        <v>42292</v>
      </c>
      <c r="TC31" s="431">
        <f>WORKDAY(TC32,'NEO 5322121'!$A31,'[2]Holiday Schedule'!$B$2:$B$30)</f>
        <v>42292</v>
      </c>
      <c r="TD31" s="431">
        <f>WORKDAY(TD32,'NEO 5322121'!$A31,'[2]Holiday Schedule'!$B$2:$B$30)</f>
        <v>42292</v>
      </c>
      <c r="TE31" s="431">
        <f>WORKDAY(TE32,'NEO 5322121'!$A31,'[2]Holiday Schedule'!$B$2:$B$30)</f>
        <v>42292</v>
      </c>
      <c r="TF31" s="431">
        <f>WORKDAY(TF32,'NEO 5322121'!$A31,'[2]Holiday Schedule'!$B$2:$B$30)</f>
        <v>42292</v>
      </c>
      <c r="TG31" s="431">
        <f>WORKDAY(TG32,'NEO 5322121'!$A31,'[2]Holiday Schedule'!$B$2:$B$30)</f>
        <v>42292</v>
      </c>
      <c r="TH31" s="431">
        <f>WORKDAY(TH32,'NEO 5322121'!$A31,'[2]Holiday Schedule'!$B$2:$B$30)</f>
        <v>42292</v>
      </c>
      <c r="TI31" s="431">
        <f>WORKDAY(TI32,'NEO 5322121'!$A31,'[2]Holiday Schedule'!$B$2:$B$30)</f>
        <v>42292</v>
      </c>
      <c r="TJ31" s="431">
        <f>WORKDAY(TJ32,'NEO 5322121'!$A31,'[2]Holiday Schedule'!$B$2:$B$30)</f>
        <v>42292</v>
      </c>
      <c r="TK31" s="431">
        <f>WORKDAY(TK32,'NEO 5322121'!$A31,'[2]Holiday Schedule'!$B$2:$B$30)</f>
        <v>42292</v>
      </c>
      <c r="TL31" s="431">
        <f>WORKDAY(TL32,'NEO 5322121'!$A31,'[2]Holiday Schedule'!$B$2:$B$30)</f>
        <v>42292</v>
      </c>
      <c r="TM31" s="431">
        <f>WORKDAY(TM32,'NEO 5322121'!$A31,'[2]Holiday Schedule'!$B$2:$B$30)</f>
        <v>42292</v>
      </c>
      <c r="TN31" s="431">
        <f>WORKDAY(TN32,'NEO 5322121'!$A31,'[2]Holiday Schedule'!$B$2:$B$30)</f>
        <v>42292</v>
      </c>
      <c r="TO31" s="431">
        <f>WORKDAY(TO32,'NEO 5322121'!$A31,'[2]Holiday Schedule'!$B$2:$B$30)</f>
        <v>42292</v>
      </c>
      <c r="TP31" s="431">
        <f>WORKDAY(TP32,'NEO 5322121'!$A31,'[2]Holiday Schedule'!$B$2:$B$30)</f>
        <v>42292</v>
      </c>
      <c r="TQ31" s="431">
        <f>WORKDAY(TQ32,'NEO 5322121'!$A31,'[2]Holiday Schedule'!$B$2:$B$30)</f>
        <v>42292</v>
      </c>
      <c r="TR31" s="431">
        <f>WORKDAY(TR32,'NEO 5322121'!$A31,'[2]Holiday Schedule'!$B$2:$B$30)</f>
        <v>42292</v>
      </c>
      <c r="TS31" s="431">
        <f>WORKDAY(TS32,'NEO 5322121'!$A31,'[2]Holiday Schedule'!$B$2:$B$30)</f>
        <v>42292</v>
      </c>
      <c r="TT31" s="431">
        <f>WORKDAY(TT32,'NEO 5322121'!$A31,'[2]Holiday Schedule'!$B$2:$B$30)</f>
        <v>42292</v>
      </c>
      <c r="TU31" s="431">
        <f>WORKDAY(TU32,'NEO 5322121'!$A31,'[2]Holiday Schedule'!$B$2:$B$30)</f>
        <v>42292</v>
      </c>
      <c r="TV31" s="431">
        <f>WORKDAY(TV32,'NEO 5322121'!$A31,'[2]Holiday Schedule'!$B$2:$B$30)</f>
        <v>42292</v>
      </c>
      <c r="TW31" s="431">
        <f>WORKDAY(TW32,'NEO 5322121'!$A31,'[2]Holiday Schedule'!$B$2:$B$30)</f>
        <v>42293</v>
      </c>
      <c r="TX31" s="431">
        <f>WORKDAY(TX32,'NEO 5322121'!$A31,'[2]Holiday Schedule'!$B$2:$B$30)</f>
        <v>42293</v>
      </c>
      <c r="TY31" s="431">
        <f>WORKDAY(TY32,'NEO 5322121'!$A31,'[2]Holiday Schedule'!$B$2:$B$30)</f>
        <v>42293</v>
      </c>
      <c r="TZ31" s="436"/>
      <c r="UA31" s="431">
        <f>WORKDAY(UA32,'NEO 5322121'!$A31,'[2]Holiday Schedule'!$B$2:$B$30)</f>
        <v>42293</v>
      </c>
      <c r="UB31" s="431">
        <f>WORKDAY(UB32,'NEO 5322121'!$A31,'[2]Holiday Schedule'!$B$2:$B$30)</f>
        <v>42293</v>
      </c>
      <c r="UC31" s="431">
        <f>WORKDAY(UC32,'NEO 5322121'!$A31,'[2]Holiday Schedule'!$B$2:$B$30)</f>
        <v>42293</v>
      </c>
      <c r="UD31" s="431">
        <f>WORKDAY(UD32,'NEO 5322121'!$A31,'[2]Holiday Schedule'!$B$2:$B$30)</f>
        <v>42293</v>
      </c>
      <c r="UE31" s="431">
        <f>WORKDAY(UE32,'NEO 5322121'!$A31,'[2]Holiday Schedule'!$B$2:$B$30)</f>
        <v>42293</v>
      </c>
      <c r="UF31" s="431">
        <f>WORKDAY(UF32,'NEO 5322121'!$A31,'[2]Holiday Schedule'!$B$2:$B$30)</f>
        <v>42293</v>
      </c>
      <c r="UG31" s="431">
        <f>WORKDAY(UG32,'NEO 5322121'!$A31,'[2]Holiday Schedule'!$B$2:$B$30)</f>
        <v>42293</v>
      </c>
      <c r="UH31" s="431">
        <f>WORKDAY(UH32,'NEO 5322121'!$A31,'[2]Holiday Schedule'!$B$2:$B$30)</f>
        <v>42293</v>
      </c>
      <c r="UI31" s="431">
        <f>WORKDAY(UI32,'NEO 5322121'!$A31,'[2]Holiday Schedule'!$B$2:$B$30)</f>
        <v>42293</v>
      </c>
      <c r="UJ31" s="431">
        <f>WORKDAY(UJ32,'NEO 5322121'!$A31,'[2]Holiday Schedule'!$B$2:$B$30)</f>
        <v>42293</v>
      </c>
      <c r="UK31" s="431">
        <f>WORKDAY(UK32,'NEO 5322121'!$A31,'[2]Holiday Schedule'!$B$2:$B$30)</f>
        <v>42293</v>
      </c>
      <c r="UL31" s="431">
        <f>WORKDAY(UL32,'NEO 5322121'!$A31,'[2]Holiday Schedule'!$B$2:$B$30)</f>
        <v>42293</v>
      </c>
      <c r="UM31" s="431">
        <f>WORKDAY(UM32,'NEO 5322121'!$A31,'[2]Holiday Schedule'!$B$2:$B$30)</f>
        <v>42293</v>
      </c>
      <c r="UN31" s="431">
        <f>WORKDAY(UN32,'NEO 5322121'!$A31,'[2]Holiday Schedule'!$B$2:$B$30)</f>
        <v>42293</v>
      </c>
      <c r="UO31" s="431">
        <f>WORKDAY(UO32,'NEO 5322121'!$A31,'[2]Holiday Schedule'!$B$2:$B$30)</f>
        <v>42293</v>
      </c>
      <c r="UP31" s="431">
        <f>WORKDAY(UP32,'NEO 5322121'!$A31,'[2]Holiday Schedule'!$B$2:$B$30)</f>
        <v>42293</v>
      </c>
      <c r="UQ31" s="431">
        <f>WORKDAY(UQ32,'NEO 5322121'!$A31,'[2]Holiday Schedule'!$B$2:$B$30)</f>
        <v>42293</v>
      </c>
      <c r="UR31" s="431">
        <f>WORKDAY(UR32,'NEO 5322121'!$A31,'[2]Holiday Schedule'!$B$2:$B$30)</f>
        <v>42293</v>
      </c>
      <c r="US31" s="431">
        <f>WORKDAY(US32,'NEO 5322121'!$A31,'[2]Holiday Schedule'!$B$2:$B$30)</f>
        <v>42293</v>
      </c>
      <c r="UT31" s="431">
        <f>WORKDAY(UT32,'NEO 5322121'!$A31,'[2]Holiday Schedule'!$B$2:$B$30)</f>
        <v>42293</v>
      </c>
      <c r="UU31" s="431">
        <f>WORKDAY(UU32,'NEO 5322121'!$A31,'[2]Holiday Schedule'!$B$2:$B$30)</f>
        <v>42293</v>
      </c>
      <c r="UV31" s="431">
        <f>WORKDAY(UV32,'NEO 5322121'!$A31,'[2]Holiday Schedule'!$B$2:$B$30)</f>
        <v>42293</v>
      </c>
      <c r="UW31" s="431">
        <f>WORKDAY(UW32,'NEO 5322121'!$A31,'[2]Holiday Schedule'!$B$2:$B$30)</f>
        <v>42293</v>
      </c>
      <c r="UX31" s="431">
        <f>WORKDAY(UX32,'NEO 5322121'!$A31,'[2]Holiday Schedule'!$B$2:$B$30)</f>
        <v>42293</v>
      </c>
      <c r="UY31" s="431">
        <f>WORKDAY(UY32,'NEO 5322121'!$A31,'[2]Holiday Schedule'!$B$2:$B$30)</f>
        <v>42293</v>
      </c>
      <c r="UZ31" s="431">
        <f>WORKDAY(UZ32,'NEO 5322121'!$A31,'[2]Holiday Schedule'!$B$2:$B$30)</f>
        <v>42293</v>
      </c>
      <c r="VA31" s="431">
        <f>WORKDAY(VA32,'NEO 5322121'!$A31,'[2]Holiday Schedule'!$B$2:$B$30)</f>
        <v>42297</v>
      </c>
      <c r="VB31" s="431">
        <f>WORKDAY(VB32,'NEO 5322121'!$A31,'[2]Holiday Schedule'!$B$2:$B$30)</f>
        <v>42297</v>
      </c>
      <c r="VC31" s="431">
        <f>WORKDAY(VC32,'NEO 5322121'!$A31,'[2]Holiday Schedule'!$B$2:$B$30)</f>
        <v>42297</v>
      </c>
      <c r="VD31" s="431">
        <f>WORKDAY(VD32,'NEO 5322121'!$A31,'[2]Holiday Schedule'!$B$2:$B$30)</f>
        <v>42297</v>
      </c>
      <c r="VE31" s="436"/>
      <c r="VF31" s="431">
        <f>WORKDAY(VF32,'NEO 5322121'!$A31,'[2]Holiday Schedule'!$B$2:$B$30)</f>
        <v>42297</v>
      </c>
      <c r="VG31" s="431">
        <f>WORKDAY(VG32,'NEO 5322121'!$A31,'[2]Holiday Schedule'!$B$2:$B$30)</f>
        <v>42297</v>
      </c>
      <c r="VH31" s="431">
        <f>WORKDAY(VH32,'NEO 5322121'!$A31,'[2]Holiday Schedule'!$B$2:$B$30)</f>
        <v>42297</v>
      </c>
      <c r="VI31" s="431">
        <f>WORKDAY(VI32,'NEO 5322121'!$A31,'[2]Holiday Schedule'!$B$2:$B$30)</f>
        <v>42297</v>
      </c>
      <c r="VJ31" s="431">
        <f>WORKDAY(VJ32,'NEO 5322121'!$A31,'[2]Holiday Schedule'!$B$2:$B$30)</f>
        <v>42297</v>
      </c>
      <c r="VK31" s="431">
        <f>WORKDAY(VK32,'NEO 5322121'!$A31,'[2]Holiday Schedule'!$B$2:$B$30)</f>
        <v>42297</v>
      </c>
      <c r="VL31" s="431">
        <f>WORKDAY(VL32,'NEO 5322121'!$A31,'[2]Holiday Schedule'!$B$2:$B$30)</f>
        <v>42297</v>
      </c>
      <c r="VM31" s="431">
        <f>WORKDAY(VM32,'NEO 5322121'!$A31,'[2]Holiday Schedule'!$B$2:$B$30)</f>
        <v>42297</v>
      </c>
      <c r="VN31" s="431">
        <f>WORKDAY(VN32,'NEO 5322121'!$A31,'[2]Holiday Schedule'!$B$2:$B$30)</f>
        <v>42297</v>
      </c>
      <c r="VO31" s="431">
        <f>WORKDAY(VO32,'NEO 5322121'!$A31,'[2]Holiday Schedule'!$B$2:$B$30)</f>
        <v>42297</v>
      </c>
      <c r="VP31" s="431">
        <f>WORKDAY(VP32,'NEO 5322121'!$A31,'[2]Holiday Schedule'!$B$2:$B$30)</f>
        <v>42297</v>
      </c>
      <c r="VQ31" s="431">
        <f>WORKDAY(VQ32,'NEO 5322121'!$A31,'[2]Holiday Schedule'!$B$2:$B$30)</f>
        <v>42297</v>
      </c>
      <c r="VR31" s="431">
        <f>WORKDAY(VR32,'NEO 5322121'!$A31,'[2]Holiday Schedule'!$B$2:$B$30)</f>
        <v>42297</v>
      </c>
      <c r="VS31" s="431">
        <f>WORKDAY(VS32,'NEO 5322121'!$A31,'[2]Holiday Schedule'!$B$2:$B$30)</f>
        <v>42297</v>
      </c>
      <c r="VT31" s="431">
        <f>WORKDAY(VT32,'NEO 5322121'!$A31,'[2]Holiday Schedule'!$B$2:$B$30)</f>
        <v>42297</v>
      </c>
      <c r="VU31" s="431">
        <f>WORKDAY(VU32,'NEO 5322121'!$A31,'[2]Holiday Schedule'!$B$2:$B$30)</f>
        <v>42297</v>
      </c>
      <c r="VV31" s="431">
        <f>WORKDAY(VV32,'NEO 5322121'!$A31,'[2]Holiday Schedule'!$B$2:$B$30)</f>
        <v>42297</v>
      </c>
      <c r="VW31" s="431">
        <f>WORKDAY(VW32,'NEO 5322121'!$A31,'[2]Holiday Schedule'!$B$2:$B$30)</f>
        <v>42297</v>
      </c>
      <c r="VX31" s="431">
        <f>WORKDAY(VX32,'NEO 5322121'!$A31,'[2]Holiday Schedule'!$B$2:$B$30)</f>
        <v>42297</v>
      </c>
      <c r="VY31" s="431">
        <f>WORKDAY(VY32,'NEO 5322121'!$A31,'[2]Holiday Schedule'!$B$2:$B$30)</f>
        <v>42297</v>
      </c>
      <c r="VZ31" s="431">
        <f>WORKDAY(VZ32,'NEO 5322121'!$A31,'[2]Holiday Schedule'!$B$2:$B$30)</f>
        <v>42297</v>
      </c>
      <c r="WA31" s="431">
        <f>WORKDAY(WA32,'NEO 5322121'!$A31,'[2]Holiday Schedule'!$B$2:$B$30)</f>
        <v>42297</v>
      </c>
      <c r="WB31" s="431">
        <f>WORKDAY(WB32,'NEO 5322121'!$A31,'[2]Holiday Schedule'!$B$2:$B$30)</f>
        <v>42297</v>
      </c>
      <c r="WC31" s="431">
        <f>WORKDAY(WC32,'NEO 5322121'!$A31,'[2]Holiday Schedule'!$B$2:$B$30)</f>
        <v>42297</v>
      </c>
      <c r="WD31" s="431">
        <f>WORKDAY(WD32,'NEO 5322121'!$A31,'[2]Holiday Schedule'!$B$2:$B$30)</f>
        <v>42297</v>
      </c>
      <c r="WE31" s="431">
        <f>WORKDAY(WE32,'NEO 5322121'!$A31,'[2]Holiday Schedule'!$B$2:$B$30)</f>
        <v>42297</v>
      </c>
      <c r="WF31" s="431">
        <f>WORKDAY(WF32,'NEO 5322121'!$A31,'[2]Holiday Schedule'!$B$2:$B$30)</f>
        <v>42297</v>
      </c>
      <c r="WG31" s="431">
        <f>WORKDAY(WG32,'NEO 5322121'!$A31,'[2]Holiday Schedule'!$B$2:$B$30)</f>
        <v>42297</v>
      </c>
      <c r="WH31" s="431">
        <f>WORKDAY(WH32,'NEO 5322121'!$A31,'[2]Holiday Schedule'!$B$2:$B$30)</f>
        <v>42297</v>
      </c>
      <c r="WI31" s="431">
        <f>WORKDAY(WI32,'NEO 5322121'!$A31,'[2]Holiday Schedule'!$B$2:$B$30)</f>
        <v>42297</v>
      </c>
      <c r="WJ31" s="436"/>
      <c r="WK31" s="431">
        <f>WORKDAY(WK32,'NEO 5322121'!$A31,'[2]Holiday Schedule'!$B$2:$B$30)</f>
        <v>42297</v>
      </c>
      <c r="WL31" s="431">
        <f>WORKDAY(WL32,'NEO 5322121'!$A31,'[2]Holiday Schedule'!$B$2:$B$30)</f>
        <v>42297</v>
      </c>
      <c r="WM31" s="431">
        <f>WORKDAY(WM32,'NEO 5322121'!$A31,'[2]Holiday Schedule'!$B$2:$B$30)</f>
        <v>42297</v>
      </c>
      <c r="WN31" s="431">
        <f>WORKDAY(WN32,'NEO 5322121'!$A31,'[2]Holiday Schedule'!$B$2:$B$30)</f>
        <v>42297</v>
      </c>
      <c r="WO31" s="431">
        <f>WORKDAY(WO32,'NEO 5322121'!$A31,'[2]Holiday Schedule'!$B$2:$B$30)</f>
        <v>42297</v>
      </c>
      <c r="WP31" s="431">
        <f>WORKDAY(WP32,'NEO 5322121'!$A31,'[2]Holiday Schedule'!$B$2:$B$30)</f>
        <v>42297</v>
      </c>
      <c r="WQ31" s="431">
        <f>WORKDAY(WQ32,'NEO 5322121'!$A31,'[2]Holiday Schedule'!$B$2:$B$30)</f>
        <v>42297</v>
      </c>
      <c r="WR31" s="431">
        <f>WORKDAY(WR32,'NEO 5322121'!$A31,'[2]Holiday Schedule'!$B$2:$B$30)</f>
        <v>42297</v>
      </c>
      <c r="WS31" s="431">
        <f>WORKDAY(WS32,'NEO 5322121'!$A31,'[2]Holiday Schedule'!$B$2:$B$30)</f>
        <v>42297</v>
      </c>
      <c r="WT31" s="431">
        <f>WORKDAY(WT32,'NEO 5322121'!$A31,'[2]Holiday Schedule'!$B$2:$B$30)</f>
        <v>42297</v>
      </c>
      <c r="WU31" s="431">
        <f>WORKDAY(WU32,'NEO 5322121'!$A31,'[2]Holiday Schedule'!$B$2:$B$30)</f>
        <v>42297</v>
      </c>
      <c r="WV31" s="431">
        <f>WORKDAY(WV32,'NEO 5322121'!$A31,'[2]Holiday Schedule'!$B$2:$B$30)</f>
        <v>42297</v>
      </c>
      <c r="WW31" s="431">
        <f>WORKDAY(WW32,'NEO 5322121'!$A31,'[2]Holiday Schedule'!$B$2:$B$30)</f>
        <v>42297</v>
      </c>
      <c r="WX31" s="431">
        <f>WORKDAY(WX32,'NEO 5322121'!$A31,'[2]Holiday Schedule'!$B$2:$B$30)</f>
        <v>42297</v>
      </c>
      <c r="WY31" s="431">
        <f>WORKDAY(WY32,'NEO 5322121'!$A31,'[2]Holiday Schedule'!$B$2:$B$30)</f>
        <v>42297</v>
      </c>
      <c r="WZ31" s="431">
        <f>WORKDAY(WZ32,'NEO 5322121'!$A31,'[2]Holiday Schedule'!$B$2:$B$30)</f>
        <v>42297</v>
      </c>
      <c r="XA31" s="431">
        <f>WORKDAY(XA32,'NEO 5322121'!$A31,'[2]Holiday Schedule'!$B$2:$B$30)</f>
        <v>42297</v>
      </c>
      <c r="XB31" s="431">
        <f>WORKDAY(XB32,'NEO 5322121'!$A31,'[2]Holiday Schedule'!$B$2:$B$30)</f>
        <v>42297</v>
      </c>
      <c r="XC31" s="431">
        <f>WORKDAY(XC32,'NEO 5322121'!$A31,'[2]Holiday Schedule'!$B$2:$B$30)</f>
        <v>42297</v>
      </c>
      <c r="XD31" s="431">
        <f>WORKDAY(XD32,'NEO 5322121'!$A31,'[2]Holiday Schedule'!$B$2:$B$30)</f>
        <v>42297</v>
      </c>
      <c r="XE31" s="431">
        <f>WORKDAY(XE32,'NEO 5322121'!$A31,'[2]Holiday Schedule'!$B$2:$B$30)</f>
        <v>42297</v>
      </c>
      <c r="XF31" s="431">
        <f>WORKDAY(XF32,'NEO 5322121'!$A31,'[2]Holiday Schedule'!$B$2:$B$30)</f>
        <v>42297</v>
      </c>
      <c r="XG31" s="431">
        <f>WORKDAY(XG32,'NEO 5322121'!$A31,'[2]Holiday Schedule'!$B$2:$B$30)</f>
        <v>42297</v>
      </c>
      <c r="XH31" s="431">
        <f>WORKDAY(XH32,'NEO 5322121'!$A31,'[2]Holiday Schedule'!$B$2:$B$30)</f>
        <v>42297</v>
      </c>
      <c r="XI31" s="431">
        <f>WORKDAY(XI32,'NEO 5322121'!$A31,'[2]Holiday Schedule'!$B$2:$B$30)</f>
        <v>42297</v>
      </c>
      <c r="XJ31" s="431">
        <f>WORKDAY(XJ32,'NEO 5322121'!$A31,'[2]Holiday Schedule'!$B$2:$B$30)</f>
        <v>42297</v>
      </c>
      <c r="XK31" s="431">
        <f>WORKDAY(XK32,'NEO 5322121'!$A31,'[2]Holiday Schedule'!$B$2:$B$30)</f>
        <v>42297</v>
      </c>
      <c r="XL31" s="431">
        <f>WORKDAY(XL32,'NEO 5322121'!$A31,'[2]Holiday Schedule'!$B$2:$B$30)</f>
        <v>42297</v>
      </c>
      <c r="XM31" s="431">
        <f>WORKDAY(XM32,'NEO 5322121'!$A31,'[2]Holiday Schedule'!$B$2:$B$30)</f>
        <v>42298</v>
      </c>
      <c r="XN31" s="431">
        <f>WORKDAY(XN32,'NEO 5322121'!$A31,'[2]Holiday Schedule'!$B$2:$B$30)</f>
        <v>42298</v>
      </c>
      <c r="XO31" s="436"/>
      <c r="XP31" s="431">
        <f>WORKDAY(XP32,'NEO 5322121'!$A31,'[2]Holiday Schedule'!$B$2:$B$30)</f>
        <v>42298</v>
      </c>
      <c r="XQ31" s="431">
        <f>WORKDAY(XQ32,'NEO 5322121'!$A31,'[2]Holiday Schedule'!$B$2:$B$30)</f>
        <v>42298</v>
      </c>
      <c r="XR31" s="431">
        <f>WORKDAY(XR32,'NEO 5322121'!$A31,'[2]Holiday Schedule'!$B$2:$B$30)</f>
        <v>42298</v>
      </c>
      <c r="XS31" s="431">
        <f>WORKDAY(XS32,'NEO 5322121'!$A31,'[2]Holiday Schedule'!$B$2:$B$30)</f>
        <v>42298</v>
      </c>
      <c r="XT31" s="431">
        <f>WORKDAY(XT32,'NEO 5322121'!$A31,'[2]Holiday Schedule'!$B$2:$B$30)</f>
        <v>42298</v>
      </c>
      <c r="XU31" s="431">
        <f>WORKDAY(XU32,'NEO 5322121'!$A31,'[2]Holiday Schedule'!$B$2:$B$30)</f>
        <v>42298</v>
      </c>
      <c r="XV31" s="431">
        <f>WORKDAY(XV32,'NEO 5322121'!$A31,'[2]Holiday Schedule'!$B$2:$B$30)</f>
        <v>42297</v>
      </c>
      <c r="XW31" s="431">
        <f>WORKDAY(XW32,'NEO 5322121'!$A31,'[2]Holiday Schedule'!$B$2:$B$30)</f>
        <v>42297</v>
      </c>
      <c r="XX31" s="431">
        <f>WORKDAY(XX32,'NEO 5322121'!$A31,'[2]Holiday Schedule'!$B$2:$B$30)</f>
        <v>42297</v>
      </c>
      <c r="XY31" s="431">
        <f>WORKDAY(XY32,'NEO 5322121'!$A31,'[2]Holiday Schedule'!$B$2:$B$30)</f>
        <v>42297</v>
      </c>
      <c r="XZ31" s="431">
        <f>WORKDAY(XZ32,'NEO 5322121'!$A31,'[2]Holiday Schedule'!$B$2:$B$30)</f>
        <v>42297</v>
      </c>
      <c r="YA31" s="431">
        <f>WORKDAY(YA32,'NEO 5322121'!$A31,'[2]Holiday Schedule'!$B$2:$B$30)</f>
        <v>42297</v>
      </c>
      <c r="YB31" s="431">
        <f>WORKDAY(YB32,'NEO 5322121'!$A31,'[2]Holiday Schedule'!$B$2:$B$30)</f>
        <v>42297</v>
      </c>
      <c r="YC31" s="431">
        <f>WORKDAY(YC32,'NEO 5322121'!$A31,'[2]Holiday Schedule'!$B$2:$B$30)</f>
        <v>42297</v>
      </c>
      <c r="YD31" s="431">
        <f>WORKDAY(YD32,'NEO 5322121'!$A31,'[2]Holiday Schedule'!$B$2:$B$30)</f>
        <v>42297</v>
      </c>
      <c r="YE31" s="431">
        <f>WORKDAY(YE32,'NEO 5322121'!$A31,'[2]Holiday Schedule'!$B$2:$B$30)</f>
        <v>42297</v>
      </c>
      <c r="YF31" s="431">
        <f>WORKDAY(YF32,'NEO 5322121'!$A31,'[2]Holiday Schedule'!$B$2:$B$30)</f>
        <v>42297</v>
      </c>
      <c r="YG31" s="431">
        <f>WORKDAY(YG32,'NEO 5322121'!$A31,'[2]Holiday Schedule'!$B$2:$B$30)</f>
        <v>42297</v>
      </c>
      <c r="YH31" s="431">
        <f>WORKDAY(YH32,'NEO 5322121'!$A31,'[2]Holiday Schedule'!$B$2:$B$30)</f>
        <v>42297</v>
      </c>
      <c r="YI31" s="431">
        <f>WORKDAY(YI32,'NEO 5322121'!$A31,'[2]Holiday Schedule'!$B$2:$B$30)</f>
        <v>42297</v>
      </c>
      <c r="YJ31" s="431">
        <f>WORKDAY(YJ32,'NEO 5322121'!$A31,'[2]Holiday Schedule'!$B$2:$B$30)</f>
        <v>42297</v>
      </c>
      <c r="YK31" s="431">
        <f>WORKDAY(YK32,'NEO 5322121'!$A31,'[2]Holiday Schedule'!$B$2:$B$30)</f>
        <v>42297</v>
      </c>
      <c r="YL31" s="431">
        <f>WORKDAY(YL32,'NEO 5322121'!$A31,'[2]Holiday Schedule'!$B$2:$B$30)</f>
        <v>42297</v>
      </c>
      <c r="YM31" s="431">
        <f>WORKDAY(YM32,'NEO 5322121'!$A31,'[2]Holiday Schedule'!$B$2:$B$30)</f>
        <v>42297</v>
      </c>
      <c r="YN31" s="431">
        <f>WORKDAY(YN32,'NEO 5322121'!$A31,'[2]Holiday Schedule'!$B$2:$B$30)</f>
        <v>42297</v>
      </c>
      <c r="YO31" s="431">
        <f>WORKDAY(YO32,'NEO 5322121'!$A31,'[2]Holiday Schedule'!$B$2:$B$30)</f>
        <v>42297</v>
      </c>
      <c r="YP31" s="431">
        <f>WORKDAY(YP32,'NEO 5322121'!$A31,'[2]Holiday Schedule'!$B$2:$B$30)</f>
        <v>42297</v>
      </c>
      <c r="YQ31" s="431">
        <f>WORKDAY(YQ32,'NEO 5322121'!$A31,'[2]Holiday Schedule'!$B$2:$B$30)</f>
        <v>42297</v>
      </c>
      <c r="YR31" s="431">
        <f>WORKDAY(YR32,'NEO 5322121'!$A31,'[2]Holiday Schedule'!$B$2:$B$30)</f>
        <v>42233</v>
      </c>
      <c r="YS31" s="431">
        <f>WORKDAY(YS32,'NEO 5322121'!$A31,'[2]Holiday Schedule'!$B$2:$B$30)</f>
        <v>42233</v>
      </c>
      <c r="YT31" s="436"/>
      <c r="YU31" s="431">
        <f>WORKDAY(YU32,'NEO 5322121'!$A31,'[2]Holiday Schedule'!$B$2:$B$30)</f>
        <v>42233</v>
      </c>
      <c r="YV31" s="431">
        <f>WORKDAY(YV32,'NEO 5322121'!$A31,'[2]Holiday Schedule'!$B$2:$B$30)</f>
        <v>42233</v>
      </c>
      <c r="YW31" s="431">
        <f>WORKDAY(YW32,'NEO 5322121'!$A31,'[2]Holiday Schedule'!$B$2:$B$30)</f>
        <v>42233</v>
      </c>
      <c r="YX31" s="431">
        <f>WORKDAY(YX32,'NEO 5322121'!$A31,'[2]Holiday Schedule'!$B$2:$B$30)</f>
        <v>42233</v>
      </c>
      <c r="YY31" s="431">
        <f>WORKDAY(YY32,'NEO 5322121'!$A31,'[2]Holiday Schedule'!$B$2:$B$30)</f>
        <v>42233</v>
      </c>
      <c r="YZ31" s="431">
        <f>WORKDAY(YZ32,'NEO 5322121'!$A31,'[2]Holiday Schedule'!$B$2:$B$30)</f>
        <v>42233</v>
      </c>
      <c r="ZA31" s="431">
        <f>WORKDAY(ZA32,'NEO 5322121'!$A31,'[2]Holiday Schedule'!$B$2:$B$30)</f>
        <v>42233</v>
      </c>
      <c r="ZB31" s="431">
        <f>WORKDAY(ZB32,'NEO 5322121'!$A31,'[2]Holiday Schedule'!$B$2:$B$30)</f>
        <v>42233</v>
      </c>
      <c r="ZC31" s="431">
        <f>WORKDAY(ZC32,'NEO 5322121'!$A31,'[2]Holiday Schedule'!$B$2:$B$30)</f>
        <v>42233</v>
      </c>
      <c r="ZD31" s="431">
        <f>WORKDAY(ZD32,'NEO 5322121'!$A31,'[2]Holiday Schedule'!$B$2:$B$30)</f>
        <v>42233</v>
      </c>
      <c r="ZE31" s="431">
        <f>WORKDAY(ZE32,'NEO 5322121'!$A31,'[2]Holiday Schedule'!$B$2:$B$30)</f>
        <v>42233</v>
      </c>
      <c r="ZF31" s="431">
        <f>WORKDAY(ZF32,'NEO 5322121'!$A31,'[2]Holiday Schedule'!$B$2:$B$30)</f>
        <v>42233</v>
      </c>
      <c r="ZG31" s="431">
        <f>WORKDAY(ZG32,'NEO 5322121'!$A31,'[2]Holiday Schedule'!$B$2:$B$30)</f>
        <v>42233</v>
      </c>
      <c r="ZH31" s="431">
        <f>WORKDAY(ZH32,'NEO 5322121'!$A31,'[2]Holiday Schedule'!$B$2:$B$30)</f>
        <v>42233</v>
      </c>
      <c r="ZI31" s="431">
        <f>WORKDAY(ZI32,'NEO 5322121'!$A31,'[2]Holiday Schedule'!$B$2:$B$30)</f>
        <v>42233</v>
      </c>
      <c r="ZJ31" s="431">
        <f>WORKDAY(ZJ32,'NEO 5322121'!$A31,'[2]Holiday Schedule'!$B$2:$B$30)</f>
        <v>42233</v>
      </c>
      <c r="ZK31" s="431">
        <f>WORKDAY(ZK32,'NEO 5322121'!$A31,'[2]Holiday Schedule'!$B$2:$B$30)</f>
        <v>42233</v>
      </c>
      <c r="ZL31" s="431">
        <f>WORKDAY(ZL32,'NEO 5322121'!$A31,'[2]Holiday Schedule'!$B$2:$B$30)</f>
        <v>42233</v>
      </c>
      <c r="ZM31" s="431">
        <f>WORKDAY(ZM32,'NEO 5322121'!$A31,'[2]Holiday Schedule'!$B$2:$B$30)</f>
        <v>42233</v>
      </c>
      <c r="ZN31" s="431">
        <f>WORKDAY(ZN32,'NEO 5322121'!$A31,'[2]Holiday Schedule'!$B$2:$B$30)</f>
        <v>42233</v>
      </c>
      <c r="ZO31" s="431">
        <f>WORKDAY(ZO32,'NEO 5322121'!$A31,'[2]Holiday Schedule'!$B$2:$B$30)</f>
        <v>42233</v>
      </c>
      <c r="ZP31" s="431">
        <f>WORKDAY(ZP32,'NEO 5322121'!$A31,'[2]Holiday Schedule'!$B$2:$B$30)</f>
        <v>42233</v>
      </c>
      <c r="ZQ31" s="431">
        <f>WORKDAY(ZQ32,'NEO 5322121'!$A31,'[2]Holiday Schedule'!$B$2:$B$30)</f>
        <v>42233</v>
      </c>
      <c r="ZR31" s="431">
        <f>WORKDAY(ZR32,'NEO 5322121'!$A31,'[2]Holiday Schedule'!$B$2:$B$30)</f>
        <v>42233</v>
      </c>
      <c r="ZS31" s="431">
        <f>WORKDAY(ZS32,'NEO 5322121'!$A31,'[2]Holiday Schedule'!$B$2:$B$30)</f>
        <v>42233</v>
      </c>
      <c r="ZT31" s="431">
        <f>WORKDAY(ZT32,'NEO 5322121'!$A31,'[2]Holiday Schedule'!$B$2:$B$30)</f>
        <v>42233</v>
      </c>
      <c r="ZU31" s="431">
        <f>WORKDAY(ZU32,'NEO 5322121'!$A31,'[2]Holiday Schedule'!$B$2:$B$30)</f>
        <v>42233</v>
      </c>
      <c r="ZV31" s="431">
        <f>WORKDAY(ZV32,'NEO 5322121'!$A31,'[2]Holiday Schedule'!$B$2:$B$30)</f>
        <v>42233</v>
      </c>
      <c r="ZW31" s="431">
        <f>WORKDAY(ZW32,'NEO 5322121'!$A31,'[2]Holiday Schedule'!$B$2:$B$30)</f>
        <v>42233</v>
      </c>
      <c r="ZX31" s="431">
        <f>WORKDAY(ZX32,'NEO 5322121'!$A31,'[2]Holiday Schedule'!$B$2:$B$30)</f>
        <v>42233</v>
      </c>
      <c r="ZY31" s="431">
        <f>WORKDAY(ZY32,'NEO 5322121'!$A31,'[2]Holiday Schedule'!$B$2:$B$30)</f>
        <v>42233</v>
      </c>
      <c r="ZZ31" s="431">
        <f>WORKDAY(ZZ32,'NEO 5322121'!$A31,'[2]Holiday Schedule'!$B$2:$B$30)</f>
        <v>42233</v>
      </c>
      <c r="AAA31" s="431">
        <f>WORKDAY(AAA32,'NEO 5322121'!$A31,'[2]Holiday Schedule'!$B$2:$B$30)</f>
        <v>42233</v>
      </c>
      <c r="AAB31" s="431">
        <f>WORKDAY(AAB32,'NEO 5322121'!$A31,'[2]Holiday Schedule'!$B$2:$B$30)</f>
        <v>42233</v>
      </c>
      <c r="AAC31" s="431">
        <f>WORKDAY(AAC32,'NEO 5322121'!$A31,'[2]Holiday Schedule'!$B$2:$B$30)</f>
        <v>42233</v>
      </c>
      <c r="AAD31" s="431">
        <f>WORKDAY(AAD32,'NEO 5322121'!$A31,'[2]Holiday Schedule'!$B$2:$B$30)</f>
        <v>42233</v>
      </c>
      <c r="AAE31" s="431">
        <f>WORKDAY(AAE32,'NEO 5322121'!$A31,'[2]Holiday Schedule'!$B$2:$B$30)</f>
        <v>42233</v>
      </c>
      <c r="AAF31" s="436"/>
      <c r="AAG31" s="431">
        <f>WORKDAY(AAG32,'NEO 5322121'!$A31,'[2]Holiday Schedule'!$B$2:$B$30)</f>
        <v>42233</v>
      </c>
      <c r="AAH31" s="431">
        <f>WORKDAY(AAH32,'NEO 5322121'!$A31,'[2]Holiday Schedule'!$B$2:$B$30)</f>
        <v>42233</v>
      </c>
      <c r="AAI31" s="431">
        <f>WORKDAY(AAI32,'NEO 5322121'!$A31,'[2]Holiday Schedule'!$B$2:$B$30)</f>
        <v>42233</v>
      </c>
      <c r="AAJ31" s="431">
        <f>WORKDAY(AAJ32,'NEO 5322121'!$A31,'[2]Holiday Schedule'!$B$2:$B$30)</f>
        <v>42233</v>
      </c>
      <c r="AAK31" s="431">
        <f>WORKDAY(AAK32,'NEO 5322121'!$A31,'[2]Holiday Schedule'!$B$2:$B$30)</f>
        <v>42233</v>
      </c>
      <c r="AAL31" s="431">
        <f>WORKDAY(AAL32,'NEO 5322121'!$A31,'[2]Holiday Schedule'!$B$2:$B$30)</f>
        <v>42233</v>
      </c>
      <c r="AAM31" s="431">
        <f>WORKDAY(AAM32,'NEO 5322121'!$A31,'[2]Holiday Schedule'!$B$2:$B$30)</f>
        <v>42233</v>
      </c>
      <c r="AAN31" s="431">
        <f>WORKDAY(AAN32,'NEO 5322121'!$A31,'[2]Holiday Schedule'!$B$2:$B$30)</f>
        <v>42233</v>
      </c>
      <c r="AAO31" s="431">
        <f>WORKDAY(AAO32,'NEO 5322121'!$A31,'[2]Holiday Schedule'!$B$2:$B$30)</f>
        <v>42233</v>
      </c>
      <c r="AAP31" s="431">
        <f>WORKDAY(AAP32,'NEO 5322121'!$A31,'[2]Holiday Schedule'!$B$2:$B$30)</f>
        <v>42233</v>
      </c>
      <c r="AAQ31" s="431">
        <f>WORKDAY(AAQ32,'NEO 5322121'!$A31,'[2]Holiday Schedule'!$B$2:$B$30)</f>
        <v>42233</v>
      </c>
      <c r="AAR31" s="431">
        <f>WORKDAY(AAR32,'NEO 5322121'!$A31,'[2]Holiday Schedule'!$B$2:$B$30)</f>
        <v>42233</v>
      </c>
      <c r="AAS31" s="431">
        <f>WORKDAY(AAS32,'NEO 5322121'!$A31,'[2]Holiday Schedule'!$B$2:$B$30)</f>
        <v>42233</v>
      </c>
      <c r="AAT31" s="431">
        <f>WORKDAY(AAT32,'NEO 5322121'!$A31,'[2]Holiday Schedule'!$B$2:$B$30)</f>
        <v>42233</v>
      </c>
      <c r="AAU31" s="431">
        <f>WORKDAY(AAU32,'NEO 5322121'!$A31,'[2]Holiday Schedule'!$B$2:$B$30)</f>
        <v>42233</v>
      </c>
      <c r="AAV31" s="431">
        <f>WORKDAY(AAV32,'NEO 5322121'!$A31,'[2]Holiday Schedule'!$B$2:$B$30)</f>
        <v>42233</v>
      </c>
      <c r="AAW31" s="431">
        <f>WORKDAY(AAW32,'NEO 5322121'!$A31,'[2]Holiday Schedule'!$B$2:$B$30)</f>
        <v>42233</v>
      </c>
      <c r="AAX31" s="431">
        <f>WORKDAY(AAX32,'NEO 5322121'!$A31,'[2]Holiday Schedule'!$B$2:$B$30)</f>
        <v>42233</v>
      </c>
      <c r="AAY31" s="431">
        <f>WORKDAY(AAY32,'NEO 5322121'!$A31,'[2]Holiday Schedule'!$B$2:$B$30)</f>
        <v>42233</v>
      </c>
      <c r="AAZ31" s="431">
        <f>WORKDAY(AAZ32,'NEO 5322121'!$A31,'[2]Holiday Schedule'!$B$2:$B$30)</f>
        <v>42233</v>
      </c>
      <c r="ABA31" s="431">
        <f>WORKDAY(ABA32,'NEO 5322121'!$A31,'[2]Holiday Schedule'!$B$2:$B$30)</f>
        <v>42233</v>
      </c>
      <c r="ABB31" s="431">
        <f>WORKDAY(ABB32,'NEO 5322121'!$A31,'[2]Holiday Schedule'!$B$2:$B$30)</f>
        <v>42233</v>
      </c>
      <c r="ABC31" s="431">
        <f>WORKDAY(ABC32,'NEO 5322121'!$A31,'[2]Holiday Schedule'!$B$2:$B$30)</f>
        <v>42233</v>
      </c>
      <c r="ABD31" s="431">
        <f>WORKDAY(ABD32,'NEO 5322121'!$A31,'[2]Holiday Schedule'!$B$2:$B$30)</f>
        <v>42233</v>
      </c>
      <c r="ABE31" s="431">
        <f>WORKDAY(ABE32,'NEO 5322121'!$A31,'[2]Holiday Schedule'!$B$2:$B$30)</f>
        <v>42233</v>
      </c>
      <c r="ABF31" s="431">
        <f>WORKDAY(ABF32,'NEO 5322121'!$A31,'[2]Holiday Schedule'!$B$2:$B$30)</f>
        <v>42233</v>
      </c>
      <c r="ABG31" s="431">
        <f>WORKDAY(ABG32,'NEO 5322121'!$A31,'[2]Holiday Schedule'!$B$2:$B$30)</f>
        <v>42233</v>
      </c>
      <c r="ABH31" s="431">
        <f>WORKDAY(ABH32,'NEO 5322121'!$A31,'[2]Holiday Schedule'!$B$2:$B$30)</f>
        <v>42233</v>
      </c>
      <c r="ABI31" s="431">
        <f>WORKDAY(ABI32,'NEO 5322121'!$A31,'[2]Holiday Schedule'!$B$2:$B$30)</f>
        <v>42233</v>
      </c>
      <c r="ABJ31" s="431">
        <f>WORKDAY(ABJ32,'NEO 5322121'!$A31,'[2]Holiday Schedule'!$B$2:$B$30)</f>
        <v>42233</v>
      </c>
      <c r="ABK31" s="431">
        <f>WORKDAY(ABK32,'NEO 5322121'!$A31,'[2]Holiday Schedule'!$B$2:$B$30)</f>
        <v>42233</v>
      </c>
      <c r="ABL31" s="431">
        <f>WORKDAY(ABL32,'NEO 5322121'!$A31,'[2]Holiday Schedule'!$B$2:$B$30)</f>
        <v>42233</v>
      </c>
      <c r="ABM31" s="431">
        <f>WORKDAY(ABM32,'NEO 5322121'!$A31,'[2]Holiday Schedule'!$B$2:$B$30)</f>
        <v>42233</v>
      </c>
      <c r="ABN31" s="431">
        <f>WORKDAY(ABN32,'NEO 5322121'!$A31,'[2]Holiday Schedule'!$B$2:$B$30)</f>
        <v>42233</v>
      </c>
      <c r="ABO31" s="431">
        <f>WORKDAY(ABO32,'NEO 5322121'!$A31,'[2]Holiday Schedule'!$B$2:$B$30)</f>
        <v>42233</v>
      </c>
      <c r="ABP31" s="431">
        <f>WORKDAY(ABP32,'NEO 5322121'!$A31,'[2]Holiday Schedule'!$B$2:$B$30)</f>
        <v>42233</v>
      </c>
      <c r="ABQ31" s="431">
        <f>WORKDAY(ABQ32,'NEO 5322121'!$A31,'[2]Holiday Schedule'!$B$2:$B$30)</f>
        <v>42233</v>
      </c>
      <c r="ABR31" s="431">
        <f>WORKDAY(ABR32,'NEO 5322121'!$A31,'[2]Holiday Schedule'!$B$2:$B$30)</f>
        <v>42233</v>
      </c>
      <c r="ABS31" s="431">
        <f>WORKDAY(ABS32,'NEO 5322121'!$A31,'[2]Holiday Schedule'!$B$2:$B$30)</f>
        <v>42233</v>
      </c>
      <c r="ABT31" s="431">
        <f>WORKDAY(ABT32,'NEO 5322121'!$A31,'[2]Holiday Schedule'!$B$2:$B$30)</f>
        <v>42233</v>
      </c>
      <c r="ABU31" s="431">
        <f>WORKDAY(ABU32,'NEO 5322121'!$A31,'[2]Holiday Schedule'!$B$2:$B$30)</f>
        <v>42233</v>
      </c>
      <c r="ABV31" s="431">
        <f>WORKDAY(ABV32,'NEO 5322121'!$A31,'[2]Holiday Schedule'!$B$2:$B$30)</f>
        <v>42233</v>
      </c>
      <c r="ABW31" s="431">
        <f>WORKDAY(ABW32,'NEO 5322121'!$A31,'[2]Holiday Schedule'!$B$2:$B$30)</f>
        <v>42233</v>
      </c>
      <c r="ABX31" s="431">
        <f>WORKDAY(ABX32,'NEO 5322121'!$A31,'[2]Holiday Schedule'!$B$2:$B$30)</f>
        <v>42233</v>
      </c>
      <c r="ABY31" s="431">
        <f>WORKDAY(ABY32,'NEO 5322121'!$A31,'[2]Holiday Schedule'!$B$2:$B$30)</f>
        <v>42233</v>
      </c>
      <c r="ABZ31" s="431">
        <f>WORKDAY(ABZ32,'NEO 5322121'!$A31,'[2]Holiday Schedule'!$B$2:$B$30)</f>
        <v>42233</v>
      </c>
      <c r="ACA31" s="431">
        <f>WORKDAY(ACA32,'NEO 5322121'!$A31,'[2]Holiday Schedule'!$B$2:$B$30)</f>
        <v>42233</v>
      </c>
    </row>
    <row r="32" spans="1:755" ht="12" customHeight="1">
      <c r="A32" s="481">
        <v>4</v>
      </c>
      <c r="B32" s="97" t="s">
        <v>21</v>
      </c>
      <c r="C32" s="437"/>
      <c r="D32" s="39"/>
      <c r="E32" s="437"/>
      <c r="F32" s="437"/>
      <c r="G32" s="437"/>
      <c r="H32" s="437"/>
      <c r="I32" s="437"/>
      <c r="J32" s="437"/>
      <c r="K32" s="437"/>
      <c r="L32" s="437"/>
      <c r="M32" s="437"/>
      <c r="N32" s="437"/>
      <c r="O32" s="437"/>
      <c r="P32" s="437"/>
      <c r="Q32" s="437"/>
      <c r="R32" s="437"/>
      <c r="S32" s="437"/>
      <c r="T32" s="437"/>
      <c r="U32" s="437"/>
      <c r="V32" s="437"/>
      <c r="W32" s="437"/>
      <c r="X32" s="104"/>
      <c r="Y32" s="268"/>
      <c r="Z32" s="282"/>
      <c r="AA32" s="431"/>
      <c r="AB32" s="431"/>
      <c r="AC32" s="431"/>
      <c r="AD32" s="431"/>
      <c r="AE32" s="431"/>
      <c r="AF32" s="431"/>
      <c r="AG32" s="269"/>
      <c r="AH32" s="431"/>
      <c r="AI32" s="448"/>
      <c r="AJ32" s="431"/>
      <c r="AK32" s="431"/>
      <c r="AL32" s="431"/>
      <c r="AM32" s="431"/>
      <c r="AN32" s="431"/>
      <c r="AO32" s="283"/>
      <c r="AP32" s="431"/>
      <c r="AQ32" s="431"/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  <c r="BB32" s="431"/>
      <c r="BC32" s="431"/>
      <c r="BD32" s="431"/>
      <c r="BE32" s="431"/>
      <c r="BF32" s="431"/>
      <c r="BG32" s="431"/>
      <c r="BH32" s="431"/>
      <c r="BI32" s="431"/>
      <c r="BJ32" s="449"/>
      <c r="BK32" s="431"/>
      <c r="BL32" s="431"/>
      <c r="BM32" s="431"/>
      <c r="BN32" s="431"/>
      <c r="BO32" s="431"/>
      <c r="BP32" s="431"/>
      <c r="BQ32" s="431"/>
      <c r="BR32" s="431"/>
      <c r="BS32" s="431"/>
      <c r="BT32" s="431"/>
      <c r="BU32" s="431"/>
      <c r="BV32" s="431"/>
      <c r="BW32" s="431"/>
      <c r="BX32" s="431"/>
      <c r="BY32" s="431"/>
      <c r="BZ32" s="431"/>
      <c r="CA32" s="431"/>
      <c r="CB32" s="431"/>
      <c r="CC32" s="431"/>
      <c r="CD32" s="431"/>
      <c r="CE32" s="431"/>
      <c r="CF32" s="431"/>
      <c r="CG32" s="431"/>
      <c r="CH32" s="431"/>
      <c r="CI32" s="431"/>
      <c r="CJ32" s="431"/>
      <c r="CK32" s="431"/>
      <c r="CL32" s="431"/>
      <c r="CM32" s="431"/>
      <c r="CN32" s="431"/>
      <c r="CO32" s="431"/>
      <c r="CP32" s="431"/>
      <c r="CQ32" s="436"/>
      <c r="CR32" s="431"/>
      <c r="CS32" s="431"/>
      <c r="CT32" s="431"/>
      <c r="CU32" s="431"/>
      <c r="CV32" s="431"/>
      <c r="CW32" s="431"/>
      <c r="CX32" s="431"/>
      <c r="CY32" s="431"/>
      <c r="CZ32" s="431"/>
      <c r="DA32" s="431"/>
      <c r="DB32" s="431"/>
      <c r="DC32" s="431"/>
      <c r="DD32" s="431"/>
      <c r="DE32" s="431"/>
      <c r="DF32" s="431"/>
      <c r="DG32" s="431"/>
      <c r="DH32" s="431"/>
      <c r="DI32" s="431"/>
      <c r="DJ32" s="431"/>
      <c r="DK32" s="431"/>
      <c r="DL32" s="431"/>
      <c r="DM32" s="431"/>
      <c r="DN32" s="431"/>
      <c r="DO32" s="431"/>
      <c r="DP32" s="431"/>
      <c r="DQ32" s="431"/>
      <c r="DR32" s="431"/>
      <c r="DS32" s="431"/>
      <c r="DT32" s="431"/>
      <c r="DU32" s="449"/>
      <c r="DV32" s="431"/>
      <c r="DW32" s="431"/>
      <c r="DX32" s="431"/>
      <c r="DY32" s="431"/>
      <c r="DZ32" s="431"/>
      <c r="EA32" s="431"/>
      <c r="EB32" s="431"/>
      <c r="EC32" s="431"/>
      <c r="ED32" s="431"/>
      <c r="EE32" s="431"/>
      <c r="EF32" s="431"/>
      <c r="EG32" s="431"/>
      <c r="EH32" s="431"/>
      <c r="EI32" s="431"/>
      <c r="EJ32" s="431"/>
      <c r="EK32" s="431"/>
      <c r="EL32" s="431"/>
      <c r="EM32" s="431"/>
      <c r="EN32" s="431"/>
      <c r="EO32" s="431"/>
      <c r="EP32" s="431"/>
      <c r="EQ32" s="431"/>
      <c r="ER32" s="431"/>
      <c r="ES32" s="431"/>
      <c r="ET32" s="431"/>
      <c r="EU32" s="431"/>
      <c r="EV32" s="431"/>
      <c r="EW32" s="431"/>
      <c r="EX32" s="431"/>
      <c r="EY32" s="431"/>
      <c r="EZ32" s="436"/>
      <c r="FA32" s="431"/>
      <c r="FB32" s="431"/>
      <c r="FC32" s="431"/>
      <c r="FD32" s="431"/>
      <c r="FE32" s="431"/>
      <c r="FF32" s="431"/>
      <c r="FG32" s="431"/>
      <c r="FH32" s="431"/>
      <c r="FI32" s="431"/>
      <c r="FJ32" s="431"/>
      <c r="FK32" s="431"/>
      <c r="FL32" s="431"/>
      <c r="FM32" s="431"/>
      <c r="FN32" s="431"/>
      <c r="FO32" s="431"/>
      <c r="FP32" s="431"/>
      <c r="FQ32" s="431"/>
      <c r="FR32" s="431"/>
      <c r="FS32" s="431"/>
      <c r="FT32" s="431"/>
      <c r="FU32" s="431"/>
      <c r="FV32" s="431"/>
      <c r="FW32" s="431"/>
      <c r="FX32" s="431"/>
      <c r="FY32" s="431"/>
      <c r="FZ32" s="431"/>
      <c r="GA32" s="431"/>
      <c r="GB32" s="431"/>
      <c r="GC32" s="431"/>
      <c r="GD32" s="431"/>
      <c r="GE32" s="431"/>
      <c r="GF32" s="431"/>
      <c r="GG32" s="431"/>
      <c r="GH32" s="431"/>
      <c r="GI32" s="431"/>
      <c r="GJ32" s="431"/>
      <c r="GK32" s="431"/>
      <c r="GL32" s="431"/>
      <c r="GM32" s="431"/>
      <c r="GN32" s="431"/>
      <c r="GO32" s="431"/>
      <c r="GP32" s="431"/>
      <c r="GQ32" s="431"/>
      <c r="GR32" s="431"/>
      <c r="GS32" s="431"/>
      <c r="GT32" s="431"/>
      <c r="GU32" s="431"/>
      <c r="GV32" s="431"/>
      <c r="GW32" s="449"/>
      <c r="GX32" s="431"/>
      <c r="GY32" s="431"/>
      <c r="GZ32" s="431"/>
      <c r="HA32" s="431"/>
      <c r="HB32" s="431"/>
      <c r="HC32" s="431"/>
      <c r="HD32" s="431"/>
      <c r="HE32" s="431"/>
      <c r="HF32" s="431"/>
      <c r="HG32" s="431"/>
      <c r="HH32" s="431"/>
      <c r="HI32" s="431"/>
      <c r="HJ32" s="431"/>
      <c r="HK32" s="431"/>
      <c r="HL32" s="431"/>
      <c r="HM32" s="431"/>
      <c r="HN32" s="438">
        <v>42264</v>
      </c>
      <c r="HO32" s="438">
        <v>42264</v>
      </c>
      <c r="HP32" s="438">
        <v>42264</v>
      </c>
      <c r="HQ32" s="438">
        <v>42264</v>
      </c>
      <c r="HR32" s="438">
        <v>42264</v>
      </c>
      <c r="HS32" s="438">
        <v>42264</v>
      </c>
      <c r="HT32" s="438">
        <v>42264</v>
      </c>
      <c r="HU32" s="438">
        <v>42264</v>
      </c>
      <c r="HV32" s="438">
        <v>42265</v>
      </c>
      <c r="HW32" s="438">
        <v>42265</v>
      </c>
      <c r="HX32" s="438">
        <v>42264</v>
      </c>
      <c r="HY32" s="431"/>
      <c r="HZ32" s="438">
        <v>42264</v>
      </c>
      <c r="IA32" s="438">
        <v>42264</v>
      </c>
      <c r="IB32" s="436"/>
      <c r="IC32" s="438">
        <v>42264</v>
      </c>
      <c r="ID32" s="438">
        <v>42264</v>
      </c>
      <c r="IE32" s="438">
        <v>42264</v>
      </c>
      <c r="IF32" s="438">
        <v>42264</v>
      </c>
      <c r="IG32" s="438">
        <v>42264</v>
      </c>
      <c r="IH32" s="438">
        <v>42265</v>
      </c>
      <c r="II32" s="438">
        <v>42265</v>
      </c>
      <c r="IJ32" s="438">
        <v>42265</v>
      </c>
      <c r="IK32" s="438"/>
      <c r="IL32" s="438">
        <v>42265</v>
      </c>
      <c r="IM32" s="438">
        <v>42265</v>
      </c>
      <c r="IN32" s="438"/>
      <c r="IO32" s="438">
        <v>42268</v>
      </c>
      <c r="IP32" s="438">
        <v>42264</v>
      </c>
      <c r="IQ32" s="438">
        <v>42265</v>
      </c>
      <c r="IR32" s="438">
        <v>42265</v>
      </c>
      <c r="IS32" s="438">
        <v>42265</v>
      </c>
      <c r="IT32" s="438">
        <v>42265</v>
      </c>
      <c r="IU32" s="438">
        <v>42265</v>
      </c>
      <c r="IV32" s="438"/>
      <c r="IW32" s="438"/>
      <c r="IX32" s="438">
        <v>42269</v>
      </c>
      <c r="IY32" s="438"/>
      <c r="IZ32" s="438"/>
      <c r="JA32" s="438"/>
      <c r="JB32" s="438"/>
      <c r="JC32" s="438"/>
      <c r="JD32" s="438"/>
      <c r="JE32" s="438"/>
      <c r="JF32" s="438">
        <v>42270</v>
      </c>
      <c r="JG32" s="436"/>
      <c r="JH32" s="438">
        <v>42269</v>
      </c>
      <c r="JI32" s="438">
        <v>42269</v>
      </c>
      <c r="JJ32" s="438">
        <v>42270</v>
      </c>
      <c r="JK32" s="438">
        <v>42265</v>
      </c>
      <c r="JL32" s="438">
        <v>42264</v>
      </c>
      <c r="JM32" s="438">
        <v>42265</v>
      </c>
      <c r="JN32" s="438">
        <v>42265</v>
      </c>
      <c r="JO32" s="438">
        <v>42265</v>
      </c>
      <c r="JP32" s="438"/>
      <c r="JQ32" s="438"/>
      <c r="JR32" s="438"/>
      <c r="JS32" s="438"/>
      <c r="JT32" s="438"/>
      <c r="JU32" s="438"/>
      <c r="JV32" s="438"/>
      <c r="JW32" s="438"/>
      <c r="JX32" s="438"/>
      <c r="JY32" s="438"/>
      <c r="JZ32" s="438">
        <v>42269</v>
      </c>
      <c r="KA32" s="438">
        <v>42269</v>
      </c>
      <c r="KB32" s="438">
        <v>42269</v>
      </c>
      <c r="KC32" s="438">
        <v>42269</v>
      </c>
      <c r="KD32" s="438">
        <v>42269</v>
      </c>
      <c r="KE32" s="438">
        <v>42269</v>
      </c>
      <c r="KF32" s="438">
        <v>42269</v>
      </c>
      <c r="KG32" s="438">
        <v>42269</v>
      </c>
      <c r="KH32" s="438">
        <v>42269</v>
      </c>
      <c r="KI32" s="431">
        <v>42276</v>
      </c>
      <c r="KJ32" s="431">
        <v>42276</v>
      </c>
      <c r="KK32" s="431">
        <v>42276</v>
      </c>
      <c r="KL32" s="436"/>
      <c r="KM32" s="431">
        <v>42276</v>
      </c>
      <c r="KN32" s="431">
        <v>42276</v>
      </c>
      <c r="KO32" s="431">
        <v>42276</v>
      </c>
      <c r="KP32" s="431">
        <f>WORKDAY(KP33,'NEO 5322121'!$A32,'[2]Holiday Schedule'!$B$2:$B$30)</f>
        <v>42278</v>
      </c>
      <c r="KQ32" s="431">
        <f>WORKDAY(KQ33,'NEO 5322121'!$A32,'[2]Holiday Schedule'!$B$2:$B$30)</f>
        <v>42278</v>
      </c>
      <c r="KR32" s="431">
        <f>WORKDAY(KR33,'NEO 5322121'!$A32,'[2]Holiday Schedule'!$B$2:$B$30)</f>
        <v>42278</v>
      </c>
      <c r="KS32" s="431">
        <f>WORKDAY(KS33,'NEO 5322121'!$A32,'[2]Holiday Schedule'!$B$2:$B$30)</f>
        <v>42278</v>
      </c>
      <c r="KT32" s="431">
        <f>WORKDAY(KT33,'NEO 5322121'!$A32,'[2]Holiday Schedule'!$B$2:$B$30)</f>
        <v>42278</v>
      </c>
      <c r="KU32" s="431">
        <f>WORKDAY(KU33,'NEO 5322121'!$A32,'[2]Holiday Schedule'!$B$2:$B$30)</f>
        <v>42278</v>
      </c>
      <c r="KV32" s="431">
        <f>WORKDAY(KV33,'NEO 5322121'!$A32,'[2]Holiday Schedule'!$B$2:$B$30)</f>
        <v>42278</v>
      </c>
      <c r="KW32" s="431">
        <f>WORKDAY(KW33,'NEO 5322121'!$A32,'[2]Holiday Schedule'!$B$2:$B$30)</f>
        <v>42278</v>
      </c>
      <c r="KX32" s="431">
        <f>WORKDAY(KX33,'NEO 5322121'!$A32,'[2]Holiday Schedule'!$B$2:$B$30)</f>
        <v>42278</v>
      </c>
      <c r="KY32" s="431">
        <f>WORKDAY(KY33,'NEO 5322121'!$A32,'[2]Holiday Schedule'!$B$2:$B$30)</f>
        <v>42278</v>
      </c>
      <c r="KZ32" s="431">
        <f>WORKDAY(KZ33,'NEO 5322121'!$A32,'[2]Holiday Schedule'!$B$2:$B$30)</f>
        <v>42278</v>
      </c>
      <c r="LA32" s="431">
        <f>WORKDAY(LA33,'NEO 5322121'!$A32,'[2]Holiday Schedule'!$B$2:$B$30)</f>
        <v>42278</v>
      </c>
      <c r="LB32" s="431">
        <f>WORKDAY(LB33,'NEO 5322121'!$A32,'[2]Holiday Schedule'!$B$2:$B$30)</f>
        <v>42283</v>
      </c>
      <c r="LC32" s="431">
        <f>WORKDAY(LC33,'NEO 5322121'!$A32,'[2]Holiday Schedule'!$B$2:$B$30)</f>
        <v>42283</v>
      </c>
      <c r="LD32" s="431">
        <f>WORKDAY(LD33,'NEO 5322121'!$A32,'[2]Holiday Schedule'!$B$2:$B$30)</f>
        <v>42283</v>
      </c>
      <c r="LE32" s="431">
        <f>WORKDAY(LE33,'NEO 5322121'!$A32,'[2]Holiday Schedule'!$B$2:$B$30)</f>
        <v>42283</v>
      </c>
      <c r="LF32" s="431">
        <f>WORKDAY(LF33,'NEO 5322121'!$A32,'[2]Holiday Schedule'!$B$2:$B$30)</f>
        <v>42283</v>
      </c>
      <c r="LG32" s="431">
        <f>WORKDAY(LG33,'NEO 5322121'!$A32,'[2]Holiday Schedule'!$B$2:$B$30)</f>
        <v>42283</v>
      </c>
      <c r="LH32" s="431">
        <f>WORKDAY(LH33,'NEO 5322121'!$A32,'[2]Holiday Schedule'!$B$2:$B$30)</f>
        <v>42283</v>
      </c>
      <c r="LI32" s="431">
        <f>WORKDAY(LI33,'NEO 5322121'!$A32,'[2]Holiday Schedule'!$B$2:$B$30)</f>
        <v>42283</v>
      </c>
      <c r="LJ32" s="431">
        <f>WORKDAY(LJ33,'NEO 5322121'!$A32,'[2]Holiday Schedule'!$B$2:$B$30)</f>
        <v>42283</v>
      </c>
      <c r="LK32" s="431">
        <f>WORKDAY(LK33,'NEO 5322121'!$A32,'[2]Holiday Schedule'!$B$2:$B$30)</f>
        <v>42283</v>
      </c>
      <c r="LL32" s="431">
        <f>WORKDAY(LL33,'NEO 5322121'!$A32,'[2]Holiday Schedule'!$B$2:$B$30)</f>
        <v>42285</v>
      </c>
      <c r="LM32" s="431">
        <f>WORKDAY(LM33,'NEO 5322121'!$A32,'[2]Holiday Schedule'!$B$2:$B$30)</f>
        <v>42283</v>
      </c>
      <c r="LN32" s="431">
        <f>WORKDAY(LN33,'NEO 5322121'!$A32,'[2]Holiday Schedule'!$B$2:$B$30)</f>
        <v>42285</v>
      </c>
      <c r="LO32" s="431">
        <f>WORKDAY(LO33,'NEO 5322121'!$A32,'[2]Holiday Schedule'!$B$2:$B$30)</f>
        <v>42285</v>
      </c>
      <c r="LP32" s="431">
        <f>WORKDAY(LP33,'NEO 5322121'!$A32,'[2]Holiday Schedule'!$B$2:$B$30)</f>
        <v>42285</v>
      </c>
      <c r="LQ32" s="436"/>
      <c r="LR32" s="431">
        <f>WORKDAY(LR33,'NEO 5322121'!$A32,'[2]Holiday Schedule'!$B$2:$B$30)</f>
        <v>42285</v>
      </c>
      <c r="LS32" s="431">
        <f>WORKDAY(LS33,'NEO 5322121'!$A32,'[2]Holiday Schedule'!$B$2:$B$30)</f>
        <v>42285</v>
      </c>
      <c r="LT32" s="431">
        <f>WORKDAY(LT33,'NEO 5322121'!$A32,'[2]Holiday Schedule'!$B$2:$B$30)</f>
        <v>42285</v>
      </c>
      <c r="LU32" s="431">
        <f>WORKDAY(LU33,'NEO 5322121'!$A32,'[2]Holiday Schedule'!$B$2:$B$30)</f>
        <v>42285</v>
      </c>
      <c r="LV32" s="431">
        <f>WORKDAY(LV33,'NEO 5322121'!$A32,'[2]Holiday Schedule'!$B$2:$B$30)</f>
        <v>42285</v>
      </c>
      <c r="LW32" s="431">
        <f>WORKDAY(LW33,'NEO 5322121'!$A32,'[2]Holiday Schedule'!$B$2:$B$30)</f>
        <v>42285</v>
      </c>
      <c r="LX32" s="431">
        <f>WORKDAY(LX33,'NEO 5322121'!$A32,'[2]Holiday Schedule'!$B$2:$B$30)</f>
        <v>42285</v>
      </c>
      <c r="LY32" s="431">
        <f>WORKDAY(LY33,'NEO 5322121'!$A32,'[2]Holiday Schedule'!$B$2:$B$30)</f>
        <v>42285</v>
      </c>
      <c r="LZ32" s="431">
        <f>WORKDAY(LZ33,'NEO 5322121'!$A32,'[2]Holiday Schedule'!$B$2:$B$30)</f>
        <v>42285</v>
      </c>
      <c r="MA32" s="431">
        <f>WORKDAY(MA33,'NEO 5322121'!$A32,'[2]Holiday Schedule'!$B$2:$B$30)</f>
        <v>42285</v>
      </c>
      <c r="MB32" s="431">
        <f>WORKDAY(MB33,'NEO 5322121'!$A32,'[2]Holiday Schedule'!$B$2:$B$30)</f>
        <v>42285</v>
      </c>
      <c r="MC32" s="431">
        <f>WORKDAY(MC33,'NEO 5322121'!$A32,'[2]Holiday Schedule'!$B$2:$B$30)</f>
        <v>42277</v>
      </c>
      <c r="MD32" s="431">
        <f>WORKDAY(MD33,'NEO 5322121'!$A32,'[2]Holiday Schedule'!$B$2:$B$30)</f>
        <v>42277</v>
      </c>
      <c r="ME32" s="431">
        <f>WORKDAY(ME33,'NEO 5322121'!$A32,'[2]Holiday Schedule'!$B$2:$B$30)</f>
        <v>42277</v>
      </c>
      <c r="MF32" s="431">
        <f>WORKDAY(MF33,'NEO 5322121'!$A32,'[2]Holiday Schedule'!$B$2:$B$30)</f>
        <v>42277</v>
      </c>
      <c r="MG32" s="431">
        <f>WORKDAY(MG33,'NEO 5322121'!$A32,'[2]Holiday Schedule'!$B$2:$B$30)</f>
        <v>42286</v>
      </c>
      <c r="MH32" s="431">
        <f>WORKDAY(MH33,'NEO 5322121'!$A32,'[2]Holiday Schedule'!$B$2:$B$30)</f>
        <v>42286</v>
      </c>
      <c r="MI32" s="431">
        <f>WORKDAY(MI33,'NEO 5322121'!$A32,'[2]Holiday Schedule'!$B$2:$B$30)</f>
        <v>42286</v>
      </c>
      <c r="MJ32" s="431">
        <f>WORKDAY(MJ33,'NEO 5322121'!$A32,'[2]Holiday Schedule'!$B$2:$B$30)</f>
        <v>42286</v>
      </c>
      <c r="MK32" s="431">
        <f>WORKDAY(MK33,'NEO 5322121'!$A32,'[2]Holiday Schedule'!$B$2:$B$30)</f>
        <v>42284</v>
      </c>
      <c r="ML32" s="431">
        <f>WORKDAY(ML33,'NEO 5322121'!$A32,'[2]Holiday Schedule'!$B$2:$B$30)</f>
        <v>42286</v>
      </c>
      <c r="MM32" s="431">
        <f>WORKDAY(MM33,'NEO 5322121'!$A32,'[2]Holiday Schedule'!$B$2:$B$30)</f>
        <v>42286</v>
      </c>
      <c r="MN32" s="431">
        <f>WORKDAY(MN33,'NEO 5322121'!$A32,'[2]Holiday Schedule'!$B$2:$B$30)</f>
        <v>42284</v>
      </c>
      <c r="MO32" s="431">
        <f>WORKDAY(MO33,'NEO 5322121'!$A32,'[2]Holiday Schedule'!$B$2:$B$30)</f>
        <v>42285</v>
      </c>
      <c r="MP32" s="431">
        <f>WORKDAY(MP33,'NEO 5322121'!$A32,'[2]Holiday Schedule'!$B$2:$B$30)</f>
        <v>42284</v>
      </c>
      <c r="MQ32" s="431">
        <f>WORKDAY(MQ33,'NEO 5322121'!$A32,'[2]Holiday Schedule'!$B$2:$B$30)</f>
        <v>42284</v>
      </c>
      <c r="MR32" s="431">
        <f>WORKDAY(MR33,'NEO 5322121'!$A32,'[2]Holiday Schedule'!$B$2:$B$30)</f>
        <v>42286</v>
      </c>
      <c r="MS32" s="431">
        <f>WORKDAY(MS33,'NEO 5322121'!$A32,'[2]Holiday Schedule'!$B$2:$B$30)</f>
        <v>42285</v>
      </c>
      <c r="MT32" s="431">
        <f>WORKDAY(MT33,'NEO 5322121'!$A32,'[2]Holiday Schedule'!$B$2:$B$30)</f>
        <v>42284</v>
      </c>
      <c r="MU32" s="431">
        <f>WORKDAY(MU33,'NEO 5322121'!$A32,'[2]Holiday Schedule'!$B$2:$B$30)</f>
        <v>42285</v>
      </c>
      <c r="MV32" s="436"/>
      <c r="MW32" s="431">
        <f>WORKDAY(MW33,'NEO 5322121'!$A32,'[2]Holiday Schedule'!$B$2:$B$30)</f>
        <v>42285</v>
      </c>
      <c r="MX32" s="431">
        <f>WORKDAY(MX33,'NEO 5322121'!$A32,'[2]Holiday Schedule'!$B$2:$B$30)</f>
        <v>42285</v>
      </c>
      <c r="MY32" s="431">
        <f>WORKDAY(MY33,'NEO 5322121'!$A32,'[2]Holiday Schedule'!$B$2:$B$30)</f>
        <v>42286</v>
      </c>
      <c r="MZ32" s="431">
        <f>WORKDAY(MZ33,'NEO 5322121'!$A32,'[2]Holiday Schedule'!$B$2:$B$30)</f>
        <v>42285</v>
      </c>
      <c r="NA32" s="431">
        <f>WORKDAY(NA33,'NEO 5322121'!$A32,'[2]Holiday Schedule'!$B$2:$B$30)</f>
        <v>42286</v>
      </c>
      <c r="NB32" s="431">
        <f>WORKDAY(NB33,'NEO 5322121'!$A32,'[2]Holiday Schedule'!$B$2:$B$30)</f>
        <v>42285</v>
      </c>
      <c r="NC32" s="431">
        <f>WORKDAY(NC33,'NEO 5322121'!$A32,'[2]Holiday Schedule'!$B$2:$B$30)</f>
        <v>42285</v>
      </c>
      <c r="ND32" s="431">
        <f>WORKDAY(ND33,'NEO 5322121'!$A32,'[2]Holiday Schedule'!$B$2:$B$30)</f>
        <v>42286</v>
      </c>
      <c r="NE32" s="431">
        <f>WORKDAY(NE33,'NEO 5322121'!$A32,'[2]Holiday Schedule'!$B$2:$B$30)</f>
        <v>42286</v>
      </c>
      <c r="NF32" s="431">
        <f>WORKDAY(NF33,'NEO 5322121'!$A32,'[2]Holiday Schedule'!$B$2:$B$30)</f>
        <v>42285</v>
      </c>
      <c r="NG32" s="431">
        <f>WORKDAY(NG33,'NEO 5322121'!$A32,'[2]Holiday Schedule'!$B$2:$B$30)</f>
        <v>42284</v>
      </c>
      <c r="NH32" s="431">
        <f>WORKDAY(NH33,'NEO 5322121'!$A32,'[2]Holiday Schedule'!$B$2:$B$30)</f>
        <v>42285</v>
      </c>
      <c r="NI32" s="431">
        <f>WORKDAY(NI33,'NEO 5322121'!$A32,'[2]Holiday Schedule'!$B$2:$B$30)</f>
        <v>42284</v>
      </c>
      <c r="NJ32" s="431">
        <f>WORKDAY(NJ33,'NEO 5322121'!$A32,'[2]Holiday Schedule'!$B$2:$B$30)</f>
        <v>42286</v>
      </c>
      <c r="NK32" s="431">
        <f>WORKDAY(NK33,'NEO 5322121'!$A32,'[2]Holiday Schedule'!$B$2:$B$30)</f>
        <v>42284</v>
      </c>
      <c r="NL32" s="431">
        <f>WORKDAY(NL33,'NEO 5322121'!$A32,'[2]Holiday Schedule'!$B$2:$B$30)</f>
        <v>42284</v>
      </c>
      <c r="NM32" s="431">
        <f>WORKDAY(NM33,'NEO 5322121'!$A32,'[2]Holiday Schedule'!$B$2:$B$30)</f>
        <v>42284</v>
      </c>
      <c r="NN32" s="431">
        <f>WORKDAY(NN33,'NEO 5322121'!$A32,'[2]Holiday Schedule'!$B$2:$B$30)</f>
        <v>42284</v>
      </c>
      <c r="NO32" s="431">
        <f>WORKDAY(NO33,'NEO 5322121'!$A32,'[2]Holiday Schedule'!$B$2:$B$30)</f>
        <v>42284</v>
      </c>
      <c r="NP32" s="431">
        <f>WORKDAY(NP33,'NEO 5322121'!$A32,'[2]Holiday Schedule'!$B$2:$B$30)</f>
        <v>42284</v>
      </c>
      <c r="NQ32" s="431">
        <f>WORKDAY(NQ33,'NEO 5322121'!$A32,'[2]Holiday Schedule'!$B$2:$B$30)</f>
        <v>42284</v>
      </c>
      <c r="NR32" s="431">
        <f>WORKDAY(NR33,'NEO 5322121'!$A32,'[2]Holiday Schedule'!$B$2:$B$30)</f>
        <v>42284</v>
      </c>
      <c r="NS32" s="431">
        <f>WORKDAY(NS33,'NEO 5322121'!$A32,'[2]Holiday Schedule'!$B$2:$B$30)</f>
        <v>42284</v>
      </c>
      <c r="NT32" s="431">
        <f>WORKDAY(NT33,'NEO 5322121'!$A32,'[2]Holiday Schedule'!$B$2:$B$30)</f>
        <v>42284</v>
      </c>
      <c r="NU32" s="431">
        <f>WORKDAY(NU33,'NEO 5322121'!$A32,'[2]Holiday Schedule'!$B$2:$B$30)</f>
        <v>42284</v>
      </c>
      <c r="NV32" s="431">
        <f>WORKDAY(NV33,'NEO 5322121'!$A32,'[2]Holiday Schedule'!$B$2:$B$30)</f>
        <v>42285</v>
      </c>
      <c r="NW32" s="431">
        <f>WORKDAY(NW33,'NEO 5322121'!$A32,'[2]Holiday Schedule'!$B$2:$B$30)</f>
        <v>42285</v>
      </c>
      <c r="NX32" s="431">
        <f>WORKDAY(NX33,'NEO 5322121'!$A32,'[2]Holiday Schedule'!$B$2:$B$30)</f>
        <v>42285</v>
      </c>
      <c r="NY32" s="431">
        <f>WORKDAY(NY33,'NEO 5322121'!$A32,'[2]Holiday Schedule'!$B$2:$B$30)</f>
        <v>42285</v>
      </c>
      <c r="NZ32" s="431">
        <f>WORKDAY(NZ33,'NEO 5322121'!$A32,'[2]Holiday Schedule'!$B$2:$B$30)</f>
        <v>42285</v>
      </c>
      <c r="OA32" s="283"/>
      <c r="OB32" s="431">
        <f>WORKDAY(OB33,'NEO 5322121'!$A32,'[2]Holiday Schedule'!$B$2:$B$30)</f>
        <v>42285</v>
      </c>
      <c r="OC32" s="431">
        <f>WORKDAY(OC33,'NEO 5322121'!$A32,'[2]Holiday Schedule'!$B$2:$B$30)</f>
        <v>42285</v>
      </c>
      <c r="OD32" s="431">
        <f>WORKDAY(OD33,'NEO 5322121'!$A32,'[2]Holiday Schedule'!$B$2:$B$30)</f>
        <v>42285</v>
      </c>
      <c r="OE32" s="431">
        <f>WORKDAY(OE33,'NEO 5322121'!$A32,'[2]Holiday Schedule'!$B$2:$B$30)</f>
        <v>42285</v>
      </c>
      <c r="OF32" s="431">
        <f>WORKDAY(OF33,'NEO 5322121'!$A32,'[2]Holiday Schedule'!$B$2:$B$30)</f>
        <v>42285</v>
      </c>
      <c r="OG32" s="431">
        <f>WORKDAY(OG33,'NEO 5322121'!$A32,'[2]Holiday Schedule'!$B$2:$B$30)</f>
        <v>42286</v>
      </c>
      <c r="OH32" s="431">
        <f>WORKDAY(OH33,'NEO 5322121'!$A32,'[2]Holiday Schedule'!$B$2:$B$30)</f>
        <v>42286</v>
      </c>
      <c r="OI32" s="431">
        <f>WORKDAY(OI33,'NEO 5322121'!$A32,'[2]Holiday Schedule'!$B$2:$B$30)</f>
        <v>42286</v>
      </c>
      <c r="OJ32" s="431">
        <f>WORKDAY(OJ33,'NEO 5322121'!$A32,'[2]Holiday Schedule'!$B$2:$B$30)</f>
        <v>42286</v>
      </c>
      <c r="OK32" s="431">
        <f>WORKDAY(OK33,'NEO 5322121'!$A32,'[2]Holiday Schedule'!$B$2:$B$30)</f>
        <v>42286</v>
      </c>
      <c r="OL32" s="431">
        <f>WORKDAY(OL33,'NEO 5322121'!$A32,'[2]Holiday Schedule'!$B$2:$B$30)</f>
        <v>42286</v>
      </c>
      <c r="OM32" s="431">
        <f>WORKDAY(OM33,'NEO 5322121'!$A32,'[2]Holiday Schedule'!$B$2:$B$30)</f>
        <v>42286</v>
      </c>
      <c r="ON32" s="431">
        <f>WORKDAY(ON33,'NEO 5322121'!$A32,'[2]Holiday Schedule'!$B$2:$B$30)</f>
        <v>42286</v>
      </c>
      <c r="OO32" s="431">
        <f>WORKDAY(OO33,'NEO 5322121'!$A32,'[2]Holiday Schedule'!$B$2:$B$30)</f>
        <v>42286</v>
      </c>
      <c r="OP32" s="431">
        <f>WORKDAY(OP33,'NEO 5322121'!$A32,'[2]Holiday Schedule'!$B$2:$B$30)</f>
        <v>42286</v>
      </c>
      <c r="OQ32" s="431">
        <f>WORKDAY(OQ33,'NEO 5322121'!$A32,'[2]Holiday Schedule'!$B$2:$B$30)</f>
        <v>42286</v>
      </c>
      <c r="OR32" s="431">
        <f>WORKDAY(OR33,'NEO 5322121'!$A32,'[2]Holiday Schedule'!$B$2:$B$30)</f>
        <v>42286</v>
      </c>
      <c r="OS32" s="431">
        <f>WORKDAY(OS33,'NEO 5322121'!$A32,'[2]Holiday Schedule'!$B$2:$B$30)</f>
        <v>42286</v>
      </c>
      <c r="OT32" s="431">
        <f>WORKDAY(OT33,'NEO 5322121'!$A32,'[2]Holiday Schedule'!$B$2:$B$30)</f>
        <v>42286</v>
      </c>
      <c r="OU32" s="431">
        <f>WORKDAY(OU33,'NEO 5322121'!$A32,'[2]Holiday Schedule'!$B$2:$B$30)</f>
        <v>42286</v>
      </c>
      <c r="OV32" s="431">
        <f>WORKDAY(OV33,'NEO 5322121'!$A32,'[2]Holiday Schedule'!$B$2:$B$30)</f>
        <v>42286</v>
      </c>
      <c r="OW32" s="431">
        <f>WORKDAY(OW33,'NEO 5322121'!$A32,'[2]Holiday Schedule'!$B$2:$B$30)</f>
        <v>42286</v>
      </c>
      <c r="OX32" s="431">
        <f>WORKDAY(OX33,'NEO 5322121'!$A32,'[2]Holiday Schedule'!$B$2:$B$30)</f>
        <v>42286</v>
      </c>
      <c r="OY32" s="431">
        <f>WORKDAY(OY33,'NEO 5322121'!$A32,'[2]Holiday Schedule'!$B$2:$B$30)</f>
        <v>42286</v>
      </c>
      <c r="OZ32" s="431">
        <f>WORKDAY(OZ33,'NEO 5322121'!$A32,'[2]Holiday Schedule'!$B$2:$B$30)</f>
        <v>42286</v>
      </c>
      <c r="PA32" s="431">
        <f>WORKDAY(PA33,'NEO 5322121'!$A32,'[2]Holiday Schedule'!$B$2:$B$30)</f>
        <v>42286</v>
      </c>
      <c r="PB32" s="431">
        <f>WORKDAY(PB33,'NEO 5322121'!$A32,'[2]Holiday Schedule'!$B$2:$B$30)</f>
        <v>42286</v>
      </c>
      <c r="PC32" s="431">
        <f>WORKDAY(PC33,'NEO 5322121'!$A32,'[2]Holiday Schedule'!$B$2:$B$30)</f>
        <v>42286</v>
      </c>
      <c r="PD32" s="431">
        <f>WORKDAY(PD33,'NEO 5322121'!$A32,'[2]Holiday Schedule'!$B$2:$B$30)</f>
        <v>42286</v>
      </c>
      <c r="PE32" s="431">
        <f>WORKDAY(PE33,'NEO 5322121'!$A32,'[2]Holiday Schedule'!$B$2:$B$30)</f>
        <v>42286</v>
      </c>
      <c r="PF32" s="283"/>
      <c r="PG32" s="431">
        <f>WORKDAY(PG33,'NEO 5322121'!$A32,'[2]Holiday Schedule'!$B$2:$B$30)</f>
        <v>42286</v>
      </c>
      <c r="PH32" s="431">
        <f>WORKDAY(PH33,'NEO 5322121'!$A32,'[2]Holiday Schedule'!$B$2:$B$30)</f>
        <v>42286</v>
      </c>
      <c r="PI32" s="431">
        <f>WORKDAY(PI33,'NEO 5322121'!$A32,'[2]Holiday Schedule'!$B$2:$B$30)</f>
        <v>42286</v>
      </c>
      <c r="PJ32" s="431">
        <f>WORKDAY(PJ33,'NEO 5322121'!$A32,'[2]Holiday Schedule'!$B$2:$B$30)</f>
        <v>42286</v>
      </c>
      <c r="PK32" s="431">
        <f>WORKDAY(PK33,'NEO 5322121'!$A32,'[2]Holiday Schedule'!$B$2:$B$30)</f>
        <v>42286</v>
      </c>
      <c r="PL32" s="431">
        <f>WORKDAY(PL33,'NEO 5322121'!$A32,'[2]Holiday Schedule'!$B$2:$B$30)</f>
        <v>42283</v>
      </c>
      <c r="PM32" s="431">
        <f>WORKDAY(PM33,'NEO 5322121'!$A32,'[2]Holiday Schedule'!$B$2:$B$30)</f>
        <v>42268</v>
      </c>
      <c r="PN32" s="431">
        <f>WORKDAY(PN33,'NEO 5322121'!$A32,'[2]Holiday Schedule'!$B$2:$B$30)</f>
        <v>42268</v>
      </c>
      <c r="PO32" s="431">
        <f>WORKDAY(PO33,'NEO 5322121'!$A32,'[2]Holiday Schedule'!$B$2:$B$30)</f>
        <v>42278</v>
      </c>
      <c r="PP32" s="431">
        <f>WORKDAY(PP33,'NEO 5322121'!$A32,'[2]Holiday Schedule'!$B$2:$B$30)</f>
        <v>42283</v>
      </c>
      <c r="PQ32" s="431">
        <f>WORKDAY(PQ33,'NEO 5322121'!$A32,'[2]Holiday Schedule'!$B$2:$B$30)</f>
        <v>42283</v>
      </c>
      <c r="PR32" s="431">
        <f>WORKDAY(PR33,'NEO 5322121'!$A32,'[2]Holiday Schedule'!$B$2:$B$30)</f>
        <v>42283</v>
      </c>
      <c r="PS32" s="431">
        <f>WORKDAY(PS33,'NEO 5322121'!$A32,'[2]Holiday Schedule'!$B$2:$B$30)</f>
        <v>42283</v>
      </c>
      <c r="PT32" s="431">
        <f>WORKDAY(PT33,'NEO 5322121'!$A32,'[2]Holiday Schedule'!$B$2:$B$30)</f>
        <v>42283</v>
      </c>
      <c r="PU32" s="431">
        <f>WORKDAY(PU33,'NEO 5322121'!$A32,'[2]Holiday Schedule'!$B$2:$B$30)</f>
        <v>42283</v>
      </c>
      <c r="PV32" s="431">
        <f>WORKDAY(PV33,'NEO 5322121'!$A32,'[2]Holiday Schedule'!$B$2:$B$30)</f>
        <v>42283</v>
      </c>
      <c r="PW32" s="431">
        <f>WORKDAY(PW33,'NEO 5322121'!$A32,'[2]Holiday Schedule'!$B$2:$B$30)</f>
        <v>42283</v>
      </c>
      <c r="PX32" s="431">
        <f>WORKDAY(PX33,'NEO 5322121'!$A32,'[2]Holiday Schedule'!$B$2:$B$30)</f>
        <v>42283</v>
      </c>
      <c r="PY32" s="431">
        <f>WORKDAY(PY33,'NEO 5322121'!$A32,'[2]Holiday Schedule'!$B$2:$B$30)</f>
        <v>42283</v>
      </c>
      <c r="PZ32" s="431">
        <f>WORKDAY(PZ33,'NEO 5322121'!$A32,'[2]Holiday Schedule'!$B$2:$B$30)</f>
        <v>42283</v>
      </c>
      <c r="QA32" s="431">
        <f>WORKDAY(QA33,'NEO 5322121'!$A32,'[2]Holiday Schedule'!$B$2:$B$30)</f>
        <v>42283</v>
      </c>
      <c r="QB32" s="431">
        <f>WORKDAY(QB33,'NEO 5322121'!$A32,'[2]Holiday Schedule'!$B$2:$B$30)</f>
        <v>42283</v>
      </c>
      <c r="QC32" s="431">
        <f>WORKDAY(QC33,'NEO 5322121'!$A32,'[2]Holiday Schedule'!$B$2:$B$30)</f>
        <v>42283</v>
      </c>
      <c r="QD32" s="431">
        <f>WORKDAY(QD33,'NEO 5322121'!$A32,'[2]Holiday Schedule'!$B$2:$B$30)</f>
        <v>42283</v>
      </c>
      <c r="QE32" s="431">
        <f>WORKDAY(QE33,'NEO 5322121'!$A32,'[2]Holiday Schedule'!$B$2:$B$30)</f>
        <v>42283</v>
      </c>
      <c r="QF32" s="431">
        <f>WORKDAY(QF33,'NEO 5322121'!$A32,'[2]Holiday Schedule'!$B$2:$B$30)</f>
        <v>42283</v>
      </c>
      <c r="QG32" s="431">
        <f>WORKDAY(QG33,'NEO 5322121'!$A32,'[2]Holiday Schedule'!$B$2:$B$30)</f>
        <v>42283</v>
      </c>
      <c r="QH32" s="431">
        <f>WORKDAY(QH33,'NEO 5322121'!$A32,'[2]Holiday Schedule'!$B$2:$B$30)</f>
        <v>42286</v>
      </c>
      <c r="QI32" s="431">
        <f>WORKDAY(QI33,'NEO 5322121'!$A32,'[2]Holiday Schedule'!$B$2:$B$30)</f>
        <v>42286</v>
      </c>
      <c r="QJ32" s="431">
        <f>WORKDAY(QJ33,'NEO 5322121'!$A32,'[2]Holiday Schedule'!$B$2:$B$30)</f>
        <v>42286</v>
      </c>
      <c r="QK32" s="283"/>
      <c r="QL32" s="431">
        <f>WORKDAY(QL33,'NEO 5322121'!$A32,'[2]Holiday Schedule'!$B$2:$B$30)</f>
        <v>42286</v>
      </c>
      <c r="QM32" s="431">
        <f>WORKDAY(QM33,'NEO 5322121'!$A32,'[2]Holiday Schedule'!$B$2:$B$30)</f>
        <v>42286</v>
      </c>
      <c r="QN32" s="431">
        <f>WORKDAY(QN33,'NEO 5322121'!$A32,'[2]Holiday Schedule'!$B$2:$B$30)</f>
        <v>42286</v>
      </c>
      <c r="QO32" s="431">
        <f>WORKDAY(QO33,'NEO 5322121'!$A32,'[2]Holiday Schedule'!$B$2:$B$30)</f>
        <v>42286</v>
      </c>
      <c r="QP32" s="431">
        <f>WORKDAY(QP33,'NEO 5322121'!$A32,'[2]Holiday Schedule'!$B$2:$B$30)</f>
        <v>42286</v>
      </c>
      <c r="QQ32" s="431">
        <f>WORKDAY(QQ33,'NEO 5322121'!$A32,'[2]Holiday Schedule'!$B$2:$B$30)</f>
        <v>42286</v>
      </c>
      <c r="QR32" s="431">
        <f>WORKDAY(QR33,'NEO 5322121'!$A32,'[2]Holiday Schedule'!$B$2:$B$30)</f>
        <v>42286</v>
      </c>
      <c r="QS32" s="431">
        <f>WORKDAY(QS33,'NEO 5322121'!$A32,'[2]Holiday Schedule'!$B$2:$B$30)</f>
        <v>42286</v>
      </c>
      <c r="QT32" s="431">
        <f>WORKDAY(QT33,'NEO 5322121'!$A32,'[2]Holiday Schedule'!$B$2:$B$30)</f>
        <v>42286</v>
      </c>
      <c r="QU32" s="431">
        <f>WORKDAY(QU33,'NEO 5322121'!$A32,'[2]Holiday Schedule'!$B$2:$B$30)</f>
        <v>42286</v>
      </c>
      <c r="QV32" s="431">
        <f>WORKDAY(QV33,'NEO 5322121'!$A32,'[2]Holiday Schedule'!$B$2:$B$30)</f>
        <v>42286</v>
      </c>
      <c r="QW32" s="431">
        <f>WORKDAY(QW33,'NEO 5322121'!$A32,'[2]Holiday Schedule'!$B$2:$B$30)</f>
        <v>42286</v>
      </c>
      <c r="QX32" s="431">
        <f>WORKDAY(QX33,'NEO 5322121'!$A32,'[2]Holiday Schedule'!$B$2:$B$30)</f>
        <v>42286</v>
      </c>
      <c r="QY32" s="431">
        <f>WORKDAY(QY33,'NEO 5322121'!$A32,'[2]Holiday Schedule'!$B$2:$B$30)</f>
        <v>42286</v>
      </c>
      <c r="QZ32" s="431">
        <f>WORKDAY(QZ33,'NEO 5322121'!$A32,'[2]Holiday Schedule'!$B$2:$B$30)</f>
        <v>42286</v>
      </c>
      <c r="RA32" s="431">
        <f>WORKDAY(RA33,'NEO 5322121'!$A32,'[2]Holiday Schedule'!$B$2:$B$30)</f>
        <v>42286</v>
      </c>
      <c r="RB32" s="431">
        <f>WORKDAY(RB33,'NEO 5322121'!$A32,'[2]Holiday Schedule'!$B$2:$B$30)</f>
        <v>42286</v>
      </c>
      <c r="RC32" s="431">
        <f>WORKDAY(RC33,'NEO 5322121'!$A32,'[2]Holiday Schedule'!$B$2:$B$30)</f>
        <v>42286</v>
      </c>
      <c r="RD32" s="431">
        <f>WORKDAY(RD33,'NEO 5322121'!$A32,'[2]Holiday Schedule'!$B$2:$B$30)</f>
        <v>42286</v>
      </c>
      <c r="RE32" s="431">
        <f>WORKDAY(RE33,'NEO 5322121'!$A32,'[2]Holiday Schedule'!$B$2:$B$30)</f>
        <v>42286</v>
      </c>
      <c r="RF32" s="431">
        <f>WORKDAY(RF33,'NEO 5322121'!$A32,'[2]Holiday Schedule'!$B$2:$B$30)</f>
        <v>42286</v>
      </c>
      <c r="RG32" s="431">
        <f>WORKDAY(RG33,'NEO 5322121'!$A32,'[2]Holiday Schedule'!$B$2:$B$30)</f>
        <v>42286</v>
      </c>
      <c r="RH32" s="431">
        <f>WORKDAY(RH33,'NEO 5322121'!$A32,'[2]Holiday Schedule'!$B$2:$B$30)</f>
        <v>42286</v>
      </c>
      <c r="RI32" s="431">
        <f>WORKDAY(RI33,'NEO 5322121'!$A32,'[2]Holiday Schedule'!$B$2:$B$30)</f>
        <v>42286</v>
      </c>
      <c r="RJ32" s="431">
        <f>WORKDAY(RJ33,'NEO 5322121'!$A32,'[2]Holiday Schedule'!$B$2:$B$30)</f>
        <v>42286</v>
      </c>
      <c r="RK32" s="431">
        <f>WORKDAY(RK33,'NEO 5322121'!$A32,'[2]Holiday Schedule'!$B$2:$B$30)</f>
        <v>42286</v>
      </c>
      <c r="RL32" s="431">
        <f>WORKDAY(RL33,'NEO 5322121'!$A32,'[2]Holiday Schedule'!$B$2:$B$30)</f>
        <v>42286</v>
      </c>
      <c r="RM32" s="431">
        <f>WORKDAY(RM33,'NEO 5322121'!$A32,'[2]Holiday Schedule'!$B$2:$B$30)</f>
        <v>42286</v>
      </c>
      <c r="RN32" s="431">
        <f>WORKDAY(RN33,'NEO 5322121'!$A32,'[2]Holiday Schedule'!$B$2:$B$30)</f>
        <v>42286</v>
      </c>
      <c r="RO32" s="431">
        <f>WORKDAY(RO33,'NEO 5322121'!$A32,'[2]Holiday Schedule'!$B$2:$B$30)</f>
        <v>42286</v>
      </c>
      <c r="RP32" s="283"/>
      <c r="RQ32" s="431">
        <f>WORKDAY(RQ33,'NEO 5322121'!$A32,'[2]Holiday Schedule'!$B$2:$B$30)</f>
        <v>42286</v>
      </c>
      <c r="RR32" s="431">
        <f>WORKDAY(RR33,'NEO 5322121'!$A32,'[2]Holiday Schedule'!$B$2:$B$30)</f>
        <v>42286</v>
      </c>
      <c r="RS32" s="431">
        <f>WORKDAY(RS33,'NEO 5322121'!$A32,'[2]Holiday Schedule'!$B$2:$B$30)</f>
        <v>42286</v>
      </c>
      <c r="RT32" s="431">
        <f>WORKDAY(RT33,'NEO 5322121'!$A32,'[2]Holiday Schedule'!$B$2:$B$30)</f>
        <v>42286</v>
      </c>
      <c r="RU32" s="431">
        <f>WORKDAY(RU33,'NEO 5322121'!$A32,'[2]Holiday Schedule'!$B$2:$B$30)</f>
        <v>42286</v>
      </c>
      <c r="RV32" s="431">
        <f>WORKDAY(RV33,'NEO 5322121'!$A32,'[2]Holiday Schedule'!$B$2:$B$30)</f>
        <v>42286</v>
      </c>
      <c r="RW32" s="431">
        <f>WORKDAY(RW33,'NEO 5322121'!$A32,'[2]Holiday Schedule'!$B$2:$B$30)</f>
        <v>42286</v>
      </c>
      <c r="RX32" s="431">
        <f>WORKDAY(RX33,'NEO 5322121'!$A32,'[2]Holiday Schedule'!$B$2:$B$30)</f>
        <v>42286</v>
      </c>
      <c r="RY32" s="431">
        <f>WORKDAY(RY33,'NEO 5322121'!$A32,'[2]Holiday Schedule'!$B$2:$B$30)</f>
        <v>42286</v>
      </c>
      <c r="RZ32" s="431">
        <f>WORKDAY(RZ33,'NEO 5322121'!$A32,'[2]Holiday Schedule'!$B$2:$B$30)</f>
        <v>42286</v>
      </c>
      <c r="SA32" s="431">
        <f>WORKDAY(SA33,'NEO 5322121'!$A32,'[2]Holiday Schedule'!$B$2:$B$30)</f>
        <v>42290</v>
      </c>
      <c r="SB32" s="431">
        <f>WORKDAY(SB33,'NEO 5322121'!$A32,'[2]Holiday Schedule'!$B$2:$B$30)</f>
        <v>42290</v>
      </c>
      <c r="SC32" s="431">
        <f>WORKDAY(SC33,'NEO 5322121'!$A32,'[2]Holiday Schedule'!$B$2:$B$30)</f>
        <v>42290</v>
      </c>
      <c r="SD32" s="431">
        <f>WORKDAY(SD33,'NEO 5322121'!$A32,'[2]Holiday Schedule'!$B$2:$B$30)</f>
        <v>42290</v>
      </c>
      <c r="SE32" s="431">
        <f>WORKDAY(SE33,'NEO 5322121'!$A32,'[2]Holiday Schedule'!$B$2:$B$30)</f>
        <v>42290</v>
      </c>
      <c r="SF32" s="431">
        <f>WORKDAY(SF33,'NEO 5322121'!$A32,'[2]Holiday Schedule'!$B$2:$B$30)</f>
        <v>42290</v>
      </c>
      <c r="SG32" s="431">
        <f>WORKDAY(SG33,'NEO 5322121'!$A32,'[2]Holiday Schedule'!$B$2:$B$30)</f>
        <v>42290</v>
      </c>
      <c r="SH32" s="431">
        <f>WORKDAY(SH33,'NEO 5322121'!$A32,'[2]Holiday Schedule'!$B$2:$B$30)</f>
        <v>42290</v>
      </c>
      <c r="SI32" s="431">
        <f>WORKDAY(SI33,'NEO 5322121'!$A32,'[2]Holiday Schedule'!$B$2:$B$30)</f>
        <v>42290</v>
      </c>
      <c r="SJ32" s="431">
        <f>WORKDAY(SJ33,'NEO 5322121'!$A32,'[2]Holiday Schedule'!$B$2:$B$30)</f>
        <v>42290</v>
      </c>
      <c r="SK32" s="431">
        <f>WORKDAY(SK33,'NEO 5322121'!$A32,'[2]Holiday Schedule'!$B$2:$B$30)</f>
        <v>42290</v>
      </c>
      <c r="SL32" s="431">
        <f>WORKDAY(SL33,'NEO 5322121'!$A32,'[2]Holiday Schedule'!$B$2:$B$30)</f>
        <v>42290</v>
      </c>
      <c r="SM32" s="431">
        <f>WORKDAY(SM33,'NEO 5322121'!$A32,'[2]Holiday Schedule'!$B$2:$B$30)</f>
        <v>42290</v>
      </c>
      <c r="SN32" s="431">
        <f>WORKDAY(SN33,'NEO 5322121'!$A32,'[2]Holiday Schedule'!$B$2:$B$30)</f>
        <v>42290</v>
      </c>
      <c r="SO32" s="431">
        <f>WORKDAY(SO33,'NEO 5322121'!$A32,'[2]Holiday Schedule'!$B$2:$B$30)</f>
        <v>42291</v>
      </c>
      <c r="SP32" s="431">
        <f>WORKDAY(SP33,'NEO 5322121'!$A32,'[2]Holiday Schedule'!$B$2:$B$30)</f>
        <v>42291</v>
      </c>
      <c r="SQ32" s="431">
        <f>WORKDAY(SQ33,'NEO 5322121'!$A32,'[2]Holiday Schedule'!$B$2:$B$30)</f>
        <v>42291</v>
      </c>
      <c r="SR32" s="431">
        <f>WORKDAY(SR33,'NEO 5322121'!$A32,'[2]Holiday Schedule'!$B$2:$B$30)</f>
        <v>42291</v>
      </c>
      <c r="SS32" s="431">
        <f>WORKDAY(SS33,'NEO 5322121'!$A32,'[2]Holiday Schedule'!$B$2:$B$30)</f>
        <v>42291</v>
      </c>
      <c r="ST32" s="431">
        <f>WORKDAY(ST33,'NEO 5322121'!$A32,'[2]Holiday Schedule'!$B$2:$B$30)</f>
        <v>42291</v>
      </c>
      <c r="SU32" s="283"/>
      <c r="SV32" s="431">
        <f>WORKDAY(SV33,'NEO 5322121'!$A32,'[2]Holiday Schedule'!$B$2:$B$30)</f>
        <v>42291</v>
      </c>
      <c r="SW32" s="431">
        <f>WORKDAY(SW33,'NEO 5322121'!$A32,'[2]Holiday Schedule'!$B$2:$B$30)</f>
        <v>42291</v>
      </c>
      <c r="SX32" s="431">
        <f>WORKDAY(SX33,'NEO 5322121'!$A32,'[2]Holiday Schedule'!$B$2:$B$30)</f>
        <v>42291</v>
      </c>
      <c r="SY32" s="431">
        <f>WORKDAY(SY33,'NEO 5322121'!$A32,'[2]Holiday Schedule'!$B$2:$B$30)</f>
        <v>42291</v>
      </c>
      <c r="SZ32" s="431">
        <f>WORKDAY(SZ33,'NEO 5322121'!$A32,'[2]Holiday Schedule'!$B$2:$B$30)</f>
        <v>42291</v>
      </c>
      <c r="TA32" s="431">
        <f>WORKDAY(TA33,'NEO 5322121'!$A32,'[2]Holiday Schedule'!$B$2:$B$30)</f>
        <v>42291</v>
      </c>
      <c r="TB32" s="431">
        <f>WORKDAY(TB33,'NEO 5322121'!$A32,'[2]Holiday Schedule'!$B$2:$B$30)</f>
        <v>42291</v>
      </c>
      <c r="TC32" s="431">
        <f>WORKDAY(TC33,'NEO 5322121'!$A32,'[2]Holiday Schedule'!$B$2:$B$30)</f>
        <v>42291</v>
      </c>
      <c r="TD32" s="431">
        <f>WORKDAY(TD33,'NEO 5322121'!$A32,'[2]Holiday Schedule'!$B$2:$B$30)</f>
        <v>42291</v>
      </c>
      <c r="TE32" s="431">
        <f>WORKDAY(TE33,'NEO 5322121'!$A32,'[2]Holiday Schedule'!$B$2:$B$30)</f>
        <v>42291</v>
      </c>
      <c r="TF32" s="431">
        <f>WORKDAY(TF33,'NEO 5322121'!$A32,'[2]Holiday Schedule'!$B$2:$B$30)</f>
        <v>42291</v>
      </c>
      <c r="TG32" s="431">
        <f>WORKDAY(TG33,'NEO 5322121'!$A32,'[2]Holiday Schedule'!$B$2:$B$30)</f>
        <v>42291</v>
      </c>
      <c r="TH32" s="431">
        <f>WORKDAY(TH33,'NEO 5322121'!$A32,'[2]Holiday Schedule'!$B$2:$B$30)</f>
        <v>42291</v>
      </c>
      <c r="TI32" s="431">
        <f>WORKDAY(TI33,'NEO 5322121'!$A32,'[2]Holiday Schedule'!$B$2:$B$30)</f>
        <v>42291</v>
      </c>
      <c r="TJ32" s="431">
        <f>WORKDAY(TJ33,'NEO 5322121'!$A32,'[2]Holiday Schedule'!$B$2:$B$30)</f>
        <v>42291</v>
      </c>
      <c r="TK32" s="431">
        <f>WORKDAY(TK33,'NEO 5322121'!$A32,'[2]Holiday Schedule'!$B$2:$B$30)</f>
        <v>42291</v>
      </c>
      <c r="TL32" s="431">
        <f>WORKDAY(TL33,'NEO 5322121'!$A32,'[2]Holiday Schedule'!$B$2:$B$30)</f>
        <v>42291</v>
      </c>
      <c r="TM32" s="431">
        <f>WORKDAY(TM33,'NEO 5322121'!$A32,'[2]Holiday Schedule'!$B$2:$B$30)</f>
        <v>42291</v>
      </c>
      <c r="TN32" s="431">
        <f>WORKDAY(TN33,'NEO 5322121'!$A32,'[2]Holiday Schedule'!$B$2:$B$30)</f>
        <v>42291</v>
      </c>
      <c r="TO32" s="431">
        <f>WORKDAY(TO33,'NEO 5322121'!$A32,'[2]Holiday Schedule'!$B$2:$B$30)</f>
        <v>42291</v>
      </c>
      <c r="TP32" s="431">
        <f>WORKDAY(TP33,'NEO 5322121'!$A32,'[2]Holiday Schedule'!$B$2:$B$30)</f>
        <v>42291</v>
      </c>
      <c r="TQ32" s="431">
        <f>WORKDAY(TQ33,'NEO 5322121'!$A32,'[2]Holiday Schedule'!$B$2:$B$30)</f>
        <v>42291</v>
      </c>
      <c r="TR32" s="431">
        <f>WORKDAY(TR33,'NEO 5322121'!$A32,'[2]Holiday Schedule'!$B$2:$B$30)</f>
        <v>42291</v>
      </c>
      <c r="TS32" s="431">
        <f>WORKDAY(TS33,'NEO 5322121'!$A32,'[2]Holiday Schedule'!$B$2:$B$30)</f>
        <v>42291</v>
      </c>
      <c r="TT32" s="431">
        <f>WORKDAY(TT33,'NEO 5322121'!$A32,'[2]Holiday Schedule'!$B$2:$B$30)</f>
        <v>42291</v>
      </c>
      <c r="TU32" s="431">
        <f>WORKDAY(TU33,'NEO 5322121'!$A32,'[2]Holiday Schedule'!$B$2:$B$30)</f>
        <v>42291</v>
      </c>
      <c r="TV32" s="431">
        <f>WORKDAY(TV33,'NEO 5322121'!$A32,'[2]Holiday Schedule'!$B$2:$B$30)</f>
        <v>42291</v>
      </c>
      <c r="TW32" s="431">
        <f>WORKDAY(TW33,'NEO 5322121'!$A32,'[2]Holiday Schedule'!$B$2:$B$30)</f>
        <v>42292</v>
      </c>
      <c r="TX32" s="431">
        <f>WORKDAY(TX33,'NEO 5322121'!$A32,'[2]Holiday Schedule'!$B$2:$B$30)</f>
        <v>42292</v>
      </c>
      <c r="TY32" s="431">
        <f>WORKDAY(TY33,'NEO 5322121'!$A32,'[2]Holiday Schedule'!$B$2:$B$30)</f>
        <v>42292</v>
      </c>
      <c r="TZ32" s="436"/>
      <c r="UA32" s="431">
        <f>WORKDAY(UA33,'NEO 5322121'!$A32,'[2]Holiday Schedule'!$B$2:$B$30)</f>
        <v>42292</v>
      </c>
      <c r="UB32" s="431">
        <f>WORKDAY(UB33,'NEO 5322121'!$A32,'[2]Holiday Schedule'!$B$2:$B$30)</f>
        <v>42292</v>
      </c>
      <c r="UC32" s="431">
        <f>WORKDAY(UC33,'NEO 5322121'!$A32,'[2]Holiday Schedule'!$B$2:$B$30)</f>
        <v>42292</v>
      </c>
      <c r="UD32" s="431">
        <f>WORKDAY(UD33,'NEO 5322121'!$A32,'[2]Holiday Schedule'!$B$2:$B$30)</f>
        <v>42292</v>
      </c>
      <c r="UE32" s="431">
        <f>WORKDAY(UE33,'NEO 5322121'!$A32,'[2]Holiday Schedule'!$B$2:$B$30)</f>
        <v>42292</v>
      </c>
      <c r="UF32" s="431">
        <f>WORKDAY(UF33,'NEO 5322121'!$A32,'[2]Holiday Schedule'!$B$2:$B$30)</f>
        <v>42292</v>
      </c>
      <c r="UG32" s="431">
        <f>WORKDAY(UG33,'NEO 5322121'!$A32,'[2]Holiday Schedule'!$B$2:$B$30)</f>
        <v>42292</v>
      </c>
      <c r="UH32" s="431">
        <f>WORKDAY(UH33,'NEO 5322121'!$A32,'[2]Holiday Schedule'!$B$2:$B$30)</f>
        <v>42292</v>
      </c>
      <c r="UI32" s="431">
        <f>WORKDAY(UI33,'NEO 5322121'!$A32,'[2]Holiday Schedule'!$B$2:$B$30)</f>
        <v>42292</v>
      </c>
      <c r="UJ32" s="431">
        <f>WORKDAY(UJ33,'NEO 5322121'!$A32,'[2]Holiday Schedule'!$B$2:$B$30)</f>
        <v>42292</v>
      </c>
      <c r="UK32" s="431">
        <f>WORKDAY(UK33,'NEO 5322121'!$A32,'[2]Holiday Schedule'!$B$2:$B$30)</f>
        <v>42292</v>
      </c>
      <c r="UL32" s="431">
        <f>WORKDAY(UL33,'NEO 5322121'!$A32,'[2]Holiday Schedule'!$B$2:$B$30)</f>
        <v>42292</v>
      </c>
      <c r="UM32" s="431">
        <f>WORKDAY(UM33,'NEO 5322121'!$A32,'[2]Holiday Schedule'!$B$2:$B$30)</f>
        <v>42292</v>
      </c>
      <c r="UN32" s="431">
        <f>WORKDAY(UN33,'NEO 5322121'!$A32,'[2]Holiday Schedule'!$B$2:$B$30)</f>
        <v>42292</v>
      </c>
      <c r="UO32" s="431">
        <f>WORKDAY(UO33,'NEO 5322121'!$A32,'[2]Holiday Schedule'!$B$2:$B$30)</f>
        <v>42292</v>
      </c>
      <c r="UP32" s="431">
        <f>WORKDAY(UP33,'NEO 5322121'!$A32,'[2]Holiday Schedule'!$B$2:$B$30)</f>
        <v>42292</v>
      </c>
      <c r="UQ32" s="431">
        <f>WORKDAY(UQ33,'NEO 5322121'!$A32,'[2]Holiday Schedule'!$B$2:$B$30)</f>
        <v>42292</v>
      </c>
      <c r="UR32" s="431">
        <f>WORKDAY(UR33,'NEO 5322121'!$A32,'[2]Holiday Schedule'!$B$2:$B$30)</f>
        <v>42292</v>
      </c>
      <c r="US32" s="431">
        <f>WORKDAY(US33,'NEO 5322121'!$A32,'[2]Holiday Schedule'!$B$2:$B$30)</f>
        <v>42292</v>
      </c>
      <c r="UT32" s="431">
        <f>WORKDAY(UT33,'NEO 5322121'!$A32,'[2]Holiday Schedule'!$B$2:$B$30)</f>
        <v>42292</v>
      </c>
      <c r="UU32" s="431">
        <f>WORKDAY(UU33,'NEO 5322121'!$A32,'[2]Holiday Schedule'!$B$2:$B$30)</f>
        <v>42292</v>
      </c>
      <c r="UV32" s="431">
        <f>WORKDAY(UV33,'NEO 5322121'!$A32,'[2]Holiday Schedule'!$B$2:$B$30)</f>
        <v>42292</v>
      </c>
      <c r="UW32" s="431">
        <f>WORKDAY(UW33,'NEO 5322121'!$A32,'[2]Holiday Schedule'!$B$2:$B$30)</f>
        <v>42292</v>
      </c>
      <c r="UX32" s="431">
        <f>WORKDAY(UX33,'NEO 5322121'!$A32,'[2]Holiday Schedule'!$B$2:$B$30)</f>
        <v>42292</v>
      </c>
      <c r="UY32" s="431">
        <f>WORKDAY(UY33,'NEO 5322121'!$A32,'[2]Holiday Schedule'!$B$2:$B$30)</f>
        <v>42292</v>
      </c>
      <c r="UZ32" s="431">
        <f>WORKDAY(UZ33,'NEO 5322121'!$A32,'[2]Holiday Schedule'!$B$2:$B$30)</f>
        <v>42292</v>
      </c>
      <c r="VA32" s="431">
        <f>WORKDAY(VA33,'NEO 5322121'!$A32,'[2]Holiday Schedule'!$B$2:$B$30)</f>
        <v>42296</v>
      </c>
      <c r="VB32" s="431">
        <f>WORKDAY(VB33,'NEO 5322121'!$A32,'[2]Holiday Schedule'!$B$2:$B$30)</f>
        <v>42296</v>
      </c>
      <c r="VC32" s="431">
        <f>WORKDAY(VC33,'NEO 5322121'!$A32,'[2]Holiday Schedule'!$B$2:$B$30)</f>
        <v>42296</v>
      </c>
      <c r="VD32" s="431">
        <f>WORKDAY(VD33,'NEO 5322121'!$A32,'[2]Holiday Schedule'!$B$2:$B$30)</f>
        <v>42296</v>
      </c>
      <c r="VE32" s="436"/>
      <c r="VF32" s="431">
        <f>WORKDAY(VF33,'NEO 5322121'!$A32,'[2]Holiday Schedule'!$B$2:$B$30)</f>
        <v>42296</v>
      </c>
      <c r="VG32" s="431">
        <f>WORKDAY(VG33,'NEO 5322121'!$A32,'[2]Holiday Schedule'!$B$2:$B$30)</f>
        <v>42296</v>
      </c>
      <c r="VH32" s="431">
        <f>WORKDAY(VH33,'NEO 5322121'!$A32,'[2]Holiday Schedule'!$B$2:$B$30)</f>
        <v>42296</v>
      </c>
      <c r="VI32" s="431">
        <f>WORKDAY(VI33,'NEO 5322121'!$A32,'[2]Holiday Schedule'!$B$2:$B$30)</f>
        <v>42296</v>
      </c>
      <c r="VJ32" s="431">
        <f>WORKDAY(VJ33,'NEO 5322121'!$A32,'[2]Holiday Schedule'!$B$2:$B$30)</f>
        <v>42296</v>
      </c>
      <c r="VK32" s="431">
        <f>WORKDAY(VK33,'NEO 5322121'!$A32,'[2]Holiday Schedule'!$B$2:$B$30)</f>
        <v>42296</v>
      </c>
      <c r="VL32" s="431">
        <f>WORKDAY(VL33,'NEO 5322121'!$A32,'[2]Holiday Schedule'!$B$2:$B$30)</f>
        <v>42296</v>
      </c>
      <c r="VM32" s="431">
        <f>WORKDAY(VM33,'NEO 5322121'!$A32,'[2]Holiday Schedule'!$B$2:$B$30)</f>
        <v>42296</v>
      </c>
      <c r="VN32" s="431">
        <f>WORKDAY(VN33,'NEO 5322121'!$A32,'[2]Holiday Schedule'!$B$2:$B$30)</f>
        <v>42296</v>
      </c>
      <c r="VO32" s="431">
        <f>WORKDAY(VO33,'NEO 5322121'!$A32,'[2]Holiday Schedule'!$B$2:$B$30)</f>
        <v>42296</v>
      </c>
      <c r="VP32" s="431">
        <f>WORKDAY(VP33,'NEO 5322121'!$A32,'[2]Holiday Schedule'!$B$2:$B$30)</f>
        <v>42296</v>
      </c>
      <c r="VQ32" s="431">
        <f>WORKDAY(VQ33,'NEO 5322121'!$A32,'[2]Holiday Schedule'!$B$2:$B$30)</f>
        <v>42296</v>
      </c>
      <c r="VR32" s="431">
        <f>WORKDAY(VR33,'NEO 5322121'!$A32,'[2]Holiday Schedule'!$B$2:$B$30)</f>
        <v>42296</v>
      </c>
      <c r="VS32" s="431">
        <f>WORKDAY(VS33,'NEO 5322121'!$A32,'[2]Holiday Schedule'!$B$2:$B$30)</f>
        <v>42296</v>
      </c>
      <c r="VT32" s="431">
        <f>WORKDAY(VT33,'NEO 5322121'!$A32,'[2]Holiday Schedule'!$B$2:$B$30)</f>
        <v>42296</v>
      </c>
      <c r="VU32" s="431">
        <f>WORKDAY(VU33,'NEO 5322121'!$A32,'[2]Holiday Schedule'!$B$2:$B$30)</f>
        <v>42296</v>
      </c>
      <c r="VV32" s="431">
        <f>WORKDAY(VV33,'NEO 5322121'!$A32,'[2]Holiday Schedule'!$B$2:$B$30)</f>
        <v>42296</v>
      </c>
      <c r="VW32" s="431">
        <f>WORKDAY(VW33,'NEO 5322121'!$A32,'[2]Holiday Schedule'!$B$2:$B$30)</f>
        <v>42296</v>
      </c>
      <c r="VX32" s="431">
        <f>WORKDAY(VX33,'NEO 5322121'!$A32,'[2]Holiday Schedule'!$B$2:$B$30)</f>
        <v>42296</v>
      </c>
      <c r="VY32" s="431">
        <f>WORKDAY(VY33,'NEO 5322121'!$A32,'[2]Holiday Schedule'!$B$2:$B$30)</f>
        <v>42296</v>
      </c>
      <c r="VZ32" s="431">
        <f>WORKDAY(VZ33,'NEO 5322121'!$A32,'[2]Holiday Schedule'!$B$2:$B$30)</f>
        <v>42296</v>
      </c>
      <c r="WA32" s="431">
        <f>WORKDAY(WA33,'NEO 5322121'!$A32,'[2]Holiday Schedule'!$B$2:$B$30)</f>
        <v>42296</v>
      </c>
      <c r="WB32" s="431">
        <f>WORKDAY(WB33,'NEO 5322121'!$A32,'[2]Holiday Schedule'!$B$2:$B$30)</f>
        <v>42296</v>
      </c>
      <c r="WC32" s="431">
        <f>WORKDAY(WC33,'NEO 5322121'!$A32,'[2]Holiday Schedule'!$B$2:$B$30)</f>
        <v>42296</v>
      </c>
      <c r="WD32" s="431">
        <f>WORKDAY(WD33,'NEO 5322121'!$A32,'[2]Holiday Schedule'!$B$2:$B$30)</f>
        <v>42296</v>
      </c>
      <c r="WE32" s="431">
        <f>WORKDAY(WE33,'NEO 5322121'!$A32,'[2]Holiday Schedule'!$B$2:$B$30)</f>
        <v>42296</v>
      </c>
      <c r="WF32" s="431">
        <f>WORKDAY(WF33,'NEO 5322121'!$A32,'[2]Holiday Schedule'!$B$2:$B$30)</f>
        <v>42296</v>
      </c>
      <c r="WG32" s="431">
        <f>WORKDAY(WG33,'NEO 5322121'!$A32,'[2]Holiday Schedule'!$B$2:$B$30)</f>
        <v>42296</v>
      </c>
      <c r="WH32" s="431">
        <f>WORKDAY(WH33,'NEO 5322121'!$A32,'[2]Holiday Schedule'!$B$2:$B$30)</f>
        <v>42296</v>
      </c>
      <c r="WI32" s="431">
        <f>WORKDAY(WI33,'NEO 5322121'!$A32,'[2]Holiday Schedule'!$B$2:$B$30)</f>
        <v>42296</v>
      </c>
      <c r="WJ32" s="436"/>
      <c r="WK32" s="431">
        <f>WORKDAY(WK33,'NEO 5322121'!$A32,'[2]Holiday Schedule'!$B$2:$B$30)</f>
        <v>42296</v>
      </c>
      <c r="WL32" s="431">
        <f>WORKDAY(WL33,'NEO 5322121'!$A32,'[2]Holiday Schedule'!$B$2:$B$30)</f>
        <v>42296</v>
      </c>
      <c r="WM32" s="431">
        <f>WORKDAY(WM33,'NEO 5322121'!$A32,'[2]Holiday Schedule'!$B$2:$B$30)</f>
        <v>42296</v>
      </c>
      <c r="WN32" s="431">
        <f>WORKDAY(WN33,'NEO 5322121'!$A32,'[2]Holiday Schedule'!$B$2:$B$30)</f>
        <v>42296</v>
      </c>
      <c r="WO32" s="431">
        <f>WORKDAY(WO33,'NEO 5322121'!$A32,'[2]Holiday Schedule'!$B$2:$B$30)</f>
        <v>42296</v>
      </c>
      <c r="WP32" s="431">
        <f>WORKDAY(WP33,'NEO 5322121'!$A32,'[2]Holiday Schedule'!$B$2:$B$30)</f>
        <v>42296</v>
      </c>
      <c r="WQ32" s="431">
        <f>WORKDAY(WQ33,'NEO 5322121'!$A32,'[2]Holiday Schedule'!$B$2:$B$30)</f>
        <v>42296</v>
      </c>
      <c r="WR32" s="431">
        <f>WORKDAY(WR33,'NEO 5322121'!$A32,'[2]Holiday Schedule'!$B$2:$B$30)</f>
        <v>42296</v>
      </c>
      <c r="WS32" s="431">
        <f>WORKDAY(WS33,'NEO 5322121'!$A32,'[2]Holiday Schedule'!$B$2:$B$30)</f>
        <v>42296</v>
      </c>
      <c r="WT32" s="431">
        <f>WORKDAY(WT33,'NEO 5322121'!$A32,'[2]Holiday Schedule'!$B$2:$B$30)</f>
        <v>42296</v>
      </c>
      <c r="WU32" s="431">
        <f>WORKDAY(WU33,'NEO 5322121'!$A32,'[2]Holiday Schedule'!$B$2:$B$30)</f>
        <v>42296</v>
      </c>
      <c r="WV32" s="431">
        <f>WORKDAY(WV33,'NEO 5322121'!$A32,'[2]Holiday Schedule'!$B$2:$B$30)</f>
        <v>42296</v>
      </c>
      <c r="WW32" s="431">
        <f>WORKDAY(WW33,'NEO 5322121'!$A32,'[2]Holiday Schedule'!$B$2:$B$30)</f>
        <v>42296</v>
      </c>
      <c r="WX32" s="431">
        <f>WORKDAY(WX33,'NEO 5322121'!$A32,'[2]Holiday Schedule'!$B$2:$B$30)</f>
        <v>42296</v>
      </c>
      <c r="WY32" s="431">
        <f>WORKDAY(WY33,'NEO 5322121'!$A32,'[2]Holiday Schedule'!$B$2:$B$30)</f>
        <v>42296</v>
      </c>
      <c r="WZ32" s="431">
        <f>WORKDAY(WZ33,'NEO 5322121'!$A32,'[2]Holiday Schedule'!$B$2:$B$30)</f>
        <v>42296</v>
      </c>
      <c r="XA32" s="431">
        <f>WORKDAY(XA33,'NEO 5322121'!$A32,'[2]Holiday Schedule'!$B$2:$B$30)</f>
        <v>42296</v>
      </c>
      <c r="XB32" s="431">
        <f>WORKDAY(XB33,'NEO 5322121'!$A32,'[2]Holiday Schedule'!$B$2:$B$30)</f>
        <v>42296</v>
      </c>
      <c r="XC32" s="431">
        <f>WORKDAY(XC33,'NEO 5322121'!$A32,'[2]Holiday Schedule'!$B$2:$B$30)</f>
        <v>42296</v>
      </c>
      <c r="XD32" s="431">
        <f>WORKDAY(XD33,'NEO 5322121'!$A32,'[2]Holiday Schedule'!$B$2:$B$30)</f>
        <v>42296</v>
      </c>
      <c r="XE32" s="431">
        <f>WORKDAY(XE33,'NEO 5322121'!$A32,'[2]Holiday Schedule'!$B$2:$B$30)</f>
        <v>42296</v>
      </c>
      <c r="XF32" s="431">
        <f>WORKDAY(XF33,'NEO 5322121'!$A32,'[2]Holiday Schedule'!$B$2:$B$30)</f>
        <v>42296</v>
      </c>
      <c r="XG32" s="431">
        <f>WORKDAY(XG33,'NEO 5322121'!$A32,'[2]Holiday Schedule'!$B$2:$B$30)</f>
        <v>42296</v>
      </c>
      <c r="XH32" s="431">
        <f>WORKDAY(XH33,'NEO 5322121'!$A32,'[2]Holiday Schedule'!$B$2:$B$30)</f>
        <v>42296</v>
      </c>
      <c r="XI32" s="431">
        <f>WORKDAY(XI33,'NEO 5322121'!$A32,'[2]Holiday Schedule'!$B$2:$B$30)</f>
        <v>42296</v>
      </c>
      <c r="XJ32" s="431">
        <f>WORKDAY(XJ33,'NEO 5322121'!$A32,'[2]Holiday Schedule'!$B$2:$B$30)</f>
        <v>42296</v>
      </c>
      <c r="XK32" s="431">
        <f>WORKDAY(XK33,'NEO 5322121'!$A32,'[2]Holiday Schedule'!$B$2:$B$30)</f>
        <v>42296</v>
      </c>
      <c r="XL32" s="431">
        <f>WORKDAY(XL33,'NEO 5322121'!$A32,'[2]Holiday Schedule'!$B$2:$B$30)</f>
        <v>42296</v>
      </c>
      <c r="XM32" s="431">
        <f>WORKDAY(XM33,'NEO 5322121'!$A32,'[2]Holiday Schedule'!$B$2:$B$30)</f>
        <v>42297</v>
      </c>
      <c r="XN32" s="431">
        <f>WORKDAY(XN33,'NEO 5322121'!$A32,'[2]Holiday Schedule'!$B$2:$B$30)</f>
        <v>42297</v>
      </c>
      <c r="XO32" s="436"/>
      <c r="XP32" s="431">
        <f>WORKDAY(XP33,'NEO 5322121'!$A32,'[2]Holiday Schedule'!$B$2:$B$30)</f>
        <v>42297</v>
      </c>
      <c r="XQ32" s="431">
        <f>WORKDAY(XQ33,'NEO 5322121'!$A32,'[2]Holiday Schedule'!$B$2:$B$30)</f>
        <v>42297</v>
      </c>
      <c r="XR32" s="431">
        <f>WORKDAY(XR33,'NEO 5322121'!$A32,'[2]Holiday Schedule'!$B$2:$B$30)</f>
        <v>42297</v>
      </c>
      <c r="XS32" s="431">
        <f>WORKDAY(XS33,'NEO 5322121'!$A32,'[2]Holiday Schedule'!$B$2:$B$30)</f>
        <v>42297</v>
      </c>
      <c r="XT32" s="431">
        <f>WORKDAY(XT33,'NEO 5322121'!$A32,'[2]Holiday Schedule'!$B$2:$B$30)</f>
        <v>42297</v>
      </c>
      <c r="XU32" s="431">
        <f>WORKDAY(XU33,'NEO 5322121'!$A32,'[2]Holiday Schedule'!$B$2:$B$30)</f>
        <v>42297</v>
      </c>
      <c r="XV32" s="431">
        <f>WORKDAY(XV33,'NEO 5322121'!$A32,'[2]Holiday Schedule'!$B$2:$B$30)</f>
        <v>42296</v>
      </c>
      <c r="XW32" s="431">
        <f>WORKDAY(XW33,'NEO 5322121'!$A32,'[2]Holiday Schedule'!$B$2:$B$30)</f>
        <v>42296</v>
      </c>
      <c r="XX32" s="431">
        <f>WORKDAY(XX33,'NEO 5322121'!$A32,'[2]Holiday Schedule'!$B$2:$B$30)</f>
        <v>42296</v>
      </c>
      <c r="XY32" s="431">
        <f>WORKDAY(XY33,'NEO 5322121'!$A32,'[2]Holiday Schedule'!$B$2:$B$30)</f>
        <v>42296</v>
      </c>
      <c r="XZ32" s="431">
        <f>WORKDAY(XZ33,'NEO 5322121'!$A32,'[2]Holiday Schedule'!$B$2:$B$30)</f>
        <v>42296</v>
      </c>
      <c r="YA32" s="431">
        <f>WORKDAY(YA33,'NEO 5322121'!$A32,'[2]Holiday Schedule'!$B$2:$B$30)</f>
        <v>42296</v>
      </c>
      <c r="YB32" s="431">
        <f>WORKDAY(YB33,'NEO 5322121'!$A32,'[2]Holiday Schedule'!$B$2:$B$30)</f>
        <v>42296</v>
      </c>
      <c r="YC32" s="431">
        <f>WORKDAY(YC33,'NEO 5322121'!$A32,'[2]Holiday Schedule'!$B$2:$B$30)</f>
        <v>42296</v>
      </c>
      <c r="YD32" s="431">
        <f>WORKDAY(YD33,'NEO 5322121'!$A32,'[2]Holiday Schedule'!$B$2:$B$30)</f>
        <v>42296</v>
      </c>
      <c r="YE32" s="431">
        <f>WORKDAY(YE33,'NEO 5322121'!$A32,'[2]Holiday Schedule'!$B$2:$B$30)</f>
        <v>42296</v>
      </c>
      <c r="YF32" s="431">
        <f>WORKDAY(YF33,'NEO 5322121'!$A32,'[2]Holiday Schedule'!$B$2:$B$30)</f>
        <v>42296</v>
      </c>
      <c r="YG32" s="431">
        <f>WORKDAY(YG33,'NEO 5322121'!$A32,'[2]Holiday Schedule'!$B$2:$B$30)</f>
        <v>42296</v>
      </c>
      <c r="YH32" s="431">
        <f>WORKDAY(YH33,'NEO 5322121'!$A32,'[2]Holiday Schedule'!$B$2:$B$30)</f>
        <v>42296</v>
      </c>
      <c r="YI32" s="431">
        <f>WORKDAY(YI33,'NEO 5322121'!$A32,'[2]Holiday Schedule'!$B$2:$B$30)</f>
        <v>42296</v>
      </c>
      <c r="YJ32" s="431">
        <f>WORKDAY(YJ33,'NEO 5322121'!$A32,'[2]Holiday Schedule'!$B$2:$B$30)</f>
        <v>42296</v>
      </c>
      <c r="YK32" s="431">
        <f>WORKDAY(YK33,'NEO 5322121'!$A32,'[2]Holiday Schedule'!$B$2:$B$30)</f>
        <v>42296</v>
      </c>
      <c r="YL32" s="431">
        <f>WORKDAY(YL33,'NEO 5322121'!$A32,'[2]Holiday Schedule'!$B$2:$B$30)</f>
        <v>42296</v>
      </c>
      <c r="YM32" s="431">
        <f>WORKDAY(YM33,'NEO 5322121'!$A32,'[2]Holiday Schedule'!$B$2:$B$30)</f>
        <v>42296</v>
      </c>
      <c r="YN32" s="431">
        <f>WORKDAY(YN33,'NEO 5322121'!$A32,'[2]Holiday Schedule'!$B$2:$B$30)</f>
        <v>42296</v>
      </c>
      <c r="YO32" s="431">
        <f>WORKDAY(YO33,'NEO 5322121'!$A32,'[2]Holiday Schedule'!$B$2:$B$30)</f>
        <v>42296</v>
      </c>
      <c r="YP32" s="431">
        <f>WORKDAY(YP33,'NEO 5322121'!$A32,'[2]Holiday Schedule'!$B$2:$B$30)</f>
        <v>42296</v>
      </c>
      <c r="YQ32" s="431">
        <f>WORKDAY(YQ33,'NEO 5322121'!$A32,'[2]Holiday Schedule'!$B$2:$B$30)</f>
        <v>42296</v>
      </c>
      <c r="YR32" s="431">
        <f>WORKDAY(YR33,'NEO 5322121'!$A32,'[2]Holiday Schedule'!$B$2:$B$30)</f>
        <v>42230</v>
      </c>
      <c r="YS32" s="431">
        <f>WORKDAY(YS33,'NEO 5322121'!$A32,'[2]Holiday Schedule'!$B$2:$B$30)</f>
        <v>42230</v>
      </c>
      <c r="YT32" s="436"/>
      <c r="YU32" s="431">
        <f>WORKDAY(YU33,'NEO 5322121'!$A32,'[2]Holiday Schedule'!$B$2:$B$30)</f>
        <v>42230</v>
      </c>
      <c r="YV32" s="431">
        <f>WORKDAY(YV33,'NEO 5322121'!$A32,'[2]Holiday Schedule'!$B$2:$B$30)</f>
        <v>42230</v>
      </c>
      <c r="YW32" s="431">
        <f>WORKDAY(YW33,'NEO 5322121'!$A32,'[2]Holiday Schedule'!$B$2:$B$30)</f>
        <v>42230</v>
      </c>
      <c r="YX32" s="431">
        <f>WORKDAY(YX33,'NEO 5322121'!$A32,'[2]Holiday Schedule'!$B$2:$B$30)</f>
        <v>42230</v>
      </c>
      <c r="YY32" s="431">
        <f>WORKDAY(YY33,'NEO 5322121'!$A32,'[2]Holiday Schedule'!$B$2:$B$30)</f>
        <v>42230</v>
      </c>
      <c r="YZ32" s="431">
        <f>WORKDAY(YZ33,'NEO 5322121'!$A32,'[2]Holiday Schedule'!$B$2:$B$30)</f>
        <v>42230</v>
      </c>
      <c r="ZA32" s="431">
        <f>WORKDAY(ZA33,'NEO 5322121'!$A32,'[2]Holiday Schedule'!$B$2:$B$30)</f>
        <v>42230</v>
      </c>
      <c r="ZB32" s="431">
        <f>WORKDAY(ZB33,'NEO 5322121'!$A32,'[2]Holiday Schedule'!$B$2:$B$30)</f>
        <v>42230</v>
      </c>
      <c r="ZC32" s="431">
        <f>WORKDAY(ZC33,'NEO 5322121'!$A32,'[2]Holiday Schedule'!$B$2:$B$30)</f>
        <v>42230</v>
      </c>
      <c r="ZD32" s="431">
        <f>WORKDAY(ZD33,'NEO 5322121'!$A32,'[2]Holiday Schedule'!$B$2:$B$30)</f>
        <v>42230</v>
      </c>
      <c r="ZE32" s="431">
        <f>WORKDAY(ZE33,'NEO 5322121'!$A32,'[2]Holiday Schedule'!$B$2:$B$30)</f>
        <v>42230</v>
      </c>
      <c r="ZF32" s="431">
        <f>WORKDAY(ZF33,'NEO 5322121'!$A32,'[2]Holiday Schedule'!$B$2:$B$30)</f>
        <v>42230</v>
      </c>
      <c r="ZG32" s="431">
        <f>WORKDAY(ZG33,'NEO 5322121'!$A32,'[2]Holiday Schedule'!$B$2:$B$30)</f>
        <v>42230</v>
      </c>
      <c r="ZH32" s="431">
        <f>WORKDAY(ZH33,'NEO 5322121'!$A32,'[2]Holiday Schedule'!$B$2:$B$30)</f>
        <v>42230</v>
      </c>
      <c r="ZI32" s="431">
        <f>WORKDAY(ZI33,'NEO 5322121'!$A32,'[2]Holiday Schedule'!$B$2:$B$30)</f>
        <v>42230</v>
      </c>
      <c r="ZJ32" s="431">
        <f>WORKDAY(ZJ33,'NEO 5322121'!$A32,'[2]Holiday Schedule'!$B$2:$B$30)</f>
        <v>42230</v>
      </c>
      <c r="ZK32" s="431">
        <f>WORKDAY(ZK33,'NEO 5322121'!$A32,'[2]Holiday Schedule'!$B$2:$B$30)</f>
        <v>42230</v>
      </c>
      <c r="ZL32" s="431">
        <f>WORKDAY(ZL33,'NEO 5322121'!$A32,'[2]Holiday Schedule'!$B$2:$B$30)</f>
        <v>42230</v>
      </c>
      <c r="ZM32" s="431">
        <f>WORKDAY(ZM33,'NEO 5322121'!$A32,'[2]Holiday Schedule'!$B$2:$B$30)</f>
        <v>42230</v>
      </c>
      <c r="ZN32" s="431">
        <f>WORKDAY(ZN33,'NEO 5322121'!$A32,'[2]Holiday Schedule'!$B$2:$B$30)</f>
        <v>42230</v>
      </c>
      <c r="ZO32" s="431">
        <f>WORKDAY(ZO33,'NEO 5322121'!$A32,'[2]Holiday Schedule'!$B$2:$B$30)</f>
        <v>42230</v>
      </c>
      <c r="ZP32" s="431">
        <f>WORKDAY(ZP33,'NEO 5322121'!$A32,'[2]Holiday Schedule'!$B$2:$B$30)</f>
        <v>42230</v>
      </c>
      <c r="ZQ32" s="431">
        <f>WORKDAY(ZQ33,'NEO 5322121'!$A32,'[2]Holiday Schedule'!$B$2:$B$30)</f>
        <v>42230</v>
      </c>
      <c r="ZR32" s="431">
        <f>WORKDAY(ZR33,'NEO 5322121'!$A32,'[2]Holiday Schedule'!$B$2:$B$30)</f>
        <v>42230</v>
      </c>
      <c r="ZS32" s="431">
        <f>WORKDAY(ZS33,'NEO 5322121'!$A32,'[2]Holiday Schedule'!$B$2:$B$30)</f>
        <v>42230</v>
      </c>
      <c r="ZT32" s="431">
        <f>WORKDAY(ZT33,'NEO 5322121'!$A32,'[2]Holiday Schedule'!$B$2:$B$30)</f>
        <v>42230</v>
      </c>
      <c r="ZU32" s="431">
        <f>WORKDAY(ZU33,'NEO 5322121'!$A32,'[2]Holiday Schedule'!$B$2:$B$30)</f>
        <v>42230</v>
      </c>
      <c r="ZV32" s="431">
        <f>WORKDAY(ZV33,'NEO 5322121'!$A32,'[2]Holiday Schedule'!$B$2:$B$30)</f>
        <v>42230</v>
      </c>
      <c r="ZW32" s="431">
        <f>WORKDAY(ZW33,'NEO 5322121'!$A32,'[2]Holiday Schedule'!$B$2:$B$30)</f>
        <v>42230</v>
      </c>
      <c r="ZX32" s="431">
        <f>WORKDAY(ZX33,'NEO 5322121'!$A32,'[2]Holiday Schedule'!$B$2:$B$30)</f>
        <v>42230</v>
      </c>
      <c r="ZY32" s="431">
        <f>WORKDAY(ZY33,'NEO 5322121'!$A32,'[2]Holiday Schedule'!$B$2:$B$30)</f>
        <v>42230</v>
      </c>
      <c r="ZZ32" s="431">
        <f>WORKDAY(ZZ33,'NEO 5322121'!$A32,'[2]Holiday Schedule'!$B$2:$B$30)</f>
        <v>42230</v>
      </c>
      <c r="AAA32" s="431">
        <f>WORKDAY(AAA33,'NEO 5322121'!$A32,'[2]Holiday Schedule'!$B$2:$B$30)</f>
        <v>42230</v>
      </c>
      <c r="AAB32" s="431">
        <f>WORKDAY(AAB33,'NEO 5322121'!$A32,'[2]Holiday Schedule'!$B$2:$B$30)</f>
        <v>42230</v>
      </c>
      <c r="AAC32" s="431">
        <f>WORKDAY(AAC33,'NEO 5322121'!$A32,'[2]Holiday Schedule'!$B$2:$B$30)</f>
        <v>42230</v>
      </c>
      <c r="AAD32" s="431">
        <f>WORKDAY(AAD33,'NEO 5322121'!$A32,'[2]Holiday Schedule'!$B$2:$B$30)</f>
        <v>42230</v>
      </c>
      <c r="AAE32" s="431">
        <f>WORKDAY(AAE33,'NEO 5322121'!$A32,'[2]Holiday Schedule'!$B$2:$B$30)</f>
        <v>42230</v>
      </c>
      <c r="AAF32" s="436"/>
      <c r="AAG32" s="431">
        <f>WORKDAY(AAG33,'NEO 5322121'!$A32,'[2]Holiday Schedule'!$B$2:$B$30)</f>
        <v>42230</v>
      </c>
      <c r="AAH32" s="431">
        <f>WORKDAY(AAH33,'NEO 5322121'!$A32,'[2]Holiday Schedule'!$B$2:$B$30)</f>
        <v>42230</v>
      </c>
      <c r="AAI32" s="431">
        <f>WORKDAY(AAI33,'NEO 5322121'!$A32,'[2]Holiday Schedule'!$B$2:$B$30)</f>
        <v>42230</v>
      </c>
      <c r="AAJ32" s="431">
        <f>WORKDAY(AAJ33,'NEO 5322121'!$A32,'[2]Holiday Schedule'!$B$2:$B$30)</f>
        <v>42230</v>
      </c>
      <c r="AAK32" s="431">
        <f>WORKDAY(AAK33,'NEO 5322121'!$A32,'[2]Holiday Schedule'!$B$2:$B$30)</f>
        <v>42230</v>
      </c>
      <c r="AAL32" s="431">
        <f>WORKDAY(AAL33,'NEO 5322121'!$A32,'[2]Holiday Schedule'!$B$2:$B$30)</f>
        <v>42230</v>
      </c>
      <c r="AAM32" s="431">
        <f>WORKDAY(AAM33,'NEO 5322121'!$A32,'[2]Holiday Schedule'!$B$2:$B$30)</f>
        <v>42230</v>
      </c>
      <c r="AAN32" s="431">
        <f>WORKDAY(AAN33,'NEO 5322121'!$A32,'[2]Holiday Schedule'!$B$2:$B$30)</f>
        <v>42230</v>
      </c>
      <c r="AAO32" s="431">
        <f>WORKDAY(AAO33,'NEO 5322121'!$A32,'[2]Holiday Schedule'!$B$2:$B$30)</f>
        <v>42230</v>
      </c>
      <c r="AAP32" s="431">
        <f>WORKDAY(AAP33,'NEO 5322121'!$A32,'[2]Holiday Schedule'!$B$2:$B$30)</f>
        <v>42230</v>
      </c>
      <c r="AAQ32" s="431">
        <f>WORKDAY(AAQ33,'NEO 5322121'!$A32,'[2]Holiday Schedule'!$B$2:$B$30)</f>
        <v>42230</v>
      </c>
      <c r="AAR32" s="431">
        <f>WORKDAY(AAR33,'NEO 5322121'!$A32,'[2]Holiday Schedule'!$B$2:$B$30)</f>
        <v>42230</v>
      </c>
      <c r="AAS32" s="431">
        <f>WORKDAY(AAS33,'NEO 5322121'!$A32,'[2]Holiday Schedule'!$B$2:$B$30)</f>
        <v>42230</v>
      </c>
      <c r="AAT32" s="431">
        <f>WORKDAY(AAT33,'NEO 5322121'!$A32,'[2]Holiday Schedule'!$B$2:$B$30)</f>
        <v>42230</v>
      </c>
      <c r="AAU32" s="431">
        <f>WORKDAY(AAU33,'NEO 5322121'!$A32,'[2]Holiday Schedule'!$B$2:$B$30)</f>
        <v>42230</v>
      </c>
      <c r="AAV32" s="431">
        <f>WORKDAY(AAV33,'NEO 5322121'!$A32,'[2]Holiday Schedule'!$B$2:$B$30)</f>
        <v>42230</v>
      </c>
      <c r="AAW32" s="431">
        <f>WORKDAY(AAW33,'NEO 5322121'!$A32,'[2]Holiday Schedule'!$B$2:$B$30)</f>
        <v>42230</v>
      </c>
      <c r="AAX32" s="431">
        <f>WORKDAY(AAX33,'NEO 5322121'!$A32,'[2]Holiday Schedule'!$B$2:$B$30)</f>
        <v>42230</v>
      </c>
      <c r="AAY32" s="431">
        <f>WORKDAY(AAY33,'NEO 5322121'!$A32,'[2]Holiday Schedule'!$B$2:$B$30)</f>
        <v>42230</v>
      </c>
      <c r="AAZ32" s="431">
        <f>WORKDAY(AAZ33,'NEO 5322121'!$A32,'[2]Holiday Schedule'!$B$2:$B$30)</f>
        <v>42230</v>
      </c>
      <c r="ABA32" s="431">
        <f>WORKDAY(ABA33,'NEO 5322121'!$A32,'[2]Holiday Schedule'!$B$2:$B$30)</f>
        <v>42230</v>
      </c>
      <c r="ABB32" s="431">
        <f>WORKDAY(ABB33,'NEO 5322121'!$A32,'[2]Holiday Schedule'!$B$2:$B$30)</f>
        <v>42230</v>
      </c>
      <c r="ABC32" s="431">
        <f>WORKDAY(ABC33,'NEO 5322121'!$A32,'[2]Holiday Schedule'!$B$2:$B$30)</f>
        <v>42230</v>
      </c>
      <c r="ABD32" s="431">
        <f>WORKDAY(ABD33,'NEO 5322121'!$A32,'[2]Holiday Schedule'!$B$2:$B$30)</f>
        <v>42230</v>
      </c>
      <c r="ABE32" s="431">
        <f>WORKDAY(ABE33,'NEO 5322121'!$A32,'[2]Holiday Schedule'!$B$2:$B$30)</f>
        <v>42230</v>
      </c>
      <c r="ABF32" s="431">
        <f>WORKDAY(ABF33,'NEO 5322121'!$A32,'[2]Holiday Schedule'!$B$2:$B$30)</f>
        <v>42230</v>
      </c>
      <c r="ABG32" s="431">
        <f>WORKDAY(ABG33,'NEO 5322121'!$A32,'[2]Holiday Schedule'!$B$2:$B$30)</f>
        <v>42230</v>
      </c>
      <c r="ABH32" s="431">
        <f>WORKDAY(ABH33,'NEO 5322121'!$A32,'[2]Holiday Schedule'!$B$2:$B$30)</f>
        <v>42230</v>
      </c>
      <c r="ABI32" s="431">
        <f>WORKDAY(ABI33,'NEO 5322121'!$A32,'[2]Holiday Schedule'!$B$2:$B$30)</f>
        <v>42230</v>
      </c>
      <c r="ABJ32" s="431">
        <f>WORKDAY(ABJ33,'NEO 5322121'!$A32,'[2]Holiday Schedule'!$B$2:$B$30)</f>
        <v>42230</v>
      </c>
      <c r="ABK32" s="431">
        <f>WORKDAY(ABK33,'NEO 5322121'!$A32,'[2]Holiday Schedule'!$B$2:$B$30)</f>
        <v>42230</v>
      </c>
      <c r="ABL32" s="431">
        <f>WORKDAY(ABL33,'NEO 5322121'!$A32,'[2]Holiday Schedule'!$B$2:$B$30)</f>
        <v>42230</v>
      </c>
      <c r="ABM32" s="431">
        <f>WORKDAY(ABM33,'NEO 5322121'!$A32,'[2]Holiday Schedule'!$B$2:$B$30)</f>
        <v>42230</v>
      </c>
      <c r="ABN32" s="431">
        <f>WORKDAY(ABN33,'NEO 5322121'!$A32,'[2]Holiday Schedule'!$B$2:$B$30)</f>
        <v>42230</v>
      </c>
      <c r="ABO32" s="431">
        <f>WORKDAY(ABO33,'NEO 5322121'!$A32,'[2]Holiday Schedule'!$B$2:$B$30)</f>
        <v>42230</v>
      </c>
      <c r="ABP32" s="431">
        <f>WORKDAY(ABP33,'NEO 5322121'!$A32,'[2]Holiday Schedule'!$B$2:$B$30)</f>
        <v>42230</v>
      </c>
      <c r="ABQ32" s="431">
        <f>WORKDAY(ABQ33,'NEO 5322121'!$A32,'[2]Holiday Schedule'!$B$2:$B$30)</f>
        <v>42230</v>
      </c>
      <c r="ABR32" s="431">
        <f>WORKDAY(ABR33,'NEO 5322121'!$A32,'[2]Holiday Schedule'!$B$2:$B$30)</f>
        <v>42230</v>
      </c>
      <c r="ABS32" s="431">
        <f>WORKDAY(ABS33,'NEO 5322121'!$A32,'[2]Holiday Schedule'!$B$2:$B$30)</f>
        <v>42230</v>
      </c>
      <c r="ABT32" s="431">
        <f>WORKDAY(ABT33,'NEO 5322121'!$A32,'[2]Holiday Schedule'!$B$2:$B$30)</f>
        <v>42230</v>
      </c>
      <c r="ABU32" s="431">
        <f>WORKDAY(ABU33,'NEO 5322121'!$A32,'[2]Holiday Schedule'!$B$2:$B$30)</f>
        <v>42230</v>
      </c>
      <c r="ABV32" s="431">
        <f>WORKDAY(ABV33,'NEO 5322121'!$A32,'[2]Holiday Schedule'!$B$2:$B$30)</f>
        <v>42230</v>
      </c>
      <c r="ABW32" s="431">
        <f>WORKDAY(ABW33,'NEO 5322121'!$A32,'[2]Holiday Schedule'!$B$2:$B$30)</f>
        <v>42230</v>
      </c>
      <c r="ABX32" s="431">
        <f>WORKDAY(ABX33,'NEO 5322121'!$A32,'[2]Holiday Schedule'!$B$2:$B$30)</f>
        <v>42230</v>
      </c>
      <c r="ABY32" s="431">
        <f>WORKDAY(ABY33,'NEO 5322121'!$A32,'[2]Holiday Schedule'!$B$2:$B$30)</f>
        <v>42230</v>
      </c>
      <c r="ABZ32" s="431">
        <f>WORKDAY(ABZ33,'NEO 5322121'!$A32,'[2]Holiday Schedule'!$B$2:$B$30)</f>
        <v>42230</v>
      </c>
      <c r="ACA32" s="431">
        <f>WORKDAY(ACA33,'NEO 5322121'!$A32,'[2]Holiday Schedule'!$B$2:$B$30)</f>
        <v>42230</v>
      </c>
    </row>
    <row r="33" spans="1:755" ht="11.25" customHeight="1">
      <c r="A33" s="32">
        <v>1</v>
      </c>
      <c r="B33" s="82" t="s">
        <v>903</v>
      </c>
      <c r="C33" s="437"/>
      <c r="D33" s="39"/>
      <c r="E33" s="437"/>
      <c r="F33" s="437"/>
      <c r="G33" s="437"/>
      <c r="H33" s="437"/>
      <c r="I33" s="437"/>
      <c r="J33" s="437"/>
      <c r="K33" s="437"/>
      <c r="L33" s="437"/>
      <c r="M33" s="437"/>
      <c r="N33" s="437"/>
      <c r="O33" s="437"/>
      <c r="P33" s="437"/>
      <c r="Q33" s="437"/>
      <c r="R33" s="437"/>
      <c r="S33" s="437"/>
      <c r="T33" s="437"/>
      <c r="U33" s="437"/>
      <c r="V33" s="437"/>
      <c r="W33" s="437"/>
      <c r="X33" s="104"/>
      <c r="Y33" s="268"/>
      <c r="Z33" s="282"/>
      <c r="AA33" s="431"/>
      <c r="AB33" s="431"/>
      <c r="AC33" s="431"/>
      <c r="AD33" s="431"/>
      <c r="AE33" s="431"/>
      <c r="AF33" s="431"/>
      <c r="AG33" s="269"/>
      <c r="AH33" s="431"/>
      <c r="AI33" s="448"/>
      <c r="AJ33" s="431"/>
      <c r="AK33" s="431"/>
      <c r="AL33" s="431"/>
      <c r="AM33" s="431"/>
      <c r="AN33" s="431"/>
      <c r="AO33" s="283"/>
      <c r="AP33" s="431"/>
      <c r="AQ33" s="431"/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  <c r="BB33" s="431"/>
      <c r="BC33" s="431"/>
      <c r="BD33" s="431"/>
      <c r="BE33" s="431"/>
      <c r="BF33" s="431"/>
      <c r="BG33" s="431"/>
      <c r="BH33" s="431"/>
      <c r="BI33" s="431"/>
      <c r="BJ33" s="449"/>
      <c r="BK33" s="431"/>
      <c r="BL33" s="431"/>
      <c r="BM33" s="431"/>
      <c r="BN33" s="431"/>
      <c r="BO33" s="431"/>
      <c r="BP33" s="431"/>
      <c r="BQ33" s="431"/>
      <c r="BR33" s="431"/>
      <c r="BS33" s="431"/>
      <c r="BT33" s="431"/>
      <c r="BU33" s="431"/>
      <c r="BV33" s="431"/>
      <c r="BW33" s="431"/>
      <c r="BX33" s="431"/>
      <c r="BY33" s="431"/>
      <c r="BZ33" s="431"/>
      <c r="CA33" s="431"/>
      <c r="CB33" s="431"/>
      <c r="CC33" s="431"/>
      <c r="CD33" s="431"/>
      <c r="CE33" s="431"/>
      <c r="CF33" s="431"/>
      <c r="CG33" s="431"/>
      <c r="CH33" s="431"/>
      <c r="CI33" s="431"/>
      <c r="CJ33" s="431"/>
      <c r="CK33" s="431"/>
      <c r="CL33" s="431"/>
      <c r="CM33" s="431"/>
      <c r="CN33" s="431"/>
      <c r="CO33" s="431"/>
      <c r="CP33" s="431"/>
      <c r="CQ33" s="436"/>
      <c r="CR33" s="431"/>
      <c r="CS33" s="431"/>
      <c r="CT33" s="431"/>
      <c r="CU33" s="431"/>
      <c r="CV33" s="431"/>
      <c r="CW33" s="431"/>
      <c r="CX33" s="431"/>
      <c r="CY33" s="431"/>
      <c r="CZ33" s="431"/>
      <c r="DA33" s="431"/>
      <c r="DB33" s="431"/>
      <c r="DC33" s="431"/>
      <c r="DD33" s="431"/>
      <c r="DE33" s="431"/>
      <c r="DF33" s="431"/>
      <c r="DG33" s="431"/>
      <c r="DH33" s="431"/>
      <c r="DI33" s="431"/>
      <c r="DJ33" s="431"/>
      <c r="DK33" s="431"/>
      <c r="DL33" s="431"/>
      <c r="DM33" s="431"/>
      <c r="DN33" s="431"/>
      <c r="DO33" s="431"/>
      <c r="DP33" s="431"/>
      <c r="DQ33" s="431"/>
      <c r="DR33" s="431"/>
      <c r="DS33" s="431"/>
      <c r="DT33" s="431"/>
      <c r="DU33" s="449"/>
      <c r="DV33" s="431"/>
      <c r="DW33" s="431"/>
      <c r="DX33" s="431"/>
      <c r="DY33" s="431"/>
      <c r="DZ33" s="431"/>
      <c r="EA33" s="431"/>
      <c r="EB33" s="431"/>
      <c r="EC33" s="431"/>
      <c r="ED33" s="431"/>
      <c r="EE33" s="431"/>
      <c r="EF33" s="431"/>
      <c r="EG33" s="431"/>
      <c r="EH33" s="431"/>
      <c r="EI33" s="431"/>
      <c r="EJ33" s="431"/>
      <c r="EK33" s="431"/>
      <c r="EL33" s="431"/>
      <c r="EM33" s="431"/>
      <c r="EN33" s="431"/>
      <c r="EO33" s="431"/>
      <c r="EP33" s="431"/>
      <c r="EQ33" s="431"/>
      <c r="ER33" s="431"/>
      <c r="ES33" s="431"/>
      <c r="ET33" s="431"/>
      <c r="EU33" s="431"/>
      <c r="EV33" s="431"/>
      <c r="EW33" s="431"/>
      <c r="EX33" s="431"/>
      <c r="EY33" s="431"/>
      <c r="EZ33" s="436"/>
      <c r="FA33" s="431"/>
      <c r="FB33" s="431"/>
      <c r="FC33" s="431"/>
      <c r="FD33" s="431"/>
      <c r="FE33" s="431"/>
      <c r="FF33" s="431"/>
      <c r="FG33" s="431"/>
      <c r="FH33" s="431"/>
      <c r="FI33" s="431"/>
      <c r="FJ33" s="431"/>
      <c r="FK33" s="431"/>
      <c r="FL33" s="431"/>
      <c r="FM33" s="431"/>
      <c r="FN33" s="431"/>
      <c r="FO33" s="431"/>
      <c r="FP33" s="431"/>
      <c r="FQ33" s="431"/>
      <c r="FR33" s="431"/>
      <c r="FS33" s="431"/>
      <c r="FT33" s="431"/>
      <c r="FU33" s="431"/>
      <c r="FV33" s="431"/>
      <c r="FW33" s="431"/>
      <c r="FX33" s="431"/>
      <c r="FY33" s="431"/>
      <c r="FZ33" s="431"/>
      <c r="GA33" s="431"/>
      <c r="GB33" s="431"/>
      <c r="GC33" s="431"/>
      <c r="GD33" s="431"/>
      <c r="GE33" s="431"/>
      <c r="GF33" s="431"/>
      <c r="GG33" s="431"/>
      <c r="GH33" s="431"/>
      <c r="GI33" s="431"/>
      <c r="GJ33" s="431"/>
      <c r="GK33" s="431"/>
      <c r="GL33" s="431"/>
      <c r="GM33" s="431"/>
      <c r="GN33" s="431"/>
      <c r="GO33" s="431"/>
      <c r="GP33" s="431"/>
      <c r="GQ33" s="431"/>
      <c r="GR33" s="431"/>
      <c r="GS33" s="431"/>
      <c r="GT33" s="431"/>
      <c r="GU33" s="431"/>
      <c r="GV33" s="431"/>
      <c r="GW33" s="449"/>
      <c r="GX33" s="431"/>
      <c r="GY33" s="431"/>
      <c r="GZ33" s="431"/>
      <c r="HA33" s="431"/>
      <c r="HB33" s="431"/>
      <c r="HC33" s="431"/>
      <c r="HD33" s="431"/>
      <c r="HE33" s="431"/>
      <c r="HF33" s="431"/>
      <c r="HG33" s="431"/>
      <c r="HH33" s="431"/>
      <c r="HI33" s="431"/>
      <c r="HJ33" s="431"/>
      <c r="HK33" s="431"/>
      <c r="HL33" s="431"/>
      <c r="HM33" s="431"/>
      <c r="HN33" s="431"/>
      <c r="HO33" s="431"/>
      <c r="HP33" s="431"/>
      <c r="HQ33" s="431"/>
      <c r="HR33" s="431"/>
      <c r="HS33" s="431"/>
      <c r="HT33" s="431"/>
      <c r="HU33" s="431"/>
      <c r="HV33" s="431"/>
      <c r="HW33" s="431"/>
      <c r="HX33" s="431"/>
      <c r="HY33" s="431"/>
      <c r="HZ33" s="431"/>
      <c r="IA33" s="431"/>
      <c r="IB33" s="436"/>
      <c r="IC33" s="431"/>
      <c r="ID33" s="431"/>
      <c r="IE33" s="431"/>
      <c r="IF33" s="431"/>
      <c r="IG33" s="431"/>
      <c r="IH33" s="431"/>
      <c r="II33" s="431"/>
      <c r="IJ33" s="431"/>
      <c r="IK33" s="438">
        <v>42268</v>
      </c>
      <c r="IL33" s="431"/>
      <c r="IM33" s="431"/>
      <c r="IN33" s="438">
        <v>42268</v>
      </c>
      <c r="IO33" s="438">
        <v>42271</v>
      </c>
      <c r="IP33" s="431"/>
      <c r="IQ33" s="431"/>
      <c r="IR33" s="431"/>
      <c r="IS33" s="431"/>
      <c r="IT33" s="431"/>
      <c r="IU33" s="431"/>
      <c r="IV33" s="438">
        <v>42268</v>
      </c>
      <c r="IW33" s="438">
        <v>42268</v>
      </c>
      <c r="IX33" s="438">
        <v>42270</v>
      </c>
      <c r="IY33" s="438">
        <v>42270</v>
      </c>
      <c r="IZ33" s="438">
        <v>42270</v>
      </c>
      <c r="JA33" s="438">
        <v>42270</v>
      </c>
      <c r="JB33" s="438">
        <f>WORKDAY(JB34,$A33,'[2]Holiday Schedule'!$B$2:$B$30)</f>
        <v>42264</v>
      </c>
      <c r="JC33" s="438">
        <v>42268</v>
      </c>
      <c r="JD33" s="438">
        <v>42268</v>
      </c>
      <c r="JE33" s="438">
        <v>42268</v>
      </c>
      <c r="JF33" s="438">
        <v>42270</v>
      </c>
      <c r="JG33" s="436"/>
      <c r="JH33" s="438">
        <f>WORKDAY(JH34,$A33,'[2]Holiday Schedule'!$B$2:$B$30)</f>
        <v>42268</v>
      </c>
      <c r="JI33" s="438">
        <f>WORKDAY(JI34,$A33,'[2]Holiday Schedule'!$B$2:$B$30)</f>
        <v>42268</v>
      </c>
      <c r="JJ33" s="438">
        <v>42270</v>
      </c>
      <c r="JK33" s="431"/>
      <c r="JL33" s="431"/>
      <c r="JM33" s="431"/>
      <c r="JN33" s="431"/>
      <c r="JO33" s="431"/>
      <c r="JP33" s="438">
        <v>42268</v>
      </c>
      <c r="JQ33" s="438">
        <v>42268</v>
      </c>
      <c r="JR33" s="438">
        <v>42270</v>
      </c>
      <c r="JS33" s="438">
        <v>42270</v>
      </c>
      <c r="JT33" s="438">
        <f>WORKDAY(JT34,$A33,'[2]Holiday Schedule'!$B$2:$B$30)</f>
        <v>42264</v>
      </c>
      <c r="JU33" s="438">
        <f>WORKDAY(JU34,$A33,'[2]Holiday Schedule'!$B$2:$B$30)</f>
        <v>42264</v>
      </c>
      <c r="JV33" s="438">
        <v>42264</v>
      </c>
      <c r="JW33" s="438">
        <v>42268</v>
      </c>
      <c r="JX33" s="438">
        <v>42268</v>
      </c>
      <c r="JY33" s="438">
        <v>42268</v>
      </c>
      <c r="JZ33" s="438">
        <v>42265</v>
      </c>
      <c r="KA33" s="438">
        <f>WORKDAY(KA34,$A33,'[2]Holiday Schedule'!$B$2:$B$30)</f>
        <v>42268</v>
      </c>
      <c r="KB33" s="438">
        <f>WORKDAY(KB34,$A33,'[2]Holiday Schedule'!$B$2:$B$30)</f>
        <v>42268</v>
      </c>
      <c r="KC33" s="438">
        <f>WORKDAY(KC34,$A33,'[2]Holiday Schedule'!$B$2:$B$30)</f>
        <v>42268</v>
      </c>
      <c r="KD33" s="438">
        <v>42265</v>
      </c>
      <c r="KE33" s="438">
        <v>42265</v>
      </c>
      <c r="KF33" s="438">
        <f>WORKDAY(KF34,$A33,'[2]Holiday Schedule'!$B$2:$B$30)</f>
        <v>42268</v>
      </c>
      <c r="KG33" s="438">
        <f>WORKDAY(KG34,$A33,'[2]Holiday Schedule'!$B$2:$B$30)</f>
        <v>42268</v>
      </c>
      <c r="KH33" s="438">
        <f>WORKDAY(KH34,$A33,'[2]Holiday Schedule'!$B$2:$B$30)</f>
        <v>42268</v>
      </c>
      <c r="KI33" s="438">
        <v>42271</v>
      </c>
      <c r="KJ33" s="438">
        <v>42271</v>
      </c>
      <c r="KK33" s="438">
        <v>42271</v>
      </c>
      <c r="KL33" s="436"/>
      <c r="KM33" s="438">
        <v>42271</v>
      </c>
      <c r="KN33" s="438">
        <v>42271</v>
      </c>
      <c r="KO33" s="438">
        <v>42271</v>
      </c>
      <c r="KP33" s="438">
        <f>WORKDAY(KP34,$A33,'[2]Holiday Schedule'!$B$2:$B$30)</f>
        <v>42272</v>
      </c>
      <c r="KQ33" s="438">
        <f>WORKDAY(KQ34,$A33,'[2]Holiday Schedule'!$B$2:$B$30)</f>
        <v>42272</v>
      </c>
      <c r="KR33" s="438">
        <f>WORKDAY(KR34,$A33,'[2]Holiday Schedule'!$B$2:$B$30)</f>
        <v>42272</v>
      </c>
      <c r="KS33" s="438">
        <f>WORKDAY(KS34,$A33,'[2]Holiday Schedule'!$B$2:$B$30)</f>
        <v>42272</v>
      </c>
      <c r="KT33" s="438">
        <f>WORKDAY(KT34,$A33,'[2]Holiday Schedule'!$B$2:$B$30)</f>
        <v>42272</v>
      </c>
      <c r="KU33" s="438">
        <f>WORKDAY(KU34,$A33,'[2]Holiday Schedule'!$B$2:$B$30)</f>
        <v>42272</v>
      </c>
      <c r="KV33" s="438">
        <f>WORKDAY(KV34,$A33,'[2]Holiday Schedule'!$B$2:$B$30)</f>
        <v>42272</v>
      </c>
      <c r="KW33" s="438">
        <f>WORKDAY(KW34,$A33,'[2]Holiday Schedule'!$B$2:$B$30)</f>
        <v>42272</v>
      </c>
      <c r="KX33" s="438">
        <f>WORKDAY(KX34,$A33,'[2]Holiday Schedule'!$B$2:$B$30)</f>
        <v>42272</v>
      </c>
      <c r="KY33" s="438">
        <f>WORKDAY(KY34,$A33,'[2]Holiday Schedule'!$B$2:$B$30)</f>
        <v>42272</v>
      </c>
      <c r="KZ33" s="438">
        <f>WORKDAY(KZ34,$A33,'[2]Holiday Schedule'!$B$2:$B$30)</f>
        <v>42272</v>
      </c>
      <c r="LA33" s="438">
        <f>WORKDAY(LA34,$A33,'[2]Holiday Schedule'!$B$2:$B$30)</f>
        <v>42272</v>
      </c>
      <c r="LB33" s="431">
        <f>WORKDAY(LB34,'NEO 5322121'!$A33,'[2]Holiday Schedule'!$B$2:$B$30)</f>
        <v>42277</v>
      </c>
      <c r="LC33" s="431">
        <f>WORKDAY(LC34,'NEO 5322121'!$A33,'[2]Holiday Schedule'!$B$2:$B$30)</f>
        <v>42277</v>
      </c>
      <c r="LD33" s="431">
        <f>WORKDAY(LD34,'NEO 5322121'!$A33,'[2]Holiday Schedule'!$B$2:$B$30)</f>
        <v>42277</v>
      </c>
      <c r="LE33" s="431">
        <f>WORKDAY(LE34,'NEO 5322121'!$A33,'[2]Holiday Schedule'!$B$2:$B$30)</f>
        <v>42277</v>
      </c>
      <c r="LF33" s="431">
        <f>WORKDAY(LF34,'NEO 5322121'!$A33,'[2]Holiday Schedule'!$B$2:$B$30)</f>
        <v>42277</v>
      </c>
      <c r="LG33" s="431">
        <f>WORKDAY(LG34,'NEO 5322121'!$A33,'[2]Holiday Schedule'!$B$2:$B$30)</f>
        <v>42277</v>
      </c>
      <c r="LH33" s="431">
        <f>WORKDAY(LH34,'NEO 5322121'!$A33,'[2]Holiday Schedule'!$B$2:$B$30)</f>
        <v>42277</v>
      </c>
      <c r="LI33" s="431">
        <f>WORKDAY(LI34,'NEO 5322121'!$A33,'[2]Holiday Schedule'!$B$2:$B$30)</f>
        <v>42277</v>
      </c>
      <c r="LJ33" s="431">
        <f>WORKDAY(LJ34,'NEO 5322121'!$A33,'[2]Holiday Schedule'!$B$2:$B$30)</f>
        <v>42277</v>
      </c>
      <c r="LK33" s="431">
        <f>WORKDAY(LK34,'NEO 5322121'!$A33,'[2]Holiday Schedule'!$B$2:$B$30)</f>
        <v>42277</v>
      </c>
      <c r="LL33" s="431">
        <f>WORKDAY(LL34,'NEO 5322121'!$A33,'[2]Holiday Schedule'!$B$2:$B$30)</f>
        <v>42279</v>
      </c>
      <c r="LM33" s="431">
        <f>WORKDAY(LM34,'NEO 5322121'!$A33,'[2]Holiday Schedule'!$B$2:$B$30)</f>
        <v>42277</v>
      </c>
      <c r="LN33" s="431">
        <f>WORKDAY(LN34,'NEO 5322121'!$A33,'[2]Holiday Schedule'!$B$2:$B$30)</f>
        <v>42279</v>
      </c>
      <c r="LO33" s="431">
        <f>WORKDAY(LO34,'NEO 5322121'!$A33,'[2]Holiday Schedule'!$B$2:$B$30)</f>
        <v>42279</v>
      </c>
      <c r="LP33" s="431">
        <f>WORKDAY(LP34,'NEO 5322121'!$A33,'[2]Holiday Schedule'!$B$2:$B$30)</f>
        <v>42279</v>
      </c>
      <c r="LQ33" s="436"/>
      <c r="LR33" s="431">
        <f>WORKDAY(LR34,'NEO 5322121'!$A33,'[2]Holiday Schedule'!$B$2:$B$30)</f>
        <v>42279</v>
      </c>
      <c r="LS33" s="431">
        <f>WORKDAY(LS34,'NEO 5322121'!$A33,'[2]Holiday Schedule'!$B$2:$B$30)</f>
        <v>42279</v>
      </c>
      <c r="LT33" s="431">
        <f>WORKDAY(LT34,'NEO 5322121'!$A33,'[2]Holiday Schedule'!$B$2:$B$30)</f>
        <v>42279</v>
      </c>
      <c r="LU33" s="431">
        <f>WORKDAY(LU34,'NEO 5322121'!$A33,'[2]Holiday Schedule'!$B$2:$B$30)</f>
        <v>42279</v>
      </c>
      <c r="LV33" s="431">
        <f>WORKDAY(LV34,'NEO 5322121'!$A33,'[2]Holiday Schedule'!$B$2:$B$30)</f>
        <v>42279</v>
      </c>
      <c r="LW33" s="431">
        <f>WORKDAY(LW34,'NEO 5322121'!$A33,'[2]Holiday Schedule'!$B$2:$B$30)</f>
        <v>42279</v>
      </c>
      <c r="LX33" s="431">
        <f>WORKDAY(LX34,'NEO 5322121'!$A33,'[2]Holiday Schedule'!$B$2:$B$30)</f>
        <v>42279</v>
      </c>
      <c r="LY33" s="431">
        <f>WORKDAY(LY34,'NEO 5322121'!$A33,'[2]Holiday Schedule'!$B$2:$B$30)</f>
        <v>42279</v>
      </c>
      <c r="LZ33" s="431">
        <f>WORKDAY(LZ34,'NEO 5322121'!$A33,'[2]Holiday Schedule'!$B$2:$B$30)</f>
        <v>42279</v>
      </c>
      <c r="MA33" s="431">
        <f>WORKDAY(MA34,'NEO 5322121'!$A33,'[2]Holiday Schedule'!$B$2:$B$30)</f>
        <v>42279</v>
      </c>
      <c r="MB33" s="431">
        <f>WORKDAY(MB34,'NEO 5322121'!$A33,'[2]Holiday Schedule'!$B$2:$B$30)</f>
        <v>42279</v>
      </c>
      <c r="MC33" s="431">
        <f>WORKDAY(MC34,'NEO 5322121'!$A33,'[2]Holiday Schedule'!$B$2:$B$30)</f>
        <v>42271</v>
      </c>
      <c r="MD33" s="431">
        <f>WORKDAY(MD34,'NEO 5322121'!$A33,'[2]Holiday Schedule'!$B$2:$B$30)</f>
        <v>42271</v>
      </c>
      <c r="ME33" s="431">
        <f>WORKDAY(ME34,'NEO 5322121'!$A33,'[2]Holiday Schedule'!$B$2:$B$30)</f>
        <v>42271</v>
      </c>
      <c r="MF33" s="431">
        <f>WORKDAY(MF34,'NEO 5322121'!$A33,'[2]Holiday Schedule'!$B$2:$B$30)</f>
        <v>42271</v>
      </c>
      <c r="MG33" s="431">
        <f>WORKDAY(MG34,'NEO 5322121'!$A33,'[2]Holiday Schedule'!$B$2:$B$30)</f>
        <v>42282</v>
      </c>
      <c r="MH33" s="431">
        <f>WORKDAY(MH34,'NEO 5322121'!$A33,'[2]Holiday Schedule'!$B$2:$B$30)</f>
        <v>42282</v>
      </c>
      <c r="MI33" s="431">
        <f>WORKDAY(MI34,'NEO 5322121'!$A33,'[2]Holiday Schedule'!$B$2:$B$30)</f>
        <v>42282</v>
      </c>
      <c r="MJ33" s="431">
        <f>WORKDAY(MJ34,'NEO 5322121'!$A33,'[2]Holiday Schedule'!$B$2:$B$30)</f>
        <v>42282</v>
      </c>
      <c r="MK33" s="431">
        <f>WORKDAY(MK34,'NEO 5322121'!$A33,'[2]Holiday Schedule'!$B$2:$B$30)</f>
        <v>42278</v>
      </c>
      <c r="ML33" s="431">
        <f>WORKDAY(ML34,'NEO 5322121'!$A33,'[2]Holiday Schedule'!$B$2:$B$30)</f>
        <v>42282</v>
      </c>
      <c r="MM33" s="431">
        <f>WORKDAY(MM34,'NEO 5322121'!$A33,'[2]Holiday Schedule'!$B$2:$B$30)</f>
        <v>42282</v>
      </c>
      <c r="MN33" s="431">
        <f>WORKDAY(MN34,'NEO 5322121'!$A33,'[2]Holiday Schedule'!$B$2:$B$30)</f>
        <v>42278</v>
      </c>
      <c r="MO33" s="431">
        <f>WORKDAY(MO34,'NEO 5322121'!$A33,'[2]Holiday Schedule'!$B$2:$B$30)</f>
        <v>42279</v>
      </c>
      <c r="MP33" s="431">
        <f>WORKDAY(MP34,'NEO 5322121'!$A33,'[2]Holiday Schedule'!$B$2:$B$30)</f>
        <v>42278</v>
      </c>
      <c r="MQ33" s="431">
        <f>WORKDAY(MQ34,'NEO 5322121'!$A33,'[2]Holiday Schedule'!$B$2:$B$30)</f>
        <v>42278</v>
      </c>
      <c r="MR33" s="431">
        <f>WORKDAY(MR34,'NEO 5322121'!$A33,'[2]Holiday Schedule'!$B$2:$B$30)</f>
        <v>42282</v>
      </c>
      <c r="MS33" s="431">
        <f>WORKDAY(MS34,'NEO 5322121'!$A33,'[2]Holiday Schedule'!$B$2:$B$30)</f>
        <v>42279</v>
      </c>
      <c r="MT33" s="431">
        <f>WORKDAY(MT34,'NEO 5322121'!$A33,'[2]Holiday Schedule'!$B$2:$B$30)</f>
        <v>42278</v>
      </c>
      <c r="MU33" s="431">
        <f>WORKDAY(MU34,'NEO 5322121'!$A33,'[2]Holiday Schedule'!$B$2:$B$30)</f>
        <v>42279</v>
      </c>
      <c r="MV33" s="436"/>
      <c r="MW33" s="431">
        <f>WORKDAY(MW34,'NEO 5322121'!$A33,'[2]Holiday Schedule'!$B$2:$B$30)</f>
        <v>42279</v>
      </c>
      <c r="MX33" s="431">
        <f>WORKDAY(MX34,'NEO 5322121'!$A33,'[2]Holiday Schedule'!$B$2:$B$30)</f>
        <v>42279</v>
      </c>
      <c r="MY33" s="431">
        <f>WORKDAY(MY34,'NEO 5322121'!$A33,'[2]Holiday Schedule'!$B$2:$B$30)</f>
        <v>42282</v>
      </c>
      <c r="MZ33" s="431">
        <f>WORKDAY(MZ34,'NEO 5322121'!$A33,'[2]Holiday Schedule'!$B$2:$B$30)</f>
        <v>42279</v>
      </c>
      <c r="NA33" s="431">
        <f>WORKDAY(NA34,'NEO 5322121'!$A33,'[2]Holiday Schedule'!$B$2:$B$30)</f>
        <v>42282</v>
      </c>
      <c r="NB33" s="431">
        <f>WORKDAY(NB34,'NEO 5322121'!$A33,'[2]Holiday Schedule'!$B$2:$B$30)</f>
        <v>42279</v>
      </c>
      <c r="NC33" s="431">
        <f>WORKDAY(NC34,'NEO 5322121'!$A33,'[2]Holiday Schedule'!$B$2:$B$30)</f>
        <v>42279</v>
      </c>
      <c r="ND33" s="431">
        <f>WORKDAY(ND34,'NEO 5322121'!$A33,'[2]Holiday Schedule'!$B$2:$B$30)</f>
        <v>42282</v>
      </c>
      <c r="NE33" s="431">
        <f>WORKDAY(NE34,'NEO 5322121'!$A33,'[2]Holiday Schedule'!$B$2:$B$30)</f>
        <v>42282</v>
      </c>
      <c r="NF33" s="431">
        <f>WORKDAY(NF34,'NEO 5322121'!$A33,'[2]Holiday Schedule'!$B$2:$B$30)</f>
        <v>42279</v>
      </c>
      <c r="NG33" s="431">
        <f>WORKDAY(NG34,'NEO 5322121'!$A33,'[2]Holiday Schedule'!$B$2:$B$30)</f>
        <v>42278</v>
      </c>
      <c r="NH33" s="431">
        <f>WORKDAY(NH34,'NEO 5322121'!$A33,'[2]Holiday Schedule'!$B$2:$B$30)</f>
        <v>42279</v>
      </c>
      <c r="NI33" s="431">
        <f>WORKDAY(NI34,'NEO 5322121'!$A33,'[2]Holiday Schedule'!$B$2:$B$30)</f>
        <v>42278</v>
      </c>
      <c r="NJ33" s="431">
        <f>WORKDAY(NJ34,'NEO 5322121'!$A33,'[2]Holiday Schedule'!$B$2:$B$30)</f>
        <v>42282</v>
      </c>
      <c r="NK33" s="431">
        <f>WORKDAY(NK34,'NEO 5322121'!$A33,'[2]Holiday Schedule'!$B$2:$B$30)</f>
        <v>42278</v>
      </c>
      <c r="NL33" s="431">
        <f>WORKDAY(NL34,'NEO 5322121'!$A33,'[2]Holiday Schedule'!$B$2:$B$30)</f>
        <v>42278</v>
      </c>
      <c r="NM33" s="431">
        <f>WORKDAY(NM34,'NEO 5322121'!$A33,'[2]Holiday Schedule'!$B$2:$B$30)</f>
        <v>42278</v>
      </c>
      <c r="NN33" s="431">
        <f>WORKDAY(NN34,'NEO 5322121'!$A33,'[2]Holiday Schedule'!$B$2:$B$30)</f>
        <v>42278</v>
      </c>
      <c r="NO33" s="431">
        <f>WORKDAY(NO34,'NEO 5322121'!$A33,'[2]Holiday Schedule'!$B$2:$B$30)</f>
        <v>42278</v>
      </c>
      <c r="NP33" s="431">
        <f>WORKDAY(NP34,'NEO 5322121'!$A33,'[2]Holiday Schedule'!$B$2:$B$30)</f>
        <v>42278</v>
      </c>
      <c r="NQ33" s="431">
        <f>WORKDAY(NQ34,'NEO 5322121'!$A33,'[2]Holiday Schedule'!$B$2:$B$30)</f>
        <v>42278</v>
      </c>
      <c r="NR33" s="431">
        <f>WORKDAY(NR34,'NEO 5322121'!$A33,'[2]Holiday Schedule'!$B$2:$B$30)</f>
        <v>42278</v>
      </c>
      <c r="NS33" s="431">
        <f>WORKDAY(NS34,'NEO 5322121'!$A33,'[2]Holiday Schedule'!$B$2:$B$30)</f>
        <v>42278</v>
      </c>
      <c r="NT33" s="431">
        <f>WORKDAY(NT34,'NEO 5322121'!$A33,'[2]Holiday Schedule'!$B$2:$B$30)</f>
        <v>42278</v>
      </c>
      <c r="NU33" s="431">
        <f>WORKDAY(NU34,'NEO 5322121'!$A33,'[2]Holiday Schedule'!$B$2:$B$30)</f>
        <v>42278</v>
      </c>
      <c r="NV33" s="431">
        <f>WORKDAY(NV34,'NEO 5322121'!$A33,'[2]Holiday Schedule'!$B$2:$B$30)</f>
        <v>42279</v>
      </c>
      <c r="NW33" s="431">
        <f>WORKDAY(NW34,'NEO 5322121'!$A33,'[2]Holiday Schedule'!$B$2:$B$30)</f>
        <v>42279</v>
      </c>
      <c r="NX33" s="431">
        <f>WORKDAY(NX34,'NEO 5322121'!$A33,'[2]Holiday Schedule'!$B$2:$B$30)</f>
        <v>42279</v>
      </c>
      <c r="NY33" s="431">
        <f>WORKDAY(NY34,'NEO 5322121'!$A33,'[2]Holiday Schedule'!$B$2:$B$30)</f>
        <v>42279</v>
      </c>
      <c r="NZ33" s="431">
        <f>WORKDAY(NZ34,'NEO 5322121'!$A33,'[2]Holiday Schedule'!$B$2:$B$30)</f>
        <v>42279</v>
      </c>
      <c r="OA33" s="283"/>
      <c r="OB33" s="431">
        <f>WORKDAY(OB34,'NEO 5322121'!$A33,'[2]Holiday Schedule'!$B$2:$B$30)</f>
        <v>42279</v>
      </c>
      <c r="OC33" s="431">
        <f>WORKDAY(OC34,'NEO 5322121'!$A33,'[2]Holiday Schedule'!$B$2:$B$30)</f>
        <v>42279</v>
      </c>
      <c r="OD33" s="431">
        <f>WORKDAY(OD34,'NEO 5322121'!$A33,'[2]Holiday Schedule'!$B$2:$B$30)</f>
        <v>42279</v>
      </c>
      <c r="OE33" s="431">
        <f>WORKDAY(OE34,'NEO 5322121'!$A33,'[2]Holiday Schedule'!$B$2:$B$30)</f>
        <v>42279</v>
      </c>
      <c r="OF33" s="431">
        <f>WORKDAY(OF34,'NEO 5322121'!$A33,'[2]Holiday Schedule'!$B$2:$B$30)</f>
        <v>42279</v>
      </c>
      <c r="OG33" s="431">
        <f>WORKDAY(OG34,'NEO 5322121'!$A33,'[2]Holiday Schedule'!$B$2:$B$30)</f>
        <v>42282</v>
      </c>
      <c r="OH33" s="431">
        <f>WORKDAY(OH34,'NEO 5322121'!$A33,'[2]Holiday Schedule'!$B$2:$B$30)</f>
        <v>42282</v>
      </c>
      <c r="OI33" s="431">
        <f>WORKDAY(OI34,'NEO 5322121'!$A33,'[2]Holiday Schedule'!$B$2:$B$30)</f>
        <v>42282</v>
      </c>
      <c r="OJ33" s="431">
        <f>WORKDAY(OJ34,'NEO 5322121'!$A33,'[2]Holiday Schedule'!$B$2:$B$30)</f>
        <v>42282</v>
      </c>
      <c r="OK33" s="431">
        <f>WORKDAY(OK34,'NEO 5322121'!$A33,'[2]Holiday Schedule'!$B$2:$B$30)</f>
        <v>42282</v>
      </c>
      <c r="OL33" s="431">
        <f>WORKDAY(OL34,'NEO 5322121'!$A33,'[2]Holiday Schedule'!$B$2:$B$30)</f>
        <v>42282</v>
      </c>
      <c r="OM33" s="431">
        <f>WORKDAY(OM34,'NEO 5322121'!$A33,'[2]Holiday Schedule'!$B$2:$B$30)</f>
        <v>42282</v>
      </c>
      <c r="ON33" s="431">
        <f>WORKDAY(ON34,'NEO 5322121'!$A33,'[2]Holiday Schedule'!$B$2:$B$30)</f>
        <v>42282</v>
      </c>
      <c r="OO33" s="431">
        <f>WORKDAY(OO34,'NEO 5322121'!$A33,'[2]Holiday Schedule'!$B$2:$B$30)</f>
        <v>42282</v>
      </c>
      <c r="OP33" s="431">
        <f>WORKDAY(OP34,'NEO 5322121'!$A33,'[2]Holiday Schedule'!$B$2:$B$30)</f>
        <v>42282</v>
      </c>
      <c r="OQ33" s="431">
        <f>WORKDAY(OQ34,'NEO 5322121'!$A33,'[2]Holiday Schedule'!$B$2:$B$30)</f>
        <v>42282</v>
      </c>
      <c r="OR33" s="431">
        <f>WORKDAY(OR34,'NEO 5322121'!$A33,'[2]Holiday Schedule'!$B$2:$B$30)</f>
        <v>42282</v>
      </c>
      <c r="OS33" s="431">
        <f>WORKDAY(OS34,'NEO 5322121'!$A33,'[2]Holiday Schedule'!$B$2:$B$30)</f>
        <v>42282</v>
      </c>
      <c r="OT33" s="431">
        <f>WORKDAY(OT34,'NEO 5322121'!$A33,'[2]Holiday Schedule'!$B$2:$B$30)</f>
        <v>42282</v>
      </c>
      <c r="OU33" s="431">
        <f>WORKDAY(OU34,'NEO 5322121'!$A33,'[2]Holiday Schedule'!$B$2:$B$30)</f>
        <v>42282</v>
      </c>
      <c r="OV33" s="431">
        <f>WORKDAY(OV34,'NEO 5322121'!$A33,'[2]Holiday Schedule'!$B$2:$B$30)</f>
        <v>42282</v>
      </c>
      <c r="OW33" s="431">
        <f>WORKDAY(OW34,'NEO 5322121'!$A33,'[2]Holiday Schedule'!$B$2:$B$30)</f>
        <v>42282</v>
      </c>
      <c r="OX33" s="431">
        <f>WORKDAY(OX34,'NEO 5322121'!$A33,'[2]Holiday Schedule'!$B$2:$B$30)</f>
        <v>42282</v>
      </c>
      <c r="OY33" s="431">
        <f>WORKDAY(OY34,'NEO 5322121'!$A33,'[2]Holiday Schedule'!$B$2:$B$30)</f>
        <v>42282</v>
      </c>
      <c r="OZ33" s="431">
        <f>WORKDAY(OZ34,'NEO 5322121'!$A33,'[2]Holiday Schedule'!$B$2:$B$30)</f>
        <v>42282</v>
      </c>
      <c r="PA33" s="431">
        <f>WORKDAY(PA34,'NEO 5322121'!$A33,'[2]Holiday Schedule'!$B$2:$B$30)</f>
        <v>42282</v>
      </c>
      <c r="PB33" s="431">
        <f>WORKDAY(PB34,'NEO 5322121'!$A33,'[2]Holiday Schedule'!$B$2:$B$30)</f>
        <v>42282</v>
      </c>
      <c r="PC33" s="431">
        <f>WORKDAY(PC34,'NEO 5322121'!$A33,'[2]Holiday Schedule'!$B$2:$B$30)</f>
        <v>42282</v>
      </c>
      <c r="PD33" s="431">
        <f>WORKDAY(PD34,'NEO 5322121'!$A33,'[2]Holiday Schedule'!$B$2:$B$30)</f>
        <v>42282</v>
      </c>
      <c r="PE33" s="431">
        <f>WORKDAY(PE34,'NEO 5322121'!$A33,'[2]Holiday Schedule'!$B$2:$B$30)</f>
        <v>42282</v>
      </c>
      <c r="PF33" s="283"/>
      <c r="PG33" s="431">
        <f>WORKDAY(PG34,'NEO 5322121'!$A33,'[2]Holiday Schedule'!$B$2:$B$30)</f>
        <v>42282</v>
      </c>
      <c r="PH33" s="431">
        <f>WORKDAY(PH34,'NEO 5322121'!$A33,'[2]Holiday Schedule'!$B$2:$B$30)</f>
        <v>42282</v>
      </c>
      <c r="PI33" s="431">
        <f>WORKDAY(PI34,'NEO 5322121'!$A33,'[2]Holiday Schedule'!$B$2:$B$30)</f>
        <v>42282</v>
      </c>
      <c r="PJ33" s="431">
        <f>WORKDAY(PJ34,'NEO 5322121'!$A33,'[2]Holiday Schedule'!$B$2:$B$30)</f>
        <v>42282</v>
      </c>
      <c r="PK33" s="431">
        <f>WORKDAY(PK34,'NEO 5322121'!$A33,'[2]Holiday Schedule'!$B$2:$B$30)</f>
        <v>42282</v>
      </c>
      <c r="PL33" s="431">
        <f>WORKDAY(PL34,'NEO 5322121'!$A33,'[2]Holiday Schedule'!$B$2:$B$30)</f>
        <v>42277</v>
      </c>
      <c r="PM33" s="431">
        <f>WORKDAY(PM34,'NEO 5322121'!$A33,'[2]Holiday Schedule'!$B$2:$B$30)</f>
        <v>42262</v>
      </c>
      <c r="PN33" s="431">
        <f>WORKDAY(PN34,'NEO 5322121'!$A33,'[2]Holiday Schedule'!$B$2:$B$30)</f>
        <v>42262</v>
      </c>
      <c r="PO33" s="431">
        <f>WORKDAY(PO34,'NEO 5322121'!$A33,'[2]Holiday Schedule'!$B$2:$B$30)</f>
        <v>42272</v>
      </c>
      <c r="PP33" s="431">
        <f>WORKDAY(PP34,'NEO 5322121'!$A33,'[2]Holiday Schedule'!$B$2:$B$30)</f>
        <v>42277</v>
      </c>
      <c r="PQ33" s="431">
        <f>WORKDAY(PQ34,'NEO 5322121'!$A33,'[2]Holiday Schedule'!$B$2:$B$30)</f>
        <v>42277</v>
      </c>
      <c r="PR33" s="431">
        <f>WORKDAY(PR34,'NEO 5322121'!$A33,'[2]Holiday Schedule'!$B$2:$B$30)</f>
        <v>42277</v>
      </c>
      <c r="PS33" s="431">
        <f>WORKDAY(PS34,$A33,'[2]Holiday Schedule'!$B$2:$B$30)</f>
        <v>42277</v>
      </c>
      <c r="PT33" s="431">
        <f>WORKDAY(PT34,$A33,'[2]Holiday Schedule'!$B$2:$B$30)</f>
        <v>42277</v>
      </c>
      <c r="PU33" s="431">
        <f>WORKDAY(PU34,$A33,'[2]Holiday Schedule'!$B$2:$B$30)</f>
        <v>42277</v>
      </c>
      <c r="PV33" s="431">
        <f>WORKDAY(PV34,$A33,'[2]Holiday Schedule'!$B$2:$B$30)</f>
        <v>42277</v>
      </c>
      <c r="PW33" s="431">
        <f>WORKDAY(PW34,$A33,'[2]Holiday Schedule'!$B$2:$B$30)</f>
        <v>42277</v>
      </c>
      <c r="PX33" s="431">
        <f>WORKDAY(PX34,$A33,'[2]Holiday Schedule'!$B$2:$B$30)</f>
        <v>42277</v>
      </c>
      <c r="PY33" s="431">
        <f>WORKDAY(PY34,$A33,'[2]Holiday Schedule'!$B$2:$B$30)</f>
        <v>42277</v>
      </c>
      <c r="PZ33" s="431">
        <f>WORKDAY(PZ34,$A33,'[2]Holiday Schedule'!$B$2:$B$30)</f>
        <v>42277</v>
      </c>
      <c r="QA33" s="431">
        <f>WORKDAY(QA34,$A33,'[2]Holiday Schedule'!$B$2:$B$30)</f>
        <v>42277</v>
      </c>
      <c r="QB33" s="431">
        <f>WORKDAY(QB34,$A33,'[2]Holiday Schedule'!$B$2:$B$30)</f>
        <v>42277</v>
      </c>
      <c r="QC33" s="431">
        <f>WORKDAY(QC34,$A33,'[2]Holiday Schedule'!$B$2:$B$30)</f>
        <v>42277</v>
      </c>
      <c r="QD33" s="431">
        <f>WORKDAY(QD34,$A33,'[2]Holiday Schedule'!$B$2:$B$30)</f>
        <v>42277</v>
      </c>
      <c r="QE33" s="431">
        <f>WORKDAY(QE34,$A33,'[2]Holiday Schedule'!$B$2:$B$30)</f>
        <v>42277</v>
      </c>
      <c r="QF33" s="431">
        <f>WORKDAY(QF34,$A33,'[2]Holiday Schedule'!$B$2:$B$30)</f>
        <v>42277</v>
      </c>
      <c r="QG33" s="431">
        <f>WORKDAY(QG34,$A33,'[2]Holiday Schedule'!$B$2:$B$30)</f>
        <v>42277</v>
      </c>
      <c r="QH33" s="431">
        <f>WORKDAY(QH34,$A33,'[2]Holiday Schedule'!$B$2:$B$30)</f>
        <v>42282</v>
      </c>
      <c r="QI33" s="431">
        <f>WORKDAY(QI34,$A33,'[2]Holiday Schedule'!$B$2:$B$30)</f>
        <v>42282</v>
      </c>
      <c r="QJ33" s="431">
        <f>WORKDAY(QJ34,$A33,'[2]Holiday Schedule'!$B$2:$B$30)</f>
        <v>42282</v>
      </c>
      <c r="QK33" s="283"/>
      <c r="QL33" s="431">
        <f>WORKDAY(QL34,$A33,'[2]Holiday Schedule'!$B$2:$B$30)</f>
        <v>42282</v>
      </c>
      <c r="QM33" s="431">
        <f>WORKDAY(QM34,$A33,'[2]Holiday Schedule'!$B$2:$B$30)</f>
        <v>42282</v>
      </c>
      <c r="QN33" s="431">
        <f>WORKDAY(QN34,$A33,'[2]Holiday Schedule'!$B$2:$B$30)</f>
        <v>42282</v>
      </c>
      <c r="QO33" s="431">
        <f>WORKDAY(QO34,$A33,'[2]Holiday Schedule'!$B$2:$B$30)</f>
        <v>42282</v>
      </c>
      <c r="QP33" s="431">
        <f>WORKDAY(QP34,$A33,'[2]Holiday Schedule'!$B$2:$B$30)</f>
        <v>42282</v>
      </c>
      <c r="QQ33" s="431">
        <f>WORKDAY(QQ34,$A33,'[2]Holiday Schedule'!$B$2:$B$30)</f>
        <v>42282</v>
      </c>
      <c r="QR33" s="431">
        <f>WORKDAY(QR34,$A33,'[2]Holiday Schedule'!$B$2:$B$30)</f>
        <v>42282</v>
      </c>
      <c r="QS33" s="431">
        <f>WORKDAY(QS34,$A33,'[2]Holiday Schedule'!$B$2:$B$30)</f>
        <v>42282</v>
      </c>
      <c r="QT33" s="431">
        <f>WORKDAY(QT34,$A33,'[2]Holiday Schedule'!$B$2:$B$30)</f>
        <v>42282</v>
      </c>
      <c r="QU33" s="431">
        <f>WORKDAY(QU34,$A33,'[2]Holiday Schedule'!$B$2:$B$30)</f>
        <v>42282</v>
      </c>
      <c r="QV33" s="431">
        <f>WORKDAY(QV34,$A33,'[2]Holiday Schedule'!$B$2:$B$30)</f>
        <v>42282</v>
      </c>
      <c r="QW33" s="431">
        <f>WORKDAY(QW34,$A33,'[2]Holiday Schedule'!$B$2:$B$30)</f>
        <v>42282</v>
      </c>
      <c r="QX33" s="431">
        <f>WORKDAY(QX34,$A33,'[2]Holiday Schedule'!$B$2:$B$30)</f>
        <v>42282</v>
      </c>
      <c r="QY33" s="431">
        <f>WORKDAY(QY34,$A33,'[2]Holiday Schedule'!$B$2:$B$30)</f>
        <v>42282</v>
      </c>
      <c r="QZ33" s="431">
        <f>WORKDAY(QZ34,$A33,'[2]Holiday Schedule'!$B$2:$B$30)</f>
        <v>42282</v>
      </c>
      <c r="RA33" s="431">
        <f>WORKDAY(RA34,$A33,'[2]Holiday Schedule'!$B$2:$B$30)</f>
        <v>42282</v>
      </c>
      <c r="RB33" s="431">
        <f>WORKDAY(RB34,$A33,'[2]Holiday Schedule'!$B$2:$B$30)</f>
        <v>42282</v>
      </c>
      <c r="RC33" s="431">
        <f>WORKDAY(RC34,$A33,'[2]Holiday Schedule'!$B$2:$B$30)</f>
        <v>42282</v>
      </c>
      <c r="RD33" s="431">
        <f>WORKDAY(RD34,$A33,'[2]Holiday Schedule'!$B$2:$B$30)</f>
        <v>42282</v>
      </c>
      <c r="RE33" s="431">
        <f>WORKDAY(RE34,$A33,'[2]Holiday Schedule'!$B$2:$B$30)</f>
        <v>42282</v>
      </c>
      <c r="RF33" s="431">
        <f>WORKDAY(RF34,$A33,'[2]Holiday Schedule'!$B$2:$B$30)</f>
        <v>42282</v>
      </c>
      <c r="RG33" s="431">
        <f>WORKDAY(RG34,$A33,'[2]Holiday Schedule'!$B$2:$B$30)</f>
        <v>42282</v>
      </c>
      <c r="RH33" s="431">
        <f>WORKDAY(RH34,$A33,'[2]Holiday Schedule'!$B$2:$B$30)</f>
        <v>42282</v>
      </c>
      <c r="RI33" s="431">
        <f>WORKDAY(RI34,$A33,'[2]Holiday Schedule'!$B$2:$B$30)</f>
        <v>42282</v>
      </c>
      <c r="RJ33" s="431">
        <f>WORKDAY(RJ34,$A33,'[2]Holiday Schedule'!$B$2:$B$30)</f>
        <v>42282</v>
      </c>
      <c r="RK33" s="431">
        <f>WORKDAY(RK34,$A33,'[2]Holiday Schedule'!$B$2:$B$30)</f>
        <v>42282</v>
      </c>
      <c r="RL33" s="431">
        <f>WORKDAY(RL34,$A33,'[2]Holiday Schedule'!$B$2:$B$30)</f>
        <v>42282</v>
      </c>
      <c r="RM33" s="431">
        <f>WORKDAY(RM34,$A33,'[2]Holiday Schedule'!$B$2:$B$30)</f>
        <v>42282</v>
      </c>
      <c r="RN33" s="431">
        <f>WORKDAY(RN34,$A33,'[2]Holiday Schedule'!$B$2:$B$30)</f>
        <v>42282</v>
      </c>
      <c r="RO33" s="431">
        <f>WORKDAY(RO34,$A33,'[2]Holiday Schedule'!$B$2:$B$30)</f>
        <v>42282</v>
      </c>
      <c r="RP33" s="283"/>
      <c r="RQ33" s="431">
        <f>WORKDAY(RQ34,$A33,'[2]Holiday Schedule'!$B$2:$B$30)</f>
        <v>42282</v>
      </c>
      <c r="RR33" s="431">
        <f>WORKDAY(RR34,$A33,'[2]Holiday Schedule'!$B$2:$B$30)</f>
        <v>42282</v>
      </c>
      <c r="RS33" s="431">
        <f>WORKDAY(RS34,$A33,'[2]Holiday Schedule'!$B$2:$B$30)</f>
        <v>42282</v>
      </c>
      <c r="RT33" s="431">
        <f>WORKDAY(RT34,$A33,'[2]Holiday Schedule'!$B$2:$B$30)</f>
        <v>42282</v>
      </c>
      <c r="RU33" s="431">
        <f>WORKDAY(RU34,$A33,'[2]Holiday Schedule'!$B$2:$B$30)</f>
        <v>42282</v>
      </c>
      <c r="RV33" s="431">
        <f>WORKDAY(RV34,$A33,'[2]Holiday Schedule'!$B$2:$B$30)</f>
        <v>42282</v>
      </c>
      <c r="RW33" s="431">
        <f>WORKDAY(RW34,$A33,'[2]Holiday Schedule'!$B$2:$B$30)</f>
        <v>42282</v>
      </c>
      <c r="RX33" s="431">
        <f>WORKDAY(RX34,$A33,'[2]Holiday Schedule'!$B$2:$B$30)</f>
        <v>42282</v>
      </c>
      <c r="RY33" s="431">
        <f>WORKDAY(RY34,$A33,'[2]Holiday Schedule'!$B$2:$B$30)</f>
        <v>42282</v>
      </c>
      <c r="RZ33" s="431">
        <f>WORKDAY(RZ34,$A33,'[2]Holiday Schedule'!$B$2:$B$30)</f>
        <v>42282</v>
      </c>
      <c r="SA33" s="431">
        <f>WORKDAY(SA34,$A33,'[2]Holiday Schedule'!$B$2:$B$30)</f>
        <v>42284</v>
      </c>
      <c r="SB33" s="431">
        <f>WORKDAY(SB34,$A33,'[2]Holiday Schedule'!$B$2:$B$30)</f>
        <v>42284</v>
      </c>
      <c r="SC33" s="431">
        <f>WORKDAY(SC34,$A33,'[2]Holiday Schedule'!$B$2:$B$30)</f>
        <v>42284</v>
      </c>
      <c r="SD33" s="431">
        <f>WORKDAY(SD34,$A33,'[2]Holiday Schedule'!$B$2:$B$30)</f>
        <v>42284</v>
      </c>
      <c r="SE33" s="431">
        <f>WORKDAY(SE34,$A33,'[2]Holiday Schedule'!$B$2:$B$30)</f>
        <v>42284</v>
      </c>
      <c r="SF33" s="431">
        <f>WORKDAY(SF34,$A33,'[2]Holiday Schedule'!$B$2:$B$30)</f>
        <v>42284</v>
      </c>
      <c r="SG33" s="431">
        <f>WORKDAY(SG34,$A33,'[2]Holiday Schedule'!$B$2:$B$30)</f>
        <v>42284</v>
      </c>
      <c r="SH33" s="431">
        <f>WORKDAY(SH34,$A33,'[2]Holiday Schedule'!$B$2:$B$30)</f>
        <v>42284</v>
      </c>
      <c r="SI33" s="431">
        <f>WORKDAY(SI34,$A33,'[2]Holiday Schedule'!$B$2:$B$30)</f>
        <v>42284</v>
      </c>
      <c r="SJ33" s="431">
        <f>WORKDAY(SJ34,$A33,'[2]Holiday Schedule'!$B$2:$B$30)</f>
        <v>42284</v>
      </c>
      <c r="SK33" s="431">
        <f>WORKDAY(SK34,$A33,'[2]Holiday Schedule'!$B$2:$B$30)</f>
        <v>42284</v>
      </c>
      <c r="SL33" s="431">
        <f>WORKDAY(SL34,$A33,'[2]Holiday Schedule'!$B$2:$B$30)</f>
        <v>42284</v>
      </c>
      <c r="SM33" s="431">
        <f>WORKDAY(SM34,$A33,'[2]Holiday Schedule'!$B$2:$B$30)</f>
        <v>42284</v>
      </c>
      <c r="SN33" s="431">
        <f>WORKDAY(SN34,$A33,'[2]Holiday Schedule'!$B$2:$B$30)</f>
        <v>42284</v>
      </c>
      <c r="SO33" s="431">
        <f>WORKDAY(SO34,$A33,'[2]Holiday Schedule'!$B$2:$B$30)</f>
        <v>42285</v>
      </c>
      <c r="SP33" s="431">
        <f>WORKDAY(SP34,$A33,'[2]Holiday Schedule'!$B$2:$B$30)</f>
        <v>42285</v>
      </c>
      <c r="SQ33" s="431">
        <f>WORKDAY(SQ34,$A33,'[2]Holiday Schedule'!$B$2:$B$30)</f>
        <v>42285</v>
      </c>
      <c r="SR33" s="431">
        <f>WORKDAY(SR34,$A33,'[2]Holiday Schedule'!$B$2:$B$30)</f>
        <v>42285</v>
      </c>
      <c r="SS33" s="431">
        <f>WORKDAY(SS34,$A33,'[2]Holiday Schedule'!$B$2:$B$30)</f>
        <v>42285</v>
      </c>
      <c r="ST33" s="431">
        <f>WORKDAY(ST34,$A33,'[2]Holiday Schedule'!$B$2:$B$30)</f>
        <v>42285</v>
      </c>
      <c r="SU33" s="283"/>
      <c r="SV33" s="431">
        <f>WORKDAY(SV34,$A33,'[2]Holiday Schedule'!$B$2:$B$30)</f>
        <v>42285</v>
      </c>
      <c r="SW33" s="431">
        <f>WORKDAY(SW34,$A33,'[2]Holiday Schedule'!$B$2:$B$30)</f>
        <v>42285</v>
      </c>
      <c r="SX33" s="431">
        <f>WORKDAY(SX34,$A33,'[2]Holiday Schedule'!$B$2:$B$30)</f>
        <v>42285</v>
      </c>
      <c r="SY33" s="431">
        <f>WORKDAY(SY34,$A33,'[2]Holiday Schedule'!$B$2:$B$30)</f>
        <v>42285</v>
      </c>
      <c r="SZ33" s="431">
        <f>WORKDAY(SZ34,$A33,'[2]Holiday Schedule'!$B$2:$B$30)</f>
        <v>42285</v>
      </c>
      <c r="TA33" s="431">
        <f>WORKDAY(TA34,$A33,'[2]Holiday Schedule'!$B$2:$B$30)</f>
        <v>42285</v>
      </c>
      <c r="TB33" s="431">
        <f>WORKDAY(TB34,$A33,'[2]Holiday Schedule'!$B$2:$B$30)</f>
        <v>42285</v>
      </c>
      <c r="TC33" s="431">
        <f>WORKDAY(TC34,$A33,'[2]Holiday Schedule'!$B$2:$B$30)</f>
        <v>42285</v>
      </c>
      <c r="TD33" s="431">
        <f>WORKDAY(TD34,$A33,'[2]Holiday Schedule'!$B$2:$B$30)</f>
        <v>42285</v>
      </c>
      <c r="TE33" s="431">
        <f>WORKDAY(TE34,$A33,'[2]Holiday Schedule'!$B$2:$B$30)</f>
        <v>42285</v>
      </c>
      <c r="TF33" s="431">
        <f>WORKDAY(TF34,$A33,'[2]Holiday Schedule'!$B$2:$B$30)</f>
        <v>42285</v>
      </c>
      <c r="TG33" s="431">
        <f>WORKDAY(TG34,$A33,'[2]Holiday Schedule'!$B$2:$B$30)</f>
        <v>42285</v>
      </c>
      <c r="TH33" s="431">
        <f>WORKDAY(TH34,$A33,'[2]Holiday Schedule'!$B$2:$B$30)</f>
        <v>42285</v>
      </c>
      <c r="TI33" s="431">
        <f>WORKDAY(TI34,$A33,'[2]Holiday Schedule'!$B$2:$B$30)</f>
        <v>42285</v>
      </c>
      <c r="TJ33" s="431">
        <f>WORKDAY(TJ34,$A33,'[2]Holiday Schedule'!$B$2:$B$30)</f>
        <v>42285</v>
      </c>
      <c r="TK33" s="431">
        <f>WORKDAY(TK34,$A33,'[2]Holiday Schedule'!$B$2:$B$30)</f>
        <v>42285</v>
      </c>
      <c r="TL33" s="431">
        <f>WORKDAY(TL34,$A33,'[2]Holiday Schedule'!$B$2:$B$30)</f>
        <v>42285</v>
      </c>
      <c r="TM33" s="431">
        <f>WORKDAY(TM34,$A33,'[2]Holiday Schedule'!$B$2:$B$30)</f>
        <v>42285</v>
      </c>
      <c r="TN33" s="431">
        <f>WORKDAY(TN34,$A33,'[2]Holiday Schedule'!$B$2:$B$30)</f>
        <v>42285</v>
      </c>
      <c r="TO33" s="431">
        <f>WORKDAY(TO34,$A33,'[2]Holiday Schedule'!$B$2:$B$30)</f>
        <v>42285</v>
      </c>
      <c r="TP33" s="431">
        <f>WORKDAY(TP34,$A33,'[2]Holiday Schedule'!$B$2:$B$30)</f>
        <v>42285</v>
      </c>
      <c r="TQ33" s="431">
        <f>WORKDAY(TQ34,$A33,'[2]Holiday Schedule'!$B$2:$B$30)</f>
        <v>42285</v>
      </c>
      <c r="TR33" s="431">
        <f>WORKDAY(TR34,$A33,'[2]Holiday Schedule'!$B$2:$B$30)</f>
        <v>42285</v>
      </c>
      <c r="TS33" s="431">
        <f>WORKDAY(TS34,$A33,'[2]Holiday Schedule'!$B$2:$B$30)</f>
        <v>42285</v>
      </c>
      <c r="TT33" s="431">
        <f>WORKDAY(TT34,$A33,'[2]Holiday Schedule'!$B$2:$B$30)</f>
        <v>42285</v>
      </c>
      <c r="TU33" s="431">
        <f>WORKDAY(TU34,$A33,'[2]Holiday Schedule'!$B$2:$B$30)</f>
        <v>42285</v>
      </c>
      <c r="TV33" s="431">
        <f>WORKDAY(TV34,$A33,'[2]Holiday Schedule'!$B$2:$B$30)</f>
        <v>42285</v>
      </c>
      <c r="TW33" s="431">
        <f>WORKDAY(TW34,$A33,'[2]Holiday Schedule'!$B$2:$B$30)</f>
        <v>42286</v>
      </c>
      <c r="TX33" s="431">
        <f>WORKDAY(TX34,$A33,'[2]Holiday Schedule'!$B$2:$B$30)</f>
        <v>42286</v>
      </c>
      <c r="TY33" s="431">
        <f>WORKDAY(TY34,$A33,'[2]Holiday Schedule'!$B$2:$B$30)</f>
        <v>42286</v>
      </c>
      <c r="TZ33" s="436"/>
      <c r="UA33" s="431">
        <f>WORKDAY(UA34,$A33,'[2]Holiday Schedule'!$B$2:$B$30)</f>
        <v>42286</v>
      </c>
      <c r="UB33" s="431">
        <f>WORKDAY(UB34,$A33,'[2]Holiday Schedule'!$B$2:$B$30)</f>
        <v>42286</v>
      </c>
      <c r="UC33" s="431">
        <f>WORKDAY(UC34,$A33,'[2]Holiday Schedule'!$B$2:$B$30)</f>
        <v>42286</v>
      </c>
      <c r="UD33" s="431">
        <f>WORKDAY(UD34,$A33,'[2]Holiday Schedule'!$B$2:$B$30)</f>
        <v>42286</v>
      </c>
      <c r="UE33" s="431">
        <f>WORKDAY(UE34,$A33,'[2]Holiday Schedule'!$B$2:$B$30)</f>
        <v>42286</v>
      </c>
      <c r="UF33" s="431">
        <f>WORKDAY(UF34,$A33,'[2]Holiday Schedule'!$B$2:$B$30)</f>
        <v>42286</v>
      </c>
      <c r="UG33" s="431">
        <f>WORKDAY(UG34,$A33,'[2]Holiday Schedule'!$B$2:$B$30)</f>
        <v>42286</v>
      </c>
      <c r="UH33" s="431">
        <f>WORKDAY(UH34,$A33,'[2]Holiday Schedule'!$B$2:$B$30)</f>
        <v>42286</v>
      </c>
      <c r="UI33" s="431">
        <f>WORKDAY(UI34,$A33,'[2]Holiday Schedule'!$B$2:$B$30)</f>
        <v>42286</v>
      </c>
      <c r="UJ33" s="431">
        <f>WORKDAY(UJ34,$A33,'[2]Holiday Schedule'!$B$2:$B$30)</f>
        <v>42286</v>
      </c>
      <c r="UK33" s="431">
        <f>WORKDAY(UK34,$A33,'[2]Holiday Schedule'!$B$2:$B$30)</f>
        <v>42286</v>
      </c>
      <c r="UL33" s="431">
        <f>WORKDAY(UL34,$A33,'[2]Holiday Schedule'!$B$2:$B$30)</f>
        <v>42286</v>
      </c>
      <c r="UM33" s="431">
        <f>WORKDAY(UM34,$A33,'[2]Holiday Schedule'!$B$2:$B$30)</f>
        <v>42286</v>
      </c>
      <c r="UN33" s="431">
        <f>WORKDAY(UN34,$A33,'[2]Holiday Schedule'!$B$2:$B$30)</f>
        <v>42286</v>
      </c>
      <c r="UO33" s="431">
        <f>WORKDAY(UO34,$A33,'[2]Holiday Schedule'!$B$2:$B$30)</f>
        <v>42286</v>
      </c>
      <c r="UP33" s="431">
        <f>WORKDAY(UP34,$A33,'[2]Holiday Schedule'!$B$2:$B$30)</f>
        <v>42286</v>
      </c>
      <c r="UQ33" s="431">
        <f>WORKDAY(UQ34,$A33,'[2]Holiday Schedule'!$B$2:$B$30)</f>
        <v>42286</v>
      </c>
      <c r="UR33" s="431">
        <f>WORKDAY(UR34,$A33,'[2]Holiday Schedule'!$B$2:$B$30)</f>
        <v>42286</v>
      </c>
      <c r="US33" s="431">
        <f>WORKDAY(US34,$A33,'[2]Holiday Schedule'!$B$2:$B$30)</f>
        <v>42286</v>
      </c>
      <c r="UT33" s="431">
        <f>WORKDAY(UT34,$A33,'[2]Holiday Schedule'!$B$2:$B$30)</f>
        <v>42286</v>
      </c>
      <c r="UU33" s="431">
        <f>WORKDAY(UU34,$A33,'[2]Holiday Schedule'!$B$2:$B$30)</f>
        <v>42286</v>
      </c>
      <c r="UV33" s="431">
        <f>WORKDAY(UV34,$A33,'[2]Holiday Schedule'!$B$2:$B$30)</f>
        <v>42286</v>
      </c>
      <c r="UW33" s="431">
        <f>WORKDAY(UW34,$A33,'[2]Holiday Schedule'!$B$2:$B$30)</f>
        <v>42286</v>
      </c>
      <c r="UX33" s="431">
        <f>WORKDAY(UX34,$A33,'[2]Holiday Schedule'!$B$2:$B$30)</f>
        <v>42286</v>
      </c>
      <c r="UY33" s="431">
        <f>WORKDAY(UY34,$A33,'[2]Holiday Schedule'!$B$2:$B$30)</f>
        <v>42286</v>
      </c>
      <c r="UZ33" s="431">
        <f>WORKDAY(UZ34,$A33,'[2]Holiday Schedule'!$B$2:$B$30)</f>
        <v>42286</v>
      </c>
      <c r="VA33" s="431">
        <f>WORKDAY(VA34,$A33,'[2]Holiday Schedule'!$B$2:$B$30)</f>
        <v>42290</v>
      </c>
      <c r="VB33" s="431">
        <f>WORKDAY(VB34,$A33,'[2]Holiday Schedule'!$B$2:$B$30)</f>
        <v>42290</v>
      </c>
      <c r="VC33" s="431">
        <f>WORKDAY(VC34,$A33,'[2]Holiday Schedule'!$B$2:$B$30)</f>
        <v>42290</v>
      </c>
      <c r="VD33" s="431">
        <f>WORKDAY(VD34,$A33,'[2]Holiday Schedule'!$B$2:$B$30)</f>
        <v>42290</v>
      </c>
      <c r="VE33" s="436"/>
      <c r="VF33" s="431">
        <f>WORKDAY(VF34,$A33,'[2]Holiday Schedule'!$B$2:$B$30)</f>
        <v>42290</v>
      </c>
      <c r="VG33" s="431">
        <f>WORKDAY(VG34,$A33,'[2]Holiday Schedule'!$B$2:$B$30)</f>
        <v>42290</v>
      </c>
      <c r="VH33" s="431">
        <f>WORKDAY(VH34,$A33,'[2]Holiday Schedule'!$B$2:$B$30)</f>
        <v>42290</v>
      </c>
      <c r="VI33" s="431">
        <f>WORKDAY(VI34,$A33,'[2]Holiday Schedule'!$B$2:$B$30)</f>
        <v>42290</v>
      </c>
      <c r="VJ33" s="431">
        <f>WORKDAY(VJ34,$A33,'[2]Holiday Schedule'!$B$2:$B$30)</f>
        <v>42290</v>
      </c>
      <c r="VK33" s="431">
        <f>WORKDAY(VK34,$A33,'[2]Holiday Schedule'!$B$2:$B$30)</f>
        <v>42290</v>
      </c>
      <c r="VL33" s="431">
        <f>WORKDAY(VL34,$A33,'[2]Holiday Schedule'!$B$2:$B$30)</f>
        <v>42290</v>
      </c>
      <c r="VM33" s="431">
        <f>WORKDAY(VM34,$A33,'[2]Holiday Schedule'!$B$2:$B$30)</f>
        <v>42290</v>
      </c>
      <c r="VN33" s="431">
        <f>WORKDAY(VN34,$A33,'[2]Holiday Schedule'!$B$2:$B$30)</f>
        <v>42290</v>
      </c>
      <c r="VO33" s="431">
        <f>WORKDAY(VO34,$A33,'[2]Holiday Schedule'!$B$2:$B$30)</f>
        <v>42290</v>
      </c>
      <c r="VP33" s="431">
        <f>WORKDAY(VP34,$A33,'[2]Holiday Schedule'!$B$2:$B$30)</f>
        <v>42290</v>
      </c>
      <c r="VQ33" s="431">
        <f>WORKDAY(VQ34,$A33,'[2]Holiday Schedule'!$B$2:$B$30)</f>
        <v>42290</v>
      </c>
      <c r="VR33" s="431">
        <f>WORKDAY(VR34,$A33,'[2]Holiday Schedule'!$B$2:$B$30)</f>
        <v>42290</v>
      </c>
      <c r="VS33" s="431">
        <f>WORKDAY(VS34,$A33,'[2]Holiday Schedule'!$B$2:$B$30)</f>
        <v>42290</v>
      </c>
      <c r="VT33" s="431">
        <f>WORKDAY(VT34,$A33,'[2]Holiday Schedule'!$B$2:$B$30)</f>
        <v>42290</v>
      </c>
      <c r="VU33" s="431">
        <f>WORKDAY(VU34,$A33,'[2]Holiday Schedule'!$B$2:$B$30)</f>
        <v>42290</v>
      </c>
      <c r="VV33" s="431">
        <f>WORKDAY(VV34,$A33,'[2]Holiday Schedule'!$B$2:$B$30)</f>
        <v>42290</v>
      </c>
      <c r="VW33" s="431">
        <f>WORKDAY(VW34,$A33,'[2]Holiday Schedule'!$B$2:$B$30)</f>
        <v>42290</v>
      </c>
      <c r="VX33" s="431">
        <f>WORKDAY(VX34,$A33,'[2]Holiday Schedule'!$B$2:$B$30)</f>
        <v>42290</v>
      </c>
      <c r="VY33" s="431">
        <f>WORKDAY(VY34,$A33,'[2]Holiday Schedule'!$B$2:$B$30)</f>
        <v>42290</v>
      </c>
      <c r="VZ33" s="431">
        <f>WORKDAY(VZ34,$A33,'[2]Holiday Schedule'!$B$2:$B$30)</f>
        <v>42290</v>
      </c>
      <c r="WA33" s="431">
        <f>WORKDAY(WA34,$A33,'[2]Holiday Schedule'!$B$2:$B$30)</f>
        <v>42290</v>
      </c>
      <c r="WB33" s="431">
        <f>WORKDAY(WB34,$A33,'[2]Holiday Schedule'!$B$2:$B$30)</f>
        <v>42290</v>
      </c>
      <c r="WC33" s="431">
        <f>WORKDAY(WC34,$A33,'[2]Holiday Schedule'!$B$2:$B$30)</f>
        <v>42290</v>
      </c>
      <c r="WD33" s="431">
        <f>WORKDAY(WD34,$A33,'[2]Holiday Schedule'!$B$2:$B$30)</f>
        <v>42290</v>
      </c>
      <c r="WE33" s="431">
        <f>WORKDAY(WE34,$A33,'[2]Holiday Schedule'!$B$2:$B$30)</f>
        <v>42290</v>
      </c>
      <c r="WF33" s="431">
        <f>WORKDAY(WF34,$A33,'[2]Holiday Schedule'!$B$2:$B$30)</f>
        <v>42290</v>
      </c>
      <c r="WG33" s="431">
        <f>WORKDAY(WG34,$A33,'[2]Holiday Schedule'!$B$2:$B$30)</f>
        <v>42290</v>
      </c>
      <c r="WH33" s="431">
        <f>WORKDAY(WH34,$A33,'[2]Holiday Schedule'!$B$2:$B$30)</f>
        <v>42290</v>
      </c>
      <c r="WI33" s="431">
        <f>WORKDAY(WI34,$A33,'[2]Holiday Schedule'!$B$2:$B$30)</f>
        <v>42290</v>
      </c>
      <c r="WJ33" s="436"/>
      <c r="WK33" s="431">
        <f>WORKDAY(WK34,$A33,'[2]Holiday Schedule'!$B$2:$B$30)</f>
        <v>42290</v>
      </c>
      <c r="WL33" s="431">
        <f>WORKDAY(WL34,$A33,'[2]Holiday Schedule'!$B$2:$B$30)</f>
        <v>42290</v>
      </c>
      <c r="WM33" s="431">
        <f>WORKDAY(WM34,$A33,'[2]Holiday Schedule'!$B$2:$B$30)</f>
        <v>42290</v>
      </c>
      <c r="WN33" s="431">
        <f>WORKDAY(WN34,$A33,'[2]Holiday Schedule'!$B$2:$B$30)</f>
        <v>42290</v>
      </c>
      <c r="WO33" s="431">
        <f>WORKDAY(WO34,$A33,'[2]Holiday Schedule'!$B$2:$B$30)</f>
        <v>42290</v>
      </c>
      <c r="WP33" s="431">
        <f>WORKDAY(WP34,$A33,'[2]Holiday Schedule'!$B$2:$B$30)</f>
        <v>42290</v>
      </c>
      <c r="WQ33" s="431">
        <f>WORKDAY(WQ34,$A33,'[2]Holiday Schedule'!$B$2:$B$30)</f>
        <v>42290</v>
      </c>
      <c r="WR33" s="431">
        <f>WORKDAY(WR34,$A33,'[2]Holiday Schedule'!$B$2:$B$30)</f>
        <v>42290</v>
      </c>
      <c r="WS33" s="431">
        <f>WORKDAY(WS34,$A33,'[2]Holiday Schedule'!$B$2:$B$30)</f>
        <v>42290</v>
      </c>
      <c r="WT33" s="431">
        <f>WORKDAY(WT34,$A33,'[2]Holiday Schedule'!$B$2:$B$30)</f>
        <v>42290</v>
      </c>
      <c r="WU33" s="431">
        <f>WORKDAY(WU34,$A33,'[2]Holiday Schedule'!$B$2:$B$30)</f>
        <v>42290</v>
      </c>
      <c r="WV33" s="431">
        <f>WORKDAY(WV34,$A33,'[2]Holiday Schedule'!$B$2:$B$30)</f>
        <v>42290</v>
      </c>
      <c r="WW33" s="431">
        <f>WORKDAY(WW34,$A33,'[2]Holiday Schedule'!$B$2:$B$30)</f>
        <v>42290</v>
      </c>
      <c r="WX33" s="431">
        <f>WORKDAY(WX34,$A33,'[2]Holiday Schedule'!$B$2:$B$30)</f>
        <v>42290</v>
      </c>
      <c r="WY33" s="431">
        <f>WORKDAY(WY34,$A33,'[2]Holiday Schedule'!$B$2:$B$30)</f>
        <v>42290</v>
      </c>
      <c r="WZ33" s="431">
        <f>WORKDAY(WZ34,$A33,'[2]Holiday Schedule'!$B$2:$B$30)</f>
        <v>42290</v>
      </c>
      <c r="XA33" s="431">
        <f>WORKDAY(XA34,$A33,'[2]Holiday Schedule'!$B$2:$B$30)</f>
        <v>42290</v>
      </c>
      <c r="XB33" s="431">
        <f>WORKDAY(XB34,$A33,'[2]Holiday Schedule'!$B$2:$B$30)</f>
        <v>42290</v>
      </c>
      <c r="XC33" s="431">
        <f>WORKDAY(XC34,$A33,'[2]Holiday Schedule'!$B$2:$B$30)</f>
        <v>42290</v>
      </c>
      <c r="XD33" s="431">
        <f>WORKDAY(XD34,$A33,'[2]Holiday Schedule'!$B$2:$B$30)</f>
        <v>42290</v>
      </c>
      <c r="XE33" s="431">
        <f>WORKDAY(XE34,$A33,'[2]Holiday Schedule'!$B$2:$B$30)</f>
        <v>42290</v>
      </c>
      <c r="XF33" s="431">
        <f>WORKDAY(XF34,$A33,'[2]Holiday Schedule'!$B$2:$B$30)</f>
        <v>42290</v>
      </c>
      <c r="XG33" s="431">
        <f>WORKDAY(XG34,$A33,'[2]Holiday Schedule'!$B$2:$B$30)</f>
        <v>42290</v>
      </c>
      <c r="XH33" s="431">
        <f>WORKDAY(XH34,$A33,'[2]Holiday Schedule'!$B$2:$B$30)</f>
        <v>42290</v>
      </c>
      <c r="XI33" s="431">
        <f>WORKDAY(XI34,$A33,'[2]Holiday Schedule'!$B$2:$B$30)</f>
        <v>42290</v>
      </c>
      <c r="XJ33" s="431">
        <f>WORKDAY(XJ34,$A33,'[2]Holiday Schedule'!$B$2:$B$30)</f>
        <v>42290</v>
      </c>
      <c r="XK33" s="431">
        <f>WORKDAY(XK34,$A33,'[2]Holiday Schedule'!$B$2:$B$30)</f>
        <v>42290</v>
      </c>
      <c r="XL33" s="431">
        <f>WORKDAY(XL34,$A33,'[2]Holiday Schedule'!$B$2:$B$30)</f>
        <v>42290</v>
      </c>
      <c r="XM33" s="431">
        <f>WORKDAY(XM34,$A33,'[2]Holiday Schedule'!$B$2:$B$30)</f>
        <v>42291</v>
      </c>
      <c r="XN33" s="431">
        <f>WORKDAY(XN34,$A33,'[2]Holiday Schedule'!$B$2:$B$30)</f>
        <v>42291</v>
      </c>
      <c r="XO33" s="436"/>
      <c r="XP33" s="431">
        <f>WORKDAY(XP34,$A33,'[2]Holiday Schedule'!$B$2:$B$30)</f>
        <v>42291</v>
      </c>
      <c r="XQ33" s="431">
        <f>WORKDAY(XQ34,$A33,'[2]Holiday Schedule'!$B$2:$B$30)</f>
        <v>42291</v>
      </c>
      <c r="XR33" s="431">
        <f>WORKDAY(XR34,$A33,'[2]Holiday Schedule'!$B$2:$B$30)</f>
        <v>42291</v>
      </c>
      <c r="XS33" s="431">
        <f>WORKDAY(XS34,$A33,'[2]Holiday Schedule'!$B$2:$B$30)</f>
        <v>42291</v>
      </c>
      <c r="XT33" s="431">
        <f>WORKDAY(XT34,$A33,'[2]Holiday Schedule'!$B$2:$B$30)</f>
        <v>42291</v>
      </c>
      <c r="XU33" s="431">
        <f>WORKDAY(XU34,$A33,'[2]Holiday Schedule'!$B$2:$B$30)</f>
        <v>42291</v>
      </c>
      <c r="XV33" s="431">
        <f>WORKDAY(XV34,$A33,'[2]Holiday Schedule'!$B$2:$B$30)</f>
        <v>42290</v>
      </c>
      <c r="XW33" s="431">
        <f>WORKDAY(XW34,$A33,'[2]Holiday Schedule'!$B$2:$B$30)</f>
        <v>42290</v>
      </c>
      <c r="XX33" s="431">
        <f>WORKDAY(XX34,$A33,'[2]Holiday Schedule'!$B$2:$B$30)</f>
        <v>42290</v>
      </c>
      <c r="XY33" s="431">
        <f>WORKDAY(XY34,$A33,'[2]Holiday Schedule'!$B$2:$B$30)</f>
        <v>42290</v>
      </c>
      <c r="XZ33" s="431">
        <f>WORKDAY(XZ34,$A33,'[2]Holiday Schedule'!$B$2:$B$30)</f>
        <v>42290</v>
      </c>
      <c r="YA33" s="431">
        <f>WORKDAY(YA34,$A33,'[2]Holiday Schedule'!$B$2:$B$30)</f>
        <v>42290</v>
      </c>
      <c r="YB33" s="431">
        <f>WORKDAY(YB34,$A33,'[2]Holiday Schedule'!$B$2:$B$30)</f>
        <v>42290</v>
      </c>
      <c r="YC33" s="431">
        <f>WORKDAY(YC34,$A33,'[2]Holiday Schedule'!$B$2:$B$30)</f>
        <v>42290</v>
      </c>
      <c r="YD33" s="431">
        <f>WORKDAY(YD34,$A33,'[2]Holiday Schedule'!$B$2:$B$30)</f>
        <v>42290</v>
      </c>
      <c r="YE33" s="431">
        <f>WORKDAY(YE34,$A33,'[2]Holiday Schedule'!$B$2:$B$30)</f>
        <v>42290</v>
      </c>
      <c r="YF33" s="431">
        <f>WORKDAY(YF34,$A33,'[2]Holiday Schedule'!$B$2:$B$30)</f>
        <v>42290</v>
      </c>
      <c r="YG33" s="431">
        <f>WORKDAY(YG34,$A33,'[2]Holiday Schedule'!$B$2:$B$30)</f>
        <v>42290</v>
      </c>
      <c r="YH33" s="431">
        <f>WORKDAY(YH34,$A33,'[2]Holiday Schedule'!$B$2:$B$30)</f>
        <v>42290</v>
      </c>
      <c r="YI33" s="431">
        <f>WORKDAY(YI34,$A33,'[2]Holiday Schedule'!$B$2:$B$30)</f>
        <v>42290</v>
      </c>
      <c r="YJ33" s="431">
        <f>WORKDAY(YJ34,$A33,'[2]Holiday Schedule'!$B$2:$B$30)</f>
        <v>42290</v>
      </c>
      <c r="YK33" s="431">
        <f>WORKDAY(YK34,$A33,'[2]Holiday Schedule'!$B$2:$B$30)</f>
        <v>42290</v>
      </c>
      <c r="YL33" s="431">
        <f>WORKDAY(YL34,$A33,'[2]Holiday Schedule'!$B$2:$B$30)</f>
        <v>42290</v>
      </c>
      <c r="YM33" s="431">
        <f>WORKDAY(YM34,$A33,'[2]Holiday Schedule'!$B$2:$B$30)</f>
        <v>42290</v>
      </c>
      <c r="YN33" s="431">
        <f>WORKDAY(YN34,$A33,'[2]Holiday Schedule'!$B$2:$B$30)</f>
        <v>42290</v>
      </c>
      <c r="YO33" s="431">
        <f>WORKDAY(YO34,$A33,'[2]Holiday Schedule'!$B$2:$B$30)</f>
        <v>42290</v>
      </c>
      <c r="YP33" s="431">
        <f>WORKDAY(YP34,$A33,'[2]Holiday Schedule'!$B$2:$B$30)</f>
        <v>42290</v>
      </c>
      <c r="YQ33" s="431">
        <f>WORKDAY(YQ34,$A33,'[2]Holiday Schedule'!$B$2:$B$30)</f>
        <v>42290</v>
      </c>
      <c r="YR33" s="431">
        <f>WORKDAY(YR34,$A33,'[2]Holiday Schedule'!$B$2:$B$30)</f>
        <v>42226</v>
      </c>
      <c r="YS33" s="431">
        <f>WORKDAY(YS34,$A33,'[2]Holiday Schedule'!$B$2:$B$30)</f>
        <v>42226</v>
      </c>
      <c r="YT33" s="436"/>
      <c r="YU33" s="431">
        <f>WORKDAY(YU34,$A33,'[2]Holiday Schedule'!$B$2:$B$30)</f>
        <v>42226</v>
      </c>
      <c r="YV33" s="431">
        <f>WORKDAY(YV34,$A33,'[2]Holiday Schedule'!$B$2:$B$30)</f>
        <v>42226</v>
      </c>
      <c r="YW33" s="431">
        <f>WORKDAY(YW34,$A33,'[2]Holiday Schedule'!$B$2:$B$30)</f>
        <v>42226</v>
      </c>
      <c r="YX33" s="431">
        <f>WORKDAY(YX34,$A33,'[2]Holiday Schedule'!$B$2:$B$30)</f>
        <v>42226</v>
      </c>
      <c r="YY33" s="431">
        <f>WORKDAY(YY34,$A33,'[2]Holiday Schedule'!$B$2:$B$30)</f>
        <v>42226</v>
      </c>
      <c r="YZ33" s="431">
        <f>WORKDAY(YZ34,$A33,'[2]Holiday Schedule'!$B$2:$B$30)</f>
        <v>42226</v>
      </c>
      <c r="ZA33" s="431">
        <f>WORKDAY(ZA34,$A33,'[2]Holiday Schedule'!$B$2:$B$30)</f>
        <v>42226</v>
      </c>
      <c r="ZB33" s="431">
        <f>WORKDAY(ZB34,$A33,'[2]Holiday Schedule'!$B$2:$B$30)</f>
        <v>42226</v>
      </c>
      <c r="ZC33" s="431">
        <f>WORKDAY(ZC34,$A33,'[2]Holiday Schedule'!$B$2:$B$30)</f>
        <v>42226</v>
      </c>
      <c r="ZD33" s="431">
        <f>WORKDAY(ZD34,$A33,'[2]Holiday Schedule'!$B$2:$B$30)</f>
        <v>42226</v>
      </c>
      <c r="ZE33" s="431">
        <f>WORKDAY(ZE34,$A33,'[2]Holiday Schedule'!$B$2:$B$30)</f>
        <v>42226</v>
      </c>
      <c r="ZF33" s="431">
        <f>WORKDAY(ZF34,$A33,'[2]Holiday Schedule'!$B$2:$B$30)</f>
        <v>42226</v>
      </c>
      <c r="ZG33" s="431">
        <f>WORKDAY(ZG34,$A33,'[2]Holiday Schedule'!$B$2:$B$30)</f>
        <v>42226</v>
      </c>
      <c r="ZH33" s="431">
        <f>WORKDAY(ZH34,$A33,'[2]Holiday Schedule'!$B$2:$B$30)</f>
        <v>42226</v>
      </c>
      <c r="ZI33" s="431">
        <f>WORKDAY(ZI34,$A33,'[2]Holiday Schedule'!$B$2:$B$30)</f>
        <v>42226</v>
      </c>
      <c r="ZJ33" s="431">
        <f>WORKDAY(ZJ34,$A33,'[2]Holiday Schedule'!$B$2:$B$30)</f>
        <v>42226</v>
      </c>
      <c r="ZK33" s="431">
        <f>WORKDAY(ZK34,$A33,'[2]Holiday Schedule'!$B$2:$B$30)</f>
        <v>42226</v>
      </c>
      <c r="ZL33" s="431">
        <f>WORKDAY(ZL34,$A33,'[2]Holiday Schedule'!$B$2:$B$30)</f>
        <v>42226</v>
      </c>
      <c r="ZM33" s="431">
        <f>WORKDAY(ZM34,$A33,'[2]Holiday Schedule'!$B$2:$B$30)</f>
        <v>42226</v>
      </c>
      <c r="ZN33" s="431">
        <f>WORKDAY(ZN34,$A33,'[2]Holiday Schedule'!$B$2:$B$30)</f>
        <v>42226</v>
      </c>
      <c r="ZO33" s="431">
        <f>WORKDAY(ZO34,$A33,'[2]Holiday Schedule'!$B$2:$B$30)</f>
        <v>42226</v>
      </c>
      <c r="ZP33" s="431">
        <f>WORKDAY(ZP34,$A33,'[2]Holiday Schedule'!$B$2:$B$30)</f>
        <v>42226</v>
      </c>
      <c r="ZQ33" s="431">
        <f>WORKDAY(ZQ34,$A33,'[2]Holiday Schedule'!$B$2:$B$30)</f>
        <v>42226</v>
      </c>
      <c r="ZR33" s="431">
        <f>WORKDAY(ZR34,$A33,'[2]Holiday Schedule'!$B$2:$B$30)</f>
        <v>42226</v>
      </c>
      <c r="ZS33" s="431">
        <f>WORKDAY(ZS34,$A33,'[2]Holiday Schedule'!$B$2:$B$30)</f>
        <v>42226</v>
      </c>
      <c r="ZT33" s="431">
        <f>WORKDAY(ZT34,$A33,'[2]Holiday Schedule'!$B$2:$B$30)</f>
        <v>42226</v>
      </c>
      <c r="ZU33" s="431">
        <f>WORKDAY(ZU34,$A33,'[2]Holiday Schedule'!$B$2:$B$30)</f>
        <v>42226</v>
      </c>
      <c r="ZV33" s="431">
        <f>WORKDAY(ZV34,$A33,'[2]Holiday Schedule'!$B$2:$B$30)</f>
        <v>42226</v>
      </c>
      <c r="ZW33" s="431">
        <f>WORKDAY(ZW34,$A33,'[2]Holiday Schedule'!$B$2:$B$30)</f>
        <v>42226</v>
      </c>
      <c r="ZX33" s="431">
        <f>WORKDAY(ZX34,$A33,'[2]Holiday Schedule'!$B$2:$B$30)</f>
        <v>42226</v>
      </c>
      <c r="ZY33" s="431">
        <f>WORKDAY(ZY34,$A33,'[2]Holiday Schedule'!$B$2:$B$30)</f>
        <v>42226</v>
      </c>
      <c r="ZZ33" s="431">
        <f>WORKDAY(ZZ34,$A33,'[2]Holiday Schedule'!$B$2:$B$30)</f>
        <v>42226</v>
      </c>
      <c r="AAA33" s="431">
        <f>WORKDAY(AAA34,$A33,'[2]Holiday Schedule'!$B$2:$B$30)</f>
        <v>42226</v>
      </c>
      <c r="AAB33" s="431">
        <f>WORKDAY(AAB34,$A33,'[2]Holiday Schedule'!$B$2:$B$30)</f>
        <v>42226</v>
      </c>
      <c r="AAC33" s="431">
        <f>WORKDAY(AAC34,$A33,'[2]Holiday Schedule'!$B$2:$B$30)</f>
        <v>42226</v>
      </c>
      <c r="AAD33" s="431">
        <f>WORKDAY(AAD34,$A33,'[2]Holiday Schedule'!$B$2:$B$30)</f>
        <v>42226</v>
      </c>
      <c r="AAE33" s="431">
        <f>WORKDAY(AAE34,$A33,'[2]Holiday Schedule'!$B$2:$B$30)</f>
        <v>42226</v>
      </c>
      <c r="AAF33" s="436"/>
      <c r="AAG33" s="431">
        <f>WORKDAY(AAG34,$A33,'[2]Holiday Schedule'!$B$2:$B$30)</f>
        <v>42226</v>
      </c>
      <c r="AAH33" s="431">
        <f>WORKDAY(AAH34,$A33,'[2]Holiday Schedule'!$B$2:$B$30)</f>
        <v>42226</v>
      </c>
      <c r="AAI33" s="431">
        <f>WORKDAY(AAI34,$A33,'[2]Holiday Schedule'!$B$2:$B$30)</f>
        <v>42226</v>
      </c>
      <c r="AAJ33" s="431">
        <f>WORKDAY(AAJ34,$A33,'[2]Holiday Schedule'!$B$2:$B$30)</f>
        <v>42226</v>
      </c>
      <c r="AAK33" s="431">
        <f>WORKDAY(AAK34,$A33,'[2]Holiday Schedule'!$B$2:$B$30)</f>
        <v>42226</v>
      </c>
      <c r="AAL33" s="431">
        <f>WORKDAY(AAL34,$A33,'[2]Holiday Schedule'!$B$2:$B$30)</f>
        <v>42226</v>
      </c>
      <c r="AAM33" s="431">
        <f>WORKDAY(AAM34,$A33,'[2]Holiday Schedule'!$B$2:$B$30)</f>
        <v>42226</v>
      </c>
      <c r="AAN33" s="431">
        <f>WORKDAY(AAN34,$A33,'[2]Holiday Schedule'!$B$2:$B$30)</f>
        <v>42226</v>
      </c>
      <c r="AAO33" s="431">
        <f>WORKDAY(AAO34,$A33,'[2]Holiday Schedule'!$B$2:$B$30)</f>
        <v>42226</v>
      </c>
      <c r="AAP33" s="431">
        <f>WORKDAY(AAP34,$A33,'[2]Holiday Schedule'!$B$2:$B$30)</f>
        <v>42226</v>
      </c>
      <c r="AAQ33" s="431">
        <f>WORKDAY(AAQ34,$A33,'[2]Holiday Schedule'!$B$2:$B$30)</f>
        <v>42226</v>
      </c>
      <c r="AAR33" s="431">
        <f>WORKDAY(AAR34,$A33,'[2]Holiday Schedule'!$B$2:$B$30)</f>
        <v>42226</v>
      </c>
      <c r="AAS33" s="431">
        <f>WORKDAY(AAS34,$A33,'[2]Holiday Schedule'!$B$2:$B$30)</f>
        <v>42226</v>
      </c>
      <c r="AAT33" s="431">
        <f>WORKDAY(AAT34,$A33,'[2]Holiday Schedule'!$B$2:$B$30)</f>
        <v>42226</v>
      </c>
      <c r="AAU33" s="431">
        <f>WORKDAY(AAU34,$A33,'[2]Holiday Schedule'!$B$2:$B$30)</f>
        <v>42226</v>
      </c>
      <c r="AAV33" s="431">
        <f>WORKDAY(AAV34,$A33,'[2]Holiday Schedule'!$B$2:$B$30)</f>
        <v>42226</v>
      </c>
      <c r="AAW33" s="431">
        <f>WORKDAY(AAW34,$A33,'[2]Holiday Schedule'!$B$2:$B$30)</f>
        <v>42226</v>
      </c>
      <c r="AAX33" s="431">
        <f>WORKDAY(AAX34,$A33,'[2]Holiday Schedule'!$B$2:$B$30)</f>
        <v>42226</v>
      </c>
      <c r="AAY33" s="431">
        <f>WORKDAY(AAY34,$A33,'[2]Holiday Schedule'!$B$2:$B$30)</f>
        <v>42226</v>
      </c>
      <c r="AAZ33" s="431">
        <f>WORKDAY(AAZ34,$A33,'[2]Holiday Schedule'!$B$2:$B$30)</f>
        <v>42226</v>
      </c>
      <c r="ABA33" s="431">
        <f>WORKDAY(ABA34,$A33,'[2]Holiday Schedule'!$B$2:$B$30)</f>
        <v>42226</v>
      </c>
      <c r="ABB33" s="431">
        <f>WORKDAY(ABB34,$A33,'[2]Holiday Schedule'!$B$2:$B$30)</f>
        <v>42226</v>
      </c>
      <c r="ABC33" s="431">
        <f>WORKDAY(ABC34,$A33,'[2]Holiday Schedule'!$B$2:$B$30)</f>
        <v>42226</v>
      </c>
      <c r="ABD33" s="431">
        <f>WORKDAY(ABD34,$A33,'[2]Holiday Schedule'!$B$2:$B$30)</f>
        <v>42226</v>
      </c>
      <c r="ABE33" s="431">
        <f>WORKDAY(ABE34,$A33,'[2]Holiday Schedule'!$B$2:$B$30)</f>
        <v>42226</v>
      </c>
      <c r="ABF33" s="431">
        <f>WORKDAY(ABF34,$A33,'[2]Holiday Schedule'!$B$2:$B$30)</f>
        <v>42226</v>
      </c>
      <c r="ABG33" s="431">
        <f>WORKDAY(ABG34,$A33,'[2]Holiday Schedule'!$B$2:$B$30)</f>
        <v>42226</v>
      </c>
      <c r="ABH33" s="431">
        <f>WORKDAY(ABH34,$A33,'[2]Holiday Schedule'!$B$2:$B$30)</f>
        <v>42226</v>
      </c>
      <c r="ABI33" s="431">
        <f>WORKDAY(ABI34,$A33,'[2]Holiday Schedule'!$B$2:$B$30)</f>
        <v>42226</v>
      </c>
      <c r="ABJ33" s="431">
        <f>WORKDAY(ABJ34,$A33,'[2]Holiday Schedule'!$B$2:$B$30)</f>
        <v>42226</v>
      </c>
      <c r="ABK33" s="431">
        <f>WORKDAY(ABK34,$A33,'[2]Holiday Schedule'!$B$2:$B$30)</f>
        <v>42226</v>
      </c>
      <c r="ABL33" s="431">
        <f>WORKDAY(ABL34,$A33,'[2]Holiday Schedule'!$B$2:$B$30)</f>
        <v>42226</v>
      </c>
      <c r="ABM33" s="431">
        <f>WORKDAY(ABM34,$A33,'[2]Holiday Schedule'!$B$2:$B$30)</f>
        <v>42226</v>
      </c>
      <c r="ABN33" s="431">
        <f>WORKDAY(ABN34,$A33,'[2]Holiday Schedule'!$B$2:$B$30)</f>
        <v>42226</v>
      </c>
      <c r="ABO33" s="431">
        <f>WORKDAY(ABO34,$A33,'[2]Holiday Schedule'!$B$2:$B$30)</f>
        <v>42226</v>
      </c>
      <c r="ABP33" s="431">
        <f>WORKDAY(ABP34,$A33,'[2]Holiday Schedule'!$B$2:$B$30)</f>
        <v>42226</v>
      </c>
      <c r="ABQ33" s="431">
        <f>WORKDAY(ABQ34,$A33,'[2]Holiday Schedule'!$B$2:$B$30)</f>
        <v>42226</v>
      </c>
      <c r="ABR33" s="431">
        <f>WORKDAY(ABR34,$A33,'[2]Holiday Schedule'!$B$2:$B$30)</f>
        <v>42226</v>
      </c>
      <c r="ABS33" s="431">
        <f>WORKDAY(ABS34,$A33,'[2]Holiday Schedule'!$B$2:$B$30)</f>
        <v>42226</v>
      </c>
      <c r="ABT33" s="431">
        <f>WORKDAY(ABT34,$A33,'[2]Holiday Schedule'!$B$2:$B$30)</f>
        <v>42226</v>
      </c>
      <c r="ABU33" s="431">
        <f>WORKDAY(ABU34,$A33,'[2]Holiday Schedule'!$B$2:$B$30)</f>
        <v>42226</v>
      </c>
      <c r="ABV33" s="431">
        <f>WORKDAY(ABV34,$A33,'[2]Holiday Schedule'!$B$2:$B$30)</f>
        <v>42226</v>
      </c>
      <c r="ABW33" s="431">
        <f>WORKDAY(ABW34,$A33,'[2]Holiday Schedule'!$B$2:$B$30)</f>
        <v>42226</v>
      </c>
      <c r="ABX33" s="431">
        <f>WORKDAY(ABX34,$A33,'[2]Holiday Schedule'!$B$2:$B$30)</f>
        <v>42226</v>
      </c>
      <c r="ABY33" s="431">
        <f>WORKDAY(ABY34,$A33,'[2]Holiday Schedule'!$B$2:$B$30)</f>
        <v>42226</v>
      </c>
      <c r="ABZ33" s="431">
        <f>WORKDAY(ABZ34,$A33,'[2]Holiday Schedule'!$B$2:$B$30)</f>
        <v>42226</v>
      </c>
      <c r="ACA33" s="431">
        <f>WORKDAY(ACA34,$A33,'[2]Holiday Schedule'!$B$2:$B$30)</f>
        <v>42226</v>
      </c>
    </row>
    <row r="34" spans="1:755" ht="11.25" customHeight="1">
      <c r="A34" s="32">
        <v>1</v>
      </c>
      <c r="B34" s="84" t="s">
        <v>72</v>
      </c>
      <c r="C34" s="437"/>
      <c r="D34" s="39"/>
      <c r="E34" s="437"/>
      <c r="F34" s="437"/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104"/>
      <c r="Y34" s="268"/>
      <c r="Z34" s="282"/>
      <c r="AA34" s="431"/>
      <c r="AB34" s="431"/>
      <c r="AC34" s="431"/>
      <c r="AD34" s="431"/>
      <c r="AE34" s="431"/>
      <c r="AF34" s="431"/>
      <c r="AG34" s="269"/>
      <c r="AH34" s="431"/>
      <c r="AI34" s="448"/>
      <c r="AJ34" s="431"/>
      <c r="AK34" s="431"/>
      <c r="AL34" s="431"/>
      <c r="AM34" s="431"/>
      <c r="AN34" s="431"/>
      <c r="AO34" s="283"/>
      <c r="AP34" s="431"/>
      <c r="AQ34" s="431"/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  <c r="BB34" s="431"/>
      <c r="BC34" s="431"/>
      <c r="BD34" s="431"/>
      <c r="BE34" s="431"/>
      <c r="BF34" s="431"/>
      <c r="BG34" s="431"/>
      <c r="BH34" s="431"/>
      <c r="BI34" s="431"/>
      <c r="BJ34" s="449"/>
      <c r="BK34" s="431"/>
      <c r="BL34" s="431"/>
      <c r="BM34" s="431"/>
      <c r="BN34" s="431"/>
      <c r="BO34" s="431"/>
      <c r="BP34" s="431"/>
      <c r="BQ34" s="431"/>
      <c r="BR34" s="431"/>
      <c r="BS34" s="431"/>
      <c r="BT34" s="431"/>
      <c r="BU34" s="431"/>
      <c r="BV34" s="431"/>
      <c r="BW34" s="431"/>
      <c r="BX34" s="431"/>
      <c r="BY34" s="431"/>
      <c r="BZ34" s="431"/>
      <c r="CA34" s="431"/>
      <c r="CB34" s="431"/>
      <c r="CC34" s="431"/>
      <c r="CD34" s="431"/>
      <c r="CE34" s="431"/>
      <c r="CF34" s="431"/>
      <c r="CG34" s="431"/>
      <c r="CH34" s="431"/>
      <c r="CI34" s="431"/>
      <c r="CJ34" s="431"/>
      <c r="CK34" s="431"/>
      <c r="CL34" s="431"/>
      <c r="CM34" s="431"/>
      <c r="CN34" s="431"/>
      <c r="CO34" s="431"/>
      <c r="CP34" s="431"/>
      <c r="CQ34" s="436"/>
      <c r="CR34" s="431"/>
      <c r="CS34" s="431"/>
      <c r="CT34" s="431"/>
      <c r="CU34" s="431"/>
      <c r="CV34" s="431"/>
      <c r="CW34" s="431"/>
      <c r="CX34" s="431"/>
      <c r="CY34" s="431"/>
      <c r="CZ34" s="431"/>
      <c r="DA34" s="431"/>
      <c r="DB34" s="431"/>
      <c r="DC34" s="431"/>
      <c r="DD34" s="431"/>
      <c r="DE34" s="431"/>
      <c r="DF34" s="431"/>
      <c r="DG34" s="431"/>
      <c r="DH34" s="431"/>
      <c r="DI34" s="431"/>
      <c r="DJ34" s="431"/>
      <c r="DK34" s="431"/>
      <c r="DL34" s="431"/>
      <c r="DM34" s="431"/>
      <c r="DN34" s="431"/>
      <c r="DO34" s="431"/>
      <c r="DP34" s="431"/>
      <c r="DQ34" s="431"/>
      <c r="DR34" s="431"/>
      <c r="DS34" s="431"/>
      <c r="DT34" s="431"/>
      <c r="DU34" s="449"/>
      <c r="DV34" s="431"/>
      <c r="DW34" s="431"/>
      <c r="DX34" s="431"/>
      <c r="DY34" s="431"/>
      <c r="DZ34" s="431"/>
      <c r="EA34" s="431"/>
      <c r="EB34" s="431"/>
      <c r="EC34" s="431"/>
      <c r="ED34" s="431"/>
      <c r="EE34" s="431"/>
      <c r="EF34" s="431"/>
      <c r="EG34" s="431"/>
      <c r="EH34" s="431"/>
      <c r="EI34" s="431"/>
      <c r="EJ34" s="431"/>
      <c r="EK34" s="431"/>
      <c r="EL34" s="431"/>
      <c r="EM34" s="431"/>
      <c r="EN34" s="431"/>
      <c r="EO34" s="431"/>
      <c r="EP34" s="431"/>
      <c r="EQ34" s="431"/>
      <c r="ER34" s="431"/>
      <c r="ES34" s="431"/>
      <c r="ET34" s="431"/>
      <c r="EU34" s="431"/>
      <c r="EV34" s="431"/>
      <c r="EW34" s="431"/>
      <c r="EX34" s="431"/>
      <c r="EY34" s="431"/>
      <c r="EZ34" s="436"/>
      <c r="FA34" s="431"/>
      <c r="FB34" s="431"/>
      <c r="FC34" s="431"/>
      <c r="FD34" s="431"/>
      <c r="FE34" s="431"/>
      <c r="FF34" s="431"/>
      <c r="FG34" s="431"/>
      <c r="FH34" s="431"/>
      <c r="FI34" s="431"/>
      <c r="FJ34" s="431"/>
      <c r="FK34" s="431"/>
      <c r="FL34" s="431"/>
      <c r="FM34" s="431"/>
      <c r="FN34" s="431"/>
      <c r="FO34" s="431"/>
      <c r="FP34" s="431"/>
      <c r="FQ34" s="431"/>
      <c r="FR34" s="431"/>
      <c r="FS34" s="431"/>
      <c r="FT34" s="431"/>
      <c r="FU34" s="431"/>
      <c r="FV34" s="431"/>
      <c r="FW34" s="431"/>
      <c r="FX34" s="431"/>
      <c r="FY34" s="431"/>
      <c r="FZ34" s="431"/>
      <c r="GA34" s="431"/>
      <c r="GB34" s="431"/>
      <c r="GC34" s="431"/>
      <c r="GD34" s="431"/>
      <c r="GE34" s="431"/>
      <c r="GF34" s="431"/>
      <c r="GG34" s="431"/>
      <c r="GH34" s="431"/>
      <c r="GI34" s="431"/>
      <c r="GJ34" s="431"/>
      <c r="GK34" s="431"/>
      <c r="GL34" s="431"/>
      <c r="GM34" s="431"/>
      <c r="GN34" s="431"/>
      <c r="GO34" s="431"/>
      <c r="GP34" s="431"/>
      <c r="GQ34" s="431"/>
      <c r="GR34" s="431"/>
      <c r="GS34" s="431"/>
      <c r="GT34" s="431"/>
      <c r="GU34" s="431"/>
      <c r="GV34" s="431"/>
      <c r="GW34" s="449"/>
      <c r="GX34" s="431"/>
      <c r="GY34" s="431"/>
      <c r="GZ34" s="431"/>
      <c r="HA34" s="431"/>
      <c r="HB34" s="431"/>
      <c r="HC34" s="431"/>
      <c r="HD34" s="431"/>
      <c r="HE34" s="431"/>
      <c r="HF34" s="431"/>
      <c r="HG34" s="431"/>
      <c r="HH34" s="431"/>
      <c r="HI34" s="431"/>
      <c r="HJ34" s="431"/>
      <c r="HK34" s="431"/>
      <c r="HL34" s="431"/>
      <c r="HM34" s="431"/>
      <c r="HN34" s="431"/>
      <c r="HO34" s="431"/>
      <c r="HP34" s="431"/>
      <c r="HQ34" s="431"/>
      <c r="HR34" s="431"/>
      <c r="HS34" s="431"/>
      <c r="HT34" s="431"/>
      <c r="HU34" s="431"/>
      <c r="HV34" s="431"/>
      <c r="HW34" s="431"/>
      <c r="HX34" s="431"/>
      <c r="HY34" s="431"/>
      <c r="HZ34" s="431"/>
      <c r="IA34" s="431"/>
      <c r="IB34" s="436"/>
      <c r="IC34" s="431"/>
      <c r="ID34" s="431"/>
      <c r="IE34" s="431"/>
      <c r="IF34" s="431"/>
      <c r="IG34" s="431"/>
      <c r="IH34" s="431"/>
      <c r="II34" s="431"/>
      <c r="IJ34" s="431"/>
      <c r="IK34" s="431"/>
      <c r="IL34" s="431"/>
      <c r="IM34" s="431"/>
      <c r="IN34" s="431"/>
      <c r="IO34" s="431"/>
      <c r="IP34" s="431"/>
      <c r="IQ34" s="431"/>
      <c r="IR34" s="431"/>
      <c r="IS34" s="431"/>
      <c r="IT34" s="431"/>
      <c r="IU34" s="431"/>
      <c r="IV34" s="431"/>
      <c r="IW34" s="431"/>
      <c r="IX34" s="431"/>
      <c r="IY34" s="431"/>
      <c r="IZ34" s="431"/>
      <c r="JA34" s="431"/>
      <c r="JB34" s="438">
        <v>42263</v>
      </c>
      <c r="JC34" s="431"/>
      <c r="JD34" s="431"/>
      <c r="JE34" s="431"/>
      <c r="JF34" s="431"/>
      <c r="JG34" s="436"/>
      <c r="JH34" s="438">
        <v>42265</v>
      </c>
      <c r="JI34" s="438">
        <v>42265</v>
      </c>
      <c r="JJ34" s="431"/>
      <c r="JK34" s="431"/>
      <c r="JL34" s="431"/>
      <c r="JM34" s="431"/>
      <c r="JN34" s="431"/>
      <c r="JO34" s="431"/>
      <c r="JP34" s="431"/>
      <c r="JQ34" s="431"/>
      <c r="JR34" s="431"/>
      <c r="JS34" s="431"/>
      <c r="JT34" s="438">
        <v>42263</v>
      </c>
      <c r="JU34" s="438">
        <v>42263</v>
      </c>
      <c r="JV34" s="438">
        <v>42263</v>
      </c>
      <c r="JW34" s="431"/>
      <c r="JX34" s="431"/>
      <c r="JY34" s="431"/>
      <c r="JZ34" s="438">
        <v>42264</v>
      </c>
      <c r="KA34" s="438">
        <v>42265</v>
      </c>
      <c r="KB34" s="438">
        <v>42265</v>
      </c>
      <c r="KC34" s="438">
        <v>42265</v>
      </c>
      <c r="KD34" s="438">
        <v>42264</v>
      </c>
      <c r="KE34" s="438">
        <v>42264</v>
      </c>
      <c r="KF34" s="438">
        <v>42265</v>
      </c>
      <c r="KG34" s="438">
        <v>42265</v>
      </c>
      <c r="KH34" s="438">
        <v>42265</v>
      </c>
      <c r="KI34" s="438">
        <v>42270</v>
      </c>
      <c r="KJ34" s="438">
        <v>42270</v>
      </c>
      <c r="KK34" s="438">
        <v>42270</v>
      </c>
      <c r="KL34" s="436"/>
      <c r="KM34" s="438">
        <v>42270</v>
      </c>
      <c r="KN34" s="438">
        <v>42270</v>
      </c>
      <c r="KO34" s="438">
        <v>42270</v>
      </c>
      <c r="KP34" s="438">
        <v>42271</v>
      </c>
      <c r="KQ34" s="438">
        <v>42271</v>
      </c>
      <c r="KR34" s="438">
        <v>42271</v>
      </c>
      <c r="KS34" s="438">
        <v>42271</v>
      </c>
      <c r="KT34" s="438">
        <v>42271</v>
      </c>
      <c r="KU34" s="438">
        <v>42271</v>
      </c>
      <c r="KV34" s="438">
        <v>42271</v>
      </c>
      <c r="KW34" s="438">
        <v>42271</v>
      </c>
      <c r="KX34" s="438">
        <v>42271</v>
      </c>
      <c r="KY34" s="438">
        <v>42271</v>
      </c>
      <c r="KZ34" s="438">
        <v>42271</v>
      </c>
      <c r="LA34" s="438">
        <v>42271</v>
      </c>
      <c r="LB34" s="431">
        <f>WORKDAY(LB35,'NEO 5322121'!$A34,'[2]Holiday Schedule'!$B$2:$B$30)</f>
        <v>42276</v>
      </c>
      <c r="LC34" s="431">
        <f>WORKDAY(LC35,'NEO 5322121'!$A34,'[2]Holiday Schedule'!$B$2:$B$30)</f>
        <v>42276</v>
      </c>
      <c r="LD34" s="431">
        <f>WORKDAY(LD35,'NEO 5322121'!$A34,'[2]Holiday Schedule'!$B$2:$B$30)</f>
        <v>42276</v>
      </c>
      <c r="LE34" s="431">
        <f>WORKDAY(LE35,'NEO 5322121'!$A34,'[2]Holiday Schedule'!$B$2:$B$30)</f>
        <v>42276</v>
      </c>
      <c r="LF34" s="431">
        <f>WORKDAY(LF35,'NEO 5322121'!$A34,'[2]Holiday Schedule'!$B$2:$B$30)</f>
        <v>42276</v>
      </c>
      <c r="LG34" s="431">
        <f>WORKDAY(LG35,'NEO 5322121'!$A34,'[2]Holiday Schedule'!$B$2:$B$30)</f>
        <v>42276</v>
      </c>
      <c r="LH34" s="431">
        <f>WORKDAY(LH35,'NEO 5322121'!$A34,'[2]Holiday Schedule'!$B$2:$B$30)</f>
        <v>42276</v>
      </c>
      <c r="LI34" s="431">
        <f>WORKDAY(LI35,'NEO 5322121'!$A34,'[2]Holiday Schedule'!$B$2:$B$30)</f>
        <v>42276</v>
      </c>
      <c r="LJ34" s="431">
        <f>WORKDAY(LJ35,'NEO 5322121'!$A34,'[2]Holiday Schedule'!$B$2:$B$30)</f>
        <v>42276</v>
      </c>
      <c r="LK34" s="431">
        <f>WORKDAY(LK35,'NEO 5322121'!$A34,'[2]Holiday Schedule'!$B$2:$B$30)</f>
        <v>42276</v>
      </c>
      <c r="LL34" s="431">
        <f>WORKDAY(LL35,'NEO 5322121'!$A34,'[2]Holiday Schedule'!$B$2:$B$30)</f>
        <v>42278</v>
      </c>
      <c r="LM34" s="431">
        <f>WORKDAY(LM35,'NEO 5322121'!$A34,'[2]Holiday Schedule'!$B$2:$B$30)</f>
        <v>42276</v>
      </c>
      <c r="LN34" s="431">
        <f>WORKDAY(LN35,'NEO 5322121'!$A34,'[2]Holiday Schedule'!$B$2:$B$30)</f>
        <v>42278</v>
      </c>
      <c r="LO34" s="431">
        <f>WORKDAY(LO35,'NEO 5322121'!$A34,'[2]Holiday Schedule'!$B$2:$B$30)</f>
        <v>42278</v>
      </c>
      <c r="LP34" s="431">
        <f>WORKDAY(LP35,'NEO 5322121'!$A34,'[2]Holiday Schedule'!$B$2:$B$30)</f>
        <v>42278</v>
      </c>
      <c r="LQ34" s="436"/>
      <c r="LR34" s="431">
        <f>WORKDAY(LR35,'NEO 5322121'!$A34,'[2]Holiday Schedule'!$B$2:$B$30)</f>
        <v>42278</v>
      </c>
      <c r="LS34" s="431">
        <f>WORKDAY(LS35,'NEO 5322121'!$A34,'[2]Holiday Schedule'!$B$2:$B$30)</f>
        <v>42278</v>
      </c>
      <c r="LT34" s="431">
        <f>WORKDAY(LT35,'NEO 5322121'!$A34,'[2]Holiday Schedule'!$B$2:$B$30)</f>
        <v>42278</v>
      </c>
      <c r="LU34" s="431">
        <f>WORKDAY(LU35,'NEO 5322121'!$A34,'[2]Holiday Schedule'!$B$2:$B$30)</f>
        <v>42278</v>
      </c>
      <c r="LV34" s="431">
        <f>WORKDAY(LV35,'NEO 5322121'!$A34,'[2]Holiday Schedule'!$B$2:$B$30)</f>
        <v>42278</v>
      </c>
      <c r="LW34" s="431">
        <f>WORKDAY(LW35,'NEO 5322121'!$A34,'[2]Holiday Schedule'!$B$2:$B$30)</f>
        <v>42278</v>
      </c>
      <c r="LX34" s="431">
        <f>WORKDAY(LX35,'NEO 5322121'!$A34,'[2]Holiday Schedule'!$B$2:$B$30)</f>
        <v>42278</v>
      </c>
      <c r="LY34" s="431">
        <f>WORKDAY(LY35,'NEO 5322121'!$A34,'[2]Holiday Schedule'!$B$2:$B$30)</f>
        <v>42278</v>
      </c>
      <c r="LZ34" s="431">
        <f>WORKDAY(LZ35,'NEO 5322121'!$A34,'[2]Holiday Schedule'!$B$2:$B$30)</f>
        <v>42278</v>
      </c>
      <c r="MA34" s="431">
        <f>WORKDAY(MA35,'NEO 5322121'!$A34,'[2]Holiday Schedule'!$B$2:$B$30)</f>
        <v>42278</v>
      </c>
      <c r="MB34" s="431">
        <f>WORKDAY(MB35,'NEO 5322121'!$A34,'[2]Holiday Schedule'!$B$2:$B$30)</f>
        <v>42278</v>
      </c>
      <c r="MC34" s="431">
        <f>WORKDAY(MC35,'NEO 5322121'!$A34,'[2]Holiday Schedule'!$B$2:$B$30)</f>
        <v>42270</v>
      </c>
      <c r="MD34" s="431">
        <f>WORKDAY(MD35,'NEO 5322121'!$A34,'[2]Holiday Schedule'!$B$2:$B$30)</f>
        <v>42270</v>
      </c>
      <c r="ME34" s="431">
        <f>WORKDAY(ME35,'NEO 5322121'!$A34,'[2]Holiday Schedule'!$B$2:$B$30)</f>
        <v>42270</v>
      </c>
      <c r="MF34" s="431">
        <f>WORKDAY(MF35,'NEO 5322121'!$A34,'[2]Holiday Schedule'!$B$2:$B$30)</f>
        <v>42270</v>
      </c>
      <c r="MG34" s="431">
        <f>WORKDAY(MG35,'NEO 5322121'!$A34,'[2]Holiday Schedule'!$B$2:$B$30)</f>
        <v>42279</v>
      </c>
      <c r="MH34" s="431">
        <f>WORKDAY(MH35,'NEO 5322121'!$A34,'[2]Holiday Schedule'!$B$2:$B$30)</f>
        <v>42279</v>
      </c>
      <c r="MI34" s="431">
        <f>WORKDAY(MI35,'NEO 5322121'!$A34,'[2]Holiday Schedule'!$B$2:$B$30)</f>
        <v>42279</v>
      </c>
      <c r="MJ34" s="431">
        <f>WORKDAY(MJ35,'NEO 5322121'!$A34,'[2]Holiday Schedule'!$B$2:$B$30)</f>
        <v>42279</v>
      </c>
      <c r="MK34" s="431">
        <f>WORKDAY(MK35,'NEO 5322121'!$A34,'[2]Holiday Schedule'!$B$2:$B$30)</f>
        <v>42277</v>
      </c>
      <c r="ML34" s="431">
        <f>WORKDAY(ML35,'NEO 5322121'!$A34,'[2]Holiday Schedule'!$B$2:$B$30)</f>
        <v>42279</v>
      </c>
      <c r="MM34" s="431">
        <f>WORKDAY(MM35,'NEO 5322121'!$A34,'[2]Holiday Schedule'!$B$2:$B$30)</f>
        <v>42279</v>
      </c>
      <c r="MN34" s="431">
        <f>WORKDAY(MN35,'NEO 5322121'!$A34,'[2]Holiday Schedule'!$B$2:$B$30)</f>
        <v>42277</v>
      </c>
      <c r="MO34" s="431">
        <f>WORKDAY(MO35,'NEO 5322121'!$A34,'[2]Holiday Schedule'!$B$2:$B$30)</f>
        <v>42278</v>
      </c>
      <c r="MP34" s="431">
        <f>WORKDAY(MP35,'NEO 5322121'!$A34,'[2]Holiday Schedule'!$B$2:$B$30)</f>
        <v>42277</v>
      </c>
      <c r="MQ34" s="431">
        <f>WORKDAY(MQ35,'NEO 5322121'!$A34,'[2]Holiday Schedule'!$B$2:$B$30)</f>
        <v>42277</v>
      </c>
      <c r="MR34" s="431">
        <f>WORKDAY(MR35,'NEO 5322121'!$A34,'[2]Holiday Schedule'!$B$2:$B$30)</f>
        <v>42279</v>
      </c>
      <c r="MS34" s="431">
        <f>WORKDAY(MS35,'NEO 5322121'!$A34,'[2]Holiday Schedule'!$B$2:$B$30)</f>
        <v>42278</v>
      </c>
      <c r="MT34" s="431">
        <f>WORKDAY(MT35,'NEO 5322121'!$A34,'[2]Holiday Schedule'!$B$2:$B$30)</f>
        <v>42277</v>
      </c>
      <c r="MU34" s="431">
        <f>WORKDAY(MU35,'NEO 5322121'!$A34,'[2]Holiday Schedule'!$B$2:$B$30)</f>
        <v>42278</v>
      </c>
      <c r="MV34" s="436"/>
      <c r="MW34" s="431">
        <f>WORKDAY(MW35,'NEO 5322121'!$A34,'[2]Holiday Schedule'!$B$2:$B$30)</f>
        <v>42278</v>
      </c>
      <c r="MX34" s="431">
        <f>WORKDAY(MX35,'NEO 5322121'!$A34,'[2]Holiday Schedule'!$B$2:$B$30)</f>
        <v>42278</v>
      </c>
      <c r="MY34" s="431">
        <f>WORKDAY(MY35,'NEO 5322121'!$A34,'[2]Holiday Schedule'!$B$2:$B$30)</f>
        <v>42279</v>
      </c>
      <c r="MZ34" s="431">
        <f>WORKDAY(MZ35,'NEO 5322121'!$A34,'[2]Holiday Schedule'!$B$2:$B$30)</f>
        <v>42278</v>
      </c>
      <c r="NA34" s="431">
        <f>WORKDAY(NA35,'NEO 5322121'!$A34,'[2]Holiday Schedule'!$B$2:$B$30)</f>
        <v>42279</v>
      </c>
      <c r="NB34" s="431">
        <f>WORKDAY(NB35,'NEO 5322121'!$A34,'[2]Holiday Schedule'!$B$2:$B$30)</f>
        <v>42278</v>
      </c>
      <c r="NC34" s="431">
        <f>WORKDAY(NC35,'NEO 5322121'!$A34,'[2]Holiday Schedule'!$B$2:$B$30)</f>
        <v>42278</v>
      </c>
      <c r="ND34" s="431">
        <f>WORKDAY(ND35,'NEO 5322121'!$A34,'[2]Holiday Schedule'!$B$2:$B$30)</f>
        <v>42279</v>
      </c>
      <c r="NE34" s="431">
        <f>WORKDAY(NE35,'NEO 5322121'!$A34,'[2]Holiday Schedule'!$B$2:$B$30)</f>
        <v>42279</v>
      </c>
      <c r="NF34" s="431">
        <f>WORKDAY(NF35,'NEO 5322121'!$A34,'[2]Holiday Schedule'!$B$2:$B$30)</f>
        <v>42278</v>
      </c>
      <c r="NG34" s="431">
        <f>WORKDAY(NG35,'NEO 5322121'!$A34,'[2]Holiday Schedule'!$B$2:$B$30)</f>
        <v>42277</v>
      </c>
      <c r="NH34" s="431">
        <f>WORKDAY(NH35,'NEO 5322121'!$A34,'[2]Holiday Schedule'!$B$2:$B$30)</f>
        <v>42278</v>
      </c>
      <c r="NI34" s="431">
        <f>WORKDAY(NI35,'NEO 5322121'!$A34,'[2]Holiday Schedule'!$B$2:$B$30)</f>
        <v>42277</v>
      </c>
      <c r="NJ34" s="431">
        <f>WORKDAY(NJ35,'NEO 5322121'!$A34,'[2]Holiday Schedule'!$B$2:$B$30)</f>
        <v>42279</v>
      </c>
      <c r="NK34" s="431">
        <f>WORKDAY(NK35,'NEO 5322121'!$A34,'[2]Holiday Schedule'!$B$2:$B$30)</f>
        <v>42277</v>
      </c>
      <c r="NL34" s="431">
        <f>WORKDAY(NL35,'NEO 5322121'!$A34,'[2]Holiday Schedule'!$B$2:$B$30)</f>
        <v>42277</v>
      </c>
      <c r="NM34" s="431">
        <f>WORKDAY(NM35,'NEO 5322121'!$A34,'[2]Holiday Schedule'!$B$2:$B$30)</f>
        <v>42277</v>
      </c>
      <c r="NN34" s="431">
        <f>WORKDAY(NN35,'NEO 5322121'!$A34,'[2]Holiday Schedule'!$B$2:$B$30)</f>
        <v>42277</v>
      </c>
      <c r="NO34" s="431">
        <f>WORKDAY(NO35,'NEO 5322121'!$A34,'[2]Holiday Schedule'!$B$2:$B$30)</f>
        <v>42277</v>
      </c>
      <c r="NP34" s="431">
        <f>WORKDAY(NP35,'NEO 5322121'!$A34,'[2]Holiday Schedule'!$B$2:$B$30)</f>
        <v>42277</v>
      </c>
      <c r="NQ34" s="431">
        <f>WORKDAY(NQ35,'NEO 5322121'!$A34,'[2]Holiday Schedule'!$B$2:$B$30)</f>
        <v>42277</v>
      </c>
      <c r="NR34" s="431">
        <f>WORKDAY(NR35,'NEO 5322121'!$A34,'[2]Holiday Schedule'!$B$2:$B$30)</f>
        <v>42277</v>
      </c>
      <c r="NS34" s="431">
        <f>WORKDAY(NS35,'NEO 5322121'!$A34,'[2]Holiday Schedule'!$B$2:$B$30)</f>
        <v>42277</v>
      </c>
      <c r="NT34" s="431">
        <f>WORKDAY(NT35,'NEO 5322121'!$A34,'[2]Holiday Schedule'!$B$2:$B$30)</f>
        <v>42277</v>
      </c>
      <c r="NU34" s="431">
        <f>WORKDAY(NU35,'NEO 5322121'!$A34,'[2]Holiday Schedule'!$B$2:$B$30)</f>
        <v>42277</v>
      </c>
      <c r="NV34" s="431">
        <f>WORKDAY(NV35,'NEO 5322121'!$A34,'[2]Holiday Schedule'!$B$2:$B$30)</f>
        <v>42278</v>
      </c>
      <c r="NW34" s="431">
        <f>WORKDAY(NW35,'NEO 5322121'!$A34,'[2]Holiday Schedule'!$B$2:$B$30)</f>
        <v>42278</v>
      </c>
      <c r="NX34" s="431">
        <f>WORKDAY(NX35,'NEO 5322121'!$A34,'[2]Holiday Schedule'!$B$2:$B$30)</f>
        <v>42278</v>
      </c>
      <c r="NY34" s="431">
        <f>WORKDAY(NY35,'NEO 5322121'!$A34,'[2]Holiday Schedule'!$B$2:$B$30)</f>
        <v>42278</v>
      </c>
      <c r="NZ34" s="431">
        <f>WORKDAY(NZ35,'NEO 5322121'!$A34,'[2]Holiday Schedule'!$B$2:$B$30)</f>
        <v>42278</v>
      </c>
      <c r="OA34" s="283"/>
      <c r="OB34" s="431">
        <f>WORKDAY(OB35,'NEO 5322121'!$A34,'[2]Holiday Schedule'!$B$2:$B$30)</f>
        <v>42278</v>
      </c>
      <c r="OC34" s="431">
        <f>WORKDAY(OC35,'NEO 5322121'!$A34,'[2]Holiday Schedule'!$B$2:$B$30)</f>
        <v>42278</v>
      </c>
      <c r="OD34" s="431">
        <f>WORKDAY(OD35,'NEO 5322121'!$A34,'[2]Holiday Schedule'!$B$2:$B$30)</f>
        <v>42278</v>
      </c>
      <c r="OE34" s="431">
        <f>WORKDAY(OE35,'NEO 5322121'!$A34,'[2]Holiday Schedule'!$B$2:$B$30)</f>
        <v>42278</v>
      </c>
      <c r="OF34" s="431">
        <f>WORKDAY(OF35,'NEO 5322121'!$A34,'[2]Holiday Schedule'!$B$2:$B$30)</f>
        <v>42278</v>
      </c>
      <c r="OG34" s="431">
        <f>WORKDAY(OG35,'NEO 5322121'!$A34,'[2]Holiday Schedule'!$B$2:$B$30)</f>
        <v>42279</v>
      </c>
      <c r="OH34" s="431">
        <f>WORKDAY(OH35,'NEO 5322121'!$A34,'[2]Holiday Schedule'!$B$2:$B$30)</f>
        <v>42279</v>
      </c>
      <c r="OI34" s="431">
        <f>WORKDAY(OI35,'NEO 5322121'!$A34,'[2]Holiday Schedule'!$B$2:$B$30)</f>
        <v>42279</v>
      </c>
      <c r="OJ34" s="431">
        <f>WORKDAY(OJ35,'NEO 5322121'!$A34,'[2]Holiday Schedule'!$B$2:$B$30)</f>
        <v>42279</v>
      </c>
      <c r="OK34" s="431">
        <f>WORKDAY(OK35,'NEO 5322121'!$A34,'[2]Holiday Schedule'!$B$2:$B$30)</f>
        <v>42279</v>
      </c>
      <c r="OL34" s="431">
        <f>WORKDAY(OL35,'NEO 5322121'!$A34,'[2]Holiday Schedule'!$B$2:$B$30)</f>
        <v>42279</v>
      </c>
      <c r="OM34" s="431">
        <f>WORKDAY(OM35,'NEO 5322121'!$A34,'[2]Holiday Schedule'!$B$2:$B$30)</f>
        <v>42279</v>
      </c>
      <c r="ON34" s="431">
        <f>WORKDAY(ON35,'NEO 5322121'!$A34,'[2]Holiday Schedule'!$B$2:$B$30)</f>
        <v>42279</v>
      </c>
      <c r="OO34" s="431">
        <f>WORKDAY(OO35,'NEO 5322121'!$A34,'[2]Holiday Schedule'!$B$2:$B$30)</f>
        <v>42279</v>
      </c>
      <c r="OP34" s="431">
        <f>WORKDAY(OP35,'NEO 5322121'!$A34,'[2]Holiday Schedule'!$B$2:$B$30)</f>
        <v>42279</v>
      </c>
      <c r="OQ34" s="431">
        <f>WORKDAY(OQ35,'NEO 5322121'!$A34,'[2]Holiday Schedule'!$B$2:$B$30)</f>
        <v>42279</v>
      </c>
      <c r="OR34" s="431">
        <f>WORKDAY(OR35,'NEO 5322121'!$A34,'[2]Holiday Schedule'!$B$2:$B$30)</f>
        <v>42279</v>
      </c>
      <c r="OS34" s="431">
        <f>WORKDAY(OS35,'NEO 5322121'!$A34,'[2]Holiday Schedule'!$B$2:$B$30)</f>
        <v>42279</v>
      </c>
      <c r="OT34" s="431">
        <f>WORKDAY(OT35,'NEO 5322121'!$A34,'[2]Holiday Schedule'!$B$2:$B$30)</f>
        <v>42279</v>
      </c>
      <c r="OU34" s="431">
        <f>WORKDAY(OU35,'NEO 5322121'!$A34,'[2]Holiday Schedule'!$B$2:$B$30)</f>
        <v>42279</v>
      </c>
      <c r="OV34" s="431">
        <f>WORKDAY(OV35,'NEO 5322121'!$A34,'[2]Holiday Schedule'!$B$2:$B$30)</f>
        <v>42279</v>
      </c>
      <c r="OW34" s="431">
        <f>WORKDAY(OW35,'NEO 5322121'!$A34,'[2]Holiday Schedule'!$B$2:$B$30)</f>
        <v>42279</v>
      </c>
      <c r="OX34" s="431">
        <f>WORKDAY(OX35,'NEO 5322121'!$A34,'[2]Holiday Schedule'!$B$2:$B$30)</f>
        <v>42279</v>
      </c>
      <c r="OY34" s="431">
        <f>WORKDAY(OY35,'NEO 5322121'!$A34,'[2]Holiday Schedule'!$B$2:$B$30)</f>
        <v>42279</v>
      </c>
      <c r="OZ34" s="431">
        <f>WORKDAY(OZ35,'NEO 5322121'!$A34,'[2]Holiday Schedule'!$B$2:$B$30)</f>
        <v>42279</v>
      </c>
      <c r="PA34" s="431">
        <f>WORKDAY(PA35,'NEO 5322121'!$A34,'[2]Holiday Schedule'!$B$2:$B$30)</f>
        <v>42279</v>
      </c>
      <c r="PB34" s="431">
        <f>WORKDAY(PB35,'NEO 5322121'!$A34,'[2]Holiday Schedule'!$B$2:$B$30)</f>
        <v>42279</v>
      </c>
      <c r="PC34" s="431">
        <f>WORKDAY(PC35,'NEO 5322121'!$A34,'[2]Holiday Schedule'!$B$2:$B$30)</f>
        <v>42279</v>
      </c>
      <c r="PD34" s="431">
        <f>WORKDAY(PD35,'NEO 5322121'!$A34,'[2]Holiday Schedule'!$B$2:$B$30)</f>
        <v>42279</v>
      </c>
      <c r="PE34" s="431">
        <f>WORKDAY(PE35,'NEO 5322121'!$A34,'[2]Holiday Schedule'!$B$2:$B$30)</f>
        <v>42279</v>
      </c>
      <c r="PF34" s="283"/>
      <c r="PG34" s="431">
        <f>WORKDAY(PG35,'NEO 5322121'!$A34,'[2]Holiday Schedule'!$B$2:$B$30)</f>
        <v>42279</v>
      </c>
      <c r="PH34" s="431">
        <f>WORKDAY(PH35,'NEO 5322121'!$A34,'[2]Holiday Schedule'!$B$2:$B$30)</f>
        <v>42279</v>
      </c>
      <c r="PI34" s="431">
        <f>WORKDAY(PI35,'NEO 5322121'!$A34,'[2]Holiday Schedule'!$B$2:$B$30)</f>
        <v>42279</v>
      </c>
      <c r="PJ34" s="431">
        <f>WORKDAY(PJ35,'NEO 5322121'!$A34,'[2]Holiday Schedule'!$B$2:$B$30)</f>
        <v>42279</v>
      </c>
      <c r="PK34" s="431">
        <f>WORKDAY(PK35,'NEO 5322121'!$A34,'[2]Holiday Schedule'!$B$2:$B$30)</f>
        <v>42279</v>
      </c>
      <c r="PL34" s="431">
        <f>WORKDAY(PL35,'NEO 5322121'!$A34,'[2]Holiday Schedule'!$B$2:$B$30)</f>
        <v>42276</v>
      </c>
      <c r="PM34" s="431">
        <f>WORKDAY(PM35,'NEO 5322121'!$A34,'[2]Holiday Schedule'!$B$2:$B$30)</f>
        <v>42261</v>
      </c>
      <c r="PN34" s="431">
        <f>WORKDAY(PN35,'NEO 5322121'!$A34,'[2]Holiday Schedule'!$B$2:$B$30)</f>
        <v>42261</v>
      </c>
      <c r="PO34" s="431">
        <f>WORKDAY(PO35,'NEO 5322121'!$A34,'[2]Holiday Schedule'!$B$2:$B$30)</f>
        <v>42271</v>
      </c>
      <c r="PP34" s="431">
        <f>WORKDAY(PP35,'NEO 5322121'!$A34,'[2]Holiday Schedule'!$B$2:$B$30)</f>
        <v>42276</v>
      </c>
      <c r="PQ34" s="431">
        <f>WORKDAY(PQ35,'NEO 5322121'!$A34,'[2]Holiday Schedule'!$B$2:$B$30)</f>
        <v>42276</v>
      </c>
      <c r="PR34" s="431">
        <f>WORKDAY(PR35,'NEO 5322121'!$A34,'[2]Holiday Schedule'!$B$2:$B$30)</f>
        <v>42276</v>
      </c>
      <c r="PS34" s="431">
        <f>WORKDAY(PS35,$A34,'[2]Holiday Schedule'!$B$2:$B$30)</f>
        <v>42276</v>
      </c>
      <c r="PT34" s="431">
        <f>WORKDAY(PT35,$A34,'[2]Holiday Schedule'!$B$2:$B$30)</f>
        <v>42276</v>
      </c>
      <c r="PU34" s="431">
        <f>WORKDAY(PU35,$A34,'[2]Holiday Schedule'!$B$2:$B$30)</f>
        <v>42276</v>
      </c>
      <c r="PV34" s="431">
        <f>WORKDAY(PV35,$A34,'[2]Holiday Schedule'!$B$2:$B$30)</f>
        <v>42276</v>
      </c>
      <c r="PW34" s="431">
        <f>WORKDAY(PW35,$A34,'[2]Holiday Schedule'!$B$2:$B$30)</f>
        <v>42276</v>
      </c>
      <c r="PX34" s="431">
        <f>WORKDAY(PX35,$A34,'[2]Holiday Schedule'!$B$2:$B$30)</f>
        <v>42276</v>
      </c>
      <c r="PY34" s="431">
        <f>WORKDAY(PY35,$A34,'[2]Holiday Schedule'!$B$2:$B$30)</f>
        <v>42276</v>
      </c>
      <c r="PZ34" s="431">
        <f>WORKDAY(PZ35,$A34,'[2]Holiday Schedule'!$B$2:$B$30)</f>
        <v>42276</v>
      </c>
      <c r="QA34" s="431">
        <f>WORKDAY(QA35,$A34,'[2]Holiday Schedule'!$B$2:$B$30)</f>
        <v>42276</v>
      </c>
      <c r="QB34" s="431">
        <f>WORKDAY(QB35,$A34,'[2]Holiday Schedule'!$B$2:$B$30)</f>
        <v>42276</v>
      </c>
      <c r="QC34" s="431">
        <f>WORKDAY(QC35,$A34,'[2]Holiday Schedule'!$B$2:$B$30)</f>
        <v>42276</v>
      </c>
      <c r="QD34" s="431">
        <f>WORKDAY(QD35,$A34,'[2]Holiday Schedule'!$B$2:$B$30)</f>
        <v>42276</v>
      </c>
      <c r="QE34" s="431">
        <f>WORKDAY(QE35,$A34,'[2]Holiday Schedule'!$B$2:$B$30)</f>
        <v>42276</v>
      </c>
      <c r="QF34" s="431">
        <f>WORKDAY(QF35,$A34,'[2]Holiday Schedule'!$B$2:$B$30)</f>
        <v>42276</v>
      </c>
      <c r="QG34" s="431">
        <f>WORKDAY(QG35,$A34,'[2]Holiday Schedule'!$B$2:$B$30)</f>
        <v>42276</v>
      </c>
      <c r="QH34" s="431">
        <f>WORKDAY(QH35,$A34,'[2]Holiday Schedule'!$B$2:$B$30)</f>
        <v>42279</v>
      </c>
      <c r="QI34" s="431">
        <f>WORKDAY(QI35,$A34,'[2]Holiday Schedule'!$B$2:$B$30)</f>
        <v>42279</v>
      </c>
      <c r="QJ34" s="431">
        <f>WORKDAY(QJ35,$A34,'[2]Holiday Schedule'!$B$2:$B$30)</f>
        <v>42279</v>
      </c>
      <c r="QK34" s="283"/>
      <c r="QL34" s="431">
        <f>WORKDAY(QL35,$A34,'[2]Holiday Schedule'!$B$2:$B$30)</f>
        <v>42279</v>
      </c>
      <c r="QM34" s="431">
        <f>WORKDAY(QM35,$A34,'[2]Holiday Schedule'!$B$2:$B$30)</f>
        <v>42279</v>
      </c>
      <c r="QN34" s="431">
        <f>WORKDAY(QN35,$A34,'[2]Holiday Schedule'!$B$2:$B$30)</f>
        <v>42279</v>
      </c>
      <c r="QO34" s="431">
        <f>WORKDAY(QO35,$A34,'[2]Holiday Schedule'!$B$2:$B$30)</f>
        <v>42279</v>
      </c>
      <c r="QP34" s="431">
        <f>WORKDAY(QP35,$A34,'[2]Holiday Schedule'!$B$2:$B$30)</f>
        <v>42279</v>
      </c>
      <c r="QQ34" s="431">
        <f>WORKDAY(QQ35,$A34,'[2]Holiday Schedule'!$B$2:$B$30)</f>
        <v>42279</v>
      </c>
      <c r="QR34" s="431">
        <f>WORKDAY(QR35,$A34,'[2]Holiday Schedule'!$B$2:$B$30)</f>
        <v>42279</v>
      </c>
      <c r="QS34" s="431">
        <f>WORKDAY(QS35,$A34,'[2]Holiday Schedule'!$B$2:$B$30)</f>
        <v>42279</v>
      </c>
      <c r="QT34" s="431">
        <f>WORKDAY(QT35,$A34,'[2]Holiday Schedule'!$B$2:$B$30)</f>
        <v>42279</v>
      </c>
      <c r="QU34" s="431">
        <f>WORKDAY(QU35,$A34,'[2]Holiday Schedule'!$B$2:$B$30)</f>
        <v>42279</v>
      </c>
      <c r="QV34" s="431">
        <f>WORKDAY(QV35,$A34,'[2]Holiday Schedule'!$B$2:$B$30)</f>
        <v>42279</v>
      </c>
      <c r="QW34" s="431">
        <f>WORKDAY(QW35,$A34,'[2]Holiday Schedule'!$B$2:$B$30)</f>
        <v>42279</v>
      </c>
      <c r="QX34" s="431">
        <f>WORKDAY(QX35,$A34,'[2]Holiday Schedule'!$B$2:$B$30)</f>
        <v>42279</v>
      </c>
      <c r="QY34" s="431">
        <f>WORKDAY(QY35,$A34,'[2]Holiday Schedule'!$B$2:$B$30)</f>
        <v>42279</v>
      </c>
      <c r="QZ34" s="431">
        <f>WORKDAY(QZ35,$A34,'[2]Holiday Schedule'!$B$2:$B$30)</f>
        <v>42279</v>
      </c>
      <c r="RA34" s="431">
        <f>WORKDAY(RA35,$A34,'[2]Holiday Schedule'!$B$2:$B$30)</f>
        <v>42279</v>
      </c>
      <c r="RB34" s="431">
        <f>WORKDAY(RB35,$A34,'[2]Holiday Schedule'!$B$2:$B$30)</f>
        <v>42279</v>
      </c>
      <c r="RC34" s="431">
        <f>WORKDAY(RC35,$A34,'[2]Holiday Schedule'!$B$2:$B$30)</f>
        <v>42279</v>
      </c>
      <c r="RD34" s="431">
        <f>WORKDAY(RD35,$A34,'[2]Holiday Schedule'!$B$2:$B$30)</f>
        <v>42279</v>
      </c>
      <c r="RE34" s="431">
        <f>WORKDAY(RE35,$A34,'[2]Holiday Schedule'!$B$2:$B$30)</f>
        <v>42279</v>
      </c>
      <c r="RF34" s="431">
        <f>WORKDAY(RF35,$A34,'[2]Holiday Schedule'!$B$2:$B$30)</f>
        <v>42279</v>
      </c>
      <c r="RG34" s="431">
        <f>WORKDAY(RG35,$A34,'[2]Holiday Schedule'!$B$2:$B$30)</f>
        <v>42279</v>
      </c>
      <c r="RH34" s="431">
        <f>WORKDAY(RH35,$A34,'[2]Holiday Schedule'!$B$2:$B$30)</f>
        <v>42279</v>
      </c>
      <c r="RI34" s="431">
        <f>WORKDAY(RI35,$A34,'[2]Holiday Schedule'!$B$2:$B$30)</f>
        <v>42279</v>
      </c>
      <c r="RJ34" s="431">
        <f>WORKDAY(RJ35,$A34,'[2]Holiday Schedule'!$B$2:$B$30)</f>
        <v>42279</v>
      </c>
      <c r="RK34" s="431">
        <f>WORKDAY(RK35,$A34,'[2]Holiday Schedule'!$B$2:$B$30)</f>
        <v>42279</v>
      </c>
      <c r="RL34" s="431">
        <f>WORKDAY(RL35,$A34,'[2]Holiday Schedule'!$B$2:$B$30)</f>
        <v>42279</v>
      </c>
      <c r="RM34" s="431">
        <f>WORKDAY(RM35,$A34,'[2]Holiday Schedule'!$B$2:$B$30)</f>
        <v>42279</v>
      </c>
      <c r="RN34" s="431">
        <f>WORKDAY(RN35,$A34,'[2]Holiday Schedule'!$B$2:$B$30)</f>
        <v>42279</v>
      </c>
      <c r="RO34" s="431">
        <f>WORKDAY(RO35,$A34,'[2]Holiday Schedule'!$B$2:$B$30)</f>
        <v>42279</v>
      </c>
      <c r="RP34" s="283"/>
      <c r="RQ34" s="431">
        <f>WORKDAY(RQ35,$A34,'[2]Holiday Schedule'!$B$2:$B$30)</f>
        <v>42279</v>
      </c>
      <c r="RR34" s="431">
        <f>WORKDAY(RR35,$A34,'[2]Holiday Schedule'!$B$2:$B$30)</f>
        <v>42279</v>
      </c>
      <c r="RS34" s="431">
        <f>WORKDAY(RS35,$A34,'[2]Holiday Schedule'!$B$2:$B$30)</f>
        <v>42279</v>
      </c>
      <c r="RT34" s="431">
        <f>WORKDAY(RT35,$A34,'[2]Holiday Schedule'!$B$2:$B$30)</f>
        <v>42279</v>
      </c>
      <c r="RU34" s="431">
        <f>WORKDAY(RU35,$A34,'[2]Holiday Schedule'!$B$2:$B$30)</f>
        <v>42279</v>
      </c>
      <c r="RV34" s="431">
        <f>WORKDAY(RV35,$A34,'[2]Holiday Schedule'!$B$2:$B$30)</f>
        <v>42279</v>
      </c>
      <c r="RW34" s="431">
        <f>WORKDAY(RW35,$A34,'[2]Holiday Schedule'!$B$2:$B$30)</f>
        <v>42279</v>
      </c>
      <c r="RX34" s="431">
        <f>WORKDAY(RX35,$A34,'[2]Holiday Schedule'!$B$2:$B$30)</f>
        <v>42279</v>
      </c>
      <c r="RY34" s="431">
        <f>WORKDAY(RY35,$A34,'[2]Holiday Schedule'!$B$2:$B$30)</f>
        <v>42279</v>
      </c>
      <c r="RZ34" s="431">
        <f>WORKDAY(RZ35,$A34,'[2]Holiday Schedule'!$B$2:$B$30)</f>
        <v>42279</v>
      </c>
      <c r="SA34" s="431">
        <f>WORKDAY(SA35,$A34,'[2]Holiday Schedule'!$B$2:$B$30)</f>
        <v>42283</v>
      </c>
      <c r="SB34" s="431">
        <f>WORKDAY(SB35,$A34,'[2]Holiday Schedule'!$B$2:$B$30)</f>
        <v>42283</v>
      </c>
      <c r="SC34" s="431">
        <f>WORKDAY(SC35,$A34,'[2]Holiday Schedule'!$B$2:$B$30)</f>
        <v>42283</v>
      </c>
      <c r="SD34" s="431">
        <f>WORKDAY(SD35,$A34,'[2]Holiday Schedule'!$B$2:$B$30)</f>
        <v>42283</v>
      </c>
      <c r="SE34" s="431">
        <f>WORKDAY(SE35,$A34,'[2]Holiday Schedule'!$B$2:$B$30)</f>
        <v>42283</v>
      </c>
      <c r="SF34" s="431">
        <f>WORKDAY(SF35,$A34,'[2]Holiday Schedule'!$B$2:$B$30)</f>
        <v>42283</v>
      </c>
      <c r="SG34" s="431">
        <f>WORKDAY(SG35,$A34,'[2]Holiday Schedule'!$B$2:$B$30)</f>
        <v>42283</v>
      </c>
      <c r="SH34" s="431">
        <f>WORKDAY(SH35,$A34,'[2]Holiday Schedule'!$B$2:$B$30)</f>
        <v>42283</v>
      </c>
      <c r="SI34" s="431">
        <f>WORKDAY(SI35,$A34,'[2]Holiday Schedule'!$B$2:$B$30)</f>
        <v>42283</v>
      </c>
      <c r="SJ34" s="431">
        <f>WORKDAY(SJ35,$A34,'[2]Holiday Schedule'!$B$2:$B$30)</f>
        <v>42283</v>
      </c>
      <c r="SK34" s="431">
        <f>WORKDAY(SK35,$A34,'[2]Holiday Schedule'!$B$2:$B$30)</f>
        <v>42283</v>
      </c>
      <c r="SL34" s="431">
        <f>WORKDAY(SL35,$A34,'[2]Holiday Schedule'!$B$2:$B$30)</f>
        <v>42283</v>
      </c>
      <c r="SM34" s="431">
        <f>WORKDAY(SM35,$A34,'[2]Holiday Schedule'!$B$2:$B$30)</f>
        <v>42283</v>
      </c>
      <c r="SN34" s="431">
        <f>WORKDAY(SN35,$A34,'[2]Holiday Schedule'!$B$2:$B$30)</f>
        <v>42283</v>
      </c>
      <c r="SO34" s="431">
        <f>WORKDAY(SO35,$A34,'[2]Holiday Schedule'!$B$2:$B$30)</f>
        <v>42284</v>
      </c>
      <c r="SP34" s="431">
        <f>WORKDAY(SP35,$A34,'[2]Holiday Schedule'!$B$2:$B$30)</f>
        <v>42284</v>
      </c>
      <c r="SQ34" s="431">
        <f>WORKDAY(SQ35,$A34,'[2]Holiday Schedule'!$B$2:$B$30)</f>
        <v>42284</v>
      </c>
      <c r="SR34" s="431">
        <f>WORKDAY(SR35,$A34,'[2]Holiday Schedule'!$B$2:$B$30)</f>
        <v>42284</v>
      </c>
      <c r="SS34" s="431">
        <f>WORKDAY(SS35,$A34,'[2]Holiday Schedule'!$B$2:$B$30)</f>
        <v>42284</v>
      </c>
      <c r="ST34" s="431">
        <f>WORKDAY(ST35,$A34,'[2]Holiday Schedule'!$B$2:$B$30)</f>
        <v>42284</v>
      </c>
      <c r="SU34" s="283"/>
      <c r="SV34" s="431">
        <f>WORKDAY(SV35,$A34,'[2]Holiday Schedule'!$B$2:$B$30)</f>
        <v>42284</v>
      </c>
      <c r="SW34" s="431">
        <f>WORKDAY(SW35,$A34,'[2]Holiday Schedule'!$B$2:$B$30)</f>
        <v>42284</v>
      </c>
      <c r="SX34" s="431">
        <f>WORKDAY(SX35,$A34,'[2]Holiday Schedule'!$B$2:$B$30)</f>
        <v>42284</v>
      </c>
      <c r="SY34" s="431">
        <f>WORKDAY(SY35,$A34,'[2]Holiday Schedule'!$B$2:$B$30)</f>
        <v>42284</v>
      </c>
      <c r="SZ34" s="431">
        <f>WORKDAY(SZ35,$A34,'[2]Holiday Schedule'!$B$2:$B$30)</f>
        <v>42284</v>
      </c>
      <c r="TA34" s="431">
        <f>WORKDAY(TA35,$A34,'[2]Holiday Schedule'!$B$2:$B$30)</f>
        <v>42284</v>
      </c>
      <c r="TB34" s="431">
        <f>WORKDAY(TB35,$A34,'[2]Holiday Schedule'!$B$2:$B$30)</f>
        <v>42284</v>
      </c>
      <c r="TC34" s="431">
        <f>WORKDAY(TC35,$A34,'[2]Holiday Schedule'!$B$2:$B$30)</f>
        <v>42284</v>
      </c>
      <c r="TD34" s="431">
        <f>WORKDAY(TD35,$A34,'[2]Holiday Schedule'!$B$2:$B$30)</f>
        <v>42284</v>
      </c>
      <c r="TE34" s="431">
        <f>WORKDAY(TE35,$A34,'[2]Holiday Schedule'!$B$2:$B$30)</f>
        <v>42284</v>
      </c>
      <c r="TF34" s="431">
        <f>WORKDAY(TF35,$A34,'[2]Holiday Schedule'!$B$2:$B$30)</f>
        <v>42284</v>
      </c>
      <c r="TG34" s="431">
        <f>WORKDAY(TG35,$A34,'[2]Holiday Schedule'!$B$2:$B$30)</f>
        <v>42284</v>
      </c>
      <c r="TH34" s="431">
        <f>WORKDAY(TH35,$A34,'[2]Holiday Schedule'!$B$2:$B$30)</f>
        <v>42284</v>
      </c>
      <c r="TI34" s="431">
        <f>WORKDAY(TI35,$A34,'[2]Holiday Schedule'!$B$2:$B$30)</f>
        <v>42284</v>
      </c>
      <c r="TJ34" s="431">
        <f>WORKDAY(TJ35,$A34,'[2]Holiday Schedule'!$B$2:$B$30)</f>
        <v>42284</v>
      </c>
      <c r="TK34" s="431">
        <f>WORKDAY(TK35,$A34,'[2]Holiday Schedule'!$B$2:$B$30)</f>
        <v>42284</v>
      </c>
      <c r="TL34" s="431">
        <f>WORKDAY(TL35,$A34,'[2]Holiday Schedule'!$B$2:$B$30)</f>
        <v>42284</v>
      </c>
      <c r="TM34" s="431">
        <f>WORKDAY(TM35,$A34,'[2]Holiday Schedule'!$B$2:$B$30)</f>
        <v>42284</v>
      </c>
      <c r="TN34" s="431">
        <f>WORKDAY(TN35,$A34,'[2]Holiday Schedule'!$B$2:$B$30)</f>
        <v>42284</v>
      </c>
      <c r="TO34" s="431">
        <f>WORKDAY(TO35,$A34,'[2]Holiday Schedule'!$B$2:$B$30)</f>
        <v>42284</v>
      </c>
      <c r="TP34" s="431">
        <f>WORKDAY(TP35,$A34,'[2]Holiday Schedule'!$B$2:$B$30)</f>
        <v>42284</v>
      </c>
      <c r="TQ34" s="431">
        <f>WORKDAY(TQ35,$A34,'[2]Holiday Schedule'!$B$2:$B$30)</f>
        <v>42284</v>
      </c>
      <c r="TR34" s="431">
        <f>WORKDAY(TR35,$A34,'[2]Holiday Schedule'!$B$2:$B$30)</f>
        <v>42284</v>
      </c>
      <c r="TS34" s="431">
        <f>WORKDAY(TS35,$A34,'[2]Holiday Schedule'!$B$2:$B$30)</f>
        <v>42284</v>
      </c>
      <c r="TT34" s="431">
        <f>WORKDAY(TT35,$A34,'[2]Holiday Schedule'!$B$2:$B$30)</f>
        <v>42284</v>
      </c>
      <c r="TU34" s="431">
        <f>WORKDAY(TU35,$A34,'[2]Holiday Schedule'!$B$2:$B$30)</f>
        <v>42284</v>
      </c>
      <c r="TV34" s="431">
        <f>WORKDAY(TV35,$A34,'[2]Holiday Schedule'!$B$2:$B$30)</f>
        <v>42284</v>
      </c>
      <c r="TW34" s="431">
        <f>WORKDAY(TW35,$A34,'[2]Holiday Schedule'!$B$2:$B$30)</f>
        <v>42285</v>
      </c>
      <c r="TX34" s="431">
        <f>WORKDAY(TX35,$A34,'[2]Holiday Schedule'!$B$2:$B$30)</f>
        <v>42285</v>
      </c>
      <c r="TY34" s="431">
        <f>WORKDAY(TY35,$A34,'[2]Holiday Schedule'!$B$2:$B$30)</f>
        <v>42285</v>
      </c>
      <c r="TZ34" s="436"/>
      <c r="UA34" s="431">
        <f>WORKDAY(UA35,$A34,'[2]Holiday Schedule'!$B$2:$B$30)</f>
        <v>42285</v>
      </c>
      <c r="UB34" s="431">
        <f>WORKDAY(UB35,$A34,'[2]Holiday Schedule'!$B$2:$B$30)</f>
        <v>42285</v>
      </c>
      <c r="UC34" s="431">
        <f>WORKDAY(UC35,$A34,'[2]Holiday Schedule'!$B$2:$B$30)</f>
        <v>42285</v>
      </c>
      <c r="UD34" s="431">
        <f>WORKDAY(UD35,$A34,'[2]Holiday Schedule'!$B$2:$B$30)</f>
        <v>42285</v>
      </c>
      <c r="UE34" s="431">
        <f>WORKDAY(UE35,$A34,'[2]Holiday Schedule'!$B$2:$B$30)</f>
        <v>42285</v>
      </c>
      <c r="UF34" s="431">
        <f>WORKDAY(UF35,$A34,'[2]Holiday Schedule'!$B$2:$B$30)</f>
        <v>42285</v>
      </c>
      <c r="UG34" s="431">
        <f>WORKDAY(UG35,$A34,'[2]Holiday Schedule'!$B$2:$B$30)</f>
        <v>42285</v>
      </c>
      <c r="UH34" s="431">
        <f>WORKDAY(UH35,$A34,'[2]Holiday Schedule'!$B$2:$B$30)</f>
        <v>42285</v>
      </c>
      <c r="UI34" s="431">
        <f>WORKDAY(UI35,$A34,'[2]Holiday Schedule'!$B$2:$B$30)</f>
        <v>42285</v>
      </c>
      <c r="UJ34" s="431">
        <f>WORKDAY(UJ35,$A34,'[2]Holiday Schedule'!$B$2:$B$30)</f>
        <v>42285</v>
      </c>
      <c r="UK34" s="431">
        <f>WORKDAY(UK35,$A34,'[2]Holiday Schedule'!$B$2:$B$30)</f>
        <v>42285</v>
      </c>
      <c r="UL34" s="431">
        <f>WORKDAY(UL35,$A34,'[2]Holiday Schedule'!$B$2:$B$30)</f>
        <v>42285</v>
      </c>
      <c r="UM34" s="431">
        <f>WORKDAY(UM35,$A34,'[2]Holiday Schedule'!$B$2:$B$30)</f>
        <v>42285</v>
      </c>
      <c r="UN34" s="431">
        <f>WORKDAY(UN35,$A34,'[2]Holiday Schedule'!$B$2:$B$30)</f>
        <v>42285</v>
      </c>
      <c r="UO34" s="431">
        <f>WORKDAY(UO35,$A34,'[2]Holiday Schedule'!$B$2:$B$30)</f>
        <v>42285</v>
      </c>
      <c r="UP34" s="431">
        <f>WORKDAY(UP35,$A34,'[2]Holiday Schedule'!$B$2:$B$30)</f>
        <v>42285</v>
      </c>
      <c r="UQ34" s="431">
        <f>WORKDAY(UQ35,$A34,'[2]Holiday Schedule'!$B$2:$B$30)</f>
        <v>42285</v>
      </c>
      <c r="UR34" s="431">
        <f>WORKDAY(UR35,$A34,'[2]Holiday Schedule'!$B$2:$B$30)</f>
        <v>42285</v>
      </c>
      <c r="US34" s="431">
        <f>WORKDAY(US35,$A34,'[2]Holiday Schedule'!$B$2:$B$30)</f>
        <v>42285</v>
      </c>
      <c r="UT34" s="431">
        <f>WORKDAY(UT35,$A34,'[2]Holiday Schedule'!$B$2:$B$30)</f>
        <v>42285</v>
      </c>
      <c r="UU34" s="431">
        <f>WORKDAY(UU35,$A34,'[2]Holiday Schedule'!$B$2:$B$30)</f>
        <v>42285</v>
      </c>
      <c r="UV34" s="431">
        <f>WORKDAY(UV35,$A34,'[2]Holiday Schedule'!$B$2:$B$30)</f>
        <v>42285</v>
      </c>
      <c r="UW34" s="431">
        <f>WORKDAY(UW35,$A34,'[2]Holiday Schedule'!$B$2:$B$30)</f>
        <v>42285</v>
      </c>
      <c r="UX34" s="431">
        <f>WORKDAY(UX35,$A34,'[2]Holiday Schedule'!$B$2:$B$30)</f>
        <v>42285</v>
      </c>
      <c r="UY34" s="431">
        <f>WORKDAY(UY35,$A34,'[2]Holiday Schedule'!$B$2:$B$30)</f>
        <v>42285</v>
      </c>
      <c r="UZ34" s="431">
        <f>WORKDAY(UZ35,$A34,'[2]Holiday Schedule'!$B$2:$B$30)</f>
        <v>42285</v>
      </c>
      <c r="VA34" s="431">
        <f>WORKDAY(VA35,$A34,'[2]Holiday Schedule'!$B$2:$B$30)</f>
        <v>42289</v>
      </c>
      <c r="VB34" s="431">
        <f>WORKDAY(VB35,$A34,'[2]Holiday Schedule'!$B$2:$B$30)</f>
        <v>42289</v>
      </c>
      <c r="VC34" s="431">
        <f>WORKDAY(VC35,$A34,'[2]Holiday Schedule'!$B$2:$B$30)</f>
        <v>42289</v>
      </c>
      <c r="VD34" s="431">
        <f>WORKDAY(VD35,$A34,'[2]Holiday Schedule'!$B$2:$B$30)</f>
        <v>42289</v>
      </c>
      <c r="VE34" s="436"/>
      <c r="VF34" s="431">
        <f>WORKDAY(VF35,$A34,'[2]Holiday Schedule'!$B$2:$B$30)</f>
        <v>42289</v>
      </c>
      <c r="VG34" s="431">
        <f>WORKDAY(VG35,$A34,'[2]Holiday Schedule'!$B$2:$B$30)</f>
        <v>42289</v>
      </c>
      <c r="VH34" s="431">
        <f>WORKDAY(VH35,$A34,'[2]Holiday Schedule'!$B$2:$B$30)</f>
        <v>42289</v>
      </c>
      <c r="VI34" s="431">
        <f>WORKDAY(VI35,$A34,'[2]Holiday Schedule'!$B$2:$B$30)</f>
        <v>42289</v>
      </c>
      <c r="VJ34" s="431">
        <f>WORKDAY(VJ35,$A34,'[2]Holiday Schedule'!$B$2:$B$30)</f>
        <v>42289</v>
      </c>
      <c r="VK34" s="431">
        <f>WORKDAY(VK35,$A34,'[2]Holiday Schedule'!$B$2:$B$30)</f>
        <v>42289</v>
      </c>
      <c r="VL34" s="431">
        <f>WORKDAY(VL35,$A34,'[2]Holiday Schedule'!$B$2:$B$30)</f>
        <v>42289</v>
      </c>
      <c r="VM34" s="431">
        <f>WORKDAY(VM35,$A34,'[2]Holiday Schedule'!$B$2:$B$30)</f>
        <v>42289</v>
      </c>
      <c r="VN34" s="431">
        <f>WORKDAY(VN35,$A34,'[2]Holiday Schedule'!$B$2:$B$30)</f>
        <v>42289</v>
      </c>
      <c r="VO34" s="431">
        <f>WORKDAY(VO35,$A34,'[2]Holiday Schedule'!$B$2:$B$30)</f>
        <v>42289</v>
      </c>
      <c r="VP34" s="431">
        <f>WORKDAY(VP35,$A34,'[2]Holiday Schedule'!$B$2:$B$30)</f>
        <v>42289</v>
      </c>
      <c r="VQ34" s="431">
        <f>WORKDAY(VQ35,$A34,'[2]Holiday Schedule'!$B$2:$B$30)</f>
        <v>42289</v>
      </c>
      <c r="VR34" s="431">
        <f>WORKDAY(VR35,$A34,'[2]Holiday Schedule'!$B$2:$B$30)</f>
        <v>42289</v>
      </c>
      <c r="VS34" s="431">
        <f>WORKDAY(VS35,$A34,'[2]Holiday Schedule'!$B$2:$B$30)</f>
        <v>42289</v>
      </c>
      <c r="VT34" s="431">
        <f>WORKDAY(VT35,$A34,'[2]Holiday Schedule'!$B$2:$B$30)</f>
        <v>42289</v>
      </c>
      <c r="VU34" s="431">
        <f>WORKDAY(VU35,$A34,'[2]Holiday Schedule'!$B$2:$B$30)</f>
        <v>42289</v>
      </c>
      <c r="VV34" s="431">
        <f>WORKDAY(VV35,$A34,'[2]Holiday Schedule'!$B$2:$B$30)</f>
        <v>42289</v>
      </c>
      <c r="VW34" s="431">
        <f>WORKDAY(VW35,$A34,'[2]Holiday Schedule'!$B$2:$B$30)</f>
        <v>42289</v>
      </c>
      <c r="VX34" s="431">
        <f>WORKDAY(VX35,$A34,'[2]Holiday Schedule'!$B$2:$B$30)</f>
        <v>42289</v>
      </c>
      <c r="VY34" s="431">
        <f>WORKDAY(VY35,$A34,'[2]Holiday Schedule'!$B$2:$B$30)</f>
        <v>42289</v>
      </c>
      <c r="VZ34" s="431">
        <f>WORKDAY(VZ35,$A34,'[2]Holiday Schedule'!$B$2:$B$30)</f>
        <v>42289</v>
      </c>
      <c r="WA34" s="431">
        <f>WORKDAY(WA35,$A34,'[2]Holiday Schedule'!$B$2:$B$30)</f>
        <v>42289</v>
      </c>
      <c r="WB34" s="431">
        <f>WORKDAY(WB35,$A34,'[2]Holiday Schedule'!$B$2:$B$30)</f>
        <v>42289</v>
      </c>
      <c r="WC34" s="431">
        <f>WORKDAY(WC35,$A34,'[2]Holiday Schedule'!$B$2:$B$30)</f>
        <v>42289</v>
      </c>
      <c r="WD34" s="431">
        <f>WORKDAY(WD35,$A34,'[2]Holiday Schedule'!$B$2:$B$30)</f>
        <v>42289</v>
      </c>
      <c r="WE34" s="431">
        <f>WORKDAY(WE35,$A34,'[2]Holiday Schedule'!$B$2:$B$30)</f>
        <v>42289</v>
      </c>
      <c r="WF34" s="431">
        <f>WORKDAY(WF35,$A34,'[2]Holiday Schedule'!$B$2:$B$30)</f>
        <v>42289</v>
      </c>
      <c r="WG34" s="431">
        <f>WORKDAY(WG35,$A34,'[2]Holiday Schedule'!$B$2:$B$30)</f>
        <v>42289</v>
      </c>
      <c r="WH34" s="431">
        <f>WORKDAY(WH35,$A34,'[2]Holiday Schedule'!$B$2:$B$30)</f>
        <v>42289</v>
      </c>
      <c r="WI34" s="431">
        <f>WORKDAY(WI35,$A34,'[2]Holiday Schedule'!$B$2:$B$30)</f>
        <v>42289</v>
      </c>
      <c r="WJ34" s="436"/>
      <c r="WK34" s="431">
        <f>WORKDAY(WK35,$A34,'[2]Holiday Schedule'!$B$2:$B$30)</f>
        <v>42289</v>
      </c>
      <c r="WL34" s="431">
        <f>WORKDAY(WL35,$A34,'[2]Holiday Schedule'!$B$2:$B$30)</f>
        <v>42289</v>
      </c>
      <c r="WM34" s="431">
        <f>WORKDAY(WM35,$A34,'[2]Holiday Schedule'!$B$2:$B$30)</f>
        <v>42289</v>
      </c>
      <c r="WN34" s="431">
        <f>WORKDAY(WN35,$A34,'[2]Holiday Schedule'!$B$2:$B$30)</f>
        <v>42289</v>
      </c>
      <c r="WO34" s="431">
        <f>WORKDAY(WO35,$A34,'[2]Holiday Schedule'!$B$2:$B$30)</f>
        <v>42289</v>
      </c>
      <c r="WP34" s="431">
        <f>WORKDAY(WP35,$A34,'[2]Holiday Schedule'!$B$2:$B$30)</f>
        <v>42289</v>
      </c>
      <c r="WQ34" s="431">
        <f>WORKDAY(WQ35,$A34,'[2]Holiday Schedule'!$B$2:$B$30)</f>
        <v>42289</v>
      </c>
      <c r="WR34" s="431">
        <f>WORKDAY(WR35,$A34,'[2]Holiday Schedule'!$B$2:$B$30)</f>
        <v>42289</v>
      </c>
      <c r="WS34" s="431">
        <f>WORKDAY(WS35,$A34,'[2]Holiday Schedule'!$B$2:$B$30)</f>
        <v>42289</v>
      </c>
      <c r="WT34" s="431">
        <f>WORKDAY(WT35,$A34,'[2]Holiday Schedule'!$B$2:$B$30)</f>
        <v>42289</v>
      </c>
      <c r="WU34" s="431">
        <f>WORKDAY(WU35,$A34,'[2]Holiday Schedule'!$B$2:$B$30)</f>
        <v>42289</v>
      </c>
      <c r="WV34" s="431">
        <f>WORKDAY(WV35,$A34,'[2]Holiday Schedule'!$B$2:$B$30)</f>
        <v>42289</v>
      </c>
      <c r="WW34" s="431">
        <f>WORKDAY(WW35,$A34,'[2]Holiday Schedule'!$B$2:$B$30)</f>
        <v>42289</v>
      </c>
      <c r="WX34" s="431">
        <f>WORKDAY(WX35,$A34,'[2]Holiday Schedule'!$B$2:$B$30)</f>
        <v>42289</v>
      </c>
      <c r="WY34" s="431">
        <f>WORKDAY(WY35,$A34,'[2]Holiday Schedule'!$B$2:$B$30)</f>
        <v>42289</v>
      </c>
      <c r="WZ34" s="431">
        <f>WORKDAY(WZ35,$A34,'[2]Holiday Schedule'!$B$2:$B$30)</f>
        <v>42289</v>
      </c>
      <c r="XA34" s="431">
        <f>WORKDAY(XA35,$A34,'[2]Holiday Schedule'!$B$2:$B$30)</f>
        <v>42289</v>
      </c>
      <c r="XB34" s="431">
        <f>WORKDAY(XB35,$A34,'[2]Holiday Schedule'!$B$2:$B$30)</f>
        <v>42289</v>
      </c>
      <c r="XC34" s="431">
        <f>WORKDAY(XC35,$A34,'[2]Holiday Schedule'!$B$2:$B$30)</f>
        <v>42289</v>
      </c>
      <c r="XD34" s="431">
        <f>WORKDAY(XD35,$A34,'[2]Holiday Schedule'!$B$2:$B$30)</f>
        <v>42289</v>
      </c>
      <c r="XE34" s="431">
        <f>WORKDAY(XE35,$A34,'[2]Holiday Schedule'!$B$2:$B$30)</f>
        <v>42289</v>
      </c>
      <c r="XF34" s="431">
        <f>WORKDAY(XF35,$A34,'[2]Holiday Schedule'!$B$2:$B$30)</f>
        <v>42289</v>
      </c>
      <c r="XG34" s="431">
        <f>WORKDAY(XG35,$A34,'[2]Holiday Schedule'!$B$2:$B$30)</f>
        <v>42289</v>
      </c>
      <c r="XH34" s="431">
        <f>WORKDAY(XH35,$A34,'[2]Holiday Schedule'!$B$2:$B$30)</f>
        <v>42289</v>
      </c>
      <c r="XI34" s="431">
        <f>WORKDAY(XI35,$A34,'[2]Holiday Schedule'!$B$2:$B$30)</f>
        <v>42289</v>
      </c>
      <c r="XJ34" s="431">
        <f>WORKDAY(XJ35,$A34,'[2]Holiday Schedule'!$B$2:$B$30)</f>
        <v>42289</v>
      </c>
      <c r="XK34" s="431">
        <f>WORKDAY(XK35,$A34,'[2]Holiday Schedule'!$B$2:$B$30)</f>
        <v>42289</v>
      </c>
      <c r="XL34" s="431">
        <f>WORKDAY(XL35,$A34,'[2]Holiday Schedule'!$B$2:$B$30)</f>
        <v>42289</v>
      </c>
      <c r="XM34" s="431">
        <f>WORKDAY(XM35,$A34,'[2]Holiday Schedule'!$B$2:$B$30)</f>
        <v>42290</v>
      </c>
      <c r="XN34" s="431">
        <f>WORKDAY(XN35,$A34,'[2]Holiday Schedule'!$B$2:$B$30)</f>
        <v>42290</v>
      </c>
      <c r="XO34" s="436"/>
      <c r="XP34" s="431">
        <f>WORKDAY(XP35,$A34,'[2]Holiday Schedule'!$B$2:$B$30)</f>
        <v>42290</v>
      </c>
      <c r="XQ34" s="431">
        <f>WORKDAY(XQ35,$A34,'[2]Holiday Schedule'!$B$2:$B$30)</f>
        <v>42290</v>
      </c>
      <c r="XR34" s="431">
        <f>WORKDAY(XR35,$A34,'[2]Holiday Schedule'!$B$2:$B$30)</f>
        <v>42290</v>
      </c>
      <c r="XS34" s="431">
        <f>WORKDAY(XS35,$A34,'[2]Holiday Schedule'!$B$2:$B$30)</f>
        <v>42290</v>
      </c>
      <c r="XT34" s="431">
        <f>WORKDAY(XT35,$A34,'[2]Holiday Schedule'!$B$2:$B$30)</f>
        <v>42290</v>
      </c>
      <c r="XU34" s="431">
        <f>WORKDAY(XU35,$A34,'[2]Holiday Schedule'!$B$2:$B$30)</f>
        <v>42290</v>
      </c>
      <c r="XV34" s="431">
        <f>WORKDAY(XV35,$A34,'[2]Holiday Schedule'!$B$2:$B$30)</f>
        <v>42289</v>
      </c>
      <c r="XW34" s="431">
        <f>WORKDAY(XW35,$A34,'[2]Holiday Schedule'!$B$2:$B$30)</f>
        <v>42289</v>
      </c>
      <c r="XX34" s="431">
        <f>WORKDAY(XX35,$A34,'[2]Holiday Schedule'!$B$2:$B$30)</f>
        <v>42289</v>
      </c>
      <c r="XY34" s="431">
        <f>WORKDAY(XY35,$A34,'[2]Holiday Schedule'!$B$2:$B$30)</f>
        <v>42289</v>
      </c>
      <c r="XZ34" s="431">
        <f>WORKDAY(XZ35,$A34,'[2]Holiday Schedule'!$B$2:$B$30)</f>
        <v>42289</v>
      </c>
      <c r="YA34" s="431">
        <f>WORKDAY(YA35,$A34,'[2]Holiday Schedule'!$B$2:$B$30)</f>
        <v>42289</v>
      </c>
      <c r="YB34" s="431">
        <f>WORKDAY(YB35,$A34,'[2]Holiday Schedule'!$B$2:$B$30)</f>
        <v>42289</v>
      </c>
      <c r="YC34" s="431">
        <f>WORKDAY(YC35,$A34,'[2]Holiday Schedule'!$B$2:$B$30)</f>
        <v>42289</v>
      </c>
      <c r="YD34" s="431">
        <f>WORKDAY(YD35,$A34,'[2]Holiday Schedule'!$B$2:$B$30)</f>
        <v>42289</v>
      </c>
      <c r="YE34" s="431">
        <f>WORKDAY(YE35,$A34,'[2]Holiday Schedule'!$B$2:$B$30)</f>
        <v>42289</v>
      </c>
      <c r="YF34" s="431">
        <f>WORKDAY(YF35,$A34,'[2]Holiday Schedule'!$B$2:$B$30)</f>
        <v>42289</v>
      </c>
      <c r="YG34" s="431">
        <f>WORKDAY(YG35,$A34,'[2]Holiday Schedule'!$B$2:$B$30)</f>
        <v>42289</v>
      </c>
      <c r="YH34" s="431">
        <f>WORKDAY(YH35,$A34,'[2]Holiday Schedule'!$B$2:$B$30)</f>
        <v>42289</v>
      </c>
      <c r="YI34" s="431">
        <f>WORKDAY(YI35,$A34,'[2]Holiday Schedule'!$B$2:$B$30)</f>
        <v>42289</v>
      </c>
      <c r="YJ34" s="431">
        <f>WORKDAY(YJ35,$A34,'[2]Holiday Schedule'!$B$2:$B$30)</f>
        <v>42289</v>
      </c>
      <c r="YK34" s="431">
        <f>WORKDAY(YK35,$A34,'[2]Holiday Schedule'!$B$2:$B$30)</f>
        <v>42289</v>
      </c>
      <c r="YL34" s="431">
        <f>WORKDAY(YL35,$A34,'[2]Holiday Schedule'!$B$2:$B$30)</f>
        <v>42289</v>
      </c>
      <c r="YM34" s="431">
        <f>WORKDAY(YM35,$A34,'[2]Holiday Schedule'!$B$2:$B$30)</f>
        <v>42289</v>
      </c>
      <c r="YN34" s="431">
        <f>WORKDAY(YN35,$A34,'[2]Holiday Schedule'!$B$2:$B$30)</f>
        <v>42289</v>
      </c>
      <c r="YO34" s="431">
        <f>WORKDAY(YO35,$A34,'[2]Holiday Schedule'!$B$2:$B$30)</f>
        <v>42289</v>
      </c>
      <c r="YP34" s="431">
        <f>WORKDAY(YP35,$A34,'[2]Holiday Schedule'!$B$2:$B$30)</f>
        <v>42289</v>
      </c>
      <c r="YQ34" s="431">
        <f>WORKDAY(YQ35,$A34,'[2]Holiday Schedule'!$B$2:$B$30)</f>
        <v>42289</v>
      </c>
      <c r="YR34" s="431">
        <f>WORKDAY(YR35,$A34,'[2]Holiday Schedule'!$B$2:$B$30)</f>
        <v>42223</v>
      </c>
      <c r="YS34" s="431">
        <f>WORKDAY(YS35,$A34,'[2]Holiday Schedule'!$B$2:$B$30)</f>
        <v>42223</v>
      </c>
      <c r="YT34" s="436"/>
      <c r="YU34" s="431">
        <f>WORKDAY(YU35,$A34,'[2]Holiday Schedule'!$B$2:$B$30)</f>
        <v>42223</v>
      </c>
      <c r="YV34" s="431">
        <f>WORKDAY(YV35,$A34,'[2]Holiday Schedule'!$B$2:$B$30)</f>
        <v>42223</v>
      </c>
      <c r="YW34" s="431">
        <f>WORKDAY(YW35,$A34,'[2]Holiday Schedule'!$B$2:$B$30)</f>
        <v>42223</v>
      </c>
      <c r="YX34" s="431">
        <f>WORKDAY(YX35,$A34,'[2]Holiday Schedule'!$B$2:$B$30)</f>
        <v>42223</v>
      </c>
      <c r="YY34" s="431">
        <f>WORKDAY(YY35,$A34,'[2]Holiday Schedule'!$B$2:$B$30)</f>
        <v>42223</v>
      </c>
      <c r="YZ34" s="431">
        <f>WORKDAY(YZ35,$A34,'[2]Holiday Schedule'!$B$2:$B$30)</f>
        <v>42223</v>
      </c>
      <c r="ZA34" s="431">
        <f>WORKDAY(ZA35,$A34,'[2]Holiday Schedule'!$B$2:$B$30)</f>
        <v>42223</v>
      </c>
      <c r="ZB34" s="431">
        <f>WORKDAY(ZB35,$A34,'[2]Holiday Schedule'!$B$2:$B$30)</f>
        <v>42223</v>
      </c>
      <c r="ZC34" s="431">
        <f>WORKDAY(ZC35,$A34,'[2]Holiday Schedule'!$B$2:$B$30)</f>
        <v>42223</v>
      </c>
      <c r="ZD34" s="431">
        <f>WORKDAY(ZD35,$A34,'[2]Holiday Schedule'!$B$2:$B$30)</f>
        <v>42223</v>
      </c>
      <c r="ZE34" s="431">
        <f>WORKDAY(ZE35,$A34,'[2]Holiday Schedule'!$B$2:$B$30)</f>
        <v>42223</v>
      </c>
      <c r="ZF34" s="431">
        <f>WORKDAY(ZF35,$A34,'[2]Holiday Schedule'!$B$2:$B$30)</f>
        <v>42223</v>
      </c>
      <c r="ZG34" s="431">
        <f>WORKDAY(ZG35,$A34,'[2]Holiday Schedule'!$B$2:$B$30)</f>
        <v>42223</v>
      </c>
      <c r="ZH34" s="431">
        <f>WORKDAY(ZH35,$A34,'[2]Holiday Schedule'!$B$2:$B$30)</f>
        <v>42223</v>
      </c>
      <c r="ZI34" s="431">
        <f>WORKDAY(ZI35,$A34,'[2]Holiday Schedule'!$B$2:$B$30)</f>
        <v>42223</v>
      </c>
      <c r="ZJ34" s="431">
        <f>WORKDAY(ZJ35,$A34,'[2]Holiday Schedule'!$B$2:$B$30)</f>
        <v>42223</v>
      </c>
      <c r="ZK34" s="431">
        <f>WORKDAY(ZK35,$A34,'[2]Holiday Schedule'!$B$2:$B$30)</f>
        <v>42223</v>
      </c>
      <c r="ZL34" s="431">
        <f>WORKDAY(ZL35,$A34,'[2]Holiday Schedule'!$B$2:$B$30)</f>
        <v>42223</v>
      </c>
      <c r="ZM34" s="431">
        <f>WORKDAY(ZM35,$A34,'[2]Holiday Schedule'!$B$2:$B$30)</f>
        <v>42223</v>
      </c>
      <c r="ZN34" s="431">
        <f>WORKDAY(ZN35,$A34,'[2]Holiday Schedule'!$B$2:$B$30)</f>
        <v>42223</v>
      </c>
      <c r="ZO34" s="431">
        <f>WORKDAY(ZO35,$A34,'[2]Holiday Schedule'!$B$2:$B$30)</f>
        <v>42223</v>
      </c>
      <c r="ZP34" s="431">
        <f>WORKDAY(ZP35,$A34,'[2]Holiday Schedule'!$B$2:$B$30)</f>
        <v>42223</v>
      </c>
      <c r="ZQ34" s="431">
        <f>WORKDAY(ZQ35,$A34,'[2]Holiday Schedule'!$B$2:$B$30)</f>
        <v>42223</v>
      </c>
      <c r="ZR34" s="431">
        <f>WORKDAY(ZR35,$A34,'[2]Holiday Schedule'!$B$2:$B$30)</f>
        <v>42223</v>
      </c>
      <c r="ZS34" s="431">
        <f>WORKDAY(ZS35,$A34,'[2]Holiday Schedule'!$B$2:$B$30)</f>
        <v>42223</v>
      </c>
      <c r="ZT34" s="431">
        <f>WORKDAY(ZT35,$A34,'[2]Holiday Schedule'!$B$2:$B$30)</f>
        <v>42223</v>
      </c>
      <c r="ZU34" s="431">
        <f>WORKDAY(ZU35,$A34,'[2]Holiday Schedule'!$B$2:$B$30)</f>
        <v>42223</v>
      </c>
      <c r="ZV34" s="431">
        <f>WORKDAY(ZV35,$A34,'[2]Holiday Schedule'!$B$2:$B$30)</f>
        <v>42223</v>
      </c>
      <c r="ZW34" s="431">
        <f>WORKDAY(ZW35,$A34,'[2]Holiday Schedule'!$B$2:$B$30)</f>
        <v>42223</v>
      </c>
      <c r="ZX34" s="431">
        <f>WORKDAY(ZX35,$A34,'[2]Holiday Schedule'!$B$2:$B$30)</f>
        <v>42223</v>
      </c>
      <c r="ZY34" s="431">
        <f>WORKDAY(ZY35,$A34,'[2]Holiday Schedule'!$B$2:$B$30)</f>
        <v>42223</v>
      </c>
      <c r="ZZ34" s="431">
        <f>WORKDAY(ZZ35,$A34,'[2]Holiday Schedule'!$B$2:$B$30)</f>
        <v>42223</v>
      </c>
      <c r="AAA34" s="431">
        <f>WORKDAY(AAA35,$A34,'[2]Holiday Schedule'!$B$2:$B$30)</f>
        <v>42223</v>
      </c>
      <c r="AAB34" s="431">
        <f>WORKDAY(AAB35,$A34,'[2]Holiday Schedule'!$B$2:$B$30)</f>
        <v>42223</v>
      </c>
      <c r="AAC34" s="431">
        <f>WORKDAY(AAC35,$A34,'[2]Holiday Schedule'!$B$2:$B$30)</f>
        <v>42223</v>
      </c>
      <c r="AAD34" s="431">
        <f>WORKDAY(AAD35,$A34,'[2]Holiday Schedule'!$B$2:$B$30)</f>
        <v>42223</v>
      </c>
      <c r="AAE34" s="431">
        <f>WORKDAY(AAE35,$A34,'[2]Holiday Schedule'!$B$2:$B$30)</f>
        <v>42223</v>
      </c>
      <c r="AAF34" s="436"/>
      <c r="AAG34" s="431">
        <f>WORKDAY(AAG35,$A34,'[2]Holiday Schedule'!$B$2:$B$30)</f>
        <v>42223</v>
      </c>
      <c r="AAH34" s="431">
        <f>WORKDAY(AAH35,$A34,'[2]Holiday Schedule'!$B$2:$B$30)</f>
        <v>42223</v>
      </c>
      <c r="AAI34" s="431">
        <f>WORKDAY(AAI35,$A34,'[2]Holiday Schedule'!$B$2:$B$30)</f>
        <v>42223</v>
      </c>
      <c r="AAJ34" s="431">
        <f>WORKDAY(AAJ35,$A34,'[2]Holiday Schedule'!$B$2:$B$30)</f>
        <v>42223</v>
      </c>
      <c r="AAK34" s="431">
        <f>WORKDAY(AAK35,$A34,'[2]Holiday Schedule'!$B$2:$B$30)</f>
        <v>42223</v>
      </c>
      <c r="AAL34" s="431">
        <f>WORKDAY(AAL35,$A34,'[2]Holiday Schedule'!$B$2:$B$30)</f>
        <v>42223</v>
      </c>
      <c r="AAM34" s="431">
        <f>WORKDAY(AAM35,$A34,'[2]Holiday Schedule'!$B$2:$B$30)</f>
        <v>42223</v>
      </c>
      <c r="AAN34" s="431">
        <f>WORKDAY(AAN35,$A34,'[2]Holiday Schedule'!$B$2:$B$30)</f>
        <v>42223</v>
      </c>
      <c r="AAO34" s="431">
        <f>WORKDAY(AAO35,$A34,'[2]Holiday Schedule'!$B$2:$B$30)</f>
        <v>42223</v>
      </c>
      <c r="AAP34" s="431">
        <f>WORKDAY(AAP35,$A34,'[2]Holiday Schedule'!$B$2:$B$30)</f>
        <v>42223</v>
      </c>
      <c r="AAQ34" s="431">
        <f>WORKDAY(AAQ35,$A34,'[2]Holiday Schedule'!$B$2:$B$30)</f>
        <v>42223</v>
      </c>
      <c r="AAR34" s="431">
        <f>WORKDAY(AAR35,$A34,'[2]Holiday Schedule'!$B$2:$B$30)</f>
        <v>42223</v>
      </c>
      <c r="AAS34" s="431">
        <f>WORKDAY(AAS35,$A34,'[2]Holiday Schedule'!$B$2:$B$30)</f>
        <v>42223</v>
      </c>
      <c r="AAT34" s="431">
        <f>WORKDAY(AAT35,$A34,'[2]Holiday Schedule'!$B$2:$B$30)</f>
        <v>42223</v>
      </c>
      <c r="AAU34" s="431">
        <f>WORKDAY(AAU35,$A34,'[2]Holiday Schedule'!$B$2:$B$30)</f>
        <v>42223</v>
      </c>
      <c r="AAV34" s="431">
        <f>WORKDAY(AAV35,$A34,'[2]Holiday Schedule'!$B$2:$B$30)</f>
        <v>42223</v>
      </c>
      <c r="AAW34" s="431">
        <f>WORKDAY(AAW35,$A34,'[2]Holiday Schedule'!$B$2:$B$30)</f>
        <v>42223</v>
      </c>
      <c r="AAX34" s="431">
        <f>WORKDAY(AAX35,$A34,'[2]Holiday Schedule'!$B$2:$B$30)</f>
        <v>42223</v>
      </c>
      <c r="AAY34" s="431">
        <f>WORKDAY(AAY35,$A34,'[2]Holiday Schedule'!$B$2:$B$30)</f>
        <v>42223</v>
      </c>
      <c r="AAZ34" s="431">
        <f>WORKDAY(AAZ35,$A34,'[2]Holiday Schedule'!$B$2:$B$30)</f>
        <v>42223</v>
      </c>
      <c r="ABA34" s="431">
        <f>WORKDAY(ABA35,$A34,'[2]Holiday Schedule'!$B$2:$B$30)</f>
        <v>42223</v>
      </c>
      <c r="ABB34" s="431">
        <f>WORKDAY(ABB35,$A34,'[2]Holiday Schedule'!$B$2:$B$30)</f>
        <v>42223</v>
      </c>
      <c r="ABC34" s="431">
        <f>WORKDAY(ABC35,$A34,'[2]Holiday Schedule'!$B$2:$B$30)</f>
        <v>42223</v>
      </c>
      <c r="ABD34" s="431">
        <f>WORKDAY(ABD35,$A34,'[2]Holiday Schedule'!$B$2:$B$30)</f>
        <v>42223</v>
      </c>
      <c r="ABE34" s="431">
        <f>WORKDAY(ABE35,$A34,'[2]Holiday Schedule'!$B$2:$B$30)</f>
        <v>42223</v>
      </c>
      <c r="ABF34" s="431">
        <f>WORKDAY(ABF35,$A34,'[2]Holiday Schedule'!$B$2:$B$30)</f>
        <v>42223</v>
      </c>
      <c r="ABG34" s="431">
        <f>WORKDAY(ABG35,$A34,'[2]Holiday Schedule'!$B$2:$B$30)</f>
        <v>42223</v>
      </c>
      <c r="ABH34" s="431">
        <f>WORKDAY(ABH35,$A34,'[2]Holiday Schedule'!$B$2:$B$30)</f>
        <v>42223</v>
      </c>
      <c r="ABI34" s="431">
        <f>WORKDAY(ABI35,$A34,'[2]Holiday Schedule'!$B$2:$B$30)</f>
        <v>42223</v>
      </c>
      <c r="ABJ34" s="431">
        <f>WORKDAY(ABJ35,$A34,'[2]Holiday Schedule'!$B$2:$B$30)</f>
        <v>42223</v>
      </c>
      <c r="ABK34" s="431">
        <f>WORKDAY(ABK35,$A34,'[2]Holiday Schedule'!$B$2:$B$30)</f>
        <v>42223</v>
      </c>
      <c r="ABL34" s="431">
        <f>WORKDAY(ABL35,$A34,'[2]Holiday Schedule'!$B$2:$B$30)</f>
        <v>42223</v>
      </c>
      <c r="ABM34" s="431">
        <f>WORKDAY(ABM35,$A34,'[2]Holiday Schedule'!$B$2:$B$30)</f>
        <v>42223</v>
      </c>
      <c r="ABN34" s="431">
        <f>WORKDAY(ABN35,$A34,'[2]Holiday Schedule'!$B$2:$B$30)</f>
        <v>42223</v>
      </c>
      <c r="ABO34" s="431">
        <f>WORKDAY(ABO35,$A34,'[2]Holiday Schedule'!$B$2:$B$30)</f>
        <v>42223</v>
      </c>
      <c r="ABP34" s="431">
        <f>WORKDAY(ABP35,$A34,'[2]Holiday Schedule'!$B$2:$B$30)</f>
        <v>42223</v>
      </c>
      <c r="ABQ34" s="431">
        <f>WORKDAY(ABQ35,$A34,'[2]Holiday Schedule'!$B$2:$B$30)</f>
        <v>42223</v>
      </c>
      <c r="ABR34" s="431">
        <f>WORKDAY(ABR35,$A34,'[2]Holiday Schedule'!$B$2:$B$30)</f>
        <v>42223</v>
      </c>
      <c r="ABS34" s="431">
        <f>WORKDAY(ABS35,$A34,'[2]Holiday Schedule'!$B$2:$B$30)</f>
        <v>42223</v>
      </c>
      <c r="ABT34" s="431">
        <f>WORKDAY(ABT35,$A34,'[2]Holiday Schedule'!$B$2:$B$30)</f>
        <v>42223</v>
      </c>
      <c r="ABU34" s="431">
        <f>WORKDAY(ABU35,$A34,'[2]Holiday Schedule'!$B$2:$B$30)</f>
        <v>42223</v>
      </c>
      <c r="ABV34" s="431">
        <f>WORKDAY(ABV35,$A34,'[2]Holiday Schedule'!$B$2:$B$30)</f>
        <v>42223</v>
      </c>
      <c r="ABW34" s="431">
        <f>WORKDAY(ABW35,$A34,'[2]Holiday Schedule'!$B$2:$B$30)</f>
        <v>42223</v>
      </c>
      <c r="ABX34" s="431">
        <f>WORKDAY(ABX35,$A34,'[2]Holiday Schedule'!$B$2:$B$30)</f>
        <v>42223</v>
      </c>
      <c r="ABY34" s="431">
        <f>WORKDAY(ABY35,$A34,'[2]Holiday Schedule'!$B$2:$B$30)</f>
        <v>42223</v>
      </c>
      <c r="ABZ34" s="431">
        <f>WORKDAY(ABZ35,$A34,'[2]Holiday Schedule'!$B$2:$B$30)</f>
        <v>42223</v>
      </c>
      <c r="ACA34" s="431">
        <f>WORKDAY(ACA35,$A34,'[2]Holiday Schedule'!$B$2:$B$30)</f>
        <v>42223</v>
      </c>
    </row>
    <row r="35" spans="1:755" ht="11.25" customHeight="1">
      <c r="A35" s="32">
        <v>2</v>
      </c>
      <c r="B35" s="94" t="s">
        <v>971</v>
      </c>
      <c r="C35" s="437"/>
      <c r="D35" s="39"/>
      <c r="E35" s="437"/>
      <c r="F35" s="437"/>
      <c r="G35" s="437"/>
      <c r="H35" s="437"/>
      <c r="I35" s="437"/>
      <c r="J35" s="437"/>
      <c r="K35" s="437"/>
      <c r="L35" s="437"/>
      <c r="M35" s="437"/>
      <c r="N35" s="437"/>
      <c r="O35" s="437"/>
      <c r="P35" s="437"/>
      <c r="Q35" s="437"/>
      <c r="R35" s="437"/>
      <c r="S35" s="437"/>
      <c r="T35" s="437"/>
      <c r="U35" s="437"/>
      <c r="V35" s="437"/>
      <c r="W35" s="437"/>
      <c r="X35" s="104"/>
      <c r="Y35" s="268"/>
      <c r="Z35" s="282"/>
      <c r="AA35" s="431"/>
      <c r="AB35" s="431"/>
      <c r="AC35" s="431"/>
      <c r="AD35" s="431"/>
      <c r="AE35" s="431"/>
      <c r="AF35" s="431"/>
      <c r="AG35" s="269"/>
      <c r="AH35" s="431"/>
      <c r="AI35" s="448"/>
      <c r="AJ35" s="431"/>
      <c r="AK35" s="431"/>
      <c r="AL35" s="431"/>
      <c r="AM35" s="431"/>
      <c r="AN35" s="431"/>
      <c r="AO35" s="283"/>
      <c r="AP35" s="431"/>
      <c r="AQ35" s="431"/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  <c r="BB35" s="431"/>
      <c r="BC35" s="431"/>
      <c r="BD35" s="431"/>
      <c r="BE35" s="431"/>
      <c r="BF35" s="431"/>
      <c r="BG35" s="431"/>
      <c r="BH35" s="431"/>
      <c r="BI35" s="431"/>
      <c r="BJ35" s="449"/>
      <c r="BK35" s="431"/>
      <c r="BL35" s="431"/>
      <c r="BM35" s="431"/>
      <c r="BN35" s="431"/>
      <c r="BO35" s="431"/>
      <c r="BP35" s="431"/>
      <c r="BQ35" s="431"/>
      <c r="BR35" s="431"/>
      <c r="BS35" s="431"/>
      <c r="BT35" s="431"/>
      <c r="BU35" s="431"/>
      <c r="BV35" s="431"/>
      <c r="BW35" s="431"/>
      <c r="BX35" s="431"/>
      <c r="BY35" s="431"/>
      <c r="BZ35" s="431"/>
      <c r="CA35" s="431"/>
      <c r="CB35" s="431"/>
      <c r="CC35" s="431"/>
      <c r="CD35" s="431"/>
      <c r="CE35" s="431"/>
      <c r="CF35" s="431"/>
      <c r="CG35" s="431"/>
      <c r="CH35" s="431"/>
      <c r="CI35" s="431"/>
      <c r="CJ35" s="431"/>
      <c r="CK35" s="431"/>
      <c r="CL35" s="431"/>
      <c r="CM35" s="431"/>
      <c r="CN35" s="431"/>
      <c r="CO35" s="431"/>
      <c r="CP35" s="431"/>
      <c r="CQ35" s="436"/>
      <c r="CR35" s="431"/>
      <c r="CS35" s="431"/>
      <c r="CT35" s="431"/>
      <c r="CU35" s="431"/>
      <c r="CV35" s="431"/>
      <c r="CW35" s="431"/>
      <c r="CX35" s="431"/>
      <c r="CY35" s="431"/>
      <c r="CZ35" s="431"/>
      <c r="DA35" s="431"/>
      <c r="DB35" s="431"/>
      <c r="DC35" s="431"/>
      <c r="DD35" s="431"/>
      <c r="DE35" s="431"/>
      <c r="DF35" s="431"/>
      <c r="DG35" s="431"/>
      <c r="DH35" s="431"/>
      <c r="DI35" s="431"/>
      <c r="DJ35" s="431"/>
      <c r="DK35" s="431"/>
      <c r="DL35" s="431"/>
      <c r="DM35" s="431"/>
      <c r="DN35" s="431"/>
      <c r="DO35" s="431"/>
      <c r="DP35" s="431"/>
      <c r="DQ35" s="431"/>
      <c r="DR35" s="431"/>
      <c r="DS35" s="431"/>
      <c r="DT35" s="431"/>
      <c r="DU35" s="449"/>
      <c r="DV35" s="431"/>
      <c r="DW35" s="431"/>
      <c r="DX35" s="431"/>
      <c r="DY35" s="431"/>
      <c r="DZ35" s="431"/>
      <c r="EA35" s="431"/>
      <c r="EB35" s="431"/>
      <c r="EC35" s="431"/>
      <c r="ED35" s="431"/>
      <c r="EE35" s="431"/>
      <c r="EF35" s="431"/>
      <c r="EG35" s="431"/>
      <c r="EH35" s="431"/>
      <c r="EI35" s="431"/>
      <c r="EJ35" s="431"/>
      <c r="EK35" s="431"/>
      <c r="EL35" s="431"/>
      <c r="EM35" s="431"/>
      <c r="EN35" s="431"/>
      <c r="EO35" s="431"/>
      <c r="EP35" s="431"/>
      <c r="EQ35" s="431"/>
      <c r="ER35" s="431"/>
      <c r="ES35" s="431"/>
      <c r="ET35" s="431"/>
      <c r="EU35" s="431"/>
      <c r="EV35" s="431"/>
      <c r="EW35" s="431"/>
      <c r="EX35" s="431"/>
      <c r="EY35" s="431"/>
      <c r="EZ35" s="436"/>
      <c r="FA35" s="431"/>
      <c r="FB35" s="431"/>
      <c r="FC35" s="431"/>
      <c r="FD35" s="431"/>
      <c r="FE35" s="431"/>
      <c r="FF35" s="431"/>
      <c r="FG35" s="431"/>
      <c r="FH35" s="431"/>
      <c r="FI35" s="431"/>
      <c r="FJ35" s="431"/>
      <c r="FK35" s="431"/>
      <c r="FL35" s="431"/>
      <c r="FM35" s="431"/>
      <c r="FN35" s="431"/>
      <c r="FO35" s="431"/>
      <c r="FP35" s="431"/>
      <c r="FQ35" s="431"/>
      <c r="FR35" s="431"/>
      <c r="FS35" s="431"/>
      <c r="FT35" s="431"/>
      <c r="FU35" s="431"/>
      <c r="FV35" s="431"/>
      <c r="FW35" s="431"/>
      <c r="FX35" s="431"/>
      <c r="FY35" s="431"/>
      <c r="FZ35" s="431"/>
      <c r="GA35" s="431"/>
      <c r="GB35" s="431"/>
      <c r="GC35" s="431"/>
      <c r="GD35" s="431"/>
      <c r="GE35" s="431"/>
      <c r="GF35" s="431"/>
      <c r="GG35" s="431"/>
      <c r="GH35" s="431"/>
      <c r="GI35" s="431"/>
      <c r="GJ35" s="431"/>
      <c r="GK35" s="431"/>
      <c r="GL35" s="431"/>
      <c r="GM35" s="431"/>
      <c r="GN35" s="431"/>
      <c r="GO35" s="431"/>
      <c r="GP35" s="431"/>
      <c r="GQ35" s="431"/>
      <c r="GR35" s="431"/>
      <c r="GS35" s="431"/>
      <c r="GT35" s="431"/>
      <c r="GU35" s="431"/>
      <c r="GV35" s="431"/>
      <c r="GW35" s="449"/>
      <c r="GX35" s="431"/>
      <c r="GY35" s="431"/>
      <c r="GZ35" s="431"/>
      <c r="HA35" s="431"/>
      <c r="HB35" s="431"/>
      <c r="HC35" s="431"/>
      <c r="HD35" s="431"/>
      <c r="HE35" s="431"/>
      <c r="HF35" s="431"/>
      <c r="HG35" s="431"/>
      <c r="HH35" s="431"/>
      <c r="HI35" s="431"/>
      <c r="HJ35" s="431"/>
      <c r="HK35" s="431"/>
      <c r="HL35" s="431"/>
      <c r="HM35" s="431"/>
      <c r="HN35" s="431"/>
      <c r="HO35" s="431"/>
      <c r="HP35" s="431"/>
      <c r="HQ35" s="431"/>
      <c r="HR35" s="431"/>
      <c r="HS35" s="431"/>
      <c r="HT35" s="431"/>
      <c r="HU35" s="431"/>
      <c r="HV35" s="431"/>
      <c r="HW35" s="431"/>
      <c r="HX35" s="431"/>
      <c r="HY35" s="431"/>
      <c r="HZ35" s="431"/>
      <c r="IA35" s="431"/>
      <c r="IB35" s="436"/>
      <c r="IC35" s="431"/>
      <c r="ID35" s="431"/>
      <c r="IE35" s="431"/>
      <c r="IF35" s="431"/>
      <c r="IG35" s="431"/>
      <c r="IH35" s="431"/>
      <c r="II35" s="431"/>
      <c r="IJ35" s="431"/>
      <c r="IK35" s="431"/>
      <c r="IL35" s="431"/>
      <c r="IM35" s="431"/>
      <c r="IN35" s="431"/>
      <c r="IO35" s="431"/>
      <c r="IP35" s="431"/>
      <c r="IQ35" s="431"/>
      <c r="IR35" s="431"/>
      <c r="IS35" s="431"/>
      <c r="IT35" s="431"/>
      <c r="IU35" s="431"/>
      <c r="IV35" s="431"/>
      <c r="IW35" s="431"/>
      <c r="IX35" s="431"/>
      <c r="IY35" s="431"/>
      <c r="IZ35" s="431"/>
      <c r="JA35" s="431"/>
      <c r="JB35" s="438">
        <f>WORKDAY(JB36,$A35,'[2]Holiday Schedule'!$B$2:$B$30)</f>
        <v>42265</v>
      </c>
      <c r="JC35" s="431"/>
      <c r="JD35" s="431"/>
      <c r="JE35" s="431"/>
      <c r="JF35" s="431"/>
      <c r="JG35" s="436"/>
      <c r="JH35" s="438">
        <f>WORKDAY(JH36,$A35,'[2]Holiday Schedule'!$B$2:$B$30)</f>
        <v>42264</v>
      </c>
      <c r="JI35" s="438">
        <f>WORKDAY(JI36,$A35,'[2]Holiday Schedule'!$B$2:$B$30)</f>
        <v>42257</v>
      </c>
      <c r="JJ35" s="431"/>
      <c r="JK35" s="431"/>
      <c r="JL35" s="431"/>
      <c r="JM35" s="431"/>
      <c r="JN35" s="431"/>
      <c r="JO35" s="431"/>
      <c r="JP35" s="431"/>
      <c r="JQ35" s="431"/>
      <c r="JR35" s="431"/>
      <c r="JS35" s="431"/>
      <c r="JT35" s="438">
        <f>WORKDAY(JT36,$A35,'[2]Holiday Schedule'!$B$2:$B$30)</f>
        <v>42265</v>
      </c>
      <c r="JU35" s="438">
        <f>WORKDAY(JU36,$A35,'[2]Holiday Schedule'!$B$2:$B$30)</f>
        <v>42265</v>
      </c>
      <c r="JV35" s="438"/>
      <c r="JW35" s="431"/>
      <c r="JX35" s="431"/>
      <c r="JY35" s="431"/>
      <c r="JZ35" s="438">
        <f>WORKDAY(JZ36,$A35,'[2]Holiday Schedule'!$B$2:$B$30)</f>
        <v>42264</v>
      </c>
      <c r="KA35" s="438">
        <v>42264</v>
      </c>
      <c r="KB35" s="438">
        <v>42264</v>
      </c>
      <c r="KC35" s="438">
        <v>42264</v>
      </c>
      <c r="KD35" s="438"/>
      <c r="KE35" s="438"/>
      <c r="KF35" s="438">
        <f>WORKDAY(KF36,$A35,'[2]Holiday Schedule'!$B$2:$B$30)</f>
        <v>42257</v>
      </c>
      <c r="KG35" s="438">
        <f>WORKDAY(KG36,$A35,'[2]Holiday Schedule'!$B$2:$B$30)</f>
        <v>42257</v>
      </c>
      <c r="KH35" s="438">
        <f>WORKDAY(KH36,$A35,'[2]Holiday Schedule'!$B$2:$B$30)</f>
        <v>42257</v>
      </c>
      <c r="KI35" s="438">
        <v>42268</v>
      </c>
      <c r="KJ35" s="438">
        <v>42268</v>
      </c>
      <c r="KK35" s="438">
        <v>42268</v>
      </c>
      <c r="KL35" s="436"/>
      <c r="KM35" s="438">
        <v>42268</v>
      </c>
      <c r="KN35" s="438">
        <v>42268</v>
      </c>
      <c r="KO35" s="438">
        <v>42269</v>
      </c>
      <c r="KP35" s="443">
        <v>42269</v>
      </c>
      <c r="KQ35" s="438">
        <v>42269</v>
      </c>
      <c r="KR35" s="438">
        <v>42269</v>
      </c>
      <c r="KS35" s="438">
        <v>42269</v>
      </c>
      <c r="KT35" s="438">
        <v>42270</v>
      </c>
      <c r="KU35" s="438">
        <v>42270</v>
      </c>
      <c r="KV35" s="438">
        <v>42270</v>
      </c>
      <c r="KW35" s="438">
        <v>42270</v>
      </c>
      <c r="KX35" s="438">
        <v>42270</v>
      </c>
      <c r="KY35" s="438">
        <v>42270</v>
      </c>
      <c r="KZ35" s="438">
        <v>42271</v>
      </c>
      <c r="LA35" s="438">
        <v>42271</v>
      </c>
      <c r="LB35" s="438">
        <v>42275</v>
      </c>
      <c r="LC35" s="438">
        <v>42275</v>
      </c>
      <c r="LD35" s="438">
        <v>42275</v>
      </c>
      <c r="LE35" s="438">
        <v>42275</v>
      </c>
      <c r="LF35" s="438">
        <v>42275</v>
      </c>
      <c r="LG35" s="438">
        <v>42275</v>
      </c>
      <c r="LH35" s="438">
        <v>42275</v>
      </c>
      <c r="LI35" s="431">
        <v>42275</v>
      </c>
      <c r="LJ35" s="438">
        <v>42275</v>
      </c>
      <c r="LK35" s="431">
        <f>WORKDAY(LK36,'NEO 5322121'!$A35,'[2]Holiday Schedule'!$B$2:$B$30)</f>
        <v>42275</v>
      </c>
      <c r="LL35" s="431">
        <f>WORKDAY(LL36,'NEO 5322121'!$A35,'[2]Holiday Schedule'!$B$2:$B$30)</f>
        <v>42277</v>
      </c>
      <c r="LM35" s="438">
        <v>42275</v>
      </c>
      <c r="LN35" s="431">
        <f>WORKDAY(LN36,'NEO 5322121'!$A35,'[2]Holiday Schedule'!$B$2:$B$30)</f>
        <v>42277</v>
      </c>
      <c r="LO35" s="431">
        <f>WORKDAY(LO36,'NEO 5322121'!$A35,'[2]Holiday Schedule'!$B$2:$B$30)</f>
        <v>42277</v>
      </c>
      <c r="LP35" s="431">
        <f>WORKDAY(LP36,'NEO 5322121'!$A35,'[2]Holiday Schedule'!$B$2:$B$30)</f>
        <v>42277</v>
      </c>
      <c r="LQ35" s="436"/>
      <c r="LR35" s="431">
        <f>WORKDAY(LR36,'NEO 5322121'!$A35,'[2]Holiday Schedule'!$B$2:$B$30)</f>
        <v>42277</v>
      </c>
      <c r="LS35" s="431">
        <f>WORKDAY(LS36,'NEO 5322121'!$A35,'[2]Holiday Schedule'!$B$2:$B$30)</f>
        <v>42277</v>
      </c>
      <c r="LT35" s="431">
        <f>WORKDAY(LT36,'NEO 5322121'!$A35,'[2]Holiday Schedule'!$B$2:$B$30)</f>
        <v>42277</v>
      </c>
      <c r="LU35" s="431">
        <f>WORKDAY(LU36,'NEO 5322121'!$A35,'[2]Holiday Schedule'!$B$2:$B$30)</f>
        <v>42277</v>
      </c>
      <c r="LV35" s="431">
        <f>WORKDAY(LV36,'NEO 5322121'!$A35,'[2]Holiday Schedule'!$B$2:$B$30)</f>
        <v>42277</v>
      </c>
      <c r="LW35" s="431">
        <f>WORKDAY(LW36,'NEO 5322121'!$A35,'[2]Holiday Schedule'!$B$2:$B$30)</f>
        <v>42277</v>
      </c>
      <c r="LX35" s="431">
        <f>WORKDAY(LX36,'NEO 5322121'!$A35,'[2]Holiday Schedule'!$B$2:$B$30)</f>
        <v>42277</v>
      </c>
      <c r="LY35" s="431">
        <f>WORKDAY(LY36,'NEO 5322121'!$A35,'[2]Holiday Schedule'!$B$2:$B$30)</f>
        <v>42277</v>
      </c>
      <c r="LZ35" s="431">
        <f>WORKDAY(LZ36,'NEO 5322121'!$A35,'[2]Holiday Schedule'!$B$2:$B$30)</f>
        <v>42277</v>
      </c>
      <c r="MA35" s="431">
        <f>WORKDAY(MA36,'NEO 5322121'!$A35,'[2]Holiday Schedule'!$B$2:$B$30)</f>
        <v>42277</v>
      </c>
      <c r="MB35" s="431">
        <f>WORKDAY(MB36,'NEO 5322121'!$A35,'[2]Holiday Schedule'!$B$2:$B$30)</f>
        <v>42277</v>
      </c>
      <c r="MC35" s="431">
        <f>WORKDAY(MC36,'NEO 5322121'!$A35,'[2]Holiday Schedule'!$B$2:$B$30)</f>
        <v>42269</v>
      </c>
      <c r="MD35" s="431">
        <f>WORKDAY(MD36,'NEO 5322121'!$A35,'[2]Holiday Schedule'!$B$2:$B$30)</f>
        <v>42269</v>
      </c>
      <c r="ME35" s="431">
        <f>WORKDAY(ME36,'NEO 5322121'!$A35,'[2]Holiday Schedule'!$B$2:$B$30)</f>
        <v>42269</v>
      </c>
      <c r="MF35" s="431">
        <f>WORKDAY(MF36,'NEO 5322121'!$A35,'[2]Holiday Schedule'!$B$2:$B$30)</f>
        <v>42269</v>
      </c>
      <c r="MG35" s="431">
        <f>WORKDAY(MG36,'NEO 5322121'!$A35,'[2]Holiday Schedule'!$B$2:$B$30)</f>
        <v>42278</v>
      </c>
      <c r="MH35" s="431">
        <f>WORKDAY(MH36,'NEO 5322121'!$A35,'[2]Holiday Schedule'!$B$2:$B$30)</f>
        <v>42278</v>
      </c>
      <c r="MI35" s="431">
        <f>WORKDAY(MI36,'NEO 5322121'!$A35,'[2]Holiday Schedule'!$B$2:$B$30)</f>
        <v>42278</v>
      </c>
      <c r="MJ35" s="431">
        <f>WORKDAY(MJ36,'NEO 5322121'!$A35,'[2]Holiday Schedule'!$B$2:$B$30)</f>
        <v>42278</v>
      </c>
      <c r="MK35" s="431">
        <f>WORKDAY(MK36,'NEO 5322121'!$A35,'[2]Holiday Schedule'!$B$2:$B$30)</f>
        <v>42276</v>
      </c>
      <c r="ML35" s="431">
        <f>WORKDAY(ML36,'NEO 5322121'!$A35,'[2]Holiday Schedule'!$B$2:$B$30)</f>
        <v>42278</v>
      </c>
      <c r="MM35" s="431">
        <f>WORKDAY(MM36,'NEO 5322121'!$A35,'[2]Holiday Schedule'!$B$2:$B$30)</f>
        <v>42278</v>
      </c>
      <c r="MN35" s="431">
        <f>WORKDAY(MN36,'NEO 5322121'!$A35,'[2]Holiday Schedule'!$B$2:$B$30)</f>
        <v>42276</v>
      </c>
      <c r="MO35" s="431">
        <f>WORKDAY(MO36,'NEO 5322121'!$A35,'[2]Holiday Schedule'!$B$2:$B$30)</f>
        <v>42277</v>
      </c>
      <c r="MP35" s="431">
        <f>WORKDAY(MP36,'NEO 5322121'!$A35,'[2]Holiday Schedule'!$B$2:$B$30)</f>
        <v>42276</v>
      </c>
      <c r="MQ35" s="431">
        <f>WORKDAY(MQ36,'NEO 5322121'!$A35,'[2]Holiday Schedule'!$B$2:$B$30)</f>
        <v>42276</v>
      </c>
      <c r="MR35" s="431">
        <f>WORKDAY(MR36,'NEO 5322121'!$A35,'[2]Holiday Schedule'!$B$2:$B$30)</f>
        <v>42278</v>
      </c>
      <c r="MS35" s="431">
        <f>WORKDAY(MS36,'NEO 5322121'!$A35,'[2]Holiday Schedule'!$B$2:$B$30)</f>
        <v>42277</v>
      </c>
      <c r="MT35" s="431">
        <f>WORKDAY(MT36,'NEO 5322121'!$A35,'[2]Holiday Schedule'!$B$2:$B$30)</f>
        <v>42276</v>
      </c>
      <c r="MU35" s="431">
        <f>WORKDAY(MU36,'NEO 5322121'!$A35,'[2]Holiday Schedule'!$B$2:$B$30)</f>
        <v>42277</v>
      </c>
      <c r="MV35" s="436"/>
      <c r="MW35" s="431">
        <f>WORKDAY(MW36,'NEO 5322121'!$A35,'[2]Holiday Schedule'!$B$2:$B$30)</f>
        <v>42277</v>
      </c>
      <c r="MX35" s="431">
        <f>WORKDAY(MX36,'NEO 5322121'!$A35,'[2]Holiday Schedule'!$B$2:$B$30)</f>
        <v>42277</v>
      </c>
      <c r="MY35" s="431">
        <f>WORKDAY(MY36,'NEO 5322121'!$A35,'[2]Holiday Schedule'!$B$2:$B$30)</f>
        <v>42278</v>
      </c>
      <c r="MZ35" s="431">
        <f>WORKDAY(MZ36,'NEO 5322121'!$A35,'[2]Holiday Schedule'!$B$2:$B$30)</f>
        <v>42277</v>
      </c>
      <c r="NA35" s="431">
        <f>WORKDAY(NA36,'NEO 5322121'!$A35,'[2]Holiday Schedule'!$B$2:$B$30)</f>
        <v>42278</v>
      </c>
      <c r="NB35" s="431">
        <f>WORKDAY(NB36,'NEO 5322121'!$A35,'[2]Holiday Schedule'!$B$2:$B$30)</f>
        <v>42277</v>
      </c>
      <c r="NC35" s="431">
        <f>WORKDAY(NC36,'NEO 5322121'!$A35,'[2]Holiday Schedule'!$B$2:$B$30)</f>
        <v>42277</v>
      </c>
      <c r="ND35" s="431">
        <f>WORKDAY(ND36,'NEO 5322121'!$A35,'[2]Holiday Schedule'!$B$2:$B$30)</f>
        <v>42278</v>
      </c>
      <c r="NE35" s="431">
        <f>WORKDAY(NE36,'NEO 5322121'!$A35,'[2]Holiday Schedule'!$B$2:$B$30)</f>
        <v>42278</v>
      </c>
      <c r="NF35" s="431">
        <f>WORKDAY(NF36,'NEO 5322121'!$A35,'[2]Holiday Schedule'!$B$2:$B$30)</f>
        <v>42277</v>
      </c>
      <c r="NG35" s="431">
        <f>WORKDAY(NG36,'NEO 5322121'!$A35,'[2]Holiday Schedule'!$B$2:$B$30)</f>
        <v>42276</v>
      </c>
      <c r="NH35" s="431">
        <f>WORKDAY(NH36,'NEO 5322121'!$A35,'[2]Holiday Schedule'!$B$2:$B$30)</f>
        <v>42277</v>
      </c>
      <c r="NI35" s="431">
        <f>WORKDAY(NI36,'NEO 5322121'!$A35,'[2]Holiday Schedule'!$B$2:$B$30)</f>
        <v>42276</v>
      </c>
      <c r="NJ35" s="431">
        <f>WORKDAY(NJ36,'NEO 5322121'!$A35,'[2]Holiday Schedule'!$B$2:$B$30)</f>
        <v>42278</v>
      </c>
      <c r="NK35" s="431">
        <f>WORKDAY(NK36,'NEO 5322121'!$A35,'[2]Holiday Schedule'!$B$2:$B$30)</f>
        <v>42276</v>
      </c>
      <c r="NL35" s="431">
        <f>WORKDAY(NL36,'NEO 5322121'!$A35,'[2]Holiday Schedule'!$B$2:$B$30)</f>
        <v>42276</v>
      </c>
      <c r="NM35" s="431">
        <f>WORKDAY(NM36,'NEO 5322121'!$A35,'[2]Holiday Schedule'!$B$2:$B$30)</f>
        <v>42276</v>
      </c>
      <c r="NN35" s="431">
        <f>WORKDAY(NN36,'NEO 5322121'!$A35,'[2]Holiday Schedule'!$B$2:$B$30)</f>
        <v>42276</v>
      </c>
      <c r="NO35" s="431">
        <f>WORKDAY(NO36,'NEO 5322121'!$A35,'[2]Holiday Schedule'!$B$2:$B$30)</f>
        <v>42276</v>
      </c>
      <c r="NP35" s="431">
        <f>WORKDAY(NP36,'NEO 5322121'!$A35,'[2]Holiday Schedule'!$B$2:$B$30)</f>
        <v>42276</v>
      </c>
      <c r="NQ35" s="431">
        <f>WORKDAY(NQ36,'NEO 5322121'!$A35,'[2]Holiday Schedule'!$B$2:$B$30)</f>
        <v>42276</v>
      </c>
      <c r="NR35" s="431">
        <f>WORKDAY(NR36,'NEO 5322121'!$A35,'[2]Holiday Schedule'!$B$2:$B$30)</f>
        <v>42276</v>
      </c>
      <c r="NS35" s="431">
        <f>WORKDAY(NS36,'NEO 5322121'!$A35,'[2]Holiday Schedule'!$B$2:$B$30)</f>
        <v>42276</v>
      </c>
      <c r="NT35" s="431">
        <f>WORKDAY(NT36,'NEO 5322121'!$A35,'[2]Holiday Schedule'!$B$2:$B$30)</f>
        <v>42276</v>
      </c>
      <c r="NU35" s="431">
        <f>WORKDAY(NU36,'NEO 5322121'!$A35,'[2]Holiday Schedule'!$B$2:$B$30)</f>
        <v>42276</v>
      </c>
      <c r="NV35" s="431">
        <f>WORKDAY(NV36,'NEO 5322121'!$A35,'[2]Holiday Schedule'!$B$2:$B$30)</f>
        <v>42277</v>
      </c>
      <c r="NW35" s="431">
        <f>WORKDAY(NW36,'NEO 5322121'!$A35,'[2]Holiday Schedule'!$B$2:$B$30)</f>
        <v>42277</v>
      </c>
      <c r="NX35" s="431">
        <f>WORKDAY(NX36,'NEO 5322121'!$A35,'[2]Holiday Schedule'!$B$2:$B$30)</f>
        <v>42277</v>
      </c>
      <c r="NY35" s="431">
        <f>WORKDAY(NY36,'NEO 5322121'!$A35,'[2]Holiday Schedule'!$B$2:$B$30)</f>
        <v>42277</v>
      </c>
      <c r="NZ35" s="431">
        <f>WORKDAY(NZ36,'NEO 5322121'!$A35,'[2]Holiday Schedule'!$B$2:$B$30)</f>
        <v>42277</v>
      </c>
      <c r="OA35" s="283"/>
      <c r="OB35" s="431">
        <f>WORKDAY(OB36,'NEO 5322121'!$A35,'[2]Holiday Schedule'!$B$2:$B$30)</f>
        <v>42277</v>
      </c>
      <c r="OC35" s="431">
        <f>WORKDAY(OC36,'NEO 5322121'!$A35,'[2]Holiday Schedule'!$B$2:$B$30)</f>
        <v>42277</v>
      </c>
      <c r="OD35" s="431">
        <f>WORKDAY(OD36,'NEO 5322121'!$A35,'[2]Holiday Schedule'!$B$2:$B$30)</f>
        <v>42277</v>
      </c>
      <c r="OE35" s="431">
        <f>WORKDAY(OE36,'NEO 5322121'!$A35,'[2]Holiday Schedule'!$B$2:$B$30)</f>
        <v>42277</v>
      </c>
      <c r="OF35" s="431">
        <f>WORKDAY(OF36,'NEO 5322121'!$A35,'[2]Holiday Schedule'!$B$2:$B$30)</f>
        <v>42277</v>
      </c>
      <c r="OG35" s="431">
        <f>WORKDAY(OG36,'NEO 5322121'!$A35,'[2]Holiday Schedule'!$B$2:$B$30)</f>
        <v>42278</v>
      </c>
      <c r="OH35" s="431">
        <f>WORKDAY(OH36,'NEO 5322121'!$A35,'[2]Holiday Schedule'!$B$2:$B$30)</f>
        <v>42278</v>
      </c>
      <c r="OI35" s="431">
        <f>WORKDAY(OI36,'NEO 5322121'!$A35,'[2]Holiday Schedule'!$B$2:$B$30)</f>
        <v>42278</v>
      </c>
      <c r="OJ35" s="431">
        <f>WORKDAY(OJ36,'NEO 5322121'!$A35,'[2]Holiday Schedule'!$B$2:$B$30)</f>
        <v>42278</v>
      </c>
      <c r="OK35" s="431">
        <f>WORKDAY(OK36,'NEO 5322121'!$A35,'[2]Holiday Schedule'!$B$2:$B$30)</f>
        <v>42278</v>
      </c>
      <c r="OL35" s="431">
        <f>WORKDAY(OL36,'NEO 5322121'!$A35,'[2]Holiday Schedule'!$B$2:$B$30)</f>
        <v>42278</v>
      </c>
      <c r="OM35" s="431">
        <f>WORKDAY(OM36,'NEO 5322121'!$A35,'[2]Holiday Schedule'!$B$2:$B$30)</f>
        <v>42278</v>
      </c>
      <c r="ON35" s="431">
        <f>WORKDAY(ON36,'NEO 5322121'!$A35,'[2]Holiday Schedule'!$B$2:$B$30)</f>
        <v>42278</v>
      </c>
      <c r="OO35" s="431">
        <f>WORKDAY(OO36,'NEO 5322121'!$A35,'[2]Holiday Schedule'!$B$2:$B$30)</f>
        <v>42278</v>
      </c>
      <c r="OP35" s="431">
        <f>WORKDAY(OP36,'NEO 5322121'!$A35,'[2]Holiday Schedule'!$B$2:$B$30)</f>
        <v>42278</v>
      </c>
      <c r="OQ35" s="431">
        <f>WORKDAY(OQ36,'NEO 5322121'!$A35,'[2]Holiday Schedule'!$B$2:$B$30)</f>
        <v>42278</v>
      </c>
      <c r="OR35" s="431">
        <f>WORKDAY(OR36,'NEO 5322121'!$A35,'[2]Holiday Schedule'!$B$2:$B$30)</f>
        <v>42278</v>
      </c>
      <c r="OS35" s="431">
        <f>WORKDAY(OS36,'NEO 5322121'!$A35,'[2]Holiday Schedule'!$B$2:$B$30)</f>
        <v>42278</v>
      </c>
      <c r="OT35" s="431">
        <f>WORKDAY(OT36,'NEO 5322121'!$A35,'[2]Holiday Schedule'!$B$2:$B$30)</f>
        <v>42278</v>
      </c>
      <c r="OU35" s="431">
        <f>WORKDAY(OU36,'NEO 5322121'!$A35,'[2]Holiday Schedule'!$B$2:$B$30)</f>
        <v>42278</v>
      </c>
      <c r="OV35" s="431">
        <f>WORKDAY(OV36,'NEO 5322121'!$A35,'[2]Holiday Schedule'!$B$2:$B$30)</f>
        <v>42278</v>
      </c>
      <c r="OW35" s="431">
        <f>WORKDAY(OW36,'NEO 5322121'!$A35,'[2]Holiday Schedule'!$B$2:$B$30)</f>
        <v>42278</v>
      </c>
      <c r="OX35" s="431">
        <f>WORKDAY(OX36,'NEO 5322121'!$A35,'[2]Holiday Schedule'!$B$2:$B$30)</f>
        <v>42278</v>
      </c>
      <c r="OY35" s="431">
        <f>WORKDAY(OY36,'NEO 5322121'!$A35,'[2]Holiday Schedule'!$B$2:$B$30)</f>
        <v>42278</v>
      </c>
      <c r="OZ35" s="431">
        <f>WORKDAY(OZ36,'NEO 5322121'!$A35,'[2]Holiday Schedule'!$B$2:$B$30)</f>
        <v>42278</v>
      </c>
      <c r="PA35" s="431">
        <f>WORKDAY(PA36,'NEO 5322121'!$A35,'[2]Holiday Schedule'!$B$2:$B$30)</f>
        <v>42278</v>
      </c>
      <c r="PB35" s="431">
        <f>WORKDAY(PB36,'NEO 5322121'!$A35,'[2]Holiday Schedule'!$B$2:$B$30)</f>
        <v>42278</v>
      </c>
      <c r="PC35" s="431">
        <f>WORKDAY(PC36,'NEO 5322121'!$A35,'[2]Holiday Schedule'!$B$2:$B$30)</f>
        <v>42278</v>
      </c>
      <c r="PD35" s="431">
        <f>WORKDAY(PD36,'NEO 5322121'!$A35,'[2]Holiday Schedule'!$B$2:$B$30)</f>
        <v>42278</v>
      </c>
      <c r="PE35" s="431">
        <f>WORKDAY(PE36,'NEO 5322121'!$A35,'[2]Holiday Schedule'!$B$2:$B$30)</f>
        <v>42278</v>
      </c>
      <c r="PF35" s="283"/>
      <c r="PG35" s="431">
        <f>WORKDAY(PG36,'NEO 5322121'!$A35,'[2]Holiday Schedule'!$B$2:$B$30)</f>
        <v>42278</v>
      </c>
      <c r="PH35" s="431">
        <f>WORKDAY(PH36,'NEO 5322121'!$A35,'[2]Holiday Schedule'!$B$2:$B$30)</f>
        <v>42278</v>
      </c>
      <c r="PI35" s="431">
        <f>WORKDAY(PI36,'NEO 5322121'!$A35,'[2]Holiday Schedule'!$B$2:$B$30)</f>
        <v>42278</v>
      </c>
      <c r="PJ35" s="431">
        <f>WORKDAY(PJ36,'NEO 5322121'!$A35,'[2]Holiday Schedule'!$B$2:$B$30)</f>
        <v>42278</v>
      </c>
      <c r="PK35" s="431">
        <f>WORKDAY(PK36,'NEO 5322121'!$A35,'[2]Holiday Schedule'!$B$2:$B$30)</f>
        <v>42278</v>
      </c>
      <c r="PL35" s="438">
        <v>42275</v>
      </c>
      <c r="PM35" s="431">
        <f>WORKDAY(PM36,'NEO 5322121'!$A35,'[2]Holiday Schedule'!$B$2:$B$30)</f>
        <v>42258</v>
      </c>
      <c r="PN35" s="431">
        <f>WORKDAY(PN36,'NEO 5322121'!$A35,'[2]Holiday Schedule'!$B$2:$B$30)</f>
        <v>42258</v>
      </c>
      <c r="PO35" s="431">
        <f>WORKDAY(PO36,'NEO 5322121'!$A35,'[2]Holiday Schedule'!$B$2:$B$30)</f>
        <v>42270</v>
      </c>
      <c r="PP35" s="431">
        <f>WORKDAY(PP36,'NEO 5322121'!$A35,'[2]Holiday Schedule'!$B$2:$B$30)</f>
        <v>42275</v>
      </c>
      <c r="PQ35" s="431">
        <f>WORKDAY(PQ36,'NEO 5322121'!$A35,'[2]Holiday Schedule'!$B$2:$B$30)</f>
        <v>42275</v>
      </c>
      <c r="PR35" s="431">
        <f>WORKDAY(PR36,'NEO 5322121'!$A35,'[2]Holiday Schedule'!$B$2:$B$30)</f>
        <v>42275</v>
      </c>
      <c r="PS35" s="431">
        <f>WORKDAY(PS36,$A35,'[2]Holiday Schedule'!$B$2:$B$30)</f>
        <v>42275</v>
      </c>
      <c r="PT35" s="431">
        <f>WORKDAY(PT36,$A35,'[2]Holiday Schedule'!$B$2:$B$30)</f>
        <v>42275</v>
      </c>
      <c r="PU35" s="431">
        <f>WORKDAY(PU36,$A35,'[2]Holiday Schedule'!$B$2:$B$30)</f>
        <v>42275</v>
      </c>
      <c r="PV35" s="431">
        <f>WORKDAY(PV36,$A35,'[2]Holiday Schedule'!$B$2:$B$30)</f>
        <v>42275</v>
      </c>
      <c r="PW35" s="431">
        <f>WORKDAY(PW36,$A35,'[2]Holiday Schedule'!$B$2:$B$30)</f>
        <v>42275</v>
      </c>
      <c r="PX35" s="431">
        <f>WORKDAY(PX36,$A35,'[2]Holiday Schedule'!$B$2:$B$30)</f>
        <v>42275</v>
      </c>
      <c r="PY35" s="431">
        <f>WORKDAY(PY36,$A35,'[2]Holiday Schedule'!$B$2:$B$30)</f>
        <v>42275</v>
      </c>
      <c r="PZ35" s="431">
        <f>WORKDAY(PZ36,$A35,'[2]Holiday Schedule'!$B$2:$B$30)</f>
        <v>42275</v>
      </c>
      <c r="QA35" s="431">
        <f>WORKDAY(QA36,$A35,'[2]Holiday Schedule'!$B$2:$B$30)</f>
        <v>42275</v>
      </c>
      <c r="QB35" s="431">
        <f>WORKDAY(QB36,$A35,'[2]Holiday Schedule'!$B$2:$B$30)</f>
        <v>42275</v>
      </c>
      <c r="QC35" s="431">
        <f>WORKDAY(QC36,$A35,'[2]Holiday Schedule'!$B$2:$B$30)</f>
        <v>42275</v>
      </c>
      <c r="QD35" s="431">
        <f>WORKDAY(QD36,$A35,'[2]Holiday Schedule'!$B$2:$B$30)</f>
        <v>42275</v>
      </c>
      <c r="QE35" s="431">
        <f>WORKDAY(QE36,$A35,'[2]Holiday Schedule'!$B$2:$B$30)</f>
        <v>42275</v>
      </c>
      <c r="QF35" s="431">
        <f>WORKDAY(QF36,$A35,'[2]Holiday Schedule'!$B$2:$B$30)</f>
        <v>42275</v>
      </c>
      <c r="QG35" s="431">
        <f>WORKDAY(QG36,$A35,'[2]Holiday Schedule'!$B$2:$B$30)</f>
        <v>42275</v>
      </c>
      <c r="QH35" s="431">
        <f>WORKDAY(QH36,$A35,'[2]Holiday Schedule'!$B$2:$B$30)</f>
        <v>42278</v>
      </c>
      <c r="QI35" s="431">
        <f>WORKDAY(QI36,$A35,'[2]Holiday Schedule'!$B$2:$B$30)</f>
        <v>42278</v>
      </c>
      <c r="QJ35" s="431">
        <f>WORKDAY(QJ36,$A35,'[2]Holiday Schedule'!$B$2:$B$30)</f>
        <v>42278</v>
      </c>
      <c r="QK35" s="283"/>
      <c r="QL35" s="431">
        <f>WORKDAY(QL36,$A35,'[2]Holiday Schedule'!$B$2:$B$30)</f>
        <v>42278</v>
      </c>
      <c r="QM35" s="431">
        <f>WORKDAY(QM36,$A35,'[2]Holiday Schedule'!$B$2:$B$30)</f>
        <v>42278</v>
      </c>
      <c r="QN35" s="431">
        <f>WORKDAY(QN36,$A35,'[2]Holiday Schedule'!$B$2:$B$30)</f>
        <v>42278</v>
      </c>
      <c r="QO35" s="431">
        <f>WORKDAY(QO36,$A35,'[2]Holiday Schedule'!$B$2:$B$30)</f>
        <v>42278</v>
      </c>
      <c r="QP35" s="431">
        <f>WORKDAY(QP36,$A35,'[2]Holiday Schedule'!$B$2:$B$30)</f>
        <v>42278</v>
      </c>
      <c r="QQ35" s="431">
        <f>WORKDAY(QQ36,$A35,'[2]Holiday Schedule'!$B$2:$B$30)</f>
        <v>42278</v>
      </c>
      <c r="QR35" s="431">
        <f>WORKDAY(QR36,$A35,'[2]Holiday Schedule'!$B$2:$B$30)</f>
        <v>42278</v>
      </c>
      <c r="QS35" s="431">
        <f>WORKDAY(QS36,$A35,'[2]Holiday Schedule'!$B$2:$B$30)</f>
        <v>42278</v>
      </c>
      <c r="QT35" s="431">
        <f>WORKDAY(QT36,$A35,'[2]Holiday Schedule'!$B$2:$B$30)</f>
        <v>42278</v>
      </c>
      <c r="QU35" s="431">
        <f>WORKDAY(QU36,$A35,'[2]Holiday Schedule'!$B$2:$B$30)</f>
        <v>42278</v>
      </c>
      <c r="QV35" s="431">
        <f>WORKDAY(QV36,$A35,'[2]Holiday Schedule'!$B$2:$B$30)</f>
        <v>42278</v>
      </c>
      <c r="QW35" s="431">
        <f>WORKDAY(QW36,$A35,'[2]Holiday Schedule'!$B$2:$B$30)</f>
        <v>42278</v>
      </c>
      <c r="QX35" s="431">
        <f>WORKDAY(QX36,$A35,'[2]Holiday Schedule'!$B$2:$B$30)</f>
        <v>42278</v>
      </c>
      <c r="QY35" s="431">
        <f>WORKDAY(QY36,$A35,'[2]Holiday Schedule'!$B$2:$B$30)</f>
        <v>42278</v>
      </c>
      <c r="QZ35" s="431">
        <f>WORKDAY(QZ36,$A35,'[2]Holiday Schedule'!$B$2:$B$30)</f>
        <v>42278</v>
      </c>
      <c r="RA35" s="431">
        <f>WORKDAY(RA36,$A35,'[2]Holiday Schedule'!$B$2:$B$30)</f>
        <v>42278</v>
      </c>
      <c r="RB35" s="431">
        <f>WORKDAY(RB36,$A35,'[2]Holiday Schedule'!$B$2:$B$30)</f>
        <v>42278</v>
      </c>
      <c r="RC35" s="431">
        <f>WORKDAY(RC36,$A35,'[2]Holiday Schedule'!$B$2:$B$30)</f>
        <v>42278</v>
      </c>
      <c r="RD35" s="431">
        <f>WORKDAY(RD36,$A35,'[2]Holiday Schedule'!$B$2:$B$30)</f>
        <v>42278</v>
      </c>
      <c r="RE35" s="431">
        <f>WORKDAY(RE36,$A35,'[2]Holiday Schedule'!$B$2:$B$30)</f>
        <v>42278</v>
      </c>
      <c r="RF35" s="431">
        <f>WORKDAY(RF36,$A35,'[2]Holiday Schedule'!$B$2:$B$30)</f>
        <v>42278</v>
      </c>
      <c r="RG35" s="431">
        <f>WORKDAY(RG36,$A35,'[2]Holiday Schedule'!$B$2:$B$30)</f>
        <v>42278</v>
      </c>
      <c r="RH35" s="431">
        <f>WORKDAY(RH36,$A35,'[2]Holiday Schedule'!$B$2:$B$30)</f>
        <v>42278</v>
      </c>
      <c r="RI35" s="431">
        <f>WORKDAY(RI36,$A35,'[2]Holiday Schedule'!$B$2:$B$30)</f>
        <v>42278</v>
      </c>
      <c r="RJ35" s="431">
        <f>WORKDAY(RJ36,$A35,'[2]Holiday Schedule'!$B$2:$B$30)</f>
        <v>42278</v>
      </c>
      <c r="RK35" s="431">
        <f>WORKDAY(RK36,$A35,'[2]Holiday Schedule'!$B$2:$B$30)</f>
        <v>42278</v>
      </c>
      <c r="RL35" s="431">
        <f>WORKDAY(RL36,$A35,'[2]Holiday Schedule'!$B$2:$B$30)</f>
        <v>42278</v>
      </c>
      <c r="RM35" s="431">
        <f>WORKDAY(RM36,$A35,'[2]Holiday Schedule'!$B$2:$B$30)</f>
        <v>42278</v>
      </c>
      <c r="RN35" s="431">
        <f>WORKDAY(RN36,$A35,'[2]Holiday Schedule'!$B$2:$B$30)</f>
        <v>42278</v>
      </c>
      <c r="RO35" s="431">
        <f>WORKDAY(RO36,$A35,'[2]Holiday Schedule'!$B$2:$B$30)</f>
        <v>42278</v>
      </c>
      <c r="RP35" s="283"/>
      <c r="RQ35" s="431">
        <f>WORKDAY(RQ36,$A35,'[2]Holiday Schedule'!$B$2:$B$30)</f>
        <v>42278</v>
      </c>
      <c r="RR35" s="431">
        <f>WORKDAY(RR36,$A35,'[2]Holiday Schedule'!$B$2:$B$30)</f>
        <v>42278</v>
      </c>
      <c r="RS35" s="431">
        <f>WORKDAY(RS36,$A35,'[2]Holiday Schedule'!$B$2:$B$30)</f>
        <v>42278</v>
      </c>
      <c r="RT35" s="431">
        <f>WORKDAY(RT36,$A35,'[2]Holiday Schedule'!$B$2:$B$30)</f>
        <v>42278</v>
      </c>
      <c r="RU35" s="431">
        <f>WORKDAY(RU36,$A35,'[2]Holiday Schedule'!$B$2:$B$30)</f>
        <v>42278</v>
      </c>
      <c r="RV35" s="431">
        <f>WORKDAY(RV36,$A35,'[2]Holiday Schedule'!$B$2:$B$30)</f>
        <v>42278</v>
      </c>
      <c r="RW35" s="431">
        <f>WORKDAY(RW36,$A35,'[2]Holiday Schedule'!$B$2:$B$30)</f>
        <v>42278</v>
      </c>
      <c r="RX35" s="431">
        <f>WORKDAY(RX36,$A35,'[2]Holiday Schedule'!$B$2:$B$30)</f>
        <v>42278</v>
      </c>
      <c r="RY35" s="431">
        <f>WORKDAY(RY36,$A35,'[2]Holiday Schedule'!$B$2:$B$30)</f>
        <v>42278</v>
      </c>
      <c r="RZ35" s="431">
        <f>WORKDAY(RZ36,$A35,'[2]Holiday Schedule'!$B$2:$B$30)</f>
        <v>42278</v>
      </c>
      <c r="SA35" s="431">
        <f>WORKDAY(SA36,$A35,'[2]Holiday Schedule'!$B$2:$B$30)</f>
        <v>42282</v>
      </c>
      <c r="SB35" s="431">
        <f>WORKDAY(SB36,$A35,'[2]Holiday Schedule'!$B$2:$B$30)</f>
        <v>42282</v>
      </c>
      <c r="SC35" s="431">
        <f>WORKDAY(SC36,$A35,'[2]Holiday Schedule'!$B$2:$B$30)</f>
        <v>42282</v>
      </c>
      <c r="SD35" s="431">
        <f>WORKDAY(SD36,$A35,'[2]Holiday Schedule'!$B$2:$B$30)</f>
        <v>42282</v>
      </c>
      <c r="SE35" s="431">
        <f>WORKDAY(SE36,$A35,'[2]Holiday Schedule'!$B$2:$B$30)</f>
        <v>42282</v>
      </c>
      <c r="SF35" s="431">
        <f>WORKDAY(SF36,$A35,'[2]Holiday Schedule'!$B$2:$B$30)</f>
        <v>42282</v>
      </c>
      <c r="SG35" s="431">
        <f>WORKDAY(SG36,$A35,'[2]Holiday Schedule'!$B$2:$B$30)</f>
        <v>42282</v>
      </c>
      <c r="SH35" s="431">
        <f>WORKDAY(SH36,$A35,'[2]Holiday Schedule'!$B$2:$B$30)</f>
        <v>42282</v>
      </c>
      <c r="SI35" s="431">
        <f>WORKDAY(SI36,$A35,'[2]Holiday Schedule'!$B$2:$B$30)</f>
        <v>42282</v>
      </c>
      <c r="SJ35" s="431">
        <f>WORKDAY(SJ36,$A35,'[2]Holiday Schedule'!$B$2:$B$30)</f>
        <v>42282</v>
      </c>
      <c r="SK35" s="431">
        <f>WORKDAY(SK36,$A35,'[2]Holiday Schedule'!$B$2:$B$30)</f>
        <v>42282</v>
      </c>
      <c r="SL35" s="431">
        <f>WORKDAY(SL36,$A35,'[2]Holiday Schedule'!$B$2:$B$30)</f>
        <v>42282</v>
      </c>
      <c r="SM35" s="431">
        <f>WORKDAY(SM36,$A35,'[2]Holiday Schedule'!$B$2:$B$30)</f>
        <v>42282</v>
      </c>
      <c r="SN35" s="431">
        <f>WORKDAY(SN36,$A35,'[2]Holiday Schedule'!$B$2:$B$30)</f>
        <v>42282</v>
      </c>
      <c r="SO35" s="431">
        <f>WORKDAY(SO36,$A35,'[2]Holiday Schedule'!$B$2:$B$30)</f>
        <v>42283</v>
      </c>
      <c r="SP35" s="431">
        <f>WORKDAY(SP36,$A35,'[2]Holiday Schedule'!$B$2:$B$30)</f>
        <v>42283</v>
      </c>
      <c r="SQ35" s="431">
        <f>WORKDAY(SQ36,$A35,'[2]Holiday Schedule'!$B$2:$B$30)</f>
        <v>42283</v>
      </c>
      <c r="SR35" s="431">
        <f>WORKDAY(SR36,$A35,'[2]Holiday Schedule'!$B$2:$B$30)</f>
        <v>42283</v>
      </c>
      <c r="SS35" s="431">
        <f>WORKDAY(SS36,$A35,'[2]Holiday Schedule'!$B$2:$B$30)</f>
        <v>42283</v>
      </c>
      <c r="ST35" s="431">
        <f>WORKDAY(ST36,$A35,'[2]Holiday Schedule'!$B$2:$B$30)</f>
        <v>42283</v>
      </c>
      <c r="SU35" s="283"/>
      <c r="SV35" s="431">
        <f>WORKDAY(SV36,$A35,'[2]Holiday Schedule'!$B$2:$B$30)</f>
        <v>42283</v>
      </c>
      <c r="SW35" s="431">
        <f>WORKDAY(SW36,$A35,'[2]Holiday Schedule'!$B$2:$B$30)</f>
        <v>42283</v>
      </c>
      <c r="SX35" s="431">
        <f>WORKDAY(SX36,$A35,'[2]Holiday Schedule'!$B$2:$B$30)</f>
        <v>42283</v>
      </c>
      <c r="SY35" s="431">
        <f>WORKDAY(SY36,$A35,'[2]Holiday Schedule'!$B$2:$B$30)</f>
        <v>42283</v>
      </c>
      <c r="SZ35" s="431">
        <f>WORKDAY(SZ36,$A35,'[2]Holiday Schedule'!$B$2:$B$30)</f>
        <v>42283</v>
      </c>
      <c r="TA35" s="431">
        <f>WORKDAY(TA36,$A35,'[2]Holiday Schedule'!$B$2:$B$30)</f>
        <v>42283</v>
      </c>
      <c r="TB35" s="431">
        <f>WORKDAY(TB36,$A35,'[2]Holiday Schedule'!$B$2:$B$30)</f>
        <v>42283</v>
      </c>
      <c r="TC35" s="431">
        <f>WORKDAY(TC36,$A35,'[2]Holiday Schedule'!$B$2:$B$30)</f>
        <v>42283</v>
      </c>
      <c r="TD35" s="431">
        <f>WORKDAY(TD36,$A35,'[2]Holiday Schedule'!$B$2:$B$30)</f>
        <v>42283</v>
      </c>
      <c r="TE35" s="431">
        <f>WORKDAY(TE36,$A35,'[2]Holiday Schedule'!$B$2:$B$30)</f>
        <v>42283</v>
      </c>
      <c r="TF35" s="431">
        <f>WORKDAY(TF36,$A35,'[2]Holiday Schedule'!$B$2:$B$30)</f>
        <v>42283</v>
      </c>
      <c r="TG35" s="431">
        <f>WORKDAY(TG36,$A35,'[2]Holiday Schedule'!$B$2:$B$30)</f>
        <v>42283</v>
      </c>
      <c r="TH35" s="431">
        <f>WORKDAY(TH36,$A35,'[2]Holiday Schedule'!$B$2:$B$30)</f>
        <v>42283</v>
      </c>
      <c r="TI35" s="431">
        <f>WORKDAY(TI36,$A35,'[2]Holiday Schedule'!$B$2:$B$30)</f>
        <v>42283</v>
      </c>
      <c r="TJ35" s="431">
        <f>WORKDAY(TJ36,$A35,'[2]Holiday Schedule'!$B$2:$B$30)</f>
        <v>42283</v>
      </c>
      <c r="TK35" s="431">
        <f>WORKDAY(TK36,$A35,'[2]Holiday Schedule'!$B$2:$B$30)</f>
        <v>42283</v>
      </c>
      <c r="TL35" s="431">
        <f>WORKDAY(TL36,$A35,'[2]Holiday Schedule'!$B$2:$B$30)</f>
        <v>42283</v>
      </c>
      <c r="TM35" s="431">
        <f>WORKDAY(TM36,$A35,'[2]Holiday Schedule'!$B$2:$B$30)</f>
        <v>42283</v>
      </c>
      <c r="TN35" s="431">
        <f>WORKDAY(TN36,$A35,'[2]Holiday Schedule'!$B$2:$B$30)</f>
        <v>42283</v>
      </c>
      <c r="TO35" s="431">
        <f>WORKDAY(TO36,$A35,'[2]Holiday Schedule'!$B$2:$B$30)</f>
        <v>42283</v>
      </c>
      <c r="TP35" s="431">
        <f>WORKDAY(TP36,$A35,'[2]Holiday Schedule'!$B$2:$B$30)</f>
        <v>42283</v>
      </c>
      <c r="TQ35" s="431">
        <f>WORKDAY(TQ36,$A35,'[2]Holiday Schedule'!$B$2:$B$30)</f>
        <v>42283</v>
      </c>
      <c r="TR35" s="431">
        <f>WORKDAY(TR36,$A35,'[2]Holiday Schedule'!$B$2:$B$30)</f>
        <v>42283</v>
      </c>
      <c r="TS35" s="431">
        <f>WORKDAY(TS36,$A35,'[2]Holiday Schedule'!$B$2:$B$30)</f>
        <v>42283</v>
      </c>
      <c r="TT35" s="431">
        <f>WORKDAY(TT36,$A35,'[2]Holiday Schedule'!$B$2:$B$30)</f>
        <v>42283</v>
      </c>
      <c r="TU35" s="431">
        <f>WORKDAY(TU36,$A35,'[2]Holiday Schedule'!$B$2:$B$30)</f>
        <v>42283</v>
      </c>
      <c r="TV35" s="431">
        <f>WORKDAY(TV36,$A35,'[2]Holiday Schedule'!$B$2:$B$30)</f>
        <v>42283</v>
      </c>
      <c r="TW35" s="431">
        <f>WORKDAY(TW36,$A35,'[2]Holiday Schedule'!$B$2:$B$30)</f>
        <v>42284</v>
      </c>
      <c r="TX35" s="431">
        <f>WORKDAY(TX36,$A35,'[2]Holiday Schedule'!$B$2:$B$30)</f>
        <v>42284</v>
      </c>
      <c r="TY35" s="431">
        <f>WORKDAY(TY36,$A35,'[2]Holiday Schedule'!$B$2:$B$30)</f>
        <v>42284</v>
      </c>
      <c r="TZ35" s="436"/>
      <c r="UA35" s="431">
        <f>WORKDAY(UA36,$A35,'[2]Holiday Schedule'!$B$2:$B$30)</f>
        <v>42284</v>
      </c>
      <c r="UB35" s="431">
        <f>WORKDAY(UB36,$A35,'[2]Holiday Schedule'!$B$2:$B$30)</f>
        <v>42284</v>
      </c>
      <c r="UC35" s="431">
        <f>WORKDAY(UC36,$A35,'[2]Holiday Schedule'!$B$2:$B$30)</f>
        <v>42284</v>
      </c>
      <c r="UD35" s="431">
        <f>WORKDAY(UD36,$A35,'[2]Holiday Schedule'!$B$2:$B$30)</f>
        <v>42284</v>
      </c>
      <c r="UE35" s="431">
        <f>WORKDAY(UE36,$A35,'[2]Holiday Schedule'!$B$2:$B$30)</f>
        <v>42284</v>
      </c>
      <c r="UF35" s="431">
        <f>WORKDAY(UF36,$A35,'[2]Holiday Schedule'!$B$2:$B$30)</f>
        <v>42284</v>
      </c>
      <c r="UG35" s="431">
        <f>WORKDAY(UG36,$A35,'[2]Holiday Schedule'!$B$2:$B$30)</f>
        <v>42284</v>
      </c>
      <c r="UH35" s="431">
        <f>WORKDAY(UH36,$A35,'[2]Holiday Schedule'!$B$2:$B$30)</f>
        <v>42284</v>
      </c>
      <c r="UI35" s="431">
        <f>WORKDAY(UI36,$A35,'[2]Holiday Schedule'!$B$2:$B$30)</f>
        <v>42284</v>
      </c>
      <c r="UJ35" s="431">
        <f>WORKDAY(UJ36,$A35,'[2]Holiday Schedule'!$B$2:$B$30)</f>
        <v>42284</v>
      </c>
      <c r="UK35" s="431">
        <f>WORKDAY(UK36,$A35,'[2]Holiday Schedule'!$B$2:$B$30)</f>
        <v>42284</v>
      </c>
      <c r="UL35" s="431">
        <f>WORKDAY(UL36,$A35,'[2]Holiday Schedule'!$B$2:$B$30)</f>
        <v>42284</v>
      </c>
      <c r="UM35" s="431">
        <f>WORKDAY(UM36,$A35,'[2]Holiday Schedule'!$B$2:$B$30)</f>
        <v>42284</v>
      </c>
      <c r="UN35" s="431">
        <f>WORKDAY(UN36,$A35,'[2]Holiday Schedule'!$B$2:$B$30)</f>
        <v>42284</v>
      </c>
      <c r="UO35" s="431">
        <f>WORKDAY(UO36,$A35,'[2]Holiday Schedule'!$B$2:$B$30)</f>
        <v>42284</v>
      </c>
      <c r="UP35" s="431">
        <f>WORKDAY(UP36,$A35,'[2]Holiday Schedule'!$B$2:$B$30)</f>
        <v>42284</v>
      </c>
      <c r="UQ35" s="431">
        <f>WORKDAY(UQ36,$A35,'[2]Holiday Schedule'!$B$2:$B$30)</f>
        <v>42284</v>
      </c>
      <c r="UR35" s="431">
        <f>WORKDAY(UR36,$A35,'[2]Holiday Schedule'!$B$2:$B$30)</f>
        <v>42284</v>
      </c>
      <c r="US35" s="431">
        <f>WORKDAY(US36,$A35,'[2]Holiday Schedule'!$B$2:$B$30)</f>
        <v>42284</v>
      </c>
      <c r="UT35" s="431">
        <f>WORKDAY(UT36,$A35,'[2]Holiday Schedule'!$B$2:$B$30)</f>
        <v>42284</v>
      </c>
      <c r="UU35" s="431">
        <f>WORKDAY(UU36,$A35,'[2]Holiday Schedule'!$B$2:$B$30)</f>
        <v>42284</v>
      </c>
      <c r="UV35" s="431">
        <f>WORKDAY(UV36,$A35,'[2]Holiday Schedule'!$B$2:$B$30)</f>
        <v>42284</v>
      </c>
      <c r="UW35" s="431">
        <f>WORKDAY(UW36,$A35,'[2]Holiday Schedule'!$B$2:$B$30)</f>
        <v>42284</v>
      </c>
      <c r="UX35" s="431">
        <f>WORKDAY(UX36,$A35,'[2]Holiday Schedule'!$B$2:$B$30)</f>
        <v>42284</v>
      </c>
      <c r="UY35" s="431">
        <f>WORKDAY(UY36,$A35,'[2]Holiday Schedule'!$B$2:$B$30)</f>
        <v>42284</v>
      </c>
      <c r="UZ35" s="431">
        <f>WORKDAY(UZ36,$A35,'[2]Holiday Schedule'!$B$2:$B$30)</f>
        <v>42284</v>
      </c>
      <c r="VA35" s="431">
        <f>WORKDAY(VA36,$A35,'[2]Holiday Schedule'!$B$2:$B$30)</f>
        <v>42286</v>
      </c>
      <c r="VB35" s="431">
        <f>WORKDAY(VB36,$A35,'[2]Holiday Schedule'!$B$2:$B$30)</f>
        <v>42286</v>
      </c>
      <c r="VC35" s="431">
        <f>WORKDAY(VC36,$A35,'[2]Holiday Schedule'!$B$2:$B$30)</f>
        <v>42286</v>
      </c>
      <c r="VD35" s="431">
        <f>WORKDAY(VD36,$A35,'[2]Holiday Schedule'!$B$2:$B$30)</f>
        <v>42286</v>
      </c>
      <c r="VE35" s="436"/>
      <c r="VF35" s="431">
        <f>WORKDAY(VF36,$A35,'[2]Holiday Schedule'!$B$2:$B$30)</f>
        <v>42286</v>
      </c>
      <c r="VG35" s="431">
        <f>WORKDAY(VG36,$A35,'[2]Holiday Schedule'!$B$2:$B$30)</f>
        <v>42286</v>
      </c>
      <c r="VH35" s="431">
        <f>WORKDAY(VH36,$A35,'[2]Holiday Schedule'!$B$2:$B$30)</f>
        <v>42286</v>
      </c>
      <c r="VI35" s="431">
        <f>WORKDAY(VI36,$A35,'[2]Holiday Schedule'!$B$2:$B$30)</f>
        <v>42286</v>
      </c>
      <c r="VJ35" s="431">
        <f>WORKDAY(VJ36,$A35,'[2]Holiday Schedule'!$B$2:$B$30)</f>
        <v>42286</v>
      </c>
      <c r="VK35" s="431">
        <f>WORKDAY(VK36,$A35,'[2]Holiday Schedule'!$B$2:$B$30)</f>
        <v>42286</v>
      </c>
      <c r="VL35" s="431">
        <f>WORKDAY(VL36,$A35,'[2]Holiday Schedule'!$B$2:$B$30)</f>
        <v>42286</v>
      </c>
      <c r="VM35" s="431">
        <f>WORKDAY(VM36,$A35,'[2]Holiday Schedule'!$B$2:$B$30)</f>
        <v>42286</v>
      </c>
      <c r="VN35" s="431">
        <f>WORKDAY(VN36,$A35,'[2]Holiday Schedule'!$B$2:$B$30)</f>
        <v>42286</v>
      </c>
      <c r="VO35" s="431">
        <f>WORKDAY(VO36,$A35,'[2]Holiday Schedule'!$B$2:$B$30)</f>
        <v>42286</v>
      </c>
      <c r="VP35" s="431">
        <f>WORKDAY(VP36,$A35,'[2]Holiday Schedule'!$B$2:$B$30)</f>
        <v>42286</v>
      </c>
      <c r="VQ35" s="431">
        <f>WORKDAY(VQ36,$A35,'[2]Holiday Schedule'!$B$2:$B$30)</f>
        <v>42286</v>
      </c>
      <c r="VR35" s="431">
        <f>WORKDAY(VR36,$A35,'[2]Holiday Schedule'!$B$2:$B$30)</f>
        <v>42286</v>
      </c>
      <c r="VS35" s="431">
        <f>WORKDAY(VS36,$A35,'[2]Holiday Schedule'!$B$2:$B$30)</f>
        <v>42286</v>
      </c>
      <c r="VT35" s="431">
        <f>WORKDAY(VT36,$A35,'[2]Holiday Schedule'!$B$2:$B$30)</f>
        <v>42286</v>
      </c>
      <c r="VU35" s="431">
        <f>WORKDAY(VU36,$A35,'[2]Holiday Schedule'!$B$2:$B$30)</f>
        <v>42286</v>
      </c>
      <c r="VV35" s="431">
        <f>WORKDAY(VV36,$A35,'[2]Holiday Schedule'!$B$2:$B$30)</f>
        <v>42286</v>
      </c>
      <c r="VW35" s="431">
        <f>WORKDAY(VW36,$A35,'[2]Holiday Schedule'!$B$2:$B$30)</f>
        <v>42286</v>
      </c>
      <c r="VX35" s="431">
        <f>WORKDAY(VX36,$A35,'[2]Holiday Schedule'!$B$2:$B$30)</f>
        <v>42286</v>
      </c>
      <c r="VY35" s="431">
        <f>WORKDAY(VY36,$A35,'[2]Holiday Schedule'!$B$2:$B$30)</f>
        <v>42286</v>
      </c>
      <c r="VZ35" s="431">
        <f>WORKDAY(VZ36,$A35,'[2]Holiday Schedule'!$B$2:$B$30)</f>
        <v>42286</v>
      </c>
      <c r="WA35" s="431">
        <f>WORKDAY(WA36,$A35,'[2]Holiday Schedule'!$B$2:$B$30)</f>
        <v>42286</v>
      </c>
      <c r="WB35" s="431">
        <f>WORKDAY(WB36,$A35,'[2]Holiday Schedule'!$B$2:$B$30)</f>
        <v>42286</v>
      </c>
      <c r="WC35" s="431">
        <f>WORKDAY(WC36,$A35,'[2]Holiday Schedule'!$B$2:$B$30)</f>
        <v>42286</v>
      </c>
      <c r="WD35" s="431">
        <f>WORKDAY(WD36,$A35,'[2]Holiday Schedule'!$B$2:$B$30)</f>
        <v>42286</v>
      </c>
      <c r="WE35" s="431">
        <f>WORKDAY(WE36,$A35,'[2]Holiday Schedule'!$B$2:$B$30)</f>
        <v>42286</v>
      </c>
      <c r="WF35" s="431">
        <f>WORKDAY(WF36,$A35,'[2]Holiday Schedule'!$B$2:$B$30)</f>
        <v>42286</v>
      </c>
      <c r="WG35" s="431">
        <f>WORKDAY(WG36,$A35,'[2]Holiday Schedule'!$B$2:$B$30)</f>
        <v>42286</v>
      </c>
      <c r="WH35" s="431">
        <f>WORKDAY(WH36,$A35,'[2]Holiday Schedule'!$B$2:$B$30)</f>
        <v>42286</v>
      </c>
      <c r="WI35" s="431">
        <f>WORKDAY(WI36,$A35,'[2]Holiday Schedule'!$B$2:$B$30)</f>
        <v>42286</v>
      </c>
      <c r="WJ35" s="436"/>
      <c r="WK35" s="431">
        <f>WORKDAY(WK36,$A35,'[2]Holiday Schedule'!$B$2:$B$30)</f>
        <v>42286</v>
      </c>
      <c r="WL35" s="431">
        <f>WORKDAY(WL36,$A35,'[2]Holiday Schedule'!$B$2:$B$30)</f>
        <v>42286</v>
      </c>
      <c r="WM35" s="431">
        <f>WORKDAY(WM36,$A35,'[2]Holiday Schedule'!$B$2:$B$30)</f>
        <v>42286</v>
      </c>
      <c r="WN35" s="431">
        <f>WORKDAY(WN36,$A35,'[2]Holiday Schedule'!$B$2:$B$30)</f>
        <v>42286</v>
      </c>
      <c r="WO35" s="431">
        <f>WORKDAY(WO36,$A35,'[2]Holiday Schedule'!$B$2:$B$30)</f>
        <v>42286</v>
      </c>
      <c r="WP35" s="431">
        <f>WORKDAY(WP36,$A35,'[2]Holiday Schedule'!$B$2:$B$30)</f>
        <v>42286</v>
      </c>
      <c r="WQ35" s="431">
        <f>WORKDAY(WQ36,$A35,'[2]Holiday Schedule'!$B$2:$B$30)</f>
        <v>42286</v>
      </c>
      <c r="WR35" s="431">
        <f>WORKDAY(WR36,$A35,'[2]Holiday Schedule'!$B$2:$B$30)</f>
        <v>42286</v>
      </c>
      <c r="WS35" s="431">
        <f>WORKDAY(WS36,$A35,'[2]Holiday Schedule'!$B$2:$B$30)</f>
        <v>42286</v>
      </c>
      <c r="WT35" s="431">
        <f>WORKDAY(WT36,$A35,'[2]Holiday Schedule'!$B$2:$B$30)</f>
        <v>42286</v>
      </c>
      <c r="WU35" s="431">
        <f>WORKDAY(WU36,$A35,'[2]Holiday Schedule'!$B$2:$B$30)</f>
        <v>42286</v>
      </c>
      <c r="WV35" s="431">
        <f>WORKDAY(WV36,$A35,'[2]Holiday Schedule'!$B$2:$B$30)</f>
        <v>42286</v>
      </c>
      <c r="WW35" s="431">
        <f>WORKDAY(WW36,$A35,'[2]Holiday Schedule'!$B$2:$B$30)</f>
        <v>42286</v>
      </c>
      <c r="WX35" s="431">
        <f>WORKDAY(WX36,$A35,'[2]Holiday Schedule'!$B$2:$B$30)</f>
        <v>42286</v>
      </c>
      <c r="WY35" s="431">
        <f>WORKDAY(WY36,$A35,'[2]Holiday Schedule'!$B$2:$B$30)</f>
        <v>42286</v>
      </c>
      <c r="WZ35" s="431">
        <f>WORKDAY(WZ36,$A35,'[2]Holiday Schedule'!$B$2:$B$30)</f>
        <v>42286</v>
      </c>
      <c r="XA35" s="431">
        <f>WORKDAY(XA36,$A35,'[2]Holiday Schedule'!$B$2:$B$30)</f>
        <v>42286</v>
      </c>
      <c r="XB35" s="431">
        <f>WORKDAY(XB36,$A35,'[2]Holiday Schedule'!$B$2:$B$30)</f>
        <v>42286</v>
      </c>
      <c r="XC35" s="431">
        <f>WORKDAY(XC36,$A35,'[2]Holiday Schedule'!$B$2:$B$30)</f>
        <v>42286</v>
      </c>
      <c r="XD35" s="431">
        <f>WORKDAY(XD36,$A35,'[2]Holiday Schedule'!$B$2:$B$30)</f>
        <v>42286</v>
      </c>
      <c r="XE35" s="431">
        <f>WORKDAY(XE36,$A35,'[2]Holiday Schedule'!$B$2:$B$30)</f>
        <v>42286</v>
      </c>
      <c r="XF35" s="431">
        <f>WORKDAY(XF36,$A35,'[2]Holiday Schedule'!$B$2:$B$30)</f>
        <v>42286</v>
      </c>
      <c r="XG35" s="431">
        <f>WORKDAY(XG36,$A35,'[2]Holiday Schedule'!$B$2:$B$30)</f>
        <v>42286</v>
      </c>
      <c r="XH35" s="431">
        <f>WORKDAY(XH36,$A35,'[2]Holiday Schedule'!$B$2:$B$30)</f>
        <v>42286</v>
      </c>
      <c r="XI35" s="431">
        <f>WORKDAY(XI36,$A35,'[2]Holiday Schedule'!$B$2:$B$30)</f>
        <v>42286</v>
      </c>
      <c r="XJ35" s="431">
        <f>WORKDAY(XJ36,$A35,'[2]Holiday Schedule'!$B$2:$B$30)</f>
        <v>42286</v>
      </c>
      <c r="XK35" s="431">
        <f>WORKDAY(XK36,$A35,'[2]Holiday Schedule'!$B$2:$B$30)</f>
        <v>42286</v>
      </c>
      <c r="XL35" s="431">
        <f>WORKDAY(XL36,$A35,'[2]Holiday Schedule'!$B$2:$B$30)</f>
        <v>42286</v>
      </c>
      <c r="XM35" s="431">
        <f>WORKDAY(XM36,$A35,'[2]Holiday Schedule'!$B$2:$B$30)</f>
        <v>42289</v>
      </c>
      <c r="XN35" s="431">
        <f>WORKDAY(XN36,$A35,'[2]Holiday Schedule'!$B$2:$B$30)</f>
        <v>42289</v>
      </c>
      <c r="XO35" s="436"/>
      <c r="XP35" s="431">
        <f>WORKDAY(XP36,$A35,'[2]Holiday Schedule'!$B$2:$B$30)</f>
        <v>42289</v>
      </c>
      <c r="XQ35" s="431">
        <f>WORKDAY(XQ36,$A35,'[2]Holiday Schedule'!$B$2:$B$30)</f>
        <v>42289</v>
      </c>
      <c r="XR35" s="431">
        <f>WORKDAY(XR36,$A35,'[2]Holiday Schedule'!$B$2:$B$30)</f>
        <v>42289</v>
      </c>
      <c r="XS35" s="431">
        <f>WORKDAY(XS36,$A35,'[2]Holiday Schedule'!$B$2:$B$30)</f>
        <v>42289</v>
      </c>
      <c r="XT35" s="431">
        <f>WORKDAY(XT36,$A35,'[2]Holiday Schedule'!$B$2:$B$30)</f>
        <v>42289</v>
      </c>
      <c r="XU35" s="431">
        <f>WORKDAY(XU36,$A35,'[2]Holiday Schedule'!$B$2:$B$30)</f>
        <v>42289</v>
      </c>
      <c r="XV35" s="431">
        <f>WORKDAY(XV36,$A35,'[2]Holiday Schedule'!$B$2:$B$30)</f>
        <v>42286</v>
      </c>
      <c r="XW35" s="431">
        <f>WORKDAY(XW36,$A35,'[2]Holiday Schedule'!$B$2:$B$30)</f>
        <v>42286</v>
      </c>
      <c r="XX35" s="431">
        <f>WORKDAY(XX36,$A35,'[2]Holiday Schedule'!$B$2:$B$30)</f>
        <v>42286</v>
      </c>
      <c r="XY35" s="431">
        <f>WORKDAY(XY36,$A35,'[2]Holiday Schedule'!$B$2:$B$30)</f>
        <v>42286</v>
      </c>
      <c r="XZ35" s="431">
        <f>WORKDAY(XZ36,$A35,'[2]Holiday Schedule'!$B$2:$B$30)</f>
        <v>42286</v>
      </c>
      <c r="YA35" s="431">
        <f>WORKDAY(YA36,$A35,'[2]Holiday Schedule'!$B$2:$B$30)</f>
        <v>42286</v>
      </c>
      <c r="YB35" s="431">
        <f>WORKDAY(YB36,$A35,'[2]Holiday Schedule'!$B$2:$B$30)</f>
        <v>42286</v>
      </c>
      <c r="YC35" s="431">
        <f>WORKDAY(YC36,$A35,'[2]Holiday Schedule'!$B$2:$B$30)</f>
        <v>42286</v>
      </c>
      <c r="YD35" s="431">
        <f>WORKDAY(YD36,$A35,'[2]Holiday Schedule'!$B$2:$B$30)</f>
        <v>42286</v>
      </c>
      <c r="YE35" s="431">
        <f>WORKDAY(YE36,$A35,'[2]Holiday Schedule'!$B$2:$B$30)</f>
        <v>42286</v>
      </c>
      <c r="YF35" s="431">
        <f>WORKDAY(YF36,$A35,'[2]Holiday Schedule'!$B$2:$B$30)</f>
        <v>42286</v>
      </c>
      <c r="YG35" s="431">
        <f>WORKDAY(YG36,$A35,'[2]Holiday Schedule'!$B$2:$B$30)</f>
        <v>42286</v>
      </c>
      <c r="YH35" s="431">
        <f>WORKDAY(YH36,$A35,'[2]Holiday Schedule'!$B$2:$B$30)</f>
        <v>42286</v>
      </c>
      <c r="YI35" s="431">
        <f>WORKDAY(YI36,$A35,'[2]Holiday Schedule'!$B$2:$B$30)</f>
        <v>42286</v>
      </c>
      <c r="YJ35" s="431">
        <f>WORKDAY(YJ36,$A35,'[2]Holiday Schedule'!$B$2:$B$30)</f>
        <v>42286</v>
      </c>
      <c r="YK35" s="431">
        <f>WORKDAY(YK36,$A35,'[2]Holiday Schedule'!$B$2:$B$30)</f>
        <v>42286</v>
      </c>
      <c r="YL35" s="431">
        <f>WORKDAY(YL36,$A35,'[2]Holiday Schedule'!$B$2:$B$30)</f>
        <v>42286</v>
      </c>
      <c r="YM35" s="431">
        <f>WORKDAY(YM36,$A35,'[2]Holiday Schedule'!$B$2:$B$30)</f>
        <v>42286</v>
      </c>
      <c r="YN35" s="431">
        <f>WORKDAY(YN36,$A35,'[2]Holiday Schedule'!$B$2:$B$30)</f>
        <v>42286</v>
      </c>
      <c r="YO35" s="431">
        <f>WORKDAY(YO36,$A35,'[2]Holiday Schedule'!$B$2:$B$30)</f>
        <v>42286</v>
      </c>
      <c r="YP35" s="431">
        <f>WORKDAY(YP36,$A35,'[2]Holiday Schedule'!$B$2:$B$30)</f>
        <v>42286</v>
      </c>
      <c r="YQ35" s="431">
        <f>WORKDAY(YQ36,$A35,'[2]Holiday Schedule'!$B$2:$B$30)</f>
        <v>42286</v>
      </c>
      <c r="YR35" s="431">
        <f>WORKDAY(YR36,$A35,'[2]Holiday Schedule'!$B$2:$B$30)</f>
        <v>42222</v>
      </c>
      <c r="YS35" s="431">
        <f>WORKDAY(YS36,$A35,'[2]Holiday Schedule'!$B$2:$B$30)</f>
        <v>42222</v>
      </c>
      <c r="YT35" s="436"/>
      <c r="YU35" s="431">
        <f>WORKDAY(YU36,$A35,'[2]Holiday Schedule'!$B$2:$B$30)</f>
        <v>42222</v>
      </c>
      <c r="YV35" s="431">
        <f>WORKDAY(YV36,$A35,'[2]Holiday Schedule'!$B$2:$B$30)</f>
        <v>42222</v>
      </c>
      <c r="YW35" s="431">
        <f>WORKDAY(YW36,$A35,'[2]Holiday Schedule'!$B$2:$B$30)</f>
        <v>42222</v>
      </c>
      <c r="YX35" s="431">
        <f>WORKDAY(YX36,$A35,'[2]Holiday Schedule'!$B$2:$B$30)</f>
        <v>42222</v>
      </c>
      <c r="YY35" s="431">
        <f>WORKDAY(YY36,$A35,'[2]Holiday Schedule'!$B$2:$B$30)</f>
        <v>42222</v>
      </c>
      <c r="YZ35" s="431">
        <f>WORKDAY(YZ36,$A35,'[2]Holiday Schedule'!$B$2:$B$30)</f>
        <v>42222</v>
      </c>
      <c r="ZA35" s="431">
        <f>WORKDAY(ZA36,$A35,'[2]Holiday Schedule'!$B$2:$B$30)</f>
        <v>42222</v>
      </c>
      <c r="ZB35" s="431">
        <f>WORKDAY(ZB36,$A35,'[2]Holiday Schedule'!$B$2:$B$30)</f>
        <v>42222</v>
      </c>
      <c r="ZC35" s="431">
        <f>WORKDAY(ZC36,$A35,'[2]Holiday Schedule'!$B$2:$B$30)</f>
        <v>42222</v>
      </c>
      <c r="ZD35" s="431">
        <f>WORKDAY(ZD36,$A35,'[2]Holiday Schedule'!$B$2:$B$30)</f>
        <v>42222</v>
      </c>
      <c r="ZE35" s="431">
        <f>WORKDAY(ZE36,$A35,'[2]Holiday Schedule'!$B$2:$B$30)</f>
        <v>42222</v>
      </c>
      <c r="ZF35" s="431">
        <f>WORKDAY(ZF36,$A35,'[2]Holiday Schedule'!$B$2:$B$30)</f>
        <v>42222</v>
      </c>
      <c r="ZG35" s="431">
        <f>WORKDAY(ZG36,$A35,'[2]Holiday Schedule'!$B$2:$B$30)</f>
        <v>42222</v>
      </c>
      <c r="ZH35" s="431">
        <f>WORKDAY(ZH36,$A35,'[2]Holiday Schedule'!$B$2:$B$30)</f>
        <v>42222</v>
      </c>
      <c r="ZI35" s="431">
        <f>WORKDAY(ZI36,$A35,'[2]Holiday Schedule'!$B$2:$B$30)</f>
        <v>42222</v>
      </c>
      <c r="ZJ35" s="431">
        <f>WORKDAY(ZJ36,$A35,'[2]Holiday Schedule'!$B$2:$B$30)</f>
        <v>42222</v>
      </c>
      <c r="ZK35" s="431">
        <f>WORKDAY(ZK36,$A35,'[2]Holiday Schedule'!$B$2:$B$30)</f>
        <v>42222</v>
      </c>
      <c r="ZL35" s="431">
        <f>WORKDAY(ZL36,$A35,'[2]Holiday Schedule'!$B$2:$B$30)</f>
        <v>42222</v>
      </c>
      <c r="ZM35" s="431">
        <f>WORKDAY(ZM36,$A35,'[2]Holiday Schedule'!$B$2:$B$30)</f>
        <v>42222</v>
      </c>
      <c r="ZN35" s="431">
        <f>WORKDAY(ZN36,$A35,'[2]Holiday Schedule'!$B$2:$B$30)</f>
        <v>42222</v>
      </c>
      <c r="ZO35" s="431">
        <f>WORKDAY(ZO36,$A35,'[2]Holiday Schedule'!$B$2:$B$30)</f>
        <v>42222</v>
      </c>
      <c r="ZP35" s="431">
        <f>WORKDAY(ZP36,$A35,'[2]Holiday Schedule'!$B$2:$B$30)</f>
        <v>42222</v>
      </c>
      <c r="ZQ35" s="431">
        <f>WORKDAY(ZQ36,$A35,'[2]Holiday Schedule'!$B$2:$B$30)</f>
        <v>42222</v>
      </c>
      <c r="ZR35" s="431">
        <f>WORKDAY(ZR36,$A35,'[2]Holiday Schedule'!$B$2:$B$30)</f>
        <v>42222</v>
      </c>
      <c r="ZS35" s="431">
        <f>WORKDAY(ZS36,$A35,'[2]Holiday Schedule'!$B$2:$B$30)</f>
        <v>42222</v>
      </c>
      <c r="ZT35" s="431">
        <f>WORKDAY(ZT36,$A35,'[2]Holiday Schedule'!$B$2:$B$30)</f>
        <v>42222</v>
      </c>
      <c r="ZU35" s="431">
        <f>WORKDAY(ZU36,$A35,'[2]Holiday Schedule'!$B$2:$B$30)</f>
        <v>42222</v>
      </c>
      <c r="ZV35" s="431">
        <f>WORKDAY(ZV36,$A35,'[2]Holiday Schedule'!$B$2:$B$30)</f>
        <v>42222</v>
      </c>
      <c r="ZW35" s="431">
        <f>WORKDAY(ZW36,$A35,'[2]Holiday Schedule'!$B$2:$B$30)</f>
        <v>42222</v>
      </c>
      <c r="ZX35" s="431">
        <f>WORKDAY(ZX36,$A35,'[2]Holiday Schedule'!$B$2:$B$30)</f>
        <v>42222</v>
      </c>
      <c r="ZY35" s="431">
        <f>WORKDAY(ZY36,$A35,'[2]Holiday Schedule'!$B$2:$B$30)</f>
        <v>42222</v>
      </c>
      <c r="ZZ35" s="431">
        <f>WORKDAY(ZZ36,$A35,'[2]Holiday Schedule'!$B$2:$B$30)</f>
        <v>42222</v>
      </c>
      <c r="AAA35" s="431">
        <f>WORKDAY(AAA36,$A35,'[2]Holiday Schedule'!$B$2:$B$30)</f>
        <v>42222</v>
      </c>
      <c r="AAB35" s="431">
        <f>WORKDAY(AAB36,$A35,'[2]Holiday Schedule'!$B$2:$B$30)</f>
        <v>42222</v>
      </c>
      <c r="AAC35" s="431">
        <f>WORKDAY(AAC36,$A35,'[2]Holiday Schedule'!$B$2:$B$30)</f>
        <v>42222</v>
      </c>
      <c r="AAD35" s="431">
        <f>WORKDAY(AAD36,$A35,'[2]Holiday Schedule'!$B$2:$B$30)</f>
        <v>42222</v>
      </c>
      <c r="AAE35" s="431">
        <f>WORKDAY(AAE36,$A35,'[2]Holiday Schedule'!$B$2:$B$30)</f>
        <v>42222</v>
      </c>
      <c r="AAF35" s="436"/>
      <c r="AAG35" s="431">
        <f>WORKDAY(AAG36,$A35,'[2]Holiday Schedule'!$B$2:$B$30)</f>
        <v>42222</v>
      </c>
      <c r="AAH35" s="431">
        <f>WORKDAY(AAH36,$A35,'[2]Holiday Schedule'!$B$2:$B$30)</f>
        <v>42222</v>
      </c>
      <c r="AAI35" s="431">
        <f>WORKDAY(AAI36,$A35,'[2]Holiday Schedule'!$B$2:$B$30)</f>
        <v>42222</v>
      </c>
      <c r="AAJ35" s="431">
        <f>WORKDAY(AAJ36,$A35,'[2]Holiday Schedule'!$B$2:$B$30)</f>
        <v>42222</v>
      </c>
      <c r="AAK35" s="431">
        <f>WORKDAY(AAK36,$A35,'[2]Holiday Schedule'!$B$2:$B$30)</f>
        <v>42222</v>
      </c>
      <c r="AAL35" s="431">
        <f>WORKDAY(AAL36,$A35,'[2]Holiday Schedule'!$B$2:$B$30)</f>
        <v>42222</v>
      </c>
      <c r="AAM35" s="431">
        <f>WORKDAY(AAM36,$A35,'[2]Holiday Schedule'!$B$2:$B$30)</f>
        <v>42222</v>
      </c>
      <c r="AAN35" s="431">
        <f>WORKDAY(AAN36,$A35,'[2]Holiday Schedule'!$B$2:$B$30)</f>
        <v>42222</v>
      </c>
      <c r="AAO35" s="431">
        <f>WORKDAY(AAO36,$A35,'[2]Holiday Schedule'!$B$2:$B$30)</f>
        <v>42222</v>
      </c>
      <c r="AAP35" s="431">
        <f>WORKDAY(AAP36,$A35,'[2]Holiday Schedule'!$B$2:$B$30)</f>
        <v>42222</v>
      </c>
      <c r="AAQ35" s="431">
        <f>WORKDAY(AAQ36,$A35,'[2]Holiday Schedule'!$B$2:$B$30)</f>
        <v>42222</v>
      </c>
      <c r="AAR35" s="431">
        <f>WORKDAY(AAR36,$A35,'[2]Holiday Schedule'!$B$2:$B$30)</f>
        <v>42222</v>
      </c>
      <c r="AAS35" s="431">
        <f>WORKDAY(AAS36,$A35,'[2]Holiday Schedule'!$B$2:$B$30)</f>
        <v>42222</v>
      </c>
      <c r="AAT35" s="431">
        <f>WORKDAY(AAT36,$A35,'[2]Holiday Schedule'!$B$2:$B$30)</f>
        <v>42222</v>
      </c>
      <c r="AAU35" s="431">
        <f>WORKDAY(AAU36,$A35,'[2]Holiday Schedule'!$B$2:$B$30)</f>
        <v>42222</v>
      </c>
      <c r="AAV35" s="431">
        <f>WORKDAY(AAV36,$A35,'[2]Holiday Schedule'!$B$2:$B$30)</f>
        <v>42222</v>
      </c>
      <c r="AAW35" s="431">
        <f>WORKDAY(AAW36,$A35,'[2]Holiday Schedule'!$B$2:$B$30)</f>
        <v>42222</v>
      </c>
      <c r="AAX35" s="431">
        <f>WORKDAY(AAX36,$A35,'[2]Holiday Schedule'!$B$2:$B$30)</f>
        <v>42222</v>
      </c>
      <c r="AAY35" s="431">
        <f>WORKDAY(AAY36,$A35,'[2]Holiday Schedule'!$B$2:$B$30)</f>
        <v>42222</v>
      </c>
      <c r="AAZ35" s="431">
        <f>WORKDAY(AAZ36,$A35,'[2]Holiday Schedule'!$B$2:$B$30)</f>
        <v>42222</v>
      </c>
      <c r="ABA35" s="431">
        <f>WORKDAY(ABA36,$A35,'[2]Holiday Schedule'!$B$2:$B$30)</f>
        <v>42222</v>
      </c>
      <c r="ABB35" s="431">
        <f>WORKDAY(ABB36,$A35,'[2]Holiday Schedule'!$B$2:$B$30)</f>
        <v>42222</v>
      </c>
      <c r="ABC35" s="431">
        <f>WORKDAY(ABC36,$A35,'[2]Holiday Schedule'!$B$2:$B$30)</f>
        <v>42222</v>
      </c>
      <c r="ABD35" s="431">
        <f>WORKDAY(ABD36,$A35,'[2]Holiday Schedule'!$B$2:$B$30)</f>
        <v>42222</v>
      </c>
      <c r="ABE35" s="431">
        <f>WORKDAY(ABE36,$A35,'[2]Holiday Schedule'!$B$2:$B$30)</f>
        <v>42222</v>
      </c>
      <c r="ABF35" s="431">
        <f>WORKDAY(ABF36,$A35,'[2]Holiday Schedule'!$B$2:$B$30)</f>
        <v>42222</v>
      </c>
      <c r="ABG35" s="431">
        <f>WORKDAY(ABG36,$A35,'[2]Holiday Schedule'!$B$2:$B$30)</f>
        <v>42222</v>
      </c>
      <c r="ABH35" s="431">
        <f>WORKDAY(ABH36,$A35,'[2]Holiday Schedule'!$B$2:$B$30)</f>
        <v>42222</v>
      </c>
      <c r="ABI35" s="431">
        <f>WORKDAY(ABI36,$A35,'[2]Holiday Schedule'!$B$2:$B$30)</f>
        <v>42222</v>
      </c>
      <c r="ABJ35" s="431">
        <f>WORKDAY(ABJ36,$A35,'[2]Holiday Schedule'!$B$2:$B$30)</f>
        <v>42222</v>
      </c>
      <c r="ABK35" s="431">
        <f>WORKDAY(ABK36,$A35,'[2]Holiday Schedule'!$B$2:$B$30)</f>
        <v>42222</v>
      </c>
      <c r="ABL35" s="431">
        <f>WORKDAY(ABL36,$A35,'[2]Holiday Schedule'!$B$2:$B$30)</f>
        <v>42222</v>
      </c>
      <c r="ABM35" s="431">
        <f>WORKDAY(ABM36,$A35,'[2]Holiday Schedule'!$B$2:$B$30)</f>
        <v>42222</v>
      </c>
      <c r="ABN35" s="431">
        <f>WORKDAY(ABN36,$A35,'[2]Holiday Schedule'!$B$2:$B$30)</f>
        <v>42222</v>
      </c>
      <c r="ABO35" s="431">
        <f>WORKDAY(ABO36,$A35,'[2]Holiday Schedule'!$B$2:$B$30)</f>
        <v>42222</v>
      </c>
      <c r="ABP35" s="431">
        <f>WORKDAY(ABP36,$A35,'[2]Holiday Schedule'!$B$2:$B$30)</f>
        <v>42222</v>
      </c>
      <c r="ABQ35" s="431">
        <f>WORKDAY(ABQ36,$A35,'[2]Holiday Schedule'!$B$2:$B$30)</f>
        <v>42222</v>
      </c>
      <c r="ABR35" s="431">
        <f>WORKDAY(ABR36,$A35,'[2]Holiday Schedule'!$B$2:$B$30)</f>
        <v>42222</v>
      </c>
      <c r="ABS35" s="431">
        <f>WORKDAY(ABS36,$A35,'[2]Holiday Schedule'!$B$2:$B$30)</f>
        <v>42222</v>
      </c>
      <c r="ABT35" s="431">
        <f>WORKDAY(ABT36,$A35,'[2]Holiday Schedule'!$B$2:$B$30)</f>
        <v>42222</v>
      </c>
      <c r="ABU35" s="431">
        <f>WORKDAY(ABU36,$A35,'[2]Holiday Schedule'!$B$2:$B$30)</f>
        <v>42222</v>
      </c>
      <c r="ABV35" s="431">
        <f>WORKDAY(ABV36,$A35,'[2]Holiday Schedule'!$B$2:$B$30)</f>
        <v>42222</v>
      </c>
      <c r="ABW35" s="431">
        <f>WORKDAY(ABW36,$A35,'[2]Holiday Schedule'!$B$2:$B$30)</f>
        <v>42222</v>
      </c>
      <c r="ABX35" s="431">
        <f>WORKDAY(ABX36,$A35,'[2]Holiday Schedule'!$B$2:$B$30)</f>
        <v>42222</v>
      </c>
      <c r="ABY35" s="431">
        <f>WORKDAY(ABY36,$A35,'[2]Holiday Schedule'!$B$2:$B$30)</f>
        <v>42222</v>
      </c>
      <c r="ABZ35" s="431">
        <f>WORKDAY(ABZ36,$A35,'[2]Holiday Schedule'!$B$2:$B$30)</f>
        <v>42222</v>
      </c>
      <c r="ACA35" s="431">
        <f>WORKDAY(ACA36,$A35,'[2]Holiday Schedule'!$B$2:$B$30)</f>
        <v>42222</v>
      </c>
    </row>
    <row r="36" spans="1:755" ht="11.25" customHeight="1">
      <c r="A36" s="32">
        <v>1</v>
      </c>
      <c r="B36" s="94" t="s">
        <v>972</v>
      </c>
      <c r="C36" s="437"/>
      <c r="D36" s="39"/>
      <c r="E36" s="437"/>
      <c r="F36" s="437"/>
      <c r="G36" s="437"/>
      <c r="H36" s="437"/>
      <c r="I36" s="437"/>
      <c r="J36" s="437"/>
      <c r="K36" s="437"/>
      <c r="L36" s="437"/>
      <c r="M36" s="437"/>
      <c r="N36" s="437"/>
      <c r="O36" s="437"/>
      <c r="P36" s="437"/>
      <c r="Q36" s="437"/>
      <c r="R36" s="437"/>
      <c r="S36" s="437"/>
      <c r="T36" s="437"/>
      <c r="U36" s="437"/>
      <c r="V36" s="437"/>
      <c r="W36" s="437"/>
      <c r="X36" s="104"/>
      <c r="Y36" s="268"/>
      <c r="Z36" s="282"/>
      <c r="AA36" s="431"/>
      <c r="AB36" s="431"/>
      <c r="AC36" s="431"/>
      <c r="AD36" s="431"/>
      <c r="AE36" s="431"/>
      <c r="AF36" s="431"/>
      <c r="AG36" s="269"/>
      <c r="AH36" s="431"/>
      <c r="AI36" s="448"/>
      <c r="AJ36" s="431"/>
      <c r="AK36" s="431"/>
      <c r="AL36" s="431"/>
      <c r="AM36" s="431"/>
      <c r="AN36" s="431"/>
      <c r="AO36" s="283"/>
      <c r="AP36" s="431"/>
      <c r="AQ36" s="431"/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  <c r="BB36" s="431"/>
      <c r="BC36" s="431"/>
      <c r="BD36" s="431"/>
      <c r="BE36" s="431"/>
      <c r="BF36" s="431"/>
      <c r="BG36" s="431"/>
      <c r="BH36" s="431"/>
      <c r="BI36" s="431"/>
      <c r="BJ36" s="449"/>
      <c r="BK36" s="431"/>
      <c r="BL36" s="431"/>
      <c r="BM36" s="431"/>
      <c r="BN36" s="431"/>
      <c r="BO36" s="431"/>
      <c r="BP36" s="431"/>
      <c r="BQ36" s="431"/>
      <c r="BR36" s="431"/>
      <c r="BS36" s="431"/>
      <c r="BT36" s="431"/>
      <c r="BU36" s="431"/>
      <c r="BV36" s="431"/>
      <c r="BW36" s="431"/>
      <c r="BX36" s="431"/>
      <c r="BY36" s="431"/>
      <c r="BZ36" s="431"/>
      <c r="CA36" s="431"/>
      <c r="CB36" s="431"/>
      <c r="CC36" s="431"/>
      <c r="CD36" s="431"/>
      <c r="CE36" s="431"/>
      <c r="CF36" s="431"/>
      <c r="CG36" s="431"/>
      <c r="CH36" s="431"/>
      <c r="CI36" s="431"/>
      <c r="CJ36" s="431"/>
      <c r="CK36" s="431"/>
      <c r="CL36" s="431"/>
      <c r="CM36" s="431"/>
      <c r="CN36" s="431"/>
      <c r="CO36" s="431"/>
      <c r="CP36" s="431"/>
      <c r="CQ36" s="436"/>
      <c r="CR36" s="431"/>
      <c r="CS36" s="431"/>
      <c r="CT36" s="431"/>
      <c r="CU36" s="431"/>
      <c r="CV36" s="431"/>
      <c r="CW36" s="431"/>
      <c r="CX36" s="431"/>
      <c r="CY36" s="431"/>
      <c r="CZ36" s="431"/>
      <c r="DA36" s="431"/>
      <c r="DB36" s="431"/>
      <c r="DC36" s="431"/>
      <c r="DD36" s="431"/>
      <c r="DE36" s="431"/>
      <c r="DF36" s="431"/>
      <c r="DG36" s="431"/>
      <c r="DH36" s="431"/>
      <c r="DI36" s="431"/>
      <c r="DJ36" s="431"/>
      <c r="DK36" s="431"/>
      <c r="DL36" s="431"/>
      <c r="DM36" s="431"/>
      <c r="DN36" s="431"/>
      <c r="DO36" s="431"/>
      <c r="DP36" s="431"/>
      <c r="DQ36" s="431"/>
      <c r="DR36" s="431"/>
      <c r="DS36" s="431"/>
      <c r="DT36" s="431"/>
      <c r="DU36" s="449"/>
      <c r="DV36" s="431"/>
      <c r="DW36" s="431"/>
      <c r="DX36" s="431"/>
      <c r="DY36" s="431"/>
      <c r="DZ36" s="431"/>
      <c r="EA36" s="431"/>
      <c r="EB36" s="431"/>
      <c r="EC36" s="431"/>
      <c r="ED36" s="431"/>
      <c r="EE36" s="431"/>
      <c r="EF36" s="431"/>
      <c r="EG36" s="431"/>
      <c r="EH36" s="431"/>
      <c r="EI36" s="431"/>
      <c r="EJ36" s="431"/>
      <c r="EK36" s="431"/>
      <c r="EL36" s="431"/>
      <c r="EM36" s="431"/>
      <c r="EN36" s="431"/>
      <c r="EO36" s="431"/>
      <c r="EP36" s="431"/>
      <c r="EQ36" s="431"/>
      <c r="ER36" s="431"/>
      <c r="ES36" s="431"/>
      <c r="ET36" s="431"/>
      <c r="EU36" s="431"/>
      <c r="EV36" s="431"/>
      <c r="EW36" s="431"/>
      <c r="EX36" s="431"/>
      <c r="EY36" s="431"/>
      <c r="EZ36" s="436"/>
      <c r="FA36" s="431"/>
      <c r="FB36" s="431"/>
      <c r="FC36" s="431"/>
      <c r="FD36" s="431"/>
      <c r="FE36" s="431"/>
      <c r="FF36" s="431"/>
      <c r="FG36" s="431"/>
      <c r="FH36" s="431"/>
      <c r="FI36" s="431"/>
      <c r="FJ36" s="431"/>
      <c r="FK36" s="431"/>
      <c r="FL36" s="431"/>
      <c r="FM36" s="431"/>
      <c r="FN36" s="431"/>
      <c r="FO36" s="431"/>
      <c r="FP36" s="431"/>
      <c r="FQ36" s="431"/>
      <c r="FR36" s="431"/>
      <c r="FS36" s="431"/>
      <c r="FT36" s="431"/>
      <c r="FU36" s="431"/>
      <c r="FV36" s="431"/>
      <c r="FW36" s="431"/>
      <c r="FX36" s="431"/>
      <c r="FY36" s="431"/>
      <c r="FZ36" s="431"/>
      <c r="GA36" s="431"/>
      <c r="GB36" s="431"/>
      <c r="GC36" s="431"/>
      <c r="GD36" s="431"/>
      <c r="GE36" s="431"/>
      <c r="GF36" s="431"/>
      <c r="GG36" s="431"/>
      <c r="GH36" s="431"/>
      <c r="GI36" s="431"/>
      <c r="GJ36" s="431"/>
      <c r="GK36" s="431"/>
      <c r="GL36" s="431"/>
      <c r="GM36" s="431"/>
      <c r="GN36" s="431"/>
      <c r="GO36" s="431"/>
      <c r="GP36" s="431"/>
      <c r="GQ36" s="431"/>
      <c r="GR36" s="431"/>
      <c r="GS36" s="431"/>
      <c r="GT36" s="431"/>
      <c r="GU36" s="431"/>
      <c r="GV36" s="431"/>
      <c r="GW36" s="449"/>
      <c r="GX36" s="431"/>
      <c r="GY36" s="431"/>
      <c r="GZ36" s="431"/>
      <c r="HA36" s="431"/>
      <c r="HB36" s="431"/>
      <c r="HC36" s="431"/>
      <c r="HD36" s="431"/>
      <c r="HE36" s="431"/>
      <c r="HF36" s="431"/>
      <c r="HG36" s="431"/>
      <c r="HH36" s="431"/>
      <c r="HI36" s="431"/>
      <c r="HJ36" s="431"/>
      <c r="HK36" s="431"/>
      <c r="HL36" s="431"/>
      <c r="HM36" s="431"/>
      <c r="HN36" s="431"/>
      <c r="HO36" s="431"/>
      <c r="HP36" s="431"/>
      <c r="HQ36" s="431"/>
      <c r="HR36" s="431"/>
      <c r="HS36" s="431"/>
      <c r="HT36" s="431"/>
      <c r="HU36" s="431"/>
      <c r="HV36" s="431"/>
      <c r="HW36" s="431"/>
      <c r="HX36" s="431"/>
      <c r="HY36" s="431"/>
      <c r="HZ36" s="431"/>
      <c r="IA36" s="431"/>
      <c r="IB36" s="436"/>
      <c r="IC36" s="431"/>
      <c r="ID36" s="431"/>
      <c r="IE36" s="431"/>
      <c r="IF36" s="431"/>
      <c r="IG36" s="431"/>
      <c r="IH36" s="431"/>
      <c r="II36" s="431"/>
      <c r="IJ36" s="431"/>
      <c r="IK36" s="431"/>
      <c r="IL36" s="431"/>
      <c r="IM36" s="431"/>
      <c r="IN36" s="431"/>
      <c r="IO36" s="431"/>
      <c r="IP36" s="431"/>
      <c r="IQ36" s="431"/>
      <c r="IR36" s="431"/>
      <c r="IS36" s="431"/>
      <c r="IT36" s="431"/>
      <c r="IU36" s="431"/>
      <c r="IV36" s="431"/>
      <c r="IW36" s="431"/>
      <c r="IX36" s="431"/>
      <c r="IY36" s="431"/>
      <c r="IZ36" s="431"/>
      <c r="JA36" s="431"/>
      <c r="JB36" s="438">
        <v>42263</v>
      </c>
      <c r="JC36" s="431"/>
      <c r="JD36" s="431"/>
      <c r="JE36" s="431"/>
      <c r="JF36" s="431"/>
      <c r="JG36" s="436"/>
      <c r="JH36" s="438">
        <v>42262</v>
      </c>
      <c r="JI36" s="438">
        <f>WORKDAY(JI38,$A36,'[2]Holiday Schedule'!$B$2:$B$30)</f>
        <v>42255</v>
      </c>
      <c r="JJ36" s="431"/>
      <c r="JK36" s="431"/>
      <c r="JL36" s="431"/>
      <c r="JM36" s="431"/>
      <c r="JN36" s="431"/>
      <c r="JO36" s="431"/>
      <c r="JP36" s="431"/>
      <c r="JQ36" s="431"/>
      <c r="JR36" s="431"/>
      <c r="JS36" s="431"/>
      <c r="JT36" s="438">
        <v>42263</v>
      </c>
      <c r="JU36" s="438">
        <v>42263</v>
      </c>
      <c r="JV36" s="438"/>
      <c r="JW36" s="431"/>
      <c r="JX36" s="431"/>
      <c r="JY36" s="431"/>
      <c r="JZ36" s="438">
        <v>42262</v>
      </c>
      <c r="KA36" s="438">
        <v>42262</v>
      </c>
      <c r="KB36" s="438">
        <v>42262</v>
      </c>
      <c r="KC36" s="438">
        <v>42262</v>
      </c>
      <c r="KD36" s="438"/>
      <c r="KE36" s="438"/>
      <c r="KF36" s="438">
        <f>WORKDAY(KF38,$A36,'[2]Holiday Schedule'!$B$2:$B$30)</f>
        <v>42255</v>
      </c>
      <c r="KG36" s="438">
        <f>WORKDAY(KG38,$A36,'[2]Holiday Schedule'!$B$2:$B$30)</f>
        <v>42255</v>
      </c>
      <c r="KH36" s="438">
        <f>WORKDAY(KH38,$A36,'[2]Holiday Schedule'!$B$2:$B$30)</f>
        <v>42255</v>
      </c>
      <c r="KI36" s="438">
        <v>42263</v>
      </c>
      <c r="KJ36" s="438">
        <v>42263</v>
      </c>
      <c r="KK36" s="438">
        <v>42263</v>
      </c>
      <c r="KL36" s="436"/>
      <c r="KM36" s="438">
        <v>42263</v>
      </c>
      <c r="KN36" s="438">
        <f>WORKDAY(KN38,$A36,'[2]Holiday Schedule'!$B$2:$B$30)</f>
        <v>42263</v>
      </c>
      <c r="KO36" s="438">
        <v>42269</v>
      </c>
      <c r="KP36" s="438">
        <v>42263</v>
      </c>
      <c r="KQ36" s="438">
        <v>42263</v>
      </c>
      <c r="KR36" s="438">
        <v>42263</v>
      </c>
      <c r="KS36" s="438">
        <v>42268</v>
      </c>
      <c r="KT36" s="438">
        <v>42268</v>
      </c>
      <c r="KU36" s="438">
        <f>WORKDAY(KU38,$A36,'[2]Holiday Schedule'!$B$2:$B$30)</f>
        <v>42255</v>
      </c>
      <c r="KV36" s="438">
        <v>42268</v>
      </c>
      <c r="KW36" s="438">
        <v>42268</v>
      </c>
      <c r="KX36" s="438">
        <v>42268</v>
      </c>
      <c r="KY36" s="438">
        <v>42268</v>
      </c>
      <c r="KZ36" s="438">
        <v>42269</v>
      </c>
      <c r="LA36" s="438">
        <v>42268</v>
      </c>
      <c r="LB36" s="438">
        <v>42268</v>
      </c>
      <c r="LC36" s="438">
        <v>42269</v>
      </c>
      <c r="LD36" s="438">
        <v>42269</v>
      </c>
      <c r="LE36" s="438">
        <v>42268</v>
      </c>
      <c r="LF36" s="438">
        <v>42268</v>
      </c>
      <c r="LG36" s="438">
        <v>42268</v>
      </c>
      <c r="LH36" s="438">
        <v>42269</v>
      </c>
      <c r="LI36" s="438">
        <v>42269</v>
      </c>
      <c r="LJ36" s="438">
        <v>42273</v>
      </c>
      <c r="LK36" s="438">
        <v>42271</v>
      </c>
      <c r="LL36" s="438">
        <v>42275</v>
      </c>
      <c r="LM36" s="438">
        <v>42272</v>
      </c>
      <c r="LN36" s="438">
        <v>42275</v>
      </c>
      <c r="LO36" s="438">
        <v>42275</v>
      </c>
      <c r="LP36" s="438">
        <v>42275</v>
      </c>
      <c r="LQ36" s="436"/>
      <c r="LR36" s="438">
        <v>42275</v>
      </c>
      <c r="LS36" s="438">
        <v>42275</v>
      </c>
      <c r="LT36" s="438">
        <v>42275</v>
      </c>
      <c r="LU36" s="438">
        <v>42275</v>
      </c>
      <c r="LV36" s="438">
        <v>42275</v>
      </c>
      <c r="LW36" s="438">
        <v>42275</v>
      </c>
      <c r="LX36" s="438">
        <v>42275</v>
      </c>
      <c r="LY36" s="438">
        <v>42275</v>
      </c>
      <c r="LZ36" s="438">
        <v>42275</v>
      </c>
      <c r="MA36" s="438">
        <v>42275</v>
      </c>
      <c r="MB36" s="438">
        <v>42275</v>
      </c>
      <c r="MC36" s="431">
        <f>WORKDAY(MC37,'NEO 5322121'!$A36,'[2]Holiday Schedule'!$B$2:$B$30)</f>
        <v>42265</v>
      </c>
      <c r="MD36" s="431">
        <f>WORKDAY(MD37,'NEO 5322121'!$A36,'[2]Holiday Schedule'!$B$2:$B$30)</f>
        <v>42265</v>
      </c>
      <c r="ME36" s="431">
        <f>WORKDAY(ME37,'NEO 5322121'!$A36,'[2]Holiday Schedule'!$B$2:$B$30)</f>
        <v>42265</v>
      </c>
      <c r="MF36" s="431">
        <f>WORKDAY(MF37,'NEO 5322121'!$A36,'[2]Holiday Schedule'!$B$2:$B$30)</f>
        <v>42265</v>
      </c>
      <c r="MG36" s="431">
        <f>WORKDAY(MG37,'NEO 5322121'!$A36,'[2]Holiday Schedule'!$B$2:$B$30)</f>
        <v>42276</v>
      </c>
      <c r="MH36" s="431">
        <f>WORKDAY(MH37,'NEO 5322121'!$A36,'[2]Holiday Schedule'!$B$2:$B$30)</f>
        <v>42276</v>
      </c>
      <c r="MI36" s="431">
        <f>WORKDAY(MI37,'NEO 5322121'!$A36,'[2]Holiday Schedule'!$B$2:$B$30)</f>
        <v>42276</v>
      </c>
      <c r="MJ36" s="431">
        <f>WORKDAY(MJ37,'NEO 5322121'!$A36,'[2]Holiday Schedule'!$B$2:$B$30)</f>
        <v>42276</v>
      </c>
      <c r="MK36" s="431">
        <f>WORKDAY(MK37,'NEO 5322121'!$A36,'[2]Holiday Schedule'!$B$2:$B$30)</f>
        <v>42272</v>
      </c>
      <c r="ML36" s="431">
        <f>WORKDAY(ML37,'NEO 5322121'!$A36,'[2]Holiday Schedule'!$B$2:$B$30)</f>
        <v>42276</v>
      </c>
      <c r="MM36" s="431">
        <f>WORKDAY(MM37,'NEO 5322121'!$A36,'[2]Holiday Schedule'!$B$2:$B$30)</f>
        <v>42276</v>
      </c>
      <c r="MN36" s="431">
        <f>WORKDAY(MN37,'NEO 5322121'!$A36,'[2]Holiday Schedule'!$B$2:$B$30)</f>
        <v>42272</v>
      </c>
      <c r="MO36" s="438">
        <v>42275</v>
      </c>
      <c r="MP36" s="431">
        <f>WORKDAY(MP37,'NEO 5322121'!$A36,'[2]Holiday Schedule'!$B$2:$B$30)</f>
        <v>42272</v>
      </c>
      <c r="MQ36" s="431">
        <f>WORKDAY(MQ37,'NEO 5322121'!$A36,'[2]Holiday Schedule'!$B$2:$B$30)</f>
        <v>42272</v>
      </c>
      <c r="MR36" s="431">
        <f>WORKDAY(MR37,'NEO 5322121'!$A36,'[2]Holiday Schedule'!$B$2:$B$30)</f>
        <v>42276</v>
      </c>
      <c r="MS36" s="438">
        <v>42275</v>
      </c>
      <c r="MT36" s="431">
        <f>WORKDAY(MT37,'NEO 5322121'!$A36,'[2]Holiday Schedule'!$B$2:$B$30)</f>
        <v>42272</v>
      </c>
      <c r="MU36" s="438">
        <v>42275</v>
      </c>
      <c r="MV36" s="436"/>
      <c r="MW36" s="438">
        <v>42275</v>
      </c>
      <c r="MX36" s="438">
        <v>42275</v>
      </c>
      <c r="MY36" s="431">
        <f>WORKDAY(MY37,'NEO 5322121'!$A36,'[2]Holiday Schedule'!$B$2:$B$30)</f>
        <v>42276</v>
      </c>
      <c r="MZ36" s="438">
        <v>42275</v>
      </c>
      <c r="NA36" s="431">
        <f>WORKDAY(NA37,'NEO 5322121'!$A36,'[2]Holiday Schedule'!$B$2:$B$30)</f>
        <v>42276</v>
      </c>
      <c r="NB36" s="438">
        <v>42275</v>
      </c>
      <c r="NC36" s="438">
        <v>42275</v>
      </c>
      <c r="ND36" s="431">
        <f>WORKDAY(ND37,'NEO 5322121'!$A36,'[2]Holiday Schedule'!$B$2:$B$30)</f>
        <v>42276</v>
      </c>
      <c r="NE36" s="431">
        <f>WORKDAY(NE37,'NEO 5322121'!$A36,'[2]Holiday Schedule'!$B$2:$B$30)</f>
        <v>42276</v>
      </c>
      <c r="NF36" s="438">
        <v>42275</v>
      </c>
      <c r="NG36" s="431">
        <f>WORKDAY(NG37,'NEO 5322121'!$A36,'[2]Holiday Schedule'!$B$2:$B$30)</f>
        <v>42272</v>
      </c>
      <c r="NH36" s="438">
        <v>42275</v>
      </c>
      <c r="NI36" s="431">
        <f>WORKDAY(NI37,'NEO 5322121'!$A36,'[2]Holiday Schedule'!$B$2:$B$30)</f>
        <v>42272</v>
      </c>
      <c r="NJ36" s="431">
        <f>WORKDAY(NJ37,'NEO 5322121'!$A36,'[2]Holiday Schedule'!$B$2:$B$30)</f>
        <v>42276</v>
      </c>
      <c r="NK36" s="431">
        <f>WORKDAY(NK37,'NEO 5322121'!$A36,'[2]Holiday Schedule'!$B$2:$B$30)</f>
        <v>42272</v>
      </c>
      <c r="NL36" s="431">
        <f>WORKDAY(NL37,'NEO 5322121'!$A36,'[2]Holiday Schedule'!$B$2:$B$30)</f>
        <v>42272</v>
      </c>
      <c r="NM36" s="431">
        <f>WORKDAY(NM37,'NEO 5322121'!$A36,'[2]Holiday Schedule'!$B$2:$B$30)</f>
        <v>42272</v>
      </c>
      <c r="NN36" s="431">
        <f>WORKDAY(NN37,'NEO 5322121'!$A36,'[2]Holiday Schedule'!$B$2:$B$30)</f>
        <v>42272</v>
      </c>
      <c r="NO36" s="431">
        <f>WORKDAY(NO37,'NEO 5322121'!$A36,'[2]Holiday Schedule'!$B$2:$B$30)</f>
        <v>42272</v>
      </c>
      <c r="NP36" s="431">
        <f>WORKDAY(NP37,'NEO 5322121'!$A36,'[2]Holiday Schedule'!$B$2:$B$30)</f>
        <v>42272</v>
      </c>
      <c r="NQ36" s="431">
        <f>WORKDAY(NQ37,'NEO 5322121'!$A36,'[2]Holiday Schedule'!$B$2:$B$30)</f>
        <v>42272</v>
      </c>
      <c r="NR36" s="431">
        <f>WORKDAY(NR37,'NEO 5322121'!$A36,'[2]Holiday Schedule'!$B$2:$B$30)</f>
        <v>42272</v>
      </c>
      <c r="NS36" s="431">
        <f>WORKDAY(NS37,'NEO 5322121'!$A36,'[2]Holiday Schedule'!$B$2:$B$30)</f>
        <v>42272</v>
      </c>
      <c r="NT36" s="431">
        <f>WORKDAY(NT37,'NEO 5322121'!$A36,'[2]Holiday Schedule'!$B$2:$B$30)</f>
        <v>42272</v>
      </c>
      <c r="NU36" s="431">
        <f>WORKDAY(NU37,'NEO 5322121'!$A36,'[2]Holiday Schedule'!$B$2:$B$30)</f>
        <v>42272</v>
      </c>
      <c r="NV36" s="431">
        <f>WORKDAY(NV37,'NEO 5322121'!$A36,'[2]Holiday Schedule'!$B$2:$B$30)</f>
        <v>42275</v>
      </c>
      <c r="NW36" s="431">
        <f>WORKDAY(NW37,'NEO 5322121'!$A36,'[2]Holiday Schedule'!$B$2:$B$30)</f>
        <v>42275</v>
      </c>
      <c r="NX36" s="431">
        <f>WORKDAY(NX37,'NEO 5322121'!$A36,'[2]Holiday Schedule'!$B$2:$B$30)</f>
        <v>42275</v>
      </c>
      <c r="NY36" s="431">
        <f>WORKDAY(NY37,'NEO 5322121'!$A36,'[2]Holiday Schedule'!$B$2:$B$30)</f>
        <v>42275</v>
      </c>
      <c r="NZ36" s="431">
        <f>WORKDAY(NZ37,'NEO 5322121'!$A36,'[2]Holiday Schedule'!$B$2:$B$30)</f>
        <v>42275</v>
      </c>
      <c r="OA36" s="283"/>
      <c r="OB36" s="431">
        <f>WORKDAY(OB37,'NEO 5322121'!$A36,'[2]Holiday Schedule'!$B$2:$B$30)</f>
        <v>42275</v>
      </c>
      <c r="OC36" s="431">
        <f>WORKDAY(OC37,'NEO 5322121'!$A36,'[2]Holiday Schedule'!$B$2:$B$30)</f>
        <v>42275</v>
      </c>
      <c r="OD36" s="431">
        <f>WORKDAY(OD37,'NEO 5322121'!$A36,'[2]Holiday Schedule'!$B$2:$B$30)</f>
        <v>42275</v>
      </c>
      <c r="OE36" s="431">
        <f>WORKDAY(OE37,'NEO 5322121'!$A36,'[2]Holiday Schedule'!$B$2:$B$30)</f>
        <v>42275</v>
      </c>
      <c r="OF36" s="431">
        <f>WORKDAY(OF37,'NEO 5322121'!$A36,'[2]Holiday Schedule'!$B$2:$B$30)</f>
        <v>42275</v>
      </c>
      <c r="OG36" s="431">
        <f>WORKDAY(OG37,'NEO 5322121'!$A36,'[2]Holiday Schedule'!$B$2:$B$30)</f>
        <v>42276</v>
      </c>
      <c r="OH36" s="431">
        <f>WORKDAY(OH37,'NEO 5322121'!$A36,'[2]Holiday Schedule'!$B$2:$B$30)</f>
        <v>42276</v>
      </c>
      <c r="OI36" s="431">
        <f>WORKDAY(OI37,'NEO 5322121'!$A36,'[2]Holiday Schedule'!$B$2:$B$30)</f>
        <v>42276</v>
      </c>
      <c r="OJ36" s="431">
        <f>WORKDAY(OJ37,'NEO 5322121'!$A36,'[2]Holiday Schedule'!$B$2:$B$30)</f>
        <v>42276</v>
      </c>
      <c r="OK36" s="431">
        <f>WORKDAY(OK37,'NEO 5322121'!$A36,'[2]Holiday Schedule'!$B$2:$B$30)</f>
        <v>42276</v>
      </c>
      <c r="OL36" s="431">
        <f>WORKDAY(OL37,'NEO 5322121'!$A36,'[2]Holiday Schedule'!$B$2:$B$30)</f>
        <v>42276</v>
      </c>
      <c r="OM36" s="431">
        <f>WORKDAY(OM37,'NEO 5322121'!$A36,'[2]Holiday Schedule'!$B$2:$B$30)</f>
        <v>42276</v>
      </c>
      <c r="ON36" s="431">
        <f>WORKDAY(ON37,'NEO 5322121'!$A36,'[2]Holiday Schedule'!$B$2:$B$30)</f>
        <v>42276</v>
      </c>
      <c r="OO36" s="431">
        <f>WORKDAY(OO37,'NEO 5322121'!$A36,'[2]Holiday Schedule'!$B$2:$B$30)</f>
        <v>42276</v>
      </c>
      <c r="OP36" s="431">
        <f>WORKDAY(OP37,'NEO 5322121'!$A36,'[2]Holiday Schedule'!$B$2:$B$30)</f>
        <v>42276</v>
      </c>
      <c r="OQ36" s="431">
        <f>WORKDAY(OQ37,'NEO 5322121'!$A36,'[2]Holiday Schedule'!$B$2:$B$30)</f>
        <v>42276</v>
      </c>
      <c r="OR36" s="431">
        <f>WORKDAY(OR37,'NEO 5322121'!$A36,'[2]Holiday Schedule'!$B$2:$B$30)</f>
        <v>42276</v>
      </c>
      <c r="OS36" s="431">
        <f>WORKDAY(OS37,'NEO 5322121'!$A36,'[2]Holiday Schedule'!$B$2:$B$30)</f>
        <v>42276</v>
      </c>
      <c r="OT36" s="431">
        <f>WORKDAY(OT37,'NEO 5322121'!$A36,'[2]Holiday Schedule'!$B$2:$B$30)</f>
        <v>42276</v>
      </c>
      <c r="OU36" s="431">
        <f>WORKDAY(OU37,'NEO 5322121'!$A36,'[2]Holiday Schedule'!$B$2:$B$30)</f>
        <v>42276</v>
      </c>
      <c r="OV36" s="431">
        <f>WORKDAY(OV37,'NEO 5322121'!$A36,'[2]Holiday Schedule'!$B$2:$B$30)</f>
        <v>42276</v>
      </c>
      <c r="OW36" s="431">
        <f>WORKDAY(OW37,'NEO 5322121'!$A36,'[2]Holiday Schedule'!$B$2:$B$30)</f>
        <v>42276</v>
      </c>
      <c r="OX36" s="431">
        <f>WORKDAY(OX37,'NEO 5322121'!$A36,'[2]Holiday Schedule'!$B$2:$B$30)</f>
        <v>42276</v>
      </c>
      <c r="OY36" s="431">
        <f>WORKDAY(OY37,'NEO 5322121'!$A36,'[2]Holiday Schedule'!$B$2:$B$30)</f>
        <v>42276</v>
      </c>
      <c r="OZ36" s="431">
        <f>WORKDAY(OZ37,'NEO 5322121'!$A36,'[2]Holiday Schedule'!$B$2:$B$30)</f>
        <v>42276</v>
      </c>
      <c r="PA36" s="431">
        <f>WORKDAY(PA37,'NEO 5322121'!$A36,'[2]Holiday Schedule'!$B$2:$B$30)</f>
        <v>42276</v>
      </c>
      <c r="PB36" s="431">
        <f>WORKDAY(PB37,'NEO 5322121'!$A36,'[2]Holiday Schedule'!$B$2:$B$30)</f>
        <v>42276</v>
      </c>
      <c r="PC36" s="431">
        <f>WORKDAY(PC37,'NEO 5322121'!$A36,'[2]Holiday Schedule'!$B$2:$B$30)</f>
        <v>42276</v>
      </c>
      <c r="PD36" s="431">
        <f>WORKDAY(PD37,'NEO 5322121'!$A36,'[2]Holiday Schedule'!$B$2:$B$30)</f>
        <v>42276</v>
      </c>
      <c r="PE36" s="431">
        <f>WORKDAY(PE37,'NEO 5322121'!$A36,'[2]Holiday Schedule'!$B$2:$B$30)</f>
        <v>42276</v>
      </c>
      <c r="PF36" s="283"/>
      <c r="PG36" s="431">
        <f>WORKDAY(PG37,'NEO 5322121'!$A36,'[2]Holiday Schedule'!$B$2:$B$30)</f>
        <v>42276</v>
      </c>
      <c r="PH36" s="431">
        <f>WORKDAY(PH37,'NEO 5322121'!$A36,'[2]Holiday Schedule'!$B$2:$B$30)</f>
        <v>42276</v>
      </c>
      <c r="PI36" s="431">
        <f>WORKDAY(PI37,'NEO 5322121'!$A36,'[2]Holiday Schedule'!$B$2:$B$30)</f>
        <v>42276</v>
      </c>
      <c r="PJ36" s="431">
        <f>WORKDAY(PJ37,'NEO 5322121'!$A36,'[2]Holiday Schedule'!$B$2:$B$30)</f>
        <v>42276</v>
      </c>
      <c r="PK36" s="431">
        <f>WORKDAY(PK37,'NEO 5322121'!$A36,'[2]Holiday Schedule'!$B$2:$B$30)</f>
        <v>42276</v>
      </c>
      <c r="PL36" s="438">
        <f>WORKDAY(PL37,'NEO 5322121'!$A36,'[2]Holiday Schedule'!$B$2:$B$30)</f>
        <v>42258</v>
      </c>
      <c r="PM36" s="431">
        <f>WORKDAY(PM37,'NEO 5322121'!$A36,'[2]Holiday Schedule'!$B$2:$B$30)</f>
        <v>42256</v>
      </c>
      <c r="PN36" s="431">
        <f>WORKDAY(PN37,'NEO 5322121'!$A36,'[2]Holiday Schedule'!$B$2:$B$30)</f>
        <v>42256</v>
      </c>
      <c r="PO36" s="431">
        <f>WORKDAY(PO37,'NEO 5322121'!$A36,'[2]Holiday Schedule'!$B$2:$B$30)</f>
        <v>42268</v>
      </c>
      <c r="PP36" s="431">
        <f>WORKDAY(PP37,'NEO 5322121'!$A36,'[2]Holiday Schedule'!$B$2:$B$30)</f>
        <v>42271</v>
      </c>
      <c r="PQ36" s="431">
        <f>WORKDAY(PQ37,'NEO 5322121'!$A36,'[2]Holiday Schedule'!$B$2:$B$30)</f>
        <v>42271</v>
      </c>
      <c r="PR36" s="431">
        <f>WORKDAY(PR37,'NEO 5322121'!$A36,'[2]Holiday Schedule'!$B$2:$B$30)</f>
        <v>42271</v>
      </c>
      <c r="PS36" s="431">
        <f>WORKDAY(PS37,$A36,'[2]Holiday Schedule'!$B$2:$B$30)</f>
        <v>42271</v>
      </c>
      <c r="PT36" s="431">
        <f>WORKDAY(PT37,$A36,'[2]Holiday Schedule'!$B$2:$B$30)</f>
        <v>42271</v>
      </c>
      <c r="PU36" s="431">
        <f>WORKDAY(PU37,$A36,'[2]Holiday Schedule'!$B$2:$B$30)</f>
        <v>42271</v>
      </c>
      <c r="PV36" s="431">
        <f>WORKDAY(PV37,$A36,'[2]Holiday Schedule'!$B$2:$B$30)</f>
        <v>42271</v>
      </c>
      <c r="PW36" s="431">
        <f>WORKDAY(PW37,$A36,'[2]Holiday Schedule'!$B$2:$B$30)</f>
        <v>42271</v>
      </c>
      <c r="PX36" s="431">
        <f>WORKDAY(PX37,$A36,'[2]Holiday Schedule'!$B$2:$B$30)</f>
        <v>42271</v>
      </c>
      <c r="PY36" s="431">
        <f>WORKDAY(PY37,$A36,'[2]Holiday Schedule'!$B$2:$B$30)</f>
        <v>42271</v>
      </c>
      <c r="PZ36" s="431">
        <f>WORKDAY(PZ37,$A36,'[2]Holiday Schedule'!$B$2:$B$30)</f>
        <v>42271</v>
      </c>
      <c r="QA36" s="431">
        <f>WORKDAY(QA37,$A36,'[2]Holiday Schedule'!$B$2:$B$30)</f>
        <v>42271</v>
      </c>
      <c r="QB36" s="431">
        <f>WORKDAY(QB37,$A36,'[2]Holiday Schedule'!$B$2:$B$30)</f>
        <v>42271</v>
      </c>
      <c r="QC36" s="431">
        <f>WORKDAY(QC37,$A36,'[2]Holiday Schedule'!$B$2:$B$30)</f>
        <v>42271</v>
      </c>
      <c r="QD36" s="431">
        <f>WORKDAY(QD37,$A36,'[2]Holiday Schedule'!$B$2:$B$30)</f>
        <v>42271</v>
      </c>
      <c r="QE36" s="431">
        <f>WORKDAY(QE37,$A36,'[2]Holiday Schedule'!$B$2:$B$30)</f>
        <v>42271</v>
      </c>
      <c r="QF36" s="431">
        <f>WORKDAY(QF37,$A36,'[2]Holiday Schedule'!$B$2:$B$30)</f>
        <v>42271</v>
      </c>
      <c r="QG36" s="431">
        <f>WORKDAY(QG37,$A36,'[2]Holiday Schedule'!$B$2:$B$30)</f>
        <v>42271</v>
      </c>
      <c r="QH36" s="431">
        <f>WORKDAY(QH37,$A36,'[2]Holiday Schedule'!$B$2:$B$30)</f>
        <v>42276</v>
      </c>
      <c r="QI36" s="431">
        <f>WORKDAY(QI37,$A36,'[2]Holiday Schedule'!$B$2:$B$30)</f>
        <v>42276</v>
      </c>
      <c r="QJ36" s="431">
        <f>WORKDAY(QJ37,$A36,'[2]Holiday Schedule'!$B$2:$B$30)</f>
        <v>42276</v>
      </c>
      <c r="QK36" s="283"/>
      <c r="QL36" s="431">
        <f>WORKDAY(QL37,$A36,'[2]Holiday Schedule'!$B$2:$B$30)</f>
        <v>42276</v>
      </c>
      <c r="QM36" s="431">
        <f>WORKDAY(QM37,$A36,'[2]Holiday Schedule'!$B$2:$B$30)</f>
        <v>42276</v>
      </c>
      <c r="QN36" s="431">
        <f>WORKDAY(QN37,$A36,'[2]Holiday Schedule'!$B$2:$B$30)</f>
        <v>42276</v>
      </c>
      <c r="QO36" s="431">
        <f>WORKDAY(QO37,$A36,'[2]Holiday Schedule'!$B$2:$B$30)</f>
        <v>42276</v>
      </c>
      <c r="QP36" s="431">
        <f>WORKDAY(QP37,$A36,'[2]Holiday Schedule'!$B$2:$B$30)</f>
        <v>42276</v>
      </c>
      <c r="QQ36" s="431">
        <f>WORKDAY(QQ37,$A36,'[2]Holiday Schedule'!$B$2:$B$30)</f>
        <v>42276</v>
      </c>
      <c r="QR36" s="431">
        <f>WORKDAY(QR37,$A36,'[2]Holiday Schedule'!$B$2:$B$30)</f>
        <v>42276</v>
      </c>
      <c r="QS36" s="431">
        <f>WORKDAY(QS37,$A36,'[2]Holiday Schedule'!$B$2:$B$30)</f>
        <v>42276</v>
      </c>
      <c r="QT36" s="431">
        <f>WORKDAY(QT37,$A36,'[2]Holiday Schedule'!$B$2:$B$30)</f>
        <v>42276</v>
      </c>
      <c r="QU36" s="431">
        <f>WORKDAY(QU37,$A36,'[2]Holiday Schedule'!$B$2:$B$30)</f>
        <v>42276</v>
      </c>
      <c r="QV36" s="431">
        <f>WORKDAY(QV37,$A36,'[2]Holiday Schedule'!$B$2:$B$30)</f>
        <v>42276</v>
      </c>
      <c r="QW36" s="431">
        <f>WORKDAY(QW37,$A36,'[2]Holiday Schedule'!$B$2:$B$30)</f>
        <v>42276</v>
      </c>
      <c r="QX36" s="431">
        <f>WORKDAY(QX37,$A36,'[2]Holiday Schedule'!$B$2:$B$30)</f>
        <v>42276</v>
      </c>
      <c r="QY36" s="431">
        <f>WORKDAY(QY37,$A36,'[2]Holiday Schedule'!$B$2:$B$30)</f>
        <v>42276</v>
      </c>
      <c r="QZ36" s="431">
        <f>WORKDAY(QZ37,$A36,'[2]Holiday Schedule'!$B$2:$B$30)</f>
        <v>42276</v>
      </c>
      <c r="RA36" s="431">
        <f>WORKDAY(RA37,$A36,'[2]Holiday Schedule'!$B$2:$B$30)</f>
        <v>42276</v>
      </c>
      <c r="RB36" s="431">
        <f>WORKDAY(RB37,$A36,'[2]Holiday Schedule'!$B$2:$B$30)</f>
        <v>42276</v>
      </c>
      <c r="RC36" s="431">
        <f>WORKDAY(RC37,$A36,'[2]Holiday Schedule'!$B$2:$B$30)</f>
        <v>42276</v>
      </c>
      <c r="RD36" s="431">
        <f>WORKDAY(RD37,$A36,'[2]Holiday Schedule'!$B$2:$B$30)</f>
        <v>42276</v>
      </c>
      <c r="RE36" s="431">
        <f>WORKDAY(RE37,$A36,'[2]Holiday Schedule'!$B$2:$B$30)</f>
        <v>42276</v>
      </c>
      <c r="RF36" s="431">
        <f>WORKDAY(RF37,$A36,'[2]Holiday Schedule'!$B$2:$B$30)</f>
        <v>42276</v>
      </c>
      <c r="RG36" s="431">
        <f>WORKDAY(RG37,$A36,'[2]Holiday Schedule'!$B$2:$B$30)</f>
        <v>42276</v>
      </c>
      <c r="RH36" s="431">
        <f>WORKDAY(RH37,$A36,'[2]Holiday Schedule'!$B$2:$B$30)</f>
        <v>42276</v>
      </c>
      <c r="RI36" s="431">
        <f>WORKDAY(RI37,$A36,'[2]Holiday Schedule'!$B$2:$B$30)</f>
        <v>42276</v>
      </c>
      <c r="RJ36" s="431">
        <f>WORKDAY(RJ37,$A36,'[2]Holiday Schedule'!$B$2:$B$30)</f>
        <v>42276</v>
      </c>
      <c r="RK36" s="431">
        <f>WORKDAY(RK37,$A36,'[2]Holiday Schedule'!$B$2:$B$30)</f>
        <v>42276</v>
      </c>
      <c r="RL36" s="431">
        <f>WORKDAY(RL37,$A36,'[2]Holiday Schedule'!$B$2:$B$30)</f>
        <v>42276</v>
      </c>
      <c r="RM36" s="431">
        <f>WORKDAY(RM37,$A36,'[2]Holiday Schedule'!$B$2:$B$30)</f>
        <v>42276</v>
      </c>
      <c r="RN36" s="431">
        <f>WORKDAY(RN37,$A36,'[2]Holiday Schedule'!$B$2:$B$30)</f>
        <v>42276</v>
      </c>
      <c r="RO36" s="431">
        <f>WORKDAY(RO37,$A36,'[2]Holiday Schedule'!$B$2:$B$30)</f>
        <v>42276</v>
      </c>
      <c r="RP36" s="283"/>
      <c r="RQ36" s="431">
        <f>WORKDAY(RQ37,$A36,'[2]Holiday Schedule'!$B$2:$B$30)</f>
        <v>42276</v>
      </c>
      <c r="RR36" s="431">
        <f>WORKDAY(RR37,$A36,'[2]Holiday Schedule'!$B$2:$B$30)</f>
        <v>42276</v>
      </c>
      <c r="RS36" s="431">
        <f>WORKDAY(RS37,$A36,'[2]Holiday Schedule'!$B$2:$B$30)</f>
        <v>42276</v>
      </c>
      <c r="RT36" s="431">
        <f>WORKDAY(RT37,$A36,'[2]Holiday Schedule'!$B$2:$B$30)</f>
        <v>42276</v>
      </c>
      <c r="RU36" s="431">
        <f>WORKDAY(RU37,$A36,'[2]Holiday Schedule'!$B$2:$B$30)</f>
        <v>42276</v>
      </c>
      <c r="RV36" s="431">
        <f>WORKDAY(RV37,$A36,'[2]Holiday Schedule'!$B$2:$B$30)</f>
        <v>42276</v>
      </c>
      <c r="RW36" s="431">
        <f>WORKDAY(RW37,$A36,'[2]Holiday Schedule'!$B$2:$B$30)</f>
        <v>42276</v>
      </c>
      <c r="RX36" s="431">
        <f>WORKDAY(RX37,$A36,'[2]Holiday Schedule'!$B$2:$B$30)</f>
        <v>42276</v>
      </c>
      <c r="RY36" s="431">
        <f>WORKDAY(RY37,$A36,'[2]Holiday Schedule'!$B$2:$B$30)</f>
        <v>42276</v>
      </c>
      <c r="RZ36" s="431">
        <f>WORKDAY(RZ37,$A36,'[2]Holiday Schedule'!$B$2:$B$30)</f>
        <v>42276</v>
      </c>
      <c r="SA36" s="431">
        <f>WORKDAY(SA37,$A36,'[2]Holiday Schedule'!$B$2:$B$30)</f>
        <v>42278</v>
      </c>
      <c r="SB36" s="431">
        <f>WORKDAY(SB37,$A36,'[2]Holiday Schedule'!$B$2:$B$30)</f>
        <v>42278</v>
      </c>
      <c r="SC36" s="431">
        <f>WORKDAY(SC37,$A36,'[2]Holiday Schedule'!$B$2:$B$30)</f>
        <v>42278</v>
      </c>
      <c r="SD36" s="431">
        <f>WORKDAY(SD37,$A36,'[2]Holiday Schedule'!$B$2:$B$30)</f>
        <v>42278</v>
      </c>
      <c r="SE36" s="431">
        <f>WORKDAY(SE37,$A36,'[2]Holiday Schedule'!$B$2:$B$30)</f>
        <v>42278</v>
      </c>
      <c r="SF36" s="431">
        <f>WORKDAY(SF37,$A36,'[2]Holiday Schedule'!$B$2:$B$30)</f>
        <v>42278</v>
      </c>
      <c r="SG36" s="431">
        <f>WORKDAY(SG37,$A36,'[2]Holiday Schedule'!$B$2:$B$30)</f>
        <v>42278</v>
      </c>
      <c r="SH36" s="431">
        <f>WORKDAY(SH37,$A36,'[2]Holiday Schedule'!$B$2:$B$30)</f>
        <v>42278</v>
      </c>
      <c r="SI36" s="431">
        <f>WORKDAY(SI37,$A36,'[2]Holiday Schedule'!$B$2:$B$30)</f>
        <v>42278</v>
      </c>
      <c r="SJ36" s="431">
        <f>WORKDAY(SJ37,$A36,'[2]Holiday Schedule'!$B$2:$B$30)</f>
        <v>42278</v>
      </c>
      <c r="SK36" s="431">
        <f>WORKDAY(SK37,$A36,'[2]Holiday Schedule'!$B$2:$B$30)</f>
        <v>42278</v>
      </c>
      <c r="SL36" s="431">
        <f>WORKDAY(SL37,$A36,'[2]Holiday Schedule'!$B$2:$B$30)</f>
        <v>42278</v>
      </c>
      <c r="SM36" s="431">
        <f>WORKDAY(SM37,$A36,'[2]Holiday Schedule'!$B$2:$B$30)</f>
        <v>42278</v>
      </c>
      <c r="SN36" s="431">
        <f>WORKDAY(SN37,$A36,'[2]Holiday Schedule'!$B$2:$B$30)</f>
        <v>42278</v>
      </c>
      <c r="SO36" s="431">
        <f>WORKDAY(SO37,$A36,'[2]Holiday Schedule'!$B$2:$B$30)</f>
        <v>42279</v>
      </c>
      <c r="SP36" s="431">
        <f>WORKDAY(SP37,$A36,'[2]Holiday Schedule'!$B$2:$B$30)</f>
        <v>42279</v>
      </c>
      <c r="SQ36" s="431">
        <f>WORKDAY(SQ37,$A36,'[2]Holiday Schedule'!$B$2:$B$30)</f>
        <v>42279</v>
      </c>
      <c r="SR36" s="431">
        <f>WORKDAY(SR37,$A36,'[2]Holiday Schedule'!$B$2:$B$30)</f>
        <v>42279</v>
      </c>
      <c r="SS36" s="431">
        <f>WORKDAY(SS37,$A36,'[2]Holiday Schedule'!$B$2:$B$30)</f>
        <v>42279</v>
      </c>
      <c r="ST36" s="431">
        <f>WORKDAY(ST37,$A36,'[2]Holiday Schedule'!$B$2:$B$30)</f>
        <v>42279</v>
      </c>
      <c r="SU36" s="283"/>
      <c r="SV36" s="431">
        <f>WORKDAY(SV37,$A36,'[2]Holiday Schedule'!$B$2:$B$30)</f>
        <v>42279</v>
      </c>
      <c r="SW36" s="431">
        <f>WORKDAY(SW37,$A36,'[2]Holiday Schedule'!$B$2:$B$30)</f>
        <v>42279</v>
      </c>
      <c r="SX36" s="431">
        <f>WORKDAY(SX37,$A36,'[2]Holiday Schedule'!$B$2:$B$30)</f>
        <v>42279</v>
      </c>
      <c r="SY36" s="431">
        <f>WORKDAY(SY37,$A36,'[2]Holiday Schedule'!$B$2:$B$30)</f>
        <v>42279</v>
      </c>
      <c r="SZ36" s="431">
        <f>WORKDAY(SZ37,$A36,'[2]Holiday Schedule'!$B$2:$B$30)</f>
        <v>42279</v>
      </c>
      <c r="TA36" s="431">
        <f>WORKDAY(TA37,$A36,'[2]Holiday Schedule'!$B$2:$B$30)</f>
        <v>42279</v>
      </c>
      <c r="TB36" s="431">
        <f>WORKDAY(TB37,$A36,'[2]Holiday Schedule'!$B$2:$B$30)</f>
        <v>42279</v>
      </c>
      <c r="TC36" s="431">
        <f>WORKDAY(TC37,$A36,'[2]Holiday Schedule'!$B$2:$B$30)</f>
        <v>42279</v>
      </c>
      <c r="TD36" s="431">
        <f>WORKDAY(TD37,$A36,'[2]Holiday Schedule'!$B$2:$B$30)</f>
        <v>42279</v>
      </c>
      <c r="TE36" s="431">
        <f>WORKDAY(TE37,$A36,'[2]Holiday Schedule'!$B$2:$B$30)</f>
        <v>42279</v>
      </c>
      <c r="TF36" s="431">
        <f>WORKDAY(TF37,$A36,'[2]Holiday Schedule'!$B$2:$B$30)</f>
        <v>42279</v>
      </c>
      <c r="TG36" s="431">
        <f>WORKDAY(TG37,$A36,'[2]Holiday Schedule'!$B$2:$B$30)</f>
        <v>42279</v>
      </c>
      <c r="TH36" s="431">
        <f>WORKDAY(TH37,$A36,'[2]Holiday Schedule'!$B$2:$B$30)</f>
        <v>42279</v>
      </c>
      <c r="TI36" s="431">
        <f>WORKDAY(TI37,$A36,'[2]Holiday Schedule'!$B$2:$B$30)</f>
        <v>42279</v>
      </c>
      <c r="TJ36" s="431">
        <f>WORKDAY(TJ37,$A36,'[2]Holiday Schedule'!$B$2:$B$30)</f>
        <v>42279</v>
      </c>
      <c r="TK36" s="431">
        <f>WORKDAY(TK37,$A36,'[2]Holiday Schedule'!$B$2:$B$30)</f>
        <v>42279</v>
      </c>
      <c r="TL36" s="431">
        <f>WORKDAY(TL37,$A36,'[2]Holiday Schedule'!$B$2:$B$30)</f>
        <v>42279</v>
      </c>
      <c r="TM36" s="431">
        <f>WORKDAY(TM37,$A36,'[2]Holiday Schedule'!$B$2:$B$30)</f>
        <v>42279</v>
      </c>
      <c r="TN36" s="431">
        <f>WORKDAY(TN37,$A36,'[2]Holiday Schedule'!$B$2:$B$30)</f>
        <v>42279</v>
      </c>
      <c r="TO36" s="431">
        <f>WORKDAY(TO37,$A36,'[2]Holiday Schedule'!$B$2:$B$30)</f>
        <v>42279</v>
      </c>
      <c r="TP36" s="431">
        <f>WORKDAY(TP37,$A36,'[2]Holiday Schedule'!$B$2:$B$30)</f>
        <v>42279</v>
      </c>
      <c r="TQ36" s="431">
        <f>WORKDAY(TQ37,$A36,'[2]Holiday Schedule'!$B$2:$B$30)</f>
        <v>42279</v>
      </c>
      <c r="TR36" s="431">
        <f>WORKDAY(TR37,$A36,'[2]Holiday Schedule'!$B$2:$B$30)</f>
        <v>42279</v>
      </c>
      <c r="TS36" s="431">
        <f>WORKDAY(TS37,$A36,'[2]Holiday Schedule'!$B$2:$B$30)</f>
        <v>42279</v>
      </c>
      <c r="TT36" s="431">
        <f>WORKDAY(TT37,$A36,'[2]Holiday Schedule'!$B$2:$B$30)</f>
        <v>42279</v>
      </c>
      <c r="TU36" s="431">
        <f>WORKDAY(TU37,$A36,'[2]Holiday Schedule'!$B$2:$B$30)</f>
        <v>42279</v>
      </c>
      <c r="TV36" s="431">
        <f>WORKDAY(TV37,$A36,'[2]Holiday Schedule'!$B$2:$B$30)</f>
        <v>42279</v>
      </c>
      <c r="TW36" s="431">
        <f>WORKDAY(TW37,$A36,'[2]Holiday Schedule'!$B$2:$B$30)</f>
        <v>42282</v>
      </c>
      <c r="TX36" s="431">
        <f>WORKDAY(TX37,$A36,'[2]Holiday Schedule'!$B$2:$B$30)</f>
        <v>42282</v>
      </c>
      <c r="TY36" s="431">
        <f>WORKDAY(TY37,$A36,'[2]Holiday Schedule'!$B$2:$B$30)</f>
        <v>42282</v>
      </c>
      <c r="TZ36" s="436"/>
      <c r="UA36" s="431">
        <f>WORKDAY(UA37,$A36,'[2]Holiday Schedule'!$B$2:$B$30)</f>
        <v>42282</v>
      </c>
      <c r="UB36" s="431">
        <f>WORKDAY(UB37,$A36,'[2]Holiday Schedule'!$B$2:$B$30)</f>
        <v>42282</v>
      </c>
      <c r="UC36" s="431">
        <f>WORKDAY(UC37,$A36,'[2]Holiday Schedule'!$B$2:$B$30)</f>
        <v>42282</v>
      </c>
      <c r="UD36" s="431">
        <f>WORKDAY(UD37,$A36,'[2]Holiday Schedule'!$B$2:$B$30)</f>
        <v>42282</v>
      </c>
      <c r="UE36" s="431">
        <f>WORKDAY(UE37,$A36,'[2]Holiday Schedule'!$B$2:$B$30)</f>
        <v>42282</v>
      </c>
      <c r="UF36" s="431">
        <f>WORKDAY(UF37,$A36,'[2]Holiday Schedule'!$B$2:$B$30)</f>
        <v>42282</v>
      </c>
      <c r="UG36" s="431">
        <f>WORKDAY(UG37,$A36,'[2]Holiday Schedule'!$B$2:$B$30)</f>
        <v>42282</v>
      </c>
      <c r="UH36" s="431">
        <f>WORKDAY(UH37,$A36,'[2]Holiday Schedule'!$B$2:$B$30)</f>
        <v>42282</v>
      </c>
      <c r="UI36" s="431">
        <f>WORKDAY(UI37,$A36,'[2]Holiday Schedule'!$B$2:$B$30)</f>
        <v>42282</v>
      </c>
      <c r="UJ36" s="431">
        <f>WORKDAY(UJ37,$A36,'[2]Holiday Schedule'!$B$2:$B$30)</f>
        <v>42282</v>
      </c>
      <c r="UK36" s="431">
        <f>WORKDAY(UK37,$A36,'[2]Holiday Schedule'!$B$2:$B$30)</f>
        <v>42282</v>
      </c>
      <c r="UL36" s="431">
        <f>WORKDAY(UL37,$A36,'[2]Holiday Schedule'!$B$2:$B$30)</f>
        <v>42282</v>
      </c>
      <c r="UM36" s="431">
        <f>WORKDAY(UM37,$A36,'[2]Holiday Schedule'!$B$2:$B$30)</f>
        <v>42282</v>
      </c>
      <c r="UN36" s="431">
        <f>WORKDAY(UN37,$A36,'[2]Holiday Schedule'!$B$2:$B$30)</f>
        <v>42282</v>
      </c>
      <c r="UO36" s="431">
        <f>WORKDAY(UO37,$A36,'[2]Holiday Schedule'!$B$2:$B$30)</f>
        <v>42282</v>
      </c>
      <c r="UP36" s="431">
        <f>WORKDAY(UP37,$A36,'[2]Holiday Schedule'!$B$2:$B$30)</f>
        <v>42282</v>
      </c>
      <c r="UQ36" s="431">
        <f>WORKDAY(UQ37,$A36,'[2]Holiday Schedule'!$B$2:$B$30)</f>
        <v>42282</v>
      </c>
      <c r="UR36" s="431">
        <f>WORKDAY(UR37,$A36,'[2]Holiday Schedule'!$B$2:$B$30)</f>
        <v>42282</v>
      </c>
      <c r="US36" s="431">
        <f>WORKDAY(US37,$A36,'[2]Holiday Schedule'!$B$2:$B$30)</f>
        <v>42282</v>
      </c>
      <c r="UT36" s="431">
        <f>WORKDAY(UT37,$A36,'[2]Holiday Schedule'!$B$2:$B$30)</f>
        <v>42282</v>
      </c>
      <c r="UU36" s="431">
        <f>WORKDAY(UU37,$A36,'[2]Holiday Schedule'!$B$2:$B$30)</f>
        <v>42282</v>
      </c>
      <c r="UV36" s="431">
        <f>WORKDAY(UV37,$A36,'[2]Holiday Schedule'!$B$2:$B$30)</f>
        <v>42282</v>
      </c>
      <c r="UW36" s="431">
        <f>WORKDAY(UW37,$A36,'[2]Holiday Schedule'!$B$2:$B$30)</f>
        <v>42282</v>
      </c>
      <c r="UX36" s="431">
        <f>WORKDAY(UX37,$A36,'[2]Holiday Schedule'!$B$2:$B$30)</f>
        <v>42282</v>
      </c>
      <c r="UY36" s="431">
        <f>WORKDAY(UY37,$A36,'[2]Holiday Schedule'!$B$2:$B$30)</f>
        <v>42282</v>
      </c>
      <c r="UZ36" s="431">
        <f>WORKDAY(UZ37,$A36,'[2]Holiday Schedule'!$B$2:$B$30)</f>
        <v>42282</v>
      </c>
      <c r="VA36" s="431">
        <f>WORKDAY(VA37,$A36,'[2]Holiday Schedule'!$B$2:$B$30)</f>
        <v>42284</v>
      </c>
      <c r="VB36" s="431">
        <f>WORKDAY(VB37,$A36,'[2]Holiday Schedule'!$B$2:$B$30)</f>
        <v>42284</v>
      </c>
      <c r="VC36" s="431">
        <f>WORKDAY(VC37,$A36,'[2]Holiday Schedule'!$B$2:$B$30)</f>
        <v>42284</v>
      </c>
      <c r="VD36" s="431">
        <f>WORKDAY(VD37,$A36,'[2]Holiday Schedule'!$B$2:$B$30)</f>
        <v>42284</v>
      </c>
      <c r="VE36" s="436"/>
      <c r="VF36" s="431">
        <f>WORKDAY(VF37,$A36,'[2]Holiday Schedule'!$B$2:$B$30)</f>
        <v>42284</v>
      </c>
      <c r="VG36" s="431">
        <f>WORKDAY(VG37,$A36,'[2]Holiday Schedule'!$B$2:$B$30)</f>
        <v>42284</v>
      </c>
      <c r="VH36" s="431">
        <f>WORKDAY(VH37,$A36,'[2]Holiday Schedule'!$B$2:$B$30)</f>
        <v>42284</v>
      </c>
      <c r="VI36" s="431">
        <f>WORKDAY(VI37,$A36,'[2]Holiday Schedule'!$B$2:$B$30)</f>
        <v>42284</v>
      </c>
      <c r="VJ36" s="431">
        <f>WORKDAY(VJ37,$A36,'[2]Holiday Schedule'!$B$2:$B$30)</f>
        <v>42284</v>
      </c>
      <c r="VK36" s="431">
        <f>WORKDAY(VK37,$A36,'[2]Holiday Schedule'!$B$2:$B$30)</f>
        <v>42284</v>
      </c>
      <c r="VL36" s="431">
        <f>WORKDAY(VL37,$A36,'[2]Holiday Schedule'!$B$2:$B$30)</f>
        <v>42284</v>
      </c>
      <c r="VM36" s="431">
        <f>WORKDAY(VM37,$A36,'[2]Holiday Schedule'!$B$2:$B$30)</f>
        <v>42284</v>
      </c>
      <c r="VN36" s="431">
        <f>WORKDAY(VN37,$A36,'[2]Holiday Schedule'!$B$2:$B$30)</f>
        <v>42284</v>
      </c>
      <c r="VO36" s="431">
        <f>WORKDAY(VO37,$A36,'[2]Holiday Schedule'!$B$2:$B$30)</f>
        <v>42284</v>
      </c>
      <c r="VP36" s="431">
        <f>WORKDAY(VP37,$A36,'[2]Holiday Schedule'!$B$2:$B$30)</f>
        <v>42284</v>
      </c>
      <c r="VQ36" s="431">
        <f>WORKDAY(VQ37,$A36,'[2]Holiday Schedule'!$B$2:$B$30)</f>
        <v>42284</v>
      </c>
      <c r="VR36" s="431">
        <f>WORKDAY(VR37,$A36,'[2]Holiday Schedule'!$B$2:$B$30)</f>
        <v>42284</v>
      </c>
      <c r="VS36" s="431">
        <f>WORKDAY(VS37,$A36,'[2]Holiday Schedule'!$B$2:$B$30)</f>
        <v>42284</v>
      </c>
      <c r="VT36" s="431">
        <f>WORKDAY(VT37,$A36,'[2]Holiday Schedule'!$B$2:$B$30)</f>
        <v>42284</v>
      </c>
      <c r="VU36" s="431">
        <f>WORKDAY(VU37,$A36,'[2]Holiday Schedule'!$B$2:$B$30)</f>
        <v>42284</v>
      </c>
      <c r="VV36" s="431">
        <f>WORKDAY(VV37,$A36,'[2]Holiday Schedule'!$B$2:$B$30)</f>
        <v>42284</v>
      </c>
      <c r="VW36" s="431">
        <f>WORKDAY(VW37,$A36,'[2]Holiday Schedule'!$B$2:$B$30)</f>
        <v>42284</v>
      </c>
      <c r="VX36" s="431">
        <f>WORKDAY(VX37,$A36,'[2]Holiday Schedule'!$B$2:$B$30)</f>
        <v>42284</v>
      </c>
      <c r="VY36" s="431">
        <f>WORKDAY(VY37,$A36,'[2]Holiday Schedule'!$B$2:$B$30)</f>
        <v>42284</v>
      </c>
      <c r="VZ36" s="431">
        <f>WORKDAY(VZ37,$A36,'[2]Holiday Schedule'!$B$2:$B$30)</f>
        <v>42284</v>
      </c>
      <c r="WA36" s="431">
        <f>WORKDAY(WA37,$A36,'[2]Holiday Schedule'!$B$2:$B$30)</f>
        <v>42284</v>
      </c>
      <c r="WB36" s="431">
        <f>WORKDAY(WB37,$A36,'[2]Holiday Schedule'!$B$2:$B$30)</f>
        <v>42284</v>
      </c>
      <c r="WC36" s="431">
        <f>WORKDAY(WC37,$A36,'[2]Holiday Schedule'!$B$2:$B$30)</f>
        <v>42284</v>
      </c>
      <c r="WD36" s="431">
        <f>WORKDAY(WD37,$A36,'[2]Holiday Schedule'!$B$2:$B$30)</f>
        <v>42284</v>
      </c>
      <c r="WE36" s="431">
        <f>WORKDAY(WE37,$A36,'[2]Holiday Schedule'!$B$2:$B$30)</f>
        <v>42284</v>
      </c>
      <c r="WF36" s="431">
        <f>WORKDAY(WF37,$A36,'[2]Holiday Schedule'!$B$2:$B$30)</f>
        <v>42284</v>
      </c>
      <c r="WG36" s="431">
        <f>WORKDAY(WG37,$A36,'[2]Holiday Schedule'!$B$2:$B$30)</f>
        <v>42284</v>
      </c>
      <c r="WH36" s="431">
        <f>WORKDAY(WH37,$A36,'[2]Holiday Schedule'!$B$2:$B$30)</f>
        <v>42284</v>
      </c>
      <c r="WI36" s="431">
        <f>WORKDAY(WI37,$A36,'[2]Holiday Schedule'!$B$2:$B$30)</f>
        <v>42284</v>
      </c>
      <c r="WJ36" s="436"/>
      <c r="WK36" s="431">
        <f>WORKDAY(WK37,$A36,'[2]Holiday Schedule'!$B$2:$B$30)</f>
        <v>42284</v>
      </c>
      <c r="WL36" s="431">
        <f>WORKDAY(WL37,$A36,'[2]Holiday Schedule'!$B$2:$B$30)</f>
        <v>42284</v>
      </c>
      <c r="WM36" s="431">
        <f>WORKDAY(WM37,$A36,'[2]Holiday Schedule'!$B$2:$B$30)</f>
        <v>42284</v>
      </c>
      <c r="WN36" s="431">
        <f>WORKDAY(WN37,$A36,'[2]Holiday Schedule'!$B$2:$B$30)</f>
        <v>42284</v>
      </c>
      <c r="WO36" s="431">
        <f>WORKDAY(WO37,$A36,'[2]Holiday Schedule'!$B$2:$B$30)</f>
        <v>42284</v>
      </c>
      <c r="WP36" s="431">
        <f>WORKDAY(WP37,$A36,'[2]Holiday Schedule'!$B$2:$B$30)</f>
        <v>42284</v>
      </c>
      <c r="WQ36" s="431">
        <f>WORKDAY(WQ37,$A36,'[2]Holiday Schedule'!$B$2:$B$30)</f>
        <v>42284</v>
      </c>
      <c r="WR36" s="431">
        <f>WORKDAY(WR37,$A36,'[2]Holiday Schedule'!$B$2:$B$30)</f>
        <v>42284</v>
      </c>
      <c r="WS36" s="431">
        <f>WORKDAY(WS37,$A36,'[2]Holiday Schedule'!$B$2:$B$30)</f>
        <v>42284</v>
      </c>
      <c r="WT36" s="431">
        <f>WORKDAY(WT37,$A36,'[2]Holiday Schedule'!$B$2:$B$30)</f>
        <v>42284</v>
      </c>
      <c r="WU36" s="431">
        <f>WORKDAY(WU37,$A36,'[2]Holiday Schedule'!$B$2:$B$30)</f>
        <v>42284</v>
      </c>
      <c r="WV36" s="431">
        <f>WORKDAY(WV37,$A36,'[2]Holiday Schedule'!$B$2:$B$30)</f>
        <v>42284</v>
      </c>
      <c r="WW36" s="431">
        <f>WORKDAY(WW37,$A36,'[2]Holiday Schedule'!$B$2:$B$30)</f>
        <v>42284</v>
      </c>
      <c r="WX36" s="431">
        <f>WORKDAY(WX37,$A36,'[2]Holiday Schedule'!$B$2:$B$30)</f>
        <v>42284</v>
      </c>
      <c r="WY36" s="431">
        <f>WORKDAY(WY37,$A36,'[2]Holiday Schedule'!$B$2:$B$30)</f>
        <v>42284</v>
      </c>
      <c r="WZ36" s="431">
        <f>WORKDAY(WZ37,$A36,'[2]Holiday Schedule'!$B$2:$B$30)</f>
        <v>42284</v>
      </c>
      <c r="XA36" s="431">
        <f>WORKDAY(XA37,$A36,'[2]Holiday Schedule'!$B$2:$B$30)</f>
        <v>42284</v>
      </c>
      <c r="XB36" s="431">
        <f>WORKDAY(XB37,$A36,'[2]Holiday Schedule'!$B$2:$B$30)</f>
        <v>42284</v>
      </c>
      <c r="XC36" s="431">
        <f>WORKDAY(XC37,$A36,'[2]Holiday Schedule'!$B$2:$B$30)</f>
        <v>42284</v>
      </c>
      <c r="XD36" s="431">
        <f>WORKDAY(XD37,$A36,'[2]Holiday Schedule'!$B$2:$B$30)</f>
        <v>42284</v>
      </c>
      <c r="XE36" s="431">
        <f>WORKDAY(XE37,$A36,'[2]Holiday Schedule'!$B$2:$B$30)</f>
        <v>42284</v>
      </c>
      <c r="XF36" s="431">
        <f>WORKDAY(XF37,$A36,'[2]Holiday Schedule'!$B$2:$B$30)</f>
        <v>42284</v>
      </c>
      <c r="XG36" s="431">
        <f>WORKDAY(XG37,$A36,'[2]Holiday Schedule'!$B$2:$B$30)</f>
        <v>42284</v>
      </c>
      <c r="XH36" s="431">
        <f>WORKDAY(XH37,$A36,'[2]Holiday Schedule'!$B$2:$B$30)</f>
        <v>42284</v>
      </c>
      <c r="XI36" s="431">
        <f>WORKDAY(XI37,$A36,'[2]Holiday Schedule'!$B$2:$B$30)</f>
        <v>42284</v>
      </c>
      <c r="XJ36" s="431">
        <f>WORKDAY(XJ37,$A36,'[2]Holiday Schedule'!$B$2:$B$30)</f>
        <v>42284</v>
      </c>
      <c r="XK36" s="431">
        <f>WORKDAY(XK37,$A36,'[2]Holiday Schedule'!$B$2:$B$30)</f>
        <v>42284</v>
      </c>
      <c r="XL36" s="431">
        <f>WORKDAY(XL37,$A36,'[2]Holiday Schedule'!$B$2:$B$30)</f>
        <v>42284</v>
      </c>
      <c r="XM36" s="431">
        <f>WORKDAY(XM37,$A36,'[2]Holiday Schedule'!$B$2:$B$30)</f>
        <v>42285</v>
      </c>
      <c r="XN36" s="431">
        <f>WORKDAY(XN37,$A36,'[2]Holiday Schedule'!$B$2:$B$30)</f>
        <v>42285</v>
      </c>
      <c r="XO36" s="436"/>
      <c r="XP36" s="431">
        <f>WORKDAY(XP37,$A36,'[2]Holiday Schedule'!$B$2:$B$30)</f>
        <v>42285</v>
      </c>
      <c r="XQ36" s="431">
        <f>WORKDAY(XQ37,$A36,'[2]Holiday Schedule'!$B$2:$B$30)</f>
        <v>42285</v>
      </c>
      <c r="XR36" s="431">
        <f>WORKDAY(XR37,$A36,'[2]Holiday Schedule'!$B$2:$B$30)</f>
        <v>42285</v>
      </c>
      <c r="XS36" s="431">
        <f>WORKDAY(XS37,$A36,'[2]Holiday Schedule'!$B$2:$B$30)</f>
        <v>42285</v>
      </c>
      <c r="XT36" s="431">
        <f>WORKDAY(XT37,$A36,'[2]Holiday Schedule'!$B$2:$B$30)</f>
        <v>42285</v>
      </c>
      <c r="XU36" s="431">
        <f>WORKDAY(XU37,$A36,'[2]Holiday Schedule'!$B$2:$B$30)</f>
        <v>42285</v>
      </c>
      <c r="XV36" s="431">
        <f>WORKDAY(XV38,$A36,'[2]Holiday Schedule'!$B$2:$B$30)</f>
        <v>42284</v>
      </c>
      <c r="XW36" s="431">
        <f>WORKDAY(XW38,$A36,'[2]Holiday Schedule'!$B$2:$B$30)</f>
        <v>42284</v>
      </c>
      <c r="XX36" s="431">
        <f>WORKDAY(XX38,$A36,'[2]Holiday Schedule'!$B$2:$B$30)</f>
        <v>42284</v>
      </c>
      <c r="XY36" s="431">
        <f>WORKDAY(XY38,$A36,'[2]Holiday Schedule'!$B$2:$B$30)</f>
        <v>42284</v>
      </c>
      <c r="XZ36" s="431">
        <f>WORKDAY(XZ38,$A36,'[2]Holiday Schedule'!$B$2:$B$30)</f>
        <v>42284</v>
      </c>
      <c r="YA36" s="431">
        <f>WORKDAY(YA38,$A36,'[2]Holiday Schedule'!$B$2:$B$30)</f>
        <v>42284</v>
      </c>
      <c r="YB36" s="431">
        <f>WORKDAY(YB38,$A36,'[2]Holiday Schedule'!$B$2:$B$30)</f>
        <v>42284</v>
      </c>
      <c r="YC36" s="431">
        <f>WORKDAY(YC38,$A36,'[2]Holiday Schedule'!$B$2:$B$30)</f>
        <v>42284</v>
      </c>
      <c r="YD36" s="431">
        <f>WORKDAY(YD38,$A36,'[2]Holiday Schedule'!$B$2:$B$30)</f>
        <v>42284</v>
      </c>
      <c r="YE36" s="431">
        <f>WORKDAY(YE38,$A36,'[2]Holiday Schedule'!$B$2:$B$30)</f>
        <v>42284</v>
      </c>
      <c r="YF36" s="431">
        <f>WORKDAY(YF38,$A36,'[2]Holiday Schedule'!$B$2:$B$30)</f>
        <v>42284</v>
      </c>
      <c r="YG36" s="431">
        <f>WORKDAY(YG38,$A36,'[2]Holiday Schedule'!$B$2:$B$30)</f>
        <v>42284</v>
      </c>
      <c r="YH36" s="431">
        <f>WORKDAY(YH38,$A36,'[2]Holiday Schedule'!$B$2:$B$30)</f>
        <v>42284</v>
      </c>
      <c r="YI36" s="431">
        <f>WORKDAY(YI38,$A36,'[2]Holiday Schedule'!$B$2:$B$30)</f>
        <v>42284</v>
      </c>
      <c r="YJ36" s="431">
        <f>WORKDAY(YJ38,$A36,'[2]Holiday Schedule'!$B$2:$B$30)</f>
        <v>42284</v>
      </c>
      <c r="YK36" s="431">
        <f>WORKDAY(YK38,$A36,'[2]Holiday Schedule'!$B$2:$B$30)</f>
        <v>42284</v>
      </c>
      <c r="YL36" s="431">
        <f>WORKDAY(YL38,$A36,'[2]Holiday Schedule'!$B$2:$B$30)</f>
        <v>42284</v>
      </c>
      <c r="YM36" s="431">
        <f>WORKDAY(YM38,$A36,'[2]Holiday Schedule'!$B$2:$B$30)</f>
        <v>42284</v>
      </c>
      <c r="YN36" s="431">
        <f>WORKDAY(YN38,$A36,'[2]Holiday Schedule'!$B$2:$B$30)</f>
        <v>42284</v>
      </c>
      <c r="YO36" s="431">
        <f>WORKDAY(YO38,$A36,'[2]Holiday Schedule'!$B$2:$B$30)</f>
        <v>42284</v>
      </c>
      <c r="YP36" s="431">
        <f>WORKDAY(YP38,$A36,'[2]Holiday Schedule'!$B$2:$B$30)</f>
        <v>42284</v>
      </c>
      <c r="YQ36" s="431">
        <f>WORKDAY(YQ38,$A36,'[2]Holiday Schedule'!$B$2:$B$30)</f>
        <v>42284</v>
      </c>
      <c r="YR36" s="431">
        <f>WORKDAY(YR38,$A36,'[2]Holiday Schedule'!$B$2:$B$30)</f>
        <v>42220</v>
      </c>
      <c r="YS36" s="431">
        <f>WORKDAY(YS38,$A36,'[2]Holiday Schedule'!$B$2:$B$30)</f>
        <v>42220</v>
      </c>
      <c r="YT36" s="436"/>
      <c r="YU36" s="431">
        <f>WORKDAY(YU38,$A36,'[2]Holiday Schedule'!$B$2:$B$30)</f>
        <v>42220</v>
      </c>
      <c r="YV36" s="431">
        <f>WORKDAY(YV38,$A36,'[2]Holiday Schedule'!$B$2:$B$30)</f>
        <v>42220</v>
      </c>
      <c r="YW36" s="431">
        <f>WORKDAY(YW38,$A36,'[2]Holiday Schedule'!$B$2:$B$30)</f>
        <v>42220</v>
      </c>
      <c r="YX36" s="431">
        <f>WORKDAY(YX38,$A36,'[2]Holiday Schedule'!$B$2:$B$30)</f>
        <v>42220</v>
      </c>
      <c r="YY36" s="431">
        <f>WORKDAY(YY38,$A36,'[2]Holiday Schedule'!$B$2:$B$30)</f>
        <v>42220</v>
      </c>
      <c r="YZ36" s="431">
        <f>WORKDAY(YZ38,$A36,'[2]Holiday Schedule'!$B$2:$B$30)</f>
        <v>42220</v>
      </c>
      <c r="ZA36" s="431">
        <f>WORKDAY(ZA38,$A36,'[2]Holiday Schedule'!$B$2:$B$30)</f>
        <v>42220</v>
      </c>
      <c r="ZB36" s="431">
        <f>WORKDAY(ZB38,$A36,'[2]Holiday Schedule'!$B$2:$B$30)</f>
        <v>42220</v>
      </c>
      <c r="ZC36" s="431">
        <f>WORKDAY(ZC38,$A36,'[2]Holiday Schedule'!$B$2:$B$30)</f>
        <v>42220</v>
      </c>
      <c r="ZD36" s="431">
        <f>WORKDAY(ZD38,$A36,'[2]Holiday Schedule'!$B$2:$B$30)</f>
        <v>42220</v>
      </c>
      <c r="ZE36" s="431">
        <f>WORKDAY(ZE38,$A36,'[2]Holiday Schedule'!$B$2:$B$30)</f>
        <v>42220</v>
      </c>
      <c r="ZF36" s="431">
        <f>WORKDAY(ZF38,$A36,'[2]Holiday Schedule'!$B$2:$B$30)</f>
        <v>42220</v>
      </c>
      <c r="ZG36" s="431">
        <f>WORKDAY(ZG38,$A36,'[2]Holiday Schedule'!$B$2:$B$30)</f>
        <v>42220</v>
      </c>
      <c r="ZH36" s="431">
        <f>WORKDAY(ZH38,$A36,'[2]Holiday Schedule'!$B$2:$B$30)</f>
        <v>42220</v>
      </c>
      <c r="ZI36" s="431">
        <f>WORKDAY(ZI38,$A36,'[2]Holiday Schedule'!$B$2:$B$30)</f>
        <v>42220</v>
      </c>
      <c r="ZJ36" s="431">
        <f>WORKDAY(ZJ38,$A36,'[2]Holiday Schedule'!$B$2:$B$30)</f>
        <v>42220</v>
      </c>
      <c r="ZK36" s="431">
        <f>WORKDAY(ZK38,$A36,'[2]Holiday Schedule'!$B$2:$B$30)</f>
        <v>42220</v>
      </c>
      <c r="ZL36" s="431">
        <f>WORKDAY(ZL38,$A36,'[2]Holiday Schedule'!$B$2:$B$30)</f>
        <v>42220</v>
      </c>
      <c r="ZM36" s="431">
        <f>WORKDAY(ZM38,$A36,'[2]Holiday Schedule'!$B$2:$B$30)</f>
        <v>42220</v>
      </c>
      <c r="ZN36" s="431">
        <f>WORKDAY(ZN38,$A36,'[2]Holiday Schedule'!$B$2:$B$30)</f>
        <v>42220</v>
      </c>
      <c r="ZO36" s="431">
        <f>WORKDAY(ZO38,$A36,'[2]Holiday Schedule'!$B$2:$B$30)</f>
        <v>42220</v>
      </c>
      <c r="ZP36" s="431">
        <f>WORKDAY(ZP38,$A36,'[2]Holiday Schedule'!$B$2:$B$30)</f>
        <v>42220</v>
      </c>
      <c r="ZQ36" s="431">
        <f>WORKDAY(ZQ38,$A36,'[2]Holiday Schedule'!$B$2:$B$30)</f>
        <v>42220</v>
      </c>
      <c r="ZR36" s="431">
        <f>WORKDAY(ZR38,$A36,'[2]Holiday Schedule'!$B$2:$B$30)</f>
        <v>42220</v>
      </c>
      <c r="ZS36" s="431">
        <f>WORKDAY(ZS38,$A36,'[2]Holiday Schedule'!$B$2:$B$30)</f>
        <v>42220</v>
      </c>
      <c r="ZT36" s="431">
        <f>WORKDAY(ZT38,$A36,'[2]Holiday Schedule'!$B$2:$B$30)</f>
        <v>42220</v>
      </c>
      <c r="ZU36" s="431">
        <f>WORKDAY(ZU38,$A36,'[2]Holiday Schedule'!$B$2:$B$30)</f>
        <v>42220</v>
      </c>
      <c r="ZV36" s="431">
        <f>WORKDAY(ZV38,$A36,'[2]Holiday Schedule'!$B$2:$B$30)</f>
        <v>42220</v>
      </c>
      <c r="ZW36" s="431">
        <f>WORKDAY(ZW38,$A36,'[2]Holiday Schedule'!$B$2:$B$30)</f>
        <v>42220</v>
      </c>
      <c r="ZX36" s="431">
        <f>WORKDAY(ZX38,$A36,'[2]Holiday Schedule'!$B$2:$B$30)</f>
        <v>42220</v>
      </c>
      <c r="ZY36" s="431">
        <f>WORKDAY(ZY38,$A36,'[2]Holiday Schedule'!$B$2:$B$30)</f>
        <v>42220</v>
      </c>
      <c r="ZZ36" s="431">
        <f>WORKDAY(ZZ38,$A36,'[2]Holiday Schedule'!$B$2:$B$30)</f>
        <v>42220</v>
      </c>
      <c r="AAA36" s="431">
        <f>WORKDAY(AAA38,$A36,'[2]Holiday Schedule'!$B$2:$B$30)</f>
        <v>42220</v>
      </c>
      <c r="AAB36" s="431">
        <f>WORKDAY(AAB38,$A36,'[2]Holiday Schedule'!$B$2:$B$30)</f>
        <v>42220</v>
      </c>
      <c r="AAC36" s="431">
        <f>WORKDAY(AAC38,$A36,'[2]Holiday Schedule'!$B$2:$B$30)</f>
        <v>42220</v>
      </c>
      <c r="AAD36" s="431">
        <f>WORKDAY(AAD38,$A36,'[2]Holiday Schedule'!$B$2:$B$30)</f>
        <v>42220</v>
      </c>
      <c r="AAE36" s="431">
        <f>WORKDAY(AAE38,$A36,'[2]Holiday Schedule'!$B$2:$B$30)</f>
        <v>42220</v>
      </c>
      <c r="AAF36" s="436"/>
      <c r="AAG36" s="431">
        <f>WORKDAY(AAG38,$A36,'[2]Holiday Schedule'!$B$2:$B$30)</f>
        <v>42220</v>
      </c>
      <c r="AAH36" s="431">
        <f>WORKDAY(AAH38,$A36,'[2]Holiday Schedule'!$B$2:$B$30)</f>
        <v>42220</v>
      </c>
      <c r="AAI36" s="431">
        <f>WORKDAY(AAI38,$A36,'[2]Holiday Schedule'!$B$2:$B$30)</f>
        <v>42220</v>
      </c>
      <c r="AAJ36" s="431">
        <f>WORKDAY(AAJ38,$A36,'[2]Holiday Schedule'!$B$2:$B$30)</f>
        <v>42220</v>
      </c>
      <c r="AAK36" s="431">
        <f>WORKDAY(AAK38,$A36,'[2]Holiday Schedule'!$B$2:$B$30)</f>
        <v>42220</v>
      </c>
      <c r="AAL36" s="431">
        <f>WORKDAY(AAL38,$A36,'[2]Holiday Schedule'!$B$2:$B$30)</f>
        <v>42220</v>
      </c>
      <c r="AAM36" s="431">
        <f>WORKDAY(AAM38,$A36,'[2]Holiday Schedule'!$B$2:$B$30)</f>
        <v>42220</v>
      </c>
      <c r="AAN36" s="431">
        <f>WORKDAY(AAN38,$A36,'[2]Holiday Schedule'!$B$2:$B$30)</f>
        <v>42220</v>
      </c>
      <c r="AAO36" s="431">
        <f>WORKDAY(AAO38,$A36,'[2]Holiday Schedule'!$B$2:$B$30)</f>
        <v>42220</v>
      </c>
      <c r="AAP36" s="431">
        <f>WORKDAY(AAP38,$A36,'[2]Holiday Schedule'!$B$2:$B$30)</f>
        <v>42220</v>
      </c>
      <c r="AAQ36" s="431">
        <f>WORKDAY(AAQ38,$A36,'[2]Holiday Schedule'!$B$2:$B$30)</f>
        <v>42220</v>
      </c>
      <c r="AAR36" s="431">
        <f>WORKDAY(AAR38,$A36,'[2]Holiday Schedule'!$B$2:$B$30)</f>
        <v>42220</v>
      </c>
      <c r="AAS36" s="431">
        <f>WORKDAY(AAS38,$A36,'[2]Holiday Schedule'!$B$2:$B$30)</f>
        <v>42220</v>
      </c>
      <c r="AAT36" s="431">
        <f>WORKDAY(AAT38,$A36,'[2]Holiday Schedule'!$B$2:$B$30)</f>
        <v>42220</v>
      </c>
      <c r="AAU36" s="431">
        <f>WORKDAY(AAU38,$A36,'[2]Holiday Schedule'!$B$2:$B$30)</f>
        <v>42220</v>
      </c>
      <c r="AAV36" s="431">
        <f>WORKDAY(AAV38,$A36,'[2]Holiday Schedule'!$B$2:$B$30)</f>
        <v>42220</v>
      </c>
      <c r="AAW36" s="431">
        <f>WORKDAY(AAW38,$A36,'[2]Holiday Schedule'!$B$2:$B$30)</f>
        <v>42220</v>
      </c>
      <c r="AAX36" s="431">
        <f>WORKDAY(AAX38,$A36,'[2]Holiday Schedule'!$B$2:$B$30)</f>
        <v>42220</v>
      </c>
      <c r="AAY36" s="431">
        <f>WORKDAY(AAY38,$A36,'[2]Holiday Schedule'!$B$2:$B$30)</f>
        <v>42220</v>
      </c>
      <c r="AAZ36" s="431">
        <f>WORKDAY(AAZ38,$A36,'[2]Holiday Schedule'!$B$2:$B$30)</f>
        <v>42220</v>
      </c>
      <c r="ABA36" s="431">
        <f>WORKDAY(ABA38,$A36,'[2]Holiday Schedule'!$B$2:$B$30)</f>
        <v>42220</v>
      </c>
      <c r="ABB36" s="431">
        <f>WORKDAY(ABB38,$A36,'[2]Holiday Schedule'!$B$2:$B$30)</f>
        <v>42220</v>
      </c>
      <c r="ABC36" s="431">
        <f>WORKDAY(ABC38,$A36,'[2]Holiday Schedule'!$B$2:$B$30)</f>
        <v>42220</v>
      </c>
      <c r="ABD36" s="431">
        <f>WORKDAY(ABD38,$A36,'[2]Holiday Schedule'!$B$2:$B$30)</f>
        <v>42220</v>
      </c>
      <c r="ABE36" s="431">
        <f>WORKDAY(ABE38,$A36,'[2]Holiday Schedule'!$B$2:$B$30)</f>
        <v>42220</v>
      </c>
      <c r="ABF36" s="431">
        <f>WORKDAY(ABF38,$A36,'[2]Holiday Schedule'!$B$2:$B$30)</f>
        <v>42220</v>
      </c>
      <c r="ABG36" s="431">
        <f>WORKDAY(ABG38,$A36,'[2]Holiday Schedule'!$B$2:$B$30)</f>
        <v>42220</v>
      </c>
      <c r="ABH36" s="431">
        <f>WORKDAY(ABH38,$A36,'[2]Holiday Schedule'!$B$2:$B$30)</f>
        <v>42220</v>
      </c>
      <c r="ABI36" s="431">
        <f>WORKDAY(ABI38,$A36,'[2]Holiday Schedule'!$B$2:$B$30)</f>
        <v>42220</v>
      </c>
      <c r="ABJ36" s="431">
        <f>WORKDAY(ABJ38,$A36,'[2]Holiday Schedule'!$B$2:$B$30)</f>
        <v>42220</v>
      </c>
      <c r="ABK36" s="431">
        <f>WORKDAY(ABK38,$A36,'[2]Holiday Schedule'!$B$2:$B$30)</f>
        <v>42220</v>
      </c>
      <c r="ABL36" s="431">
        <f>WORKDAY(ABL38,$A36,'[2]Holiday Schedule'!$B$2:$B$30)</f>
        <v>42220</v>
      </c>
      <c r="ABM36" s="431">
        <f>WORKDAY(ABM38,$A36,'[2]Holiday Schedule'!$B$2:$B$30)</f>
        <v>42220</v>
      </c>
      <c r="ABN36" s="431">
        <f>WORKDAY(ABN38,$A36,'[2]Holiday Schedule'!$B$2:$B$30)</f>
        <v>42220</v>
      </c>
      <c r="ABO36" s="431">
        <f>WORKDAY(ABO38,$A36,'[2]Holiday Schedule'!$B$2:$B$30)</f>
        <v>42220</v>
      </c>
      <c r="ABP36" s="431">
        <f>WORKDAY(ABP38,$A36,'[2]Holiday Schedule'!$B$2:$B$30)</f>
        <v>42220</v>
      </c>
      <c r="ABQ36" s="431">
        <f>WORKDAY(ABQ38,$A36,'[2]Holiday Schedule'!$B$2:$B$30)</f>
        <v>42220</v>
      </c>
      <c r="ABR36" s="431">
        <f>WORKDAY(ABR38,$A36,'[2]Holiday Schedule'!$B$2:$B$30)</f>
        <v>42220</v>
      </c>
      <c r="ABS36" s="431">
        <f>WORKDAY(ABS38,$A36,'[2]Holiday Schedule'!$B$2:$B$30)</f>
        <v>42220</v>
      </c>
      <c r="ABT36" s="431">
        <f>WORKDAY(ABT38,$A36,'[2]Holiday Schedule'!$B$2:$B$30)</f>
        <v>42220</v>
      </c>
      <c r="ABU36" s="431">
        <f>WORKDAY(ABU38,$A36,'[2]Holiday Schedule'!$B$2:$B$30)</f>
        <v>42220</v>
      </c>
      <c r="ABV36" s="431">
        <f>WORKDAY(ABV38,$A36,'[2]Holiday Schedule'!$B$2:$B$30)</f>
        <v>42220</v>
      </c>
      <c r="ABW36" s="431">
        <f>WORKDAY(ABW38,$A36,'[2]Holiday Schedule'!$B$2:$B$30)</f>
        <v>42220</v>
      </c>
      <c r="ABX36" s="431">
        <f>WORKDAY(ABX38,$A36,'[2]Holiday Schedule'!$B$2:$B$30)</f>
        <v>42220</v>
      </c>
      <c r="ABY36" s="431">
        <f>WORKDAY(ABY38,$A36,'[2]Holiday Schedule'!$B$2:$B$30)</f>
        <v>42220</v>
      </c>
      <c r="ABZ36" s="431">
        <f>WORKDAY(ABZ38,$A36,'[2]Holiday Schedule'!$B$2:$B$30)</f>
        <v>42220</v>
      </c>
      <c r="ACA36" s="431">
        <f>WORKDAY(ACA38,$A36,'[2]Holiday Schedule'!$B$2:$B$30)</f>
        <v>42220</v>
      </c>
    </row>
    <row r="37" spans="1:755" ht="11.25" customHeight="1">
      <c r="A37" s="32">
        <v>1</v>
      </c>
      <c r="B37" s="451" t="s">
        <v>1002</v>
      </c>
      <c r="C37" s="437"/>
      <c r="D37" s="39"/>
      <c r="E37" s="437"/>
      <c r="F37" s="437"/>
      <c r="G37" s="437"/>
      <c r="H37" s="437"/>
      <c r="I37" s="437"/>
      <c r="J37" s="437"/>
      <c r="K37" s="437"/>
      <c r="L37" s="437"/>
      <c r="M37" s="437"/>
      <c r="N37" s="437"/>
      <c r="O37" s="437"/>
      <c r="P37" s="437"/>
      <c r="Q37" s="437"/>
      <c r="R37" s="437"/>
      <c r="S37" s="437"/>
      <c r="T37" s="437"/>
      <c r="U37" s="437"/>
      <c r="V37" s="437"/>
      <c r="W37" s="437"/>
      <c r="X37" s="104"/>
      <c r="Y37" s="268"/>
      <c r="Z37" s="282"/>
      <c r="AA37" s="431"/>
      <c r="AB37" s="431"/>
      <c r="AC37" s="431"/>
      <c r="AD37" s="431"/>
      <c r="AE37" s="431"/>
      <c r="AF37" s="431"/>
      <c r="AG37" s="269"/>
      <c r="AH37" s="431"/>
      <c r="AI37" s="448"/>
      <c r="AJ37" s="431"/>
      <c r="AK37" s="431"/>
      <c r="AL37" s="431"/>
      <c r="AM37" s="431"/>
      <c r="AN37" s="431"/>
      <c r="AO37" s="283"/>
      <c r="AP37" s="431"/>
      <c r="AQ37" s="431"/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  <c r="BB37" s="431"/>
      <c r="BC37" s="431"/>
      <c r="BD37" s="431"/>
      <c r="BE37" s="431"/>
      <c r="BF37" s="431"/>
      <c r="BG37" s="431"/>
      <c r="BH37" s="431"/>
      <c r="BI37" s="431"/>
      <c r="BJ37" s="449"/>
      <c r="BK37" s="431"/>
      <c r="BL37" s="431"/>
      <c r="BM37" s="431"/>
      <c r="BN37" s="431"/>
      <c r="BO37" s="431"/>
      <c r="BP37" s="431"/>
      <c r="BQ37" s="431"/>
      <c r="BR37" s="431"/>
      <c r="BS37" s="431"/>
      <c r="BT37" s="431"/>
      <c r="BU37" s="431"/>
      <c r="BV37" s="431"/>
      <c r="BW37" s="431"/>
      <c r="BX37" s="431"/>
      <c r="BY37" s="431"/>
      <c r="BZ37" s="431"/>
      <c r="CA37" s="431"/>
      <c r="CB37" s="431"/>
      <c r="CC37" s="431"/>
      <c r="CD37" s="431"/>
      <c r="CE37" s="431"/>
      <c r="CF37" s="431"/>
      <c r="CG37" s="431"/>
      <c r="CH37" s="431"/>
      <c r="CI37" s="431"/>
      <c r="CJ37" s="431"/>
      <c r="CK37" s="431"/>
      <c r="CL37" s="431"/>
      <c r="CM37" s="431"/>
      <c r="CN37" s="431"/>
      <c r="CO37" s="431"/>
      <c r="CP37" s="431"/>
      <c r="CQ37" s="436"/>
      <c r="CR37" s="431"/>
      <c r="CS37" s="431"/>
      <c r="CT37" s="431"/>
      <c r="CU37" s="431"/>
      <c r="CV37" s="431"/>
      <c r="CW37" s="431"/>
      <c r="CX37" s="431"/>
      <c r="CY37" s="431"/>
      <c r="CZ37" s="431"/>
      <c r="DA37" s="431"/>
      <c r="DB37" s="431"/>
      <c r="DC37" s="431"/>
      <c r="DD37" s="431"/>
      <c r="DE37" s="431"/>
      <c r="DF37" s="431"/>
      <c r="DG37" s="431"/>
      <c r="DH37" s="431"/>
      <c r="DI37" s="431"/>
      <c r="DJ37" s="431"/>
      <c r="DK37" s="431"/>
      <c r="DL37" s="431"/>
      <c r="DM37" s="431"/>
      <c r="DN37" s="431"/>
      <c r="DO37" s="431"/>
      <c r="DP37" s="431"/>
      <c r="DQ37" s="431"/>
      <c r="DR37" s="431"/>
      <c r="DS37" s="431"/>
      <c r="DT37" s="431"/>
      <c r="DU37" s="449"/>
      <c r="DV37" s="431"/>
      <c r="DW37" s="431"/>
      <c r="DX37" s="431"/>
      <c r="DY37" s="431"/>
      <c r="DZ37" s="431"/>
      <c r="EA37" s="431"/>
      <c r="EB37" s="431"/>
      <c r="EC37" s="431"/>
      <c r="ED37" s="431"/>
      <c r="EE37" s="431"/>
      <c r="EF37" s="431"/>
      <c r="EG37" s="431"/>
      <c r="EH37" s="431"/>
      <c r="EI37" s="431"/>
      <c r="EJ37" s="431"/>
      <c r="EK37" s="431"/>
      <c r="EL37" s="431"/>
      <c r="EM37" s="431"/>
      <c r="EN37" s="431"/>
      <c r="EO37" s="431"/>
      <c r="EP37" s="431"/>
      <c r="EQ37" s="431"/>
      <c r="ER37" s="431"/>
      <c r="ES37" s="431"/>
      <c r="ET37" s="431"/>
      <c r="EU37" s="431"/>
      <c r="EV37" s="431"/>
      <c r="EW37" s="431"/>
      <c r="EX37" s="431"/>
      <c r="EY37" s="431"/>
      <c r="EZ37" s="436"/>
      <c r="FA37" s="431"/>
      <c r="FB37" s="431"/>
      <c r="FC37" s="431"/>
      <c r="FD37" s="431"/>
      <c r="FE37" s="431"/>
      <c r="FF37" s="431"/>
      <c r="FG37" s="431"/>
      <c r="FH37" s="431"/>
      <c r="FI37" s="431"/>
      <c r="FJ37" s="431"/>
      <c r="FK37" s="431"/>
      <c r="FL37" s="431"/>
      <c r="FM37" s="431"/>
      <c r="FN37" s="431"/>
      <c r="FO37" s="431"/>
      <c r="FP37" s="431"/>
      <c r="FQ37" s="431"/>
      <c r="FR37" s="431"/>
      <c r="FS37" s="431"/>
      <c r="FT37" s="431"/>
      <c r="FU37" s="431"/>
      <c r="FV37" s="431"/>
      <c r="FW37" s="431"/>
      <c r="FX37" s="431"/>
      <c r="FY37" s="431"/>
      <c r="FZ37" s="431"/>
      <c r="GA37" s="431"/>
      <c r="GB37" s="431"/>
      <c r="GC37" s="431"/>
      <c r="GD37" s="431"/>
      <c r="GE37" s="431"/>
      <c r="GF37" s="431"/>
      <c r="GG37" s="431"/>
      <c r="GH37" s="431"/>
      <c r="GI37" s="431"/>
      <c r="GJ37" s="431"/>
      <c r="GK37" s="431"/>
      <c r="GL37" s="431"/>
      <c r="GM37" s="431"/>
      <c r="GN37" s="431"/>
      <c r="GO37" s="431"/>
      <c r="GP37" s="431"/>
      <c r="GQ37" s="431"/>
      <c r="GR37" s="431"/>
      <c r="GS37" s="431"/>
      <c r="GT37" s="431"/>
      <c r="GU37" s="431"/>
      <c r="GV37" s="431"/>
      <c r="GW37" s="449"/>
      <c r="GX37" s="431"/>
      <c r="GY37" s="431"/>
      <c r="GZ37" s="431"/>
      <c r="HA37" s="431"/>
      <c r="HB37" s="431"/>
      <c r="HC37" s="431"/>
      <c r="HD37" s="431"/>
      <c r="HE37" s="431"/>
      <c r="HF37" s="431"/>
      <c r="HG37" s="431"/>
      <c r="HH37" s="431"/>
      <c r="HI37" s="431"/>
      <c r="HJ37" s="431"/>
      <c r="HK37" s="431"/>
      <c r="HL37" s="431"/>
      <c r="HM37" s="431"/>
      <c r="HN37" s="431"/>
      <c r="HO37" s="431"/>
      <c r="HP37" s="431"/>
      <c r="HQ37" s="431"/>
      <c r="HR37" s="431"/>
      <c r="HS37" s="431"/>
      <c r="HT37" s="431"/>
      <c r="HU37" s="431"/>
      <c r="HV37" s="431"/>
      <c r="HW37" s="431"/>
      <c r="HX37" s="431"/>
      <c r="HY37" s="431"/>
      <c r="HZ37" s="431"/>
      <c r="IA37" s="431"/>
      <c r="IB37" s="436"/>
      <c r="IC37" s="431"/>
      <c r="ID37" s="431"/>
      <c r="IE37" s="431"/>
      <c r="IF37" s="431"/>
      <c r="IG37" s="431"/>
      <c r="IH37" s="431"/>
      <c r="II37" s="431"/>
      <c r="IJ37" s="431"/>
      <c r="IK37" s="431"/>
      <c r="IL37" s="431"/>
      <c r="IM37" s="431"/>
      <c r="IN37" s="431"/>
      <c r="IO37" s="431"/>
      <c r="IP37" s="431"/>
      <c r="IQ37" s="431"/>
      <c r="IR37" s="431"/>
      <c r="IS37" s="431"/>
      <c r="IT37" s="431"/>
      <c r="IU37" s="431"/>
      <c r="IV37" s="431"/>
      <c r="IW37" s="431"/>
      <c r="IX37" s="431"/>
      <c r="IY37" s="431"/>
      <c r="IZ37" s="431"/>
      <c r="JA37" s="431"/>
      <c r="JB37" s="438"/>
      <c r="JC37" s="431"/>
      <c r="JD37" s="431"/>
      <c r="JE37" s="431"/>
      <c r="JF37" s="431"/>
      <c r="JG37" s="436"/>
      <c r="JH37" s="438"/>
      <c r="JI37" s="438"/>
      <c r="JJ37" s="431"/>
      <c r="JK37" s="431"/>
      <c r="JL37" s="431"/>
      <c r="JM37" s="431"/>
      <c r="JN37" s="431"/>
      <c r="JO37" s="431"/>
      <c r="JP37" s="431"/>
      <c r="JQ37" s="431"/>
      <c r="JR37" s="431"/>
      <c r="JS37" s="431"/>
      <c r="JT37" s="438"/>
      <c r="JU37" s="438"/>
      <c r="JV37" s="438"/>
      <c r="JW37" s="431"/>
      <c r="JX37" s="431"/>
      <c r="JY37" s="431"/>
      <c r="JZ37" s="438"/>
      <c r="KA37" s="438"/>
      <c r="KB37" s="438"/>
      <c r="KC37" s="438"/>
      <c r="KD37" s="438"/>
      <c r="KE37" s="438"/>
      <c r="KF37" s="438"/>
      <c r="KG37" s="438"/>
      <c r="KH37" s="438"/>
      <c r="KI37" s="438"/>
      <c r="KJ37" s="438"/>
      <c r="KK37" s="438"/>
      <c r="KL37" s="436"/>
      <c r="KM37" s="438"/>
      <c r="KN37" s="438"/>
      <c r="KO37" s="438"/>
      <c r="KP37" s="438"/>
      <c r="KQ37" s="438"/>
      <c r="KR37" s="438"/>
      <c r="KS37" s="438"/>
      <c r="KT37" s="438"/>
      <c r="KU37" s="438"/>
      <c r="KV37" s="438"/>
      <c r="KW37" s="438"/>
      <c r="KX37" s="438"/>
      <c r="KY37" s="438"/>
      <c r="KZ37" s="438"/>
      <c r="LA37" s="438"/>
      <c r="LB37" s="438"/>
      <c r="LC37" s="438"/>
      <c r="LD37" s="438"/>
      <c r="LE37" s="438"/>
      <c r="LF37" s="438"/>
      <c r="LG37" s="438"/>
      <c r="LH37" s="438"/>
      <c r="LI37" s="438"/>
      <c r="LJ37" s="438">
        <f>WORKDAY(LJ38,$A37,'[2]Holiday Schedule'!$B$2:$B$30)</f>
        <v>42269</v>
      </c>
      <c r="LK37" s="438">
        <v>42270</v>
      </c>
      <c r="LL37" s="438">
        <v>42270</v>
      </c>
      <c r="LM37" s="438">
        <v>42270</v>
      </c>
      <c r="LN37" s="438">
        <v>42270</v>
      </c>
      <c r="LO37" s="438">
        <v>42270</v>
      </c>
      <c r="LP37" s="438">
        <v>42270</v>
      </c>
      <c r="LQ37" s="436"/>
      <c r="LR37" s="438">
        <v>42270</v>
      </c>
      <c r="LS37" s="438">
        <v>42271</v>
      </c>
      <c r="LT37" s="438">
        <v>42270</v>
      </c>
      <c r="LU37" s="438">
        <v>42270</v>
      </c>
      <c r="LV37" s="438">
        <v>42270</v>
      </c>
      <c r="LW37" s="438">
        <v>42270</v>
      </c>
      <c r="LX37" s="438">
        <v>42270</v>
      </c>
      <c r="LY37" s="438">
        <v>42270</v>
      </c>
      <c r="LZ37" s="438">
        <v>42270</v>
      </c>
      <c r="MA37" s="438">
        <v>42270</v>
      </c>
      <c r="MB37" s="438">
        <v>42270</v>
      </c>
      <c r="MC37" s="431">
        <f>WORKDAY(MC38,'NEO 5322121'!$A37,'[2]Holiday Schedule'!$B$2:$B$30)</f>
        <v>42264</v>
      </c>
      <c r="MD37" s="431">
        <f>WORKDAY(MD38,'NEO 5322121'!$A37,'[2]Holiday Schedule'!$B$2:$B$30)</f>
        <v>42264</v>
      </c>
      <c r="ME37" s="431">
        <f>WORKDAY(ME38,'NEO 5322121'!$A37,'[2]Holiday Schedule'!$B$2:$B$30)</f>
        <v>42264</v>
      </c>
      <c r="MF37" s="431">
        <f>WORKDAY(MF38,'NEO 5322121'!$A37,'[2]Holiday Schedule'!$B$2:$B$30)</f>
        <v>42264</v>
      </c>
      <c r="MG37" s="438">
        <v>42275</v>
      </c>
      <c r="MH37" s="438">
        <v>42275</v>
      </c>
      <c r="MI37" s="438">
        <v>42275</v>
      </c>
      <c r="MJ37" s="438">
        <v>42275</v>
      </c>
      <c r="MK37" s="431">
        <f>WORKDAY(MK38,'NEO 5322121'!$A37,'[2]Holiday Schedule'!$B$2:$B$30)</f>
        <v>42271</v>
      </c>
      <c r="ML37" s="438">
        <v>42275</v>
      </c>
      <c r="MM37" s="438">
        <v>42275</v>
      </c>
      <c r="MN37" s="431">
        <f>WORKDAY(MN38,'NEO 5322121'!$A37,'[2]Holiday Schedule'!$B$2:$B$30)</f>
        <v>42271</v>
      </c>
      <c r="MO37" s="438">
        <v>42272</v>
      </c>
      <c r="MP37" s="431">
        <f>WORKDAY(MP38,'NEO 5322121'!$A37,'[2]Holiday Schedule'!$B$2:$B$30)</f>
        <v>42271</v>
      </c>
      <c r="MQ37" s="431">
        <f>WORKDAY(MQ38,'NEO 5322121'!$A37,'[2]Holiday Schedule'!$B$2:$B$30)</f>
        <v>42271</v>
      </c>
      <c r="MR37" s="438">
        <v>42275</v>
      </c>
      <c r="MS37" s="438">
        <v>42275</v>
      </c>
      <c r="MT37" s="431">
        <f>WORKDAY(MT38,'NEO 5322121'!$A37,'[2]Holiday Schedule'!$B$2:$B$30)</f>
        <v>42271</v>
      </c>
      <c r="MU37" s="438">
        <f>WORKDAY(MU38,'NEO 5322121'!$A37,'[2]Holiday Schedule'!$B$2:$B$30)</f>
        <v>42270</v>
      </c>
      <c r="MV37" s="436"/>
      <c r="MW37" s="438">
        <v>42272</v>
      </c>
      <c r="MX37" s="438">
        <v>42272</v>
      </c>
      <c r="MY37" s="438">
        <v>42275</v>
      </c>
      <c r="MZ37" s="438">
        <v>42275</v>
      </c>
      <c r="NA37" s="438">
        <v>42275</v>
      </c>
      <c r="NB37" s="438">
        <v>42272</v>
      </c>
      <c r="NC37" s="438">
        <v>42272</v>
      </c>
      <c r="ND37" s="438">
        <v>42275</v>
      </c>
      <c r="NE37" s="438">
        <v>42275</v>
      </c>
      <c r="NF37" s="438">
        <v>42272</v>
      </c>
      <c r="NG37" s="431">
        <f>WORKDAY(NG38,'NEO 5322121'!$A37,'[2]Holiday Schedule'!$B$2:$B$30)</f>
        <v>42271</v>
      </c>
      <c r="NH37" s="438">
        <v>42272</v>
      </c>
      <c r="NI37" s="431">
        <f>WORKDAY(NI38,'NEO 5322121'!$A37,'[2]Holiday Schedule'!$B$2:$B$30)</f>
        <v>42271</v>
      </c>
      <c r="NJ37" s="438">
        <v>42275</v>
      </c>
      <c r="NK37" s="431">
        <f>WORKDAY(NK38,'NEO 5322121'!$A37,'[2]Holiday Schedule'!$B$2:$B$30)</f>
        <v>42271</v>
      </c>
      <c r="NL37" s="431">
        <f>WORKDAY(NL38,'NEO 5322121'!$A37,'[2]Holiday Schedule'!$B$2:$B$30)</f>
        <v>42271</v>
      </c>
      <c r="NM37" s="431">
        <f>WORKDAY(NM38,'NEO 5322121'!$A37,'[2]Holiday Schedule'!$B$2:$B$30)</f>
        <v>42271</v>
      </c>
      <c r="NN37" s="431">
        <f>WORKDAY(NN38,'NEO 5322121'!$A37,'[2]Holiday Schedule'!$B$2:$B$30)</f>
        <v>42271</v>
      </c>
      <c r="NO37" s="431">
        <f>WORKDAY(NO38,'NEO 5322121'!$A37,'[2]Holiday Schedule'!$B$2:$B$30)</f>
        <v>42271</v>
      </c>
      <c r="NP37" s="431">
        <f>WORKDAY(NP38,'NEO 5322121'!$A37,'[2]Holiday Schedule'!$B$2:$B$30)</f>
        <v>42271</v>
      </c>
      <c r="NQ37" s="431">
        <f>WORKDAY(NQ38,'NEO 5322121'!$A37,'[2]Holiday Schedule'!$B$2:$B$30)</f>
        <v>42271</v>
      </c>
      <c r="NR37" s="431">
        <f>WORKDAY(NR38,'NEO 5322121'!$A37,'[2]Holiday Schedule'!$B$2:$B$30)</f>
        <v>42271</v>
      </c>
      <c r="NS37" s="431">
        <f>WORKDAY(NS38,'NEO 5322121'!$A37,'[2]Holiday Schedule'!$B$2:$B$30)</f>
        <v>42271</v>
      </c>
      <c r="NT37" s="431">
        <f>WORKDAY(NT38,'NEO 5322121'!$A37,'[2]Holiday Schedule'!$B$2:$B$30)</f>
        <v>42271</v>
      </c>
      <c r="NU37" s="431">
        <f>WORKDAY(NU38,'NEO 5322121'!$A37,'[2]Holiday Schedule'!$B$2:$B$30)</f>
        <v>42271</v>
      </c>
      <c r="NV37" s="431">
        <f>WORKDAY(NV38,'NEO 5322121'!$A37,'[2]Holiday Schedule'!$B$2:$B$30)</f>
        <v>42272</v>
      </c>
      <c r="NW37" s="431">
        <f>WORKDAY(NW38,'NEO 5322121'!$A37,'[2]Holiday Schedule'!$B$2:$B$30)</f>
        <v>42272</v>
      </c>
      <c r="NX37" s="431">
        <f>WORKDAY(NX38,'NEO 5322121'!$A37,'[2]Holiday Schedule'!$B$2:$B$30)</f>
        <v>42272</v>
      </c>
      <c r="NY37" s="431">
        <f>WORKDAY(NY38,'NEO 5322121'!$A37,'[2]Holiday Schedule'!$B$2:$B$30)</f>
        <v>42272</v>
      </c>
      <c r="NZ37" s="431">
        <f>WORKDAY(NZ38,'NEO 5322121'!$A37,'[2]Holiday Schedule'!$B$2:$B$30)</f>
        <v>42272</v>
      </c>
      <c r="OA37" s="283"/>
      <c r="OB37" s="431">
        <f>WORKDAY(OB38,'NEO 5322121'!$A37,'[2]Holiday Schedule'!$B$2:$B$30)</f>
        <v>42272</v>
      </c>
      <c r="OC37" s="431">
        <f>WORKDAY(OC38,'NEO 5322121'!$A37,'[2]Holiday Schedule'!$B$2:$B$30)</f>
        <v>42272</v>
      </c>
      <c r="OD37" s="431">
        <f>WORKDAY(OD38,'NEO 5322121'!$A37,'[2]Holiday Schedule'!$B$2:$B$30)</f>
        <v>42272</v>
      </c>
      <c r="OE37" s="431">
        <f>WORKDAY(OE38,'NEO 5322121'!$A37,'[2]Holiday Schedule'!$B$2:$B$30)</f>
        <v>42272</v>
      </c>
      <c r="OF37" s="431">
        <f>WORKDAY(OF38,'NEO 5322121'!$A37,'[2]Holiday Schedule'!$B$2:$B$30)</f>
        <v>42272</v>
      </c>
      <c r="OG37" s="431">
        <f>WORKDAY(OG38,'NEO 5322121'!$A37,'[2]Holiday Schedule'!$B$2:$B$30)</f>
        <v>42275</v>
      </c>
      <c r="OH37" s="431">
        <f>WORKDAY(OH38,'NEO 5322121'!$A37,'[2]Holiday Schedule'!$B$2:$B$30)</f>
        <v>42275</v>
      </c>
      <c r="OI37" s="431">
        <f>WORKDAY(OI38,'NEO 5322121'!$A37,'[2]Holiday Schedule'!$B$2:$B$30)</f>
        <v>42275</v>
      </c>
      <c r="OJ37" s="431">
        <f>WORKDAY(OJ38,'NEO 5322121'!$A37,'[2]Holiday Schedule'!$B$2:$B$30)</f>
        <v>42275</v>
      </c>
      <c r="OK37" s="431">
        <f>WORKDAY(OK38,'NEO 5322121'!$A37,'[2]Holiday Schedule'!$B$2:$B$30)</f>
        <v>42275</v>
      </c>
      <c r="OL37" s="431">
        <f>WORKDAY(OL38,'NEO 5322121'!$A37,'[2]Holiday Schedule'!$B$2:$B$30)</f>
        <v>42275</v>
      </c>
      <c r="OM37" s="431">
        <f>WORKDAY(OM38,'NEO 5322121'!$A37,'[2]Holiday Schedule'!$B$2:$B$30)</f>
        <v>42275</v>
      </c>
      <c r="ON37" s="431">
        <f>WORKDAY(ON38,'NEO 5322121'!$A37,'[2]Holiday Schedule'!$B$2:$B$30)</f>
        <v>42275</v>
      </c>
      <c r="OO37" s="431">
        <f>WORKDAY(OO38,'NEO 5322121'!$A37,'[2]Holiday Schedule'!$B$2:$B$30)</f>
        <v>42275</v>
      </c>
      <c r="OP37" s="431">
        <f>WORKDAY(OP38,'NEO 5322121'!$A37,'[2]Holiday Schedule'!$B$2:$B$30)</f>
        <v>42275</v>
      </c>
      <c r="OQ37" s="431">
        <f>WORKDAY(OQ38,'NEO 5322121'!$A37,'[2]Holiday Schedule'!$B$2:$B$30)</f>
        <v>42275</v>
      </c>
      <c r="OR37" s="431">
        <f>WORKDAY(OR38,'NEO 5322121'!$A37,'[2]Holiday Schedule'!$B$2:$B$30)</f>
        <v>42275</v>
      </c>
      <c r="OS37" s="431">
        <f>WORKDAY(OS38,'NEO 5322121'!$A37,'[2]Holiday Schedule'!$B$2:$B$30)</f>
        <v>42275</v>
      </c>
      <c r="OT37" s="431">
        <f>WORKDAY(OT38,'NEO 5322121'!$A37,'[2]Holiday Schedule'!$B$2:$B$30)</f>
        <v>42275</v>
      </c>
      <c r="OU37" s="431">
        <f>WORKDAY(OU38,'NEO 5322121'!$A37,'[2]Holiday Schedule'!$B$2:$B$30)</f>
        <v>42275</v>
      </c>
      <c r="OV37" s="431">
        <f>WORKDAY(OV38,'NEO 5322121'!$A37,'[2]Holiday Schedule'!$B$2:$B$30)</f>
        <v>42275</v>
      </c>
      <c r="OW37" s="431">
        <f>WORKDAY(OW38,'NEO 5322121'!$A37,'[2]Holiday Schedule'!$B$2:$B$30)</f>
        <v>42275</v>
      </c>
      <c r="OX37" s="431">
        <f>WORKDAY(OX38,'NEO 5322121'!$A37,'[2]Holiday Schedule'!$B$2:$B$30)</f>
        <v>42275</v>
      </c>
      <c r="OY37" s="431">
        <f>WORKDAY(OY38,'NEO 5322121'!$A37,'[2]Holiday Schedule'!$B$2:$B$30)</f>
        <v>42275</v>
      </c>
      <c r="OZ37" s="431">
        <f>WORKDAY(OZ38,'NEO 5322121'!$A37,'[2]Holiday Schedule'!$B$2:$B$30)</f>
        <v>42275</v>
      </c>
      <c r="PA37" s="431">
        <f>WORKDAY(PA38,'NEO 5322121'!$A37,'[2]Holiday Schedule'!$B$2:$B$30)</f>
        <v>42275</v>
      </c>
      <c r="PB37" s="431">
        <f>WORKDAY(PB38,'NEO 5322121'!$A37,'[2]Holiday Schedule'!$B$2:$B$30)</f>
        <v>42275</v>
      </c>
      <c r="PC37" s="431">
        <f>WORKDAY(PC38,'NEO 5322121'!$A37,'[2]Holiday Schedule'!$B$2:$B$30)</f>
        <v>42275</v>
      </c>
      <c r="PD37" s="431">
        <f>WORKDAY(PD38,'NEO 5322121'!$A37,'[2]Holiday Schedule'!$B$2:$B$30)</f>
        <v>42275</v>
      </c>
      <c r="PE37" s="431">
        <f>WORKDAY(PE38,'NEO 5322121'!$A37,'[2]Holiday Schedule'!$B$2:$B$30)</f>
        <v>42275</v>
      </c>
      <c r="PF37" s="283"/>
      <c r="PG37" s="431">
        <f>WORKDAY(PG38,'NEO 5322121'!$A37,'[2]Holiday Schedule'!$B$2:$B$30)</f>
        <v>42275</v>
      </c>
      <c r="PH37" s="431">
        <f>WORKDAY(PH38,'NEO 5322121'!$A37,'[2]Holiday Schedule'!$B$2:$B$30)</f>
        <v>42275</v>
      </c>
      <c r="PI37" s="431">
        <f>WORKDAY(PI38,'NEO 5322121'!$A37,'[2]Holiday Schedule'!$B$2:$B$30)</f>
        <v>42275</v>
      </c>
      <c r="PJ37" s="431">
        <f>WORKDAY(PJ38,'NEO 5322121'!$A37,'[2]Holiday Schedule'!$B$2:$B$30)</f>
        <v>42275</v>
      </c>
      <c r="PK37" s="431">
        <f>WORKDAY(PK38,'NEO 5322121'!$A37,'[2]Holiday Schedule'!$B$2:$B$30)</f>
        <v>42275</v>
      </c>
      <c r="PL37" s="438">
        <f>WORKDAY(PL38,'NEO 5322121'!$A37,'[2]Holiday Schedule'!$B$2:$B$30)</f>
        <v>42257</v>
      </c>
      <c r="PM37" s="431">
        <f>WORKDAY(PM38,'NEO 5322121'!$A37,'[2]Holiday Schedule'!$B$2:$B$30)</f>
        <v>42255</v>
      </c>
      <c r="PN37" s="431">
        <f>WORKDAY(PN38,'NEO 5322121'!$A37,'[2]Holiday Schedule'!$B$2:$B$30)</f>
        <v>42255</v>
      </c>
      <c r="PO37" s="431">
        <f>WORKDAY(PO38,'NEO 5322121'!$A37,'[2]Holiday Schedule'!$B$2:$B$30)</f>
        <v>42265</v>
      </c>
      <c r="PP37" s="431">
        <f>WORKDAY(PP38,'NEO 5322121'!$A37,'[2]Holiday Schedule'!$B$2:$B$30)</f>
        <v>42270</v>
      </c>
      <c r="PQ37" s="431">
        <f>WORKDAY(PQ38,'NEO 5322121'!$A37,'[2]Holiday Schedule'!$B$2:$B$30)</f>
        <v>42270</v>
      </c>
      <c r="PR37" s="431">
        <f>WORKDAY(PR38,'NEO 5322121'!$A37,'[2]Holiday Schedule'!$B$2:$B$30)</f>
        <v>42270</v>
      </c>
      <c r="PS37" s="431">
        <f>WORKDAY(PS38,$A37,'[2]Holiday Schedule'!$B$2:$B$30)</f>
        <v>42270</v>
      </c>
      <c r="PT37" s="431">
        <f>WORKDAY(PT38,$A37,'[2]Holiday Schedule'!$B$2:$B$30)</f>
        <v>42270</v>
      </c>
      <c r="PU37" s="431">
        <f>WORKDAY(PU38,$A37,'[2]Holiday Schedule'!$B$2:$B$30)</f>
        <v>42270</v>
      </c>
      <c r="PV37" s="431">
        <f>WORKDAY(PV38,$A37,'[2]Holiday Schedule'!$B$2:$B$30)</f>
        <v>42270</v>
      </c>
      <c r="PW37" s="431">
        <f>WORKDAY(PW38,$A37,'[2]Holiday Schedule'!$B$2:$B$30)</f>
        <v>42270</v>
      </c>
      <c r="PX37" s="431">
        <f>WORKDAY(PX38,$A37,'[2]Holiday Schedule'!$B$2:$B$30)</f>
        <v>42270</v>
      </c>
      <c r="PY37" s="431">
        <f>WORKDAY(PY38,$A37,'[2]Holiday Schedule'!$B$2:$B$30)</f>
        <v>42270</v>
      </c>
      <c r="PZ37" s="431">
        <f>WORKDAY(PZ38,$A37,'[2]Holiday Schedule'!$B$2:$B$30)</f>
        <v>42270</v>
      </c>
      <c r="QA37" s="431">
        <f>WORKDAY(QA38,$A37,'[2]Holiday Schedule'!$B$2:$B$30)</f>
        <v>42270</v>
      </c>
      <c r="QB37" s="431">
        <f>WORKDAY(QB38,$A37,'[2]Holiday Schedule'!$B$2:$B$30)</f>
        <v>42270</v>
      </c>
      <c r="QC37" s="431">
        <f>WORKDAY(QC38,$A37,'[2]Holiday Schedule'!$B$2:$B$30)</f>
        <v>42270</v>
      </c>
      <c r="QD37" s="431">
        <f>WORKDAY(QD38,$A37,'[2]Holiday Schedule'!$B$2:$B$30)</f>
        <v>42270</v>
      </c>
      <c r="QE37" s="431">
        <f>WORKDAY(QE38,$A37,'[2]Holiday Schedule'!$B$2:$B$30)</f>
        <v>42270</v>
      </c>
      <c r="QF37" s="431">
        <f>WORKDAY(QF38,$A37,'[2]Holiday Schedule'!$B$2:$B$30)</f>
        <v>42270</v>
      </c>
      <c r="QG37" s="431">
        <f>WORKDAY(QG38,$A37,'[2]Holiday Schedule'!$B$2:$B$30)</f>
        <v>42270</v>
      </c>
      <c r="QH37" s="431">
        <f>WORKDAY(QH38,$A37,'[2]Holiday Schedule'!$B$2:$B$30)</f>
        <v>42275</v>
      </c>
      <c r="QI37" s="431">
        <f>WORKDAY(QI38,$A37,'[2]Holiday Schedule'!$B$2:$B$30)</f>
        <v>42275</v>
      </c>
      <c r="QJ37" s="431">
        <f>WORKDAY(QJ38,$A37,'[2]Holiday Schedule'!$B$2:$B$30)</f>
        <v>42275</v>
      </c>
      <c r="QK37" s="283"/>
      <c r="QL37" s="431">
        <f>WORKDAY(QL38,$A37,'[2]Holiday Schedule'!$B$2:$B$30)</f>
        <v>42275</v>
      </c>
      <c r="QM37" s="431">
        <f>WORKDAY(QM38,$A37,'[2]Holiday Schedule'!$B$2:$B$30)</f>
        <v>42275</v>
      </c>
      <c r="QN37" s="431">
        <f>WORKDAY(QN38,$A37,'[2]Holiday Schedule'!$B$2:$B$30)</f>
        <v>42275</v>
      </c>
      <c r="QO37" s="431">
        <f>WORKDAY(QO38,$A37,'[2]Holiday Schedule'!$B$2:$B$30)</f>
        <v>42275</v>
      </c>
      <c r="QP37" s="431">
        <f>WORKDAY(QP38,$A37,'[2]Holiday Schedule'!$B$2:$B$30)</f>
        <v>42275</v>
      </c>
      <c r="QQ37" s="431">
        <f>WORKDAY(QQ38,$A37,'[2]Holiday Schedule'!$B$2:$B$30)</f>
        <v>42275</v>
      </c>
      <c r="QR37" s="431">
        <f>WORKDAY(QR38,$A37,'[2]Holiday Schedule'!$B$2:$B$30)</f>
        <v>42275</v>
      </c>
      <c r="QS37" s="431">
        <f>WORKDAY(QS38,$A37,'[2]Holiday Schedule'!$B$2:$B$30)</f>
        <v>42275</v>
      </c>
      <c r="QT37" s="431">
        <f>WORKDAY(QT38,$A37,'[2]Holiday Schedule'!$B$2:$B$30)</f>
        <v>42275</v>
      </c>
      <c r="QU37" s="431">
        <f>WORKDAY(QU38,$A37,'[2]Holiday Schedule'!$B$2:$B$30)</f>
        <v>42275</v>
      </c>
      <c r="QV37" s="431">
        <f>WORKDAY(QV38,$A37,'[2]Holiday Schedule'!$B$2:$B$30)</f>
        <v>42275</v>
      </c>
      <c r="QW37" s="431">
        <f>WORKDAY(QW38,$A37,'[2]Holiday Schedule'!$B$2:$B$30)</f>
        <v>42275</v>
      </c>
      <c r="QX37" s="431">
        <f>WORKDAY(QX38,$A37,'[2]Holiday Schedule'!$B$2:$B$30)</f>
        <v>42275</v>
      </c>
      <c r="QY37" s="431">
        <f>WORKDAY(QY38,$A37,'[2]Holiday Schedule'!$B$2:$B$30)</f>
        <v>42275</v>
      </c>
      <c r="QZ37" s="431">
        <f>WORKDAY(QZ38,$A37,'[2]Holiday Schedule'!$B$2:$B$30)</f>
        <v>42275</v>
      </c>
      <c r="RA37" s="431">
        <f>WORKDAY(RA38,$A37,'[2]Holiday Schedule'!$B$2:$B$30)</f>
        <v>42275</v>
      </c>
      <c r="RB37" s="431">
        <f>WORKDAY(RB38,$A37,'[2]Holiday Schedule'!$B$2:$B$30)</f>
        <v>42275</v>
      </c>
      <c r="RC37" s="431">
        <f>WORKDAY(RC38,$A37,'[2]Holiday Schedule'!$B$2:$B$30)</f>
        <v>42275</v>
      </c>
      <c r="RD37" s="431">
        <f>WORKDAY(RD38,$A37,'[2]Holiday Schedule'!$B$2:$B$30)</f>
        <v>42275</v>
      </c>
      <c r="RE37" s="431">
        <f>WORKDAY(RE38,$A37,'[2]Holiday Schedule'!$B$2:$B$30)</f>
        <v>42275</v>
      </c>
      <c r="RF37" s="431">
        <f>WORKDAY(RF38,$A37,'[2]Holiday Schedule'!$B$2:$B$30)</f>
        <v>42275</v>
      </c>
      <c r="RG37" s="431">
        <f>WORKDAY(RG38,$A37,'[2]Holiday Schedule'!$B$2:$B$30)</f>
        <v>42275</v>
      </c>
      <c r="RH37" s="431">
        <f>WORKDAY(RH38,$A37,'[2]Holiday Schedule'!$B$2:$B$30)</f>
        <v>42275</v>
      </c>
      <c r="RI37" s="431">
        <f>WORKDAY(RI38,$A37,'[2]Holiday Schedule'!$B$2:$B$30)</f>
        <v>42275</v>
      </c>
      <c r="RJ37" s="431">
        <f>WORKDAY(RJ38,$A37,'[2]Holiday Schedule'!$B$2:$B$30)</f>
        <v>42275</v>
      </c>
      <c r="RK37" s="431">
        <f>WORKDAY(RK38,$A37,'[2]Holiday Schedule'!$B$2:$B$30)</f>
        <v>42275</v>
      </c>
      <c r="RL37" s="431">
        <f>WORKDAY(RL38,$A37,'[2]Holiday Schedule'!$B$2:$B$30)</f>
        <v>42275</v>
      </c>
      <c r="RM37" s="431">
        <f>WORKDAY(RM38,$A37,'[2]Holiday Schedule'!$B$2:$B$30)</f>
        <v>42275</v>
      </c>
      <c r="RN37" s="431">
        <f>WORKDAY(RN38,$A37,'[2]Holiday Schedule'!$B$2:$B$30)</f>
        <v>42275</v>
      </c>
      <c r="RO37" s="431">
        <f>WORKDAY(RO38,$A37,'[2]Holiday Schedule'!$B$2:$B$30)</f>
        <v>42275</v>
      </c>
      <c r="RP37" s="283"/>
      <c r="RQ37" s="431">
        <f>WORKDAY(RQ38,$A37,'[2]Holiday Schedule'!$B$2:$B$30)</f>
        <v>42275</v>
      </c>
      <c r="RR37" s="431">
        <f>WORKDAY(RR38,$A37,'[2]Holiday Schedule'!$B$2:$B$30)</f>
        <v>42275</v>
      </c>
      <c r="RS37" s="431">
        <f>WORKDAY(RS38,$A37,'[2]Holiday Schedule'!$B$2:$B$30)</f>
        <v>42275</v>
      </c>
      <c r="RT37" s="431">
        <f>WORKDAY(RT38,$A37,'[2]Holiday Schedule'!$B$2:$B$30)</f>
        <v>42275</v>
      </c>
      <c r="RU37" s="431">
        <f>WORKDAY(RU38,$A37,'[2]Holiday Schedule'!$B$2:$B$30)</f>
        <v>42275</v>
      </c>
      <c r="RV37" s="431">
        <f>WORKDAY(RV38,$A37,'[2]Holiday Schedule'!$B$2:$B$30)</f>
        <v>42275</v>
      </c>
      <c r="RW37" s="431">
        <f>WORKDAY(RW38,$A37,'[2]Holiday Schedule'!$B$2:$B$30)</f>
        <v>42275</v>
      </c>
      <c r="RX37" s="431">
        <f>WORKDAY(RX38,$A37,'[2]Holiday Schedule'!$B$2:$B$30)</f>
        <v>42275</v>
      </c>
      <c r="RY37" s="431">
        <f>WORKDAY(RY38,$A37,'[2]Holiday Schedule'!$B$2:$B$30)</f>
        <v>42275</v>
      </c>
      <c r="RZ37" s="431">
        <f>WORKDAY(RZ38,$A37,'[2]Holiday Schedule'!$B$2:$B$30)</f>
        <v>42275</v>
      </c>
      <c r="SA37" s="431">
        <f>WORKDAY(SA38,$A37,'[2]Holiday Schedule'!$B$2:$B$30)</f>
        <v>42277</v>
      </c>
      <c r="SB37" s="431">
        <f>WORKDAY(SB38,$A37,'[2]Holiday Schedule'!$B$2:$B$30)</f>
        <v>42277</v>
      </c>
      <c r="SC37" s="431">
        <f>WORKDAY(SC38,$A37,'[2]Holiday Schedule'!$B$2:$B$30)</f>
        <v>42277</v>
      </c>
      <c r="SD37" s="431">
        <f>WORKDAY(SD38,$A37,'[2]Holiday Schedule'!$B$2:$B$30)</f>
        <v>42277</v>
      </c>
      <c r="SE37" s="431">
        <f>WORKDAY(SE38,$A37,'[2]Holiday Schedule'!$B$2:$B$30)</f>
        <v>42277</v>
      </c>
      <c r="SF37" s="431">
        <f>WORKDAY(SF38,$A37,'[2]Holiday Schedule'!$B$2:$B$30)</f>
        <v>42277</v>
      </c>
      <c r="SG37" s="431">
        <f>WORKDAY(SG38,$A37,'[2]Holiday Schedule'!$B$2:$B$30)</f>
        <v>42277</v>
      </c>
      <c r="SH37" s="431">
        <f>WORKDAY(SH38,$A37,'[2]Holiday Schedule'!$B$2:$B$30)</f>
        <v>42277</v>
      </c>
      <c r="SI37" s="431">
        <f>WORKDAY(SI38,$A37,'[2]Holiday Schedule'!$B$2:$B$30)</f>
        <v>42277</v>
      </c>
      <c r="SJ37" s="431">
        <f>WORKDAY(SJ38,$A37,'[2]Holiday Schedule'!$B$2:$B$30)</f>
        <v>42277</v>
      </c>
      <c r="SK37" s="431">
        <f>WORKDAY(SK38,$A37,'[2]Holiday Schedule'!$B$2:$B$30)</f>
        <v>42277</v>
      </c>
      <c r="SL37" s="431">
        <f>WORKDAY(SL38,$A37,'[2]Holiday Schedule'!$B$2:$B$30)</f>
        <v>42277</v>
      </c>
      <c r="SM37" s="431">
        <f>WORKDAY(SM38,$A37,'[2]Holiday Schedule'!$B$2:$B$30)</f>
        <v>42277</v>
      </c>
      <c r="SN37" s="431">
        <f>WORKDAY(SN38,$A37,'[2]Holiday Schedule'!$B$2:$B$30)</f>
        <v>42277</v>
      </c>
      <c r="SO37" s="431">
        <f>WORKDAY(SO38,$A37,'[2]Holiday Schedule'!$B$2:$B$30)</f>
        <v>42278</v>
      </c>
      <c r="SP37" s="431">
        <f>WORKDAY(SP38,$A37,'[2]Holiday Schedule'!$B$2:$B$30)</f>
        <v>42278</v>
      </c>
      <c r="SQ37" s="431">
        <f>WORKDAY(SQ38,$A37,'[2]Holiday Schedule'!$B$2:$B$30)</f>
        <v>42278</v>
      </c>
      <c r="SR37" s="431">
        <f>WORKDAY(SR38,$A37,'[2]Holiday Schedule'!$B$2:$B$30)</f>
        <v>42278</v>
      </c>
      <c r="SS37" s="431">
        <f>WORKDAY(SS38,$A37,'[2]Holiday Schedule'!$B$2:$B$30)</f>
        <v>42278</v>
      </c>
      <c r="ST37" s="431">
        <f>WORKDAY(ST38,$A37,'[2]Holiday Schedule'!$B$2:$B$30)</f>
        <v>42278</v>
      </c>
      <c r="SU37" s="283"/>
      <c r="SV37" s="431">
        <f>WORKDAY(SV38,$A37,'[2]Holiday Schedule'!$B$2:$B$30)</f>
        <v>42278</v>
      </c>
      <c r="SW37" s="431">
        <f>WORKDAY(SW38,$A37,'[2]Holiday Schedule'!$B$2:$B$30)</f>
        <v>42278</v>
      </c>
      <c r="SX37" s="431">
        <f>WORKDAY(SX38,$A37,'[2]Holiday Schedule'!$B$2:$B$30)</f>
        <v>42278</v>
      </c>
      <c r="SY37" s="431">
        <f>WORKDAY(SY38,$A37,'[2]Holiday Schedule'!$B$2:$B$30)</f>
        <v>42278</v>
      </c>
      <c r="SZ37" s="431">
        <f>WORKDAY(SZ38,$A37,'[2]Holiday Schedule'!$B$2:$B$30)</f>
        <v>42278</v>
      </c>
      <c r="TA37" s="431">
        <f>WORKDAY(TA38,$A37,'[2]Holiday Schedule'!$B$2:$B$30)</f>
        <v>42278</v>
      </c>
      <c r="TB37" s="431">
        <f>WORKDAY(TB38,$A37,'[2]Holiday Schedule'!$B$2:$B$30)</f>
        <v>42278</v>
      </c>
      <c r="TC37" s="431">
        <f>WORKDAY(TC38,$A37,'[2]Holiday Schedule'!$B$2:$B$30)</f>
        <v>42278</v>
      </c>
      <c r="TD37" s="431">
        <f>WORKDAY(TD38,$A37,'[2]Holiday Schedule'!$B$2:$B$30)</f>
        <v>42278</v>
      </c>
      <c r="TE37" s="431">
        <f>WORKDAY(TE38,$A37,'[2]Holiday Schedule'!$B$2:$B$30)</f>
        <v>42278</v>
      </c>
      <c r="TF37" s="431">
        <f>WORKDAY(TF38,$A37,'[2]Holiday Schedule'!$B$2:$B$30)</f>
        <v>42278</v>
      </c>
      <c r="TG37" s="431">
        <f>WORKDAY(TG38,$A37,'[2]Holiday Schedule'!$B$2:$B$30)</f>
        <v>42278</v>
      </c>
      <c r="TH37" s="431">
        <f>WORKDAY(TH38,$A37,'[2]Holiday Schedule'!$B$2:$B$30)</f>
        <v>42278</v>
      </c>
      <c r="TI37" s="431">
        <f>WORKDAY(TI38,$A37,'[2]Holiday Schedule'!$B$2:$B$30)</f>
        <v>42278</v>
      </c>
      <c r="TJ37" s="431">
        <f>WORKDAY(TJ38,$A37,'[2]Holiday Schedule'!$B$2:$B$30)</f>
        <v>42278</v>
      </c>
      <c r="TK37" s="431">
        <f>WORKDAY(TK38,$A37,'[2]Holiday Schedule'!$B$2:$B$30)</f>
        <v>42278</v>
      </c>
      <c r="TL37" s="431">
        <f>WORKDAY(TL38,$A37,'[2]Holiday Schedule'!$B$2:$B$30)</f>
        <v>42278</v>
      </c>
      <c r="TM37" s="431">
        <f>WORKDAY(TM38,$A37,'[2]Holiday Schedule'!$B$2:$B$30)</f>
        <v>42278</v>
      </c>
      <c r="TN37" s="431">
        <f>WORKDAY(TN38,$A37,'[2]Holiday Schedule'!$B$2:$B$30)</f>
        <v>42278</v>
      </c>
      <c r="TO37" s="431">
        <f>WORKDAY(TO38,$A37,'[2]Holiday Schedule'!$B$2:$B$30)</f>
        <v>42278</v>
      </c>
      <c r="TP37" s="431">
        <f>WORKDAY(TP38,$A37,'[2]Holiday Schedule'!$B$2:$B$30)</f>
        <v>42278</v>
      </c>
      <c r="TQ37" s="431">
        <f>WORKDAY(TQ38,$A37,'[2]Holiday Schedule'!$B$2:$B$30)</f>
        <v>42278</v>
      </c>
      <c r="TR37" s="431">
        <f>WORKDAY(TR38,$A37,'[2]Holiday Schedule'!$B$2:$B$30)</f>
        <v>42278</v>
      </c>
      <c r="TS37" s="431">
        <f>WORKDAY(TS38,$A37,'[2]Holiday Schedule'!$B$2:$B$30)</f>
        <v>42278</v>
      </c>
      <c r="TT37" s="431">
        <f>WORKDAY(TT38,$A37,'[2]Holiday Schedule'!$B$2:$B$30)</f>
        <v>42278</v>
      </c>
      <c r="TU37" s="431">
        <f>WORKDAY(TU38,$A37,'[2]Holiday Schedule'!$B$2:$B$30)</f>
        <v>42278</v>
      </c>
      <c r="TV37" s="431">
        <f>WORKDAY(TV38,$A37,'[2]Holiday Schedule'!$B$2:$B$30)</f>
        <v>42278</v>
      </c>
      <c r="TW37" s="431">
        <f>WORKDAY(TW38,$A37,'[2]Holiday Schedule'!$B$2:$B$30)</f>
        <v>42279</v>
      </c>
      <c r="TX37" s="431">
        <f>WORKDAY(TX38,$A37,'[2]Holiday Schedule'!$B$2:$B$30)</f>
        <v>42279</v>
      </c>
      <c r="TY37" s="431">
        <f>WORKDAY(TY38,$A37,'[2]Holiday Schedule'!$B$2:$B$30)</f>
        <v>42279</v>
      </c>
      <c r="TZ37" s="436"/>
      <c r="UA37" s="431">
        <f>WORKDAY(UA38,$A37,'[2]Holiday Schedule'!$B$2:$B$30)</f>
        <v>42279</v>
      </c>
      <c r="UB37" s="431">
        <f>WORKDAY(UB38,$A37,'[2]Holiday Schedule'!$B$2:$B$30)</f>
        <v>42279</v>
      </c>
      <c r="UC37" s="431">
        <f>WORKDAY(UC38,$A37,'[2]Holiday Schedule'!$B$2:$B$30)</f>
        <v>42279</v>
      </c>
      <c r="UD37" s="431">
        <f>WORKDAY(UD38,$A37,'[2]Holiday Schedule'!$B$2:$B$30)</f>
        <v>42279</v>
      </c>
      <c r="UE37" s="431">
        <f>WORKDAY(UE38,$A37,'[2]Holiday Schedule'!$B$2:$B$30)</f>
        <v>42279</v>
      </c>
      <c r="UF37" s="431">
        <f>WORKDAY(UF38,$A37,'[2]Holiday Schedule'!$B$2:$B$30)</f>
        <v>42279</v>
      </c>
      <c r="UG37" s="431">
        <f>WORKDAY(UG38,$A37,'[2]Holiday Schedule'!$B$2:$B$30)</f>
        <v>42279</v>
      </c>
      <c r="UH37" s="431">
        <f>WORKDAY(UH38,$A37,'[2]Holiday Schedule'!$B$2:$B$30)</f>
        <v>42279</v>
      </c>
      <c r="UI37" s="431">
        <f>WORKDAY(UI38,$A37,'[2]Holiday Schedule'!$B$2:$B$30)</f>
        <v>42279</v>
      </c>
      <c r="UJ37" s="431">
        <f>WORKDAY(UJ38,$A37,'[2]Holiday Schedule'!$B$2:$B$30)</f>
        <v>42279</v>
      </c>
      <c r="UK37" s="431">
        <f>WORKDAY(UK38,$A37,'[2]Holiday Schedule'!$B$2:$B$30)</f>
        <v>42279</v>
      </c>
      <c r="UL37" s="431">
        <f>WORKDAY(UL38,$A37,'[2]Holiday Schedule'!$B$2:$B$30)</f>
        <v>42279</v>
      </c>
      <c r="UM37" s="431">
        <f>WORKDAY(UM38,$A37,'[2]Holiday Schedule'!$B$2:$B$30)</f>
        <v>42279</v>
      </c>
      <c r="UN37" s="431">
        <f>WORKDAY(UN38,$A37,'[2]Holiday Schedule'!$B$2:$B$30)</f>
        <v>42279</v>
      </c>
      <c r="UO37" s="431">
        <f>WORKDAY(UO38,$A37,'[2]Holiday Schedule'!$B$2:$B$30)</f>
        <v>42279</v>
      </c>
      <c r="UP37" s="431">
        <f>WORKDAY(UP38,$A37,'[2]Holiday Schedule'!$B$2:$B$30)</f>
        <v>42279</v>
      </c>
      <c r="UQ37" s="431">
        <f>WORKDAY(UQ38,$A37,'[2]Holiday Schedule'!$B$2:$B$30)</f>
        <v>42279</v>
      </c>
      <c r="UR37" s="431">
        <f>WORKDAY(UR38,$A37,'[2]Holiday Schedule'!$B$2:$B$30)</f>
        <v>42279</v>
      </c>
      <c r="US37" s="431">
        <f>WORKDAY(US38,$A37,'[2]Holiday Schedule'!$B$2:$B$30)</f>
        <v>42279</v>
      </c>
      <c r="UT37" s="431">
        <f>WORKDAY(UT38,$A37,'[2]Holiday Schedule'!$B$2:$B$30)</f>
        <v>42279</v>
      </c>
      <c r="UU37" s="431">
        <f>WORKDAY(UU38,$A37,'[2]Holiday Schedule'!$B$2:$B$30)</f>
        <v>42279</v>
      </c>
      <c r="UV37" s="431">
        <f>WORKDAY(UV38,$A37,'[2]Holiday Schedule'!$B$2:$B$30)</f>
        <v>42279</v>
      </c>
      <c r="UW37" s="431">
        <f>WORKDAY(UW38,$A37,'[2]Holiday Schedule'!$B$2:$B$30)</f>
        <v>42279</v>
      </c>
      <c r="UX37" s="431">
        <f>WORKDAY(UX38,$A37,'[2]Holiday Schedule'!$B$2:$B$30)</f>
        <v>42279</v>
      </c>
      <c r="UY37" s="431">
        <f>WORKDAY(UY38,$A37,'[2]Holiday Schedule'!$B$2:$B$30)</f>
        <v>42279</v>
      </c>
      <c r="UZ37" s="431">
        <f>WORKDAY(UZ38,$A37,'[2]Holiday Schedule'!$B$2:$B$30)</f>
        <v>42279</v>
      </c>
      <c r="VA37" s="431">
        <f>WORKDAY(VA38,$A37,'[2]Holiday Schedule'!$B$2:$B$30)</f>
        <v>42283</v>
      </c>
      <c r="VB37" s="431">
        <f>WORKDAY(VB38,$A37,'[2]Holiday Schedule'!$B$2:$B$30)</f>
        <v>42283</v>
      </c>
      <c r="VC37" s="431">
        <f>WORKDAY(VC38,$A37,'[2]Holiday Schedule'!$B$2:$B$30)</f>
        <v>42283</v>
      </c>
      <c r="VD37" s="431">
        <f>WORKDAY(VD38,$A37,'[2]Holiday Schedule'!$B$2:$B$30)</f>
        <v>42283</v>
      </c>
      <c r="VE37" s="436"/>
      <c r="VF37" s="431">
        <f>WORKDAY(VF38,$A37,'[2]Holiday Schedule'!$B$2:$B$30)</f>
        <v>42283</v>
      </c>
      <c r="VG37" s="431">
        <f>WORKDAY(VG38,$A37,'[2]Holiday Schedule'!$B$2:$B$30)</f>
        <v>42283</v>
      </c>
      <c r="VH37" s="431">
        <f>WORKDAY(VH38,$A37,'[2]Holiday Schedule'!$B$2:$B$30)</f>
        <v>42283</v>
      </c>
      <c r="VI37" s="431">
        <f>WORKDAY(VI38,$A37,'[2]Holiday Schedule'!$B$2:$B$30)</f>
        <v>42283</v>
      </c>
      <c r="VJ37" s="431">
        <f>WORKDAY(VJ38,$A37,'[2]Holiday Schedule'!$B$2:$B$30)</f>
        <v>42283</v>
      </c>
      <c r="VK37" s="431">
        <f>WORKDAY(VK38,$A37,'[2]Holiday Schedule'!$B$2:$B$30)</f>
        <v>42283</v>
      </c>
      <c r="VL37" s="431">
        <f>WORKDAY(VL38,$A37,'[2]Holiday Schedule'!$B$2:$B$30)</f>
        <v>42283</v>
      </c>
      <c r="VM37" s="431">
        <f>WORKDAY(VM38,$A37,'[2]Holiday Schedule'!$B$2:$B$30)</f>
        <v>42283</v>
      </c>
      <c r="VN37" s="431">
        <f>WORKDAY(VN38,$A37,'[2]Holiday Schedule'!$B$2:$B$30)</f>
        <v>42283</v>
      </c>
      <c r="VO37" s="431">
        <f>WORKDAY(VO38,$A37,'[2]Holiday Schedule'!$B$2:$B$30)</f>
        <v>42283</v>
      </c>
      <c r="VP37" s="431">
        <f>WORKDAY(VP38,$A37,'[2]Holiday Schedule'!$B$2:$B$30)</f>
        <v>42283</v>
      </c>
      <c r="VQ37" s="431">
        <f>WORKDAY(VQ38,$A37,'[2]Holiday Schedule'!$B$2:$B$30)</f>
        <v>42283</v>
      </c>
      <c r="VR37" s="431">
        <f>WORKDAY(VR38,$A37,'[2]Holiday Schedule'!$B$2:$B$30)</f>
        <v>42283</v>
      </c>
      <c r="VS37" s="431">
        <f>WORKDAY(VS38,$A37,'[2]Holiday Schedule'!$B$2:$B$30)</f>
        <v>42283</v>
      </c>
      <c r="VT37" s="431">
        <f>WORKDAY(VT38,$A37,'[2]Holiday Schedule'!$B$2:$B$30)</f>
        <v>42283</v>
      </c>
      <c r="VU37" s="431">
        <f>WORKDAY(VU38,$A37,'[2]Holiday Schedule'!$B$2:$B$30)</f>
        <v>42283</v>
      </c>
      <c r="VV37" s="431">
        <f>WORKDAY(VV38,$A37,'[2]Holiday Schedule'!$B$2:$B$30)</f>
        <v>42283</v>
      </c>
      <c r="VW37" s="431">
        <f>WORKDAY(VW38,$A37,'[2]Holiday Schedule'!$B$2:$B$30)</f>
        <v>42283</v>
      </c>
      <c r="VX37" s="431">
        <f>WORKDAY(VX38,$A37,'[2]Holiday Schedule'!$B$2:$B$30)</f>
        <v>42283</v>
      </c>
      <c r="VY37" s="431">
        <f>WORKDAY(VY38,$A37,'[2]Holiday Schedule'!$B$2:$B$30)</f>
        <v>42283</v>
      </c>
      <c r="VZ37" s="431">
        <f>WORKDAY(VZ38,$A37,'[2]Holiday Schedule'!$B$2:$B$30)</f>
        <v>42283</v>
      </c>
      <c r="WA37" s="431">
        <f>WORKDAY(WA38,$A37,'[2]Holiday Schedule'!$B$2:$B$30)</f>
        <v>42283</v>
      </c>
      <c r="WB37" s="431">
        <f>WORKDAY(WB38,$A37,'[2]Holiday Schedule'!$B$2:$B$30)</f>
        <v>42283</v>
      </c>
      <c r="WC37" s="431">
        <f>WORKDAY(WC38,$A37,'[2]Holiday Schedule'!$B$2:$B$30)</f>
        <v>42283</v>
      </c>
      <c r="WD37" s="431">
        <f>WORKDAY(WD38,$A37,'[2]Holiday Schedule'!$B$2:$B$30)</f>
        <v>42283</v>
      </c>
      <c r="WE37" s="431">
        <f>WORKDAY(WE38,$A37,'[2]Holiday Schedule'!$B$2:$B$30)</f>
        <v>42283</v>
      </c>
      <c r="WF37" s="431">
        <f>WORKDAY(WF38,$A37,'[2]Holiday Schedule'!$B$2:$B$30)</f>
        <v>42283</v>
      </c>
      <c r="WG37" s="431">
        <f>WORKDAY(WG38,$A37,'[2]Holiday Schedule'!$B$2:$B$30)</f>
        <v>42283</v>
      </c>
      <c r="WH37" s="431">
        <f>WORKDAY(WH38,$A37,'[2]Holiday Schedule'!$B$2:$B$30)</f>
        <v>42283</v>
      </c>
      <c r="WI37" s="431">
        <f>WORKDAY(WI38,$A37,'[2]Holiday Schedule'!$B$2:$B$30)</f>
        <v>42283</v>
      </c>
      <c r="WJ37" s="436"/>
      <c r="WK37" s="431">
        <f>WORKDAY(WK38,$A37,'[2]Holiday Schedule'!$B$2:$B$30)</f>
        <v>42283</v>
      </c>
      <c r="WL37" s="431">
        <f>WORKDAY(WL38,$A37,'[2]Holiday Schedule'!$B$2:$B$30)</f>
        <v>42283</v>
      </c>
      <c r="WM37" s="431">
        <f>WORKDAY(WM38,$A37,'[2]Holiday Schedule'!$B$2:$B$30)</f>
        <v>42283</v>
      </c>
      <c r="WN37" s="431">
        <f>WORKDAY(WN38,$A37,'[2]Holiday Schedule'!$B$2:$B$30)</f>
        <v>42283</v>
      </c>
      <c r="WO37" s="431">
        <f>WORKDAY(WO38,$A37,'[2]Holiday Schedule'!$B$2:$B$30)</f>
        <v>42283</v>
      </c>
      <c r="WP37" s="431">
        <f>WORKDAY(WP38,$A37,'[2]Holiday Schedule'!$B$2:$B$30)</f>
        <v>42283</v>
      </c>
      <c r="WQ37" s="431">
        <f>WORKDAY(WQ38,$A37,'[2]Holiday Schedule'!$B$2:$B$30)</f>
        <v>42283</v>
      </c>
      <c r="WR37" s="431">
        <f>WORKDAY(WR38,$A37,'[2]Holiday Schedule'!$B$2:$B$30)</f>
        <v>42283</v>
      </c>
      <c r="WS37" s="431">
        <f>WORKDAY(WS38,$A37,'[2]Holiday Schedule'!$B$2:$B$30)</f>
        <v>42283</v>
      </c>
      <c r="WT37" s="431">
        <f>WORKDAY(WT38,$A37,'[2]Holiday Schedule'!$B$2:$B$30)</f>
        <v>42283</v>
      </c>
      <c r="WU37" s="431">
        <f>WORKDAY(WU38,$A37,'[2]Holiday Schedule'!$B$2:$B$30)</f>
        <v>42283</v>
      </c>
      <c r="WV37" s="431">
        <f>WORKDAY(WV38,$A37,'[2]Holiday Schedule'!$B$2:$B$30)</f>
        <v>42283</v>
      </c>
      <c r="WW37" s="431">
        <f>WORKDAY(WW38,$A37,'[2]Holiday Schedule'!$B$2:$B$30)</f>
        <v>42283</v>
      </c>
      <c r="WX37" s="431">
        <f>WORKDAY(WX38,$A37,'[2]Holiday Schedule'!$B$2:$B$30)</f>
        <v>42283</v>
      </c>
      <c r="WY37" s="431">
        <f>WORKDAY(WY38,$A37,'[2]Holiday Schedule'!$B$2:$B$30)</f>
        <v>42283</v>
      </c>
      <c r="WZ37" s="431">
        <f>WORKDAY(WZ38,$A37,'[2]Holiday Schedule'!$B$2:$B$30)</f>
        <v>42283</v>
      </c>
      <c r="XA37" s="431">
        <f>WORKDAY(XA38,$A37,'[2]Holiday Schedule'!$B$2:$B$30)</f>
        <v>42283</v>
      </c>
      <c r="XB37" s="431">
        <f>WORKDAY(XB38,$A37,'[2]Holiday Schedule'!$B$2:$B$30)</f>
        <v>42283</v>
      </c>
      <c r="XC37" s="431">
        <f>WORKDAY(XC38,$A37,'[2]Holiday Schedule'!$B$2:$B$30)</f>
        <v>42283</v>
      </c>
      <c r="XD37" s="431">
        <f>WORKDAY(XD38,$A37,'[2]Holiday Schedule'!$B$2:$B$30)</f>
        <v>42283</v>
      </c>
      <c r="XE37" s="431">
        <f>WORKDAY(XE38,$A37,'[2]Holiday Schedule'!$B$2:$B$30)</f>
        <v>42283</v>
      </c>
      <c r="XF37" s="431">
        <f>WORKDAY(XF38,$A37,'[2]Holiday Schedule'!$B$2:$B$30)</f>
        <v>42283</v>
      </c>
      <c r="XG37" s="431">
        <f>WORKDAY(XG38,$A37,'[2]Holiday Schedule'!$B$2:$B$30)</f>
        <v>42283</v>
      </c>
      <c r="XH37" s="431">
        <f>WORKDAY(XH38,$A37,'[2]Holiday Schedule'!$B$2:$B$30)</f>
        <v>42283</v>
      </c>
      <c r="XI37" s="431">
        <f>WORKDAY(XI38,$A37,'[2]Holiday Schedule'!$B$2:$B$30)</f>
        <v>42283</v>
      </c>
      <c r="XJ37" s="431">
        <f>WORKDAY(XJ38,$A37,'[2]Holiday Schedule'!$B$2:$B$30)</f>
        <v>42283</v>
      </c>
      <c r="XK37" s="431">
        <f>WORKDAY(XK38,$A37,'[2]Holiday Schedule'!$B$2:$B$30)</f>
        <v>42283</v>
      </c>
      <c r="XL37" s="431">
        <f>WORKDAY(XL38,$A37,'[2]Holiday Schedule'!$B$2:$B$30)</f>
        <v>42283</v>
      </c>
      <c r="XM37" s="431">
        <f>WORKDAY(XM38,$A37,'[2]Holiday Schedule'!$B$2:$B$30)</f>
        <v>42284</v>
      </c>
      <c r="XN37" s="431">
        <f>WORKDAY(XN38,$A37,'[2]Holiday Schedule'!$B$2:$B$30)</f>
        <v>42284</v>
      </c>
      <c r="XO37" s="436"/>
      <c r="XP37" s="431">
        <f>WORKDAY(XP38,$A37,'[2]Holiday Schedule'!$B$2:$B$30)</f>
        <v>42284</v>
      </c>
      <c r="XQ37" s="431">
        <f>WORKDAY(XQ38,$A37,'[2]Holiday Schedule'!$B$2:$B$30)</f>
        <v>42284</v>
      </c>
      <c r="XR37" s="431">
        <f>WORKDAY(XR38,$A37,'[2]Holiday Schedule'!$B$2:$B$30)</f>
        <v>42284</v>
      </c>
      <c r="XS37" s="431">
        <f>WORKDAY(XS38,$A37,'[2]Holiday Schedule'!$B$2:$B$30)</f>
        <v>42284</v>
      </c>
      <c r="XT37" s="431">
        <f>WORKDAY(XT38,$A37,'[2]Holiday Schedule'!$B$2:$B$30)</f>
        <v>42284</v>
      </c>
      <c r="XU37" s="431">
        <f>WORKDAY(XU38,$A37,'[2]Holiday Schedule'!$B$2:$B$30)</f>
        <v>42284</v>
      </c>
      <c r="XV37" s="431">
        <f>WORKDAY(XV39,$A37,'[2]Holiday Schedule'!$B$2:$B$30)</f>
        <v>42282</v>
      </c>
      <c r="XW37" s="431">
        <f>WORKDAY(XW39,$A37,'[2]Holiday Schedule'!$B$2:$B$30)</f>
        <v>42282</v>
      </c>
      <c r="XX37" s="431">
        <f>WORKDAY(XX39,$A37,'[2]Holiday Schedule'!$B$2:$B$30)</f>
        <v>42282</v>
      </c>
      <c r="XY37" s="431">
        <f>WORKDAY(XY39,$A37,'[2]Holiday Schedule'!$B$2:$B$30)</f>
        <v>42282</v>
      </c>
      <c r="XZ37" s="431">
        <f>WORKDAY(XZ39,$A37,'[2]Holiday Schedule'!$B$2:$B$30)</f>
        <v>42282</v>
      </c>
      <c r="YA37" s="431">
        <f>WORKDAY(YA39,$A37,'[2]Holiday Schedule'!$B$2:$B$30)</f>
        <v>42282</v>
      </c>
      <c r="YB37" s="431">
        <f>WORKDAY(YB39,$A37,'[2]Holiday Schedule'!$B$2:$B$30)</f>
        <v>42282</v>
      </c>
      <c r="YC37" s="431">
        <f>WORKDAY(YC39,$A37,'[2]Holiday Schedule'!$B$2:$B$30)</f>
        <v>42282</v>
      </c>
      <c r="YD37" s="431">
        <f>WORKDAY(YD39,$A37,'[2]Holiday Schedule'!$B$2:$B$30)</f>
        <v>42282</v>
      </c>
      <c r="YE37" s="431">
        <f>WORKDAY(YE39,$A37,'[2]Holiday Schedule'!$B$2:$B$30)</f>
        <v>42282</v>
      </c>
      <c r="YF37" s="431">
        <f>WORKDAY(YF39,$A37,'[2]Holiday Schedule'!$B$2:$B$30)</f>
        <v>42282</v>
      </c>
      <c r="YG37" s="431">
        <f>WORKDAY(YG39,$A37,'[2]Holiday Schedule'!$B$2:$B$30)</f>
        <v>42282</v>
      </c>
      <c r="YH37" s="431">
        <f>WORKDAY(YH39,$A37,'[2]Holiday Schedule'!$B$2:$B$30)</f>
        <v>42282</v>
      </c>
      <c r="YI37" s="431">
        <f>WORKDAY(YI39,$A37,'[2]Holiday Schedule'!$B$2:$B$30)</f>
        <v>42282</v>
      </c>
      <c r="YJ37" s="431">
        <f>WORKDAY(YJ39,$A37,'[2]Holiday Schedule'!$B$2:$B$30)</f>
        <v>42282</v>
      </c>
      <c r="YK37" s="431">
        <f>WORKDAY(YK39,$A37,'[2]Holiday Schedule'!$B$2:$B$30)</f>
        <v>42282</v>
      </c>
      <c r="YL37" s="431">
        <f>WORKDAY(YL39,$A37,'[2]Holiday Schedule'!$B$2:$B$30)</f>
        <v>42282</v>
      </c>
      <c r="YM37" s="431">
        <f>WORKDAY(YM39,$A37,'[2]Holiday Schedule'!$B$2:$B$30)</f>
        <v>42282</v>
      </c>
      <c r="YN37" s="431">
        <f>WORKDAY(YN39,$A37,'[2]Holiday Schedule'!$B$2:$B$30)</f>
        <v>42282</v>
      </c>
      <c r="YO37" s="431">
        <f>WORKDAY(YO39,$A37,'[2]Holiday Schedule'!$B$2:$B$30)</f>
        <v>42282</v>
      </c>
      <c r="YP37" s="431">
        <f>WORKDAY(YP39,$A37,'[2]Holiday Schedule'!$B$2:$B$30)</f>
        <v>42282</v>
      </c>
      <c r="YQ37" s="431">
        <f>WORKDAY(YQ39,$A37,'[2]Holiday Schedule'!$B$2:$B$30)</f>
        <v>42282</v>
      </c>
      <c r="YR37" s="431">
        <f>WORKDAY(YR39,$A37,'[2]Holiday Schedule'!$B$2:$B$30)</f>
        <v>42216</v>
      </c>
      <c r="YS37" s="431">
        <f>WORKDAY(YS39,$A37,'[2]Holiday Schedule'!$B$2:$B$30)</f>
        <v>42216</v>
      </c>
      <c r="YT37" s="436"/>
      <c r="YU37" s="431">
        <f>WORKDAY(YU39,$A37,'[2]Holiday Schedule'!$B$2:$B$30)</f>
        <v>42216</v>
      </c>
      <c r="YV37" s="431">
        <f>WORKDAY(YV39,$A37,'[2]Holiday Schedule'!$B$2:$B$30)</f>
        <v>42216</v>
      </c>
      <c r="YW37" s="431">
        <f>WORKDAY(YW39,$A37,'[2]Holiday Schedule'!$B$2:$B$30)</f>
        <v>42216</v>
      </c>
      <c r="YX37" s="431">
        <f>WORKDAY(YX39,$A37,'[2]Holiday Schedule'!$B$2:$B$30)</f>
        <v>42216</v>
      </c>
      <c r="YY37" s="431">
        <f>WORKDAY(YY39,$A37,'[2]Holiday Schedule'!$B$2:$B$30)</f>
        <v>42216</v>
      </c>
      <c r="YZ37" s="431">
        <f>WORKDAY(YZ39,$A37,'[2]Holiday Schedule'!$B$2:$B$30)</f>
        <v>42216</v>
      </c>
      <c r="ZA37" s="431">
        <f>WORKDAY(ZA39,$A37,'[2]Holiday Schedule'!$B$2:$B$30)</f>
        <v>42216</v>
      </c>
      <c r="ZB37" s="431">
        <f>WORKDAY(ZB39,$A37,'[2]Holiday Schedule'!$B$2:$B$30)</f>
        <v>42216</v>
      </c>
      <c r="ZC37" s="431">
        <f>WORKDAY(ZC39,$A37,'[2]Holiday Schedule'!$B$2:$B$30)</f>
        <v>42216</v>
      </c>
      <c r="ZD37" s="431">
        <f>WORKDAY(ZD39,$A37,'[2]Holiday Schedule'!$B$2:$B$30)</f>
        <v>42216</v>
      </c>
      <c r="ZE37" s="431">
        <f>WORKDAY(ZE39,$A37,'[2]Holiday Schedule'!$B$2:$B$30)</f>
        <v>42216</v>
      </c>
      <c r="ZF37" s="431">
        <f>WORKDAY(ZF39,$A37,'[2]Holiday Schedule'!$B$2:$B$30)</f>
        <v>42216</v>
      </c>
      <c r="ZG37" s="431">
        <f>WORKDAY(ZG39,$A37,'[2]Holiday Schedule'!$B$2:$B$30)</f>
        <v>42216</v>
      </c>
      <c r="ZH37" s="431">
        <f>WORKDAY(ZH39,$A37,'[2]Holiday Schedule'!$B$2:$B$30)</f>
        <v>42216</v>
      </c>
      <c r="ZI37" s="431">
        <f>WORKDAY(ZI39,$A37,'[2]Holiday Schedule'!$B$2:$B$30)</f>
        <v>42216</v>
      </c>
      <c r="ZJ37" s="431">
        <f>WORKDAY(ZJ39,$A37,'[2]Holiday Schedule'!$B$2:$B$30)</f>
        <v>42216</v>
      </c>
      <c r="ZK37" s="431">
        <f>WORKDAY(ZK39,$A37,'[2]Holiday Schedule'!$B$2:$B$30)</f>
        <v>42216</v>
      </c>
      <c r="ZL37" s="431">
        <f>WORKDAY(ZL39,$A37,'[2]Holiday Schedule'!$B$2:$B$30)</f>
        <v>42216</v>
      </c>
      <c r="ZM37" s="431">
        <f>WORKDAY(ZM39,$A37,'[2]Holiday Schedule'!$B$2:$B$30)</f>
        <v>42216</v>
      </c>
      <c r="ZN37" s="431">
        <f>WORKDAY(ZN39,$A37,'[2]Holiday Schedule'!$B$2:$B$30)</f>
        <v>42216</v>
      </c>
      <c r="ZO37" s="431">
        <f>WORKDAY(ZO39,$A37,'[2]Holiday Schedule'!$B$2:$B$30)</f>
        <v>42216</v>
      </c>
      <c r="ZP37" s="431">
        <f>WORKDAY(ZP39,$A37,'[2]Holiday Schedule'!$B$2:$B$30)</f>
        <v>42216</v>
      </c>
      <c r="ZQ37" s="431">
        <f>WORKDAY(ZQ39,$A37,'[2]Holiday Schedule'!$B$2:$B$30)</f>
        <v>42216</v>
      </c>
      <c r="ZR37" s="431">
        <f>WORKDAY(ZR39,$A37,'[2]Holiday Schedule'!$B$2:$B$30)</f>
        <v>42216</v>
      </c>
      <c r="ZS37" s="431">
        <f>WORKDAY(ZS39,$A37,'[2]Holiday Schedule'!$B$2:$B$30)</f>
        <v>42216</v>
      </c>
      <c r="ZT37" s="431">
        <f>WORKDAY(ZT39,$A37,'[2]Holiday Schedule'!$B$2:$B$30)</f>
        <v>42216</v>
      </c>
      <c r="ZU37" s="431">
        <f>WORKDAY(ZU39,$A37,'[2]Holiday Schedule'!$B$2:$B$30)</f>
        <v>42216</v>
      </c>
      <c r="ZV37" s="431">
        <f>WORKDAY(ZV39,$A37,'[2]Holiday Schedule'!$B$2:$B$30)</f>
        <v>42216</v>
      </c>
      <c r="ZW37" s="431">
        <f>WORKDAY(ZW39,$A37,'[2]Holiday Schedule'!$B$2:$B$30)</f>
        <v>42216</v>
      </c>
      <c r="ZX37" s="431">
        <f>WORKDAY(ZX39,$A37,'[2]Holiday Schedule'!$B$2:$B$30)</f>
        <v>42216</v>
      </c>
      <c r="ZY37" s="431">
        <f>WORKDAY(ZY39,$A37,'[2]Holiday Schedule'!$B$2:$B$30)</f>
        <v>42216</v>
      </c>
      <c r="ZZ37" s="431">
        <f>WORKDAY(ZZ39,$A37,'[2]Holiday Schedule'!$B$2:$B$30)</f>
        <v>42216</v>
      </c>
      <c r="AAA37" s="431">
        <f>WORKDAY(AAA39,$A37,'[2]Holiday Schedule'!$B$2:$B$30)</f>
        <v>42216</v>
      </c>
      <c r="AAB37" s="431">
        <f>WORKDAY(AAB39,$A37,'[2]Holiday Schedule'!$B$2:$B$30)</f>
        <v>42216</v>
      </c>
      <c r="AAC37" s="431">
        <f>WORKDAY(AAC39,$A37,'[2]Holiday Schedule'!$B$2:$B$30)</f>
        <v>42216</v>
      </c>
      <c r="AAD37" s="431">
        <f>WORKDAY(AAD39,$A37,'[2]Holiday Schedule'!$B$2:$B$30)</f>
        <v>42216</v>
      </c>
      <c r="AAE37" s="431">
        <f>WORKDAY(AAE39,$A37,'[2]Holiday Schedule'!$B$2:$B$30)</f>
        <v>42216</v>
      </c>
      <c r="AAF37" s="436"/>
      <c r="AAG37" s="431">
        <f>WORKDAY(AAG39,$A37,'[2]Holiday Schedule'!$B$2:$B$30)</f>
        <v>42216</v>
      </c>
      <c r="AAH37" s="431">
        <f>WORKDAY(AAH39,$A37,'[2]Holiday Schedule'!$B$2:$B$30)</f>
        <v>42216</v>
      </c>
      <c r="AAI37" s="431">
        <f>WORKDAY(AAI39,$A37,'[2]Holiday Schedule'!$B$2:$B$30)</f>
        <v>42216</v>
      </c>
      <c r="AAJ37" s="431">
        <f>WORKDAY(AAJ39,$A37,'[2]Holiday Schedule'!$B$2:$B$30)</f>
        <v>42216</v>
      </c>
      <c r="AAK37" s="431">
        <f>WORKDAY(AAK39,$A37,'[2]Holiday Schedule'!$B$2:$B$30)</f>
        <v>42216</v>
      </c>
      <c r="AAL37" s="431">
        <f>WORKDAY(AAL39,$A37,'[2]Holiday Schedule'!$B$2:$B$30)</f>
        <v>42216</v>
      </c>
      <c r="AAM37" s="431">
        <f>WORKDAY(AAM39,$A37,'[2]Holiday Schedule'!$B$2:$B$30)</f>
        <v>42216</v>
      </c>
      <c r="AAN37" s="431">
        <f>WORKDAY(AAN39,$A37,'[2]Holiday Schedule'!$B$2:$B$30)</f>
        <v>42216</v>
      </c>
      <c r="AAO37" s="431">
        <f>WORKDAY(AAO39,$A37,'[2]Holiday Schedule'!$B$2:$B$30)</f>
        <v>42216</v>
      </c>
      <c r="AAP37" s="431">
        <f>WORKDAY(AAP39,$A37,'[2]Holiday Schedule'!$B$2:$B$30)</f>
        <v>42216</v>
      </c>
      <c r="AAQ37" s="431">
        <f>WORKDAY(AAQ39,$A37,'[2]Holiday Schedule'!$B$2:$B$30)</f>
        <v>42216</v>
      </c>
      <c r="AAR37" s="431">
        <f>WORKDAY(AAR39,$A37,'[2]Holiday Schedule'!$B$2:$B$30)</f>
        <v>42216</v>
      </c>
      <c r="AAS37" s="431">
        <f>WORKDAY(AAS39,$A37,'[2]Holiday Schedule'!$B$2:$B$30)</f>
        <v>42216</v>
      </c>
      <c r="AAT37" s="431">
        <f>WORKDAY(AAT39,$A37,'[2]Holiday Schedule'!$B$2:$B$30)</f>
        <v>42216</v>
      </c>
      <c r="AAU37" s="431">
        <f>WORKDAY(AAU39,$A37,'[2]Holiday Schedule'!$B$2:$B$30)</f>
        <v>42216</v>
      </c>
      <c r="AAV37" s="431">
        <f>WORKDAY(AAV39,$A37,'[2]Holiday Schedule'!$B$2:$B$30)</f>
        <v>42216</v>
      </c>
      <c r="AAW37" s="431">
        <f>WORKDAY(AAW39,$A37,'[2]Holiday Schedule'!$B$2:$B$30)</f>
        <v>42216</v>
      </c>
      <c r="AAX37" s="431">
        <f>WORKDAY(AAX39,$A37,'[2]Holiday Schedule'!$B$2:$B$30)</f>
        <v>42216</v>
      </c>
      <c r="AAY37" s="431">
        <f>WORKDAY(AAY39,$A37,'[2]Holiday Schedule'!$B$2:$B$30)</f>
        <v>42216</v>
      </c>
      <c r="AAZ37" s="431">
        <f>WORKDAY(AAZ39,$A37,'[2]Holiday Schedule'!$B$2:$B$30)</f>
        <v>42216</v>
      </c>
      <c r="ABA37" s="431">
        <f>WORKDAY(ABA39,$A37,'[2]Holiday Schedule'!$B$2:$B$30)</f>
        <v>42216</v>
      </c>
      <c r="ABB37" s="431">
        <f>WORKDAY(ABB39,$A37,'[2]Holiday Schedule'!$B$2:$B$30)</f>
        <v>42216</v>
      </c>
      <c r="ABC37" s="431">
        <f>WORKDAY(ABC39,$A37,'[2]Holiday Schedule'!$B$2:$B$30)</f>
        <v>42216</v>
      </c>
      <c r="ABD37" s="431">
        <f>WORKDAY(ABD39,$A37,'[2]Holiday Schedule'!$B$2:$B$30)</f>
        <v>42216</v>
      </c>
      <c r="ABE37" s="431">
        <f>WORKDAY(ABE39,$A37,'[2]Holiday Schedule'!$B$2:$B$30)</f>
        <v>42216</v>
      </c>
      <c r="ABF37" s="431">
        <f>WORKDAY(ABF39,$A37,'[2]Holiday Schedule'!$B$2:$B$30)</f>
        <v>42216</v>
      </c>
      <c r="ABG37" s="431">
        <f>WORKDAY(ABG39,$A37,'[2]Holiday Schedule'!$B$2:$B$30)</f>
        <v>42216</v>
      </c>
      <c r="ABH37" s="431">
        <f>WORKDAY(ABH39,$A37,'[2]Holiday Schedule'!$B$2:$B$30)</f>
        <v>42216</v>
      </c>
      <c r="ABI37" s="431">
        <f>WORKDAY(ABI39,$A37,'[2]Holiday Schedule'!$B$2:$B$30)</f>
        <v>42216</v>
      </c>
      <c r="ABJ37" s="431">
        <f>WORKDAY(ABJ39,$A37,'[2]Holiday Schedule'!$B$2:$B$30)</f>
        <v>42216</v>
      </c>
      <c r="ABK37" s="431">
        <f>WORKDAY(ABK39,$A37,'[2]Holiday Schedule'!$B$2:$B$30)</f>
        <v>42216</v>
      </c>
      <c r="ABL37" s="431">
        <f>WORKDAY(ABL39,$A37,'[2]Holiday Schedule'!$B$2:$B$30)</f>
        <v>42216</v>
      </c>
      <c r="ABM37" s="431">
        <f>WORKDAY(ABM39,$A37,'[2]Holiday Schedule'!$B$2:$B$30)</f>
        <v>42216</v>
      </c>
      <c r="ABN37" s="431">
        <f>WORKDAY(ABN39,$A37,'[2]Holiday Schedule'!$B$2:$B$30)</f>
        <v>42216</v>
      </c>
      <c r="ABO37" s="431">
        <f>WORKDAY(ABO39,$A37,'[2]Holiday Schedule'!$B$2:$B$30)</f>
        <v>42216</v>
      </c>
      <c r="ABP37" s="431">
        <f>WORKDAY(ABP39,$A37,'[2]Holiday Schedule'!$B$2:$B$30)</f>
        <v>42216</v>
      </c>
      <c r="ABQ37" s="431">
        <f>WORKDAY(ABQ39,$A37,'[2]Holiday Schedule'!$B$2:$B$30)</f>
        <v>42216</v>
      </c>
      <c r="ABR37" s="431">
        <f>WORKDAY(ABR39,$A37,'[2]Holiday Schedule'!$B$2:$B$30)</f>
        <v>42216</v>
      </c>
      <c r="ABS37" s="431">
        <f>WORKDAY(ABS39,$A37,'[2]Holiday Schedule'!$B$2:$B$30)</f>
        <v>42216</v>
      </c>
      <c r="ABT37" s="431">
        <f>WORKDAY(ABT39,$A37,'[2]Holiday Schedule'!$B$2:$B$30)</f>
        <v>42216</v>
      </c>
      <c r="ABU37" s="431">
        <f>WORKDAY(ABU39,$A37,'[2]Holiday Schedule'!$B$2:$B$30)</f>
        <v>42216</v>
      </c>
      <c r="ABV37" s="431">
        <f>WORKDAY(ABV39,$A37,'[2]Holiday Schedule'!$B$2:$B$30)</f>
        <v>42216</v>
      </c>
      <c r="ABW37" s="431">
        <f>WORKDAY(ABW39,$A37,'[2]Holiday Schedule'!$B$2:$B$30)</f>
        <v>42216</v>
      </c>
      <c r="ABX37" s="431">
        <f>WORKDAY(ABX39,$A37,'[2]Holiday Schedule'!$B$2:$B$30)</f>
        <v>42216</v>
      </c>
      <c r="ABY37" s="431">
        <f>WORKDAY(ABY39,$A37,'[2]Holiday Schedule'!$B$2:$B$30)</f>
        <v>42216</v>
      </c>
      <c r="ABZ37" s="431">
        <f>WORKDAY(ABZ39,$A37,'[2]Holiday Schedule'!$B$2:$B$30)</f>
        <v>42216</v>
      </c>
      <c r="ACA37" s="431">
        <f>WORKDAY(ACA39,$A37,'[2]Holiday Schedule'!$B$2:$B$30)</f>
        <v>42216</v>
      </c>
    </row>
    <row r="38" spans="1:755" ht="11.25" customHeight="1">
      <c r="A38" s="32">
        <v>2</v>
      </c>
      <c r="B38" s="451" t="s">
        <v>0</v>
      </c>
      <c r="C38" s="437"/>
      <c r="D38" s="39"/>
      <c r="E38" s="437"/>
      <c r="F38" s="437"/>
      <c r="G38" s="437"/>
      <c r="H38" s="437"/>
      <c r="I38" s="437"/>
      <c r="J38" s="437"/>
      <c r="K38" s="437"/>
      <c r="L38" s="437"/>
      <c r="M38" s="437"/>
      <c r="N38" s="437"/>
      <c r="O38" s="437"/>
      <c r="P38" s="437"/>
      <c r="Q38" s="437"/>
      <c r="R38" s="437"/>
      <c r="S38" s="437"/>
      <c r="T38" s="437"/>
      <c r="U38" s="437"/>
      <c r="V38" s="437"/>
      <c r="W38" s="437"/>
      <c r="X38" s="104"/>
      <c r="Y38" s="268"/>
      <c r="Z38" s="282"/>
      <c r="AA38" s="431"/>
      <c r="AB38" s="431"/>
      <c r="AC38" s="431"/>
      <c r="AD38" s="431"/>
      <c r="AE38" s="431"/>
      <c r="AF38" s="431"/>
      <c r="AG38" s="269"/>
      <c r="AH38" s="431"/>
      <c r="AI38" s="448"/>
      <c r="AJ38" s="431"/>
      <c r="AK38" s="431"/>
      <c r="AL38" s="431"/>
      <c r="AM38" s="431"/>
      <c r="AN38" s="431"/>
      <c r="AO38" s="283"/>
      <c r="AP38" s="431"/>
      <c r="AQ38" s="431"/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  <c r="BB38" s="431"/>
      <c r="BC38" s="431"/>
      <c r="BD38" s="431"/>
      <c r="BE38" s="431"/>
      <c r="BF38" s="431"/>
      <c r="BG38" s="431"/>
      <c r="BH38" s="431"/>
      <c r="BI38" s="431"/>
      <c r="BJ38" s="449"/>
      <c r="BK38" s="431"/>
      <c r="BL38" s="431"/>
      <c r="BM38" s="431"/>
      <c r="BN38" s="431"/>
      <c r="BO38" s="431"/>
      <c r="BP38" s="431"/>
      <c r="BQ38" s="431"/>
      <c r="BR38" s="431"/>
      <c r="BS38" s="431"/>
      <c r="BT38" s="431"/>
      <c r="BU38" s="431"/>
      <c r="BV38" s="431"/>
      <c r="BW38" s="431"/>
      <c r="BX38" s="431"/>
      <c r="BY38" s="431"/>
      <c r="BZ38" s="431"/>
      <c r="CA38" s="431"/>
      <c r="CB38" s="431"/>
      <c r="CC38" s="431"/>
      <c r="CD38" s="431"/>
      <c r="CE38" s="431"/>
      <c r="CF38" s="431"/>
      <c r="CG38" s="431"/>
      <c r="CH38" s="431"/>
      <c r="CI38" s="431"/>
      <c r="CJ38" s="431"/>
      <c r="CK38" s="431"/>
      <c r="CL38" s="431"/>
      <c r="CM38" s="431"/>
      <c r="CN38" s="431"/>
      <c r="CO38" s="431"/>
      <c r="CP38" s="431"/>
      <c r="CQ38" s="436"/>
      <c r="CR38" s="431"/>
      <c r="CS38" s="431"/>
      <c r="CT38" s="431"/>
      <c r="CU38" s="431"/>
      <c r="CV38" s="431"/>
      <c r="CW38" s="431"/>
      <c r="CX38" s="431"/>
      <c r="CY38" s="431"/>
      <c r="CZ38" s="431"/>
      <c r="DA38" s="431"/>
      <c r="DB38" s="431"/>
      <c r="DC38" s="431"/>
      <c r="DD38" s="431"/>
      <c r="DE38" s="431"/>
      <c r="DF38" s="431"/>
      <c r="DG38" s="431"/>
      <c r="DH38" s="431"/>
      <c r="DI38" s="431"/>
      <c r="DJ38" s="431"/>
      <c r="DK38" s="431"/>
      <c r="DL38" s="431"/>
      <c r="DM38" s="431"/>
      <c r="DN38" s="431"/>
      <c r="DO38" s="431"/>
      <c r="DP38" s="431"/>
      <c r="DQ38" s="431"/>
      <c r="DR38" s="431"/>
      <c r="DS38" s="431"/>
      <c r="DT38" s="431"/>
      <c r="DU38" s="449"/>
      <c r="DV38" s="431"/>
      <c r="DW38" s="431"/>
      <c r="DX38" s="431"/>
      <c r="DY38" s="431"/>
      <c r="DZ38" s="431"/>
      <c r="EA38" s="431"/>
      <c r="EB38" s="431"/>
      <c r="EC38" s="431"/>
      <c r="ED38" s="431"/>
      <c r="EE38" s="431"/>
      <c r="EF38" s="431"/>
      <c r="EG38" s="431"/>
      <c r="EH38" s="431"/>
      <c r="EI38" s="431"/>
      <c r="EJ38" s="431"/>
      <c r="EK38" s="431"/>
      <c r="EL38" s="431"/>
      <c r="EM38" s="431"/>
      <c r="EN38" s="431"/>
      <c r="EO38" s="431"/>
      <c r="EP38" s="431"/>
      <c r="EQ38" s="431"/>
      <c r="ER38" s="431"/>
      <c r="ES38" s="431"/>
      <c r="ET38" s="431"/>
      <c r="EU38" s="431"/>
      <c r="EV38" s="431"/>
      <c r="EW38" s="431"/>
      <c r="EX38" s="431"/>
      <c r="EY38" s="431"/>
      <c r="EZ38" s="436"/>
      <c r="FA38" s="431"/>
      <c r="FB38" s="431"/>
      <c r="FC38" s="431"/>
      <c r="FD38" s="431"/>
      <c r="FE38" s="431"/>
      <c r="FF38" s="431"/>
      <c r="FG38" s="431"/>
      <c r="FH38" s="431"/>
      <c r="FI38" s="431"/>
      <c r="FJ38" s="431"/>
      <c r="FK38" s="431"/>
      <c r="FL38" s="431"/>
      <c r="FM38" s="431"/>
      <c r="FN38" s="431"/>
      <c r="FO38" s="431"/>
      <c r="FP38" s="431"/>
      <c r="FQ38" s="431"/>
      <c r="FR38" s="431"/>
      <c r="FS38" s="431"/>
      <c r="FT38" s="431"/>
      <c r="FU38" s="431"/>
      <c r="FV38" s="431"/>
      <c r="FW38" s="431"/>
      <c r="FX38" s="431"/>
      <c r="FY38" s="431"/>
      <c r="FZ38" s="431"/>
      <c r="GA38" s="431"/>
      <c r="GB38" s="431"/>
      <c r="GC38" s="431"/>
      <c r="GD38" s="431"/>
      <c r="GE38" s="431"/>
      <c r="GF38" s="431"/>
      <c r="GG38" s="431"/>
      <c r="GH38" s="431"/>
      <c r="GI38" s="431"/>
      <c r="GJ38" s="431"/>
      <c r="GK38" s="431"/>
      <c r="GL38" s="431"/>
      <c r="GM38" s="431"/>
      <c r="GN38" s="431"/>
      <c r="GO38" s="431"/>
      <c r="GP38" s="431"/>
      <c r="GQ38" s="431"/>
      <c r="GR38" s="431"/>
      <c r="GS38" s="431"/>
      <c r="GT38" s="431"/>
      <c r="GU38" s="431"/>
      <c r="GV38" s="431"/>
      <c r="GW38" s="449"/>
      <c r="GX38" s="431"/>
      <c r="GY38" s="431"/>
      <c r="GZ38" s="431"/>
      <c r="HA38" s="431"/>
      <c r="HB38" s="431"/>
      <c r="HC38" s="431"/>
      <c r="HD38" s="431"/>
      <c r="HE38" s="431"/>
      <c r="HF38" s="431"/>
      <c r="HG38" s="431"/>
      <c r="HH38" s="431"/>
      <c r="HI38" s="431"/>
      <c r="HJ38" s="431"/>
      <c r="HK38" s="431"/>
      <c r="HL38" s="431"/>
      <c r="HM38" s="431"/>
      <c r="HN38" s="431"/>
      <c r="HO38" s="431"/>
      <c r="HP38" s="431"/>
      <c r="HQ38" s="431"/>
      <c r="HR38" s="431"/>
      <c r="HS38" s="431"/>
      <c r="HT38" s="431"/>
      <c r="HU38" s="431"/>
      <c r="HV38" s="431"/>
      <c r="HW38" s="431"/>
      <c r="HX38" s="431"/>
      <c r="HY38" s="431"/>
      <c r="HZ38" s="431"/>
      <c r="IA38" s="431"/>
      <c r="IB38" s="436"/>
      <c r="IC38" s="431"/>
      <c r="ID38" s="431"/>
      <c r="IE38" s="431"/>
      <c r="IF38" s="431"/>
      <c r="IG38" s="431"/>
      <c r="IH38" s="431"/>
      <c r="II38" s="431"/>
      <c r="IJ38" s="431"/>
      <c r="IK38" s="431"/>
      <c r="IL38" s="431"/>
      <c r="IM38" s="431"/>
      <c r="IN38" s="431"/>
      <c r="IO38" s="431"/>
      <c r="IP38" s="431"/>
      <c r="IQ38" s="431"/>
      <c r="IR38" s="431"/>
      <c r="IS38" s="431"/>
      <c r="IT38" s="431"/>
      <c r="IU38" s="431"/>
      <c r="IV38" s="431"/>
      <c r="IW38" s="431"/>
      <c r="IX38" s="431"/>
      <c r="IY38" s="431"/>
      <c r="IZ38" s="431"/>
      <c r="JA38" s="431"/>
      <c r="JB38" s="431"/>
      <c r="JC38" s="431"/>
      <c r="JD38" s="431"/>
      <c r="JE38" s="431"/>
      <c r="JF38" s="431"/>
      <c r="JG38" s="436"/>
      <c r="JH38" s="431"/>
      <c r="JI38" s="438">
        <f>WORKDAY(JI39,$A38,'[2]Holiday Schedule'!$B$2:$B$30)</f>
        <v>42251</v>
      </c>
      <c r="JJ38" s="431"/>
      <c r="JK38" s="431"/>
      <c r="JL38" s="431"/>
      <c r="JM38" s="431"/>
      <c r="JN38" s="431"/>
      <c r="JO38" s="431"/>
      <c r="JP38" s="431"/>
      <c r="JQ38" s="431"/>
      <c r="JR38" s="431"/>
      <c r="JS38" s="431"/>
      <c r="JT38" s="431"/>
      <c r="JU38" s="431"/>
      <c r="JV38" s="431"/>
      <c r="JW38" s="431"/>
      <c r="JX38" s="431"/>
      <c r="JY38" s="431"/>
      <c r="JZ38" s="431"/>
      <c r="KA38" s="431"/>
      <c r="KB38" s="431"/>
      <c r="KC38" s="431"/>
      <c r="KD38" s="431"/>
      <c r="KE38" s="431"/>
      <c r="KF38" s="438">
        <f>WORKDAY(KF39,$A38,'[2]Holiday Schedule'!$B$2:$B$30)</f>
        <v>42251</v>
      </c>
      <c r="KG38" s="438">
        <f>WORKDAY(KG39,$A38,'[2]Holiday Schedule'!$B$2:$B$30)</f>
        <v>42251</v>
      </c>
      <c r="KH38" s="438">
        <f>WORKDAY(KH39,$A38,'[2]Holiday Schedule'!$B$2:$B$30)</f>
        <v>42251</v>
      </c>
      <c r="KI38" s="431"/>
      <c r="KJ38" s="431"/>
      <c r="KK38" s="431"/>
      <c r="KL38" s="436"/>
      <c r="KM38" s="431"/>
      <c r="KN38" s="438">
        <f>WORKDAY(KN39,$A38,'[2]Holiday Schedule'!$B$2:$B$30)</f>
        <v>42262</v>
      </c>
      <c r="KO38" s="438">
        <f>WORKDAY(KO39,$A38,'[2]Holiday Schedule'!$B$2:$B$30)</f>
        <v>42262</v>
      </c>
      <c r="KP38" s="431"/>
      <c r="KQ38" s="431"/>
      <c r="KR38" s="431"/>
      <c r="KS38" s="438">
        <f>WORKDAY(KS39,$A38,'[2]Holiday Schedule'!$B$2:$B$30)</f>
        <v>42251</v>
      </c>
      <c r="KT38" s="438">
        <f>WORKDAY(KT39,$A38,'[2]Holiday Schedule'!$B$2:$B$30)</f>
        <v>42262</v>
      </c>
      <c r="KU38" s="431">
        <f>WORKDAY(KU39,$A38,'[2]Holiday Schedule'!$B$2:$B$30)</f>
        <v>42251</v>
      </c>
      <c r="KV38" s="438">
        <f>WORKDAY(KV39,$A38,'[2]Holiday Schedule'!$B$2:$B$30)</f>
        <v>42262</v>
      </c>
      <c r="KW38" s="438">
        <f>WORKDAY(KW39,$A38,'[2]Holiday Schedule'!$B$2:$B$30)</f>
        <v>42256</v>
      </c>
      <c r="KX38" s="438">
        <f>WORKDAY(KX39,$A38,'[2]Holiday Schedule'!$B$2:$B$30)</f>
        <v>42256</v>
      </c>
      <c r="KY38" s="438">
        <f>WORKDAY(KY39,$A38,'[2]Holiday Schedule'!$B$2:$B$30)</f>
        <v>42256</v>
      </c>
      <c r="KZ38" s="438">
        <f>WORKDAY(KZ39,$A38,'[2]Holiday Schedule'!$B$2:$B$30)</f>
        <v>42262</v>
      </c>
      <c r="LA38" s="438">
        <f>WORKDAY(LA39,$A38,'[2]Holiday Schedule'!$B$2:$B$30)</f>
        <v>42256</v>
      </c>
      <c r="LB38" s="438">
        <f>WORKDAY(LB39,$A38,'[2]Holiday Schedule'!$B$2:$B$30)</f>
        <v>42262</v>
      </c>
      <c r="LC38" s="438">
        <v>42264</v>
      </c>
      <c r="LD38" s="438">
        <v>42264</v>
      </c>
      <c r="LE38" s="438">
        <f>WORKDAY(LE39,$A38,'[2]Holiday Schedule'!$B$2:$B$30)</f>
        <v>42256</v>
      </c>
      <c r="LF38" s="438">
        <f>WORKDAY(LF39,$A38,'[2]Holiday Schedule'!$B$2:$B$30)</f>
        <v>42256</v>
      </c>
      <c r="LG38" s="438">
        <f>WORKDAY(LG39,$A38,'[2]Holiday Schedule'!$B$2:$B$30)</f>
        <v>42256</v>
      </c>
      <c r="LH38" s="438">
        <v>42269</v>
      </c>
      <c r="LI38" s="438">
        <v>42269</v>
      </c>
      <c r="LJ38" s="438">
        <v>42268</v>
      </c>
      <c r="LK38" s="438">
        <v>42268</v>
      </c>
      <c r="LL38" s="438">
        <v>42268</v>
      </c>
      <c r="LM38" s="438">
        <v>42268</v>
      </c>
      <c r="LN38" s="438">
        <v>42268</v>
      </c>
      <c r="LO38" s="438">
        <v>42268</v>
      </c>
      <c r="LP38" s="438">
        <v>42268</v>
      </c>
      <c r="LQ38" s="436"/>
      <c r="LR38" s="438">
        <v>42268</v>
      </c>
      <c r="LS38" s="438">
        <v>42268</v>
      </c>
      <c r="LT38" s="438">
        <v>42268</v>
      </c>
      <c r="LU38" s="438">
        <v>42268</v>
      </c>
      <c r="LV38" s="438">
        <v>42268</v>
      </c>
      <c r="LW38" s="438">
        <v>42268</v>
      </c>
      <c r="LX38" s="438">
        <v>42268</v>
      </c>
      <c r="LY38" s="438">
        <v>42268</v>
      </c>
      <c r="LZ38" s="438">
        <v>42268</v>
      </c>
      <c r="MA38" s="438">
        <v>42268</v>
      </c>
      <c r="MB38" s="438">
        <v>42268</v>
      </c>
      <c r="MC38" s="438">
        <v>42263</v>
      </c>
      <c r="MD38" s="438">
        <v>42263</v>
      </c>
      <c r="ME38" s="438">
        <v>42263</v>
      </c>
      <c r="MF38" s="438">
        <v>42263</v>
      </c>
      <c r="MG38" s="438">
        <v>42269</v>
      </c>
      <c r="MH38" s="438">
        <v>42269</v>
      </c>
      <c r="MI38" s="438">
        <v>42269</v>
      </c>
      <c r="MJ38" s="438">
        <v>42269</v>
      </c>
      <c r="MK38" s="438">
        <v>42270</v>
      </c>
      <c r="ML38" s="438">
        <v>42269</v>
      </c>
      <c r="MM38" s="438">
        <v>42270</v>
      </c>
      <c r="MN38" s="438">
        <v>42270</v>
      </c>
      <c r="MO38" s="438">
        <v>42269</v>
      </c>
      <c r="MP38" s="438">
        <v>42270</v>
      </c>
      <c r="MQ38" s="438">
        <v>42270</v>
      </c>
      <c r="MR38" s="438">
        <v>42269</v>
      </c>
      <c r="MS38" s="438">
        <v>42269</v>
      </c>
      <c r="MT38" s="438">
        <v>42270</v>
      </c>
      <c r="MU38" s="438">
        <v>42269</v>
      </c>
      <c r="MV38" s="436"/>
      <c r="MW38" s="438">
        <v>42269</v>
      </c>
      <c r="MX38" s="438">
        <v>42269</v>
      </c>
      <c r="MY38" s="438">
        <v>42269</v>
      </c>
      <c r="MZ38" s="438">
        <v>42269</v>
      </c>
      <c r="NA38" s="438">
        <v>42270</v>
      </c>
      <c r="NB38" s="438">
        <v>42269</v>
      </c>
      <c r="NC38" s="438">
        <v>42269</v>
      </c>
      <c r="ND38" s="438">
        <v>42269</v>
      </c>
      <c r="NE38" s="438">
        <v>42269</v>
      </c>
      <c r="NF38" s="438">
        <v>42269</v>
      </c>
      <c r="NG38" s="438">
        <v>42270</v>
      </c>
      <c r="NH38" s="438">
        <v>42269</v>
      </c>
      <c r="NI38" s="438">
        <v>42270</v>
      </c>
      <c r="NJ38" s="438">
        <v>42269</v>
      </c>
      <c r="NK38" s="438">
        <v>42270</v>
      </c>
      <c r="NL38" s="438">
        <v>42270</v>
      </c>
      <c r="NM38" s="438">
        <v>42270</v>
      </c>
      <c r="NN38" s="438">
        <v>42270</v>
      </c>
      <c r="NO38" s="438">
        <v>42270</v>
      </c>
      <c r="NP38" s="438">
        <v>42270</v>
      </c>
      <c r="NQ38" s="438">
        <v>42270</v>
      </c>
      <c r="NR38" s="438">
        <v>42270</v>
      </c>
      <c r="NS38" s="438">
        <v>42270</v>
      </c>
      <c r="NT38" s="438">
        <v>42270</v>
      </c>
      <c r="NU38" s="438">
        <v>42270</v>
      </c>
      <c r="NV38" s="438">
        <v>42271</v>
      </c>
      <c r="NW38" s="438">
        <v>42271</v>
      </c>
      <c r="NX38" s="438">
        <v>42271</v>
      </c>
      <c r="NY38" s="438">
        <v>42271</v>
      </c>
      <c r="NZ38" s="438">
        <v>42271</v>
      </c>
      <c r="OA38" s="283"/>
      <c r="OB38" s="438">
        <v>42271</v>
      </c>
      <c r="OC38" s="438">
        <v>42271</v>
      </c>
      <c r="OD38" s="438">
        <v>42271</v>
      </c>
      <c r="OE38" s="438">
        <v>42271</v>
      </c>
      <c r="OF38" s="438">
        <v>42271</v>
      </c>
      <c r="OG38" s="438">
        <v>42272</v>
      </c>
      <c r="OH38" s="438">
        <v>42273</v>
      </c>
      <c r="OI38" s="438">
        <v>42272</v>
      </c>
      <c r="OJ38" s="438">
        <v>42272</v>
      </c>
      <c r="OK38" s="438">
        <v>42272</v>
      </c>
      <c r="OL38" s="438">
        <v>42272</v>
      </c>
      <c r="OM38" s="438">
        <v>42272</v>
      </c>
      <c r="ON38" s="438">
        <v>42273</v>
      </c>
      <c r="OO38" s="438">
        <v>42273</v>
      </c>
      <c r="OP38" s="438">
        <v>42273</v>
      </c>
      <c r="OQ38" s="438">
        <v>42273</v>
      </c>
      <c r="OR38" s="438">
        <v>42273</v>
      </c>
      <c r="OS38" s="438">
        <v>42273</v>
      </c>
      <c r="OT38" s="438">
        <v>42272</v>
      </c>
      <c r="OU38" s="438">
        <v>42272</v>
      </c>
      <c r="OV38" s="438">
        <v>42272</v>
      </c>
      <c r="OW38" s="438">
        <v>42272</v>
      </c>
      <c r="OX38" s="438">
        <v>42272</v>
      </c>
      <c r="OY38" s="438">
        <v>42272</v>
      </c>
      <c r="OZ38" s="438">
        <v>42272</v>
      </c>
      <c r="PA38" s="438">
        <v>42272</v>
      </c>
      <c r="PB38" s="438">
        <v>42272</v>
      </c>
      <c r="PC38" s="438">
        <v>42272</v>
      </c>
      <c r="PD38" s="438">
        <v>42273</v>
      </c>
      <c r="PE38" s="438">
        <v>42272</v>
      </c>
      <c r="PF38" s="283"/>
      <c r="PG38" s="438">
        <v>42272</v>
      </c>
      <c r="PH38" s="438">
        <v>42273</v>
      </c>
      <c r="PI38" s="438">
        <v>42273</v>
      </c>
      <c r="PJ38" s="438">
        <v>42272</v>
      </c>
      <c r="PK38" s="438">
        <v>42272</v>
      </c>
      <c r="PL38" s="438">
        <f>WORKDAY(PL39,'NEO 5322121'!$A38,'[2]Holiday Schedule'!$B$2:$B$30)</f>
        <v>42256</v>
      </c>
      <c r="PM38" s="431">
        <f>WORKDAY(PM39,'NEO 5322121'!$A38,'[2]Holiday Schedule'!$B$2:$B$30)</f>
        <v>42251</v>
      </c>
      <c r="PN38" s="431">
        <f>WORKDAY(PN39,'NEO 5322121'!$A38,'[2]Holiday Schedule'!$B$2:$B$30)</f>
        <v>42251</v>
      </c>
      <c r="PO38" s="431">
        <f>WORKDAY(PO39,'NEO 5322121'!$A38,'[2]Holiday Schedule'!$B$2:$B$30)</f>
        <v>42264</v>
      </c>
      <c r="PP38" s="431">
        <f>WORKDAY(PP39,'NEO 5322121'!$A38,'[2]Holiday Schedule'!$B$2:$B$30)</f>
        <v>42269</v>
      </c>
      <c r="PQ38" s="431">
        <f>WORKDAY(PQ39,'NEO 5322121'!$A38,'[2]Holiday Schedule'!$B$2:$B$30)</f>
        <v>42269</v>
      </c>
      <c r="PR38" s="431">
        <f>WORKDAY(PR39,'NEO 5322121'!$A38,'[2]Holiday Schedule'!$B$2:$B$30)</f>
        <v>42269</v>
      </c>
      <c r="PS38" s="431">
        <f>WORKDAY(PS39,$A38,'[2]Holiday Schedule'!$B$2:$B$30)</f>
        <v>42269</v>
      </c>
      <c r="PT38" s="431">
        <f>WORKDAY(PT39,$A38,'[2]Holiday Schedule'!$B$2:$B$30)</f>
        <v>42269</v>
      </c>
      <c r="PU38" s="431">
        <f>WORKDAY(PU39,$A38,'[2]Holiday Schedule'!$B$2:$B$30)</f>
        <v>42269</v>
      </c>
      <c r="PV38" s="431">
        <f>WORKDAY(PV39,$A38,'[2]Holiday Schedule'!$B$2:$B$30)</f>
        <v>42269</v>
      </c>
      <c r="PW38" s="431">
        <f>WORKDAY(PW39,$A38,'[2]Holiday Schedule'!$B$2:$B$30)</f>
        <v>42269</v>
      </c>
      <c r="PX38" s="431">
        <f>WORKDAY(PX39,$A38,'[2]Holiday Schedule'!$B$2:$B$30)</f>
        <v>42269</v>
      </c>
      <c r="PY38" s="431">
        <f>WORKDAY(PY39,$A38,'[2]Holiday Schedule'!$B$2:$B$30)</f>
        <v>42269</v>
      </c>
      <c r="PZ38" s="431">
        <f>WORKDAY(PZ39,$A38,'[2]Holiday Schedule'!$B$2:$B$30)</f>
        <v>42269</v>
      </c>
      <c r="QA38" s="431">
        <f>WORKDAY(QA39,$A38,'[2]Holiday Schedule'!$B$2:$B$30)</f>
        <v>42269</v>
      </c>
      <c r="QB38" s="431">
        <f>WORKDAY(QB39,$A38,'[2]Holiday Schedule'!$B$2:$B$30)</f>
        <v>42269</v>
      </c>
      <c r="QC38" s="431">
        <f>WORKDAY(QC39,$A38,'[2]Holiday Schedule'!$B$2:$B$30)</f>
        <v>42269</v>
      </c>
      <c r="QD38" s="431">
        <f>WORKDAY(QD39,$A38,'[2]Holiday Schedule'!$B$2:$B$30)</f>
        <v>42269</v>
      </c>
      <c r="QE38" s="431">
        <f>WORKDAY(QE39,$A38,'[2]Holiday Schedule'!$B$2:$B$30)</f>
        <v>42269</v>
      </c>
      <c r="QF38" s="431">
        <f>WORKDAY(QF39,$A38,'[2]Holiday Schedule'!$B$2:$B$30)</f>
        <v>42269</v>
      </c>
      <c r="QG38" s="431">
        <f>WORKDAY(QG39,$A38,'[2]Holiday Schedule'!$B$2:$B$30)</f>
        <v>42269</v>
      </c>
      <c r="QH38" s="431">
        <f>WORKDAY(QH39,$A38,'[2]Holiday Schedule'!$B$2:$B$30)</f>
        <v>42272</v>
      </c>
      <c r="QI38" s="431">
        <f>WORKDAY(QI39,$A38,'[2]Holiday Schedule'!$B$2:$B$30)</f>
        <v>42272</v>
      </c>
      <c r="QJ38" s="431">
        <f>WORKDAY(QJ39,$A38,'[2]Holiday Schedule'!$B$2:$B$30)</f>
        <v>42272</v>
      </c>
      <c r="QK38" s="283"/>
      <c r="QL38" s="431">
        <f>WORKDAY(QL39,$A38,'[2]Holiday Schedule'!$B$2:$B$30)</f>
        <v>42272</v>
      </c>
      <c r="QM38" s="431">
        <f>WORKDAY(QM39,$A38,'[2]Holiday Schedule'!$B$2:$B$30)</f>
        <v>42272</v>
      </c>
      <c r="QN38" s="431">
        <f>WORKDAY(QN39,$A38,'[2]Holiday Schedule'!$B$2:$B$30)</f>
        <v>42272</v>
      </c>
      <c r="QO38" s="431">
        <f>WORKDAY(QO39,$A38,'[2]Holiday Schedule'!$B$2:$B$30)</f>
        <v>42272</v>
      </c>
      <c r="QP38" s="431">
        <f>WORKDAY(QP39,$A38,'[2]Holiday Schedule'!$B$2:$B$30)</f>
        <v>42272</v>
      </c>
      <c r="QQ38" s="431">
        <f>WORKDAY(QQ39,$A38,'[2]Holiday Schedule'!$B$2:$B$30)</f>
        <v>42272</v>
      </c>
      <c r="QR38" s="431">
        <f>WORKDAY(QR39,$A38,'[2]Holiday Schedule'!$B$2:$B$30)</f>
        <v>42272</v>
      </c>
      <c r="QS38" s="431">
        <f>WORKDAY(QS39,$A38,'[2]Holiday Schedule'!$B$2:$B$30)</f>
        <v>42272</v>
      </c>
      <c r="QT38" s="431">
        <f>WORKDAY(QT39,$A38,'[2]Holiday Schedule'!$B$2:$B$30)</f>
        <v>42272</v>
      </c>
      <c r="QU38" s="431">
        <f>WORKDAY(QU39,$A38,'[2]Holiday Schedule'!$B$2:$B$30)</f>
        <v>42272</v>
      </c>
      <c r="QV38" s="431">
        <f>WORKDAY(QV39,$A38,'[2]Holiday Schedule'!$B$2:$B$30)</f>
        <v>42272</v>
      </c>
      <c r="QW38" s="431">
        <f>WORKDAY(QW39,$A38,'[2]Holiday Schedule'!$B$2:$B$30)</f>
        <v>42272</v>
      </c>
      <c r="QX38" s="431">
        <f>WORKDAY(QX39,$A38,'[2]Holiday Schedule'!$B$2:$B$30)</f>
        <v>42272</v>
      </c>
      <c r="QY38" s="431">
        <f>WORKDAY(QY39,$A38,'[2]Holiday Schedule'!$B$2:$B$30)</f>
        <v>42272</v>
      </c>
      <c r="QZ38" s="431">
        <f>WORKDAY(QZ39,$A38,'[2]Holiday Schedule'!$B$2:$B$30)</f>
        <v>42272</v>
      </c>
      <c r="RA38" s="431">
        <f>WORKDAY(RA39,$A38,'[2]Holiday Schedule'!$B$2:$B$30)</f>
        <v>42272</v>
      </c>
      <c r="RB38" s="431">
        <f>WORKDAY(RB39,$A38,'[2]Holiday Schedule'!$B$2:$B$30)</f>
        <v>42272</v>
      </c>
      <c r="RC38" s="431">
        <f>WORKDAY(RC39,$A38,'[2]Holiday Schedule'!$B$2:$B$30)</f>
        <v>42272</v>
      </c>
      <c r="RD38" s="431">
        <f>WORKDAY(RD39,$A38,'[2]Holiday Schedule'!$B$2:$B$30)</f>
        <v>42272</v>
      </c>
      <c r="RE38" s="431">
        <f>WORKDAY(RE39,$A38,'[2]Holiday Schedule'!$B$2:$B$30)</f>
        <v>42272</v>
      </c>
      <c r="RF38" s="431">
        <f>WORKDAY(RF39,$A38,'[2]Holiday Schedule'!$B$2:$B$30)</f>
        <v>42272</v>
      </c>
      <c r="RG38" s="431">
        <f>WORKDAY(RG39,$A38,'[2]Holiday Schedule'!$B$2:$B$30)</f>
        <v>42272</v>
      </c>
      <c r="RH38" s="431">
        <f>WORKDAY(RH39,$A38,'[2]Holiday Schedule'!$B$2:$B$30)</f>
        <v>42272</v>
      </c>
      <c r="RI38" s="431">
        <f>WORKDAY(RI39,$A38,'[2]Holiday Schedule'!$B$2:$B$30)</f>
        <v>42272</v>
      </c>
      <c r="RJ38" s="431">
        <f>WORKDAY(RJ39,$A38,'[2]Holiday Schedule'!$B$2:$B$30)</f>
        <v>42272</v>
      </c>
      <c r="RK38" s="431">
        <f>WORKDAY(RK39,$A38,'[2]Holiday Schedule'!$B$2:$B$30)</f>
        <v>42272</v>
      </c>
      <c r="RL38" s="431">
        <f>WORKDAY(RL39,$A38,'[2]Holiday Schedule'!$B$2:$B$30)</f>
        <v>42272</v>
      </c>
      <c r="RM38" s="431">
        <f>WORKDAY(RM39,$A38,'[2]Holiday Schedule'!$B$2:$B$30)</f>
        <v>42272</v>
      </c>
      <c r="RN38" s="431">
        <f>WORKDAY(RN39,$A38,'[2]Holiday Schedule'!$B$2:$B$30)</f>
        <v>42272</v>
      </c>
      <c r="RO38" s="431">
        <f>WORKDAY(RO39,$A38,'[2]Holiday Schedule'!$B$2:$B$30)</f>
        <v>42272</v>
      </c>
      <c r="RP38" s="283"/>
      <c r="RQ38" s="431">
        <f>WORKDAY(RQ39,$A38,'[2]Holiday Schedule'!$B$2:$B$30)</f>
        <v>42272</v>
      </c>
      <c r="RR38" s="431">
        <f>WORKDAY(RR39,$A38,'[2]Holiday Schedule'!$B$2:$B$30)</f>
        <v>42272</v>
      </c>
      <c r="RS38" s="431">
        <f>WORKDAY(RS39,$A38,'[2]Holiday Schedule'!$B$2:$B$30)</f>
        <v>42272</v>
      </c>
      <c r="RT38" s="431">
        <f>WORKDAY(RT39,$A38,'[2]Holiday Schedule'!$B$2:$B$30)</f>
        <v>42272</v>
      </c>
      <c r="RU38" s="431">
        <f>WORKDAY(RU39,$A38,'[2]Holiday Schedule'!$B$2:$B$30)</f>
        <v>42272</v>
      </c>
      <c r="RV38" s="431">
        <f>WORKDAY(RV39,$A38,'[2]Holiday Schedule'!$B$2:$B$30)</f>
        <v>42272</v>
      </c>
      <c r="RW38" s="431">
        <f>WORKDAY(RW39,$A38,'[2]Holiday Schedule'!$B$2:$B$30)</f>
        <v>42272</v>
      </c>
      <c r="RX38" s="431">
        <f>WORKDAY(RX39,$A38,'[2]Holiday Schedule'!$B$2:$B$30)</f>
        <v>42272</v>
      </c>
      <c r="RY38" s="431">
        <f>WORKDAY(RY39,$A38,'[2]Holiday Schedule'!$B$2:$B$30)</f>
        <v>42272</v>
      </c>
      <c r="RZ38" s="431">
        <f>WORKDAY(RZ39,$A38,'[2]Holiday Schedule'!$B$2:$B$30)</f>
        <v>42272</v>
      </c>
      <c r="SA38" s="431">
        <f>WORKDAY(SA39,$A38,'[2]Holiday Schedule'!$B$2:$B$30)</f>
        <v>42276</v>
      </c>
      <c r="SB38" s="431">
        <f>WORKDAY(SB39,$A38,'[2]Holiday Schedule'!$B$2:$B$30)</f>
        <v>42276</v>
      </c>
      <c r="SC38" s="431">
        <f>WORKDAY(SC39,$A38,'[2]Holiday Schedule'!$B$2:$B$30)</f>
        <v>42276</v>
      </c>
      <c r="SD38" s="431">
        <f>WORKDAY(SD39,$A38,'[2]Holiday Schedule'!$B$2:$B$30)</f>
        <v>42276</v>
      </c>
      <c r="SE38" s="431">
        <f>WORKDAY(SE39,$A38,'[2]Holiday Schedule'!$B$2:$B$30)</f>
        <v>42276</v>
      </c>
      <c r="SF38" s="431">
        <f>WORKDAY(SF39,$A38,'[2]Holiday Schedule'!$B$2:$B$30)</f>
        <v>42276</v>
      </c>
      <c r="SG38" s="431">
        <f>WORKDAY(SG39,$A38,'[2]Holiday Schedule'!$B$2:$B$30)</f>
        <v>42276</v>
      </c>
      <c r="SH38" s="431">
        <f>WORKDAY(SH39,$A38,'[2]Holiday Schedule'!$B$2:$B$30)</f>
        <v>42276</v>
      </c>
      <c r="SI38" s="431">
        <f>WORKDAY(SI39,$A38,'[2]Holiday Schedule'!$B$2:$B$30)</f>
        <v>42276</v>
      </c>
      <c r="SJ38" s="431">
        <f>WORKDAY(SJ39,$A38,'[2]Holiday Schedule'!$B$2:$B$30)</f>
        <v>42276</v>
      </c>
      <c r="SK38" s="431">
        <f>WORKDAY(SK39,$A38,'[2]Holiday Schedule'!$B$2:$B$30)</f>
        <v>42276</v>
      </c>
      <c r="SL38" s="431">
        <f>WORKDAY(SL39,$A38,'[2]Holiday Schedule'!$B$2:$B$30)</f>
        <v>42276</v>
      </c>
      <c r="SM38" s="431">
        <f>WORKDAY(SM39,$A38,'[2]Holiday Schedule'!$B$2:$B$30)</f>
        <v>42276</v>
      </c>
      <c r="SN38" s="431">
        <f>WORKDAY(SN39,$A38,'[2]Holiday Schedule'!$B$2:$B$30)</f>
        <v>42276</v>
      </c>
      <c r="SO38" s="431">
        <f>WORKDAY(SO39,$A38,'[2]Holiday Schedule'!$B$2:$B$30)</f>
        <v>42277</v>
      </c>
      <c r="SP38" s="431">
        <f>WORKDAY(SP39,$A38,'[2]Holiday Schedule'!$B$2:$B$30)</f>
        <v>42277</v>
      </c>
      <c r="SQ38" s="431">
        <f>WORKDAY(SQ39,$A38,'[2]Holiday Schedule'!$B$2:$B$30)</f>
        <v>42277</v>
      </c>
      <c r="SR38" s="431">
        <f>WORKDAY(SR39,$A38,'[2]Holiday Schedule'!$B$2:$B$30)</f>
        <v>42277</v>
      </c>
      <c r="SS38" s="431">
        <f>WORKDAY(SS39,$A38,'[2]Holiday Schedule'!$B$2:$B$30)</f>
        <v>42277</v>
      </c>
      <c r="ST38" s="431">
        <f>WORKDAY(ST39,$A38,'[2]Holiday Schedule'!$B$2:$B$30)</f>
        <v>42277</v>
      </c>
      <c r="SU38" s="283"/>
      <c r="SV38" s="431">
        <f>WORKDAY(SV39,$A38,'[2]Holiday Schedule'!$B$2:$B$30)</f>
        <v>42277</v>
      </c>
      <c r="SW38" s="431">
        <f>WORKDAY(SW39,$A38,'[2]Holiday Schedule'!$B$2:$B$30)</f>
        <v>42277</v>
      </c>
      <c r="SX38" s="431">
        <f>WORKDAY(SX39,$A38,'[2]Holiday Schedule'!$B$2:$B$30)</f>
        <v>42277</v>
      </c>
      <c r="SY38" s="431">
        <f>WORKDAY(SY39,$A38,'[2]Holiday Schedule'!$B$2:$B$30)</f>
        <v>42277</v>
      </c>
      <c r="SZ38" s="431">
        <f>WORKDAY(SZ39,$A38,'[2]Holiday Schedule'!$B$2:$B$30)</f>
        <v>42277</v>
      </c>
      <c r="TA38" s="431">
        <f>WORKDAY(TA39,$A38,'[2]Holiday Schedule'!$B$2:$B$30)</f>
        <v>42277</v>
      </c>
      <c r="TB38" s="431">
        <f>WORKDAY(TB39,$A38,'[2]Holiday Schedule'!$B$2:$B$30)</f>
        <v>42277</v>
      </c>
      <c r="TC38" s="431">
        <f>WORKDAY(TC39,$A38,'[2]Holiday Schedule'!$B$2:$B$30)</f>
        <v>42277</v>
      </c>
      <c r="TD38" s="431">
        <f>WORKDAY(TD39,$A38,'[2]Holiday Schedule'!$B$2:$B$30)</f>
        <v>42277</v>
      </c>
      <c r="TE38" s="431">
        <f>WORKDAY(TE39,$A38,'[2]Holiday Schedule'!$B$2:$B$30)</f>
        <v>42277</v>
      </c>
      <c r="TF38" s="431">
        <f>WORKDAY(TF39,$A38,'[2]Holiday Schedule'!$B$2:$B$30)</f>
        <v>42277</v>
      </c>
      <c r="TG38" s="431">
        <f>WORKDAY(TG39,$A38,'[2]Holiday Schedule'!$B$2:$B$30)</f>
        <v>42277</v>
      </c>
      <c r="TH38" s="431">
        <f>WORKDAY(TH39,$A38,'[2]Holiday Schedule'!$B$2:$B$30)</f>
        <v>42277</v>
      </c>
      <c r="TI38" s="431">
        <f>WORKDAY(TI39,$A38,'[2]Holiday Schedule'!$B$2:$B$30)</f>
        <v>42277</v>
      </c>
      <c r="TJ38" s="431">
        <f>WORKDAY(TJ39,$A38,'[2]Holiday Schedule'!$B$2:$B$30)</f>
        <v>42277</v>
      </c>
      <c r="TK38" s="431">
        <f>WORKDAY(TK39,$A38,'[2]Holiday Schedule'!$B$2:$B$30)</f>
        <v>42277</v>
      </c>
      <c r="TL38" s="431">
        <f>WORKDAY(TL39,$A38,'[2]Holiday Schedule'!$B$2:$B$30)</f>
        <v>42277</v>
      </c>
      <c r="TM38" s="431">
        <f>WORKDAY(TM39,$A38,'[2]Holiday Schedule'!$B$2:$B$30)</f>
        <v>42277</v>
      </c>
      <c r="TN38" s="431">
        <f>WORKDAY(TN39,$A38,'[2]Holiday Schedule'!$B$2:$B$30)</f>
        <v>42277</v>
      </c>
      <c r="TO38" s="431">
        <f>WORKDAY(TO39,$A38,'[2]Holiday Schedule'!$B$2:$B$30)</f>
        <v>42277</v>
      </c>
      <c r="TP38" s="431">
        <f>WORKDAY(TP39,$A38,'[2]Holiday Schedule'!$B$2:$B$30)</f>
        <v>42277</v>
      </c>
      <c r="TQ38" s="431">
        <f>WORKDAY(TQ39,$A38,'[2]Holiday Schedule'!$B$2:$B$30)</f>
        <v>42277</v>
      </c>
      <c r="TR38" s="431">
        <f>WORKDAY(TR39,$A38,'[2]Holiday Schedule'!$B$2:$B$30)</f>
        <v>42277</v>
      </c>
      <c r="TS38" s="431">
        <f>WORKDAY(TS39,$A38,'[2]Holiday Schedule'!$B$2:$B$30)</f>
        <v>42277</v>
      </c>
      <c r="TT38" s="431">
        <f>WORKDAY(TT39,$A38,'[2]Holiday Schedule'!$B$2:$B$30)</f>
        <v>42277</v>
      </c>
      <c r="TU38" s="431">
        <f>WORKDAY(TU39,$A38,'[2]Holiday Schedule'!$B$2:$B$30)</f>
        <v>42277</v>
      </c>
      <c r="TV38" s="431">
        <f>WORKDAY(TV39,$A38,'[2]Holiday Schedule'!$B$2:$B$30)</f>
        <v>42277</v>
      </c>
      <c r="TW38" s="431">
        <f>WORKDAY(TW39,$A38,'[2]Holiday Schedule'!$B$2:$B$30)</f>
        <v>42278</v>
      </c>
      <c r="TX38" s="431">
        <f>WORKDAY(TX39,$A38,'[2]Holiday Schedule'!$B$2:$B$30)</f>
        <v>42278</v>
      </c>
      <c r="TY38" s="431">
        <f>WORKDAY(TY39,$A38,'[2]Holiday Schedule'!$B$2:$B$30)</f>
        <v>42278</v>
      </c>
      <c r="TZ38" s="436"/>
      <c r="UA38" s="431">
        <f>WORKDAY(UA39,$A38,'[2]Holiday Schedule'!$B$2:$B$30)</f>
        <v>42278</v>
      </c>
      <c r="UB38" s="431">
        <f>WORKDAY(UB39,$A38,'[2]Holiday Schedule'!$B$2:$B$30)</f>
        <v>42278</v>
      </c>
      <c r="UC38" s="431">
        <f>WORKDAY(UC39,$A38,'[2]Holiday Schedule'!$B$2:$B$30)</f>
        <v>42278</v>
      </c>
      <c r="UD38" s="431">
        <f>WORKDAY(UD39,$A38,'[2]Holiday Schedule'!$B$2:$B$30)</f>
        <v>42278</v>
      </c>
      <c r="UE38" s="431">
        <f>WORKDAY(UE39,$A38,'[2]Holiday Schedule'!$B$2:$B$30)</f>
        <v>42278</v>
      </c>
      <c r="UF38" s="431">
        <f>WORKDAY(UF39,$A38,'[2]Holiday Schedule'!$B$2:$B$30)</f>
        <v>42278</v>
      </c>
      <c r="UG38" s="431">
        <f>WORKDAY(UG39,$A38,'[2]Holiday Schedule'!$B$2:$B$30)</f>
        <v>42278</v>
      </c>
      <c r="UH38" s="431">
        <f>WORKDAY(UH39,$A38,'[2]Holiday Schedule'!$B$2:$B$30)</f>
        <v>42278</v>
      </c>
      <c r="UI38" s="431">
        <f>WORKDAY(UI39,$A38,'[2]Holiday Schedule'!$B$2:$B$30)</f>
        <v>42278</v>
      </c>
      <c r="UJ38" s="431">
        <f>WORKDAY(UJ39,$A38,'[2]Holiday Schedule'!$B$2:$B$30)</f>
        <v>42278</v>
      </c>
      <c r="UK38" s="431">
        <f>WORKDAY(UK39,$A38,'[2]Holiday Schedule'!$B$2:$B$30)</f>
        <v>42278</v>
      </c>
      <c r="UL38" s="431">
        <f>WORKDAY(UL39,$A38,'[2]Holiday Schedule'!$B$2:$B$30)</f>
        <v>42278</v>
      </c>
      <c r="UM38" s="431">
        <f>WORKDAY(UM39,$A38,'[2]Holiday Schedule'!$B$2:$B$30)</f>
        <v>42278</v>
      </c>
      <c r="UN38" s="431">
        <f>WORKDAY(UN39,$A38,'[2]Holiday Schedule'!$B$2:$B$30)</f>
        <v>42278</v>
      </c>
      <c r="UO38" s="431">
        <f>WORKDAY(UO39,$A38,'[2]Holiday Schedule'!$B$2:$B$30)</f>
        <v>42278</v>
      </c>
      <c r="UP38" s="431">
        <f>WORKDAY(UP39,$A38,'[2]Holiday Schedule'!$B$2:$B$30)</f>
        <v>42278</v>
      </c>
      <c r="UQ38" s="431">
        <f>WORKDAY(UQ39,$A38,'[2]Holiday Schedule'!$B$2:$B$30)</f>
        <v>42278</v>
      </c>
      <c r="UR38" s="431">
        <f>WORKDAY(UR39,$A38,'[2]Holiday Schedule'!$B$2:$B$30)</f>
        <v>42278</v>
      </c>
      <c r="US38" s="431">
        <f>WORKDAY(US39,$A38,'[2]Holiday Schedule'!$B$2:$B$30)</f>
        <v>42278</v>
      </c>
      <c r="UT38" s="431">
        <f>WORKDAY(UT39,$A38,'[2]Holiday Schedule'!$B$2:$B$30)</f>
        <v>42278</v>
      </c>
      <c r="UU38" s="431">
        <f>WORKDAY(UU39,$A38,'[2]Holiday Schedule'!$B$2:$B$30)</f>
        <v>42278</v>
      </c>
      <c r="UV38" s="431">
        <f>WORKDAY(UV39,$A38,'[2]Holiday Schedule'!$B$2:$B$30)</f>
        <v>42278</v>
      </c>
      <c r="UW38" s="431">
        <f>WORKDAY(UW39,$A38,'[2]Holiday Schedule'!$B$2:$B$30)</f>
        <v>42278</v>
      </c>
      <c r="UX38" s="431">
        <f>WORKDAY(UX39,$A38,'[2]Holiday Schedule'!$B$2:$B$30)</f>
        <v>42278</v>
      </c>
      <c r="UY38" s="431">
        <f>WORKDAY(UY39,$A38,'[2]Holiday Schedule'!$B$2:$B$30)</f>
        <v>42278</v>
      </c>
      <c r="UZ38" s="431">
        <f>WORKDAY(UZ39,$A38,'[2]Holiday Schedule'!$B$2:$B$30)</f>
        <v>42278</v>
      </c>
      <c r="VA38" s="431">
        <f>WORKDAY(VA39,$A38,'[2]Holiday Schedule'!$B$2:$B$30)</f>
        <v>42282</v>
      </c>
      <c r="VB38" s="431">
        <f>WORKDAY(VB39,$A38,'[2]Holiday Schedule'!$B$2:$B$30)</f>
        <v>42282</v>
      </c>
      <c r="VC38" s="431">
        <f>WORKDAY(VC39,$A38,'[2]Holiday Schedule'!$B$2:$B$30)</f>
        <v>42282</v>
      </c>
      <c r="VD38" s="431">
        <f>WORKDAY(VD39,$A38,'[2]Holiday Schedule'!$B$2:$B$30)</f>
        <v>42282</v>
      </c>
      <c r="VE38" s="436"/>
      <c r="VF38" s="431">
        <f>WORKDAY(VF39,$A38,'[2]Holiday Schedule'!$B$2:$B$30)</f>
        <v>42282</v>
      </c>
      <c r="VG38" s="431">
        <f>WORKDAY(VG39,$A38,'[2]Holiday Schedule'!$B$2:$B$30)</f>
        <v>42282</v>
      </c>
      <c r="VH38" s="431">
        <f>WORKDAY(VH39,$A38,'[2]Holiday Schedule'!$B$2:$B$30)</f>
        <v>42282</v>
      </c>
      <c r="VI38" s="431">
        <f>WORKDAY(VI39,$A38,'[2]Holiday Schedule'!$B$2:$B$30)</f>
        <v>42282</v>
      </c>
      <c r="VJ38" s="431">
        <f>WORKDAY(VJ39,$A38,'[2]Holiday Schedule'!$B$2:$B$30)</f>
        <v>42282</v>
      </c>
      <c r="VK38" s="431">
        <f>WORKDAY(VK39,$A38,'[2]Holiday Schedule'!$B$2:$B$30)</f>
        <v>42282</v>
      </c>
      <c r="VL38" s="431">
        <f>WORKDAY(VL39,$A38,'[2]Holiday Schedule'!$B$2:$B$30)</f>
        <v>42282</v>
      </c>
      <c r="VM38" s="431">
        <f>WORKDAY(VM39,$A38,'[2]Holiday Schedule'!$B$2:$B$30)</f>
        <v>42282</v>
      </c>
      <c r="VN38" s="431">
        <f>WORKDAY(VN39,$A38,'[2]Holiday Schedule'!$B$2:$B$30)</f>
        <v>42282</v>
      </c>
      <c r="VO38" s="431">
        <f>WORKDAY(VO39,$A38,'[2]Holiday Schedule'!$B$2:$B$30)</f>
        <v>42282</v>
      </c>
      <c r="VP38" s="431">
        <f>WORKDAY(VP39,$A38,'[2]Holiday Schedule'!$B$2:$B$30)</f>
        <v>42282</v>
      </c>
      <c r="VQ38" s="431">
        <f>WORKDAY(VQ39,$A38,'[2]Holiday Schedule'!$B$2:$B$30)</f>
        <v>42282</v>
      </c>
      <c r="VR38" s="431">
        <f>WORKDAY(VR39,$A38,'[2]Holiday Schedule'!$B$2:$B$30)</f>
        <v>42282</v>
      </c>
      <c r="VS38" s="431">
        <f>WORKDAY(VS39,$A38,'[2]Holiday Schedule'!$B$2:$B$30)</f>
        <v>42282</v>
      </c>
      <c r="VT38" s="431">
        <f>WORKDAY(VT39,$A38,'[2]Holiday Schedule'!$B$2:$B$30)</f>
        <v>42282</v>
      </c>
      <c r="VU38" s="431">
        <f>WORKDAY(VU39,$A38,'[2]Holiday Schedule'!$B$2:$B$30)</f>
        <v>42282</v>
      </c>
      <c r="VV38" s="431">
        <f>WORKDAY(VV39,$A38,'[2]Holiday Schedule'!$B$2:$B$30)</f>
        <v>42282</v>
      </c>
      <c r="VW38" s="431">
        <f>WORKDAY(VW39,$A38,'[2]Holiday Schedule'!$B$2:$B$30)</f>
        <v>42282</v>
      </c>
      <c r="VX38" s="431">
        <f>WORKDAY(VX39,$A38,'[2]Holiday Schedule'!$B$2:$B$30)</f>
        <v>42282</v>
      </c>
      <c r="VY38" s="431">
        <f>WORKDAY(VY39,$A38,'[2]Holiday Schedule'!$B$2:$B$30)</f>
        <v>42282</v>
      </c>
      <c r="VZ38" s="431">
        <f>WORKDAY(VZ39,$A38,'[2]Holiday Schedule'!$B$2:$B$30)</f>
        <v>42282</v>
      </c>
      <c r="WA38" s="431">
        <f>WORKDAY(WA39,$A38,'[2]Holiday Schedule'!$B$2:$B$30)</f>
        <v>42282</v>
      </c>
      <c r="WB38" s="431">
        <f>WORKDAY(WB39,$A38,'[2]Holiday Schedule'!$B$2:$B$30)</f>
        <v>42282</v>
      </c>
      <c r="WC38" s="431">
        <f>WORKDAY(WC39,$A38,'[2]Holiday Schedule'!$B$2:$B$30)</f>
        <v>42282</v>
      </c>
      <c r="WD38" s="431">
        <f>WORKDAY(WD39,$A38,'[2]Holiday Schedule'!$B$2:$B$30)</f>
        <v>42282</v>
      </c>
      <c r="WE38" s="431">
        <f>WORKDAY(WE39,$A38,'[2]Holiday Schedule'!$B$2:$B$30)</f>
        <v>42282</v>
      </c>
      <c r="WF38" s="431">
        <f>WORKDAY(WF39,$A38,'[2]Holiday Schedule'!$B$2:$B$30)</f>
        <v>42282</v>
      </c>
      <c r="WG38" s="431">
        <f>WORKDAY(WG39,$A38,'[2]Holiday Schedule'!$B$2:$B$30)</f>
        <v>42282</v>
      </c>
      <c r="WH38" s="431">
        <f>WORKDAY(WH39,$A38,'[2]Holiday Schedule'!$B$2:$B$30)</f>
        <v>42282</v>
      </c>
      <c r="WI38" s="431">
        <f>WORKDAY(WI39,$A38,'[2]Holiday Schedule'!$B$2:$B$30)</f>
        <v>42282</v>
      </c>
      <c r="WJ38" s="436"/>
      <c r="WK38" s="431">
        <f>WORKDAY(WK39,$A38,'[2]Holiday Schedule'!$B$2:$B$30)</f>
        <v>42282</v>
      </c>
      <c r="WL38" s="431">
        <f>WORKDAY(WL39,$A38,'[2]Holiday Schedule'!$B$2:$B$30)</f>
        <v>42282</v>
      </c>
      <c r="WM38" s="431">
        <f>WORKDAY(WM39,$A38,'[2]Holiday Schedule'!$B$2:$B$30)</f>
        <v>42282</v>
      </c>
      <c r="WN38" s="431">
        <f>WORKDAY(WN39,$A38,'[2]Holiday Schedule'!$B$2:$B$30)</f>
        <v>42282</v>
      </c>
      <c r="WO38" s="431">
        <f>WORKDAY(WO39,$A38,'[2]Holiday Schedule'!$B$2:$B$30)</f>
        <v>42282</v>
      </c>
      <c r="WP38" s="431">
        <f>WORKDAY(WP39,$A38,'[2]Holiday Schedule'!$B$2:$B$30)</f>
        <v>42282</v>
      </c>
      <c r="WQ38" s="431">
        <f>WORKDAY(WQ39,$A38,'[2]Holiday Schedule'!$B$2:$B$30)</f>
        <v>42282</v>
      </c>
      <c r="WR38" s="431">
        <f>WORKDAY(WR39,$A38,'[2]Holiday Schedule'!$B$2:$B$30)</f>
        <v>42282</v>
      </c>
      <c r="WS38" s="431">
        <f>WORKDAY(WS39,$A38,'[2]Holiday Schedule'!$B$2:$B$30)</f>
        <v>42282</v>
      </c>
      <c r="WT38" s="431">
        <f>WORKDAY(WT39,$A38,'[2]Holiday Schedule'!$B$2:$B$30)</f>
        <v>42282</v>
      </c>
      <c r="WU38" s="431">
        <f>WORKDAY(WU39,$A38,'[2]Holiday Schedule'!$B$2:$B$30)</f>
        <v>42282</v>
      </c>
      <c r="WV38" s="431">
        <f>WORKDAY(WV39,$A38,'[2]Holiday Schedule'!$B$2:$B$30)</f>
        <v>42282</v>
      </c>
      <c r="WW38" s="431">
        <f>WORKDAY(WW39,$A38,'[2]Holiday Schedule'!$B$2:$B$30)</f>
        <v>42282</v>
      </c>
      <c r="WX38" s="431">
        <f>WORKDAY(WX39,$A38,'[2]Holiday Schedule'!$B$2:$B$30)</f>
        <v>42282</v>
      </c>
      <c r="WY38" s="431">
        <f>WORKDAY(WY39,$A38,'[2]Holiday Schedule'!$B$2:$B$30)</f>
        <v>42282</v>
      </c>
      <c r="WZ38" s="431">
        <f>WORKDAY(WZ39,$A38,'[2]Holiday Schedule'!$B$2:$B$30)</f>
        <v>42282</v>
      </c>
      <c r="XA38" s="431">
        <f>WORKDAY(XA39,$A38,'[2]Holiday Schedule'!$B$2:$B$30)</f>
        <v>42282</v>
      </c>
      <c r="XB38" s="431">
        <f>WORKDAY(XB39,$A38,'[2]Holiday Schedule'!$B$2:$B$30)</f>
        <v>42282</v>
      </c>
      <c r="XC38" s="431">
        <f>WORKDAY(XC39,$A38,'[2]Holiday Schedule'!$B$2:$B$30)</f>
        <v>42282</v>
      </c>
      <c r="XD38" s="431">
        <f>WORKDAY(XD39,$A38,'[2]Holiday Schedule'!$B$2:$B$30)</f>
        <v>42282</v>
      </c>
      <c r="XE38" s="431">
        <f>WORKDAY(XE39,$A38,'[2]Holiday Schedule'!$B$2:$B$30)</f>
        <v>42282</v>
      </c>
      <c r="XF38" s="431">
        <f>WORKDAY(XF39,$A38,'[2]Holiday Schedule'!$B$2:$B$30)</f>
        <v>42282</v>
      </c>
      <c r="XG38" s="431">
        <f>WORKDAY(XG39,$A38,'[2]Holiday Schedule'!$B$2:$B$30)</f>
        <v>42282</v>
      </c>
      <c r="XH38" s="431">
        <f>WORKDAY(XH39,$A38,'[2]Holiday Schedule'!$B$2:$B$30)</f>
        <v>42282</v>
      </c>
      <c r="XI38" s="431">
        <f>WORKDAY(XI39,$A38,'[2]Holiday Schedule'!$B$2:$B$30)</f>
        <v>42282</v>
      </c>
      <c r="XJ38" s="431">
        <f>WORKDAY(XJ39,$A38,'[2]Holiday Schedule'!$B$2:$B$30)</f>
        <v>42282</v>
      </c>
      <c r="XK38" s="431">
        <f>WORKDAY(XK39,$A38,'[2]Holiday Schedule'!$B$2:$B$30)</f>
        <v>42282</v>
      </c>
      <c r="XL38" s="431">
        <f>WORKDAY(XL39,$A38,'[2]Holiday Schedule'!$B$2:$B$30)</f>
        <v>42282</v>
      </c>
      <c r="XM38" s="431">
        <f>WORKDAY(XM39,$A38,'[2]Holiday Schedule'!$B$2:$B$30)</f>
        <v>42283</v>
      </c>
      <c r="XN38" s="431">
        <f>WORKDAY(XN39,$A38,'[2]Holiday Schedule'!$B$2:$B$30)</f>
        <v>42283</v>
      </c>
      <c r="XO38" s="436"/>
      <c r="XP38" s="431">
        <f>WORKDAY(XP39,$A38,'[2]Holiday Schedule'!$B$2:$B$30)</f>
        <v>42283</v>
      </c>
      <c r="XQ38" s="431">
        <f>WORKDAY(XQ39,$A38,'[2]Holiday Schedule'!$B$2:$B$30)</f>
        <v>42283</v>
      </c>
      <c r="XR38" s="431">
        <f>WORKDAY(XR39,$A38,'[2]Holiday Schedule'!$B$2:$B$30)</f>
        <v>42283</v>
      </c>
      <c r="XS38" s="431">
        <f>WORKDAY(XS39,$A38,'[2]Holiday Schedule'!$B$2:$B$30)</f>
        <v>42283</v>
      </c>
      <c r="XT38" s="431">
        <f>WORKDAY(XT39,$A38,'[2]Holiday Schedule'!$B$2:$B$30)</f>
        <v>42283</v>
      </c>
      <c r="XU38" s="431">
        <f>WORKDAY(XU39,$A38,'[2]Holiday Schedule'!$B$2:$B$30)</f>
        <v>42283</v>
      </c>
      <c r="XV38" s="431">
        <f>WORKDAY(XV39,$A38,'[2]Holiday Schedule'!$B$2:$B$30)</f>
        <v>42283</v>
      </c>
      <c r="XW38" s="431">
        <f>WORKDAY(XW39,$A38,'[2]Holiday Schedule'!$B$2:$B$30)</f>
        <v>42283</v>
      </c>
      <c r="XX38" s="431">
        <f>WORKDAY(XX39,$A38,'[2]Holiday Schedule'!$B$2:$B$30)</f>
        <v>42283</v>
      </c>
      <c r="XY38" s="431">
        <f>WORKDAY(XY39,$A38,'[2]Holiday Schedule'!$B$2:$B$30)</f>
        <v>42283</v>
      </c>
      <c r="XZ38" s="431">
        <f>WORKDAY(XZ39,$A38,'[2]Holiday Schedule'!$B$2:$B$30)</f>
        <v>42283</v>
      </c>
      <c r="YA38" s="431">
        <f>WORKDAY(YA39,$A38,'[2]Holiday Schedule'!$B$2:$B$30)</f>
        <v>42283</v>
      </c>
      <c r="YB38" s="431">
        <f>WORKDAY(YB39,$A38,'[2]Holiday Schedule'!$B$2:$B$30)</f>
        <v>42283</v>
      </c>
      <c r="YC38" s="431">
        <f>WORKDAY(YC39,$A38,'[2]Holiday Schedule'!$B$2:$B$30)</f>
        <v>42283</v>
      </c>
      <c r="YD38" s="431">
        <f>WORKDAY(YD39,$A38,'[2]Holiday Schedule'!$B$2:$B$30)</f>
        <v>42283</v>
      </c>
      <c r="YE38" s="431">
        <f>WORKDAY(YE39,$A38,'[2]Holiday Schedule'!$B$2:$B$30)</f>
        <v>42283</v>
      </c>
      <c r="YF38" s="431">
        <f>WORKDAY(YF39,$A38,'[2]Holiday Schedule'!$B$2:$B$30)</f>
        <v>42283</v>
      </c>
      <c r="YG38" s="431">
        <f>WORKDAY(YG39,$A38,'[2]Holiday Schedule'!$B$2:$B$30)</f>
        <v>42283</v>
      </c>
      <c r="YH38" s="431">
        <f>WORKDAY(YH39,$A38,'[2]Holiday Schedule'!$B$2:$B$30)</f>
        <v>42283</v>
      </c>
      <c r="YI38" s="431">
        <f>WORKDAY(YI39,$A38,'[2]Holiday Schedule'!$B$2:$B$30)</f>
        <v>42283</v>
      </c>
      <c r="YJ38" s="431">
        <f>WORKDAY(YJ39,$A38,'[2]Holiday Schedule'!$B$2:$B$30)</f>
        <v>42283</v>
      </c>
      <c r="YK38" s="431">
        <f>WORKDAY(YK39,$A38,'[2]Holiday Schedule'!$B$2:$B$30)</f>
        <v>42283</v>
      </c>
      <c r="YL38" s="431">
        <f>WORKDAY(YL39,$A38,'[2]Holiday Schedule'!$B$2:$B$30)</f>
        <v>42283</v>
      </c>
      <c r="YM38" s="431">
        <f>WORKDAY(YM39,$A38,'[2]Holiday Schedule'!$B$2:$B$30)</f>
        <v>42283</v>
      </c>
      <c r="YN38" s="431">
        <f>WORKDAY(YN39,$A38,'[2]Holiday Schedule'!$B$2:$B$30)</f>
        <v>42283</v>
      </c>
      <c r="YO38" s="431">
        <f>WORKDAY(YO39,$A38,'[2]Holiday Schedule'!$B$2:$B$30)</f>
        <v>42283</v>
      </c>
      <c r="YP38" s="431">
        <f>WORKDAY(YP39,$A38,'[2]Holiday Schedule'!$B$2:$B$30)</f>
        <v>42283</v>
      </c>
      <c r="YQ38" s="431">
        <f>WORKDAY(YQ39,$A38,'[2]Holiday Schedule'!$B$2:$B$30)</f>
        <v>42283</v>
      </c>
      <c r="YR38" s="431">
        <f>WORKDAY(YR39,$A38,'[2]Holiday Schedule'!$B$2:$B$30)</f>
        <v>42219</v>
      </c>
      <c r="YS38" s="431">
        <f>WORKDAY(YS39,$A38,'[2]Holiday Schedule'!$B$2:$B$30)</f>
        <v>42219</v>
      </c>
      <c r="YT38" s="436"/>
      <c r="YU38" s="431">
        <f>WORKDAY(YU39,$A38,'[2]Holiday Schedule'!$B$2:$B$30)</f>
        <v>42219</v>
      </c>
      <c r="YV38" s="431">
        <f>WORKDAY(YV39,$A38,'[2]Holiday Schedule'!$B$2:$B$30)</f>
        <v>42219</v>
      </c>
      <c r="YW38" s="431">
        <f>WORKDAY(YW39,$A38,'[2]Holiday Schedule'!$B$2:$B$30)</f>
        <v>42219</v>
      </c>
      <c r="YX38" s="431">
        <f>WORKDAY(YX39,$A38,'[2]Holiday Schedule'!$B$2:$B$30)</f>
        <v>42219</v>
      </c>
      <c r="YY38" s="431">
        <f>WORKDAY(YY39,$A38,'[2]Holiday Schedule'!$B$2:$B$30)</f>
        <v>42219</v>
      </c>
      <c r="YZ38" s="431">
        <f>WORKDAY(YZ39,$A38,'[2]Holiday Schedule'!$B$2:$B$30)</f>
        <v>42219</v>
      </c>
      <c r="ZA38" s="431">
        <f>WORKDAY(ZA39,$A38,'[2]Holiday Schedule'!$B$2:$B$30)</f>
        <v>42219</v>
      </c>
      <c r="ZB38" s="431">
        <f>WORKDAY(ZB39,$A38,'[2]Holiday Schedule'!$B$2:$B$30)</f>
        <v>42219</v>
      </c>
      <c r="ZC38" s="431">
        <f>WORKDAY(ZC39,$A38,'[2]Holiday Schedule'!$B$2:$B$30)</f>
        <v>42219</v>
      </c>
      <c r="ZD38" s="431">
        <f>WORKDAY(ZD39,$A38,'[2]Holiday Schedule'!$B$2:$B$30)</f>
        <v>42219</v>
      </c>
      <c r="ZE38" s="431">
        <f>WORKDAY(ZE39,$A38,'[2]Holiday Schedule'!$B$2:$B$30)</f>
        <v>42219</v>
      </c>
      <c r="ZF38" s="431">
        <f>WORKDAY(ZF39,$A38,'[2]Holiday Schedule'!$B$2:$B$30)</f>
        <v>42219</v>
      </c>
      <c r="ZG38" s="431">
        <f>WORKDAY(ZG39,$A38,'[2]Holiday Schedule'!$B$2:$B$30)</f>
        <v>42219</v>
      </c>
      <c r="ZH38" s="431">
        <f>WORKDAY(ZH39,$A38,'[2]Holiday Schedule'!$B$2:$B$30)</f>
        <v>42219</v>
      </c>
      <c r="ZI38" s="431">
        <f>WORKDAY(ZI39,$A38,'[2]Holiday Schedule'!$B$2:$B$30)</f>
        <v>42219</v>
      </c>
      <c r="ZJ38" s="431">
        <f>WORKDAY(ZJ39,$A38,'[2]Holiday Schedule'!$B$2:$B$30)</f>
        <v>42219</v>
      </c>
      <c r="ZK38" s="431">
        <f>WORKDAY(ZK39,$A38,'[2]Holiday Schedule'!$B$2:$B$30)</f>
        <v>42219</v>
      </c>
      <c r="ZL38" s="431">
        <f>WORKDAY(ZL39,$A38,'[2]Holiday Schedule'!$B$2:$B$30)</f>
        <v>42219</v>
      </c>
      <c r="ZM38" s="431">
        <f>WORKDAY(ZM39,$A38,'[2]Holiday Schedule'!$B$2:$B$30)</f>
        <v>42219</v>
      </c>
      <c r="ZN38" s="431">
        <f>WORKDAY(ZN39,$A38,'[2]Holiday Schedule'!$B$2:$B$30)</f>
        <v>42219</v>
      </c>
      <c r="ZO38" s="431">
        <f>WORKDAY(ZO39,$A38,'[2]Holiday Schedule'!$B$2:$B$30)</f>
        <v>42219</v>
      </c>
      <c r="ZP38" s="431">
        <f>WORKDAY(ZP39,$A38,'[2]Holiday Schedule'!$B$2:$B$30)</f>
        <v>42219</v>
      </c>
      <c r="ZQ38" s="431">
        <f>WORKDAY(ZQ39,$A38,'[2]Holiday Schedule'!$B$2:$B$30)</f>
        <v>42219</v>
      </c>
      <c r="ZR38" s="431">
        <f>WORKDAY(ZR39,$A38,'[2]Holiday Schedule'!$B$2:$B$30)</f>
        <v>42219</v>
      </c>
      <c r="ZS38" s="431">
        <f>WORKDAY(ZS39,$A38,'[2]Holiday Schedule'!$B$2:$B$30)</f>
        <v>42219</v>
      </c>
      <c r="ZT38" s="431">
        <f>WORKDAY(ZT39,$A38,'[2]Holiday Schedule'!$B$2:$B$30)</f>
        <v>42219</v>
      </c>
      <c r="ZU38" s="431">
        <f>WORKDAY(ZU39,$A38,'[2]Holiday Schedule'!$B$2:$B$30)</f>
        <v>42219</v>
      </c>
      <c r="ZV38" s="431">
        <f>WORKDAY(ZV39,$A38,'[2]Holiday Schedule'!$B$2:$B$30)</f>
        <v>42219</v>
      </c>
      <c r="ZW38" s="431">
        <f>WORKDAY(ZW39,$A38,'[2]Holiday Schedule'!$B$2:$B$30)</f>
        <v>42219</v>
      </c>
      <c r="ZX38" s="431">
        <f>WORKDAY(ZX39,$A38,'[2]Holiday Schedule'!$B$2:$B$30)</f>
        <v>42219</v>
      </c>
      <c r="ZY38" s="431">
        <f>WORKDAY(ZY39,$A38,'[2]Holiday Schedule'!$B$2:$B$30)</f>
        <v>42219</v>
      </c>
      <c r="ZZ38" s="431">
        <f>WORKDAY(ZZ39,$A38,'[2]Holiday Schedule'!$B$2:$B$30)</f>
        <v>42219</v>
      </c>
      <c r="AAA38" s="431">
        <f>WORKDAY(AAA39,$A38,'[2]Holiday Schedule'!$B$2:$B$30)</f>
        <v>42219</v>
      </c>
      <c r="AAB38" s="431">
        <f>WORKDAY(AAB39,$A38,'[2]Holiday Schedule'!$B$2:$B$30)</f>
        <v>42219</v>
      </c>
      <c r="AAC38" s="431">
        <f>WORKDAY(AAC39,$A38,'[2]Holiday Schedule'!$B$2:$B$30)</f>
        <v>42219</v>
      </c>
      <c r="AAD38" s="431">
        <f>WORKDAY(AAD39,$A38,'[2]Holiday Schedule'!$B$2:$B$30)</f>
        <v>42219</v>
      </c>
      <c r="AAE38" s="431">
        <f>WORKDAY(AAE39,$A38,'[2]Holiday Schedule'!$B$2:$B$30)</f>
        <v>42219</v>
      </c>
      <c r="AAF38" s="436"/>
      <c r="AAG38" s="431">
        <f>WORKDAY(AAG39,$A38,'[2]Holiday Schedule'!$B$2:$B$30)</f>
        <v>42219</v>
      </c>
      <c r="AAH38" s="431">
        <f>WORKDAY(AAH39,$A38,'[2]Holiday Schedule'!$B$2:$B$30)</f>
        <v>42219</v>
      </c>
      <c r="AAI38" s="431">
        <f>WORKDAY(AAI39,$A38,'[2]Holiday Schedule'!$B$2:$B$30)</f>
        <v>42219</v>
      </c>
      <c r="AAJ38" s="431">
        <f>WORKDAY(AAJ39,$A38,'[2]Holiday Schedule'!$B$2:$B$30)</f>
        <v>42219</v>
      </c>
      <c r="AAK38" s="431">
        <f>WORKDAY(AAK39,$A38,'[2]Holiday Schedule'!$B$2:$B$30)</f>
        <v>42219</v>
      </c>
      <c r="AAL38" s="431">
        <f>WORKDAY(AAL39,$A38,'[2]Holiday Schedule'!$B$2:$B$30)</f>
        <v>42219</v>
      </c>
      <c r="AAM38" s="431">
        <f>WORKDAY(AAM39,$A38,'[2]Holiday Schedule'!$B$2:$B$30)</f>
        <v>42219</v>
      </c>
      <c r="AAN38" s="431">
        <f>WORKDAY(AAN39,$A38,'[2]Holiday Schedule'!$B$2:$B$30)</f>
        <v>42219</v>
      </c>
      <c r="AAO38" s="431">
        <f>WORKDAY(AAO39,$A38,'[2]Holiday Schedule'!$B$2:$B$30)</f>
        <v>42219</v>
      </c>
      <c r="AAP38" s="431">
        <f>WORKDAY(AAP39,$A38,'[2]Holiday Schedule'!$B$2:$B$30)</f>
        <v>42219</v>
      </c>
      <c r="AAQ38" s="431">
        <f>WORKDAY(AAQ39,$A38,'[2]Holiday Schedule'!$B$2:$B$30)</f>
        <v>42219</v>
      </c>
      <c r="AAR38" s="431">
        <f>WORKDAY(AAR39,$A38,'[2]Holiday Schedule'!$B$2:$B$30)</f>
        <v>42219</v>
      </c>
      <c r="AAS38" s="431">
        <f>WORKDAY(AAS39,$A38,'[2]Holiday Schedule'!$B$2:$B$30)</f>
        <v>42219</v>
      </c>
      <c r="AAT38" s="431">
        <f>WORKDAY(AAT39,$A38,'[2]Holiday Schedule'!$B$2:$B$30)</f>
        <v>42219</v>
      </c>
      <c r="AAU38" s="431">
        <f>WORKDAY(AAU39,$A38,'[2]Holiday Schedule'!$B$2:$B$30)</f>
        <v>42219</v>
      </c>
      <c r="AAV38" s="431">
        <f>WORKDAY(AAV39,$A38,'[2]Holiday Schedule'!$B$2:$B$30)</f>
        <v>42219</v>
      </c>
      <c r="AAW38" s="431">
        <f>WORKDAY(AAW39,$A38,'[2]Holiday Schedule'!$B$2:$B$30)</f>
        <v>42219</v>
      </c>
      <c r="AAX38" s="431">
        <f>WORKDAY(AAX39,$A38,'[2]Holiday Schedule'!$B$2:$B$30)</f>
        <v>42219</v>
      </c>
      <c r="AAY38" s="431">
        <f>WORKDAY(AAY39,$A38,'[2]Holiday Schedule'!$B$2:$B$30)</f>
        <v>42219</v>
      </c>
      <c r="AAZ38" s="431">
        <f>WORKDAY(AAZ39,$A38,'[2]Holiday Schedule'!$B$2:$B$30)</f>
        <v>42219</v>
      </c>
      <c r="ABA38" s="431">
        <f>WORKDAY(ABA39,$A38,'[2]Holiday Schedule'!$B$2:$B$30)</f>
        <v>42219</v>
      </c>
      <c r="ABB38" s="431">
        <f>WORKDAY(ABB39,$A38,'[2]Holiday Schedule'!$B$2:$B$30)</f>
        <v>42219</v>
      </c>
      <c r="ABC38" s="431">
        <f>WORKDAY(ABC39,$A38,'[2]Holiday Schedule'!$B$2:$B$30)</f>
        <v>42219</v>
      </c>
      <c r="ABD38" s="431">
        <f>WORKDAY(ABD39,$A38,'[2]Holiday Schedule'!$B$2:$B$30)</f>
        <v>42219</v>
      </c>
      <c r="ABE38" s="431">
        <f>WORKDAY(ABE39,$A38,'[2]Holiday Schedule'!$B$2:$B$30)</f>
        <v>42219</v>
      </c>
      <c r="ABF38" s="431">
        <f>WORKDAY(ABF39,$A38,'[2]Holiday Schedule'!$B$2:$B$30)</f>
        <v>42219</v>
      </c>
      <c r="ABG38" s="431">
        <f>WORKDAY(ABG39,$A38,'[2]Holiday Schedule'!$B$2:$B$30)</f>
        <v>42219</v>
      </c>
      <c r="ABH38" s="431">
        <f>WORKDAY(ABH39,$A38,'[2]Holiday Schedule'!$B$2:$B$30)</f>
        <v>42219</v>
      </c>
      <c r="ABI38" s="431">
        <f>WORKDAY(ABI39,$A38,'[2]Holiday Schedule'!$B$2:$B$30)</f>
        <v>42219</v>
      </c>
      <c r="ABJ38" s="431">
        <f>WORKDAY(ABJ39,$A38,'[2]Holiday Schedule'!$B$2:$B$30)</f>
        <v>42219</v>
      </c>
      <c r="ABK38" s="431">
        <f>WORKDAY(ABK39,$A38,'[2]Holiday Schedule'!$B$2:$B$30)</f>
        <v>42219</v>
      </c>
      <c r="ABL38" s="431">
        <f>WORKDAY(ABL39,$A38,'[2]Holiday Schedule'!$B$2:$B$30)</f>
        <v>42219</v>
      </c>
      <c r="ABM38" s="431">
        <f>WORKDAY(ABM39,$A38,'[2]Holiday Schedule'!$B$2:$B$30)</f>
        <v>42219</v>
      </c>
      <c r="ABN38" s="431">
        <f>WORKDAY(ABN39,$A38,'[2]Holiday Schedule'!$B$2:$B$30)</f>
        <v>42219</v>
      </c>
      <c r="ABO38" s="431">
        <f>WORKDAY(ABO39,$A38,'[2]Holiday Schedule'!$B$2:$B$30)</f>
        <v>42219</v>
      </c>
      <c r="ABP38" s="431">
        <f>WORKDAY(ABP39,$A38,'[2]Holiday Schedule'!$B$2:$B$30)</f>
        <v>42219</v>
      </c>
      <c r="ABQ38" s="431">
        <f>WORKDAY(ABQ39,$A38,'[2]Holiday Schedule'!$B$2:$B$30)</f>
        <v>42219</v>
      </c>
      <c r="ABR38" s="431">
        <f>WORKDAY(ABR39,$A38,'[2]Holiday Schedule'!$B$2:$B$30)</f>
        <v>42219</v>
      </c>
      <c r="ABS38" s="431">
        <f>WORKDAY(ABS39,$A38,'[2]Holiday Schedule'!$B$2:$B$30)</f>
        <v>42219</v>
      </c>
      <c r="ABT38" s="431">
        <f>WORKDAY(ABT39,$A38,'[2]Holiday Schedule'!$B$2:$B$30)</f>
        <v>42219</v>
      </c>
      <c r="ABU38" s="431">
        <f>WORKDAY(ABU39,$A38,'[2]Holiday Schedule'!$B$2:$B$30)</f>
        <v>42219</v>
      </c>
      <c r="ABV38" s="431">
        <f>WORKDAY(ABV39,$A38,'[2]Holiday Schedule'!$B$2:$B$30)</f>
        <v>42219</v>
      </c>
      <c r="ABW38" s="431">
        <f>WORKDAY(ABW39,$A38,'[2]Holiday Schedule'!$B$2:$B$30)</f>
        <v>42219</v>
      </c>
      <c r="ABX38" s="431">
        <f>WORKDAY(ABX39,$A38,'[2]Holiday Schedule'!$B$2:$B$30)</f>
        <v>42219</v>
      </c>
      <c r="ABY38" s="431">
        <f>WORKDAY(ABY39,$A38,'[2]Holiday Schedule'!$B$2:$B$30)</f>
        <v>42219</v>
      </c>
      <c r="ABZ38" s="431">
        <f>WORKDAY(ABZ39,$A38,'[2]Holiday Schedule'!$B$2:$B$30)</f>
        <v>42219</v>
      </c>
      <c r="ACA38" s="431">
        <f>WORKDAY(ACA39,$A38,'[2]Holiday Schedule'!$B$2:$B$30)</f>
        <v>42219</v>
      </c>
    </row>
    <row r="39" spans="1:755" ht="11.25" customHeight="1">
      <c r="A39" s="32">
        <v>1</v>
      </c>
      <c r="B39" s="452" t="s">
        <v>1001</v>
      </c>
      <c r="C39" s="437"/>
      <c r="D39" s="39"/>
      <c r="E39" s="437"/>
      <c r="F39" s="437"/>
      <c r="G39" s="437"/>
      <c r="H39" s="437"/>
      <c r="I39" s="437"/>
      <c r="J39" s="437"/>
      <c r="K39" s="437"/>
      <c r="L39" s="437"/>
      <c r="M39" s="437"/>
      <c r="N39" s="437"/>
      <c r="O39" s="437"/>
      <c r="P39" s="437"/>
      <c r="Q39" s="437"/>
      <c r="R39" s="437"/>
      <c r="S39" s="437"/>
      <c r="T39" s="437"/>
      <c r="U39" s="437"/>
      <c r="V39" s="437"/>
      <c r="W39" s="437"/>
      <c r="X39" s="104"/>
      <c r="Y39" s="268"/>
      <c r="Z39" s="282"/>
      <c r="AA39" s="431"/>
      <c r="AB39" s="431"/>
      <c r="AC39" s="431"/>
      <c r="AD39" s="431"/>
      <c r="AE39" s="431"/>
      <c r="AF39" s="431"/>
      <c r="AG39" s="269"/>
      <c r="AH39" s="431"/>
      <c r="AI39" s="448"/>
      <c r="AJ39" s="431"/>
      <c r="AK39" s="431"/>
      <c r="AL39" s="431"/>
      <c r="AM39" s="431"/>
      <c r="AN39" s="431"/>
      <c r="AO39" s="283"/>
      <c r="AP39" s="431"/>
      <c r="AQ39" s="431"/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  <c r="BB39" s="431"/>
      <c r="BC39" s="431"/>
      <c r="BD39" s="431"/>
      <c r="BE39" s="431"/>
      <c r="BF39" s="431"/>
      <c r="BG39" s="431"/>
      <c r="BH39" s="431"/>
      <c r="BI39" s="431"/>
      <c r="BJ39" s="449"/>
      <c r="BK39" s="431"/>
      <c r="BL39" s="431"/>
      <c r="BM39" s="431"/>
      <c r="BN39" s="431"/>
      <c r="BO39" s="431"/>
      <c r="BP39" s="431"/>
      <c r="BQ39" s="431"/>
      <c r="BR39" s="431"/>
      <c r="BS39" s="431"/>
      <c r="BT39" s="431"/>
      <c r="BU39" s="431"/>
      <c r="BV39" s="431"/>
      <c r="BW39" s="431"/>
      <c r="BX39" s="431"/>
      <c r="BY39" s="431"/>
      <c r="BZ39" s="431"/>
      <c r="CA39" s="431"/>
      <c r="CB39" s="431"/>
      <c r="CC39" s="431"/>
      <c r="CD39" s="431"/>
      <c r="CE39" s="431"/>
      <c r="CF39" s="431"/>
      <c r="CG39" s="431"/>
      <c r="CH39" s="431"/>
      <c r="CI39" s="431"/>
      <c r="CJ39" s="431"/>
      <c r="CK39" s="431"/>
      <c r="CL39" s="431"/>
      <c r="CM39" s="431"/>
      <c r="CN39" s="431"/>
      <c r="CO39" s="431"/>
      <c r="CP39" s="431"/>
      <c r="CQ39" s="436"/>
      <c r="CR39" s="431"/>
      <c r="CS39" s="431"/>
      <c r="CT39" s="431"/>
      <c r="CU39" s="431"/>
      <c r="CV39" s="431"/>
      <c r="CW39" s="431"/>
      <c r="CX39" s="431"/>
      <c r="CY39" s="431"/>
      <c r="CZ39" s="431"/>
      <c r="DA39" s="431"/>
      <c r="DB39" s="431"/>
      <c r="DC39" s="431"/>
      <c r="DD39" s="431"/>
      <c r="DE39" s="431"/>
      <c r="DF39" s="431"/>
      <c r="DG39" s="431"/>
      <c r="DH39" s="431"/>
      <c r="DI39" s="431"/>
      <c r="DJ39" s="431"/>
      <c r="DK39" s="431"/>
      <c r="DL39" s="431"/>
      <c r="DM39" s="431"/>
      <c r="DN39" s="431"/>
      <c r="DO39" s="431"/>
      <c r="DP39" s="431"/>
      <c r="DQ39" s="431"/>
      <c r="DR39" s="431"/>
      <c r="DS39" s="431"/>
      <c r="DT39" s="431"/>
      <c r="DU39" s="449"/>
      <c r="DV39" s="431"/>
      <c r="DW39" s="431"/>
      <c r="DX39" s="431"/>
      <c r="DY39" s="431"/>
      <c r="DZ39" s="431"/>
      <c r="EA39" s="431"/>
      <c r="EB39" s="431"/>
      <c r="EC39" s="431"/>
      <c r="ED39" s="431"/>
      <c r="EE39" s="431"/>
      <c r="EF39" s="431"/>
      <c r="EG39" s="431"/>
      <c r="EH39" s="431"/>
      <c r="EI39" s="431"/>
      <c r="EJ39" s="431"/>
      <c r="EK39" s="431"/>
      <c r="EL39" s="431"/>
      <c r="EM39" s="431"/>
      <c r="EN39" s="431"/>
      <c r="EO39" s="431"/>
      <c r="EP39" s="431"/>
      <c r="EQ39" s="431"/>
      <c r="ER39" s="431"/>
      <c r="ES39" s="431"/>
      <c r="ET39" s="431"/>
      <c r="EU39" s="431"/>
      <c r="EV39" s="431"/>
      <c r="EW39" s="431"/>
      <c r="EX39" s="431"/>
      <c r="EY39" s="431"/>
      <c r="EZ39" s="436"/>
      <c r="FA39" s="431"/>
      <c r="FB39" s="431"/>
      <c r="FC39" s="431"/>
      <c r="FD39" s="431"/>
      <c r="FE39" s="431"/>
      <c r="FF39" s="431"/>
      <c r="FG39" s="431"/>
      <c r="FH39" s="431"/>
      <c r="FI39" s="431"/>
      <c r="FJ39" s="431"/>
      <c r="FK39" s="431"/>
      <c r="FL39" s="431"/>
      <c r="FM39" s="431"/>
      <c r="FN39" s="431"/>
      <c r="FO39" s="431"/>
      <c r="FP39" s="431"/>
      <c r="FQ39" s="431"/>
      <c r="FR39" s="431"/>
      <c r="FS39" s="431"/>
      <c r="FT39" s="431"/>
      <c r="FU39" s="431"/>
      <c r="FV39" s="431"/>
      <c r="FW39" s="431"/>
      <c r="FX39" s="431"/>
      <c r="FY39" s="431"/>
      <c r="FZ39" s="431"/>
      <c r="GA39" s="431"/>
      <c r="GB39" s="431"/>
      <c r="GC39" s="431"/>
      <c r="GD39" s="431"/>
      <c r="GE39" s="431"/>
      <c r="GF39" s="431"/>
      <c r="GG39" s="431"/>
      <c r="GH39" s="431"/>
      <c r="GI39" s="431"/>
      <c r="GJ39" s="431"/>
      <c r="GK39" s="431"/>
      <c r="GL39" s="431"/>
      <c r="GM39" s="431"/>
      <c r="GN39" s="431"/>
      <c r="GO39" s="431"/>
      <c r="GP39" s="431"/>
      <c r="GQ39" s="431"/>
      <c r="GR39" s="431"/>
      <c r="GS39" s="431"/>
      <c r="GT39" s="431"/>
      <c r="GU39" s="431"/>
      <c r="GV39" s="431"/>
      <c r="GW39" s="449"/>
      <c r="GX39" s="431"/>
      <c r="GY39" s="431"/>
      <c r="GZ39" s="431"/>
      <c r="HA39" s="431"/>
      <c r="HB39" s="431"/>
      <c r="HC39" s="431"/>
      <c r="HD39" s="431"/>
      <c r="HE39" s="431"/>
      <c r="HF39" s="431"/>
      <c r="HG39" s="431"/>
      <c r="HH39" s="431"/>
      <c r="HI39" s="431"/>
      <c r="HJ39" s="431"/>
      <c r="HK39" s="431"/>
      <c r="HL39" s="431"/>
      <c r="HM39" s="431"/>
      <c r="HN39" s="431"/>
      <c r="HO39" s="431"/>
      <c r="HP39" s="431"/>
      <c r="HQ39" s="431"/>
      <c r="HR39" s="431"/>
      <c r="HS39" s="431"/>
      <c r="HT39" s="431"/>
      <c r="HU39" s="431"/>
      <c r="HV39" s="431"/>
      <c r="HW39" s="431"/>
      <c r="HX39" s="431"/>
      <c r="HY39" s="431"/>
      <c r="HZ39" s="431"/>
      <c r="IA39" s="431"/>
      <c r="IB39" s="436"/>
      <c r="IC39" s="431"/>
      <c r="ID39" s="431"/>
      <c r="IE39" s="431"/>
      <c r="IF39" s="431"/>
      <c r="IG39" s="431"/>
      <c r="IH39" s="431"/>
      <c r="II39" s="431"/>
      <c r="IJ39" s="431"/>
      <c r="IK39" s="431"/>
      <c r="IL39" s="431"/>
      <c r="IM39" s="431"/>
      <c r="IN39" s="431"/>
      <c r="IO39" s="431"/>
      <c r="IP39" s="431"/>
      <c r="IQ39" s="431"/>
      <c r="IR39" s="431"/>
      <c r="IS39" s="431"/>
      <c r="IT39" s="431"/>
      <c r="IU39" s="431"/>
      <c r="IV39" s="431"/>
      <c r="IW39" s="431"/>
      <c r="IX39" s="431"/>
      <c r="IY39" s="431"/>
      <c r="IZ39" s="431"/>
      <c r="JA39" s="431"/>
      <c r="JB39" s="431"/>
      <c r="JC39" s="431"/>
      <c r="JD39" s="431"/>
      <c r="JE39" s="431"/>
      <c r="JF39" s="431"/>
      <c r="JG39" s="436"/>
      <c r="JH39" s="431"/>
      <c r="JI39" s="438">
        <v>42249</v>
      </c>
      <c r="JJ39" s="431"/>
      <c r="JK39" s="431"/>
      <c r="JL39" s="431"/>
      <c r="JM39" s="431"/>
      <c r="JN39" s="431"/>
      <c r="JO39" s="431"/>
      <c r="JP39" s="431"/>
      <c r="JQ39" s="431"/>
      <c r="JR39" s="431"/>
      <c r="JS39" s="431"/>
      <c r="JT39" s="431"/>
      <c r="JU39" s="431"/>
      <c r="JV39" s="431"/>
      <c r="JW39" s="431"/>
      <c r="JX39" s="431"/>
      <c r="JY39" s="431"/>
      <c r="JZ39" s="431"/>
      <c r="KA39" s="431"/>
      <c r="KB39" s="431"/>
      <c r="KC39" s="431"/>
      <c r="KD39" s="431"/>
      <c r="KE39" s="431"/>
      <c r="KF39" s="438">
        <v>42249</v>
      </c>
      <c r="KG39" s="438">
        <v>42249</v>
      </c>
      <c r="KH39" s="438">
        <v>42249</v>
      </c>
      <c r="KI39" s="431"/>
      <c r="KJ39" s="431"/>
      <c r="KK39" s="431"/>
      <c r="KL39" s="436"/>
      <c r="KM39" s="431"/>
      <c r="KN39" s="438">
        <v>42258</v>
      </c>
      <c r="KO39" s="438">
        <v>42258</v>
      </c>
      <c r="KP39" s="431"/>
      <c r="KQ39" s="431"/>
      <c r="KR39" s="431"/>
      <c r="KS39" s="438">
        <v>42249</v>
      </c>
      <c r="KT39" s="438">
        <v>42258</v>
      </c>
      <c r="KU39" s="431">
        <v>42249</v>
      </c>
      <c r="KV39" s="438">
        <v>42258</v>
      </c>
      <c r="KW39" s="438">
        <v>42252</v>
      </c>
      <c r="KX39" s="438">
        <v>42252</v>
      </c>
      <c r="KY39" s="438">
        <v>42252</v>
      </c>
      <c r="KZ39" s="438">
        <v>42258</v>
      </c>
      <c r="LA39" s="438">
        <v>42252</v>
      </c>
      <c r="LB39" s="438">
        <v>42258</v>
      </c>
      <c r="LC39" s="438">
        <v>42252</v>
      </c>
      <c r="LD39" s="438">
        <v>42252</v>
      </c>
      <c r="LE39" s="438">
        <v>42252</v>
      </c>
      <c r="LF39" s="438">
        <v>42252</v>
      </c>
      <c r="LG39" s="438">
        <v>42252</v>
      </c>
      <c r="LH39" s="438">
        <v>42252</v>
      </c>
      <c r="LI39" s="438">
        <v>42252</v>
      </c>
      <c r="LJ39" s="438">
        <v>42252</v>
      </c>
      <c r="LK39" s="438">
        <f>WORKDAY(LK40,$A39,'[2]Holiday Schedule'!$B$2:$B$30)</f>
        <v>42256</v>
      </c>
      <c r="LL39" s="438">
        <v>42252</v>
      </c>
      <c r="LM39" s="438">
        <v>42252</v>
      </c>
      <c r="LN39" s="438">
        <v>42252</v>
      </c>
      <c r="LO39" s="438">
        <f>WORKDAY(LO40,$A39,'[2]Holiday Schedule'!$B$2:$B$30)</f>
        <v>42256</v>
      </c>
      <c r="LP39" s="438">
        <f>WORKDAY(LP40,$A39,'[2]Holiday Schedule'!$B$2:$B$30)</f>
        <v>42256</v>
      </c>
      <c r="LQ39" s="436"/>
      <c r="LR39" s="438">
        <f>WORKDAY(LR40,$A39,'[2]Holiday Schedule'!$B$2:$B$30)</f>
        <v>42256</v>
      </c>
      <c r="LS39" s="438">
        <f>WORKDAY(LS40,$A39,'[2]Holiday Schedule'!$B$2:$B$30)</f>
        <v>42256</v>
      </c>
      <c r="LT39" s="438">
        <f>WORKDAY(LT40,$A39,'[2]Holiday Schedule'!$B$2:$B$30)</f>
        <v>42256</v>
      </c>
      <c r="LU39" s="438">
        <f>WORKDAY(LU40,$A39,'[2]Holiday Schedule'!$B$2:$B$30)</f>
        <v>42256</v>
      </c>
      <c r="LV39" s="438">
        <f>WORKDAY(LV40,$A39,'[2]Holiday Schedule'!$B$2:$B$30)</f>
        <v>42256</v>
      </c>
      <c r="LW39" s="438">
        <f>WORKDAY(LW40,$A39,'[2]Holiday Schedule'!$B$2:$B$30)</f>
        <v>42256</v>
      </c>
      <c r="LX39" s="438">
        <f>WORKDAY(LX40,$A39,'[2]Holiday Schedule'!$B$2:$B$30)</f>
        <v>42256</v>
      </c>
      <c r="LY39" s="438">
        <f>WORKDAY(LY40,$A39,'[2]Holiday Schedule'!$B$2:$B$30)</f>
        <v>42256</v>
      </c>
      <c r="LZ39" s="438">
        <f>WORKDAY(LZ40,$A39,'[2]Holiday Schedule'!$B$2:$B$30)</f>
        <v>42256</v>
      </c>
      <c r="MA39" s="438">
        <f>WORKDAY(MA40,$A39,'[2]Holiday Schedule'!$B$2:$B$30)</f>
        <v>42256</v>
      </c>
      <c r="MB39" s="438">
        <f>WORKDAY(MB40,$A39,'[2]Holiday Schedule'!$B$2:$B$30)</f>
        <v>42256</v>
      </c>
      <c r="MC39" s="431"/>
      <c r="MD39" s="431"/>
      <c r="ME39" s="431"/>
      <c r="MF39" s="431"/>
      <c r="MG39" s="438">
        <f>WORKDAY(MG40,$A39,'[2]Holiday Schedule'!$B$2:$B$30)</f>
        <v>42256</v>
      </c>
      <c r="MH39" s="438">
        <f>WORKDAY(MH40,'NEO 5322121'!$A39,'[2]Holiday Schedule'!$B$2:$B$30)</f>
        <v>42256</v>
      </c>
      <c r="MI39" s="438">
        <f>WORKDAY(MI40,$A39,'[2]Holiday Schedule'!$B$2:$B$30)</f>
        <v>42256</v>
      </c>
      <c r="MJ39" s="438">
        <f>WORKDAY(MJ40,$A39,'[2]Holiday Schedule'!$B$2:$B$30)</f>
        <v>42256</v>
      </c>
      <c r="MK39" s="438">
        <v>42259</v>
      </c>
      <c r="ML39" s="438">
        <v>42259</v>
      </c>
      <c r="MM39" s="438">
        <v>42259</v>
      </c>
      <c r="MN39" s="438">
        <v>42259</v>
      </c>
      <c r="MO39" s="438">
        <v>42259</v>
      </c>
      <c r="MP39" s="438">
        <v>42259</v>
      </c>
      <c r="MQ39" s="438">
        <v>42259</v>
      </c>
      <c r="MR39" s="438">
        <v>42259</v>
      </c>
      <c r="MS39" s="438">
        <v>42259</v>
      </c>
      <c r="MT39" s="438">
        <v>42259</v>
      </c>
      <c r="MU39" s="438">
        <v>42259</v>
      </c>
      <c r="MV39" s="436"/>
      <c r="MW39" s="438">
        <v>42259</v>
      </c>
      <c r="MX39" s="438">
        <v>42259</v>
      </c>
      <c r="MY39" s="438">
        <v>42259</v>
      </c>
      <c r="MZ39" s="438">
        <v>42259</v>
      </c>
      <c r="NA39" s="438">
        <v>42259</v>
      </c>
      <c r="NB39" s="438">
        <v>42259</v>
      </c>
      <c r="NC39" s="438">
        <v>42259</v>
      </c>
      <c r="ND39" s="438">
        <v>42259</v>
      </c>
      <c r="NE39" s="438">
        <v>42259</v>
      </c>
      <c r="NF39" s="438">
        <v>42259</v>
      </c>
      <c r="NG39" s="438">
        <v>42259</v>
      </c>
      <c r="NH39" s="438">
        <v>42259</v>
      </c>
      <c r="NI39" s="438">
        <v>42259</v>
      </c>
      <c r="NJ39" s="438">
        <v>42259</v>
      </c>
      <c r="NK39" s="438">
        <v>42259</v>
      </c>
      <c r="NL39" s="438">
        <f>WORKDAY(NL40,$A39,'[2]Holiday Schedule'!$B$2:$B$30)</f>
        <v>42262</v>
      </c>
      <c r="NM39" s="438">
        <v>42262</v>
      </c>
      <c r="NN39" s="438">
        <f>WORKDAY(NN40,$A39,'[2]Holiday Schedule'!$B$2:$B$30)</f>
        <v>42263</v>
      </c>
      <c r="NO39" s="438">
        <f>WORKDAY(NO40,$A39,'[2]Holiday Schedule'!$B$2:$B$30)</f>
        <v>42263</v>
      </c>
      <c r="NP39" s="438">
        <f>WORKDAY(NP40,$A39,'[2]Holiday Schedule'!$B$2:$B$30)</f>
        <v>42263</v>
      </c>
      <c r="NQ39" s="438">
        <f>WORKDAY(NQ40,$A39,'[2]Holiday Schedule'!$B$2:$B$30)</f>
        <v>42263</v>
      </c>
      <c r="NR39" s="438">
        <f>WORKDAY(NR40,$A39,'[2]Holiday Schedule'!$B$2:$B$30)</f>
        <v>42263</v>
      </c>
      <c r="NS39" s="438">
        <f>WORKDAY(NS40,$A39,'[2]Holiday Schedule'!$B$2:$B$30)</f>
        <v>42263</v>
      </c>
      <c r="NT39" s="438">
        <f>WORKDAY(NT40,$A39,'[2]Holiday Schedule'!$B$2:$B$30)</f>
        <v>42263</v>
      </c>
      <c r="NU39" s="438"/>
      <c r="NV39" s="438">
        <f>WORKDAY(NV40,$A39,'[2]Holiday Schedule'!$B$2:$B$30)</f>
        <v>42262</v>
      </c>
      <c r="NW39" s="438">
        <f>WORKDAY(NW40,$A39,'[2]Holiday Schedule'!$B$2:$B$30)</f>
        <v>42262</v>
      </c>
      <c r="NX39" s="438">
        <f>WORKDAY(NX40,$A39,'[2]Holiday Schedule'!$B$2:$B$30)</f>
        <v>42262</v>
      </c>
      <c r="NY39" s="438">
        <f>WORKDAY(NY40,$A39,'[2]Holiday Schedule'!$B$2:$B$30)</f>
        <v>42262</v>
      </c>
      <c r="NZ39" s="438">
        <f>WORKDAY(NZ40,$A39,'[2]Holiday Schedule'!$B$2:$B$30)</f>
        <v>42262</v>
      </c>
      <c r="OA39" s="283"/>
      <c r="OB39" s="438">
        <f>WORKDAY(OB40,$A39,'[2]Holiday Schedule'!$B$2:$B$30)</f>
        <v>42262</v>
      </c>
      <c r="OC39" s="438">
        <f>WORKDAY(OC40,$A39,'[2]Holiday Schedule'!$B$2:$B$30)</f>
        <v>42262</v>
      </c>
      <c r="OD39" s="438">
        <f>WORKDAY(OD40,$A39,'[2]Holiday Schedule'!$B$2:$B$30)</f>
        <v>42262</v>
      </c>
      <c r="OE39" s="438">
        <f>WORKDAY(OE40,$A39,'[2]Holiday Schedule'!$B$2:$B$30)</f>
        <v>42262</v>
      </c>
      <c r="OF39" s="438">
        <v>42262</v>
      </c>
      <c r="OG39" s="438">
        <v>42269</v>
      </c>
      <c r="OH39" s="438">
        <v>42269</v>
      </c>
      <c r="OI39" s="438">
        <v>42269</v>
      </c>
      <c r="OJ39" s="438">
        <v>42268</v>
      </c>
      <c r="OK39" s="438">
        <v>42268</v>
      </c>
      <c r="OL39" s="438">
        <v>42268</v>
      </c>
      <c r="OM39" s="438">
        <v>42268</v>
      </c>
      <c r="ON39" s="438">
        <v>42270</v>
      </c>
      <c r="OO39" s="438">
        <v>42270</v>
      </c>
      <c r="OP39" s="438">
        <v>42270</v>
      </c>
      <c r="OQ39" s="438">
        <v>42270</v>
      </c>
      <c r="OR39" s="438">
        <v>42270</v>
      </c>
      <c r="OS39" s="438">
        <v>42270</v>
      </c>
      <c r="OT39" s="438">
        <v>42268</v>
      </c>
      <c r="OU39" s="438">
        <v>42268</v>
      </c>
      <c r="OV39" s="438">
        <v>42268</v>
      </c>
      <c r="OW39" s="438">
        <v>42268</v>
      </c>
      <c r="OX39" s="438">
        <v>42268</v>
      </c>
      <c r="OY39" s="438">
        <v>42268</v>
      </c>
      <c r="OZ39" s="438">
        <v>42268</v>
      </c>
      <c r="PA39" s="438">
        <v>42268</v>
      </c>
      <c r="PB39" s="438">
        <v>42268</v>
      </c>
      <c r="PC39" s="438">
        <v>42268</v>
      </c>
      <c r="PD39" s="438">
        <v>42269</v>
      </c>
      <c r="PE39" s="438">
        <v>42268</v>
      </c>
      <c r="PF39" s="283"/>
      <c r="PG39" s="438">
        <f>WORKDAY(PG40,$A39,'[2]Holiday Schedule'!$B$2:$B$30)</f>
        <v>42262</v>
      </c>
      <c r="PH39" s="438">
        <v>42270</v>
      </c>
      <c r="PI39" s="438">
        <v>42270</v>
      </c>
      <c r="PJ39" s="438">
        <f>WORKDAY(PJ40,$A39,'[2]Holiday Schedule'!$B$2:$B$30)</f>
        <v>42263</v>
      </c>
      <c r="PK39" s="438">
        <f>WORKDAY(PK40,$A39,'[2]Holiday Schedule'!$B$2:$B$30)</f>
        <v>42263</v>
      </c>
      <c r="PL39" s="438">
        <v>42252</v>
      </c>
      <c r="PM39" s="438">
        <v>42249</v>
      </c>
      <c r="PN39" s="438">
        <v>42249</v>
      </c>
      <c r="PO39" s="431">
        <f>WORKDAY(PO40,'NEO 5322121'!$A39,'[2]Holiday Schedule'!$B$2:$B$30)</f>
        <v>42262</v>
      </c>
      <c r="PP39" s="431">
        <f>WORKDAY(PP40,'NEO 5322121'!$A39,'[2]Holiday Schedule'!$B$2:$B$30)</f>
        <v>42265</v>
      </c>
      <c r="PQ39" s="431">
        <f>WORKDAY(PQ40,'NEO 5322121'!$A39,'[2]Holiday Schedule'!$B$2:$B$30)</f>
        <v>42265</v>
      </c>
      <c r="PR39" s="431">
        <f>WORKDAY(PR40,'NEO 5322121'!$A39,'[2]Holiday Schedule'!$B$2:$B$30)</f>
        <v>42265</v>
      </c>
      <c r="PS39" s="431">
        <f>WORKDAY(PS40,$A39,'[2]Holiday Schedule'!$B$2:$B$30)</f>
        <v>42265</v>
      </c>
      <c r="PT39" s="431">
        <f>WORKDAY(PT40,$A39,'[2]Holiday Schedule'!$B$2:$B$30)</f>
        <v>42265</v>
      </c>
      <c r="PU39" s="431">
        <f>WORKDAY(PU40,$A39,'[2]Holiday Schedule'!$B$2:$B$30)</f>
        <v>42265</v>
      </c>
      <c r="PV39" s="431">
        <f>WORKDAY(PV40,$A39,'[2]Holiday Schedule'!$B$2:$B$30)</f>
        <v>42265</v>
      </c>
      <c r="PW39" s="431">
        <f>WORKDAY(PW40,$A39,'[2]Holiday Schedule'!$B$2:$B$30)</f>
        <v>42265</v>
      </c>
      <c r="PX39" s="431">
        <f>WORKDAY(PX40,$A39,'[2]Holiday Schedule'!$B$2:$B$30)</f>
        <v>42265</v>
      </c>
      <c r="PY39" s="431">
        <f>WORKDAY(PY40,$A39,'[2]Holiday Schedule'!$B$2:$B$30)</f>
        <v>42265</v>
      </c>
      <c r="PZ39" s="431">
        <f>WORKDAY(PZ40,$A39,'[2]Holiday Schedule'!$B$2:$B$30)</f>
        <v>42265</v>
      </c>
      <c r="QA39" s="431">
        <f>WORKDAY(QA40,$A39,'[2]Holiday Schedule'!$B$2:$B$30)</f>
        <v>42265</v>
      </c>
      <c r="QB39" s="431">
        <f>WORKDAY(QB40,$A39,'[2]Holiday Schedule'!$B$2:$B$30)</f>
        <v>42265</v>
      </c>
      <c r="QC39" s="431">
        <f>WORKDAY(QC40,$A39,'[2]Holiday Schedule'!$B$2:$B$30)</f>
        <v>42265</v>
      </c>
      <c r="QD39" s="431">
        <f>WORKDAY(QD40,$A39,'[2]Holiday Schedule'!$B$2:$B$30)</f>
        <v>42265</v>
      </c>
      <c r="QE39" s="431">
        <f>WORKDAY(QE40,$A39,'[2]Holiday Schedule'!$B$2:$B$30)</f>
        <v>42265</v>
      </c>
      <c r="QF39" s="431">
        <f>WORKDAY(QF40,$A39,'[2]Holiday Schedule'!$B$2:$B$30)</f>
        <v>42265</v>
      </c>
      <c r="QG39" s="431">
        <f>WORKDAY(QG40,$A39,'[2]Holiday Schedule'!$B$2:$B$30)</f>
        <v>42265</v>
      </c>
      <c r="QH39" s="431">
        <f>WORKDAY(QH40,$A39,'[2]Holiday Schedule'!$B$2:$B$30)</f>
        <v>42270</v>
      </c>
      <c r="QI39" s="431">
        <f>WORKDAY(QI40,$A39,'[2]Holiday Schedule'!$B$2:$B$30)</f>
        <v>42270</v>
      </c>
      <c r="QJ39" s="431">
        <f>WORKDAY(QJ40,$A39,'[2]Holiday Schedule'!$B$2:$B$30)</f>
        <v>42270</v>
      </c>
      <c r="QK39" s="283"/>
      <c r="QL39" s="431">
        <f>WORKDAY(QL40,$A39,'[2]Holiday Schedule'!$B$2:$B$30)</f>
        <v>42270</v>
      </c>
      <c r="QM39" s="431">
        <f>WORKDAY(QM40,$A39,'[2]Holiday Schedule'!$B$2:$B$30)</f>
        <v>42270</v>
      </c>
      <c r="QN39" s="431">
        <f>WORKDAY(QN40,$A39,'[2]Holiday Schedule'!$B$2:$B$30)</f>
        <v>42270</v>
      </c>
      <c r="QO39" s="431">
        <f>WORKDAY(QO40,$A39,'[2]Holiday Schedule'!$B$2:$B$30)</f>
        <v>42270</v>
      </c>
      <c r="QP39" s="431">
        <f>WORKDAY(QP40,$A39,'[2]Holiday Schedule'!$B$2:$B$30)</f>
        <v>42270</v>
      </c>
      <c r="QQ39" s="431">
        <f>WORKDAY(QQ40,$A39,'[2]Holiday Schedule'!$B$2:$B$30)</f>
        <v>42270</v>
      </c>
      <c r="QR39" s="431">
        <f>WORKDAY(QR40,$A39,'[2]Holiday Schedule'!$B$2:$B$30)</f>
        <v>42270</v>
      </c>
      <c r="QS39" s="431">
        <f>WORKDAY(QS40,$A39,'[2]Holiday Schedule'!$B$2:$B$30)</f>
        <v>42270</v>
      </c>
      <c r="QT39" s="431">
        <f>WORKDAY(QT40,$A39,'[2]Holiday Schedule'!$B$2:$B$30)</f>
        <v>42270</v>
      </c>
      <c r="QU39" s="431">
        <f>WORKDAY(QU40,$A39,'[2]Holiday Schedule'!$B$2:$B$30)</f>
        <v>42270</v>
      </c>
      <c r="QV39" s="431">
        <f>WORKDAY(QV40,$A39,'[2]Holiday Schedule'!$B$2:$B$30)</f>
        <v>42270</v>
      </c>
      <c r="QW39" s="431">
        <f>WORKDAY(QW40,$A39,'[2]Holiday Schedule'!$B$2:$B$30)</f>
        <v>42270</v>
      </c>
      <c r="QX39" s="431">
        <f>WORKDAY(QX40,$A39,'[2]Holiday Schedule'!$B$2:$B$30)</f>
        <v>42270</v>
      </c>
      <c r="QY39" s="431">
        <f>WORKDAY(QY40,$A39,'[2]Holiday Schedule'!$B$2:$B$30)</f>
        <v>42270</v>
      </c>
      <c r="QZ39" s="431">
        <f>WORKDAY(QZ40,$A39,'[2]Holiday Schedule'!$B$2:$B$30)</f>
        <v>42270</v>
      </c>
      <c r="RA39" s="431">
        <f>WORKDAY(RA40,$A39,'[2]Holiday Schedule'!$B$2:$B$30)</f>
        <v>42270</v>
      </c>
      <c r="RB39" s="431">
        <f>WORKDAY(RB40,$A39,'[2]Holiday Schedule'!$B$2:$B$30)</f>
        <v>42270</v>
      </c>
      <c r="RC39" s="431">
        <f>WORKDAY(RC40,$A39,'[2]Holiday Schedule'!$B$2:$B$30)</f>
        <v>42270</v>
      </c>
      <c r="RD39" s="431">
        <f>WORKDAY(RD40,$A39,'[2]Holiday Schedule'!$B$2:$B$30)</f>
        <v>42270</v>
      </c>
      <c r="RE39" s="431">
        <f>WORKDAY(RE40,$A39,'[2]Holiday Schedule'!$B$2:$B$30)</f>
        <v>42270</v>
      </c>
      <c r="RF39" s="431">
        <f>WORKDAY(RF40,$A39,'[2]Holiday Schedule'!$B$2:$B$30)</f>
        <v>42270</v>
      </c>
      <c r="RG39" s="431">
        <f>WORKDAY(RG40,$A39,'[2]Holiday Schedule'!$B$2:$B$30)</f>
        <v>42270</v>
      </c>
      <c r="RH39" s="431">
        <f>WORKDAY(RH40,$A39,'[2]Holiday Schedule'!$B$2:$B$30)</f>
        <v>42270</v>
      </c>
      <c r="RI39" s="431">
        <f>WORKDAY(RI40,$A39,'[2]Holiday Schedule'!$B$2:$B$30)</f>
        <v>42270</v>
      </c>
      <c r="RJ39" s="431">
        <f>WORKDAY(RJ40,$A39,'[2]Holiday Schedule'!$B$2:$B$30)</f>
        <v>42270</v>
      </c>
      <c r="RK39" s="431">
        <f>WORKDAY(RK40,$A39,'[2]Holiday Schedule'!$B$2:$B$30)</f>
        <v>42270</v>
      </c>
      <c r="RL39" s="431">
        <f>WORKDAY(RL40,$A39,'[2]Holiday Schedule'!$B$2:$B$30)</f>
        <v>42270</v>
      </c>
      <c r="RM39" s="431">
        <f>WORKDAY(RM40,$A39,'[2]Holiday Schedule'!$B$2:$B$30)</f>
        <v>42270</v>
      </c>
      <c r="RN39" s="431">
        <f>WORKDAY(RN40,$A39,'[2]Holiday Schedule'!$B$2:$B$30)</f>
        <v>42270</v>
      </c>
      <c r="RO39" s="431">
        <f>WORKDAY(RO40,$A39,'[2]Holiday Schedule'!$B$2:$B$30)</f>
        <v>42270</v>
      </c>
      <c r="RP39" s="283"/>
      <c r="RQ39" s="431">
        <f>WORKDAY(RQ40,$A39,'[2]Holiday Schedule'!$B$2:$B$30)</f>
        <v>42270</v>
      </c>
      <c r="RR39" s="431">
        <f>WORKDAY(RR40,$A39,'[2]Holiday Schedule'!$B$2:$B$30)</f>
        <v>42270</v>
      </c>
      <c r="RS39" s="431">
        <f>WORKDAY(RS40,$A39,'[2]Holiday Schedule'!$B$2:$B$30)</f>
        <v>42270</v>
      </c>
      <c r="RT39" s="431">
        <f>WORKDAY(RT40,$A39,'[2]Holiday Schedule'!$B$2:$B$30)</f>
        <v>42270</v>
      </c>
      <c r="RU39" s="431">
        <f>WORKDAY(RU40,$A39,'[2]Holiday Schedule'!$B$2:$B$30)</f>
        <v>42270</v>
      </c>
      <c r="RV39" s="431">
        <f>WORKDAY(RV40,$A39,'[2]Holiday Schedule'!$B$2:$B$30)</f>
        <v>42270</v>
      </c>
      <c r="RW39" s="431">
        <f>WORKDAY(RW40,$A39,'[2]Holiday Schedule'!$B$2:$B$30)</f>
        <v>42270</v>
      </c>
      <c r="RX39" s="431">
        <f>WORKDAY(RX40,$A39,'[2]Holiday Schedule'!$B$2:$B$30)</f>
        <v>42270</v>
      </c>
      <c r="RY39" s="431">
        <f>WORKDAY(RY40,$A39,'[2]Holiday Schedule'!$B$2:$B$30)</f>
        <v>42270</v>
      </c>
      <c r="RZ39" s="431">
        <f>WORKDAY(RZ40,$A39,'[2]Holiday Schedule'!$B$2:$B$30)</f>
        <v>42270</v>
      </c>
      <c r="SA39" s="431">
        <f>WORKDAY(SA40,$A39,'[2]Holiday Schedule'!$B$2:$B$30)</f>
        <v>42272</v>
      </c>
      <c r="SB39" s="431">
        <f>WORKDAY(SB40,$A39,'[2]Holiday Schedule'!$B$2:$B$30)</f>
        <v>42272</v>
      </c>
      <c r="SC39" s="431">
        <f>WORKDAY(SC40,$A39,'[2]Holiday Schedule'!$B$2:$B$30)</f>
        <v>42272</v>
      </c>
      <c r="SD39" s="431">
        <f>WORKDAY(SD40,$A39,'[2]Holiday Schedule'!$B$2:$B$30)</f>
        <v>42272</v>
      </c>
      <c r="SE39" s="431">
        <f>WORKDAY(SE40,$A39,'[2]Holiday Schedule'!$B$2:$B$30)</f>
        <v>42272</v>
      </c>
      <c r="SF39" s="431">
        <f>WORKDAY(SF40,$A39,'[2]Holiday Schedule'!$B$2:$B$30)</f>
        <v>42272</v>
      </c>
      <c r="SG39" s="431">
        <f>WORKDAY(SG40,$A39,'[2]Holiday Schedule'!$B$2:$B$30)</f>
        <v>42272</v>
      </c>
      <c r="SH39" s="431">
        <f>WORKDAY(SH40,$A39,'[2]Holiday Schedule'!$B$2:$B$30)</f>
        <v>42272</v>
      </c>
      <c r="SI39" s="431">
        <f>WORKDAY(SI40,$A39,'[2]Holiday Schedule'!$B$2:$B$30)</f>
        <v>42272</v>
      </c>
      <c r="SJ39" s="431">
        <f>WORKDAY(SJ40,$A39,'[2]Holiday Schedule'!$B$2:$B$30)</f>
        <v>42272</v>
      </c>
      <c r="SK39" s="431">
        <f>WORKDAY(SK40,$A39,'[2]Holiday Schedule'!$B$2:$B$30)</f>
        <v>42272</v>
      </c>
      <c r="SL39" s="431">
        <f>WORKDAY(SL40,$A39,'[2]Holiday Schedule'!$B$2:$B$30)</f>
        <v>42272</v>
      </c>
      <c r="SM39" s="431">
        <f>WORKDAY(SM40,$A39,'[2]Holiday Schedule'!$B$2:$B$30)</f>
        <v>42272</v>
      </c>
      <c r="SN39" s="431">
        <f>WORKDAY(SN40,$A39,'[2]Holiday Schedule'!$B$2:$B$30)</f>
        <v>42272</v>
      </c>
      <c r="SO39" s="431">
        <f>WORKDAY(SO40,$A39,'[2]Holiday Schedule'!$B$2:$B$30)</f>
        <v>42275</v>
      </c>
      <c r="SP39" s="431">
        <f>WORKDAY(SP40,$A39,'[2]Holiday Schedule'!$B$2:$B$30)</f>
        <v>42275</v>
      </c>
      <c r="SQ39" s="431">
        <f>WORKDAY(SQ40,$A39,'[2]Holiday Schedule'!$B$2:$B$30)</f>
        <v>42275</v>
      </c>
      <c r="SR39" s="431">
        <f>WORKDAY(SR40,$A39,'[2]Holiday Schedule'!$B$2:$B$30)</f>
        <v>42275</v>
      </c>
      <c r="SS39" s="431">
        <f>WORKDAY(SS40,$A39,'[2]Holiday Schedule'!$B$2:$B$30)</f>
        <v>42275</v>
      </c>
      <c r="ST39" s="431">
        <f>WORKDAY(ST40,$A39,'[2]Holiday Schedule'!$B$2:$B$30)</f>
        <v>42275</v>
      </c>
      <c r="SU39" s="283"/>
      <c r="SV39" s="431">
        <f>WORKDAY(SV40,$A39,'[2]Holiday Schedule'!$B$2:$B$30)</f>
        <v>42275</v>
      </c>
      <c r="SW39" s="431">
        <f>WORKDAY(SW40,$A39,'[2]Holiday Schedule'!$B$2:$B$30)</f>
        <v>42275</v>
      </c>
      <c r="SX39" s="431">
        <f>WORKDAY(SX40,$A39,'[2]Holiday Schedule'!$B$2:$B$30)</f>
        <v>42275</v>
      </c>
      <c r="SY39" s="431">
        <f>WORKDAY(SY40,$A39,'[2]Holiday Schedule'!$B$2:$B$30)</f>
        <v>42275</v>
      </c>
      <c r="SZ39" s="431">
        <f>WORKDAY(SZ40,$A39,'[2]Holiday Schedule'!$B$2:$B$30)</f>
        <v>42275</v>
      </c>
      <c r="TA39" s="431">
        <f>WORKDAY(TA40,$A39,'[2]Holiday Schedule'!$B$2:$B$30)</f>
        <v>42275</v>
      </c>
      <c r="TB39" s="431">
        <f>WORKDAY(TB40,$A39,'[2]Holiday Schedule'!$B$2:$B$30)</f>
        <v>42275</v>
      </c>
      <c r="TC39" s="431">
        <f>WORKDAY(TC40,$A39,'[2]Holiday Schedule'!$B$2:$B$30)</f>
        <v>42275</v>
      </c>
      <c r="TD39" s="431">
        <f>WORKDAY(TD40,$A39,'[2]Holiday Schedule'!$B$2:$B$30)</f>
        <v>42275</v>
      </c>
      <c r="TE39" s="431">
        <f>WORKDAY(TE40,$A39,'[2]Holiday Schedule'!$B$2:$B$30)</f>
        <v>42275</v>
      </c>
      <c r="TF39" s="431">
        <f>WORKDAY(TF40,$A39,'[2]Holiday Schedule'!$B$2:$B$30)</f>
        <v>42275</v>
      </c>
      <c r="TG39" s="431">
        <f>WORKDAY(TG40,$A39,'[2]Holiday Schedule'!$B$2:$B$30)</f>
        <v>42275</v>
      </c>
      <c r="TH39" s="431">
        <f>WORKDAY(TH40,$A39,'[2]Holiday Schedule'!$B$2:$B$30)</f>
        <v>42275</v>
      </c>
      <c r="TI39" s="431">
        <f>WORKDAY(TI40,$A39,'[2]Holiday Schedule'!$B$2:$B$30)</f>
        <v>42275</v>
      </c>
      <c r="TJ39" s="431">
        <f>WORKDAY(TJ40,$A39,'[2]Holiday Schedule'!$B$2:$B$30)</f>
        <v>42275</v>
      </c>
      <c r="TK39" s="431">
        <f>WORKDAY(TK40,$A39,'[2]Holiday Schedule'!$B$2:$B$30)</f>
        <v>42275</v>
      </c>
      <c r="TL39" s="431">
        <f>WORKDAY(TL40,$A39,'[2]Holiday Schedule'!$B$2:$B$30)</f>
        <v>42275</v>
      </c>
      <c r="TM39" s="431">
        <f>WORKDAY(TM40,$A39,'[2]Holiday Schedule'!$B$2:$B$30)</f>
        <v>42275</v>
      </c>
      <c r="TN39" s="431">
        <f>WORKDAY(TN40,$A39,'[2]Holiday Schedule'!$B$2:$B$30)</f>
        <v>42275</v>
      </c>
      <c r="TO39" s="431">
        <f>WORKDAY(TO40,$A39,'[2]Holiday Schedule'!$B$2:$B$30)</f>
        <v>42275</v>
      </c>
      <c r="TP39" s="431">
        <f>WORKDAY(TP40,$A39,'[2]Holiday Schedule'!$B$2:$B$30)</f>
        <v>42275</v>
      </c>
      <c r="TQ39" s="431">
        <f>WORKDAY(TQ40,$A39,'[2]Holiday Schedule'!$B$2:$B$30)</f>
        <v>42275</v>
      </c>
      <c r="TR39" s="431">
        <f>WORKDAY(TR40,$A39,'[2]Holiday Schedule'!$B$2:$B$30)</f>
        <v>42275</v>
      </c>
      <c r="TS39" s="431">
        <f>WORKDAY(TS40,$A39,'[2]Holiday Schedule'!$B$2:$B$30)</f>
        <v>42275</v>
      </c>
      <c r="TT39" s="431">
        <f>WORKDAY(TT40,$A39,'[2]Holiday Schedule'!$B$2:$B$30)</f>
        <v>42275</v>
      </c>
      <c r="TU39" s="431">
        <f>WORKDAY(TU40,$A39,'[2]Holiday Schedule'!$B$2:$B$30)</f>
        <v>42275</v>
      </c>
      <c r="TV39" s="431">
        <f>WORKDAY(TV40,$A39,'[2]Holiday Schedule'!$B$2:$B$30)</f>
        <v>42275</v>
      </c>
      <c r="TW39" s="431">
        <f>WORKDAY(TW40,$A39,'[2]Holiday Schedule'!$B$2:$B$30)</f>
        <v>42276</v>
      </c>
      <c r="TX39" s="431">
        <f>WORKDAY(TX40,$A39,'[2]Holiday Schedule'!$B$2:$B$30)</f>
        <v>42276</v>
      </c>
      <c r="TY39" s="431">
        <f>WORKDAY(TY40,$A39,'[2]Holiday Schedule'!$B$2:$B$30)</f>
        <v>42276</v>
      </c>
      <c r="TZ39" s="436"/>
      <c r="UA39" s="431">
        <f>WORKDAY(UA40,$A39,'[2]Holiday Schedule'!$B$2:$B$30)</f>
        <v>42276</v>
      </c>
      <c r="UB39" s="431">
        <f>WORKDAY(UB40,$A39,'[2]Holiday Schedule'!$B$2:$B$30)</f>
        <v>42276</v>
      </c>
      <c r="UC39" s="431">
        <f>WORKDAY(UC40,$A39,'[2]Holiday Schedule'!$B$2:$B$30)</f>
        <v>42276</v>
      </c>
      <c r="UD39" s="431">
        <f>WORKDAY(UD40,$A39,'[2]Holiday Schedule'!$B$2:$B$30)</f>
        <v>42276</v>
      </c>
      <c r="UE39" s="431">
        <f>WORKDAY(UE40,$A39,'[2]Holiday Schedule'!$B$2:$B$30)</f>
        <v>42276</v>
      </c>
      <c r="UF39" s="431">
        <f>WORKDAY(UF40,$A39,'[2]Holiday Schedule'!$B$2:$B$30)</f>
        <v>42276</v>
      </c>
      <c r="UG39" s="431">
        <f>WORKDAY(UG40,$A39,'[2]Holiday Schedule'!$B$2:$B$30)</f>
        <v>42276</v>
      </c>
      <c r="UH39" s="431">
        <f>WORKDAY(UH40,$A39,'[2]Holiday Schedule'!$B$2:$B$30)</f>
        <v>42276</v>
      </c>
      <c r="UI39" s="431">
        <f>WORKDAY(UI40,$A39,'[2]Holiday Schedule'!$B$2:$B$30)</f>
        <v>42276</v>
      </c>
      <c r="UJ39" s="431">
        <f>WORKDAY(UJ40,$A39,'[2]Holiday Schedule'!$B$2:$B$30)</f>
        <v>42276</v>
      </c>
      <c r="UK39" s="431">
        <f>WORKDAY(UK40,$A39,'[2]Holiday Schedule'!$B$2:$B$30)</f>
        <v>42276</v>
      </c>
      <c r="UL39" s="431">
        <f>WORKDAY(UL40,$A39,'[2]Holiday Schedule'!$B$2:$B$30)</f>
        <v>42276</v>
      </c>
      <c r="UM39" s="431">
        <f>WORKDAY(UM40,$A39,'[2]Holiday Schedule'!$B$2:$B$30)</f>
        <v>42276</v>
      </c>
      <c r="UN39" s="431">
        <f>WORKDAY(UN40,$A39,'[2]Holiday Schedule'!$B$2:$B$30)</f>
        <v>42276</v>
      </c>
      <c r="UO39" s="431">
        <f>WORKDAY(UO40,$A39,'[2]Holiday Schedule'!$B$2:$B$30)</f>
        <v>42276</v>
      </c>
      <c r="UP39" s="431">
        <f>WORKDAY(UP40,$A39,'[2]Holiday Schedule'!$B$2:$B$30)</f>
        <v>42276</v>
      </c>
      <c r="UQ39" s="431">
        <f>WORKDAY(UQ40,$A39,'[2]Holiday Schedule'!$B$2:$B$30)</f>
        <v>42276</v>
      </c>
      <c r="UR39" s="431">
        <f>WORKDAY(UR40,$A39,'[2]Holiday Schedule'!$B$2:$B$30)</f>
        <v>42276</v>
      </c>
      <c r="US39" s="431">
        <f>WORKDAY(US40,$A39,'[2]Holiday Schedule'!$B$2:$B$30)</f>
        <v>42276</v>
      </c>
      <c r="UT39" s="431">
        <f>WORKDAY(UT40,$A39,'[2]Holiday Schedule'!$B$2:$B$30)</f>
        <v>42276</v>
      </c>
      <c r="UU39" s="431">
        <f>WORKDAY(UU40,$A39,'[2]Holiday Schedule'!$B$2:$B$30)</f>
        <v>42276</v>
      </c>
      <c r="UV39" s="431">
        <f>WORKDAY(UV40,$A39,'[2]Holiday Schedule'!$B$2:$B$30)</f>
        <v>42276</v>
      </c>
      <c r="UW39" s="431">
        <f>WORKDAY(UW40,$A39,'[2]Holiday Schedule'!$B$2:$B$30)</f>
        <v>42276</v>
      </c>
      <c r="UX39" s="431">
        <f>WORKDAY(UX40,$A39,'[2]Holiday Schedule'!$B$2:$B$30)</f>
        <v>42276</v>
      </c>
      <c r="UY39" s="431">
        <f>WORKDAY(UY40,$A39,'[2]Holiday Schedule'!$B$2:$B$30)</f>
        <v>42276</v>
      </c>
      <c r="UZ39" s="431">
        <f>WORKDAY(UZ40,$A39,'[2]Holiday Schedule'!$B$2:$B$30)</f>
        <v>42276</v>
      </c>
      <c r="VA39" s="431">
        <f>WORKDAY(VA40,$A39,'[2]Holiday Schedule'!$B$2:$B$30)</f>
        <v>42278</v>
      </c>
      <c r="VB39" s="431">
        <f>WORKDAY(VB40,$A39,'[2]Holiday Schedule'!$B$2:$B$30)</f>
        <v>42278</v>
      </c>
      <c r="VC39" s="431">
        <f>WORKDAY(VC40,$A39,'[2]Holiday Schedule'!$B$2:$B$30)</f>
        <v>42278</v>
      </c>
      <c r="VD39" s="431">
        <f>WORKDAY(VD40,$A39,'[2]Holiday Schedule'!$B$2:$B$30)</f>
        <v>42278</v>
      </c>
      <c r="VE39" s="436"/>
      <c r="VF39" s="431">
        <f>WORKDAY(VF40,$A39,'[2]Holiday Schedule'!$B$2:$B$30)</f>
        <v>42278</v>
      </c>
      <c r="VG39" s="431">
        <f>WORKDAY(VG40,$A39,'[2]Holiday Schedule'!$B$2:$B$30)</f>
        <v>42278</v>
      </c>
      <c r="VH39" s="431">
        <f>WORKDAY(VH40,$A39,'[2]Holiday Schedule'!$B$2:$B$30)</f>
        <v>42278</v>
      </c>
      <c r="VI39" s="431">
        <f>WORKDAY(VI40,$A39,'[2]Holiday Schedule'!$B$2:$B$30)</f>
        <v>42278</v>
      </c>
      <c r="VJ39" s="431">
        <f>WORKDAY(VJ40,$A39,'[2]Holiday Schedule'!$B$2:$B$30)</f>
        <v>42278</v>
      </c>
      <c r="VK39" s="431">
        <f>WORKDAY(VK40,$A39,'[2]Holiday Schedule'!$B$2:$B$30)</f>
        <v>42278</v>
      </c>
      <c r="VL39" s="431">
        <f>WORKDAY(VL40,$A39,'[2]Holiday Schedule'!$B$2:$B$30)</f>
        <v>42278</v>
      </c>
      <c r="VM39" s="431">
        <f>WORKDAY(VM40,$A39,'[2]Holiday Schedule'!$B$2:$B$30)</f>
        <v>42278</v>
      </c>
      <c r="VN39" s="431">
        <f>WORKDAY(VN40,$A39,'[2]Holiday Schedule'!$B$2:$B$30)</f>
        <v>42278</v>
      </c>
      <c r="VO39" s="431">
        <f>WORKDAY(VO40,$A39,'[2]Holiday Schedule'!$B$2:$B$30)</f>
        <v>42278</v>
      </c>
      <c r="VP39" s="431">
        <f>WORKDAY(VP40,$A39,'[2]Holiday Schedule'!$B$2:$B$30)</f>
        <v>42278</v>
      </c>
      <c r="VQ39" s="431">
        <f>WORKDAY(VQ40,$A39,'[2]Holiday Schedule'!$B$2:$B$30)</f>
        <v>42278</v>
      </c>
      <c r="VR39" s="431">
        <f>WORKDAY(VR40,$A39,'[2]Holiday Schedule'!$B$2:$B$30)</f>
        <v>42278</v>
      </c>
      <c r="VS39" s="431">
        <f>WORKDAY(VS40,$A39,'[2]Holiday Schedule'!$B$2:$B$30)</f>
        <v>42278</v>
      </c>
      <c r="VT39" s="431">
        <f>WORKDAY(VT40,$A39,'[2]Holiday Schedule'!$B$2:$B$30)</f>
        <v>42278</v>
      </c>
      <c r="VU39" s="431">
        <f>WORKDAY(VU40,$A39,'[2]Holiday Schedule'!$B$2:$B$30)</f>
        <v>42278</v>
      </c>
      <c r="VV39" s="431">
        <f>WORKDAY(VV40,$A39,'[2]Holiday Schedule'!$B$2:$B$30)</f>
        <v>42278</v>
      </c>
      <c r="VW39" s="431">
        <f>WORKDAY(VW40,$A39,'[2]Holiday Schedule'!$B$2:$B$30)</f>
        <v>42278</v>
      </c>
      <c r="VX39" s="431">
        <f>WORKDAY(VX40,$A39,'[2]Holiday Schedule'!$B$2:$B$30)</f>
        <v>42278</v>
      </c>
      <c r="VY39" s="431">
        <f>WORKDAY(VY40,$A39,'[2]Holiday Schedule'!$B$2:$B$30)</f>
        <v>42278</v>
      </c>
      <c r="VZ39" s="431">
        <f>WORKDAY(VZ40,$A39,'[2]Holiday Schedule'!$B$2:$B$30)</f>
        <v>42278</v>
      </c>
      <c r="WA39" s="431">
        <f>WORKDAY(WA40,$A39,'[2]Holiday Schedule'!$B$2:$B$30)</f>
        <v>42278</v>
      </c>
      <c r="WB39" s="431">
        <f>WORKDAY(WB40,$A39,'[2]Holiday Schedule'!$B$2:$B$30)</f>
        <v>42278</v>
      </c>
      <c r="WC39" s="431">
        <f>WORKDAY(WC40,$A39,'[2]Holiday Schedule'!$B$2:$B$30)</f>
        <v>42278</v>
      </c>
      <c r="WD39" s="431">
        <f>WORKDAY(WD40,$A39,'[2]Holiday Schedule'!$B$2:$B$30)</f>
        <v>42278</v>
      </c>
      <c r="WE39" s="431">
        <f>WORKDAY(WE40,$A39,'[2]Holiday Schedule'!$B$2:$B$30)</f>
        <v>42278</v>
      </c>
      <c r="WF39" s="431">
        <f>WORKDAY(WF40,$A39,'[2]Holiday Schedule'!$B$2:$B$30)</f>
        <v>42278</v>
      </c>
      <c r="WG39" s="431">
        <f>WORKDAY(WG40,$A39,'[2]Holiday Schedule'!$B$2:$B$30)</f>
        <v>42278</v>
      </c>
      <c r="WH39" s="431">
        <f>WORKDAY(WH40,$A39,'[2]Holiday Schedule'!$B$2:$B$30)</f>
        <v>42278</v>
      </c>
      <c r="WI39" s="431">
        <f>WORKDAY(WI40,$A39,'[2]Holiday Schedule'!$B$2:$B$30)</f>
        <v>42278</v>
      </c>
      <c r="WJ39" s="436"/>
      <c r="WK39" s="431">
        <f>WORKDAY(WK40,$A39,'[2]Holiday Schedule'!$B$2:$B$30)</f>
        <v>42278</v>
      </c>
      <c r="WL39" s="431">
        <f>WORKDAY(WL40,$A39,'[2]Holiday Schedule'!$B$2:$B$30)</f>
        <v>42278</v>
      </c>
      <c r="WM39" s="431">
        <f>WORKDAY(WM40,$A39,'[2]Holiday Schedule'!$B$2:$B$30)</f>
        <v>42278</v>
      </c>
      <c r="WN39" s="431">
        <f>WORKDAY(WN40,$A39,'[2]Holiday Schedule'!$B$2:$B$30)</f>
        <v>42278</v>
      </c>
      <c r="WO39" s="431">
        <f>WORKDAY(WO40,$A39,'[2]Holiday Schedule'!$B$2:$B$30)</f>
        <v>42278</v>
      </c>
      <c r="WP39" s="431">
        <f>WORKDAY(WP40,$A39,'[2]Holiday Schedule'!$B$2:$B$30)</f>
        <v>42278</v>
      </c>
      <c r="WQ39" s="431">
        <f>WORKDAY(WQ40,$A39,'[2]Holiday Schedule'!$B$2:$B$30)</f>
        <v>42278</v>
      </c>
      <c r="WR39" s="431">
        <f>WORKDAY(WR40,$A39,'[2]Holiday Schedule'!$B$2:$B$30)</f>
        <v>42278</v>
      </c>
      <c r="WS39" s="431">
        <f>WORKDAY(WS40,$A39,'[2]Holiday Schedule'!$B$2:$B$30)</f>
        <v>42278</v>
      </c>
      <c r="WT39" s="431">
        <f>WORKDAY(WT40,$A39,'[2]Holiday Schedule'!$B$2:$B$30)</f>
        <v>42278</v>
      </c>
      <c r="WU39" s="431">
        <f>WORKDAY(WU40,$A39,'[2]Holiday Schedule'!$B$2:$B$30)</f>
        <v>42278</v>
      </c>
      <c r="WV39" s="431">
        <f>WORKDAY(WV40,$A39,'[2]Holiday Schedule'!$B$2:$B$30)</f>
        <v>42278</v>
      </c>
      <c r="WW39" s="431">
        <f>WORKDAY(WW40,$A39,'[2]Holiday Schedule'!$B$2:$B$30)</f>
        <v>42278</v>
      </c>
      <c r="WX39" s="431">
        <f>WORKDAY(WX40,$A39,'[2]Holiday Schedule'!$B$2:$B$30)</f>
        <v>42278</v>
      </c>
      <c r="WY39" s="431">
        <f>WORKDAY(WY40,$A39,'[2]Holiday Schedule'!$B$2:$B$30)</f>
        <v>42278</v>
      </c>
      <c r="WZ39" s="431">
        <f>WORKDAY(WZ40,$A39,'[2]Holiday Schedule'!$B$2:$B$30)</f>
        <v>42278</v>
      </c>
      <c r="XA39" s="431">
        <f>WORKDAY(XA40,$A39,'[2]Holiday Schedule'!$B$2:$B$30)</f>
        <v>42278</v>
      </c>
      <c r="XB39" s="431">
        <f>WORKDAY(XB40,$A39,'[2]Holiday Schedule'!$B$2:$B$30)</f>
        <v>42278</v>
      </c>
      <c r="XC39" s="431">
        <f>WORKDAY(XC40,$A39,'[2]Holiday Schedule'!$B$2:$B$30)</f>
        <v>42278</v>
      </c>
      <c r="XD39" s="431">
        <f>WORKDAY(XD40,$A39,'[2]Holiday Schedule'!$B$2:$B$30)</f>
        <v>42278</v>
      </c>
      <c r="XE39" s="431">
        <f>WORKDAY(XE40,$A39,'[2]Holiday Schedule'!$B$2:$B$30)</f>
        <v>42278</v>
      </c>
      <c r="XF39" s="431">
        <f>WORKDAY(XF40,$A39,'[2]Holiday Schedule'!$B$2:$B$30)</f>
        <v>42278</v>
      </c>
      <c r="XG39" s="431">
        <f>WORKDAY(XG40,$A39,'[2]Holiday Schedule'!$B$2:$B$30)</f>
        <v>42278</v>
      </c>
      <c r="XH39" s="431">
        <f>WORKDAY(XH40,$A39,'[2]Holiday Schedule'!$B$2:$B$30)</f>
        <v>42278</v>
      </c>
      <c r="XI39" s="431">
        <f>WORKDAY(XI40,$A39,'[2]Holiday Schedule'!$B$2:$B$30)</f>
        <v>42278</v>
      </c>
      <c r="XJ39" s="431">
        <f>WORKDAY(XJ40,$A39,'[2]Holiday Schedule'!$B$2:$B$30)</f>
        <v>42278</v>
      </c>
      <c r="XK39" s="431">
        <f>WORKDAY(XK40,$A39,'[2]Holiday Schedule'!$B$2:$B$30)</f>
        <v>42278</v>
      </c>
      <c r="XL39" s="431">
        <f>WORKDAY(XL40,$A39,'[2]Holiday Schedule'!$B$2:$B$30)</f>
        <v>42278</v>
      </c>
      <c r="XM39" s="431">
        <f>WORKDAY(XM40,$A39,'[2]Holiday Schedule'!$B$2:$B$30)</f>
        <v>42279</v>
      </c>
      <c r="XN39" s="431">
        <f>WORKDAY(XN40,$A39,'[2]Holiday Schedule'!$B$2:$B$30)</f>
        <v>42279</v>
      </c>
      <c r="XO39" s="436"/>
      <c r="XP39" s="431">
        <f>WORKDAY(XP40,$A39,'[2]Holiday Schedule'!$B$2:$B$30)</f>
        <v>42279</v>
      </c>
      <c r="XQ39" s="431">
        <f>WORKDAY(XQ40,$A39,'[2]Holiday Schedule'!$B$2:$B$30)</f>
        <v>42279</v>
      </c>
      <c r="XR39" s="431">
        <f>WORKDAY(XR40,$A39,'[2]Holiday Schedule'!$B$2:$B$30)</f>
        <v>42279</v>
      </c>
      <c r="XS39" s="431">
        <f>WORKDAY(XS40,$A39,'[2]Holiday Schedule'!$B$2:$B$30)</f>
        <v>42279</v>
      </c>
      <c r="XT39" s="431">
        <f>WORKDAY(XT40,$A39,'[2]Holiday Schedule'!$B$2:$B$30)</f>
        <v>42279</v>
      </c>
      <c r="XU39" s="431">
        <f>WORKDAY(XU40,$A39,'[2]Holiday Schedule'!$B$2:$B$30)</f>
        <v>42279</v>
      </c>
      <c r="XV39" s="431">
        <f>WORKDAY(XV40,$A39,'[2]Holiday Schedule'!$B$2:$B$30)</f>
        <v>42279</v>
      </c>
      <c r="XW39" s="431">
        <f>WORKDAY(XW40,$A39,'[2]Holiday Schedule'!$B$2:$B$30)</f>
        <v>42279</v>
      </c>
      <c r="XX39" s="431">
        <f>WORKDAY(XX40,$A39,'[2]Holiday Schedule'!$B$2:$B$30)</f>
        <v>42279</v>
      </c>
      <c r="XY39" s="431">
        <f>WORKDAY(XY40,$A39,'[2]Holiday Schedule'!$B$2:$B$30)</f>
        <v>42279</v>
      </c>
      <c r="XZ39" s="431">
        <f>WORKDAY(XZ40,$A39,'[2]Holiday Schedule'!$B$2:$B$30)</f>
        <v>42279</v>
      </c>
      <c r="YA39" s="431">
        <f>WORKDAY(YA40,$A39,'[2]Holiday Schedule'!$B$2:$B$30)</f>
        <v>42279</v>
      </c>
      <c r="YB39" s="431">
        <f>WORKDAY(YB40,$A39,'[2]Holiday Schedule'!$B$2:$B$30)</f>
        <v>42279</v>
      </c>
      <c r="YC39" s="431">
        <f>WORKDAY(YC40,$A39,'[2]Holiday Schedule'!$B$2:$B$30)</f>
        <v>42279</v>
      </c>
      <c r="YD39" s="431">
        <f>WORKDAY(YD40,$A39,'[2]Holiday Schedule'!$B$2:$B$30)</f>
        <v>42279</v>
      </c>
      <c r="YE39" s="431">
        <f>WORKDAY(YE40,$A39,'[2]Holiday Schedule'!$B$2:$B$30)</f>
        <v>42279</v>
      </c>
      <c r="YF39" s="431">
        <f>WORKDAY(YF40,$A39,'[2]Holiday Schedule'!$B$2:$B$30)</f>
        <v>42279</v>
      </c>
      <c r="YG39" s="431">
        <f>WORKDAY(YG40,$A39,'[2]Holiday Schedule'!$B$2:$B$30)</f>
        <v>42279</v>
      </c>
      <c r="YH39" s="431">
        <f>WORKDAY(YH40,$A39,'[2]Holiday Schedule'!$B$2:$B$30)</f>
        <v>42279</v>
      </c>
      <c r="YI39" s="431">
        <f>WORKDAY(YI40,$A39,'[2]Holiday Schedule'!$B$2:$B$30)</f>
        <v>42279</v>
      </c>
      <c r="YJ39" s="431">
        <f>WORKDAY(YJ40,$A39,'[2]Holiday Schedule'!$B$2:$B$30)</f>
        <v>42279</v>
      </c>
      <c r="YK39" s="431">
        <f>WORKDAY(YK40,$A39,'[2]Holiday Schedule'!$B$2:$B$30)</f>
        <v>42279</v>
      </c>
      <c r="YL39" s="431">
        <f>WORKDAY(YL40,$A39,'[2]Holiday Schedule'!$B$2:$B$30)</f>
        <v>42279</v>
      </c>
      <c r="YM39" s="431">
        <f>WORKDAY(YM40,$A39,'[2]Holiday Schedule'!$B$2:$B$30)</f>
        <v>42279</v>
      </c>
      <c r="YN39" s="431">
        <f>WORKDAY(YN40,$A39,'[2]Holiday Schedule'!$B$2:$B$30)</f>
        <v>42279</v>
      </c>
      <c r="YO39" s="431">
        <f>WORKDAY(YO40,$A39,'[2]Holiday Schedule'!$B$2:$B$30)</f>
        <v>42279</v>
      </c>
      <c r="YP39" s="431">
        <f>WORKDAY(YP40,$A39,'[2]Holiday Schedule'!$B$2:$B$30)</f>
        <v>42279</v>
      </c>
      <c r="YQ39" s="431">
        <f>WORKDAY(YQ40,$A39,'[2]Holiday Schedule'!$B$2:$B$30)</f>
        <v>42279</v>
      </c>
      <c r="YR39" s="431">
        <f>WORKDAY(YR40,$A39,'[2]Holiday Schedule'!$B$2:$B$30)</f>
        <v>42215</v>
      </c>
      <c r="YS39" s="431">
        <f>WORKDAY(YS40,$A39,'[2]Holiday Schedule'!$B$2:$B$30)</f>
        <v>42215</v>
      </c>
      <c r="YT39" s="436"/>
      <c r="YU39" s="431">
        <f>WORKDAY(YU40,$A39,'[2]Holiday Schedule'!$B$2:$B$30)</f>
        <v>42215</v>
      </c>
      <c r="YV39" s="431">
        <f>WORKDAY(YV40,$A39,'[2]Holiday Schedule'!$B$2:$B$30)</f>
        <v>42215</v>
      </c>
      <c r="YW39" s="431">
        <f>WORKDAY(YW40,$A39,'[2]Holiday Schedule'!$B$2:$B$30)</f>
        <v>42215</v>
      </c>
      <c r="YX39" s="431">
        <f>WORKDAY(YX40,$A39,'[2]Holiday Schedule'!$B$2:$B$30)</f>
        <v>42215</v>
      </c>
      <c r="YY39" s="431">
        <f>WORKDAY(YY40,$A39,'[2]Holiday Schedule'!$B$2:$B$30)</f>
        <v>42215</v>
      </c>
      <c r="YZ39" s="431">
        <f>WORKDAY(YZ40,$A39,'[2]Holiday Schedule'!$B$2:$B$30)</f>
        <v>42215</v>
      </c>
      <c r="ZA39" s="431">
        <f>WORKDAY(ZA40,$A39,'[2]Holiday Schedule'!$B$2:$B$30)</f>
        <v>42215</v>
      </c>
      <c r="ZB39" s="431">
        <f>WORKDAY(ZB40,$A39,'[2]Holiday Schedule'!$B$2:$B$30)</f>
        <v>42215</v>
      </c>
      <c r="ZC39" s="431">
        <f>WORKDAY(ZC40,$A39,'[2]Holiday Schedule'!$B$2:$B$30)</f>
        <v>42215</v>
      </c>
      <c r="ZD39" s="431">
        <f>WORKDAY(ZD40,$A39,'[2]Holiday Schedule'!$B$2:$B$30)</f>
        <v>42215</v>
      </c>
      <c r="ZE39" s="431">
        <f>WORKDAY(ZE40,$A39,'[2]Holiday Schedule'!$B$2:$B$30)</f>
        <v>42215</v>
      </c>
      <c r="ZF39" s="431">
        <f>WORKDAY(ZF40,$A39,'[2]Holiday Schedule'!$B$2:$B$30)</f>
        <v>42215</v>
      </c>
      <c r="ZG39" s="431">
        <f>WORKDAY(ZG40,$A39,'[2]Holiday Schedule'!$B$2:$B$30)</f>
        <v>42215</v>
      </c>
      <c r="ZH39" s="431">
        <f>WORKDAY(ZH40,$A39,'[2]Holiday Schedule'!$B$2:$B$30)</f>
        <v>42215</v>
      </c>
      <c r="ZI39" s="431">
        <f>WORKDAY(ZI40,$A39,'[2]Holiday Schedule'!$B$2:$B$30)</f>
        <v>42215</v>
      </c>
      <c r="ZJ39" s="431">
        <f>WORKDAY(ZJ40,$A39,'[2]Holiday Schedule'!$B$2:$B$30)</f>
        <v>42215</v>
      </c>
      <c r="ZK39" s="431">
        <f>WORKDAY(ZK40,$A39,'[2]Holiday Schedule'!$B$2:$B$30)</f>
        <v>42215</v>
      </c>
      <c r="ZL39" s="431">
        <f>WORKDAY(ZL40,$A39,'[2]Holiday Schedule'!$B$2:$B$30)</f>
        <v>42215</v>
      </c>
      <c r="ZM39" s="431">
        <f>WORKDAY(ZM40,$A39,'[2]Holiday Schedule'!$B$2:$B$30)</f>
        <v>42215</v>
      </c>
      <c r="ZN39" s="431">
        <f>WORKDAY(ZN40,$A39,'[2]Holiday Schedule'!$B$2:$B$30)</f>
        <v>42215</v>
      </c>
      <c r="ZO39" s="431">
        <f>WORKDAY(ZO40,$A39,'[2]Holiday Schedule'!$B$2:$B$30)</f>
        <v>42215</v>
      </c>
      <c r="ZP39" s="431">
        <f>WORKDAY(ZP40,$A39,'[2]Holiday Schedule'!$B$2:$B$30)</f>
        <v>42215</v>
      </c>
      <c r="ZQ39" s="431">
        <f>WORKDAY(ZQ40,$A39,'[2]Holiday Schedule'!$B$2:$B$30)</f>
        <v>42215</v>
      </c>
      <c r="ZR39" s="431">
        <f>WORKDAY(ZR40,$A39,'[2]Holiday Schedule'!$B$2:$B$30)</f>
        <v>42215</v>
      </c>
      <c r="ZS39" s="431">
        <f>WORKDAY(ZS40,$A39,'[2]Holiday Schedule'!$B$2:$B$30)</f>
        <v>42215</v>
      </c>
      <c r="ZT39" s="431">
        <f>WORKDAY(ZT40,$A39,'[2]Holiday Schedule'!$B$2:$B$30)</f>
        <v>42215</v>
      </c>
      <c r="ZU39" s="431">
        <f>WORKDAY(ZU40,$A39,'[2]Holiday Schedule'!$B$2:$B$30)</f>
        <v>42215</v>
      </c>
      <c r="ZV39" s="431">
        <f>WORKDAY(ZV40,$A39,'[2]Holiday Schedule'!$B$2:$B$30)</f>
        <v>42215</v>
      </c>
      <c r="ZW39" s="431">
        <f>WORKDAY(ZW40,$A39,'[2]Holiday Schedule'!$B$2:$B$30)</f>
        <v>42215</v>
      </c>
      <c r="ZX39" s="431">
        <f>WORKDAY(ZX40,$A39,'[2]Holiday Schedule'!$B$2:$B$30)</f>
        <v>42215</v>
      </c>
      <c r="ZY39" s="431">
        <f>WORKDAY(ZY40,$A39,'[2]Holiday Schedule'!$B$2:$B$30)</f>
        <v>42215</v>
      </c>
      <c r="ZZ39" s="431">
        <f>WORKDAY(ZZ40,$A39,'[2]Holiday Schedule'!$B$2:$B$30)</f>
        <v>42215</v>
      </c>
      <c r="AAA39" s="431">
        <f>WORKDAY(AAA40,$A39,'[2]Holiday Schedule'!$B$2:$B$30)</f>
        <v>42215</v>
      </c>
      <c r="AAB39" s="431">
        <f>WORKDAY(AAB40,$A39,'[2]Holiday Schedule'!$B$2:$B$30)</f>
        <v>42215</v>
      </c>
      <c r="AAC39" s="431">
        <f>WORKDAY(AAC40,$A39,'[2]Holiday Schedule'!$B$2:$B$30)</f>
        <v>42215</v>
      </c>
      <c r="AAD39" s="431">
        <f>WORKDAY(AAD40,$A39,'[2]Holiday Schedule'!$B$2:$B$30)</f>
        <v>42215</v>
      </c>
      <c r="AAE39" s="431">
        <f>WORKDAY(AAE40,$A39,'[2]Holiday Schedule'!$B$2:$B$30)</f>
        <v>42215</v>
      </c>
      <c r="AAF39" s="436"/>
      <c r="AAG39" s="431">
        <f>WORKDAY(AAG40,$A39,'[2]Holiday Schedule'!$B$2:$B$30)</f>
        <v>42215</v>
      </c>
      <c r="AAH39" s="431">
        <f>WORKDAY(AAH40,$A39,'[2]Holiday Schedule'!$B$2:$B$30)</f>
        <v>42215</v>
      </c>
      <c r="AAI39" s="431">
        <f>WORKDAY(AAI40,$A39,'[2]Holiday Schedule'!$B$2:$B$30)</f>
        <v>42215</v>
      </c>
      <c r="AAJ39" s="431">
        <f>WORKDAY(AAJ40,$A39,'[2]Holiday Schedule'!$B$2:$B$30)</f>
        <v>42215</v>
      </c>
      <c r="AAK39" s="431">
        <f>WORKDAY(AAK40,$A39,'[2]Holiday Schedule'!$B$2:$B$30)</f>
        <v>42215</v>
      </c>
      <c r="AAL39" s="431">
        <f>WORKDAY(AAL40,$A39,'[2]Holiday Schedule'!$B$2:$B$30)</f>
        <v>42215</v>
      </c>
      <c r="AAM39" s="431">
        <f>WORKDAY(AAM40,$A39,'[2]Holiday Schedule'!$B$2:$B$30)</f>
        <v>42215</v>
      </c>
      <c r="AAN39" s="431">
        <f>WORKDAY(AAN40,$A39,'[2]Holiday Schedule'!$B$2:$B$30)</f>
        <v>42215</v>
      </c>
      <c r="AAO39" s="431">
        <f>WORKDAY(AAO40,$A39,'[2]Holiday Schedule'!$B$2:$B$30)</f>
        <v>42215</v>
      </c>
      <c r="AAP39" s="431">
        <f>WORKDAY(AAP40,$A39,'[2]Holiday Schedule'!$B$2:$B$30)</f>
        <v>42215</v>
      </c>
      <c r="AAQ39" s="431">
        <f>WORKDAY(AAQ40,$A39,'[2]Holiday Schedule'!$B$2:$B$30)</f>
        <v>42215</v>
      </c>
      <c r="AAR39" s="431">
        <f>WORKDAY(AAR40,$A39,'[2]Holiday Schedule'!$B$2:$B$30)</f>
        <v>42215</v>
      </c>
      <c r="AAS39" s="431">
        <f>WORKDAY(AAS40,$A39,'[2]Holiday Schedule'!$B$2:$B$30)</f>
        <v>42215</v>
      </c>
      <c r="AAT39" s="431">
        <f>WORKDAY(AAT40,$A39,'[2]Holiday Schedule'!$B$2:$B$30)</f>
        <v>42215</v>
      </c>
      <c r="AAU39" s="431">
        <f>WORKDAY(AAU40,$A39,'[2]Holiday Schedule'!$B$2:$B$30)</f>
        <v>42215</v>
      </c>
      <c r="AAV39" s="431">
        <f>WORKDAY(AAV40,$A39,'[2]Holiday Schedule'!$B$2:$B$30)</f>
        <v>42215</v>
      </c>
      <c r="AAW39" s="431">
        <f>WORKDAY(AAW40,$A39,'[2]Holiday Schedule'!$B$2:$B$30)</f>
        <v>42215</v>
      </c>
      <c r="AAX39" s="431">
        <f>WORKDAY(AAX40,$A39,'[2]Holiday Schedule'!$B$2:$B$30)</f>
        <v>42215</v>
      </c>
      <c r="AAY39" s="431">
        <f>WORKDAY(AAY40,$A39,'[2]Holiday Schedule'!$B$2:$B$30)</f>
        <v>42215</v>
      </c>
      <c r="AAZ39" s="431">
        <f>WORKDAY(AAZ40,$A39,'[2]Holiday Schedule'!$B$2:$B$30)</f>
        <v>42215</v>
      </c>
      <c r="ABA39" s="431">
        <f>WORKDAY(ABA40,$A39,'[2]Holiday Schedule'!$B$2:$B$30)</f>
        <v>42215</v>
      </c>
      <c r="ABB39" s="431">
        <f>WORKDAY(ABB40,$A39,'[2]Holiday Schedule'!$B$2:$B$30)</f>
        <v>42215</v>
      </c>
      <c r="ABC39" s="431">
        <f>WORKDAY(ABC40,$A39,'[2]Holiday Schedule'!$B$2:$B$30)</f>
        <v>42215</v>
      </c>
      <c r="ABD39" s="431">
        <f>WORKDAY(ABD40,$A39,'[2]Holiday Schedule'!$B$2:$B$30)</f>
        <v>42215</v>
      </c>
      <c r="ABE39" s="431">
        <f>WORKDAY(ABE40,$A39,'[2]Holiday Schedule'!$B$2:$B$30)</f>
        <v>42215</v>
      </c>
      <c r="ABF39" s="431">
        <f>WORKDAY(ABF40,$A39,'[2]Holiday Schedule'!$B$2:$B$30)</f>
        <v>42215</v>
      </c>
      <c r="ABG39" s="431">
        <f>WORKDAY(ABG40,$A39,'[2]Holiday Schedule'!$B$2:$B$30)</f>
        <v>42215</v>
      </c>
      <c r="ABH39" s="431">
        <f>WORKDAY(ABH40,$A39,'[2]Holiday Schedule'!$B$2:$B$30)</f>
        <v>42215</v>
      </c>
      <c r="ABI39" s="431">
        <f>WORKDAY(ABI40,$A39,'[2]Holiday Schedule'!$B$2:$B$30)</f>
        <v>42215</v>
      </c>
      <c r="ABJ39" s="431">
        <f>WORKDAY(ABJ40,$A39,'[2]Holiday Schedule'!$B$2:$B$30)</f>
        <v>42215</v>
      </c>
      <c r="ABK39" s="431">
        <f>WORKDAY(ABK40,$A39,'[2]Holiday Schedule'!$B$2:$B$30)</f>
        <v>42215</v>
      </c>
      <c r="ABL39" s="431">
        <f>WORKDAY(ABL40,$A39,'[2]Holiday Schedule'!$B$2:$B$30)</f>
        <v>42215</v>
      </c>
      <c r="ABM39" s="431">
        <f>WORKDAY(ABM40,$A39,'[2]Holiday Schedule'!$B$2:$B$30)</f>
        <v>42215</v>
      </c>
      <c r="ABN39" s="431">
        <f>WORKDAY(ABN40,$A39,'[2]Holiday Schedule'!$B$2:$B$30)</f>
        <v>42215</v>
      </c>
      <c r="ABO39" s="431">
        <f>WORKDAY(ABO40,$A39,'[2]Holiday Schedule'!$B$2:$B$30)</f>
        <v>42215</v>
      </c>
      <c r="ABP39" s="431">
        <f>WORKDAY(ABP40,$A39,'[2]Holiday Schedule'!$B$2:$B$30)</f>
        <v>42215</v>
      </c>
      <c r="ABQ39" s="431">
        <f>WORKDAY(ABQ40,$A39,'[2]Holiday Schedule'!$B$2:$B$30)</f>
        <v>42215</v>
      </c>
      <c r="ABR39" s="431">
        <f>WORKDAY(ABR40,$A39,'[2]Holiday Schedule'!$B$2:$B$30)</f>
        <v>42215</v>
      </c>
      <c r="ABS39" s="431">
        <f>WORKDAY(ABS40,$A39,'[2]Holiday Schedule'!$B$2:$B$30)</f>
        <v>42215</v>
      </c>
      <c r="ABT39" s="431">
        <f>WORKDAY(ABT40,$A39,'[2]Holiday Schedule'!$B$2:$B$30)</f>
        <v>42215</v>
      </c>
      <c r="ABU39" s="431">
        <f>WORKDAY(ABU40,$A39,'[2]Holiday Schedule'!$B$2:$B$30)</f>
        <v>42215</v>
      </c>
      <c r="ABV39" s="431">
        <f>WORKDAY(ABV40,$A39,'[2]Holiday Schedule'!$B$2:$B$30)</f>
        <v>42215</v>
      </c>
      <c r="ABW39" s="431">
        <f>WORKDAY(ABW40,$A39,'[2]Holiday Schedule'!$B$2:$B$30)</f>
        <v>42215</v>
      </c>
      <c r="ABX39" s="431">
        <f>WORKDAY(ABX40,$A39,'[2]Holiday Schedule'!$B$2:$B$30)</f>
        <v>42215</v>
      </c>
      <c r="ABY39" s="431">
        <f>WORKDAY(ABY40,$A39,'[2]Holiday Schedule'!$B$2:$B$30)</f>
        <v>42215</v>
      </c>
      <c r="ABZ39" s="431">
        <f>WORKDAY(ABZ40,$A39,'[2]Holiday Schedule'!$B$2:$B$30)</f>
        <v>42215</v>
      </c>
      <c r="ACA39" s="431">
        <f>WORKDAY(ACA40,$A39,'[2]Holiday Schedule'!$B$2:$B$30)</f>
        <v>42215</v>
      </c>
    </row>
    <row r="40" spans="1:755" s="456" customFormat="1" ht="11.25" customHeight="1">
      <c r="A40" s="32">
        <v>4</v>
      </c>
      <c r="B40" s="97" t="s">
        <v>1</v>
      </c>
      <c r="C40" s="437"/>
      <c r="D40" s="39"/>
      <c r="E40" s="437"/>
      <c r="F40" s="437"/>
      <c r="G40" s="437"/>
      <c r="H40" s="437"/>
      <c r="I40" s="437"/>
      <c r="J40" s="437"/>
      <c r="K40" s="437"/>
      <c r="L40" s="437"/>
      <c r="M40" s="437"/>
      <c r="N40" s="437"/>
      <c r="O40" s="437"/>
      <c r="P40" s="437"/>
      <c r="Q40" s="437"/>
      <c r="R40" s="437"/>
      <c r="S40" s="437"/>
      <c r="T40" s="437"/>
      <c r="U40" s="437"/>
      <c r="V40" s="437"/>
      <c r="W40" s="437"/>
      <c r="X40" s="453"/>
      <c r="Y40" s="268"/>
      <c r="Z40" s="282"/>
      <c r="AA40" s="431"/>
      <c r="AB40" s="431"/>
      <c r="AC40" s="431"/>
      <c r="AD40" s="431"/>
      <c r="AE40" s="431"/>
      <c r="AF40" s="431"/>
      <c r="AG40" s="269"/>
      <c r="AH40" s="431"/>
      <c r="AI40" s="448"/>
      <c r="AJ40" s="431"/>
      <c r="AK40" s="431"/>
      <c r="AL40" s="431"/>
      <c r="AM40" s="431"/>
      <c r="AN40" s="431"/>
      <c r="AO40" s="454"/>
      <c r="AP40" s="431"/>
      <c r="AQ40" s="431"/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  <c r="BB40" s="431"/>
      <c r="BC40" s="431"/>
      <c r="BD40" s="431"/>
      <c r="BE40" s="431"/>
      <c r="BF40" s="431"/>
      <c r="BG40" s="431"/>
      <c r="BH40" s="431"/>
      <c r="BI40" s="431"/>
      <c r="BJ40" s="455"/>
      <c r="BK40" s="431"/>
      <c r="BL40" s="431"/>
      <c r="BM40" s="431"/>
      <c r="BN40" s="431"/>
      <c r="BO40" s="431"/>
      <c r="BP40" s="431"/>
      <c r="BQ40" s="431"/>
      <c r="BR40" s="431"/>
      <c r="BS40" s="431"/>
      <c r="BT40" s="431"/>
      <c r="BU40" s="431"/>
      <c r="BV40" s="431"/>
      <c r="BW40" s="431"/>
      <c r="BX40" s="431"/>
      <c r="BY40" s="431"/>
      <c r="BZ40" s="431"/>
      <c r="CA40" s="431"/>
      <c r="CB40" s="431"/>
      <c r="CC40" s="431"/>
      <c r="CD40" s="431"/>
      <c r="CE40" s="431"/>
      <c r="CF40" s="431"/>
      <c r="CG40" s="431"/>
      <c r="CH40" s="431"/>
      <c r="CI40" s="431"/>
      <c r="CJ40" s="431"/>
      <c r="CK40" s="431"/>
      <c r="CL40" s="431"/>
      <c r="CM40" s="431"/>
      <c r="CN40" s="431"/>
      <c r="CO40" s="431"/>
      <c r="CP40" s="431"/>
      <c r="CQ40" s="436"/>
      <c r="CR40" s="431"/>
      <c r="CS40" s="431"/>
      <c r="CT40" s="431"/>
      <c r="CU40" s="431"/>
      <c r="CV40" s="431"/>
      <c r="CW40" s="431"/>
      <c r="CX40" s="431"/>
      <c r="CY40" s="431"/>
      <c r="CZ40" s="431"/>
      <c r="DA40" s="431"/>
      <c r="DB40" s="431"/>
      <c r="DC40" s="431"/>
      <c r="DD40" s="431"/>
      <c r="DE40" s="431"/>
      <c r="DF40" s="431"/>
      <c r="DG40" s="431"/>
      <c r="DH40" s="431"/>
      <c r="DI40" s="431"/>
      <c r="DJ40" s="431"/>
      <c r="DK40" s="431"/>
      <c r="DL40" s="431"/>
      <c r="DM40" s="431"/>
      <c r="DN40" s="431"/>
      <c r="DO40" s="431"/>
      <c r="DP40" s="431"/>
      <c r="DQ40" s="431"/>
      <c r="DR40" s="431"/>
      <c r="DS40" s="431"/>
      <c r="DT40" s="431"/>
      <c r="DU40" s="455"/>
      <c r="DV40" s="431"/>
      <c r="DW40" s="431"/>
      <c r="DX40" s="431"/>
      <c r="DY40" s="431"/>
      <c r="DZ40" s="431"/>
      <c r="EA40" s="431"/>
      <c r="EB40" s="431"/>
      <c r="EC40" s="431"/>
      <c r="ED40" s="431"/>
      <c r="EE40" s="431"/>
      <c r="EF40" s="431"/>
      <c r="EG40" s="431"/>
      <c r="EH40" s="431"/>
      <c r="EI40" s="431"/>
      <c r="EJ40" s="431"/>
      <c r="EK40" s="431"/>
      <c r="EL40" s="431"/>
      <c r="EM40" s="431"/>
      <c r="EN40" s="431"/>
      <c r="EO40" s="431"/>
      <c r="EP40" s="431"/>
      <c r="EQ40" s="431"/>
      <c r="ER40" s="431"/>
      <c r="ES40" s="431"/>
      <c r="ET40" s="431"/>
      <c r="EU40" s="431"/>
      <c r="EV40" s="431"/>
      <c r="EW40" s="431"/>
      <c r="EX40" s="431"/>
      <c r="EY40" s="431"/>
      <c r="EZ40" s="436"/>
      <c r="FA40" s="431"/>
      <c r="FB40" s="431"/>
      <c r="FC40" s="431"/>
      <c r="FD40" s="431"/>
      <c r="FE40" s="431"/>
      <c r="FF40" s="431"/>
      <c r="FG40" s="431"/>
      <c r="FH40" s="431"/>
      <c r="FI40" s="431"/>
      <c r="FJ40" s="431"/>
      <c r="FK40" s="431"/>
      <c r="FL40" s="431"/>
      <c r="FM40" s="431"/>
      <c r="FN40" s="431"/>
      <c r="FO40" s="431"/>
      <c r="FP40" s="431"/>
      <c r="FQ40" s="431"/>
      <c r="FR40" s="431"/>
      <c r="FS40" s="431"/>
      <c r="FT40" s="431"/>
      <c r="FU40" s="431"/>
      <c r="FV40" s="431"/>
      <c r="FW40" s="431"/>
      <c r="FX40" s="431"/>
      <c r="FY40" s="431"/>
      <c r="FZ40" s="431"/>
      <c r="GA40" s="431"/>
      <c r="GB40" s="431"/>
      <c r="GC40" s="431"/>
      <c r="GD40" s="431"/>
      <c r="GE40" s="431"/>
      <c r="GF40" s="431"/>
      <c r="GG40" s="431"/>
      <c r="GH40" s="431"/>
      <c r="GI40" s="431"/>
      <c r="GJ40" s="431"/>
      <c r="GK40" s="431"/>
      <c r="GL40" s="431"/>
      <c r="GM40" s="431"/>
      <c r="GN40" s="431"/>
      <c r="GO40" s="431"/>
      <c r="GP40" s="431"/>
      <c r="GQ40" s="431"/>
      <c r="GR40" s="431"/>
      <c r="GS40" s="431"/>
      <c r="GT40" s="431"/>
      <c r="GU40" s="431"/>
      <c r="GV40" s="431"/>
      <c r="GW40" s="455"/>
      <c r="GX40" s="431"/>
      <c r="GY40" s="431"/>
      <c r="GZ40" s="431"/>
      <c r="HA40" s="431"/>
      <c r="HB40" s="431"/>
      <c r="HC40" s="431"/>
      <c r="HD40" s="431"/>
      <c r="HE40" s="431"/>
      <c r="HF40" s="431"/>
      <c r="HG40" s="431"/>
      <c r="HH40" s="431"/>
      <c r="HI40" s="431"/>
      <c r="HJ40" s="431"/>
      <c r="HK40" s="431"/>
      <c r="HL40" s="431"/>
      <c r="HM40" s="431"/>
      <c r="HN40" s="431"/>
      <c r="HO40" s="431"/>
      <c r="HP40" s="431"/>
      <c r="HQ40" s="431"/>
      <c r="HR40" s="431"/>
      <c r="HS40" s="431"/>
      <c r="HT40" s="431"/>
      <c r="HU40" s="431"/>
      <c r="HV40" s="431"/>
      <c r="HW40" s="431"/>
      <c r="HX40" s="431"/>
      <c r="HY40" s="431"/>
      <c r="HZ40" s="431"/>
      <c r="IA40" s="431"/>
      <c r="IB40" s="436"/>
      <c r="IC40" s="431"/>
      <c r="ID40" s="431"/>
      <c r="IE40" s="431"/>
      <c r="IF40" s="431"/>
      <c r="IG40" s="431"/>
      <c r="IH40" s="431"/>
      <c r="II40" s="431"/>
      <c r="IJ40" s="431"/>
      <c r="IK40" s="431"/>
      <c r="IL40" s="431"/>
      <c r="IM40" s="431"/>
      <c r="IN40" s="431"/>
      <c r="IO40" s="431"/>
      <c r="IP40" s="431"/>
      <c r="IQ40" s="431"/>
      <c r="IR40" s="431"/>
      <c r="IS40" s="431"/>
      <c r="IT40" s="431"/>
      <c r="IU40" s="431"/>
      <c r="IV40" s="431"/>
      <c r="IW40" s="431"/>
      <c r="IX40" s="431"/>
      <c r="IY40" s="431"/>
      <c r="IZ40" s="431"/>
      <c r="JA40" s="431"/>
      <c r="JB40" s="431"/>
      <c r="JC40" s="431"/>
      <c r="JD40" s="431"/>
      <c r="JE40" s="431"/>
      <c r="JF40" s="431"/>
      <c r="JG40" s="436"/>
      <c r="JH40" s="431"/>
      <c r="JI40" s="431"/>
      <c r="JJ40" s="431"/>
      <c r="JK40" s="431"/>
      <c r="JL40" s="431"/>
      <c r="JM40" s="431"/>
      <c r="JN40" s="431"/>
      <c r="JO40" s="431"/>
      <c r="JP40" s="431"/>
      <c r="JQ40" s="431"/>
      <c r="JR40" s="431"/>
      <c r="JS40" s="431"/>
      <c r="JT40" s="431"/>
      <c r="JU40" s="431"/>
      <c r="JV40" s="431"/>
      <c r="JW40" s="431"/>
      <c r="JX40" s="431"/>
      <c r="JY40" s="431"/>
      <c r="JZ40" s="431"/>
      <c r="KA40" s="431"/>
      <c r="KB40" s="431"/>
      <c r="KC40" s="431"/>
      <c r="KD40" s="431"/>
      <c r="KE40" s="431"/>
      <c r="KF40" s="431"/>
      <c r="KG40" s="431"/>
      <c r="KH40" s="431"/>
      <c r="KI40" s="431"/>
      <c r="KJ40" s="431"/>
      <c r="KK40" s="431"/>
      <c r="KL40" s="436"/>
      <c r="KM40" s="431"/>
      <c r="KN40" s="431"/>
      <c r="KO40" s="431"/>
      <c r="KP40" s="431"/>
      <c r="KQ40" s="431"/>
      <c r="KR40" s="431"/>
      <c r="KS40" s="431"/>
      <c r="KT40" s="431"/>
      <c r="KU40" s="431"/>
      <c r="KV40" s="431"/>
      <c r="KW40" s="438">
        <v>42251</v>
      </c>
      <c r="KX40" s="438">
        <v>42251</v>
      </c>
      <c r="KY40" s="438">
        <v>42251</v>
      </c>
      <c r="KZ40" s="431"/>
      <c r="LA40" s="438">
        <v>42251</v>
      </c>
      <c r="LB40" s="431"/>
      <c r="LC40" s="438">
        <v>42251</v>
      </c>
      <c r="LD40" s="438">
        <v>42251</v>
      </c>
      <c r="LE40" s="438">
        <v>42251</v>
      </c>
      <c r="LF40" s="438">
        <v>42251</v>
      </c>
      <c r="LG40" s="438">
        <v>42251</v>
      </c>
      <c r="LH40" s="438">
        <v>42251</v>
      </c>
      <c r="LI40" s="438">
        <v>42251</v>
      </c>
      <c r="LJ40" s="438">
        <v>42251</v>
      </c>
      <c r="LK40" s="438">
        <v>42255</v>
      </c>
      <c r="LL40" s="438">
        <v>42251</v>
      </c>
      <c r="LM40" s="438">
        <v>42251</v>
      </c>
      <c r="LN40" s="438">
        <v>42251</v>
      </c>
      <c r="LO40" s="438">
        <v>42255</v>
      </c>
      <c r="LP40" s="438">
        <v>42255</v>
      </c>
      <c r="LQ40" s="436"/>
      <c r="LR40" s="438">
        <v>42255</v>
      </c>
      <c r="LS40" s="438">
        <v>42255</v>
      </c>
      <c r="LT40" s="438">
        <v>42255</v>
      </c>
      <c r="LU40" s="438">
        <v>42255</v>
      </c>
      <c r="LV40" s="438">
        <v>42255</v>
      </c>
      <c r="LW40" s="438">
        <v>42255</v>
      </c>
      <c r="LX40" s="438">
        <v>42255</v>
      </c>
      <c r="LY40" s="438">
        <v>42255</v>
      </c>
      <c r="LZ40" s="438">
        <v>42255</v>
      </c>
      <c r="MA40" s="438">
        <v>42255</v>
      </c>
      <c r="MB40" s="438">
        <v>42255</v>
      </c>
      <c r="MC40" s="431"/>
      <c r="MD40" s="431"/>
      <c r="ME40" s="431"/>
      <c r="MF40" s="431"/>
      <c r="MG40" s="438">
        <v>42255</v>
      </c>
      <c r="MH40" s="438">
        <v>42255</v>
      </c>
      <c r="MI40" s="438">
        <v>42255</v>
      </c>
      <c r="MJ40" s="438">
        <v>42255</v>
      </c>
      <c r="MK40" s="438">
        <v>42238</v>
      </c>
      <c r="ML40" s="438">
        <v>42258</v>
      </c>
      <c r="MM40" s="438">
        <v>42258</v>
      </c>
      <c r="MN40" s="438">
        <v>42258</v>
      </c>
      <c r="MO40" s="438">
        <v>42258</v>
      </c>
      <c r="MP40" s="438">
        <v>42258</v>
      </c>
      <c r="MQ40" s="438">
        <v>42258</v>
      </c>
      <c r="MR40" s="438">
        <v>42258</v>
      </c>
      <c r="MS40" s="438">
        <v>42258</v>
      </c>
      <c r="MT40" s="438">
        <v>42258</v>
      </c>
      <c r="MU40" s="438">
        <v>42258</v>
      </c>
      <c r="MV40" s="436"/>
      <c r="MW40" s="438">
        <v>42258</v>
      </c>
      <c r="MX40" s="438">
        <v>42258</v>
      </c>
      <c r="MY40" s="438">
        <v>42258</v>
      </c>
      <c r="MZ40" s="438">
        <v>42258</v>
      </c>
      <c r="NA40" s="438">
        <v>42258</v>
      </c>
      <c r="NB40" s="438">
        <v>42258</v>
      </c>
      <c r="NC40" s="438">
        <v>42258</v>
      </c>
      <c r="ND40" s="438">
        <v>42258</v>
      </c>
      <c r="NE40" s="438">
        <v>42258</v>
      </c>
      <c r="NF40" s="438">
        <v>42258</v>
      </c>
      <c r="NG40" s="438">
        <v>42258</v>
      </c>
      <c r="NH40" s="438">
        <v>42258</v>
      </c>
      <c r="NI40" s="438">
        <v>42258</v>
      </c>
      <c r="NJ40" s="438">
        <v>42258</v>
      </c>
      <c r="NK40" s="438">
        <v>42258</v>
      </c>
      <c r="NL40" s="438">
        <v>42261</v>
      </c>
      <c r="NM40" s="438">
        <v>42243</v>
      </c>
      <c r="NN40" s="438">
        <v>42262</v>
      </c>
      <c r="NO40" s="438">
        <v>42262</v>
      </c>
      <c r="NP40" s="438">
        <v>42262</v>
      </c>
      <c r="NQ40" s="438">
        <v>42262</v>
      </c>
      <c r="NR40" s="438">
        <v>42262</v>
      </c>
      <c r="NS40" s="438">
        <v>42262</v>
      </c>
      <c r="NT40" s="438">
        <v>42262</v>
      </c>
      <c r="NU40" s="438">
        <v>42262</v>
      </c>
      <c r="NV40" s="438">
        <v>42261</v>
      </c>
      <c r="NW40" s="438">
        <v>42261</v>
      </c>
      <c r="NX40" s="438">
        <v>42261</v>
      </c>
      <c r="NY40" s="438">
        <v>42261</v>
      </c>
      <c r="NZ40" s="438">
        <v>42261</v>
      </c>
      <c r="OA40" s="283"/>
      <c r="OB40" s="438">
        <v>42261</v>
      </c>
      <c r="OC40" s="438">
        <v>42261</v>
      </c>
      <c r="OD40" s="438">
        <v>42261</v>
      </c>
      <c r="OE40" s="438">
        <v>42261</v>
      </c>
      <c r="OF40" s="438">
        <v>42262</v>
      </c>
      <c r="OG40" s="438">
        <f>WORKDAY(OG41,$A40,'[2]Holiday Schedule'!$B$2:$B$30)</f>
        <v>42248</v>
      </c>
      <c r="OH40" s="438">
        <f>WORKDAY(OH41,$A40,'[2]Holiday Schedule'!$B$2:$B$30)</f>
        <v>42250</v>
      </c>
      <c r="OI40" s="438">
        <f>WORKDAY(OI41,$A40,'[2]Holiday Schedule'!$B$2:$B$30)</f>
        <v>42250</v>
      </c>
      <c r="OJ40" s="438">
        <f>WORKDAY(OJ41,$A40,'[2]Holiday Schedule'!$B$2:$B$30)</f>
        <v>42250</v>
      </c>
      <c r="OK40" s="438">
        <f>WORKDAY(OK41,$A40,'[2]Holiday Schedule'!$B$2:$B$30)</f>
        <v>42250</v>
      </c>
      <c r="OL40" s="438">
        <f>WORKDAY(OL41,$A40,'[2]Holiday Schedule'!$B$2:$B$30)</f>
        <v>42250</v>
      </c>
      <c r="OM40" s="438">
        <f>WORKDAY(OM41,$A40,'[2]Holiday Schedule'!$B$2:$B$30)</f>
        <v>42250</v>
      </c>
      <c r="ON40" s="438">
        <f>WORKDAY(ON41,$A40,'[2]Holiday Schedule'!$B$2:$B$30)</f>
        <v>42250</v>
      </c>
      <c r="OO40" s="438">
        <f>WORKDAY(OO41,$A40,'[2]Holiday Schedule'!$B$2:$B$30)</f>
        <v>42250</v>
      </c>
      <c r="OP40" s="438">
        <f>WORKDAY(OP41,$A40,'[2]Holiday Schedule'!$B$2:$B$30)</f>
        <v>42250</v>
      </c>
      <c r="OQ40" s="438">
        <f>WORKDAY(OQ41,$A40,'[2]Holiday Schedule'!$B$2:$B$30)</f>
        <v>42250</v>
      </c>
      <c r="OR40" s="438">
        <f>WORKDAY(OR41,$A40,'[2]Holiday Schedule'!$B$2:$B$30)</f>
        <v>42250</v>
      </c>
      <c r="OS40" s="438">
        <f>WORKDAY(OS41,$A40,'[2]Holiday Schedule'!$B$2:$B$30)</f>
        <v>42250</v>
      </c>
      <c r="OT40" s="438">
        <f>WORKDAY(OT41,$A40,'[2]Holiday Schedule'!$B$2:$B$30)</f>
        <v>42264</v>
      </c>
      <c r="OU40" s="438">
        <f>WORKDAY(OU41,$A40,'[2]Holiday Schedule'!$B$2:$B$30)</f>
        <v>42264</v>
      </c>
      <c r="OV40" s="438">
        <f>WORKDAY(OV41,$A40,'[2]Holiday Schedule'!$B$2:$B$30)</f>
        <v>42264</v>
      </c>
      <c r="OW40" s="438">
        <f>WORKDAY(OW41,$A40,'[2]Holiday Schedule'!$B$2:$B$30)</f>
        <v>42264</v>
      </c>
      <c r="OX40" s="438">
        <f>WORKDAY(OX41,$A40,'[2]Holiday Schedule'!$B$2:$B$30)</f>
        <v>42264</v>
      </c>
      <c r="OY40" s="438">
        <f>WORKDAY(OY41,$A40,'[2]Holiday Schedule'!$B$2:$B$30)</f>
        <v>42264</v>
      </c>
      <c r="OZ40" s="438">
        <f>WORKDAY(OZ41,$A40,'[2]Holiday Schedule'!$B$2:$B$30)</f>
        <v>42264</v>
      </c>
      <c r="PA40" s="438">
        <f>WORKDAY(PA41,$A40,'[2]Holiday Schedule'!$B$2:$B$30)</f>
        <v>42264</v>
      </c>
      <c r="PB40" s="438">
        <f>WORKDAY(PB41,$A40,'[2]Holiday Schedule'!$B$2:$B$30)</f>
        <v>42264</v>
      </c>
      <c r="PC40" s="438">
        <f>WORKDAY(PC41,$A40,'[2]Holiday Schedule'!$B$2:$B$30)</f>
        <v>42264</v>
      </c>
      <c r="PD40" s="438">
        <f>WORKDAY(PD41,$A40,'[2]Holiday Schedule'!$B$2:$B$30)</f>
        <v>42264</v>
      </c>
      <c r="PE40" s="438">
        <f>WORKDAY(PE41,$A40,'[2]Holiday Schedule'!$B$2:$B$30)</f>
        <v>42264</v>
      </c>
      <c r="PF40" s="283"/>
      <c r="PG40" s="438">
        <v>42261</v>
      </c>
      <c r="PH40" s="438">
        <v>42268</v>
      </c>
      <c r="PI40" s="438">
        <v>42268</v>
      </c>
      <c r="PJ40" s="438">
        <v>42262</v>
      </c>
      <c r="PK40" s="438">
        <v>42262</v>
      </c>
      <c r="PL40" s="438">
        <v>42251</v>
      </c>
      <c r="PM40" s="431"/>
      <c r="PN40" s="431"/>
      <c r="PO40" s="438">
        <v>42261</v>
      </c>
      <c r="PP40" s="431">
        <f>WORKDAY(PP41,'NEO 5322121'!$A40,'[2]Holiday Schedule'!$B$2:$B$30)</f>
        <v>42264</v>
      </c>
      <c r="PQ40" s="431">
        <f>WORKDAY(PQ41,'NEO 5322121'!$A40,'[2]Holiday Schedule'!$B$2:$B$30)</f>
        <v>42264</v>
      </c>
      <c r="PR40" s="431">
        <f>WORKDAY(PR41,'NEO 5322121'!$A40,'[2]Holiday Schedule'!$B$2:$B$30)</f>
        <v>42264</v>
      </c>
      <c r="PS40" s="431">
        <f>WORKDAY(PS41,$A40,'[2]Holiday Schedule'!$B$2:$B$30)</f>
        <v>42264</v>
      </c>
      <c r="PT40" s="431">
        <f>WORKDAY(PT41,$A40,'[2]Holiday Schedule'!$B$2:$B$30)</f>
        <v>42264</v>
      </c>
      <c r="PU40" s="431">
        <f>WORKDAY(PU41,$A40,'[2]Holiday Schedule'!$B$2:$B$30)</f>
        <v>42264</v>
      </c>
      <c r="PV40" s="431">
        <f>WORKDAY(PV41,$A40,'[2]Holiday Schedule'!$B$2:$B$30)</f>
        <v>42264</v>
      </c>
      <c r="PW40" s="431">
        <f>WORKDAY(PW41,$A40,'[2]Holiday Schedule'!$B$2:$B$30)</f>
        <v>42264</v>
      </c>
      <c r="PX40" s="431">
        <f>WORKDAY(PX41,$A40,'[2]Holiday Schedule'!$B$2:$B$30)</f>
        <v>42264</v>
      </c>
      <c r="PY40" s="431">
        <f>WORKDAY(PY41,$A40,'[2]Holiday Schedule'!$B$2:$B$30)</f>
        <v>42264</v>
      </c>
      <c r="PZ40" s="431">
        <f>WORKDAY(PZ41,$A40,'[2]Holiday Schedule'!$B$2:$B$30)</f>
        <v>42264</v>
      </c>
      <c r="QA40" s="431">
        <f>WORKDAY(QA41,$A40,'[2]Holiday Schedule'!$B$2:$B$30)</f>
        <v>42264</v>
      </c>
      <c r="QB40" s="431">
        <f>WORKDAY(QB41,$A40,'[2]Holiday Schedule'!$B$2:$B$30)</f>
        <v>42264</v>
      </c>
      <c r="QC40" s="431">
        <f>WORKDAY(QC41,$A40,'[2]Holiday Schedule'!$B$2:$B$30)</f>
        <v>42264</v>
      </c>
      <c r="QD40" s="431">
        <f>WORKDAY(QD41,$A40,'[2]Holiday Schedule'!$B$2:$B$30)</f>
        <v>42264</v>
      </c>
      <c r="QE40" s="431">
        <f>WORKDAY(QE41,$A40,'[2]Holiday Schedule'!$B$2:$B$30)</f>
        <v>42264</v>
      </c>
      <c r="QF40" s="431">
        <f>WORKDAY(QF41,$A40,'[2]Holiday Schedule'!$B$2:$B$30)</f>
        <v>42264</v>
      </c>
      <c r="QG40" s="431">
        <f>WORKDAY(QG41,$A40,'[2]Holiday Schedule'!$B$2:$B$30)</f>
        <v>42264</v>
      </c>
      <c r="QH40" s="431">
        <f>WORKDAY(QH41,$A40,'[2]Holiday Schedule'!$B$2:$B$30)</f>
        <v>42269</v>
      </c>
      <c r="QI40" s="431">
        <f>WORKDAY(QI41,$A40,'[2]Holiday Schedule'!$B$2:$B$30)</f>
        <v>42269</v>
      </c>
      <c r="QJ40" s="431">
        <f>WORKDAY(QJ41,$A40,'[2]Holiday Schedule'!$B$2:$B$30)</f>
        <v>42269</v>
      </c>
      <c r="QK40" s="283"/>
      <c r="QL40" s="431">
        <f>WORKDAY(QL41,$A40,'[2]Holiday Schedule'!$B$2:$B$30)</f>
        <v>42269</v>
      </c>
      <c r="QM40" s="431">
        <f>WORKDAY(QM41,$A40,'[2]Holiday Schedule'!$B$2:$B$30)</f>
        <v>42269</v>
      </c>
      <c r="QN40" s="431">
        <f>WORKDAY(QN41,$A40,'[2]Holiday Schedule'!$B$2:$B$30)</f>
        <v>42269</v>
      </c>
      <c r="QO40" s="431">
        <f>WORKDAY(QO41,$A40,'[2]Holiday Schedule'!$B$2:$B$30)</f>
        <v>42269</v>
      </c>
      <c r="QP40" s="431">
        <f>WORKDAY(QP41,$A40,'[2]Holiday Schedule'!$B$2:$B$30)</f>
        <v>42269</v>
      </c>
      <c r="QQ40" s="431">
        <f>WORKDAY(QQ41,$A40,'[2]Holiday Schedule'!$B$2:$B$30)</f>
        <v>42269</v>
      </c>
      <c r="QR40" s="431">
        <f>WORKDAY(QR41,$A40,'[2]Holiday Schedule'!$B$2:$B$30)</f>
        <v>42269</v>
      </c>
      <c r="QS40" s="431">
        <f>WORKDAY(QS41,$A40,'[2]Holiday Schedule'!$B$2:$B$30)</f>
        <v>42269</v>
      </c>
      <c r="QT40" s="431">
        <f>WORKDAY(QT41,$A40,'[2]Holiday Schedule'!$B$2:$B$30)</f>
        <v>42269</v>
      </c>
      <c r="QU40" s="431">
        <f>WORKDAY(QU41,$A40,'[2]Holiday Schedule'!$B$2:$B$30)</f>
        <v>42269</v>
      </c>
      <c r="QV40" s="431">
        <f>WORKDAY(QV41,$A40,'[2]Holiday Schedule'!$B$2:$B$30)</f>
        <v>42269</v>
      </c>
      <c r="QW40" s="431">
        <f>WORKDAY(QW41,$A40,'[2]Holiday Schedule'!$B$2:$B$30)</f>
        <v>42269</v>
      </c>
      <c r="QX40" s="431">
        <f>WORKDAY(QX41,$A40,'[2]Holiday Schedule'!$B$2:$B$30)</f>
        <v>42269</v>
      </c>
      <c r="QY40" s="431">
        <f>WORKDAY(QY41,$A40,'[2]Holiday Schedule'!$B$2:$B$30)</f>
        <v>42269</v>
      </c>
      <c r="QZ40" s="431">
        <f>WORKDAY(QZ41,$A40,'[2]Holiday Schedule'!$B$2:$B$30)</f>
        <v>42269</v>
      </c>
      <c r="RA40" s="431">
        <f>WORKDAY(RA41,$A40,'[2]Holiday Schedule'!$B$2:$B$30)</f>
        <v>42269</v>
      </c>
      <c r="RB40" s="431">
        <f>WORKDAY(RB41,$A40,'[2]Holiday Schedule'!$B$2:$B$30)</f>
        <v>42269</v>
      </c>
      <c r="RC40" s="431">
        <f>WORKDAY(RC41,$A40,'[2]Holiday Schedule'!$B$2:$B$30)</f>
        <v>42269</v>
      </c>
      <c r="RD40" s="431">
        <f>WORKDAY(RD41,$A40,'[2]Holiday Schedule'!$B$2:$B$30)</f>
        <v>42269</v>
      </c>
      <c r="RE40" s="431">
        <f>WORKDAY(RE41,$A40,'[2]Holiday Schedule'!$B$2:$B$30)</f>
        <v>42269</v>
      </c>
      <c r="RF40" s="431">
        <f>WORKDAY(RF41,$A40,'[2]Holiday Schedule'!$B$2:$B$30)</f>
        <v>42269</v>
      </c>
      <c r="RG40" s="431">
        <f>WORKDAY(RG41,$A40,'[2]Holiday Schedule'!$B$2:$B$30)</f>
        <v>42269</v>
      </c>
      <c r="RH40" s="431">
        <f>WORKDAY(RH41,$A40,'[2]Holiday Schedule'!$B$2:$B$30)</f>
        <v>42269</v>
      </c>
      <c r="RI40" s="431">
        <f>WORKDAY(RI41,$A40,'[2]Holiday Schedule'!$B$2:$B$30)</f>
        <v>42269</v>
      </c>
      <c r="RJ40" s="431">
        <f>WORKDAY(RJ41,$A40,'[2]Holiday Schedule'!$B$2:$B$30)</f>
        <v>42269</v>
      </c>
      <c r="RK40" s="431">
        <f>WORKDAY(RK41,$A40,'[2]Holiday Schedule'!$B$2:$B$30)</f>
        <v>42269</v>
      </c>
      <c r="RL40" s="431">
        <f>WORKDAY(RL41,$A40,'[2]Holiday Schedule'!$B$2:$B$30)</f>
        <v>42269</v>
      </c>
      <c r="RM40" s="431">
        <f>WORKDAY(RM41,$A40,'[2]Holiday Schedule'!$B$2:$B$30)</f>
        <v>42269</v>
      </c>
      <c r="RN40" s="431">
        <f>WORKDAY(RN41,$A40,'[2]Holiday Schedule'!$B$2:$B$30)</f>
        <v>42269</v>
      </c>
      <c r="RO40" s="431">
        <f>WORKDAY(RO41,$A40,'[2]Holiday Schedule'!$B$2:$B$30)</f>
        <v>42269</v>
      </c>
      <c r="RP40" s="283"/>
      <c r="RQ40" s="431">
        <f>WORKDAY(RQ41,$A40,'[2]Holiday Schedule'!$B$2:$B$30)</f>
        <v>42269</v>
      </c>
      <c r="RR40" s="431">
        <f>WORKDAY(RR41,$A40,'[2]Holiday Schedule'!$B$2:$B$30)</f>
        <v>42269</v>
      </c>
      <c r="RS40" s="431">
        <f>WORKDAY(RS41,$A40,'[2]Holiday Schedule'!$B$2:$B$30)</f>
        <v>42269</v>
      </c>
      <c r="RT40" s="431">
        <f>WORKDAY(RT41,$A40,'[2]Holiday Schedule'!$B$2:$B$30)</f>
        <v>42269</v>
      </c>
      <c r="RU40" s="431">
        <f>WORKDAY(RU41,$A40,'[2]Holiday Schedule'!$B$2:$B$30)</f>
        <v>42269</v>
      </c>
      <c r="RV40" s="431">
        <f>WORKDAY(RV41,$A40,'[2]Holiday Schedule'!$B$2:$B$30)</f>
        <v>42269</v>
      </c>
      <c r="RW40" s="431">
        <f>WORKDAY(RW41,$A40,'[2]Holiday Schedule'!$B$2:$B$30)</f>
        <v>42269</v>
      </c>
      <c r="RX40" s="431">
        <f>WORKDAY(RX41,$A40,'[2]Holiday Schedule'!$B$2:$B$30)</f>
        <v>42269</v>
      </c>
      <c r="RY40" s="431">
        <f>WORKDAY(RY41,$A40,'[2]Holiday Schedule'!$B$2:$B$30)</f>
        <v>42269</v>
      </c>
      <c r="RZ40" s="431">
        <f>WORKDAY(RZ41,$A40,'[2]Holiday Schedule'!$B$2:$B$30)</f>
        <v>42269</v>
      </c>
      <c r="SA40" s="431">
        <f>WORKDAY(SA41,$A40,'[2]Holiday Schedule'!$B$2:$B$30)</f>
        <v>42271</v>
      </c>
      <c r="SB40" s="431">
        <f>WORKDAY(SB41,$A40,'[2]Holiday Schedule'!$B$2:$B$30)</f>
        <v>42271</v>
      </c>
      <c r="SC40" s="431">
        <f>WORKDAY(SC41,$A40,'[2]Holiday Schedule'!$B$2:$B$30)</f>
        <v>42271</v>
      </c>
      <c r="SD40" s="431">
        <f>WORKDAY(SD41,$A40,'[2]Holiday Schedule'!$B$2:$B$30)</f>
        <v>42271</v>
      </c>
      <c r="SE40" s="431">
        <f>WORKDAY(SE41,$A40,'[2]Holiday Schedule'!$B$2:$B$30)</f>
        <v>42271</v>
      </c>
      <c r="SF40" s="431">
        <f>WORKDAY(SF41,$A40,'[2]Holiday Schedule'!$B$2:$B$30)</f>
        <v>42271</v>
      </c>
      <c r="SG40" s="431">
        <f>WORKDAY(SG41,$A40,'[2]Holiday Schedule'!$B$2:$B$30)</f>
        <v>42271</v>
      </c>
      <c r="SH40" s="431">
        <f>WORKDAY(SH41,$A40,'[2]Holiday Schedule'!$B$2:$B$30)</f>
        <v>42271</v>
      </c>
      <c r="SI40" s="431">
        <f>WORKDAY(SI41,$A40,'[2]Holiday Schedule'!$B$2:$B$30)</f>
        <v>42271</v>
      </c>
      <c r="SJ40" s="431">
        <f>WORKDAY(SJ41,$A40,'[2]Holiday Schedule'!$B$2:$B$30)</f>
        <v>42271</v>
      </c>
      <c r="SK40" s="431">
        <f>WORKDAY(SK41,$A40,'[2]Holiday Schedule'!$B$2:$B$30)</f>
        <v>42271</v>
      </c>
      <c r="SL40" s="431">
        <f>WORKDAY(SL41,$A40,'[2]Holiday Schedule'!$B$2:$B$30)</f>
        <v>42271</v>
      </c>
      <c r="SM40" s="431">
        <f>WORKDAY(SM41,$A40,'[2]Holiday Schedule'!$B$2:$B$30)</f>
        <v>42271</v>
      </c>
      <c r="SN40" s="431">
        <f>WORKDAY(SN41,$A40,'[2]Holiday Schedule'!$B$2:$B$30)</f>
        <v>42271</v>
      </c>
      <c r="SO40" s="431">
        <f>WORKDAY(SO41,$A40,'[2]Holiday Schedule'!$B$2:$B$30)</f>
        <v>42272</v>
      </c>
      <c r="SP40" s="431">
        <f>WORKDAY(SP41,$A40,'[2]Holiday Schedule'!$B$2:$B$30)</f>
        <v>42272</v>
      </c>
      <c r="SQ40" s="431">
        <f>WORKDAY(SQ41,$A40,'[2]Holiday Schedule'!$B$2:$B$30)</f>
        <v>42272</v>
      </c>
      <c r="SR40" s="431">
        <f>WORKDAY(SR41,$A40,'[2]Holiday Schedule'!$B$2:$B$30)</f>
        <v>42272</v>
      </c>
      <c r="SS40" s="431">
        <f>WORKDAY(SS41,$A40,'[2]Holiday Schedule'!$B$2:$B$30)</f>
        <v>42272</v>
      </c>
      <c r="ST40" s="431">
        <f>WORKDAY(ST41,$A40,'[2]Holiday Schedule'!$B$2:$B$30)</f>
        <v>42272</v>
      </c>
      <c r="SU40" s="283"/>
      <c r="SV40" s="431">
        <f>WORKDAY(SV41,$A40,'[2]Holiday Schedule'!$B$2:$B$30)</f>
        <v>42272</v>
      </c>
      <c r="SW40" s="431">
        <f>WORKDAY(SW41,$A40,'[2]Holiday Schedule'!$B$2:$B$30)</f>
        <v>42272</v>
      </c>
      <c r="SX40" s="431">
        <f>WORKDAY(SX41,$A40,'[2]Holiday Schedule'!$B$2:$B$30)</f>
        <v>42272</v>
      </c>
      <c r="SY40" s="431">
        <f>WORKDAY(SY41,$A40,'[2]Holiday Schedule'!$B$2:$B$30)</f>
        <v>42272</v>
      </c>
      <c r="SZ40" s="431">
        <f>WORKDAY(SZ41,$A40,'[2]Holiday Schedule'!$B$2:$B$30)</f>
        <v>42272</v>
      </c>
      <c r="TA40" s="431">
        <f>WORKDAY(TA41,$A40,'[2]Holiday Schedule'!$B$2:$B$30)</f>
        <v>42272</v>
      </c>
      <c r="TB40" s="431">
        <f>WORKDAY(TB41,$A40,'[2]Holiday Schedule'!$B$2:$B$30)</f>
        <v>42272</v>
      </c>
      <c r="TC40" s="431">
        <f>WORKDAY(TC41,$A40,'[2]Holiday Schedule'!$B$2:$B$30)</f>
        <v>42272</v>
      </c>
      <c r="TD40" s="431">
        <f>WORKDAY(TD41,$A40,'[2]Holiday Schedule'!$B$2:$B$30)</f>
        <v>42272</v>
      </c>
      <c r="TE40" s="431">
        <f>WORKDAY(TE41,$A40,'[2]Holiday Schedule'!$B$2:$B$30)</f>
        <v>42272</v>
      </c>
      <c r="TF40" s="431">
        <f>WORKDAY(TF41,$A40,'[2]Holiday Schedule'!$B$2:$B$30)</f>
        <v>42272</v>
      </c>
      <c r="TG40" s="431">
        <f>WORKDAY(TG41,$A40,'[2]Holiday Schedule'!$B$2:$B$30)</f>
        <v>42272</v>
      </c>
      <c r="TH40" s="431">
        <f>WORKDAY(TH41,$A40,'[2]Holiday Schedule'!$B$2:$B$30)</f>
        <v>42272</v>
      </c>
      <c r="TI40" s="431">
        <f>WORKDAY(TI41,$A40,'[2]Holiday Schedule'!$B$2:$B$30)</f>
        <v>42272</v>
      </c>
      <c r="TJ40" s="431">
        <f>WORKDAY(TJ41,$A40,'[2]Holiday Schedule'!$B$2:$B$30)</f>
        <v>42272</v>
      </c>
      <c r="TK40" s="431">
        <f>WORKDAY(TK41,$A40,'[2]Holiday Schedule'!$B$2:$B$30)</f>
        <v>42272</v>
      </c>
      <c r="TL40" s="431">
        <f>WORKDAY(TL41,$A40,'[2]Holiday Schedule'!$B$2:$B$30)</f>
        <v>42272</v>
      </c>
      <c r="TM40" s="431">
        <f>WORKDAY(TM41,$A40,'[2]Holiday Schedule'!$B$2:$B$30)</f>
        <v>42272</v>
      </c>
      <c r="TN40" s="431">
        <f>WORKDAY(TN41,$A40,'[2]Holiday Schedule'!$B$2:$B$30)</f>
        <v>42272</v>
      </c>
      <c r="TO40" s="431">
        <f>WORKDAY(TO41,$A40,'[2]Holiday Schedule'!$B$2:$B$30)</f>
        <v>42272</v>
      </c>
      <c r="TP40" s="431">
        <f>WORKDAY(TP41,$A40,'[2]Holiday Schedule'!$B$2:$B$30)</f>
        <v>42272</v>
      </c>
      <c r="TQ40" s="431">
        <f>WORKDAY(TQ41,$A40,'[2]Holiday Schedule'!$B$2:$B$30)</f>
        <v>42272</v>
      </c>
      <c r="TR40" s="431">
        <f>WORKDAY(TR41,$A40,'[2]Holiday Schedule'!$B$2:$B$30)</f>
        <v>42272</v>
      </c>
      <c r="TS40" s="431">
        <f>WORKDAY(TS41,$A40,'[2]Holiday Schedule'!$B$2:$B$30)</f>
        <v>42272</v>
      </c>
      <c r="TT40" s="431">
        <f>WORKDAY(TT41,$A40,'[2]Holiday Schedule'!$B$2:$B$30)</f>
        <v>42272</v>
      </c>
      <c r="TU40" s="431">
        <f>WORKDAY(TU41,$A40,'[2]Holiday Schedule'!$B$2:$B$30)</f>
        <v>42272</v>
      </c>
      <c r="TV40" s="431">
        <f>WORKDAY(TV41,$A40,'[2]Holiday Schedule'!$B$2:$B$30)</f>
        <v>42272</v>
      </c>
      <c r="TW40" s="431">
        <f>WORKDAY(TW41,$A40,'[2]Holiday Schedule'!$B$2:$B$30)</f>
        <v>42275</v>
      </c>
      <c r="TX40" s="431">
        <f>WORKDAY(TX41,$A40,'[2]Holiday Schedule'!$B$2:$B$30)</f>
        <v>42275</v>
      </c>
      <c r="TY40" s="431">
        <f>WORKDAY(TY41,$A40,'[2]Holiday Schedule'!$B$2:$B$30)</f>
        <v>42275</v>
      </c>
      <c r="TZ40" s="436"/>
      <c r="UA40" s="431">
        <f>WORKDAY(UA41,$A40,'[2]Holiday Schedule'!$B$2:$B$30)</f>
        <v>42275</v>
      </c>
      <c r="UB40" s="431">
        <f>WORKDAY(UB41,$A40,'[2]Holiday Schedule'!$B$2:$B$30)</f>
        <v>42275</v>
      </c>
      <c r="UC40" s="431">
        <f>WORKDAY(UC41,$A40,'[2]Holiday Schedule'!$B$2:$B$30)</f>
        <v>42275</v>
      </c>
      <c r="UD40" s="431">
        <f>WORKDAY(UD41,$A40,'[2]Holiday Schedule'!$B$2:$B$30)</f>
        <v>42275</v>
      </c>
      <c r="UE40" s="431">
        <f>WORKDAY(UE41,$A40,'[2]Holiday Schedule'!$B$2:$B$30)</f>
        <v>42275</v>
      </c>
      <c r="UF40" s="431">
        <f>WORKDAY(UF41,$A40,'[2]Holiday Schedule'!$B$2:$B$30)</f>
        <v>42275</v>
      </c>
      <c r="UG40" s="431">
        <f>WORKDAY(UG41,$A40,'[2]Holiday Schedule'!$B$2:$B$30)</f>
        <v>42275</v>
      </c>
      <c r="UH40" s="431">
        <f>WORKDAY(UH41,$A40,'[2]Holiday Schedule'!$B$2:$B$30)</f>
        <v>42275</v>
      </c>
      <c r="UI40" s="431">
        <f>WORKDAY(UI41,$A40,'[2]Holiday Schedule'!$B$2:$B$30)</f>
        <v>42275</v>
      </c>
      <c r="UJ40" s="431">
        <f>WORKDAY(UJ41,$A40,'[2]Holiday Schedule'!$B$2:$B$30)</f>
        <v>42275</v>
      </c>
      <c r="UK40" s="431">
        <f>WORKDAY(UK41,$A40,'[2]Holiday Schedule'!$B$2:$B$30)</f>
        <v>42275</v>
      </c>
      <c r="UL40" s="431">
        <f>WORKDAY(UL41,$A40,'[2]Holiday Schedule'!$B$2:$B$30)</f>
        <v>42275</v>
      </c>
      <c r="UM40" s="431">
        <f>WORKDAY(UM41,$A40,'[2]Holiday Schedule'!$B$2:$B$30)</f>
        <v>42275</v>
      </c>
      <c r="UN40" s="431">
        <f>WORKDAY(UN41,$A40,'[2]Holiday Schedule'!$B$2:$B$30)</f>
        <v>42275</v>
      </c>
      <c r="UO40" s="431">
        <f>WORKDAY(UO41,$A40,'[2]Holiday Schedule'!$B$2:$B$30)</f>
        <v>42275</v>
      </c>
      <c r="UP40" s="431">
        <f>WORKDAY(UP41,$A40,'[2]Holiday Schedule'!$B$2:$B$30)</f>
        <v>42275</v>
      </c>
      <c r="UQ40" s="431">
        <f>WORKDAY(UQ41,$A40,'[2]Holiday Schedule'!$B$2:$B$30)</f>
        <v>42275</v>
      </c>
      <c r="UR40" s="431">
        <f>WORKDAY(UR41,$A40,'[2]Holiday Schedule'!$B$2:$B$30)</f>
        <v>42275</v>
      </c>
      <c r="US40" s="431">
        <f>WORKDAY(US41,$A40,'[2]Holiday Schedule'!$B$2:$B$30)</f>
        <v>42275</v>
      </c>
      <c r="UT40" s="431">
        <f>WORKDAY(UT41,$A40,'[2]Holiday Schedule'!$B$2:$B$30)</f>
        <v>42275</v>
      </c>
      <c r="UU40" s="431">
        <f>WORKDAY(UU41,$A40,'[2]Holiday Schedule'!$B$2:$B$30)</f>
        <v>42275</v>
      </c>
      <c r="UV40" s="431">
        <f>WORKDAY(UV41,$A40,'[2]Holiday Schedule'!$B$2:$B$30)</f>
        <v>42275</v>
      </c>
      <c r="UW40" s="431">
        <f>WORKDAY(UW41,$A40,'[2]Holiday Schedule'!$B$2:$B$30)</f>
        <v>42275</v>
      </c>
      <c r="UX40" s="431">
        <f>WORKDAY(UX41,$A40,'[2]Holiday Schedule'!$B$2:$B$30)</f>
        <v>42275</v>
      </c>
      <c r="UY40" s="431">
        <f>WORKDAY(UY41,$A40,'[2]Holiday Schedule'!$B$2:$B$30)</f>
        <v>42275</v>
      </c>
      <c r="UZ40" s="431">
        <f>WORKDAY(UZ41,$A40,'[2]Holiday Schedule'!$B$2:$B$30)</f>
        <v>42275</v>
      </c>
      <c r="VA40" s="431">
        <f>WORKDAY(VA41,$A40,'[2]Holiday Schedule'!$B$2:$B$30)</f>
        <v>42277</v>
      </c>
      <c r="VB40" s="431">
        <f>WORKDAY(VB41,$A40,'[2]Holiday Schedule'!$B$2:$B$30)</f>
        <v>42277</v>
      </c>
      <c r="VC40" s="431">
        <f>WORKDAY(VC41,$A40,'[2]Holiday Schedule'!$B$2:$B$30)</f>
        <v>42277</v>
      </c>
      <c r="VD40" s="431">
        <f>WORKDAY(VD41,$A40,'[2]Holiday Schedule'!$B$2:$B$30)</f>
        <v>42277</v>
      </c>
      <c r="VE40" s="436"/>
      <c r="VF40" s="431">
        <f>WORKDAY(VF41,$A40,'[2]Holiday Schedule'!$B$2:$B$30)</f>
        <v>42277</v>
      </c>
      <c r="VG40" s="431">
        <f>WORKDAY(VG41,$A40,'[2]Holiday Schedule'!$B$2:$B$30)</f>
        <v>42277</v>
      </c>
      <c r="VH40" s="431">
        <f>WORKDAY(VH41,$A40,'[2]Holiday Schedule'!$B$2:$B$30)</f>
        <v>42277</v>
      </c>
      <c r="VI40" s="431">
        <f>WORKDAY(VI41,$A40,'[2]Holiday Schedule'!$B$2:$B$30)</f>
        <v>42277</v>
      </c>
      <c r="VJ40" s="431">
        <f>WORKDAY(VJ41,$A40,'[2]Holiday Schedule'!$B$2:$B$30)</f>
        <v>42277</v>
      </c>
      <c r="VK40" s="431">
        <f>WORKDAY(VK41,$A40,'[2]Holiday Schedule'!$B$2:$B$30)</f>
        <v>42277</v>
      </c>
      <c r="VL40" s="431">
        <f>WORKDAY(VL41,$A40,'[2]Holiday Schedule'!$B$2:$B$30)</f>
        <v>42277</v>
      </c>
      <c r="VM40" s="431">
        <f>WORKDAY(VM41,$A40,'[2]Holiday Schedule'!$B$2:$B$30)</f>
        <v>42277</v>
      </c>
      <c r="VN40" s="431">
        <f>WORKDAY(VN41,$A40,'[2]Holiday Schedule'!$B$2:$B$30)</f>
        <v>42277</v>
      </c>
      <c r="VO40" s="431">
        <f>WORKDAY(VO41,$A40,'[2]Holiday Schedule'!$B$2:$B$30)</f>
        <v>42277</v>
      </c>
      <c r="VP40" s="431">
        <f>WORKDAY(VP41,$A40,'[2]Holiday Schedule'!$B$2:$B$30)</f>
        <v>42277</v>
      </c>
      <c r="VQ40" s="431">
        <f>WORKDAY(VQ41,$A40,'[2]Holiday Schedule'!$B$2:$B$30)</f>
        <v>42277</v>
      </c>
      <c r="VR40" s="431">
        <f>WORKDAY(VR41,$A40,'[2]Holiday Schedule'!$B$2:$B$30)</f>
        <v>42277</v>
      </c>
      <c r="VS40" s="431">
        <f>WORKDAY(VS41,$A40,'[2]Holiday Schedule'!$B$2:$B$30)</f>
        <v>42277</v>
      </c>
      <c r="VT40" s="431">
        <f>WORKDAY(VT41,$A40,'[2]Holiday Schedule'!$B$2:$B$30)</f>
        <v>42277</v>
      </c>
      <c r="VU40" s="431">
        <f>WORKDAY(VU41,$A40,'[2]Holiday Schedule'!$B$2:$B$30)</f>
        <v>42277</v>
      </c>
      <c r="VV40" s="431">
        <f>WORKDAY(VV41,$A40,'[2]Holiday Schedule'!$B$2:$B$30)</f>
        <v>42277</v>
      </c>
      <c r="VW40" s="431">
        <f>WORKDAY(VW41,$A40,'[2]Holiday Schedule'!$B$2:$B$30)</f>
        <v>42277</v>
      </c>
      <c r="VX40" s="431">
        <f>WORKDAY(VX41,$A40,'[2]Holiday Schedule'!$B$2:$B$30)</f>
        <v>42277</v>
      </c>
      <c r="VY40" s="431">
        <f>WORKDAY(VY41,$A40,'[2]Holiday Schedule'!$B$2:$B$30)</f>
        <v>42277</v>
      </c>
      <c r="VZ40" s="431">
        <f>WORKDAY(VZ41,$A40,'[2]Holiday Schedule'!$B$2:$B$30)</f>
        <v>42277</v>
      </c>
      <c r="WA40" s="431">
        <f>WORKDAY(WA41,$A40,'[2]Holiday Schedule'!$B$2:$B$30)</f>
        <v>42277</v>
      </c>
      <c r="WB40" s="431">
        <f>WORKDAY(WB41,$A40,'[2]Holiday Schedule'!$B$2:$B$30)</f>
        <v>42277</v>
      </c>
      <c r="WC40" s="431">
        <f>WORKDAY(WC41,$A40,'[2]Holiday Schedule'!$B$2:$B$30)</f>
        <v>42277</v>
      </c>
      <c r="WD40" s="431">
        <f>WORKDAY(WD41,$A40,'[2]Holiday Schedule'!$B$2:$B$30)</f>
        <v>42277</v>
      </c>
      <c r="WE40" s="431">
        <f>WORKDAY(WE41,$A40,'[2]Holiday Schedule'!$B$2:$B$30)</f>
        <v>42277</v>
      </c>
      <c r="WF40" s="431">
        <f>WORKDAY(WF41,$A40,'[2]Holiday Schedule'!$B$2:$B$30)</f>
        <v>42277</v>
      </c>
      <c r="WG40" s="431">
        <f>WORKDAY(WG41,$A40,'[2]Holiday Schedule'!$B$2:$B$30)</f>
        <v>42277</v>
      </c>
      <c r="WH40" s="431">
        <f>WORKDAY(WH41,$A40,'[2]Holiday Schedule'!$B$2:$B$30)</f>
        <v>42277</v>
      </c>
      <c r="WI40" s="431">
        <f>WORKDAY(WI41,$A40,'[2]Holiday Schedule'!$B$2:$B$30)</f>
        <v>42277</v>
      </c>
      <c r="WJ40" s="436"/>
      <c r="WK40" s="431">
        <f>WORKDAY(WK41,$A40,'[2]Holiday Schedule'!$B$2:$B$30)</f>
        <v>42277</v>
      </c>
      <c r="WL40" s="431">
        <f>WORKDAY(WL41,$A40,'[2]Holiday Schedule'!$B$2:$B$30)</f>
        <v>42277</v>
      </c>
      <c r="WM40" s="431">
        <f>WORKDAY(WM41,$A40,'[2]Holiday Schedule'!$B$2:$B$30)</f>
        <v>42277</v>
      </c>
      <c r="WN40" s="431">
        <f>WORKDAY(WN41,$A40,'[2]Holiday Schedule'!$B$2:$B$30)</f>
        <v>42277</v>
      </c>
      <c r="WO40" s="431">
        <f>WORKDAY(WO41,$A40,'[2]Holiday Schedule'!$B$2:$B$30)</f>
        <v>42277</v>
      </c>
      <c r="WP40" s="431">
        <f>WORKDAY(WP41,$A40,'[2]Holiday Schedule'!$B$2:$B$30)</f>
        <v>42277</v>
      </c>
      <c r="WQ40" s="431">
        <f>WORKDAY(WQ41,$A40,'[2]Holiday Schedule'!$B$2:$B$30)</f>
        <v>42277</v>
      </c>
      <c r="WR40" s="431">
        <f>WORKDAY(WR41,$A40,'[2]Holiday Schedule'!$B$2:$B$30)</f>
        <v>42277</v>
      </c>
      <c r="WS40" s="431">
        <f>WORKDAY(WS41,$A40,'[2]Holiday Schedule'!$B$2:$B$30)</f>
        <v>42277</v>
      </c>
      <c r="WT40" s="431">
        <f>WORKDAY(WT41,$A40,'[2]Holiday Schedule'!$B$2:$B$30)</f>
        <v>42277</v>
      </c>
      <c r="WU40" s="431">
        <f>WORKDAY(WU41,$A40,'[2]Holiday Schedule'!$B$2:$B$30)</f>
        <v>42277</v>
      </c>
      <c r="WV40" s="431">
        <f>WORKDAY(WV41,$A40,'[2]Holiday Schedule'!$B$2:$B$30)</f>
        <v>42277</v>
      </c>
      <c r="WW40" s="431">
        <f>WORKDAY(WW41,$A40,'[2]Holiday Schedule'!$B$2:$B$30)</f>
        <v>42277</v>
      </c>
      <c r="WX40" s="431">
        <f>WORKDAY(WX41,$A40,'[2]Holiday Schedule'!$B$2:$B$30)</f>
        <v>42277</v>
      </c>
      <c r="WY40" s="431">
        <f>WORKDAY(WY41,$A40,'[2]Holiday Schedule'!$B$2:$B$30)</f>
        <v>42277</v>
      </c>
      <c r="WZ40" s="431">
        <f>WORKDAY(WZ41,$A40,'[2]Holiday Schedule'!$B$2:$B$30)</f>
        <v>42277</v>
      </c>
      <c r="XA40" s="431">
        <f>WORKDAY(XA41,$A40,'[2]Holiday Schedule'!$B$2:$B$30)</f>
        <v>42277</v>
      </c>
      <c r="XB40" s="431">
        <f>WORKDAY(XB41,$A40,'[2]Holiday Schedule'!$B$2:$B$30)</f>
        <v>42277</v>
      </c>
      <c r="XC40" s="431">
        <f>WORKDAY(XC41,$A40,'[2]Holiday Schedule'!$B$2:$B$30)</f>
        <v>42277</v>
      </c>
      <c r="XD40" s="431">
        <f>WORKDAY(XD41,$A40,'[2]Holiday Schedule'!$B$2:$B$30)</f>
        <v>42277</v>
      </c>
      <c r="XE40" s="431">
        <f>WORKDAY(XE41,$A40,'[2]Holiday Schedule'!$B$2:$B$30)</f>
        <v>42277</v>
      </c>
      <c r="XF40" s="431">
        <f>WORKDAY(XF41,$A40,'[2]Holiday Schedule'!$B$2:$B$30)</f>
        <v>42277</v>
      </c>
      <c r="XG40" s="431">
        <f>WORKDAY(XG41,$A40,'[2]Holiday Schedule'!$B$2:$B$30)</f>
        <v>42277</v>
      </c>
      <c r="XH40" s="431">
        <f>WORKDAY(XH41,$A40,'[2]Holiday Schedule'!$B$2:$B$30)</f>
        <v>42277</v>
      </c>
      <c r="XI40" s="431">
        <f>WORKDAY(XI41,$A40,'[2]Holiday Schedule'!$B$2:$B$30)</f>
        <v>42277</v>
      </c>
      <c r="XJ40" s="431">
        <f>WORKDAY(XJ41,$A40,'[2]Holiday Schedule'!$B$2:$B$30)</f>
        <v>42277</v>
      </c>
      <c r="XK40" s="431">
        <f>WORKDAY(XK41,$A40,'[2]Holiday Schedule'!$B$2:$B$30)</f>
        <v>42277</v>
      </c>
      <c r="XL40" s="431">
        <f>WORKDAY(XL41,$A40,'[2]Holiday Schedule'!$B$2:$B$30)</f>
        <v>42277</v>
      </c>
      <c r="XM40" s="431">
        <f>WORKDAY(XM41,$A40,'[2]Holiday Schedule'!$B$2:$B$30)</f>
        <v>42278</v>
      </c>
      <c r="XN40" s="431">
        <f>WORKDAY(XN41,$A40,'[2]Holiday Schedule'!$B$2:$B$30)</f>
        <v>42278</v>
      </c>
      <c r="XO40" s="436"/>
      <c r="XP40" s="431">
        <f>WORKDAY(XP41,$A40,'[2]Holiday Schedule'!$B$2:$B$30)</f>
        <v>42278</v>
      </c>
      <c r="XQ40" s="431">
        <f>WORKDAY(XQ41,$A40,'[2]Holiday Schedule'!$B$2:$B$30)</f>
        <v>42278</v>
      </c>
      <c r="XR40" s="431">
        <f>WORKDAY(XR41,$A40,'[2]Holiday Schedule'!$B$2:$B$30)</f>
        <v>42278</v>
      </c>
      <c r="XS40" s="431">
        <f>WORKDAY(XS41,$A40,'[2]Holiday Schedule'!$B$2:$B$30)</f>
        <v>42278</v>
      </c>
      <c r="XT40" s="431">
        <f>WORKDAY(XT41,$A40,'[2]Holiday Schedule'!$B$2:$B$30)</f>
        <v>42278</v>
      </c>
      <c r="XU40" s="431">
        <f>WORKDAY(XU41,$A40,'[2]Holiday Schedule'!$B$2:$B$30)</f>
        <v>42278</v>
      </c>
      <c r="XV40" s="431">
        <f>WORKDAY(XV41,$A40,'[2]Holiday Schedule'!$B$2:$B$30)</f>
        <v>42278</v>
      </c>
      <c r="XW40" s="431">
        <f>WORKDAY(XW41,$A40,'[2]Holiday Schedule'!$B$2:$B$30)</f>
        <v>42278</v>
      </c>
      <c r="XX40" s="431">
        <f>WORKDAY(XX41,$A40,'[2]Holiday Schedule'!$B$2:$B$30)</f>
        <v>42278</v>
      </c>
      <c r="XY40" s="431">
        <f>WORKDAY(XY41,$A40,'[2]Holiday Schedule'!$B$2:$B$30)</f>
        <v>42278</v>
      </c>
      <c r="XZ40" s="431">
        <f>WORKDAY(XZ41,$A40,'[2]Holiday Schedule'!$B$2:$B$30)</f>
        <v>42278</v>
      </c>
      <c r="YA40" s="431">
        <f>WORKDAY(YA41,$A40,'[2]Holiday Schedule'!$B$2:$B$30)</f>
        <v>42278</v>
      </c>
      <c r="YB40" s="431">
        <f>WORKDAY(YB41,$A40,'[2]Holiday Schedule'!$B$2:$B$30)</f>
        <v>42278</v>
      </c>
      <c r="YC40" s="431">
        <f>WORKDAY(YC41,$A40,'[2]Holiday Schedule'!$B$2:$B$30)</f>
        <v>42278</v>
      </c>
      <c r="YD40" s="431">
        <f>WORKDAY(YD41,$A40,'[2]Holiday Schedule'!$B$2:$B$30)</f>
        <v>42278</v>
      </c>
      <c r="YE40" s="431">
        <f>WORKDAY(YE41,$A40,'[2]Holiday Schedule'!$B$2:$B$30)</f>
        <v>42278</v>
      </c>
      <c r="YF40" s="431">
        <f>WORKDAY(YF41,$A40,'[2]Holiday Schedule'!$B$2:$B$30)</f>
        <v>42278</v>
      </c>
      <c r="YG40" s="431">
        <f>WORKDAY(YG41,$A40,'[2]Holiday Schedule'!$B$2:$B$30)</f>
        <v>42278</v>
      </c>
      <c r="YH40" s="431">
        <f>WORKDAY(YH41,$A40,'[2]Holiday Schedule'!$B$2:$B$30)</f>
        <v>42278</v>
      </c>
      <c r="YI40" s="431">
        <f>WORKDAY(YI41,$A40,'[2]Holiday Schedule'!$B$2:$B$30)</f>
        <v>42278</v>
      </c>
      <c r="YJ40" s="431">
        <f>WORKDAY(YJ41,$A40,'[2]Holiday Schedule'!$B$2:$B$30)</f>
        <v>42278</v>
      </c>
      <c r="YK40" s="431">
        <f>WORKDAY(YK41,$A40,'[2]Holiday Schedule'!$B$2:$B$30)</f>
        <v>42278</v>
      </c>
      <c r="YL40" s="431">
        <f>WORKDAY(YL41,$A40,'[2]Holiday Schedule'!$B$2:$B$30)</f>
        <v>42278</v>
      </c>
      <c r="YM40" s="431">
        <f>WORKDAY(YM41,$A40,'[2]Holiday Schedule'!$B$2:$B$30)</f>
        <v>42278</v>
      </c>
      <c r="YN40" s="431">
        <f>WORKDAY(YN41,$A40,'[2]Holiday Schedule'!$B$2:$B$30)</f>
        <v>42278</v>
      </c>
      <c r="YO40" s="431">
        <f>WORKDAY(YO41,$A40,'[2]Holiday Schedule'!$B$2:$B$30)</f>
        <v>42278</v>
      </c>
      <c r="YP40" s="431">
        <f>WORKDAY(YP41,$A40,'[2]Holiday Schedule'!$B$2:$B$30)</f>
        <v>42278</v>
      </c>
      <c r="YQ40" s="431">
        <f>WORKDAY(YQ41,$A40,'[2]Holiday Schedule'!$B$2:$B$30)</f>
        <v>42278</v>
      </c>
      <c r="YR40" s="431">
        <f>WORKDAY(YR41,$A40,'[2]Holiday Schedule'!$B$2:$B$30)</f>
        <v>42214</v>
      </c>
      <c r="YS40" s="431">
        <f>WORKDAY(YS41,$A40,'[2]Holiday Schedule'!$B$2:$B$30)</f>
        <v>42214</v>
      </c>
      <c r="YT40" s="436"/>
      <c r="YU40" s="431">
        <f>WORKDAY(YU41,$A40,'[2]Holiday Schedule'!$B$2:$B$30)</f>
        <v>42214</v>
      </c>
      <c r="YV40" s="431">
        <f>WORKDAY(YV41,$A40,'[2]Holiday Schedule'!$B$2:$B$30)</f>
        <v>42214</v>
      </c>
      <c r="YW40" s="431">
        <f>WORKDAY(YW41,$A40,'[2]Holiday Schedule'!$B$2:$B$30)</f>
        <v>42214</v>
      </c>
      <c r="YX40" s="431">
        <f>WORKDAY(YX41,$A40,'[2]Holiday Schedule'!$B$2:$B$30)</f>
        <v>42214</v>
      </c>
      <c r="YY40" s="431">
        <f>WORKDAY(YY41,$A40,'[2]Holiday Schedule'!$B$2:$B$30)</f>
        <v>42214</v>
      </c>
      <c r="YZ40" s="431">
        <f>WORKDAY(YZ41,$A40,'[2]Holiday Schedule'!$B$2:$B$30)</f>
        <v>42214</v>
      </c>
      <c r="ZA40" s="431">
        <f>WORKDAY(ZA41,$A40,'[2]Holiday Schedule'!$B$2:$B$30)</f>
        <v>42214</v>
      </c>
      <c r="ZB40" s="431">
        <f>WORKDAY(ZB41,$A40,'[2]Holiday Schedule'!$B$2:$B$30)</f>
        <v>42214</v>
      </c>
      <c r="ZC40" s="431">
        <f>WORKDAY(ZC41,$A40,'[2]Holiday Schedule'!$B$2:$B$30)</f>
        <v>42214</v>
      </c>
      <c r="ZD40" s="431">
        <f>WORKDAY(ZD41,$A40,'[2]Holiday Schedule'!$B$2:$B$30)</f>
        <v>42214</v>
      </c>
      <c r="ZE40" s="431">
        <f>WORKDAY(ZE41,$A40,'[2]Holiday Schedule'!$B$2:$B$30)</f>
        <v>42214</v>
      </c>
      <c r="ZF40" s="431">
        <f>WORKDAY(ZF41,$A40,'[2]Holiday Schedule'!$B$2:$B$30)</f>
        <v>42214</v>
      </c>
      <c r="ZG40" s="431">
        <f>WORKDAY(ZG41,$A40,'[2]Holiday Schedule'!$B$2:$B$30)</f>
        <v>42214</v>
      </c>
      <c r="ZH40" s="431">
        <f>WORKDAY(ZH41,$A40,'[2]Holiday Schedule'!$B$2:$B$30)</f>
        <v>42214</v>
      </c>
      <c r="ZI40" s="431">
        <f>WORKDAY(ZI41,$A40,'[2]Holiday Schedule'!$B$2:$B$30)</f>
        <v>42214</v>
      </c>
      <c r="ZJ40" s="431">
        <f>WORKDAY(ZJ41,$A40,'[2]Holiday Schedule'!$B$2:$B$30)</f>
        <v>42214</v>
      </c>
      <c r="ZK40" s="431">
        <f>WORKDAY(ZK41,$A40,'[2]Holiday Schedule'!$B$2:$B$30)</f>
        <v>42214</v>
      </c>
      <c r="ZL40" s="431">
        <f>WORKDAY(ZL41,$A40,'[2]Holiday Schedule'!$B$2:$B$30)</f>
        <v>42214</v>
      </c>
      <c r="ZM40" s="431">
        <f>WORKDAY(ZM41,$A40,'[2]Holiday Schedule'!$B$2:$B$30)</f>
        <v>42214</v>
      </c>
      <c r="ZN40" s="431">
        <f>WORKDAY(ZN41,$A40,'[2]Holiday Schedule'!$B$2:$B$30)</f>
        <v>42214</v>
      </c>
      <c r="ZO40" s="431">
        <f>WORKDAY(ZO41,$A40,'[2]Holiday Schedule'!$B$2:$B$30)</f>
        <v>42214</v>
      </c>
      <c r="ZP40" s="431">
        <f>WORKDAY(ZP41,$A40,'[2]Holiday Schedule'!$B$2:$B$30)</f>
        <v>42214</v>
      </c>
      <c r="ZQ40" s="431">
        <f>WORKDAY(ZQ41,$A40,'[2]Holiday Schedule'!$B$2:$B$30)</f>
        <v>42214</v>
      </c>
      <c r="ZR40" s="431">
        <f>WORKDAY(ZR41,$A40,'[2]Holiday Schedule'!$B$2:$B$30)</f>
        <v>42214</v>
      </c>
      <c r="ZS40" s="431">
        <f>WORKDAY(ZS41,$A40,'[2]Holiday Schedule'!$B$2:$B$30)</f>
        <v>42214</v>
      </c>
      <c r="ZT40" s="431">
        <f>WORKDAY(ZT41,$A40,'[2]Holiday Schedule'!$B$2:$B$30)</f>
        <v>42214</v>
      </c>
      <c r="ZU40" s="431">
        <f>WORKDAY(ZU41,$A40,'[2]Holiday Schedule'!$B$2:$B$30)</f>
        <v>42214</v>
      </c>
      <c r="ZV40" s="431">
        <f>WORKDAY(ZV41,$A40,'[2]Holiday Schedule'!$B$2:$B$30)</f>
        <v>42214</v>
      </c>
      <c r="ZW40" s="431">
        <f>WORKDAY(ZW41,$A40,'[2]Holiday Schedule'!$B$2:$B$30)</f>
        <v>42214</v>
      </c>
      <c r="ZX40" s="431">
        <f>WORKDAY(ZX41,$A40,'[2]Holiday Schedule'!$B$2:$B$30)</f>
        <v>42214</v>
      </c>
      <c r="ZY40" s="431">
        <f>WORKDAY(ZY41,$A40,'[2]Holiday Schedule'!$B$2:$B$30)</f>
        <v>42214</v>
      </c>
      <c r="ZZ40" s="431">
        <f>WORKDAY(ZZ41,$A40,'[2]Holiday Schedule'!$B$2:$B$30)</f>
        <v>42214</v>
      </c>
      <c r="AAA40" s="431">
        <f>WORKDAY(AAA41,$A40,'[2]Holiday Schedule'!$B$2:$B$30)</f>
        <v>42214</v>
      </c>
      <c r="AAB40" s="431">
        <f>WORKDAY(AAB41,$A40,'[2]Holiday Schedule'!$B$2:$B$30)</f>
        <v>42214</v>
      </c>
      <c r="AAC40" s="431">
        <f>WORKDAY(AAC41,$A40,'[2]Holiday Schedule'!$B$2:$B$30)</f>
        <v>42214</v>
      </c>
      <c r="AAD40" s="431">
        <f>WORKDAY(AAD41,$A40,'[2]Holiday Schedule'!$B$2:$B$30)</f>
        <v>42214</v>
      </c>
      <c r="AAE40" s="431">
        <f>WORKDAY(AAE41,$A40,'[2]Holiday Schedule'!$B$2:$B$30)</f>
        <v>42214</v>
      </c>
      <c r="AAF40" s="436"/>
      <c r="AAG40" s="431">
        <f>WORKDAY(AAG41,$A40,'[2]Holiday Schedule'!$B$2:$B$30)</f>
        <v>42214</v>
      </c>
      <c r="AAH40" s="431">
        <f>WORKDAY(AAH41,$A40,'[2]Holiday Schedule'!$B$2:$B$30)</f>
        <v>42214</v>
      </c>
      <c r="AAI40" s="431">
        <f>WORKDAY(AAI41,$A40,'[2]Holiday Schedule'!$B$2:$B$30)</f>
        <v>42214</v>
      </c>
      <c r="AAJ40" s="431">
        <f>WORKDAY(AAJ41,$A40,'[2]Holiday Schedule'!$B$2:$B$30)</f>
        <v>42214</v>
      </c>
      <c r="AAK40" s="431">
        <f>WORKDAY(AAK41,$A40,'[2]Holiday Schedule'!$B$2:$B$30)</f>
        <v>42214</v>
      </c>
      <c r="AAL40" s="431">
        <f>WORKDAY(AAL41,$A40,'[2]Holiday Schedule'!$B$2:$B$30)</f>
        <v>42214</v>
      </c>
      <c r="AAM40" s="431">
        <f>WORKDAY(AAM41,$A40,'[2]Holiday Schedule'!$B$2:$B$30)</f>
        <v>42214</v>
      </c>
      <c r="AAN40" s="431">
        <f>WORKDAY(AAN41,$A40,'[2]Holiday Schedule'!$B$2:$B$30)</f>
        <v>42214</v>
      </c>
      <c r="AAO40" s="431">
        <f>WORKDAY(AAO41,$A40,'[2]Holiday Schedule'!$B$2:$B$30)</f>
        <v>42214</v>
      </c>
      <c r="AAP40" s="431">
        <f>WORKDAY(AAP41,$A40,'[2]Holiday Schedule'!$B$2:$B$30)</f>
        <v>42214</v>
      </c>
      <c r="AAQ40" s="431">
        <f>WORKDAY(AAQ41,$A40,'[2]Holiday Schedule'!$B$2:$B$30)</f>
        <v>42214</v>
      </c>
      <c r="AAR40" s="431">
        <f>WORKDAY(AAR41,$A40,'[2]Holiday Schedule'!$B$2:$B$30)</f>
        <v>42214</v>
      </c>
      <c r="AAS40" s="431">
        <f>WORKDAY(AAS41,$A40,'[2]Holiday Schedule'!$B$2:$B$30)</f>
        <v>42214</v>
      </c>
      <c r="AAT40" s="431">
        <f>WORKDAY(AAT41,$A40,'[2]Holiday Schedule'!$B$2:$B$30)</f>
        <v>42214</v>
      </c>
      <c r="AAU40" s="431">
        <f>WORKDAY(AAU41,$A40,'[2]Holiday Schedule'!$B$2:$B$30)</f>
        <v>42214</v>
      </c>
      <c r="AAV40" s="431">
        <f>WORKDAY(AAV41,$A40,'[2]Holiday Schedule'!$B$2:$B$30)</f>
        <v>42214</v>
      </c>
      <c r="AAW40" s="431">
        <f>WORKDAY(AAW41,$A40,'[2]Holiday Schedule'!$B$2:$B$30)</f>
        <v>42214</v>
      </c>
      <c r="AAX40" s="431">
        <f>WORKDAY(AAX41,$A40,'[2]Holiday Schedule'!$B$2:$B$30)</f>
        <v>42214</v>
      </c>
      <c r="AAY40" s="431">
        <f>WORKDAY(AAY41,$A40,'[2]Holiday Schedule'!$B$2:$B$30)</f>
        <v>42214</v>
      </c>
      <c r="AAZ40" s="431">
        <f>WORKDAY(AAZ41,$A40,'[2]Holiday Schedule'!$B$2:$B$30)</f>
        <v>42214</v>
      </c>
      <c r="ABA40" s="431">
        <f>WORKDAY(ABA41,$A40,'[2]Holiday Schedule'!$B$2:$B$30)</f>
        <v>42214</v>
      </c>
      <c r="ABB40" s="431">
        <f>WORKDAY(ABB41,$A40,'[2]Holiday Schedule'!$B$2:$B$30)</f>
        <v>42214</v>
      </c>
      <c r="ABC40" s="431">
        <f>WORKDAY(ABC41,$A40,'[2]Holiday Schedule'!$B$2:$B$30)</f>
        <v>42214</v>
      </c>
      <c r="ABD40" s="431">
        <f>WORKDAY(ABD41,$A40,'[2]Holiday Schedule'!$B$2:$B$30)</f>
        <v>42214</v>
      </c>
      <c r="ABE40" s="431">
        <f>WORKDAY(ABE41,$A40,'[2]Holiday Schedule'!$B$2:$B$30)</f>
        <v>42214</v>
      </c>
      <c r="ABF40" s="431">
        <f>WORKDAY(ABF41,$A40,'[2]Holiday Schedule'!$B$2:$B$30)</f>
        <v>42214</v>
      </c>
      <c r="ABG40" s="431">
        <f>WORKDAY(ABG41,$A40,'[2]Holiday Schedule'!$B$2:$B$30)</f>
        <v>42214</v>
      </c>
      <c r="ABH40" s="431">
        <f>WORKDAY(ABH41,$A40,'[2]Holiday Schedule'!$B$2:$B$30)</f>
        <v>42214</v>
      </c>
      <c r="ABI40" s="431">
        <f>WORKDAY(ABI41,$A40,'[2]Holiday Schedule'!$B$2:$B$30)</f>
        <v>42214</v>
      </c>
      <c r="ABJ40" s="431">
        <f>WORKDAY(ABJ41,$A40,'[2]Holiday Schedule'!$B$2:$B$30)</f>
        <v>42214</v>
      </c>
      <c r="ABK40" s="431">
        <f>WORKDAY(ABK41,$A40,'[2]Holiday Schedule'!$B$2:$B$30)</f>
        <v>42214</v>
      </c>
      <c r="ABL40" s="431">
        <f>WORKDAY(ABL41,$A40,'[2]Holiday Schedule'!$B$2:$B$30)</f>
        <v>42214</v>
      </c>
      <c r="ABM40" s="431">
        <f>WORKDAY(ABM41,$A40,'[2]Holiday Schedule'!$B$2:$B$30)</f>
        <v>42214</v>
      </c>
      <c r="ABN40" s="431">
        <f>WORKDAY(ABN41,$A40,'[2]Holiday Schedule'!$B$2:$B$30)</f>
        <v>42214</v>
      </c>
      <c r="ABO40" s="431">
        <f>WORKDAY(ABO41,$A40,'[2]Holiday Schedule'!$B$2:$B$30)</f>
        <v>42214</v>
      </c>
      <c r="ABP40" s="431">
        <f>WORKDAY(ABP41,$A40,'[2]Holiday Schedule'!$B$2:$B$30)</f>
        <v>42214</v>
      </c>
      <c r="ABQ40" s="431">
        <f>WORKDAY(ABQ41,$A40,'[2]Holiday Schedule'!$B$2:$B$30)</f>
        <v>42214</v>
      </c>
      <c r="ABR40" s="431">
        <f>WORKDAY(ABR41,$A40,'[2]Holiday Schedule'!$B$2:$B$30)</f>
        <v>42214</v>
      </c>
      <c r="ABS40" s="431">
        <f>WORKDAY(ABS41,$A40,'[2]Holiday Schedule'!$B$2:$B$30)</f>
        <v>42214</v>
      </c>
      <c r="ABT40" s="431">
        <f>WORKDAY(ABT41,$A40,'[2]Holiday Schedule'!$B$2:$B$30)</f>
        <v>42214</v>
      </c>
      <c r="ABU40" s="431">
        <f>WORKDAY(ABU41,$A40,'[2]Holiday Schedule'!$B$2:$B$30)</f>
        <v>42214</v>
      </c>
      <c r="ABV40" s="431">
        <f>WORKDAY(ABV41,$A40,'[2]Holiday Schedule'!$B$2:$B$30)</f>
        <v>42214</v>
      </c>
      <c r="ABW40" s="431">
        <f>WORKDAY(ABW41,$A40,'[2]Holiday Schedule'!$B$2:$B$30)</f>
        <v>42214</v>
      </c>
      <c r="ABX40" s="431">
        <f>WORKDAY(ABX41,$A40,'[2]Holiday Schedule'!$B$2:$B$30)</f>
        <v>42214</v>
      </c>
      <c r="ABY40" s="431">
        <f>WORKDAY(ABY41,$A40,'[2]Holiday Schedule'!$B$2:$B$30)</f>
        <v>42214</v>
      </c>
      <c r="ABZ40" s="431">
        <f>WORKDAY(ABZ41,$A40,'[2]Holiday Schedule'!$B$2:$B$30)</f>
        <v>42214</v>
      </c>
      <c r="ACA40" s="431">
        <f>WORKDAY(ACA41,$A40,'[2]Holiday Schedule'!$B$2:$B$30)</f>
        <v>42214</v>
      </c>
    </row>
    <row r="41" spans="1:755" s="18" customFormat="1" ht="11.25" customHeight="1">
      <c r="A41" s="32">
        <v>1</v>
      </c>
      <c r="B41" s="82" t="s">
        <v>52</v>
      </c>
      <c r="C41" s="437"/>
      <c r="D41" s="39"/>
      <c r="E41" s="437"/>
      <c r="F41" s="437"/>
      <c r="G41" s="437"/>
      <c r="H41" s="437"/>
      <c r="I41" s="437"/>
      <c r="J41" s="437"/>
      <c r="K41" s="437"/>
      <c r="L41" s="437"/>
      <c r="M41" s="437"/>
      <c r="N41" s="437"/>
      <c r="O41" s="437"/>
      <c r="P41" s="437"/>
      <c r="Q41" s="437"/>
      <c r="R41" s="437"/>
      <c r="S41" s="437"/>
      <c r="T41" s="437"/>
      <c r="U41" s="437"/>
      <c r="V41" s="437"/>
      <c r="W41" s="437"/>
      <c r="X41" s="108"/>
      <c r="Y41" s="268"/>
      <c r="Z41" s="282"/>
      <c r="AA41" s="431"/>
      <c r="AB41" s="431"/>
      <c r="AC41" s="431"/>
      <c r="AD41" s="431"/>
      <c r="AE41" s="431"/>
      <c r="AF41" s="431"/>
      <c r="AG41" s="269"/>
      <c r="AH41" s="431"/>
      <c r="AI41" s="448"/>
      <c r="AJ41" s="431"/>
      <c r="AK41" s="431"/>
      <c r="AL41" s="431"/>
      <c r="AM41" s="431"/>
      <c r="AN41" s="431"/>
      <c r="AO41" s="285"/>
      <c r="AP41" s="431"/>
      <c r="AQ41" s="431"/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  <c r="BB41" s="431"/>
      <c r="BC41" s="431"/>
      <c r="BD41" s="431"/>
      <c r="BE41" s="431"/>
      <c r="BF41" s="431"/>
      <c r="BG41" s="431"/>
      <c r="BH41" s="431"/>
      <c r="BI41" s="431"/>
      <c r="BJ41" s="455"/>
      <c r="BK41" s="431"/>
      <c r="BL41" s="431"/>
      <c r="BM41" s="431"/>
      <c r="BN41" s="431"/>
      <c r="BO41" s="431"/>
      <c r="BP41" s="431"/>
      <c r="BQ41" s="431"/>
      <c r="BR41" s="431"/>
      <c r="BS41" s="431"/>
      <c r="BT41" s="431"/>
      <c r="BU41" s="431"/>
      <c r="BV41" s="431"/>
      <c r="BW41" s="431"/>
      <c r="BX41" s="431"/>
      <c r="BY41" s="431"/>
      <c r="BZ41" s="431"/>
      <c r="CA41" s="431"/>
      <c r="CB41" s="431"/>
      <c r="CC41" s="431"/>
      <c r="CD41" s="431"/>
      <c r="CE41" s="431"/>
      <c r="CF41" s="431"/>
      <c r="CG41" s="431"/>
      <c r="CH41" s="431"/>
      <c r="CI41" s="431"/>
      <c r="CJ41" s="431"/>
      <c r="CK41" s="431"/>
      <c r="CL41" s="431"/>
      <c r="CM41" s="431"/>
      <c r="CN41" s="431"/>
      <c r="CO41" s="431"/>
      <c r="CP41" s="431"/>
      <c r="CQ41" s="436"/>
      <c r="CR41" s="431"/>
      <c r="CS41" s="431"/>
      <c r="CT41" s="431"/>
      <c r="CU41" s="431"/>
      <c r="CV41" s="431"/>
      <c r="CW41" s="431"/>
      <c r="CX41" s="431"/>
      <c r="CY41" s="431"/>
      <c r="CZ41" s="431"/>
      <c r="DA41" s="431"/>
      <c r="DB41" s="431"/>
      <c r="DC41" s="431"/>
      <c r="DD41" s="431"/>
      <c r="DE41" s="431"/>
      <c r="DF41" s="431"/>
      <c r="DG41" s="431"/>
      <c r="DH41" s="431"/>
      <c r="DI41" s="431"/>
      <c r="DJ41" s="431"/>
      <c r="DK41" s="431"/>
      <c r="DL41" s="431"/>
      <c r="DM41" s="431"/>
      <c r="DN41" s="431"/>
      <c r="DO41" s="431"/>
      <c r="DP41" s="431"/>
      <c r="DQ41" s="431"/>
      <c r="DR41" s="431"/>
      <c r="DS41" s="431"/>
      <c r="DT41" s="431"/>
      <c r="DU41" s="455"/>
      <c r="DV41" s="431"/>
      <c r="DW41" s="431"/>
      <c r="DX41" s="431"/>
      <c r="DY41" s="431"/>
      <c r="DZ41" s="431"/>
      <c r="EA41" s="431"/>
      <c r="EB41" s="431"/>
      <c r="EC41" s="431"/>
      <c r="ED41" s="431"/>
      <c r="EE41" s="431"/>
      <c r="EF41" s="431"/>
      <c r="EG41" s="431"/>
      <c r="EH41" s="431"/>
      <c r="EI41" s="431"/>
      <c r="EJ41" s="431"/>
      <c r="EK41" s="431"/>
      <c r="EL41" s="431"/>
      <c r="EM41" s="431"/>
      <c r="EN41" s="431"/>
      <c r="EO41" s="431"/>
      <c r="EP41" s="431"/>
      <c r="EQ41" s="431"/>
      <c r="ER41" s="431"/>
      <c r="ES41" s="431"/>
      <c r="ET41" s="431"/>
      <c r="EU41" s="431"/>
      <c r="EV41" s="431"/>
      <c r="EW41" s="431"/>
      <c r="EX41" s="431"/>
      <c r="EY41" s="431"/>
      <c r="EZ41" s="436"/>
      <c r="FA41" s="431"/>
      <c r="FB41" s="431"/>
      <c r="FC41" s="431"/>
      <c r="FD41" s="431"/>
      <c r="FE41" s="431"/>
      <c r="FF41" s="431"/>
      <c r="FG41" s="431"/>
      <c r="FH41" s="431"/>
      <c r="FI41" s="431"/>
      <c r="FJ41" s="431"/>
      <c r="FK41" s="431"/>
      <c r="FL41" s="431"/>
      <c r="FM41" s="431"/>
      <c r="FN41" s="431"/>
      <c r="FO41" s="431"/>
      <c r="FP41" s="431"/>
      <c r="FQ41" s="431"/>
      <c r="FR41" s="431"/>
      <c r="FS41" s="431"/>
      <c r="FT41" s="431"/>
      <c r="FU41" s="431"/>
      <c r="FV41" s="431"/>
      <c r="FW41" s="431"/>
      <c r="FX41" s="431"/>
      <c r="FY41" s="431"/>
      <c r="FZ41" s="431"/>
      <c r="GA41" s="431"/>
      <c r="GB41" s="431"/>
      <c r="GC41" s="431"/>
      <c r="GD41" s="431"/>
      <c r="GE41" s="431"/>
      <c r="GF41" s="431"/>
      <c r="GG41" s="431"/>
      <c r="GH41" s="431"/>
      <c r="GI41" s="431"/>
      <c r="GJ41" s="431"/>
      <c r="GK41" s="431"/>
      <c r="GL41" s="431"/>
      <c r="GM41" s="431"/>
      <c r="GN41" s="431"/>
      <c r="GO41" s="431"/>
      <c r="GP41" s="431"/>
      <c r="GQ41" s="431"/>
      <c r="GR41" s="431"/>
      <c r="GS41" s="431"/>
      <c r="GT41" s="431"/>
      <c r="GU41" s="431"/>
      <c r="GV41" s="431"/>
      <c r="GW41" s="455"/>
      <c r="GX41" s="431"/>
      <c r="GY41" s="431"/>
      <c r="GZ41" s="431"/>
      <c r="HA41" s="431"/>
      <c r="HB41" s="431"/>
      <c r="HC41" s="431"/>
      <c r="HD41" s="431"/>
      <c r="HE41" s="431"/>
      <c r="HF41" s="431"/>
      <c r="HG41" s="431"/>
      <c r="HH41" s="431"/>
      <c r="HI41" s="431"/>
      <c r="HJ41" s="431"/>
      <c r="HK41" s="431"/>
      <c r="HL41" s="431"/>
      <c r="HM41" s="431"/>
      <c r="HN41" s="431"/>
      <c r="HO41" s="431"/>
      <c r="HP41" s="431"/>
      <c r="HQ41" s="431"/>
      <c r="HR41" s="431"/>
      <c r="HS41" s="431"/>
      <c r="HT41" s="431"/>
      <c r="HU41" s="431"/>
      <c r="HV41" s="431"/>
      <c r="HW41" s="431"/>
      <c r="HX41" s="431"/>
      <c r="HY41" s="431"/>
      <c r="HZ41" s="431"/>
      <c r="IA41" s="431"/>
      <c r="IB41" s="436"/>
      <c r="IC41" s="431"/>
      <c r="ID41" s="431"/>
      <c r="IE41" s="431"/>
      <c r="IF41" s="431"/>
      <c r="IG41" s="431"/>
      <c r="IH41" s="431"/>
      <c r="II41" s="431"/>
      <c r="IJ41" s="431"/>
      <c r="IK41" s="431"/>
      <c r="IL41" s="431"/>
      <c r="IM41" s="431"/>
      <c r="IN41" s="431"/>
      <c r="IO41" s="431"/>
      <c r="IP41" s="431"/>
      <c r="IQ41" s="431"/>
      <c r="IR41" s="431"/>
      <c r="IS41" s="431"/>
      <c r="IT41" s="431"/>
      <c r="IU41" s="431"/>
      <c r="IV41" s="431"/>
      <c r="IW41" s="431"/>
      <c r="IX41" s="431"/>
      <c r="IY41" s="431"/>
      <c r="IZ41" s="431"/>
      <c r="JA41" s="431"/>
      <c r="JB41" s="431"/>
      <c r="JC41" s="431"/>
      <c r="JD41" s="431"/>
      <c r="JE41" s="431"/>
      <c r="JF41" s="431"/>
      <c r="JG41" s="436"/>
      <c r="JH41" s="431"/>
      <c r="JI41" s="431"/>
      <c r="JJ41" s="431"/>
      <c r="JK41" s="431"/>
      <c r="JL41" s="431"/>
      <c r="JM41" s="431"/>
      <c r="JN41" s="431"/>
      <c r="JO41" s="431"/>
      <c r="JP41" s="431"/>
      <c r="JQ41" s="431"/>
      <c r="JR41" s="431"/>
      <c r="JS41" s="431"/>
      <c r="JT41" s="431"/>
      <c r="JU41" s="431"/>
      <c r="JV41" s="431"/>
      <c r="JW41" s="431"/>
      <c r="JX41" s="431"/>
      <c r="JY41" s="431"/>
      <c r="JZ41" s="431"/>
      <c r="KA41" s="431"/>
      <c r="KB41" s="431"/>
      <c r="KC41" s="431"/>
      <c r="KD41" s="431"/>
      <c r="KE41" s="431"/>
      <c r="KF41" s="431"/>
      <c r="KG41" s="431"/>
      <c r="KH41" s="431"/>
      <c r="KI41" s="431"/>
      <c r="KJ41" s="431"/>
      <c r="KK41" s="431"/>
      <c r="KL41" s="436"/>
      <c r="KM41" s="431"/>
      <c r="KN41" s="431"/>
      <c r="KO41" s="431"/>
      <c r="KP41" s="431"/>
      <c r="KQ41" s="431"/>
      <c r="KR41" s="431"/>
      <c r="KS41" s="431"/>
      <c r="KT41" s="431"/>
      <c r="KU41" s="431"/>
      <c r="KV41" s="431"/>
      <c r="KW41" s="431"/>
      <c r="KX41" s="431"/>
      <c r="KY41" s="431"/>
      <c r="KZ41" s="431"/>
      <c r="LA41" s="431"/>
      <c r="LB41" s="431"/>
      <c r="LC41" s="431"/>
      <c r="LD41" s="431"/>
      <c r="LE41" s="431"/>
      <c r="LF41" s="431"/>
      <c r="LG41" s="431"/>
      <c r="LH41" s="431"/>
      <c r="LI41" s="431"/>
      <c r="LJ41" s="431"/>
      <c r="LK41" s="431"/>
      <c r="LL41" s="431"/>
      <c r="LM41" s="431"/>
      <c r="LN41" s="431"/>
      <c r="LO41" s="431"/>
      <c r="LP41" s="431"/>
      <c r="LQ41" s="436"/>
      <c r="LR41" s="431"/>
      <c r="LS41" s="431"/>
      <c r="LT41" s="431"/>
      <c r="LU41" s="431"/>
      <c r="LV41" s="431"/>
      <c r="LW41" s="431"/>
      <c r="LX41" s="431"/>
      <c r="LY41" s="431"/>
      <c r="LZ41" s="431"/>
      <c r="MA41" s="431"/>
      <c r="MB41" s="431"/>
      <c r="MC41" s="431"/>
      <c r="MD41" s="431"/>
      <c r="ME41" s="431"/>
      <c r="MF41" s="431"/>
      <c r="MG41" s="431"/>
      <c r="MH41" s="431"/>
      <c r="MI41" s="431"/>
      <c r="MJ41" s="431"/>
      <c r="MK41" s="431">
        <v>42237</v>
      </c>
      <c r="ML41" s="431"/>
      <c r="MM41" s="431"/>
      <c r="MN41" s="431"/>
      <c r="MO41" s="431"/>
      <c r="MP41" s="431"/>
      <c r="MQ41" s="431"/>
      <c r="MR41" s="431"/>
      <c r="MS41" s="431"/>
      <c r="MT41" s="431"/>
      <c r="MU41" s="431"/>
      <c r="MV41" s="436"/>
      <c r="MW41" s="431"/>
      <c r="MX41" s="431"/>
      <c r="MY41" s="431"/>
      <c r="MZ41" s="431"/>
      <c r="NA41" s="431"/>
      <c r="NB41" s="431"/>
      <c r="NC41" s="431"/>
      <c r="ND41" s="431"/>
      <c r="NE41" s="431"/>
      <c r="NF41" s="431"/>
      <c r="NG41" s="431"/>
      <c r="NH41" s="431"/>
      <c r="NI41" s="431"/>
      <c r="NJ41" s="431"/>
      <c r="NK41" s="431"/>
      <c r="NL41" s="431"/>
      <c r="NM41" s="431">
        <v>42242</v>
      </c>
      <c r="NN41" s="431"/>
      <c r="NO41" s="431"/>
      <c r="NP41" s="431"/>
      <c r="NQ41" s="431"/>
      <c r="NR41" s="431"/>
      <c r="NS41" s="431"/>
      <c r="NT41" s="431"/>
      <c r="NU41" s="431"/>
      <c r="NV41" s="431"/>
      <c r="NW41" s="431"/>
      <c r="NX41" s="431"/>
      <c r="NY41" s="431"/>
      <c r="NZ41" s="431"/>
      <c r="OA41" s="283"/>
      <c r="OB41" s="431"/>
      <c r="OC41" s="431"/>
      <c r="OD41" s="431"/>
      <c r="OE41" s="431"/>
      <c r="OF41" s="431"/>
      <c r="OG41" s="438">
        <v>42242</v>
      </c>
      <c r="OH41" s="438">
        <v>42245</v>
      </c>
      <c r="OI41" s="438">
        <v>42245</v>
      </c>
      <c r="OJ41" s="438">
        <v>42245</v>
      </c>
      <c r="OK41" s="438">
        <v>42245</v>
      </c>
      <c r="OL41" s="438">
        <v>42245</v>
      </c>
      <c r="OM41" s="438">
        <v>42245</v>
      </c>
      <c r="ON41" s="438">
        <v>42245</v>
      </c>
      <c r="OO41" s="438">
        <v>42245</v>
      </c>
      <c r="OP41" s="438">
        <v>42245</v>
      </c>
      <c r="OQ41" s="438">
        <v>42245</v>
      </c>
      <c r="OR41" s="438">
        <v>42245</v>
      </c>
      <c r="OS41" s="438">
        <v>42245</v>
      </c>
      <c r="OT41" s="438">
        <v>42258</v>
      </c>
      <c r="OU41" s="438">
        <v>42258</v>
      </c>
      <c r="OV41" s="438">
        <v>42258</v>
      </c>
      <c r="OW41" s="438">
        <v>42258</v>
      </c>
      <c r="OX41" s="438">
        <v>42258</v>
      </c>
      <c r="OY41" s="438">
        <v>42258</v>
      </c>
      <c r="OZ41" s="438">
        <v>42258</v>
      </c>
      <c r="PA41" s="438">
        <v>42258</v>
      </c>
      <c r="PB41" s="438">
        <v>42258</v>
      </c>
      <c r="PC41" s="438">
        <v>42258</v>
      </c>
      <c r="PD41" s="438">
        <v>42258</v>
      </c>
      <c r="PE41" s="438">
        <v>42258</v>
      </c>
      <c r="PF41" s="283"/>
      <c r="PG41" s="431"/>
      <c r="PH41" s="431"/>
      <c r="PI41" s="431"/>
      <c r="PJ41" s="431"/>
      <c r="PK41" s="431"/>
      <c r="PL41" s="431"/>
      <c r="PM41" s="431"/>
      <c r="PN41" s="431"/>
      <c r="PO41" s="431"/>
      <c r="PP41" s="438">
        <v>42258</v>
      </c>
      <c r="PQ41" s="438">
        <v>42258</v>
      </c>
      <c r="PR41" s="438">
        <v>42258</v>
      </c>
      <c r="PS41" s="438">
        <v>42258</v>
      </c>
      <c r="PT41" s="438">
        <v>42258</v>
      </c>
      <c r="PU41" s="438">
        <v>42258</v>
      </c>
      <c r="PV41" s="438">
        <v>42258</v>
      </c>
      <c r="PW41" s="438">
        <v>42258</v>
      </c>
      <c r="PX41" s="438">
        <v>42258</v>
      </c>
      <c r="PY41" s="438">
        <v>42258</v>
      </c>
      <c r="PZ41" s="438">
        <v>42258</v>
      </c>
      <c r="QA41" s="438">
        <v>42258</v>
      </c>
      <c r="QB41" s="438">
        <v>42258</v>
      </c>
      <c r="QC41" s="438">
        <v>42258</v>
      </c>
      <c r="QD41" s="438">
        <v>42258</v>
      </c>
      <c r="QE41" s="438">
        <v>42258</v>
      </c>
      <c r="QF41" s="438">
        <v>42258</v>
      </c>
      <c r="QG41" s="438">
        <v>42258</v>
      </c>
      <c r="QH41" s="438">
        <v>42263</v>
      </c>
      <c r="QI41" s="438">
        <v>42263</v>
      </c>
      <c r="QJ41" s="438">
        <v>42263</v>
      </c>
      <c r="QK41" s="283"/>
      <c r="QL41" s="438">
        <v>42263</v>
      </c>
      <c r="QM41" s="438">
        <v>42263</v>
      </c>
      <c r="QN41" s="438">
        <v>42263</v>
      </c>
      <c r="QO41" s="438">
        <v>42263</v>
      </c>
      <c r="QP41" s="438">
        <v>42263</v>
      </c>
      <c r="QQ41" s="438">
        <v>42263</v>
      </c>
      <c r="QR41" s="438">
        <v>42263</v>
      </c>
      <c r="QS41" s="438">
        <v>42263</v>
      </c>
      <c r="QT41" s="438">
        <v>42263</v>
      </c>
      <c r="QU41" s="438">
        <v>42263</v>
      </c>
      <c r="QV41" s="438">
        <v>42263</v>
      </c>
      <c r="QW41" s="438">
        <v>42263</v>
      </c>
      <c r="QX41" s="438">
        <v>42263</v>
      </c>
      <c r="QY41" s="438">
        <v>42263</v>
      </c>
      <c r="QZ41" s="438">
        <v>42263</v>
      </c>
      <c r="RA41" s="438">
        <v>42263</v>
      </c>
      <c r="RB41" s="438">
        <v>42263</v>
      </c>
      <c r="RC41" s="438">
        <v>42263</v>
      </c>
      <c r="RD41" s="438">
        <v>42263</v>
      </c>
      <c r="RE41" s="438">
        <v>42263</v>
      </c>
      <c r="RF41" s="438">
        <v>42263</v>
      </c>
      <c r="RG41" s="438">
        <v>42263</v>
      </c>
      <c r="RH41" s="438">
        <v>42263</v>
      </c>
      <c r="RI41" s="438">
        <v>42263</v>
      </c>
      <c r="RJ41" s="438">
        <v>42263</v>
      </c>
      <c r="RK41" s="438">
        <v>42263</v>
      </c>
      <c r="RL41" s="438">
        <v>42263</v>
      </c>
      <c r="RM41" s="438">
        <v>42263</v>
      </c>
      <c r="RN41" s="438">
        <v>42263</v>
      </c>
      <c r="RO41" s="438">
        <v>42263</v>
      </c>
      <c r="RP41" s="283"/>
      <c r="RQ41" s="438">
        <v>42263</v>
      </c>
      <c r="RR41" s="438">
        <v>42263</v>
      </c>
      <c r="RS41" s="438">
        <v>42263</v>
      </c>
      <c r="RT41" s="438">
        <v>42263</v>
      </c>
      <c r="RU41" s="438">
        <v>42263</v>
      </c>
      <c r="RV41" s="438">
        <v>42263</v>
      </c>
      <c r="RW41" s="438">
        <v>42263</v>
      </c>
      <c r="RX41" s="438">
        <v>42263</v>
      </c>
      <c r="RY41" s="438">
        <v>42263</v>
      </c>
      <c r="RZ41" s="438">
        <v>42263</v>
      </c>
      <c r="SA41" s="438">
        <v>42265</v>
      </c>
      <c r="SB41" s="438">
        <v>42265</v>
      </c>
      <c r="SC41" s="438">
        <v>42265</v>
      </c>
      <c r="SD41" s="438">
        <v>42265</v>
      </c>
      <c r="SE41" s="438">
        <v>42265</v>
      </c>
      <c r="SF41" s="438">
        <v>42265</v>
      </c>
      <c r="SG41" s="438">
        <v>42265</v>
      </c>
      <c r="SH41" s="438">
        <v>42265</v>
      </c>
      <c r="SI41" s="438">
        <v>42265</v>
      </c>
      <c r="SJ41" s="438">
        <v>42265</v>
      </c>
      <c r="SK41" s="438">
        <v>42265</v>
      </c>
      <c r="SL41" s="438">
        <v>42265</v>
      </c>
      <c r="SM41" s="438">
        <v>42265</v>
      </c>
      <c r="SN41" s="438">
        <v>42265</v>
      </c>
      <c r="SO41" s="438">
        <v>42268</v>
      </c>
      <c r="SP41" s="438">
        <v>42268</v>
      </c>
      <c r="SQ41" s="438">
        <v>42268</v>
      </c>
      <c r="SR41" s="438">
        <v>42268</v>
      </c>
      <c r="SS41" s="438">
        <v>42268</v>
      </c>
      <c r="ST41" s="438">
        <v>42268</v>
      </c>
      <c r="SU41" s="283"/>
      <c r="SV41" s="438">
        <v>42268</v>
      </c>
      <c r="SW41" s="438">
        <v>42268</v>
      </c>
      <c r="SX41" s="438">
        <v>42268</v>
      </c>
      <c r="SY41" s="438">
        <v>42268</v>
      </c>
      <c r="SZ41" s="438">
        <v>42268</v>
      </c>
      <c r="TA41" s="438">
        <v>42268</v>
      </c>
      <c r="TB41" s="438">
        <v>42268</v>
      </c>
      <c r="TC41" s="438">
        <v>42268</v>
      </c>
      <c r="TD41" s="438">
        <v>42268</v>
      </c>
      <c r="TE41" s="438">
        <v>42268</v>
      </c>
      <c r="TF41" s="438">
        <v>42268</v>
      </c>
      <c r="TG41" s="438">
        <v>42268</v>
      </c>
      <c r="TH41" s="438">
        <v>42268</v>
      </c>
      <c r="TI41" s="438">
        <v>42268</v>
      </c>
      <c r="TJ41" s="438">
        <v>42268</v>
      </c>
      <c r="TK41" s="438">
        <v>42268</v>
      </c>
      <c r="TL41" s="438">
        <v>42268</v>
      </c>
      <c r="TM41" s="438">
        <v>42268</v>
      </c>
      <c r="TN41" s="438">
        <v>42268</v>
      </c>
      <c r="TO41" s="438">
        <v>42268</v>
      </c>
      <c r="TP41" s="438">
        <v>42268</v>
      </c>
      <c r="TQ41" s="438">
        <v>42268</v>
      </c>
      <c r="TR41" s="438">
        <v>42268</v>
      </c>
      <c r="TS41" s="438">
        <v>42268</v>
      </c>
      <c r="TT41" s="438">
        <v>42268</v>
      </c>
      <c r="TU41" s="438">
        <v>42268</v>
      </c>
      <c r="TV41" s="438">
        <v>42268</v>
      </c>
      <c r="TW41" s="438">
        <v>42269</v>
      </c>
      <c r="TX41" s="438">
        <v>42269</v>
      </c>
      <c r="TY41" s="438">
        <v>42269</v>
      </c>
      <c r="TZ41" s="436"/>
      <c r="UA41" s="438">
        <v>42269</v>
      </c>
      <c r="UB41" s="438">
        <v>42269</v>
      </c>
      <c r="UC41" s="438">
        <v>42269</v>
      </c>
      <c r="UD41" s="438">
        <v>42269</v>
      </c>
      <c r="UE41" s="438">
        <v>42269</v>
      </c>
      <c r="UF41" s="438">
        <v>42269</v>
      </c>
      <c r="UG41" s="438">
        <v>42269</v>
      </c>
      <c r="UH41" s="438">
        <v>42269</v>
      </c>
      <c r="UI41" s="438">
        <v>42269</v>
      </c>
      <c r="UJ41" s="438">
        <v>42269</v>
      </c>
      <c r="UK41" s="438">
        <v>42269</v>
      </c>
      <c r="UL41" s="438">
        <v>42269</v>
      </c>
      <c r="UM41" s="438">
        <v>42269</v>
      </c>
      <c r="UN41" s="438">
        <v>42269</v>
      </c>
      <c r="UO41" s="438">
        <v>42269</v>
      </c>
      <c r="UP41" s="438">
        <v>42269</v>
      </c>
      <c r="UQ41" s="438">
        <v>42269</v>
      </c>
      <c r="UR41" s="438">
        <v>42269</v>
      </c>
      <c r="US41" s="438">
        <v>42269</v>
      </c>
      <c r="UT41" s="438">
        <v>42269</v>
      </c>
      <c r="UU41" s="438">
        <v>42269</v>
      </c>
      <c r="UV41" s="438">
        <v>42269</v>
      </c>
      <c r="UW41" s="438">
        <v>42269</v>
      </c>
      <c r="UX41" s="438">
        <v>42269</v>
      </c>
      <c r="UY41" s="438">
        <v>42269</v>
      </c>
      <c r="UZ41" s="438">
        <v>42269</v>
      </c>
      <c r="VA41" s="438">
        <v>42271</v>
      </c>
      <c r="VB41" s="438">
        <v>42271</v>
      </c>
      <c r="VC41" s="438">
        <v>42271</v>
      </c>
      <c r="VD41" s="438">
        <v>42271</v>
      </c>
      <c r="VE41" s="436"/>
      <c r="VF41" s="438">
        <v>42271</v>
      </c>
      <c r="VG41" s="438">
        <v>42271</v>
      </c>
      <c r="VH41" s="438">
        <v>42271</v>
      </c>
      <c r="VI41" s="438">
        <v>42271</v>
      </c>
      <c r="VJ41" s="438">
        <v>42271</v>
      </c>
      <c r="VK41" s="438">
        <v>42271</v>
      </c>
      <c r="VL41" s="438">
        <v>42271</v>
      </c>
      <c r="VM41" s="438">
        <v>42271</v>
      </c>
      <c r="VN41" s="438">
        <v>42271</v>
      </c>
      <c r="VO41" s="438">
        <v>42271</v>
      </c>
      <c r="VP41" s="438">
        <v>42271</v>
      </c>
      <c r="VQ41" s="438">
        <v>42271</v>
      </c>
      <c r="VR41" s="438">
        <v>42271</v>
      </c>
      <c r="VS41" s="438">
        <v>42271</v>
      </c>
      <c r="VT41" s="438">
        <v>42271</v>
      </c>
      <c r="VU41" s="438">
        <v>42271</v>
      </c>
      <c r="VV41" s="438">
        <v>42271</v>
      </c>
      <c r="VW41" s="438">
        <v>42271</v>
      </c>
      <c r="VX41" s="438">
        <v>42271</v>
      </c>
      <c r="VY41" s="438">
        <v>42271</v>
      </c>
      <c r="VZ41" s="438">
        <v>42271</v>
      </c>
      <c r="WA41" s="438">
        <v>42271</v>
      </c>
      <c r="WB41" s="438">
        <v>42271</v>
      </c>
      <c r="WC41" s="438">
        <v>42271</v>
      </c>
      <c r="WD41" s="438">
        <v>42271</v>
      </c>
      <c r="WE41" s="438">
        <v>42271</v>
      </c>
      <c r="WF41" s="438">
        <v>42271</v>
      </c>
      <c r="WG41" s="438">
        <v>42271</v>
      </c>
      <c r="WH41" s="438">
        <v>42271</v>
      </c>
      <c r="WI41" s="438">
        <v>42271</v>
      </c>
      <c r="WJ41" s="436"/>
      <c r="WK41" s="438">
        <v>42271</v>
      </c>
      <c r="WL41" s="438">
        <v>42271</v>
      </c>
      <c r="WM41" s="438">
        <v>42271</v>
      </c>
      <c r="WN41" s="438">
        <v>42271</v>
      </c>
      <c r="WO41" s="438">
        <v>42271</v>
      </c>
      <c r="WP41" s="438">
        <v>42271</v>
      </c>
      <c r="WQ41" s="438">
        <v>42271</v>
      </c>
      <c r="WR41" s="438">
        <v>42271</v>
      </c>
      <c r="WS41" s="438">
        <v>42271</v>
      </c>
      <c r="WT41" s="438">
        <v>42271</v>
      </c>
      <c r="WU41" s="438">
        <v>42271</v>
      </c>
      <c r="WV41" s="438">
        <v>42271</v>
      </c>
      <c r="WW41" s="438">
        <v>42271</v>
      </c>
      <c r="WX41" s="438">
        <v>42271</v>
      </c>
      <c r="WY41" s="438">
        <v>42271</v>
      </c>
      <c r="WZ41" s="438">
        <v>42271</v>
      </c>
      <c r="XA41" s="438">
        <v>42271</v>
      </c>
      <c r="XB41" s="438">
        <v>42271</v>
      </c>
      <c r="XC41" s="438">
        <v>42271</v>
      </c>
      <c r="XD41" s="438">
        <v>42271</v>
      </c>
      <c r="XE41" s="438">
        <v>42271</v>
      </c>
      <c r="XF41" s="438">
        <v>42271</v>
      </c>
      <c r="XG41" s="438">
        <v>42271</v>
      </c>
      <c r="XH41" s="438">
        <v>42271</v>
      </c>
      <c r="XI41" s="438">
        <v>42271</v>
      </c>
      <c r="XJ41" s="438">
        <v>42271</v>
      </c>
      <c r="XK41" s="438">
        <v>42271</v>
      </c>
      <c r="XL41" s="438">
        <v>42271</v>
      </c>
      <c r="XM41" s="438">
        <v>42272</v>
      </c>
      <c r="XN41" s="438">
        <v>42272</v>
      </c>
      <c r="XO41" s="436"/>
      <c r="XP41" s="438">
        <v>42272</v>
      </c>
      <c r="XQ41" s="438">
        <v>42272</v>
      </c>
      <c r="XR41" s="438">
        <v>42272</v>
      </c>
      <c r="XS41" s="438">
        <v>42272</v>
      </c>
      <c r="XT41" s="438">
        <v>42272</v>
      </c>
      <c r="XU41" s="438">
        <v>42272</v>
      </c>
      <c r="XV41" s="431">
        <f>WORKDAY(XV42,$A41,'[2]Holiday Schedule'!$B$2:$B$30)</f>
        <v>42272</v>
      </c>
      <c r="XW41" s="431">
        <f>WORKDAY(XW42,$A41,'[2]Holiday Schedule'!$B$2:$B$30)</f>
        <v>42272</v>
      </c>
      <c r="XX41" s="431">
        <f>WORKDAY(XX42,$A41,'[2]Holiday Schedule'!$B$2:$B$30)</f>
        <v>42272</v>
      </c>
      <c r="XY41" s="431">
        <f>WORKDAY(XY42,$A41,'[2]Holiday Schedule'!$B$2:$B$30)</f>
        <v>42272</v>
      </c>
      <c r="XZ41" s="431">
        <f>WORKDAY(XZ42,$A41,'[2]Holiday Schedule'!$B$2:$B$30)</f>
        <v>42272</v>
      </c>
      <c r="YA41" s="431">
        <f>WORKDAY(YA42,$A41,'[2]Holiday Schedule'!$B$2:$B$30)</f>
        <v>42272</v>
      </c>
      <c r="YB41" s="431">
        <f>WORKDAY(YB42,$A41,'[2]Holiday Schedule'!$B$2:$B$30)</f>
        <v>42272</v>
      </c>
      <c r="YC41" s="431">
        <f>WORKDAY(YC42,$A41,'[2]Holiday Schedule'!$B$2:$B$30)</f>
        <v>42272</v>
      </c>
      <c r="YD41" s="431">
        <f>WORKDAY(YD42,$A41,'[2]Holiday Schedule'!$B$2:$B$30)</f>
        <v>42272</v>
      </c>
      <c r="YE41" s="431">
        <f>WORKDAY(YE42,$A41,'[2]Holiday Schedule'!$B$2:$B$30)</f>
        <v>42272</v>
      </c>
      <c r="YF41" s="431">
        <f>WORKDAY(YF42,$A41,'[2]Holiday Schedule'!$B$2:$B$30)</f>
        <v>42272</v>
      </c>
      <c r="YG41" s="431">
        <f>WORKDAY(YG42,$A41,'[2]Holiday Schedule'!$B$2:$B$30)</f>
        <v>42272</v>
      </c>
      <c r="YH41" s="431">
        <f>WORKDAY(YH42,$A41,'[2]Holiday Schedule'!$B$2:$B$30)</f>
        <v>42272</v>
      </c>
      <c r="YI41" s="431">
        <f>WORKDAY(YI42,$A41,'[2]Holiday Schedule'!$B$2:$B$30)</f>
        <v>42272</v>
      </c>
      <c r="YJ41" s="431">
        <f>WORKDAY(YJ42,$A41,'[2]Holiday Schedule'!$B$2:$B$30)</f>
        <v>42272</v>
      </c>
      <c r="YK41" s="431">
        <f>WORKDAY(YK42,$A41,'[2]Holiday Schedule'!$B$2:$B$30)</f>
        <v>42272</v>
      </c>
      <c r="YL41" s="431">
        <f>WORKDAY(YL42,$A41,'[2]Holiday Schedule'!$B$2:$B$30)</f>
        <v>42272</v>
      </c>
      <c r="YM41" s="431">
        <f>WORKDAY(YM42,$A41,'[2]Holiday Schedule'!$B$2:$B$30)</f>
        <v>42272</v>
      </c>
      <c r="YN41" s="431">
        <f>WORKDAY(YN42,$A41,'[2]Holiday Schedule'!$B$2:$B$30)</f>
        <v>42272</v>
      </c>
      <c r="YO41" s="431">
        <f>WORKDAY(YO42,$A41,'[2]Holiday Schedule'!$B$2:$B$30)</f>
        <v>42272</v>
      </c>
      <c r="YP41" s="431">
        <f>WORKDAY(YP42,$A41,'[2]Holiday Schedule'!$B$2:$B$30)</f>
        <v>42272</v>
      </c>
      <c r="YQ41" s="431">
        <f>WORKDAY(YQ42,$A41,'[2]Holiday Schedule'!$B$2:$B$30)</f>
        <v>42272</v>
      </c>
      <c r="YR41" s="431">
        <f>WORKDAY(YR42,$A41,'[2]Holiday Schedule'!$B$2:$B$30)</f>
        <v>42208</v>
      </c>
      <c r="YS41" s="431">
        <f>WORKDAY(YS42,$A41,'[2]Holiday Schedule'!$B$2:$B$30)</f>
        <v>42208</v>
      </c>
      <c r="YT41" s="436"/>
      <c r="YU41" s="431">
        <f>WORKDAY(YU42,$A41,'[2]Holiday Schedule'!$B$2:$B$30)</f>
        <v>42208</v>
      </c>
      <c r="YV41" s="431">
        <f>WORKDAY(YV42,$A41,'[2]Holiday Schedule'!$B$2:$B$30)</f>
        <v>42208</v>
      </c>
      <c r="YW41" s="431">
        <f>WORKDAY(YW42,$A41,'[2]Holiday Schedule'!$B$2:$B$30)</f>
        <v>42208</v>
      </c>
      <c r="YX41" s="431">
        <f>WORKDAY(YX42,$A41,'[2]Holiday Schedule'!$B$2:$B$30)</f>
        <v>42208</v>
      </c>
      <c r="YY41" s="431">
        <f>WORKDAY(YY42,$A41,'[2]Holiday Schedule'!$B$2:$B$30)</f>
        <v>42208</v>
      </c>
      <c r="YZ41" s="431">
        <f>WORKDAY(YZ42,$A41,'[2]Holiday Schedule'!$B$2:$B$30)</f>
        <v>42208</v>
      </c>
      <c r="ZA41" s="431">
        <f>WORKDAY(ZA42,$A41,'[2]Holiday Schedule'!$B$2:$B$30)</f>
        <v>42208</v>
      </c>
      <c r="ZB41" s="431">
        <f>WORKDAY(ZB42,$A41,'[2]Holiday Schedule'!$B$2:$B$30)</f>
        <v>42208</v>
      </c>
      <c r="ZC41" s="431">
        <f>WORKDAY(ZC42,$A41,'[2]Holiday Schedule'!$B$2:$B$30)</f>
        <v>42208</v>
      </c>
      <c r="ZD41" s="431">
        <f>WORKDAY(ZD42,$A41,'[2]Holiday Schedule'!$B$2:$B$30)</f>
        <v>42208</v>
      </c>
      <c r="ZE41" s="431">
        <f>WORKDAY(ZE42,$A41,'[2]Holiday Schedule'!$B$2:$B$30)</f>
        <v>42208</v>
      </c>
      <c r="ZF41" s="431">
        <f>WORKDAY(ZF42,$A41,'[2]Holiday Schedule'!$B$2:$B$30)</f>
        <v>42208</v>
      </c>
      <c r="ZG41" s="431">
        <f>WORKDAY(ZG42,$A41,'[2]Holiday Schedule'!$B$2:$B$30)</f>
        <v>42208</v>
      </c>
      <c r="ZH41" s="431">
        <f>WORKDAY(ZH42,$A41,'[2]Holiday Schedule'!$B$2:$B$30)</f>
        <v>42208</v>
      </c>
      <c r="ZI41" s="431">
        <f>WORKDAY(ZI42,$A41,'[2]Holiday Schedule'!$B$2:$B$30)</f>
        <v>42208</v>
      </c>
      <c r="ZJ41" s="431">
        <f>WORKDAY(ZJ42,$A41,'[2]Holiday Schedule'!$B$2:$B$30)</f>
        <v>42208</v>
      </c>
      <c r="ZK41" s="431">
        <f>WORKDAY(ZK42,$A41,'[2]Holiday Schedule'!$B$2:$B$30)</f>
        <v>42208</v>
      </c>
      <c r="ZL41" s="431">
        <f>WORKDAY(ZL42,$A41,'[2]Holiday Schedule'!$B$2:$B$30)</f>
        <v>42208</v>
      </c>
      <c r="ZM41" s="431">
        <f>WORKDAY(ZM42,$A41,'[2]Holiday Schedule'!$B$2:$B$30)</f>
        <v>42208</v>
      </c>
      <c r="ZN41" s="431">
        <f>WORKDAY(ZN42,$A41,'[2]Holiday Schedule'!$B$2:$B$30)</f>
        <v>42208</v>
      </c>
      <c r="ZO41" s="431">
        <f>WORKDAY(ZO42,$A41,'[2]Holiday Schedule'!$B$2:$B$30)</f>
        <v>42208</v>
      </c>
      <c r="ZP41" s="431">
        <f>WORKDAY(ZP42,$A41,'[2]Holiday Schedule'!$B$2:$B$30)</f>
        <v>42208</v>
      </c>
      <c r="ZQ41" s="431">
        <f>WORKDAY(ZQ42,$A41,'[2]Holiday Schedule'!$B$2:$B$30)</f>
        <v>42208</v>
      </c>
      <c r="ZR41" s="431">
        <f>WORKDAY(ZR42,$A41,'[2]Holiday Schedule'!$B$2:$B$30)</f>
        <v>42208</v>
      </c>
      <c r="ZS41" s="431">
        <f>WORKDAY(ZS42,$A41,'[2]Holiday Schedule'!$B$2:$B$30)</f>
        <v>42208</v>
      </c>
      <c r="ZT41" s="431">
        <f>WORKDAY(ZT42,$A41,'[2]Holiday Schedule'!$B$2:$B$30)</f>
        <v>42208</v>
      </c>
      <c r="ZU41" s="431">
        <f>WORKDAY(ZU42,$A41,'[2]Holiday Schedule'!$B$2:$B$30)</f>
        <v>42208</v>
      </c>
      <c r="ZV41" s="431">
        <f>WORKDAY(ZV42,$A41,'[2]Holiday Schedule'!$B$2:$B$30)</f>
        <v>42208</v>
      </c>
      <c r="ZW41" s="431">
        <f>WORKDAY(ZW42,$A41,'[2]Holiday Schedule'!$B$2:$B$30)</f>
        <v>42208</v>
      </c>
      <c r="ZX41" s="431">
        <f>WORKDAY(ZX42,$A41,'[2]Holiday Schedule'!$B$2:$B$30)</f>
        <v>42208</v>
      </c>
      <c r="ZY41" s="431">
        <f>WORKDAY(ZY42,$A41,'[2]Holiday Schedule'!$B$2:$B$30)</f>
        <v>42208</v>
      </c>
      <c r="ZZ41" s="431">
        <f>WORKDAY(ZZ42,$A41,'[2]Holiday Schedule'!$B$2:$B$30)</f>
        <v>42208</v>
      </c>
      <c r="AAA41" s="431">
        <f>WORKDAY(AAA42,$A41,'[2]Holiday Schedule'!$B$2:$B$30)</f>
        <v>42208</v>
      </c>
      <c r="AAB41" s="431">
        <f>WORKDAY(AAB42,$A41,'[2]Holiday Schedule'!$B$2:$B$30)</f>
        <v>42208</v>
      </c>
      <c r="AAC41" s="431">
        <f>WORKDAY(AAC42,$A41,'[2]Holiday Schedule'!$B$2:$B$30)</f>
        <v>42208</v>
      </c>
      <c r="AAD41" s="431">
        <f>WORKDAY(AAD42,$A41,'[2]Holiday Schedule'!$B$2:$B$30)</f>
        <v>42208</v>
      </c>
      <c r="AAE41" s="431">
        <f>WORKDAY(AAE42,$A41,'[2]Holiday Schedule'!$B$2:$B$30)</f>
        <v>42208</v>
      </c>
      <c r="AAF41" s="436"/>
      <c r="AAG41" s="431">
        <f>WORKDAY(AAG42,$A41,'[2]Holiday Schedule'!$B$2:$B$30)</f>
        <v>42208</v>
      </c>
      <c r="AAH41" s="431">
        <f>WORKDAY(AAH42,$A41,'[2]Holiday Schedule'!$B$2:$B$30)</f>
        <v>42208</v>
      </c>
      <c r="AAI41" s="431">
        <f>WORKDAY(AAI42,$A41,'[2]Holiday Schedule'!$B$2:$B$30)</f>
        <v>42208</v>
      </c>
      <c r="AAJ41" s="431">
        <f>WORKDAY(AAJ42,$A41,'[2]Holiday Schedule'!$B$2:$B$30)</f>
        <v>42208</v>
      </c>
      <c r="AAK41" s="431">
        <f>WORKDAY(AAK42,$A41,'[2]Holiday Schedule'!$B$2:$B$30)</f>
        <v>42208</v>
      </c>
      <c r="AAL41" s="431">
        <f>WORKDAY(AAL42,$A41,'[2]Holiday Schedule'!$B$2:$B$30)</f>
        <v>42208</v>
      </c>
      <c r="AAM41" s="431">
        <f>WORKDAY(AAM42,$A41,'[2]Holiday Schedule'!$B$2:$B$30)</f>
        <v>42208</v>
      </c>
      <c r="AAN41" s="431">
        <f>WORKDAY(AAN42,$A41,'[2]Holiday Schedule'!$B$2:$B$30)</f>
        <v>42208</v>
      </c>
      <c r="AAO41" s="431">
        <f>WORKDAY(AAO42,$A41,'[2]Holiday Schedule'!$B$2:$B$30)</f>
        <v>42208</v>
      </c>
      <c r="AAP41" s="431">
        <f>WORKDAY(AAP42,$A41,'[2]Holiday Schedule'!$B$2:$B$30)</f>
        <v>42208</v>
      </c>
      <c r="AAQ41" s="431">
        <f>WORKDAY(AAQ42,$A41,'[2]Holiday Schedule'!$B$2:$B$30)</f>
        <v>42208</v>
      </c>
      <c r="AAR41" s="431">
        <f>WORKDAY(AAR42,$A41,'[2]Holiday Schedule'!$B$2:$B$30)</f>
        <v>42208</v>
      </c>
      <c r="AAS41" s="431">
        <f>WORKDAY(AAS42,$A41,'[2]Holiday Schedule'!$B$2:$B$30)</f>
        <v>42208</v>
      </c>
      <c r="AAT41" s="431">
        <f>WORKDAY(AAT42,$A41,'[2]Holiday Schedule'!$B$2:$B$30)</f>
        <v>42208</v>
      </c>
      <c r="AAU41" s="431">
        <f>WORKDAY(AAU42,$A41,'[2]Holiday Schedule'!$B$2:$B$30)</f>
        <v>42208</v>
      </c>
      <c r="AAV41" s="431">
        <f>WORKDAY(AAV42,$A41,'[2]Holiday Schedule'!$B$2:$B$30)</f>
        <v>42208</v>
      </c>
      <c r="AAW41" s="431">
        <f>WORKDAY(AAW42,$A41,'[2]Holiday Schedule'!$B$2:$B$30)</f>
        <v>42208</v>
      </c>
      <c r="AAX41" s="431">
        <f>WORKDAY(AAX42,$A41,'[2]Holiday Schedule'!$B$2:$B$30)</f>
        <v>42208</v>
      </c>
      <c r="AAY41" s="431">
        <f>WORKDAY(AAY42,$A41,'[2]Holiday Schedule'!$B$2:$B$30)</f>
        <v>42208</v>
      </c>
      <c r="AAZ41" s="431">
        <f>WORKDAY(AAZ42,$A41,'[2]Holiday Schedule'!$B$2:$B$30)</f>
        <v>42208</v>
      </c>
      <c r="ABA41" s="431">
        <f>WORKDAY(ABA42,$A41,'[2]Holiday Schedule'!$B$2:$B$30)</f>
        <v>42208</v>
      </c>
      <c r="ABB41" s="431">
        <f>WORKDAY(ABB42,$A41,'[2]Holiday Schedule'!$B$2:$B$30)</f>
        <v>42208</v>
      </c>
      <c r="ABC41" s="431">
        <f>WORKDAY(ABC42,$A41,'[2]Holiday Schedule'!$B$2:$B$30)</f>
        <v>42208</v>
      </c>
      <c r="ABD41" s="431">
        <f>WORKDAY(ABD42,$A41,'[2]Holiday Schedule'!$B$2:$B$30)</f>
        <v>42208</v>
      </c>
      <c r="ABE41" s="431">
        <f>WORKDAY(ABE42,$A41,'[2]Holiday Schedule'!$B$2:$B$30)</f>
        <v>42208</v>
      </c>
      <c r="ABF41" s="431">
        <f>WORKDAY(ABF42,$A41,'[2]Holiday Schedule'!$B$2:$B$30)</f>
        <v>42208</v>
      </c>
      <c r="ABG41" s="431">
        <f>WORKDAY(ABG42,$A41,'[2]Holiday Schedule'!$B$2:$B$30)</f>
        <v>42208</v>
      </c>
      <c r="ABH41" s="431">
        <f>WORKDAY(ABH42,$A41,'[2]Holiday Schedule'!$B$2:$B$30)</f>
        <v>42208</v>
      </c>
      <c r="ABI41" s="431">
        <f>WORKDAY(ABI42,$A41,'[2]Holiday Schedule'!$B$2:$B$30)</f>
        <v>42208</v>
      </c>
      <c r="ABJ41" s="431">
        <f>WORKDAY(ABJ42,$A41,'[2]Holiday Schedule'!$B$2:$B$30)</f>
        <v>42208</v>
      </c>
      <c r="ABK41" s="431">
        <f>WORKDAY(ABK42,$A41,'[2]Holiday Schedule'!$B$2:$B$30)</f>
        <v>42208</v>
      </c>
      <c r="ABL41" s="431">
        <f>WORKDAY(ABL42,$A41,'[2]Holiday Schedule'!$B$2:$B$30)</f>
        <v>42208</v>
      </c>
      <c r="ABM41" s="431">
        <f>WORKDAY(ABM42,$A41,'[2]Holiday Schedule'!$B$2:$B$30)</f>
        <v>42208</v>
      </c>
      <c r="ABN41" s="431">
        <f>WORKDAY(ABN42,$A41,'[2]Holiday Schedule'!$B$2:$B$30)</f>
        <v>42208</v>
      </c>
      <c r="ABO41" s="431">
        <f>WORKDAY(ABO42,$A41,'[2]Holiday Schedule'!$B$2:$B$30)</f>
        <v>42208</v>
      </c>
      <c r="ABP41" s="431">
        <f>WORKDAY(ABP42,$A41,'[2]Holiday Schedule'!$B$2:$B$30)</f>
        <v>42208</v>
      </c>
      <c r="ABQ41" s="431">
        <f>WORKDAY(ABQ42,$A41,'[2]Holiday Schedule'!$B$2:$B$30)</f>
        <v>42208</v>
      </c>
      <c r="ABR41" s="431">
        <f>WORKDAY(ABR42,$A41,'[2]Holiday Schedule'!$B$2:$B$30)</f>
        <v>42208</v>
      </c>
      <c r="ABS41" s="431">
        <f>WORKDAY(ABS42,$A41,'[2]Holiday Schedule'!$B$2:$B$30)</f>
        <v>42208</v>
      </c>
      <c r="ABT41" s="431">
        <f>WORKDAY(ABT42,$A41,'[2]Holiday Schedule'!$B$2:$B$30)</f>
        <v>42208</v>
      </c>
      <c r="ABU41" s="431">
        <f>WORKDAY(ABU42,$A41,'[2]Holiday Schedule'!$B$2:$B$30)</f>
        <v>42208</v>
      </c>
      <c r="ABV41" s="431">
        <f>WORKDAY(ABV42,$A41,'[2]Holiday Schedule'!$B$2:$B$30)</f>
        <v>42208</v>
      </c>
      <c r="ABW41" s="431">
        <f>WORKDAY(ABW42,$A41,'[2]Holiday Schedule'!$B$2:$B$30)</f>
        <v>42208</v>
      </c>
      <c r="ABX41" s="431">
        <f>WORKDAY(ABX42,$A41,'[2]Holiday Schedule'!$B$2:$B$30)</f>
        <v>42208</v>
      </c>
      <c r="ABY41" s="431">
        <f>WORKDAY(ABY42,$A41,'[2]Holiday Schedule'!$B$2:$B$30)</f>
        <v>42208</v>
      </c>
      <c r="ABZ41" s="431">
        <f>WORKDAY(ABZ42,$A41,'[2]Holiday Schedule'!$B$2:$B$30)</f>
        <v>42208</v>
      </c>
      <c r="ACA41" s="431">
        <f>WORKDAY(ACA42,$A41,'[2]Holiday Schedule'!$B$2:$B$30)</f>
        <v>42208</v>
      </c>
    </row>
    <row r="42" spans="1:755" s="18" customFormat="1" ht="11.25" customHeight="1">
      <c r="A42" s="32">
        <v>1</v>
      </c>
      <c r="B42" s="84" t="s">
        <v>55</v>
      </c>
      <c r="C42" s="437"/>
      <c r="D42" s="39"/>
      <c r="E42" s="437"/>
      <c r="F42" s="437"/>
      <c r="G42" s="437"/>
      <c r="H42" s="437"/>
      <c r="I42" s="437"/>
      <c r="J42" s="437"/>
      <c r="K42" s="437"/>
      <c r="L42" s="437"/>
      <c r="M42" s="437"/>
      <c r="N42" s="437"/>
      <c r="O42" s="437"/>
      <c r="P42" s="437"/>
      <c r="Q42" s="437"/>
      <c r="R42" s="437"/>
      <c r="S42" s="437"/>
      <c r="T42" s="437"/>
      <c r="U42" s="437"/>
      <c r="V42" s="437"/>
      <c r="W42" s="437"/>
      <c r="X42" s="108"/>
      <c r="Y42" s="268"/>
      <c r="Z42" s="282"/>
      <c r="AA42" s="431"/>
      <c r="AB42" s="431"/>
      <c r="AC42" s="431"/>
      <c r="AD42" s="431"/>
      <c r="AE42" s="431"/>
      <c r="AF42" s="431"/>
      <c r="AG42" s="269"/>
      <c r="AH42" s="431"/>
      <c r="AI42" s="448"/>
      <c r="AJ42" s="431"/>
      <c r="AK42" s="431"/>
      <c r="AL42" s="431"/>
      <c r="AM42" s="431"/>
      <c r="AN42" s="431"/>
      <c r="AO42" s="285"/>
      <c r="AP42" s="431"/>
      <c r="AQ42" s="431"/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  <c r="BB42" s="431"/>
      <c r="BC42" s="431"/>
      <c r="BD42" s="431"/>
      <c r="BE42" s="431"/>
      <c r="BF42" s="431"/>
      <c r="BG42" s="431"/>
      <c r="BH42" s="431"/>
      <c r="BI42" s="431"/>
      <c r="BJ42" s="455"/>
      <c r="BK42" s="431"/>
      <c r="BL42" s="431"/>
      <c r="BM42" s="431"/>
      <c r="BN42" s="431"/>
      <c r="BO42" s="431"/>
      <c r="BP42" s="431"/>
      <c r="BQ42" s="431"/>
      <c r="BR42" s="431"/>
      <c r="BS42" s="431"/>
      <c r="BT42" s="431"/>
      <c r="BU42" s="431"/>
      <c r="BV42" s="431"/>
      <c r="BW42" s="431"/>
      <c r="BX42" s="431"/>
      <c r="BY42" s="431"/>
      <c r="BZ42" s="431"/>
      <c r="CA42" s="431"/>
      <c r="CB42" s="431"/>
      <c r="CC42" s="431"/>
      <c r="CD42" s="431"/>
      <c r="CE42" s="431"/>
      <c r="CF42" s="431"/>
      <c r="CG42" s="431"/>
      <c r="CH42" s="431"/>
      <c r="CI42" s="431"/>
      <c r="CJ42" s="431"/>
      <c r="CK42" s="431"/>
      <c r="CL42" s="431"/>
      <c r="CM42" s="431"/>
      <c r="CN42" s="431"/>
      <c r="CO42" s="431"/>
      <c r="CP42" s="431"/>
      <c r="CQ42" s="436"/>
      <c r="CR42" s="431"/>
      <c r="CS42" s="431"/>
      <c r="CT42" s="431"/>
      <c r="CU42" s="431"/>
      <c r="CV42" s="431"/>
      <c r="CW42" s="431"/>
      <c r="CX42" s="431"/>
      <c r="CY42" s="431"/>
      <c r="CZ42" s="431"/>
      <c r="DA42" s="431"/>
      <c r="DB42" s="431"/>
      <c r="DC42" s="431"/>
      <c r="DD42" s="431"/>
      <c r="DE42" s="431"/>
      <c r="DF42" s="431"/>
      <c r="DG42" s="431"/>
      <c r="DH42" s="431"/>
      <c r="DI42" s="431"/>
      <c r="DJ42" s="431"/>
      <c r="DK42" s="431"/>
      <c r="DL42" s="431"/>
      <c r="DM42" s="431"/>
      <c r="DN42" s="431"/>
      <c r="DO42" s="431"/>
      <c r="DP42" s="431"/>
      <c r="DQ42" s="431"/>
      <c r="DR42" s="431"/>
      <c r="DS42" s="431"/>
      <c r="DT42" s="431"/>
      <c r="DU42" s="455"/>
      <c r="DV42" s="431"/>
      <c r="DW42" s="431"/>
      <c r="DX42" s="431"/>
      <c r="DY42" s="431"/>
      <c r="DZ42" s="431"/>
      <c r="EA42" s="431"/>
      <c r="EB42" s="431"/>
      <c r="EC42" s="431"/>
      <c r="ED42" s="431"/>
      <c r="EE42" s="431"/>
      <c r="EF42" s="431"/>
      <c r="EG42" s="431"/>
      <c r="EH42" s="431"/>
      <c r="EI42" s="431"/>
      <c r="EJ42" s="431"/>
      <c r="EK42" s="431"/>
      <c r="EL42" s="431"/>
      <c r="EM42" s="431"/>
      <c r="EN42" s="431"/>
      <c r="EO42" s="431"/>
      <c r="EP42" s="431"/>
      <c r="EQ42" s="431"/>
      <c r="ER42" s="431"/>
      <c r="ES42" s="431"/>
      <c r="ET42" s="431"/>
      <c r="EU42" s="431"/>
      <c r="EV42" s="431"/>
      <c r="EW42" s="431"/>
      <c r="EX42" s="431"/>
      <c r="EY42" s="431"/>
      <c r="EZ42" s="436"/>
      <c r="FA42" s="431"/>
      <c r="FB42" s="431"/>
      <c r="FC42" s="431"/>
      <c r="FD42" s="431"/>
      <c r="FE42" s="431"/>
      <c r="FF42" s="431"/>
      <c r="FG42" s="431"/>
      <c r="FH42" s="431"/>
      <c r="FI42" s="431"/>
      <c r="FJ42" s="431"/>
      <c r="FK42" s="431"/>
      <c r="FL42" s="431"/>
      <c r="FM42" s="431"/>
      <c r="FN42" s="431"/>
      <c r="FO42" s="431"/>
      <c r="FP42" s="431"/>
      <c r="FQ42" s="431"/>
      <c r="FR42" s="431"/>
      <c r="FS42" s="431"/>
      <c r="FT42" s="431"/>
      <c r="FU42" s="431"/>
      <c r="FV42" s="431"/>
      <c r="FW42" s="431"/>
      <c r="FX42" s="431"/>
      <c r="FY42" s="431"/>
      <c r="FZ42" s="431"/>
      <c r="GA42" s="431"/>
      <c r="GB42" s="431"/>
      <c r="GC42" s="431"/>
      <c r="GD42" s="431"/>
      <c r="GE42" s="431"/>
      <c r="GF42" s="431"/>
      <c r="GG42" s="431"/>
      <c r="GH42" s="431"/>
      <c r="GI42" s="431"/>
      <c r="GJ42" s="431"/>
      <c r="GK42" s="431"/>
      <c r="GL42" s="431"/>
      <c r="GM42" s="431"/>
      <c r="GN42" s="431"/>
      <c r="GO42" s="431"/>
      <c r="GP42" s="431"/>
      <c r="GQ42" s="431"/>
      <c r="GR42" s="431"/>
      <c r="GS42" s="431"/>
      <c r="GT42" s="431"/>
      <c r="GU42" s="431"/>
      <c r="GV42" s="431"/>
      <c r="GW42" s="455"/>
      <c r="GX42" s="431"/>
      <c r="GY42" s="431"/>
      <c r="GZ42" s="431"/>
      <c r="HA42" s="431"/>
      <c r="HB42" s="431"/>
      <c r="HC42" s="431"/>
      <c r="HD42" s="431"/>
      <c r="HE42" s="431"/>
      <c r="HF42" s="431"/>
      <c r="HG42" s="431"/>
      <c r="HH42" s="431"/>
      <c r="HI42" s="431"/>
      <c r="HJ42" s="431"/>
      <c r="HK42" s="431"/>
      <c r="HL42" s="431"/>
      <c r="HM42" s="431"/>
      <c r="HN42" s="431"/>
      <c r="HO42" s="431"/>
      <c r="HP42" s="431"/>
      <c r="HQ42" s="431"/>
      <c r="HR42" s="431"/>
      <c r="HS42" s="431"/>
      <c r="HT42" s="431"/>
      <c r="HU42" s="431"/>
      <c r="HV42" s="431"/>
      <c r="HW42" s="431"/>
      <c r="HX42" s="431"/>
      <c r="HY42" s="431"/>
      <c r="HZ42" s="431"/>
      <c r="IA42" s="431"/>
      <c r="IB42" s="436"/>
      <c r="IC42" s="431"/>
      <c r="ID42" s="431"/>
      <c r="IE42" s="431"/>
      <c r="IF42" s="431"/>
      <c r="IG42" s="431"/>
      <c r="IH42" s="431"/>
      <c r="II42" s="431"/>
      <c r="IJ42" s="431"/>
      <c r="IK42" s="431"/>
      <c r="IL42" s="431"/>
      <c r="IM42" s="431"/>
      <c r="IN42" s="431"/>
      <c r="IO42" s="431"/>
      <c r="IP42" s="431"/>
      <c r="IQ42" s="431"/>
      <c r="IR42" s="431"/>
      <c r="IS42" s="431"/>
      <c r="IT42" s="431"/>
      <c r="IU42" s="431"/>
      <c r="IV42" s="431"/>
      <c r="IW42" s="431"/>
      <c r="IX42" s="431"/>
      <c r="IY42" s="431"/>
      <c r="IZ42" s="431"/>
      <c r="JA42" s="431"/>
      <c r="JB42" s="431"/>
      <c r="JC42" s="431"/>
      <c r="JD42" s="431"/>
      <c r="JE42" s="431"/>
      <c r="JF42" s="431"/>
      <c r="JG42" s="436"/>
      <c r="JH42" s="431"/>
      <c r="JI42" s="431"/>
      <c r="JJ42" s="431"/>
      <c r="JK42" s="431"/>
      <c r="JL42" s="431"/>
      <c r="JM42" s="431"/>
      <c r="JN42" s="431"/>
      <c r="JO42" s="431"/>
      <c r="JP42" s="431"/>
      <c r="JQ42" s="431"/>
      <c r="JR42" s="431"/>
      <c r="JS42" s="431"/>
      <c r="JT42" s="431"/>
      <c r="JU42" s="431"/>
      <c r="JV42" s="431"/>
      <c r="JW42" s="431"/>
      <c r="JX42" s="431"/>
      <c r="JY42" s="431"/>
      <c r="JZ42" s="431"/>
      <c r="KA42" s="431"/>
      <c r="KB42" s="431"/>
      <c r="KC42" s="431"/>
      <c r="KD42" s="431"/>
      <c r="KE42" s="431"/>
      <c r="KF42" s="431"/>
      <c r="KG42" s="431"/>
      <c r="KH42" s="431"/>
      <c r="KI42" s="431"/>
      <c r="KJ42" s="431"/>
      <c r="KK42" s="431"/>
      <c r="KL42" s="436"/>
      <c r="KM42" s="431"/>
      <c r="KN42" s="431"/>
      <c r="KO42" s="431"/>
      <c r="KP42" s="431"/>
      <c r="KQ42" s="431"/>
      <c r="KR42" s="431"/>
      <c r="KS42" s="431"/>
      <c r="KT42" s="431"/>
      <c r="KU42" s="431"/>
      <c r="KV42" s="431"/>
      <c r="KW42" s="431"/>
      <c r="KX42" s="431"/>
      <c r="KY42" s="431"/>
      <c r="KZ42" s="431"/>
      <c r="LA42" s="431"/>
      <c r="LB42" s="431"/>
      <c r="LC42" s="431"/>
      <c r="LD42" s="431"/>
      <c r="LE42" s="431"/>
      <c r="LF42" s="431"/>
      <c r="LG42" s="431"/>
      <c r="LH42" s="431"/>
      <c r="LI42" s="431"/>
      <c r="LJ42" s="431"/>
      <c r="LK42" s="431"/>
      <c r="LL42" s="431"/>
      <c r="LM42" s="431"/>
      <c r="LN42" s="431"/>
      <c r="LO42" s="431"/>
      <c r="LP42" s="431"/>
      <c r="LQ42" s="436"/>
      <c r="LR42" s="431"/>
      <c r="LS42" s="431"/>
      <c r="LT42" s="431"/>
      <c r="LU42" s="431"/>
      <c r="LV42" s="431"/>
      <c r="LW42" s="431"/>
      <c r="LX42" s="431"/>
      <c r="LY42" s="431"/>
      <c r="LZ42" s="431"/>
      <c r="MA42" s="431"/>
      <c r="MB42" s="431"/>
      <c r="MC42" s="431"/>
      <c r="MD42" s="431"/>
      <c r="ME42" s="431"/>
      <c r="MF42" s="431"/>
      <c r="MG42" s="431"/>
      <c r="MH42" s="431"/>
      <c r="MI42" s="431"/>
      <c r="MJ42" s="431"/>
      <c r="MK42" s="431"/>
      <c r="ML42" s="431"/>
      <c r="MM42" s="431"/>
      <c r="MN42" s="431"/>
      <c r="MO42" s="431"/>
      <c r="MP42" s="431"/>
      <c r="MQ42" s="431"/>
      <c r="MR42" s="431"/>
      <c r="MS42" s="431"/>
      <c r="MT42" s="431"/>
      <c r="MU42" s="431"/>
      <c r="MV42" s="436"/>
      <c r="MW42" s="431"/>
      <c r="MX42" s="431"/>
      <c r="MY42" s="431"/>
      <c r="MZ42" s="431"/>
      <c r="NA42" s="431"/>
      <c r="NB42" s="431"/>
      <c r="NC42" s="431"/>
      <c r="ND42" s="431"/>
      <c r="NE42" s="431"/>
      <c r="NF42" s="431"/>
      <c r="NG42" s="431"/>
      <c r="NH42" s="431"/>
      <c r="NI42" s="431"/>
      <c r="NJ42" s="431"/>
      <c r="NK42" s="431"/>
      <c r="NL42" s="431"/>
      <c r="NM42" s="431"/>
      <c r="NN42" s="431"/>
      <c r="NO42" s="431"/>
      <c r="NP42" s="431"/>
      <c r="NQ42" s="431"/>
      <c r="NR42" s="431"/>
      <c r="NS42" s="431"/>
      <c r="NT42" s="431"/>
      <c r="NU42" s="431"/>
      <c r="NV42" s="431"/>
      <c r="NW42" s="431"/>
      <c r="NX42" s="431"/>
      <c r="NY42" s="431"/>
      <c r="NZ42" s="431"/>
      <c r="OA42" s="283"/>
      <c r="OB42" s="431"/>
      <c r="OC42" s="431"/>
      <c r="OD42" s="431"/>
      <c r="OE42" s="431"/>
      <c r="OF42" s="431"/>
      <c r="OG42" s="431"/>
      <c r="OH42" s="431"/>
      <c r="OI42" s="431"/>
      <c r="OJ42" s="431"/>
      <c r="OK42" s="431"/>
      <c r="OL42" s="431"/>
      <c r="OM42" s="431"/>
      <c r="ON42" s="431"/>
      <c r="OO42" s="431"/>
      <c r="OP42" s="431"/>
      <c r="OQ42" s="431"/>
      <c r="OR42" s="431"/>
      <c r="OS42" s="431"/>
      <c r="OT42" s="431"/>
      <c r="OU42" s="431"/>
      <c r="OV42" s="431"/>
      <c r="OW42" s="431"/>
      <c r="OX42" s="431"/>
      <c r="OY42" s="431"/>
      <c r="OZ42" s="431"/>
      <c r="PA42" s="431"/>
      <c r="PB42" s="431"/>
      <c r="PC42" s="431"/>
      <c r="PD42" s="431"/>
      <c r="PE42" s="431"/>
      <c r="PF42" s="283"/>
      <c r="PG42" s="431"/>
      <c r="PH42" s="431"/>
      <c r="PI42" s="431"/>
      <c r="PJ42" s="431"/>
      <c r="PK42" s="431"/>
      <c r="PL42" s="431"/>
      <c r="PM42" s="431"/>
      <c r="PN42" s="431"/>
      <c r="PO42" s="431"/>
      <c r="PP42" s="431"/>
      <c r="PQ42" s="431"/>
      <c r="PR42" s="431"/>
      <c r="PS42" s="431"/>
      <c r="PT42" s="431"/>
      <c r="PU42" s="431"/>
      <c r="PV42" s="431"/>
      <c r="PW42" s="431"/>
      <c r="PX42" s="431"/>
      <c r="PY42" s="431"/>
      <c r="PZ42" s="431"/>
      <c r="QA42" s="431"/>
      <c r="QB42" s="431"/>
      <c r="QC42" s="431"/>
      <c r="QD42" s="431"/>
      <c r="QE42" s="431"/>
      <c r="QF42" s="431"/>
      <c r="QG42" s="431"/>
      <c r="QH42" s="438">
        <v>42262</v>
      </c>
      <c r="QI42" s="438">
        <v>42262</v>
      </c>
      <c r="QJ42" s="438">
        <v>42262</v>
      </c>
      <c r="QK42" s="283"/>
      <c r="QL42" s="438">
        <v>42262</v>
      </c>
      <c r="QM42" s="438">
        <v>42262</v>
      </c>
      <c r="QN42" s="438">
        <v>42262</v>
      </c>
      <c r="QO42" s="438">
        <v>42262</v>
      </c>
      <c r="QP42" s="438">
        <v>42262</v>
      </c>
      <c r="QQ42" s="438">
        <v>42262</v>
      </c>
      <c r="QR42" s="438">
        <v>42262</v>
      </c>
      <c r="QS42" s="438">
        <v>42262</v>
      </c>
      <c r="QT42" s="438">
        <v>42262</v>
      </c>
      <c r="QU42" s="438">
        <v>42262</v>
      </c>
      <c r="QV42" s="438">
        <v>42262</v>
      </c>
      <c r="QW42" s="438">
        <v>42262</v>
      </c>
      <c r="QX42" s="438">
        <v>42262</v>
      </c>
      <c r="QY42" s="438">
        <f>WORKDAY(QY43,$A42,'[2]Holiday Schedule'!$B$2:$B$30)</f>
        <v>42263</v>
      </c>
      <c r="QZ42" s="438">
        <f>WORKDAY(QZ43,$A42,'[2]Holiday Schedule'!$B$2:$B$30)</f>
        <v>42263</v>
      </c>
      <c r="RA42" s="438">
        <f>WORKDAY(RA43,$A42,'[2]Holiday Schedule'!$B$2:$B$30)</f>
        <v>42263</v>
      </c>
      <c r="RB42" s="438">
        <f>WORKDAY(RB43,$A42,'[2]Holiday Schedule'!$B$2:$B$30)</f>
        <v>42263</v>
      </c>
      <c r="RC42" s="438">
        <f>WORKDAY(RC43,$A42,'[2]Holiday Schedule'!$B$2:$B$30)</f>
        <v>42263</v>
      </c>
      <c r="RD42" s="438">
        <f>WORKDAY(RD43,$A42,'[2]Holiday Schedule'!$B$2:$B$30)</f>
        <v>42263</v>
      </c>
      <c r="RE42" s="438">
        <f>WORKDAY(RE43,$A42,'[2]Holiday Schedule'!$B$2:$B$30)</f>
        <v>42263</v>
      </c>
      <c r="RF42" s="438">
        <f>WORKDAY(RF43,$A42,'[2]Holiday Schedule'!$B$2:$B$30)</f>
        <v>42263</v>
      </c>
      <c r="RG42" s="438">
        <f>WORKDAY(RG43,$A42,'[2]Holiday Schedule'!$B$2:$B$30)</f>
        <v>42263</v>
      </c>
      <c r="RH42" s="438">
        <f>WORKDAY(RH43,$A42,'[2]Holiday Schedule'!$B$2:$B$30)</f>
        <v>42263</v>
      </c>
      <c r="RI42" s="438">
        <f>WORKDAY(RI43,$A42,'[2]Holiday Schedule'!$B$2:$B$30)</f>
        <v>42263</v>
      </c>
      <c r="RJ42" s="438">
        <f>WORKDAY(RJ43,$A42,'[2]Holiday Schedule'!$B$2:$B$30)</f>
        <v>42263</v>
      </c>
      <c r="RK42" s="438">
        <f>WORKDAY(RK43,$A42,'[2]Holiday Schedule'!$B$2:$B$30)</f>
        <v>42263</v>
      </c>
      <c r="RL42" s="438">
        <f>WORKDAY(RL43,$A42,'[2]Holiday Schedule'!$B$2:$B$30)</f>
        <v>42263</v>
      </c>
      <c r="RM42" s="438">
        <f>WORKDAY(RM43,$A42,'[2]Holiday Schedule'!$B$2:$B$30)</f>
        <v>42263</v>
      </c>
      <c r="RN42" s="438">
        <f>WORKDAY(RN43,$A42,'[2]Holiday Schedule'!$B$2:$B$30)</f>
        <v>42263</v>
      </c>
      <c r="RO42" s="438">
        <f>WORKDAY(RO43,$A42,'[2]Holiday Schedule'!$B$2:$B$30)</f>
        <v>42263</v>
      </c>
      <c r="RP42" s="283"/>
      <c r="RQ42" s="438">
        <f>WORKDAY(RQ43,$A42,'[2]Holiday Schedule'!$B$2:$B$30)</f>
        <v>42263</v>
      </c>
      <c r="RR42" s="438">
        <f>WORKDAY(RR43,$A42,'[2]Holiday Schedule'!$B$2:$B$30)</f>
        <v>42263</v>
      </c>
      <c r="RS42" s="438">
        <f>WORKDAY(RS43,$A42,'[2]Holiday Schedule'!$B$2:$B$30)</f>
        <v>42263</v>
      </c>
      <c r="RT42" s="438">
        <f>WORKDAY(RT43,$A42,'[2]Holiday Schedule'!$B$2:$B$30)</f>
        <v>42263</v>
      </c>
      <c r="RU42" s="438">
        <f>WORKDAY(RU43,$A42,'[2]Holiday Schedule'!$B$2:$B$30)</f>
        <v>42263</v>
      </c>
      <c r="RV42" s="438">
        <f>WORKDAY(RV43,$A42,'[2]Holiday Schedule'!$B$2:$B$30)</f>
        <v>42263</v>
      </c>
      <c r="RW42" s="438">
        <f>WORKDAY(RW43,$A42,'[2]Holiday Schedule'!$B$2:$B$30)</f>
        <v>42263</v>
      </c>
      <c r="RX42" s="438">
        <f>WORKDAY(RX43,$A42,'[2]Holiday Schedule'!$B$2:$B$30)</f>
        <v>42263</v>
      </c>
      <c r="RY42" s="438">
        <f>WORKDAY(RY43,$A42,'[2]Holiday Schedule'!$B$2:$B$30)</f>
        <v>42263</v>
      </c>
      <c r="RZ42" s="438">
        <f>WORKDAY(RZ43,$A42,'[2]Holiday Schedule'!$B$2:$B$30)</f>
        <v>42263</v>
      </c>
      <c r="SA42" s="438">
        <f>WORKDAY(SA43,$A42,'[2]Holiday Schedule'!$B$2:$B$30)</f>
        <v>42263</v>
      </c>
      <c r="SB42" s="438">
        <f>WORKDAY(SB43,$A42,'[2]Holiday Schedule'!$B$2:$B$30)</f>
        <v>42263</v>
      </c>
      <c r="SC42" s="438">
        <f>WORKDAY(SC43,$A42,'[2]Holiday Schedule'!$B$2:$B$30)</f>
        <v>42263</v>
      </c>
      <c r="SD42" s="438">
        <f>WORKDAY(SD43,$A42,'[2]Holiday Schedule'!$B$2:$B$30)</f>
        <v>42263</v>
      </c>
      <c r="SE42" s="438">
        <f>WORKDAY(SE43,$A42,'[2]Holiday Schedule'!$B$2:$B$30)</f>
        <v>42263</v>
      </c>
      <c r="SF42" s="438">
        <f>WORKDAY(SF43,$A42,'[2]Holiday Schedule'!$B$2:$B$30)</f>
        <v>42263</v>
      </c>
      <c r="SG42" s="438">
        <f>WORKDAY(SG43,$A42,'[2]Holiday Schedule'!$B$2:$B$30)</f>
        <v>42265</v>
      </c>
      <c r="SH42" s="438">
        <f>WORKDAY(SH43,$A42,'[2]Holiday Schedule'!$B$2:$B$30)</f>
        <v>42265</v>
      </c>
      <c r="SI42" s="438">
        <f>WORKDAY(SI43,$A42,'[2]Holiday Schedule'!$B$2:$B$30)</f>
        <v>42265</v>
      </c>
      <c r="SJ42" s="438">
        <f>WORKDAY(SJ43,$A42,'[2]Holiday Schedule'!$B$2:$B$30)</f>
        <v>42265</v>
      </c>
      <c r="SK42" s="438">
        <f>WORKDAY(SK43,$A42,'[2]Holiday Schedule'!$B$2:$B$30)</f>
        <v>42265</v>
      </c>
      <c r="SL42" s="438">
        <f>WORKDAY(SL43,$A42,'[2]Holiday Schedule'!$B$2:$B$30)</f>
        <v>42265</v>
      </c>
      <c r="SM42" s="438">
        <f>WORKDAY(SM43,$A42,'[2]Holiday Schedule'!$B$2:$B$30)</f>
        <v>42265</v>
      </c>
      <c r="SN42" s="438">
        <f>WORKDAY(SN43,$A42,'[2]Holiday Schedule'!$B$2:$B$30)</f>
        <v>42265</v>
      </c>
      <c r="SO42" s="438">
        <v>42267</v>
      </c>
      <c r="SP42" s="438">
        <v>42267</v>
      </c>
      <c r="SQ42" s="438">
        <v>42267</v>
      </c>
      <c r="SR42" s="438">
        <v>42267</v>
      </c>
      <c r="SS42" s="438">
        <v>42267</v>
      </c>
      <c r="ST42" s="438">
        <v>42267</v>
      </c>
      <c r="SU42" s="283"/>
      <c r="SV42" s="438">
        <v>42267</v>
      </c>
      <c r="SW42" s="438">
        <v>42267</v>
      </c>
      <c r="SX42" s="438">
        <v>42267</v>
      </c>
      <c r="SY42" s="438">
        <v>42267</v>
      </c>
      <c r="SZ42" s="438">
        <v>42267</v>
      </c>
      <c r="TA42" s="438">
        <v>42267</v>
      </c>
      <c r="TB42" s="438">
        <v>42267</v>
      </c>
      <c r="TC42" s="438">
        <v>42267</v>
      </c>
      <c r="TD42" s="438">
        <v>42267</v>
      </c>
      <c r="TE42" s="438">
        <v>42267</v>
      </c>
      <c r="TF42" s="438">
        <v>42267</v>
      </c>
      <c r="TG42" s="438">
        <v>42267</v>
      </c>
      <c r="TH42" s="438">
        <v>42267</v>
      </c>
      <c r="TI42" s="438">
        <v>42267</v>
      </c>
      <c r="TJ42" s="438">
        <v>42267</v>
      </c>
      <c r="TK42" s="438">
        <v>42267</v>
      </c>
      <c r="TL42" s="438">
        <v>42267</v>
      </c>
      <c r="TM42" s="438">
        <v>42267</v>
      </c>
      <c r="TN42" s="438">
        <v>42267</v>
      </c>
      <c r="TO42" s="438">
        <v>42267</v>
      </c>
      <c r="TP42" s="438">
        <v>42267</v>
      </c>
      <c r="TQ42" s="438">
        <v>42267</v>
      </c>
      <c r="TR42" s="438">
        <v>42267</v>
      </c>
      <c r="TS42" s="438">
        <v>42267</v>
      </c>
      <c r="TT42" s="438">
        <v>42267</v>
      </c>
      <c r="TU42" s="438">
        <v>42267</v>
      </c>
      <c r="TV42" s="438">
        <v>42267</v>
      </c>
      <c r="TW42" s="438">
        <v>42268</v>
      </c>
      <c r="TX42" s="438">
        <v>42268</v>
      </c>
      <c r="TY42" s="438">
        <v>42268</v>
      </c>
      <c r="TZ42" s="436"/>
      <c r="UA42" s="438">
        <v>42268</v>
      </c>
      <c r="UB42" s="438">
        <v>42268</v>
      </c>
      <c r="UC42" s="438">
        <v>42268</v>
      </c>
      <c r="UD42" s="438">
        <v>42268</v>
      </c>
      <c r="UE42" s="438">
        <v>42268</v>
      </c>
      <c r="UF42" s="438">
        <v>42268</v>
      </c>
      <c r="UG42" s="438">
        <v>42268</v>
      </c>
      <c r="UH42" s="438">
        <v>42268</v>
      </c>
      <c r="UI42" s="438">
        <v>42268</v>
      </c>
      <c r="UJ42" s="438">
        <v>42268</v>
      </c>
      <c r="UK42" s="438">
        <v>42268</v>
      </c>
      <c r="UL42" s="438">
        <v>42268</v>
      </c>
      <c r="UM42" s="438">
        <v>42268</v>
      </c>
      <c r="UN42" s="438">
        <v>42268</v>
      </c>
      <c r="UO42" s="438">
        <v>42268</v>
      </c>
      <c r="UP42" s="438">
        <v>42268</v>
      </c>
      <c r="UQ42" s="438">
        <v>42268</v>
      </c>
      <c r="UR42" s="438">
        <v>42268</v>
      </c>
      <c r="US42" s="438">
        <v>42268</v>
      </c>
      <c r="UT42" s="438">
        <v>42268</v>
      </c>
      <c r="UU42" s="438">
        <v>42268</v>
      </c>
      <c r="UV42" s="438">
        <v>42268</v>
      </c>
      <c r="UW42" s="438">
        <v>42268</v>
      </c>
      <c r="UX42" s="438">
        <v>42268</v>
      </c>
      <c r="UY42" s="438">
        <v>42268</v>
      </c>
      <c r="UZ42" s="438">
        <v>42268</v>
      </c>
      <c r="VA42" s="438">
        <f>WORKDAY(VA43,$A42,'[2]Holiday Schedule'!$B$2:$B$30)</f>
        <v>42269</v>
      </c>
      <c r="VB42" s="438">
        <f>WORKDAY(VB43,$A42,'[2]Holiday Schedule'!$B$2:$B$30)</f>
        <v>42270</v>
      </c>
      <c r="VC42" s="438">
        <f>WORKDAY(VC43,$A42,'[2]Holiday Schedule'!$B$2:$B$30)</f>
        <v>42270</v>
      </c>
      <c r="VD42" s="438">
        <f>WORKDAY(VD43,$A42,'[2]Holiday Schedule'!$B$2:$B$30)</f>
        <v>42270</v>
      </c>
      <c r="VE42" s="436"/>
      <c r="VF42" s="438">
        <f>WORKDAY(VF43,$A42,'[2]Holiday Schedule'!$B$2:$B$30)</f>
        <v>42270</v>
      </c>
      <c r="VG42" s="438">
        <f>WORKDAY(VG43,$A42,'[2]Holiday Schedule'!$B$2:$B$30)</f>
        <v>42270</v>
      </c>
      <c r="VH42" s="438">
        <f>WORKDAY(VH43,$A42,'[2]Holiday Schedule'!$B$2:$B$30)</f>
        <v>42270</v>
      </c>
      <c r="VI42" s="438">
        <f>WORKDAY(VI43,$A42,'[2]Holiday Schedule'!$B$2:$B$30)</f>
        <v>42270</v>
      </c>
      <c r="VJ42" s="438">
        <f>WORKDAY(VJ43,$A42,'[2]Holiday Schedule'!$B$2:$B$30)</f>
        <v>42270</v>
      </c>
      <c r="VK42" s="438">
        <f>WORKDAY(VK43,$A42,'[2]Holiday Schedule'!$B$2:$B$30)</f>
        <v>42270</v>
      </c>
      <c r="VL42" s="438">
        <f>WORKDAY(VL43,$A42,'[2]Holiday Schedule'!$B$2:$B$30)</f>
        <v>42270</v>
      </c>
      <c r="VM42" s="438">
        <f>WORKDAY(VM43,$A42,'[2]Holiday Schedule'!$B$2:$B$30)</f>
        <v>42270</v>
      </c>
      <c r="VN42" s="438">
        <f>WORKDAY(VN43,$A42,'[2]Holiday Schedule'!$B$2:$B$30)</f>
        <v>42270</v>
      </c>
      <c r="VO42" s="438">
        <f>WORKDAY(VO43,$A42,'[2]Holiday Schedule'!$B$2:$B$30)</f>
        <v>42270</v>
      </c>
      <c r="VP42" s="438">
        <f>WORKDAY(VP43,$A42,'[2]Holiday Schedule'!$B$2:$B$30)</f>
        <v>42270</v>
      </c>
      <c r="VQ42" s="438">
        <f>WORKDAY(VQ43,$A42,'[2]Holiday Schedule'!$B$2:$B$30)</f>
        <v>42270</v>
      </c>
      <c r="VR42" s="438">
        <f>WORKDAY(VR43,$A42,'[2]Holiday Schedule'!$B$2:$B$30)</f>
        <v>42270</v>
      </c>
      <c r="VS42" s="438">
        <f>WORKDAY(VS43,$A42,'[2]Holiday Schedule'!$B$2:$B$30)</f>
        <v>42270</v>
      </c>
      <c r="VT42" s="438">
        <f>WORKDAY(VT43,$A42,'[2]Holiday Schedule'!$B$2:$B$30)</f>
        <v>42270</v>
      </c>
      <c r="VU42" s="438">
        <f>WORKDAY(VU43,$A42,'[2]Holiday Schedule'!$B$2:$B$30)</f>
        <v>42270</v>
      </c>
      <c r="VV42" s="438">
        <f>WORKDAY(VV43,$A42,'[2]Holiday Schedule'!$B$2:$B$30)</f>
        <v>42270</v>
      </c>
      <c r="VW42" s="438">
        <f>WORKDAY(VW43,$A42,'[2]Holiday Schedule'!$B$2:$B$30)</f>
        <v>42270</v>
      </c>
      <c r="VX42" s="438">
        <f>WORKDAY(VX43,$A42,'[2]Holiday Schedule'!$B$2:$B$30)</f>
        <v>42270</v>
      </c>
      <c r="VY42" s="438">
        <f>WORKDAY(VY43,$A42,'[2]Holiday Schedule'!$B$2:$B$30)</f>
        <v>42270</v>
      </c>
      <c r="VZ42" s="438">
        <f>WORKDAY(VZ43,$A42,'[2]Holiday Schedule'!$B$2:$B$30)</f>
        <v>42270</v>
      </c>
      <c r="WA42" s="438">
        <f>WORKDAY(WA43,$A42,'[2]Holiday Schedule'!$B$2:$B$30)</f>
        <v>42270</v>
      </c>
      <c r="WB42" s="438">
        <f>WORKDAY(WB43,$A42,'[2]Holiday Schedule'!$B$2:$B$30)</f>
        <v>42270</v>
      </c>
      <c r="WC42" s="438">
        <f>WORKDAY(WC43,$A42,'[2]Holiday Schedule'!$B$2:$B$30)</f>
        <v>42270</v>
      </c>
      <c r="WD42" s="438">
        <f>WORKDAY(WD43,$A42,'[2]Holiday Schedule'!$B$2:$B$30)</f>
        <v>42270</v>
      </c>
      <c r="WE42" s="438">
        <f>WORKDAY(WE43,$A42,'[2]Holiday Schedule'!$B$2:$B$30)</f>
        <v>42270</v>
      </c>
      <c r="WF42" s="438">
        <f>WORKDAY(WF43,$A42,'[2]Holiday Schedule'!$B$2:$B$30)</f>
        <v>42270</v>
      </c>
      <c r="WG42" s="438">
        <f>WORKDAY(WG43,$A42,'[2]Holiday Schedule'!$B$2:$B$30)</f>
        <v>42270</v>
      </c>
      <c r="WH42" s="438">
        <f>WORKDAY(WH43,$A42,'[2]Holiday Schedule'!$B$2:$B$30)</f>
        <v>42270</v>
      </c>
      <c r="WI42" s="438">
        <f>WORKDAY(WI43,$A42,'[2]Holiday Schedule'!$B$2:$B$30)</f>
        <v>42270</v>
      </c>
      <c r="WJ42" s="436"/>
      <c r="WK42" s="438">
        <f>WORKDAY(WK43,$A42,'[2]Holiday Schedule'!$B$2:$B$30)</f>
        <v>42270</v>
      </c>
      <c r="WL42" s="438">
        <f>WORKDAY(WL43,$A42,'[2]Holiday Schedule'!$B$2:$B$30)</f>
        <v>42270</v>
      </c>
      <c r="WM42" s="438">
        <f>WORKDAY(WM43,$A42,'[2]Holiday Schedule'!$B$2:$B$30)</f>
        <v>42270</v>
      </c>
      <c r="WN42" s="438">
        <f>WORKDAY(WN43,$A42,'[2]Holiday Schedule'!$B$2:$B$30)</f>
        <v>42270</v>
      </c>
      <c r="WO42" s="438">
        <f>WORKDAY(WO43,$A42,'[2]Holiday Schedule'!$B$2:$B$30)</f>
        <v>42270</v>
      </c>
      <c r="WP42" s="438">
        <f>WORKDAY(WP43,$A42,'[2]Holiday Schedule'!$B$2:$B$30)</f>
        <v>42270</v>
      </c>
      <c r="WQ42" s="438">
        <f>WORKDAY(WQ43,$A42,'[2]Holiday Schedule'!$B$2:$B$30)</f>
        <v>42270</v>
      </c>
      <c r="WR42" s="438">
        <f>WORKDAY(WR43,$A42,'[2]Holiday Schedule'!$B$2:$B$30)</f>
        <v>42270</v>
      </c>
      <c r="WS42" s="438">
        <f>WORKDAY(WS43,$A42,'[2]Holiday Schedule'!$B$2:$B$30)</f>
        <v>42270</v>
      </c>
      <c r="WT42" s="438">
        <f>WORKDAY(WT43,$A42,'[2]Holiday Schedule'!$B$2:$B$30)</f>
        <v>42270</v>
      </c>
      <c r="WU42" s="438">
        <f>WORKDAY(WU43,$A42,'[2]Holiday Schedule'!$B$2:$B$30)</f>
        <v>42270</v>
      </c>
      <c r="WV42" s="438">
        <f>WORKDAY(WV43,$A42,'[2]Holiday Schedule'!$B$2:$B$30)</f>
        <v>42270</v>
      </c>
      <c r="WW42" s="438">
        <f>WORKDAY(WW43,$A42,'[2]Holiday Schedule'!$B$2:$B$30)</f>
        <v>42270</v>
      </c>
      <c r="WX42" s="438">
        <f>WORKDAY(WX43,$A42,'[2]Holiday Schedule'!$B$2:$B$30)</f>
        <v>42270</v>
      </c>
      <c r="WY42" s="438">
        <f>WORKDAY(WY43,$A42,'[2]Holiday Schedule'!$B$2:$B$30)</f>
        <v>42270</v>
      </c>
      <c r="WZ42" s="438">
        <f>WORKDAY(WZ43,$A42,'[2]Holiday Schedule'!$B$2:$B$30)</f>
        <v>42270</v>
      </c>
      <c r="XA42" s="438">
        <f>WORKDAY(XA43,$A42,'[2]Holiday Schedule'!$B$2:$B$30)</f>
        <v>42270</v>
      </c>
      <c r="XB42" s="438">
        <f>WORKDAY(XB43,$A42,'[2]Holiday Schedule'!$B$2:$B$30)</f>
        <v>42270</v>
      </c>
      <c r="XC42" s="438">
        <f>WORKDAY(XC43,$A42,'[2]Holiday Schedule'!$B$2:$B$30)</f>
        <v>42270</v>
      </c>
      <c r="XD42" s="438">
        <f>WORKDAY(XD43,$A42,'[2]Holiday Schedule'!$B$2:$B$30)</f>
        <v>42270</v>
      </c>
      <c r="XE42" s="438">
        <f>WORKDAY(XE43,$A42,'[2]Holiday Schedule'!$B$2:$B$30)</f>
        <v>42270</v>
      </c>
      <c r="XF42" s="438">
        <f>WORKDAY(XF43,$A42,'[2]Holiday Schedule'!$B$2:$B$30)</f>
        <v>42270</v>
      </c>
      <c r="XG42" s="438">
        <f>WORKDAY(XG43,$A42,'[2]Holiday Schedule'!$B$2:$B$30)</f>
        <v>42270</v>
      </c>
      <c r="XH42" s="438">
        <f>WORKDAY(XH43,$A42,'[2]Holiday Schedule'!$B$2:$B$30)</f>
        <v>42270</v>
      </c>
      <c r="XI42" s="438">
        <f>WORKDAY(XI43,$A42,'[2]Holiday Schedule'!$B$2:$B$30)</f>
        <v>42270</v>
      </c>
      <c r="XJ42" s="438">
        <f>WORKDAY(XJ43,$A42,'[2]Holiday Schedule'!$B$2:$B$30)</f>
        <v>42270</v>
      </c>
      <c r="XK42" s="438">
        <f>WORKDAY(XK43,$A42,'[2]Holiday Schedule'!$B$2:$B$30)</f>
        <v>42270</v>
      </c>
      <c r="XL42" s="438">
        <f>WORKDAY(XL43,$A42,'[2]Holiday Schedule'!$B$2:$B$30)</f>
        <v>42270</v>
      </c>
      <c r="XM42" s="438">
        <v>42272</v>
      </c>
      <c r="XN42" s="438">
        <v>42272</v>
      </c>
      <c r="XO42" s="436"/>
      <c r="XP42" s="438">
        <v>42272</v>
      </c>
      <c r="XQ42" s="438">
        <v>42272</v>
      </c>
      <c r="XR42" s="438">
        <v>42272</v>
      </c>
      <c r="XS42" s="438">
        <v>42272</v>
      </c>
      <c r="XT42" s="438">
        <v>42272</v>
      </c>
      <c r="XU42" s="438">
        <v>42272</v>
      </c>
      <c r="XV42" s="431">
        <f>WORKDAY(XV43,$A42,'[2]Holiday Schedule'!$B$2:$B$30)</f>
        <v>42271</v>
      </c>
      <c r="XW42" s="431">
        <f>WORKDAY(XW43,$A42,'[2]Holiday Schedule'!$B$2:$B$30)</f>
        <v>42271</v>
      </c>
      <c r="XX42" s="431">
        <f>WORKDAY(XX43,$A42,'[2]Holiday Schedule'!$B$2:$B$30)</f>
        <v>42271</v>
      </c>
      <c r="XY42" s="431">
        <f>WORKDAY(XY43,$A42,'[2]Holiday Schedule'!$B$2:$B$30)</f>
        <v>42271</v>
      </c>
      <c r="XZ42" s="431">
        <f>WORKDAY(XZ43,$A42,'[2]Holiday Schedule'!$B$2:$B$30)</f>
        <v>42271</v>
      </c>
      <c r="YA42" s="431">
        <f>WORKDAY(YA43,$A42,'[2]Holiday Schedule'!$B$2:$B$30)</f>
        <v>42271</v>
      </c>
      <c r="YB42" s="431">
        <f>WORKDAY(YB43,$A42,'[2]Holiday Schedule'!$B$2:$B$30)</f>
        <v>42271</v>
      </c>
      <c r="YC42" s="431">
        <f>WORKDAY(YC43,$A42,'[2]Holiday Schedule'!$B$2:$B$30)</f>
        <v>42271</v>
      </c>
      <c r="YD42" s="431">
        <f>WORKDAY(YD43,$A42,'[2]Holiday Schedule'!$B$2:$B$30)</f>
        <v>42271</v>
      </c>
      <c r="YE42" s="431">
        <f>WORKDAY(YE43,$A42,'[2]Holiday Schedule'!$B$2:$B$30)</f>
        <v>42271</v>
      </c>
      <c r="YF42" s="431">
        <f>WORKDAY(YF43,$A42,'[2]Holiday Schedule'!$B$2:$B$30)</f>
        <v>42271</v>
      </c>
      <c r="YG42" s="431">
        <f>WORKDAY(YG43,$A42,'[2]Holiday Schedule'!$B$2:$B$30)</f>
        <v>42271</v>
      </c>
      <c r="YH42" s="431">
        <f>WORKDAY(YH43,$A42,'[2]Holiday Schedule'!$B$2:$B$30)</f>
        <v>42271</v>
      </c>
      <c r="YI42" s="431">
        <f>WORKDAY(YI43,$A42,'[2]Holiday Schedule'!$B$2:$B$30)</f>
        <v>42271</v>
      </c>
      <c r="YJ42" s="431">
        <f>WORKDAY(YJ43,$A42,'[2]Holiday Schedule'!$B$2:$B$30)</f>
        <v>42271</v>
      </c>
      <c r="YK42" s="431">
        <f>WORKDAY(YK43,$A42,'[2]Holiday Schedule'!$B$2:$B$30)</f>
        <v>42271</v>
      </c>
      <c r="YL42" s="431">
        <f>WORKDAY(YL43,$A42,'[2]Holiday Schedule'!$B$2:$B$30)</f>
        <v>42271</v>
      </c>
      <c r="YM42" s="431">
        <f>WORKDAY(YM43,$A42,'[2]Holiday Schedule'!$B$2:$B$30)</f>
        <v>42271</v>
      </c>
      <c r="YN42" s="431">
        <f>WORKDAY(YN43,$A42,'[2]Holiday Schedule'!$B$2:$B$30)</f>
        <v>42271</v>
      </c>
      <c r="YO42" s="431">
        <f>WORKDAY(YO43,$A42,'[2]Holiday Schedule'!$B$2:$B$30)</f>
        <v>42271</v>
      </c>
      <c r="YP42" s="431">
        <f>WORKDAY(YP43,$A42,'[2]Holiday Schedule'!$B$2:$B$30)</f>
        <v>42271</v>
      </c>
      <c r="YQ42" s="431">
        <f>WORKDAY(YQ43,$A42,'[2]Holiday Schedule'!$B$2:$B$30)</f>
        <v>42271</v>
      </c>
      <c r="YR42" s="431">
        <f>WORKDAY(YR43,$A42,'[2]Holiday Schedule'!$B$2:$B$30)</f>
        <v>42207</v>
      </c>
      <c r="YS42" s="431">
        <f>WORKDAY(YS43,$A42,'[2]Holiday Schedule'!$B$2:$B$30)</f>
        <v>42207</v>
      </c>
      <c r="YT42" s="436"/>
      <c r="YU42" s="431">
        <f>WORKDAY(YU43,$A42,'[2]Holiday Schedule'!$B$2:$B$30)</f>
        <v>42207</v>
      </c>
      <c r="YV42" s="431">
        <f>WORKDAY(YV43,$A42,'[2]Holiday Schedule'!$B$2:$B$30)</f>
        <v>42207</v>
      </c>
      <c r="YW42" s="431">
        <f>WORKDAY(YW43,$A42,'[2]Holiday Schedule'!$B$2:$B$30)</f>
        <v>42207</v>
      </c>
      <c r="YX42" s="431">
        <f>WORKDAY(YX43,$A42,'[2]Holiday Schedule'!$B$2:$B$30)</f>
        <v>42207</v>
      </c>
      <c r="YY42" s="431">
        <f>WORKDAY(YY43,$A42,'[2]Holiday Schedule'!$B$2:$B$30)</f>
        <v>42207</v>
      </c>
      <c r="YZ42" s="431">
        <f>WORKDAY(YZ43,$A42,'[2]Holiday Schedule'!$B$2:$B$30)</f>
        <v>42207</v>
      </c>
      <c r="ZA42" s="431">
        <f>WORKDAY(ZA43,$A42,'[2]Holiday Schedule'!$B$2:$B$30)</f>
        <v>42207</v>
      </c>
      <c r="ZB42" s="431">
        <f>WORKDAY(ZB43,$A42,'[2]Holiday Schedule'!$B$2:$B$30)</f>
        <v>42207</v>
      </c>
      <c r="ZC42" s="431">
        <f>WORKDAY(ZC43,$A42,'[2]Holiday Schedule'!$B$2:$B$30)</f>
        <v>42207</v>
      </c>
      <c r="ZD42" s="431">
        <f>WORKDAY(ZD43,$A42,'[2]Holiday Schedule'!$B$2:$B$30)</f>
        <v>42207</v>
      </c>
      <c r="ZE42" s="431">
        <f>WORKDAY(ZE43,$A42,'[2]Holiday Schedule'!$B$2:$B$30)</f>
        <v>42207</v>
      </c>
      <c r="ZF42" s="431">
        <f>WORKDAY(ZF43,$A42,'[2]Holiday Schedule'!$B$2:$B$30)</f>
        <v>42207</v>
      </c>
      <c r="ZG42" s="431">
        <f>WORKDAY(ZG43,$A42,'[2]Holiday Schedule'!$B$2:$B$30)</f>
        <v>42207</v>
      </c>
      <c r="ZH42" s="431">
        <f>WORKDAY(ZH43,$A42,'[2]Holiday Schedule'!$B$2:$B$30)</f>
        <v>42207</v>
      </c>
      <c r="ZI42" s="431">
        <f>WORKDAY(ZI43,$A42,'[2]Holiday Schedule'!$B$2:$B$30)</f>
        <v>42207</v>
      </c>
      <c r="ZJ42" s="431">
        <f>WORKDAY(ZJ43,$A42,'[2]Holiday Schedule'!$B$2:$B$30)</f>
        <v>42207</v>
      </c>
      <c r="ZK42" s="431">
        <f>WORKDAY(ZK43,$A42,'[2]Holiday Schedule'!$B$2:$B$30)</f>
        <v>42207</v>
      </c>
      <c r="ZL42" s="431">
        <f>WORKDAY(ZL43,$A42,'[2]Holiday Schedule'!$B$2:$B$30)</f>
        <v>42207</v>
      </c>
      <c r="ZM42" s="431">
        <f>WORKDAY(ZM43,$A42,'[2]Holiday Schedule'!$B$2:$B$30)</f>
        <v>42207</v>
      </c>
      <c r="ZN42" s="431">
        <f>WORKDAY(ZN43,$A42,'[2]Holiday Schedule'!$B$2:$B$30)</f>
        <v>42207</v>
      </c>
      <c r="ZO42" s="431">
        <f>WORKDAY(ZO43,$A42,'[2]Holiday Schedule'!$B$2:$B$30)</f>
        <v>42207</v>
      </c>
      <c r="ZP42" s="431">
        <f>WORKDAY(ZP43,$A42,'[2]Holiday Schedule'!$B$2:$B$30)</f>
        <v>42207</v>
      </c>
      <c r="ZQ42" s="431">
        <f>WORKDAY(ZQ43,$A42,'[2]Holiday Schedule'!$B$2:$B$30)</f>
        <v>42207</v>
      </c>
      <c r="ZR42" s="431">
        <f>WORKDAY(ZR43,$A42,'[2]Holiday Schedule'!$B$2:$B$30)</f>
        <v>42207</v>
      </c>
      <c r="ZS42" s="431">
        <f>WORKDAY(ZS43,$A42,'[2]Holiday Schedule'!$B$2:$B$30)</f>
        <v>42207</v>
      </c>
      <c r="ZT42" s="431">
        <f>WORKDAY(ZT43,$A42,'[2]Holiday Schedule'!$B$2:$B$30)</f>
        <v>42207</v>
      </c>
      <c r="ZU42" s="431">
        <f>WORKDAY(ZU43,$A42,'[2]Holiday Schedule'!$B$2:$B$30)</f>
        <v>42207</v>
      </c>
      <c r="ZV42" s="431">
        <f>WORKDAY(ZV43,$A42,'[2]Holiday Schedule'!$B$2:$B$30)</f>
        <v>42207</v>
      </c>
      <c r="ZW42" s="431">
        <f>WORKDAY(ZW43,$A42,'[2]Holiday Schedule'!$B$2:$B$30)</f>
        <v>42207</v>
      </c>
      <c r="ZX42" s="431">
        <f>WORKDAY(ZX43,$A42,'[2]Holiday Schedule'!$B$2:$B$30)</f>
        <v>42207</v>
      </c>
      <c r="ZY42" s="431">
        <f>WORKDAY(ZY43,$A42,'[2]Holiday Schedule'!$B$2:$B$30)</f>
        <v>42207</v>
      </c>
      <c r="ZZ42" s="431">
        <f>WORKDAY(ZZ43,$A42,'[2]Holiday Schedule'!$B$2:$B$30)</f>
        <v>42207</v>
      </c>
      <c r="AAA42" s="431">
        <f>WORKDAY(AAA43,$A42,'[2]Holiday Schedule'!$B$2:$B$30)</f>
        <v>42207</v>
      </c>
      <c r="AAB42" s="431">
        <f>WORKDAY(AAB43,$A42,'[2]Holiday Schedule'!$B$2:$B$30)</f>
        <v>42207</v>
      </c>
      <c r="AAC42" s="431">
        <f>WORKDAY(AAC43,$A42,'[2]Holiday Schedule'!$B$2:$B$30)</f>
        <v>42207</v>
      </c>
      <c r="AAD42" s="431">
        <f>WORKDAY(AAD43,$A42,'[2]Holiday Schedule'!$B$2:$B$30)</f>
        <v>42207</v>
      </c>
      <c r="AAE42" s="431">
        <f>WORKDAY(AAE43,$A42,'[2]Holiday Schedule'!$B$2:$B$30)</f>
        <v>42207</v>
      </c>
      <c r="AAF42" s="436"/>
      <c r="AAG42" s="431">
        <f>WORKDAY(AAG43,$A42,'[2]Holiday Schedule'!$B$2:$B$30)</f>
        <v>42207</v>
      </c>
      <c r="AAH42" s="431">
        <f>WORKDAY(AAH43,$A42,'[2]Holiday Schedule'!$B$2:$B$30)</f>
        <v>42207</v>
      </c>
      <c r="AAI42" s="431">
        <f>WORKDAY(AAI43,$A42,'[2]Holiday Schedule'!$B$2:$B$30)</f>
        <v>42207</v>
      </c>
      <c r="AAJ42" s="431">
        <f>WORKDAY(AAJ43,$A42,'[2]Holiday Schedule'!$B$2:$B$30)</f>
        <v>42207</v>
      </c>
      <c r="AAK42" s="431">
        <f>WORKDAY(AAK43,$A42,'[2]Holiday Schedule'!$B$2:$B$30)</f>
        <v>42207</v>
      </c>
      <c r="AAL42" s="431">
        <f>WORKDAY(AAL43,$A42,'[2]Holiday Schedule'!$B$2:$B$30)</f>
        <v>42207</v>
      </c>
      <c r="AAM42" s="431">
        <f>WORKDAY(AAM43,$A42,'[2]Holiday Schedule'!$B$2:$B$30)</f>
        <v>42207</v>
      </c>
      <c r="AAN42" s="431">
        <f>WORKDAY(AAN43,$A42,'[2]Holiday Schedule'!$B$2:$B$30)</f>
        <v>42207</v>
      </c>
      <c r="AAO42" s="431">
        <f>WORKDAY(AAO43,$A42,'[2]Holiday Schedule'!$B$2:$B$30)</f>
        <v>42207</v>
      </c>
      <c r="AAP42" s="431">
        <f>WORKDAY(AAP43,$A42,'[2]Holiday Schedule'!$B$2:$B$30)</f>
        <v>42207</v>
      </c>
      <c r="AAQ42" s="431">
        <f>WORKDAY(AAQ43,$A42,'[2]Holiday Schedule'!$B$2:$B$30)</f>
        <v>42207</v>
      </c>
      <c r="AAR42" s="431">
        <f>WORKDAY(AAR43,$A42,'[2]Holiday Schedule'!$B$2:$B$30)</f>
        <v>42207</v>
      </c>
      <c r="AAS42" s="431">
        <f>WORKDAY(AAS43,$A42,'[2]Holiday Schedule'!$B$2:$B$30)</f>
        <v>42207</v>
      </c>
      <c r="AAT42" s="431">
        <f>WORKDAY(AAT43,$A42,'[2]Holiday Schedule'!$B$2:$B$30)</f>
        <v>42207</v>
      </c>
      <c r="AAU42" s="431">
        <f>WORKDAY(AAU43,$A42,'[2]Holiday Schedule'!$B$2:$B$30)</f>
        <v>42207</v>
      </c>
      <c r="AAV42" s="431">
        <f>WORKDAY(AAV43,$A42,'[2]Holiday Schedule'!$B$2:$B$30)</f>
        <v>42207</v>
      </c>
      <c r="AAW42" s="431">
        <f>WORKDAY(AAW43,$A42,'[2]Holiday Schedule'!$B$2:$B$30)</f>
        <v>42207</v>
      </c>
      <c r="AAX42" s="431">
        <f>WORKDAY(AAX43,$A42,'[2]Holiday Schedule'!$B$2:$B$30)</f>
        <v>42207</v>
      </c>
      <c r="AAY42" s="431">
        <f>WORKDAY(AAY43,$A42,'[2]Holiday Schedule'!$B$2:$B$30)</f>
        <v>42207</v>
      </c>
      <c r="AAZ42" s="431">
        <f>WORKDAY(AAZ43,$A42,'[2]Holiday Schedule'!$B$2:$B$30)</f>
        <v>42207</v>
      </c>
      <c r="ABA42" s="431">
        <f>WORKDAY(ABA43,$A42,'[2]Holiday Schedule'!$B$2:$B$30)</f>
        <v>42207</v>
      </c>
      <c r="ABB42" s="431">
        <f>WORKDAY(ABB43,$A42,'[2]Holiday Schedule'!$B$2:$B$30)</f>
        <v>42207</v>
      </c>
      <c r="ABC42" s="431">
        <f>WORKDAY(ABC43,$A42,'[2]Holiday Schedule'!$B$2:$B$30)</f>
        <v>42207</v>
      </c>
      <c r="ABD42" s="431">
        <f>WORKDAY(ABD43,$A42,'[2]Holiday Schedule'!$B$2:$B$30)</f>
        <v>42207</v>
      </c>
      <c r="ABE42" s="431">
        <f>WORKDAY(ABE43,$A42,'[2]Holiday Schedule'!$B$2:$B$30)</f>
        <v>42207</v>
      </c>
      <c r="ABF42" s="431">
        <f>WORKDAY(ABF43,$A42,'[2]Holiday Schedule'!$B$2:$B$30)</f>
        <v>42207</v>
      </c>
      <c r="ABG42" s="431">
        <f>WORKDAY(ABG43,$A42,'[2]Holiday Schedule'!$B$2:$B$30)</f>
        <v>42207</v>
      </c>
      <c r="ABH42" s="431">
        <f>WORKDAY(ABH43,$A42,'[2]Holiday Schedule'!$B$2:$B$30)</f>
        <v>42207</v>
      </c>
      <c r="ABI42" s="431">
        <f>WORKDAY(ABI43,$A42,'[2]Holiday Schedule'!$B$2:$B$30)</f>
        <v>42207</v>
      </c>
      <c r="ABJ42" s="431">
        <f>WORKDAY(ABJ43,$A42,'[2]Holiday Schedule'!$B$2:$B$30)</f>
        <v>42207</v>
      </c>
      <c r="ABK42" s="431">
        <f>WORKDAY(ABK43,$A42,'[2]Holiday Schedule'!$B$2:$B$30)</f>
        <v>42207</v>
      </c>
      <c r="ABL42" s="431">
        <f>WORKDAY(ABL43,$A42,'[2]Holiday Schedule'!$B$2:$B$30)</f>
        <v>42207</v>
      </c>
      <c r="ABM42" s="431">
        <f>WORKDAY(ABM43,$A42,'[2]Holiday Schedule'!$B$2:$B$30)</f>
        <v>42207</v>
      </c>
      <c r="ABN42" s="431">
        <f>WORKDAY(ABN43,$A42,'[2]Holiday Schedule'!$B$2:$B$30)</f>
        <v>42207</v>
      </c>
      <c r="ABO42" s="431">
        <f>WORKDAY(ABO43,$A42,'[2]Holiday Schedule'!$B$2:$B$30)</f>
        <v>42207</v>
      </c>
      <c r="ABP42" s="431">
        <f>WORKDAY(ABP43,$A42,'[2]Holiday Schedule'!$B$2:$B$30)</f>
        <v>42207</v>
      </c>
      <c r="ABQ42" s="431">
        <f>WORKDAY(ABQ43,$A42,'[2]Holiday Schedule'!$B$2:$B$30)</f>
        <v>42207</v>
      </c>
      <c r="ABR42" s="431">
        <f>WORKDAY(ABR43,$A42,'[2]Holiday Schedule'!$B$2:$B$30)</f>
        <v>42207</v>
      </c>
      <c r="ABS42" s="431">
        <f>WORKDAY(ABS43,$A42,'[2]Holiday Schedule'!$B$2:$B$30)</f>
        <v>42207</v>
      </c>
      <c r="ABT42" s="431">
        <f>WORKDAY(ABT43,$A42,'[2]Holiday Schedule'!$B$2:$B$30)</f>
        <v>42207</v>
      </c>
      <c r="ABU42" s="431">
        <f>WORKDAY(ABU43,$A42,'[2]Holiday Schedule'!$B$2:$B$30)</f>
        <v>42207</v>
      </c>
      <c r="ABV42" s="431">
        <f>WORKDAY(ABV43,$A42,'[2]Holiday Schedule'!$B$2:$B$30)</f>
        <v>42207</v>
      </c>
      <c r="ABW42" s="431">
        <f>WORKDAY(ABW43,$A42,'[2]Holiday Schedule'!$B$2:$B$30)</f>
        <v>42207</v>
      </c>
      <c r="ABX42" s="431">
        <f>WORKDAY(ABX43,$A42,'[2]Holiday Schedule'!$B$2:$B$30)</f>
        <v>42207</v>
      </c>
      <c r="ABY42" s="431">
        <f>WORKDAY(ABY43,$A42,'[2]Holiday Schedule'!$B$2:$B$30)</f>
        <v>42207</v>
      </c>
      <c r="ABZ42" s="431">
        <f>WORKDAY(ABZ43,$A42,'[2]Holiday Schedule'!$B$2:$B$30)</f>
        <v>42207</v>
      </c>
      <c r="ACA42" s="431">
        <f>WORKDAY(ACA43,$A42,'[2]Holiday Schedule'!$B$2:$B$30)</f>
        <v>42207</v>
      </c>
    </row>
    <row r="43" spans="1:755" ht="11.25" customHeight="1" thickBot="1">
      <c r="A43" s="33"/>
      <c r="B43" s="109" t="s">
        <v>0</v>
      </c>
      <c r="C43" s="457">
        <f>WORKDAY(R4-$A$5,$A43,'[2]Holiday Schedule'!$B:$B)</f>
        <v>42159</v>
      </c>
      <c r="D43" s="457">
        <f>WORKDAY(D4-$A$5,$A43,'[2]Holiday Schedule'!$B:$B)</f>
        <v>42159</v>
      </c>
      <c r="E43" s="457">
        <f>WORKDAY(E4-$A$5,$A43,'[2]Holiday Schedule'!$B:$B)</f>
        <v>42159</v>
      </c>
      <c r="F43" s="457">
        <f>WORKDAY(F4-$A$5,$A43,'[2]Holiday Schedule'!$B:$B)</f>
        <v>42159</v>
      </c>
      <c r="G43" s="457">
        <f>WORKDAY(G4-$A$5,$A43,'[2]Holiday Schedule'!$B:$B)</f>
        <v>42159</v>
      </c>
      <c r="H43" s="457">
        <f>WORKDAY(H4-$A$5,$A43,'[2]Holiday Schedule'!$B:$B)</f>
        <v>42159</v>
      </c>
      <c r="I43" s="457">
        <f>WORKDAY(I4-$A$5,$A43,'[2]Holiday Schedule'!$B:$B)</f>
        <v>42159</v>
      </c>
      <c r="J43" s="457">
        <f>WORKDAY(J4-$A$5,$A43,'[2]Holiday Schedule'!$B:$B)</f>
        <v>42159</v>
      </c>
      <c r="K43" s="457">
        <f>WORKDAY(K4-$A$5,$A43,'[2]Holiday Schedule'!$B:$B)</f>
        <v>42159</v>
      </c>
      <c r="L43" s="457">
        <f>WORKDAY(L4-$A$5,$A43,'[2]Holiday Schedule'!$B:$B)</f>
        <v>42159</v>
      </c>
      <c r="M43" s="457">
        <f>WORKDAY(M4-$A$5,$A43,'[2]Holiday Schedule'!$B:$B)</f>
        <v>42159</v>
      </c>
      <c r="N43" s="457">
        <f>WORKDAY(N4-$A$5,$A43,'[2]Holiday Schedule'!$B:$B)</f>
        <v>42159</v>
      </c>
      <c r="O43" s="457">
        <f>WORKDAY(O4-$A$5,$A43,'[2]Holiday Schedule'!$B:$B)</f>
        <v>42159</v>
      </c>
      <c r="P43" s="457">
        <f>WORKDAY(P4-$A$5,$A43,'[2]Holiday Schedule'!$B:$B)</f>
        <v>42159</v>
      </c>
      <c r="Q43" s="457">
        <f>WORKDAY(Q4-$A$5,$A43,'[2]Holiday Schedule'!$B:$B)</f>
        <v>42159</v>
      </c>
      <c r="R43" s="103">
        <f>'NEO 5322121'!BP43+(1/6)</f>
        <v>42162.166666666664</v>
      </c>
      <c r="S43" s="457">
        <f>WORKDAY(S4-$A$5,$A43,'[2]Holiday Schedule'!$B:$B)</f>
        <v>42159</v>
      </c>
      <c r="T43" s="457">
        <f>WORKDAY(T4-$A$5,$A43,'[2]Holiday Schedule'!$B:$B)</f>
        <v>42159</v>
      </c>
      <c r="U43" s="457">
        <f>WORKDAY(U4-$A$5,$A43,'[2]Holiday Schedule'!$B:$B)</f>
        <v>42159</v>
      </c>
      <c r="V43" s="457">
        <f>WORKDAY(V4-$A$5,$A43,'[2]Holiday Schedule'!$B:$B)</f>
        <v>42159</v>
      </c>
      <c r="W43" s="457">
        <f>WORKDAY(W4-$A$5,$A43,'[2]Holiday Schedule'!$B:$B)</f>
        <v>42159</v>
      </c>
      <c r="X43" s="104"/>
      <c r="Y43" s="458">
        <f>WORKDAY(Y4-$A$5,$A43,'[2]Holiday Schedule'!$B:$B)</f>
        <v>42162</v>
      </c>
      <c r="Z43" s="458"/>
      <c r="AA43" s="458">
        <f>WORKDAY(AA4-$A$5,$A43,'[2]Holiday Schedule'!$B:$B)</f>
        <v>42162</v>
      </c>
      <c r="AB43" s="458">
        <f>WORKDAY(AB4-$A$5,$A43,'[2]Holiday Schedule'!$B:$B)</f>
        <v>42162</v>
      </c>
      <c r="AC43" s="458">
        <f>WORKDAY(AC4-$A$5,$A43,'[2]Holiday Schedule'!$B:$B)</f>
        <v>42162</v>
      </c>
      <c r="AD43" s="458">
        <f>WORKDAY(AD4-$A$5,$A43,'[2]Holiday Schedule'!$B:$B)</f>
        <v>42162</v>
      </c>
      <c r="AE43" s="458">
        <f>WORKDAY(AE4-$A$5,$A43,'[2]Holiday Schedule'!$B:$B)</f>
        <v>42162</v>
      </c>
      <c r="AF43" s="458">
        <f>WORKDAY(AF4-$A$5,$A43,'[2]Holiday Schedule'!$B:$B)</f>
        <v>42162</v>
      </c>
      <c r="AG43" s="458">
        <f>WORKDAY(AG4-$A$5,$A43,'[2]Holiday Schedule'!$B:$B)</f>
        <v>42162</v>
      </c>
      <c r="AH43" s="458">
        <f>WORKDAY(AH4-$A$5,$A43,'[2]Holiday Schedule'!$B:$B)</f>
        <v>42162</v>
      </c>
      <c r="AI43" s="459">
        <f>WORKDAY(AI4-$A$5,$A43,'[2]Holiday Schedule'!$B:$B)</f>
        <v>42162</v>
      </c>
      <c r="AJ43" s="458">
        <f>WORKDAY(AJ4-$A$5,$A43,'[2]Holiday Schedule'!$B:$B)</f>
        <v>42162</v>
      </c>
      <c r="AK43" s="458">
        <f>WORKDAY(AK4-$A$5,$A43,'[2]Holiday Schedule'!$B:$B)</f>
        <v>42162</v>
      </c>
      <c r="AL43" s="458">
        <f>WORKDAY(AL4-$A$5,$A43,'[2]Holiday Schedule'!$B:$B)</f>
        <v>42162</v>
      </c>
      <c r="AM43" s="458">
        <f>WORKDAY(AM4-$A$5,$A43,'[2]Holiday Schedule'!$B:$B)</f>
        <v>42162</v>
      </c>
      <c r="AN43" s="458"/>
      <c r="AO43" s="283"/>
      <c r="AP43" s="458">
        <f>'[2]QN Slow Moving'!G43+(1/6)</f>
        <v>42167.333333333328</v>
      </c>
      <c r="AQ43" s="458">
        <f>'NEO 5322121'!BK43+(1/6)</f>
        <v>42167.999999999985</v>
      </c>
      <c r="AR43" s="458">
        <f>WORKDAY(AR4-$A$5,$A43,'[2]Holiday Schedule'!$B:$B)</f>
        <v>42162</v>
      </c>
      <c r="AS43" s="458">
        <f>'[2]QN Slow Moving'!F43+(1/6)</f>
        <v>42167.666666666657</v>
      </c>
      <c r="AT43" s="458" t="e">
        <f>#REF!+(1/6)</f>
        <v>#REF!</v>
      </c>
      <c r="AU43" s="458">
        <f>'NEO 5322121'!AB43+(1/6)</f>
        <v>42162.166666666664</v>
      </c>
      <c r="AV43" s="458">
        <f>WORKDAY(AV4-$A$5,$A43,'[2]Holiday Schedule'!$B:$B)</f>
        <v>42162</v>
      </c>
      <c r="AW43" s="458"/>
      <c r="AX43" s="458"/>
      <c r="AY43" s="458">
        <f>WORKDAY(AY4-$A$5,$A43,'[2]Holiday Schedule'!$B:$B)</f>
        <v>42162</v>
      </c>
      <c r="AZ43" s="458"/>
      <c r="BA43" s="458">
        <f>WORKDAY(BA4-$A$5,$A43,'[2]Holiday Schedule'!$B:$B)</f>
        <v>42162</v>
      </c>
      <c r="BB43" s="458">
        <f>WORKDAY(BB4-$A$5,$A43,'[2]Holiday Schedule'!$B:$B)</f>
        <v>42162</v>
      </c>
      <c r="BC43" s="458">
        <f>WORKDAY(BC4-$A$5,$A43,'[2]Holiday Schedule'!$B:$B)</f>
        <v>42162</v>
      </c>
      <c r="BD43" s="458">
        <f>WORKDAY(BD4-$A$5,$A43,'[2]Holiday Schedule'!$B:$B)</f>
        <v>42162</v>
      </c>
      <c r="BE43" s="458">
        <f>WORKDAY(BE4-$A$5,$A43,'[2]Holiday Schedule'!$B:$B)</f>
        <v>42162</v>
      </c>
      <c r="BF43" s="458">
        <f>WORKDAY(BF4-$A$5,$A43,'[2]Holiday Schedule'!$B:$B)</f>
        <v>42162</v>
      </c>
      <c r="BG43" s="458">
        <f>WORKDAY(BG4-$A$5,$A43,'[2]Holiday Schedule'!$B:$B)</f>
        <v>42162</v>
      </c>
      <c r="BH43" s="458">
        <f>WORKDAY(BH4-$A$5,$A43,'[2]Holiday Schedule'!$B:$B)</f>
        <v>42162</v>
      </c>
      <c r="BI43" s="458">
        <f>WORKDAY(BI4-$A$5,$A43,'[2]Holiday Schedule'!$B:$B)</f>
        <v>42162</v>
      </c>
      <c r="BJ43" s="449"/>
      <c r="BK43" s="458">
        <f>'[2]QN Slow Moving'!GH42+(1/6)</f>
        <v>42167.833333333321</v>
      </c>
      <c r="BL43" s="458" t="e">
        <f>'NEO 5322121'!AT43+(1/6)</f>
        <v>#REF!</v>
      </c>
      <c r="BM43" s="458">
        <f>WORKDAY(BM4-$A$5,$A43,'[2]Holiday Schedule'!$B:$B)</f>
        <v>42162</v>
      </c>
      <c r="BN43" s="458">
        <f>WORKDAY(BN4-$A$5,$A43,'[2]Holiday Schedule'!$B:$B)</f>
        <v>42165</v>
      </c>
      <c r="BO43" s="458">
        <f>WORKDAY(BO4-$A$5,$A43,'[2]Holiday Schedule'!$B:$B)</f>
        <v>42162</v>
      </c>
      <c r="BP43" s="458">
        <f>WORKDAY(BP4-$A$5,$A43,'[2]Holiday Schedule'!$B:$B)</f>
        <v>42162</v>
      </c>
      <c r="BQ43" s="458">
        <f>WORKDAY(BQ4-$A$5,$A43,'[2]Holiday Schedule'!$B:$B)</f>
        <v>42162</v>
      </c>
      <c r="BR43" s="458">
        <f>WORKDAY(BR4-$A$5,$A43,'[2]Holiday Schedule'!$B:$B)</f>
        <v>42162</v>
      </c>
      <c r="BS43" s="458">
        <f>WORKDAY(BS4-$A$5,$A43,'[2]Holiday Schedule'!$B:$B)</f>
        <v>42162</v>
      </c>
      <c r="BT43" s="458">
        <f>WORKDAY(BT4-$A$5,$A43,'[2]Holiday Schedule'!$B:$B)</f>
        <v>42165</v>
      </c>
      <c r="BU43" s="458">
        <f>WORKDAY(BU4-$A$5,$A43,'[2]Holiday Schedule'!$B:$B)</f>
        <v>42165</v>
      </c>
      <c r="BV43" s="458">
        <f>WORKDAY(BV4-$A$5,$A43,'[2]Holiday Schedule'!$B:$B)</f>
        <v>42165</v>
      </c>
      <c r="BW43" s="458">
        <f>WORKDAY(BW4-$A$5,$A43,'[2]Holiday Schedule'!$B:$B)</f>
        <v>42168</v>
      </c>
      <c r="BX43" s="458"/>
      <c r="BY43" s="458"/>
      <c r="BZ43" s="458"/>
      <c r="CA43" s="458"/>
      <c r="CB43" s="458"/>
      <c r="CC43" s="458"/>
      <c r="CD43" s="458"/>
      <c r="CE43" s="458"/>
      <c r="CF43" s="458"/>
      <c r="CG43" s="458"/>
      <c r="CH43" s="458"/>
      <c r="CI43" s="458">
        <f>WORKDAY(CI4-$A$5,$A43,'[2]Holiday Schedule'!$B:$B)</f>
        <v>42168</v>
      </c>
      <c r="CJ43" s="458">
        <f>WORKDAY(CJ4-$A$5,$A43,'[2]Holiday Schedule'!$B:$B)</f>
        <v>42168</v>
      </c>
      <c r="CK43" s="458">
        <f>WORKDAY(CK4-$A$5,$A43,'[2]Holiday Schedule'!$B:$B)</f>
        <v>42168</v>
      </c>
      <c r="CL43" s="458">
        <f>WORKDAY(CL4-$A$5,$A43,'[2]Holiday Schedule'!$B:$B)</f>
        <v>42168</v>
      </c>
      <c r="CM43" s="458">
        <f>WORKDAY(CM4-$A$5,$A43,'[2]Holiday Schedule'!$B:$B)</f>
        <v>42168</v>
      </c>
      <c r="CN43" s="458">
        <f>WORKDAY(CN4-$A$5,$A43,'[2]Holiday Schedule'!$B:$B)</f>
        <v>42168</v>
      </c>
      <c r="CO43" s="458">
        <f>WORKDAY(CO4-$A$5,$A43,'[2]Holiday Schedule'!$B:$B)</f>
        <v>42168</v>
      </c>
      <c r="CP43" s="458">
        <f>WORKDAY(CP4-$A$5,$A43,'[2]Holiday Schedule'!$B:$B)</f>
        <v>42168</v>
      </c>
      <c r="CQ43" s="460"/>
      <c r="CR43" s="458">
        <f>WORKDAY(CR4-$A$5,$A43,'[2]Holiday Schedule'!$B:$B)</f>
        <v>42168</v>
      </c>
      <c r="CS43" s="458">
        <f>WORKDAY(CS4-$A$5,$A43,'[2]Holiday Schedule'!$B:$B)</f>
        <v>42168</v>
      </c>
      <c r="CT43" s="458">
        <f>WORKDAY(CT4-$A$5,$A43,'[2]Holiday Schedule'!$B:$B)</f>
        <v>42168</v>
      </c>
      <c r="CU43" s="458">
        <f>WORKDAY(CU4-$A$5,$A43,'[2]Holiday Schedule'!$B:$B)</f>
        <v>42168</v>
      </c>
      <c r="CV43" s="458">
        <f>WORKDAY(CV4-$A$5,$A43,'[2]Holiday Schedule'!$B:$B)</f>
        <v>42168</v>
      </c>
      <c r="CW43" s="458">
        <f>WORKDAY(CW4-$A$5,$A43,'[2]Holiday Schedule'!$B:$B)</f>
        <v>42168</v>
      </c>
      <c r="CX43" s="458">
        <f>WORKDAY(CX4-$A$5,$A43,'[2]Holiday Schedule'!$B:$B)</f>
        <v>42168</v>
      </c>
      <c r="CY43" s="458">
        <f>WORKDAY(CY4-$A$5,$A43,'[2]Holiday Schedule'!$B:$B)</f>
        <v>42168</v>
      </c>
      <c r="CZ43" s="458">
        <f>WORKDAY(CZ4-$A$5,$A43,'[2]Holiday Schedule'!$B:$B)</f>
        <v>42168</v>
      </c>
      <c r="DA43" s="458">
        <f>WORKDAY(DA4-$A$5,$A43,'[2]Holiday Schedule'!$B:$B)</f>
        <v>42168</v>
      </c>
      <c r="DB43" s="458">
        <f>WORKDAY(DB4-$A$5,$A43,'[2]Holiday Schedule'!$B:$B)</f>
        <v>42168</v>
      </c>
      <c r="DC43" s="458">
        <f>WORKDAY(DC4-$A$5,$A43,'[2]Holiday Schedule'!$B:$B)</f>
        <v>42168</v>
      </c>
      <c r="DD43" s="458">
        <f>WORKDAY(DD4-$A$5,$A43,'[2]Holiday Schedule'!$B:$B)</f>
        <v>42168</v>
      </c>
      <c r="DE43" s="458">
        <f>WORKDAY(DE4-$A$5,$A43,'[2]Holiday Schedule'!$B:$B)</f>
        <v>42168</v>
      </c>
      <c r="DF43" s="458">
        <f>WORKDAY(DF4-$A$5,$A43,'[2]Holiday Schedule'!$B:$B)</f>
        <v>42168</v>
      </c>
      <c r="DG43" s="458">
        <f>WORKDAY(DG4-$A$5,$A43,'[2]Holiday Schedule'!$B:$B)</f>
        <v>42168</v>
      </c>
      <c r="DH43" s="458">
        <f>WORKDAY(DH4-$A$5,$A43,'[2]Holiday Schedule'!$B:$B)</f>
        <v>42172</v>
      </c>
      <c r="DI43" s="458">
        <f>WORKDAY(DI4-$A$5,$A43,'[2]Holiday Schedule'!$B:$B)</f>
        <v>42172</v>
      </c>
      <c r="DJ43" s="458">
        <f>WORKDAY(DJ4-$A$5,$A43,'[2]Holiday Schedule'!$B:$B)</f>
        <v>42172</v>
      </c>
      <c r="DK43" s="458">
        <f>WORKDAY(DK4-$A$5,$A43,'[2]Holiday Schedule'!$B:$B)</f>
        <v>42168</v>
      </c>
      <c r="DL43" s="458">
        <f>WORKDAY(DL4-$A$5,$A43,'[2]Holiday Schedule'!$B:$B)</f>
        <v>42168</v>
      </c>
      <c r="DM43" s="458">
        <f>WORKDAY(DM4-$A$5,$A43,'[2]Holiday Schedule'!$B:$B)</f>
        <v>42168</v>
      </c>
      <c r="DN43" s="458">
        <f>WORKDAY(DN4-$A$5,$A43,'[2]Holiday Schedule'!$B:$B)</f>
        <v>42172</v>
      </c>
      <c r="DO43" s="458">
        <f>WORKDAY(DO4-$A$5,$A43,'[2]Holiday Schedule'!$B:$B)</f>
        <v>42172</v>
      </c>
      <c r="DP43" s="458">
        <f>WORKDAY(DP4-$A$5,$A43,'[2]Holiday Schedule'!$B:$B)</f>
        <v>42172</v>
      </c>
      <c r="DQ43" s="458">
        <f>WORKDAY(DQ4-$A$5,$A43,'[2]Holiday Schedule'!$B:$B)</f>
        <v>42172</v>
      </c>
      <c r="DR43" s="458">
        <f>WORKDAY(DR4-$A$5,$A43,'[2]Holiday Schedule'!$B:$B)</f>
        <v>42168</v>
      </c>
      <c r="DS43" s="458"/>
      <c r="DT43" s="458"/>
      <c r="DU43" s="449"/>
      <c r="DV43" s="458">
        <f>WORKDAY(DV4-$A$5,$A43,'[2]Holiday Schedule'!$B:$B)</f>
        <v>42168</v>
      </c>
      <c r="DW43" s="458"/>
      <c r="DX43" s="458">
        <f>WORKDAY(DX4-$A$5,$A43,'[2]Holiday Schedule'!$B:$B)</f>
        <v>42168</v>
      </c>
      <c r="DY43" s="458">
        <f>WORKDAY(DY4-$A$5,$A43,'[2]Holiday Schedule'!$B:$B)</f>
        <v>42172</v>
      </c>
      <c r="DZ43" s="458">
        <f>WORKDAY(DZ4-$A$5,$A43,'[2]Holiday Schedule'!$B:$B)</f>
        <v>42172</v>
      </c>
      <c r="EA43" s="458">
        <f>WORKDAY(EA4-$A$5,$A43,'[2]Holiday Schedule'!$B:$B)</f>
        <v>42172</v>
      </c>
      <c r="EB43" s="458">
        <f>WORKDAY(EB4-$A$5,$A43,'[2]Holiday Schedule'!$B:$B)</f>
        <v>42172</v>
      </c>
      <c r="EC43" s="458">
        <f>WORKDAY(EC4-$A$5,$A43,'[2]Holiday Schedule'!$B:$B)</f>
        <v>42172</v>
      </c>
      <c r="ED43" s="458">
        <f>WORKDAY(ED4-$A$5,$A43,'[2]Holiday Schedule'!$B:$B)</f>
        <v>42172</v>
      </c>
      <c r="EE43" s="458">
        <f>WORKDAY(EE4-$A$5,$A43,'[2]Holiday Schedule'!$B:$B)</f>
        <v>42172</v>
      </c>
      <c r="EF43" s="458">
        <f>WORKDAY(EF4-$A$5,$A43,'[2]Holiday Schedule'!$B:$B)</f>
        <v>42172</v>
      </c>
      <c r="EG43" s="458">
        <f>WORKDAY(EG4-$A$5,$A43,'[2]Holiday Schedule'!$B:$B)</f>
        <v>42172</v>
      </c>
      <c r="EH43" s="458">
        <f>WORKDAY(EH4-$A$5,$A43,'[2]Holiday Schedule'!$B:$B)</f>
        <v>42172</v>
      </c>
      <c r="EI43" s="458">
        <f>WORKDAY(EI4-$A$5,$A43,'[2]Holiday Schedule'!$B:$B)</f>
        <v>42172</v>
      </c>
      <c r="EJ43" s="458">
        <f>WORKDAY(EJ4-$A$5,$A43,'[2]Holiday Schedule'!$B:$B)</f>
        <v>42172</v>
      </c>
      <c r="EK43" s="458">
        <f>WORKDAY(EK4-$A$5,$A43,'[2]Holiday Schedule'!$B:$B)</f>
        <v>42172</v>
      </c>
      <c r="EL43" s="458">
        <f>WORKDAY(EL4-$A$5,$A43,'[2]Holiday Schedule'!$B:$B)</f>
        <v>42172</v>
      </c>
      <c r="EM43" s="458">
        <f>WORKDAY(EM4-$A$5,$A43,'[2]Holiday Schedule'!$B:$B)</f>
        <v>42172</v>
      </c>
      <c r="EN43" s="458">
        <f>WORKDAY(EN4-$A$5,$A43,'[2]Holiday Schedule'!$B:$B)</f>
        <v>42172</v>
      </c>
      <c r="EO43" s="458">
        <f>WORKDAY(EO4-$A$5,$A43,'[2]Holiday Schedule'!$B:$B)</f>
        <v>42172</v>
      </c>
      <c r="EP43" s="458">
        <f>WORKDAY(EP4-$A$5,$A43,'[2]Holiday Schedule'!$B:$B)</f>
        <v>42172</v>
      </c>
      <c r="EQ43" s="458">
        <f>WORKDAY(EQ4-$A$5,$A43,'[2]Holiday Schedule'!$B:$B)</f>
        <v>42172</v>
      </c>
      <c r="ER43" s="458">
        <f>WORKDAY(ER4-$A$5,$A43,'[2]Holiday Schedule'!$B:$B)</f>
        <v>42172</v>
      </c>
      <c r="ES43" s="458">
        <f>WORKDAY(ES4-$A$5,$A43,'[2]Holiday Schedule'!$B:$B)</f>
        <v>42172</v>
      </c>
      <c r="ET43" s="458">
        <f>WORKDAY(ET4-$A$5,$A43,'[2]Holiday Schedule'!$B:$B)</f>
        <v>42172</v>
      </c>
      <c r="EU43" s="458">
        <f>WORKDAY(EU4-$A$5,$A43,'[2]Holiday Schedule'!$B:$B)</f>
        <v>42172</v>
      </c>
      <c r="EV43" s="458">
        <f>WORKDAY(EV4-$A$5,$A43,'[2]Holiday Schedule'!$B:$B)</f>
        <v>42172</v>
      </c>
      <c r="EW43" s="458">
        <f>WORKDAY(EW4-$A$5,$A43,'[2]Holiday Schedule'!$B:$B)</f>
        <v>42172</v>
      </c>
      <c r="EX43" s="458">
        <f>WORKDAY(EX4-$A$5,$A43,'[2]Holiday Schedule'!$B:$B)</f>
        <v>42172</v>
      </c>
      <c r="EY43" s="458">
        <f>WORKDAY(EY4-$A$5,$A43,'[2]Holiday Schedule'!$B:$B)</f>
        <v>42172</v>
      </c>
      <c r="EZ43" s="460"/>
      <c r="FA43" s="458">
        <f>WORKDAY(FA4-$A$5,$A43,'[2]Holiday Schedule'!$B:$B)</f>
        <v>42172</v>
      </c>
      <c r="FB43" s="458">
        <f>WORKDAY(FB4-$A$5,$A43,'[2]Holiday Schedule'!$B:$B)</f>
        <v>42172</v>
      </c>
      <c r="FC43" s="458">
        <f>WORKDAY(FC4-$A$5,$A43,'[2]Holiday Schedule'!$B:$B)</f>
        <v>42172</v>
      </c>
      <c r="FD43" s="458">
        <f>WORKDAY(FD4-$A$5,$A43,'[2]Holiday Schedule'!$B:$B)</f>
        <v>42172</v>
      </c>
      <c r="FE43" s="458">
        <f>WORKDAY(FE4-$A$5,$A43,'[2]Holiday Schedule'!$B:$B)</f>
        <v>42172</v>
      </c>
      <c r="FF43" s="458">
        <f>WORKDAY(FF4-$A$5,$A43,'[2]Holiday Schedule'!$B:$B)</f>
        <v>42172</v>
      </c>
      <c r="FG43" s="458">
        <f>WORKDAY(FG4-$A$5,$A43,'[2]Holiday Schedule'!$B:$B)</f>
        <v>42172</v>
      </c>
      <c r="FH43" s="458">
        <f>WORKDAY(FH4-$A$5,$A43,'[2]Holiday Schedule'!$B:$B)</f>
        <v>42172</v>
      </c>
      <c r="FI43" s="458">
        <f>WORKDAY(FI4-$A$5,$A43,'[2]Holiday Schedule'!$B:$B)</f>
        <v>42172</v>
      </c>
      <c r="FJ43" s="458">
        <f>WORKDAY(FJ4-$A$5,$A43,'[2]Holiday Schedule'!$B:$B)</f>
        <v>42172</v>
      </c>
      <c r="FK43" s="458">
        <f>WORKDAY(FK4-$A$5,$A43,'[2]Holiday Schedule'!$B:$B)</f>
        <v>42172</v>
      </c>
      <c r="FL43" s="458">
        <f>WORKDAY(FL4-$A$5,$A43,'[2]Holiday Schedule'!$B:$B)</f>
        <v>42175</v>
      </c>
      <c r="FM43" s="458">
        <f>WORKDAY(FM4-$A$5,$A43,'[2]Holiday Schedule'!$B:$B)</f>
        <v>42175</v>
      </c>
      <c r="FN43" s="458">
        <f>WORKDAY(FN4-$A$5,$A43,'[2]Holiday Schedule'!$B:$B)</f>
        <v>42175</v>
      </c>
      <c r="FO43" s="458">
        <f>WORKDAY(FO4-$A$5,$A43,'[2]Holiday Schedule'!$B:$B)</f>
        <v>42175</v>
      </c>
      <c r="FP43" s="458">
        <f>WORKDAY(FP4-$A$5,$A43,'[2]Holiday Schedule'!$B:$B)</f>
        <v>42175</v>
      </c>
      <c r="FQ43" s="458">
        <f>WORKDAY(FQ4-$A$5,$A43,'[2]Holiday Schedule'!$B:$B)</f>
        <v>42175</v>
      </c>
      <c r="FR43" s="458">
        <f>WORKDAY(FR4-$A$5,$A43,'[2]Holiday Schedule'!$B:$B)</f>
        <v>42175</v>
      </c>
      <c r="FS43" s="458">
        <f>WORKDAY(FS4-$A$5,$A43,'[2]Holiday Schedule'!$B:$B)</f>
        <v>42175</v>
      </c>
      <c r="FT43" s="458">
        <f>WORKDAY(FT4-$A$5,$A43,'[2]Holiday Schedule'!$B:$B)</f>
        <v>42175</v>
      </c>
      <c r="FU43" s="458">
        <f>WORKDAY(FU4-$A$5,$A43,'[2]Holiday Schedule'!$B:$B)</f>
        <v>42175</v>
      </c>
      <c r="FV43" s="458">
        <f>WORKDAY(FV4-$A$5,$A43,'[2]Holiday Schedule'!$B:$B)</f>
        <v>42175</v>
      </c>
      <c r="FW43" s="458">
        <f>WORKDAY(FW4-$A$5,$A43,'[2]Holiday Schedule'!$B:$B)</f>
        <v>42175</v>
      </c>
      <c r="FX43" s="458">
        <f>WORKDAY(FX4-$A$5,$A43,'[2]Holiday Schedule'!$B:$B)</f>
        <v>42175</v>
      </c>
      <c r="FY43" s="458">
        <f>WORKDAY(FY4-$A$5,$A43,'[2]Holiday Schedule'!$B:$B)</f>
        <v>42175</v>
      </c>
      <c r="FZ43" s="458">
        <f>WORKDAY(FZ4-$A$5,$A43,'[2]Holiday Schedule'!$B:$B)</f>
        <v>42175</v>
      </c>
      <c r="GA43" s="458">
        <f>WORKDAY(GA4-$A$5,$A43,'[2]Holiday Schedule'!$B:$B)</f>
        <v>42175</v>
      </c>
      <c r="GB43" s="458">
        <f>WORKDAY(GB4-$A$5,$A43,'[2]Holiday Schedule'!$B:$B)</f>
        <v>42175</v>
      </c>
      <c r="GC43" s="458">
        <f>WORKDAY(GC4-$A$5,$A43,'[2]Holiday Schedule'!$B:$B)</f>
        <v>42175</v>
      </c>
      <c r="GD43" s="458">
        <f>WORKDAY(GD4-$A$5,$A43,'[2]Holiday Schedule'!$B:$B)</f>
        <v>42175</v>
      </c>
      <c r="GE43" s="458">
        <f>WORKDAY(GE4-$A$5,$A43,'[2]Holiday Schedule'!$B:$B)</f>
        <v>42175</v>
      </c>
      <c r="GF43" s="458">
        <f>WORKDAY(GF4-$A$5,$A43,'[2]Holiday Schedule'!$B:$B)</f>
        <v>42175</v>
      </c>
      <c r="GG43" s="458">
        <f>WORKDAY(GG4-$A$5,$A43,'[2]Holiday Schedule'!$B:$B)</f>
        <v>42175</v>
      </c>
      <c r="GH43" s="458">
        <f>WORKDAY(GH4-$A$5,$A43,'[2]Holiday Schedule'!$B:$B)</f>
        <v>42175</v>
      </c>
      <c r="GI43" s="458">
        <f>WORKDAY(GI4-$A$5,$A43,'[2]Holiday Schedule'!$B:$B)</f>
        <v>42175</v>
      </c>
      <c r="GJ43" s="458">
        <f>WORKDAY(GJ4-$A$5,$A43,'[2]Holiday Schedule'!$B:$B)</f>
        <v>42175</v>
      </c>
      <c r="GK43" s="458">
        <f>WORKDAY(GK4-$A$5,$A43,'[2]Holiday Schedule'!$B:$B)</f>
        <v>42175</v>
      </c>
      <c r="GL43" s="458">
        <f>WORKDAY(GL4-$A$5,$A43,'[2]Holiday Schedule'!$B:$B)</f>
        <v>42175</v>
      </c>
      <c r="GM43" s="458">
        <f>WORKDAY(GM4-$A$5,$A43,'[2]Holiday Schedule'!$B:$B)</f>
        <v>42177</v>
      </c>
      <c r="GN43" s="458">
        <f>WORKDAY(GN4-$A$5,$A43,'[2]Holiday Schedule'!$B:$B)</f>
        <v>42177</v>
      </c>
      <c r="GO43" s="458">
        <f>WORKDAY(GO4-$A$5,$A43,'[2]Holiday Schedule'!$B:$B)</f>
        <v>42177</v>
      </c>
      <c r="GP43" s="458">
        <f>WORKDAY(GP4-$A$5,$A43,'[2]Holiday Schedule'!$B:$B)</f>
        <v>42175</v>
      </c>
      <c r="GQ43" s="458">
        <f>WORKDAY(GQ4-$A$5,$A43,'[2]Holiday Schedule'!$B:$B)</f>
        <v>42175</v>
      </c>
      <c r="GR43" s="458">
        <f>WORKDAY(GR4-$A$5,$A43,'[2]Holiday Schedule'!$B:$B)</f>
        <v>42177</v>
      </c>
      <c r="GS43" s="458">
        <f>WORKDAY(GS4-$A$5,$A43,'[2]Holiday Schedule'!$B:$B)</f>
        <v>42177</v>
      </c>
      <c r="GT43" s="458">
        <f>WORKDAY(GT4-$A$5,$A43,'[2]Holiday Schedule'!$B:$B)</f>
        <v>42177</v>
      </c>
      <c r="GU43" s="458">
        <f>WORKDAY(GU4-$A$5,$A43,'[2]Holiday Schedule'!$B:$B)</f>
        <v>42175</v>
      </c>
      <c r="GV43" s="458">
        <f>WORKDAY(GV4-$A$5,$A43,'[2]Holiday Schedule'!$B:$B)</f>
        <v>42175</v>
      </c>
      <c r="GW43" s="449"/>
      <c r="GX43" s="458">
        <f>WORKDAY(GX4-$A$5,$A43,'[2]Holiday Schedule'!$B:$B)</f>
        <v>42175</v>
      </c>
      <c r="GY43" s="458">
        <f>WORKDAY(GY4-$A$5,$A43,'[2]Holiday Schedule'!$B:$B)</f>
        <v>42175</v>
      </c>
      <c r="GZ43" s="458">
        <f>WORKDAY(GZ4-$A$5,$A43,'[2]Holiday Schedule'!$B:$B)</f>
        <v>42175</v>
      </c>
      <c r="HA43" s="458">
        <f>WORKDAY(HA4-$A$5,$A43,'[2]Holiday Schedule'!$B:$B)</f>
        <v>42175</v>
      </c>
      <c r="HB43" s="458">
        <f>WORKDAY(HB4-$A$5,$A43,'[2]Holiday Schedule'!$B:$B)</f>
        <v>42175</v>
      </c>
      <c r="HC43" s="458">
        <f>WORKDAY(HC4-$A$5,$A43,'[2]Holiday Schedule'!$B:$B)</f>
        <v>42175</v>
      </c>
      <c r="HD43" s="458">
        <f>WORKDAY(HD4-$A$5,$A43,'[2]Holiday Schedule'!$B:$B)</f>
        <v>42177</v>
      </c>
      <c r="HE43" s="458">
        <f>WORKDAY(HE4-$A$5,$A43,'[2]Holiday Schedule'!$B:$B)</f>
        <v>42177</v>
      </c>
      <c r="HF43" s="458">
        <f>WORKDAY(HF4-$A$5,$A43,'[2]Holiday Schedule'!$B:$B)</f>
        <v>42177</v>
      </c>
      <c r="HG43" s="458">
        <f>WORKDAY(HG4-$A$5,$A43,'[2]Holiday Schedule'!$B:$B)</f>
        <v>42177</v>
      </c>
      <c r="HH43" s="458">
        <f>WORKDAY(HH4-$A$5,$A43,'[2]Holiday Schedule'!$B:$B)</f>
        <v>42177</v>
      </c>
      <c r="HI43" s="458">
        <f>WORKDAY(HI4-$A$5,$A43,'[2]Holiday Schedule'!$B:$B)</f>
        <v>42177</v>
      </c>
      <c r="HJ43" s="458">
        <f>WORKDAY(HJ4-$A$5,$A43,'[2]Holiday Schedule'!$B:$B)</f>
        <v>42175</v>
      </c>
      <c r="HK43" s="458">
        <f>WORKDAY(HK4-$A$5,$A43,'[2]Holiday Schedule'!$B:$B)</f>
        <v>42175</v>
      </c>
      <c r="HL43" s="458">
        <f>WORKDAY(HL4-$A$5,$A43,'[2]Holiday Schedule'!$B:$B)</f>
        <v>42177</v>
      </c>
      <c r="HM43" s="458">
        <f>WORKDAY(HM4-$A$5,$A43,'[2]Holiday Schedule'!$B:$B)</f>
        <v>42175</v>
      </c>
      <c r="HN43" s="458">
        <f>WORKDAY(HN4-$A$5,$A43,'[2]Holiday Schedule'!$B:$B)</f>
        <v>42177</v>
      </c>
      <c r="HO43" s="458">
        <f>WORKDAY(HO4-$A$5,$A43,'[2]Holiday Schedule'!$B:$B)</f>
        <v>42177</v>
      </c>
      <c r="HP43" s="458">
        <f>WORKDAY(HP4-$A$5,$A43,'[2]Holiday Schedule'!$B:$B)</f>
        <v>42177</v>
      </c>
      <c r="HQ43" s="458">
        <f>WORKDAY(HQ4-$A$5,$A43,'[2]Holiday Schedule'!$B:$B)</f>
        <v>42177</v>
      </c>
      <c r="HR43" s="458">
        <f>WORKDAY(HR4-$A$5,$A43,'[2]Holiday Schedule'!$B:$B)</f>
        <v>42177</v>
      </c>
      <c r="HS43" s="458">
        <f>WORKDAY(HS4-$A$5,$A43,'[2]Holiday Schedule'!$B:$B)</f>
        <v>42177</v>
      </c>
      <c r="HT43" s="458">
        <f>WORKDAY(HT4-$A$5,$A43,'[2]Holiday Schedule'!$B:$B)</f>
        <v>42177</v>
      </c>
      <c r="HU43" s="458">
        <f>WORKDAY(HU4-$A$5,$A43,'[2]Holiday Schedule'!$B:$B)</f>
        <v>42177</v>
      </c>
      <c r="HV43" s="458">
        <f>WORKDAY(HV4-$A$5,$A43,'[2]Holiday Schedule'!$B:$B)</f>
        <v>42177</v>
      </c>
      <c r="HW43" s="458">
        <f>WORKDAY(HW4-$A$5,$A43,'[2]Holiday Schedule'!$B:$B)</f>
        <v>42177</v>
      </c>
      <c r="HX43" s="458">
        <f>WORKDAY(HX4-$A$5,$A43,'[2]Holiday Schedule'!$B:$B)</f>
        <v>42177</v>
      </c>
      <c r="HY43" s="458">
        <f>WORKDAY(HY4-$A$5,$A43,'[2]Holiday Schedule'!$B:$B)</f>
        <v>42177</v>
      </c>
      <c r="HZ43" s="458">
        <f>WORKDAY(HZ4-$A$5,$A43,'[2]Holiday Schedule'!$B:$B)</f>
        <v>42177</v>
      </c>
      <c r="IA43" s="458">
        <f>WORKDAY(IA4-$A$5,$A43,'[2]Holiday Schedule'!$B:$B)</f>
        <v>42177</v>
      </c>
      <c r="IB43" s="460"/>
      <c r="IC43" s="458">
        <f>WORKDAY(IC4-$A$5,$A43,'[2]Holiday Schedule'!$B:$B)</f>
        <v>42177</v>
      </c>
      <c r="ID43" s="458">
        <f>WORKDAY(ID4-$A$5,$A43,'[2]Holiday Schedule'!$B:$B)</f>
        <v>42177</v>
      </c>
      <c r="IE43" s="458">
        <f>WORKDAY(IE4-$A$5,$A43,'[2]Holiday Schedule'!$B:$B)</f>
        <v>42177</v>
      </c>
      <c r="IF43" s="458">
        <f>WORKDAY(IF4-$A$5,$A43,'[2]Holiday Schedule'!$B:$B)</f>
        <v>42177</v>
      </c>
      <c r="IG43" s="458">
        <f>WORKDAY(IG4-$A$5,$A43,'[2]Holiday Schedule'!$B:$B)</f>
        <v>42177</v>
      </c>
      <c r="IH43" s="458">
        <f>WORKDAY(IH4-$A$5,$A43,'[2]Holiday Schedule'!$B:$B)</f>
        <v>42177</v>
      </c>
      <c r="II43" s="458">
        <f>WORKDAY(II4-$A$5,$A43,'[2]Holiday Schedule'!$B:$B)</f>
        <v>42179</v>
      </c>
      <c r="IJ43" s="458">
        <f>WORKDAY(IJ4-$A$5,$A43,'[2]Holiday Schedule'!$B:$B)</f>
        <v>42177</v>
      </c>
      <c r="IK43" s="458">
        <f>WORKDAY(IK4-$A$5,$A43,'[2]Holiday Schedule'!$B:$B)</f>
        <v>42179</v>
      </c>
      <c r="IL43" s="458">
        <f>WORKDAY(IL4-$A$5,$A43,'[2]Holiday Schedule'!$B:$B)</f>
        <v>42177</v>
      </c>
      <c r="IM43" s="458">
        <f>WORKDAY(IM4-$A$5,$A43,'[2]Holiday Schedule'!$B:$B)</f>
        <v>42177</v>
      </c>
      <c r="IN43" s="458">
        <f>WORKDAY(IN4-$A$5,$A43,'[2]Holiday Schedule'!$B:$B)</f>
        <v>42179</v>
      </c>
      <c r="IO43" s="458">
        <f>WORKDAY(IO4-$A$5,$A43,'[2]Holiday Schedule'!$B:$B)</f>
        <v>42179</v>
      </c>
      <c r="IP43" s="458">
        <f>WORKDAY(IP4-$A$5,$A43,'[2]Holiday Schedule'!$B:$B)</f>
        <v>42177</v>
      </c>
      <c r="IQ43" s="458">
        <f>WORKDAY(IQ4-$A$5,$A43,'[2]Holiday Schedule'!$B:$B)</f>
        <v>42177</v>
      </c>
      <c r="IR43" s="458">
        <f>WORKDAY(IR4-$A$5,$A43,'[2]Holiday Schedule'!$B:$B)</f>
        <v>42177</v>
      </c>
      <c r="IS43" s="458">
        <f>WORKDAY(IS4-$A$5,$A43,'[2]Holiday Schedule'!$B:$B)</f>
        <v>42177</v>
      </c>
      <c r="IT43" s="458">
        <f>WORKDAY(IT4-$A$5,$A43,'[2]Holiday Schedule'!$B:$B)</f>
        <v>42177</v>
      </c>
      <c r="IU43" s="458">
        <f>WORKDAY(IU4-$A$5,$A43,'[2]Holiday Schedule'!$B:$B)</f>
        <v>42179</v>
      </c>
      <c r="IV43" s="458">
        <f>WORKDAY(IV4-$A$5,$A43,'[2]Holiday Schedule'!$B:$B)</f>
        <v>42179</v>
      </c>
      <c r="IW43" s="458">
        <f>WORKDAY(IW4-$A$5,$A43,'[2]Holiday Schedule'!$B:$B)</f>
        <v>42179</v>
      </c>
      <c r="IX43" s="458">
        <f>WORKDAY(IX4-$A$5,$A43,'[2]Holiday Schedule'!$B:$B)</f>
        <v>42179</v>
      </c>
      <c r="IY43" s="458">
        <f>WORKDAY(IY4-$A$5,$A43,'[2]Holiday Schedule'!$B:$B)</f>
        <v>42179</v>
      </c>
      <c r="IZ43" s="458">
        <f>WORKDAY(IZ4-$A$5,$A43,'[2]Holiday Schedule'!$B:$B)</f>
        <v>42179</v>
      </c>
      <c r="JA43" s="458">
        <f>WORKDAY(JA4-$A$5,$A43,'[2]Holiday Schedule'!$B:$B)</f>
        <v>42179</v>
      </c>
      <c r="JB43" s="458">
        <f>WORKDAY(JB4-$A$5,$A43,'[2]Holiday Schedule'!$B:$B)</f>
        <v>42179</v>
      </c>
      <c r="JC43" s="458">
        <f>WORKDAY(JC4-$A$5,$A43,'[2]Holiday Schedule'!$B:$B)</f>
        <v>42179</v>
      </c>
      <c r="JD43" s="458">
        <f>WORKDAY(JD4-$A$5,$A43,'[2]Holiday Schedule'!$B:$B)</f>
        <v>42179</v>
      </c>
      <c r="JE43" s="458">
        <f>WORKDAY(JE4-$A$5,$A43,'[2]Holiday Schedule'!$B:$B)</f>
        <v>42179</v>
      </c>
      <c r="JF43" s="458">
        <f>WORKDAY(JF4-$A$5,$A43,'[2]Holiday Schedule'!$B:$B)</f>
        <v>42179</v>
      </c>
      <c r="JG43" s="460"/>
      <c r="JH43" s="458">
        <f>WORKDAY(JH4-$A$5,$A43,'[2]Holiday Schedule'!$B:$B)</f>
        <v>42179</v>
      </c>
      <c r="JI43" s="458">
        <f>WORKDAY(JI4-$A$5,$A43,'[2]Holiday Schedule'!$B:$B)</f>
        <v>42181</v>
      </c>
      <c r="JJ43" s="458">
        <f>WORKDAY(JJ4-$A$5,$A43,'[2]Holiday Schedule'!$B:$B)</f>
        <v>42179</v>
      </c>
      <c r="JK43" s="458">
        <f>WORKDAY(JK4-$A$5,$A43,'[2]Holiday Schedule'!$B:$B)</f>
        <v>42177</v>
      </c>
      <c r="JL43" s="458">
        <f>WORKDAY(JL4-$A$5,$A43,'[2]Holiday Schedule'!$B:$B)</f>
        <v>42177</v>
      </c>
      <c r="JM43" s="458">
        <f>WORKDAY(JM4-$A$5,$A43,'[2]Holiday Schedule'!$B:$B)</f>
        <v>42177</v>
      </c>
      <c r="JN43" s="458">
        <f>WORKDAY(JN4-$A$5,$A43,'[2]Holiday Schedule'!$B:$B)</f>
        <v>42177</v>
      </c>
      <c r="JO43" s="458">
        <f>WORKDAY(JO4-$A$5,$A43,'[2]Holiday Schedule'!$B:$B)</f>
        <v>42179</v>
      </c>
      <c r="JP43" s="458">
        <f>WORKDAY(JP4-$A$5,$A43,'[2]Holiday Schedule'!$B:$B)</f>
        <v>42177</v>
      </c>
      <c r="JQ43" s="458">
        <f>WORKDAY(JQ4-$A$5,$A43,'[2]Holiday Schedule'!$B:$B)</f>
        <v>42179</v>
      </c>
      <c r="JR43" s="458">
        <f>WORKDAY(JR4-$A$5,$A43,'[2]Holiday Schedule'!$B:$B)</f>
        <v>42179</v>
      </c>
      <c r="JS43" s="458">
        <f>WORKDAY(JS4-$A$5,$A43,'[2]Holiday Schedule'!$B:$B)</f>
        <v>42179</v>
      </c>
      <c r="JT43" s="458">
        <f>WORKDAY(JT4-$A$5,$A43,'[2]Holiday Schedule'!$B:$B)</f>
        <v>42179</v>
      </c>
      <c r="JU43" s="458">
        <f>WORKDAY(JU4-$A$5,$A43,'[2]Holiday Schedule'!$B:$B)</f>
        <v>42179</v>
      </c>
      <c r="JV43" s="458"/>
      <c r="JW43" s="458">
        <f>WORKDAY(JW4-$A$5,$A43,'[2]Holiday Schedule'!$B:$B)</f>
        <v>42179</v>
      </c>
      <c r="JX43" s="458">
        <f>WORKDAY(JX4-$A$5,$A43,'[2]Holiday Schedule'!$B:$B)</f>
        <v>42179</v>
      </c>
      <c r="JY43" s="458">
        <f>WORKDAY(JY4-$A$5,$A43,'[2]Holiday Schedule'!$B:$B)</f>
        <v>42179</v>
      </c>
      <c r="JZ43" s="458">
        <f>WORKDAY(JZ4-$A$5,$A43,'[2]Holiday Schedule'!$B:$B)</f>
        <v>42179</v>
      </c>
      <c r="KA43" s="458">
        <f>WORKDAY(KA4-$A$5,$A43,'[2]Holiday Schedule'!$B:$B)</f>
        <v>42179</v>
      </c>
      <c r="KB43" s="458">
        <f>WORKDAY(KB4-$A$5,$A43,'[2]Holiday Schedule'!$B:$B)</f>
        <v>42179</v>
      </c>
      <c r="KC43" s="458">
        <f>WORKDAY(KC4-$A$5,$A43,'[2]Holiday Schedule'!$B:$B)</f>
        <v>42181</v>
      </c>
      <c r="KD43" s="458"/>
      <c r="KE43" s="458"/>
      <c r="KF43" s="458">
        <f>WORKDAY(KF4-$A$5,$A43,'[2]Holiday Schedule'!$B:$B)</f>
        <v>42181</v>
      </c>
      <c r="KG43" s="458">
        <f>WORKDAY(KG4-$A$5,$A43,'[2]Holiday Schedule'!$B:$B)</f>
        <v>42181</v>
      </c>
      <c r="KH43" s="458">
        <f>WORKDAY(KH4-$A$5,$A43,'[2]Holiday Schedule'!$B:$B)</f>
        <v>42181</v>
      </c>
      <c r="KI43" s="458">
        <f>WORKDAY(KI4-$A$5,$A43,'[2]Holiday Schedule'!$B:$B)</f>
        <v>42179</v>
      </c>
      <c r="KJ43" s="458">
        <f>WORKDAY(KJ4-$A$5,$A43,'[2]Holiday Schedule'!$B:$B)</f>
        <v>42179</v>
      </c>
      <c r="KK43" s="458">
        <f>WORKDAY(KK4-$A$5,$A43,'[2]Holiday Schedule'!$B:$B)</f>
        <v>42179</v>
      </c>
      <c r="KL43" s="460"/>
      <c r="KM43" s="458">
        <f>WORKDAY(KM4-$A$5,$A43,'[2]Holiday Schedule'!$B:$B)</f>
        <v>42179</v>
      </c>
      <c r="KN43" s="458">
        <f>WORKDAY(KN4-$A$5,$A43,'[2]Holiday Schedule'!$B:$B)</f>
        <v>42181</v>
      </c>
      <c r="KO43" s="458">
        <f>WORKDAY(KO4-$A$5,$A43,'[2]Holiday Schedule'!$B:$B)</f>
        <v>42181</v>
      </c>
      <c r="KP43" s="458">
        <f>WORKDAY(KP4-$A$5,$A43,'[2]Holiday Schedule'!$B:$B)</f>
        <v>42179</v>
      </c>
      <c r="KQ43" s="458">
        <f>WORKDAY(KQ4-$A$5,$A43,'[2]Holiday Schedule'!$B:$B)</f>
        <v>42179</v>
      </c>
      <c r="KR43" s="458">
        <f>WORKDAY(KR4-$A$5,$A43,'[2]Holiday Schedule'!$B:$B)</f>
        <v>42179</v>
      </c>
      <c r="KS43" s="458">
        <f>WORKDAY(KS4-$A$5,$A43,'[2]Holiday Schedule'!$B:$B)</f>
        <v>42181</v>
      </c>
      <c r="KT43" s="458">
        <f>WORKDAY(KT4-$A$5,$A43,'[2]Holiday Schedule'!$B:$B)</f>
        <v>42181</v>
      </c>
      <c r="KU43" s="458">
        <f>WORKDAY(KU4-$A$5,$A43,'[2]Holiday Schedule'!$B:$B)</f>
        <v>42181</v>
      </c>
      <c r="KV43" s="458">
        <f>WORKDAY(KV4-$A$5,$A43,'[2]Holiday Schedule'!$B:$B)</f>
        <v>42181</v>
      </c>
      <c r="KW43" s="458">
        <f>WORKDAY(KW4-$A$5,$A43,'[2]Holiday Schedule'!$B:$B)</f>
        <v>42181</v>
      </c>
      <c r="KX43" s="458">
        <f>WORKDAY(KX4-$A$5,$A43,'[2]Holiday Schedule'!$B:$B)</f>
        <v>42181</v>
      </c>
      <c r="KY43" s="458">
        <f>WORKDAY(KY4-$A$5,$A43,'[2]Holiday Schedule'!$B:$B)</f>
        <v>42181</v>
      </c>
      <c r="KZ43" s="458">
        <f>WORKDAY(KZ4-$A$5,$A43,'[2]Holiday Schedule'!$B:$B)</f>
        <v>42181</v>
      </c>
      <c r="LA43" s="458">
        <f>WORKDAY(LA4-$A$5,$A43,'[2]Holiday Schedule'!$B:$B)</f>
        <v>42181</v>
      </c>
      <c r="LB43" s="458">
        <f>WORKDAY(LB4-$A$5,$A43,'[2]Holiday Schedule'!$B:$B)</f>
        <v>42181</v>
      </c>
      <c r="LC43" s="458">
        <f>WORKDAY(LC4-$A$5,$A43,'[2]Holiday Schedule'!$B:$B)</f>
        <v>42181</v>
      </c>
      <c r="LD43" s="458">
        <f>WORKDAY(LD4-$A$5,$A43,'[2]Holiday Schedule'!$B:$B)</f>
        <v>42181</v>
      </c>
      <c r="LE43" s="458">
        <f>WORKDAY(LE4-$A$5,$A43,'[2]Holiday Schedule'!$B:$B)</f>
        <v>42181</v>
      </c>
      <c r="LF43" s="458">
        <f>WORKDAY(LF4-$A$5,$A43,'[2]Holiday Schedule'!$B:$B)</f>
        <v>42181</v>
      </c>
      <c r="LG43" s="458">
        <f>WORKDAY(LG4-$A$5,$A43,'[2]Holiday Schedule'!$B:$B)</f>
        <v>42181</v>
      </c>
      <c r="LH43" s="458">
        <f>WORKDAY(LH4-$A$5,$A43,'[2]Holiday Schedule'!$B:$B)</f>
        <v>42181</v>
      </c>
      <c r="LI43" s="458">
        <f>WORKDAY(LI4-$A$5,$A43,'[2]Holiday Schedule'!$B:$B)</f>
        <v>42181</v>
      </c>
      <c r="LJ43" s="458">
        <f>WORKDAY(LJ4-$A$5,$A43,'[2]Holiday Schedule'!$B:$B)</f>
        <v>42181</v>
      </c>
      <c r="LK43" s="458">
        <f>WORKDAY(LK4-$A$5,$A43,'[2]Holiday Schedule'!$B:$B)</f>
        <v>42183</v>
      </c>
      <c r="LL43" s="458">
        <f>WORKDAY(LL4-$A$5,$A43,'[2]Holiday Schedule'!$B:$B)</f>
        <v>42181</v>
      </c>
      <c r="LM43" s="458">
        <f>WORKDAY(LM4-$A$5,$A43,'[2]Holiday Schedule'!$B:$B)</f>
        <v>42181</v>
      </c>
      <c r="LN43" s="458">
        <f>WORKDAY(LN4-$A$5,$A43,'[2]Holiday Schedule'!$B:$B)</f>
        <v>42181</v>
      </c>
      <c r="LO43" s="458">
        <f>WORKDAY(LO4-$A$5,$A43,'[2]Holiday Schedule'!$B:$B)</f>
        <v>42181</v>
      </c>
      <c r="LP43" s="458">
        <f>WORKDAY(LP4-$A$5,$A43,'[2]Holiday Schedule'!$B:$B)</f>
        <v>42181</v>
      </c>
      <c r="LQ43" s="460"/>
      <c r="LR43" s="458">
        <f>WORKDAY(LR4-$A$5,$A43,'[2]Holiday Schedule'!$B:$B)</f>
        <v>42181</v>
      </c>
      <c r="LS43" s="458">
        <f>WORKDAY(LS4-$A$5,$A43,'[2]Holiday Schedule'!$B:$B)</f>
        <v>42183</v>
      </c>
      <c r="LT43" s="458">
        <f>WORKDAY(LT4-$A$5,$A43,'[2]Holiday Schedule'!$B:$B)</f>
        <v>42183</v>
      </c>
      <c r="LU43" s="458">
        <f>WORKDAY(LU4-$A$5,$A43,'[2]Holiday Schedule'!$B:$B)</f>
        <v>42183</v>
      </c>
      <c r="LV43" s="458">
        <f>WORKDAY(LV4-$A$5,$A43,'[2]Holiday Schedule'!$B:$B)</f>
        <v>42183</v>
      </c>
      <c r="LW43" s="458">
        <f>WORKDAY(LW4-$A$5,$A43,'[2]Holiday Schedule'!$B:$B)</f>
        <v>42183</v>
      </c>
      <c r="LX43" s="458">
        <f>WORKDAY(LX4-$A$5,$A43,'[2]Holiday Schedule'!$B:$B)</f>
        <v>42183</v>
      </c>
      <c r="LY43" s="458">
        <f>WORKDAY(LY4-$A$5,$A43,'[2]Holiday Schedule'!$B:$B)</f>
        <v>42183</v>
      </c>
      <c r="LZ43" s="458">
        <f>WORKDAY(LZ4-$A$5,$A43,'[2]Holiday Schedule'!$B:$B)</f>
        <v>42183</v>
      </c>
      <c r="MA43" s="458">
        <f>WORKDAY(MA4-$A$5,$A43,'[2]Holiday Schedule'!$B:$B)</f>
        <v>42183</v>
      </c>
      <c r="MB43" s="458">
        <f>WORKDAY(MB4-$A$5,$A43,'[2]Holiday Schedule'!$B:$B)</f>
        <v>42183</v>
      </c>
      <c r="MC43" s="458">
        <f>WORKDAY(MC4-$A$5,$A43,'[2]Holiday Schedule'!$B:$B)</f>
        <v>42179</v>
      </c>
      <c r="MD43" s="458">
        <f>WORKDAY(MD4-$A$5,$A43,'[2]Holiday Schedule'!$B:$B)</f>
        <v>42179</v>
      </c>
      <c r="ME43" s="458">
        <f>WORKDAY(ME4-$A$5,$A43,'[2]Holiday Schedule'!$B:$B)</f>
        <v>42179</v>
      </c>
      <c r="MF43" s="458">
        <f>WORKDAY(MF4-$A$5,$A43,'[2]Holiday Schedule'!$B:$B)</f>
        <v>42179</v>
      </c>
      <c r="MG43" s="458">
        <f>WORKDAY(MG4-$A$5,$A43,'[2]Holiday Schedule'!$B:$B)</f>
        <v>42181</v>
      </c>
      <c r="MH43" s="458">
        <f>WORKDAY(MH4-'NEO 5322121'!$A$5,'NEO 5322121'!$A43,'[2]Holiday Schedule'!$B:$B)</f>
        <v>42183</v>
      </c>
      <c r="MI43" s="458">
        <f>WORKDAY(MI4-$A$5,$A43,'[2]Holiday Schedule'!$B:$B)</f>
        <v>42181</v>
      </c>
      <c r="MJ43" s="458">
        <f>WORKDAY(MJ4-$A$5,$A43,'[2]Holiday Schedule'!$B:$B)</f>
        <v>42183</v>
      </c>
      <c r="MK43" s="458">
        <f>WORKDAY(MK4-$A$5,$A43,'[2]Holiday Schedule'!$B:$B)</f>
        <v>42183</v>
      </c>
      <c r="ML43" s="458">
        <f>WORKDAY(ML4-$A$5,$A43,'[2]Holiday Schedule'!$B:$B)</f>
        <v>42183</v>
      </c>
      <c r="MM43" s="458">
        <f>WORKDAY(MM4-$A$5,$A43,'[2]Holiday Schedule'!$B:$B)</f>
        <v>42183</v>
      </c>
      <c r="MN43" s="458">
        <f>WORKDAY(MN4-$A$5,$A43,'[2]Holiday Schedule'!$B:$B)</f>
        <v>42183</v>
      </c>
      <c r="MO43" s="458">
        <f>WORKDAY(MO4-$A$5,$A43,'[2]Holiday Schedule'!$B:$B)</f>
        <v>42183</v>
      </c>
      <c r="MP43" s="458">
        <f>WORKDAY(MP4-$A$5,$A43,'[2]Holiday Schedule'!$B:$B)</f>
        <v>42183</v>
      </c>
      <c r="MQ43" s="458">
        <f>WORKDAY(MQ4-$A$5,$A43,'[2]Holiday Schedule'!$B:$B)</f>
        <v>42183</v>
      </c>
      <c r="MR43" s="458">
        <f>WORKDAY(MR4-$A$5,$A43,'[2]Holiday Schedule'!$B:$B)</f>
        <v>42183</v>
      </c>
      <c r="MS43" s="458">
        <f>WORKDAY(MS4-$A$5,$A43,'[2]Holiday Schedule'!$B:$B)</f>
        <v>42183</v>
      </c>
      <c r="MT43" s="458">
        <f>WORKDAY(MT4-$A$5,$A43,'[2]Holiday Schedule'!$B:$B)</f>
        <v>42183</v>
      </c>
      <c r="MU43" s="458">
        <f>WORKDAY(MU4-$A$5,$A43,'[2]Holiday Schedule'!$B:$B)</f>
        <v>42183</v>
      </c>
      <c r="MV43" s="460"/>
      <c r="MW43" s="458">
        <f>WORKDAY(MW4-$A$5,$A43,'[2]Holiday Schedule'!$B:$B)</f>
        <v>42183</v>
      </c>
      <c r="MX43" s="458">
        <f>WORKDAY(MX4-$A$5,$A43,'[2]Holiday Schedule'!$B:$B)</f>
        <v>42183</v>
      </c>
      <c r="MY43" s="458">
        <f>WORKDAY(MY4-$A$5,$A43,'[2]Holiday Schedule'!$B:$B)</f>
        <v>42183</v>
      </c>
      <c r="MZ43" s="458">
        <f>WORKDAY(MZ4-$A$5,$A43,'[2]Holiday Schedule'!$B:$B)</f>
        <v>42183</v>
      </c>
      <c r="NA43" s="458">
        <f>WORKDAY(NA4-$A$5,$A43,'[2]Holiday Schedule'!$B:$B)</f>
        <v>42183</v>
      </c>
      <c r="NB43" s="458">
        <f>WORKDAY(NB4-$A$5,$A43,'[2]Holiday Schedule'!$B:$B)</f>
        <v>42183</v>
      </c>
      <c r="NC43" s="458">
        <f>WORKDAY(NC4-$A$5,$A43,'[2]Holiday Schedule'!$B:$B)</f>
        <v>42183</v>
      </c>
      <c r="ND43" s="458">
        <f>WORKDAY(ND4-$A$5,$A43,'[2]Holiday Schedule'!$B:$B)</f>
        <v>42183</v>
      </c>
      <c r="NE43" s="458">
        <f>WORKDAY(NE4-$A$5,$A43,'[2]Holiday Schedule'!$B:$B)</f>
        <v>42183</v>
      </c>
      <c r="NF43" s="458">
        <f>WORKDAY(NF4-$A$5,$A43,'[2]Holiday Schedule'!$B:$B)</f>
        <v>42183</v>
      </c>
      <c r="NG43" s="458">
        <f>WORKDAY(NG4-$A$5,$A43,'[2]Holiday Schedule'!$B:$B)</f>
        <v>42183</v>
      </c>
      <c r="NH43" s="458">
        <f>WORKDAY(NH4-$A$5,$A43,'[2]Holiday Schedule'!$B:$B)</f>
        <v>42183</v>
      </c>
      <c r="NI43" s="458">
        <f>WORKDAY(NI4-$A$5,$A43,'[2]Holiday Schedule'!$B:$B)</f>
        <v>42183</v>
      </c>
      <c r="NJ43" s="458">
        <f>WORKDAY(NJ4-$A$5,$A43,'[2]Holiday Schedule'!$B:$B)</f>
        <v>42183</v>
      </c>
      <c r="NK43" s="458">
        <f>WORKDAY(NK4-$A$5,$A43,'[2]Holiday Schedule'!$B:$B)</f>
        <v>42183</v>
      </c>
      <c r="NL43" s="458">
        <f>WORKDAY(NL4-$A$5,$A43,'[2]Holiday Schedule'!$B:$B)</f>
        <v>42185</v>
      </c>
      <c r="NM43" s="458">
        <f>WORKDAY(NM4-$A$5,$A43,'[2]Holiday Schedule'!$B:$B)</f>
        <v>42185</v>
      </c>
      <c r="NN43" s="458">
        <f>WORKDAY(NN4-$A$5,$A43,'[2]Holiday Schedule'!$B:$B)</f>
        <v>42185</v>
      </c>
      <c r="NO43" s="458">
        <f>WORKDAY(NO4-$A$5,$A43,'[2]Holiday Schedule'!$B:$B)</f>
        <v>42185</v>
      </c>
      <c r="NP43" s="458">
        <f>WORKDAY(NP4-$A$5,$A43,'[2]Holiday Schedule'!$B:$B)</f>
        <v>42185</v>
      </c>
      <c r="NQ43" s="458">
        <f>WORKDAY(NQ4-$A$5,$A43,'[2]Holiday Schedule'!$B:$B)</f>
        <v>42185</v>
      </c>
      <c r="NR43" s="458">
        <f>WORKDAY(NR4-$A$5,$A43,'[2]Holiday Schedule'!$B:$B)</f>
        <v>42185</v>
      </c>
      <c r="NS43" s="458">
        <f>WORKDAY(NS4-$A$5,$A43,'[2]Holiday Schedule'!$B:$B)</f>
        <v>42185</v>
      </c>
      <c r="NT43" s="458">
        <f>WORKDAY(NT4-$A$5,$A43,'[2]Holiday Schedule'!$B:$B)</f>
        <v>42185</v>
      </c>
      <c r="NU43" s="458">
        <f>WORKDAY(NU4-$A$5,$A43,'[2]Holiday Schedule'!$B:$B)</f>
        <v>42185</v>
      </c>
      <c r="NV43" s="458">
        <f>WORKDAY(NV4-$A$5,$A43,'[2]Holiday Schedule'!$B:$B)</f>
        <v>42183</v>
      </c>
      <c r="NW43" s="458">
        <f>WORKDAY(NW4-$A$5,$A43,'[2]Holiday Schedule'!$B:$B)</f>
        <v>42183</v>
      </c>
      <c r="NX43" s="458">
        <f>WORKDAY(NX4-$A$5,$A43,'[2]Holiday Schedule'!$B:$B)</f>
        <v>42183</v>
      </c>
      <c r="NY43" s="458">
        <f>WORKDAY(NY4-$A$5,$A43,'[2]Holiday Schedule'!$B:$B)</f>
        <v>42183</v>
      </c>
      <c r="NZ43" s="458">
        <f>WORKDAY(NZ4-$A$5,$A43,'[2]Holiday Schedule'!$B:$B)</f>
        <v>42185</v>
      </c>
      <c r="OA43" s="283"/>
      <c r="OB43" s="458">
        <f>WORKDAY(OB4-$A$5,$A43,'[2]Holiday Schedule'!$B:$B)</f>
        <v>42185</v>
      </c>
      <c r="OC43" s="458">
        <f>WORKDAY(OC4-$A$5,$A43,'[2]Holiday Schedule'!$B:$B)</f>
        <v>42185</v>
      </c>
      <c r="OD43" s="458">
        <f>WORKDAY(OD4-$A$5,$A43,'[2]Holiday Schedule'!$B:$B)</f>
        <v>42185</v>
      </c>
      <c r="OE43" s="458">
        <f>WORKDAY(OE4-$A$5,$A43,'[2]Holiday Schedule'!$B:$B)</f>
        <v>42185</v>
      </c>
      <c r="OF43" s="458">
        <f>WORKDAY(OF4-$A$5,$A43,'[2]Holiday Schedule'!$B:$B)</f>
        <v>42185</v>
      </c>
      <c r="OG43" s="458">
        <f>WORKDAY(OG4-$A$5,$A43,'[2]Holiday Schedule'!$B:$B)</f>
        <v>42185</v>
      </c>
      <c r="OH43" s="458">
        <f>WORKDAY(OH4-$A$5,$A43,'[2]Holiday Schedule'!$B:$B)</f>
        <v>42185</v>
      </c>
      <c r="OI43" s="458">
        <f>WORKDAY(OI4-$A$5,$A43,'[2]Holiday Schedule'!$B:$B)</f>
        <v>42185</v>
      </c>
      <c r="OJ43" s="458">
        <f>WORKDAY(OJ4-$A$5,$A43,'[2]Holiday Schedule'!$B:$B)</f>
        <v>42185</v>
      </c>
      <c r="OK43" s="458">
        <f>WORKDAY(OK4-$A$5,$A43,'[2]Holiday Schedule'!$B:$B)</f>
        <v>42185</v>
      </c>
      <c r="OL43" s="458">
        <f>WORKDAY(OL4-$A$5,$A43,'[2]Holiday Schedule'!$B:$B)</f>
        <v>42185</v>
      </c>
      <c r="OM43" s="458">
        <f>WORKDAY(OM4-$A$5,$A43,'[2]Holiday Schedule'!$B:$B)</f>
        <v>42185</v>
      </c>
      <c r="ON43" s="458">
        <f>WORKDAY(ON4-$A$5,$A43,'[2]Holiday Schedule'!$B:$B)</f>
        <v>42185</v>
      </c>
      <c r="OO43" s="458">
        <f>WORKDAY(OO4-$A$5,$A43,'[2]Holiday Schedule'!$B:$B)</f>
        <v>42185</v>
      </c>
      <c r="OP43" s="458">
        <f>WORKDAY(OP4-$A$5,$A43,'[2]Holiday Schedule'!$B:$B)</f>
        <v>42185</v>
      </c>
      <c r="OQ43" s="458">
        <f>WORKDAY(OQ4-$A$5,$A43,'[2]Holiday Schedule'!$B:$B)</f>
        <v>42185</v>
      </c>
      <c r="OR43" s="458">
        <f>WORKDAY(OR4-$A$5,$A43,'[2]Holiday Schedule'!$B:$B)</f>
        <v>42185</v>
      </c>
      <c r="OS43" s="458">
        <f>WORKDAY(OS4-$A$5,$A43,'[2]Holiday Schedule'!$B:$B)</f>
        <v>42185</v>
      </c>
      <c r="OT43" s="458">
        <f>WORKDAY(OT4-$A$5,$A43,'[2]Holiday Schedule'!$B:$B)</f>
        <v>42185</v>
      </c>
      <c r="OU43" s="458">
        <f>WORKDAY(OU4-$A$5,$A43,'[2]Holiday Schedule'!$B:$B)</f>
        <v>42185</v>
      </c>
      <c r="OV43" s="458">
        <f>WORKDAY(OV4-$A$5,$A43,'[2]Holiday Schedule'!$B:$B)</f>
        <v>42185</v>
      </c>
      <c r="OW43" s="458">
        <f>WORKDAY(OW4-$A$5,$A43,'[2]Holiday Schedule'!$B:$B)</f>
        <v>42185</v>
      </c>
      <c r="OX43" s="458">
        <f>WORKDAY(OX4-$A$5,$A43,'[2]Holiday Schedule'!$B:$B)</f>
        <v>42185</v>
      </c>
      <c r="OY43" s="458">
        <f>WORKDAY(OY4-$A$5,$A43,'[2]Holiday Schedule'!$B:$B)</f>
        <v>42185</v>
      </c>
      <c r="OZ43" s="458">
        <f>WORKDAY(OZ4-$A$5,$A43,'[2]Holiday Schedule'!$B:$B)</f>
        <v>42185</v>
      </c>
      <c r="PA43" s="458">
        <f>WORKDAY(PA4-$A$5,$A43,'[2]Holiday Schedule'!$B:$B)</f>
        <v>42185</v>
      </c>
      <c r="PB43" s="458">
        <f>WORKDAY(PB4-$A$5,$A43,'[2]Holiday Schedule'!$B:$B)</f>
        <v>42185</v>
      </c>
      <c r="PC43" s="458">
        <f>WORKDAY(PC4-$A$5,$A43,'[2]Holiday Schedule'!$B:$B)</f>
        <v>42185</v>
      </c>
      <c r="PD43" s="458">
        <f>WORKDAY(PD4-$A$5,$A43,'[2]Holiday Schedule'!$B:$B)</f>
        <v>42185</v>
      </c>
      <c r="PE43" s="458">
        <f>WORKDAY(PE4-$A$5,$A43,'[2]Holiday Schedule'!$B:$B)</f>
        <v>42185</v>
      </c>
      <c r="PF43" s="283"/>
      <c r="PG43" s="458">
        <f>WORKDAY(PG4-$A$5,$A43,'[2]Holiday Schedule'!$B:$B)</f>
        <v>42183</v>
      </c>
      <c r="PH43" s="458">
        <f>WORKDAY(PH4-$A$5,$A43,'[2]Holiday Schedule'!$B:$B)</f>
        <v>42183</v>
      </c>
      <c r="PI43" s="458">
        <f>WORKDAY(PI4-$A$5,$A43,'[2]Holiday Schedule'!$B:$B)</f>
        <v>42185</v>
      </c>
      <c r="PJ43" s="458">
        <f>WORKDAY(PJ4-$A$5,$A43,'[2]Holiday Schedule'!$B:$B)</f>
        <v>42185</v>
      </c>
      <c r="PK43" s="458">
        <f>WORKDAY(PK4-$A$5,$A43,'[2]Holiday Schedule'!$B:$B)</f>
        <v>42185</v>
      </c>
      <c r="PL43" s="458">
        <f>WORKDAY(PL4-$A$5,$A43,'[2]Holiday Schedule'!$B:$B)</f>
        <v>42181</v>
      </c>
      <c r="PM43" s="458">
        <f>WORKDAY(PM4-$A$5,$A43,'[2]Holiday Schedule'!$B:$B)</f>
        <v>42181</v>
      </c>
      <c r="PN43" s="458">
        <f>WORKDAY(PN4-$A$5,$A43,'[2]Holiday Schedule'!$B:$B)</f>
        <v>42181</v>
      </c>
      <c r="PO43" s="458">
        <f>WORKDAY(PO4-$A$5,$A43,'[2]Holiday Schedule'!$B:$B)</f>
        <v>42183</v>
      </c>
      <c r="PP43" s="458">
        <f>WORKDAY(PP4-$A$5,$A43,'[2]Holiday Schedule'!$B:$B)</f>
        <v>42185</v>
      </c>
      <c r="PQ43" s="458">
        <f>WORKDAY(PQ4-$A$5,$A43,'[2]Holiday Schedule'!$B:$B)</f>
        <v>42185</v>
      </c>
      <c r="PR43" s="458">
        <f>WORKDAY(PR4-$A$5,$A43,'[2]Holiday Schedule'!$B:$B)</f>
        <v>42185</v>
      </c>
      <c r="PS43" s="458">
        <f>WORKDAY(PS4-$A$5,$A43,'[2]Holiday Schedule'!$B:$B)</f>
        <v>42197</v>
      </c>
      <c r="PT43" s="458">
        <f>WORKDAY(PT4-$A$5,$A43,'[2]Holiday Schedule'!$B:$B)</f>
        <v>42197</v>
      </c>
      <c r="PU43" s="458">
        <f>WORKDAY(PU4-$A$5,$A43,'[2]Holiday Schedule'!$B:$B)</f>
        <v>42197</v>
      </c>
      <c r="PV43" s="458">
        <f>WORKDAY(PV4-$A$5,$A43,'[2]Holiday Schedule'!$B:$B)</f>
        <v>42197</v>
      </c>
      <c r="PW43" s="458">
        <f>WORKDAY(PW4-$A$5,$A43,'[2]Holiday Schedule'!$B:$B)</f>
        <v>42197</v>
      </c>
      <c r="PX43" s="458">
        <f>WORKDAY(PX4-$A$5,$A43,'[2]Holiday Schedule'!$B:$B)</f>
        <v>42197</v>
      </c>
      <c r="PY43" s="458">
        <f>WORKDAY(PY4-$A$5,$A43,'[2]Holiday Schedule'!$B:$B)</f>
        <v>42197</v>
      </c>
      <c r="PZ43" s="458">
        <f>WORKDAY(PZ4-$A$5,$A43,'[2]Holiday Schedule'!$B:$B)</f>
        <v>42197</v>
      </c>
      <c r="QA43" s="458">
        <f>WORKDAY(QA4-$A$5,$A43,'[2]Holiday Schedule'!$B:$B)</f>
        <v>42197</v>
      </c>
      <c r="QB43" s="458">
        <f>WORKDAY(QB4-$A$5,$A43,'[2]Holiday Schedule'!$B:$B)</f>
        <v>42197</v>
      </c>
      <c r="QC43" s="458">
        <f>WORKDAY(QC4-$A$5,$A43,'[2]Holiday Schedule'!$B:$B)</f>
        <v>42197</v>
      </c>
      <c r="QD43" s="458">
        <f>WORKDAY(QD4-$A$5,$A43,'[2]Holiday Schedule'!$B:$B)</f>
        <v>42197</v>
      </c>
      <c r="QE43" s="458">
        <f>WORKDAY(QE4-$A$5,$A43,'[2]Holiday Schedule'!$B:$B)</f>
        <v>42197</v>
      </c>
      <c r="QF43" s="458">
        <f>WORKDAY(QF4-$A$5,$A43,'[2]Holiday Schedule'!$B:$B)</f>
        <v>42197</v>
      </c>
      <c r="QG43" s="458">
        <f>WORKDAY(QG4-$A$5,$A43,'[2]Holiday Schedule'!$B:$B)</f>
        <v>42197</v>
      </c>
      <c r="QH43" s="461">
        <v>42256</v>
      </c>
      <c r="QI43" s="461">
        <v>42256</v>
      </c>
      <c r="QJ43" s="461">
        <v>42256</v>
      </c>
      <c r="QK43" s="283"/>
      <c r="QL43" s="461">
        <v>42256</v>
      </c>
      <c r="QM43" s="461">
        <v>42256</v>
      </c>
      <c r="QN43" s="461">
        <v>42256</v>
      </c>
      <c r="QO43" s="461">
        <v>42256</v>
      </c>
      <c r="QP43" s="461">
        <v>42256</v>
      </c>
      <c r="QQ43" s="461">
        <v>42256</v>
      </c>
      <c r="QR43" s="461">
        <v>42256</v>
      </c>
      <c r="QS43" s="461">
        <v>42256</v>
      </c>
      <c r="QT43" s="461">
        <v>42256</v>
      </c>
      <c r="QU43" s="461">
        <v>42256</v>
      </c>
      <c r="QV43" s="461">
        <v>42256</v>
      </c>
      <c r="QW43" s="461">
        <v>42256</v>
      </c>
      <c r="QX43" s="461">
        <v>42256</v>
      </c>
      <c r="QY43" s="461">
        <v>42262</v>
      </c>
      <c r="QZ43" s="461">
        <v>42262</v>
      </c>
      <c r="RA43" s="461">
        <v>42262</v>
      </c>
      <c r="RB43" s="461">
        <v>42262</v>
      </c>
      <c r="RC43" s="461">
        <v>42262</v>
      </c>
      <c r="RD43" s="461">
        <v>42262</v>
      </c>
      <c r="RE43" s="461">
        <v>42262</v>
      </c>
      <c r="RF43" s="461">
        <v>42262</v>
      </c>
      <c r="RG43" s="461">
        <v>42262</v>
      </c>
      <c r="RH43" s="461">
        <v>42262</v>
      </c>
      <c r="RI43" s="461">
        <v>42262</v>
      </c>
      <c r="RJ43" s="461">
        <v>42262</v>
      </c>
      <c r="RK43" s="461">
        <v>42262</v>
      </c>
      <c r="RL43" s="461">
        <v>42262</v>
      </c>
      <c r="RM43" s="461">
        <v>42262</v>
      </c>
      <c r="RN43" s="461">
        <v>42262</v>
      </c>
      <c r="RO43" s="461">
        <v>42262</v>
      </c>
      <c r="RP43" s="283"/>
      <c r="RQ43" s="461">
        <v>42262</v>
      </c>
      <c r="RR43" s="461">
        <v>42262</v>
      </c>
      <c r="RS43" s="461">
        <v>42262</v>
      </c>
      <c r="RT43" s="461">
        <v>42262</v>
      </c>
      <c r="RU43" s="461">
        <v>42262</v>
      </c>
      <c r="RV43" s="461">
        <v>42262</v>
      </c>
      <c r="RW43" s="461">
        <v>42262</v>
      </c>
      <c r="RX43" s="461">
        <v>42262</v>
      </c>
      <c r="RY43" s="461">
        <v>42262</v>
      </c>
      <c r="RZ43" s="461">
        <v>42262</v>
      </c>
      <c r="SA43" s="461">
        <v>42262</v>
      </c>
      <c r="SB43" s="461">
        <v>42262</v>
      </c>
      <c r="SC43" s="461">
        <v>42262</v>
      </c>
      <c r="SD43" s="461">
        <v>42262</v>
      </c>
      <c r="SE43" s="461">
        <v>42262</v>
      </c>
      <c r="SF43" s="461">
        <v>42262</v>
      </c>
      <c r="SG43" s="461">
        <v>42264</v>
      </c>
      <c r="SH43" s="461">
        <v>42264</v>
      </c>
      <c r="SI43" s="461">
        <v>42264</v>
      </c>
      <c r="SJ43" s="461">
        <v>42264</v>
      </c>
      <c r="SK43" s="461">
        <v>42264</v>
      </c>
      <c r="SL43" s="461">
        <v>42264</v>
      </c>
      <c r="SM43" s="461">
        <v>42264</v>
      </c>
      <c r="SN43" s="461">
        <v>42264</v>
      </c>
      <c r="SO43" s="461">
        <v>42264</v>
      </c>
      <c r="SP43" s="461">
        <v>42264</v>
      </c>
      <c r="SQ43" s="461">
        <v>42264</v>
      </c>
      <c r="SR43" s="461">
        <v>42264</v>
      </c>
      <c r="SS43" s="461">
        <v>42264</v>
      </c>
      <c r="ST43" s="461">
        <v>42264</v>
      </c>
      <c r="SU43" s="283"/>
      <c r="SV43" s="461">
        <v>42264</v>
      </c>
      <c r="SW43" s="461">
        <v>42264</v>
      </c>
      <c r="SX43" s="461">
        <v>42264</v>
      </c>
      <c r="SY43" s="461">
        <v>42264</v>
      </c>
      <c r="SZ43" s="461">
        <v>42264</v>
      </c>
      <c r="TA43" s="461">
        <v>42264</v>
      </c>
      <c r="TB43" s="461">
        <v>42264</v>
      </c>
      <c r="TC43" s="461">
        <v>42264</v>
      </c>
      <c r="TD43" s="461">
        <v>42264</v>
      </c>
      <c r="TE43" s="461">
        <v>42264</v>
      </c>
      <c r="TF43" s="461">
        <v>42264</v>
      </c>
      <c r="TG43" s="461">
        <v>42264</v>
      </c>
      <c r="TH43" s="461">
        <v>42264</v>
      </c>
      <c r="TI43" s="461">
        <v>42264</v>
      </c>
      <c r="TJ43" s="461">
        <v>42264</v>
      </c>
      <c r="TK43" s="461">
        <v>42264</v>
      </c>
      <c r="TL43" s="461">
        <v>42264</v>
      </c>
      <c r="TM43" s="461">
        <v>42264</v>
      </c>
      <c r="TN43" s="461">
        <v>42264</v>
      </c>
      <c r="TO43" s="461">
        <v>42264</v>
      </c>
      <c r="TP43" s="461">
        <v>42264</v>
      </c>
      <c r="TQ43" s="461">
        <v>42264</v>
      </c>
      <c r="TR43" s="461">
        <v>42264</v>
      </c>
      <c r="TS43" s="461">
        <v>42264</v>
      </c>
      <c r="TT43" s="461">
        <v>42264</v>
      </c>
      <c r="TU43" s="461">
        <v>42264</v>
      </c>
      <c r="TV43" s="461">
        <v>42268</v>
      </c>
      <c r="TW43" s="461">
        <v>42268</v>
      </c>
      <c r="TX43" s="461">
        <v>42268</v>
      </c>
      <c r="TY43" s="461">
        <v>42268</v>
      </c>
      <c r="TZ43" s="460"/>
      <c r="UA43" s="461">
        <v>42268</v>
      </c>
      <c r="UB43" s="461">
        <v>42268</v>
      </c>
      <c r="UC43" s="461">
        <v>42268</v>
      </c>
      <c r="UD43" s="461">
        <v>42268</v>
      </c>
      <c r="UE43" s="461">
        <v>42268</v>
      </c>
      <c r="UF43" s="461">
        <v>42268</v>
      </c>
      <c r="UG43" s="461">
        <v>42268</v>
      </c>
      <c r="UH43" s="461">
        <v>42268</v>
      </c>
      <c r="UI43" s="461">
        <v>42268</v>
      </c>
      <c r="UJ43" s="461">
        <v>42268</v>
      </c>
      <c r="UK43" s="461">
        <v>42268</v>
      </c>
      <c r="UL43" s="461">
        <v>42268</v>
      </c>
      <c r="UM43" s="461">
        <v>42268</v>
      </c>
      <c r="UN43" s="461">
        <v>42268</v>
      </c>
      <c r="UO43" s="461">
        <v>42268</v>
      </c>
      <c r="UP43" s="461">
        <v>42268</v>
      </c>
      <c r="UQ43" s="461">
        <v>42268</v>
      </c>
      <c r="UR43" s="461">
        <v>42268</v>
      </c>
      <c r="US43" s="461">
        <v>42268</v>
      </c>
      <c r="UT43" s="461">
        <v>42268</v>
      </c>
      <c r="UU43" s="461">
        <v>42268</v>
      </c>
      <c r="UV43" s="461">
        <v>42268</v>
      </c>
      <c r="UW43" s="461">
        <v>42268</v>
      </c>
      <c r="UX43" s="461">
        <v>42268</v>
      </c>
      <c r="UY43" s="461">
        <v>42268</v>
      </c>
      <c r="UZ43" s="461">
        <v>42268</v>
      </c>
      <c r="VA43" s="461">
        <v>42268</v>
      </c>
      <c r="VB43" s="461">
        <v>42269</v>
      </c>
      <c r="VC43" s="461">
        <v>42269</v>
      </c>
      <c r="VD43" s="461">
        <v>42269</v>
      </c>
      <c r="VE43" s="460"/>
      <c r="VF43" s="461">
        <v>42269</v>
      </c>
      <c r="VG43" s="461">
        <v>42269</v>
      </c>
      <c r="VH43" s="461">
        <v>42269</v>
      </c>
      <c r="VI43" s="461">
        <v>42269</v>
      </c>
      <c r="VJ43" s="461">
        <v>42269</v>
      </c>
      <c r="VK43" s="461">
        <v>42269</v>
      </c>
      <c r="VL43" s="461">
        <v>42269</v>
      </c>
      <c r="VM43" s="461">
        <v>42269</v>
      </c>
      <c r="VN43" s="461">
        <v>42269</v>
      </c>
      <c r="VO43" s="461">
        <v>42269</v>
      </c>
      <c r="VP43" s="461">
        <v>42269</v>
      </c>
      <c r="VQ43" s="461">
        <v>42269</v>
      </c>
      <c r="VR43" s="461">
        <v>42269</v>
      </c>
      <c r="VS43" s="461">
        <v>42269</v>
      </c>
      <c r="VT43" s="461">
        <v>42269</v>
      </c>
      <c r="VU43" s="461">
        <v>42269</v>
      </c>
      <c r="VV43" s="461">
        <v>42269</v>
      </c>
      <c r="VW43" s="461">
        <v>42269</v>
      </c>
      <c r="VX43" s="461">
        <v>42269</v>
      </c>
      <c r="VY43" s="461">
        <v>42269</v>
      </c>
      <c r="VZ43" s="461">
        <v>42269</v>
      </c>
      <c r="WA43" s="461">
        <v>42269</v>
      </c>
      <c r="WB43" s="461">
        <v>42269</v>
      </c>
      <c r="WC43" s="461">
        <v>42269</v>
      </c>
      <c r="WD43" s="461">
        <v>42269</v>
      </c>
      <c r="WE43" s="461">
        <v>42269</v>
      </c>
      <c r="WF43" s="461">
        <v>42269</v>
      </c>
      <c r="WG43" s="461">
        <v>42269</v>
      </c>
      <c r="WH43" s="461">
        <v>42269</v>
      </c>
      <c r="WI43" s="461">
        <v>42269</v>
      </c>
      <c r="WJ43" s="460"/>
      <c r="WK43" s="461">
        <v>42269</v>
      </c>
      <c r="WL43" s="461">
        <v>42269</v>
      </c>
      <c r="WM43" s="461">
        <v>42269</v>
      </c>
      <c r="WN43" s="461">
        <v>42269</v>
      </c>
      <c r="WO43" s="461">
        <v>42269</v>
      </c>
      <c r="WP43" s="461">
        <v>42269</v>
      </c>
      <c r="WQ43" s="461">
        <v>42269</v>
      </c>
      <c r="WR43" s="461">
        <v>42269</v>
      </c>
      <c r="WS43" s="461">
        <v>42269</v>
      </c>
      <c r="WT43" s="461">
        <v>42269</v>
      </c>
      <c r="WU43" s="461">
        <v>42269</v>
      </c>
      <c r="WV43" s="461">
        <v>42269</v>
      </c>
      <c r="WW43" s="461">
        <v>42269</v>
      </c>
      <c r="WX43" s="461">
        <v>42269</v>
      </c>
      <c r="WY43" s="461">
        <v>42269</v>
      </c>
      <c r="WZ43" s="461">
        <v>42269</v>
      </c>
      <c r="XA43" s="461">
        <v>42269</v>
      </c>
      <c r="XB43" s="461">
        <v>42269</v>
      </c>
      <c r="XC43" s="461">
        <v>42269</v>
      </c>
      <c r="XD43" s="461">
        <v>42269</v>
      </c>
      <c r="XE43" s="461">
        <v>42269</v>
      </c>
      <c r="XF43" s="461">
        <v>42269</v>
      </c>
      <c r="XG43" s="461">
        <v>42269</v>
      </c>
      <c r="XH43" s="461">
        <v>42269</v>
      </c>
      <c r="XI43" s="461">
        <v>42269</v>
      </c>
      <c r="XJ43" s="461">
        <v>42269</v>
      </c>
      <c r="XK43" s="461">
        <v>42269</v>
      </c>
      <c r="XL43" s="461">
        <v>42269</v>
      </c>
      <c r="XM43" s="461">
        <v>42271</v>
      </c>
      <c r="XN43" s="461">
        <v>42271</v>
      </c>
      <c r="XO43" s="460"/>
      <c r="XP43" s="461">
        <v>42271</v>
      </c>
      <c r="XQ43" s="461">
        <v>42271</v>
      </c>
      <c r="XR43" s="461">
        <v>42271</v>
      </c>
      <c r="XS43" s="461">
        <v>42271</v>
      </c>
      <c r="XT43" s="461">
        <v>42271</v>
      </c>
      <c r="XU43" s="461">
        <v>42271</v>
      </c>
      <c r="XV43" s="458">
        <v>42270</v>
      </c>
      <c r="XW43" s="458">
        <v>42270</v>
      </c>
      <c r="XX43" s="458">
        <v>42270</v>
      </c>
      <c r="XY43" s="458">
        <v>42270</v>
      </c>
      <c r="XZ43" s="458">
        <v>42270</v>
      </c>
      <c r="YA43" s="458">
        <v>42270</v>
      </c>
      <c r="YB43" s="458">
        <v>42270</v>
      </c>
      <c r="YC43" s="458">
        <v>42270</v>
      </c>
      <c r="YD43" s="458">
        <v>42270</v>
      </c>
      <c r="YE43" s="458">
        <v>42270</v>
      </c>
      <c r="YF43" s="458">
        <v>42270</v>
      </c>
      <c r="YG43" s="458">
        <v>42270</v>
      </c>
      <c r="YH43" s="458">
        <v>42270</v>
      </c>
      <c r="YI43" s="458">
        <v>42270</v>
      </c>
      <c r="YJ43" s="458">
        <v>42270</v>
      </c>
      <c r="YK43" s="458">
        <v>42270</v>
      </c>
      <c r="YL43" s="458">
        <v>42270</v>
      </c>
      <c r="YM43" s="458">
        <v>42270</v>
      </c>
      <c r="YN43" s="458">
        <v>42270</v>
      </c>
      <c r="YO43" s="458">
        <v>42270</v>
      </c>
      <c r="YP43" s="458">
        <v>42270</v>
      </c>
      <c r="YQ43" s="458">
        <v>42270</v>
      </c>
      <c r="YR43" s="458">
        <f>WORKDAY(YR4-$A$5,$A43,'[2]Holiday Schedule'!$B:$B)</f>
        <v>42206</v>
      </c>
      <c r="YS43" s="458">
        <f>WORKDAY(YS4-$A$5,$A43,'[2]Holiday Schedule'!$B:$B)</f>
        <v>42206</v>
      </c>
      <c r="YT43" s="460"/>
      <c r="YU43" s="458">
        <f>WORKDAY(YU4-$A$5,$A43,'[2]Holiday Schedule'!$B:$B)</f>
        <v>42206</v>
      </c>
      <c r="YV43" s="458">
        <f>WORKDAY(YV4-$A$5,$A43,'[2]Holiday Schedule'!$B:$B)</f>
        <v>42206</v>
      </c>
      <c r="YW43" s="458">
        <f>WORKDAY(YW4-$A$5,$A43,'[2]Holiday Schedule'!$B:$B)</f>
        <v>42206</v>
      </c>
      <c r="YX43" s="458">
        <f>WORKDAY(YX4-$A$5,$A43,'[2]Holiday Schedule'!$B:$B)</f>
        <v>42206</v>
      </c>
      <c r="YY43" s="458">
        <f>WORKDAY(YY4-$A$5,$A43,'[2]Holiday Schedule'!$B:$B)</f>
        <v>42206</v>
      </c>
      <c r="YZ43" s="458">
        <f>WORKDAY(YZ4-$A$5,$A43,'[2]Holiday Schedule'!$B:$B)</f>
        <v>42206</v>
      </c>
      <c r="ZA43" s="458">
        <f>WORKDAY(ZA4-$A$5,$A43,'[2]Holiday Schedule'!$B:$B)</f>
        <v>42206</v>
      </c>
      <c r="ZB43" s="458">
        <f>WORKDAY(ZB4-$A$5,$A43,'[2]Holiday Schedule'!$B:$B)</f>
        <v>42206</v>
      </c>
      <c r="ZC43" s="458">
        <f>WORKDAY(ZC4-$A$5,$A43,'[2]Holiday Schedule'!$B:$B)</f>
        <v>42206</v>
      </c>
      <c r="ZD43" s="458">
        <f>WORKDAY(ZD4-$A$5,$A43,'[2]Holiday Schedule'!$B:$B)</f>
        <v>42206</v>
      </c>
      <c r="ZE43" s="458">
        <f>WORKDAY(ZE4-$A$5,$A43,'[2]Holiday Schedule'!$B:$B)</f>
        <v>42206</v>
      </c>
      <c r="ZF43" s="458">
        <f>WORKDAY(ZF4-$A$5,$A43,'[2]Holiday Schedule'!$B:$B)</f>
        <v>42206</v>
      </c>
      <c r="ZG43" s="458">
        <f>WORKDAY(ZG4-$A$5,$A43,'[2]Holiday Schedule'!$B:$B)</f>
        <v>42206</v>
      </c>
      <c r="ZH43" s="458">
        <f>WORKDAY(ZH4-$A$5,$A43,'[2]Holiday Schedule'!$B:$B)</f>
        <v>42206</v>
      </c>
      <c r="ZI43" s="458">
        <f>WORKDAY(ZI4-$A$5,$A43,'[2]Holiday Schedule'!$B:$B)</f>
        <v>42206</v>
      </c>
      <c r="ZJ43" s="458">
        <f>WORKDAY(ZJ4-$A$5,$A43,'[2]Holiday Schedule'!$B:$B)</f>
        <v>42206</v>
      </c>
      <c r="ZK43" s="458">
        <f>WORKDAY(ZK4-$A$5,$A43,'[2]Holiday Schedule'!$B:$B)</f>
        <v>42206</v>
      </c>
      <c r="ZL43" s="458">
        <f>WORKDAY(ZL4-$A$5,$A43,'[2]Holiday Schedule'!$B:$B)</f>
        <v>42206</v>
      </c>
      <c r="ZM43" s="458">
        <f>WORKDAY(ZM4-$A$5,$A43,'[2]Holiday Schedule'!$B:$B)</f>
        <v>42206</v>
      </c>
      <c r="ZN43" s="458">
        <f>WORKDAY(ZN4-$A$5,$A43,'[2]Holiday Schedule'!$B:$B)</f>
        <v>42206</v>
      </c>
      <c r="ZO43" s="458">
        <f>WORKDAY(ZO4-$A$5,$A43,'[2]Holiday Schedule'!$B:$B)</f>
        <v>42206</v>
      </c>
      <c r="ZP43" s="458">
        <f>WORKDAY(ZP4-$A$5,$A43,'[2]Holiday Schedule'!$B:$B)</f>
        <v>42206</v>
      </c>
      <c r="ZQ43" s="458">
        <f>WORKDAY(ZQ4-$A$5,$A43,'[2]Holiday Schedule'!$B:$B)</f>
        <v>42206</v>
      </c>
      <c r="ZR43" s="458">
        <f>WORKDAY(ZR4-$A$5,$A43,'[2]Holiday Schedule'!$B:$B)</f>
        <v>42206</v>
      </c>
      <c r="ZS43" s="458">
        <f>WORKDAY(ZS4-$A$5,$A43,'[2]Holiday Schedule'!$B:$B)</f>
        <v>42206</v>
      </c>
      <c r="ZT43" s="458">
        <f>WORKDAY(ZT4-$A$5,$A43,'[2]Holiday Schedule'!$B:$B)</f>
        <v>42206</v>
      </c>
      <c r="ZU43" s="458">
        <f>WORKDAY(ZU4-$A$5,$A43,'[2]Holiday Schedule'!$B:$B)</f>
        <v>42206</v>
      </c>
      <c r="ZV43" s="458">
        <f>WORKDAY(ZV4-$A$5,$A43,'[2]Holiday Schedule'!$B:$B)</f>
        <v>42206</v>
      </c>
      <c r="ZW43" s="458">
        <f>WORKDAY(ZW4-$A$5,$A43,'[2]Holiday Schedule'!$B:$B)</f>
        <v>42206</v>
      </c>
      <c r="ZX43" s="458">
        <f>WORKDAY(ZX4-$A$5,$A43,'[2]Holiday Schedule'!$B:$B)</f>
        <v>42206</v>
      </c>
      <c r="ZY43" s="458">
        <f>WORKDAY(ZY4-$A$5,$A43,'[2]Holiday Schedule'!$B:$B)</f>
        <v>42206</v>
      </c>
      <c r="ZZ43" s="458">
        <f>WORKDAY(ZZ4-$A$5,$A43,'[2]Holiday Schedule'!$B:$B)</f>
        <v>42206</v>
      </c>
      <c r="AAA43" s="458">
        <f>WORKDAY(AAA4-$A$5,$A43,'[2]Holiday Schedule'!$B:$B)</f>
        <v>42206</v>
      </c>
      <c r="AAB43" s="458">
        <f>WORKDAY(AAB4-$A$5,$A43,'[2]Holiday Schedule'!$B:$B)</f>
        <v>42206</v>
      </c>
      <c r="AAC43" s="458">
        <f>WORKDAY(AAC4-$A$5,$A43,'[2]Holiday Schedule'!$B:$B)</f>
        <v>42206</v>
      </c>
      <c r="AAD43" s="458">
        <f>WORKDAY(AAD4-$A$5,$A43,'[2]Holiday Schedule'!$B:$B)</f>
        <v>42206</v>
      </c>
      <c r="AAE43" s="458">
        <f>WORKDAY(AAE4-$A$5,$A43,'[2]Holiday Schedule'!$B:$B)</f>
        <v>42206</v>
      </c>
      <c r="AAF43" s="460"/>
      <c r="AAG43" s="458">
        <f>WORKDAY(AAG4-$A$5,$A43,'[2]Holiday Schedule'!$B:$B)</f>
        <v>42206</v>
      </c>
      <c r="AAH43" s="458">
        <f>WORKDAY(AAH4-$A$5,$A43,'[2]Holiday Schedule'!$B:$B)</f>
        <v>42206</v>
      </c>
      <c r="AAI43" s="458">
        <f>WORKDAY(AAI4-$A$5,$A43,'[2]Holiday Schedule'!$B:$B)</f>
        <v>42206</v>
      </c>
      <c r="AAJ43" s="458">
        <f>WORKDAY(AAJ4-$A$5,$A43,'[2]Holiday Schedule'!$B:$B)</f>
        <v>42206</v>
      </c>
      <c r="AAK43" s="458">
        <f>WORKDAY(AAK4-$A$5,$A43,'[2]Holiday Schedule'!$B:$B)</f>
        <v>42206</v>
      </c>
      <c r="AAL43" s="458">
        <f>WORKDAY(AAL4-$A$5,$A43,'[2]Holiday Schedule'!$B:$B)</f>
        <v>42206</v>
      </c>
      <c r="AAM43" s="458">
        <f>WORKDAY(AAM4-$A$5,$A43,'[2]Holiday Schedule'!$B:$B)</f>
        <v>42206</v>
      </c>
      <c r="AAN43" s="458">
        <f>WORKDAY(AAN4-$A$5,$A43,'[2]Holiday Schedule'!$B:$B)</f>
        <v>42206</v>
      </c>
      <c r="AAO43" s="458">
        <f>WORKDAY(AAO4-$A$5,$A43,'[2]Holiday Schedule'!$B:$B)</f>
        <v>42206</v>
      </c>
      <c r="AAP43" s="458">
        <f>WORKDAY(AAP4-$A$5,$A43,'[2]Holiday Schedule'!$B:$B)</f>
        <v>42206</v>
      </c>
      <c r="AAQ43" s="458">
        <f>WORKDAY(AAQ4-$A$5,$A43,'[2]Holiday Schedule'!$B:$B)</f>
        <v>42206</v>
      </c>
      <c r="AAR43" s="458">
        <f>WORKDAY(AAR4-$A$5,$A43,'[2]Holiday Schedule'!$B:$B)</f>
        <v>42206</v>
      </c>
      <c r="AAS43" s="458">
        <f>WORKDAY(AAS4-$A$5,$A43,'[2]Holiday Schedule'!$B:$B)</f>
        <v>42206</v>
      </c>
      <c r="AAT43" s="458">
        <f>WORKDAY(AAT4-$A$5,$A43,'[2]Holiday Schedule'!$B:$B)</f>
        <v>42206</v>
      </c>
      <c r="AAU43" s="458">
        <f>WORKDAY(AAU4-$A$5,$A43,'[2]Holiday Schedule'!$B:$B)</f>
        <v>42206</v>
      </c>
      <c r="AAV43" s="458">
        <f>WORKDAY(AAV4-$A$5,$A43,'[2]Holiday Schedule'!$B:$B)</f>
        <v>42206</v>
      </c>
      <c r="AAW43" s="458">
        <f>WORKDAY(AAW4-$A$5,$A43,'[2]Holiday Schedule'!$B:$B)</f>
        <v>42206</v>
      </c>
      <c r="AAX43" s="458">
        <f>WORKDAY(AAX4-$A$5,$A43,'[2]Holiday Schedule'!$B:$B)</f>
        <v>42206</v>
      </c>
      <c r="AAY43" s="458">
        <f>WORKDAY(AAY4-$A$5,$A43,'[2]Holiday Schedule'!$B:$B)</f>
        <v>42206</v>
      </c>
      <c r="AAZ43" s="458">
        <f>WORKDAY(AAZ4-$A$5,$A43,'[2]Holiday Schedule'!$B:$B)</f>
        <v>42206</v>
      </c>
      <c r="ABA43" s="458">
        <f>WORKDAY(ABA4-$A$5,$A43,'[2]Holiday Schedule'!$B:$B)</f>
        <v>42206</v>
      </c>
      <c r="ABB43" s="458">
        <f>WORKDAY(ABB4-$A$5,$A43,'[2]Holiday Schedule'!$B:$B)</f>
        <v>42206</v>
      </c>
      <c r="ABC43" s="458">
        <f>WORKDAY(ABC4-$A$5,$A43,'[2]Holiday Schedule'!$B:$B)</f>
        <v>42206</v>
      </c>
      <c r="ABD43" s="458">
        <f>WORKDAY(ABD4-$A$5,$A43,'[2]Holiday Schedule'!$B:$B)</f>
        <v>42206</v>
      </c>
      <c r="ABE43" s="458">
        <f>WORKDAY(ABE4-$A$5,$A43,'[2]Holiday Schedule'!$B:$B)</f>
        <v>42206</v>
      </c>
      <c r="ABF43" s="458">
        <f>WORKDAY(ABF4-$A$5,$A43,'[2]Holiday Schedule'!$B:$B)</f>
        <v>42206</v>
      </c>
      <c r="ABG43" s="458">
        <f>WORKDAY(ABG4-$A$5,$A43,'[2]Holiday Schedule'!$B:$B)</f>
        <v>42206</v>
      </c>
      <c r="ABH43" s="458">
        <f>WORKDAY(ABH4-$A$5,$A43,'[2]Holiday Schedule'!$B:$B)</f>
        <v>42206</v>
      </c>
      <c r="ABI43" s="458">
        <f>WORKDAY(ABI4-$A$5,$A43,'[2]Holiday Schedule'!$B:$B)</f>
        <v>42206</v>
      </c>
      <c r="ABJ43" s="458">
        <f>WORKDAY(ABJ4-$A$5,$A43,'[2]Holiday Schedule'!$B:$B)</f>
        <v>42206</v>
      </c>
      <c r="ABK43" s="458">
        <f>WORKDAY(ABK4-$A$5,$A43,'[2]Holiday Schedule'!$B:$B)</f>
        <v>42206</v>
      </c>
      <c r="ABL43" s="458">
        <f>WORKDAY(ABL4-$A$5,$A43,'[2]Holiday Schedule'!$B:$B)</f>
        <v>42206</v>
      </c>
      <c r="ABM43" s="458">
        <f>WORKDAY(ABM4-$A$5,$A43,'[2]Holiday Schedule'!$B:$B)</f>
        <v>42206</v>
      </c>
      <c r="ABN43" s="458">
        <f>WORKDAY(ABN4-$A$5,$A43,'[2]Holiday Schedule'!$B:$B)</f>
        <v>42206</v>
      </c>
      <c r="ABO43" s="458">
        <f>WORKDAY(ABO4-$A$5,$A43,'[2]Holiday Schedule'!$B:$B)</f>
        <v>42206</v>
      </c>
      <c r="ABP43" s="458">
        <f>WORKDAY(ABP4-$A$5,$A43,'[2]Holiday Schedule'!$B:$B)</f>
        <v>42206</v>
      </c>
      <c r="ABQ43" s="458">
        <f>WORKDAY(ABQ4-$A$5,$A43,'[2]Holiday Schedule'!$B:$B)</f>
        <v>42206</v>
      </c>
      <c r="ABR43" s="458">
        <f>WORKDAY(ABR4-$A$5,$A43,'[2]Holiday Schedule'!$B:$B)</f>
        <v>42206</v>
      </c>
      <c r="ABS43" s="458">
        <f>WORKDAY(ABS4-$A$5,$A43,'[2]Holiday Schedule'!$B:$B)</f>
        <v>42206</v>
      </c>
      <c r="ABT43" s="458">
        <f>WORKDAY(ABT4-$A$5,$A43,'[2]Holiday Schedule'!$B:$B)</f>
        <v>42206</v>
      </c>
      <c r="ABU43" s="458">
        <f>WORKDAY(ABU4-$A$5,$A43,'[2]Holiday Schedule'!$B:$B)</f>
        <v>42206</v>
      </c>
      <c r="ABV43" s="458">
        <f>WORKDAY(ABV4-$A$5,$A43,'[2]Holiday Schedule'!$B:$B)</f>
        <v>42206</v>
      </c>
      <c r="ABW43" s="458">
        <f>WORKDAY(ABW4-$A$5,$A43,'[2]Holiday Schedule'!$B:$B)</f>
        <v>42206</v>
      </c>
      <c r="ABX43" s="458">
        <f>WORKDAY(ABX4-$A$5,$A43,'[2]Holiday Schedule'!$B:$B)</f>
        <v>42206</v>
      </c>
      <c r="ABY43" s="458">
        <f>WORKDAY(ABY4-$A$5,$A43,'[2]Holiday Schedule'!$B:$B)</f>
        <v>42206</v>
      </c>
      <c r="ABZ43" s="458">
        <f>WORKDAY(ABZ4-$A$5,$A43,'[2]Holiday Schedule'!$B:$B)</f>
        <v>42206</v>
      </c>
      <c r="ACA43" s="458">
        <f>WORKDAY(ACA4-$A$5,$A43,'[2]Holiday Schedule'!$B:$B)</f>
        <v>42206</v>
      </c>
    </row>
    <row r="44" spans="1:755" ht="11.25" customHeight="1">
      <c r="A44" s="402">
        <f>SUM(A15:A17,A19:A27,A31:A34,A39:A41)</f>
        <v>36</v>
      </c>
      <c r="W44" s="402"/>
      <c r="AW44" s="402"/>
      <c r="AX44" s="402"/>
      <c r="BM44" s="402"/>
      <c r="CO44" s="404">
        <f>CP6-20</f>
        <v>12</v>
      </c>
      <c r="CP44" s="402">
        <f>CO44*0.75</f>
        <v>9</v>
      </c>
      <c r="CQ44" s="402"/>
      <c r="DG44" s="402"/>
      <c r="DR44" s="402"/>
      <c r="DS44" s="404">
        <f>30-20</f>
        <v>10</v>
      </c>
      <c r="DT44" s="402">
        <f>DS44*0.75</f>
        <v>7.5</v>
      </c>
      <c r="DW44" s="402"/>
      <c r="EZ44" s="402"/>
      <c r="FK44" s="402"/>
      <c r="HC44" s="402"/>
      <c r="IB44" s="402"/>
      <c r="II44" s="402">
        <f>0.75*17</f>
        <v>12.75</v>
      </c>
      <c r="IT44" s="402"/>
      <c r="JG44" s="402"/>
      <c r="JU44" s="402">
        <f>(0.75*17)+(0.75*11)</f>
        <v>21</v>
      </c>
      <c r="KL44" s="402"/>
      <c r="LM44" s="402">
        <f>0.75*23</f>
        <v>17.25</v>
      </c>
      <c r="LQ44" s="402"/>
      <c r="MH44" s="288"/>
      <c r="MI44" s="402"/>
      <c r="MV44" s="402"/>
      <c r="NX44" s="402"/>
      <c r="OA44" s="283"/>
      <c r="PF44" s="283"/>
      <c r="PR44" s="402"/>
      <c r="QK44" s="283"/>
      <c r="RN44" s="402"/>
      <c r="RP44" s="283"/>
      <c r="SU44" s="283"/>
      <c r="TK44" s="402"/>
      <c r="TZ44" s="402"/>
      <c r="VE44" s="402"/>
      <c r="VH44" s="402"/>
      <c r="WJ44" s="402"/>
      <c r="XD44" s="402"/>
      <c r="XO44" s="314"/>
      <c r="YD44" s="288"/>
      <c r="YE44" s="288"/>
      <c r="YF44" s="288"/>
      <c r="YG44" s="288"/>
      <c r="YH44" s="288"/>
      <c r="YI44" s="288"/>
      <c r="YJ44" s="288"/>
      <c r="YK44" s="288"/>
      <c r="YL44" s="288"/>
      <c r="YM44" s="288"/>
      <c r="YN44" s="288"/>
      <c r="YO44" s="288"/>
      <c r="YP44" s="288"/>
      <c r="YQ44" s="288"/>
      <c r="YR44" s="288"/>
      <c r="YS44" s="288"/>
      <c r="YT44" s="314"/>
      <c r="YU44" s="288"/>
      <c r="YV44" s="288"/>
      <c r="YW44" s="288"/>
      <c r="YX44" s="288"/>
      <c r="YY44" s="288"/>
      <c r="YZ44" s="288"/>
      <c r="ZA44" s="288"/>
      <c r="ZB44" s="288"/>
      <c r="ZC44" s="288"/>
      <c r="ZD44" s="288"/>
      <c r="ZE44" s="288"/>
      <c r="ZF44" s="288"/>
      <c r="ZG44" s="288"/>
      <c r="ZH44" s="288"/>
      <c r="ZI44" s="288"/>
      <c r="ZJ44" s="288"/>
      <c r="ZK44" s="288"/>
      <c r="ZL44" s="288"/>
      <c r="ZM44" s="288"/>
      <c r="ZN44" s="288"/>
      <c r="ZO44" s="288"/>
      <c r="ZP44" s="288"/>
      <c r="ZQ44" s="288"/>
      <c r="ZR44" s="288"/>
      <c r="ZS44" s="288"/>
      <c r="ZT44" s="288"/>
      <c r="ZU44" s="288"/>
      <c r="ZV44" s="288"/>
      <c r="ZW44" s="288"/>
      <c r="ZX44" s="288"/>
      <c r="ZY44" s="288"/>
      <c r="ZZ44" s="288"/>
      <c r="AAA44" s="288"/>
      <c r="AAB44" s="288"/>
      <c r="AAC44" s="288"/>
      <c r="AAD44" s="288"/>
      <c r="AAE44" s="288"/>
      <c r="AAF44" s="314"/>
      <c r="AAG44" s="288"/>
      <c r="AAH44" s="288"/>
      <c r="AAI44" s="288"/>
      <c r="AAJ44" s="288"/>
      <c r="AAK44" s="288"/>
      <c r="AAL44" s="288"/>
      <c r="AAM44" s="288"/>
      <c r="AAN44" s="288"/>
      <c r="AAO44" s="288"/>
      <c r="AAP44" s="288"/>
      <c r="AAQ44" s="288"/>
      <c r="AAR44" s="288"/>
      <c r="AAS44" s="288"/>
      <c r="AAT44" s="288"/>
      <c r="AAU44" s="288"/>
      <c r="AAV44" s="288"/>
      <c r="AAW44" s="288"/>
      <c r="AAX44" s="288"/>
      <c r="AAY44" s="288"/>
      <c r="AAZ44" s="288"/>
      <c r="ABA44" s="288"/>
      <c r="ABB44" s="288"/>
      <c r="ABC44" s="288"/>
      <c r="ABD44" s="288"/>
      <c r="ABE44" s="288"/>
      <c r="ABF44" s="288"/>
      <c r="ABG44" s="288"/>
      <c r="ABH44" s="288"/>
      <c r="ABI44" s="288"/>
      <c r="ABJ44" s="288"/>
      <c r="ABK44" s="288"/>
      <c r="ABL44" s="288"/>
      <c r="ABM44" s="288"/>
      <c r="ABN44" s="288"/>
      <c r="ABO44" s="288"/>
      <c r="ABP44" s="288"/>
      <c r="ABQ44" s="288"/>
      <c r="ABR44" s="288"/>
      <c r="ABS44" s="288"/>
      <c r="ABT44" s="288"/>
      <c r="ABU44" s="288"/>
      <c r="ABV44" s="288"/>
      <c r="ABW44" s="288"/>
      <c r="ABX44" s="288"/>
      <c r="ABY44" s="288"/>
      <c r="ABZ44" s="288"/>
      <c r="ACA44" s="288"/>
    </row>
    <row r="45" spans="1:755" ht="11.25" customHeight="1">
      <c r="A45" s="404">
        <f>SUM(A11:A42)</f>
        <v>66</v>
      </c>
      <c r="W45" s="402"/>
      <c r="X45" s="104"/>
      <c r="Y45" s="288"/>
      <c r="Z45" s="288"/>
      <c r="AA45" s="288"/>
      <c r="AB45" s="288"/>
      <c r="AC45" s="288"/>
      <c r="AD45" s="288"/>
      <c r="AE45" s="288"/>
      <c r="AF45" s="288"/>
      <c r="AG45" s="288"/>
      <c r="AH45" s="288"/>
      <c r="AI45" s="288"/>
      <c r="AJ45" s="288"/>
      <c r="AK45" s="288"/>
      <c r="AL45" s="288"/>
      <c r="AM45" s="288"/>
      <c r="AN45" s="288"/>
      <c r="AO45" s="283"/>
      <c r="AP45" s="288"/>
      <c r="AQ45" s="288" t="s">
        <v>1052</v>
      </c>
      <c r="AR45" s="288"/>
      <c r="AS45" s="288"/>
      <c r="AT45" s="288" t="s">
        <v>1052</v>
      </c>
      <c r="AU45" s="288"/>
      <c r="AV45" s="288" t="s">
        <v>1052</v>
      </c>
      <c r="AW45" s="288" t="s">
        <v>1052</v>
      </c>
      <c r="AX45" s="288" t="s">
        <v>1052</v>
      </c>
      <c r="AY45" s="288" t="s">
        <v>1052</v>
      </c>
      <c r="AZ45" s="288"/>
      <c r="BA45" s="288"/>
      <c r="BB45" s="288" t="s">
        <v>1053</v>
      </c>
      <c r="BC45" s="288" t="s">
        <v>1053</v>
      </c>
      <c r="BD45" s="288" t="s">
        <v>1053</v>
      </c>
      <c r="BE45" s="288" t="s">
        <v>1054</v>
      </c>
      <c r="BF45" s="288" t="s">
        <v>1053</v>
      </c>
      <c r="BG45" s="288" t="s">
        <v>1053</v>
      </c>
      <c r="BH45" s="288" t="s">
        <v>1055</v>
      </c>
      <c r="BI45" s="288" t="s">
        <v>1055</v>
      </c>
      <c r="BJ45" s="283"/>
      <c r="BK45" s="288" t="s">
        <v>1052</v>
      </c>
      <c r="BL45" s="288" t="s">
        <v>1052</v>
      </c>
      <c r="BM45" s="288" t="s">
        <v>1056</v>
      </c>
      <c r="BN45" s="288" t="s">
        <v>1056</v>
      </c>
      <c r="BO45" s="288" t="s">
        <v>1056</v>
      </c>
      <c r="BP45" s="288" t="s">
        <v>1056</v>
      </c>
      <c r="BQ45" s="288" t="s">
        <v>1056</v>
      </c>
      <c r="BR45" s="288" t="s">
        <v>1056</v>
      </c>
      <c r="BS45" s="288" t="s">
        <v>1056</v>
      </c>
      <c r="BT45" s="288" t="s">
        <v>1057</v>
      </c>
      <c r="BU45" s="288" t="s">
        <v>1054</v>
      </c>
      <c r="BV45" s="288" t="s">
        <v>1058</v>
      </c>
      <c r="BW45" s="288" t="s">
        <v>1059</v>
      </c>
      <c r="BX45" s="288" t="s">
        <v>1060</v>
      </c>
      <c r="BY45" s="288"/>
      <c r="BZ45" s="288"/>
      <c r="CA45" s="288"/>
      <c r="CB45" s="288"/>
      <c r="CC45" s="288"/>
      <c r="CD45" s="288"/>
      <c r="CE45" s="288"/>
      <c r="CF45" s="288"/>
      <c r="CG45" s="288"/>
      <c r="CH45" s="288"/>
      <c r="CI45" s="288" t="s">
        <v>1061</v>
      </c>
      <c r="CJ45" s="288" t="s">
        <v>1061</v>
      </c>
      <c r="CK45" s="288" t="s">
        <v>1061</v>
      </c>
      <c r="CL45" s="288" t="s">
        <v>1061</v>
      </c>
      <c r="CM45" s="288" t="s">
        <v>1061</v>
      </c>
      <c r="CN45" s="288" t="s">
        <v>1061</v>
      </c>
      <c r="CO45" s="288" t="s">
        <v>1061</v>
      </c>
      <c r="CP45" s="288" t="s">
        <v>1061</v>
      </c>
      <c r="CQ45" s="314"/>
      <c r="CR45" s="288" t="s">
        <v>1061</v>
      </c>
      <c r="CS45" s="288" t="s">
        <v>1061</v>
      </c>
      <c r="CT45" s="288" t="s">
        <v>1061</v>
      </c>
      <c r="CU45" s="288" t="s">
        <v>1061</v>
      </c>
      <c r="CV45" s="288" t="s">
        <v>1061</v>
      </c>
      <c r="CW45" s="288" t="s">
        <v>1061</v>
      </c>
      <c r="CX45" s="288" t="s">
        <v>1061</v>
      </c>
      <c r="CY45" s="288" t="s">
        <v>1061</v>
      </c>
      <c r="CZ45" s="288" t="s">
        <v>1061</v>
      </c>
      <c r="DA45" s="288" t="s">
        <v>1061</v>
      </c>
      <c r="DB45" s="288" t="s">
        <v>1062</v>
      </c>
      <c r="DC45" s="288" t="s">
        <v>1062</v>
      </c>
      <c r="DD45" s="288" t="s">
        <v>1062</v>
      </c>
      <c r="DE45" s="289" t="s">
        <v>1062</v>
      </c>
      <c r="DF45" s="288" t="s">
        <v>1062</v>
      </c>
      <c r="DG45" s="288" t="s">
        <v>1063</v>
      </c>
      <c r="DH45" s="288" t="s">
        <v>1062</v>
      </c>
      <c r="DI45" s="288" t="s">
        <v>1062</v>
      </c>
      <c r="DJ45" s="288" t="s">
        <v>1062</v>
      </c>
      <c r="DK45" s="288" t="s">
        <v>1062</v>
      </c>
      <c r="DL45" s="288" t="s">
        <v>1062</v>
      </c>
      <c r="DM45" s="288" t="s">
        <v>1062</v>
      </c>
      <c r="DN45" s="288" t="s">
        <v>1062</v>
      </c>
      <c r="DO45" s="288" t="s">
        <v>1062</v>
      </c>
      <c r="DP45" s="288" t="s">
        <v>1063</v>
      </c>
      <c r="DQ45" s="288" t="s">
        <v>1062</v>
      </c>
      <c r="DR45" s="288" t="s">
        <v>1062</v>
      </c>
      <c r="DS45" s="288" t="s">
        <v>1062</v>
      </c>
      <c r="DT45" s="288" t="s">
        <v>1062</v>
      </c>
      <c r="DU45" s="283"/>
      <c r="DV45" s="288"/>
      <c r="DW45" s="288" t="s">
        <v>1064</v>
      </c>
      <c r="DX45" s="288" t="s">
        <v>1065</v>
      </c>
      <c r="DY45" s="288" t="s">
        <v>1066</v>
      </c>
      <c r="DZ45" s="288" t="s">
        <v>1066</v>
      </c>
      <c r="EA45" s="288" t="s">
        <v>1067</v>
      </c>
      <c r="EB45" s="288" t="s">
        <v>1065</v>
      </c>
      <c r="EC45" s="288" t="s">
        <v>1065</v>
      </c>
      <c r="ED45" s="288" t="s">
        <v>1065</v>
      </c>
      <c r="EE45" s="288" t="s">
        <v>1065</v>
      </c>
      <c r="EF45" s="288" t="s">
        <v>1065</v>
      </c>
      <c r="EG45" s="288" t="s">
        <v>1065</v>
      </c>
      <c r="EH45" s="288" t="s">
        <v>1065</v>
      </c>
      <c r="EI45" s="288" t="s">
        <v>1065</v>
      </c>
      <c r="EJ45" s="288" t="s">
        <v>1065</v>
      </c>
      <c r="EK45" s="288" t="s">
        <v>1068</v>
      </c>
      <c r="EL45" s="288" t="s">
        <v>1068</v>
      </c>
      <c r="EM45" s="288" t="s">
        <v>1068</v>
      </c>
      <c r="EN45" s="288" t="s">
        <v>1068</v>
      </c>
      <c r="EO45" s="288" t="s">
        <v>1068</v>
      </c>
      <c r="EP45" s="288" t="s">
        <v>1068</v>
      </c>
      <c r="EQ45" s="288" t="s">
        <v>1068</v>
      </c>
      <c r="ER45" s="288" t="s">
        <v>1068</v>
      </c>
      <c r="ES45" s="288" t="s">
        <v>1068</v>
      </c>
      <c r="ET45" s="288" t="s">
        <v>1068</v>
      </c>
      <c r="EU45" s="288" t="s">
        <v>1068</v>
      </c>
      <c r="EV45" s="288" t="s">
        <v>1068</v>
      </c>
      <c r="EW45" s="288" t="s">
        <v>1068</v>
      </c>
      <c r="EX45" s="288" t="s">
        <v>1068</v>
      </c>
      <c r="EY45" s="288" t="s">
        <v>1068</v>
      </c>
      <c r="EZ45" s="314"/>
      <c r="FA45" s="288" t="s">
        <v>1068</v>
      </c>
      <c r="FB45" s="288" t="s">
        <v>1068</v>
      </c>
      <c r="FC45" s="288" t="s">
        <v>1068</v>
      </c>
      <c r="FD45" s="288" t="s">
        <v>1068</v>
      </c>
      <c r="FE45" s="288" t="s">
        <v>1068</v>
      </c>
      <c r="FF45" s="288" t="s">
        <v>1069</v>
      </c>
      <c r="FG45" s="288" t="s">
        <v>1069</v>
      </c>
      <c r="FH45" s="288" t="s">
        <v>1069</v>
      </c>
      <c r="FI45" s="288" t="s">
        <v>1069</v>
      </c>
      <c r="FJ45" s="288" t="s">
        <v>1069</v>
      </c>
      <c r="FK45" s="288" t="s">
        <v>1069</v>
      </c>
      <c r="FL45" s="288" t="s">
        <v>1069</v>
      </c>
      <c r="FM45" s="288" t="s">
        <v>1069</v>
      </c>
      <c r="FN45" s="288" t="s">
        <v>1069</v>
      </c>
      <c r="FO45" s="288" t="s">
        <v>1069</v>
      </c>
      <c r="FP45" s="288" t="s">
        <v>1069</v>
      </c>
      <c r="FQ45" s="288" t="s">
        <v>1069</v>
      </c>
      <c r="FR45" s="288" t="s">
        <v>1069</v>
      </c>
      <c r="FS45" s="288" t="s">
        <v>1069</v>
      </c>
      <c r="FT45" s="288" t="s">
        <v>1069</v>
      </c>
      <c r="FU45" s="288" t="s">
        <v>1069</v>
      </c>
      <c r="FV45" s="288" t="s">
        <v>1069</v>
      </c>
      <c r="FW45" s="288" t="s">
        <v>1069</v>
      </c>
      <c r="FX45" s="288" t="s">
        <v>1069</v>
      </c>
      <c r="FY45" s="288" t="s">
        <v>1069</v>
      </c>
      <c r="FZ45" s="288" t="s">
        <v>1069</v>
      </c>
      <c r="GA45" s="288" t="s">
        <v>1069</v>
      </c>
      <c r="GB45" s="288" t="s">
        <v>1069</v>
      </c>
      <c r="GC45" s="288" t="s">
        <v>1069</v>
      </c>
      <c r="GD45" s="288" t="s">
        <v>1070</v>
      </c>
      <c r="GE45" s="288" t="s">
        <v>1070</v>
      </c>
      <c r="GF45" s="288" t="s">
        <v>1070</v>
      </c>
      <c r="GG45" s="288" t="s">
        <v>1070</v>
      </c>
      <c r="GH45" s="288" t="s">
        <v>1070</v>
      </c>
      <c r="GI45" s="288" t="s">
        <v>1070</v>
      </c>
      <c r="GJ45" s="288" t="s">
        <v>1070</v>
      </c>
      <c r="GK45" s="288" t="s">
        <v>1070</v>
      </c>
      <c r="GL45" s="288" t="s">
        <v>1070</v>
      </c>
      <c r="GM45" s="288" t="s">
        <v>1070</v>
      </c>
      <c r="GN45" s="288" t="s">
        <v>1070</v>
      </c>
      <c r="GO45" s="288" t="s">
        <v>1070</v>
      </c>
      <c r="GP45" s="288" t="s">
        <v>1070</v>
      </c>
      <c r="GQ45" s="288" t="s">
        <v>1070</v>
      </c>
      <c r="GR45" s="288" t="s">
        <v>1070</v>
      </c>
      <c r="GS45" s="288" t="s">
        <v>1070</v>
      </c>
      <c r="GT45" s="288" t="s">
        <v>1070</v>
      </c>
      <c r="GU45" s="462" t="s">
        <v>1071</v>
      </c>
      <c r="GV45" s="462" t="s">
        <v>1071</v>
      </c>
      <c r="GW45" s="283"/>
      <c r="GX45" s="462" t="s">
        <v>1071</v>
      </c>
      <c r="GY45" s="462" t="s">
        <v>1071</v>
      </c>
      <c r="GZ45" s="462" t="s">
        <v>1071</v>
      </c>
      <c r="HA45" s="462" t="s">
        <v>1071</v>
      </c>
      <c r="HB45" s="462" t="s">
        <v>1071</v>
      </c>
      <c r="HC45" s="462" t="s">
        <v>1071</v>
      </c>
      <c r="HD45" s="462" t="s">
        <v>1071</v>
      </c>
      <c r="HE45" s="462" t="s">
        <v>1071</v>
      </c>
      <c r="HF45" s="462" t="s">
        <v>1071</v>
      </c>
      <c r="HG45" s="462" t="s">
        <v>1071</v>
      </c>
      <c r="HH45" s="462" t="s">
        <v>1071</v>
      </c>
      <c r="HI45" s="462" t="s">
        <v>1071</v>
      </c>
      <c r="HJ45" s="288" t="s">
        <v>1070</v>
      </c>
      <c r="HK45" s="288"/>
      <c r="HL45" s="288" t="s">
        <v>1004</v>
      </c>
      <c r="HM45" s="288" t="s">
        <v>1004</v>
      </c>
      <c r="HN45" s="288"/>
      <c r="HO45" s="288"/>
      <c r="HP45" s="288"/>
      <c r="HQ45" s="288"/>
      <c r="HR45" s="288"/>
      <c r="HS45" s="288"/>
      <c r="HT45" s="288"/>
      <c r="HU45" s="288"/>
      <c r="HV45" s="288"/>
      <c r="HW45" s="288"/>
      <c r="HX45" s="288"/>
      <c r="HY45" s="288" t="s">
        <v>1004</v>
      </c>
      <c r="HZ45" s="288" t="s">
        <v>1004</v>
      </c>
      <c r="IA45" s="288" t="s">
        <v>1004</v>
      </c>
      <c r="IB45" s="314"/>
      <c r="IC45" s="288" t="s">
        <v>1004</v>
      </c>
      <c r="ID45" s="288" t="s">
        <v>1004</v>
      </c>
      <c r="IE45" s="288" t="s">
        <v>1004</v>
      </c>
      <c r="IF45" s="288" t="s">
        <v>1004</v>
      </c>
      <c r="IG45" s="288" t="s">
        <v>1004</v>
      </c>
      <c r="IH45" s="288" t="s">
        <v>1072</v>
      </c>
      <c r="II45" s="288" t="s">
        <v>1072</v>
      </c>
      <c r="IJ45" s="288" t="s">
        <v>1072</v>
      </c>
      <c r="IK45" s="288" t="s">
        <v>1072</v>
      </c>
      <c r="IL45" s="288" t="s">
        <v>1072</v>
      </c>
      <c r="IM45" s="288" t="s">
        <v>1073</v>
      </c>
      <c r="IN45" s="288" t="s">
        <v>1072</v>
      </c>
      <c r="IO45" s="288" t="s">
        <v>1072</v>
      </c>
      <c r="IP45" s="463" t="s">
        <v>1074</v>
      </c>
      <c r="IQ45" s="288" t="s">
        <v>1075</v>
      </c>
      <c r="IR45" s="288" t="s">
        <v>1076</v>
      </c>
      <c r="IS45" s="288" t="s">
        <v>1075</v>
      </c>
      <c r="IT45" s="288" t="s">
        <v>1075</v>
      </c>
      <c r="IU45" s="288" t="s">
        <v>1076</v>
      </c>
      <c r="IV45" s="288" t="s">
        <v>1076</v>
      </c>
      <c r="IW45" s="288" t="s">
        <v>1076</v>
      </c>
      <c r="IX45" s="288" t="s">
        <v>1076</v>
      </c>
      <c r="IY45" s="288" t="s">
        <v>1075</v>
      </c>
      <c r="IZ45" s="288" t="s">
        <v>1075</v>
      </c>
      <c r="JA45" s="288" t="s">
        <v>1076</v>
      </c>
      <c r="JB45" s="288" t="s">
        <v>1075</v>
      </c>
      <c r="JC45" s="288" t="s">
        <v>1075</v>
      </c>
      <c r="JD45" s="288" t="s">
        <v>1075</v>
      </c>
      <c r="JE45" s="288" t="s">
        <v>1075</v>
      </c>
      <c r="JF45" s="288" t="s">
        <v>1075</v>
      </c>
      <c r="JG45" s="314"/>
      <c r="JH45" s="288" t="s">
        <v>1075</v>
      </c>
      <c r="JI45" s="288" t="s">
        <v>1075</v>
      </c>
      <c r="JJ45" s="288" t="s">
        <v>1076</v>
      </c>
      <c r="JK45" s="288" t="s">
        <v>1077</v>
      </c>
      <c r="JL45" s="288" t="s">
        <v>1077</v>
      </c>
      <c r="JM45" s="288" t="s">
        <v>1077</v>
      </c>
      <c r="JN45" s="288" t="s">
        <v>1077</v>
      </c>
      <c r="JO45" s="288"/>
      <c r="JP45" s="288"/>
      <c r="JQ45" s="288" t="s">
        <v>1078</v>
      </c>
      <c r="JR45" s="288"/>
      <c r="JS45" s="288" t="s">
        <v>1077</v>
      </c>
      <c r="JT45" s="288"/>
      <c r="JU45" s="288"/>
      <c r="JV45" s="288"/>
      <c r="JW45" s="288" t="s">
        <v>1077</v>
      </c>
      <c r="JX45" s="288" t="s">
        <v>1077</v>
      </c>
      <c r="JY45" s="288" t="s">
        <v>1077</v>
      </c>
      <c r="JZ45" s="288" t="s">
        <v>1078</v>
      </c>
      <c r="KA45" s="288" t="s">
        <v>1079</v>
      </c>
      <c r="KB45" s="288" t="s">
        <v>1080</v>
      </c>
      <c r="KC45" s="288" t="s">
        <v>1080</v>
      </c>
      <c r="KD45" s="288" t="s">
        <v>1080</v>
      </c>
      <c r="KE45" s="288" t="s">
        <v>1080</v>
      </c>
      <c r="KF45" s="288" t="s">
        <v>1080</v>
      </c>
      <c r="KG45" s="288" t="s">
        <v>1077</v>
      </c>
      <c r="KH45" s="288" t="s">
        <v>1080</v>
      </c>
      <c r="KI45" s="462" t="s">
        <v>1005</v>
      </c>
      <c r="KJ45" s="462" t="s">
        <v>1005</v>
      </c>
      <c r="KK45" s="462" t="s">
        <v>1005</v>
      </c>
      <c r="KL45" s="314"/>
      <c r="KM45" s="462" t="s">
        <v>1005</v>
      </c>
      <c r="KN45" s="462" t="s">
        <v>1005</v>
      </c>
      <c r="KO45" s="462" t="s">
        <v>1005</v>
      </c>
      <c r="KP45" s="288" t="s">
        <v>1081</v>
      </c>
      <c r="KQ45" s="288" t="s">
        <v>1082</v>
      </c>
      <c r="KR45" s="288" t="s">
        <v>1083</v>
      </c>
      <c r="KS45" s="288" t="s">
        <v>1081</v>
      </c>
      <c r="KT45" s="288" t="s">
        <v>1082</v>
      </c>
      <c r="KU45" s="288" t="s">
        <v>1082</v>
      </c>
      <c r="KV45" s="288" t="s">
        <v>1082</v>
      </c>
      <c r="KW45" s="288" t="s">
        <v>1081</v>
      </c>
      <c r="KX45" s="288" t="s">
        <v>1082</v>
      </c>
      <c r="KY45" s="288" t="s">
        <v>1082</v>
      </c>
      <c r="KZ45" s="288" t="s">
        <v>1083</v>
      </c>
      <c r="LA45" s="288" t="s">
        <v>1082</v>
      </c>
      <c r="LB45" s="288" t="s">
        <v>1084</v>
      </c>
      <c r="LC45" s="288" t="s">
        <v>1084</v>
      </c>
      <c r="LD45" s="288" t="s">
        <v>1084</v>
      </c>
      <c r="LE45" s="288" t="s">
        <v>1084</v>
      </c>
      <c r="LF45" s="288" t="s">
        <v>1084</v>
      </c>
      <c r="LG45" s="288" t="s">
        <v>1085</v>
      </c>
      <c r="LH45" s="288" t="s">
        <v>1084</v>
      </c>
      <c r="LI45" s="288"/>
      <c r="LJ45" s="288" t="s">
        <v>1084</v>
      </c>
      <c r="LK45" s="288"/>
      <c r="LL45" s="288"/>
      <c r="LM45" s="288"/>
      <c r="LN45" s="288"/>
      <c r="LO45" s="288"/>
      <c r="LP45" s="288"/>
      <c r="LQ45" s="314"/>
      <c r="LR45" s="288"/>
      <c r="LS45" s="288"/>
      <c r="LT45" s="288"/>
      <c r="LU45" s="288"/>
      <c r="LV45" s="288"/>
      <c r="LW45" s="288"/>
      <c r="LX45" s="288"/>
      <c r="LY45" s="288"/>
      <c r="LZ45" s="288"/>
      <c r="MA45" s="288"/>
      <c r="MB45" s="288"/>
      <c r="MC45" s="288"/>
      <c r="MD45" s="288"/>
      <c r="ME45" s="288"/>
      <c r="MF45" s="288"/>
      <c r="MG45" s="288" t="s">
        <v>1086</v>
      </c>
      <c r="MH45" s="288"/>
      <c r="MI45" s="288"/>
      <c r="MJ45" s="288"/>
      <c r="MK45" s="288"/>
      <c r="ML45" s="288"/>
      <c r="MM45" s="288"/>
      <c r="MN45" s="288"/>
      <c r="MO45" s="288"/>
      <c r="MP45" s="288"/>
      <c r="MQ45" s="288"/>
      <c r="MR45" s="288"/>
      <c r="MS45" s="288"/>
      <c r="MT45" s="288"/>
      <c r="MU45" s="288"/>
      <c r="MV45" s="314"/>
      <c r="MW45" s="288"/>
      <c r="MX45" s="288"/>
      <c r="MY45" s="288"/>
      <c r="MZ45" s="288"/>
      <c r="NA45" s="288"/>
      <c r="NB45" s="288"/>
      <c r="NC45" s="288"/>
      <c r="ND45" s="288"/>
      <c r="NE45" s="288" t="s">
        <v>1086</v>
      </c>
      <c r="NF45" s="288"/>
      <c r="NG45" s="288"/>
      <c r="NH45" s="288"/>
      <c r="NI45" s="288"/>
      <c r="NJ45" s="288"/>
      <c r="NK45" s="288"/>
      <c r="NL45" s="288"/>
      <c r="NM45" s="288"/>
      <c r="NN45" s="288"/>
      <c r="NO45" s="288"/>
      <c r="NP45" s="288"/>
      <c r="NQ45" s="288"/>
      <c r="NR45" s="288"/>
      <c r="NS45" s="288"/>
      <c r="NT45" s="288"/>
      <c r="NU45" s="288"/>
      <c r="NV45" s="288" t="s">
        <v>1087</v>
      </c>
      <c r="NW45" s="288" t="s">
        <v>1088</v>
      </c>
      <c r="NX45" s="288" t="s">
        <v>1087</v>
      </c>
      <c r="NY45" s="288" t="s">
        <v>1087</v>
      </c>
      <c r="NZ45" s="288" t="s">
        <v>1088</v>
      </c>
      <c r="OA45" s="283"/>
      <c r="OB45" s="288" t="s">
        <v>1088</v>
      </c>
      <c r="OC45" s="288" t="s">
        <v>1087</v>
      </c>
      <c r="OD45" s="288" t="s">
        <v>1088</v>
      </c>
      <c r="OE45" s="288" t="s">
        <v>1088</v>
      </c>
      <c r="OF45" s="288" t="s">
        <v>1088</v>
      </c>
      <c r="OG45" s="288" t="s">
        <v>1089</v>
      </c>
      <c r="OH45" s="288" t="s">
        <v>1089</v>
      </c>
      <c r="OI45" s="288" t="s">
        <v>1089</v>
      </c>
      <c r="OJ45" s="288" t="s">
        <v>1089</v>
      </c>
      <c r="OK45" s="288" t="s">
        <v>1089</v>
      </c>
      <c r="OL45" s="288" t="s">
        <v>1089</v>
      </c>
      <c r="OM45" s="288" t="s">
        <v>1089</v>
      </c>
      <c r="ON45" s="288" t="s">
        <v>1089</v>
      </c>
      <c r="OO45" s="288" t="s">
        <v>1089</v>
      </c>
      <c r="OP45" s="288" t="s">
        <v>1090</v>
      </c>
      <c r="OQ45" s="288" t="s">
        <v>1089</v>
      </c>
      <c r="OR45" s="288" t="s">
        <v>1090</v>
      </c>
      <c r="OS45" s="288" t="s">
        <v>1089</v>
      </c>
      <c r="OT45" s="288" t="s">
        <v>1089</v>
      </c>
      <c r="OU45" s="288" t="s">
        <v>1089</v>
      </c>
      <c r="OV45" s="288" t="s">
        <v>1089</v>
      </c>
      <c r="OW45" s="288" t="s">
        <v>1089</v>
      </c>
      <c r="OX45" s="288" t="s">
        <v>1089</v>
      </c>
      <c r="OY45" s="288" t="s">
        <v>1089</v>
      </c>
      <c r="OZ45" s="288" t="s">
        <v>1089</v>
      </c>
      <c r="PA45" s="288" t="s">
        <v>1089</v>
      </c>
      <c r="PB45" s="288" t="s">
        <v>1089</v>
      </c>
      <c r="PC45" s="288" t="s">
        <v>1089</v>
      </c>
      <c r="PD45" s="288" t="s">
        <v>1089</v>
      </c>
      <c r="PE45" s="288" t="s">
        <v>1090</v>
      </c>
      <c r="PF45" s="283"/>
      <c r="PG45" s="288" t="s">
        <v>1089</v>
      </c>
      <c r="PH45" s="288"/>
      <c r="PI45" s="288" t="s">
        <v>1089</v>
      </c>
      <c r="PJ45" s="288" t="s">
        <v>1089</v>
      </c>
      <c r="PK45" s="288" t="s">
        <v>1089</v>
      </c>
      <c r="PL45" s="288"/>
      <c r="PM45" s="288"/>
      <c r="PN45" s="288"/>
      <c r="PO45" s="288"/>
      <c r="PP45" s="288"/>
      <c r="PQ45" s="288"/>
      <c r="PR45" s="288"/>
      <c r="PS45" s="288" t="s">
        <v>1090</v>
      </c>
      <c r="PT45" s="288"/>
      <c r="PU45" s="288"/>
      <c r="PV45" s="288"/>
      <c r="PW45" s="288"/>
      <c r="PX45" s="288"/>
      <c r="PY45" s="288"/>
      <c r="PZ45" s="288"/>
      <c r="QA45" s="288"/>
      <c r="QB45" s="288"/>
      <c r="QC45" s="288"/>
      <c r="QD45" s="288"/>
      <c r="QE45" s="288"/>
      <c r="QF45" s="288"/>
      <c r="QG45" s="288"/>
      <c r="QH45" s="288"/>
      <c r="QI45" s="288"/>
      <c r="QJ45" s="288"/>
      <c r="QK45" s="283"/>
      <c r="QL45" s="288"/>
      <c r="QM45" s="288"/>
      <c r="QN45" s="288"/>
      <c r="QO45" s="288"/>
      <c r="QP45" s="288"/>
      <c r="QQ45" s="288"/>
      <c r="QR45" s="288"/>
      <c r="QS45" s="288"/>
      <c r="QT45" s="288"/>
      <c r="QU45" s="288"/>
      <c r="QV45" s="288"/>
      <c r="QW45" s="288"/>
      <c r="QX45" s="288"/>
      <c r="QY45" s="288"/>
      <c r="QZ45" s="288"/>
      <c r="RA45" s="288"/>
      <c r="RB45" s="288"/>
      <c r="RC45" s="288"/>
      <c r="RD45" s="288"/>
      <c r="RE45" s="288"/>
      <c r="RF45" s="288"/>
      <c r="RG45" s="288"/>
      <c r="RH45" s="288"/>
      <c r="RI45" s="288"/>
      <c r="RJ45" s="288"/>
      <c r="RK45" s="288"/>
      <c r="RL45" s="288"/>
      <c r="RM45" s="288"/>
      <c r="RN45" s="288"/>
      <c r="RO45" s="288"/>
      <c r="RP45" s="283"/>
      <c r="RQ45" s="288"/>
      <c r="RR45" s="288"/>
      <c r="RS45" s="288"/>
      <c r="RT45" s="288"/>
      <c r="RU45" s="288"/>
      <c r="RV45" s="288"/>
      <c r="RW45" s="288"/>
      <c r="RX45" s="288"/>
      <c r="RY45" s="288"/>
      <c r="RZ45" s="288"/>
      <c r="SA45" s="288"/>
      <c r="SB45" s="288"/>
      <c r="SC45" s="288"/>
      <c r="SD45" s="288"/>
      <c r="SE45" s="288"/>
      <c r="SF45" s="288"/>
      <c r="SG45" s="288"/>
      <c r="SH45" s="288"/>
      <c r="SI45" s="288"/>
      <c r="SJ45" s="288"/>
      <c r="SK45" s="288"/>
      <c r="SL45" s="288"/>
      <c r="SM45" s="288"/>
      <c r="SN45" s="288"/>
      <c r="SO45" s="288"/>
      <c r="SP45" s="288"/>
      <c r="SQ45" s="288"/>
      <c r="SR45" s="288"/>
      <c r="SS45" s="288"/>
      <c r="ST45" s="288"/>
      <c r="SU45" s="283"/>
      <c r="SV45" s="288"/>
      <c r="SW45" s="288"/>
      <c r="SX45" s="288"/>
      <c r="SY45" s="288"/>
      <c r="SZ45" s="288"/>
      <c r="TA45" s="288"/>
      <c r="TB45" s="288"/>
      <c r="TC45" s="288"/>
      <c r="TD45" s="288"/>
      <c r="TE45" s="288"/>
      <c r="TF45" s="288"/>
      <c r="TG45" s="288"/>
      <c r="TH45" s="288"/>
      <c r="TI45" s="288"/>
      <c r="TJ45" s="288"/>
      <c r="TK45" s="288"/>
      <c r="TL45" s="288"/>
      <c r="TM45" s="288"/>
      <c r="TN45" s="288"/>
      <c r="TO45" s="288"/>
      <c r="TP45" s="288"/>
      <c r="TQ45" s="288"/>
      <c r="TR45" s="288"/>
      <c r="TS45" s="288"/>
      <c r="TT45" s="288"/>
      <c r="TU45" s="288"/>
      <c r="TV45" s="288"/>
      <c r="TW45" s="288"/>
      <c r="TX45" s="288"/>
      <c r="TY45" s="288"/>
      <c r="TZ45" s="314"/>
      <c r="UA45" s="288"/>
      <c r="UB45" s="288"/>
      <c r="UC45" s="288"/>
      <c r="UD45" s="288"/>
      <c r="UE45" s="288"/>
      <c r="UF45" s="288"/>
      <c r="UG45" s="288"/>
      <c r="UH45" s="288"/>
      <c r="UI45" s="288"/>
      <c r="UJ45" s="288"/>
      <c r="UK45" s="288"/>
      <c r="UL45" s="288"/>
      <c r="UM45" s="288"/>
      <c r="UN45" s="288"/>
      <c r="UO45" s="288"/>
      <c r="UP45" s="288"/>
      <c r="UQ45" s="288"/>
      <c r="UR45" s="288"/>
      <c r="US45" s="288"/>
      <c r="UT45" s="288"/>
      <c r="UU45" s="288"/>
      <c r="UV45" s="288"/>
      <c r="UW45" s="288"/>
      <c r="UX45" s="288"/>
      <c r="UY45" s="288"/>
      <c r="UZ45" s="288"/>
      <c r="VA45" s="288"/>
      <c r="VB45" s="288"/>
      <c r="VC45" s="288"/>
      <c r="VD45" s="288"/>
      <c r="VE45" s="314"/>
      <c r="VF45" s="288"/>
      <c r="VG45" s="288"/>
      <c r="VH45" s="288"/>
      <c r="VI45" s="288"/>
      <c r="VJ45" s="288"/>
      <c r="VK45" s="288"/>
      <c r="VL45" s="288"/>
      <c r="VM45" s="288"/>
      <c r="VN45" s="288"/>
      <c r="VO45" s="288"/>
      <c r="VP45" s="288"/>
      <c r="VQ45" s="288"/>
      <c r="VR45" s="288"/>
      <c r="VS45" s="288"/>
      <c r="VT45" s="288"/>
      <c r="VU45" s="288"/>
      <c r="VV45" s="288"/>
      <c r="VW45" s="288"/>
      <c r="VX45" s="288"/>
      <c r="VY45" s="288"/>
      <c r="VZ45" s="288"/>
      <c r="WA45" s="288"/>
      <c r="WB45" s="288"/>
      <c r="WC45" s="288"/>
      <c r="WD45" s="288"/>
      <c r="WE45" s="288"/>
      <c r="WF45" s="288"/>
      <c r="WG45" s="288"/>
      <c r="WH45" s="288"/>
      <c r="WI45" s="288"/>
      <c r="WJ45" s="314"/>
      <c r="WK45" s="288"/>
      <c r="WL45" s="288"/>
      <c r="WM45" s="288"/>
      <c r="WN45" s="288"/>
      <c r="WO45" s="288"/>
      <c r="WP45" s="288"/>
      <c r="WQ45" s="288"/>
      <c r="WR45" s="288"/>
      <c r="WS45" s="288"/>
      <c r="WT45" s="288"/>
      <c r="WU45" s="288"/>
      <c r="WV45" s="288"/>
      <c r="WW45" s="288"/>
      <c r="WX45" s="288"/>
      <c r="WY45" s="288"/>
      <c r="WZ45" s="288"/>
      <c r="XA45" s="288"/>
      <c r="XB45" s="288"/>
      <c r="XC45" s="288"/>
      <c r="XD45" s="288"/>
      <c r="XE45" s="288"/>
      <c r="XF45" s="288"/>
      <c r="XG45" s="288"/>
      <c r="XH45" s="288"/>
      <c r="XI45" s="288"/>
      <c r="XJ45" s="288"/>
      <c r="XK45" s="288"/>
      <c r="XL45" s="288"/>
      <c r="XM45" s="288"/>
      <c r="XN45" s="288"/>
      <c r="XO45" s="314"/>
      <c r="XP45" s="288"/>
      <c r="XQ45" s="288"/>
      <c r="XR45" s="288"/>
      <c r="XS45" s="288"/>
      <c r="XT45" s="288"/>
      <c r="XU45" s="288"/>
      <c r="XV45" s="288"/>
      <c r="XW45" s="288"/>
      <c r="XX45" s="288"/>
      <c r="XY45" s="288"/>
      <c r="XZ45" s="288"/>
      <c r="YA45" s="288"/>
      <c r="YB45" s="288"/>
      <c r="YC45" s="288"/>
      <c r="YD45" s="288"/>
      <c r="YE45" s="288"/>
      <c r="YF45" s="288"/>
      <c r="YG45" s="288"/>
      <c r="YH45" s="288"/>
      <c r="YI45" s="288"/>
      <c r="YJ45" s="288"/>
      <c r="YK45" s="288"/>
      <c r="YL45" s="288"/>
      <c r="YM45" s="288"/>
      <c r="YN45" s="288"/>
      <c r="YO45" s="288"/>
      <c r="YP45" s="288"/>
      <c r="YQ45" s="288"/>
      <c r="YR45" s="288"/>
      <c r="YS45" s="288"/>
      <c r="YT45" s="314"/>
      <c r="YU45" s="288"/>
      <c r="YV45" s="288"/>
      <c r="YW45" s="288"/>
      <c r="YX45" s="288"/>
      <c r="YY45" s="288"/>
      <c r="YZ45" s="288"/>
      <c r="ZA45" s="288"/>
      <c r="ZB45" s="288"/>
      <c r="ZC45" s="288"/>
      <c r="ZD45" s="288"/>
      <c r="ZE45" s="288"/>
      <c r="ZF45" s="288"/>
      <c r="ZG45" s="288"/>
      <c r="ZH45" s="288"/>
      <c r="ZI45" s="288"/>
      <c r="ZJ45" s="288"/>
      <c r="ZK45" s="288"/>
      <c r="ZL45" s="288"/>
      <c r="ZM45" s="288"/>
      <c r="ZN45" s="288"/>
      <c r="ZO45" s="288"/>
      <c r="ZP45" s="288"/>
      <c r="ZQ45" s="288"/>
      <c r="ZR45" s="288"/>
      <c r="ZS45" s="288"/>
      <c r="ZT45" s="288"/>
      <c r="ZU45" s="288"/>
      <c r="ZV45" s="288"/>
      <c r="ZW45" s="288"/>
      <c r="ZX45" s="288"/>
      <c r="ZY45" s="288"/>
      <c r="ZZ45" s="288"/>
      <c r="AAA45" s="288"/>
      <c r="AAB45" s="288"/>
      <c r="AAC45" s="288"/>
      <c r="AAD45" s="288"/>
      <c r="AAE45" s="288"/>
      <c r="AAF45" s="314"/>
      <c r="AAG45" s="288"/>
      <c r="AAH45" s="288"/>
      <c r="AAI45" s="288"/>
      <c r="AAJ45" s="288"/>
      <c r="AAK45" s="288"/>
      <c r="AAL45" s="288"/>
      <c r="AAM45" s="288"/>
      <c r="AAN45" s="288"/>
      <c r="AAO45" s="288"/>
      <c r="AAP45" s="288"/>
      <c r="AAQ45" s="288"/>
      <c r="AAR45" s="288"/>
      <c r="AAS45" s="288"/>
      <c r="AAT45" s="288"/>
      <c r="AAU45" s="288"/>
      <c r="AAV45" s="288"/>
      <c r="AAW45" s="288"/>
      <c r="AAX45" s="288"/>
      <c r="AAY45" s="288"/>
      <c r="AAZ45" s="288"/>
      <c r="ABA45" s="288"/>
      <c r="ABB45" s="288"/>
      <c r="ABC45" s="288"/>
      <c r="ABD45" s="288"/>
      <c r="ABE45" s="288"/>
      <c r="ABF45" s="288"/>
      <c r="ABG45" s="288"/>
      <c r="ABH45" s="288"/>
      <c r="ABI45" s="288"/>
      <c r="ABJ45" s="288"/>
      <c r="ABK45" s="288"/>
      <c r="ABL45" s="288"/>
      <c r="ABM45" s="288"/>
      <c r="ABN45" s="288"/>
      <c r="ABO45" s="288"/>
      <c r="ABP45" s="288"/>
      <c r="ABQ45" s="288"/>
      <c r="ABR45" s="288"/>
      <c r="ABS45" s="288"/>
      <c r="ABT45" s="288"/>
      <c r="ABU45" s="288"/>
      <c r="ABV45" s="288"/>
      <c r="ABW45" s="288"/>
      <c r="ABX45" s="288"/>
      <c r="ABY45" s="288"/>
      <c r="ABZ45" s="288"/>
      <c r="ACA45" s="288"/>
    </row>
    <row r="46" spans="1:755" ht="11.25" customHeight="1">
      <c r="A46" s="73" t="s">
        <v>685</v>
      </c>
      <c r="W46" s="402"/>
      <c r="X46" s="104"/>
      <c r="Y46" s="288"/>
      <c r="Z46" s="288"/>
      <c r="AA46" s="288"/>
      <c r="AB46" s="288"/>
      <c r="AC46" s="288"/>
      <c r="AD46" s="288"/>
      <c r="AE46" s="288"/>
      <c r="AF46" s="288"/>
      <c r="AG46" s="288"/>
      <c r="AH46" s="288"/>
      <c r="AI46" s="288"/>
      <c r="AJ46" s="288"/>
      <c r="AK46" s="288"/>
      <c r="AL46" s="288"/>
      <c r="AM46" s="288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  <c r="CG46" s="288"/>
      <c r="CH46" s="288"/>
      <c r="CI46" s="288"/>
      <c r="CJ46" s="288"/>
      <c r="CK46" s="288"/>
      <c r="CL46" s="288"/>
      <c r="CM46" s="288"/>
      <c r="CN46" s="288"/>
      <c r="CO46" s="288"/>
      <c r="CP46" s="288"/>
      <c r="CQ46" s="314"/>
      <c r="CR46" s="288"/>
      <c r="CS46" s="288"/>
      <c r="CT46" s="288"/>
      <c r="CU46" s="288"/>
      <c r="CV46" s="288"/>
      <c r="CW46" s="288"/>
      <c r="CX46" s="288"/>
      <c r="CY46" s="288"/>
      <c r="CZ46" s="288"/>
      <c r="DA46" s="288"/>
      <c r="DB46" s="288"/>
      <c r="DC46" s="288"/>
      <c r="DD46" s="288"/>
      <c r="DE46" s="288"/>
      <c r="DF46" s="288"/>
      <c r="DG46" s="288"/>
      <c r="DH46" s="288"/>
      <c r="DI46" s="288"/>
      <c r="DJ46" s="288"/>
      <c r="DK46" s="288"/>
      <c r="DL46" s="288"/>
      <c r="DM46" s="288"/>
      <c r="DN46" s="288"/>
      <c r="DO46" s="288"/>
      <c r="DP46" s="288"/>
      <c r="DQ46" s="288"/>
      <c r="DR46" s="288"/>
      <c r="DS46" s="288"/>
      <c r="DT46" s="288"/>
      <c r="DU46" s="288"/>
      <c r="DV46" s="288"/>
      <c r="DW46" s="288"/>
      <c r="DX46" s="288"/>
      <c r="DY46" s="288"/>
      <c r="DZ46" s="288"/>
      <c r="EA46" s="288"/>
      <c r="EB46" s="288"/>
      <c r="EC46" s="288"/>
      <c r="ED46" s="288"/>
      <c r="EE46" s="288"/>
      <c r="EF46" s="288"/>
      <c r="EG46" s="288"/>
      <c r="EH46" s="288"/>
      <c r="EI46" s="288"/>
      <c r="EJ46" s="288"/>
      <c r="EK46" s="288"/>
      <c r="EL46" s="288"/>
      <c r="EM46" s="288"/>
      <c r="EN46" s="288"/>
      <c r="EO46" s="288"/>
      <c r="EP46" s="288"/>
      <c r="EQ46" s="288"/>
      <c r="ER46" s="288"/>
      <c r="ES46" s="288"/>
      <c r="ET46" s="288"/>
      <c r="EU46" s="288"/>
      <c r="EV46" s="288"/>
      <c r="EW46" s="288"/>
      <c r="EX46" s="288"/>
      <c r="EY46" s="288"/>
      <c r="EZ46" s="314"/>
      <c r="FA46" s="288"/>
      <c r="FB46" s="288"/>
      <c r="FC46" s="288"/>
      <c r="FD46" s="288"/>
      <c r="FE46" s="288"/>
      <c r="FF46" s="288"/>
      <c r="FG46" s="288"/>
      <c r="FH46" s="288"/>
      <c r="FI46" s="288"/>
      <c r="FJ46" s="288"/>
      <c r="FK46" s="288"/>
      <c r="FL46" s="288"/>
      <c r="FM46" s="288"/>
      <c r="FN46" s="288"/>
      <c r="FO46" s="288"/>
      <c r="FP46" s="288"/>
      <c r="FQ46" s="288"/>
      <c r="FR46" s="288"/>
      <c r="FS46" s="288"/>
      <c r="FT46" s="288"/>
      <c r="FU46" s="288"/>
      <c r="FV46" s="288"/>
      <c r="FW46" s="288"/>
      <c r="FX46" s="288"/>
      <c r="FY46" s="288"/>
      <c r="FZ46" s="288"/>
      <c r="GA46" s="288"/>
      <c r="GB46" s="288"/>
      <c r="GC46" s="288"/>
      <c r="GD46" s="288"/>
      <c r="GE46" s="288"/>
      <c r="GF46" s="288"/>
      <c r="GG46" s="288"/>
      <c r="GH46" s="288"/>
      <c r="GI46" s="288"/>
      <c r="GJ46" s="288"/>
      <c r="GK46" s="288"/>
      <c r="GL46" s="288"/>
      <c r="GM46" s="288"/>
      <c r="GN46" s="288"/>
      <c r="GO46" s="288"/>
      <c r="GP46" s="288"/>
      <c r="GQ46" s="288"/>
      <c r="GR46" s="288"/>
      <c r="GS46" s="288"/>
      <c r="GT46" s="288"/>
      <c r="GU46" s="288"/>
      <c r="GV46" s="288"/>
      <c r="GW46" s="288"/>
      <c r="GX46" s="288"/>
      <c r="GY46" s="288"/>
      <c r="GZ46" s="288"/>
      <c r="HA46" s="288"/>
      <c r="HB46" s="288"/>
      <c r="HC46" s="288"/>
      <c r="HD46" s="288"/>
      <c r="HE46" s="288"/>
      <c r="HF46" s="288"/>
      <c r="HG46" s="288"/>
      <c r="HH46" s="288"/>
      <c r="HI46" s="288"/>
      <c r="HJ46" s="288"/>
      <c r="HK46" s="288"/>
      <c r="HL46" s="288"/>
      <c r="HM46" s="288"/>
      <c r="HN46" s="288"/>
      <c r="HO46" s="288"/>
      <c r="HP46" s="288"/>
      <c r="HQ46" s="288"/>
      <c r="HR46" s="288"/>
      <c r="HS46" s="288"/>
      <c r="HT46" s="288"/>
      <c r="HU46" s="288"/>
      <c r="HV46" s="288"/>
      <c r="HW46" s="288"/>
      <c r="HX46" s="288"/>
      <c r="HY46" s="288"/>
      <c r="HZ46" s="288"/>
      <c r="IA46" s="288"/>
      <c r="IB46" s="314"/>
      <c r="IC46" s="288"/>
      <c r="ID46" s="288"/>
      <c r="IE46" s="288"/>
      <c r="IF46" s="288"/>
      <c r="IG46" s="288"/>
      <c r="IH46" s="288"/>
      <c r="II46" s="288"/>
      <c r="IJ46" s="288"/>
      <c r="IK46" s="288"/>
      <c r="IL46" s="288"/>
      <c r="IM46" s="288"/>
      <c r="IN46" s="288"/>
      <c r="IO46" s="288"/>
      <c r="IP46" s="288"/>
      <c r="IQ46" s="288"/>
      <c r="IR46" s="288"/>
      <c r="IS46" s="288"/>
      <c r="IT46" s="288"/>
      <c r="IU46" s="288"/>
      <c r="IV46" s="288"/>
      <c r="IW46" s="288"/>
      <c r="IX46" s="288"/>
      <c r="IY46" s="288"/>
      <c r="IZ46" s="288"/>
      <c r="JA46" s="288"/>
      <c r="JB46" s="288"/>
      <c r="JC46" s="288"/>
      <c r="JD46" s="288"/>
      <c r="JE46" s="288"/>
      <c r="JF46" s="288"/>
      <c r="JG46" s="314"/>
      <c r="JH46" s="288"/>
      <c r="JI46" s="288"/>
      <c r="JJ46" s="288"/>
      <c r="JK46" s="288"/>
      <c r="JL46" s="288"/>
      <c r="JM46" s="288"/>
      <c r="JN46" s="288"/>
      <c r="JO46" s="288"/>
      <c r="JP46" s="288"/>
      <c r="JQ46" s="288"/>
      <c r="JR46" s="288"/>
      <c r="JS46" s="288"/>
      <c r="JT46" s="288"/>
      <c r="JU46" s="288"/>
      <c r="JV46" s="288"/>
      <c r="JW46" s="288"/>
      <c r="JX46" s="288"/>
      <c r="JY46" s="288"/>
      <c r="JZ46" s="288"/>
      <c r="KA46" s="288"/>
      <c r="KB46" s="288"/>
      <c r="KC46" s="288"/>
      <c r="KD46" s="288"/>
      <c r="KE46" s="288"/>
      <c r="KF46" s="288"/>
      <c r="KG46" s="288"/>
      <c r="KH46" s="288"/>
      <c r="KI46" s="288"/>
      <c r="KJ46" s="288"/>
      <c r="KK46" s="288"/>
      <c r="KL46" s="314"/>
      <c r="KM46" s="288"/>
      <c r="KN46" s="288"/>
      <c r="KO46" s="288"/>
      <c r="KP46" s="288"/>
      <c r="KQ46" s="288"/>
      <c r="KR46" s="288"/>
      <c r="KS46" s="288"/>
      <c r="KT46" s="288"/>
      <c r="KU46" s="288"/>
      <c r="KV46" s="288"/>
      <c r="KW46" s="288"/>
      <c r="KX46" s="288"/>
      <c r="KY46" s="288"/>
      <c r="KZ46" s="288"/>
      <c r="LA46" s="288"/>
      <c r="LB46" s="288"/>
      <c r="LC46" s="288"/>
      <c r="LD46" s="288"/>
      <c r="LE46" s="288"/>
      <c r="LF46" s="288"/>
      <c r="LG46" s="288"/>
      <c r="LH46" s="288"/>
      <c r="LI46" s="288"/>
      <c r="LJ46" s="288"/>
      <c r="LK46" s="288"/>
      <c r="LL46" s="288"/>
      <c r="LM46" s="288"/>
      <c r="LN46" s="288"/>
      <c r="LO46" s="288"/>
      <c r="LP46" s="288"/>
      <c r="LQ46" s="314"/>
      <c r="LR46" s="288"/>
      <c r="LS46" s="288"/>
      <c r="LT46" s="288"/>
      <c r="LU46" s="288"/>
      <c r="LV46" s="288"/>
      <c r="LW46" s="288"/>
      <c r="LX46" s="288"/>
      <c r="LY46" s="288"/>
      <c r="LZ46" s="288"/>
      <c r="MA46" s="288"/>
      <c r="MB46" s="288"/>
      <c r="MC46" s="288"/>
      <c r="MD46" s="288"/>
      <c r="ME46" s="288"/>
      <c r="MF46" s="288"/>
      <c r="MG46" s="288"/>
      <c r="MH46" s="288"/>
      <c r="MI46" s="288"/>
      <c r="MJ46" s="288"/>
      <c r="MK46" s="288"/>
      <c r="ML46" s="288"/>
      <c r="MM46" s="288"/>
      <c r="MN46" s="288"/>
      <c r="MO46" s="288"/>
      <c r="MP46" s="288"/>
      <c r="MQ46" s="288"/>
      <c r="MR46" s="288"/>
      <c r="MS46" s="288"/>
      <c r="MT46" s="288"/>
      <c r="MU46" s="288"/>
      <c r="MV46" s="314"/>
      <c r="MW46" s="288"/>
      <c r="MX46" s="288"/>
      <c r="MY46" s="288"/>
      <c r="MZ46" s="288"/>
      <c r="NA46" s="288"/>
      <c r="NB46" s="288"/>
      <c r="NC46" s="288"/>
      <c r="ND46" s="288"/>
      <c r="NE46" s="288"/>
      <c r="NF46" s="288"/>
      <c r="NG46" s="288"/>
      <c r="NH46" s="288"/>
      <c r="NI46" s="288"/>
      <c r="NJ46" s="288"/>
      <c r="NK46" s="288"/>
      <c r="NL46" s="288"/>
      <c r="NM46" s="288"/>
      <c r="NN46" s="288"/>
      <c r="NO46" s="288"/>
      <c r="NP46" s="288"/>
      <c r="NQ46" s="288"/>
      <c r="NR46" s="288"/>
      <c r="NS46" s="288"/>
      <c r="NT46" s="288"/>
      <c r="NU46" s="288"/>
      <c r="NV46" s="288"/>
      <c r="NW46" s="288"/>
      <c r="NX46" s="288"/>
      <c r="NY46" s="288"/>
      <c r="NZ46" s="288"/>
      <c r="OA46" s="283"/>
      <c r="OB46" s="288"/>
      <c r="OC46" s="288"/>
      <c r="OD46" s="288"/>
      <c r="OE46" s="288"/>
      <c r="OF46" s="288"/>
      <c r="OG46" s="288"/>
      <c r="OH46" s="288"/>
      <c r="OI46" s="288"/>
      <c r="OJ46" s="288"/>
      <c r="OK46" s="288"/>
      <c r="OL46" s="288"/>
      <c r="OM46" s="288"/>
      <c r="ON46" s="288"/>
      <c r="OO46" s="288"/>
      <c r="OP46" s="288"/>
      <c r="OQ46" s="288"/>
      <c r="OR46" s="288"/>
      <c r="OS46" s="288"/>
      <c r="OT46" s="288"/>
      <c r="OU46" s="288"/>
      <c r="OV46" s="288"/>
      <c r="OW46" s="288"/>
      <c r="OX46" s="288"/>
      <c r="OY46" s="288"/>
      <c r="OZ46" s="288"/>
      <c r="PA46" s="288"/>
      <c r="PB46" s="288"/>
      <c r="PC46" s="288"/>
      <c r="PD46" s="288"/>
      <c r="PE46" s="288"/>
      <c r="PF46" s="283"/>
      <c r="PG46" s="288"/>
      <c r="PH46" s="288"/>
      <c r="PI46" s="288"/>
      <c r="PJ46" s="288"/>
      <c r="PK46" s="288"/>
      <c r="PL46" s="288"/>
      <c r="PM46" s="288"/>
      <c r="PN46" s="288"/>
      <c r="PO46" s="288"/>
      <c r="PP46" s="288"/>
      <c r="PQ46" s="288"/>
      <c r="PR46" s="288"/>
      <c r="PS46" s="288"/>
      <c r="PT46" s="288"/>
      <c r="PU46" s="288"/>
      <c r="PV46" s="288"/>
      <c r="PW46" s="288"/>
      <c r="PX46" s="288"/>
      <c r="PY46" s="288"/>
      <c r="PZ46" s="288"/>
      <c r="QA46" s="288"/>
      <c r="QB46" s="288"/>
      <c r="QC46" s="288"/>
      <c r="QD46" s="288"/>
      <c r="QE46" s="288"/>
      <c r="QF46" s="288"/>
      <c r="QG46" s="288"/>
      <c r="QH46" s="288"/>
      <c r="QI46" s="288"/>
      <c r="QJ46" s="288"/>
      <c r="QK46" s="283"/>
      <c r="QL46" s="288"/>
      <c r="QM46" s="288"/>
      <c r="QN46" s="288"/>
      <c r="QO46" s="288"/>
      <c r="QP46" s="288"/>
      <c r="QQ46" s="288"/>
      <c r="QR46" s="288"/>
      <c r="QS46" s="288"/>
      <c r="QT46" s="288"/>
      <c r="QU46" s="288"/>
      <c r="QV46" s="288"/>
      <c r="QW46" s="288"/>
      <c r="QX46" s="288"/>
      <c r="QY46" s="288"/>
      <c r="QZ46" s="288"/>
      <c r="RA46" s="288"/>
      <c r="RB46" s="288"/>
      <c r="RC46" s="288"/>
      <c r="RD46" s="288"/>
      <c r="RE46" s="288"/>
      <c r="RF46" s="288"/>
      <c r="RG46" s="288"/>
      <c r="RH46" s="288"/>
      <c r="RI46" s="288"/>
      <c r="RJ46" s="288"/>
      <c r="RK46" s="288"/>
      <c r="RL46" s="288"/>
      <c r="RM46" s="288"/>
      <c r="RN46" s="288"/>
      <c r="RO46" s="288"/>
      <c r="RP46" s="283"/>
      <c r="RQ46" s="288"/>
      <c r="RR46" s="288"/>
      <c r="RS46" s="288"/>
      <c r="RT46" s="288"/>
      <c r="RU46" s="288"/>
      <c r="RV46" s="288"/>
      <c r="RW46" s="288"/>
      <c r="RX46" s="288"/>
      <c r="RY46" s="288"/>
      <c r="RZ46" s="288"/>
      <c r="SA46" s="288"/>
      <c r="SB46" s="288"/>
      <c r="SC46" s="288"/>
      <c r="SD46" s="288"/>
      <c r="SE46" s="288"/>
      <c r="SF46" s="288"/>
      <c r="SG46" s="288"/>
      <c r="SH46" s="288"/>
      <c r="SI46" s="288"/>
      <c r="SJ46" s="288"/>
      <c r="SK46" s="288"/>
      <c r="SL46" s="288"/>
      <c r="SM46" s="288"/>
      <c r="SN46" s="288"/>
      <c r="SO46" s="288"/>
      <c r="SP46" s="288"/>
      <c r="SQ46" s="288"/>
      <c r="SR46" s="288"/>
      <c r="SS46" s="288"/>
      <c r="ST46" s="288"/>
      <c r="SU46" s="283"/>
      <c r="SV46" s="288"/>
      <c r="SW46" s="288"/>
      <c r="SX46" s="288"/>
      <c r="SY46" s="288"/>
      <c r="SZ46" s="288"/>
      <c r="TA46" s="288"/>
      <c r="TB46" s="288"/>
      <c r="TC46" s="288"/>
      <c r="TD46" s="288"/>
      <c r="TE46" s="288"/>
      <c r="TF46" s="288"/>
      <c r="TG46" s="288"/>
      <c r="TH46" s="288"/>
      <c r="TI46" s="288"/>
      <c r="TJ46" s="288"/>
      <c r="TK46" s="288"/>
      <c r="TL46" s="288"/>
      <c r="TM46" s="288"/>
      <c r="TN46" s="288"/>
      <c r="TO46" s="288"/>
      <c r="TP46" s="288"/>
      <c r="TQ46" s="288"/>
      <c r="TR46" s="288"/>
      <c r="TS46" s="288"/>
      <c r="TT46" s="288"/>
      <c r="TU46" s="288"/>
      <c r="TV46" s="288"/>
      <c r="TW46" s="288"/>
      <c r="TX46" s="288"/>
      <c r="TY46" s="288"/>
      <c r="TZ46" s="314"/>
      <c r="UA46" s="288"/>
      <c r="UB46" s="288"/>
      <c r="UC46" s="288"/>
      <c r="UD46" s="288"/>
      <c r="UE46" s="288"/>
      <c r="UF46" s="288"/>
      <c r="UG46" s="288"/>
      <c r="UH46" s="288"/>
      <c r="UI46" s="288"/>
      <c r="UJ46" s="288"/>
      <c r="UK46" s="288"/>
      <c r="UL46" s="288"/>
      <c r="UM46" s="288"/>
      <c r="UN46" s="288"/>
      <c r="UO46" s="288"/>
      <c r="UP46" s="288"/>
      <c r="UQ46" s="288"/>
      <c r="UR46" s="288"/>
      <c r="US46" s="288"/>
      <c r="UT46" s="288"/>
      <c r="UU46" s="288"/>
      <c r="UV46" s="288"/>
      <c r="UW46" s="288"/>
      <c r="UX46" s="288"/>
      <c r="UY46" s="288"/>
      <c r="UZ46" s="288"/>
      <c r="VA46" s="288"/>
      <c r="VB46" s="288"/>
      <c r="VC46" s="288"/>
      <c r="VD46" s="288"/>
      <c r="VE46" s="314"/>
      <c r="VF46" s="288"/>
      <c r="VG46" s="288"/>
      <c r="VH46" s="288"/>
      <c r="VI46" s="288"/>
      <c r="VJ46" s="288"/>
      <c r="VK46" s="288"/>
      <c r="VL46" s="288"/>
      <c r="VM46" s="288"/>
      <c r="VN46" s="288"/>
      <c r="VO46" s="288"/>
      <c r="VP46" s="288"/>
      <c r="VQ46" s="288"/>
      <c r="VR46" s="288"/>
      <c r="VS46" s="288"/>
      <c r="VT46" s="288"/>
      <c r="VU46" s="288"/>
      <c r="VV46" s="288"/>
      <c r="VW46" s="288"/>
      <c r="VX46" s="288"/>
      <c r="VY46" s="288"/>
      <c r="VZ46" s="288"/>
      <c r="WA46" s="288"/>
      <c r="WB46" s="288"/>
      <c r="WC46" s="288"/>
      <c r="WD46" s="288"/>
      <c r="WE46" s="288"/>
      <c r="WF46" s="288"/>
      <c r="WG46" s="288"/>
      <c r="WH46" s="288"/>
      <c r="WI46" s="288"/>
      <c r="WJ46" s="314"/>
      <c r="WK46" s="288"/>
      <c r="WL46" s="288"/>
      <c r="WM46" s="288"/>
      <c r="WN46" s="288"/>
      <c r="WO46" s="288"/>
      <c r="WP46" s="288"/>
      <c r="WQ46" s="288"/>
      <c r="WR46" s="288"/>
      <c r="WS46" s="288"/>
      <c r="WT46" s="288"/>
      <c r="WU46" s="288"/>
      <c r="WV46" s="288"/>
      <c r="WW46" s="288"/>
      <c r="WX46" s="288"/>
      <c r="WY46" s="288"/>
      <c r="WZ46" s="288"/>
      <c r="XA46" s="288"/>
      <c r="XB46" s="288"/>
      <c r="XC46" s="288"/>
      <c r="XD46" s="288"/>
      <c r="XE46" s="288"/>
      <c r="XF46" s="288"/>
      <c r="XG46" s="288"/>
      <c r="XH46" s="288"/>
      <c r="XI46" s="288"/>
      <c r="XJ46" s="288"/>
      <c r="XK46" s="288"/>
      <c r="XL46" s="288"/>
      <c r="XM46" s="288"/>
      <c r="XN46" s="288"/>
      <c r="XO46" s="314"/>
      <c r="XP46" s="288"/>
      <c r="XQ46" s="288"/>
      <c r="XR46" s="288"/>
      <c r="XS46" s="288"/>
      <c r="XT46" s="288"/>
      <c r="XU46" s="288"/>
      <c r="XV46" s="288"/>
      <c r="XW46" s="288"/>
      <c r="XX46" s="288"/>
      <c r="XY46" s="288"/>
      <c r="XZ46" s="288"/>
      <c r="YA46" s="288"/>
      <c r="YB46" s="288"/>
      <c r="YC46" s="288"/>
      <c r="YD46" s="288"/>
      <c r="YE46" s="288"/>
      <c r="YF46" s="288"/>
      <c r="YG46" s="288"/>
      <c r="YH46" s="288"/>
      <c r="YI46" s="288"/>
      <c r="YJ46" s="288"/>
      <c r="YK46" s="288"/>
      <c r="YL46" s="288"/>
      <c r="YM46" s="288"/>
      <c r="YN46" s="288"/>
      <c r="YO46" s="288"/>
      <c r="YP46" s="288"/>
      <c r="YQ46" s="288"/>
      <c r="YR46" s="288"/>
      <c r="YS46" s="288"/>
      <c r="YT46" s="314"/>
      <c r="YU46" s="288"/>
      <c r="YV46" s="288"/>
      <c r="YW46" s="288"/>
      <c r="YX46" s="288"/>
      <c r="YY46" s="288"/>
      <c r="YZ46" s="288"/>
      <c r="ZA46" s="288"/>
      <c r="ZB46" s="288"/>
      <c r="ZC46" s="288"/>
      <c r="ZD46" s="288"/>
      <c r="ZE46" s="288"/>
      <c r="ZF46" s="288"/>
      <c r="ZG46" s="288"/>
      <c r="ZH46" s="288"/>
      <c r="ZI46" s="288"/>
      <c r="ZJ46" s="288"/>
      <c r="ZK46" s="288"/>
      <c r="ZL46" s="288"/>
      <c r="ZM46" s="288"/>
      <c r="ZN46" s="288"/>
      <c r="ZO46" s="288"/>
      <c r="ZP46" s="288"/>
      <c r="ZQ46" s="288"/>
      <c r="ZR46" s="288"/>
      <c r="ZS46" s="288"/>
      <c r="ZT46" s="288"/>
      <c r="ZU46" s="288"/>
      <c r="ZV46" s="288"/>
      <c r="ZW46" s="288"/>
      <c r="ZX46" s="288"/>
      <c r="ZY46" s="288"/>
      <c r="ZZ46" s="288"/>
      <c r="AAA46" s="288"/>
      <c r="AAB46" s="288"/>
      <c r="AAC46" s="288"/>
      <c r="AAD46" s="288"/>
      <c r="AAE46" s="288"/>
      <c r="AAF46" s="314"/>
      <c r="AAG46" s="288"/>
      <c r="AAH46" s="288"/>
      <c r="AAI46" s="288"/>
      <c r="AAJ46" s="288"/>
      <c r="AAK46" s="288"/>
      <c r="AAL46" s="288"/>
      <c r="AAM46" s="288"/>
      <c r="AAN46" s="288"/>
      <c r="AAO46" s="288"/>
      <c r="AAP46" s="288"/>
      <c r="AAQ46" s="288"/>
      <c r="AAR46" s="288"/>
      <c r="AAS46" s="288"/>
      <c r="AAT46" s="288"/>
      <c r="AAU46" s="288"/>
      <c r="AAV46" s="288"/>
      <c r="AAW46" s="288"/>
      <c r="AAX46" s="288"/>
      <c r="AAY46" s="288"/>
      <c r="AAZ46" s="288"/>
      <c r="ABA46" s="288"/>
      <c r="ABB46" s="288"/>
      <c r="ABC46" s="288"/>
      <c r="ABD46" s="288"/>
      <c r="ABE46" s="288"/>
      <c r="ABF46" s="288"/>
      <c r="ABG46" s="288"/>
      <c r="ABH46" s="288"/>
      <c r="ABI46" s="288"/>
      <c r="ABJ46" s="288"/>
      <c r="ABK46" s="288"/>
      <c r="ABL46" s="288"/>
      <c r="ABM46" s="288"/>
      <c r="ABN46" s="288"/>
      <c r="ABO46" s="288"/>
      <c r="ABP46" s="288"/>
      <c r="ABQ46" s="288"/>
      <c r="ABR46" s="288"/>
      <c r="ABS46" s="288"/>
      <c r="ABT46" s="288"/>
      <c r="ABU46" s="288"/>
      <c r="ABV46" s="288"/>
      <c r="ABW46" s="288"/>
      <c r="ABX46" s="288"/>
      <c r="ABY46" s="288"/>
      <c r="ABZ46" s="288"/>
      <c r="ACA46" s="288"/>
    </row>
    <row r="47" spans="1:755" s="470" customFormat="1" ht="11.25" customHeight="1" thickBot="1">
      <c r="A47" s="74" t="s">
        <v>41</v>
      </c>
      <c r="B47" s="75" t="s">
        <v>33</v>
      </c>
      <c r="C47" s="76">
        <f>D4</f>
        <v>42266</v>
      </c>
      <c r="D47" s="464">
        <f t="shared" ref="D47:Q47" si="60">C47</f>
        <v>42266</v>
      </c>
      <c r="E47" s="464">
        <f t="shared" si="60"/>
        <v>42266</v>
      </c>
      <c r="F47" s="464">
        <f t="shared" si="60"/>
        <v>42266</v>
      </c>
      <c r="G47" s="464">
        <f t="shared" si="60"/>
        <v>42266</v>
      </c>
      <c r="H47" s="464">
        <f t="shared" si="60"/>
        <v>42266</v>
      </c>
      <c r="I47" s="464">
        <f t="shared" si="60"/>
        <v>42266</v>
      </c>
      <c r="J47" s="464">
        <f t="shared" si="60"/>
        <v>42266</v>
      </c>
      <c r="K47" s="464">
        <f t="shared" si="60"/>
        <v>42266</v>
      </c>
      <c r="L47" s="464">
        <f t="shared" si="60"/>
        <v>42266</v>
      </c>
      <c r="M47" s="464">
        <f t="shared" si="60"/>
        <v>42266</v>
      </c>
      <c r="N47" s="464">
        <f t="shared" si="60"/>
        <v>42266</v>
      </c>
      <c r="O47" s="464">
        <f t="shared" si="60"/>
        <v>42266</v>
      </c>
      <c r="P47" s="464">
        <f t="shared" si="60"/>
        <v>42266</v>
      </c>
      <c r="Q47" s="464">
        <f t="shared" si="60"/>
        <v>42266</v>
      </c>
      <c r="R47" s="464" t="e">
        <f>'NEO 5322121'!BP47</f>
        <v>#REF!</v>
      </c>
      <c r="S47" s="464">
        <f>Q47</f>
        <v>42266</v>
      </c>
      <c r="T47" s="464">
        <f>S47</f>
        <v>42266</v>
      </c>
      <c r="U47" s="464">
        <f>T47</f>
        <v>42266</v>
      </c>
      <c r="V47" s="464">
        <f>U47</f>
        <v>42266</v>
      </c>
      <c r="W47" s="464">
        <f>V47</f>
        <v>42266</v>
      </c>
      <c r="X47" s="465"/>
      <c r="Y47" s="76">
        <f>Y4</f>
        <v>42269</v>
      </c>
      <c r="Z47" s="466"/>
      <c r="AA47" s="464">
        <f>'NEO 5322121'!AS47</f>
        <v>42269</v>
      </c>
      <c r="AB47" s="464">
        <f>'NEO 5322121'!AP47</f>
        <v>42269</v>
      </c>
      <c r="AC47" s="464">
        <f>'[2]QN Slow Moving'!I47</f>
        <v>42269</v>
      </c>
      <c r="AD47" s="464">
        <f>AC47</f>
        <v>42269</v>
      </c>
      <c r="AE47" s="464" t="e">
        <f>'NEO 5322121'!BL47</f>
        <v>#REF!</v>
      </c>
      <c r="AF47" s="464" t="e">
        <f>AE47</f>
        <v>#REF!</v>
      </c>
      <c r="AG47" s="76">
        <f>'[2]QN Slow Moving'!FH3</f>
        <v>42272</v>
      </c>
      <c r="AH47" s="464" t="e">
        <f>'[2]QN Slow Moving'!FW46</f>
        <v>#REF!</v>
      </c>
      <c r="AI47" s="78" t="e">
        <f>'[2]QN Slow Moving'!GI46</f>
        <v>#REF!</v>
      </c>
      <c r="AJ47" s="464" t="e">
        <f>'[2]QN Slow Moving'!HE46</f>
        <v>#REF!</v>
      </c>
      <c r="AK47" s="464" t="e">
        <f>BR47</f>
        <v>#REF!</v>
      </c>
      <c r="AL47" s="464" t="e">
        <f>BS47</f>
        <v>#REF!</v>
      </c>
      <c r="AM47" s="464" t="e">
        <f>AL47</f>
        <v>#REF!</v>
      </c>
      <c r="AN47" s="464"/>
      <c r="AO47" s="467"/>
      <c r="AP47" s="464">
        <f>'[2]QN Slow Moving'!G47</f>
        <v>42269</v>
      </c>
      <c r="AQ47" s="464" t="e">
        <f>'NEO 5322121'!BK47</f>
        <v>#REF!</v>
      </c>
      <c r="AR47" s="464" t="e">
        <f>AH47</f>
        <v>#REF!</v>
      </c>
      <c r="AS47" s="464">
        <f>'[2]QN Slow Moving'!F47</f>
        <v>42269</v>
      </c>
      <c r="AT47" s="464" t="e">
        <f>#REF!</f>
        <v>#REF!</v>
      </c>
      <c r="AU47" s="464">
        <f>'NEO 5322121'!AB47</f>
        <v>42269</v>
      </c>
      <c r="AV47" s="464" t="e">
        <f>'[2]QN Slow Moving'!#REF!</f>
        <v>#REF!</v>
      </c>
      <c r="AW47" s="464"/>
      <c r="AX47" s="464"/>
      <c r="AY47" s="464" t="e">
        <f>BB47</f>
        <v>#REF!</v>
      </c>
      <c r="AZ47" s="464"/>
      <c r="BA47" s="464" t="e">
        <f>'[2]QN Slow Moving'!FH47</f>
        <v>#REF!</v>
      </c>
      <c r="BB47" s="464" t="e">
        <f>BA47</f>
        <v>#REF!</v>
      </c>
      <c r="BC47" s="464" t="e">
        <f>BH47</f>
        <v>#REF!</v>
      </c>
      <c r="BD47" s="464">
        <f>'[2]QN Slow Moving'!GD46</f>
        <v>42272</v>
      </c>
      <c r="BE47" s="464" t="e">
        <f>'[2]QN Slow Moving'!#REF!</f>
        <v>#REF!</v>
      </c>
      <c r="BF47" s="464" t="e">
        <f>AY47</f>
        <v>#REF!</v>
      </c>
      <c r="BG47" s="464" t="e">
        <f>'[2]QN Slow Moving'!HC46</f>
        <v>#REF!</v>
      </c>
      <c r="BH47" s="464" t="e">
        <f>BI47</f>
        <v>#REF!</v>
      </c>
      <c r="BI47" s="464" t="e">
        <f>BV47</f>
        <v>#REF!</v>
      </c>
      <c r="BJ47" s="467"/>
      <c r="BK47" s="464" t="e">
        <f>'[2]QN Slow Moving'!GH46</f>
        <v>#REF!</v>
      </c>
      <c r="BL47" s="464" t="e">
        <f>'NEO 5322121'!AT47</f>
        <v>#REF!</v>
      </c>
      <c r="BM47" s="464" t="e">
        <f>'[2]QN Slow Moving'!FR47</f>
        <v>#REF!</v>
      </c>
      <c r="BN47" s="464" t="e">
        <f>BC47</f>
        <v>#REF!</v>
      </c>
      <c r="BO47" s="464" t="e">
        <f>AM47</f>
        <v>#REF!</v>
      </c>
      <c r="BP47" s="464" t="e">
        <f>'[2]QN Slow Moving'!GQ46</f>
        <v>#REF!</v>
      </c>
      <c r="BQ47" s="464" t="e">
        <f>AJ47</f>
        <v>#REF!</v>
      </c>
      <c r="BR47" s="464" t="e">
        <f>BQ47</f>
        <v>#REF!</v>
      </c>
      <c r="BS47" s="464" t="e">
        <f>AK47</f>
        <v>#REF!</v>
      </c>
      <c r="BT47" s="464" t="e">
        <f>BF47</f>
        <v>#REF!</v>
      </c>
      <c r="BU47" s="464" t="e">
        <f>'[2]QN Slow Moving'!#REF!</f>
        <v>#REF!</v>
      </c>
      <c r="BV47" s="464" t="e">
        <f>'[2]QN Slow Moving'!FL47</f>
        <v>#REF!</v>
      </c>
      <c r="BW47" s="464" t="e">
        <f>'[2]QN Slow Moving'!#REF!</f>
        <v>#REF!</v>
      </c>
      <c r="BX47" s="464"/>
      <c r="BY47" s="464"/>
      <c r="BZ47" s="464"/>
      <c r="CA47" s="464"/>
      <c r="CB47" s="464"/>
      <c r="CC47" s="464"/>
      <c r="CD47" s="464"/>
      <c r="CE47" s="464"/>
      <c r="CF47" s="464"/>
      <c r="CG47" s="464"/>
      <c r="CH47" s="464"/>
      <c r="CI47" s="464" t="e">
        <f>CN47</f>
        <v>#REF!</v>
      </c>
      <c r="CJ47" s="464">
        <f>'[2]QN Slow Moving'!GR46</f>
        <v>42272</v>
      </c>
      <c r="CK47" s="464" t="e">
        <f>'[2]QN Slow Moving'!#REF!</f>
        <v>#REF!</v>
      </c>
      <c r="CL47" s="464" t="e">
        <f>CZ47</f>
        <v>#REF!</v>
      </c>
      <c r="CM47" s="464" t="e">
        <f>CO47</f>
        <v>#REF!</v>
      </c>
      <c r="CN47" s="464" t="e">
        <f>CY47</f>
        <v>#REF!</v>
      </c>
      <c r="CO47" s="464" t="e">
        <f>CL47</f>
        <v>#REF!</v>
      </c>
      <c r="CP47" s="464" t="e">
        <f>CM47</f>
        <v>#REF!</v>
      </c>
      <c r="CQ47" s="468"/>
      <c r="CR47" s="464" t="e">
        <f>CP47</f>
        <v>#REF!</v>
      </c>
      <c r="CS47" s="464" t="e">
        <f>CR47</f>
        <v>#REF!</v>
      </c>
      <c r="CT47" s="464" t="e">
        <f>CS47</f>
        <v>#REF!</v>
      </c>
      <c r="CU47" s="464" t="e">
        <f>CT47</f>
        <v>#REF!</v>
      </c>
      <c r="CV47" s="464" t="e">
        <f>DA47</f>
        <v>#REF!</v>
      </c>
      <c r="CW47" s="464" t="e">
        <f>BW47</f>
        <v>#REF!</v>
      </c>
      <c r="CX47" s="464" t="e">
        <f>'[2]QN Slow Moving'!AA47</f>
        <v>#REF!</v>
      </c>
      <c r="CY47" s="464" t="e">
        <f>DV47</f>
        <v>#REF!</v>
      </c>
      <c r="CZ47" s="464" t="e">
        <f>CI47</f>
        <v>#REF!</v>
      </c>
      <c r="DA47" s="464" t="e">
        <f>CU47</f>
        <v>#REF!</v>
      </c>
      <c r="DB47" s="464" t="e">
        <f>DL47</f>
        <v>#REF!</v>
      </c>
      <c r="DC47" s="464" t="e">
        <f>DX47</f>
        <v>#REF!</v>
      </c>
      <c r="DD47" s="464" t="e">
        <f>DM47</f>
        <v>#REF!</v>
      </c>
      <c r="DE47" s="464">
        <f>DE4</f>
        <v>42275</v>
      </c>
      <c r="DF47" s="464">
        <f>DE47</f>
        <v>42275</v>
      </c>
      <c r="DG47" s="464">
        <f>DF47</f>
        <v>42275</v>
      </c>
      <c r="DH47" s="464">
        <f>DG47</f>
        <v>42275</v>
      </c>
      <c r="DI47" s="464">
        <f>DO47</f>
        <v>42275</v>
      </c>
      <c r="DJ47" s="464">
        <f>DP47</f>
        <v>42275</v>
      </c>
      <c r="DK47" s="464" t="e">
        <f>'[2]QN Slow Moving'!FZ46</f>
        <v>#REF!</v>
      </c>
      <c r="DL47" s="464" t="e">
        <f>DK47</f>
        <v>#REF!</v>
      </c>
      <c r="DM47" s="464" t="e">
        <f>DC47</f>
        <v>#REF!</v>
      </c>
      <c r="DN47" s="464">
        <f>DH47</f>
        <v>42275</v>
      </c>
      <c r="DO47" s="464">
        <f>DN47</f>
        <v>42275</v>
      </c>
      <c r="DP47" s="464">
        <f>DQ47</f>
        <v>42275</v>
      </c>
      <c r="DQ47" s="464">
        <f>DI47</f>
        <v>42275</v>
      </c>
      <c r="DR47" s="469" t="e">
        <f>DD47</f>
        <v>#REF!</v>
      </c>
      <c r="DS47" s="469"/>
      <c r="DT47" s="469"/>
      <c r="DU47" s="467"/>
      <c r="DV47" s="464" t="e">
        <f>CX47</f>
        <v>#REF!</v>
      </c>
      <c r="DW47" s="469"/>
      <c r="DX47" s="464" t="e">
        <f>DB47</f>
        <v>#REF!</v>
      </c>
      <c r="DY47" s="464" t="e">
        <f>CL47</f>
        <v>#REF!</v>
      </c>
      <c r="DZ47" s="464" t="e">
        <f>DY47</f>
        <v>#REF!</v>
      </c>
      <c r="EA47" s="464" t="e">
        <f>DZ47</f>
        <v>#REF!</v>
      </c>
      <c r="EB47" s="464" t="e">
        <f>EA47</f>
        <v>#REF!</v>
      </c>
      <c r="EC47" s="464" t="e">
        <f t="shared" ref="EC47:EH47" si="61">EB47</f>
        <v>#REF!</v>
      </c>
      <c r="ED47" s="464" t="e">
        <f t="shared" si="61"/>
        <v>#REF!</v>
      </c>
      <c r="EE47" s="464" t="e">
        <f t="shared" si="61"/>
        <v>#REF!</v>
      </c>
      <c r="EF47" s="464" t="e">
        <f t="shared" si="61"/>
        <v>#REF!</v>
      </c>
      <c r="EG47" s="464" t="e">
        <f t="shared" si="61"/>
        <v>#REF!</v>
      </c>
      <c r="EH47" s="464" t="e">
        <f t="shared" si="61"/>
        <v>#REF!</v>
      </c>
      <c r="EI47" s="464" t="e">
        <f>#REF!</f>
        <v>#REF!</v>
      </c>
      <c r="EJ47" s="464" t="e">
        <f>EI47</f>
        <v>#REF!</v>
      </c>
      <c r="EK47" s="464" t="e">
        <f>EJ47</f>
        <v>#REF!</v>
      </c>
      <c r="EL47" s="464" t="e">
        <f>EP47</f>
        <v>#REF!</v>
      </c>
      <c r="EM47" s="464" t="e">
        <f>EL47</f>
        <v>#REF!</v>
      </c>
      <c r="EN47" s="464" t="e">
        <f>EM47</f>
        <v>#REF!</v>
      </c>
      <c r="EO47" s="464" t="e">
        <f>EN47</f>
        <v>#REF!</v>
      </c>
      <c r="EP47" s="464" t="e">
        <f>EK47</f>
        <v>#REF!</v>
      </c>
      <c r="EQ47" s="464" t="e">
        <f>EO47</f>
        <v>#REF!</v>
      </c>
      <c r="ER47" s="464" t="e">
        <f t="shared" ref="ER47:FJ47" si="62">EQ47</f>
        <v>#REF!</v>
      </c>
      <c r="ES47" s="464" t="e">
        <f t="shared" si="62"/>
        <v>#REF!</v>
      </c>
      <c r="ET47" s="464" t="e">
        <f t="shared" si="62"/>
        <v>#REF!</v>
      </c>
      <c r="EU47" s="464" t="e">
        <f t="shared" si="62"/>
        <v>#REF!</v>
      </c>
      <c r="EV47" s="464" t="e">
        <f t="shared" si="62"/>
        <v>#REF!</v>
      </c>
      <c r="EW47" s="464" t="e">
        <f t="shared" si="62"/>
        <v>#REF!</v>
      </c>
      <c r="EX47" s="464" t="e">
        <f t="shared" si="62"/>
        <v>#REF!</v>
      </c>
      <c r="EY47" s="464" t="e">
        <f t="shared" si="62"/>
        <v>#REF!</v>
      </c>
      <c r="EZ47" s="468"/>
      <c r="FA47" s="464" t="e">
        <f>EY47</f>
        <v>#REF!</v>
      </c>
      <c r="FB47" s="464" t="e">
        <f t="shared" si="62"/>
        <v>#REF!</v>
      </c>
      <c r="FC47" s="464" t="e">
        <f t="shared" si="62"/>
        <v>#REF!</v>
      </c>
      <c r="FD47" s="464" t="e">
        <f t="shared" si="62"/>
        <v>#REF!</v>
      </c>
      <c r="FE47" s="464" t="e">
        <f t="shared" si="62"/>
        <v>#REF!</v>
      </c>
      <c r="FF47" s="464" t="e">
        <f t="shared" si="62"/>
        <v>#REF!</v>
      </c>
      <c r="FG47" s="464" t="e">
        <f t="shared" si="62"/>
        <v>#REF!</v>
      </c>
      <c r="FH47" s="464" t="e">
        <f t="shared" si="62"/>
        <v>#REF!</v>
      </c>
      <c r="FI47" s="464" t="e">
        <f t="shared" si="62"/>
        <v>#REF!</v>
      </c>
      <c r="FJ47" s="78" t="e">
        <f t="shared" si="62"/>
        <v>#REF!</v>
      </c>
      <c r="FK47" s="76">
        <f>FK4</f>
        <v>42279</v>
      </c>
      <c r="FL47" s="464">
        <f>FK47</f>
        <v>42279</v>
      </c>
      <c r="FM47" s="464">
        <f t="shared" ref="FM47:FW47" si="63">FL47</f>
        <v>42279</v>
      </c>
      <c r="FN47" s="464">
        <f t="shared" si="63"/>
        <v>42279</v>
      </c>
      <c r="FO47" s="464">
        <f t="shared" si="63"/>
        <v>42279</v>
      </c>
      <c r="FP47" s="464">
        <f t="shared" si="63"/>
        <v>42279</v>
      </c>
      <c r="FQ47" s="464">
        <f t="shared" si="63"/>
        <v>42279</v>
      </c>
      <c r="FR47" s="464">
        <f t="shared" si="63"/>
        <v>42279</v>
      </c>
      <c r="FS47" s="464">
        <f t="shared" si="63"/>
        <v>42279</v>
      </c>
      <c r="FT47" s="464">
        <f t="shared" si="63"/>
        <v>42279</v>
      </c>
      <c r="FU47" s="464">
        <f t="shared" si="63"/>
        <v>42279</v>
      </c>
      <c r="FV47" s="464">
        <f t="shared" si="63"/>
        <v>42279</v>
      </c>
      <c r="FW47" s="464">
        <f t="shared" si="63"/>
        <v>42279</v>
      </c>
      <c r="FX47" s="464">
        <f>'[2]QN Slow Moving'!FM47</f>
        <v>42279</v>
      </c>
      <c r="FY47" s="464">
        <f>FX47</f>
        <v>42279</v>
      </c>
      <c r="FZ47" s="464">
        <f>GD47</f>
        <v>42279</v>
      </c>
      <c r="GA47" s="464">
        <f>'[2]QN Slow Moving'!FO47</f>
        <v>42279</v>
      </c>
      <c r="GB47" s="464">
        <f>GF47</f>
        <v>42279</v>
      </c>
      <c r="GC47" s="464">
        <f>GH47</f>
        <v>42279</v>
      </c>
      <c r="GD47" s="464">
        <f>'[2]QN Slow Moving'!FS47</f>
        <v>42279</v>
      </c>
      <c r="GE47" s="464">
        <f>GV47</f>
        <v>42279</v>
      </c>
      <c r="GF47" s="464">
        <f>GE47</f>
        <v>42279</v>
      </c>
      <c r="GG47" s="464">
        <f>GB47</f>
        <v>42279</v>
      </c>
      <c r="GH47" s="464">
        <f>GG47</f>
        <v>42279</v>
      </c>
      <c r="GI47" s="464">
        <f>GX47</f>
        <v>42279</v>
      </c>
      <c r="GJ47" s="464">
        <f>GI47</f>
        <v>42279</v>
      </c>
      <c r="GK47" s="464">
        <f>GJ47</f>
        <v>42279</v>
      </c>
      <c r="GL47" s="464">
        <f>GK47</f>
        <v>42279</v>
      </c>
      <c r="GM47" s="464">
        <f>GR47</f>
        <v>42284</v>
      </c>
      <c r="GN47" s="464" t="e">
        <f>#REF!</f>
        <v>#REF!</v>
      </c>
      <c r="GO47" s="464" t="e">
        <f>GT47</f>
        <v>#REF!</v>
      </c>
      <c r="GP47" s="464">
        <f>GC47</f>
        <v>42279</v>
      </c>
      <c r="GQ47" s="464">
        <f>GZ47</f>
        <v>42279</v>
      </c>
      <c r="GR47" s="464">
        <f>HH47</f>
        <v>42284</v>
      </c>
      <c r="GS47" s="464">
        <f>GM47</f>
        <v>42284</v>
      </c>
      <c r="GT47" s="464" t="e">
        <f>HI47</f>
        <v>#REF!</v>
      </c>
      <c r="GU47" s="464">
        <f>'[2]QN Slow Moving'!FY46</f>
        <v>42279</v>
      </c>
      <c r="GV47" s="464">
        <f>GU47</f>
        <v>42279</v>
      </c>
      <c r="GW47" s="467"/>
      <c r="GX47" s="464">
        <f>GP47</f>
        <v>42279</v>
      </c>
      <c r="GY47" s="464">
        <f>GL47</f>
        <v>42279</v>
      </c>
      <c r="GZ47" s="464">
        <f>GY47</f>
        <v>42279</v>
      </c>
      <c r="HA47" s="464">
        <f>GQ47</f>
        <v>42279</v>
      </c>
      <c r="HB47" s="464" t="e">
        <f>HJ47</f>
        <v>#REF!</v>
      </c>
      <c r="HC47" s="464" t="e">
        <f>HB47</f>
        <v>#REF!</v>
      </c>
      <c r="HD47" s="76">
        <f>HD4</f>
        <v>42284</v>
      </c>
      <c r="HE47" s="464">
        <f>HD47</f>
        <v>42284</v>
      </c>
      <c r="HF47" s="464">
        <f>HE47</f>
        <v>42284</v>
      </c>
      <c r="HG47" s="464">
        <f>HF47</f>
        <v>42284</v>
      </c>
      <c r="HH47" s="464">
        <f>HG47</f>
        <v>42284</v>
      </c>
      <c r="HI47" s="464" t="e">
        <f>HL47</f>
        <v>#REF!</v>
      </c>
      <c r="HJ47" s="464" t="e">
        <f>HK47</f>
        <v>#REF!</v>
      </c>
      <c r="HK47" s="464" t="e">
        <f>#REF!</f>
        <v>#REF!</v>
      </c>
      <c r="HL47" s="464" t="e">
        <f>GN47</f>
        <v>#REF!</v>
      </c>
      <c r="HM47" s="464">
        <f>GP47</f>
        <v>42279</v>
      </c>
      <c r="HN47" s="464" t="e">
        <f>JP47</f>
        <v>#REF!</v>
      </c>
      <c r="HO47" s="464" t="e">
        <f>HN47</f>
        <v>#REF!</v>
      </c>
      <c r="HP47" s="464" t="e">
        <f>HO47</f>
        <v>#REF!</v>
      </c>
      <c r="HQ47" s="464" t="e">
        <f>HX47</f>
        <v>#REF!</v>
      </c>
      <c r="HR47" s="464" t="e">
        <f>HQ47</f>
        <v>#REF!</v>
      </c>
      <c r="HS47" s="464" t="e">
        <f>HR47</f>
        <v>#REF!</v>
      </c>
      <c r="HT47" s="464" t="e">
        <f>HS47</f>
        <v>#REF!</v>
      </c>
      <c r="HU47" s="464" t="e">
        <f>HT47</f>
        <v>#REF!</v>
      </c>
      <c r="HV47" s="464" t="e">
        <f>JM47</f>
        <v>#REF!</v>
      </c>
      <c r="HW47" s="464" t="e">
        <f>IM47</f>
        <v>#REF!</v>
      </c>
      <c r="HX47" s="464" t="e">
        <f>IP47</f>
        <v>#REF!</v>
      </c>
      <c r="HY47" s="464">
        <f>HE47</f>
        <v>42284</v>
      </c>
      <c r="HZ47" s="464" t="e">
        <f>#REF!</f>
        <v>#REF!</v>
      </c>
      <c r="IA47" s="464" t="e">
        <f>JL47</f>
        <v>#REF!</v>
      </c>
      <c r="IB47" s="468"/>
      <c r="IC47" s="464" t="e">
        <f>#REF!</f>
        <v>#REF!</v>
      </c>
      <c r="ID47" s="464" t="e">
        <f>IC47</f>
        <v>#REF!</v>
      </c>
      <c r="IE47" s="464" t="e">
        <f>ID47</f>
        <v>#REF!</v>
      </c>
      <c r="IF47" s="464" t="e">
        <f>IE47</f>
        <v>#REF!</v>
      </c>
      <c r="IG47" s="464" t="e">
        <f>IF47</f>
        <v>#REF!</v>
      </c>
      <c r="IH47" s="464" t="e">
        <f>JN47</f>
        <v>#REF!</v>
      </c>
      <c r="II47" s="78" t="e">
        <f>IT47</f>
        <v>#REF!</v>
      </c>
      <c r="IJ47" s="464" t="e">
        <f>JK47</f>
        <v>#REF!</v>
      </c>
      <c r="IK47" s="464">
        <f>JE47</f>
        <v>42286</v>
      </c>
      <c r="IL47" s="464" t="e">
        <f>IH47</f>
        <v>#REF!</v>
      </c>
      <c r="IM47" s="464" t="e">
        <f>IR47</f>
        <v>#REF!</v>
      </c>
      <c r="IN47" s="464">
        <f>IU47</f>
        <v>42286</v>
      </c>
      <c r="IO47" s="464">
        <f>IX47</f>
        <v>42286</v>
      </c>
      <c r="IP47" s="464" t="e">
        <f>HP47</f>
        <v>#REF!</v>
      </c>
      <c r="IQ47" s="464" t="e">
        <f>HV47</f>
        <v>#REF!</v>
      </c>
      <c r="IR47" s="464" t="e">
        <f>IQ47</f>
        <v>#REF!</v>
      </c>
      <c r="IS47" s="464" t="e">
        <f>IG47</f>
        <v>#REF!</v>
      </c>
      <c r="IT47" s="464" t="e">
        <f>IS47</f>
        <v>#REF!</v>
      </c>
      <c r="IU47" s="464">
        <f>JO47</f>
        <v>42286</v>
      </c>
      <c r="IV47" s="464">
        <f>JC47</f>
        <v>42286</v>
      </c>
      <c r="IW47" s="464">
        <f>JD47</f>
        <v>42286</v>
      </c>
      <c r="IX47" s="464">
        <f>JA47</f>
        <v>42286</v>
      </c>
      <c r="IY47" s="464">
        <f>JR47</f>
        <v>42286</v>
      </c>
      <c r="IZ47" s="464">
        <f>JJ47</f>
        <v>42286</v>
      </c>
      <c r="JA47" s="464">
        <f>JS47</f>
        <v>42286</v>
      </c>
      <c r="JB47" s="464" t="e">
        <f>JH47</f>
        <v>#REF!</v>
      </c>
      <c r="JC47" s="464">
        <f>JW47</f>
        <v>42286</v>
      </c>
      <c r="JD47" s="464">
        <f>JX47</f>
        <v>42286</v>
      </c>
      <c r="JE47" s="464">
        <f>JQ47</f>
        <v>42286</v>
      </c>
      <c r="JF47" s="464">
        <f>IZ47</f>
        <v>42286</v>
      </c>
      <c r="JG47" s="468"/>
      <c r="JH47" s="464" t="e">
        <f>JT47</f>
        <v>#REF!</v>
      </c>
      <c r="JI47" s="464">
        <f>'[2]QN Slow Moving'!HA46</f>
        <v>42288</v>
      </c>
      <c r="JJ47" s="464">
        <f>IY47</f>
        <v>42286</v>
      </c>
      <c r="JK47" s="464" t="e">
        <f>HW47</f>
        <v>#REF!</v>
      </c>
      <c r="JL47" s="464" t="e">
        <f>HU47</f>
        <v>#REF!</v>
      </c>
      <c r="JM47" s="464" t="e">
        <f>GO47</f>
        <v>#REF!</v>
      </c>
      <c r="JN47" s="464" t="e">
        <f>IJ47</f>
        <v>#REF!</v>
      </c>
      <c r="JO47" s="76">
        <f>JO4</f>
        <v>42286</v>
      </c>
      <c r="JP47" s="464" t="e">
        <f>IL47</f>
        <v>#REF!</v>
      </c>
      <c r="JQ47" s="464">
        <f>JY47</f>
        <v>42286</v>
      </c>
      <c r="JR47" s="464">
        <f>IK47</f>
        <v>42286</v>
      </c>
      <c r="JS47" s="464">
        <f>JF47</f>
        <v>42286</v>
      </c>
      <c r="JT47" s="464" t="e">
        <f>'[2]QN Slow Moving'!GL46</f>
        <v>#REF!</v>
      </c>
      <c r="JU47" s="464" t="e">
        <f>JB47</f>
        <v>#REF!</v>
      </c>
      <c r="JV47" s="464"/>
      <c r="JW47" s="464">
        <f>IN47</f>
        <v>42286</v>
      </c>
      <c r="JX47" s="464">
        <f>IV47</f>
        <v>42286</v>
      </c>
      <c r="JY47" s="464">
        <f>IW47</f>
        <v>42286</v>
      </c>
      <c r="JZ47" s="464" t="e">
        <f>'[2]QN Slow Moving'!FQ47</f>
        <v>#REF!</v>
      </c>
      <c r="KA47" s="464" t="e">
        <f>'[2]QN Slow Moving'!GJ46</f>
        <v>#REF!</v>
      </c>
      <c r="KB47" s="464" t="e">
        <f>'[2]QN Slow Moving'!GK46</f>
        <v>#REF!</v>
      </c>
      <c r="KC47" s="464" t="e">
        <f>JU47</f>
        <v>#REF!</v>
      </c>
      <c r="KD47" s="464"/>
      <c r="KE47" s="464"/>
      <c r="KF47" s="464">
        <f>JI47</f>
        <v>42288</v>
      </c>
      <c r="KG47" s="464">
        <f>KS47</f>
        <v>42288</v>
      </c>
      <c r="KH47" s="464">
        <f>KG47</f>
        <v>42288</v>
      </c>
      <c r="KI47" s="464">
        <f>KP47</f>
        <v>42286</v>
      </c>
      <c r="KJ47" s="464">
        <f>'[2]QN Slow Moving'!GT46</f>
        <v>42286</v>
      </c>
      <c r="KK47" s="464">
        <f>KJ47</f>
        <v>42286</v>
      </c>
      <c r="KL47" s="468"/>
      <c r="KM47" s="464">
        <f>KQ47</f>
        <v>42286</v>
      </c>
      <c r="KN47" s="464">
        <f>'[2]QN Slow Moving'!GF46</f>
        <v>42288</v>
      </c>
      <c r="KO47" s="464">
        <f>KT47</f>
        <v>42288</v>
      </c>
      <c r="KP47" s="464">
        <f>IO47</f>
        <v>42286</v>
      </c>
      <c r="KQ47" s="464">
        <f>KK47</f>
        <v>42286</v>
      </c>
      <c r="KR47" s="464">
        <f>KM47</f>
        <v>42286</v>
      </c>
      <c r="KS47" s="464">
        <f>PM47</f>
        <v>42288</v>
      </c>
      <c r="KT47" s="464">
        <f>KN47</f>
        <v>42288</v>
      </c>
      <c r="KU47" s="464">
        <f>KU4</f>
        <v>42288</v>
      </c>
      <c r="KV47" s="464">
        <f>KZ47</f>
        <v>42288</v>
      </c>
      <c r="KW47" s="464" t="e">
        <f>LG47</f>
        <v>#REF!</v>
      </c>
      <c r="KX47" s="464" t="e">
        <f>KW47</f>
        <v>#REF!</v>
      </c>
      <c r="KY47" s="464" t="e">
        <f>#REF!</f>
        <v>#REF!</v>
      </c>
      <c r="KZ47" s="464">
        <f>LB47</f>
        <v>42288</v>
      </c>
      <c r="LA47" s="464" t="e">
        <f>KX47</f>
        <v>#REF!</v>
      </c>
      <c r="LB47" s="464">
        <f>PN47</f>
        <v>42288</v>
      </c>
      <c r="LC47" s="464">
        <f>'[2]QN Slow Moving'!GW46</f>
        <v>42288</v>
      </c>
      <c r="LD47" s="464" t="e">
        <f>#REF!</f>
        <v>#REF!</v>
      </c>
      <c r="LE47" s="464" t="e">
        <f>'[2]QN Slow Moving'!GX46</f>
        <v>#REF!</v>
      </c>
      <c r="LF47" s="464" t="e">
        <f>#REF!</f>
        <v>#REF!</v>
      </c>
      <c r="LG47" s="464" t="e">
        <f>PL47</f>
        <v>#REF!</v>
      </c>
      <c r="LH47" s="464" t="e">
        <f>LE47</f>
        <v>#REF!</v>
      </c>
      <c r="LI47" s="464" t="e">
        <f>LA47</f>
        <v>#REF!</v>
      </c>
      <c r="LJ47" s="464" t="e">
        <f>#REF!</f>
        <v>#REF!</v>
      </c>
      <c r="LK47" s="464" t="e">
        <f>#REF!</f>
        <v>#REF!</v>
      </c>
      <c r="LL47" s="464">
        <f>JA47</f>
        <v>42286</v>
      </c>
      <c r="LM47" s="464" t="e">
        <f>JT47</f>
        <v>#REF!</v>
      </c>
      <c r="LN47" s="464" t="e">
        <f>#REF!</f>
        <v>#REF!</v>
      </c>
      <c r="LO47" s="464" t="e">
        <f>MG47</f>
        <v>#REF!</v>
      </c>
      <c r="LP47" s="464" t="e">
        <f>LO47</f>
        <v>#REF!</v>
      </c>
      <c r="LQ47" s="468"/>
      <c r="LR47" s="464" t="e">
        <f>LP47</f>
        <v>#REF!</v>
      </c>
      <c r="LS47" s="464" t="e">
        <f>MI47</f>
        <v>#REF!</v>
      </c>
      <c r="LT47" s="464" t="e">
        <f t="shared" ref="LT47:LY47" si="64">LS47</f>
        <v>#REF!</v>
      </c>
      <c r="LU47" s="464" t="e">
        <f t="shared" si="64"/>
        <v>#REF!</v>
      </c>
      <c r="LV47" s="464" t="e">
        <f t="shared" si="64"/>
        <v>#REF!</v>
      </c>
      <c r="LW47" s="464" t="e">
        <f t="shared" si="64"/>
        <v>#REF!</v>
      </c>
      <c r="LX47" s="464" t="e">
        <f t="shared" si="64"/>
        <v>#REF!</v>
      </c>
      <c r="LY47" s="464" t="e">
        <f t="shared" si="64"/>
        <v>#REF!</v>
      </c>
      <c r="LZ47" s="464" t="e">
        <f>#REF!</f>
        <v>#REF!</v>
      </c>
      <c r="MA47" s="464" t="e">
        <f>'[2]QN Slow Moving'!GO46</f>
        <v>#REF!</v>
      </c>
      <c r="MB47" s="464" t="e">
        <f>MA47</f>
        <v>#REF!</v>
      </c>
      <c r="MC47" s="464" t="e">
        <f>JP47</f>
        <v>#REF!</v>
      </c>
      <c r="MD47" s="464" t="e">
        <f>MC47</f>
        <v>#REF!</v>
      </c>
      <c r="ME47" s="464" t="e">
        <f>MD47</f>
        <v>#REF!</v>
      </c>
      <c r="MF47" s="464" t="e">
        <f>ME47</f>
        <v>#REF!</v>
      </c>
      <c r="MG47" s="464" t="e">
        <f>LN47</f>
        <v>#REF!</v>
      </c>
      <c r="MH47" s="464" t="e">
        <f>'NEO 5322121'!#REF!</f>
        <v>#REF!</v>
      </c>
      <c r="MI47" s="464" t="e">
        <f>LR47</f>
        <v>#REF!</v>
      </c>
      <c r="MJ47" s="464" t="e">
        <f>LZ47</f>
        <v>#REF!</v>
      </c>
      <c r="MK47" s="464" t="e">
        <f>'[2]QN Slow Moving'!#REF!</f>
        <v>#REF!</v>
      </c>
      <c r="ML47" s="464" t="e">
        <f t="shared" ref="ML47:MS47" si="65">MK47</f>
        <v>#REF!</v>
      </c>
      <c r="MM47" s="464" t="e">
        <f t="shared" si="65"/>
        <v>#REF!</v>
      </c>
      <c r="MN47" s="464" t="e">
        <f t="shared" si="65"/>
        <v>#REF!</v>
      </c>
      <c r="MO47" s="464" t="e">
        <f t="shared" si="65"/>
        <v>#REF!</v>
      </c>
      <c r="MP47" s="464" t="e">
        <f t="shared" si="65"/>
        <v>#REF!</v>
      </c>
      <c r="MQ47" s="464" t="e">
        <f t="shared" si="65"/>
        <v>#REF!</v>
      </c>
      <c r="MR47" s="464" t="e">
        <f t="shared" si="65"/>
        <v>#REF!</v>
      </c>
      <c r="MS47" s="464" t="e">
        <f t="shared" si="65"/>
        <v>#REF!</v>
      </c>
      <c r="MT47" s="464" t="e">
        <f>MS47</f>
        <v>#REF!</v>
      </c>
      <c r="MU47" s="464" t="e">
        <f t="shared" ref="MU47" si="66">MT47</f>
        <v>#REF!</v>
      </c>
      <c r="MV47" s="468"/>
      <c r="MW47" s="464" t="e">
        <f>MU47</f>
        <v>#REF!</v>
      </c>
      <c r="MX47" s="464" t="e">
        <f>#REF!</f>
        <v>#REF!</v>
      </c>
      <c r="MY47" s="464" t="e">
        <f t="shared" ref="MY47:NK47" si="67">MX47</f>
        <v>#REF!</v>
      </c>
      <c r="MZ47" s="464" t="e">
        <f t="shared" si="67"/>
        <v>#REF!</v>
      </c>
      <c r="NA47" s="464" t="e">
        <f t="shared" si="67"/>
        <v>#REF!</v>
      </c>
      <c r="NB47" s="464" t="e">
        <f>NA47</f>
        <v>#REF!</v>
      </c>
      <c r="NC47" s="464" t="e">
        <f t="shared" si="67"/>
        <v>#REF!</v>
      </c>
      <c r="ND47" s="464" t="e">
        <f t="shared" si="67"/>
        <v>#REF!</v>
      </c>
      <c r="NE47" s="464" t="e">
        <f t="shared" si="67"/>
        <v>#REF!</v>
      </c>
      <c r="NF47" s="464" t="e">
        <f t="shared" si="67"/>
        <v>#REF!</v>
      </c>
      <c r="NG47" s="464" t="e">
        <f t="shared" si="67"/>
        <v>#REF!</v>
      </c>
      <c r="NH47" s="464" t="e">
        <f>NG47</f>
        <v>#REF!</v>
      </c>
      <c r="NI47" s="464" t="e">
        <f>NH47</f>
        <v>#REF!</v>
      </c>
      <c r="NJ47" s="464" t="e">
        <f t="shared" si="67"/>
        <v>#REF!</v>
      </c>
      <c r="NK47" s="464" t="e">
        <f t="shared" si="67"/>
        <v>#REF!</v>
      </c>
      <c r="NL47" s="464" t="e">
        <f>OE47</f>
        <v>#REF!</v>
      </c>
      <c r="NM47" s="464" t="e">
        <f>NL47</f>
        <v>#REF!</v>
      </c>
      <c r="NN47" s="464" t="e">
        <f>OF47</f>
        <v>#REF!</v>
      </c>
      <c r="NO47" s="464" t="e">
        <f>NN47</f>
        <v>#REF!</v>
      </c>
      <c r="NP47" s="464" t="e">
        <f>NO47</f>
        <v>#REF!</v>
      </c>
      <c r="NQ47" s="464" t="e">
        <f>#REF!</f>
        <v>#REF!</v>
      </c>
      <c r="NR47" s="464" t="e">
        <f>NQ47</f>
        <v>#REF!</v>
      </c>
      <c r="NS47" s="464" t="e">
        <f>NR47</f>
        <v>#REF!</v>
      </c>
      <c r="NT47" s="464" t="e">
        <f>NS47</f>
        <v>#REF!</v>
      </c>
      <c r="NU47" s="464" t="e">
        <f>NT47</f>
        <v>#REF!</v>
      </c>
      <c r="NV47" s="464" t="e">
        <f>PH47</f>
        <v>#REF!</v>
      </c>
      <c r="NW47" s="464" t="e">
        <f>NV47</f>
        <v>#REF!</v>
      </c>
      <c r="NX47" s="464" t="e">
        <f>NW47</f>
        <v>#REF!</v>
      </c>
      <c r="NY47" s="464" t="e">
        <f>PO47</f>
        <v>#REF!</v>
      </c>
      <c r="NZ47" s="78" t="e">
        <f>NX47</f>
        <v>#REF!</v>
      </c>
      <c r="OA47" s="283"/>
      <c r="OB47" s="76">
        <f>OB4</f>
        <v>42292</v>
      </c>
      <c r="OC47" s="464">
        <f>OB47</f>
        <v>42292</v>
      </c>
      <c r="OD47" s="464">
        <f>OC47</f>
        <v>42292</v>
      </c>
      <c r="OE47" s="464" t="e">
        <f>#REF!</f>
        <v>#REF!</v>
      </c>
      <c r="OF47" s="464" t="e">
        <f>NM47</f>
        <v>#REF!</v>
      </c>
      <c r="OG47" s="464" t="e">
        <f>'[2]QN Slow Moving'!AQ47</f>
        <v>#REF!</v>
      </c>
      <c r="OH47" s="464" t="e">
        <f t="shared" ref="OH47:OT47" si="68">OG47</f>
        <v>#REF!</v>
      </c>
      <c r="OI47" s="464" t="e">
        <f t="shared" si="68"/>
        <v>#REF!</v>
      </c>
      <c r="OJ47" s="464" t="e">
        <f t="shared" si="68"/>
        <v>#REF!</v>
      </c>
      <c r="OK47" s="464" t="e">
        <f t="shared" si="68"/>
        <v>#REF!</v>
      </c>
      <c r="OL47" s="464" t="e">
        <f t="shared" si="68"/>
        <v>#REF!</v>
      </c>
      <c r="OM47" s="464" t="e">
        <f t="shared" si="68"/>
        <v>#REF!</v>
      </c>
      <c r="ON47" s="464" t="e">
        <f t="shared" si="68"/>
        <v>#REF!</v>
      </c>
      <c r="OO47" s="464" t="e">
        <f t="shared" si="68"/>
        <v>#REF!</v>
      </c>
      <c r="OP47" s="464" t="e">
        <f t="shared" si="68"/>
        <v>#REF!</v>
      </c>
      <c r="OQ47" s="464" t="e">
        <f t="shared" si="68"/>
        <v>#REF!</v>
      </c>
      <c r="OR47" s="464" t="e">
        <f t="shared" si="68"/>
        <v>#REF!</v>
      </c>
      <c r="OS47" s="464" t="e">
        <f t="shared" si="68"/>
        <v>#REF!</v>
      </c>
      <c r="OT47" s="78" t="e">
        <f t="shared" si="68"/>
        <v>#REF!</v>
      </c>
      <c r="OU47" s="76">
        <f>OU4</f>
        <v>42292</v>
      </c>
      <c r="OV47" s="464">
        <f>OU47</f>
        <v>42292</v>
      </c>
      <c r="OW47" s="464">
        <f>OV47</f>
        <v>42292</v>
      </c>
      <c r="OX47" s="464">
        <f>OW47</f>
        <v>42292</v>
      </c>
      <c r="OY47" s="464">
        <f>OX47</f>
        <v>42292</v>
      </c>
      <c r="OZ47" s="464">
        <f>OY47</f>
        <v>42292</v>
      </c>
      <c r="PA47" s="464" t="e">
        <f>#REF!</f>
        <v>#REF!</v>
      </c>
      <c r="PB47" s="464" t="e">
        <f>PA47</f>
        <v>#REF!</v>
      </c>
      <c r="PC47" s="464" t="e">
        <f>PB47</f>
        <v>#REF!</v>
      </c>
      <c r="PD47" s="464" t="e">
        <f>PC47</f>
        <v>#REF!</v>
      </c>
      <c r="PE47" s="464" t="e">
        <f>PD47</f>
        <v>#REF!</v>
      </c>
      <c r="PF47" s="283"/>
      <c r="PG47" s="464" t="e">
        <f>NK47</f>
        <v>#REF!</v>
      </c>
      <c r="PH47" s="464" t="e">
        <f>NY47</f>
        <v>#REF!</v>
      </c>
      <c r="PI47" s="464" t="e">
        <f>NV47</f>
        <v>#REF!</v>
      </c>
      <c r="PJ47" s="464" t="e">
        <f>NI47</f>
        <v>#REF!</v>
      </c>
      <c r="PK47" s="464" t="e">
        <f t="shared" ref="PK47" si="69">PJ47</f>
        <v>#REF!</v>
      </c>
      <c r="PL47" s="464" t="e">
        <f>'[2]QN Slow Moving'!GM46</f>
        <v>#REF!</v>
      </c>
      <c r="PM47" s="464">
        <f>KF47</f>
        <v>42288</v>
      </c>
      <c r="PN47" s="464">
        <f>KH47</f>
        <v>42288</v>
      </c>
      <c r="PO47" s="464" t="e">
        <f>PG47</f>
        <v>#REF!</v>
      </c>
      <c r="PP47" s="464" t="e">
        <f>OS47</f>
        <v>#REF!</v>
      </c>
      <c r="PQ47" s="464" t="e">
        <f t="shared" ref="PQ47" si="70">PP47</f>
        <v>#REF!</v>
      </c>
      <c r="PR47" s="464">
        <f>OX47</f>
        <v>42292</v>
      </c>
      <c r="PS47" s="464" t="e">
        <f>#REF!</f>
        <v>#REF!</v>
      </c>
      <c r="PT47" s="464" t="e">
        <f t="shared" ref="PT47:QG47" si="71">PS47</f>
        <v>#REF!</v>
      </c>
      <c r="PU47" s="464" t="e">
        <f t="shared" si="71"/>
        <v>#REF!</v>
      </c>
      <c r="PV47" s="464" t="e">
        <f t="shared" si="71"/>
        <v>#REF!</v>
      </c>
      <c r="PW47" s="464" t="e">
        <f t="shared" si="71"/>
        <v>#REF!</v>
      </c>
      <c r="PX47" s="464" t="e">
        <f t="shared" si="71"/>
        <v>#REF!</v>
      </c>
      <c r="PY47" s="464" t="e">
        <f t="shared" si="71"/>
        <v>#REF!</v>
      </c>
      <c r="PZ47" s="464" t="e">
        <f t="shared" si="71"/>
        <v>#REF!</v>
      </c>
      <c r="QA47" s="464" t="e">
        <f t="shared" si="71"/>
        <v>#REF!</v>
      </c>
      <c r="QB47" s="464" t="e">
        <f t="shared" si="71"/>
        <v>#REF!</v>
      </c>
      <c r="QC47" s="464" t="e">
        <f t="shared" si="71"/>
        <v>#REF!</v>
      </c>
      <c r="QD47" s="464" t="e">
        <f t="shared" si="71"/>
        <v>#REF!</v>
      </c>
      <c r="QE47" s="464" t="e">
        <f t="shared" si="71"/>
        <v>#REF!</v>
      </c>
      <c r="QF47" s="464" t="e">
        <f t="shared" si="71"/>
        <v>#REF!</v>
      </c>
      <c r="QG47" s="464" t="e">
        <f t="shared" si="71"/>
        <v>#REF!</v>
      </c>
      <c r="QH47" s="464" t="e">
        <f>'[2]QN Slow Moving'!AR47</f>
        <v>#REF!</v>
      </c>
      <c r="QI47" s="464" t="e">
        <f t="shared" ref="QI47:QY47" si="72">QH47</f>
        <v>#REF!</v>
      </c>
      <c r="QJ47" s="464" t="e">
        <f t="shared" si="72"/>
        <v>#REF!</v>
      </c>
      <c r="QK47" s="283"/>
      <c r="QL47" s="464" t="e">
        <f>QJ47</f>
        <v>#REF!</v>
      </c>
      <c r="QM47" s="464" t="e">
        <f t="shared" si="72"/>
        <v>#REF!</v>
      </c>
      <c r="QN47" s="464" t="e">
        <f t="shared" si="72"/>
        <v>#REF!</v>
      </c>
      <c r="QO47" s="464" t="e">
        <f t="shared" si="72"/>
        <v>#REF!</v>
      </c>
      <c r="QP47" s="464" t="e">
        <f t="shared" si="72"/>
        <v>#REF!</v>
      </c>
      <c r="QQ47" s="464" t="e">
        <f t="shared" si="72"/>
        <v>#REF!</v>
      </c>
      <c r="QR47" s="464" t="e">
        <f t="shared" si="72"/>
        <v>#REF!</v>
      </c>
      <c r="QS47" s="464" t="e">
        <f t="shared" si="72"/>
        <v>#REF!</v>
      </c>
      <c r="QT47" s="464" t="e">
        <f t="shared" si="72"/>
        <v>#REF!</v>
      </c>
      <c r="QU47" s="464" t="e">
        <f t="shared" si="72"/>
        <v>#REF!</v>
      </c>
      <c r="QV47" s="464" t="e">
        <f t="shared" si="72"/>
        <v>#REF!</v>
      </c>
      <c r="QW47" s="464" t="e">
        <f t="shared" si="72"/>
        <v>#REF!</v>
      </c>
      <c r="QX47" s="464" t="e">
        <f>QW47</f>
        <v>#REF!</v>
      </c>
      <c r="QY47" s="78" t="e">
        <f t="shared" si="72"/>
        <v>#REF!</v>
      </c>
      <c r="QZ47" s="76">
        <f>QZ4</f>
        <v>42304</v>
      </c>
      <c r="RA47" s="464">
        <f>QZ47</f>
        <v>42304</v>
      </c>
      <c r="RB47" s="464">
        <f t="shared" ref="RB47:SS47" si="73">RA47</f>
        <v>42304</v>
      </c>
      <c r="RC47" s="464">
        <f t="shared" si="73"/>
        <v>42304</v>
      </c>
      <c r="RD47" s="464">
        <f t="shared" si="73"/>
        <v>42304</v>
      </c>
      <c r="RE47" s="464">
        <f t="shared" si="73"/>
        <v>42304</v>
      </c>
      <c r="RF47" s="464">
        <f t="shared" si="73"/>
        <v>42304</v>
      </c>
      <c r="RG47" s="464">
        <f t="shared" si="73"/>
        <v>42304</v>
      </c>
      <c r="RH47" s="464">
        <f t="shared" si="73"/>
        <v>42304</v>
      </c>
      <c r="RI47" s="464">
        <f>RH47</f>
        <v>42304</v>
      </c>
      <c r="RJ47" s="464">
        <f t="shared" si="73"/>
        <v>42304</v>
      </c>
      <c r="RK47" s="464">
        <f t="shared" si="73"/>
        <v>42304</v>
      </c>
      <c r="RL47" s="464">
        <f t="shared" si="73"/>
        <v>42304</v>
      </c>
      <c r="RM47" s="464">
        <f t="shared" si="73"/>
        <v>42304</v>
      </c>
      <c r="RN47" s="464">
        <f t="shared" si="73"/>
        <v>42304</v>
      </c>
      <c r="RO47" s="464">
        <f>RN47</f>
        <v>42304</v>
      </c>
      <c r="RP47" s="283"/>
      <c r="RQ47" s="464">
        <f>RO47</f>
        <v>42304</v>
      </c>
      <c r="RR47" s="464">
        <f t="shared" si="73"/>
        <v>42304</v>
      </c>
      <c r="RS47" s="464">
        <f t="shared" si="73"/>
        <v>42304</v>
      </c>
      <c r="RT47" s="464">
        <f t="shared" si="73"/>
        <v>42304</v>
      </c>
      <c r="RU47" s="464">
        <f t="shared" si="73"/>
        <v>42304</v>
      </c>
      <c r="RV47" s="464">
        <f t="shared" si="73"/>
        <v>42304</v>
      </c>
      <c r="RW47" s="464">
        <f t="shared" si="73"/>
        <v>42304</v>
      </c>
      <c r="RX47" s="464">
        <f t="shared" si="73"/>
        <v>42304</v>
      </c>
      <c r="RY47" s="464">
        <f t="shared" si="73"/>
        <v>42304</v>
      </c>
      <c r="RZ47" s="464">
        <f t="shared" si="73"/>
        <v>42304</v>
      </c>
      <c r="SA47" s="464">
        <f t="shared" si="73"/>
        <v>42304</v>
      </c>
      <c r="SB47" s="464">
        <f t="shared" si="73"/>
        <v>42304</v>
      </c>
      <c r="SC47" s="464">
        <f t="shared" si="73"/>
        <v>42304</v>
      </c>
      <c r="SD47" s="464">
        <f t="shared" si="73"/>
        <v>42304</v>
      </c>
      <c r="SE47" s="464">
        <f t="shared" si="73"/>
        <v>42304</v>
      </c>
      <c r="SF47" s="464">
        <f t="shared" si="73"/>
        <v>42304</v>
      </c>
      <c r="SG47" s="464">
        <f t="shared" si="73"/>
        <v>42304</v>
      </c>
      <c r="SH47" s="464">
        <f t="shared" si="73"/>
        <v>42304</v>
      </c>
      <c r="SI47" s="464">
        <f t="shared" si="73"/>
        <v>42304</v>
      </c>
      <c r="SJ47" s="464">
        <f t="shared" si="73"/>
        <v>42304</v>
      </c>
      <c r="SK47" s="464">
        <f t="shared" si="73"/>
        <v>42304</v>
      </c>
      <c r="SL47" s="464">
        <f t="shared" si="73"/>
        <v>42304</v>
      </c>
      <c r="SM47" s="464">
        <f t="shared" si="73"/>
        <v>42304</v>
      </c>
      <c r="SN47" s="464">
        <f t="shared" si="73"/>
        <v>42304</v>
      </c>
      <c r="SO47" s="464">
        <f t="shared" si="73"/>
        <v>42304</v>
      </c>
      <c r="SP47" s="464">
        <f t="shared" si="73"/>
        <v>42304</v>
      </c>
      <c r="SQ47" s="464">
        <f t="shared" si="73"/>
        <v>42304</v>
      </c>
      <c r="SR47" s="464">
        <f t="shared" si="73"/>
        <v>42304</v>
      </c>
      <c r="SS47" s="464">
        <f t="shared" si="73"/>
        <v>42304</v>
      </c>
      <c r="ST47" s="464">
        <f>SS47</f>
        <v>42304</v>
      </c>
      <c r="SU47" s="283"/>
      <c r="SV47" s="464">
        <f>ST47</f>
        <v>42304</v>
      </c>
      <c r="SW47" s="464">
        <f>SW4</f>
        <v>42306</v>
      </c>
      <c r="SX47" s="464">
        <f>SW47</f>
        <v>42306</v>
      </c>
      <c r="SY47" s="464">
        <f t="shared" ref="SY47:UR47" si="74">SX47</f>
        <v>42306</v>
      </c>
      <c r="SZ47" s="464">
        <f t="shared" si="74"/>
        <v>42306</v>
      </c>
      <c r="TA47" s="464">
        <f t="shared" si="74"/>
        <v>42306</v>
      </c>
      <c r="TB47" s="464">
        <f t="shared" si="74"/>
        <v>42306</v>
      </c>
      <c r="TC47" s="464">
        <f t="shared" si="74"/>
        <v>42306</v>
      </c>
      <c r="TD47" s="464">
        <f t="shared" si="74"/>
        <v>42306</v>
      </c>
      <c r="TE47" s="464">
        <f t="shared" si="74"/>
        <v>42306</v>
      </c>
      <c r="TF47" s="464">
        <f>TE47</f>
        <v>42306</v>
      </c>
      <c r="TG47" s="464">
        <f t="shared" si="74"/>
        <v>42306</v>
      </c>
      <c r="TH47" s="464">
        <f t="shared" si="74"/>
        <v>42306</v>
      </c>
      <c r="TI47" s="464">
        <f t="shared" si="74"/>
        <v>42306</v>
      </c>
      <c r="TJ47" s="464">
        <f t="shared" si="74"/>
        <v>42306</v>
      </c>
      <c r="TK47" s="464">
        <f t="shared" si="74"/>
        <v>42306</v>
      </c>
      <c r="TL47" s="464">
        <f>TK47</f>
        <v>42306</v>
      </c>
      <c r="TM47" s="464">
        <f t="shared" si="74"/>
        <v>42306</v>
      </c>
      <c r="TN47" s="464">
        <f t="shared" si="74"/>
        <v>42306</v>
      </c>
      <c r="TO47" s="464">
        <f t="shared" si="74"/>
        <v>42306</v>
      </c>
      <c r="TP47" s="464">
        <f t="shared" si="74"/>
        <v>42306</v>
      </c>
      <c r="TQ47" s="464">
        <f t="shared" si="74"/>
        <v>42306</v>
      </c>
      <c r="TR47" s="464">
        <f t="shared" si="74"/>
        <v>42306</v>
      </c>
      <c r="TS47" s="464">
        <f t="shared" si="74"/>
        <v>42306</v>
      </c>
      <c r="TT47" s="464">
        <f t="shared" si="74"/>
        <v>42306</v>
      </c>
      <c r="TU47" s="464">
        <f t="shared" si="74"/>
        <v>42306</v>
      </c>
      <c r="TV47" s="464">
        <f t="shared" si="74"/>
        <v>42306</v>
      </c>
      <c r="TW47" s="464">
        <f t="shared" si="74"/>
        <v>42306</v>
      </c>
      <c r="TX47" s="464">
        <f t="shared" si="74"/>
        <v>42306</v>
      </c>
      <c r="TY47" s="464">
        <f t="shared" si="74"/>
        <v>42306</v>
      </c>
      <c r="TZ47" s="468"/>
      <c r="UA47" s="464">
        <f>TY47</f>
        <v>42306</v>
      </c>
      <c r="UB47" s="464">
        <f t="shared" si="74"/>
        <v>42306</v>
      </c>
      <c r="UC47" s="464">
        <f t="shared" si="74"/>
        <v>42306</v>
      </c>
      <c r="UD47" s="464">
        <f t="shared" si="74"/>
        <v>42306</v>
      </c>
      <c r="UE47" s="464">
        <f t="shared" si="74"/>
        <v>42306</v>
      </c>
      <c r="UF47" s="464">
        <f t="shared" si="74"/>
        <v>42306</v>
      </c>
      <c r="UG47" s="464">
        <f t="shared" si="74"/>
        <v>42306</v>
      </c>
      <c r="UH47" s="464">
        <f t="shared" si="74"/>
        <v>42306</v>
      </c>
      <c r="UI47" s="464">
        <f t="shared" si="74"/>
        <v>42306</v>
      </c>
      <c r="UJ47" s="464">
        <f t="shared" si="74"/>
        <v>42306</v>
      </c>
      <c r="UK47" s="464">
        <f t="shared" si="74"/>
        <v>42306</v>
      </c>
      <c r="UL47" s="464">
        <f t="shared" si="74"/>
        <v>42306</v>
      </c>
      <c r="UM47" s="464">
        <f t="shared" si="74"/>
        <v>42306</v>
      </c>
      <c r="UN47" s="464">
        <f t="shared" si="74"/>
        <v>42306</v>
      </c>
      <c r="UO47" s="464">
        <f t="shared" si="74"/>
        <v>42306</v>
      </c>
      <c r="UP47" s="464">
        <f t="shared" si="74"/>
        <v>42306</v>
      </c>
      <c r="UQ47" s="464">
        <f>UP47</f>
        <v>42306</v>
      </c>
      <c r="UR47" s="464">
        <f t="shared" si="74"/>
        <v>42306</v>
      </c>
      <c r="US47" s="464">
        <f>US4</f>
        <v>42307</v>
      </c>
      <c r="UT47" s="464">
        <f>US47</f>
        <v>42307</v>
      </c>
      <c r="UU47" s="464">
        <f t="shared" ref="UU47:WX47" si="75">UT47</f>
        <v>42307</v>
      </c>
      <c r="UV47" s="464">
        <f t="shared" si="75"/>
        <v>42307</v>
      </c>
      <c r="UW47" s="464">
        <f t="shared" si="75"/>
        <v>42307</v>
      </c>
      <c r="UX47" s="464">
        <f t="shared" si="75"/>
        <v>42307</v>
      </c>
      <c r="UY47" s="464">
        <f t="shared" si="75"/>
        <v>42307</v>
      </c>
      <c r="UZ47" s="464">
        <f t="shared" si="75"/>
        <v>42307</v>
      </c>
      <c r="VA47" s="464">
        <f t="shared" si="75"/>
        <v>42307</v>
      </c>
      <c r="VB47" s="464">
        <f>VA47</f>
        <v>42307</v>
      </c>
      <c r="VC47" s="464">
        <f t="shared" si="75"/>
        <v>42307</v>
      </c>
      <c r="VD47" s="464">
        <f t="shared" si="75"/>
        <v>42307</v>
      </c>
      <c r="VE47" s="319"/>
      <c r="VF47" s="464">
        <f>VD47</f>
        <v>42307</v>
      </c>
      <c r="VG47" s="464">
        <f t="shared" si="75"/>
        <v>42307</v>
      </c>
      <c r="VH47" s="464">
        <f t="shared" si="75"/>
        <v>42307</v>
      </c>
      <c r="VI47" s="464">
        <f>VH47</f>
        <v>42307</v>
      </c>
      <c r="VJ47" s="464">
        <f t="shared" si="75"/>
        <v>42307</v>
      </c>
      <c r="VK47" s="464">
        <f t="shared" si="75"/>
        <v>42307</v>
      </c>
      <c r="VL47" s="464">
        <f t="shared" si="75"/>
        <v>42307</v>
      </c>
      <c r="VM47" s="464">
        <f t="shared" si="75"/>
        <v>42307</v>
      </c>
      <c r="VN47" s="464">
        <f t="shared" si="75"/>
        <v>42307</v>
      </c>
      <c r="VO47" s="464">
        <f t="shared" si="75"/>
        <v>42307</v>
      </c>
      <c r="VP47" s="464">
        <f t="shared" si="75"/>
        <v>42307</v>
      </c>
      <c r="VQ47" s="464">
        <f t="shared" si="75"/>
        <v>42307</v>
      </c>
      <c r="VR47" s="464">
        <f t="shared" si="75"/>
        <v>42307</v>
      </c>
      <c r="VS47" s="464">
        <f t="shared" si="75"/>
        <v>42307</v>
      </c>
      <c r="VT47" s="464">
        <f t="shared" si="75"/>
        <v>42307</v>
      </c>
      <c r="VU47" s="464">
        <f t="shared" si="75"/>
        <v>42307</v>
      </c>
      <c r="VV47" s="464">
        <f t="shared" si="75"/>
        <v>42307</v>
      </c>
      <c r="VW47" s="464">
        <f t="shared" si="75"/>
        <v>42307</v>
      </c>
      <c r="VX47" s="464">
        <f t="shared" si="75"/>
        <v>42307</v>
      </c>
      <c r="VY47" s="464">
        <f t="shared" si="75"/>
        <v>42307</v>
      </c>
      <c r="VZ47" s="464">
        <f t="shared" si="75"/>
        <v>42307</v>
      </c>
      <c r="WA47" s="464">
        <f t="shared" si="75"/>
        <v>42307</v>
      </c>
      <c r="WB47" s="464">
        <f t="shared" si="75"/>
        <v>42307</v>
      </c>
      <c r="WC47" s="464">
        <f t="shared" si="75"/>
        <v>42307</v>
      </c>
      <c r="WD47" s="464">
        <f t="shared" si="75"/>
        <v>42307</v>
      </c>
      <c r="WE47" s="464">
        <f t="shared" si="75"/>
        <v>42307</v>
      </c>
      <c r="WF47" s="464">
        <f t="shared" si="75"/>
        <v>42307</v>
      </c>
      <c r="WG47" s="464">
        <f t="shared" si="75"/>
        <v>42307</v>
      </c>
      <c r="WH47" s="464">
        <f t="shared" si="75"/>
        <v>42307</v>
      </c>
      <c r="WI47" s="464">
        <f t="shared" si="75"/>
        <v>42307</v>
      </c>
      <c r="WJ47" s="319"/>
      <c r="WK47" s="464">
        <f>WI47</f>
        <v>42307</v>
      </c>
      <c r="WL47" s="464">
        <f>WK47</f>
        <v>42307</v>
      </c>
      <c r="WM47" s="464">
        <f t="shared" si="75"/>
        <v>42307</v>
      </c>
      <c r="WN47" s="464">
        <f>WM47</f>
        <v>42307</v>
      </c>
      <c r="WO47" s="78">
        <f t="shared" si="75"/>
        <v>42307</v>
      </c>
      <c r="WP47" s="78">
        <f t="shared" si="75"/>
        <v>42307</v>
      </c>
      <c r="WQ47" s="78">
        <f t="shared" si="75"/>
        <v>42307</v>
      </c>
      <c r="WR47" s="78">
        <f t="shared" si="75"/>
        <v>42307</v>
      </c>
      <c r="WS47" s="78">
        <f t="shared" si="75"/>
        <v>42307</v>
      </c>
      <c r="WT47" s="78">
        <f t="shared" si="75"/>
        <v>42307</v>
      </c>
      <c r="WU47" s="78">
        <f t="shared" si="75"/>
        <v>42307</v>
      </c>
      <c r="WV47" s="78">
        <f t="shared" si="75"/>
        <v>42307</v>
      </c>
      <c r="WW47" s="78">
        <f t="shared" si="75"/>
        <v>42307</v>
      </c>
      <c r="WX47" s="78">
        <f t="shared" si="75"/>
        <v>42307</v>
      </c>
      <c r="WY47" s="78">
        <f>WX47</f>
        <v>42307</v>
      </c>
      <c r="WZ47" s="78">
        <f t="shared" ref="WZ47:XD47" si="76">WY47</f>
        <v>42307</v>
      </c>
      <c r="XA47" s="78">
        <f t="shared" si="76"/>
        <v>42307</v>
      </c>
      <c r="XB47" s="78">
        <f t="shared" si="76"/>
        <v>42307</v>
      </c>
      <c r="XC47" s="78">
        <f t="shared" si="76"/>
        <v>42307</v>
      </c>
      <c r="XD47" s="78">
        <f t="shared" si="76"/>
        <v>42307</v>
      </c>
      <c r="XE47" s="78">
        <f>XD47</f>
        <v>42307</v>
      </c>
      <c r="XF47" s="78">
        <f t="shared" ref="XF47:YI47" si="77">XE47</f>
        <v>42307</v>
      </c>
      <c r="XG47" s="78">
        <f t="shared" si="77"/>
        <v>42307</v>
      </c>
      <c r="XH47" s="78">
        <f t="shared" si="77"/>
        <v>42307</v>
      </c>
      <c r="XI47" s="78">
        <f t="shared" si="77"/>
        <v>42307</v>
      </c>
      <c r="XJ47" s="78">
        <f t="shared" si="77"/>
        <v>42307</v>
      </c>
      <c r="XK47" s="78">
        <f t="shared" si="77"/>
        <v>42307</v>
      </c>
      <c r="XL47" s="78">
        <f t="shared" si="77"/>
        <v>42307</v>
      </c>
      <c r="XM47" s="78">
        <f t="shared" si="77"/>
        <v>42307</v>
      </c>
      <c r="XN47" s="78">
        <f t="shared" si="77"/>
        <v>42307</v>
      </c>
      <c r="XO47" s="319"/>
      <c r="XP47" s="78">
        <f>XN47</f>
        <v>42307</v>
      </c>
      <c r="XQ47" s="78">
        <f t="shared" si="77"/>
        <v>42307</v>
      </c>
      <c r="XR47" s="78">
        <f t="shared" si="77"/>
        <v>42307</v>
      </c>
      <c r="XS47" s="78">
        <f t="shared" si="77"/>
        <v>42307</v>
      </c>
      <c r="XT47" s="78">
        <f t="shared" si="77"/>
        <v>42307</v>
      </c>
      <c r="XU47" s="78">
        <f t="shared" si="77"/>
        <v>42307</v>
      </c>
      <c r="XV47" s="78">
        <f t="shared" si="77"/>
        <v>42307</v>
      </c>
      <c r="XW47" s="78">
        <f t="shared" si="77"/>
        <v>42307</v>
      </c>
      <c r="XX47" s="78">
        <f t="shared" si="77"/>
        <v>42307</v>
      </c>
      <c r="XY47" s="78">
        <f t="shared" si="77"/>
        <v>42307</v>
      </c>
      <c r="XZ47" s="78">
        <f t="shared" si="77"/>
        <v>42307</v>
      </c>
      <c r="YA47" s="78">
        <f t="shared" si="77"/>
        <v>42307</v>
      </c>
      <c r="YB47" s="78">
        <f t="shared" si="77"/>
        <v>42307</v>
      </c>
      <c r="YC47" s="78">
        <f t="shared" si="77"/>
        <v>42307</v>
      </c>
      <c r="YD47" s="78">
        <f t="shared" si="77"/>
        <v>42307</v>
      </c>
      <c r="YE47" s="78">
        <f t="shared" si="77"/>
        <v>42307</v>
      </c>
      <c r="YF47" s="78">
        <f t="shared" si="77"/>
        <v>42307</v>
      </c>
      <c r="YG47" s="78">
        <f t="shared" si="77"/>
        <v>42307</v>
      </c>
      <c r="YH47" s="78">
        <f t="shared" si="77"/>
        <v>42307</v>
      </c>
      <c r="YI47" s="78">
        <f t="shared" si="77"/>
        <v>42307</v>
      </c>
      <c r="YJ47" s="78">
        <f>YI47</f>
        <v>42307</v>
      </c>
      <c r="YK47" s="78">
        <f t="shared" ref="YK47:YS47" si="78">YJ47</f>
        <v>42307</v>
      </c>
      <c r="YL47" s="78">
        <f t="shared" si="78"/>
        <v>42307</v>
      </c>
      <c r="YM47" s="78">
        <f t="shared" si="78"/>
        <v>42307</v>
      </c>
      <c r="YN47" s="78">
        <f t="shared" si="78"/>
        <v>42307</v>
      </c>
      <c r="YO47" s="78">
        <f t="shared" si="78"/>
        <v>42307</v>
      </c>
      <c r="YP47" s="78">
        <f t="shared" si="78"/>
        <v>42307</v>
      </c>
      <c r="YQ47" s="78">
        <f t="shared" si="78"/>
        <v>42307</v>
      </c>
      <c r="YR47" s="78">
        <f t="shared" si="78"/>
        <v>42307</v>
      </c>
      <c r="YS47" s="78">
        <f t="shared" si="78"/>
        <v>42307</v>
      </c>
      <c r="YT47" s="319"/>
      <c r="YU47" s="78">
        <f>YS47</f>
        <v>42307</v>
      </c>
      <c r="YV47" s="78">
        <f>YU47</f>
        <v>42307</v>
      </c>
      <c r="YW47" s="78">
        <f>YT47</f>
        <v>0</v>
      </c>
      <c r="YX47" s="78">
        <f t="shared" ref="YX47:AAE47" si="79">YV47</f>
        <v>42307</v>
      </c>
      <c r="YY47" s="78">
        <f t="shared" si="79"/>
        <v>0</v>
      </c>
      <c r="YZ47" s="78">
        <f t="shared" si="79"/>
        <v>42307</v>
      </c>
      <c r="ZA47" s="78">
        <f t="shared" si="79"/>
        <v>0</v>
      </c>
      <c r="ZB47" s="78">
        <f t="shared" si="79"/>
        <v>42307</v>
      </c>
      <c r="ZC47" s="78">
        <f t="shared" si="79"/>
        <v>0</v>
      </c>
      <c r="ZD47" s="78">
        <f t="shared" si="79"/>
        <v>42307</v>
      </c>
      <c r="ZE47" s="78">
        <f t="shared" si="79"/>
        <v>0</v>
      </c>
      <c r="ZF47" s="78">
        <f t="shared" si="79"/>
        <v>42307</v>
      </c>
      <c r="ZG47" s="78">
        <f t="shared" si="79"/>
        <v>0</v>
      </c>
      <c r="ZH47" s="78">
        <f t="shared" si="79"/>
        <v>42307</v>
      </c>
      <c r="ZI47" s="78">
        <f t="shared" si="79"/>
        <v>0</v>
      </c>
      <c r="ZJ47" s="78">
        <f t="shared" si="79"/>
        <v>42307</v>
      </c>
      <c r="ZK47" s="78">
        <f t="shared" si="79"/>
        <v>0</v>
      </c>
      <c r="ZL47" s="78">
        <f t="shared" si="79"/>
        <v>42307</v>
      </c>
      <c r="ZM47" s="78">
        <f t="shared" si="79"/>
        <v>0</v>
      </c>
      <c r="ZN47" s="78">
        <f t="shared" si="79"/>
        <v>42307</v>
      </c>
      <c r="ZO47" s="78">
        <f t="shared" si="79"/>
        <v>0</v>
      </c>
      <c r="ZP47" s="78">
        <f t="shared" si="79"/>
        <v>42307</v>
      </c>
      <c r="ZQ47" s="78">
        <f t="shared" si="79"/>
        <v>0</v>
      </c>
      <c r="ZR47" s="78">
        <f t="shared" si="79"/>
        <v>42307</v>
      </c>
      <c r="ZS47" s="78">
        <f t="shared" si="79"/>
        <v>0</v>
      </c>
      <c r="ZT47" s="78">
        <f t="shared" si="79"/>
        <v>42307</v>
      </c>
      <c r="ZU47" s="78">
        <f t="shared" si="79"/>
        <v>0</v>
      </c>
      <c r="ZV47" s="78">
        <f t="shared" si="79"/>
        <v>42307</v>
      </c>
      <c r="ZW47" s="78">
        <f t="shared" si="79"/>
        <v>0</v>
      </c>
      <c r="ZX47" s="78">
        <f t="shared" si="79"/>
        <v>42307</v>
      </c>
      <c r="ZY47" s="78">
        <f t="shared" si="79"/>
        <v>0</v>
      </c>
      <c r="ZZ47" s="78">
        <f t="shared" si="79"/>
        <v>42307</v>
      </c>
      <c r="AAA47" s="78">
        <f t="shared" si="79"/>
        <v>0</v>
      </c>
      <c r="AAB47" s="78">
        <f t="shared" si="79"/>
        <v>42307</v>
      </c>
      <c r="AAC47" s="78">
        <f t="shared" si="79"/>
        <v>0</v>
      </c>
      <c r="AAD47" s="78">
        <f t="shared" si="79"/>
        <v>42307</v>
      </c>
      <c r="AAE47" s="78">
        <f t="shared" si="79"/>
        <v>0</v>
      </c>
      <c r="AAF47" s="319"/>
      <c r="AAG47" s="78">
        <f t="shared" ref="AAG47:AAH47" si="80">AAD47</f>
        <v>42307</v>
      </c>
      <c r="AAH47" s="78">
        <f t="shared" si="80"/>
        <v>0</v>
      </c>
      <c r="AAI47" s="78">
        <f t="shared" ref="AAI47:ACA47" si="81">AAG47</f>
        <v>42307</v>
      </c>
      <c r="AAJ47" s="78">
        <f t="shared" si="81"/>
        <v>0</v>
      </c>
      <c r="AAK47" s="78">
        <f t="shared" si="81"/>
        <v>42307</v>
      </c>
      <c r="AAL47" s="78">
        <f t="shared" si="81"/>
        <v>0</v>
      </c>
      <c r="AAM47" s="78">
        <f t="shared" si="81"/>
        <v>42307</v>
      </c>
      <c r="AAN47" s="78">
        <f t="shared" si="81"/>
        <v>0</v>
      </c>
      <c r="AAO47" s="78">
        <f t="shared" si="81"/>
        <v>42307</v>
      </c>
      <c r="AAP47" s="78">
        <f t="shared" si="81"/>
        <v>0</v>
      </c>
      <c r="AAQ47" s="78">
        <f t="shared" si="81"/>
        <v>42307</v>
      </c>
      <c r="AAR47" s="78">
        <f t="shared" si="81"/>
        <v>0</v>
      </c>
      <c r="AAS47" s="78">
        <f t="shared" si="81"/>
        <v>42307</v>
      </c>
      <c r="AAT47" s="78">
        <f t="shared" si="81"/>
        <v>0</v>
      </c>
      <c r="AAU47" s="78">
        <f t="shared" si="81"/>
        <v>42307</v>
      </c>
      <c r="AAV47" s="78">
        <f t="shared" si="81"/>
        <v>0</v>
      </c>
      <c r="AAW47" s="78">
        <f t="shared" si="81"/>
        <v>42307</v>
      </c>
      <c r="AAX47" s="78">
        <f t="shared" si="81"/>
        <v>0</v>
      </c>
      <c r="AAY47" s="78">
        <f t="shared" si="81"/>
        <v>42307</v>
      </c>
      <c r="AAZ47" s="78">
        <f t="shared" si="81"/>
        <v>0</v>
      </c>
      <c r="ABA47" s="78">
        <f t="shared" si="81"/>
        <v>42307</v>
      </c>
      <c r="ABB47" s="78">
        <f t="shared" si="81"/>
        <v>0</v>
      </c>
      <c r="ABC47" s="78">
        <f t="shared" si="81"/>
        <v>42307</v>
      </c>
      <c r="ABD47" s="78">
        <f t="shared" si="81"/>
        <v>0</v>
      </c>
      <c r="ABE47" s="78">
        <f t="shared" si="81"/>
        <v>42307</v>
      </c>
      <c r="ABF47" s="78">
        <f t="shared" si="81"/>
        <v>0</v>
      </c>
      <c r="ABG47" s="78">
        <f t="shared" si="81"/>
        <v>42307</v>
      </c>
      <c r="ABH47" s="78">
        <f t="shared" si="81"/>
        <v>0</v>
      </c>
      <c r="ABI47" s="78">
        <f t="shared" si="81"/>
        <v>42307</v>
      </c>
      <c r="ABJ47" s="78">
        <f t="shared" si="81"/>
        <v>0</v>
      </c>
      <c r="ABK47" s="78">
        <f t="shared" si="81"/>
        <v>42307</v>
      </c>
      <c r="ABL47" s="78">
        <f t="shared" si="81"/>
        <v>0</v>
      </c>
      <c r="ABM47" s="78">
        <f t="shared" si="81"/>
        <v>42307</v>
      </c>
      <c r="ABN47" s="78">
        <f t="shared" si="81"/>
        <v>0</v>
      </c>
      <c r="ABO47" s="78">
        <f t="shared" si="81"/>
        <v>42307</v>
      </c>
      <c r="ABP47" s="78">
        <f t="shared" si="81"/>
        <v>0</v>
      </c>
      <c r="ABQ47" s="78">
        <f t="shared" si="81"/>
        <v>42307</v>
      </c>
      <c r="ABR47" s="78">
        <f t="shared" si="81"/>
        <v>0</v>
      </c>
      <c r="ABS47" s="78">
        <f t="shared" si="81"/>
        <v>42307</v>
      </c>
      <c r="ABT47" s="78">
        <f t="shared" si="81"/>
        <v>0</v>
      </c>
      <c r="ABU47" s="78">
        <f t="shared" si="81"/>
        <v>42307</v>
      </c>
      <c r="ABV47" s="78">
        <f t="shared" si="81"/>
        <v>0</v>
      </c>
      <c r="ABW47" s="78">
        <f t="shared" si="81"/>
        <v>42307</v>
      </c>
      <c r="ABX47" s="78">
        <f t="shared" si="81"/>
        <v>0</v>
      </c>
      <c r="ABY47" s="78">
        <f t="shared" si="81"/>
        <v>42307</v>
      </c>
      <c r="ABZ47" s="78">
        <f t="shared" si="81"/>
        <v>0</v>
      </c>
      <c r="ACA47" s="78">
        <f t="shared" si="81"/>
        <v>42307</v>
      </c>
    </row>
    <row r="48" spans="1:755" ht="11.25" customHeight="1" thickBot="1">
      <c r="A48" s="12" t="s">
        <v>23</v>
      </c>
      <c r="B48" s="3" t="s">
        <v>31</v>
      </c>
      <c r="C48" s="471">
        <f t="shared" ref="C48:P48" si="82">D38-1</f>
        <v>-1</v>
      </c>
      <c r="D48" s="472">
        <f t="shared" si="82"/>
        <v>-1</v>
      </c>
      <c r="E48" s="472">
        <f t="shared" si="82"/>
        <v>-1</v>
      </c>
      <c r="F48" s="472">
        <f t="shared" si="82"/>
        <v>-1</v>
      </c>
      <c r="G48" s="472">
        <f t="shared" si="82"/>
        <v>-1</v>
      </c>
      <c r="H48" s="472">
        <f t="shared" si="82"/>
        <v>-1</v>
      </c>
      <c r="I48" s="472">
        <f t="shared" si="82"/>
        <v>-1</v>
      </c>
      <c r="J48" s="472">
        <f t="shared" si="82"/>
        <v>-1</v>
      </c>
      <c r="K48" s="472">
        <f t="shared" si="82"/>
        <v>-1</v>
      </c>
      <c r="L48" s="472">
        <f t="shared" si="82"/>
        <v>-1</v>
      </c>
      <c r="M48" s="472">
        <f t="shared" si="82"/>
        <v>-1</v>
      </c>
      <c r="N48" s="472">
        <f t="shared" si="82"/>
        <v>-1</v>
      </c>
      <c r="O48" s="472">
        <f t="shared" si="82"/>
        <v>-1</v>
      </c>
      <c r="P48" s="472">
        <f t="shared" si="82"/>
        <v>-1</v>
      </c>
      <c r="Q48" s="472">
        <f>C38-1</f>
        <v>-1</v>
      </c>
      <c r="R48" s="472">
        <f t="shared" ref="R48:W48" si="83">R38-1</f>
        <v>-1</v>
      </c>
      <c r="S48" s="472">
        <f t="shared" si="83"/>
        <v>-1</v>
      </c>
      <c r="T48" s="472">
        <f t="shared" si="83"/>
        <v>-1</v>
      </c>
      <c r="U48" s="472">
        <f t="shared" si="83"/>
        <v>-1</v>
      </c>
      <c r="V48" s="472">
        <f t="shared" si="83"/>
        <v>-1</v>
      </c>
      <c r="W48" s="472">
        <f t="shared" si="83"/>
        <v>-1</v>
      </c>
      <c r="X48" s="104"/>
      <c r="Y48" s="471">
        <f>Y38-1</f>
        <v>-1</v>
      </c>
      <c r="Z48" s="473"/>
      <c r="AA48" s="472">
        <f t="shared" ref="AA48:AM48" si="84">AA38-1</f>
        <v>-1</v>
      </c>
      <c r="AB48" s="472">
        <f t="shared" si="84"/>
        <v>-1</v>
      </c>
      <c r="AC48" s="472">
        <f t="shared" si="84"/>
        <v>-1</v>
      </c>
      <c r="AD48" s="472">
        <f t="shared" si="84"/>
        <v>-1</v>
      </c>
      <c r="AE48" s="472">
        <f t="shared" si="84"/>
        <v>-1</v>
      </c>
      <c r="AF48" s="472">
        <f t="shared" si="84"/>
        <v>-1</v>
      </c>
      <c r="AG48" s="471">
        <f t="shared" si="84"/>
        <v>-1</v>
      </c>
      <c r="AH48" s="472">
        <f t="shared" si="84"/>
        <v>-1</v>
      </c>
      <c r="AI48" s="474">
        <f t="shared" si="84"/>
        <v>-1</v>
      </c>
      <c r="AJ48" s="472">
        <f t="shared" si="84"/>
        <v>-1</v>
      </c>
      <c r="AK48" s="472">
        <f t="shared" si="84"/>
        <v>-1</v>
      </c>
      <c r="AL48" s="472">
        <f t="shared" si="84"/>
        <v>-1</v>
      </c>
      <c r="AM48" s="472">
        <f t="shared" si="84"/>
        <v>-1</v>
      </c>
      <c r="AN48" s="472"/>
      <c r="AO48" s="283"/>
      <c r="AP48" s="472">
        <f t="shared" ref="AP48:AV48" si="85">AP38-1</f>
        <v>-1</v>
      </c>
      <c r="AQ48" s="472">
        <f t="shared" si="85"/>
        <v>-1</v>
      </c>
      <c r="AR48" s="472">
        <f t="shared" si="85"/>
        <v>-1</v>
      </c>
      <c r="AS48" s="472">
        <f t="shared" si="85"/>
        <v>-1</v>
      </c>
      <c r="AT48" s="472">
        <f t="shared" si="85"/>
        <v>-1</v>
      </c>
      <c r="AU48" s="472">
        <f t="shared" si="85"/>
        <v>-1</v>
      </c>
      <c r="AV48" s="472">
        <f t="shared" si="85"/>
        <v>-1</v>
      </c>
      <c r="AW48" s="472"/>
      <c r="AX48" s="472"/>
      <c r="AY48" s="472">
        <f>AY38-1</f>
        <v>-1</v>
      </c>
      <c r="AZ48" s="472"/>
      <c r="BA48" s="472">
        <f t="shared" ref="BA48:BI48" si="86">BA38-1</f>
        <v>-1</v>
      </c>
      <c r="BB48" s="472">
        <f t="shared" si="86"/>
        <v>-1</v>
      </c>
      <c r="BC48" s="472">
        <f t="shared" si="86"/>
        <v>-1</v>
      </c>
      <c r="BD48" s="472">
        <f t="shared" si="86"/>
        <v>-1</v>
      </c>
      <c r="BE48" s="472">
        <f t="shared" si="86"/>
        <v>-1</v>
      </c>
      <c r="BF48" s="472">
        <f t="shared" si="86"/>
        <v>-1</v>
      </c>
      <c r="BG48" s="472">
        <f t="shared" si="86"/>
        <v>-1</v>
      </c>
      <c r="BH48" s="472">
        <f t="shared" si="86"/>
        <v>-1</v>
      </c>
      <c r="BI48" s="472">
        <f t="shared" si="86"/>
        <v>-1</v>
      </c>
      <c r="BJ48" s="283"/>
      <c r="BK48" s="472">
        <f t="shared" ref="BK48:BW48" si="87">BK38-1</f>
        <v>-1</v>
      </c>
      <c r="BL48" s="472">
        <f t="shared" si="87"/>
        <v>-1</v>
      </c>
      <c r="BM48" s="472">
        <f t="shared" si="87"/>
        <v>-1</v>
      </c>
      <c r="BN48" s="472">
        <f t="shared" si="87"/>
        <v>-1</v>
      </c>
      <c r="BO48" s="472">
        <f t="shared" si="87"/>
        <v>-1</v>
      </c>
      <c r="BP48" s="472">
        <f t="shared" si="87"/>
        <v>-1</v>
      </c>
      <c r="BQ48" s="472">
        <f t="shared" si="87"/>
        <v>-1</v>
      </c>
      <c r="BR48" s="472">
        <f t="shared" si="87"/>
        <v>-1</v>
      </c>
      <c r="BS48" s="472">
        <f t="shared" si="87"/>
        <v>-1</v>
      </c>
      <c r="BT48" s="472">
        <f t="shared" si="87"/>
        <v>-1</v>
      </c>
      <c r="BU48" s="472">
        <f t="shared" si="87"/>
        <v>-1</v>
      </c>
      <c r="BV48" s="472">
        <f t="shared" si="87"/>
        <v>-1</v>
      </c>
      <c r="BW48" s="472">
        <f t="shared" si="87"/>
        <v>-1</v>
      </c>
      <c r="BX48" s="472"/>
      <c r="BY48" s="472"/>
      <c r="BZ48" s="472"/>
      <c r="CA48" s="472"/>
      <c r="CB48" s="472"/>
      <c r="CC48" s="472"/>
      <c r="CD48" s="472"/>
      <c r="CE48" s="472"/>
      <c r="CF48" s="472"/>
      <c r="CG48" s="472"/>
      <c r="CH48" s="472"/>
      <c r="CI48" s="472">
        <f t="shared" ref="CI48:CP48" si="88">CI38-1</f>
        <v>-1</v>
      </c>
      <c r="CJ48" s="472">
        <f t="shared" si="88"/>
        <v>-1</v>
      </c>
      <c r="CK48" s="472">
        <f t="shared" si="88"/>
        <v>-1</v>
      </c>
      <c r="CL48" s="472">
        <f t="shared" si="88"/>
        <v>-1</v>
      </c>
      <c r="CM48" s="472">
        <f t="shared" si="88"/>
        <v>-1</v>
      </c>
      <c r="CN48" s="472">
        <f t="shared" si="88"/>
        <v>-1</v>
      </c>
      <c r="CO48" s="472">
        <f t="shared" si="88"/>
        <v>-1</v>
      </c>
      <c r="CP48" s="472">
        <f t="shared" si="88"/>
        <v>-1</v>
      </c>
      <c r="CQ48" s="475"/>
      <c r="CR48" s="472">
        <f t="shared" ref="CR48:DR48" si="89">CR38-1</f>
        <v>-1</v>
      </c>
      <c r="CS48" s="472">
        <f t="shared" si="89"/>
        <v>-1</v>
      </c>
      <c r="CT48" s="472">
        <f t="shared" si="89"/>
        <v>-1</v>
      </c>
      <c r="CU48" s="472">
        <f t="shared" si="89"/>
        <v>-1</v>
      </c>
      <c r="CV48" s="472">
        <f t="shared" si="89"/>
        <v>-1</v>
      </c>
      <c r="CW48" s="472">
        <f t="shared" si="89"/>
        <v>-1</v>
      </c>
      <c r="CX48" s="472">
        <f t="shared" si="89"/>
        <v>-1</v>
      </c>
      <c r="CY48" s="472">
        <f t="shared" si="89"/>
        <v>-1</v>
      </c>
      <c r="CZ48" s="472">
        <f t="shared" si="89"/>
        <v>-1</v>
      </c>
      <c r="DA48" s="472">
        <f t="shared" si="89"/>
        <v>-1</v>
      </c>
      <c r="DB48" s="472">
        <f t="shared" si="89"/>
        <v>-1</v>
      </c>
      <c r="DC48" s="472">
        <f t="shared" si="89"/>
        <v>-1</v>
      </c>
      <c r="DD48" s="472">
        <f t="shared" si="89"/>
        <v>-1</v>
      </c>
      <c r="DE48" s="472">
        <f t="shared" si="89"/>
        <v>-1</v>
      </c>
      <c r="DF48" s="472">
        <f t="shared" si="89"/>
        <v>-1</v>
      </c>
      <c r="DG48" s="472">
        <f t="shared" si="89"/>
        <v>-1</v>
      </c>
      <c r="DH48" s="472">
        <f t="shared" si="89"/>
        <v>-1</v>
      </c>
      <c r="DI48" s="472">
        <f t="shared" si="89"/>
        <v>-1</v>
      </c>
      <c r="DJ48" s="472">
        <f t="shared" si="89"/>
        <v>-1</v>
      </c>
      <c r="DK48" s="472">
        <f t="shared" si="89"/>
        <v>-1</v>
      </c>
      <c r="DL48" s="472">
        <f t="shared" si="89"/>
        <v>-1</v>
      </c>
      <c r="DM48" s="472">
        <f t="shared" si="89"/>
        <v>-1</v>
      </c>
      <c r="DN48" s="472">
        <f t="shared" si="89"/>
        <v>-1</v>
      </c>
      <c r="DO48" s="472">
        <f t="shared" si="89"/>
        <v>-1</v>
      </c>
      <c r="DP48" s="472">
        <f t="shared" si="89"/>
        <v>-1</v>
      </c>
      <c r="DQ48" s="472">
        <f t="shared" si="89"/>
        <v>-1</v>
      </c>
      <c r="DR48" s="476">
        <f t="shared" si="89"/>
        <v>-1</v>
      </c>
      <c r="DS48" s="476"/>
      <c r="DT48" s="476"/>
      <c r="DU48" s="283"/>
      <c r="DV48" s="472">
        <f>DV38-1</f>
        <v>-1</v>
      </c>
      <c r="DW48" s="476"/>
      <c r="DX48" s="472">
        <f>DX38-1</f>
        <v>-1</v>
      </c>
      <c r="DY48" s="472">
        <f>DY38-1</f>
        <v>-1</v>
      </c>
      <c r="DZ48" s="472">
        <f>DZ38-1</f>
        <v>-1</v>
      </c>
      <c r="EA48" s="472">
        <f>EA38-1</f>
        <v>-1</v>
      </c>
      <c r="EB48" s="472">
        <f t="shared" ref="EB48:FK48" si="90">EB38-1</f>
        <v>-1</v>
      </c>
      <c r="EC48" s="472">
        <f t="shared" si="90"/>
        <v>-1</v>
      </c>
      <c r="ED48" s="472">
        <f t="shared" si="90"/>
        <v>-1</v>
      </c>
      <c r="EE48" s="472">
        <f t="shared" si="90"/>
        <v>-1</v>
      </c>
      <c r="EF48" s="472">
        <f t="shared" si="90"/>
        <v>-1</v>
      </c>
      <c r="EG48" s="472">
        <f t="shared" si="90"/>
        <v>-1</v>
      </c>
      <c r="EH48" s="472">
        <f t="shared" si="90"/>
        <v>-1</v>
      </c>
      <c r="EI48" s="472">
        <f t="shared" si="90"/>
        <v>-1</v>
      </c>
      <c r="EJ48" s="472">
        <f t="shared" si="90"/>
        <v>-1</v>
      </c>
      <c r="EK48" s="472">
        <f t="shared" si="90"/>
        <v>-1</v>
      </c>
      <c r="EL48" s="472">
        <f t="shared" si="90"/>
        <v>-1</v>
      </c>
      <c r="EM48" s="472">
        <f t="shared" si="90"/>
        <v>-1</v>
      </c>
      <c r="EN48" s="472">
        <f t="shared" si="90"/>
        <v>-1</v>
      </c>
      <c r="EO48" s="472">
        <f t="shared" si="90"/>
        <v>-1</v>
      </c>
      <c r="EP48" s="472">
        <f t="shared" si="90"/>
        <v>-1</v>
      </c>
      <c r="EQ48" s="472">
        <f t="shared" si="90"/>
        <v>-1</v>
      </c>
      <c r="ER48" s="472">
        <f t="shared" si="90"/>
        <v>-1</v>
      </c>
      <c r="ES48" s="472">
        <f t="shared" si="90"/>
        <v>-1</v>
      </c>
      <c r="ET48" s="472">
        <f t="shared" si="90"/>
        <v>-1</v>
      </c>
      <c r="EU48" s="472">
        <f t="shared" si="90"/>
        <v>-1</v>
      </c>
      <c r="EV48" s="472">
        <f t="shared" si="90"/>
        <v>-1</v>
      </c>
      <c r="EW48" s="472">
        <f t="shared" si="90"/>
        <v>-1</v>
      </c>
      <c r="EX48" s="472">
        <f t="shared" si="90"/>
        <v>-1</v>
      </c>
      <c r="EY48" s="472">
        <f t="shared" si="90"/>
        <v>-1</v>
      </c>
      <c r="EZ48" s="475"/>
      <c r="FA48" s="472">
        <f t="shared" si="90"/>
        <v>-1</v>
      </c>
      <c r="FB48" s="472">
        <f t="shared" si="90"/>
        <v>-1</v>
      </c>
      <c r="FC48" s="472">
        <f t="shared" si="90"/>
        <v>-1</v>
      </c>
      <c r="FD48" s="472">
        <f t="shared" si="90"/>
        <v>-1</v>
      </c>
      <c r="FE48" s="472">
        <f t="shared" si="90"/>
        <v>-1</v>
      </c>
      <c r="FF48" s="472">
        <f t="shared" si="90"/>
        <v>-1</v>
      </c>
      <c r="FG48" s="472">
        <f t="shared" si="90"/>
        <v>-1</v>
      </c>
      <c r="FH48" s="472">
        <f t="shared" si="90"/>
        <v>-1</v>
      </c>
      <c r="FI48" s="472">
        <f t="shared" si="90"/>
        <v>-1</v>
      </c>
      <c r="FJ48" s="474">
        <f t="shared" si="90"/>
        <v>-1</v>
      </c>
      <c r="FK48" s="471">
        <f t="shared" si="90"/>
        <v>-1</v>
      </c>
      <c r="FL48" s="472">
        <f t="shared" ref="FL48:GV48" si="91">FL38-1</f>
        <v>-1</v>
      </c>
      <c r="FM48" s="472">
        <f t="shared" si="91"/>
        <v>-1</v>
      </c>
      <c r="FN48" s="472">
        <f t="shared" si="91"/>
        <v>-1</v>
      </c>
      <c r="FO48" s="472">
        <f t="shared" si="91"/>
        <v>-1</v>
      </c>
      <c r="FP48" s="472">
        <f t="shared" si="91"/>
        <v>-1</v>
      </c>
      <c r="FQ48" s="472">
        <f t="shared" si="91"/>
        <v>-1</v>
      </c>
      <c r="FR48" s="472">
        <f t="shared" si="91"/>
        <v>-1</v>
      </c>
      <c r="FS48" s="472">
        <f t="shared" si="91"/>
        <v>-1</v>
      </c>
      <c r="FT48" s="472">
        <f t="shared" si="91"/>
        <v>-1</v>
      </c>
      <c r="FU48" s="472">
        <f t="shared" si="91"/>
        <v>-1</v>
      </c>
      <c r="FV48" s="472">
        <f t="shared" si="91"/>
        <v>-1</v>
      </c>
      <c r="FW48" s="472">
        <f t="shared" si="91"/>
        <v>-1</v>
      </c>
      <c r="FX48" s="472">
        <f t="shared" si="91"/>
        <v>-1</v>
      </c>
      <c r="FY48" s="472">
        <f t="shared" si="91"/>
        <v>-1</v>
      </c>
      <c r="FZ48" s="472">
        <f t="shared" si="91"/>
        <v>-1</v>
      </c>
      <c r="GA48" s="472">
        <f t="shared" si="91"/>
        <v>-1</v>
      </c>
      <c r="GB48" s="472">
        <f t="shared" si="91"/>
        <v>-1</v>
      </c>
      <c r="GC48" s="472">
        <f t="shared" si="91"/>
        <v>-1</v>
      </c>
      <c r="GD48" s="472">
        <f t="shared" si="91"/>
        <v>-1</v>
      </c>
      <c r="GE48" s="472">
        <f t="shared" si="91"/>
        <v>-1</v>
      </c>
      <c r="GF48" s="472">
        <f t="shared" si="91"/>
        <v>-1</v>
      </c>
      <c r="GG48" s="472">
        <f t="shared" si="91"/>
        <v>-1</v>
      </c>
      <c r="GH48" s="472">
        <f t="shared" si="91"/>
        <v>-1</v>
      </c>
      <c r="GI48" s="472">
        <f t="shared" si="91"/>
        <v>-1</v>
      </c>
      <c r="GJ48" s="472">
        <f t="shared" si="91"/>
        <v>-1</v>
      </c>
      <c r="GK48" s="472">
        <f t="shared" si="91"/>
        <v>-1</v>
      </c>
      <c r="GL48" s="472">
        <f t="shared" si="91"/>
        <v>-1</v>
      </c>
      <c r="GM48" s="472">
        <f t="shared" si="91"/>
        <v>-1</v>
      </c>
      <c r="GN48" s="472">
        <f t="shared" si="91"/>
        <v>-1</v>
      </c>
      <c r="GO48" s="472">
        <f t="shared" si="91"/>
        <v>-1</v>
      </c>
      <c r="GP48" s="472">
        <f t="shared" si="91"/>
        <v>-1</v>
      </c>
      <c r="GQ48" s="472">
        <f t="shared" si="91"/>
        <v>-1</v>
      </c>
      <c r="GR48" s="472">
        <f t="shared" si="91"/>
        <v>-1</v>
      </c>
      <c r="GS48" s="472">
        <f t="shared" si="91"/>
        <v>-1</v>
      </c>
      <c r="GT48" s="472">
        <f t="shared" si="91"/>
        <v>-1</v>
      </c>
      <c r="GU48" s="472">
        <f t="shared" si="91"/>
        <v>-1</v>
      </c>
      <c r="GV48" s="472">
        <f t="shared" si="91"/>
        <v>-1</v>
      </c>
      <c r="GW48" s="283"/>
      <c r="GX48" s="472">
        <f t="shared" ref="GX48:II48" si="92">GX38-1</f>
        <v>-1</v>
      </c>
      <c r="GY48" s="472">
        <f t="shared" si="92"/>
        <v>-1</v>
      </c>
      <c r="GZ48" s="472">
        <f t="shared" si="92"/>
        <v>-1</v>
      </c>
      <c r="HA48" s="472">
        <f t="shared" si="92"/>
        <v>-1</v>
      </c>
      <c r="HB48" s="472">
        <f t="shared" si="92"/>
        <v>-1</v>
      </c>
      <c r="HC48" s="472">
        <f t="shared" si="92"/>
        <v>-1</v>
      </c>
      <c r="HD48" s="471">
        <f t="shared" si="92"/>
        <v>-1</v>
      </c>
      <c r="HE48" s="472">
        <f t="shared" si="92"/>
        <v>-1</v>
      </c>
      <c r="HF48" s="472">
        <f t="shared" si="92"/>
        <v>-1</v>
      </c>
      <c r="HG48" s="472">
        <f t="shared" si="92"/>
        <v>-1</v>
      </c>
      <c r="HH48" s="472">
        <f t="shared" si="92"/>
        <v>-1</v>
      </c>
      <c r="HI48" s="472">
        <f t="shared" si="92"/>
        <v>-1</v>
      </c>
      <c r="HJ48" s="472">
        <f t="shared" si="92"/>
        <v>-1</v>
      </c>
      <c r="HK48" s="472">
        <f t="shared" si="92"/>
        <v>-1</v>
      </c>
      <c r="HL48" s="472">
        <f t="shared" si="92"/>
        <v>-1</v>
      </c>
      <c r="HM48" s="472">
        <f t="shared" si="92"/>
        <v>-1</v>
      </c>
      <c r="HN48" s="472">
        <f t="shared" si="92"/>
        <v>-1</v>
      </c>
      <c r="HO48" s="472">
        <f t="shared" si="92"/>
        <v>-1</v>
      </c>
      <c r="HP48" s="472">
        <f t="shared" si="92"/>
        <v>-1</v>
      </c>
      <c r="HQ48" s="472">
        <f t="shared" si="92"/>
        <v>-1</v>
      </c>
      <c r="HR48" s="472">
        <f t="shared" si="92"/>
        <v>-1</v>
      </c>
      <c r="HS48" s="472">
        <f t="shared" si="92"/>
        <v>-1</v>
      </c>
      <c r="HT48" s="472">
        <f t="shared" si="92"/>
        <v>-1</v>
      </c>
      <c r="HU48" s="472">
        <f t="shared" si="92"/>
        <v>-1</v>
      </c>
      <c r="HV48" s="472">
        <f t="shared" si="92"/>
        <v>-1</v>
      </c>
      <c r="HW48" s="472">
        <f t="shared" si="92"/>
        <v>-1</v>
      </c>
      <c r="HX48" s="472">
        <f t="shared" si="92"/>
        <v>-1</v>
      </c>
      <c r="HY48" s="472">
        <f t="shared" si="92"/>
        <v>-1</v>
      </c>
      <c r="HZ48" s="472">
        <f t="shared" si="92"/>
        <v>-1</v>
      </c>
      <c r="IA48" s="472">
        <f t="shared" si="92"/>
        <v>-1</v>
      </c>
      <c r="IB48" s="475"/>
      <c r="IC48" s="472">
        <f t="shared" si="92"/>
        <v>-1</v>
      </c>
      <c r="ID48" s="472">
        <f t="shared" si="92"/>
        <v>-1</v>
      </c>
      <c r="IE48" s="472">
        <f t="shared" si="92"/>
        <v>-1</v>
      </c>
      <c r="IF48" s="472">
        <f t="shared" si="92"/>
        <v>-1</v>
      </c>
      <c r="IG48" s="472">
        <f t="shared" si="92"/>
        <v>-1</v>
      </c>
      <c r="IH48" s="472">
        <f t="shared" si="92"/>
        <v>-1</v>
      </c>
      <c r="II48" s="474">
        <f t="shared" si="92"/>
        <v>-1</v>
      </c>
      <c r="IJ48" s="472">
        <f t="shared" ref="IJ48:JU48" si="93">IJ38-1</f>
        <v>-1</v>
      </c>
      <c r="IK48" s="472">
        <f t="shared" si="93"/>
        <v>-1</v>
      </c>
      <c r="IL48" s="472">
        <f t="shared" si="93"/>
        <v>-1</v>
      </c>
      <c r="IM48" s="472">
        <f t="shared" si="93"/>
        <v>-1</v>
      </c>
      <c r="IN48" s="472">
        <f t="shared" si="93"/>
        <v>-1</v>
      </c>
      <c r="IO48" s="472">
        <f t="shared" si="93"/>
        <v>-1</v>
      </c>
      <c r="IP48" s="472">
        <f t="shared" si="93"/>
        <v>-1</v>
      </c>
      <c r="IQ48" s="472">
        <f t="shared" si="93"/>
        <v>-1</v>
      </c>
      <c r="IR48" s="472">
        <f t="shared" si="93"/>
        <v>-1</v>
      </c>
      <c r="IS48" s="472">
        <f t="shared" si="93"/>
        <v>-1</v>
      </c>
      <c r="IT48" s="472">
        <f t="shared" si="93"/>
        <v>-1</v>
      </c>
      <c r="IU48" s="472">
        <f t="shared" si="93"/>
        <v>-1</v>
      </c>
      <c r="IV48" s="472">
        <f t="shared" si="93"/>
        <v>-1</v>
      </c>
      <c r="IW48" s="472">
        <f t="shared" si="93"/>
        <v>-1</v>
      </c>
      <c r="IX48" s="472">
        <f t="shared" si="93"/>
        <v>-1</v>
      </c>
      <c r="IY48" s="472">
        <f t="shared" si="93"/>
        <v>-1</v>
      </c>
      <c r="IZ48" s="472">
        <f t="shared" si="93"/>
        <v>-1</v>
      </c>
      <c r="JA48" s="472">
        <f t="shared" si="93"/>
        <v>-1</v>
      </c>
      <c r="JB48" s="472">
        <f t="shared" si="93"/>
        <v>-1</v>
      </c>
      <c r="JC48" s="472">
        <f t="shared" si="93"/>
        <v>-1</v>
      </c>
      <c r="JD48" s="472">
        <f t="shared" si="93"/>
        <v>-1</v>
      </c>
      <c r="JE48" s="472">
        <f t="shared" si="93"/>
        <v>-1</v>
      </c>
      <c r="JF48" s="472">
        <f t="shared" si="93"/>
        <v>-1</v>
      </c>
      <c r="JG48" s="475"/>
      <c r="JH48" s="472">
        <f t="shared" si="93"/>
        <v>-1</v>
      </c>
      <c r="JI48" s="472">
        <f t="shared" si="93"/>
        <v>42250</v>
      </c>
      <c r="JJ48" s="472">
        <f t="shared" si="93"/>
        <v>-1</v>
      </c>
      <c r="JK48" s="472">
        <f t="shared" si="93"/>
        <v>-1</v>
      </c>
      <c r="JL48" s="472">
        <f t="shared" si="93"/>
        <v>-1</v>
      </c>
      <c r="JM48" s="472">
        <f t="shared" si="93"/>
        <v>-1</v>
      </c>
      <c r="JN48" s="472">
        <f t="shared" si="93"/>
        <v>-1</v>
      </c>
      <c r="JO48" s="471">
        <f t="shared" si="93"/>
        <v>-1</v>
      </c>
      <c r="JP48" s="472">
        <f t="shared" si="93"/>
        <v>-1</v>
      </c>
      <c r="JQ48" s="472">
        <f t="shared" si="93"/>
        <v>-1</v>
      </c>
      <c r="JR48" s="472">
        <f t="shared" si="93"/>
        <v>-1</v>
      </c>
      <c r="JS48" s="472">
        <f t="shared" si="93"/>
        <v>-1</v>
      </c>
      <c r="JT48" s="472">
        <f t="shared" si="93"/>
        <v>-1</v>
      </c>
      <c r="JU48" s="472">
        <f t="shared" si="93"/>
        <v>-1</v>
      </c>
      <c r="JV48" s="472"/>
      <c r="JW48" s="472">
        <f t="shared" ref="JW48:KC48" si="94">JW38-1</f>
        <v>-1</v>
      </c>
      <c r="JX48" s="472">
        <f t="shared" si="94"/>
        <v>-1</v>
      </c>
      <c r="JY48" s="472">
        <f t="shared" si="94"/>
        <v>-1</v>
      </c>
      <c r="JZ48" s="472">
        <f t="shared" si="94"/>
        <v>-1</v>
      </c>
      <c r="KA48" s="472">
        <f t="shared" si="94"/>
        <v>-1</v>
      </c>
      <c r="KB48" s="472">
        <f t="shared" si="94"/>
        <v>-1</v>
      </c>
      <c r="KC48" s="472">
        <f t="shared" si="94"/>
        <v>-1</v>
      </c>
      <c r="KD48" s="472"/>
      <c r="KE48" s="472"/>
      <c r="KF48" s="472">
        <f t="shared" ref="KF48:LM48" si="95">KF38-1</f>
        <v>42250</v>
      </c>
      <c r="KG48" s="472">
        <f t="shared" si="95"/>
        <v>42250</v>
      </c>
      <c r="KH48" s="472">
        <f t="shared" si="95"/>
        <v>42250</v>
      </c>
      <c r="KI48" s="472">
        <f t="shared" si="95"/>
        <v>-1</v>
      </c>
      <c r="KJ48" s="472">
        <f t="shared" si="95"/>
        <v>-1</v>
      </c>
      <c r="KK48" s="472">
        <f t="shared" si="95"/>
        <v>-1</v>
      </c>
      <c r="KL48" s="475"/>
      <c r="KM48" s="472">
        <f t="shared" si="95"/>
        <v>-1</v>
      </c>
      <c r="KN48" s="472">
        <f t="shared" si="95"/>
        <v>42261</v>
      </c>
      <c r="KO48" s="472">
        <f t="shared" si="95"/>
        <v>42261</v>
      </c>
      <c r="KP48" s="472">
        <f t="shared" si="95"/>
        <v>-1</v>
      </c>
      <c r="KQ48" s="472">
        <f t="shared" si="95"/>
        <v>-1</v>
      </c>
      <c r="KR48" s="472">
        <f t="shared" si="95"/>
        <v>-1</v>
      </c>
      <c r="KS48" s="472">
        <f t="shared" si="95"/>
        <v>42250</v>
      </c>
      <c r="KT48" s="472">
        <f t="shared" si="95"/>
        <v>42261</v>
      </c>
      <c r="KU48" s="472">
        <f t="shared" si="95"/>
        <v>42250</v>
      </c>
      <c r="KV48" s="472">
        <f t="shared" si="95"/>
        <v>42261</v>
      </c>
      <c r="KW48" s="472">
        <f t="shared" si="95"/>
        <v>42255</v>
      </c>
      <c r="KX48" s="472">
        <f t="shared" si="95"/>
        <v>42255</v>
      </c>
      <c r="KY48" s="472">
        <f t="shared" si="95"/>
        <v>42255</v>
      </c>
      <c r="KZ48" s="472">
        <f t="shared" si="95"/>
        <v>42261</v>
      </c>
      <c r="LA48" s="472">
        <f t="shared" si="95"/>
        <v>42255</v>
      </c>
      <c r="LB48" s="472">
        <f t="shared" si="95"/>
        <v>42261</v>
      </c>
      <c r="LC48" s="472">
        <f t="shared" si="95"/>
        <v>42263</v>
      </c>
      <c r="LD48" s="472">
        <f t="shared" si="95"/>
        <v>42263</v>
      </c>
      <c r="LE48" s="472">
        <f t="shared" si="95"/>
        <v>42255</v>
      </c>
      <c r="LF48" s="472">
        <f t="shared" si="95"/>
        <v>42255</v>
      </c>
      <c r="LG48" s="472">
        <f t="shared" si="95"/>
        <v>42255</v>
      </c>
      <c r="LH48" s="472">
        <f t="shared" si="95"/>
        <v>42268</v>
      </c>
      <c r="LI48" s="472">
        <f t="shared" si="95"/>
        <v>42268</v>
      </c>
      <c r="LJ48" s="472">
        <f t="shared" si="95"/>
        <v>42267</v>
      </c>
      <c r="LK48" s="472">
        <f t="shared" si="95"/>
        <v>42267</v>
      </c>
      <c r="LL48" s="472">
        <f t="shared" si="95"/>
        <v>42267</v>
      </c>
      <c r="LM48" s="472">
        <f t="shared" si="95"/>
        <v>42267</v>
      </c>
      <c r="LN48" s="472">
        <f t="shared" ref="LN48:NZ48" si="96">LN38-1</f>
        <v>42267</v>
      </c>
      <c r="LO48" s="472">
        <f t="shared" si="96"/>
        <v>42267</v>
      </c>
      <c r="LP48" s="472">
        <f t="shared" si="96"/>
        <v>42267</v>
      </c>
      <c r="LQ48" s="475"/>
      <c r="LR48" s="472">
        <f t="shared" si="96"/>
        <v>42267</v>
      </c>
      <c r="LS48" s="472">
        <f t="shared" si="96"/>
        <v>42267</v>
      </c>
      <c r="LT48" s="472">
        <f t="shared" si="96"/>
        <v>42267</v>
      </c>
      <c r="LU48" s="472">
        <f t="shared" si="96"/>
        <v>42267</v>
      </c>
      <c r="LV48" s="472">
        <f t="shared" si="96"/>
        <v>42267</v>
      </c>
      <c r="LW48" s="472">
        <f t="shared" si="96"/>
        <v>42267</v>
      </c>
      <c r="LX48" s="472">
        <f t="shared" si="96"/>
        <v>42267</v>
      </c>
      <c r="LY48" s="472">
        <f t="shared" si="96"/>
        <v>42267</v>
      </c>
      <c r="LZ48" s="472">
        <f t="shared" si="96"/>
        <v>42267</v>
      </c>
      <c r="MA48" s="472">
        <f t="shared" si="96"/>
        <v>42267</v>
      </c>
      <c r="MB48" s="472">
        <f t="shared" si="96"/>
        <v>42267</v>
      </c>
      <c r="MC48" s="472">
        <f t="shared" si="96"/>
        <v>42262</v>
      </c>
      <c r="MD48" s="472">
        <f t="shared" si="96"/>
        <v>42262</v>
      </c>
      <c r="ME48" s="472">
        <f t="shared" si="96"/>
        <v>42262</v>
      </c>
      <c r="MF48" s="472">
        <f t="shared" si="96"/>
        <v>42262</v>
      </c>
      <c r="MG48" s="472">
        <f t="shared" si="96"/>
        <v>42268</v>
      </c>
      <c r="MH48" s="472">
        <f>MH38-1</f>
        <v>42268</v>
      </c>
      <c r="MI48" s="472">
        <f t="shared" si="96"/>
        <v>42268</v>
      </c>
      <c r="MJ48" s="472">
        <f t="shared" si="96"/>
        <v>42268</v>
      </c>
      <c r="MK48" s="472">
        <f t="shared" si="96"/>
        <v>42269</v>
      </c>
      <c r="ML48" s="472">
        <f t="shared" si="96"/>
        <v>42268</v>
      </c>
      <c r="MM48" s="472">
        <f t="shared" si="96"/>
        <v>42269</v>
      </c>
      <c r="MN48" s="472">
        <f t="shared" si="96"/>
        <v>42269</v>
      </c>
      <c r="MO48" s="472">
        <f t="shared" si="96"/>
        <v>42268</v>
      </c>
      <c r="MP48" s="472">
        <f t="shared" si="96"/>
        <v>42269</v>
      </c>
      <c r="MQ48" s="472">
        <f t="shared" si="96"/>
        <v>42269</v>
      </c>
      <c r="MR48" s="472">
        <f t="shared" si="96"/>
        <v>42268</v>
      </c>
      <c r="MS48" s="472">
        <f t="shared" si="96"/>
        <v>42268</v>
      </c>
      <c r="MT48" s="472">
        <f t="shared" si="96"/>
        <v>42269</v>
      </c>
      <c r="MU48" s="472">
        <f t="shared" si="96"/>
        <v>42268</v>
      </c>
      <c r="MV48" s="475"/>
      <c r="MW48" s="472">
        <f t="shared" si="96"/>
        <v>42268</v>
      </c>
      <c r="MX48" s="472">
        <f t="shared" si="96"/>
        <v>42268</v>
      </c>
      <c r="MY48" s="472">
        <f t="shared" si="96"/>
        <v>42268</v>
      </c>
      <c r="MZ48" s="472">
        <f t="shared" si="96"/>
        <v>42268</v>
      </c>
      <c r="NA48" s="472">
        <f t="shared" si="96"/>
        <v>42269</v>
      </c>
      <c r="NB48" s="472">
        <f t="shared" si="96"/>
        <v>42268</v>
      </c>
      <c r="NC48" s="472">
        <f t="shared" si="96"/>
        <v>42268</v>
      </c>
      <c r="ND48" s="472">
        <f t="shared" si="96"/>
        <v>42268</v>
      </c>
      <c r="NE48" s="472">
        <f t="shared" si="96"/>
        <v>42268</v>
      </c>
      <c r="NF48" s="472">
        <f t="shared" si="96"/>
        <v>42268</v>
      </c>
      <c r="NG48" s="472">
        <f t="shared" si="96"/>
        <v>42269</v>
      </c>
      <c r="NH48" s="472">
        <f t="shared" si="96"/>
        <v>42268</v>
      </c>
      <c r="NI48" s="472">
        <f t="shared" si="96"/>
        <v>42269</v>
      </c>
      <c r="NJ48" s="472">
        <f t="shared" si="96"/>
        <v>42268</v>
      </c>
      <c r="NK48" s="472">
        <f t="shared" si="96"/>
        <v>42269</v>
      </c>
      <c r="NL48" s="472">
        <f t="shared" si="96"/>
        <v>42269</v>
      </c>
      <c r="NM48" s="472">
        <f t="shared" si="96"/>
        <v>42269</v>
      </c>
      <c r="NN48" s="472">
        <f t="shared" si="96"/>
        <v>42269</v>
      </c>
      <c r="NO48" s="472">
        <f t="shared" si="96"/>
        <v>42269</v>
      </c>
      <c r="NP48" s="472">
        <f t="shared" si="96"/>
        <v>42269</v>
      </c>
      <c r="NQ48" s="472">
        <f t="shared" si="96"/>
        <v>42269</v>
      </c>
      <c r="NR48" s="472">
        <f t="shared" si="96"/>
        <v>42269</v>
      </c>
      <c r="NS48" s="472">
        <f t="shared" si="96"/>
        <v>42269</v>
      </c>
      <c r="NT48" s="472">
        <f t="shared" si="96"/>
        <v>42269</v>
      </c>
      <c r="NU48" s="472">
        <f t="shared" si="96"/>
        <v>42269</v>
      </c>
      <c r="NV48" s="472">
        <f t="shared" si="96"/>
        <v>42270</v>
      </c>
      <c r="NW48" s="472">
        <f t="shared" si="96"/>
        <v>42270</v>
      </c>
      <c r="NX48" s="472">
        <f t="shared" si="96"/>
        <v>42270</v>
      </c>
      <c r="NY48" s="472">
        <f t="shared" si="96"/>
        <v>42270</v>
      </c>
      <c r="NZ48" s="474">
        <f t="shared" si="96"/>
        <v>42270</v>
      </c>
      <c r="OA48" s="283"/>
      <c r="OB48" s="471">
        <f t="shared" ref="OB48:QN48" si="97">OB38-1</f>
        <v>42270</v>
      </c>
      <c r="OC48" s="472">
        <f t="shared" si="97"/>
        <v>42270</v>
      </c>
      <c r="OD48" s="472">
        <f t="shared" si="97"/>
        <v>42270</v>
      </c>
      <c r="OE48" s="472">
        <f t="shared" si="97"/>
        <v>42270</v>
      </c>
      <c r="OF48" s="472">
        <f t="shared" si="97"/>
        <v>42270</v>
      </c>
      <c r="OG48" s="472">
        <f t="shared" si="97"/>
        <v>42271</v>
      </c>
      <c r="OH48" s="472">
        <f t="shared" si="97"/>
        <v>42272</v>
      </c>
      <c r="OI48" s="472">
        <f t="shared" si="97"/>
        <v>42271</v>
      </c>
      <c r="OJ48" s="472">
        <f t="shared" si="97"/>
        <v>42271</v>
      </c>
      <c r="OK48" s="472">
        <f t="shared" si="97"/>
        <v>42271</v>
      </c>
      <c r="OL48" s="472">
        <f t="shared" si="97"/>
        <v>42271</v>
      </c>
      <c r="OM48" s="472">
        <f t="shared" si="97"/>
        <v>42271</v>
      </c>
      <c r="ON48" s="472">
        <f t="shared" si="97"/>
        <v>42272</v>
      </c>
      <c r="OO48" s="472">
        <f t="shared" si="97"/>
        <v>42272</v>
      </c>
      <c r="OP48" s="472">
        <f t="shared" si="97"/>
        <v>42272</v>
      </c>
      <c r="OQ48" s="472">
        <f t="shared" si="97"/>
        <v>42272</v>
      </c>
      <c r="OR48" s="472">
        <f t="shared" si="97"/>
        <v>42272</v>
      </c>
      <c r="OS48" s="472">
        <f t="shared" si="97"/>
        <v>42272</v>
      </c>
      <c r="OT48" s="474">
        <f t="shared" si="97"/>
        <v>42271</v>
      </c>
      <c r="OU48" s="471">
        <f t="shared" si="97"/>
        <v>42271</v>
      </c>
      <c r="OV48" s="472">
        <f t="shared" si="97"/>
        <v>42271</v>
      </c>
      <c r="OW48" s="472">
        <f t="shared" si="97"/>
        <v>42271</v>
      </c>
      <c r="OX48" s="472">
        <f t="shared" si="97"/>
        <v>42271</v>
      </c>
      <c r="OY48" s="472">
        <f t="shared" si="97"/>
        <v>42271</v>
      </c>
      <c r="OZ48" s="472">
        <f t="shared" si="97"/>
        <v>42271</v>
      </c>
      <c r="PA48" s="472">
        <f t="shared" si="97"/>
        <v>42271</v>
      </c>
      <c r="PB48" s="472">
        <f t="shared" si="97"/>
        <v>42271</v>
      </c>
      <c r="PC48" s="472">
        <f t="shared" si="97"/>
        <v>42271</v>
      </c>
      <c r="PD48" s="472">
        <f t="shared" si="97"/>
        <v>42272</v>
      </c>
      <c r="PE48" s="472">
        <f t="shared" si="97"/>
        <v>42271</v>
      </c>
      <c r="PF48" s="283"/>
      <c r="PG48" s="472">
        <f t="shared" si="97"/>
        <v>42271</v>
      </c>
      <c r="PH48" s="472">
        <f t="shared" si="97"/>
        <v>42272</v>
      </c>
      <c r="PI48" s="472">
        <f t="shared" si="97"/>
        <v>42272</v>
      </c>
      <c r="PJ48" s="472">
        <f t="shared" si="97"/>
        <v>42271</v>
      </c>
      <c r="PK48" s="472">
        <f t="shared" si="97"/>
        <v>42271</v>
      </c>
      <c r="PL48" s="472">
        <f t="shared" si="97"/>
        <v>42255</v>
      </c>
      <c r="PM48" s="472">
        <f t="shared" si="97"/>
        <v>42250</v>
      </c>
      <c r="PN48" s="472">
        <f t="shared" si="97"/>
        <v>42250</v>
      </c>
      <c r="PO48" s="472">
        <f t="shared" si="97"/>
        <v>42263</v>
      </c>
      <c r="PP48" s="472">
        <f t="shared" si="97"/>
        <v>42268</v>
      </c>
      <c r="PQ48" s="472">
        <f t="shared" si="97"/>
        <v>42268</v>
      </c>
      <c r="PR48" s="472">
        <f t="shared" si="97"/>
        <v>42268</v>
      </c>
      <c r="PS48" s="472">
        <f t="shared" si="97"/>
        <v>42268</v>
      </c>
      <c r="PT48" s="472">
        <f t="shared" si="97"/>
        <v>42268</v>
      </c>
      <c r="PU48" s="472">
        <f t="shared" si="97"/>
        <v>42268</v>
      </c>
      <c r="PV48" s="472">
        <f t="shared" si="97"/>
        <v>42268</v>
      </c>
      <c r="PW48" s="472">
        <f t="shared" si="97"/>
        <v>42268</v>
      </c>
      <c r="PX48" s="472">
        <f t="shared" si="97"/>
        <v>42268</v>
      </c>
      <c r="PY48" s="472">
        <f t="shared" si="97"/>
        <v>42268</v>
      </c>
      <c r="PZ48" s="472">
        <f t="shared" si="97"/>
        <v>42268</v>
      </c>
      <c r="QA48" s="472">
        <f t="shared" si="97"/>
        <v>42268</v>
      </c>
      <c r="QB48" s="472">
        <f t="shared" si="97"/>
        <v>42268</v>
      </c>
      <c r="QC48" s="472">
        <f t="shared" si="97"/>
        <v>42268</v>
      </c>
      <c r="QD48" s="472">
        <f t="shared" si="97"/>
        <v>42268</v>
      </c>
      <c r="QE48" s="472">
        <f t="shared" si="97"/>
        <v>42268</v>
      </c>
      <c r="QF48" s="472">
        <f t="shared" si="97"/>
        <v>42268</v>
      </c>
      <c r="QG48" s="472">
        <f t="shared" si="97"/>
        <v>42268</v>
      </c>
      <c r="QH48" s="472">
        <f t="shared" si="97"/>
        <v>42271</v>
      </c>
      <c r="QI48" s="472">
        <f t="shared" si="97"/>
        <v>42271</v>
      </c>
      <c r="QJ48" s="472">
        <f t="shared" si="97"/>
        <v>42271</v>
      </c>
      <c r="QK48" s="283"/>
      <c r="QL48" s="472">
        <f t="shared" si="97"/>
        <v>42271</v>
      </c>
      <c r="QM48" s="472">
        <f t="shared" si="97"/>
        <v>42271</v>
      </c>
      <c r="QN48" s="472">
        <f t="shared" si="97"/>
        <v>42271</v>
      </c>
      <c r="QO48" s="472">
        <f t="shared" ref="QO48:TA48" si="98">QO38-1</f>
        <v>42271</v>
      </c>
      <c r="QP48" s="472">
        <f t="shared" si="98"/>
        <v>42271</v>
      </c>
      <c r="QQ48" s="472">
        <f t="shared" si="98"/>
        <v>42271</v>
      </c>
      <c r="QR48" s="472">
        <f t="shared" si="98"/>
        <v>42271</v>
      </c>
      <c r="QS48" s="472">
        <f t="shared" si="98"/>
        <v>42271</v>
      </c>
      <c r="QT48" s="472">
        <f t="shared" si="98"/>
        <v>42271</v>
      </c>
      <c r="QU48" s="472">
        <f t="shared" si="98"/>
        <v>42271</v>
      </c>
      <c r="QV48" s="472">
        <f t="shared" si="98"/>
        <v>42271</v>
      </c>
      <c r="QW48" s="472">
        <f t="shared" si="98"/>
        <v>42271</v>
      </c>
      <c r="QX48" s="472">
        <f t="shared" si="98"/>
        <v>42271</v>
      </c>
      <c r="QY48" s="474">
        <f t="shared" si="98"/>
        <v>42271</v>
      </c>
      <c r="QZ48" s="471">
        <f t="shared" si="98"/>
        <v>42271</v>
      </c>
      <c r="RA48" s="472">
        <f t="shared" si="98"/>
        <v>42271</v>
      </c>
      <c r="RB48" s="472">
        <f t="shared" si="98"/>
        <v>42271</v>
      </c>
      <c r="RC48" s="472">
        <f t="shared" si="98"/>
        <v>42271</v>
      </c>
      <c r="RD48" s="472">
        <f t="shared" si="98"/>
        <v>42271</v>
      </c>
      <c r="RE48" s="472">
        <f t="shared" si="98"/>
        <v>42271</v>
      </c>
      <c r="RF48" s="472">
        <f t="shared" si="98"/>
        <v>42271</v>
      </c>
      <c r="RG48" s="472">
        <f t="shared" si="98"/>
        <v>42271</v>
      </c>
      <c r="RH48" s="472">
        <f t="shared" si="98"/>
        <v>42271</v>
      </c>
      <c r="RI48" s="472">
        <f t="shared" si="98"/>
        <v>42271</v>
      </c>
      <c r="RJ48" s="472">
        <f t="shared" si="98"/>
        <v>42271</v>
      </c>
      <c r="RK48" s="472">
        <f t="shared" si="98"/>
        <v>42271</v>
      </c>
      <c r="RL48" s="472">
        <f t="shared" si="98"/>
        <v>42271</v>
      </c>
      <c r="RM48" s="472">
        <f t="shared" si="98"/>
        <v>42271</v>
      </c>
      <c r="RN48" s="472">
        <f t="shared" si="98"/>
        <v>42271</v>
      </c>
      <c r="RO48" s="472">
        <f t="shared" si="98"/>
        <v>42271</v>
      </c>
      <c r="RP48" s="283"/>
      <c r="RQ48" s="472">
        <f t="shared" si="98"/>
        <v>42271</v>
      </c>
      <c r="RR48" s="472">
        <f t="shared" si="98"/>
        <v>42271</v>
      </c>
      <c r="RS48" s="472">
        <f t="shared" si="98"/>
        <v>42271</v>
      </c>
      <c r="RT48" s="472">
        <f t="shared" si="98"/>
        <v>42271</v>
      </c>
      <c r="RU48" s="472">
        <f t="shared" si="98"/>
        <v>42271</v>
      </c>
      <c r="RV48" s="472">
        <f t="shared" si="98"/>
        <v>42271</v>
      </c>
      <c r="RW48" s="472">
        <f t="shared" si="98"/>
        <v>42271</v>
      </c>
      <c r="RX48" s="472">
        <f t="shared" si="98"/>
        <v>42271</v>
      </c>
      <c r="RY48" s="472">
        <f t="shared" si="98"/>
        <v>42271</v>
      </c>
      <c r="RZ48" s="472">
        <f t="shared" si="98"/>
        <v>42271</v>
      </c>
      <c r="SA48" s="472">
        <f t="shared" si="98"/>
        <v>42275</v>
      </c>
      <c r="SB48" s="472">
        <f t="shared" si="98"/>
        <v>42275</v>
      </c>
      <c r="SC48" s="472">
        <f t="shared" si="98"/>
        <v>42275</v>
      </c>
      <c r="SD48" s="472">
        <f t="shared" si="98"/>
        <v>42275</v>
      </c>
      <c r="SE48" s="472">
        <f t="shared" si="98"/>
        <v>42275</v>
      </c>
      <c r="SF48" s="472">
        <f t="shared" si="98"/>
        <v>42275</v>
      </c>
      <c r="SG48" s="472">
        <f t="shared" si="98"/>
        <v>42275</v>
      </c>
      <c r="SH48" s="472">
        <f t="shared" si="98"/>
        <v>42275</v>
      </c>
      <c r="SI48" s="472">
        <f t="shared" si="98"/>
        <v>42275</v>
      </c>
      <c r="SJ48" s="472">
        <f t="shared" si="98"/>
        <v>42275</v>
      </c>
      <c r="SK48" s="472">
        <f t="shared" si="98"/>
        <v>42275</v>
      </c>
      <c r="SL48" s="472">
        <f t="shared" si="98"/>
        <v>42275</v>
      </c>
      <c r="SM48" s="472">
        <f t="shared" si="98"/>
        <v>42275</v>
      </c>
      <c r="SN48" s="472">
        <f t="shared" si="98"/>
        <v>42275</v>
      </c>
      <c r="SO48" s="472">
        <f t="shared" si="98"/>
        <v>42276</v>
      </c>
      <c r="SP48" s="472">
        <f t="shared" si="98"/>
        <v>42276</v>
      </c>
      <c r="SQ48" s="472">
        <f t="shared" si="98"/>
        <v>42276</v>
      </c>
      <c r="SR48" s="472">
        <f t="shared" si="98"/>
        <v>42276</v>
      </c>
      <c r="SS48" s="472">
        <f t="shared" si="98"/>
        <v>42276</v>
      </c>
      <c r="ST48" s="472">
        <f t="shared" si="98"/>
        <v>42276</v>
      </c>
      <c r="SU48" s="283"/>
      <c r="SV48" s="472">
        <f t="shared" si="98"/>
        <v>42276</v>
      </c>
      <c r="SW48" s="472">
        <f t="shared" si="98"/>
        <v>42276</v>
      </c>
      <c r="SX48" s="472">
        <f t="shared" si="98"/>
        <v>42276</v>
      </c>
      <c r="SY48" s="472">
        <f t="shared" si="98"/>
        <v>42276</v>
      </c>
      <c r="SZ48" s="472">
        <f t="shared" si="98"/>
        <v>42276</v>
      </c>
      <c r="TA48" s="472">
        <f t="shared" si="98"/>
        <v>42276</v>
      </c>
      <c r="TB48" s="472">
        <f t="shared" ref="TB48:VO48" si="99">TB38-1</f>
        <v>42276</v>
      </c>
      <c r="TC48" s="472">
        <f t="shared" si="99"/>
        <v>42276</v>
      </c>
      <c r="TD48" s="472">
        <f t="shared" si="99"/>
        <v>42276</v>
      </c>
      <c r="TE48" s="472">
        <f t="shared" si="99"/>
        <v>42276</v>
      </c>
      <c r="TF48" s="472">
        <f t="shared" si="99"/>
        <v>42276</v>
      </c>
      <c r="TG48" s="472">
        <f t="shared" si="99"/>
        <v>42276</v>
      </c>
      <c r="TH48" s="472">
        <f t="shared" si="99"/>
        <v>42276</v>
      </c>
      <c r="TI48" s="472">
        <f t="shared" si="99"/>
        <v>42276</v>
      </c>
      <c r="TJ48" s="472">
        <f t="shared" si="99"/>
        <v>42276</v>
      </c>
      <c r="TK48" s="472">
        <f t="shared" si="99"/>
        <v>42276</v>
      </c>
      <c r="TL48" s="472">
        <f t="shared" si="99"/>
        <v>42276</v>
      </c>
      <c r="TM48" s="472">
        <f t="shared" si="99"/>
        <v>42276</v>
      </c>
      <c r="TN48" s="472">
        <f t="shared" si="99"/>
        <v>42276</v>
      </c>
      <c r="TO48" s="472">
        <f t="shared" si="99"/>
        <v>42276</v>
      </c>
      <c r="TP48" s="472">
        <f t="shared" si="99"/>
        <v>42276</v>
      </c>
      <c r="TQ48" s="472">
        <f t="shared" si="99"/>
        <v>42276</v>
      </c>
      <c r="TR48" s="472">
        <f t="shared" si="99"/>
        <v>42276</v>
      </c>
      <c r="TS48" s="472">
        <f t="shared" si="99"/>
        <v>42276</v>
      </c>
      <c r="TT48" s="472">
        <f t="shared" si="99"/>
        <v>42276</v>
      </c>
      <c r="TU48" s="472">
        <f t="shared" si="99"/>
        <v>42276</v>
      </c>
      <c r="TV48" s="472">
        <f t="shared" si="99"/>
        <v>42276</v>
      </c>
      <c r="TW48" s="472">
        <f t="shared" si="99"/>
        <v>42277</v>
      </c>
      <c r="TX48" s="472">
        <f t="shared" si="99"/>
        <v>42277</v>
      </c>
      <c r="TY48" s="472">
        <f t="shared" si="99"/>
        <v>42277</v>
      </c>
      <c r="TZ48" s="475"/>
      <c r="UA48" s="472">
        <f t="shared" si="99"/>
        <v>42277</v>
      </c>
      <c r="UB48" s="472">
        <f t="shared" si="99"/>
        <v>42277</v>
      </c>
      <c r="UC48" s="472">
        <f t="shared" si="99"/>
        <v>42277</v>
      </c>
      <c r="UD48" s="472">
        <f t="shared" si="99"/>
        <v>42277</v>
      </c>
      <c r="UE48" s="472">
        <f t="shared" si="99"/>
        <v>42277</v>
      </c>
      <c r="UF48" s="472">
        <f t="shared" si="99"/>
        <v>42277</v>
      </c>
      <c r="UG48" s="472">
        <f t="shared" si="99"/>
        <v>42277</v>
      </c>
      <c r="UH48" s="472">
        <f t="shared" si="99"/>
        <v>42277</v>
      </c>
      <c r="UI48" s="472">
        <f t="shared" si="99"/>
        <v>42277</v>
      </c>
      <c r="UJ48" s="472">
        <f t="shared" si="99"/>
        <v>42277</v>
      </c>
      <c r="UK48" s="472">
        <f t="shared" si="99"/>
        <v>42277</v>
      </c>
      <c r="UL48" s="472">
        <f t="shared" si="99"/>
        <v>42277</v>
      </c>
      <c r="UM48" s="472">
        <f t="shared" si="99"/>
        <v>42277</v>
      </c>
      <c r="UN48" s="472">
        <f t="shared" si="99"/>
        <v>42277</v>
      </c>
      <c r="UO48" s="472">
        <f t="shared" si="99"/>
        <v>42277</v>
      </c>
      <c r="UP48" s="472">
        <f t="shared" si="99"/>
        <v>42277</v>
      </c>
      <c r="UQ48" s="472">
        <f t="shared" si="99"/>
        <v>42277</v>
      </c>
      <c r="UR48" s="472">
        <f t="shared" si="99"/>
        <v>42277</v>
      </c>
      <c r="US48" s="472">
        <f t="shared" si="99"/>
        <v>42277</v>
      </c>
      <c r="UT48" s="472">
        <f t="shared" si="99"/>
        <v>42277</v>
      </c>
      <c r="UU48" s="472">
        <f t="shared" si="99"/>
        <v>42277</v>
      </c>
      <c r="UV48" s="472">
        <f t="shared" si="99"/>
        <v>42277</v>
      </c>
      <c r="UW48" s="472">
        <f t="shared" si="99"/>
        <v>42277</v>
      </c>
      <c r="UX48" s="472">
        <f t="shared" si="99"/>
        <v>42277</v>
      </c>
      <c r="UY48" s="472">
        <f t="shared" si="99"/>
        <v>42277</v>
      </c>
      <c r="UZ48" s="472">
        <f t="shared" si="99"/>
        <v>42277</v>
      </c>
      <c r="VA48" s="472">
        <f t="shared" si="99"/>
        <v>42281</v>
      </c>
      <c r="VB48" s="472">
        <f t="shared" si="99"/>
        <v>42281</v>
      </c>
      <c r="VC48" s="472">
        <f t="shared" si="99"/>
        <v>42281</v>
      </c>
      <c r="VD48" s="472">
        <f t="shared" si="99"/>
        <v>42281</v>
      </c>
      <c r="VE48" s="474"/>
      <c r="VF48" s="472">
        <f t="shared" si="99"/>
        <v>42281</v>
      </c>
      <c r="VG48" s="472">
        <f t="shared" si="99"/>
        <v>42281</v>
      </c>
      <c r="VH48" s="472">
        <f t="shared" si="99"/>
        <v>42281</v>
      </c>
      <c r="VI48" s="472">
        <f t="shared" si="99"/>
        <v>42281</v>
      </c>
      <c r="VJ48" s="472">
        <f t="shared" si="99"/>
        <v>42281</v>
      </c>
      <c r="VK48" s="472">
        <f t="shared" si="99"/>
        <v>42281</v>
      </c>
      <c r="VL48" s="472">
        <f t="shared" si="99"/>
        <v>42281</v>
      </c>
      <c r="VM48" s="472">
        <f t="shared" si="99"/>
        <v>42281</v>
      </c>
      <c r="VN48" s="472">
        <f t="shared" si="99"/>
        <v>42281</v>
      </c>
      <c r="VO48" s="472">
        <f t="shared" si="99"/>
        <v>42281</v>
      </c>
      <c r="VP48" s="472">
        <f t="shared" ref="VP48:YC48" si="100">VP38-1</f>
        <v>42281</v>
      </c>
      <c r="VQ48" s="472">
        <f t="shared" si="100"/>
        <v>42281</v>
      </c>
      <c r="VR48" s="472">
        <f t="shared" si="100"/>
        <v>42281</v>
      </c>
      <c r="VS48" s="472">
        <f t="shared" si="100"/>
        <v>42281</v>
      </c>
      <c r="VT48" s="472">
        <f t="shared" si="100"/>
        <v>42281</v>
      </c>
      <c r="VU48" s="472">
        <f t="shared" si="100"/>
        <v>42281</v>
      </c>
      <c r="VV48" s="472">
        <f t="shared" si="100"/>
        <v>42281</v>
      </c>
      <c r="VW48" s="472">
        <f t="shared" si="100"/>
        <v>42281</v>
      </c>
      <c r="VX48" s="472">
        <f t="shared" si="100"/>
        <v>42281</v>
      </c>
      <c r="VY48" s="472">
        <f t="shared" si="100"/>
        <v>42281</v>
      </c>
      <c r="VZ48" s="472">
        <f t="shared" si="100"/>
        <v>42281</v>
      </c>
      <c r="WA48" s="472">
        <f t="shared" si="100"/>
        <v>42281</v>
      </c>
      <c r="WB48" s="472">
        <f t="shared" si="100"/>
        <v>42281</v>
      </c>
      <c r="WC48" s="472">
        <f t="shared" si="100"/>
        <v>42281</v>
      </c>
      <c r="WD48" s="472">
        <f t="shared" si="100"/>
        <v>42281</v>
      </c>
      <c r="WE48" s="472">
        <f t="shared" si="100"/>
        <v>42281</v>
      </c>
      <c r="WF48" s="472">
        <f t="shared" si="100"/>
        <v>42281</v>
      </c>
      <c r="WG48" s="472">
        <f t="shared" si="100"/>
        <v>42281</v>
      </c>
      <c r="WH48" s="472">
        <f t="shared" si="100"/>
        <v>42281</v>
      </c>
      <c r="WI48" s="472">
        <f t="shared" si="100"/>
        <v>42281</v>
      </c>
      <c r="WJ48" s="474"/>
      <c r="WK48" s="472">
        <f t="shared" si="100"/>
        <v>42281</v>
      </c>
      <c r="WL48" s="472">
        <f t="shared" si="100"/>
        <v>42281</v>
      </c>
      <c r="WM48" s="472">
        <f t="shared" si="100"/>
        <v>42281</v>
      </c>
      <c r="WN48" s="472">
        <f t="shared" si="100"/>
        <v>42281</v>
      </c>
      <c r="WO48" s="474">
        <f t="shared" si="100"/>
        <v>42281</v>
      </c>
      <c r="WP48" s="474">
        <f t="shared" si="100"/>
        <v>42281</v>
      </c>
      <c r="WQ48" s="474">
        <f t="shared" si="100"/>
        <v>42281</v>
      </c>
      <c r="WR48" s="474">
        <f t="shared" si="100"/>
        <v>42281</v>
      </c>
      <c r="WS48" s="474">
        <f t="shared" si="100"/>
        <v>42281</v>
      </c>
      <c r="WT48" s="474">
        <f t="shared" si="100"/>
        <v>42281</v>
      </c>
      <c r="WU48" s="474">
        <f t="shared" si="100"/>
        <v>42281</v>
      </c>
      <c r="WV48" s="474">
        <f t="shared" si="100"/>
        <v>42281</v>
      </c>
      <c r="WW48" s="474">
        <f t="shared" si="100"/>
        <v>42281</v>
      </c>
      <c r="WX48" s="474">
        <f t="shared" si="100"/>
        <v>42281</v>
      </c>
      <c r="WY48" s="474">
        <f t="shared" si="100"/>
        <v>42281</v>
      </c>
      <c r="WZ48" s="474">
        <f t="shared" si="100"/>
        <v>42281</v>
      </c>
      <c r="XA48" s="474">
        <f t="shared" si="100"/>
        <v>42281</v>
      </c>
      <c r="XB48" s="474">
        <f t="shared" si="100"/>
        <v>42281</v>
      </c>
      <c r="XC48" s="474">
        <f t="shared" si="100"/>
        <v>42281</v>
      </c>
      <c r="XD48" s="474">
        <f t="shared" si="100"/>
        <v>42281</v>
      </c>
      <c r="XE48" s="474">
        <f t="shared" si="100"/>
        <v>42281</v>
      </c>
      <c r="XF48" s="322">
        <f t="shared" si="100"/>
        <v>42281</v>
      </c>
      <c r="XG48" s="322">
        <f t="shared" si="100"/>
        <v>42281</v>
      </c>
      <c r="XH48" s="322">
        <f t="shared" si="100"/>
        <v>42281</v>
      </c>
      <c r="XI48" s="322">
        <f t="shared" si="100"/>
        <v>42281</v>
      </c>
      <c r="XJ48" s="322">
        <f t="shared" si="100"/>
        <v>42281</v>
      </c>
      <c r="XK48" s="322">
        <f t="shared" si="100"/>
        <v>42281</v>
      </c>
      <c r="XL48" s="322">
        <f t="shared" si="100"/>
        <v>42281</v>
      </c>
      <c r="XM48" s="322">
        <f t="shared" si="100"/>
        <v>42282</v>
      </c>
      <c r="XN48" s="322">
        <f t="shared" si="100"/>
        <v>42282</v>
      </c>
      <c r="XO48" s="320"/>
      <c r="XP48" s="322">
        <f t="shared" si="100"/>
        <v>42282</v>
      </c>
      <c r="XQ48" s="322">
        <f t="shared" si="100"/>
        <v>42282</v>
      </c>
      <c r="XR48" s="322">
        <f t="shared" si="100"/>
        <v>42282</v>
      </c>
      <c r="XS48" s="322">
        <f t="shared" si="100"/>
        <v>42282</v>
      </c>
      <c r="XT48" s="322">
        <f t="shared" si="100"/>
        <v>42282</v>
      </c>
      <c r="XU48" s="322">
        <f t="shared" si="100"/>
        <v>42282</v>
      </c>
      <c r="XV48" s="322">
        <f t="shared" si="100"/>
        <v>42282</v>
      </c>
      <c r="XW48" s="322">
        <f t="shared" si="100"/>
        <v>42282</v>
      </c>
      <c r="XX48" s="322">
        <f t="shared" si="100"/>
        <v>42282</v>
      </c>
      <c r="XY48" s="322">
        <f t="shared" si="100"/>
        <v>42282</v>
      </c>
      <c r="XZ48" s="322">
        <f t="shared" si="100"/>
        <v>42282</v>
      </c>
      <c r="YA48" s="322">
        <f t="shared" si="100"/>
        <v>42282</v>
      </c>
      <c r="YB48" s="322">
        <f t="shared" si="100"/>
        <v>42282</v>
      </c>
      <c r="YC48" s="322">
        <f t="shared" si="100"/>
        <v>42282</v>
      </c>
      <c r="YD48" s="322">
        <f t="shared" ref="YD48:AAO48" si="101">YD38-1</f>
        <v>42282</v>
      </c>
      <c r="YE48" s="322">
        <f t="shared" si="101"/>
        <v>42282</v>
      </c>
      <c r="YF48" s="322">
        <f t="shared" si="101"/>
        <v>42282</v>
      </c>
      <c r="YG48" s="322">
        <f t="shared" si="101"/>
        <v>42282</v>
      </c>
      <c r="YH48" s="322">
        <f t="shared" si="101"/>
        <v>42282</v>
      </c>
      <c r="YI48" s="322">
        <f t="shared" si="101"/>
        <v>42282</v>
      </c>
      <c r="YJ48" s="322">
        <f t="shared" si="101"/>
        <v>42282</v>
      </c>
      <c r="YK48" s="322">
        <f t="shared" si="101"/>
        <v>42282</v>
      </c>
      <c r="YL48" s="322">
        <f t="shared" si="101"/>
        <v>42282</v>
      </c>
      <c r="YM48" s="322">
        <f t="shared" si="101"/>
        <v>42282</v>
      </c>
      <c r="YN48" s="322">
        <f t="shared" si="101"/>
        <v>42282</v>
      </c>
      <c r="YO48" s="322">
        <f t="shared" si="101"/>
        <v>42282</v>
      </c>
      <c r="YP48" s="322">
        <f t="shared" si="101"/>
        <v>42282</v>
      </c>
      <c r="YQ48" s="322">
        <f t="shared" si="101"/>
        <v>42282</v>
      </c>
      <c r="YR48" s="322">
        <f t="shared" si="101"/>
        <v>42218</v>
      </c>
      <c r="YS48" s="322">
        <f t="shared" si="101"/>
        <v>42218</v>
      </c>
      <c r="YT48" s="320"/>
      <c r="YU48" s="322">
        <f t="shared" si="101"/>
        <v>42218</v>
      </c>
      <c r="YV48" s="322">
        <f t="shared" si="101"/>
        <v>42218</v>
      </c>
      <c r="YW48" s="322">
        <f t="shared" si="101"/>
        <v>42218</v>
      </c>
      <c r="YX48" s="322">
        <f t="shared" si="101"/>
        <v>42218</v>
      </c>
      <c r="YY48" s="322">
        <f t="shared" si="101"/>
        <v>42218</v>
      </c>
      <c r="YZ48" s="322">
        <f t="shared" si="101"/>
        <v>42218</v>
      </c>
      <c r="ZA48" s="322">
        <f t="shared" si="101"/>
        <v>42218</v>
      </c>
      <c r="ZB48" s="322">
        <f t="shared" si="101"/>
        <v>42218</v>
      </c>
      <c r="ZC48" s="322">
        <f t="shared" si="101"/>
        <v>42218</v>
      </c>
      <c r="ZD48" s="322">
        <f t="shared" si="101"/>
        <v>42218</v>
      </c>
      <c r="ZE48" s="322">
        <f t="shared" si="101"/>
        <v>42218</v>
      </c>
      <c r="ZF48" s="322">
        <f t="shared" si="101"/>
        <v>42218</v>
      </c>
      <c r="ZG48" s="322">
        <f t="shared" si="101"/>
        <v>42218</v>
      </c>
      <c r="ZH48" s="322">
        <f t="shared" si="101"/>
        <v>42218</v>
      </c>
      <c r="ZI48" s="322">
        <f t="shared" si="101"/>
        <v>42218</v>
      </c>
      <c r="ZJ48" s="322">
        <f t="shared" si="101"/>
        <v>42218</v>
      </c>
      <c r="ZK48" s="322">
        <f t="shared" si="101"/>
        <v>42218</v>
      </c>
      <c r="ZL48" s="322">
        <f t="shared" si="101"/>
        <v>42218</v>
      </c>
      <c r="ZM48" s="322">
        <f t="shared" si="101"/>
        <v>42218</v>
      </c>
      <c r="ZN48" s="322">
        <f t="shared" si="101"/>
        <v>42218</v>
      </c>
      <c r="ZO48" s="322">
        <f t="shared" si="101"/>
        <v>42218</v>
      </c>
      <c r="ZP48" s="322">
        <f t="shared" si="101"/>
        <v>42218</v>
      </c>
      <c r="ZQ48" s="322">
        <f t="shared" si="101"/>
        <v>42218</v>
      </c>
      <c r="ZR48" s="322">
        <f t="shared" si="101"/>
        <v>42218</v>
      </c>
      <c r="ZS48" s="322">
        <f t="shared" si="101"/>
        <v>42218</v>
      </c>
      <c r="ZT48" s="322">
        <f t="shared" si="101"/>
        <v>42218</v>
      </c>
      <c r="ZU48" s="322">
        <f t="shared" si="101"/>
        <v>42218</v>
      </c>
      <c r="ZV48" s="322">
        <f t="shared" si="101"/>
        <v>42218</v>
      </c>
      <c r="ZW48" s="322">
        <f t="shared" si="101"/>
        <v>42218</v>
      </c>
      <c r="ZX48" s="322">
        <f t="shared" si="101"/>
        <v>42218</v>
      </c>
      <c r="ZY48" s="322">
        <f t="shared" si="101"/>
        <v>42218</v>
      </c>
      <c r="ZZ48" s="322">
        <f t="shared" si="101"/>
        <v>42218</v>
      </c>
      <c r="AAA48" s="322">
        <f t="shared" si="101"/>
        <v>42218</v>
      </c>
      <c r="AAB48" s="322">
        <f t="shared" si="101"/>
        <v>42218</v>
      </c>
      <c r="AAC48" s="322">
        <f t="shared" si="101"/>
        <v>42218</v>
      </c>
      <c r="AAD48" s="322">
        <f t="shared" si="101"/>
        <v>42218</v>
      </c>
      <c r="AAE48" s="322">
        <f t="shared" si="101"/>
        <v>42218</v>
      </c>
      <c r="AAF48" s="320"/>
      <c r="AAG48" s="322">
        <f t="shared" si="101"/>
        <v>42218</v>
      </c>
      <c r="AAH48" s="322">
        <f t="shared" si="101"/>
        <v>42218</v>
      </c>
      <c r="AAI48" s="322">
        <f t="shared" si="101"/>
        <v>42218</v>
      </c>
      <c r="AAJ48" s="322">
        <f t="shared" si="101"/>
        <v>42218</v>
      </c>
      <c r="AAK48" s="322">
        <f t="shared" si="101"/>
        <v>42218</v>
      </c>
      <c r="AAL48" s="322">
        <f t="shared" si="101"/>
        <v>42218</v>
      </c>
      <c r="AAM48" s="322">
        <f t="shared" si="101"/>
        <v>42218</v>
      </c>
      <c r="AAN48" s="322">
        <f t="shared" si="101"/>
        <v>42218</v>
      </c>
      <c r="AAO48" s="322">
        <f t="shared" si="101"/>
        <v>42218</v>
      </c>
      <c r="AAP48" s="322">
        <f t="shared" ref="AAP48:ACA48" si="102">AAP38-1</f>
        <v>42218</v>
      </c>
      <c r="AAQ48" s="322">
        <f t="shared" si="102"/>
        <v>42218</v>
      </c>
      <c r="AAR48" s="322">
        <f t="shared" si="102"/>
        <v>42218</v>
      </c>
      <c r="AAS48" s="322">
        <f t="shared" si="102"/>
        <v>42218</v>
      </c>
      <c r="AAT48" s="322">
        <f t="shared" si="102"/>
        <v>42218</v>
      </c>
      <c r="AAU48" s="322">
        <f t="shared" si="102"/>
        <v>42218</v>
      </c>
      <c r="AAV48" s="322">
        <f t="shared" si="102"/>
        <v>42218</v>
      </c>
      <c r="AAW48" s="322">
        <f t="shared" si="102"/>
        <v>42218</v>
      </c>
      <c r="AAX48" s="322">
        <f t="shared" si="102"/>
        <v>42218</v>
      </c>
      <c r="AAY48" s="322">
        <f t="shared" si="102"/>
        <v>42218</v>
      </c>
      <c r="AAZ48" s="322">
        <f t="shared" si="102"/>
        <v>42218</v>
      </c>
      <c r="ABA48" s="322">
        <f t="shared" si="102"/>
        <v>42218</v>
      </c>
      <c r="ABB48" s="322">
        <f t="shared" si="102"/>
        <v>42218</v>
      </c>
      <c r="ABC48" s="322">
        <f t="shared" si="102"/>
        <v>42218</v>
      </c>
      <c r="ABD48" s="322">
        <f t="shared" si="102"/>
        <v>42218</v>
      </c>
      <c r="ABE48" s="322">
        <f t="shared" si="102"/>
        <v>42218</v>
      </c>
      <c r="ABF48" s="322">
        <f t="shared" si="102"/>
        <v>42218</v>
      </c>
      <c r="ABG48" s="322">
        <f t="shared" si="102"/>
        <v>42218</v>
      </c>
      <c r="ABH48" s="322">
        <f t="shared" si="102"/>
        <v>42218</v>
      </c>
      <c r="ABI48" s="322">
        <f t="shared" si="102"/>
        <v>42218</v>
      </c>
      <c r="ABJ48" s="322">
        <f t="shared" si="102"/>
        <v>42218</v>
      </c>
      <c r="ABK48" s="322">
        <f t="shared" si="102"/>
        <v>42218</v>
      </c>
      <c r="ABL48" s="322">
        <f t="shared" si="102"/>
        <v>42218</v>
      </c>
      <c r="ABM48" s="322">
        <f t="shared" si="102"/>
        <v>42218</v>
      </c>
      <c r="ABN48" s="322">
        <f t="shared" si="102"/>
        <v>42218</v>
      </c>
      <c r="ABO48" s="322">
        <f t="shared" si="102"/>
        <v>42218</v>
      </c>
      <c r="ABP48" s="322">
        <f t="shared" si="102"/>
        <v>42218</v>
      </c>
      <c r="ABQ48" s="322">
        <f t="shared" si="102"/>
        <v>42218</v>
      </c>
      <c r="ABR48" s="322">
        <f t="shared" si="102"/>
        <v>42218</v>
      </c>
      <c r="ABS48" s="322">
        <f t="shared" si="102"/>
        <v>42218</v>
      </c>
      <c r="ABT48" s="322">
        <f t="shared" si="102"/>
        <v>42218</v>
      </c>
      <c r="ABU48" s="322">
        <f t="shared" si="102"/>
        <v>42218</v>
      </c>
      <c r="ABV48" s="322">
        <f t="shared" si="102"/>
        <v>42218</v>
      </c>
      <c r="ABW48" s="322">
        <f t="shared" si="102"/>
        <v>42218</v>
      </c>
      <c r="ABX48" s="322">
        <f t="shared" si="102"/>
        <v>42218</v>
      </c>
      <c r="ABY48" s="322">
        <f t="shared" si="102"/>
        <v>42218</v>
      </c>
      <c r="ABZ48" s="322">
        <f t="shared" si="102"/>
        <v>42218</v>
      </c>
      <c r="ACA48" s="322">
        <f t="shared" si="102"/>
        <v>42218</v>
      </c>
    </row>
    <row r="49" spans="1:755" ht="11.25" customHeight="1" thickBot="1">
      <c r="A49" s="12" t="s">
        <v>24</v>
      </c>
      <c r="B49" s="4" t="s">
        <v>30</v>
      </c>
      <c r="C49" s="471">
        <f t="shared" ref="C49:P49" si="103">D43-1</f>
        <v>42158</v>
      </c>
      <c r="D49" s="472">
        <f t="shared" si="103"/>
        <v>42158</v>
      </c>
      <c r="E49" s="472">
        <f t="shared" si="103"/>
        <v>42158</v>
      </c>
      <c r="F49" s="472">
        <f t="shared" si="103"/>
        <v>42158</v>
      </c>
      <c r="G49" s="472">
        <f t="shared" si="103"/>
        <v>42158</v>
      </c>
      <c r="H49" s="472">
        <f t="shared" si="103"/>
        <v>42158</v>
      </c>
      <c r="I49" s="472">
        <f t="shared" si="103"/>
        <v>42158</v>
      </c>
      <c r="J49" s="472">
        <f t="shared" si="103"/>
        <v>42158</v>
      </c>
      <c r="K49" s="472">
        <f t="shared" si="103"/>
        <v>42158</v>
      </c>
      <c r="L49" s="472">
        <f t="shared" si="103"/>
        <v>42158</v>
      </c>
      <c r="M49" s="472">
        <f t="shared" si="103"/>
        <v>42158</v>
      </c>
      <c r="N49" s="472">
        <f t="shared" si="103"/>
        <v>42158</v>
      </c>
      <c r="O49" s="472">
        <f t="shared" si="103"/>
        <v>42158</v>
      </c>
      <c r="P49" s="472">
        <f t="shared" si="103"/>
        <v>42158</v>
      </c>
      <c r="Q49" s="472">
        <f>C43-1</f>
        <v>42158</v>
      </c>
      <c r="R49" s="472">
        <f t="shared" ref="R49:W49" si="104">R43-1</f>
        <v>42161.166666666664</v>
      </c>
      <c r="S49" s="472">
        <f t="shared" si="104"/>
        <v>42158</v>
      </c>
      <c r="T49" s="472">
        <f t="shared" si="104"/>
        <v>42158</v>
      </c>
      <c r="U49" s="472">
        <f t="shared" si="104"/>
        <v>42158</v>
      </c>
      <c r="V49" s="472">
        <f t="shared" si="104"/>
        <v>42158</v>
      </c>
      <c r="W49" s="472">
        <f t="shared" si="104"/>
        <v>42158</v>
      </c>
      <c r="X49" s="104"/>
      <c r="Y49" s="471">
        <f>Y43-1</f>
        <v>42161</v>
      </c>
      <c r="Z49" s="473"/>
      <c r="AA49" s="472">
        <f t="shared" ref="AA49:AM49" si="105">AA43-1</f>
        <v>42161</v>
      </c>
      <c r="AB49" s="472">
        <f t="shared" si="105"/>
        <v>42161</v>
      </c>
      <c r="AC49" s="472">
        <f t="shared" si="105"/>
        <v>42161</v>
      </c>
      <c r="AD49" s="472">
        <f t="shared" si="105"/>
        <v>42161</v>
      </c>
      <c r="AE49" s="472">
        <f t="shared" si="105"/>
        <v>42161</v>
      </c>
      <c r="AF49" s="472">
        <f t="shared" si="105"/>
        <v>42161</v>
      </c>
      <c r="AG49" s="471">
        <f t="shared" si="105"/>
        <v>42161</v>
      </c>
      <c r="AH49" s="472">
        <f t="shared" si="105"/>
        <v>42161</v>
      </c>
      <c r="AI49" s="474">
        <f t="shared" si="105"/>
        <v>42161</v>
      </c>
      <c r="AJ49" s="472">
        <f t="shared" si="105"/>
        <v>42161</v>
      </c>
      <c r="AK49" s="472">
        <f t="shared" si="105"/>
        <v>42161</v>
      </c>
      <c r="AL49" s="472">
        <f t="shared" si="105"/>
        <v>42161</v>
      </c>
      <c r="AM49" s="472">
        <f t="shared" si="105"/>
        <v>42161</v>
      </c>
      <c r="AN49" s="472"/>
      <c r="AO49" s="283"/>
      <c r="AP49" s="472">
        <f t="shared" ref="AP49:AV49" si="106">AP43-1</f>
        <v>42166.333333333328</v>
      </c>
      <c r="AQ49" s="472">
        <f t="shared" si="106"/>
        <v>42166.999999999985</v>
      </c>
      <c r="AR49" s="472">
        <f t="shared" si="106"/>
        <v>42161</v>
      </c>
      <c r="AS49" s="472">
        <f t="shared" si="106"/>
        <v>42166.666666666657</v>
      </c>
      <c r="AT49" s="472" t="e">
        <f t="shared" si="106"/>
        <v>#REF!</v>
      </c>
      <c r="AU49" s="472">
        <f t="shared" si="106"/>
        <v>42161.166666666664</v>
      </c>
      <c r="AV49" s="472">
        <f t="shared" si="106"/>
        <v>42161</v>
      </c>
      <c r="AW49" s="472"/>
      <c r="AX49" s="472"/>
      <c r="AY49" s="472">
        <f>AY43-1</f>
        <v>42161</v>
      </c>
      <c r="AZ49" s="472"/>
      <c r="BA49" s="472">
        <f t="shared" ref="BA49:BI49" si="107">BA43-1</f>
        <v>42161</v>
      </c>
      <c r="BB49" s="472">
        <f t="shared" si="107"/>
        <v>42161</v>
      </c>
      <c r="BC49" s="472">
        <f t="shared" si="107"/>
        <v>42161</v>
      </c>
      <c r="BD49" s="472">
        <f t="shared" si="107"/>
        <v>42161</v>
      </c>
      <c r="BE49" s="472">
        <f t="shared" si="107"/>
        <v>42161</v>
      </c>
      <c r="BF49" s="472">
        <f t="shared" si="107"/>
        <v>42161</v>
      </c>
      <c r="BG49" s="472">
        <f t="shared" si="107"/>
        <v>42161</v>
      </c>
      <c r="BH49" s="472">
        <f t="shared" si="107"/>
        <v>42161</v>
      </c>
      <c r="BI49" s="472">
        <f t="shared" si="107"/>
        <v>42161</v>
      </c>
      <c r="BJ49" s="283"/>
      <c r="BK49" s="472">
        <f t="shared" ref="BK49:BW49" si="108">BK43-1</f>
        <v>42166.833333333321</v>
      </c>
      <c r="BL49" s="472" t="e">
        <f t="shared" si="108"/>
        <v>#REF!</v>
      </c>
      <c r="BM49" s="472">
        <f t="shared" si="108"/>
        <v>42161</v>
      </c>
      <c r="BN49" s="472">
        <f t="shared" si="108"/>
        <v>42164</v>
      </c>
      <c r="BO49" s="472">
        <f t="shared" si="108"/>
        <v>42161</v>
      </c>
      <c r="BP49" s="472">
        <f t="shared" si="108"/>
        <v>42161</v>
      </c>
      <c r="BQ49" s="472">
        <f t="shared" si="108"/>
        <v>42161</v>
      </c>
      <c r="BR49" s="472">
        <f t="shared" si="108"/>
        <v>42161</v>
      </c>
      <c r="BS49" s="472">
        <f t="shared" si="108"/>
        <v>42161</v>
      </c>
      <c r="BT49" s="472">
        <f t="shared" si="108"/>
        <v>42164</v>
      </c>
      <c r="BU49" s="472">
        <f t="shared" si="108"/>
        <v>42164</v>
      </c>
      <c r="BV49" s="472">
        <f t="shared" si="108"/>
        <v>42164</v>
      </c>
      <c r="BW49" s="472">
        <f t="shared" si="108"/>
        <v>42167</v>
      </c>
      <c r="BX49" s="472"/>
      <c r="BY49" s="472"/>
      <c r="BZ49" s="472"/>
      <c r="CA49" s="472"/>
      <c r="CB49" s="472"/>
      <c r="CC49" s="472"/>
      <c r="CD49" s="472"/>
      <c r="CE49" s="472"/>
      <c r="CF49" s="472"/>
      <c r="CG49" s="472"/>
      <c r="CH49" s="472"/>
      <c r="CI49" s="472">
        <f t="shared" ref="CI49:CP49" si="109">CI43-1</f>
        <v>42167</v>
      </c>
      <c r="CJ49" s="472">
        <f t="shared" si="109"/>
        <v>42167</v>
      </c>
      <c r="CK49" s="472">
        <f t="shared" si="109"/>
        <v>42167</v>
      </c>
      <c r="CL49" s="472">
        <f t="shared" si="109"/>
        <v>42167</v>
      </c>
      <c r="CM49" s="472">
        <f t="shared" si="109"/>
        <v>42167</v>
      </c>
      <c r="CN49" s="472">
        <f t="shared" si="109"/>
        <v>42167</v>
      </c>
      <c r="CO49" s="472">
        <f t="shared" si="109"/>
        <v>42167</v>
      </c>
      <c r="CP49" s="472">
        <f t="shared" si="109"/>
        <v>42167</v>
      </c>
      <c r="CQ49" s="475"/>
      <c r="CR49" s="472">
        <f t="shared" ref="CR49:DR49" si="110">CR43-1</f>
        <v>42167</v>
      </c>
      <c r="CS49" s="472">
        <f t="shared" si="110"/>
        <v>42167</v>
      </c>
      <c r="CT49" s="472">
        <f t="shared" si="110"/>
        <v>42167</v>
      </c>
      <c r="CU49" s="472">
        <f t="shared" si="110"/>
        <v>42167</v>
      </c>
      <c r="CV49" s="472">
        <f t="shared" si="110"/>
        <v>42167</v>
      </c>
      <c r="CW49" s="472">
        <f t="shared" si="110"/>
        <v>42167</v>
      </c>
      <c r="CX49" s="472">
        <f t="shared" si="110"/>
        <v>42167</v>
      </c>
      <c r="CY49" s="472">
        <f t="shared" si="110"/>
        <v>42167</v>
      </c>
      <c r="CZ49" s="472">
        <f t="shared" si="110"/>
        <v>42167</v>
      </c>
      <c r="DA49" s="472">
        <f t="shared" si="110"/>
        <v>42167</v>
      </c>
      <c r="DB49" s="472">
        <f t="shared" si="110"/>
        <v>42167</v>
      </c>
      <c r="DC49" s="472">
        <f t="shared" si="110"/>
        <v>42167</v>
      </c>
      <c r="DD49" s="472">
        <f t="shared" si="110"/>
        <v>42167</v>
      </c>
      <c r="DE49" s="472">
        <f t="shared" si="110"/>
        <v>42167</v>
      </c>
      <c r="DF49" s="472">
        <f t="shared" si="110"/>
        <v>42167</v>
      </c>
      <c r="DG49" s="472">
        <f t="shared" si="110"/>
        <v>42167</v>
      </c>
      <c r="DH49" s="472">
        <f t="shared" si="110"/>
        <v>42171</v>
      </c>
      <c r="DI49" s="472">
        <f t="shared" si="110"/>
        <v>42171</v>
      </c>
      <c r="DJ49" s="472">
        <f t="shared" si="110"/>
        <v>42171</v>
      </c>
      <c r="DK49" s="472">
        <f t="shared" si="110"/>
        <v>42167</v>
      </c>
      <c r="DL49" s="472">
        <f t="shared" si="110"/>
        <v>42167</v>
      </c>
      <c r="DM49" s="472">
        <f t="shared" si="110"/>
        <v>42167</v>
      </c>
      <c r="DN49" s="472">
        <f t="shared" si="110"/>
        <v>42171</v>
      </c>
      <c r="DO49" s="472">
        <f t="shared" si="110"/>
        <v>42171</v>
      </c>
      <c r="DP49" s="472">
        <f t="shared" si="110"/>
        <v>42171</v>
      </c>
      <c r="DQ49" s="472">
        <f t="shared" si="110"/>
        <v>42171</v>
      </c>
      <c r="DR49" s="476">
        <f t="shared" si="110"/>
        <v>42167</v>
      </c>
      <c r="DS49" s="476"/>
      <c r="DT49" s="476"/>
      <c r="DU49" s="283"/>
      <c r="DV49" s="472">
        <f>DV43-1</f>
        <v>42167</v>
      </c>
      <c r="DW49" s="476"/>
      <c r="DX49" s="472">
        <f>DX43-1</f>
        <v>42167</v>
      </c>
      <c r="DY49" s="472">
        <f>DY43-1</f>
        <v>42171</v>
      </c>
      <c r="DZ49" s="472">
        <f>DZ43-1</f>
        <v>42171</v>
      </c>
      <c r="EA49" s="472">
        <f>EA43-1</f>
        <v>42171</v>
      </c>
      <c r="EB49" s="472">
        <f t="shared" ref="EB49:FK49" si="111">EB43-1</f>
        <v>42171</v>
      </c>
      <c r="EC49" s="472">
        <f t="shared" si="111"/>
        <v>42171</v>
      </c>
      <c r="ED49" s="472">
        <f t="shared" si="111"/>
        <v>42171</v>
      </c>
      <c r="EE49" s="472">
        <f t="shared" si="111"/>
        <v>42171</v>
      </c>
      <c r="EF49" s="472">
        <f t="shared" si="111"/>
        <v>42171</v>
      </c>
      <c r="EG49" s="472">
        <f t="shared" si="111"/>
        <v>42171</v>
      </c>
      <c r="EH49" s="472">
        <f t="shared" si="111"/>
        <v>42171</v>
      </c>
      <c r="EI49" s="472">
        <f t="shared" si="111"/>
        <v>42171</v>
      </c>
      <c r="EJ49" s="472">
        <f t="shared" si="111"/>
        <v>42171</v>
      </c>
      <c r="EK49" s="472">
        <f t="shared" si="111"/>
        <v>42171</v>
      </c>
      <c r="EL49" s="472">
        <f t="shared" si="111"/>
        <v>42171</v>
      </c>
      <c r="EM49" s="472">
        <f t="shared" si="111"/>
        <v>42171</v>
      </c>
      <c r="EN49" s="472">
        <f t="shared" si="111"/>
        <v>42171</v>
      </c>
      <c r="EO49" s="472">
        <f t="shared" si="111"/>
        <v>42171</v>
      </c>
      <c r="EP49" s="472">
        <f t="shared" si="111"/>
        <v>42171</v>
      </c>
      <c r="EQ49" s="472">
        <f t="shared" si="111"/>
        <v>42171</v>
      </c>
      <c r="ER49" s="472">
        <f t="shared" si="111"/>
        <v>42171</v>
      </c>
      <c r="ES49" s="472">
        <f t="shared" si="111"/>
        <v>42171</v>
      </c>
      <c r="ET49" s="472">
        <f t="shared" si="111"/>
        <v>42171</v>
      </c>
      <c r="EU49" s="472">
        <f t="shared" si="111"/>
        <v>42171</v>
      </c>
      <c r="EV49" s="472">
        <f t="shared" si="111"/>
        <v>42171</v>
      </c>
      <c r="EW49" s="472">
        <f t="shared" si="111"/>
        <v>42171</v>
      </c>
      <c r="EX49" s="472">
        <f t="shared" si="111"/>
        <v>42171</v>
      </c>
      <c r="EY49" s="472">
        <f t="shared" si="111"/>
        <v>42171</v>
      </c>
      <c r="EZ49" s="475"/>
      <c r="FA49" s="472">
        <f t="shared" si="111"/>
        <v>42171</v>
      </c>
      <c r="FB49" s="472">
        <f t="shared" si="111"/>
        <v>42171</v>
      </c>
      <c r="FC49" s="472">
        <f t="shared" si="111"/>
        <v>42171</v>
      </c>
      <c r="FD49" s="472">
        <f t="shared" si="111"/>
        <v>42171</v>
      </c>
      <c r="FE49" s="472">
        <f t="shared" si="111"/>
        <v>42171</v>
      </c>
      <c r="FF49" s="472">
        <f t="shared" si="111"/>
        <v>42171</v>
      </c>
      <c r="FG49" s="472">
        <f t="shared" si="111"/>
        <v>42171</v>
      </c>
      <c r="FH49" s="472">
        <f t="shared" si="111"/>
        <v>42171</v>
      </c>
      <c r="FI49" s="472">
        <f t="shared" si="111"/>
        <v>42171</v>
      </c>
      <c r="FJ49" s="474">
        <f t="shared" si="111"/>
        <v>42171</v>
      </c>
      <c r="FK49" s="471">
        <f t="shared" si="111"/>
        <v>42171</v>
      </c>
      <c r="FL49" s="472">
        <f t="shared" ref="FL49:GV49" si="112">FL43-1</f>
        <v>42174</v>
      </c>
      <c r="FM49" s="472">
        <f t="shared" si="112"/>
        <v>42174</v>
      </c>
      <c r="FN49" s="472">
        <f t="shared" si="112"/>
        <v>42174</v>
      </c>
      <c r="FO49" s="472">
        <f t="shared" si="112"/>
        <v>42174</v>
      </c>
      <c r="FP49" s="472">
        <f t="shared" si="112"/>
        <v>42174</v>
      </c>
      <c r="FQ49" s="472">
        <f t="shared" si="112"/>
        <v>42174</v>
      </c>
      <c r="FR49" s="472">
        <f t="shared" si="112"/>
        <v>42174</v>
      </c>
      <c r="FS49" s="472">
        <f t="shared" si="112"/>
        <v>42174</v>
      </c>
      <c r="FT49" s="472">
        <f t="shared" si="112"/>
        <v>42174</v>
      </c>
      <c r="FU49" s="472">
        <f t="shared" si="112"/>
        <v>42174</v>
      </c>
      <c r="FV49" s="472">
        <f t="shared" si="112"/>
        <v>42174</v>
      </c>
      <c r="FW49" s="472">
        <f t="shared" si="112"/>
        <v>42174</v>
      </c>
      <c r="FX49" s="472">
        <f t="shared" si="112"/>
        <v>42174</v>
      </c>
      <c r="FY49" s="472">
        <f t="shared" si="112"/>
        <v>42174</v>
      </c>
      <c r="FZ49" s="472">
        <f t="shared" si="112"/>
        <v>42174</v>
      </c>
      <c r="GA49" s="472">
        <f t="shared" si="112"/>
        <v>42174</v>
      </c>
      <c r="GB49" s="472">
        <f t="shared" si="112"/>
        <v>42174</v>
      </c>
      <c r="GC49" s="472">
        <f t="shared" si="112"/>
        <v>42174</v>
      </c>
      <c r="GD49" s="472">
        <f t="shared" si="112"/>
        <v>42174</v>
      </c>
      <c r="GE49" s="472">
        <f t="shared" si="112"/>
        <v>42174</v>
      </c>
      <c r="GF49" s="472">
        <f t="shared" si="112"/>
        <v>42174</v>
      </c>
      <c r="GG49" s="472">
        <f t="shared" si="112"/>
        <v>42174</v>
      </c>
      <c r="GH49" s="472">
        <f t="shared" si="112"/>
        <v>42174</v>
      </c>
      <c r="GI49" s="472">
        <f t="shared" si="112"/>
        <v>42174</v>
      </c>
      <c r="GJ49" s="472">
        <f t="shared" si="112"/>
        <v>42174</v>
      </c>
      <c r="GK49" s="472">
        <f t="shared" si="112"/>
        <v>42174</v>
      </c>
      <c r="GL49" s="472">
        <f t="shared" si="112"/>
        <v>42174</v>
      </c>
      <c r="GM49" s="472">
        <f t="shared" si="112"/>
        <v>42176</v>
      </c>
      <c r="GN49" s="472">
        <f t="shared" si="112"/>
        <v>42176</v>
      </c>
      <c r="GO49" s="472">
        <f t="shared" si="112"/>
        <v>42176</v>
      </c>
      <c r="GP49" s="472">
        <f t="shared" si="112"/>
        <v>42174</v>
      </c>
      <c r="GQ49" s="472">
        <f t="shared" si="112"/>
        <v>42174</v>
      </c>
      <c r="GR49" s="472">
        <f t="shared" si="112"/>
        <v>42176</v>
      </c>
      <c r="GS49" s="472">
        <f t="shared" si="112"/>
        <v>42176</v>
      </c>
      <c r="GT49" s="472">
        <f t="shared" si="112"/>
        <v>42176</v>
      </c>
      <c r="GU49" s="472">
        <f t="shared" si="112"/>
        <v>42174</v>
      </c>
      <c r="GV49" s="472">
        <f t="shared" si="112"/>
        <v>42174</v>
      </c>
      <c r="GW49" s="283"/>
      <c r="GX49" s="472">
        <f t="shared" ref="GX49:II49" si="113">GX43-1</f>
        <v>42174</v>
      </c>
      <c r="GY49" s="472">
        <f t="shared" si="113"/>
        <v>42174</v>
      </c>
      <c r="GZ49" s="472">
        <f t="shared" si="113"/>
        <v>42174</v>
      </c>
      <c r="HA49" s="472">
        <f t="shared" si="113"/>
        <v>42174</v>
      </c>
      <c r="HB49" s="472">
        <f t="shared" si="113"/>
        <v>42174</v>
      </c>
      <c r="HC49" s="472">
        <f t="shared" si="113"/>
        <v>42174</v>
      </c>
      <c r="HD49" s="471">
        <f t="shared" si="113"/>
        <v>42176</v>
      </c>
      <c r="HE49" s="472">
        <f t="shared" si="113"/>
        <v>42176</v>
      </c>
      <c r="HF49" s="472">
        <f t="shared" si="113"/>
        <v>42176</v>
      </c>
      <c r="HG49" s="472">
        <f t="shared" si="113"/>
        <v>42176</v>
      </c>
      <c r="HH49" s="472">
        <f t="shared" si="113"/>
        <v>42176</v>
      </c>
      <c r="HI49" s="472">
        <f t="shared" si="113"/>
        <v>42176</v>
      </c>
      <c r="HJ49" s="472">
        <f t="shared" si="113"/>
        <v>42174</v>
      </c>
      <c r="HK49" s="472">
        <f t="shared" si="113"/>
        <v>42174</v>
      </c>
      <c r="HL49" s="472">
        <f t="shared" si="113"/>
        <v>42176</v>
      </c>
      <c r="HM49" s="472">
        <f t="shared" si="113"/>
        <v>42174</v>
      </c>
      <c r="HN49" s="472">
        <f t="shared" si="113"/>
        <v>42176</v>
      </c>
      <c r="HO49" s="472">
        <f t="shared" si="113"/>
        <v>42176</v>
      </c>
      <c r="HP49" s="472">
        <f t="shared" si="113"/>
        <v>42176</v>
      </c>
      <c r="HQ49" s="472">
        <f t="shared" si="113"/>
        <v>42176</v>
      </c>
      <c r="HR49" s="472">
        <f t="shared" si="113"/>
        <v>42176</v>
      </c>
      <c r="HS49" s="472">
        <f t="shared" si="113"/>
        <v>42176</v>
      </c>
      <c r="HT49" s="472">
        <f t="shared" si="113"/>
        <v>42176</v>
      </c>
      <c r="HU49" s="472">
        <f t="shared" si="113"/>
        <v>42176</v>
      </c>
      <c r="HV49" s="472">
        <f t="shared" si="113"/>
        <v>42176</v>
      </c>
      <c r="HW49" s="472">
        <f t="shared" si="113"/>
        <v>42176</v>
      </c>
      <c r="HX49" s="472">
        <f t="shared" si="113"/>
        <v>42176</v>
      </c>
      <c r="HY49" s="472">
        <f t="shared" si="113"/>
        <v>42176</v>
      </c>
      <c r="HZ49" s="472">
        <f t="shared" si="113"/>
        <v>42176</v>
      </c>
      <c r="IA49" s="472">
        <f t="shared" si="113"/>
        <v>42176</v>
      </c>
      <c r="IB49" s="475"/>
      <c r="IC49" s="472">
        <f t="shared" si="113"/>
        <v>42176</v>
      </c>
      <c r="ID49" s="472">
        <f t="shared" si="113"/>
        <v>42176</v>
      </c>
      <c r="IE49" s="472">
        <f t="shared" si="113"/>
        <v>42176</v>
      </c>
      <c r="IF49" s="472">
        <f t="shared" si="113"/>
        <v>42176</v>
      </c>
      <c r="IG49" s="472">
        <f t="shared" si="113"/>
        <v>42176</v>
      </c>
      <c r="IH49" s="472">
        <f t="shared" si="113"/>
        <v>42176</v>
      </c>
      <c r="II49" s="474">
        <f t="shared" si="113"/>
        <v>42178</v>
      </c>
      <c r="IJ49" s="472">
        <f t="shared" ref="IJ49:JU49" si="114">IJ43-1</f>
        <v>42176</v>
      </c>
      <c r="IK49" s="472">
        <f t="shared" si="114"/>
        <v>42178</v>
      </c>
      <c r="IL49" s="472">
        <f t="shared" si="114"/>
        <v>42176</v>
      </c>
      <c r="IM49" s="472">
        <f t="shared" si="114"/>
        <v>42176</v>
      </c>
      <c r="IN49" s="472">
        <f t="shared" si="114"/>
        <v>42178</v>
      </c>
      <c r="IO49" s="472">
        <f t="shared" si="114"/>
        <v>42178</v>
      </c>
      <c r="IP49" s="472">
        <f t="shared" si="114"/>
        <v>42176</v>
      </c>
      <c r="IQ49" s="472">
        <f t="shared" si="114"/>
        <v>42176</v>
      </c>
      <c r="IR49" s="472">
        <f t="shared" si="114"/>
        <v>42176</v>
      </c>
      <c r="IS49" s="472">
        <f t="shared" si="114"/>
        <v>42176</v>
      </c>
      <c r="IT49" s="472">
        <f t="shared" si="114"/>
        <v>42176</v>
      </c>
      <c r="IU49" s="472">
        <f t="shared" si="114"/>
        <v>42178</v>
      </c>
      <c r="IV49" s="472">
        <f t="shared" si="114"/>
        <v>42178</v>
      </c>
      <c r="IW49" s="472">
        <f t="shared" si="114"/>
        <v>42178</v>
      </c>
      <c r="IX49" s="472">
        <f t="shared" si="114"/>
        <v>42178</v>
      </c>
      <c r="IY49" s="472">
        <f t="shared" si="114"/>
        <v>42178</v>
      </c>
      <c r="IZ49" s="472">
        <f t="shared" si="114"/>
        <v>42178</v>
      </c>
      <c r="JA49" s="472">
        <f t="shared" si="114"/>
        <v>42178</v>
      </c>
      <c r="JB49" s="472">
        <f t="shared" si="114"/>
        <v>42178</v>
      </c>
      <c r="JC49" s="472">
        <f t="shared" si="114"/>
        <v>42178</v>
      </c>
      <c r="JD49" s="472">
        <f t="shared" si="114"/>
        <v>42178</v>
      </c>
      <c r="JE49" s="472">
        <f t="shared" si="114"/>
        <v>42178</v>
      </c>
      <c r="JF49" s="472">
        <f t="shared" si="114"/>
        <v>42178</v>
      </c>
      <c r="JG49" s="475"/>
      <c r="JH49" s="472">
        <f t="shared" si="114"/>
        <v>42178</v>
      </c>
      <c r="JI49" s="472">
        <f t="shared" si="114"/>
        <v>42180</v>
      </c>
      <c r="JJ49" s="472">
        <f t="shared" si="114"/>
        <v>42178</v>
      </c>
      <c r="JK49" s="472">
        <f t="shared" si="114"/>
        <v>42176</v>
      </c>
      <c r="JL49" s="472">
        <f t="shared" si="114"/>
        <v>42176</v>
      </c>
      <c r="JM49" s="472">
        <f t="shared" si="114"/>
        <v>42176</v>
      </c>
      <c r="JN49" s="472">
        <f t="shared" si="114"/>
        <v>42176</v>
      </c>
      <c r="JO49" s="471">
        <f t="shared" si="114"/>
        <v>42178</v>
      </c>
      <c r="JP49" s="472">
        <f t="shared" si="114"/>
        <v>42176</v>
      </c>
      <c r="JQ49" s="472">
        <f t="shared" si="114"/>
        <v>42178</v>
      </c>
      <c r="JR49" s="472">
        <f t="shared" si="114"/>
        <v>42178</v>
      </c>
      <c r="JS49" s="472">
        <f t="shared" si="114"/>
        <v>42178</v>
      </c>
      <c r="JT49" s="472">
        <f t="shared" si="114"/>
        <v>42178</v>
      </c>
      <c r="JU49" s="472">
        <f t="shared" si="114"/>
        <v>42178</v>
      </c>
      <c r="JV49" s="472"/>
      <c r="JW49" s="472">
        <f t="shared" ref="JW49:KC49" si="115">JW43-1</f>
        <v>42178</v>
      </c>
      <c r="JX49" s="472">
        <f t="shared" si="115"/>
        <v>42178</v>
      </c>
      <c r="JY49" s="472">
        <f t="shared" si="115"/>
        <v>42178</v>
      </c>
      <c r="JZ49" s="472">
        <f t="shared" si="115"/>
        <v>42178</v>
      </c>
      <c r="KA49" s="472">
        <f t="shared" si="115"/>
        <v>42178</v>
      </c>
      <c r="KB49" s="472">
        <f t="shared" si="115"/>
        <v>42178</v>
      </c>
      <c r="KC49" s="472">
        <f t="shared" si="115"/>
        <v>42180</v>
      </c>
      <c r="KD49" s="472"/>
      <c r="KE49" s="472"/>
      <c r="KF49" s="472">
        <f t="shared" ref="KF49:LM49" si="116">KF43-1</f>
        <v>42180</v>
      </c>
      <c r="KG49" s="472">
        <f t="shared" si="116"/>
        <v>42180</v>
      </c>
      <c r="KH49" s="472">
        <f t="shared" si="116"/>
        <v>42180</v>
      </c>
      <c r="KI49" s="472">
        <f t="shared" si="116"/>
        <v>42178</v>
      </c>
      <c r="KJ49" s="472">
        <f t="shared" si="116"/>
        <v>42178</v>
      </c>
      <c r="KK49" s="472">
        <f t="shared" si="116"/>
        <v>42178</v>
      </c>
      <c r="KL49" s="475"/>
      <c r="KM49" s="472">
        <f t="shared" si="116"/>
        <v>42178</v>
      </c>
      <c r="KN49" s="472">
        <f t="shared" si="116"/>
        <v>42180</v>
      </c>
      <c r="KO49" s="472">
        <f t="shared" si="116"/>
        <v>42180</v>
      </c>
      <c r="KP49" s="472">
        <f t="shared" si="116"/>
        <v>42178</v>
      </c>
      <c r="KQ49" s="472">
        <f t="shared" si="116"/>
        <v>42178</v>
      </c>
      <c r="KR49" s="472">
        <f t="shared" si="116"/>
        <v>42178</v>
      </c>
      <c r="KS49" s="472">
        <f t="shared" si="116"/>
        <v>42180</v>
      </c>
      <c r="KT49" s="472">
        <f t="shared" si="116"/>
        <v>42180</v>
      </c>
      <c r="KU49" s="472">
        <f t="shared" si="116"/>
        <v>42180</v>
      </c>
      <c r="KV49" s="472">
        <f t="shared" si="116"/>
        <v>42180</v>
      </c>
      <c r="KW49" s="472">
        <f t="shared" si="116"/>
        <v>42180</v>
      </c>
      <c r="KX49" s="472">
        <f t="shared" si="116"/>
        <v>42180</v>
      </c>
      <c r="KY49" s="472">
        <f t="shared" si="116"/>
        <v>42180</v>
      </c>
      <c r="KZ49" s="472">
        <f t="shared" si="116"/>
        <v>42180</v>
      </c>
      <c r="LA49" s="472">
        <f t="shared" si="116"/>
        <v>42180</v>
      </c>
      <c r="LB49" s="472">
        <f t="shared" si="116"/>
        <v>42180</v>
      </c>
      <c r="LC49" s="472">
        <f t="shared" si="116"/>
        <v>42180</v>
      </c>
      <c r="LD49" s="472">
        <f t="shared" si="116"/>
        <v>42180</v>
      </c>
      <c r="LE49" s="472">
        <f t="shared" si="116"/>
        <v>42180</v>
      </c>
      <c r="LF49" s="472">
        <f t="shared" si="116"/>
        <v>42180</v>
      </c>
      <c r="LG49" s="472">
        <f t="shared" si="116"/>
        <v>42180</v>
      </c>
      <c r="LH49" s="472">
        <f t="shared" si="116"/>
        <v>42180</v>
      </c>
      <c r="LI49" s="472">
        <f t="shared" si="116"/>
        <v>42180</v>
      </c>
      <c r="LJ49" s="472">
        <f t="shared" si="116"/>
        <v>42180</v>
      </c>
      <c r="LK49" s="472">
        <f t="shared" si="116"/>
        <v>42182</v>
      </c>
      <c r="LL49" s="472">
        <f t="shared" si="116"/>
        <v>42180</v>
      </c>
      <c r="LM49" s="472">
        <f t="shared" si="116"/>
        <v>42180</v>
      </c>
      <c r="LN49" s="472">
        <f t="shared" ref="LN49:NZ49" si="117">LN43-1</f>
        <v>42180</v>
      </c>
      <c r="LO49" s="472">
        <f t="shared" si="117"/>
        <v>42180</v>
      </c>
      <c r="LP49" s="472">
        <f t="shared" si="117"/>
        <v>42180</v>
      </c>
      <c r="LQ49" s="475"/>
      <c r="LR49" s="472">
        <f t="shared" si="117"/>
        <v>42180</v>
      </c>
      <c r="LS49" s="472">
        <f t="shared" si="117"/>
        <v>42182</v>
      </c>
      <c r="LT49" s="472">
        <f t="shared" si="117"/>
        <v>42182</v>
      </c>
      <c r="LU49" s="472">
        <f t="shared" si="117"/>
        <v>42182</v>
      </c>
      <c r="LV49" s="472">
        <f t="shared" si="117"/>
        <v>42182</v>
      </c>
      <c r="LW49" s="472">
        <f t="shared" si="117"/>
        <v>42182</v>
      </c>
      <c r="LX49" s="472">
        <f t="shared" si="117"/>
        <v>42182</v>
      </c>
      <c r="LY49" s="472">
        <f t="shared" si="117"/>
        <v>42182</v>
      </c>
      <c r="LZ49" s="472">
        <f t="shared" si="117"/>
        <v>42182</v>
      </c>
      <c r="MA49" s="472">
        <f t="shared" si="117"/>
        <v>42182</v>
      </c>
      <c r="MB49" s="472">
        <f t="shared" si="117"/>
        <v>42182</v>
      </c>
      <c r="MC49" s="472">
        <f t="shared" si="117"/>
        <v>42178</v>
      </c>
      <c r="MD49" s="472">
        <f t="shared" si="117"/>
        <v>42178</v>
      </c>
      <c r="ME49" s="472">
        <f t="shared" si="117"/>
        <v>42178</v>
      </c>
      <c r="MF49" s="472">
        <f t="shared" si="117"/>
        <v>42178</v>
      </c>
      <c r="MG49" s="472">
        <f t="shared" si="117"/>
        <v>42180</v>
      </c>
      <c r="MH49" s="472">
        <f>MH43-1</f>
        <v>42182</v>
      </c>
      <c r="MI49" s="472">
        <f t="shared" si="117"/>
        <v>42180</v>
      </c>
      <c r="MJ49" s="472">
        <f t="shared" si="117"/>
        <v>42182</v>
      </c>
      <c r="MK49" s="472">
        <f t="shared" si="117"/>
        <v>42182</v>
      </c>
      <c r="ML49" s="472">
        <f t="shared" si="117"/>
        <v>42182</v>
      </c>
      <c r="MM49" s="472">
        <f t="shared" si="117"/>
        <v>42182</v>
      </c>
      <c r="MN49" s="472">
        <f t="shared" si="117"/>
        <v>42182</v>
      </c>
      <c r="MO49" s="472">
        <f t="shared" si="117"/>
        <v>42182</v>
      </c>
      <c r="MP49" s="472">
        <f t="shared" si="117"/>
        <v>42182</v>
      </c>
      <c r="MQ49" s="472">
        <f t="shared" si="117"/>
        <v>42182</v>
      </c>
      <c r="MR49" s="472">
        <f t="shared" si="117"/>
        <v>42182</v>
      </c>
      <c r="MS49" s="472">
        <f t="shared" si="117"/>
        <v>42182</v>
      </c>
      <c r="MT49" s="472">
        <f t="shared" si="117"/>
        <v>42182</v>
      </c>
      <c r="MU49" s="472">
        <f t="shared" si="117"/>
        <v>42182</v>
      </c>
      <c r="MV49" s="475"/>
      <c r="MW49" s="472">
        <f t="shared" si="117"/>
        <v>42182</v>
      </c>
      <c r="MX49" s="472">
        <f t="shared" si="117"/>
        <v>42182</v>
      </c>
      <c r="MY49" s="472">
        <f t="shared" si="117"/>
        <v>42182</v>
      </c>
      <c r="MZ49" s="472">
        <f t="shared" si="117"/>
        <v>42182</v>
      </c>
      <c r="NA49" s="472">
        <f t="shared" si="117"/>
        <v>42182</v>
      </c>
      <c r="NB49" s="472">
        <f t="shared" si="117"/>
        <v>42182</v>
      </c>
      <c r="NC49" s="472">
        <f t="shared" si="117"/>
        <v>42182</v>
      </c>
      <c r="ND49" s="472">
        <f t="shared" si="117"/>
        <v>42182</v>
      </c>
      <c r="NE49" s="472">
        <f t="shared" si="117"/>
        <v>42182</v>
      </c>
      <c r="NF49" s="472">
        <f t="shared" si="117"/>
        <v>42182</v>
      </c>
      <c r="NG49" s="472">
        <f t="shared" si="117"/>
        <v>42182</v>
      </c>
      <c r="NH49" s="472">
        <f t="shared" si="117"/>
        <v>42182</v>
      </c>
      <c r="NI49" s="472">
        <f t="shared" si="117"/>
        <v>42182</v>
      </c>
      <c r="NJ49" s="472">
        <f t="shared" si="117"/>
        <v>42182</v>
      </c>
      <c r="NK49" s="472">
        <f t="shared" si="117"/>
        <v>42182</v>
      </c>
      <c r="NL49" s="472">
        <f t="shared" si="117"/>
        <v>42184</v>
      </c>
      <c r="NM49" s="472">
        <f t="shared" si="117"/>
        <v>42184</v>
      </c>
      <c r="NN49" s="472">
        <f t="shared" si="117"/>
        <v>42184</v>
      </c>
      <c r="NO49" s="472">
        <f t="shared" si="117"/>
        <v>42184</v>
      </c>
      <c r="NP49" s="472">
        <f t="shared" si="117"/>
        <v>42184</v>
      </c>
      <c r="NQ49" s="472">
        <f t="shared" si="117"/>
        <v>42184</v>
      </c>
      <c r="NR49" s="472">
        <f t="shared" si="117"/>
        <v>42184</v>
      </c>
      <c r="NS49" s="472">
        <f t="shared" si="117"/>
        <v>42184</v>
      </c>
      <c r="NT49" s="472">
        <f t="shared" si="117"/>
        <v>42184</v>
      </c>
      <c r="NU49" s="472">
        <f t="shared" si="117"/>
        <v>42184</v>
      </c>
      <c r="NV49" s="472">
        <f t="shared" si="117"/>
        <v>42182</v>
      </c>
      <c r="NW49" s="472">
        <f t="shared" si="117"/>
        <v>42182</v>
      </c>
      <c r="NX49" s="472">
        <f t="shared" si="117"/>
        <v>42182</v>
      </c>
      <c r="NY49" s="472">
        <f t="shared" si="117"/>
        <v>42182</v>
      </c>
      <c r="NZ49" s="474">
        <f t="shared" si="117"/>
        <v>42184</v>
      </c>
      <c r="OA49" s="283"/>
      <c r="OB49" s="471">
        <f t="shared" ref="OB49:QN49" si="118">OB43-1</f>
        <v>42184</v>
      </c>
      <c r="OC49" s="472">
        <f t="shared" si="118"/>
        <v>42184</v>
      </c>
      <c r="OD49" s="472">
        <f t="shared" si="118"/>
        <v>42184</v>
      </c>
      <c r="OE49" s="472">
        <f t="shared" si="118"/>
        <v>42184</v>
      </c>
      <c r="OF49" s="472">
        <f t="shared" si="118"/>
        <v>42184</v>
      </c>
      <c r="OG49" s="472">
        <f t="shared" si="118"/>
        <v>42184</v>
      </c>
      <c r="OH49" s="472">
        <f t="shared" si="118"/>
        <v>42184</v>
      </c>
      <c r="OI49" s="472">
        <f t="shared" si="118"/>
        <v>42184</v>
      </c>
      <c r="OJ49" s="472">
        <f t="shared" si="118"/>
        <v>42184</v>
      </c>
      <c r="OK49" s="472">
        <f t="shared" si="118"/>
        <v>42184</v>
      </c>
      <c r="OL49" s="472">
        <f t="shared" si="118"/>
        <v>42184</v>
      </c>
      <c r="OM49" s="472">
        <f t="shared" si="118"/>
        <v>42184</v>
      </c>
      <c r="ON49" s="472">
        <f t="shared" si="118"/>
        <v>42184</v>
      </c>
      <c r="OO49" s="472">
        <f t="shared" si="118"/>
        <v>42184</v>
      </c>
      <c r="OP49" s="472">
        <f t="shared" si="118"/>
        <v>42184</v>
      </c>
      <c r="OQ49" s="472">
        <f t="shared" si="118"/>
        <v>42184</v>
      </c>
      <c r="OR49" s="472">
        <f t="shared" si="118"/>
        <v>42184</v>
      </c>
      <c r="OS49" s="472">
        <f t="shared" si="118"/>
        <v>42184</v>
      </c>
      <c r="OT49" s="474">
        <f t="shared" si="118"/>
        <v>42184</v>
      </c>
      <c r="OU49" s="471">
        <f t="shared" si="118"/>
        <v>42184</v>
      </c>
      <c r="OV49" s="472">
        <f t="shared" si="118"/>
        <v>42184</v>
      </c>
      <c r="OW49" s="472">
        <f t="shared" si="118"/>
        <v>42184</v>
      </c>
      <c r="OX49" s="472">
        <f t="shared" si="118"/>
        <v>42184</v>
      </c>
      <c r="OY49" s="472">
        <f t="shared" si="118"/>
        <v>42184</v>
      </c>
      <c r="OZ49" s="472">
        <f t="shared" si="118"/>
        <v>42184</v>
      </c>
      <c r="PA49" s="472">
        <f t="shared" si="118"/>
        <v>42184</v>
      </c>
      <c r="PB49" s="472">
        <f t="shared" si="118"/>
        <v>42184</v>
      </c>
      <c r="PC49" s="472">
        <f t="shared" si="118"/>
        <v>42184</v>
      </c>
      <c r="PD49" s="472">
        <f t="shared" si="118"/>
        <v>42184</v>
      </c>
      <c r="PE49" s="472">
        <f t="shared" si="118"/>
        <v>42184</v>
      </c>
      <c r="PF49" s="283"/>
      <c r="PG49" s="472">
        <f t="shared" si="118"/>
        <v>42182</v>
      </c>
      <c r="PH49" s="472">
        <f t="shared" si="118"/>
        <v>42182</v>
      </c>
      <c r="PI49" s="472">
        <f t="shared" si="118"/>
        <v>42184</v>
      </c>
      <c r="PJ49" s="472">
        <f t="shared" si="118"/>
        <v>42184</v>
      </c>
      <c r="PK49" s="472">
        <f t="shared" si="118"/>
        <v>42184</v>
      </c>
      <c r="PL49" s="472">
        <f t="shared" si="118"/>
        <v>42180</v>
      </c>
      <c r="PM49" s="472">
        <f t="shared" si="118"/>
        <v>42180</v>
      </c>
      <c r="PN49" s="472">
        <f t="shared" si="118"/>
        <v>42180</v>
      </c>
      <c r="PO49" s="472">
        <f t="shared" si="118"/>
        <v>42182</v>
      </c>
      <c r="PP49" s="472">
        <f t="shared" si="118"/>
        <v>42184</v>
      </c>
      <c r="PQ49" s="472">
        <f t="shared" si="118"/>
        <v>42184</v>
      </c>
      <c r="PR49" s="472">
        <f t="shared" si="118"/>
        <v>42184</v>
      </c>
      <c r="PS49" s="472">
        <f t="shared" si="118"/>
        <v>42196</v>
      </c>
      <c r="PT49" s="472">
        <f t="shared" si="118"/>
        <v>42196</v>
      </c>
      <c r="PU49" s="472">
        <f t="shared" si="118"/>
        <v>42196</v>
      </c>
      <c r="PV49" s="472">
        <f t="shared" si="118"/>
        <v>42196</v>
      </c>
      <c r="PW49" s="472">
        <f t="shared" si="118"/>
        <v>42196</v>
      </c>
      <c r="PX49" s="472">
        <f t="shared" si="118"/>
        <v>42196</v>
      </c>
      <c r="PY49" s="472">
        <f t="shared" si="118"/>
        <v>42196</v>
      </c>
      <c r="PZ49" s="472">
        <f t="shared" si="118"/>
        <v>42196</v>
      </c>
      <c r="QA49" s="472">
        <f t="shared" si="118"/>
        <v>42196</v>
      </c>
      <c r="QB49" s="472">
        <f t="shared" si="118"/>
        <v>42196</v>
      </c>
      <c r="QC49" s="472">
        <f t="shared" si="118"/>
        <v>42196</v>
      </c>
      <c r="QD49" s="472">
        <f t="shared" si="118"/>
        <v>42196</v>
      </c>
      <c r="QE49" s="472">
        <f t="shared" si="118"/>
        <v>42196</v>
      </c>
      <c r="QF49" s="472">
        <f t="shared" si="118"/>
        <v>42196</v>
      </c>
      <c r="QG49" s="472">
        <f t="shared" si="118"/>
        <v>42196</v>
      </c>
      <c r="QH49" s="472">
        <f t="shared" si="118"/>
        <v>42255</v>
      </c>
      <c r="QI49" s="472">
        <f t="shared" si="118"/>
        <v>42255</v>
      </c>
      <c r="QJ49" s="472">
        <f t="shared" si="118"/>
        <v>42255</v>
      </c>
      <c r="QK49" s="283"/>
      <c r="QL49" s="472">
        <f t="shared" si="118"/>
        <v>42255</v>
      </c>
      <c r="QM49" s="472">
        <f t="shared" si="118"/>
        <v>42255</v>
      </c>
      <c r="QN49" s="472">
        <f t="shared" si="118"/>
        <v>42255</v>
      </c>
      <c r="QO49" s="472">
        <f t="shared" ref="QO49:TA49" si="119">QO43-1</f>
        <v>42255</v>
      </c>
      <c r="QP49" s="472">
        <f t="shared" si="119"/>
        <v>42255</v>
      </c>
      <c r="QQ49" s="472">
        <f t="shared" si="119"/>
        <v>42255</v>
      </c>
      <c r="QR49" s="472">
        <f t="shared" si="119"/>
        <v>42255</v>
      </c>
      <c r="QS49" s="472">
        <f t="shared" si="119"/>
        <v>42255</v>
      </c>
      <c r="QT49" s="472">
        <f t="shared" si="119"/>
        <v>42255</v>
      </c>
      <c r="QU49" s="472">
        <f t="shared" si="119"/>
        <v>42255</v>
      </c>
      <c r="QV49" s="472">
        <f t="shared" si="119"/>
        <v>42255</v>
      </c>
      <c r="QW49" s="472">
        <f t="shared" si="119"/>
        <v>42255</v>
      </c>
      <c r="QX49" s="472">
        <f t="shared" si="119"/>
        <v>42255</v>
      </c>
      <c r="QY49" s="474">
        <f t="shared" si="119"/>
        <v>42261</v>
      </c>
      <c r="QZ49" s="471">
        <f t="shared" si="119"/>
        <v>42261</v>
      </c>
      <c r="RA49" s="472">
        <f t="shared" si="119"/>
        <v>42261</v>
      </c>
      <c r="RB49" s="472">
        <f t="shared" si="119"/>
        <v>42261</v>
      </c>
      <c r="RC49" s="472">
        <f t="shared" si="119"/>
        <v>42261</v>
      </c>
      <c r="RD49" s="472">
        <f t="shared" si="119"/>
        <v>42261</v>
      </c>
      <c r="RE49" s="472">
        <f t="shared" si="119"/>
        <v>42261</v>
      </c>
      <c r="RF49" s="472">
        <f t="shared" si="119"/>
        <v>42261</v>
      </c>
      <c r="RG49" s="472">
        <f t="shared" si="119"/>
        <v>42261</v>
      </c>
      <c r="RH49" s="472">
        <f t="shared" si="119"/>
        <v>42261</v>
      </c>
      <c r="RI49" s="472">
        <f t="shared" si="119"/>
        <v>42261</v>
      </c>
      <c r="RJ49" s="472">
        <f t="shared" si="119"/>
        <v>42261</v>
      </c>
      <c r="RK49" s="472">
        <f t="shared" si="119"/>
        <v>42261</v>
      </c>
      <c r="RL49" s="472">
        <f t="shared" si="119"/>
        <v>42261</v>
      </c>
      <c r="RM49" s="472">
        <f t="shared" si="119"/>
        <v>42261</v>
      </c>
      <c r="RN49" s="472">
        <f t="shared" si="119"/>
        <v>42261</v>
      </c>
      <c r="RO49" s="472">
        <f t="shared" si="119"/>
        <v>42261</v>
      </c>
      <c r="RP49" s="283"/>
      <c r="RQ49" s="472">
        <f t="shared" si="119"/>
        <v>42261</v>
      </c>
      <c r="RR49" s="472">
        <f t="shared" si="119"/>
        <v>42261</v>
      </c>
      <c r="RS49" s="472">
        <f t="shared" si="119"/>
        <v>42261</v>
      </c>
      <c r="RT49" s="472">
        <f t="shared" si="119"/>
        <v>42261</v>
      </c>
      <c r="RU49" s="472">
        <f t="shared" si="119"/>
        <v>42261</v>
      </c>
      <c r="RV49" s="472">
        <f t="shared" si="119"/>
        <v>42261</v>
      </c>
      <c r="RW49" s="472">
        <f t="shared" si="119"/>
        <v>42261</v>
      </c>
      <c r="RX49" s="472">
        <f t="shared" si="119"/>
        <v>42261</v>
      </c>
      <c r="RY49" s="472">
        <f t="shared" si="119"/>
        <v>42261</v>
      </c>
      <c r="RZ49" s="472">
        <f t="shared" si="119"/>
        <v>42261</v>
      </c>
      <c r="SA49" s="472">
        <f t="shared" si="119"/>
        <v>42261</v>
      </c>
      <c r="SB49" s="472">
        <f t="shared" si="119"/>
        <v>42261</v>
      </c>
      <c r="SC49" s="472">
        <f t="shared" si="119"/>
        <v>42261</v>
      </c>
      <c r="SD49" s="472">
        <f t="shared" si="119"/>
        <v>42261</v>
      </c>
      <c r="SE49" s="472">
        <f t="shared" si="119"/>
        <v>42261</v>
      </c>
      <c r="SF49" s="472">
        <f t="shared" si="119"/>
        <v>42261</v>
      </c>
      <c r="SG49" s="472">
        <f t="shared" si="119"/>
        <v>42263</v>
      </c>
      <c r="SH49" s="472">
        <f t="shared" si="119"/>
        <v>42263</v>
      </c>
      <c r="SI49" s="472">
        <f t="shared" si="119"/>
        <v>42263</v>
      </c>
      <c r="SJ49" s="472">
        <f t="shared" si="119"/>
        <v>42263</v>
      </c>
      <c r="SK49" s="472">
        <f t="shared" si="119"/>
        <v>42263</v>
      </c>
      <c r="SL49" s="472">
        <f t="shared" si="119"/>
        <v>42263</v>
      </c>
      <c r="SM49" s="472">
        <f t="shared" si="119"/>
        <v>42263</v>
      </c>
      <c r="SN49" s="472">
        <f t="shared" si="119"/>
        <v>42263</v>
      </c>
      <c r="SO49" s="472">
        <f t="shared" si="119"/>
        <v>42263</v>
      </c>
      <c r="SP49" s="472">
        <f t="shared" si="119"/>
        <v>42263</v>
      </c>
      <c r="SQ49" s="472">
        <f t="shared" si="119"/>
        <v>42263</v>
      </c>
      <c r="SR49" s="472">
        <f t="shared" si="119"/>
        <v>42263</v>
      </c>
      <c r="SS49" s="472">
        <f t="shared" si="119"/>
        <v>42263</v>
      </c>
      <c r="ST49" s="472">
        <f t="shared" si="119"/>
        <v>42263</v>
      </c>
      <c r="SU49" s="283"/>
      <c r="SV49" s="472">
        <f t="shared" si="119"/>
        <v>42263</v>
      </c>
      <c r="SW49" s="472">
        <f t="shared" si="119"/>
        <v>42263</v>
      </c>
      <c r="SX49" s="472">
        <f t="shared" si="119"/>
        <v>42263</v>
      </c>
      <c r="SY49" s="472">
        <f t="shared" si="119"/>
        <v>42263</v>
      </c>
      <c r="SZ49" s="472">
        <f t="shared" si="119"/>
        <v>42263</v>
      </c>
      <c r="TA49" s="472">
        <f t="shared" si="119"/>
        <v>42263</v>
      </c>
      <c r="TB49" s="472">
        <f t="shared" ref="TB49:VO49" si="120">TB43-1</f>
        <v>42263</v>
      </c>
      <c r="TC49" s="472">
        <f t="shared" si="120"/>
        <v>42263</v>
      </c>
      <c r="TD49" s="472">
        <f t="shared" si="120"/>
        <v>42263</v>
      </c>
      <c r="TE49" s="472">
        <f t="shared" si="120"/>
        <v>42263</v>
      </c>
      <c r="TF49" s="472">
        <f t="shared" si="120"/>
        <v>42263</v>
      </c>
      <c r="TG49" s="472">
        <f t="shared" si="120"/>
        <v>42263</v>
      </c>
      <c r="TH49" s="472">
        <f t="shared" si="120"/>
        <v>42263</v>
      </c>
      <c r="TI49" s="472">
        <f t="shared" si="120"/>
        <v>42263</v>
      </c>
      <c r="TJ49" s="472">
        <f t="shared" si="120"/>
        <v>42263</v>
      </c>
      <c r="TK49" s="472">
        <f t="shared" si="120"/>
        <v>42263</v>
      </c>
      <c r="TL49" s="472">
        <f t="shared" si="120"/>
        <v>42263</v>
      </c>
      <c r="TM49" s="472">
        <f t="shared" si="120"/>
        <v>42263</v>
      </c>
      <c r="TN49" s="472">
        <f t="shared" si="120"/>
        <v>42263</v>
      </c>
      <c r="TO49" s="472">
        <f t="shared" si="120"/>
        <v>42263</v>
      </c>
      <c r="TP49" s="472">
        <f t="shared" si="120"/>
        <v>42263</v>
      </c>
      <c r="TQ49" s="472">
        <f t="shared" si="120"/>
        <v>42263</v>
      </c>
      <c r="TR49" s="472">
        <f t="shared" si="120"/>
        <v>42263</v>
      </c>
      <c r="TS49" s="472">
        <f t="shared" si="120"/>
        <v>42263</v>
      </c>
      <c r="TT49" s="472">
        <f t="shared" si="120"/>
        <v>42263</v>
      </c>
      <c r="TU49" s="472">
        <f t="shared" si="120"/>
        <v>42263</v>
      </c>
      <c r="TV49" s="472">
        <f t="shared" si="120"/>
        <v>42267</v>
      </c>
      <c r="TW49" s="472">
        <f t="shared" si="120"/>
        <v>42267</v>
      </c>
      <c r="TX49" s="472">
        <f t="shared" si="120"/>
        <v>42267</v>
      </c>
      <c r="TY49" s="472">
        <f t="shared" si="120"/>
        <v>42267</v>
      </c>
      <c r="TZ49" s="475"/>
      <c r="UA49" s="472">
        <f t="shared" si="120"/>
        <v>42267</v>
      </c>
      <c r="UB49" s="472">
        <f t="shared" si="120"/>
        <v>42267</v>
      </c>
      <c r="UC49" s="472">
        <f t="shared" si="120"/>
        <v>42267</v>
      </c>
      <c r="UD49" s="472">
        <f t="shared" si="120"/>
        <v>42267</v>
      </c>
      <c r="UE49" s="472">
        <f t="shared" si="120"/>
        <v>42267</v>
      </c>
      <c r="UF49" s="472">
        <f t="shared" si="120"/>
        <v>42267</v>
      </c>
      <c r="UG49" s="472">
        <f t="shared" si="120"/>
        <v>42267</v>
      </c>
      <c r="UH49" s="472">
        <f t="shared" si="120"/>
        <v>42267</v>
      </c>
      <c r="UI49" s="472">
        <f t="shared" si="120"/>
        <v>42267</v>
      </c>
      <c r="UJ49" s="472">
        <f t="shared" si="120"/>
        <v>42267</v>
      </c>
      <c r="UK49" s="472">
        <f t="shared" si="120"/>
        <v>42267</v>
      </c>
      <c r="UL49" s="472">
        <f t="shared" si="120"/>
        <v>42267</v>
      </c>
      <c r="UM49" s="472">
        <f t="shared" si="120"/>
        <v>42267</v>
      </c>
      <c r="UN49" s="472">
        <f t="shared" si="120"/>
        <v>42267</v>
      </c>
      <c r="UO49" s="472">
        <f t="shared" si="120"/>
        <v>42267</v>
      </c>
      <c r="UP49" s="472">
        <f t="shared" si="120"/>
        <v>42267</v>
      </c>
      <c r="UQ49" s="472">
        <f t="shared" si="120"/>
        <v>42267</v>
      </c>
      <c r="UR49" s="472">
        <f t="shared" si="120"/>
        <v>42267</v>
      </c>
      <c r="US49" s="472">
        <f t="shared" si="120"/>
        <v>42267</v>
      </c>
      <c r="UT49" s="472">
        <f t="shared" si="120"/>
        <v>42267</v>
      </c>
      <c r="UU49" s="472">
        <f t="shared" si="120"/>
        <v>42267</v>
      </c>
      <c r="UV49" s="472">
        <f t="shared" si="120"/>
        <v>42267</v>
      </c>
      <c r="UW49" s="472">
        <f t="shared" si="120"/>
        <v>42267</v>
      </c>
      <c r="UX49" s="472">
        <f t="shared" si="120"/>
        <v>42267</v>
      </c>
      <c r="UY49" s="472">
        <f t="shared" si="120"/>
        <v>42267</v>
      </c>
      <c r="UZ49" s="472">
        <f t="shared" si="120"/>
        <v>42267</v>
      </c>
      <c r="VA49" s="472">
        <f t="shared" si="120"/>
        <v>42267</v>
      </c>
      <c r="VB49" s="472">
        <f t="shared" si="120"/>
        <v>42268</v>
      </c>
      <c r="VC49" s="472">
        <f t="shared" si="120"/>
        <v>42268</v>
      </c>
      <c r="VD49" s="472">
        <f t="shared" si="120"/>
        <v>42268</v>
      </c>
      <c r="VE49" s="320"/>
      <c r="VF49" s="472">
        <f t="shared" si="120"/>
        <v>42268</v>
      </c>
      <c r="VG49" s="472">
        <f t="shared" si="120"/>
        <v>42268</v>
      </c>
      <c r="VH49" s="472">
        <f t="shared" si="120"/>
        <v>42268</v>
      </c>
      <c r="VI49" s="472">
        <f t="shared" si="120"/>
        <v>42268</v>
      </c>
      <c r="VJ49" s="472">
        <f t="shared" si="120"/>
        <v>42268</v>
      </c>
      <c r="VK49" s="472">
        <f t="shared" si="120"/>
        <v>42268</v>
      </c>
      <c r="VL49" s="472">
        <f t="shared" si="120"/>
        <v>42268</v>
      </c>
      <c r="VM49" s="472">
        <f t="shared" si="120"/>
        <v>42268</v>
      </c>
      <c r="VN49" s="472">
        <f t="shared" si="120"/>
        <v>42268</v>
      </c>
      <c r="VO49" s="472">
        <f t="shared" si="120"/>
        <v>42268</v>
      </c>
      <c r="VP49" s="472">
        <f t="shared" ref="VP49:YC49" si="121">VP43-1</f>
        <v>42268</v>
      </c>
      <c r="VQ49" s="472">
        <f t="shared" si="121"/>
        <v>42268</v>
      </c>
      <c r="VR49" s="472">
        <f t="shared" si="121"/>
        <v>42268</v>
      </c>
      <c r="VS49" s="472">
        <f t="shared" si="121"/>
        <v>42268</v>
      </c>
      <c r="VT49" s="472">
        <f t="shared" si="121"/>
        <v>42268</v>
      </c>
      <c r="VU49" s="472">
        <f t="shared" si="121"/>
        <v>42268</v>
      </c>
      <c r="VV49" s="472">
        <f t="shared" si="121"/>
        <v>42268</v>
      </c>
      <c r="VW49" s="472">
        <f t="shared" si="121"/>
        <v>42268</v>
      </c>
      <c r="VX49" s="472">
        <f t="shared" si="121"/>
        <v>42268</v>
      </c>
      <c r="VY49" s="472">
        <f t="shared" si="121"/>
        <v>42268</v>
      </c>
      <c r="VZ49" s="472">
        <f t="shared" si="121"/>
        <v>42268</v>
      </c>
      <c r="WA49" s="472">
        <f t="shared" si="121"/>
        <v>42268</v>
      </c>
      <c r="WB49" s="472">
        <f t="shared" si="121"/>
        <v>42268</v>
      </c>
      <c r="WC49" s="472">
        <f t="shared" si="121"/>
        <v>42268</v>
      </c>
      <c r="WD49" s="472">
        <f t="shared" si="121"/>
        <v>42268</v>
      </c>
      <c r="WE49" s="472">
        <f t="shared" si="121"/>
        <v>42268</v>
      </c>
      <c r="WF49" s="472">
        <f t="shared" si="121"/>
        <v>42268</v>
      </c>
      <c r="WG49" s="472">
        <f t="shared" si="121"/>
        <v>42268</v>
      </c>
      <c r="WH49" s="472">
        <f t="shared" si="121"/>
        <v>42268</v>
      </c>
      <c r="WI49" s="472">
        <f t="shared" si="121"/>
        <v>42268</v>
      </c>
      <c r="WJ49" s="320"/>
      <c r="WK49" s="472">
        <f t="shared" si="121"/>
        <v>42268</v>
      </c>
      <c r="WL49" s="472">
        <f t="shared" si="121"/>
        <v>42268</v>
      </c>
      <c r="WM49" s="472">
        <f t="shared" si="121"/>
        <v>42268</v>
      </c>
      <c r="WN49" s="472">
        <f t="shared" si="121"/>
        <v>42268</v>
      </c>
      <c r="WO49" s="474">
        <f t="shared" si="121"/>
        <v>42268</v>
      </c>
      <c r="WP49" s="474">
        <f t="shared" si="121"/>
        <v>42268</v>
      </c>
      <c r="WQ49" s="474">
        <f t="shared" si="121"/>
        <v>42268</v>
      </c>
      <c r="WR49" s="474">
        <f t="shared" si="121"/>
        <v>42268</v>
      </c>
      <c r="WS49" s="474">
        <f t="shared" si="121"/>
        <v>42268</v>
      </c>
      <c r="WT49" s="474">
        <f t="shared" si="121"/>
        <v>42268</v>
      </c>
      <c r="WU49" s="474">
        <f t="shared" si="121"/>
        <v>42268</v>
      </c>
      <c r="WV49" s="474">
        <f t="shared" si="121"/>
        <v>42268</v>
      </c>
      <c r="WW49" s="474">
        <f t="shared" si="121"/>
        <v>42268</v>
      </c>
      <c r="WX49" s="474">
        <f t="shared" si="121"/>
        <v>42268</v>
      </c>
      <c r="WY49" s="474">
        <f t="shared" si="121"/>
        <v>42268</v>
      </c>
      <c r="WZ49" s="474">
        <f t="shared" si="121"/>
        <v>42268</v>
      </c>
      <c r="XA49" s="474">
        <f t="shared" si="121"/>
        <v>42268</v>
      </c>
      <c r="XB49" s="474">
        <f t="shared" si="121"/>
        <v>42268</v>
      </c>
      <c r="XC49" s="474">
        <f t="shared" si="121"/>
        <v>42268</v>
      </c>
      <c r="XD49" s="474">
        <f t="shared" si="121"/>
        <v>42268</v>
      </c>
      <c r="XE49" s="474">
        <f t="shared" si="121"/>
        <v>42268</v>
      </c>
      <c r="XF49" s="474">
        <f t="shared" si="121"/>
        <v>42268</v>
      </c>
      <c r="XG49" s="474">
        <f t="shared" si="121"/>
        <v>42268</v>
      </c>
      <c r="XH49" s="474">
        <f t="shared" si="121"/>
        <v>42268</v>
      </c>
      <c r="XI49" s="474">
        <f t="shared" si="121"/>
        <v>42268</v>
      </c>
      <c r="XJ49" s="474">
        <f t="shared" si="121"/>
        <v>42268</v>
      </c>
      <c r="XK49" s="474">
        <f t="shared" si="121"/>
        <v>42268</v>
      </c>
      <c r="XL49" s="474">
        <f t="shared" si="121"/>
        <v>42268</v>
      </c>
      <c r="XM49" s="474">
        <f t="shared" si="121"/>
        <v>42270</v>
      </c>
      <c r="XN49" s="474">
        <f t="shared" si="121"/>
        <v>42270</v>
      </c>
      <c r="XO49" s="474"/>
      <c r="XP49" s="474">
        <f t="shared" si="121"/>
        <v>42270</v>
      </c>
      <c r="XQ49" s="474">
        <f t="shared" si="121"/>
        <v>42270</v>
      </c>
      <c r="XR49" s="474">
        <f t="shared" si="121"/>
        <v>42270</v>
      </c>
      <c r="XS49" s="474">
        <f t="shared" si="121"/>
        <v>42270</v>
      </c>
      <c r="XT49" s="474">
        <f t="shared" si="121"/>
        <v>42270</v>
      </c>
      <c r="XU49" s="474">
        <f t="shared" si="121"/>
        <v>42270</v>
      </c>
      <c r="XV49" s="474">
        <f t="shared" si="121"/>
        <v>42269</v>
      </c>
      <c r="XW49" s="474">
        <f t="shared" si="121"/>
        <v>42269</v>
      </c>
      <c r="XX49" s="474">
        <f t="shared" si="121"/>
        <v>42269</v>
      </c>
      <c r="XY49" s="474">
        <f t="shared" si="121"/>
        <v>42269</v>
      </c>
      <c r="XZ49" s="474">
        <f t="shared" si="121"/>
        <v>42269</v>
      </c>
      <c r="YA49" s="474">
        <f t="shared" si="121"/>
        <v>42269</v>
      </c>
      <c r="YB49" s="474">
        <f t="shared" si="121"/>
        <v>42269</v>
      </c>
      <c r="YC49" s="474">
        <f t="shared" si="121"/>
        <v>42269</v>
      </c>
      <c r="YD49" s="474">
        <f t="shared" ref="YD49:AAO49" si="122">YD43-1</f>
        <v>42269</v>
      </c>
      <c r="YE49" s="474">
        <f t="shared" si="122"/>
        <v>42269</v>
      </c>
      <c r="YF49" s="474">
        <f t="shared" si="122"/>
        <v>42269</v>
      </c>
      <c r="YG49" s="474">
        <f t="shared" si="122"/>
        <v>42269</v>
      </c>
      <c r="YH49" s="474">
        <f t="shared" si="122"/>
        <v>42269</v>
      </c>
      <c r="YI49" s="474">
        <f t="shared" si="122"/>
        <v>42269</v>
      </c>
      <c r="YJ49" s="474">
        <f t="shared" si="122"/>
        <v>42269</v>
      </c>
      <c r="YK49" s="474">
        <f t="shared" si="122"/>
        <v>42269</v>
      </c>
      <c r="YL49" s="474">
        <f t="shared" si="122"/>
        <v>42269</v>
      </c>
      <c r="YM49" s="474">
        <f t="shared" si="122"/>
        <v>42269</v>
      </c>
      <c r="YN49" s="474">
        <f t="shared" si="122"/>
        <v>42269</v>
      </c>
      <c r="YO49" s="474">
        <f t="shared" si="122"/>
        <v>42269</v>
      </c>
      <c r="YP49" s="474">
        <f t="shared" si="122"/>
        <v>42269</v>
      </c>
      <c r="YQ49" s="474">
        <f t="shared" si="122"/>
        <v>42269</v>
      </c>
      <c r="YR49" s="474">
        <f t="shared" si="122"/>
        <v>42205</v>
      </c>
      <c r="YS49" s="474">
        <f t="shared" si="122"/>
        <v>42205</v>
      </c>
      <c r="YT49" s="474"/>
      <c r="YU49" s="474">
        <f t="shared" si="122"/>
        <v>42205</v>
      </c>
      <c r="YV49" s="474">
        <f t="shared" si="122"/>
        <v>42205</v>
      </c>
      <c r="YW49" s="474">
        <f t="shared" si="122"/>
        <v>42205</v>
      </c>
      <c r="YX49" s="474">
        <f t="shared" si="122"/>
        <v>42205</v>
      </c>
      <c r="YY49" s="474">
        <f t="shared" si="122"/>
        <v>42205</v>
      </c>
      <c r="YZ49" s="474">
        <f t="shared" si="122"/>
        <v>42205</v>
      </c>
      <c r="ZA49" s="474">
        <f t="shared" si="122"/>
        <v>42205</v>
      </c>
      <c r="ZB49" s="474">
        <f t="shared" si="122"/>
        <v>42205</v>
      </c>
      <c r="ZC49" s="474">
        <f t="shared" si="122"/>
        <v>42205</v>
      </c>
      <c r="ZD49" s="474">
        <f t="shared" si="122"/>
        <v>42205</v>
      </c>
      <c r="ZE49" s="474">
        <f t="shared" si="122"/>
        <v>42205</v>
      </c>
      <c r="ZF49" s="474">
        <f t="shared" si="122"/>
        <v>42205</v>
      </c>
      <c r="ZG49" s="474">
        <f t="shared" si="122"/>
        <v>42205</v>
      </c>
      <c r="ZH49" s="474">
        <f t="shared" si="122"/>
        <v>42205</v>
      </c>
      <c r="ZI49" s="474">
        <f t="shared" si="122"/>
        <v>42205</v>
      </c>
      <c r="ZJ49" s="474">
        <f t="shared" si="122"/>
        <v>42205</v>
      </c>
      <c r="ZK49" s="474">
        <f t="shared" si="122"/>
        <v>42205</v>
      </c>
      <c r="ZL49" s="474">
        <f t="shared" si="122"/>
        <v>42205</v>
      </c>
      <c r="ZM49" s="474">
        <f t="shared" si="122"/>
        <v>42205</v>
      </c>
      <c r="ZN49" s="474">
        <f t="shared" si="122"/>
        <v>42205</v>
      </c>
      <c r="ZO49" s="474">
        <f t="shared" si="122"/>
        <v>42205</v>
      </c>
      <c r="ZP49" s="474">
        <f t="shared" si="122"/>
        <v>42205</v>
      </c>
      <c r="ZQ49" s="474">
        <f t="shared" si="122"/>
        <v>42205</v>
      </c>
      <c r="ZR49" s="474">
        <f t="shared" si="122"/>
        <v>42205</v>
      </c>
      <c r="ZS49" s="474">
        <f t="shared" si="122"/>
        <v>42205</v>
      </c>
      <c r="ZT49" s="474">
        <f t="shared" si="122"/>
        <v>42205</v>
      </c>
      <c r="ZU49" s="474">
        <f t="shared" si="122"/>
        <v>42205</v>
      </c>
      <c r="ZV49" s="474">
        <f t="shared" si="122"/>
        <v>42205</v>
      </c>
      <c r="ZW49" s="474">
        <f t="shared" si="122"/>
        <v>42205</v>
      </c>
      <c r="ZX49" s="474">
        <f t="shared" si="122"/>
        <v>42205</v>
      </c>
      <c r="ZY49" s="474">
        <f t="shared" si="122"/>
        <v>42205</v>
      </c>
      <c r="ZZ49" s="474">
        <f t="shared" si="122"/>
        <v>42205</v>
      </c>
      <c r="AAA49" s="322">
        <f t="shared" si="122"/>
        <v>42205</v>
      </c>
      <c r="AAB49" s="322">
        <f t="shared" si="122"/>
        <v>42205</v>
      </c>
      <c r="AAC49" s="322">
        <f t="shared" si="122"/>
        <v>42205</v>
      </c>
      <c r="AAD49" s="322">
        <f t="shared" si="122"/>
        <v>42205</v>
      </c>
      <c r="AAE49" s="322">
        <f t="shared" si="122"/>
        <v>42205</v>
      </c>
      <c r="AAF49" s="322"/>
      <c r="AAG49" s="322">
        <f t="shared" si="122"/>
        <v>42205</v>
      </c>
      <c r="AAH49" s="322">
        <f t="shared" si="122"/>
        <v>42205</v>
      </c>
      <c r="AAI49" s="322">
        <f t="shared" si="122"/>
        <v>42205</v>
      </c>
      <c r="AAJ49" s="322">
        <f t="shared" si="122"/>
        <v>42205</v>
      </c>
      <c r="AAK49" s="322">
        <f t="shared" si="122"/>
        <v>42205</v>
      </c>
      <c r="AAL49" s="322">
        <f t="shared" si="122"/>
        <v>42205</v>
      </c>
      <c r="AAM49" s="322">
        <f t="shared" si="122"/>
        <v>42205</v>
      </c>
      <c r="AAN49" s="322">
        <f t="shared" si="122"/>
        <v>42205</v>
      </c>
      <c r="AAO49" s="322">
        <f t="shared" si="122"/>
        <v>42205</v>
      </c>
      <c r="AAP49" s="322">
        <f t="shared" ref="AAP49:ACA49" si="123">AAP43-1</f>
        <v>42205</v>
      </c>
      <c r="AAQ49" s="322">
        <f t="shared" si="123"/>
        <v>42205</v>
      </c>
      <c r="AAR49" s="322">
        <f t="shared" si="123"/>
        <v>42205</v>
      </c>
      <c r="AAS49" s="322">
        <f t="shared" si="123"/>
        <v>42205</v>
      </c>
      <c r="AAT49" s="322">
        <f t="shared" si="123"/>
        <v>42205</v>
      </c>
      <c r="AAU49" s="322">
        <f t="shared" si="123"/>
        <v>42205</v>
      </c>
      <c r="AAV49" s="322">
        <f t="shared" si="123"/>
        <v>42205</v>
      </c>
      <c r="AAW49" s="322">
        <f t="shared" si="123"/>
        <v>42205</v>
      </c>
      <c r="AAX49" s="322">
        <f t="shared" si="123"/>
        <v>42205</v>
      </c>
      <c r="AAY49" s="322">
        <f t="shared" si="123"/>
        <v>42205</v>
      </c>
      <c r="AAZ49" s="322">
        <f t="shared" si="123"/>
        <v>42205</v>
      </c>
      <c r="ABA49" s="322">
        <f t="shared" si="123"/>
        <v>42205</v>
      </c>
      <c r="ABB49" s="322">
        <f t="shared" si="123"/>
        <v>42205</v>
      </c>
      <c r="ABC49" s="322">
        <f t="shared" si="123"/>
        <v>42205</v>
      </c>
      <c r="ABD49" s="322">
        <f t="shared" si="123"/>
        <v>42205</v>
      </c>
      <c r="ABE49" s="322">
        <f t="shared" si="123"/>
        <v>42205</v>
      </c>
      <c r="ABF49" s="322">
        <f t="shared" si="123"/>
        <v>42205</v>
      </c>
      <c r="ABG49" s="322">
        <f t="shared" si="123"/>
        <v>42205</v>
      </c>
      <c r="ABH49" s="322">
        <f t="shared" si="123"/>
        <v>42205</v>
      </c>
      <c r="ABI49" s="322">
        <f t="shared" si="123"/>
        <v>42205</v>
      </c>
      <c r="ABJ49" s="322">
        <f t="shared" si="123"/>
        <v>42205</v>
      </c>
      <c r="ABK49" s="322">
        <f t="shared" si="123"/>
        <v>42205</v>
      </c>
      <c r="ABL49" s="322">
        <f t="shared" si="123"/>
        <v>42205</v>
      </c>
      <c r="ABM49" s="322">
        <f t="shared" si="123"/>
        <v>42205</v>
      </c>
      <c r="ABN49" s="322">
        <f t="shared" si="123"/>
        <v>42205</v>
      </c>
      <c r="ABO49" s="322">
        <f t="shared" si="123"/>
        <v>42205</v>
      </c>
      <c r="ABP49" s="322">
        <f t="shared" si="123"/>
        <v>42205</v>
      </c>
      <c r="ABQ49" s="322">
        <f t="shared" si="123"/>
        <v>42205</v>
      </c>
      <c r="ABR49" s="322">
        <f t="shared" si="123"/>
        <v>42205</v>
      </c>
      <c r="ABS49" s="322">
        <f t="shared" si="123"/>
        <v>42205</v>
      </c>
      <c r="ABT49" s="322">
        <f t="shared" si="123"/>
        <v>42205</v>
      </c>
      <c r="ABU49" s="322">
        <f t="shared" si="123"/>
        <v>42205</v>
      </c>
      <c r="ABV49" s="322">
        <f t="shared" si="123"/>
        <v>42205</v>
      </c>
      <c r="ABW49" s="322">
        <f t="shared" si="123"/>
        <v>42205</v>
      </c>
      <c r="ABX49" s="322">
        <f t="shared" si="123"/>
        <v>42205</v>
      </c>
      <c r="ABY49" s="322">
        <f t="shared" si="123"/>
        <v>42205</v>
      </c>
      <c r="ABZ49" s="322">
        <f t="shared" si="123"/>
        <v>42205</v>
      </c>
      <c r="ACA49" s="322">
        <f t="shared" si="123"/>
        <v>42205</v>
      </c>
    </row>
    <row r="50" spans="1:755" ht="11.25" customHeight="1" thickBot="1">
      <c r="A50" s="12" t="s">
        <v>25</v>
      </c>
      <c r="B50" s="3" t="s">
        <v>30</v>
      </c>
      <c r="C50" s="471">
        <f t="shared" ref="C50:P50" si="124">D32-1</f>
        <v>-1</v>
      </c>
      <c r="D50" s="472">
        <f t="shared" si="124"/>
        <v>-1</v>
      </c>
      <c r="E50" s="472">
        <f t="shared" si="124"/>
        <v>-1</v>
      </c>
      <c r="F50" s="472">
        <f t="shared" si="124"/>
        <v>-1</v>
      </c>
      <c r="G50" s="472">
        <f t="shared" si="124"/>
        <v>-1</v>
      </c>
      <c r="H50" s="472">
        <f t="shared" si="124"/>
        <v>-1</v>
      </c>
      <c r="I50" s="472">
        <f t="shared" si="124"/>
        <v>-1</v>
      </c>
      <c r="J50" s="472">
        <f t="shared" si="124"/>
        <v>-1</v>
      </c>
      <c r="K50" s="472">
        <f t="shared" si="124"/>
        <v>-1</v>
      </c>
      <c r="L50" s="472">
        <f t="shared" si="124"/>
        <v>-1</v>
      </c>
      <c r="M50" s="472">
        <f t="shared" si="124"/>
        <v>-1</v>
      </c>
      <c r="N50" s="472">
        <f t="shared" si="124"/>
        <v>-1</v>
      </c>
      <c r="O50" s="472">
        <f t="shared" si="124"/>
        <v>-1</v>
      </c>
      <c r="P50" s="472">
        <f t="shared" si="124"/>
        <v>-1</v>
      </c>
      <c r="Q50" s="472">
        <f>C32-1</f>
        <v>-1</v>
      </c>
      <c r="R50" s="472">
        <f t="shared" ref="R50:W50" si="125">R32-1</f>
        <v>-1</v>
      </c>
      <c r="S50" s="472">
        <f t="shared" si="125"/>
        <v>-1</v>
      </c>
      <c r="T50" s="472">
        <f t="shared" si="125"/>
        <v>-1</v>
      </c>
      <c r="U50" s="472">
        <f t="shared" si="125"/>
        <v>-1</v>
      </c>
      <c r="V50" s="472">
        <f t="shared" si="125"/>
        <v>-1</v>
      </c>
      <c r="W50" s="472">
        <f t="shared" si="125"/>
        <v>-1</v>
      </c>
      <c r="X50" s="104"/>
      <c r="Y50" s="471">
        <f>Y32-1</f>
        <v>-1</v>
      </c>
      <c r="Z50" s="473"/>
      <c r="AA50" s="472">
        <f t="shared" ref="AA50:AM50" si="126">AA32-1</f>
        <v>-1</v>
      </c>
      <c r="AB50" s="472">
        <f t="shared" si="126"/>
        <v>-1</v>
      </c>
      <c r="AC50" s="472">
        <f t="shared" si="126"/>
        <v>-1</v>
      </c>
      <c r="AD50" s="472">
        <f t="shared" si="126"/>
        <v>-1</v>
      </c>
      <c r="AE50" s="472">
        <f t="shared" si="126"/>
        <v>-1</v>
      </c>
      <c r="AF50" s="472">
        <f t="shared" si="126"/>
        <v>-1</v>
      </c>
      <c r="AG50" s="471">
        <f t="shared" si="126"/>
        <v>-1</v>
      </c>
      <c r="AH50" s="472">
        <f t="shared" si="126"/>
        <v>-1</v>
      </c>
      <c r="AI50" s="474">
        <f t="shared" si="126"/>
        <v>-1</v>
      </c>
      <c r="AJ50" s="472">
        <f t="shared" si="126"/>
        <v>-1</v>
      </c>
      <c r="AK50" s="472">
        <f t="shared" si="126"/>
        <v>-1</v>
      </c>
      <c r="AL50" s="472">
        <f t="shared" si="126"/>
        <v>-1</v>
      </c>
      <c r="AM50" s="472">
        <f t="shared" si="126"/>
        <v>-1</v>
      </c>
      <c r="AN50" s="472"/>
      <c r="AO50" s="283"/>
      <c r="AP50" s="472">
        <f t="shared" ref="AP50:AV50" si="127">AP32-1</f>
        <v>-1</v>
      </c>
      <c r="AQ50" s="472">
        <f t="shared" si="127"/>
        <v>-1</v>
      </c>
      <c r="AR50" s="472">
        <f t="shared" si="127"/>
        <v>-1</v>
      </c>
      <c r="AS50" s="472">
        <f t="shared" si="127"/>
        <v>-1</v>
      </c>
      <c r="AT50" s="472">
        <f t="shared" si="127"/>
        <v>-1</v>
      </c>
      <c r="AU50" s="472">
        <f t="shared" si="127"/>
        <v>-1</v>
      </c>
      <c r="AV50" s="472">
        <f t="shared" si="127"/>
        <v>-1</v>
      </c>
      <c r="AW50" s="472"/>
      <c r="AX50" s="472"/>
      <c r="AY50" s="472">
        <f>AY32-1</f>
        <v>-1</v>
      </c>
      <c r="AZ50" s="472"/>
      <c r="BA50" s="472">
        <f t="shared" ref="BA50:BI50" si="128">BA32-1</f>
        <v>-1</v>
      </c>
      <c r="BB50" s="472">
        <f t="shared" si="128"/>
        <v>-1</v>
      </c>
      <c r="BC50" s="472">
        <f t="shared" si="128"/>
        <v>-1</v>
      </c>
      <c r="BD50" s="472">
        <f t="shared" si="128"/>
        <v>-1</v>
      </c>
      <c r="BE50" s="472">
        <f t="shared" si="128"/>
        <v>-1</v>
      </c>
      <c r="BF50" s="472">
        <f t="shared" si="128"/>
        <v>-1</v>
      </c>
      <c r="BG50" s="472">
        <f t="shared" si="128"/>
        <v>-1</v>
      </c>
      <c r="BH50" s="472">
        <f t="shared" si="128"/>
        <v>-1</v>
      </c>
      <c r="BI50" s="472">
        <f t="shared" si="128"/>
        <v>-1</v>
      </c>
      <c r="BJ50" s="283"/>
      <c r="BK50" s="472">
        <f t="shared" ref="BK50:BW50" si="129">BK32-1</f>
        <v>-1</v>
      </c>
      <c r="BL50" s="472">
        <f t="shared" si="129"/>
        <v>-1</v>
      </c>
      <c r="BM50" s="472">
        <f t="shared" si="129"/>
        <v>-1</v>
      </c>
      <c r="BN50" s="472">
        <f t="shared" si="129"/>
        <v>-1</v>
      </c>
      <c r="BO50" s="472">
        <f t="shared" si="129"/>
        <v>-1</v>
      </c>
      <c r="BP50" s="472">
        <f t="shared" si="129"/>
        <v>-1</v>
      </c>
      <c r="BQ50" s="472">
        <f t="shared" si="129"/>
        <v>-1</v>
      </c>
      <c r="BR50" s="472">
        <f t="shared" si="129"/>
        <v>-1</v>
      </c>
      <c r="BS50" s="472">
        <f t="shared" si="129"/>
        <v>-1</v>
      </c>
      <c r="BT50" s="472">
        <f t="shared" si="129"/>
        <v>-1</v>
      </c>
      <c r="BU50" s="472">
        <f t="shared" si="129"/>
        <v>-1</v>
      </c>
      <c r="BV50" s="472">
        <f t="shared" si="129"/>
        <v>-1</v>
      </c>
      <c r="BW50" s="472">
        <f t="shared" si="129"/>
        <v>-1</v>
      </c>
      <c r="BX50" s="472"/>
      <c r="BY50" s="472"/>
      <c r="BZ50" s="472"/>
      <c r="CA50" s="472"/>
      <c r="CB50" s="472"/>
      <c r="CC50" s="472"/>
      <c r="CD50" s="472"/>
      <c r="CE50" s="472"/>
      <c r="CF50" s="472"/>
      <c r="CG50" s="472"/>
      <c r="CH50" s="472"/>
      <c r="CI50" s="472">
        <f t="shared" ref="CI50:CP50" si="130">CI32-1</f>
        <v>-1</v>
      </c>
      <c r="CJ50" s="472">
        <f t="shared" si="130"/>
        <v>-1</v>
      </c>
      <c r="CK50" s="472">
        <f t="shared" si="130"/>
        <v>-1</v>
      </c>
      <c r="CL50" s="472">
        <f t="shared" si="130"/>
        <v>-1</v>
      </c>
      <c r="CM50" s="472">
        <f t="shared" si="130"/>
        <v>-1</v>
      </c>
      <c r="CN50" s="472">
        <f t="shared" si="130"/>
        <v>-1</v>
      </c>
      <c r="CO50" s="472">
        <f t="shared" si="130"/>
        <v>-1</v>
      </c>
      <c r="CP50" s="472">
        <f t="shared" si="130"/>
        <v>-1</v>
      </c>
      <c r="CQ50" s="475"/>
      <c r="CR50" s="472">
        <f t="shared" ref="CR50:DR50" si="131">CR32-1</f>
        <v>-1</v>
      </c>
      <c r="CS50" s="472">
        <f t="shared" si="131"/>
        <v>-1</v>
      </c>
      <c r="CT50" s="472">
        <f t="shared" si="131"/>
        <v>-1</v>
      </c>
      <c r="CU50" s="472">
        <f t="shared" si="131"/>
        <v>-1</v>
      </c>
      <c r="CV50" s="472">
        <f t="shared" si="131"/>
        <v>-1</v>
      </c>
      <c r="CW50" s="472">
        <f t="shared" si="131"/>
        <v>-1</v>
      </c>
      <c r="CX50" s="472">
        <f t="shared" si="131"/>
        <v>-1</v>
      </c>
      <c r="CY50" s="472">
        <f t="shared" si="131"/>
        <v>-1</v>
      </c>
      <c r="CZ50" s="472">
        <f t="shared" si="131"/>
        <v>-1</v>
      </c>
      <c r="DA50" s="472">
        <f t="shared" si="131"/>
        <v>-1</v>
      </c>
      <c r="DB50" s="472">
        <f t="shared" si="131"/>
        <v>-1</v>
      </c>
      <c r="DC50" s="472">
        <f t="shared" si="131"/>
        <v>-1</v>
      </c>
      <c r="DD50" s="472">
        <f t="shared" si="131"/>
        <v>-1</v>
      </c>
      <c r="DE50" s="472">
        <f t="shared" si="131"/>
        <v>-1</v>
      </c>
      <c r="DF50" s="472">
        <f t="shared" si="131"/>
        <v>-1</v>
      </c>
      <c r="DG50" s="472">
        <f t="shared" si="131"/>
        <v>-1</v>
      </c>
      <c r="DH50" s="472">
        <f t="shared" si="131"/>
        <v>-1</v>
      </c>
      <c r="DI50" s="472">
        <f t="shared" si="131"/>
        <v>-1</v>
      </c>
      <c r="DJ50" s="472">
        <f t="shared" si="131"/>
        <v>-1</v>
      </c>
      <c r="DK50" s="472">
        <f t="shared" si="131"/>
        <v>-1</v>
      </c>
      <c r="DL50" s="472">
        <f t="shared" si="131"/>
        <v>-1</v>
      </c>
      <c r="DM50" s="472">
        <f t="shared" si="131"/>
        <v>-1</v>
      </c>
      <c r="DN50" s="472">
        <f t="shared" si="131"/>
        <v>-1</v>
      </c>
      <c r="DO50" s="472">
        <f t="shared" si="131"/>
        <v>-1</v>
      </c>
      <c r="DP50" s="472">
        <f t="shared" si="131"/>
        <v>-1</v>
      </c>
      <c r="DQ50" s="472">
        <f t="shared" si="131"/>
        <v>-1</v>
      </c>
      <c r="DR50" s="476">
        <f t="shared" si="131"/>
        <v>-1</v>
      </c>
      <c r="DS50" s="476"/>
      <c r="DT50" s="476"/>
      <c r="DU50" s="283"/>
      <c r="DV50" s="472">
        <f>DV32-1</f>
        <v>-1</v>
      </c>
      <c r="DW50" s="476"/>
      <c r="DX50" s="472">
        <f>DX32-1</f>
        <v>-1</v>
      </c>
      <c r="DY50" s="472">
        <f>DY32-1</f>
        <v>-1</v>
      </c>
      <c r="DZ50" s="472">
        <f>DZ32-1</f>
        <v>-1</v>
      </c>
      <c r="EA50" s="472">
        <f>EA32-1</f>
        <v>-1</v>
      </c>
      <c r="EB50" s="472">
        <f t="shared" ref="EB50:FK50" si="132">EB32-1</f>
        <v>-1</v>
      </c>
      <c r="EC50" s="472">
        <f t="shared" si="132"/>
        <v>-1</v>
      </c>
      <c r="ED50" s="472">
        <f t="shared" si="132"/>
        <v>-1</v>
      </c>
      <c r="EE50" s="472">
        <f t="shared" si="132"/>
        <v>-1</v>
      </c>
      <c r="EF50" s="472">
        <f t="shared" si="132"/>
        <v>-1</v>
      </c>
      <c r="EG50" s="472">
        <f t="shared" si="132"/>
        <v>-1</v>
      </c>
      <c r="EH50" s="472">
        <f t="shared" si="132"/>
        <v>-1</v>
      </c>
      <c r="EI50" s="472">
        <f t="shared" si="132"/>
        <v>-1</v>
      </c>
      <c r="EJ50" s="472">
        <f t="shared" si="132"/>
        <v>-1</v>
      </c>
      <c r="EK50" s="472">
        <f t="shared" si="132"/>
        <v>-1</v>
      </c>
      <c r="EL50" s="472">
        <f t="shared" si="132"/>
        <v>-1</v>
      </c>
      <c r="EM50" s="472">
        <f t="shared" si="132"/>
        <v>-1</v>
      </c>
      <c r="EN50" s="472">
        <f t="shared" si="132"/>
        <v>-1</v>
      </c>
      <c r="EO50" s="472">
        <f t="shared" si="132"/>
        <v>-1</v>
      </c>
      <c r="EP50" s="472">
        <f t="shared" si="132"/>
        <v>-1</v>
      </c>
      <c r="EQ50" s="472">
        <f t="shared" si="132"/>
        <v>-1</v>
      </c>
      <c r="ER50" s="472">
        <f t="shared" si="132"/>
        <v>-1</v>
      </c>
      <c r="ES50" s="472">
        <f t="shared" si="132"/>
        <v>-1</v>
      </c>
      <c r="ET50" s="472">
        <f t="shared" si="132"/>
        <v>-1</v>
      </c>
      <c r="EU50" s="472">
        <f t="shared" si="132"/>
        <v>-1</v>
      </c>
      <c r="EV50" s="472">
        <f t="shared" si="132"/>
        <v>-1</v>
      </c>
      <c r="EW50" s="472">
        <f t="shared" si="132"/>
        <v>-1</v>
      </c>
      <c r="EX50" s="472">
        <f t="shared" si="132"/>
        <v>-1</v>
      </c>
      <c r="EY50" s="472">
        <f t="shared" si="132"/>
        <v>-1</v>
      </c>
      <c r="EZ50" s="475"/>
      <c r="FA50" s="472">
        <f t="shared" si="132"/>
        <v>-1</v>
      </c>
      <c r="FB50" s="472">
        <f t="shared" si="132"/>
        <v>-1</v>
      </c>
      <c r="FC50" s="472">
        <f t="shared" si="132"/>
        <v>-1</v>
      </c>
      <c r="FD50" s="472">
        <f t="shared" si="132"/>
        <v>-1</v>
      </c>
      <c r="FE50" s="472">
        <f t="shared" si="132"/>
        <v>-1</v>
      </c>
      <c r="FF50" s="472">
        <f t="shared" si="132"/>
        <v>-1</v>
      </c>
      <c r="FG50" s="472">
        <f t="shared" si="132"/>
        <v>-1</v>
      </c>
      <c r="FH50" s="472">
        <f t="shared" si="132"/>
        <v>-1</v>
      </c>
      <c r="FI50" s="472">
        <f t="shared" si="132"/>
        <v>-1</v>
      </c>
      <c r="FJ50" s="474">
        <f t="shared" si="132"/>
        <v>-1</v>
      </c>
      <c r="FK50" s="471">
        <f t="shared" si="132"/>
        <v>-1</v>
      </c>
      <c r="FL50" s="472">
        <f t="shared" ref="FL50:GV50" si="133">FL32-1</f>
        <v>-1</v>
      </c>
      <c r="FM50" s="472">
        <f t="shared" si="133"/>
        <v>-1</v>
      </c>
      <c r="FN50" s="472">
        <f t="shared" si="133"/>
        <v>-1</v>
      </c>
      <c r="FO50" s="472">
        <f t="shared" si="133"/>
        <v>-1</v>
      </c>
      <c r="FP50" s="472">
        <f t="shared" si="133"/>
        <v>-1</v>
      </c>
      <c r="FQ50" s="472">
        <f t="shared" si="133"/>
        <v>-1</v>
      </c>
      <c r="FR50" s="472">
        <f t="shared" si="133"/>
        <v>-1</v>
      </c>
      <c r="FS50" s="472">
        <f t="shared" si="133"/>
        <v>-1</v>
      </c>
      <c r="FT50" s="472">
        <f t="shared" si="133"/>
        <v>-1</v>
      </c>
      <c r="FU50" s="472">
        <f t="shared" si="133"/>
        <v>-1</v>
      </c>
      <c r="FV50" s="472">
        <f t="shared" si="133"/>
        <v>-1</v>
      </c>
      <c r="FW50" s="472">
        <f t="shared" si="133"/>
        <v>-1</v>
      </c>
      <c r="FX50" s="472">
        <f t="shared" si="133"/>
        <v>-1</v>
      </c>
      <c r="FY50" s="472">
        <f t="shared" si="133"/>
        <v>-1</v>
      </c>
      <c r="FZ50" s="472">
        <f t="shared" si="133"/>
        <v>-1</v>
      </c>
      <c r="GA50" s="472">
        <f t="shared" si="133"/>
        <v>-1</v>
      </c>
      <c r="GB50" s="472">
        <f t="shared" si="133"/>
        <v>-1</v>
      </c>
      <c r="GC50" s="472">
        <f t="shared" si="133"/>
        <v>-1</v>
      </c>
      <c r="GD50" s="472">
        <f t="shared" si="133"/>
        <v>-1</v>
      </c>
      <c r="GE50" s="472">
        <f t="shared" si="133"/>
        <v>-1</v>
      </c>
      <c r="GF50" s="472">
        <f t="shared" si="133"/>
        <v>-1</v>
      </c>
      <c r="GG50" s="472">
        <f t="shared" si="133"/>
        <v>-1</v>
      </c>
      <c r="GH50" s="472">
        <f t="shared" si="133"/>
        <v>-1</v>
      </c>
      <c r="GI50" s="472">
        <f t="shared" si="133"/>
        <v>-1</v>
      </c>
      <c r="GJ50" s="472">
        <f t="shared" si="133"/>
        <v>-1</v>
      </c>
      <c r="GK50" s="472">
        <f t="shared" si="133"/>
        <v>-1</v>
      </c>
      <c r="GL50" s="472">
        <f t="shared" si="133"/>
        <v>-1</v>
      </c>
      <c r="GM50" s="472">
        <f t="shared" si="133"/>
        <v>-1</v>
      </c>
      <c r="GN50" s="472">
        <f t="shared" si="133"/>
        <v>-1</v>
      </c>
      <c r="GO50" s="472">
        <f t="shared" si="133"/>
        <v>-1</v>
      </c>
      <c r="GP50" s="472">
        <f t="shared" si="133"/>
        <v>-1</v>
      </c>
      <c r="GQ50" s="472">
        <f t="shared" si="133"/>
        <v>-1</v>
      </c>
      <c r="GR50" s="472">
        <f t="shared" si="133"/>
        <v>-1</v>
      </c>
      <c r="GS50" s="472">
        <f t="shared" si="133"/>
        <v>-1</v>
      </c>
      <c r="GT50" s="472">
        <f t="shared" si="133"/>
        <v>-1</v>
      </c>
      <c r="GU50" s="472">
        <f t="shared" si="133"/>
        <v>-1</v>
      </c>
      <c r="GV50" s="472">
        <f t="shared" si="133"/>
        <v>-1</v>
      </c>
      <c r="GW50" s="283"/>
      <c r="GX50" s="472">
        <f t="shared" ref="GX50:HM50" si="134">GX32-1</f>
        <v>-1</v>
      </c>
      <c r="GY50" s="472">
        <f t="shared" si="134"/>
        <v>-1</v>
      </c>
      <c r="GZ50" s="472">
        <f t="shared" si="134"/>
        <v>-1</v>
      </c>
      <c r="HA50" s="472">
        <f t="shared" si="134"/>
        <v>-1</v>
      </c>
      <c r="HB50" s="472">
        <f t="shared" si="134"/>
        <v>-1</v>
      </c>
      <c r="HC50" s="472">
        <f t="shared" si="134"/>
        <v>-1</v>
      </c>
      <c r="HD50" s="471">
        <f t="shared" si="134"/>
        <v>-1</v>
      </c>
      <c r="HE50" s="472">
        <f t="shared" si="134"/>
        <v>-1</v>
      </c>
      <c r="HF50" s="472">
        <f t="shared" si="134"/>
        <v>-1</v>
      </c>
      <c r="HG50" s="472">
        <f t="shared" si="134"/>
        <v>-1</v>
      </c>
      <c r="HH50" s="472">
        <f t="shared" si="134"/>
        <v>-1</v>
      </c>
      <c r="HI50" s="472">
        <f t="shared" si="134"/>
        <v>-1</v>
      </c>
      <c r="HJ50" s="472">
        <f t="shared" si="134"/>
        <v>-1</v>
      </c>
      <c r="HK50" s="472">
        <f t="shared" si="134"/>
        <v>-1</v>
      </c>
      <c r="HL50" s="472">
        <f t="shared" si="134"/>
        <v>-1</v>
      </c>
      <c r="HM50" s="472">
        <f t="shared" si="134"/>
        <v>-1</v>
      </c>
      <c r="HN50" s="472" t="e">
        <f>#REF!-1</f>
        <v>#REF!</v>
      </c>
      <c r="HO50" s="472" t="e">
        <f>#REF!-1</f>
        <v>#REF!</v>
      </c>
      <c r="HP50" s="472" t="e">
        <f>#REF!-1</f>
        <v>#REF!</v>
      </c>
      <c r="HQ50" s="472" t="e">
        <f>#REF!-1</f>
        <v>#REF!</v>
      </c>
      <c r="HR50" s="472" t="e">
        <f>#REF!-1</f>
        <v>#REF!</v>
      </c>
      <c r="HS50" s="472" t="e">
        <f>#REF!-1</f>
        <v>#REF!</v>
      </c>
      <c r="HT50" s="472" t="e">
        <f>#REF!-1</f>
        <v>#REF!</v>
      </c>
      <c r="HU50" s="472" t="e">
        <f>#REF!-1</f>
        <v>#REF!</v>
      </c>
      <c r="HV50" s="472">
        <f>HV32-1</f>
        <v>42264</v>
      </c>
      <c r="HW50" s="472">
        <f>HW32-1</f>
        <v>42264</v>
      </c>
      <c r="HX50" s="472" t="e">
        <f>#REF!-1</f>
        <v>#REF!</v>
      </c>
      <c r="HY50" s="472">
        <f>HY32-1</f>
        <v>-1</v>
      </c>
      <c r="HZ50" s="472" t="e">
        <f>#REF!-1</f>
        <v>#REF!</v>
      </c>
      <c r="IA50" s="472" t="e">
        <f>#REF!-1</f>
        <v>#REF!</v>
      </c>
      <c r="IB50" s="475"/>
      <c r="IC50" s="472" t="e">
        <f>#REF!-1</f>
        <v>#REF!</v>
      </c>
      <c r="ID50" s="472" t="e">
        <f>#REF!-1</f>
        <v>#REF!</v>
      </c>
      <c r="IE50" s="472" t="e">
        <f>#REF!-1</f>
        <v>#REF!</v>
      </c>
      <c r="IF50" s="472" t="e">
        <f>#REF!-1</f>
        <v>#REF!</v>
      </c>
      <c r="IG50" s="472" t="e">
        <f>#REF!-1</f>
        <v>#REF!</v>
      </c>
      <c r="IH50" s="472">
        <f>IH32-1</f>
        <v>42264</v>
      </c>
      <c r="II50" s="474">
        <f>II32-1</f>
        <v>42264</v>
      </c>
      <c r="IJ50" s="472">
        <f t="shared" ref="IJ50:IO50" si="135">IJ32-1</f>
        <v>42264</v>
      </c>
      <c r="IK50" s="472">
        <f t="shared" si="135"/>
        <v>-1</v>
      </c>
      <c r="IL50" s="472">
        <f t="shared" si="135"/>
        <v>42264</v>
      </c>
      <c r="IM50" s="472">
        <f t="shared" si="135"/>
        <v>42264</v>
      </c>
      <c r="IN50" s="472">
        <f t="shared" si="135"/>
        <v>-1</v>
      </c>
      <c r="IO50" s="472">
        <f t="shared" si="135"/>
        <v>42267</v>
      </c>
      <c r="IP50" s="472" t="e">
        <f>#REF!-1</f>
        <v>#REF!</v>
      </c>
      <c r="IQ50" s="472">
        <f t="shared" ref="IQ50:JK50" si="136">IQ32-1</f>
        <v>42264</v>
      </c>
      <c r="IR50" s="472">
        <f t="shared" si="136"/>
        <v>42264</v>
      </c>
      <c r="IS50" s="472">
        <f t="shared" si="136"/>
        <v>42264</v>
      </c>
      <c r="IT50" s="472">
        <f t="shared" si="136"/>
        <v>42264</v>
      </c>
      <c r="IU50" s="472">
        <f t="shared" si="136"/>
        <v>42264</v>
      </c>
      <c r="IV50" s="472">
        <f t="shared" si="136"/>
        <v>-1</v>
      </c>
      <c r="IW50" s="472">
        <f t="shared" si="136"/>
        <v>-1</v>
      </c>
      <c r="IX50" s="472">
        <f t="shared" si="136"/>
        <v>42268</v>
      </c>
      <c r="IY50" s="472">
        <f t="shared" si="136"/>
        <v>-1</v>
      </c>
      <c r="IZ50" s="472">
        <f t="shared" si="136"/>
        <v>-1</v>
      </c>
      <c r="JA50" s="472">
        <f t="shared" si="136"/>
        <v>-1</v>
      </c>
      <c r="JB50" s="472">
        <f t="shared" si="136"/>
        <v>-1</v>
      </c>
      <c r="JC50" s="472">
        <f t="shared" si="136"/>
        <v>-1</v>
      </c>
      <c r="JD50" s="472">
        <f t="shared" si="136"/>
        <v>-1</v>
      </c>
      <c r="JE50" s="472">
        <f t="shared" si="136"/>
        <v>-1</v>
      </c>
      <c r="JF50" s="472">
        <f t="shared" si="136"/>
        <v>42269</v>
      </c>
      <c r="JG50" s="475"/>
      <c r="JH50" s="472">
        <f t="shared" si="136"/>
        <v>42268</v>
      </c>
      <c r="JI50" s="472">
        <f t="shared" si="136"/>
        <v>42268</v>
      </c>
      <c r="JJ50" s="472">
        <f t="shared" si="136"/>
        <v>42269</v>
      </c>
      <c r="JK50" s="472">
        <f t="shared" si="136"/>
        <v>42264</v>
      </c>
      <c r="JL50" s="472" t="e">
        <f>#REF!-1</f>
        <v>#REF!</v>
      </c>
      <c r="JM50" s="472">
        <f t="shared" ref="JM50:JU50" si="137">JM32-1</f>
        <v>42264</v>
      </c>
      <c r="JN50" s="472">
        <f t="shared" si="137"/>
        <v>42264</v>
      </c>
      <c r="JO50" s="471">
        <f t="shared" si="137"/>
        <v>42264</v>
      </c>
      <c r="JP50" s="472">
        <f t="shared" si="137"/>
        <v>-1</v>
      </c>
      <c r="JQ50" s="472">
        <f t="shared" si="137"/>
        <v>-1</v>
      </c>
      <c r="JR50" s="472">
        <f t="shared" si="137"/>
        <v>-1</v>
      </c>
      <c r="JS50" s="472">
        <f t="shared" si="137"/>
        <v>-1</v>
      </c>
      <c r="JT50" s="472">
        <f t="shared" si="137"/>
        <v>-1</v>
      </c>
      <c r="JU50" s="472">
        <f t="shared" si="137"/>
        <v>-1</v>
      </c>
      <c r="JV50" s="472"/>
      <c r="JW50" s="472">
        <f t="shared" ref="JW50:KC50" si="138">JW32-1</f>
        <v>-1</v>
      </c>
      <c r="JX50" s="472">
        <f t="shared" si="138"/>
        <v>-1</v>
      </c>
      <c r="JY50" s="472">
        <f t="shared" si="138"/>
        <v>-1</v>
      </c>
      <c r="JZ50" s="472">
        <f t="shared" si="138"/>
        <v>42268</v>
      </c>
      <c r="KA50" s="472">
        <f t="shared" si="138"/>
        <v>42268</v>
      </c>
      <c r="KB50" s="472">
        <f t="shared" si="138"/>
        <v>42268</v>
      </c>
      <c r="KC50" s="472">
        <f t="shared" si="138"/>
        <v>42268</v>
      </c>
      <c r="KD50" s="472"/>
      <c r="KE50" s="472"/>
      <c r="KF50" s="472">
        <f t="shared" ref="KF50:LM50" si="139">KF32-1</f>
        <v>42268</v>
      </c>
      <c r="KG50" s="472">
        <f t="shared" si="139"/>
        <v>42268</v>
      </c>
      <c r="KH50" s="472">
        <f t="shared" si="139"/>
        <v>42268</v>
      </c>
      <c r="KI50" s="472">
        <f t="shared" si="139"/>
        <v>42275</v>
      </c>
      <c r="KJ50" s="472">
        <f t="shared" si="139"/>
        <v>42275</v>
      </c>
      <c r="KK50" s="472">
        <f t="shared" si="139"/>
        <v>42275</v>
      </c>
      <c r="KL50" s="475"/>
      <c r="KM50" s="472">
        <f t="shared" si="139"/>
        <v>42275</v>
      </c>
      <c r="KN50" s="472">
        <f t="shared" si="139"/>
        <v>42275</v>
      </c>
      <c r="KO50" s="472">
        <f t="shared" si="139"/>
        <v>42275</v>
      </c>
      <c r="KP50" s="472">
        <f t="shared" si="139"/>
        <v>42277</v>
      </c>
      <c r="KQ50" s="472">
        <f t="shared" si="139"/>
        <v>42277</v>
      </c>
      <c r="KR50" s="472">
        <f t="shared" si="139"/>
        <v>42277</v>
      </c>
      <c r="KS50" s="472">
        <f t="shared" si="139"/>
        <v>42277</v>
      </c>
      <c r="KT50" s="472">
        <f t="shared" si="139"/>
        <v>42277</v>
      </c>
      <c r="KU50" s="472">
        <f t="shared" si="139"/>
        <v>42277</v>
      </c>
      <c r="KV50" s="472">
        <f t="shared" si="139"/>
        <v>42277</v>
      </c>
      <c r="KW50" s="472">
        <f t="shared" si="139"/>
        <v>42277</v>
      </c>
      <c r="KX50" s="472">
        <f t="shared" si="139"/>
        <v>42277</v>
      </c>
      <c r="KY50" s="472">
        <f t="shared" si="139"/>
        <v>42277</v>
      </c>
      <c r="KZ50" s="472">
        <f t="shared" si="139"/>
        <v>42277</v>
      </c>
      <c r="LA50" s="472">
        <f t="shared" si="139"/>
        <v>42277</v>
      </c>
      <c r="LB50" s="472">
        <f t="shared" si="139"/>
        <v>42282</v>
      </c>
      <c r="LC50" s="472">
        <f t="shared" si="139"/>
        <v>42282</v>
      </c>
      <c r="LD50" s="472">
        <f t="shared" si="139"/>
        <v>42282</v>
      </c>
      <c r="LE50" s="472">
        <f t="shared" si="139"/>
        <v>42282</v>
      </c>
      <c r="LF50" s="472">
        <f t="shared" si="139"/>
        <v>42282</v>
      </c>
      <c r="LG50" s="472">
        <f t="shared" si="139"/>
        <v>42282</v>
      </c>
      <c r="LH50" s="472">
        <f t="shared" si="139"/>
        <v>42282</v>
      </c>
      <c r="LI50" s="472">
        <f t="shared" si="139"/>
        <v>42282</v>
      </c>
      <c r="LJ50" s="472">
        <f t="shared" si="139"/>
        <v>42282</v>
      </c>
      <c r="LK50" s="472">
        <f t="shared" si="139"/>
        <v>42282</v>
      </c>
      <c r="LL50" s="472">
        <f t="shared" si="139"/>
        <v>42284</v>
      </c>
      <c r="LM50" s="472">
        <f t="shared" si="139"/>
        <v>42282</v>
      </c>
      <c r="LN50" s="472">
        <f t="shared" ref="LN50:NZ50" si="140">LN32-1</f>
        <v>42284</v>
      </c>
      <c r="LO50" s="472">
        <f t="shared" si="140"/>
        <v>42284</v>
      </c>
      <c r="LP50" s="472">
        <f t="shared" si="140"/>
        <v>42284</v>
      </c>
      <c r="LQ50" s="475"/>
      <c r="LR50" s="472">
        <f t="shared" si="140"/>
        <v>42284</v>
      </c>
      <c r="LS50" s="472">
        <f t="shared" si="140"/>
        <v>42284</v>
      </c>
      <c r="LT50" s="472">
        <f t="shared" si="140"/>
        <v>42284</v>
      </c>
      <c r="LU50" s="472">
        <f t="shared" si="140"/>
        <v>42284</v>
      </c>
      <c r="LV50" s="472">
        <f t="shared" si="140"/>
        <v>42284</v>
      </c>
      <c r="LW50" s="472">
        <f t="shared" si="140"/>
        <v>42284</v>
      </c>
      <c r="LX50" s="472">
        <f t="shared" si="140"/>
        <v>42284</v>
      </c>
      <c r="LY50" s="472">
        <f t="shared" si="140"/>
        <v>42284</v>
      </c>
      <c r="LZ50" s="472">
        <f t="shared" si="140"/>
        <v>42284</v>
      </c>
      <c r="MA50" s="472">
        <f t="shared" si="140"/>
        <v>42284</v>
      </c>
      <c r="MB50" s="472">
        <f t="shared" si="140"/>
        <v>42284</v>
      </c>
      <c r="MC50" s="472">
        <f t="shared" si="140"/>
        <v>42276</v>
      </c>
      <c r="MD50" s="472">
        <f t="shared" si="140"/>
        <v>42276</v>
      </c>
      <c r="ME50" s="472">
        <f t="shared" si="140"/>
        <v>42276</v>
      </c>
      <c r="MF50" s="472">
        <f t="shared" si="140"/>
        <v>42276</v>
      </c>
      <c r="MG50" s="472">
        <f t="shared" si="140"/>
        <v>42285</v>
      </c>
      <c r="MH50" s="472">
        <f>MH32-1</f>
        <v>42285</v>
      </c>
      <c r="MI50" s="472">
        <f t="shared" si="140"/>
        <v>42285</v>
      </c>
      <c r="MJ50" s="472">
        <f t="shared" si="140"/>
        <v>42285</v>
      </c>
      <c r="MK50" s="472">
        <f t="shared" si="140"/>
        <v>42283</v>
      </c>
      <c r="ML50" s="472">
        <f t="shared" si="140"/>
        <v>42285</v>
      </c>
      <c r="MM50" s="472">
        <f t="shared" si="140"/>
        <v>42285</v>
      </c>
      <c r="MN50" s="472">
        <f t="shared" si="140"/>
        <v>42283</v>
      </c>
      <c r="MO50" s="472">
        <f t="shared" si="140"/>
        <v>42284</v>
      </c>
      <c r="MP50" s="472">
        <f t="shared" si="140"/>
        <v>42283</v>
      </c>
      <c r="MQ50" s="472">
        <f t="shared" si="140"/>
        <v>42283</v>
      </c>
      <c r="MR50" s="472">
        <f t="shared" si="140"/>
        <v>42285</v>
      </c>
      <c r="MS50" s="472">
        <f t="shared" si="140"/>
        <v>42284</v>
      </c>
      <c r="MT50" s="472">
        <f t="shared" si="140"/>
        <v>42283</v>
      </c>
      <c r="MU50" s="472">
        <f t="shared" si="140"/>
        <v>42284</v>
      </c>
      <c r="MV50" s="475"/>
      <c r="MW50" s="472">
        <f t="shared" si="140"/>
        <v>42284</v>
      </c>
      <c r="MX50" s="472">
        <f t="shared" si="140"/>
        <v>42284</v>
      </c>
      <c r="MY50" s="472">
        <f t="shared" si="140"/>
        <v>42285</v>
      </c>
      <c r="MZ50" s="472">
        <f t="shared" si="140"/>
        <v>42284</v>
      </c>
      <c r="NA50" s="472">
        <f t="shared" si="140"/>
        <v>42285</v>
      </c>
      <c r="NB50" s="472">
        <f t="shared" si="140"/>
        <v>42284</v>
      </c>
      <c r="NC50" s="472">
        <f t="shared" si="140"/>
        <v>42284</v>
      </c>
      <c r="ND50" s="472">
        <f t="shared" si="140"/>
        <v>42285</v>
      </c>
      <c r="NE50" s="472">
        <f t="shared" si="140"/>
        <v>42285</v>
      </c>
      <c r="NF50" s="472">
        <f t="shared" si="140"/>
        <v>42284</v>
      </c>
      <c r="NG50" s="472">
        <f t="shared" si="140"/>
        <v>42283</v>
      </c>
      <c r="NH50" s="472">
        <f t="shared" si="140"/>
        <v>42284</v>
      </c>
      <c r="NI50" s="472">
        <f t="shared" si="140"/>
        <v>42283</v>
      </c>
      <c r="NJ50" s="472">
        <f t="shared" si="140"/>
        <v>42285</v>
      </c>
      <c r="NK50" s="472">
        <f t="shared" si="140"/>
        <v>42283</v>
      </c>
      <c r="NL50" s="472">
        <f t="shared" si="140"/>
        <v>42283</v>
      </c>
      <c r="NM50" s="472">
        <f t="shared" si="140"/>
        <v>42283</v>
      </c>
      <c r="NN50" s="472">
        <f t="shared" si="140"/>
        <v>42283</v>
      </c>
      <c r="NO50" s="472">
        <f t="shared" si="140"/>
        <v>42283</v>
      </c>
      <c r="NP50" s="472">
        <f t="shared" si="140"/>
        <v>42283</v>
      </c>
      <c r="NQ50" s="472">
        <f t="shared" si="140"/>
        <v>42283</v>
      </c>
      <c r="NR50" s="472">
        <f t="shared" si="140"/>
        <v>42283</v>
      </c>
      <c r="NS50" s="472">
        <f t="shared" si="140"/>
        <v>42283</v>
      </c>
      <c r="NT50" s="472">
        <f t="shared" si="140"/>
        <v>42283</v>
      </c>
      <c r="NU50" s="472">
        <f t="shared" si="140"/>
        <v>42283</v>
      </c>
      <c r="NV50" s="472">
        <f t="shared" si="140"/>
        <v>42284</v>
      </c>
      <c r="NW50" s="472">
        <f t="shared" si="140"/>
        <v>42284</v>
      </c>
      <c r="NX50" s="472">
        <f t="shared" si="140"/>
        <v>42284</v>
      </c>
      <c r="NY50" s="472">
        <f t="shared" si="140"/>
        <v>42284</v>
      </c>
      <c r="NZ50" s="474">
        <f t="shared" si="140"/>
        <v>42284</v>
      </c>
      <c r="OA50" s="283"/>
      <c r="OB50" s="471">
        <f t="shared" ref="OB50:QN50" si="141">OB32-1</f>
        <v>42284</v>
      </c>
      <c r="OC50" s="472">
        <f t="shared" si="141"/>
        <v>42284</v>
      </c>
      <c r="OD50" s="472">
        <f t="shared" si="141"/>
        <v>42284</v>
      </c>
      <c r="OE50" s="472">
        <f t="shared" si="141"/>
        <v>42284</v>
      </c>
      <c r="OF50" s="472">
        <f t="shared" si="141"/>
        <v>42284</v>
      </c>
      <c r="OG50" s="472">
        <f t="shared" si="141"/>
        <v>42285</v>
      </c>
      <c r="OH50" s="472">
        <f t="shared" si="141"/>
        <v>42285</v>
      </c>
      <c r="OI50" s="472">
        <f t="shared" si="141"/>
        <v>42285</v>
      </c>
      <c r="OJ50" s="472">
        <f t="shared" si="141"/>
        <v>42285</v>
      </c>
      <c r="OK50" s="472">
        <f t="shared" si="141"/>
        <v>42285</v>
      </c>
      <c r="OL50" s="472">
        <f t="shared" si="141"/>
        <v>42285</v>
      </c>
      <c r="OM50" s="472">
        <f t="shared" si="141"/>
        <v>42285</v>
      </c>
      <c r="ON50" s="472">
        <f t="shared" si="141"/>
        <v>42285</v>
      </c>
      <c r="OO50" s="472">
        <f t="shared" si="141"/>
        <v>42285</v>
      </c>
      <c r="OP50" s="472">
        <f t="shared" si="141"/>
        <v>42285</v>
      </c>
      <c r="OQ50" s="472">
        <f t="shared" si="141"/>
        <v>42285</v>
      </c>
      <c r="OR50" s="472">
        <f t="shared" si="141"/>
        <v>42285</v>
      </c>
      <c r="OS50" s="472">
        <f t="shared" si="141"/>
        <v>42285</v>
      </c>
      <c r="OT50" s="474">
        <f t="shared" si="141"/>
        <v>42285</v>
      </c>
      <c r="OU50" s="471">
        <f t="shared" si="141"/>
        <v>42285</v>
      </c>
      <c r="OV50" s="472">
        <f t="shared" si="141"/>
        <v>42285</v>
      </c>
      <c r="OW50" s="472">
        <f t="shared" si="141"/>
        <v>42285</v>
      </c>
      <c r="OX50" s="472">
        <f t="shared" si="141"/>
        <v>42285</v>
      </c>
      <c r="OY50" s="472">
        <f t="shared" si="141"/>
        <v>42285</v>
      </c>
      <c r="OZ50" s="472">
        <f t="shared" si="141"/>
        <v>42285</v>
      </c>
      <c r="PA50" s="472">
        <f t="shared" si="141"/>
        <v>42285</v>
      </c>
      <c r="PB50" s="472">
        <f t="shared" si="141"/>
        <v>42285</v>
      </c>
      <c r="PC50" s="472">
        <f t="shared" si="141"/>
        <v>42285</v>
      </c>
      <c r="PD50" s="472">
        <f t="shared" si="141"/>
        <v>42285</v>
      </c>
      <c r="PE50" s="472">
        <f t="shared" si="141"/>
        <v>42285</v>
      </c>
      <c r="PF50" s="283"/>
      <c r="PG50" s="472">
        <f t="shared" si="141"/>
        <v>42285</v>
      </c>
      <c r="PH50" s="472">
        <f t="shared" si="141"/>
        <v>42285</v>
      </c>
      <c r="PI50" s="472">
        <f t="shared" si="141"/>
        <v>42285</v>
      </c>
      <c r="PJ50" s="472">
        <f t="shared" si="141"/>
        <v>42285</v>
      </c>
      <c r="PK50" s="472">
        <f t="shared" si="141"/>
        <v>42285</v>
      </c>
      <c r="PL50" s="472">
        <f t="shared" si="141"/>
        <v>42282</v>
      </c>
      <c r="PM50" s="472">
        <f t="shared" si="141"/>
        <v>42267</v>
      </c>
      <c r="PN50" s="472">
        <f t="shared" si="141"/>
        <v>42267</v>
      </c>
      <c r="PO50" s="472">
        <f t="shared" si="141"/>
        <v>42277</v>
      </c>
      <c r="PP50" s="472">
        <f t="shared" si="141"/>
        <v>42282</v>
      </c>
      <c r="PQ50" s="472">
        <f t="shared" si="141"/>
        <v>42282</v>
      </c>
      <c r="PR50" s="472">
        <f t="shared" si="141"/>
        <v>42282</v>
      </c>
      <c r="PS50" s="472">
        <f t="shared" si="141"/>
        <v>42282</v>
      </c>
      <c r="PT50" s="472">
        <f t="shared" si="141"/>
        <v>42282</v>
      </c>
      <c r="PU50" s="472">
        <f t="shared" si="141"/>
        <v>42282</v>
      </c>
      <c r="PV50" s="472">
        <f t="shared" si="141"/>
        <v>42282</v>
      </c>
      <c r="PW50" s="472">
        <f t="shared" si="141"/>
        <v>42282</v>
      </c>
      <c r="PX50" s="472">
        <f t="shared" si="141"/>
        <v>42282</v>
      </c>
      <c r="PY50" s="472">
        <f t="shared" si="141"/>
        <v>42282</v>
      </c>
      <c r="PZ50" s="472">
        <f t="shared" si="141"/>
        <v>42282</v>
      </c>
      <c r="QA50" s="472">
        <f t="shared" si="141"/>
        <v>42282</v>
      </c>
      <c r="QB50" s="472">
        <f t="shared" si="141"/>
        <v>42282</v>
      </c>
      <c r="QC50" s="472">
        <f t="shared" si="141"/>
        <v>42282</v>
      </c>
      <c r="QD50" s="472">
        <f t="shared" si="141"/>
        <v>42282</v>
      </c>
      <c r="QE50" s="472">
        <f t="shared" si="141"/>
        <v>42282</v>
      </c>
      <c r="QF50" s="472">
        <f t="shared" si="141"/>
        <v>42282</v>
      </c>
      <c r="QG50" s="472">
        <f t="shared" si="141"/>
        <v>42282</v>
      </c>
      <c r="QH50" s="472">
        <f t="shared" si="141"/>
        <v>42285</v>
      </c>
      <c r="QI50" s="472">
        <f t="shared" si="141"/>
        <v>42285</v>
      </c>
      <c r="QJ50" s="472">
        <f t="shared" si="141"/>
        <v>42285</v>
      </c>
      <c r="QK50" s="283"/>
      <c r="QL50" s="472">
        <f t="shared" si="141"/>
        <v>42285</v>
      </c>
      <c r="QM50" s="472">
        <f t="shared" si="141"/>
        <v>42285</v>
      </c>
      <c r="QN50" s="472">
        <f t="shared" si="141"/>
        <v>42285</v>
      </c>
      <c r="QO50" s="472">
        <f t="shared" ref="QO50:TA50" si="142">QO32-1</f>
        <v>42285</v>
      </c>
      <c r="QP50" s="472">
        <f t="shared" si="142"/>
        <v>42285</v>
      </c>
      <c r="QQ50" s="472">
        <f t="shared" si="142"/>
        <v>42285</v>
      </c>
      <c r="QR50" s="472">
        <f t="shared" si="142"/>
        <v>42285</v>
      </c>
      <c r="QS50" s="472">
        <f t="shared" si="142"/>
        <v>42285</v>
      </c>
      <c r="QT50" s="472">
        <f t="shared" si="142"/>
        <v>42285</v>
      </c>
      <c r="QU50" s="472">
        <f t="shared" si="142"/>
        <v>42285</v>
      </c>
      <c r="QV50" s="472">
        <f t="shared" si="142"/>
        <v>42285</v>
      </c>
      <c r="QW50" s="472">
        <f t="shared" si="142"/>
        <v>42285</v>
      </c>
      <c r="QX50" s="472">
        <f t="shared" si="142"/>
        <v>42285</v>
      </c>
      <c r="QY50" s="474">
        <f t="shared" si="142"/>
        <v>42285</v>
      </c>
      <c r="QZ50" s="471">
        <f t="shared" si="142"/>
        <v>42285</v>
      </c>
      <c r="RA50" s="472">
        <f t="shared" si="142"/>
        <v>42285</v>
      </c>
      <c r="RB50" s="472">
        <f t="shared" si="142"/>
        <v>42285</v>
      </c>
      <c r="RC50" s="472">
        <f t="shared" si="142"/>
        <v>42285</v>
      </c>
      <c r="RD50" s="472">
        <f t="shared" si="142"/>
        <v>42285</v>
      </c>
      <c r="RE50" s="472">
        <f t="shared" si="142"/>
        <v>42285</v>
      </c>
      <c r="RF50" s="472">
        <f t="shared" si="142"/>
        <v>42285</v>
      </c>
      <c r="RG50" s="472">
        <f t="shared" si="142"/>
        <v>42285</v>
      </c>
      <c r="RH50" s="472">
        <f t="shared" si="142"/>
        <v>42285</v>
      </c>
      <c r="RI50" s="472">
        <f t="shared" si="142"/>
        <v>42285</v>
      </c>
      <c r="RJ50" s="472">
        <f t="shared" si="142"/>
        <v>42285</v>
      </c>
      <c r="RK50" s="472">
        <f t="shared" si="142"/>
        <v>42285</v>
      </c>
      <c r="RL50" s="472">
        <f t="shared" si="142"/>
        <v>42285</v>
      </c>
      <c r="RM50" s="472">
        <f t="shared" si="142"/>
        <v>42285</v>
      </c>
      <c r="RN50" s="472">
        <f t="shared" si="142"/>
        <v>42285</v>
      </c>
      <c r="RO50" s="472">
        <f t="shared" si="142"/>
        <v>42285</v>
      </c>
      <c r="RP50" s="283"/>
      <c r="RQ50" s="472">
        <f t="shared" si="142"/>
        <v>42285</v>
      </c>
      <c r="RR50" s="472">
        <f t="shared" si="142"/>
        <v>42285</v>
      </c>
      <c r="RS50" s="472">
        <f t="shared" si="142"/>
        <v>42285</v>
      </c>
      <c r="RT50" s="472">
        <f t="shared" si="142"/>
        <v>42285</v>
      </c>
      <c r="RU50" s="472">
        <f t="shared" si="142"/>
        <v>42285</v>
      </c>
      <c r="RV50" s="472">
        <f t="shared" si="142"/>
        <v>42285</v>
      </c>
      <c r="RW50" s="472">
        <f t="shared" si="142"/>
        <v>42285</v>
      </c>
      <c r="RX50" s="472">
        <f t="shared" si="142"/>
        <v>42285</v>
      </c>
      <c r="RY50" s="472">
        <f t="shared" si="142"/>
        <v>42285</v>
      </c>
      <c r="RZ50" s="472">
        <f t="shared" si="142"/>
        <v>42285</v>
      </c>
      <c r="SA50" s="472">
        <f t="shared" si="142"/>
        <v>42289</v>
      </c>
      <c r="SB50" s="472">
        <f t="shared" si="142"/>
        <v>42289</v>
      </c>
      <c r="SC50" s="472">
        <f t="shared" si="142"/>
        <v>42289</v>
      </c>
      <c r="SD50" s="472">
        <f t="shared" si="142"/>
        <v>42289</v>
      </c>
      <c r="SE50" s="472">
        <f t="shared" si="142"/>
        <v>42289</v>
      </c>
      <c r="SF50" s="472">
        <f t="shared" si="142"/>
        <v>42289</v>
      </c>
      <c r="SG50" s="472">
        <f t="shared" si="142"/>
        <v>42289</v>
      </c>
      <c r="SH50" s="472">
        <f t="shared" si="142"/>
        <v>42289</v>
      </c>
      <c r="SI50" s="472">
        <f t="shared" si="142"/>
        <v>42289</v>
      </c>
      <c r="SJ50" s="472">
        <f t="shared" si="142"/>
        <v>42289</v>
      </c>
      <c r="SK50" s="472">
        <f t="shared" si="142"/>
        <v>42289</v>
      </c>
      <c r="SL50" s="472">
        <f t="shared" si="142"/>
        <v>42289</v>
      </c>
      <c r="SM50" s="472">
        <f t="shared" si="142"/>
        <v>42289</v>
      </c>
      <c r="SN50" s="472">
        <f t="shared" si="142"/>
        <v>42289</v>
      </c>
      <c r="SO50" s="472">
        <f t="shared" si="142"/>
        <v>42290</v>
      </c>
      <c r="SP50" s="472">
        <f t="shared" si="142"/>
        <v>42290</v>
      </c>
      <c r="SQ50" s="472">
        <f t="shared" si="142"/>
        <v>42290</v>
      </c>
      <c r="SR50" s="472">
        <f t="shared" si="142"/>
        <v>42290</v>
      </c>
      <c r="SS50" s="472">
        <f t="shared" si="142"/>
        <v>42290</v>
      </c>
      <c r="ST50" s="472">
        <f t="shared" si="142"/>
        <v>42290</v>
      </c>
      <c r="SU50" s="283"/>
      <c r="SV50" s="472">
        <f t="shared" si="142"/>
        <v>42290</v>
      </c>
      <c r="SW50" s="472">
        <f t="shared" si="142"/>
        <v>42290</v>
      </c>
      <c r="SX50" s="472">
        <f t="shared" si="142"/>
        <v>42290</v>
      </c>
      <c r="SY50" s="472">
        <f t="shared" si="142"/>
        <v>42290</v>
      </c>
      <c r="SZ50" s="472">
        <f t="shared" si="142"/>
        <v>42290</v>
      </c>
      <c r="TA50" s="472">
        <f t="shared" si="142"/>
        <v>42290</v>
      </c>
      <c r="TB50" s="472">
        <f t="shared" ref="TB50:VO50" si="143">TB32-1</f>
        <v>42290</v>
      </c>
      <c r="TC50" s="472">
        <f t="shared" si="143"/>
        <v>42290</v>
      </c>
      <c r="TD50" s="472">
        <f t="shared" si="143"/>
        <v>42290</v>
      </c>
      <c r="TE50" s="472">
        <f t="shared" si="143"/>
        <v>42290</v>
      </c>
      <c r="TF50" s="472">
        <f t="shared" si="143"/>
        <v>42290</v>
      </c>
      <c r="TG50" s="472">
        <f t="shared" si="143"/>
        <v>42290</v>
      </c>
      <c r="TH50" s="472">
        <f t="shared" si="143"/>
        <v>42290</v>
      </c>
      <c r="TI50" s="472">
        <f t="shared" si="143"/>
        <v>42290</v>
      </c>
      <c r="TJ50" s="472">
        <f t="shared" si="143"/>
        <v>42290</v>
      </c>
      <c r="TK50" s="472">
        <f t="shared" si="143"/>
        <v>42290</v>
      </c>
      <c r="TL50" s="472">
        <f t="shared" si="143"/>
        <v>42290</v>
      </c>
      <c r="TM50" s="472">
        <f t="shared" si="143"/>
        <v>42290</v>
      </c>
      <c r="TN50" s="472">
        <f t="shared" si="143"/>
        <v>42290</v>
      </c>
      <c r="TO50" s="472">
        <f t="shared" si="143"/>
        <v>42290</v>
      </c>
      <c r="TP50" s="472">
        <f t="shared" si="143"/>
        <v>42290</v>
      </c>
      <c r="TQ50" s="472">
        <f t="shared" si="143"/>
        <v>42290</v>
      </c>
      <c r="TR50" s="472">
        <f t="shared" si="143"/>
        <v>42290</v>
      </c>
      <c r="TS50" s="472">
        <f t="shared" si="143"/>
        <v>42290</v>
      </c>
      <c r="TT50" s="472">
        <f t="shared" si="143"/>
        <v>42290</v>
      </c>
      <c r="TU50" s="472">
        <f t="shared" si="143"/>
        <v>42290</v>
      </c>
      <c r="TV50" s="472">
        <f t="shared" si="143"/>
        <v>42290</v>
      </c>
      <c r="TW50" s="472">
        <f t="shared" si="143"/>
        <v>42291</v>
      </c>
      <c r="TX50" s="472">
        <f t="shared" si="143"/>
        <v>42291</v>
      </c>
      <c r="TY50" s="472">
        <f t="shared" si="143"/>
        <v>42291</v>
      </c>
      <c r="TZ50" s="475"/>
      <c r="UA50" s="472">
        <f t="shared" si="143"/>
        <v>42291</v>
      </c>
      <c r="UB50" s="472">
        <f t="shared" si="143"/>
        <v>42291</v>
      </c>
      <c r="UC50" s="472">
        <f t="shared" si="143"/>
        <v>42291</v>
      </c>
      <c r="UD50" s="472">
        <f t="shared" si="143"/>
        <v>42291</v>
      </c>
      <c r="UE50" s="472">
        <f t="shared" si="143"/>
        <v>42291</v>
      </c>
      <c r="UF50" s="472">
        <f t="shared" si="143"/>
        <v>42291</v>
      </c>
      <c r="UG50" s="472">
        <f t="shared" si="143"/>
        <v>42291</v>
      </c>
      <c r="UH50" s="472">
        <f t="shared" si="143"/>
        <v>42291</v>
      </c>
      <c r="UI50" s="472">
        <f t="shared" si="143"/>
        <v>42291</v>
      </c>
      <c r="UJ50" s="472">
        <f t="shared" si="143"/>
        <v>42291</v>
      </c>
      <c r="UK50" s="472">
        <f t="shared" si="143"/>
        <v>42291</v>
      </c>
      <c r="UL50" s="472">
        <f t="shared" si="143"/>
        <v>42291</v>
      </c>
      <c r="UM50" s="472">
        <f t="shared" si="143"/>
        <v>42291</v>
      </c>
      <c r="UN50" s="472">
        <f t="shared" si="143"/>
        <v>42291</v>
      </c>
      <c r="UO50" s="472">
        <f t="shared" si="143"/>
        <v>42291</v>
      </c>
      <c r="UP50" s="472">
        <f t="shared" si="143"/>
        <v>42291</v>
      </c>
      <c r="UQ50" s="472">
        <f t="shared" si="143"/>
        <v>42291</v>
      </c>
      <c r="UR50" s="472">
        <f t="shared" si="143"/>
        <v>42291</v>
      </c>
      <c r="US50" s="472">
        <f t="shared" si="143"/>
        <v>42291</v>
      </c>
      <c r="UT50" s="472">
        <f t="shared" si="143"/>
        <v>42291</v>
      </c>
      <c r="UU50" s="472">
        <f t="shared" si="143"/>
        <v>42291</v>
      </c>
      <c r="UV50" s="472">
        <f t="shared" si="143"/>
        <v>42291</v>
      </c>
      <c r="UW50" s="472">
        <f t="shared" si="143"/>
        <v>42291</v>
      </c>
      <c r="UX50" s="472">
        <f t="shared" si="143"/>
        <v>42291</v>
      </c>
      <c r="UY50" s="472">
        <f t="shared" si="143"/>
        <v>42291</v>
      </c>
      <c r="UZ50" s="472">
        <f t="shared" si="143"/>
        <v>42291</v>
      </c>
      <c r="VA50" s="472">
        <f t="shared" si="143"/>
        <v>42295</v>
      </c>
      <c r="VB50" s="472">
        <f t="shared" si="143"/>
        <v>42295</v>
      </c>
      <c r="VC50" s="472">
        <f t="shared" si="143"/>
        <v>42295</v>
      </c>
      <c r="VD50" s="472">
        <f t="shared" si="143"/>
        <v>42295</v>
      </c>
      <c r="VE50" s="474"/>
      <c r="VF50" s="472">
        <f t="shared" si="143"/>
        <v>42295</v>
      </c>
      <c r="VG50" s="472">
        <f t="shared" si="143"/>
        <v>42295</v>
      </c>
      <c r="VH50" s="472">
        <f t="shared" si="143"/>
        <v>42295</v>
      </c>
      <c r="VI50" s="472">
        <f t="shared" si="143"/>
        <v>42295</v>
      </c>
      <c r="VJ50" s="472">
        <f t="shared" si="143"/>
        <v>42295</v>
      </c>
      <c r="VK50" s="472">
        <f t="shared" si="143"/>
        <v>42295</v>
      </c>
      <c r="VL50" s="472">
        <f t="shared" si="143"/>
        <v>42295</v>
      </c>
      <c r="VM50" s="472">
        <f t="shared" si="143"/>
        <v>42295</v>
      </c>
      <c r="VN50" s="472">
        <f t="shared" si="143"/>
        <v>42295</v>
      </c>
      <c r="VO50" s="472">
        <f t="shared" si="143"/>
        <v>42295</v>
      </c>
      <c r="VP50" s="472">
        <f t="shared" ref="VP50:YC50" si="144">VP32-1</f>
        <v>42295</v>
      </c>
      <c r="VQ50" s="472">
        <f t="shared" si="144"/>
        <v>42295</v>
      </c>
      <c r="VR50" s="472">
        <f t="shared" si="144"/>
        <v>42295</v>
      </c>
      <c r="VS50" s="472">
        <f t="shared" si="144"/>
        <v>42295</v>
      </c>
      <c r="VT50" s="472">
        <f t="shared" si="144"/>
        <v>42295</v>
      </c>
      <c r="VU50" s="472">
        <f t="shared" si="144"/>
        <v>42295</v>
      </c>
      <c r="VV50" s="472">
        <f t="shared" si="144"/>
        <v>42295</v>
      </c>
      <c r="VW50" s="472">
        <f t="shared" si="144"/>
        <v>42295</v>
      </c>
      <c r="VX50" s="472">
        <f t="shared" si="144"/>
        <v>42295</v>
      </c>
      <c r="VY50" s="472">
        <f t="shared" si="144"/>
        <v>42295</v>
      </c>
      <c r="VZ50" s="472">
        <f t="shared" si="144"/>
        <v>42295</v>
      </c>
      <c r="WA50" s="472">
        <f t="shared" si="144"/>
        <v>42295</v>
      </c>
      <c r="WB50" s="472">
        <f t="shared" si="144"/>
        <v>42295</v>
      </c>
      <c r="WC50" s="472">
        <f t="shared" si="144"/>
        <v>42295</v>
      </c>
      <c r="WD50" s="472">
        <f t="shared" si="144"/>
        <v>42295</v>
      </c>
      <c r="WE50" s="472">
        <f t="shared" si="144"/>
        <v>42295</v>
      </c>
      <c r="WF50" s="472">
        <f t="shared" si="144"/>
        <v>42295</v>
      </c>
      <c r="WG50" s="472">
        <f t="shared" si="144"/>
        <v>42295</v>
      </c>
      <c r="WH50" s="472">
        <f t="shared" si="144"/>
        <v>42295</v>
      </c>
      <c r="WI50" s="472">
        <f t="shared" si="144"/>
        <v>42295</v>
      </c>
      <c r="WJ50" s="474"/>
      <c r="WK50" s="472">
        <f t="shared" si="144"/>
        <v>42295</v>
      </c>
      <c r="WL50" s="472">
        <f t="shared" si="144"/>
        <v>42295</v>
      </c>
      <c r="WM50" s="472">
        <f t="shared" si="144"/>
        <v>42295</v>
      </c>
      <c r="WN50" s="472">
        <f t="shared" si="144"/>
        <v>42295</v>
      </c>
      <c r="WO50" s="474">
        <f t="shared" si="144"/>
        <v>42295</v>
      </c>
      <c r="WP50" s="474">
        <f t="shared" si="144"/>
        <v>42295</v>
      </c>
      <c r="WQ50" s="474">
        <f t="shared" si="144"/>
        <v>42295</v>
      </c>
      <c r="WR50" s="474">
        <f t="shared" si="144"/>
        <v>42295</v>
      </c>
      <c r="WS50" s="474">
        <f t="shared" si="144"/>
        <v>42295</v>
      </c>
      <c r="WT50" s="474">
        <f t="shared" si="144"/>
        <v>42295</v>
      </c>
      <c r="WU50" s="474">
        <f t="shared" si="144"/>
        <v>42295</v>
      </c>
      <c r="WV50" s="474">
        <f t="shared" si="144"/>
        <v>42295</v>
      </c>
      <c r="WW50" s="474">
        <f t="shared" si="144"/>
        <v>42295</v>
      </c>
      <c r="WX50" s="474">
        <f t="shared" si="144"/>
        <v>42295</v>
      </c>
      <c r="WY50" s="474">
        <f t="shared" si="144"/>
        <v>42295</v>
      </c>
      <c r="WZ50" s="474">
        <f t="shared" si="144"/>
        <v>42295</v>
      </c>
      <c r="XA50" s="474">
        <f t="shared" si="144"/>
        <v>42295</v>
      </c>
      <c r="XB50" s="474">
        <f t="shared" si="144"/>
        <v>42295</v>
      </c>
      <c r="XC50" s="474">
        <f t="shared" si="144"/>
        <v>42295</v>
      </c>
      <c r="XD50" s="474">
        <f t="shared" si="144"/>
        <v>42295</v>
      </c>
      <c r="XE50" s="474">
        <f t="shared" si="144"/>
        <v>42295</v>
      </c>
      <c r="XF50" s="474">
        <f t="shared" si="144"/>
        <v>42295</v>
      </c>
      <c r="XG50" s="474">
        <f t="shared" si="144"/>
        <v>42295</v>
      </c>
      <c r="XH50" s="474">
        <f t="shared" si="144"/>
        <v>42295</v>
      </c>
      <c r="XI50" s="474">
        <f t="shared" si="144"/>
        <v>42295</v>
      </c>
      <c r="XJ50" s="474">
        <f t="shared" si="144"/>
        <v>42295</v>
      </c>
      <c r="XK50" s="474">
        <f t="shared" si="144"/>
        <v>42295</v>
      </c>
      <c r="XL50" s="474">
        <f t="shared" si="144"/>
        <v>42295</v>
      </c>
      <c r="XM50" s="474">
        <f t="shared" si="144"/>
        <v>42296</v>
      </c>
      <c r="XN50" s="474">
        <f t="shared" si="144"/>
        <v>42296</v>
      </c>
      <c r="XO50" s="474"/>
      <c r="XP50" s="474">
        <f t="shared" si="144"/>
        <v>42296</v>
      </c>
      <c r="XQ50" s="474">
        <f t="shared" si="144"/>
        <v>42296</v>
      </c>
      <c r="XR50" s="474">
        <f t="shared" si="144"/>
        <v>42296</v>
      </c>
      <c r="XS50" s="474">
        <f t="shared" si="144"/>
        <v>42296</v>
      </c>
      <c r="XT50" s="474">
        <f t="shared" si="144"/>
        <v>42296</v>
      </c>
      <c r="XU50" s="474">
        <f t="shared" si="144"/>
        <v>42296</v>
      </c>
      <c r="XV50" s="474">
        <f t="shared" si="144"/>
        <v>42295</v>
      </c>
      <c r="XW50" s="474">
        <f t="shared" si="144"/>
        <v>42295</v>
      </c>
      <c r="XX50" s="474">
        <f t="shared" si="144"/>
        <v>42295</v>
      </c>
      <c r="XY50" s="474">
        <f t="shared" si="144"/>
        <v>42295</v>
      </c>
      <c r="XZ50" s="474">
        <f t="shared" si="144"/>
        <v>42295</v>
      </c>
      <c r="YA50" s="474">
        <f t="shared" si="144"/>
        <v>42295</v>
      </c>
      <c r="YB50" s="474">
        <f t="shared" si="144"/>
        <v>42295</v>
      </c>
      <c r="YC50" s="474">
        <f t="shared" si="144"/>
        <v>42295</v>
      </c>
      <c r="YD50" s="474">
        <f t="shared" ref="YD50:AAO50" si="145">YD32-1</f>
        <v>42295</v>
      </c>
      <c r="YE50" s="474">
        <f t="shared" si="145"/>
        <v>42295</v>
      </c>
      <c r="YF50" s="474">
        <f t="shared" si="145"/>
        <v>42295</v>
      </c>
      <c r="YG50" s="474">
        <f t="shared" si="145"/>
        <v>42295</v>
      </c>
      <c r="YH50" s="474">
        <f t="shared" si="145"/>
        <v>42295</v>
      </c>
      <c r="YI50" s="474">
        <f t="shared" si="145"/>
        <v>42295</v>
      </c>
      <c r="YJ50" s="474">
        <f t="shared" si="145"/>
        <v>42295</v>
      </c>
      <c r="YK50" s="474">
        <f t="shared" si="145"/>
        <v>42295</v>
      </c>
      <c r="YL50" s="474">
        <f t="shared" si="145"/>
        <v>42295</v>
      </c>
      <c r="YM50" s="474">
        <f t="shared" si="145"/>
        <v>42295</v>
      </c>
      <c r="YN50" s="474">
        <f t="shared" si="145"/>
        <v>42295</v>
      </c>
      <c r="YO50" s="474">
        <f t="shared" si="145"/>
        <v>42295</v>
      </c>
      <c r="YP50" s="474">
        <f t="shared" si="145"/>
        <v>42295</v>
      </c>
      <c r="YQ50" s="474">
        <f t="shared" si="145"/>
        <v>42295</v>
      </c>
      <c r="YR50" s="474">
        <f t="shared" si="145"/>
        <v>42229</v>
      </c>
      <c r="YS50" s="474">
        <f t="shared" si="145"/>
        <v>42229</v>
      </c>
      <c r="YT50" s="474"/>
      <c r="YU50" s="474">
        <f t="shared" si="145"/>
        <v>42229</v>
      </c>
      <c r="YV50" s="474">
        <f t="shared" si="145"/>
        <v>42229</v>
      </c>
      <c r="YW50" s="474">
        <f t="shared" si="145"/>
        <v>42229</v>
      </c>
      <c r="YX50" s="474">
        <f t="shared" si="145"/>
        <v>42229</v>
      </c>
      <c r="YY50" s="474">
        <f t="shared" si="145"/>
        <v>42229</v>
      </c>
      <c r="YZ50" s="474">
        <f t="shared" si="145"/>
        <v>42229</v>
      </c>
      <c r="ZA50" s="474">
        <f t="shared" si="145"/>
        <v>42229</v>
      </c>
      <c r="ZB50" s="322">
        <f t="shared" si="145"/>
        <v>42229</v>
      </c>
      <c r="ZC50" s="322">
        <f t="shared" si="145"/>
        <v>42229</v>
      </c>
      <c r="ZD50" s="322">
        <f t="shared" si="145"/>
        <v>42229</v>
      </c>
      <c r="ZE50" s="322">
        <f t="shared" si="145"/>
        <v>42229</v>
      </c>
      <c r="ZF50" s="322">
        <f t="shared" si="145"/>
        <v>42229</v>
      </c>
      <c r="ZG50" s="322">
        <f t="shared" si="145"/>
        <v>42229</v>
      </c>
      <c r="ZH50" s="322">
        <f t="shared" si="145"/>
        <v>42229</v>
      </c>
      <c r="ZI50" s="322">
        <f t="shared" si="145"/>
        <v>42229</v>
      </c>
      <c r="ZJ50" s="322">
        <f t="shared" si="145"/>
        <v>42229</v>
      </c>
      <c r="ZK50" s="322">
        <f t="shared" si="145"/>
        <v>42229</v>
      </c>
      <c r="ZL50" s="322">
        <f t="shared" si="145"/>
        <v>42229</v>
      </c>
      <c r="ZM50" s="322">
        <f t="shared" si="145"/>
        <v>42229</v>
      </c>
      <c r="ZN50" s="322">
        <f t="shared" si="145"/>
        <v>42229</v>
      </c>
      <c r="ZO50" s="322">
        <f t="shared" si="145"/>
        <v>42229</v>
      </c>
      <c r="ZP50" s="322">
        <f t="shared" si="145"/>
        <v>42229</v>
      </c>
      <c r="ZQ50" s="322">
        <f t="shared" si="145"/>
        <v>42229</v>
      </c>
      <c r="ZR50" s="322">
        <f t="shared" si="145"/>
        <v>42229</v>
      </c>
      <c r="ZS50" s="322">
        <f t="shared" si="145"/>
        <v>42229</v>
      </c>
      <c r="ZT50" s="322">
        <f t="shared" si="145"/>
        <v>42229</v>
      </c>
      <c r="ZU50" s="322">
        <f t="shared" si="145"/>
        <v>42229</v>
      </c>
      <c r="ZV50" s="322">
        <f t="shared" si="145"/>
        <v>42229</v>
      </c>
      <c r="ZW50" s="322">
        <f t="shared" si="145"/>
        <v>42229</v>
      </c>
      <c r="ZX50" s="322">
        <f t="shared" si="145"/>
        <v>42229</v>
      </c>
      <c r="ZY50" s="322">
        <f t="shared" si="145"/>
        <v>42229</v>
      </c>
      <c r="ZZ50" s="322">
        <f t="shared" si="145"/>
        <v>42229</v>
      </c>
      <c r="AAA50" s="322">
        <f t="shared" si="145"/>
        <v>42229</v>
      </c>
      <c r="AAB50" s="322">
        <f t="shared" si="145"/>
        <v>42229</v>
      </c>
      <c r="AAC50" s="322">
        <f t="shared" si="145"/>
        <v>42229</v>
      </c>
      <c r="AAD50" s="322">
        <f t="shared" si="145"/>
        <v>42229</v>
      </c>
      <c r="AAE50" s="322">
        <f t="shared" si="145"/>
        <v>42229</v>
      </c>
      <c r="AAF50" s="320"/>
      <c r="AAG50" s="322">
        <f t="shared" si="145"/>
        <v>42229</v>
      </c>
      <c r="AAH50" s="322">
        <f t="shared" si="145"/>
        <v>42229</v>
      </c>
      <c r="AAI50" s="322">
        <f t="shared" si="145"/>
        <v>42229</v>
      </c>
      <c r="AAJ50" s="322">
        <f t="shared" si="145"/>
        <v>42229</v>
      </c>
      <c r="AAK50" s="322">
        <f t="shared" si="145"/>
        <v>42229</v>
      </c>
      <c r="AAL50" s="322">
        <f t="shared" si="145"/>
        <v>42229</v>
      </c>
      <c r="AAM50" s="322">
        <f t="shared" si="145"/>
        <v>42229</v>
      </c>
      <c r="AAN50" s="322">
        <f t="shared" si="145"/>
        <v>42229</v>
      </c>
      <c r="AAO50" s="322">
        <f t="shared" si="145"/>
        <v>42229</v>
      </c>
      <c r="AAP50" s="322">
        <f t="shared" ref="AAP50:ACA50" si="146">AAP32-1</f>
        <v>42229</v>
      </c>
      <c r="AAQ50" s="322">
        <f t="shared" si="146"/>
        <v>42229</v>
      </c>
      <c r="AAR50" s="322">
        <f t="shared" si="146"/>
        <v>42229</v>
      </c>
      <c r="AAS50" s="322">
        <f t="shared" si="146"/>
        <v>42229</v>
      </c>
      <c r="AAT50" s="322">
        <f t="shared" si="146"/>
        <v>42229</v>
      </c>
      <c r="AAU50" s="322">
        <f t="shared" si="146"/>
        <v>42229</v>
      </c>
      <c r="AAV50" s="322">
        <f t="shared" si="146"/>
        <v>42229</v>
      </c>
      <c r="AAW50" s="322">
        <f t="shared" si="146"/>
        <v>42229</v>
      </c>
      <c r="AAX50" s="322">
        <f t="shared" si="146"/>
        <v>42229</v>
      </c>
      <c r="AAY50" s="322">
        <f t="shared" si="146"/>
        <v>42229</v>
      </c>
      <c r="AAZ50" s="322">
        <f t="shared" si="146"/>
        <v>42229</v>
      </c>
      <c r="ABA50" s="322">
        <f t="shared" si="146"/>
        <v>42229</v>
      </c>
      <c r="ABB50" s="322">
        <f t="shared" si="146"/>
        <v>42229</v>
      </c>
      <c r="ABC50" s="322">
        <f t="shared" si="146"/>
        <v>42229</v>
      </c>
      <c r="ABD50" s="322">
        <f t="shared" si="146"/>
        <v>42229</v>
      </c>
      <c r="ABE50" s="322">
        <f t="shared" si="146"/>
        <v>42229</v>
      </c>
      <c r="ABF50" s="322">
        <f t="shared" si="146"/>
        <v>42229</v>
      </c>
      <c r="ABG50" s="322">
        <f t="shared" si="146"/>
        <v>42229</v>
      </c>
      <c r="ABH50" s="322">
        <f t="shared" si="146"/>
        <v>42229</v>
      </c>
      <c r="ABI50" s="322">
        <f t="shared" si="146"/>
        <v>42229</v>
      </c>
      <c r="ABJ50" s="322">
        <f t="shared" si="146"/>
        <v>42229</v>
      </c>
      <c r="ABK50" s="322">
        <f t="shared" si="146"/>
        <v>42229</v>
      </c>
      <c r="ABL50" s="322">
        <f t="shared" si="146"/>
        <v>42229</v>
      </c>
      <c r="ABM50" s="322">
        <f t="shared" si="146"/>
        <v>42229</v>
      </c>
      <c r="ABN50" s="322">
        <f t="shared" si="146"/>
        <v>42229</v>
      </c>
      <c r="ABO50" s="322">
        <f t="shared" si="146"/>
        <v>42229</v>
      </c>
      <c r="ABP50" s="322">
        <f t="shared" si="146"/>
        <v>42229</v>
      </c>
      <c r="ABQ50" s="322">
        <f t="shared" si="146"/>
        <v>42229</v>
      </c>
      <c r="ABR50" s="322">
        <f t="shared" si="146"/>
        <v>42229</v>
      </c>
      <c r="ABS50" s="322">
        <f t="shared" si="146"/>
        <v>42229</v>
      </c>
      <c r="ABT50" s="322">
        <f t="shared" si="146"/>
        <v>42229</v>
      </c>
      <c r="ABU50" s="322">
        <f t="shared" si="146"/>
        <v>42229</v>
      </c>
      <c r="ABV50" s="322">
        <f t="shared" si="146"/>
        <v>42229</v>
      </c>
      <c r="ABW50" s="322">
        <f t="shared" si="146"/>
        <v>42229</v>
      </c>
      <c r="ABX50" s="322">
        <f t="shared" si="146"/>
        <v>42229</v>
      </c>
      <c r="ABY50" s="322">
        <f t="shared" si="146"/>
        <v>42229</v>
      </c>
      <c r="ABZ50" s="322">
        <f t="shared" si="146"/>
        <v>42229</v>
      </c>
      <c r="ACA50" s="322">
        <f t="shared" si="146"/>
        <v>42229</v>
      </c>
    </row>
    <row r="51" spans="1:755" ht="11.25" customHeight="1" thickBot="1">
      <c r="A51" s="12" t="s">
        <v>26</v>
      </c>
      <c r="B51" s="3"/>
      <c r="C51" s="471">
        <f t="shared" ref="C51:P51" si="147">D36-1</f>
        <v>-1</v>
      </c>
      <c r="D51" s="472">
        <f t="shared" si="147"/>
        <v>-1</v>
      </c>
      <c r="E51" s="472">
        <f t="shared" si="147"/>
        <v>-1</v>
      </c>
      <c r="F51" s="472">
        <f t="shared" si="147"/>
        <v>-1</v>
      </c>
      <c r="G51" s="472">
        <f t="shared" si="147"/>
        <v>-1</v>
      </c>
      <c r="H51" s="472">
        <f t="shared" si="147"/>
        <v>-1</v>
      </c>
      <c r="I51" s="472">
        <f t="shared" si="147"/>
        <v>-1</v>
      </c>
      <c r="J51" s="472">
        <f t="shared" si="147"/>
        <v>-1</v>
      </c>
      <c r="K51" s="472">
        <f t="shared" si="147"/>
        <v>-1</v>
      </c>
      <c r="L51" s="472">
        <f t="shared" si="147"/>
        <v>-1</v>
      </c>
      <c r="M51" s="472">
        <f t="shared" si="147"/>
        <v>-1</v>
      </c>
      <c r="N51" s="472">
        <f t="shared" si="147"/>
        <v>-1</v>
      </c>
      <c r="O51" s="472">
        <f t="shared" si="147"/>
        <v>-1</v>
      </c>
      <c r="P51" s="472">
        <f t="shared" si="147"/>
        <v>-1</v>
      </c>
      <c r="Q51" s="472">
        <f>C36-1</f>
        <v>-1</v>
      </c>
      <c r="R51" s="472">
        <f t="shared" ref="R51:W51" si="148">R36-1</f>
        <v>-1</v>
      </c>
      <c r="S51" s="472">
        <f t="shared" si="148"/>
        <v>-1</v>
      </c>
      <c r="T51" s="472">
        <f t="shared" si="148"/>
        <v>-1</v>
      </c>
      <c r="U51" s="472">
        <f t="shared" si="148"/>
        <v>-1</v>
      </c>
      <c r="V51" s="472">
        <f t="shared" si="148"/>
        <v>-1</v>
      </c>
      <c r="W51" s="472">
        <f t="shared" si="148"/>
        <v>-1</v>
      </c>
      <c r="X51" s="104"/>
      <c r="Y51" s="471">
        <f>Y36-1</f>
        <v>-1</v>
      </c>
      <c r="Z51" s="473"/>
      <c r="AA51" s="472">
        <f t="shared" ref="AA51:AM51" si="149">AA36-1</f>
        <v>-1</v>
      </c>
      <c r="AB51" s="472">
        <f t="shared" si="149"/>
        <v>-1</v>
      </c>
      <c r="AC51" s="472">
        <f t="shared" si="149"/>
        <v>-1</v>
      </c>
      <c r="AD51" s="472">
        <f t="shared" si="149"/>
        <v>-1</v>
      </c>
      <c r="AE51" s="472">
        <f t="shared" si="149"/>
        <v>-1</v>
      </c>
      <c r="AF51" s="472">
        <f t="shared" si="149"/>
        <v>-1</v>
      </c>
      <c r="AG51" s="471">
        <f t="shared" si="149"/>
        <v>-1</v>
      </c>
      <c r="AH51" s="472">
        <f t="shared" si="149"/>
        <v>-1</v>
      </c>
      <c r="AI51" s="474">
        <f t="shared" si="149"/>
        <v>-1</v>
      </c>
      <c r="AJ51" s="472">
        <f t="shared" si="149"/>
        <v>-1</v>
      </c>
      <c r="AK51" s="472">
        <f t="shared" si="149"/>
        <v>-1</v>
      </c>
      <c r="AL51" s="472">
        <f t="shared" si="149"/>
        <v>-1</v>
      </c>
      <c r="AM51" s="472">
        <f t="shared" si="149"/>
        <v>-1</v>
      </c>
      <c r="AN51" s="472"/>
      <c r="AO51" s="283"/>
      <c r="AP51" s="472">
        <f t="shared" ref="AP51:AV51" si="150">AP36-1</f>
        <v>-1</v>
      </c>
      <c r="AQ51" s="472">
        <f t="shared" si="150"/>
        <v>-1</v>
      </c>
      <c r="AR51" s="472">
        <f t="shared" si="150"/>
        <v>-1</v>
      </c>
      <c r="AS51" s="472">
        <f t="shared" si="150"/>
        <v>-1</v>
      </c>
      <c r="AT51" s="472">
        <f t="shared" si="150"/>
        <v>-1</v>
      </c>
      <c r="AU51" s="472">
        <f t="shared" si="150"/>
        <v>-1</v>
      </c>
      <c r="AV51" s="472">
        <f t="shared" si="150"/>
        <v>-1</v>
      </c>
      <c r="AW51" s="472"/>
      <c r="AX51" s="472"/>
      <c r="AY51" s="472">
        <f>AY36-1</f>
        <v>-1</v>
      </c>
      <c r="AZ51" s="472"/>
      <c r="BA51" s="472">
        <f t="shared" ref="BA51:BI51" si="151">BA36-1</f>
        <v>-1</v>
      </c>
      <c r="BB51" s="472">
        <f t="shared" si="151"/>
        <v>-1</v>
      </c>
      <c r="BC51" s="472">
        <f t="shared" si="151"/>
        <v>-1</v>
      </c>
      <c r="BD51" s="472">
        <f t="shared" si="151"/>
        <v>-1</v>
      </c>
      <c r="BE51" s="472">
        <f t="shared" si="151"/>
        <v>-1</v>
      </c>
      <c r="BF51" s="472">
        <f t="shared" si="151"/>
        <v>-1</v>
      </c>
      <c r="BG51" s="472">
        <f t="shared" si="151"/>
        <v>-1</v>
      </c>
      <c r="BH51" s="472">
        <f t="shared" si="151"/>
        <v>-1</v>
      </c>
      <c r="BI51" s="472">
        <f t="shared" si="151"/>
        <v>-1</v>
      </c>
      <c r="BJ51" s="283"/>
      <c r="BK51" s="472">
        <f t="shared" ref="BK51:BW51" si="152">BK36-1</f>
        <v>-1</v>
      </c>
      <c r="BL51" s="472">
        <f t="shared" si="152"/>
        <v>-1</v>
      </c>
      <c r="BM51" s="472">
        <f t="shared" si="152"/>
        <v>-1</v>
      </c>
      <c r="BN51" s="472">
        <f t="shared" si="152"/>
        <v>-1</v>
      </c>
      <c r="BO51" s="472">
        <f t="shared" si="152"/>
        <v>-1</v>
      </c>
      <c r="BP51" s="472">
        <f t="shared" si="152"/>
        <v>-1</v>
      </c>
      <c r="BQ51" s="472">
        <f t="shared" si="152"/>
        <v>-1</v>
      </c>
      <c r="BR51" s="472">
        <f t="shared" si="152"/>
        <v>-1</v>
      </c>
      <c r="BS51" s="472">
        <f t="shared" si="152"/>
        <v>-1</v>
      </c>
      <c r="BT51" s="472">
        <f t="shared" si="152"/>
        <v>-1</v>
      </c>
      <c r="BU51" s="472">
        <f t="shared" si="152"/>
        <v>-1</v>
      </c>
      <c r="BV51" s="472">
        <f t="shared" si="152"/>
        <v>-1</v>
      </c>
      <c r="BW51" s="472">
        <f t="shared" si="152"/>
        <v>-1</v>
      </c>
      <c r="BX51" s="472"/>
      <c r="BY51" s="472"/>
      <c r="BZ51" s="472"/>
      <c r="CA51" s="472"/>
      <c r="CB51" s="472"/>
      <c r="CC51" s="472"/>
      <c r="CD51" s="472"/>
      <c r="CE51" s="472"/>
      <c r="CF51" s="472"/>
      <c r="CG51" s="472"/>
      <c r="CH51" s="472"/>
      <c r="CI51" s="472">
        <f t="shared" ref="CI51:CP51" si="153">CI36-1</f>
        <v>-1</v>
      </c>
      <c r="CJ51" s="472">
        <f t="shared" si="153"/>
        <v>-1</v>
      </c>
      <c r="CK51" s="472">
        <f t="shared" si="153"/>
        <v>-1</v>
      </c>
      <c r="CL51" s="472">
        <f t="shared" si="153"/>
        <v>-1</v>
      </c>
      <c r="CM51" s="472">
        <f t="shared" si="153"/>
        <v>-1</v>
      </c>
      <c r="CN51" s="472">
        <f t="shared" si="153"/>
        <v>-1</v>
      </c>
      <c r="CO51" s="472">
        <f t="shared" si="153"/>
        <v>-1</v>
      </c>
      <c r="CP51" s="472">
        <f t="shared" si="153"/>
        <v>-1</v>
      </c>
      <c r="CQ51" s="475"/>
      <c r="CR51" s="472">
        <f t="shared" ref="CR51:DR51" si="154">CR36-1</f>
        <v>-1</v>
      </c>
      <c r="CS51" s="472">
        <f t="shared" si="154"/>
        <v>-1</v>
      </c>
      <c r="CT51" s="472">
        <f t="shared" si="154"/>
        <v>-1</v>
      </c>
      <c r="CU51" s="472">
        <f t="shared" si="154"/>
        <v>-1</v>
      </c>
      <c r="CV51" s="472">
        <f t="shared" si="154"/>
        <v>-1</v>
      </c>
      <c r="CW51" s="472">
        <f t="shared" si="154"/>
        <v>-1</v>
      </c>
      <c r="CX51" s="472">
        <f t="shared" si="154"/>
        <v>-1</v>
      </c>
      <c r="CY51" s="472">
        <f t="shared" si="154"/>
        <v>-1</v>
      </c>
      <c r="CZ51" s="472">
        <f t="shared" si="154"/>
        <v>-1</v>
      </c>
      <c r="DA51" s="472">
        <f t="shared" si="154"/>
        <v>-1</v>
      </c>
      <c r="DB51" s="472">
        <f t="shared" si="154"/>
        <v>-1</v>
      </c>
      <c r="DC51" s="472">
        <f t="shared" si="154"/>
        <v>-1</v>
      </c>
      <c r="DD51" s="472">
        <f t="shared" si="154"/>
        <v>-1</v>
      </c>
      <c r="DE51" s="472">
        <f t="shared" si="154"/>
        <v>-1</v>
      </c>
      <c r="DF51" s="472">
        <f t="shared" si="154"/>
        <v>-1</v>
      </c>
      <c r="DG51" s="472">
        <f t="shared" si="154"/>
        <v>-1</v>
      </c>
      <c r="DH51" s="472">
        <f t="shared" si="154"/>
        <v>-1</v>
      </c>
      <c r="DI51" s="472">
        <f t="shared" si="154"/>
        <v>-1</v>
      </c>
      <c r="DJ51" s="472">
        <f t="shared" si="154"/>
        <v>-1</v>
      </c>
      <c r="DK51" s="472">
        <f t="shared" si="154"/>
        <v>-1</v>
      </c>
      <c r="DL51" s="472">
        <f t="shared" si="154"/>
        <v>-1</v>
      </c>
      <c r="DM51" s="472">
        <f t="shared" si="154"/>
        <v>-1</v>
      </c>
      <c r="DN51" s="472">
        <f t="shared" si="154"/>
        <v>-1</v>
      </c>
      <c r="DO51" s="472">
        <f t="shared" si="154"/>
        <v>-1</v>
      </c>
      <c r="DP51" s="472">
        <f t="shared" si="154"/>
        <v>-1</v>
      </c>
      <c r="DQ51" s="472">
        <f t="shared" si="154"/>
        <v>-1</v>
      </c>
      <c r="DR51" s="476">
        <f t="shared" si="154"/>
        <v>-1</v>
      </c>
      <c r="DS51" s="476"/>
      <c r="DT51" s="476"/>
      <c r="DU51" s="283"/>
      <c r="DV51" s="472">
        <f>DV36-1</f>
        <v>-1</v>
      </c>
      <c r="DW51" s="476"/>
      <c r="DX51" s="472">
        <f>DX36-1</f>
        <v>-1</v>
      </c>
      <c r="DY51" s="472">
        <f>DY36-1</f>
        <v>-1</v>
      </c>
      <c r="DZ51" s="472">
        <f>DZ36-1</f>
        <v>-1</v>
      </c>
      <c r="EA51" s="472">
        <f>EA36-1</f>
        <v>-1</v>
      </c>
      <c r="EB51" s="472">
        <f t="shared" ref="EB51:FK51" si="155">EB36-1</f>
        <v>-1</v>
      </c>
      <c r="EC51" s="472">
        <f t="shared" si="155"/>
        <v>-1</v>
      </c>
      <c r="ED51" s="472">
        <f t="shared" si="155"/>
        <v>-1</v>
      </c>
      <c r="EE51" s="472">
        <f t="shared" si="155"/>
        <v>-1</v>
      </c>
      <c r="EF51" s="472">
        <f t="shared" si="155"/>
        <v>-1</v>
      </c>
      <c r="EG51" s="472">
        <f t="shared" si="155"/>
        <v>-1</v>
      </c>
      <c r="EH51" s="472">
        <f t="shared" si="155"/>
        <v>-1</v>
      </c>
      <c r="EI51" s="472">
        <f t="shared" si="155"/>
        <v>-1</v>
      </c>
      <c r="EJ51" s="472">
        <f t="shared" si="155"/>
        <v>-1</v>
      </c>
      <c r="EK51" s="472">
        <f t="shared" si="155"/>
        <v>-1</v>
      </c>
      <c r="EL51" s="472">
        <f t="shared" si="155"/>
        <v>-1</v>
      </c>
      <c r="EM51" s="472">
        <f t="shared" si="155"/>
        <v>-1</v>
      </c>
      <c r="EN51" s="472">
        <f t="shared" si="155"/>
        <v>-1</v>
      </c>
      <c r="EO51" s="472">
        <f t="shared" si="155"/>
        <v>-1</v>
      </c>
      <c r="EP51" s="472">
        <f t="shared" si="155"/>
        <v>-1</v>
      </c>
      <c r="EQ51" s="472">
        <f t="shared" si="155"/>
        <v>-1</v>
      </c>
      <c r="ER51" s="472">
        <f t="shared" si="155"/>
        <v>-1</v>
      </c>
      <c r="ES51" s="472">
        <f t="shared" si="155"/>
        <v>-1</v>
      </c>
      <c r="ET51" s="472">
        <f t="shared" si="155"/>
        <v>-1</v>
      </c>
      <c r="EU51" s="472">
        <f t="shared" si="155"/>
        <v>-1</v>
      </c>
      <c r="EV51" s="472">
        <f t="shared" si="155"/>
        <v>-1</v>
      </c>
      <c r="EW51" s="472">
        <f t="shared" si="155"/>
        <v>-1</v>
      </c>
      <c r="EX51" s="472">
        <f t="shared" si="155"/>
        <v>-1</v>
      </c>
      <c r="EY51" s="472">
        <f t="shared" si="155"/>
        <v>-1</v>
      </c>
      <c r="EZ51" s="475"/>
      <c r="FA51" s="472">
        <f t="shared" si="155"/>
        <v>-1</v>
      </c>
      <c r="FB51" s="472">
        <f t="shared" si="155"/>
        <v>-1</v>
      </c>
      <c r="FC51" s="472">
        <f t="shared" si="155"/>
        <v>-1</v>
      </c>
      <c r="FD51" s="472">
        <f t="shared" si="155"/>
        <v>-1</v>
      </c>
      <c r="FE51" s="472">
        <f t="shared" si="155"/>
        <v>-1</v>
      </c>
      <c r="FF51" s="472">
        <f t="shared" si="155"/>
        <v>-1</v>
      </c>
      <c r="FG51" s="472">
        <f t="shared" si="155"/>
        <v>-1</v>
      </c>
      <c r="FH51" s="472">
        <f t="shared" si="155"/>
        <v>-1</v>
      </c>
      <c r="FI51" s="472">
        <f t="shared" si="155"/>
        <v>-1</v>
      </c>
      <c r="FJ51" s="474">
        <f t="shared" si="155"/>
        <v>-1</v>
      </c>
      <c r="FK51" s="471">
        <f t="shared" si="155"/>
        <v>-1</v>
      </c>
      <c r="FL51" s="472">
        <f t="shared" ref="FL51:GV51" si="156">FL36-1</f>
        <v>-1</v>
      </c>
      <c r="FM51" s="472">
        <f t="shared" si="156"/>
        <v>-1</v>
      </c>
      <c r="FN51" s="472">
        <f t="shared" si="156"/>
        <v>-1</v>
      </c>
      <c r="FO51" s="472">
        <f t="shared" si="156"/>
        <v>-1</v>
      </c>
      <c r="FP51" s="472">
        <f t="shared" si="156"/>
        <v>-1</v>
      </c>
      <c r="FQ51" s="472">
        <f t="shared" si="156"/>
        <v>-1</v>
      </c>
      <c r="FR51" s="472">
        <f t="shared" si="156"/>
        <v>-1</v>
      </c>
      <c r="FS51" s="472">
        <f t="shared" si="156"/>
        <v>-1</v>
      </c>
      <c r="FT51" s="472">
        <f t="shared" si="156"/>
        <v>-1</v>
      </c>
      <c r="FU51" s="472">
        <f t="shared" si="156"/>
        <v>-1</v>
      </c>
      <c r="FV51" s="472">
        <f t="shared" si="156"/>
        <v>-1</v>
      </c>
      <c r="FW51" s="472">
        <f t="shared" si="156"/>
        <v>-1</v>
      </c>
      <c r="FX51" s="472">
        <f t="shared" si="156"/>
        <v>-1</v>
      </c>
      <c r="FY51" s="472">
        <f t="shared" si="156"/>
        <v>-1</v>
      </c>
      <c r="FZ51" s="472">
        <f t="shared" si="156"/>
        <v>-1</v>
      </c>
      <c r="GA51" s="472">
        <f t="shared" si="156"/>
        <v>-1</v>
      </c>
      <c r="GB51" s="472">
        <f t="shared" si="156"/>
        <v>-1</v>
      </c>
      <c r="GC51" s="472">
        <f t="shared" si="156"/>
        <v>-1</v>
      </c>
      <c r="GD51" s="472">
        <f t="shared" si="156"/>
        <v>-1</v>
      </c>
      <c r="GE51" s="472">
        <f t="shared" si="156"/>
        <v>-1</v>
      </c>
      <c r="GF51" s="472">
        <f t="shared" si="156"/>
        <v>-1</v>
      </c>
      <c r="GG51" s="472">
        <f t="shared" si="156"/>
        <v>-1</v>
      </c>
      <c r="GH51" s="472">
        <f t="shared" si="156"/>
        <v>-1</v>
      </c>
      <c r="GI51" s="472">
        <f t="shared" si="156"/>
        <v>-1</v>
      </c>
      <c r="GJ51" s="472">
        <f t="shared" si="156"/>
        <v>-1</v>
      </c>
      <c r="GK51" s="472">
        <f t="shared" si="156"/>
        <v>-1</v>
      </c>
      <c r="GL51" s="472">
        <f t="shared" si="156"/>
        <v>-1</v>
      </c>
      <c r="GM51" s="472">
        <f t="shared" si="156"/>
        <v>-1</v>
      </c>
      <c r="GN51" s="472">
        <f t="shared" si="156"/>
        <v>-1</v>
      </c>
      <c r="GO51" s="472">
        <f t="shared" si="156"/>
        <v>-1</v>
      </c>
      <c r="GP51" s="472">
        <f t="shared" si="156"/>
        <v>-1</v>
      </c>
      <c r="GQ51" s="472">
        <f t="shared" si="156"/>
        <v>-1</v>
      </c>
      <c r="GR51" s="472">
        <f t="shared" si="156"/>
        <v>-1</v>
      </c>
      <c r="GS51" s="472">
        <f t="shared" si="156"/>
        <v>-1</v>
      </c>
      <c r="GT51" s="472">
        <f t="shared" si="156"/>
        <v>-1</v>
      </c>
      <c r="GU51" s="472">
        <f t="shared" si="156"/>
        <v>-1</v>
      </c>
      <c r="GV51" s="472">
        <f t="shared" si="156"/>
        <v>-1</v>
      </c>
      <c r="GW51" s="283"/>
      <c r="GX51" s="472">
        <f t="shared" ref="GX51:II51" si="157">GX36-1</f>
        <v>-1</v>
      </c>
      <c r="GY51" s="472">
        <f t="shared" si="157"/>
        <v>-1</v>
      </c>
      <c r="GZ51" s="472">
        <f t="shared" si="157"/>
        <v>-1</v>
      </c>
      <c r="HA51" s="472">
        <f t="shared" si="157"/>
        <v>-1</v>
      </c>
      <c r="HB51" s="472">
        <f t="shared" si="157"/>
        <v>-1</v>
      </c>
      <c r="HC51" s="472">
        <f t="shared" si="157"/>
        <v>-1</v>
      </c>
      <c r="HD51" s="471">
        <f t="shared" si="157"/>
        <v>-1</v>
      </c>
      <c r="HE51" s="472">
        <f t="shared" si="157"/>
        <v>-1</v>
      </c>
      <c r="HF51" s="472">
        <f t="shared" si="157"/>
        <v>-1</v>
      </c>
      <c r="HG51" s="472">
        <f t="shared" si="157"/>
        <v>-1</v>
      </c>
      <c r="HH51" s="472">
        <f t="shared" si="157"/>
        <v>-1</v>
      </c>
      <c r="HI51" s="472">
        <f t="shared" si="157"/>
        <v>-1</v>
      </c>
      <c r="HJ51" s="472">
        <f t="shared" si="157"/>
        <v>-1</v>
      </c>
      <c r="HK51" s="472">
        <f t="shared" si="157"/>
        <v>-1</v>
      </c>
      <c r="HL51" s="472">
        <f t="shared" si="157"/>
        <v>-1</v>
      </c>
      <c r="HM51" s="472">
        <f t="shared" si="157"/>
        <v>-1</v>
      </c>
      <c r="HN51" s="472">
        <f t="shared" si="157"/>
        <v>-1</v>
      </c>
      <c r="HO51" s="472">
        <f t="shared" si="157"/>
        <v>-1</v>
      </c>
      <c r="HP51" s="472">
        <f t="shared" si="157"/>
        <v>-1</v>
      </c>
      <c r="HQ51" s="472">
        <f t="shared" si="157"/>
        <v>-1</v>
      </c>
      <c r="HR51" s="472">
        <f t="shared" si="157"/>
        <v>-1</v>
      </c>
      <c r="HS51" s="472">
        <f t="shared" si="157"/>
        <v>-1</v>
      </c>
      <c r="HT51" s="472">
        <f t="shared" si="157"/>
        <v>-1</v>
      </c>
      <c r="HU51" s="472">
        <f t="shared" si="157"/>
        <v>-1</v>
      </c>
      <c r="HV51" s="472">
        <f t="shared" si="157"/>
        <v>-1</v>
      </c>
      <c r="HW51" s="472">
        <f t="shared" si="157"/>
        <v>-1</v>
      </c>
      <c r="HX51" s="472">
        <f t="shared" si="157"/>
        <v>-1</v>
      </c>
      <c r="HY51" s="472">
        <f t="shared" si="157"/>
        <v>-1</v>
      </c>
      <c r="HZ51" s="472">
        <f t="shared" si="157"/>
        <v>-1</v>
      </c>
      <c r="IA51" s="472">
        <f t="shared" si="157"/>
        <v>-1</v>
      </c>
      <c r="IB51" s="475"/>
      <c r="IC51" s="472">
        <f t="shared" si="157"/>
        <v>-1</v>
      </c>
      <c r="ID51" s="472">
        <f t="shared" si="157"/>
        <v>-1</v>
      </c>
      <c r="IE51" s="472">
        <f t="shared" si="157"/>
        <v>-1</v>
      </c>
      <c r="IF51" s="472">
        <f t="shared" si="157"/>
        <v>-1</v>
      </c>
      <c r="IG51" s="472">
        <f t="shared" si="157"/>
        <v>-1</v>
      </c>
      <c r="IH51" s="472">
        <f t="shared" si="157"/>
        <v>-1</v>
      </c>
      <c r="II51" s="474">
        <f t="shared" si="157"/>
        <v>-1</v>
      </c>
      <c r="IJ51" s="472">
        <f t="shared" ref="IJ51:JU51" si="158">IJ36-1</f>
        <v>-1</v>
      </c>
      <c r="IK51" s="472">
        <f t="shared" si="158"/>
        <v>-1</v>
      </c>
      <c r="IL51" s="472">
        <f t="shared" si="158"/>
        <v>-1</v>
      </c>
      <c r="IM51" s="472">
        <f t="shared" si="158"/>
        <v>-1</v>
      </c>
      <c r="IN51" s="472">
        <f t="shared" si="158"/>
        <v>-1</v>
      </c>
      <c r="IO51" s="472">
        <f t="shared" si="158"/>
        <v>-1</v>
      </c>
      <c r="IP51" s="472">
        <f t="shared" si="158"/>
        <v>-1</v>
      </c>
      <c r="IQ51" s="472">
        <f t="shared" si="158"/>
        <v>-1</v>
      </c>
      <c r="IR51" s="472">
        <f t="shared" si="158"/>
        <v>-1</v>
      </c>
      <c r="IS51" s="472">
        <f t="shared" si="158"/>
        <v>-1</v>
      </c>
      <c r="IT51" s="472">
        <f t="shared" si="158"/>
        <v>-1</v>
      </c>
      <c r="IU51" s="472">
        <f t="shared" si="158"/>
        <v>-1</v>
      </c>
      <c r="IV51" s="472">
        <f t="shared" si="158"/>
        <v>-1</v>
      </c>
      <c r="IW51" s="472">
        <f t="shared" si="158"/>
        <v>-1</v>
      </c>
      <c r="IX51" s="472">
        <f t="shared" si="158"/>
        <v>-1</v>
      </c>
      <c r="IY51" s="472">
        <f t="shared" si="158"/>
        <v>-1</v>
      </c>
      <c r="IZ51" s="472">
        <f t="shared" si="158"/>
        <v>-1</v>
      </c>
      <c r="JA51" s="472">
        <f t="shared" si="158"/>
        <v>-1</v>
      </c>
      <c r="JB51" s="472">
        <f t="shared" si="158"/>
        <v>42262</v>
      </c>
      <c r="JC51" s="472">
        <f t="shared" si="158"/>
        <v>-1</v>
      </c>
      <c r="JD51" s="472">
        <f t="shared" si="158"/>
        <v>-1</v>
      </c>
      <c r="JE51" s="472">
        <f t="shared" si="158"/>
        <v>-1</v>
      </c>
      <c r="JF51" s="472">
        <f t="shared" si="158"/>
        <v>-1</v>
      </c>
      <c r="JG51" s="475"/>
      <c r="JH51" s="472">
        <f t="shared" si="158"/>
        <v>42261</v>
      </c>
      <c r="JI51" s="472">
        <f t="shared" si="158"/>
        <v>42254</v>
      </c>
      <c r="JJ51" s="472">
        <f t="shared" si="158"/>
        <v>-1</v>
      </c>
      <c r="JK51" s="472">
        <f t="shared" si="158"/>
        <v>-1</v>
      </c>
      <c r="JL51" s="472">
        <f t="shared" si="158"/>
        <v>-1</v>
      </c>
      <c r="JM51" s="472">
        <f t="shared" si="158"/>
        <v>-1</v>
      </c>
      <c r="JN51" s="472">
        <f t="shared" si="158"/>
        <v>-1</v>
      </c>
      <c r="JO51" s="471">
        <f t="shared" si="158"/>
        <v>-1</v>
      </c>
      <c r="JP51" s="472">
        <f t="shared" si="158"/>
        <v>-1</v>
      </c>
      <c r="JQ51" s="472">
        <f t="shared" si="158"/>
        <v>-1</v>
      </c>
      <c r="JR51" s="472">
        <f t="shared" si="158"/>
        <v>-1</v>
      </c>
      <c r="JS51" s="472">
        <f t="shared" si="158"/>
        <v>-1</v>
      </c>
      <c r="JT51" s="472">
        <f t="shared" si="158"/>
        <v>42262</v>
      </c>
      <c r="JU51" s="472">
        <f t="shared" si="158"/>
        <v>42262</v>
      </c>
      <c r="JV51" s="472"/>
      <c r="JW51" s="472">
        <f t="shared" ref="JW51:KC51" si="159">JW36-1</f>
        <v>-1</v>
      </c>
      <c r="JX51" s="472">
        <f t="shared" si="159"/>
        <v>-1</v>
      </c>
      <c r="JY51" s="472">
        <f t="shared" si="159"/>
        <v>-1</v>
      </c>
      <c r="JZ51" s="472">
        <f t="shared" si="159"/>
        <v>42261</v>
      </c>
      <c r="KA51" s="472">
        <f t="shared" si="159"/>
        <v>42261</v>
      </c>
      <c r="KB51" s="472">
        <f t="shared" si="159"/>
        <v>42261</v>
      </c>
      <c r="KC51" s="472">
        <f t="shared" si="159"/>
        <v>42261</v>
      </c>
      <c r="KD51" s="472"/>
      <c r="KE51" s="472"/>
      <c r="KF51" s="472">
        <f t="shared" ref="KF51:LM51" si="160">KF36-1</f>
        <v>42254</v>
      </c>
      <c r="KG51" s="472">
        <f t="shared" si="160"/>
        <v>42254</v>
      </c>
      <c r="KH51" s="472">
        <f t="shared" si="160"/>
        <v>42254</v>
      </c>
      <c r="KI51" s="472">
        <f t="shared" si="160"/>
        <v>42262</v>
      </c>
      <c r="KJ51" s="472">
        <f t="shared" si="160"/>
        <v>42262</v>
      </c>
      <c r="KK51" s="472">
        <f t="shared" si="160"/>
        <v>42262</v>
      </c>
      <c r="KL51" s="475"/>
      <c r="KM51" s="472">
        <f t="shared" si="160"/>
        <v>42262</v>
      </c>
      <c r="KN51" s="472">
        <f t="shared" si="160"/>
        <v>42262</v>
      </c>
      <c r="KO51" s="472">
        <f t="shared" si="160"/>
        <v>42268</v>
      </c>
      <c r="KP51" s="472">
        <f t="shared" si="160"/>
        <v>42262</v>
      </c>
      <c r="KQ51" s="472">
        <f t="shared" si="160"/>
        <v>42262</v>
      </c>
      <c r="KR51" s="472">
        <f t="shared" si="160"/>
        <v>42262</v>
      </c>
      <c r="KS51" s="472">
        <f t="shared" si="160"/>
        <v>42267</v>
      </c>
      <c r="KT51" s="472">
        <f t="shared" si="160"/>
        <v>42267</v>
      </c>
      <c r="KU51" s="472">
        <f t="shared" si="160"/>
        <v>42254</v>
      </c>
      <c r="KV51" s="472">
        <f t="shared" si="160"/>
        <v>42267</v>
      </c>
      <c r="KW51" s="472">
        <f t="shared" si="160"/>
        <v>42267</v>
      </c>
      <c r="KX51" s="472">
        <f t="shared" si="160"/>
        <v>42267</v>
      </c>
      <c r="KY51" s="472">
        <f t="shared" si="160"/>
        <v>42267</v>
      </c>
      <c r="KZ51" s="472">
        <f t="shared" si="160"/>
        <v>42268</v>
      </c>
      <c r="LA51" s="472">
        <f t="shared" si="160"/>
        <v>42267</v>
      </c>
      <c r="LB51" s="472">
        <f t="shared" si="160"/>
        <v>42267</v>
      </c>
      <c r="LC51" s="472">
        <f t="shared" si="160"/>
        <v>42268</v>
      </c>
      <c r="LD51" s="472">
        <f t="shared" si="160"/>
        <v>42268</v>
      </c>
      <c r="LE51" s="472">
        <f t="shared" si="160"/>
        <v>42267</v>
      </c>
      <c r="LF51" s="472">
        <f t="shared" si="160"/>
        <v>42267</v>
      </c>
      <c r="LG51" s="472">
        <f t="shared" si="160"/>
        <v>42267</v>
      </c>
      <c r="LH51" s="472">
        <f t="shared" si="160"/>
        <v>42268</v>
      </c>
      <c r="LI51" s="472">
        <f t="shared" si="160"/>
        <v>42268</v>
      </c>
      <c r="LJ51" s="472">
        <f t="shared" si="160"/>
        <v>42272</v>
      </c>
      <c r="LK51" s="472">
        <f t="shared" si="160"/>
        <v>42270</v>
      </c>
      <c r="LL51" s="472">
        <f t="shared" si="160"/>
        <v>42274</v>
      </c>
      <c r="LM51" s="472">
        <f t="shared" si="160"/>
        <v>42271</v>
      </c>
      <c r="LN51" s="472">
        <f t="shared" ref="LN51:NZ51" si="161">LN36-1</f>
        <v>42274</v>
      </c>
      <c r="LO51" s="472">
        <f t="shared" si="161"/>
        <v>42274</v>
      </c>
      <c r="LP51" s="472">
        <f t="shared" si="161"/>
        <v>42274</v>
      </c>
      <c r="LQ51" s="475"/>
      <c r="LR51" s="472">
        <f t="shared" si="161"/>
        <v>42274</v>
      </c>
      <c r="LS51" s="472">
        <f t="shared" si="161"/>
        <v>42274</v>
      </c>
      <c r="LT51" s="472">
        <f t="shared" si="161"/>
        <v>42274</v>
      </c>
      <c r="LU51" s="472">
        <f t="shared" si="161"/>
        <v>42274</v>
      </c>
      <c r="LV51" s="472">
        <f t="shared" si="161"/>
        <v>42274</v>
      </c>
      <c r="LW51" s="472">
        <f t="shared" si="161"/>
        <v>42274</v>
      </c>
      <c r="LX51" s="472">
        <f t="shared" si="161"/>
        <v>42274</v>
      </c>
      <c r="LY51" s="472">
        <f t="shared" si="161"/>
        <v>42274</v>
      </c>
      <c r="LZ51" s="472">
        <f t="shared" si="161"/>
        <v>42274</v>
      </c>
      <c r="MA51" s="472">
        <f t="shared" si="161"/>
        <v>42274</v>
      </c>
      <c r="MB51" s="472">
        <f t="shared" si="161"/>
        <v>42274</v>
      </c>
      <c r="MC51" s="472">
        <f t="shared" si="161"/>
        <v>42264</v>
      </c>
      <c r="MD51" s="472">
        <f t="shared" si="161"/>
        <v>42264</v>
      </c>
      <c r="ME51" s="472">
        <f t="shared" si="161"/>
        <v>42264</v>
      </c>
      <c r="MF51" s="472">
        <f t="shared" si="161"/>
        <v>42264</v>
      </c>
      <c r="MG51" s="472">
        <f t="shared" si="161"/>
        <v>42275</v>
      </c>
      <c r="MH51" s="472">
        <f>MH36-1</f>
        <v>42275</v>
      </c>
      <c r="MI51" s="472">
        <f t="shared" si="161"/>
        <v>42275</v>
      </c>
      <c r="MJ51" s="472">
        <f t="shared" si="161"/>
        <v>42275</v>
      </c>
      <c r="MK51" s="472">
        <f t="shared" si="161"/>
        <v>42271</v>
      </c>
      <c r="ML51" s="472">
        <f t="shared" si="161"/>
        <v>42275</v>
      </c>
      <c r="MM51" s="472">
        <f t="shared" si="161"/>
        <v>42275</v>
      </c>
      <c r="MN51" s="472">
        <f t="shared" si="161"/>
        <v>42271</v>
      </c>
      <c r="MO51" s="472">
        <f t="shared" si="161"/>
        <v>42274</v>
      </c>
      <c r="MP51" s="472">
        <f t="shared" si="161"/>
        <v>42271</v>
      </c>
      <c r="MQ51" s="472">
        <f t="shared" si="161"/>
        <v>42271</v>
      </c>
      <c r="MR51" s="472">
        <f t="shared" si="161"/>
        <v>42275</v>
      </c>
      <c r="MS51" s="472">
        <f t="shared" si="161"/>
        <v>42274</v>
      </c>
      <c r="MT51" s="472">
        <f t="shared" si="161"/>
        <v>42271</v>
      </c>
      <c r="MU51" s="472">
        <f t="shared" si="161"/>
        <v>42274</v>
      </c>
      <c r="MV51" s="475"/>
      <c r="MW51" s="472">
        <f t="shared" si="161"/>
        <v>42274</v>
      </c>
      <c r="MX51" s="472">
        <f t="shared" si="161"/>
        <v>42274</v>
      </c>
      <c r="MY51" s="472">
        <f t="shared" si="161"/>
        <v>42275</v>
      </c>
      <c r="MZ51" s="472">
        <f t="shared" si="161"/>
        <v>42274</v>
      </c>
      <c r="NA51" s="472">
        <f t="shared" si="161"/>
        <v>42275</v>
      </c>
      <c r="NB51" s="472">
        <f t="shared" si="161"/>
        <v>42274</v>
      </c>
      <c r="NC51" s="472">
        <f t="shared" si="161"/>
        <v>42274</v>
      </c>
      <c r="ND51" s="472">
        <f t="shared" si="161"/>
        <v>42275</v>
      </c>
      <c r="NE51" s="472">
        <f t="shared" si="161"/>
        <v>42275</v>
      </c>
      <c r="NF51" s="472">
        <f t="shared" si="161"/>
        <v>42274</v>
      </c>
      <c r="NG51" s="472">
        <f t="shared" si="161"/>
        <v>42271</v>
      </c>
      <c r="NH51" s="472">
        <f t="shared" si="161"/>
        <v>42274</v>
      </c>
      <c r="NI51" s="472">
        <f t="shared" si="161"/>
        <v>42271</v>
      </c>
      <c r="NJ51" s="472">
        <f t="shared" si="161"/>
        <v>42275</v>
      </c>
      <c r="NK51" s="472">
        <f t="shared" si="161"/>
        <v>42271</v>
      </c>
      <c r="NL51" s="472">
        <f t="shared" si="161"/>
        <v>42271</v>
      </c>
      <c r="NM51" s="472">
        <f t="shared" si="161"/>
        <v>42271</v>
      </c>
      <c r="NN51" s="472">
        <f t="shared" si="161"/>
        <v>42271</v>
      </c>
      <c r="NO51" s="472">
        <f t="shared" si="161"/>
        <v>42271</v>
      </c>
      <c r="NP51" s="472">
        <f t="shared" si="161"/>
        <v>42271</v>
      </c>
      <c r="NQ51" s="472">
        <f t="shared" si="161"/>
        <v>42271</v>
      </c>
      <c r="NR51" s="472">
        <f t="shared" si="161"/>
        <v>42271</v>
      </c>
      <c r="NS51" s="472">
        <f t="shared" si="161"/>
        <v>42271</v>
      </c>
      <c r="NT51" s="472">
        <f t="shared" si="161"/>
        <v>42271</v>
      </c>
      <c r="NU51" s="472">
        <f t="shared" si="161"/>
        <v>42271</v>
      </c>
      <c r="NV51" s="472">
        <f t="shared" si="161"/>
        <v>42274</v>
      </c>
      <c r="NW51" s="472">
        <f t="shared" si="161"/>
        <v>42274</v>
      </c>
      <c r="NX51" s="472">
        <f t="shared" si="161"/>
        <v>42274</v>
      </c>
      <c r="NY51" s="472">
        <f t="shared" si="161"/>
        <v>42274</v>
      </c>
      <c r="NZ51" s="474">
        <f t="shared" si="161"/>
        <v>42274</v>
      </c>
      <c r="OA51" s="283"/>
      <c r="OB51" s="471">
        <f t="shared" ref="OB51:QN51" si="162">OB36-1</f>
        <v>42274</v>
      </c>
      <c r="OC51" s="472">
        <f t="shared" si="162"/>
        <v>42274</v>
      </c>
      <c r="OD51" s="472">
        <f t="shared" si="162"/>
        <v>42274</v>
      </c>
      <c r="OE51" s="472">
        <f t="shared" si="162"/>
        <v>42274</v>
      </c>
      <c r="OF51" s="472">
        <f t="shared" si="162"/>
        <v>42274</v>
      </c>
      <c r="OG51" s="472">
        <f t="shared" si="162"/>
        <v>42275</v>
      </c>
      <c r="OH51" s="472">
        <f t="shared" si="162"/>
        <v>42275</v>
      </c>
      <c r="OI51" s="472">
        <f t="shared" si="162"/>
        <v>42275</v>
      </c>
      <c r="OJ51" s="472">
        <f t="shared" si="162"/>
        <v>42275</v>
      </c>
      <c r="OK51" s="472">
        <f t="shared" si="162"/>
        <v>42275</v>
      </c>
      <c r="OL51" s="472">
        <f t="shared" si="162"/>
        <v>42275</v>
      </c>
      <c r="OM51" s="472">
        <f t="shared" si="162"/>
        <v>42275</v>
      </c>
      <c r="ON51" s="472">
        <f t="shared" si="162"/>
        <v>42275</v>
      </c>
      <c r="OO51" s="472">
        <f t="shared" si="162"/>
        <v>42275</v>
      </c>
      <c r="OP51" s="472">
        <f t="shared" si="162"/>
        <v>42275</v>
      </c>
      <c r="OQ51" s="472">
        <f t="shared" si="162"/>
        <v>42275</v>
      </c>
      <c r="OR51" s="472">
        <f t="shared" si="162"/>
        <v>42275</v>
      </c>
      <c r="OS51" s="472">
        <f t="shared" si="162"/>
        <v>42275</v>
      </c>
      <c r="OT51" s="474">
        <f t="shared" si="162"/>
        <v>42275</v>
      </c>
      <c r="OU51" s="471">
        <f t="shared" si="162"/>
        <v>42275</v>
      </c>
      <c r="OV51" s="472">
        <f t="shared" si="162"/>
        <v>42275</v>
      </c>
      <c r="OW51" s="472">
        <f t="shared" si="162"/>
        <v>42275</v>
      </c>
      <c r="OX51" s="472">
        <f t="shared" si="162"/>
        <v>42275</v>
      </c>
      <c r="OY51" s="472">
        <f t="shared" si="162"/>
        <v>42275</v>
      </c>
      <c r="OZ51" s="472">
        <f t="shared" si="162"/>
        <v>42275</v>
      </c>
      <c r="PA51" s="472">
        <f t="shared" si="162"/>
        <v>42275</v>
      </c>
      <c r="PB51" s="472">
        <f t="shared" si="162"/>
        <v>42275</v>
      </c>
      <c r="PC51" s="472">
        <f t="shared" si="162"/>
        <v>42275</v>
      </c>
      <c r="PD51" s="472">
        <f t="shared" si="162"/>
        <v>42275</v>
      </c>
      <c r="PE51" s="472">
        <f t="shared" si="162"/>
        <v>42275</v>
      </c>
      <c r="PF51" s="283"/>
      <c r="PG51" s="472">
        <f t="shared" si="162"/>
        <v>42275</v>
      </c>
      <c r="PH51" s="472">
        <f t="shared" si="162"/>
        <v>42275</v>
      </c>
      <c r="PI51" s="472">
        <f t="shared" si="162"/>
        <v>42275</v>
      </c>
      <c r="PJ51" s="472">
        <f t="shared" si="162"/>
        <v>42275</v>
      </c>
      <c r="PK51" s="472">
        <f t="shared" si="162"/>
        <v>42275</v>
      </c>
      <c r="PL51" s="472">
        <f t="shared" si="162"/>
        <v>42257</v>
      </c>
      <c r="PM51" s="472">
        <f t="shared" si="162"/>
        <v>42255</v>
      </c>
      <c r="PN51" s="472">
        <f t="shared" si="162"/>
        <v>42255</v>
      </c>
      <c r="PO51" s="472">
        <f t="shared" si="162"/>
        <v>42267</v>
      </c>
      <c r="PP51" s="472">
        <f t="shared" si="162"/>
        <v>42270</v>
      </c>
      <c r="PQ51" s="472">
        <f t="shared" si="162"/>
        <v>42270</v>
      </c>
      <c r="PR51" s="472">
        <f t="shared" si="162"/>
        <v>42270</v>
      </c>
      <c r="PS51" s="472">
        <f t="shared" si="162"/>
        <v>42270</v>
      </c>
      <c r="PT51" s="472">
        <f t="shared" si="162"/>
        <v>42270</v>
      </c>
      <c r="PU51" s="472">
        <f t="shared" si="162"/>
        <v>42270</v>
      </c>
      <c r="PV51" s="472">
        <f t="shared" si="162"/>
        <v>42270</v>
      </c>
      <c r="PW51" s="472">
        <f t="shared" si="162"/>
        <v>42270</v>
      </c>
      <c r="PX51" s="472">
        <f t="shared" si="162"/>
        <v>42270</v>
      </c>
      <c r="PY51" s="472">
        <f t="shared" si="162"/>
        <v>42270</v>
      </c>
      <c r="PZ51" s="472">
        <f t="shared" si="162"/>
        <v>42270</v>
      </c>
      <c r="QA51" s="472">
        <f t="shared" si="162"/>
        <v>42270</v>
      </c>
      <c r="QB51" s="472">
        <f t="shared" si="162"/>
        <v>42270</v>
      </c>
      <c r="QC51" s="472">
        <f t="shared" si="162"/>
        <v>42270</v>
      </c>
      <c r="QD51" s="472">
        <f t="shared" si="162"/>
        <v>42270</v>
      </c>
      <c r="QE51" s="472">
        <f t="shared" si="162"/>
        <v>42270</v>
      </c>
      <c r="QF51" s="472">
        <f t="shared" si="162"/>
        <v>42270</v>
      </c>
      <c r="QG51" s="472">
        <f t="shared" si="162"/>
        <v>42270</v>
      </c>
      <c r="QH51" s="472">
        <f t="shared" si="162"/>
        <v>42275</v>
      </c>
      <c r="QI51" s="472">
        <f t="shared" si="162"/>
        <v>42275</v>
      </c>
      <c r="QJ51" s="472">
        <f t="shared" si="162"/>
        <v>42275</v>
      </c>
      <c r="QK51" s="283"/>
      <c r="QL51" s="472">
        <f t="shared" si="162"/>
        <v>42275</v>
      </c>
      <c r="QM51" s="472">
        <f t="shared" si="162"/>
        <v>42275</v>
      </c>
      <c r="QN51" s="472">
        <f t="shared" si="162"/>
        <v>42275</v>
      </c>
      <c r="QO51" s="472">
        <f t="shared" ref="QO51:TA51" si="163">QO36-1</f>
        <v>42275</v>
      </c>
      <c r="QP51" s="472">
        <f t="shared" si="163"/>
        <v>42275</v>
      </c>
      <c r="QQ51" s="472">
        <f t="shared" si="163"/>
        <v>42275</v>
      </c>
      <c r="QR51" s="472">
        <f t="shared" si="163"/>
        <v>42275</v>
      </c>
      <c r="QS51" s="472">
        <f t="shared" si="163"/>
        <v>42275</v>
      </c>
      <c r="QT51" s="472">
        <f t="shared" si="163"/>
        <v>42275</v>
      </c>
      <c r="QU51" s="472">
        <f t="shared" si="163"/>
        <v>42275</v>
      </c>
      <c r="QV51" s="472">
        <f t="shared" si="163"/>
        <v>42275</v>
      </c>
      <c r="QW51" s="472">
        <f t="shared" si="163"/>
        <v>42275</v>
      </c>
      <c r="QX51" s="472">
        <f t="shared" si="163"/>
        <v>42275</v>
      </c>
      <c r="QY51" s="474">
        <f t="shared" si="163"/>
        <v>42275</v>
      </c>
      <c r="QZ51" s="471">
        <f t="shared" si="163"/>
        <v>42275</v>
      </c>
      <c r="RA51" s="472">
        <f t="shared" si="163"/>
        <v>42275</v>
      </c>
      <c r="RB51" s="472">
        <f t="shared" si="163"/>
        <v>42275</v>
      </c>
      <c r="RC51" s="472">
        <f t="shared" si="163"/>
        <v>42275</v>
      </c>
      <c r="RD51" s="472">
        <f t="shared" si="163"/>
        <v>42275</v>
      </c>
      <c r="RE51" s="472">
        <f t="shared" si="163"/>
        <v>42275</v>
      </c>
      <c r="RF51" s="472">
        <f t="shared" si="163"/>
        <v>42275</v>
      </c>
      <c r="RG51" s="472">
        <f t="shared" si="163"/>
        <v>42275</v>
      </c>
      <c r="RH51" s="472">
        <f t="shared" si="163"/>
        <v>42275</v>
      </c>
      <c r="RI51" s="472">
        <f t="shared" si="163"/>
        <v>42275</v>
      </c>
      <c r="RJ51" s="472">
        <f t="shared" si="163"/>
        <v>42275</v>
      </c>
      <c r="RK51" s="472">
        <f t="shared" si="163"/>
        <v>42275</v>
      </c>
      <c r="RL51" s="472">
        <f t="shared" si="163"/>
        <v>42275</v>
      </c>
      <c r="RM51" s="472">
        <f t="shared" si="163"/>
        <v>42275</v>
      </c>
      <c r="RN51" s="472">
        <f t="shared" si="163"/>
        <v>42275</v>
      </c>
      <c r="RO51" s="472">
        <f t="shared" si="163"/>
        <v>42275</v>
      </c>
      <c r="RP51" s="283"/>
      <c r="RQ51" s="472">
        <f t="shared" si="163"/>
        <v>42275</v>
      </c>
      <c r="RR51" s="472">
        <f t="shared" si="163"/>
        <v>42275</v>
      </c>
      <c r="RS51" s="472">
        <f t="shared" si="163"/>
        <v>42275</v>
      </c>
      <c r="RT51" s="472">
        <f t="shared" si="163"/>
        <v>42275</v>
      </c>
      <c r="RU51" s="472">
        <f t="shared" si="163"/>
        <v>42275</v>
      </c>
      <c r="RV51" s="472">
        <f t="shared" si="163"/>
        <v>42275</v>
      </c>
      <c r="RW51" s="472">
        <f t="shared" si="163"/>
        <v>42275</v>
      </c>
      <c r="RX51" s="472">
        <f t="shared" si="163"/>
        <v>42275</v>
      </c>
      <c r="RY51" s="472">
        <f t="shared" si="163"/>
        <v>42275</v>
      </c>
      <c r="RZ51" s="472">
        <f t="shared" si="163"/>
        <v>42275</v>
      </c>
      <c r="SA51" s="472">
        <f t="shared" si="163"/>
        <v>42277</v>
      </c>
      <c r="SB51" s="472">
        <f t="shared" si="163"/>
        <v>42277</v>
      </c>
      <c r="SC51" s="472">
        <f t="shared" si="163"/>
        <v>42277</v>
      </c>
      <c r="SD51" s="472">
        <f t="shared" si="163"/>
        <v>42277</v>
      </c>
      <c r="SE51" s="472">
        <f t="shared" si="163"/>
        <v>42277</v>
      </c>
      <c r="SF51" s="472">
        <f t="shared" si="163"/>
        <v>42277</v>
      </c>
      <c r="SG51" s="472">
        <f t="shared" si="163"/>
        <v>42277</v>
      </c>
      <c r="SH51" s="472">
        <f t="shared" si="163"/>
        <v>42277</v>
      </c>
      <c r="SI51" s="472">
        <f t="shared" si="163"/>
        <v>42277</v>
      </c>
      <c r="SJ51" s="472">
        <f t="shared" si="163"/>
        <v>42277</v>
      </c>
      <c r="SK51" s="472">
        <f t="shared" si="163"/>
        <v>42277</v>
      </c>
      <c r="SL51" s="472">
        <f t="shared" si="163"/>
        <v>42277</v>
      </c>
      <c r="SM51" s="472">
        <f t="shared" si="163"/>
        <v>42277</v>
      </c>
      <c r="SN51" s="472">
        <f t="shared" si="163"/>
        <v>42277</v>
      </c>
      <c r="SO51" s="472">
        <f t="shared" si="163"/>
        <v>42278</v>
      </c>
      <c r="SP51" s="472">
        <f t="shared" si="163"/>
        <v>42278</v>
      </c>
      <c r="SQ51" s="472">
        <f t="shared" si="163"/>
        <v>42278</v>
      </c>
      <c r="SR51" s="472">
        <f t="shared" si="163"/>
        <v>42278</v>
      </c>
      <c r="SS51" s="472">
        <f t="shared" si="163"/>
        <v>42278</v>
      </c>
      <c r="ST51" s="472">
        <f t="shared" si="163"/>
        <v>42278</v>
      </c>
      <c r="SU51" s="283"/>
      <c r="SV51" s="472">
        <f t="shared" si="163"/>
        <v>42278</v>
      </c>
      <c r="SW51" s="472">
        <f t="shared" si="163"/>
        <v>42278</v>
      </c>
      <c r="SX51" s="472">
        <f t="shared" si="163"/>
        <v>42278</v>
      </c>
      <c r="SY51" s="472">
        <f t="shared" si="163"/>
        <v>42278</v>
      </c>
      <c r="SZ51" s="472">
        <f t="shared" si="163"/>
        <v>42278</v>
      </c>
      <c r="TA51" s="472">
        <f t="shared" si="163"/>
        <v>42278</v>
      </c>
      <c r="TB51" s="472">
        <f t="shared" ref="TB51:VO51" si="164">TB36-1</f>
        <v>42278</v>
      </c>
      <c r="TC51" s="472">
        <f t="shared" si="164"/>
        <v>42278</v>
      </c>
      <c r="TD51" s="472">
        <f t="shared" si="164"/>
        <v>42278</v>
      </c>
      <c r="TE51" s="472">
        <f t="shared" si="164"/>
        <v>42278</v>
      </c>
      <c r="TF51" s="472">
        <f t="shared" si="164"/>
        <v>42278</v>
      </c>
      <c r="TG51" s="472">
        <f t="shared" si="164"/>
        <v>42278</v>
      </c>
      <c r="TH51" s="472">
        <f t="shared" si="164"/>
        <v>42278</v>
      </c>
      <c r="TI51" s="472">
        <f t="shared" si="164"/>
        <v>42278</v>
      </c>
      <c r="TJ51" s="472">
        <f t="shared" si="164"/>
        <v>42278</v>
      </c>
      <c r="TK51" s="472">
        <f t="shared" si="164"/>
        <v>42278</v>
      </c>
      <c r="TL51" s="472">
        <f t="shared" si="164"/>
        <v>42278</v>
      </c>
      <c r="TM51" s="472">
        <f t="shared" si="164"/>
        <v>42278</v>
      </c>
      <c r="TN51" s="472">
        <f t="shared" si="164"/>
        <v>42278</v>
      </c>
      <c r="TO51" s="472">
        <f t="shared" si="164"/>
        <v>42278</v>
      </c>
      <c r="TP51" s="472">
        <f t="shared" si="164"/>
        <v>42278</v>
      </c>
      <c r="TQ51" s="472">
        <f t="shared" si="164"/>
        <v>42278</v>
      </c>
      <c r="TR51" s="472">
        <f t="shared" si="164"/>
        <v>42278</v>
      </c>
      <c r="TS51" s="472">
        <f t="shared" si="164"/>
        <v>42278</v>
      </c>
      <c r="TT51" s="472">
        <f t="shared" si="164"/>
        <v>42278</v>
      </c>
      <c r="TU51" s="472">
        <f t="shared" si="164"/>
        <v>42278</v>
      </c>
      <c r="TV51" s="472">
        <f t="shared" si="164"/>
        <v>42278</v>
      </c>
      <c r="TW51" s="472">
        <f t="shared" si="164"/>
        <v>42281</v>
      </c>
      <c r="TX51" s="472">
        <f t="shared" si="164"/>
        <v>42281</v>
      </c>
      <c r="TY51" s="472">
        <f t="shared" si="164"/>
        <v>42281</v>
      </c>
      <c r="TZ51" s="472"/>
      <c r="UA51" s="472">
        <f t="shared" si="164"/>
        <v>42281</v>
      </c>
      <c r="UB51" s="472">
        <f t="shared" si="164"/>
        <v>42281</v>
      </c>
      <c r="UC51" s="472">
        <f t="shared" si="164"/>
        <v>42281</v>
      </c>
      <c r="UD51" s="472">
        <f t="shared" si="164"/>
        <v>42281</v>
      </c>
      <c r="UE51" s="472">
        <f t="shared" si="164"/>
        <v>42281</v>
      </c>
      <c r="UF51" s="472">
        <f t="shared" si="164"/>
        <v>42281</v>
      </c>
      <c r="UG51" s="472">
        <f t="shared" si="164"/>
        <v>42281</v>
      </c>
      <c r="UH51" s="472">
        <f t="shared" si="164"/>
        <v>42281</v>
      </c>
      <c r="UI51" s="472">
        <f t="shared" si="164"/>
        <v>42281</v>
      </c>
      <c r="UJ51" s="472">
        <f t="shared" si="164"/>
        <v>42281</v>
      </c>
      <c r="UK51" s="472">
        <f t="shared" si="164"/>
        <v>42281</v>
      </c>
      <c r="UL51" s="472">
        <f t="shared" si="164"/>
        <v>42281</v>
      </c>
      <c r="UM51" s="472">
        <f t="shared" si="164"/>
        <v>42281</v>
      </c>
      <c r="UN51" s="472">
        <f t="shared" si="164"/>
        <v>42281</v>
      </c>
      <c r="UO51" s="472">
        <f t="shared" si="164"/>
        <v>42281</v>
      </c>
      <c r="UP51" s="472">
        <f t="shared" si="164"/>
        <v>42281</v>
      </c>
      <c r="UQ51" s="472">
        <f t="shared" si="164"/>
        <v>42281</v>
      </c>
      <c r="UR51" s="472">
        <f t="shared" si="164"/>
        <v>42281</v>
      </c>
      <c r="US51" s="472">
        <f t="shared" si="164"/>
        <v>42281</v>
      </c>
      <c r="UT51" s="472">
        <f t="shared" si="164"/>
        <v>42281</v>
      </c>
      <c r="UU51" s="472">
        <f t="shared" si="164"/>
        <v>42281</v>
      </c>
      <c r="UV51" s="472">
        <f t="shared" si="164"/>
        <v>42281</v>
      </c>
      <c r="UW51" s="472">
        <f t="shared" si="164"/>
        <v>42281</v>
      </c>
      <c r="UX51" s="472">
        <f t="shared" si="164"/>
        <v>42281</v>
      </c>
      <c r="UY51" s="472">
        <f t="shared" si="164"/>
        <v>42281</v>
      </c>
      <c r="UZ51" s="472">
        <f t="shared" si="164"/>
        <v>42281</v>
      </c>
      <c r="VA51" s="472">
        <f t="shared" si="164"/>
        <v>42283</v>
      </c>
      <c r="VB51" s="472">
        <f t="shared" si="164"/>
        <v>42283</v>
      </c>
      <c r="VC51" s="472">
        <f t="shared" si="164"/>
        <v>42283</v>
      </c>
      <c r="VD51" s="472">
        <f t="shared" si="164"/>
        <v>42283</v>
      </c>
      <c r="VE51" s="322"/>
      <c r="VF51" s="472">
        <f t="shared" si="164"/>
        <v>42283</v>
      </c>
      <c r="VG51" s="472">
        <f t="shared" si="164"/>
        <v>42283</v>
      </c>
      <c r="VH51" s="472">
        <f t="shared" si="164"/>
        <v>42283</v>
      </c>
      <c r="VI51" s="472">
        <f t="shared" si="164"/>
        <v>42283</v>
      </c>
      <c r="VJ51" s="472">
        <f t="shared" si="164"/>
        <v>42283</v>
      </c>
      <c r="VK51" s="477">
        <f>VK36-1</f>
        <v>42283</v>
      </c>
      <c r="VL51" s="477">
        <f t="shared" si="164"/>
        <v>42283</v>
      </c>
      <c r="VM51" s="477">
        <f t="shared" si="164"/>
        <v>42283</v>
      </c>
      <c r="VN51" s="477">
        <f t="shared" si="164"/>
        <v>42283</v>
      </c>
      <c r="VO51" s="477">
        <f t="shared" si="164"/>
        <v>42283</v>
      </c>
      <c r="VP51" s="477">
        <f t="shared" ref="VP51:YC51" si="165">VP36-1</f>
        <v>42283</v>
      </c>
      <c r="VQ51" s="477">
        <f t="shared" si="165"/>
        <v>42283</v>
      </c>
      <c r="VR51" s="477">
        <f t="shared" si="165"/>
        <v>42283</v>
      </c>
      <c r="VS51" s="477">
        <f t="shared" si="165"/>
        <v>42283</v>
      </c>
      <c r="VT51" s="477">
        <f t="shared" si="165"/>
        <v>42283</v>
      </c>
      <c r="VU51" s="477">
        <f t="shared" si="165"/>
        <v>42283</v>
      </c>
      <c r="VV51" s="477">
        <f t="shared" si="165"/>
        <v>42283</v>
      </c>
      <c r="VW51" s="477">
        <f t="shared" si="165"/>
        <v>42283</v>
      </c>
      <c r="VX51" s="477">
        <f t="shared" si="165"/>
        <v>42283</v>
      </c>
      <c r="VY51" s="477">
        <f t="shared" si="165"/>
        <v>42283</v>
      </c>
      <c r="VZ51" s="477">
        <f t="shared" si="165"/>
        <v>42283</v>
      </c>
      <c r="WA51" s="477">
        <f t="shared" si="165"/>
        <v>42283</v>
      </c>
      <c r="WB51" s="477">
        <f t="shared" si="165"/>
        <v>42283</v>
      </c>
      <c r="WC51" s="477">
        <f t="shared" si="165"/>
        <v>42283</v>
      </c>
      <c r="WD51" s="477">
        <f t="shared" si="165"/>
        <v>42283</v>
      </c>
      <c r="WE51" s="477">
        <f t="shared" si="165"/>
        <v>42283</v>
      </c>
      <c r="WF51" s="477">
        <f t="shared" si="165"/>
        <v>42283</v>
      </c>
      <c r="WG51" s="477">
        <f t="shared" si="165"/>
        <v>42283</v>
      </c>
      <c r="WH51" s="477">
        <f t="shared" si="165"/>
        <v>42283</v>
      </c>
      <c r="WI51" s="477">
        <f t="shared" si="165"/>
        <v>42283</v>
      </c>
      <c r="WJ51" s="322"/>
      <c r="WK51" s="477">
        <f t="shared" si="165"/>
        <v>42283</v>
      </c>
      <c r="WL51" s="477">
        <f t="shared" si="165"/>
        <v>42283</v>
      </c>
      <c r="WM51" s="477">
        <f t="shared" si="165"/>
        <v>42283</v>
      </c>
      <c r="WN51" s="477">
        <f t="shared" si="165"/>
        <v>42283</v>
      </c>
      <c r="WO51" s="322">
        <f t="shared" si="165"/>
        <v>42283</v>
      </c>
      <c r="WP51" s="322">
        <f t="shared" si="165"/>
        <v>42283</v>
      </c>
      <c r="WQ51" s="322">
        <f t="shared" si="165"/>
        <v>42283</v>
      </c>
      <c r="WR51" s="322">
        <f t="shared" si="165"/>
        <v>42283</v>
      </c>
      <c r="WS51" s="322">
        <f t="shared" si="165"/>
        <v>42283</v>
      </c>
      <c r="WT51" s="322">
        <f t="shared" si="165"/>
        <v>42283</v>
      </c>
      <c r="WU51" s="322">
        <f t="shared" si="165"/>
        <v>42283</v>
      </c>
      <c r="WV51" s="322">
        <f t="shared" si="165"/>
        <v>42283</v>
      </c>
      <c r="WW51" s="322">
        <f t="shared" si="165"/>
        <v>42283</v>
      </c>
      <c r="WX51" s="322">
        <f t="shared" si="165"/>
        <v>42283</v>
      </c>
      <c r="WY51" s="322">
        <f t="shared" si="165"/>
        <v>42283</v>
      </c>
      <c r="WZ51" s="322">
        <f t="shared" si="165"/>
        <v>42283</v>
      </c>
      <c r="XA51" s="322">
        <f t="shared" si="165"/>
        <v>42283</v>
      </c>
      <c r="XB51" s="322">
        <f t="shared" si="165"/>
        <v>42283</v>
      </c>
      <c r="XC51" s="322">
        <f t="shared" si="165"/>
        <v>42283</v>
      </c>
      <c r="XD51" s="322">
        <f t="shared" si="165"/>
        <v>42283</v>
      </c>
      <c r="XE51" s="322">
        <f t="shared" si="165"/>
        <v>42283</v>
      </c>
      <c r="XF51" s="322">
        <f t="shared" si="165"/>
        <v>42283</v>
      </c>
      <c r="XG51" s="322">
        <f t="shared" si="165"/>
        <v>42283</v>
      </c>
      <c r="XH51" s="322">
        <f t="shared" si="165"/>
        <v>42283</v>
      </c>
      <c r="XI51" s="322">
        <f t="shared" si="165"/>
        <v>42283</v>
      </c>
      <c r="XJ51" s="322">
        <f t="shared" si="165"/>
        <v>42283</v>
      </c>
      <c r="XK51" s="322">
        <f t="shared" si="165"/>
        <v>42283</v>
      </c>
      <c r="XL51" s="322">
        <f t="shared" si="165"/>
        <v>42283</v>
      </c>
      <c r="XM51" s="322">
        <f t="shared" si="165"/>
        <v>42284</v>
      </c>
      <c r="XN51" s="322">
        <f t="shared" si="165"/>
        <v>42284</v>
      </c>
      <c r="XO51" s="320"/>
      <c r="XP51" s="322">
        <f t="shared" si="165"/>
        <v>42284</v>
      </c>
      <c r="XQ51" s="322">
        <f t="shared" si="165"/>
        <v>42284</v>
      </c>
      <c r="XR51" s="322">
        <f t="shared" si="165"/>
        <v>42284</v>
      </c>
      <c r="XS51" s="322">
        <f t="shared" si="165"/>
        <v>42284</v>
      </c>
      <c r="XT51" s="322">
        <f t="shared" si="165"/>
        <v>42284</v>
      </c>
      <c r="XU51" s="322">
        <f t="shared" si="165"/>
        <v>42284</v>
      </c>
      <c r="XV51" s="322">
        <f t="shared" si="165"/>
        <v>42283</v>
      </c>
      <c r="XW51" s="322">
        <f t="shared" si="165"/>
        <v>42283</v>
      </c>
      <c r="XX51" s="322">
        <f t="shared" si="165"/>
        <v>42283</v>
      </c>
      <c r="XY51" s="322">
        <f t="shared" si="165"/>
        <v>42283</v>
      </c>
      <c r="XZ51" s="322">
        <f t="shared" si="165"/>
        <v>42283</v>
      </c>
      <c r="YA51" s="322">
        <f t="shared" si="165"/>
        <v>42283</v>
      </c>
      <c r="YB51" s="322">
        <f t="shared" si="165"/>
        <v>42283</v>
      </c>
      <c r="YC51" s="322">
        <f t="shared" si="165"/>
        <v>42283</v>
      </c>
      <c r="YD51" s="322">
        <f t="shared" ref="YD51:AAO51" si="166">YD36-1</f>
        <v>42283</v>
      </c>
      <c r="YE51" s="322">
        <f t="shared" si="166"/>
        <v>42283</v>
      </c>
      <c r="YF51" s="322">
        <f t="shared" si="166"/>
        <v>42283</v>
      </c>
      <c r="YG51" s="322">
        <f t="shared" si="166"/>
        <v>42283</v>
      </c>
      <c r="YH51" s="322">
        <f t="shared" si="166"/>
        <v>42283</v>
      </c>
      <c r="YI51" s="322">
        <f t="shared" si="166"/>
        <v>42283</v>
      </c>
      <c r="YJ51" s="322">
        <f t="shared" si="166"/>
        <v>42283</v>
      </c>
      <c r="YK51" s="322">
        <f t="shared" si="166"/>
        <v>42283</v>
      </c>
      <c r="YL51" s="322">
        <f t="shared" si="166"/>
        <v>42283</v>
      </c>
      <c r="YM51" s="322">
        <f t="shared" si="166"/>
        <v>42283</v>
      </c>
      <c r="YN51" s="322">
        <f t="shared" si="166"/>
        <v>42283</v>
      </c>
      <c r="YO51" s="322">
        <f t="shared" si="166"/>
        <v>42283</v>
      </c>
      <c r="YP51" s="322">
        <f t="shared" si="166"/>
        <v>42283</v>
      </c>
      <c r="YQ51" s="322">
        <f t="shared" si="166"/>
        <v>42283</v>
      </c>
      <c r="YR51" s="322">
        <f t="shared" si="166"/>
        <v>42219</v>
      </c>
      <c r="YS51" s="322">
        <f t="shared" si="166"/>
        <v>42219</v>
      </c>
      <c r="YT51" s="320"/>
      <c r="YU51" s="322">
        <f t="shared" si="166"/>
        <v>42219</v>
      </c>
      <c r="YV51" s="322">
        <f t="shared" si="166"/>
        <v>42219</v>
      </c>
      <c r="YW51" s="322">
        <f t="shared" si="166"/>
        <v>42219</v>
      </c>
      <c r="YX51" s="322">
        <f t="shared" si="166"/>
        <v>42219</v>
      </c>
      <c r="YY51" s="322">
        <f t="shared" si="166"/>
        <v>42219</v>
      </c>
      <c r="YZ51" s="322">
        <f t="shared" si="166"/>
        <v>42219</v>
      </c>
      <c r="ZA51" s="322">
        <f t="shared" si="166"/>
        <v>42219</v>
      </c>
      <c r="ZB51" s="322">
        <f t="shared" si="166"/>
        <v>42219</v>
      </c>
      <c r="ZC51" s="322">
        <f t="shared" si="166"/>
        <v>42219</v>
      </c>
      <c r="ZD51" s="322">
        <f t="shared" si="166"/>
        <v>42219</v>
      </c>
      <c r="ZE51" s="322">
        <f t="shared" si="166"/>
        <v>42219</v>
      </c>
      <c r="ZF51" s="322">
        <f t="shared" si="166"/>
        <v>42219</v>
      </c>
      <c r="ZG51" s="322">
        <f t="shared" si="166"/>
        <v>42219</v>
      </c>
      <c r="ZH51" s="322">
        <f t="shared" si="166"/>
        <v>42219</v>
      </c>
      <c r="ZI51" s="322">
        <f t="shared" si="166"/>
        <v>42219</v>
      </c>
      <c r="ZJ51" s="322">
        <f t="shared" si="166"/>
        <v>42219</v>
      </c>
      <c r="ZK51" s="322">
        <f t="shared" si="166"/>
        <v>42219</v>
      </c>
      <c r="ZL51" s="322">
        <f t="shared" si="166"/>
        <v>42219</v>
      </c>
      <c r="ZM51" s="322">
        <f t="shared" si="166"/>
        <v>42219</v>
      </c>
      <c r="ZN51" s="322">
        <f t="shared" si="166"/>
        <v>42219</v>
      </c>
      <c r="ZO51" s="322">
        <f t="shared" si="166"/>
        <v>42219</v>
      </c>
      <c r="ZP51" s="322">
        <f t="shared" si="166"/>
        <v>42219</v>
      </c>
      <c r="ZQ51" s="322">
        <f t="shared" si="166"/>
        <v>42219</v>
      </c>
      <c r="ZR51" s="322">
        <f t="shared" si="166"/>
        <v>42219</v>
      </c>
      <c r="ZS51" s="322">
        <f t="shared" si="166"/>
        <v>42219</v>
      </c>
      <c r="ZT51" s="322">
        <f t="shared" si="166"/>
        <v>42219</v>
      </c>
      <c r="ZU51" s="322">
        <f t="shared" si="166"/>
        <v>42219</v>
      </c>
      <c r="ZV51" s="322">
        <f t="shared" si="166"/>
        <v>42219</v>
      </c>
      <c r="ZW51" s="322">
        <f t="shared" si="166"/>
        <v>42219</v>
      </c>
      <c r="ZX51" s="322">
        <f t="shared" si="166"/>
        <v>42219</v>
      </c>
      <c r="ZY51" s="322">
        <f t="shared" si="166"/>
        <v>42219</v>
      </c>
      <c r="ZZ51" s="322">
        <f t="shared" si="166"/>
        <v>42219</v>
      </c>
      <c r="AAA51" s="322">
        <f t="shared" si="166"/>
        <v>42219</v>
      </c>
      <c r="AAB51" s="322">
        <f t="shared" si="166"/>
        <v>42219</v>
      </c>
      <c r="AAC51" s="322">
        <f t="shared" si="166"/>
        <v>42219</v>
      </c>
      <c r="AAD51" s="322">
        <f t="shared" si="166"/>
        <v>42219</v>
      </c>
      <c r="AAE51" s="322">
        <f t="shared" si="166"/>
        <v>42219</v>
      </c>
      <c r="AAF51" s="320"/>
      <c r="AAG51" s="322">
        <f t="shared" si="166"/>
        <v>42219</v>
      </c>
      <c r="AAH51" s="322">
        <f t="shared" si="166"/>
        <v>42219</v>
      </c>
      <c r="AAI51" s="322">
        <f t="shared" si="166"/>
        <v>42219</v>
      </c>
      <c r="AAJ51" s="322">
        <f t="shared" si="166"/>
        <v>42219</v>
      </c>
      <c r="AAK51" s="322">
        <f t="shared" si="166"/>
        <v>42219</v>
      </c>
      <c r="AAL51" s="322">
        <f t="shared" si="166"/>
        <v>42219</v>
      </c>
      <c r="AAM51" s="322">
        <f t="shared" si="166"/>
        <v>42219</v>
      </c>
      <c r="AAN51" s="322">
        <f t="shared" si="166"/>
        <v>42219</v>
      </c>
      <c r="AAO51" s="322">
        <f t="shared" si="166"/>
        <v>42219</v>
      </c>
      <c r="AAP51" s="322">
        <f t="shared" ref="AAP51:ACA51" si="167">AAP36-1</f>
        <v>42219</v>
      </c>
      <c r="AAQ51" s="322">
        <f t="shared" si="167"/>
        <v>42219</v>
      </c>
      <c r="AAR51" s="322">
        <f t="shared" si="167"/>
        <v>42219</v>
      </c>
      <c r="AAS51" s="322">
        <f t="shared" si="167"/>
        <v>42219</v>
      </c>
      <c r="AAT51" s="322">
        <f t="shared" si="167"/>
        <v>42219</v>
      </c>
      <c r="AAU51" s="322">
        <f t="shared" si="167"/>
        <v>42219</v>
      </c>
      <c r="AAV51" s="322">
        <f t="shared" si="167"/>
        <v>42219</v>
      </c>
      <c r="AAW51" s="322">
        <f t="shared" si="167"/>
        <v>42219</v>
      </c>
      <c r="AAX51" s="322">
        <f t="shared" si="167"/>
        <v>42219</v>
      </c>
      <c r="AAY51" s="322">
        <f t="shared" si="167"/>
        <v>42219</v>
      </c>
      <c r="AAZ51" s="322">
        <f t="shared" si="167"/>
        <v>42219</v>
      </c>
      <c r="ABA51" s="322">
        <f t="shared" si="167"/>
        <v>42219</v>
      </c>
      <c r="ABB51" s="322">
        <f t="shared" si="167"/>
        <v>42219</v>
      </c>
      <c r="ABC51" s="322">
        <f t="shared" si="167"/>
        <v>42219</v>
      </c>
      <c r="ABD51" s="322">
        <f t="shared" si="167"/>
        <v>42219</v>
      </c>
      <c r="ABE51" s="322">
        <f t="shared" si="167"/>
        <v>42219</v>
      </c>
      <c r="ABF51" s="322">
        <f t="shared" si="167"/>
        <v>42219</v>
      </c>
      <c r="ABG51" s="322">
        <f t="shared" si="167"/>
        <v>42219</v>
      </c>
      <c r="ABH51" s="322">
        <f t="shared" si="167"/>
        <v>42219</v>
      </c>
      <c r="ABI51" s="322">
        <f t="shared" si="167"/>
        <v>42219</v>
      </c>
      <c r="ABJ51" s="322">
        <f t="shared" si="167"/>
        <v>42219</v>
      </c>
      <c r="ABK51" s="322">
        <f t="shared" si="167"/>
        <v>42219</v>
      </c>
      <c r="ABL51" s="322">
        <f t="shared" si="167"/>
        <v>42219</v>
      </c>
      <c r="ABM51" s="322">
        <f t="shared" si="167"/>
        <v>42219</v>
      </c>
      <c r="ABN51" s="322">
        <f t="shared" si="167"/>
        <v>42219</v>
      </c>
      <c r="ABO51" s="322">
        <f t="shared" si="167"/>
        <v>42219</v>
      </c>
      <c r="ABP51" s="322">
        <f t="shared" si="167"/>
        <v>42219</v>
      </c>
      <c r="ABQ51" s="322">
        <f t="shared" si="167"/>
        <v>42219</v>
      </c>
      <c r="ABR51" s="322">
        <f t="shared" si="167"/>
        <v>42219</v>
      </c>
      <c r="ABS51" s="322">
        <f t="shared" si="167"/>
        <v>42219</v>
      </c>
      <c r="ABT51" s="322">
        <f t="shared" si="167"/>
        <v>42219</v>
      </c>
      <c r="ABU51" s="322">
        <f t="shared" si="167"/>
        <v>42219</v>
      </c>
      <c r="ABV51" s="322">
        <f t="shared" si="167"/>
        <v>42219</v>
      </c>
      <c r="ABW51" s="322">
        <f t="shared" si="167"/>
        <v>42219</v>
      </c>
      <c r="ABX51" s="322">
        <f t="shared" si="167"/>
        <v>42219</v>
      </c>
      <c r="ABY51" s="322">
        <f t="shared" si="167"/>
        <v>42219</v>
      </c>
      <c r="ABZ51" s="322">
        <f t="shared" si="167"/>
        <v>42219</v>
      </c>
      <c r="ACA51" s="322">
        <f t="shared" si="167"/>
        <v>42219</v>
      </c>
    </row>
    <row r="52" spans="1:755" ht="11.25" customHeight="1" thickBot="1">
      <c r="A52" s="12" t="s">
        <v>27</v>
      </c>
      <c r="B52" s="3" t="s">
        <v>31</v>
      </c>
      <c r="C52" s="471">
        <f t="shared" ref="C52:P52" si="168">D20-1</f>
        <v>-1</v>
      </c>
      <c r="D52" s="472">
        <f t="shared" si="168"/>
        <v>-1</v>
      </c>
      <c r="E52" s="472">
        <f t="shared" si="168"/>
        <v>-1</v>
      </c>
      <c r="F52" s="472">
        <f t="shared" si="168"/>
        <v>-1</v>
      </c>
      <c r="G52" s="472">
        <f t="shared" si="168"/>
        <v>-1</v>
      </c>
      <c r="H52" s="472">
        <f t="shared" si="168"/>
        <v>-1</v>
      </c>
      <c r="I52" s="472">
        <f t="shared" si="168"/>
        <v>-1</v>
      </c>
      <c r="J52" s="472">
        <f t="shared" si="168"/>
        <v>-1</v>
      </c>
      <c r="K52" s="472">
        <f t="shared" si="168"/>
        <v>-1</v>
      </c>
      <c r="L52" s="472">
        <f t="shared" si="168"/>
        <v>-1</v>
      </c>
      <c r="M52" s="472">
        <f t="shared" si="168"/>
        <v>-1</v>
      </c>
      <c r="N52" s="472">
        <f t="shared" si="168"/>
        <v>-1</v>
      </c>
      <c r="O52" s="472">
        <f t="shared" si="168"/>
        <v>-1</v>
      </c>
      <c r="P52" s="472">
        <f t="shared" si="168"/>
        <v>-1</v>
      </c>
      <c r="Q52" s="472">
        <f>C20-1</f>
        <v>-1</v>
      </c>
      <c r="R52" s="472">
        <f t="shared" ref="R52:W52" si="169">R20-1</f>
        <v>-1</v>
      </c>
      <c r="S52" s="472">
        <f t="shared" si="169"/>
        <v>-1</v>
      </c>
      <c r="T52" s="472">
        <f t="shared" si="169"/>
        <v>-1</v>
      </c>
      <c r="U52" s="472">
        <f t="shared" si="169"/>
        <v>-1</v>
      </c>
      <c r="V52" s="472">
        <f t="shared" si="169"/>
        <v>-1</v>
      </c>
      <c r="W52" s="472">
        <f t="shared" si="169"/>
        <v>-1</v>
      </c>
      <c r="X52" s="104"/>
      <c r="Y52" s="471">
        <f>Y20-1</f>
        <v>-1</v>
      </c>
      <c r="Z52" s="473"/>
      <c r="AA52" s="472">
        <f t="shared" ref="AA52:AM52" si="170">AA20-1</f>
        <v>-1</v>
      </c>
      <c r="AB52" s="472">
        <f t="shared" si="170"/>
        <v>-1</v>
      </c>
      <c r="AC52" s="472">
        <f t="shared" si="170"/>
        <v>-1</v>
      </c>
      <c r="AD52" s="472">
        <f t="shared" si="170"/>
        <v>-1</v>
      </c>
      <c r="AE52" s="472">
        <f t="shared" si="170"/>
        <v>-1</v>
      </c>
      <c r="AF52" s="472">
        <f t="shared" si="170"/>
        <v>-1</v>
      </c>
      <c r="AG52" s="471">
        <f t="shared" si="170"/>
        <v>-1</v>
      </c>
      <c r="AH52" s="472">
        <f t="shared" si="170"/>
        <v>-1</v>
      </c>
      <c r="AI52" s="474">
        <f t="shared" si="170"/>
        <v>-1</v>
      </c>
      <c r="AJ52" s="472">
        <f t="shared" si="170"/>
        <v>-1</v>
      </c>
      <c r="AK52" s="472">
        <f t="shared" si="170"/>
        <v>-1</v>
      </c>
      <c r="AL52" s="472">
        <f t="shared" si="170"/>
        <v>-1</v>
      </c>
      <c r="AM52" s="472">
        <f t="shared" si="170"/>
        <v>-1</v>
      </c>
      <c r="AN52" s="472"/>
      <c r="AO52" s="283"/>
      <c r="AP52" s="472">
        <f t="shared" ref="AP52:AV52" si="171">AP20-1</f>
        <v>-1</v>
      </c>
      <c r="AQ52" s="472">
        <f t="shared" si="171"/>
        <v>-1</v>
      </c>
      <c r="AR52" s="472">
        <f t="shared" si="171"/>
        <v>-1</v>
      </c>
      <c r="AS52" s="472">
        <f t="shared" si="171"/>
        <v>-1</v>
      </c>
      <c r="AT52" s="472">
        <f t="shared" si="171"/>
        <v>-1</v>
      </c>
      <c r="AU52" s="472">
        <f t="shared" si="171"/>
        <v>-1</v>
      </c>
      <c r="AV52" s="472">
        <f t="shared" si="171"/>
        <v>-1</v>
      </c>
      <c r="AW52" s="472"/>
      <c r="AX52" s="472"/>
      <c r="AY52" s="472">
        <f>AY20-1</f>
        <v>-1</v>
      </c>
      <c r="AZ52" s="472"/>
      <c r="BA52" s="472">
        <f t="shared" ref="BA52:BI52" si="172">BA20-1</f>
        <v>-1</v>
      </c>
      <c r="BB52" s="472">
        <f t="shared" si="172"/>
        <v>-1</v>
      </c>
      <c r="BC52" s="472">
        <f t="shared" si="172"/>
        <v>-1</v>
      </c>
      <c r="BD52" s="472">
        <f t="shared" si="172"/>
        <v>-1</v>
      </c>
      <c r="BE52" s="472">
        <f t="shared" si="172"/>
        <v>-1</v>
      </c>
      <c r="BF52" s="472">
        <f t="shared" si="172"/>
        <v>-1</v>
      </c>
      <c r="BG52" s="472">
        <f t="shared" si="172"/>
        <v>-1</v>
      </c>
      <c r="BH52" s="472">
        <f t="shared" si="172"/>
        <v>-1</v>
      </c>
      <c r="BI52" s="472">
        <f t="shared" si="172"/>
        <v>-1</v>
      </c>
      <c r="BJ52" s="283"/>
      <c r="BK52" s="472">
        <f t="shared" ref="BK52:BW52" si="173">BK20-1</f>
        <v>-1</v>
      </c>
      <c r="BL52" s="472">
        <f t="shared" si="173"/>
        <v>-1</v>
      </c>
      <c r="BM52" s="472">
        <f t="shared" si="173"/>
        <v>-1</v>
      </c>
      <c r="BN52" s="472">
        <f t="shared" si="173"/>
        <v>-1</v>
      </c>
      <c r="BO52" s="472">
        <f t="shared" si="173"/>
        <v>-1</v>
      </c>
      <c r="BP52" s="472">
        <f t="shared" si="173"/>
        <v>-1</v>
      </c>
      <c r="BQ52" s="472">
        <f t="shared" si="173"/>
        <v>-1</v>
      </c>
      <c r="BR52" s="472">
        <f t="shared" si="173"/>
        <v>-1</v>
      </c>
      <c r="BS52" s="472">
        <f t="shared" si="173"/>
        <v>-1</v>
      </c>
      <c r="BT52" s="472">
        <f t="shared" si="173"/>
        <v>-1</v>
      </c>
      <c r="BU52" s="472">
        <f t="shared" si="173"/>
        <v>-1</v>
      </c>
      <c r="BV52" s="472">
        <f t="shared" si="173"/>
        <v>-1</v>
      </c>
      <c r="BW52" s="472">
        <f t="shared" si="173"/>
        <v>42262</v>
      </c>
      <c r="BX52" s="472"/>
      <c r="BY52" s="472"/>
      <c r="BZ52" s="472"/>
      <c r="CA52" s="472"/>
      <c r="CB52" s="472"/>
      <c r="CC52" s="472"/>
      <c r="CD52" s="472"/>
      <c r="CE52" s="472"/>
      <c r="CF52" s="472"/>
      <c r="CG52" s="472"/>
      <c r="CH52" s="472"/>
      <c r="CI52" s="472">
        <f t="shared" ref="CI52:CP52" si="174">CI20-1</f>
        <v>42264</v>
      </c>
      <c r="CJ52" s="472">
        <f t="shared" si="174"/>
        <v>42262</v>
      </c>
      <c r="CK52" s="472">
        <f t="shared" si="174"/>
        <v>42262</v>
      </c>
      <c r="CL52" s="472">
        <f t="shared" si="174"/>
        <v>42264</v>
      </c>
      <c r="CM52" s="472">
        <f t="shared" si="174"/>
        <v>42267</v>
      </c>
      <c r="CN52" s="472">
        <f t="shared" si="174"/>
        <v>42264</v>
      </c>
      <c r="CO52" s="472">
        <f t="shared" si="174"/>
        <v>42264</v>
      </c>
      <c r="CP52" s="472">
        <f t="shared" si="174"/>
        <v>42267</v>
      </c>
      <c r="CQ52" s="475"/>
      <c r="CR52" s="472">
        <f t="shared" ref="CR52:DR52" si="175">CR20-1</f>
        <v>42267</v>
      </c>
      <c r="CS52" s="472">
        <f t="shared" si="175"/>
        <v>42267</v>
      </c>
      <c r="CT52" s="472">
        <f t="shared" si="175"/>
        <v>42267</v>
      </c>
      <c r="CU52" s="472">
        <f t="shared" si="175"/>
        <v>42267</v>
      </c>
      <c r="CV52" s="472">
        <f t="shared" si="175"/>
        <v>42267</v>
      </c>
      <c r="CW52" s="472">
        <f t="shared" si="175"/>
        <v>42262</v>
      </c>
      <c r="CX52" s="472">
        <f t="shared" si="175"/>
        <v>42262</v>
      </c>
      <c r="CY52" s="472">
        <f t="shared" si="175"/>
        <v>42262</v>
      </c>
      <c r="CZ52" s="472">
        <f t="shared" si="175"/>
        <v>42264</v>
      </c>
      <c r="DA52" s="472">
        <f t="shared" si="175"/>
        <v>42267</v>
      </c>
      <c r="DB52" s="472">
        <f t="shared" si="175"/>
        <v>42264</v>
      </c>
      <c r="DC52" s="472">
        <f t="shared" si="175"/>
        <v>42264</v>
      </c>
      <c r="DD52" s="472">
        <f t="shared" si="175"/>
        <v>42264</v>
      </c>
      <c r="DE52" s="472">
        <f t="shared" si="175"/>
        <v>42264</v>
      </c>
      <c r="DF52" s="472">
        <f t="shared" si="175"/>
        <v>42264</v>
      </c>
      <c r="DG52" s="472">
        <f t="shared" si="175"/>
        <v>42264</v>
      </c>
      <c r="DH52" s="472">
        <f t="shared" si="175"/>
        <v>42264</v>
      </c>
      <c r="DI52" s="472">
        <f t="shared" si="175"/>
        <v>42264</v>
      </c>
      <c r="DJ52" s="472">
        <f t="shared" si="175"/>
        <v>42264</v>
      </c>
      <c r="DK52" s="472">
        <f t="shared" si="175"/>
        <v>42270</v>
      </c>
      <c r="DL52" s="472">
        <f t="shared" si="175"/>
        <v>42270</v>
      </c>
      <c r="DM52" s="472">
        <f t="shared" si="175"/>
        <v>42270</v>
      </c>
      <c r="DN52" s="472">
        <f t="shared" si="175"/>
        <v>42270</v>
      </c>
      <c r="DO52" s="472">
        <f t="shared" si="175"/>
        <v>42270</v>
      </c>
      <c r="DP52" s="472">
        <f t="shared" si="175"/>
        <v>42264</v>
      </c>
      <c r="DQ52" s="472">
        <f t="shared" si="175"/>
        <v>42270</v>
      </c>
      <c r="DR52" s="476">
        <f t="shared" si="175"/>
        <v>42264</v>
      </c>
      <c r="DS52" s="476"/>
      <c r="DT52" s="476"/>
      <c r="DU52" s="283"/>
      <c r="DV52" s="472">
        <f>DV20-1</f>
        <v>42262</v>
      </c>
      <c r="DW52" s="476"/>
      <c r="DX52" s="472">
        <f>DX20-1</f>
        <v>42270</v>
      </c>
      <c r="DY52" s="472">
        <f>DY20-1</f>
        <v>42270</v>
      </c>
      <c r="DZ52" s="472">
        <f>DZ20-1</f>
        <v>42270</v>
      </c>
      <c r="EA52" s="472">
        <f>EA20-1</f>
        <v>42270</v>
      </c>
      <c r="EB52" s="472">
        <f t="shared" ref="EB52:FK52" si="176">EB20-1</f>
        <v>42270</v>
      </c>
      <c r="EC52" s="472">
        <f t="shared" si="176"/>
        <v>42270</v>
      </c>
      <c r="ED52" s="472">
        <f t="shared" si="176"/>
        <v>42270</v>
      </c>
      <c r="EE52" s="472">
        <f t="shared" si="176"/>
        <v>42270</v>
      </c>
      <c r="EF52" s="472">
        <f t="shared" si="176"/>
        <v>42270</v>
      </c>
      <c r="EG52" s="472">
        <f t="shared" si="176"/>
        <v>42270</v>
      </c>
      <c r="EH52" s="472">
        <f t="shared" si="176"/>
        <v>42270</v>
      </c>
      <c r="EI52" s="472">
        <f t="shared" si="176"/>
        <v>42270</v>
      </c>
      <c r="EJ52" s="472">
        <f t="shared" si="176"/>
        <v>42270</v>
      </c>
      <c r="EK52" s="472">
        <f t="shared" si="176"/>
        <v>42277</v>
      </c>
      <c r="EL52" s="472">
        <f t="shared" si="176"/>
        <v>42277</v>
      </c>
      <c r="EM52" s="472">
        <f t="shared" si="176"/>
        <v>42277</v>
      </c>
      <c r="EN52" s="472">
        <f t="shared" si="176"/>
        <v>42277</v>
      </c>
      <c r="EO52" s="472">
        <f t="shared" si="176"/>
        <v>42277</v>
      </c>
      <c r="EP52" s="472">
        <f t="shared" si="176"/>
        <v>42277</v>
      </c>
      <c r="EQ52" s="472">
        <f t="shared" si="176"/>
        <v>42277</v>
      </c>
      <c r="ER52" s="472">
        <f t="shared" si="176"/>
        <v>42277</v>
      </c>
      <c r="ES52" s="472">
        <f t="shared" si="176"/>
        <v>42277</v>
      </c>
      <c r="ET52" s="472">
        <f t="shared" si="176"/>
        <v>42277</v>
      </c>
      <c r="EU52" s="472">
        <f t="shared" si="176"/>
        <v>42277</v>
      </c>
      <c r="EV52" s="472">
        <f t="shared" si="176"/>
        <v>42277</v>
      </c>
      <c r="EW52" s="472">
        <f t="shared" si="176"/>
        <v>42277</v>
      </c>
      <c r="EX52" s="472">
        <f t="shared" si="176"/>
        <v>42277</v>
      </c>
      <c r="EY52" s="472">
        <f t="shared" si="176"/>
        <v>42277</v>
      </c>
      <c r="EZ52" s="475"/>
      <c r="FA52" s="472">
        <f t="shared" si="176"/>
        <v>42277</v>
      </c>
      <c r="FB52" s="472">
        <f t="shared" si="176"/>
        <v>42277</v>
      </c>
      <c r="FC52" s="472">
        <f t="shared" si="176"/>
        <v>42277</v>
      </c>
      <c r="FD52" s="472">
        <f t="shared" si="176"/>
        <v>42277</v>
      </c>
      <c r="FE52" s="472">
        <f t="shared" si="176"/>
        <v>42277</v>
      </c>
      <c r="FF52" s="472">
        <f t="shared" si="176"/>
        <v>42281</v>
      </c>
      <c r="FG52" s="472">
        <f t="shared" si="176"/>
        <v>42281</v>
      </c>
      <c r="FH52" s="472">
        <f t="shared" si="176"/>
        <v>42281</v>
      </c>
      <c r="FI52" s="472">
        <f t="shared" si="176"/>
        <v>42281</v>
      </c>
      <c r="FJ52" s="474">
        <f t="shared" si="176"/>
        <v>42281</v>
      </c>
      <c r="FK52" s="471">
        <f t="shared" si="176"/>
        <v>42281</v>
      </c>
      <c r="FL52" s="472">
        <f t="shared" ref="FL52:GV52" si="177">FL20-1</f>
        <v>42281</v>
      </c>
      <c r="FM52" s="472">
        <f t="shared" si="177"/>
        <v>42281</v>
      </c>
      <c r="FN52" s="472">
        <f t="shared" si="177"/>
        <v>42281</v>
      </c>
      <c r="FO52" s="472">
        <f t="shared" si="177"/>
        <v>42281</v>
      </c>
      <c r="FP52" s="472">
        <f t="shared" si="177"/>
        <v>42281</v>
      </c>
      <c r="FQ52" s="472">
        <f t="shared" si="177"/>
        <v>42281</v>
      </c>
      <c r="FR52" s="472">
        <f t="shared" si="177"/>
        <v>42281</v>
      </c>
      <c r="FS52" s="472">
        <f t="shared" si="177"/>
        <v>42281</v>
      </c>
      <c r="FT52" s="472">
        <f t="shared" si="177"/>
        <v>42281</v>
      </c>
      <c r="FU52" s="472">
        <f t="shared" si="177"/>
        <v>42281</v>
      </c>
      <c r="FV52" s="472">
        <f t="shared" si="177"/>
        <v>42281</v>
      </c>
      <c r="FW52" s="472">
        <f t="shared" si="177"/>
        <v>42281</v>
      </c>
      <c r="FX52" s="472">
        <f t="shared" si="177"/>
        <v>42281</v>
      </c>
      <c r="FY52" s="472">
        <f t="shared" si="177"/>
        <v>42281</v>
      </c>
      <c r="FZ52" s="472">
        <f t="shared" si="177"/>
        <v>42281</v>
      </c>
      <c r="GA52" s="472">
        <f t="shared" si="177"/>
        <v>42281</v>
      </c>
      <c r="GB52" s="472">
        <f t="shared" si="177"/>
        <v>42281</v>
      </c>
      <c r="GC52" s="472">
        <f t="shared" si="177"/>
        <v>42281</v>
      </c>
      <c r="GD52" s="472">
        <f t="shared" si="177"/>
        <v>42282</v>
      </c>
      <c r="GE52" s="472">
        <f t="shared" si="177"/>
        <v>42282</v>
      </c>
      <c r="GF52" s="472">
        <f t="shared" si="177"/>
        <v>42282</v>
      </c>
      <c r="GG52" s="472">
        <f t="shared" si="177"/>
        <v>42282</v>
      </c>
      <c r="GH52" s="472">
        <f t="shared" si="177"/>
        <v>42282</v>
      </c>
      <c r="GI52" s="472">
        <f t="shared" si="177"/>
        <v>42282</v>
      </c>
      <c r="GJ52" s="472">
        <f t="shared" si="177"/>
        <v>42282</v>
      </c>
      <c r="GK52" s="472">
        <f t="shared" si="177"/>
        <v>42282</v>
      </c>
      <c r="GL52" s="472">
        <f t="shared" si="177"/>
        <v>42282</v>
      </c>
      <c r="GM52" s="472">
        <f t="shared" si="177"/>
        <v>42282</v>
      </c>
      <c r="GN52" s="472">
        <f t="shared" si="177"/>
        <v>42282</v>
      </c>
      <c r="GO52" s="472">
        <f t="shared" si="177"/>
        <v>42282</v>
      </c>
      <c r="GP52" s="472">
        <f t="shared" si="177"/>
        <v>42282</v>
      </c>
      <c r="GQ52" s="472">
        <f t="shared" si="177"/>
        <v>42282</v>
      </c>
      <c r="GR52" s="472">
        <f t="shared" si="177"/>
        <v>42282</v>
      </c>
      <c r="GS52" s="472">
        <f t="shared" si="177"/>
        <v>42282</v>
      </c>
      <c r="GT52" s="472">
        <f t="shared" si="177"/>
        <v>42282</v>
      </c>
      <c r="GU52" s="472">
        <f t="shared" si="177"/>
        <v>42289</v>
      </c>
      <c r="GV52" s="472">
        <f t="shared" si="177"/>
        <v>42289</v>
      </c>
      <c r="GW52" s="283"/>
      <c r="GX52" s="472">
        <f t="shared" ref="GX52:II52" si="178">GX20-1</f>
        <v>42289</v>
      </c>
      <c r="GY52" s="472">
        <f t="shared" si="178"/>
        <v>42289</v>
      </c>
      <c r="GZ52" s="472">
        <f t="shared" si="178"/>
        <v>42289</v>
      </c>
      <c r="HA52" s="472">
        <f t="shared" si="178"/>
        <v>42289</v>
      </c>
      <c r="HB52" s="472">
        <f t="shared" si="178"/>
        <v>42289</v>
      </c>
      <c r="HC52" s="472">
        <f t="shared" si="178"/>
        <v>42289</v>
      </c>
      <c r="HD52" s="471">
        <f t="shared" si="178"/>
        <v>42289</v>
      </c>
      <c r="HE52" s="472">
        <f t="shared" si="178"/>
        <v>42289</v>
      </c>
      <c r="HF52" s="472">
        <f t="shared" si="178"/>
        <v>42289</v>
      </c>
      <c r="HG52" s="472">
        <f t="shared" si="178"/>
        <v>42289</v>
      </c>
      <c r="HH52" s="472">
        <f t="shared" si="178"/>
        <v>42289</v>
      </c>
      <c r="HI52" s="472">
        <f t="shared" si="178"/>
        <v>42289</v>
      </c>
      <c r="HJ52" s="472">
        <f t="shared" si="178"/>
        <v>42282</v>
      </c>
      <c r="HK52" s="472">
        <f t="shared" si="178"/>
        <v>42289</v>
      </c>
      <c r="HL52" s="472">
        <f t="shared" si="178"/>
        <v>42289</v>
      </c>
      <c r="HM52" s="472">
        <f t="shared" si="178"/>
        <v>42289</v>
      </c>
      <c r="HN52" s="472">
        <f t="shared" si="178"/>
        <v>42291</v>
      </c>
      <c r="HO52" s="472">
        <f t="shared" si="178"/>
        <v>42291</v>
      </c>
      <c r="HP52" s="472">
        <f t="shared" si="178"/>
        <v>42291</v>
      </c>
      <c r="HQ52" s="472">
        <f t="shared" si="178"/>
        <v>42291</v>
      </c>
      <c r="HR52" s="472">
        <f t="shared" si="178"/>
        <v>42291</v>
      </c>
      <c r="HS52" s="472">
        <f t="shared" si="178"/>
        <v>42291</v>
      </c>
      <c r="HT52" s="472">
        <f t="shared" si="178"/>
        <v>42290</v>
      </c>
      <c r="HU52" s="472">
        <f t="shared" si="178"/>
        <v>42291</v>
      </c>
      <c r="HV52" s="472">
        <f t="shared" si="178"/>
        <v>42291</v>
      </c>
      <c r="HW52" s="472">
        <f t="shared" si="178"/>
        <v>42291</v>
      </c>
      <c r="HX52" s="472">
        <f t="shared" si="178"/>
        <v>42291</v>
      </c>
      <c r="HY52" s="472">
        <f t="shared" si="178"/>
        <v>42290</v>
      </c>
      <c r="HZ52" s="472">
        <f t="shared" si="178"/>
        <v>42290</v>
      </c>
      <c r="IA52" s="472">
        <f t="shared" si="178"/>
        <v>42290</v>
      </c>
      <c r="IB52" s="475"/>
      <c r="IC52" s="472">
        <f t="shared" si="178"/>
        <v>42290</v>
      </c>
      <c r="ID52" s="472">
        <f t="shared" si="178"/>
        <v>42290</v>
      </c>
      <c r="IE52" s="472">
        <f t="shared" si="178"/>
        <v>42291</v>
      </c>
      <c r="IF52" s="472">
        <f t="shared" si="178"/>
        <v>42290</v>
      </c>
      <c r="IG52" s="472">
        <f t="shared" si="178"/>
        <v>42290</v>
      </c>
      <c r="IH52" s="472">
        <f t="shared" si="178"/>
        <v>42292</v>
      </c>
      <c r="II52" s="474">
        <f t="shared" si="178"/>
        <v>42292</v>
      </c>
      <c r="IJ52" s="472">
        <f t="shared" ref="IJ52:JU52" si="179">IJ20-1</f>
        <v>42292</v>
      </c>
      <c r="IK52" s="472">
        <f t="shared" si="179"/>
        <v>42292</v>
      </c>
      <c r="IL52" s="472">
        <f t="shared" si="179"/>
        <v>42292</v>
      </c>
      <c r="IM52" s="472">
        <f t="shared" si="179"/>
        <v>42292</v>
      </c>
      <c r="IN52" s="472">
        <f t="shared" si="179"/>
        <v>42292</v>
      </c>
      <c r="IO52" s="472">
        <f t="shared" si="179"/>
        <v>42292</v>
      </c>
      <c r="IP52" s="472">
        <f t="shared" si="179"/>
        <v>42292</v>
      </c>
      <c r="IQ52" s="472">
        <f t="shared" si="179"/>
        <v>42297</v>
      </c>
      <c r="IR52" s="472">
        <f t="shared" si="179"/>
        <v>42297</v>
      </c>
      <c r="IS52" s="472">
        <f t="shared" si="179"/>
        <v>42297</v>
      </c>
      <c r="IT52" s="472">
        <f t="shared" si="179"/>
        <v>42297</v>
      </c>
      <c r="IU52" s="472">
        <f t="shared" si="179"/>
        <v>42297</v>
      </c>
      <c r="IV52" s="472">
        <f t="shared" si="179"/>
        <v>42297</v>
      </c>
      <c r="IW52" s="472">
        <f t="shared" si="179"/>
        <v>42297</v>
      </c>
      <c r="IX52" s="472">
        <f t="shared" si="179"/>
        <v>42297</v>
      </c>
      <c r="IY52" s="472">
        <f t="shared" si="179"/>
        <v>42297</v>
      </c>
      <c r="IZ52" s="472">
        <f t="shared" si="179"/>
        <v>42297</v>
      </c>
      <c r="JA52" s="472">
        <f t="shared" si="179"/>
        <v>42297</v>
      </c>
      <c r="JB52" s="472">
        <f t="shared" si="179"/>
        <v>42297</v>
      </c>
      <c r="JC52" s="472">
        <f t="shared" si="179"/>
        <v>42297</v>
      </c>
      <c r="JD52" s="472">
        <f t="shared" si="179"/>
        <v>42297</v>
      </c>
      <c r="JE52" s="472">
        <f t="shared" si="179"/>
        <v>42297</v>
      </c>
      <c r="JF52" s="472">
        <f t="shared" si="179"/>
        <v>42297</v>
      </c>
      <c r="JG52" s="475"/>
      <c r="JH52" s="472">
        <f t="shared" si="179"/>
        <v>42297</v>
      </c>
      <c r="JI52" s="472">
        <f t="shared" si="179"/>
        <v>42297</v>
      </c>
      <c r="JJ52" s="472">
        <f t="shared" si="179"/>
        <v>42298</v>
      </c>
      <c r="JK52" s="472">
        <f t="shared" si="179"/>
        <v>42295</v>
      </c>
      <c r="JL52" s="472">
        <f t="shared" si="179"/>
        <v>42292</v>
      </c>
      <c r="JM52" s="472">
        <f t="shared" si="179"/>
        <v>42295</v>
      </c>
      <c r="JN52" s="472">
        <f t="shared" si="179"/>
        <v>42295</v>
      </c>
      <c r="JO52" s="471">
        <f t="shared" si="179"/>
        <v>42295</v>
      </c>
      <c r="JP52" s="472">
        <f t="shared" si="179"/>
        <v>42295</v>
      </c>
      <c r="JQ52" s="472">
        <f t="shared" si="179"/>
        <v>42295</v>
      </c>
      <c r="JR52" s="472">
        <f t="shared" si="179"/>
        <v>42296</v>
      </c>
      <c r="JS52" s="472">
        <f t="shared" si="179"/>
        <v>42296</v>
      </c>
      <c r="JT52" s="472">
        <f t="shared" si="179"/>
        <v>42296</v>
      </c>
      <c r="JU52" s="472">
        <f t="shared" si="179"/>
        <v>42299</v>
      </c>
      <c r="JV52" s="472"/>
      <c r="JW52" s="472">
        <f t="shared" ref="JW52:KC52" si="180">JW20-1</f>
        <v>42298</v>
      </c>
      <c r="JX52" s="472">
        <f t="shared" si="180"/>
        <v>42298</v>
      </c>
      <c r="JY52" s="472">
        <f t="shared" si="180"/>
        <v>42298</v>
      </c>
      <c r="JZ52" s="472">
        <f t="shared" si="180"/>
        <v>42298</v>
      </c>
      <c r="KA52" s="472">
        <f t="shared" si="180"/>
        <v>42298</v>
      </c>
      <c r="KB52" s="472">
        <f t="shared" si="180"/>
        <v>42298</v>
      </c>
      <c r="KC52" s="472">
        <f t="shared" si="180"/>
        <v>42298</v>
      </c>
      <c r="KD52" s="472"/>
      <c r="KE52" s="472"/>
      <c r="KF52" s="472">
        <f t="shared" ref="KF52:LM52" si="181">KF20-1</f>
        <v>42298</v>
      </c>
      <c r="KG52" s="472">
        <f t="shared" si="181"/>
        <v>42298</v>
      </c>
      <c r="KH52" s="472">
        <f t="shared" si="181"/>
        <v>42302</v>
      </c>
      <c r="KI52" s="472">
        <f t="shared" si="181"/>
        <v>42305</v>
      </c>
      <c r="KJ52" s="472">
        <f t="shared" si="181"/>
        <v>42305</v>
      </c>
      <c r="KK52" s="472">
        <f t="shared" si="181"/>
        <v>42305</v>
      </c>
      <c r="KL52" s="475"/>
      <c r="KM52" s="472">
        <f t="shared" si="181"/>
        <v>42305</v>
      </c>
      <c r="KN52" s="472">
        <f t="shared" si="181"/>
        <v>42305</v>
      </c>
      <c r="KO52" s="472">
        <f t="shared" si="181"/>
        <v>42305</v>
      </c>
      <c r="KP52" s="472">
        <f t="shared" si="181"/>
        <v>42309</v>
      </c>
      <c r="KQ52" s="472">
        <f t="shared" si="181"/>
        <v>42309</v>
      </c>
      <c r="KR52" s="472">
        <f t="shared" si="181"/>
        <v>42309</v>
      </c>
      <c r="KS52" s="472">
        <f t="shared" si="181"/>
        <v>42309</v>
      </c>
      <c r="KT52" s="472">
        <f t="shared" si="181"/>
        <v>42309</v>
      </c>
      <c r="KU52" s="472">
        <f t="shared" si="181"/>
        <v>42302</v>
      </c>
      <c r="KV52" s="472">
        <f t="shared" si="181"/>
        <v>42309</v>
      </c>
      <c r="KW52" s="472">
        <f t="shared" si="181"/>
        <v>42309</v>
      </c>
      <c r="KX52" s="472">
        <f t="shared" si="181"/>
        <v>42309</v>
      </c>
      <c r="KY52" s="472">
        <f t="shared" si="181"/>
        <v>42309</v>
      </c>
      <c r="KZ52" s="472">
        <f t="shared" si="181"/>
        <v>42309</v>
      </c>
      <c r="LA52" s="472">
        <f t="shared" si="181"/>
        <v>42309</v>
      </c>
      <c r="LB52" s="472">
        <f t="shared" si="181"/>
        <v>42312</v>
      </c>
      <c r="LC52" s="472">
        <f t="shared" si="181"/>
        <v>42312</v>
      </c>
      <c r="LD52" s="472">
        <f t="shared" si="181"/>
        <v>42312</v>
      </c>
      <c r="LE52" s="472">
        <f t="shared" si="181"/>
        <v>42312</v>
      </c>
      <c r="LF52" s="472">
        <f t="shared" si="181"/>
        <v>42312</v>
      </c>
      <c r="LG52" s="472">
        <f t="shared" si="181"/>
        <v>42312</v>
      </c>
      <c r="LH52" s="472">
        <f t="shared" si="181"/>
        <v>42312</v>
      </c>
      <c r="LI52" s="472">
        <f t="shared" si="181"/>
        <v>42312</v>
      </c>
      <c r="LJ52" s="472">
        <f t="shared" si="181"/>
        <v>42312</v>
      </c>
      <c r="LK52" s="472">
        <f t="shared" si="181"/>
        <v>42312</v>
      </c>
      <c r="LL52" s="472">
        <f t="shared" si="181"/>
        <v>42316</v>
      </c>
      <c r="LM52" s="472">
        <f t="shared" si="181"/>
        <v>42312</v>
      </c>
      <c r="LN52" s="472">
        <f t="shared" ref="LN52:NZ52" si="182">LN20-1</f>
        <v>42316</v>
      </c>
      <c r="LO52" s="472">
        <f t="shared" si="182"/>
        <v>42316</v>
      </c>
      <c r="LP52" s="472">
        <f t="shared" si="182"/>
        <v>42316</v>
      </c>
      <c r="LQ52" s="475"/>
      <c r="LR52" s="472">
        <f t="shared" si="182"/>
        <v>42316</v>
      </c>
      <c r="LS52" s="472">
        <f t="shared" si="182"/>
        <v>42316</v>
      </c>
      <c r="LT52" s="472">
        <f t="shared" si="182"/>
        <v>42316</v>
      </c>
      <c r="LU52" s="472">
        <f t="shared" si="182"/>
        <v>42316</v>
      </c>
      <c r="LV52" s="472">
        <f t="shared" si="182"/>
        <v>42316</v>
      </c>
      <c r="LW52" s="472">
        <f t="shared" si="182"/>
        <v>42316</v>
      </c>
      <c r="LX52" s="472">
        <f t="shared" si="182"/>
        <v>42316</v>
      </c>
      <c r="LY52" s="472">
        <f t="shared" si="182"/>
        <v>42316</v>
      </c>
      <c r="LZ52" s="472">
        <f t="shared" si="182"/>
        <v>42316</v>
      </c>
      <c r="MA52" s="472">
        <f t="shared" si="182"/>
        <v>42316</v>
      </c>
      <c r="MB52" s="472">
        <f t="shared" si="182"/>
        <v>42316</v>
      </c>
      <c r="MC52" s="472">
        <f t="shared" si="182"/>
        <v>42306</v>
      </c>
      <c r="MD52" s="472">
        <f t="shared" si="182"/>
        <v>42306</v>
      </c>
      <c r="ME52" s="472">
        <f t="shared" si="182"/>
        <v>42306</v>
      </c>
      <c r="MF52" s="472">
        <f t="shared" si="182"/>
        <v>42306</v>
      </c>
      <c r="MG52" s="472">
        <f t="shared" si="182"/>
        <v>42317</v>
      </c>
      <c r="MH52" s="472">
        <f>MH20-1</f>
        <v>42317</v>
      </c>
      <c r="MI52" s="472">
        <f t="shared" si="182"/>
        <v>42317</v>
      </c>
      <c r="MJ52" s="472">
        <f t="shared" si="182"/>
        <v>42317</v>
      </c>
      <c r="MK52" s="472">
        <f t="shared" si="182"/>
        <v>42313</v>
      </c>
      <c r="ML52" s="472">
        <f t="shared" si="182"/>
        <v>42317</v>
      </c>
      <c r="MM52" s="472">
        <f t="shared" si="182"/>
        <v>42317</v>
      </c>
      <c r="MN52" s="472">
        <f t="shared" si="182"/>
        <v>42313</v>
      </c>
      <c r="MO52" s="472">
        <f t="shared" si="182"/>
        <v>42316</v>
      </c>
      <c r="MP52" s="472">
        <f t="shared" si="182"/>
        <v>42313</v>
      </c>
      <c r="MQ52" s="472">
        <f t="shared" si="182"/>
        <v>42313</v>
      </c>
      <c r="MR52" s="472">
        <f t="shared" si="182"/>
        <v>42317</v>
      </c>
      <c r="MS52" s="472">
        <f t="shared" si="182"/>
        <v>42316</v>
      </c>
      <c r="MT52" s="472">
        <f t="shared" si="182"/>
        <v>42313</v>
      </c>
      <c r="MU52" s="472">
        <f t="shared" si="182"/>
        <v>42316</v>
      </c>
      <c r="MV52" s="475"/>
      <c r="MW52" s="472">
        <f t="shared" si="182"/>
        <v>42316</v>
      </c>
      <c r="MX52" s="472">
        <f t="shared" si="182"/>
        <v>42316</v>
      </c>
      <c r="MY52" s="472">
        <f t="shared" si="182"/>
        <v>42317</v>
      </c>
      <c r="MZ52" s="472">
        <f t="shared" si="182"/>
        <v>42316</v>
      </c>
      <c r="NA52" s="472">
        <f t="shared" si="182"/>
        <v>42317</v>
      </c>
      <c r="NB52" s="472">
        <f t="shared" si="182"/>
        <v>42316</v>
      </c>
      <c r="NC52" s="472">
        <f t="shared" si="182"/>
        <v>42316</v>
      </c>
      <c r="ND52" s="472">
        <f t="shared" si="182"/>
        <v>42317</v>
      </c>
      <c r="NE52" s="472">
        <f t="shared" si="182"/>
        <v>42317</v>
      </c>
      <c r="NF52" s="472">
        <f t="shared" si="182"/>
        <v>42316</v>
      </c>
      <c r="NG52" s="472">
        <f t="shared" si="182"/>
        <v>42313</v>
      </c>
      <c r="NH52" s="472">
        <f t="shared" si="182"/>
        <v>42316</v>
      </c>
      <c r="NI52" s="472">
        <f t="shared" si="182"/>
        <v>42313</v>
      </c>
      <c r="NJ52" s="472">
        <f t="shared" si="182"/>
        <v>42317</v>
      </c>
      <c r="NK52" s="472">
        <f t="shared" si="182"/>
        <v>42313</v>
      </c>
      <c r="NL52" s="472">
        <f t="shared" si="182"/>
        <v>42313</v>
      </c>
      <c r="NM52" s="472">
        <f t="shared" si="182"/>
        <v>42313</v>
      </c>
      <c r="NN52" s="472">
        <f t="shared" si="182"/>
        <v>42313</v>
      </c>
      <c r="NO52" s="472">
        <f t="shared" si="182"/>
        <v>42313</v>
      </c>
      <c r="NP52" s="472">
        <f t="shared" si="182"/>
        <v>42313</v>
      </c>
      <c r="NQ52" s="472">
        <f t="shared" si="182"/>
        <v>42313</v>
      </c>
      <c r="NR52" s="472">
        <f t="shared" si="182"/>
        <v>42313</v>
      </c>
      <c r="NS52" s="472">
        <f t="shared" si="182"/>
        <v>42313</v>
      </c>
      <c r="NT52" s="472">
        <f t="shared" si="182"/>
        <v>42313</v>
      </c>
      <c r="NU52" s="472">
        <f t="shared" si="182"/>
        <v>42313</v>
      </c>
      <c r="NV52" s="472">
        <f t="shared" si="182"/>
        <v>42316</v>
      </c>
      <c r="NW52" s="472">
        <f t="shared" si="182"/>
        <v>42316</v>
      </c>
      <c r="NX52" s="472">
        <f t="shared" si="182"/>
        <v>42316</v>
      </c>
      <c r="NY52" s="472">
        <f t="shared" si="182"/>
        <v>42316</v>
      </c>
      <c r="NZ52" s="474">
        <f t="shared" si="182"/>
        <v>42316</v>
      </c>
      <c r="OA52" s="283"/>
      <c r="OB52" s="471">
        <f t="shared" ref="OB52:QN52" si="183">OB20-1</f>
        <v>42316</v>
      </c>
      <c r="OC52" s="472">
        <f t="shared" si="183"/>
        <v>42316</v>
      </c>
      <c r="OD52" s="472">
        <f t="shared" si="183"/>
        <v>42316</v>
      </c>
      <c r="OE52" s="472">
        <f t="shared" si="183"/>
        <v>42316</v>
      </c>
      <c r="OF52" s="472">
        <f t="shared" si="183"/>
        <v>42316</v>
      </c>
      <c r="OG52" s="472">
        <f t="shared" si="183"/>
        <v>42317</v>
      </c>
      <c r="OH52" s="472">
        <f t="shared" si="183"/>
        <v>42317</v>
      </c>
      <c r="OI52" s="472">
        <f t="shared" si="183"/>
        <v>42317</v>
      </c>
      <c r="OJ52" s="472">
        <f t="shared" si="183"/>
        <v>42317</v>
      </c>
      <c r="OK52" s="472">
        <f t="shared" si="183"/>
        <v>42317</v>
      </c>
      <c r="OL52" s="472">
        <f t="shared" si="183"/>
        <v>42317</v>
      </c>
      <c r="OM52" s="472">
        <f t="shared" si="183"/>
        <v>42317</v>
      </c>
      <c r="ON52" s="472">
        <f t="shared" si="183"/>
        <v>42317</v>
      </c>
      <c r="OO52" s="472">
        <f t="shared" si="183"/>
        <v>42317</v>
      </c>
      <c r="OP52" s="472">
        <f t="shared" si="183"/>
        <v>42317</v>
      </c>
      <c r="OQ52" s="472">
        <f t="shared" si="183"/>
        <v>42317</v>
      </c>
      <c r="OR52" s="472">
        <f t="shared" si="183"/>
        <v>42317</v>
      </c>
      <c r="OS52" s="472">
        <f t="shared" si="183"/>
        <v>42317</v>
      </c>
      <c r="OT52" s="474">
        <f t="shared" si="183"/>
        <v>42317</v>
      </c>
      <c r="OU52" s="471">
        <f t="shared" si="183"/>
        <v>42317</v>
      </c>
      <c r="OV52" s="472">
        <f t="shared" si="183"/>
        <v>42317</v>
      </c>
      <c r="OW52" s="472">
        <f t="shared" si="183"/>
        <v>42317</v>
      </c>
      <c r="OX52" s="472">
        <f t="shared" si="183"/>
        <v>42317</v>
      </c>
      <c r="OY52" s="472">
        <f t="shared" si="183"/>
        <v>42317</v>
      </c>
      <c r="OZ52" s="472">
        <f t="shared" si="183"/>
        <v>42317</v>
      </c>
      <c r="PA52" s="472">
        <f t="shared" si="183"/>
        <v>42317</v>
      </c>
      <c r="PB52" s="472">
        <f t="shared" si="183"/>
        <v>42317</v>
      </c>
      <c r="PC52" s="472">
        <f t="shared" si="183"/>
        <v>42317</v>
      </c>
      <c r="PD52" s="472">
        <f t="shared" si="183"/>
        <v>42317</v>
      </c>
      <c r="PE52" s="472">
        <f t="shared" si="183"/>
        <v>42317</v>
      </c>
      <c r="PF52" s="283"/>
      <c r="PG52" s="472">
        <f t="shared" si="183"/>
        <v>42317</v>
      </c>
      <c r="PH52" s="472">
        <f t="shared" si="183"/>
        <v>42317</v>
      </c>
      <c r="PI52" s="472">
        <f t="shared" si="183"/>
        <v>42317</v>
      </c>
      <c r="PJ52" s="472">
        <f t="shared" si="183"/>
        <v>42317</v>
      </c>
      <c r="PK52" s="472">
        <f t="shared" si="183"/>
        <v>42317</v>
      </c>
      <c r="PL52" s="472">
        <f t="shared" si="183"/>
        <v>42312</v>
      </c>
      <c r="PM52" s="472">
        <f t="shared" si="183"/>
        <v>42297</v>
      </c>
      <c r="PN52" s="472">
        <f t="shared" si="183"/>
        <v>42297</v>
      </c>
      <c r="PO52" s="472">
        <f t="shared" si="183"/>
        <v>42309</v>
      </c>
      <c r="PP52" s="472">
        <f t="shared" si="183"/>
        <v>42312</v>
      </c>
      <c r="PQ52" s="472">
        <f t="shared" si="183"/>
        <v>42312</v>
      </c>
      <c r="PR52" s="472">
        <f t="shared" si="183"/>
        <v>42312</v>
      </c>
      <c r="PS52" s="472">
        <f t="shared" si="183"/>
        <v>42312</v>
      </c>
      <c r="PT52" s="472">
        <f t="shared" si="183"/>
        <v>42312</v>
      </c>
      <c r="PU52" s="472">
        <f t="shared" si="183"/>
        <v>42312</v>
      </c>
      <c r="PV52" s="472">
        <f t="shared" si="183"/>
        <v>42312</v>
      </c>
      <c r="PW52" s="472">
        <f t="shared" si="183"/>
        <v>42312</v>
      </c>
      <c r="PX52" s="472">
        <f t="shared" si="183"/>
        <v>42312</v>
      </c>
      <c r="PY52" s="472">
        <f t="shared" si="183"/>
        <v>42312</v>
      </c>
      <c r="PZ52" s="472">
        <f t="shared" si="183"/>
        <v>42312</v>
      </c>
      <c r="QA52" s="472">
        <f t="shared" si="183"/>
        <v>42312</v>
      </c>
      <c r="QB52" s="472">
        <f t="shared" si="183"/>
        <v>42312</v>
      </c>
      <c r="QC52" s="472">
        <f t="shared" si="183"/>
        <v>42312</v>
      </c>
      <c r="QD52" s="472">
        <f t="shared" si="183"/>
        <v>42312</v>
      </c>
      <c r="QE52" s="472">
        <f t="shared" si="183"/>
        <v>42312</v>
      </c>
      <c r="QF52" s="472">
        <f t="shared" si="183"/>
        <v>42312</v>
      </c>
      <c r="QG52" s="472">
        <f t="shared" si="183"/>
        <v>42312</v>
      </c>
      <c r="QH52" s="472">
        <f t="shared" si="183"/>
        <v>42317</v>
      </c>
      <c r="QI52" s="472">
        <f t="shared" si="183"/>
        <v>42317</v>
      </c>
      <c r="QJ52" s="472">
        <f t="shared" si="183"/>
        <v>42317</v>
      </c>
      <c r="QK52" s="283"/>
      <c r="QL52" s="472">
        <f t="shared" si="183"/>
        <v>42317</v>
      </c>
      <c r="QM52" s="472">
        <f t="shared" si="183"/>
        <v>42317</v>
      </c>
      <c r="QN52" s="472">
        <f t="shared" si="183"/>
        <v>42317</v>
      </c>
      <c r="QO52" s="472">
        <f t="shared" ref="QO52:TA52" si="184">QO20-1</f>
        <v>42317</v>
      </c>
      <c r="QP52" s="472">
        <f t="shared" si="184"/>
        <v>42317</v>
      </c>
      <c r="QQ52" s="472">
        <f t="shared" si="184"/>
        <v>42317</v>
      </c>
      <c r="QR52" s="472">
        <f t="shared" si="184"/>
        <v>42317</v>
      </c>
      <c r="QS52" s="472">
        <f t="shared" si="184"/>
        <v>42317</v>
      </c>
      <c r="QT52" s="472">
        <f t="shared" si="184"/>
        <v>42317</v>
      </c>
      <c r="QU52" s="472">
        <f t="shared" si="184"/>
        <v>42317</v>
      </c>
      <c r="QV52" s="472">
        <f t="shared" si="184"/>
        <v>42317</v>
      </c>
      <c r="QW52" s="472">
        <f t="shared" si="184"/>
        <v>42317</v>
      </c>
      <c r="QX52" s="472">
        <f t="shared" si="184"/>
        <v>42317</v>
      </c>
      <c r="QY52" s="474">
        <f t="shared" si="184"/>
        <v>42317</v>
      </c>
      <c r="QZ52" s="471">
        <f t="shared" si="184"/>
        <v>42317</v>
      </c>
      <c r="RA52" s="472">
        <f t="shared" si="184"/>
        <v>42317</v>
      </c>
      <c r="RB52" s="472">
        <f t="shared" si="184"/>
        <v>42317</v>
      </c>
      <c r="RC52" s="472">
        <f t="shared" si="184"/>
        <v>42317</v>
      </c>
      <c r="RD52" s="472">
        <f t="shared" si="184"/>
        <v>42317</v>
      </c>
      <c r="RE52" s="472">
        <f t="shared" si="184"/>
        <v>42317</v>
      </c>
      <c r="RF52" s="472">
        <f t="shared" si="184"/>
        <v>42317</v>
      </c>
      <c r="RG52" s="472">
        <f t="shared" si="184"/>
        <v>42317</v>
      </c>
      <c r="RH52" s="472">
        <f t="shared" si="184"/>
        <v>42317</v>
      </c>
      <c r="RI52" s="472">
        <f t="shared" si="184"/>
        <v>42317</v>
      </c>
      <c r="RJ52" s="472">
        <f t="shared" si="184"/>
        <v>42317</v>
      </c>
      <c r="RK52" s="472">
        <f t="shared" si="184"/>
        <v>42317</v>
      </c>
      <c r="RL52" s="472">
        <f t="shared" si="184"/>
        <v>42317</v>
      </c>
      <c r="RM52" s="472">
        <f t="shared" si="184"/>
        <v>42317</v>
      </c>
      <c r="RN52" s="472">
        <f t="shared" si="184"/>
        <v>42317</v>
      </c>
      <c r="RO52" s="472">
        <f t="shared" si="184"/>
        <v>42317</v>
      </c>
      <c r="RP52" s="283"/>
      <c r="RQ52" s="472">
        <f t="shared" si="184"/>
        <v>42317</v>
      </c>
      <c r="RR52" s="472">
        <f t="shared" si="184"/>
        <v>42317</v>
      </c>
      <c r="RS52" s="472">
        <f t="shared" si="184"/>
        <v>42317</v>
      </c>
      <c r="RT52" s="472">
        <f t="shared" si="184"/>
        <v>42317</v>
      </c>
      <c r="RU52" s="472">
        <f t="shared" si="184"/>
        <v>42317</v>
      </c>
      <c r="RV52" s="472">
        <f t="shared" si="184"/>
        <v>42317</v>
      </c>
      <c r="RW52" s="472">
        <f t="shared" si="184"/>
        <v>42317</v>
      </c>
      <c r="RX52" s="472">
        <f t="shared" si="184"/>
        <v>42317</v>
      </c>
      <c r="RY52" s="472">
        <f t="shared" si="184"/>
        <v>42317</v>
      </c>
      <c r="RZ52" s="472">
        <f t="shared" si="184"/>
        <v>42317</v>
      </c>
      <c r="SA52" s="472">
        <f t="shared" si="184"/>
        <v>42319</v>
      </c>
      <c r="SB52" s="472">
        <f t="shared" si="184"/>
        <v>42319</v>
      </c>
      <c r="SC52" s="472">
        <f t="shared" si="184"/>
        <v>42319</v>
      </c>
      <c r="SD52" s="472">
        <f t="shared" si="184"/>
        <v>42319</v>
      </c>
      <c r="SE52" s="472">
        <f t="shared" si="184"/>
        <v>42319</v>
      </c>
      <c r="SF52" s="472">
        <f t="shared" si="184"/>
        <v>42319</v>
      </c>
      <c r="SG52" s="472">
        <f t="shared" si="184"/>
        <v>42319</v>
      </c>
      <c r="SH52" s="472">
        <f t="shared" si="184"/>
        <v>42319</v>
      </c>
      <c r="SI52" s="472">
        <f t="shared" si="184"/>
        <v>42319</v>
      </c>
      <c r="SJ52" s="472">
        <f t="shared" si="184"/>
        <v>42319</v>
      </c>
      <c r="SK52" s="472">
        <f t="shared" si="184"/>
        <v>42319</v>
      </c>
      <c r="SL52" s="472">
        <f t="shared" si="184"/>
        <v>42319</v>
      </c>
      <c r="SM52" s="472">
        <f t="shared" si="184"/>
        <v>42319</v>
      </c>
      <c r="SN52" s="472">
        <f t="shared" si="184"/>
        <v>42319</v>
      </c>
      <c r="SO52" s="472">
        <f t="shared" si="184"/>
        <v>42320</v>
      </c>
      <c r="SP52" s="472">
        <f t="shared" si="184"/>
        <v>42320</v>
      </c>
      <c r="SQ52" s="472">
        <f t="shared" si="184"/>
        <v>42320</v>
      </c>
      <c r="SR52" s="472">
        <f t="shared" si="184"/>
        <v>42320</v>
      </c>
      <c r="SS52" s="472">
        <f t="shared" si="184"/>
        <v>42320</v>
      </c>
      <c r="ST52" s="472">
        <f t="shared" si="184"/>
        <v>42320</v>
      </c>
      <c r="SU52" s="283"/>
      <c r="SV52" s="472">
        <f t="shared" si="184"/>
        <v>42320</v>
      </c>
      <c r="SW52" s="472">
        <f t="shared" si="184"/>
        <v>42320</v>
      </c>
      <c r="SX52" s="472">
        <f t="shared" si="184"/>
        <v>42320</v>
      </c>
      <c r="SY52" s="472">
        <f t="shared" si="184"/>
        <v>42320</v>
      </c>
      <c r="SZ52" s="472">
        <f t="shared" si="184"/>
        <v>42320</v>
      </c>
      <c r="TA52" s="472">
        <f t="shared" si="184"/>
        <v>42320</v>
      </c>
      <c r="TB52" s="472">
        <f t="shared" ref="TB52:VO52" si="185">TB20-1</f>
        <v>42320</v>
      </c>
      <c r="TC52" s="472">
        <f t="shared" si="185"/>
        <v>42320</v>
      </c>
      <c r="TD52" s="472">
        <f t="shared" si="185"/>
        <v>42320</v>
      </c>
      <c r="TE52" s="472">
        <f t="shared" si="185"/>
        <v>42320</v>
      </c>
      <c r="TF52" s="472">
        <f t="shared" si="185"/>
        <v>42320</v>
      </c>
      <c r="TG52" s="472">
        <f t="shared" si="185"/>
        <v>42320</v>
      </c>
      <c r="TH52" s="472">
        <f t="shared" si="185"/>
        <v>42320</v>
      </c>
      <c r="TI52" s="472">
        <f t="shared" si="185"/>
        <v>42320</v>
      </c>
      <c r="TJ52" s="472">
        <f t="shared" si="185"/>
        <v>42320</v>
      </c>
      <c r="TK52" s="472">
        <f t="shared" si="185"/>
        <v>42320</v>
      </c>
      <c r="TL52" s="472">
        <f t="shared" si="185"/>
        <v>42320</v>
      </c>
      <c r="TM52" s="472">
        <f t="shared" si="185"/>
        <v>42320</v>
      </c>
      <c r="TN52" s="472">
        <f t="shared" si="185"/>
        <v>42320</v>
      </c>
      <c r="TO52" s="472">
        <f t="shared" si="185"/>
        <v>42320</v>
      </c>
      <c r="TP52" s="472">
        <f t="shared" si="185"/>
        <v>42320</v>
      </c>
      <c r="TQ52" s="472">
        <f t="shared" si="185"/>
        <v>42320</v>
      </c>
      <c r="TR52" s="472">
        <f t="shared" si="185"/>
        <v>42320</v>
      </c>
      <c r="TS52" s="472">
        <f t="shared" si="185"/>
        <v>42320</v>
      </c>
      <c r="TT52" s="472">
        <f t="shared" si="185"/>
        <v>42320</v>
      </c>
      <c r="TU52" s="472">
        <f t="shared" si="185"/>
        <v>42320</v>
      </c>
      <c r="TV52" s="472">
        <f t="shared" si="185"/>
        <v>42320</v>
      </c>
      <c r="TW52" s="472">
        <f t="shared" si="185"/>
        <v>42323</v>
      </c>
      <c r="TX52" s="472">
        <f t="shared" si="185"/>
        <v>42323</v>
      </c>
      <c r="TY52" s="472">
        <f t="shared" si="185"/>
        <v>42323</v>
      </c>
      <c r="TZ52" s="475"/>
      <c r="UA52" s="472">
        <f t="shared" si="185"/>
        <v>42323</v>
      </c>
      <c r="UB52" s="472">
        <f t="shared" si="185"/>
        <v>42323</v>
      </c>
      <c r="UC52" s="472">
        <f t="shared" si="185"/>
        <v>42323</v>
      </c>
      <c r="UD52" s="472">
        <f t="shared" si="185"/>
        <v>42323</v>
      </c>
      <c r="UE52" s="472">
        <f t="shared" si="185"/>
        <v>42323</v>
      </c>
      <c r="UF52" s="472">
        <f t="shared" si="185"/>
        <v>42323</v>
      </c>
      <c r="UG52" s="472">
        <f t="shared" si="185"/>
        <v>42323</v>
      </c>
      <c r="UH52" s="472">
        <f t="shared" si="185"/>
        <v>42323</v>
      </c>
      <c r="UI52" s="472">
        <f t="shared" si="185"/>
        <v>42323</v>
      </c>
      <c r="UJ52" s="472">
        <f t="shared" si="185"/>
        <v>42323</v>
      </c>
      <c r="UK52" s="472">
        <f t="shared" si="185"/>
        <v>42323</v>
      </c>
      <c r="UL52" s="472">
        <f t="shared" si="185"/>
        <v>42323</v>
      </c>
      <c r="UM52" s="472">
        <f t="shared" si="185"/>
        <v>42323</v>
      </c>
      <c r="UN52" s="472">
        <f t="shared" si="185"/>
        <v>42323</v>
      </c>
      <c r="UO52" s="472">
        <f t="shared" si="185"/>
        <v>42323</v>
      </c>
      <c r="UP52" s="472">
        <f t="shared" si="185"/>
        <v>42323</v>
      </c>
      <c r="UQ52" s="472">
        <f t="shared" si="185"/>
        <v>42323</v>
      </c>
      <c r="UR52" s="472">
        <f t="shared" si="185"/>
        <v>42323</v>
      </c>
      <c r="US52" s="472">
        <f t="shared" si="185"/>
        <v>42323</v>
      </c>
      <c r="UT52" s="472">
        <f t="shared" si="185"/>
        <v>42323</v>
      </c>
      <c r="UU52" s="472">
        <f t="shared" si="185"/>
        <v>42323</v>
      </c>
      <c r="UV52" s="472">
        <f t="shared" si="185"/>
        <v>42323</v>
      </c>
      <c r="UW52" s="472">
        <f t="shared" si="185"/>
        <v>42323</v>
      </c>
      <c r="UX52" s="472">
        <f t="shared" si="185"/>
        <v>42323</v>
      </c>
      <c r="UY52" s="472">
        <f t="shared" si="185"/>
        <v>42323</v>
      </c>
      <c r="UZ52" s="472">
        <f t="shared" si="185"/>
        <v>42323</v>
      </c>
      <c r="VA52" s="472">
        <f t="shared" si="185"/>
        <v>42325</v>
      </c>
      <c r="VB52" s="472">
        <f t="shared" si="185"/>
        <v>42325</v>
      </c>
      <c r="VC52" s="472">
        <f t="shared" si="185"/>
        <v>42325</v>
      </c>
      <c r="VD52" s="472">
        <f t="shared" si="185"/>
        <v>42325</v>
      </c>
      <c r="VE52" s="320"/>
      <c r="VF52" s="472">
        <f t="shared" si="185"/>
        <v>42325</v>
      </c>
      <c r="VG52" s="472">
        <f t="shared" si="185"/>
        <v>42325</v>
      </c>
      <c r="VH52" s="472">
        <f t="shared" si="185"/>
        <v>42325</v>
      </c>
      <c r="VI52" s="472">
        <f t="shared" si="185"/>
        <v>42325</v>
      </c>
      <c r="VJ52" s="472">
        <f t="shared" si="185"/>
        <v>42325</v>
      </c>
      <c r="VK52" s="472">
        <f t="shared" si="185"/>
        <v>42325</v>
      </c>
      <c r="VL52" s="472">
        <f t="shared" si="185"/>
        <v>42325</v>
      </c>
      <c r="VM52" s="472">
        <f t="shared" si="185"/>
        <v>42325</v>
      </c>
      <c r="VN52" s="472">
        <f t="shared" si="185"/>
        <v>42325</v>
      </c>
      <c r="VO52" s="472">
        <f t="shared" si="185"/>
        <v>42325</v>
      </c>
      <c r="VP52" s="472">
        <f t="shared" ref="VP52:YC52" si="186">VP20-1</f>
        <v>42325</v>
      </c>
      <c r="VQ52" s="472">
        <f t="shared" si="186"/>
        <v>42325</v>
      </c>
      <c r="VR52" s="472">
        <f t="shared" si="186"/>
        <v>42325</v>
      </c>
      <c r="VS52" s="472">
        <f t="shared" si="186"/>
        <v>42325</v>
      </c>
      <c r="VT52" s="472">
        <f t="shared" si="186"/>
        <v>42325</v>
      </c>
      <c r="VU52" s="472">
        <f t="shared" si="186"/>
        <v>42325</v>
      </c>
      <c r="VV52" s="472">
        <f t="shared" si="186"/>
        <v>42325</v>
      </c>
      <c r="VW52" s="472">
        <f t="shared" si="186"/>
        <v>42325</v>
      </c>
      <c r="VX52" s="472">
        <f t="shared" si="186"/>
        <v>42325</v>
      </c>
      <c r="VY52" s="472">
        <f t="shared" si="186"/>
        <v>42325</v>
      </c>
      <c r="VZ52" s="472">
        <f t="shared" si="186"/>
        <v>42325</v>
      </c>
      <c r="WA52" s="472">
        <f t="shared" si="186"/>
        <v>42325</v>
      </c>
      <c r="WB52" s="472">
        <f t="shared" si="186"/>
        <v>42325</v>
      </c>
      <c r="WC52" s="472">
        <f t="shared" si="186"/>
        <v>42325</v>
      </c>
      <c r="WD52" s="472">
        <f t="shared" si="186"/>
        <v>42325</v>
      </c>
      <c r="WE52" s="472">
        <f t="shared" si="186"/>
        <v>42325</v>
      </c>
      <c r="WF52" s="472">
        <f t="shared" si="186"/>
        <v>42325</v>
      </c>
      <c r="WG52" s="472">
        <f t="shared" si="186"/>
        <v>42325</v>
      </c>
      <c r="WH52" s="472">
        <f t="shared" si="186"/>
        <v>42325</v>
      </c>
      <c r="WI52" s="472">
        <f t="shared" si="186"/>
        <v>42325</v>
      </c>
      <c r="WJ52" s="320"/>
      <c r="WK52" s="472">
        <f t="shared" si="186"/>
        <v>42325</v>
      </c>
      <c r="WL52" s="472">
        <f t="shared" si="186"/>
        <v>42325</v>
      </c>
      <c r="WM52" s="472">
        <f t="shared" si="186"/>
        <v>42325</v>
      </c>
      <c r="WN52" s="472">
        <f t="shared" si="186"/>
        <v>42325</v>
      </c>
      <c r="WO52" s="474">
        <f t="shared" si="186"/>
        <v>42325</v>
      </c>
      <c r="WP52" s="474">
        <f t="shared" si="186"/>
        <v>42325</v>
      </c>
      <c r="WQ52" s="474">
        <f t="shared" si="186"/>
        <v>42325</v>
      </c>
      <c r="WR52" s="474">
        <f t="shared" si="186"/>
        <v>42325</v>
      </c>
      <c r="WS52" s="474">
        <f t="shared" si="186"/>
        <v>42325</v>
      </c>
      <c r="WT52" s="474">
        <f t="shared" si="186"/>
        <v>42325</v>
      </c>
      <c r="WU52" s="474">
        <f t="shared" si="186"/>
        <v>42325</v>
      </c>
      <c r="WV52" s="474">
        <f t="shared" si="186"/>
        <v>42325</v>
      </c>
      <c r="WW52" s="474">
        <f t="shared" si="186"/>
        <v>42325</v>
      </c>
      <c r="WX52" s="474">
        <f t="shared" si="186"/>
        <v>42325</v>
      </c>
      <c r="WY52" s="474">
        <f t="shared" si="186"/>
        <v>42325</v>
      </c>
      <c r="WZ52" s="474">
        <f t="shared" si="186"/>
        <v>42325</v>
      </c>
      <c r="XA52" s="474">
        <f t="shared" si="186"/>
        <v>42325</v>
      </c>
      <c r="XB52" s="474">
        <f t="shared" si="186"/>
        <v>42325</v>
      </c>
      <c r="XC52" s="474">
        <f t="shared" si="186"/>
        <v>42325</v>
      </c>
      <c r="XD52" s="474">
        <f t="shared" si="186"/>
        <v>42325</v>
      </c>
      <c r="XE52" s="474">
        <f t="shared" si="186"/>
        <v>42325</v>
      </c>
      <c r="XF52" s="474">
        <f t="shared" si="186"/>
        <v>42325</v>
      </c>
      <c r="XG52" s="474">
        <f t="shared" si="186"/>
        <v>42325</v>
      </c>
      <c r="XH52" s="474">
        <f t="shared" si="186"/>
        <v>42325</v>
      </c>
      <c r="XI52" s="474">
        <f t="shared" si="186"/>
        <v>42325</v>
      </c>
      <c r="XJ52" s="474">
        <f t="shared" si="186"/>
        <v>42325</v>
      </c>
      <c r="XK52" s="474">
        <f t="shared" si="186"/>
        <v>42325</v>
      </c>
      <c r="XL52" s="474">
        <f t="shared" si="186"/>
        <v>42325</v>
      </c>
      <c r="XM52" s="474">
        <f t="shared" si="186"/>
        <v>42326</v>
      </c>
      <c r="XN52" s="474">
        <f t="shared" si="186"/>
        <v>42326</v>
      </c>
      <c r="XO52" s="320"/>
      <c r="XP52" s="474">
        <f t="shared" si="186"/>
        <v>42326</v>
      </c>
      <c r="XQ52" s="474">
        <f t="shared" si="186"/>
        <v>42326</v>
      </c>
      <c r="XR52" s="474">
        <f t="shared" si="186"/>
        <v>42326</v>
      </c>
      <c r="XS52" s="474">
        <f t="shared" si="186"/>
        <v>42326</v>
      </c>
      <c r="XT52" s="474">
        <f t="shared" si="186"/>
        <v>42326</v>
      </c>
      <c r="XU52" s="474">
        <f t="shared" si="186"/>
        <v>42326</v>
      </c>
      <c r="XV52" s="474">
        <f t="shared" si="186"/>
        <v>42325</v>
      </c>
      <c r="XW52" s="474">
        <f t="shared" si="186"/>
        <v>42325</v>
      </c>
      <c r="XX52" s="474">
        <f t="shared" si="186"/>
        <v>42325</v>
      </c>
      <c r="XY52" s="474">
        <f t="shared" si="186"/>
        <v>42325</v>
      </c>
      <c r="XZ52" s="474">
        <f t="shared" si="186"/>
        <v>42325</v>
      </c>
      <c r="YA52" s="474">
        <f t="shared" si="186"/>
        <v>42325</v>
      </c>
      <c r="YB52" s="474">
        <f t="shared" si="186"/>
        <v>42325</v>
      </c>
      <c r="YC52" s="474">
        <f t="shared" si="186"/>
        <v>42325</v>
      </c>
      <c r="YD52" s="474">
        <f t="shared" ref="YD52:AAO52" si="187">YD20-1</f>
        <v>42325</v>
      </c>
      <c r="YE52" s="474">
        <f t="shared" si="187"/>
        <v>42325</v>
      </c>
      <c r="YF52" s="474">
        <f t="shared" si="187"/>
        <v>42325</v>
      </c>
      <c r="YG52" s="474">
        <f t="shared" si="187"/>
        <v>42325</v>
      </c>
      <c r="YH52" s="474">
        <f t="shared" si="187"/>
        <v>42325</v>
      </c>
      <c r="YI52" s="474">
        <f t="shared" si="187"/>
        <v>42325</v>
      </c>
      <c r="YJ52" s="474">
        <f t="shared" si="187"/>
        <v>42325</v>
      </c>
      <c r="YK52" s="474">
        <f t="shared" si="187"/>
        <v>42325</v>
      </c>
      <c r="YL52" s="474">
        <f t="shared" si="187"/>
        <v>42325</v>
      </c>
      <c r="YM52" s="474">
        <f t="shared" si="187"/>
        <v>42325</v>
      </c>
      <c r="YN52" s="474">
        <f t="shared" si="187"/>
        <v>42325</v>
      </c>
      <c r="YO52" s="474">
        <f t="shared" si="187"/>
        <v>42325</v>
      </c>
      <c r="YP52" s="474">
        <f t="shared" si="187"/>
        <v>42325</v>
      </c>
      <c r="YQ52" s="474">
        <f t="shared" si="187"/>
        <v>42325</v>
      </c>
      <c r="YR52" s="474">
        <f t="shared" si="187"/>
        <v>42262</v>
      </c>
      <c r="YS52" s="474">
        <f t="shared" si="187"/>
        <v>42262</v>
      </c>
      <c r="YT52" s="320"/>
      <c r="YU52" s="474">
        <f t="shared" si="187"/>
        <v>42262</v>
      </c>
      <c r="YV52" s="474">
        <f t="shared" si="187"/>
        <v>42262</v>
      </c>
      <c r="YW52" s="474">
        <f t="shared" si="187"/>
        <v>42262</v>
      </c>
      <c r="YX52" s="474">
        <f t="shared" si="187"/>
        <v>42262</v>
      </c>
      <c r="YY52" s="474">
        <f t="shared" si="187"/>
        <v>42262</v>
      </c>
      <c r="YZ52" s="474">
        <f t="shared" si="187"/>
        <v>42262</v>
      </c>
      <c r="ZA52" s="474">
        <f t="shared" si="187"/>
        <v>42262</v>
      </c>
      <c r="ZB52" s="474">
        <f t="shared" si="187"/>
        <v>42262</v>
      </c>
      <c r="ZC52" s="474">
        <f t="shared" si="187"/>
        <v>42262</v>
      </c>
      <c r="ZD52" s="474">
        <f t="shared" si="187"/>
        <v>42262</v>
      </c>
      <c r="ZE52" s="474">
        <f t="shared" si="187"/>
        <v>42262</v>
      </c>
      <c r="ZF52" s="474">
        <f t="shared" si="187"/>
        <v>42262</v>
      </c>
      <c r="ZG52" s="474">
        <f t="shared" si="187"/>
        <v>42262</v>
      </c>
      <c r="ZH52" s="474">
        <f t="shared" si="187"/>
        <v>42262</v>
      </c>
      <c r="ZI52" s="474">
        <f t="shared" si="187"/>
        <v>42262</v>
      </c>
      <c r="ZJ52" s="474">
        <f t="shared" si="187"/>
        <v>42262</v>
      </c>
      <c r="ZK52" s="474">
        <f t="shared" si="187"/>
        <v>42262</v>
      </c>
      <c r="ZL52" s="474">
        <f t="shared" si="187"/>
        <v>42262</v>
      </c>
      <c r="ZM52" s="474">
        <f t="shared" si="187"/>
        <v>42262</v>
      </c>
      <c r="ZN52" s="474">
        <f t="shared" si="187"/>
        <v>42262</v>
      </c>
      <c r="ZO52" s="474">
        <f t="shared" si="187"/>
        <v>42262</v>
      </c>
      <c r="ZP52" s="474">
        <f t="shared" si="187"/>
        <v>42262</v>
      </c>
      <c r="ZQ52" s="474">
        <f t="shared" si="187"/>
        <v>42262</v>
      </c>
      <c r="ZR52" s="474">
        <f t="shared" si="187"/>
        <v>42262</v>
      </c>
      <c r="ZS52" s="474">
        <f t="shared" si="187"/>
        <v>42262</v>
      </c>
      <c r="ZT52" s="474">
        <f t="shared" si="187"/>
        <v>42262</v>
      </c>
      <c r="ZU52" s="474">
        <f t="shared" si="187"/>
        <v>42262</v>
      </c>
      <c r="ZV52" s="474">
        <f t="shared" si="187"/>
        <v>42262</v>
      </c>
      <c r="ZW52" s="474">
        <f t="shared" si="187"/>
        <v>42262</v>
      </c>
      <c r="ZX52" s="474">
        <f t="shared" si="187"/>
        <v>42262</v>
      </c>
      <c r="ZY52" s="474">
        <f t="shared" si="187"/>
        <v>42262</v>
      </c>
      <c r="ZZ52" s="474">
        <f t="shared" si="187"/>
        <v>42262</v>
      </c>
      <c r="AAA52" s="474">
        <f t="shared" si="187"/>
        <v>42262</v>
      </c>
      <c r="AAB52" s="474">
        <f t="shared" si="187"/>
        <v>42262</v>
      </c>
      <c r="AAC52" s="474">
        <f t="shared" si="187"/>
        <v>42262</v>
      </c>
      <c r="AAD52" s="474">
        <f t="shared" si="187"/>
        <v>42262</v>
      </c>
      <c r="AAE52" s="474">
        <f t="shared" si="187"/>
        <v>42262</v>
      </c>
      <c r="AAF52" s="474"/>
      <c r="AAG52" s="474">
        <f t="shared" si="187"/>
        <v>42262</v>
      </c>
      <c r="AAH52" s="474">
        <f t="shared" si="187"/>
        <v>42262</v>
      </c>
      <c r="AAI52" s="474">
        <f t="shared" si="187"/>
        <v>42262</v>
      </c>
      <c r="AAJ52" s="474">
        <f t="shared" si="187"/>
        <v>42262</v>
      </c>
      <c r="AAK52" s="474">
        <f t="shared" si="187"/>
        <v>42262</v>
      </c>
      <c r="AAL52" s="474">
        <f t="shared" si="187"/>
        <v>42262</v>
      </c>
      <c r="AAM52" s="474">
        <f t="shared" si="187"/>
        <v>42262</v>
      </c>
      <c r="AAN52" s="474">
        <f t="shared" si="187"/>
        <v>42262</v>
      </c>
      <c r="AAO52" s="474">
        <f t="shared" si="187"/>
        <v>42262</v>
      </c>
      <c r="AAP52" s="474">
        <f t="shared" ref="AAP52:ACA52" si="188">AAP20-1</f>
        <v>42262</v>
      </c>
      <c r="AAQ52" s="474">
        <f t="shared" si="188"/>
        <v>42262</v>
      </c>
      <c r="AAR52" s="474">
        <f t="shared" si="188"/>
        <v>42262</v>
      </c>
      <c r="AAS52" s="474">
        <f t="shared" si="188"/>
        <v>42262</v>
      </c>
      <c r="AAT52" s="474">
        <f t="shared" si="188"/>
        <v>42262</v>
      </c>
      <c r="AAU52" s="474">
        <f t="shared" si="188"/>
        <v>42262</v>
      </c>
      <c r="AAV52" s="474">
        <f t="shared" si="188"/>
        <v>42262</v>
      </c>
      <c r="AAW52" s="474">
        <f t="shared" si="188"/>
        <v>42262</v>
      </c>
      <c r="AAX52" s="474">
        <f t="shared" si="188"/>
        <v>42262</v>
      </c>
      <c r="AAY52" s="474">
        <f t="shared" si="188"/>
        <v>42262</v>
      </c>
      <c r="AAZ52" s="474">
        <f t="shared" si="188"/>
        <v>42262</v>
      </c>
      <c r="ABA52" s="474">
        <f t="shared" si="188"/>
        <v>42262</v>
      </c>
      <c r="ABB52" s="474">
        <f t="shared" si="188"/>
        <v>42262</v>
      </c>
      <c r="ABC52" s="474">
        <f t="shared" si="188"/>
        <v>42262</v>
      </c>
      <c r="ABD52" s="474">
        <f t="shared" si="188"/>
        <v>42262</v>
      </c>
      <c r="ABE52" s="474">
        <f t="shared" si="188"/>
        <v>42262</v>
      </c>
      <c r="ABF52" s="474">
        <f t="shared" si="188"/>
        <v>42262</v>
      </c>
      <c r="ABG52" s="474">
        <f t="shared" si="188"/>
        <v>42262</v>
      </c>
      <c r="ABH52" s="474">
        <f t="shared" si="188"/>
        <v>42262</v>
      </c>
      <c r="ABI52" s="474">
        <f t="shared" si="188"/>
        <v>42262</v>
      </c>
      <c r="ABJ52" s="474">
        <f t="shared" si="188"/>
        <v>42262</v>
      </c>
      <c r="ABK52" s="474">
        <f t="shared" si="188"/>
        <v>42262</v>
      </c>
      <c r="ABL52" s="474">
        <f t="shared" si="188"/>
        <v>42262</v>
      </c>
      <c r="ABM52" s="474">
        <f t="shared" si="188"/>
        <v>42262</v>
      </c>
      <c r="ABN52" s="474">
        <f t="shared" si="188"/>
        <v>42262</v>
      </c>
      <c r="ABO52" s="474">
        <f t="shared" si="188"/>
        <v>42262</v>
      </c>
      <c r="ABP52" s="474">
        <f t="shared" si="188"/>
        <v>42262</v>
      </c>
      <c r="ABQ52" s="474">
        <f t="shared" si="188"/>
        <v>42262</v>
      </c>
      <c r="ABR52" s="474">
        <f t="shared" si="188"/>
        <v>42262</v>
      </c>
      <c r="ABS52" s="474">
        <f t="shared" si="188"/>
        <v>42262</v>
      </c>
      <c r="ABT52" s="474">
        <f t="shared" si="188"/>
        <v>42262</v>
      </c>
      <c r="ABU52" s="474">
        <f t="shared" si="188"/>
        <v>42262</v>
      </c>
      <c r="ABV52" s="474">
        <f t="shared" si="188"/>
        <v>42262</v>
      </c>
      <c r="ABW52" s="474">
        <f t="shared" si="188"/>
        <v>42262</v>
      </c>
      <c r="ABX52" s="474">
        <f t="shared" si="188"/>
        <v>42262</v>
      </c>
      <c r="ABY52" s="474">
        <f t="shared" si="188"/>
        <v>42262</v>
      </c>
      <c r="ABZ52" s="474">
        <f t="shared" si="188"/>
        <v>42262</v>
      </c>
      <c r="ACA52" s="474">
        <f t="shared" si="188"/>
        <v>42262</v>
      </c>
    </row>
    <row r="53" spans="1:755" ht="11.25" customHeight="1" thickBot="1">
      <c r="A53" s="12" t="s">
        <v>28</v>
      </c>
      <c r="B53" s="3" t="s">
        <v>32</v>
      </c>
      <c r="C53" s="471">
        <f t="shared" ref="C53:P53" si="189">D20-1</f>
        <v>-1</v>
      </c>
      <c r="D53" s="472">
        <f t="shared" si="189"/>
        <v>-1</v>
      </c>
      <c r="E53" s="472">
        <f t="shared" si="189"/>
        <v>-1</v>
      </c>
      <c r="F53" s="472">
        <f t="shared" si="189"/>
        <v>-1</v>
      </c>
      <c r="G53" s="472">
        <f t="shared" si="189"/>
        <v>-1</v>
      </c>
      <c r="H53" s="472">
        <f t="shared" si="189"/>
        <v>-1</v>
      </c>
      <c r="I53" s="472">
        <f t="shared" si="189"/>
        <v>-1</v>
      </c>
      <c r="J53" s="472">
        <f t="shared" si="189"/>
        <v>-1</v>
      </c>
      <c r="K53" s="472">
        <f t="shared" si="189"/>
        <v>-1</v>
      </c>
      <c r="L53" s="472">
        <f t="shared" si="189"/>
        <v>-1</v>
      </c>
      <c r="M53" s="472">
        <f t="shared" si="189"/>
        <v>-1</v>
      </c>
      <c r="N53" s="472">
        <f t="shared" si="189"/>
        <v>-1</v>
      </c>
      <c r="O53" s="472">
        <f t="shared" si="189"/>
        <v>-1</v>
      </c>
      <c r="P53" s="472">
        <f t="shared" si="189"/>
        <v>-1</v>
      </c>
      <c r="Q53" s="472">
        <f>C20-1</f>
        <v>-1</v>
      </c>
      <c r="R53" s="472">
        <f t="shared" ref="R53:W53" si="190">R20-1</f>
        <v>-1</v>
      </c>
      <c r="S53" s="472">
        <f t="shared" si="190"/>
        <v>-1</v>
      </c>
      <c r="T53" s="472">
        <f t="shared" si="190"/>
        <v>-1</v>
      </c>
      <c r="U53" s="472">
        <f t="shared" si="190"/>
        <v>-1</v>
      </c>
      <c r="V53" s="472">
        <f t="shared" si="190"/>
        <v>-1</v>
      </c>
      <c r="W53" s="472">
        <f t="shared" si="190"/>
        <v>-1</v>
      </c>
      <c r="X53" s="104"/>
      <c r="Y53" s="471">
        <f>Y20-1</f>
        <v>-1</v>
      </c>
      <c r="Z53" s="473"/>
      <c r="AA53" s="472">
        <f t="shared" ref="AA53:AM53" si="191">AA20-1</f>
        <v>-1</v>
      </c>
      <c r="AB53" s="472">
        <f t="shared" si="191"/>
        <v>-1</v>
      </c>
      <c r="AC53" s="472">
        <f t="shared" si="191"/>
        <v>-1</v>
      </c>
      <c r="AD53" s="472">
        <f t="shared" si="191"/>
        <v>-1</v>
      </c>
      <c r="AE53" s="472">
        <f t="shared" si="191"/>
        <v>-1</v>
      </c>
      <c r="AF53" s="472">
        <f t="shared" si="191"/>
        <v>-1</v>
      </c>
      <c r="AG53" s="471">
        <f t="shared" si="191"/>
        <v>-1</v>
      </c>
      <c r="AH53" s="472">
        <f t="shared" si="191"/>
        <v>-1</v>
      </c>
      <c r="AI53" s="474">
        <f t="shared" si="191"/>
        <v>-1</v>
      </c>
      <c r="AJ53" s="472">
        <f t="shared" si="191"/>
        <v>-1</v>
      </c>
      <c r="AK53" s="472">
        <f t="shared" si="191"/>
        <v>-1</v>
      </c>
      <c r="AL53" s="472">
        <f t="shared" si="191"/>
        <v>-1</v>
      </c>
      <c r="AM53" s="472">
        <f t="shared" si="191"/>
        <v>-1</v>
      </c>
      <c r="AN53" s="472"/>
      <c r="AO53" s="283"/>
      <c r="AP53" s="472">
        <f t="shared" ref="AP53:AV53" si="192">AP20-1</f>
        <v>-1</v>
      </c>
      <c r="AQ53" s="472">
        <f t="shared" si="192"/>
        <v>-1</v>
      </c>
      <c r="AR53" s="472">
        <f t="shared" si="192"/>
        <v>-1</v>
      </c>
      <c r="AS53" s="472">
        <f t="shared" si="192"/>
        <v>-1</v>
      </c>
      <c r="AT53" s="472">
        <f t="shared" si="192"/>
        <v>-1</v>
      </c>
      <c r="AU53" s="472">
        <f t="shared" si="192"/>
        <v>-1</v>
      </c>
      <c r="AV53" s="472">
        <f t="shared" si="192"/>
        <v>-1</v>
      </c>
      <c r="AW53" s="472"/>
      <c r="AX53" s="472"/>
      <c r="AY53" s="472">
        <f>AY20-1</f>
        <v>-1</v>
      </c>
      <c r="AZ53" s="472"/>
      <c r="BA53" s="472">
        <f t="shared" ref="BA53:BI53" si="193">BA20-1</f>
        <v>-1</v>
      </c>
      <c r="BB53" s="472">
        <f t="shared" si="193"/>
        <v>-1</v>
      </c>
      <c r="BC53" s="472">
        <f t="shared" si="193"/>
        <v>-1</v>
      </c>
      <c r="BD53" s="472">
        <f t="shared" si="193"/>
        <v>-1</v>
      </c>
      <c r="BE53" s="472">
        <f t="shared" si="193"/>
        <v>-1</v>
      </c>
      <c r="BF53" s="472">
        <f t="shared" si="193"/>
        <v>-1</v>
      </c>
      <c r="BG53" s="472">
        <f t="shared" si="193"/>
        <v>-1</v>
      </c>
      <c r="BH53" s="472">
        <f t="shared" si="193"/>
        <v>-1</v>
      </c>
      <c r="BI53" s="472">
        <f t="shared" si="193"/>
        <v>-1</v>
      </c>
      <c r="BJ53" s="283"/>
      <c r="BK53" s="472">
        <f t="shared" ref="BK53:BW53" si="194">BK20-1</f>
        <v>-1</v>
      </c>
      <c r="BL53" s="472">
        <f t="shared" si="194"/>
        <v>-1</v>
      </c>
      <c r="BM53" s="472">
        <f t="shared" si="194"/>
        <v>-1</v>
      </c>
      <c r="BN53" s="472">
        <f t="shared" si="194"/>
        <v>-1</v>
      </c>
      <c r="BO53" s="472">
        <f t="shared" si="194"/>
        <v>-1</v>
      </c>
      <c r="BP53" s="472">
        <f t="shared" si="194"/>
        <v>-1</v>
      </c>
      <c r="BQ53" s="472">
        <f t="shared" si="194"/>
        <v>-1</v>
      </c>
      <c r="BR53" s="472">
        <f t="shared" si="194"/>
        <v>-1</v>
      </c>
      <c r="BS53" s="472">
        <f t="shared" si="194"/>
        <v>-1</v>
      </c>
      <c r="BT53" s="472">
        <f t="shared" si="194"/>
        <v>-1</v>
      </c>
      <c r="BU53" s="472">
        <f t="shared" si="194"/>
        <v>-1</v>
      </c>
      <c r="BV53" s="472">
        <f t="shared" si="194"/>
        <v>-1</v>
      </c>
      <c r="BW53" s="472">
        <f t="shared" si="194"/>
        <v>42262</v>
      </c>
      <c r="BX53" s="472"/>
      <c r="BY53" s="472"/>
      <c r="BZ53" s="472"/>
      <c r="CA53" s="472"/>
      <c r="CB53" s="472"/>
      <c r="CC53" s="472"/>
      <c r="CD53" s="472"/>
      <c r="CE53" s="472"/>
      <c r="CF53" s="472"/>
      <c r="CG53" s="472"/>
      <c r="CH53" s="472"/>
      <c r="CI53" s="472">
        <f t="shared" ref="CI53:CP53" si="195">CI20-1</f>
        <v>42264</v>
      </c>
      <c r="CJ53" s="472">
        <f t="shared" si="195"/>
        <v>42262</v>
      </c>
      <c r="CK53" s="472">
        <f t="shared" si="195"/>
        <v>42262</v>
      </c>
      <c r="CL53" s="472">
        <f t="shared" si="195"/>
        <v>42264</v>
      </c>
      <c r="CM53" s="472">
        <f t="shared" si="195"/>
        <v>42267</v>
      </c>
      <c r="CN53" s="472">
        <f t="shared" si="195"/>
        <v>42264</v>
      </c>
      <c r="CO53" s="472">
        <f t="shared" si="195"/>
        <v>42264</v>
      </c>
      <c r="CP53" s="472">
        <f t="shared" si="195"/>
        <v>42267</v>
      </c>
      <c r="CQ53" s="475"/>
      <c r="CR53" s="472">
        <f t="shared" ref="CR53:DR53" si="196">CR20-1</f>
        <v>42267</v>
      </c>
      <c r="CS53" s="472">
        <f t="shared" si="196"/>
        <v>42267</v>
      </c>
      <c r="CT53" s="472">
        <f t="shared" si="196"/>
        <v>42267</v>
      </c>
      <c r="CU53" s="472">
        <f t="shared" si="196"/>
        <v>42267</v>
      </c>
      <c r="CV53" s="472">
        <f t="shared" si="196"/>
        <v>42267</v>
      </c>
      <c r="CW53" s="472">
        <f t="shared" si="196"/>
        <v>42262</v>
      </c>
      <c r="CX53" s="472">
        <f t="shared" si="196"/>
        <v>42262</v>
      </c>
      <c r="CY53" s="472">
        <f t="shared" si="196"/>
        <v>42262</v>
      </c>
      <c r="CZ53" s="472">
        <f t="shared" si="196"/>
        <v>42264</v>
      </c>
      <c r="DA53" s="472">
        <f t="shared" si="196"/>
        <v>42267</v>
      </c>
      <c r="DB53" s="472">
        <f t="shared" si="196"/>
        <v>42264</v>
      </c>
      <c r="DC53" s="472">
        <f t="shared" si="196"/>
        <v>42264</v>
      </c>
      <c r="DD53" s="472">
        <f t="shared" si="196"/>
        <v>42264</v>
      </c>
      <c r="DE53" s="472">
        <f t="shared" si="196"/>
        <v>42264</v>
      </c>
      <c r="DF53" s="472">
        <f t="shared" si="196"/>
        <v>42264</v>
      </c>
      <c r="DG53" s="472">
        <f t="shared" si="196"/>
        <v>42264</v>
      </c>
      <c r="DH53" s="472">
        <f t="shared" si="196"/>
        <v>42264</v>
      </c>
      <c r="DI53" s="472">
        <f t="shared" si="196"/>
        <v>42264</v>
      </c>
      <c r="DJ53" s="472">
        <f t="shared" si="196"/>
        <v>42264</v>
      </c>
      <c r="DK53" s="472">
        <f t="shared" si="196"/>
        <v>42270</v>
      </c>
      <c r="DL53" s="472">
        <f t="shared" si="196"/>
        <v>42270</v>
      </c>
      <c r="DM53" s="472">
        <f t="shared" si="196"/>
        <v>42270</v>
      </c>
      <c r="DN53" s="472">
        <f t="shared" si="196"/>
        <v>42270</v>
      </c>
      <c r="DO53" s="472">
        <f t="shared" si="196"/>
        <v>42270</v>
      </c>
      <c r="DP53" s="472">
        <f t="shared" si="196"/>
        <v>42264</v>
      </c>
      <c r="DQ53" s="472">
        <f t="shared" si="196"/>
        <v>42270</v>
      </c>
      <c r="DR53" s="476">
        <f t="shared" si="196"/>
        <v>42264</v>
      </c>
      <c r="DS53" s="476"/>
      <c r="DT53" s="476"/>
      <c r="DU53" s="283"/>
      <c r="DV53" s="472">
        <f>DV20-1</f>
        <v>42262</v>
      </c>
      <c r="DW53" s="476"/>
      <c r="DX53" s="472">
        <f>DX20-1</f>
        <v>42270</v>
      </c>
      <c r="DY53" s="472">
        <f>DY20-1</f>
        <v>42270</v>
      </c>
      <c r="DZ53" s="472">
        <f>DZ20-1</f>
        <v>42270</v>
      </c>
      <c r="EA53" s="472">
        <f>EA20-1</f>
        <v>42270</v>
      </c>
      <c r="EB53" s="472">
        <f t="shared" ref="EB53:FK53" si="197">EB20-1</f>
        <v>42270</v>
      </c>
      <c r="EC53" s="472">
        <f t="shared" si="197"/>
        <v>42270</v>
      </c>
      <c r="ED53" s="472">
        <f t="shared" si="197"/>
        <v>42270</v>
      </c>
      <c r="EE53" s="472">
        <f t="shared" si="197"/>
        <v>42270</v>
      </c>
      <c r="EF53" s="472">
        <f t="shared" si="197"/>
        <v>42270</v>
      </c>
      <c r="EG53" s="472">
        <f t="shared" si="197"/>
        <v>42270</v>
      </c>
      <c r="EH53" s="472">
        <f t="shared" si="197"/>
        <v>42270</v>
      </c>
      <c r="EI53" s="472">
        <f t="shared" si="197"/>
        <v>42270</v>
      </c>
      <c r="EJ53" s="472">
        <f t="shared" si="197"/>
        <v>42270</v>
      </c>
      <c r="EK53" s="472">
        <f t="shared" si="197"/>
        <v>42277</v>
      </c>
      <c r="EL53" s="472">
        <f t="shared" si="197"/>
        <v>42277</v>
      </c>
      <c r="EM53" s="472">
        <f t="shared" si="197"/>
        <v>42277</v>
      </c>
      <c r="EN53" s="472">
        <f t="shared" si="197"/>
        <v>42277</v>
      </c>
      <c r="EO53" s="472">
        <f t="shared" si="197"/>
        <v>42277</v>
      </c>
      <c r="EP53" s="472">
        <f t="shared" si="197"/>
        <v>42277</v>
      </c>
      <c r="EQ53" s="472">
        <f t="shared" si="197"/>
        <v>42277</v>
      </c>
      <c r="ER53" s="472">
        <f t="shared" si="197"/>
        <v>42277</v>
      </c>
      <c r="ES53" s="472">
        <f t="shared" si="197"/>
        <v>42277</v>
      </c>
      <c r="ET53" s="472">
        <f t="shared" si="197"/>
        <v>42277</v>
      </c>
      <c r="EU53" s="472">
        <f t="shared" si="197"/>
        <v>42277</v>
      </c>
      <c r="EV53" s="472">
        <f t="shared" si="197"/>
        <v>42277</v>
      </c>
      <c r="EW53" s="472">
        <f t="shared" si="197"/>
        <v>42277</v>
      </c>
      <c r="EX53" s="472">
        <f t="shared" si="197"/>
        <v>42277</v>
      </c>
      <c r="EY53" s="472">
        <f t="shared" si="197"/>
        <v>42277</v>
      </c>
      <c r="EZ53" s="475"/>
      <c r="FA53" s="472">
        <f t="shared" si="197"/>
        <v>42277</v>
      </c>
      <c r="FB53" s="472">
        <f t="shared" si="197"/>
        <v>42277</v>
      </c>
      <c r="FC53" s="472">
        <f t="shared" si="197"/>
        <v>42277</v>
      </c>
      <c r="FD53" s="472">
        <f t="shared" si="197"/>
        <v>42277</v>
      </c>
      <c r="FE53" s="472">
        <f t="shared" si="197"/>
        <v>42277</v>
      </c>
      <c r="FF53" s="472">
        <f t="shared" si="197"/>
        <v>42281</v>
      </c>
      <c r="FG53" s="472">
        <f t="shared" si="197"/>
        <v>42281</v>
      </c>
      <c r="FH53" s="472">
        <f t="shared" si="197"/>
        <v>42281</v>
      </c>
      <c r="FI53" s="472">
        <f t="shared" si="197"/>
        <v>42281</v>
      </c>
      <c r="FJ53" s="474">
        <f t="shared" si="197"/>
        <v>42281</v>
      </c>
      <c r="FK53" s="471">
        <f t="shared" si="197"/>
        <v>42281</v>
      </c>
      <c r="FL53" s="472">
        <f t="shared" ref="FL53:GV53" si="198">FL20-1</f>
        <v>42281</v>
      </c>
      <c r="FM53" s="472">
        <f t="shared" si="198"/>
        <v>42281</v>
      </c>
      <c r="FN53" s="472">
        <f t="shared" si="198"/>
        <v>42281</v>
      </c>
      <c r="FO53" s="472">
        <f t="shared" si="198"/>
        <v>42281</v>
      </c>
      <c r="FP53" s="472">
        <f t="shared" si="198"/>
        <v>42281</v>
      </c>
      <c r="FQ53" s="472">
        <f t="shared" si="198"/>
        <v>42281</v>
      </c>
      <c r="FR53" s="472">
        <f t="shared" si="198"/>
        <v>42281</v>
      </c>
      <c r="FS53" s="472">
        <f t="shared" si="198"/>
        <v>42281</v>
      </c>
      <c r="FT53" s="472">
        <f t="shared" si="198"/>
        <v>42281</v>
      </c>
      <c r="FU53" s="472">
        <f t="shared" si="198"/>
        <v>42281</v>
      </c>
      <c r="FV53" s="472">
        <f t="shared" si="198"/>
        <v>42281</v>
      </c>
      <c r="FW53" s="472">
        <f t="shared" si="198"/>
        <v>42281</v>
      </c>
      <c r="FX53" s="472">
        <f t="shared" si="198"/>
        <v>42281</v>
      </c>
      <c r="FY53" s="472">
        <f t="shared" si="198"/>
        <v>42281</v>
      </c>
      <c r="FZ53" s="472">
        <f t="shared" si="198"/>
        <v>42281</v>
      </c>
      <c r="GA53" s="472">
        <f t="shared" si="198"/>
        <v>42281</v>
      </c>
      <c r="GB53" s="472">
        <f t="shared" si="198"/>
        <v>42281</v>
      </c>
      <c r="GC53" s="472">
        <f t="shared" si="198"/>
        <v>42281</v>
      </c>
      <c r="GD53" s="472">
        <f t="shared" si="198"/>
        <v>42282</v>
      </c>
      <c r="GE53" s="472">
        <f t="shared" si="198"/>
        <v>42282</v>
      </c>
      <c r="GF53" s="472">
        <f t="shared" si="198"/>
        <v>42282</v>
      </c>
      <c r="GG53" s="472">
        <f t="shared" si="198"/>
        <v>42282</v>
      </c>
      <c r="GH53" s="472">
        <f t="shared" si="198"/>
        <v>42282</v>
      </c>
      <c r="GI53" s="472">
        <f t="shared" si="198"/>
        <v>42282</v>
      </c>
      <c r="GJ53" s="472">
        <f t="shared" si="198"/>
        <v>42282</v>
      </c>
      <c r="GK53" s="472">
        <f t="shared" si="198"/>
        <v>42282</v>
      </c>
      <c r="GL53" s="472">
        <f t="shared" si="198"/>
        <v>42282</v>
      </c>
      <c r="GM53" s="472">
        <f t="shared" si="198"/>
        <v>42282</v>
      </c>
      <c r="GN53" s="472">
        <f t="shared" si="198"/>
        <v>42282</v>
      </c>
      <c r="GO53" s="472">
        <f t="shared" si="198"/>
        <v>42282</v>
      </c>
      <c r="GP53" s="472">
        <f t="shared" si="198"/>
        <v>42282</v>
      </c>
      <c r="GQ53" s="472">
        <f t="shared" si="198"/>
        <v>42282</v>
      </c>
      <c r="GR53" s="472">
        <f t="shared" si="198"/>
        <v>42282</v>
      </c>
      <c r="GS53" s="472">
        <f t="shared" si="198"/>
        <v>42282</v>
      </c>
      <c r="GT53" s="472">
        <f t="shared" si="198"/>
        <v>42282</v>
      </c>
      <c r="GU53" s="472">
        <f t="shared" si="198"/>
        <v>42289</v>
      </c>
      <c r="GV53" s="472">
        <f t="shared" si="198"/>
        <v>42289</v>
      </c>
      <c r="GW53" s="283"/>
      <c r="GX53" s="472">
        <f t="shared" ref="GX53:II53" si="199">GX20-1</f>
        <v>42289</v>
      </c>
      <c r="GY53" s="472">
        <f t="shared" si="199"/>
        <v>42289</v>
      </c>
      <c r="GZ53" s="472">
        <f t="shared" si="199"/>
        <v>42289</v>
      </c>
      <c r="HA53" s="472">
        <f t="shared" si="199"/>
        <v>42289</v>
      </c>
      <c r="HB53" s="472">
        <f t="shared" si="199"/>
        <v>42289</v>
      </c>
      <c r="HC53" s="472">
        <f t="shared" si="199"/>
        <v>42289</v>
      </c>
      <c r="HD53" s="471">
        <f t="shared" si="199"/>
        <v>42289</v>
      </c>
      <c r="HE53" s="472">
        <f t="shared" si="199"/>
        <v>42289</v>
      </c>
      <c r="HF53" s="472">
        <f t="shared" si="199"/>
        <v>42289</v>
      </c>
      <c r="HG53" s="472">
        <f t="shared" si="199"/>
        <v>42289</v>
      </c>
      <c r="HH53" s="472">
        <f t="shared" si="199"/>
        <v>42289</v>
      </c>
      <c r="HI53" s="472">
        <f t="shared" si="199"/>
        <v>42289</v>
      </c>
      <c r="HJ53" s="472">
        <f t="shared" si="199"/>
        <v>42282</v>
      </c>
      <c r="HK53" s="472">
        <f t="shared" si="199"/>
        <v>42289</v>
      </c>
      <c r="HL53" s="472">
        <f t="shared" si="199"/>
        <v>42289</v>
      </c>
      <c r="HM53" s="472">
        <f t="shared" si="199"/>
        <v>42289</v>
      </c>
      <c r="HN53" s="472">
        <f t="shared" si="199"/>
        <v>42291</v>
      </c>
      <c r="HO53" s="472">
        <f t="shared" si="199"/>
        <v>42291</v>
      </c>
      <c r="HP53" s="472">
        <f t="shared" si="199"/>
        <v>42291</v>
      </c>
      <c r="HQ53" s="472">
        <f t="shared" si="199"/>
        <v>42291</v>
      </c>
      <c r="HR53" s="472">
        <f t="shared" si="199"/>
        <v>42291</v>
      </c>
      <c r="HS53" s="472">
        <f t="shared" si="199"/>
        <v>42291</v>
      </c>
      <c r="HT53" s="472">
        <f t="shared" si="199"/>
        <v>42290</v>
      </c>
      <c r="HU53" s="472">
        <f t="shared" si="199"/>
        <v>42291</v>
      </c>
      <c r="HV53" s="472">
        <f t="shared" si="199"/>
        <v>42291</v>
      </c>
      <c r="HW53" s="472">
        <f t="shared" si="199"/>
        <v>42291</v>
      </c>
      <c r="HX53" s="472">
        <f t="shared" si="199"/>
        <v>42291</v>
      </c>
      <c r="HY53" s="472">
        <f t="shared" si="199"/>
        <v>42290</v>
      </c>
      <c r="HZ53" s="472">
        <f t="shared" si="199"/>
        <v>42290</v>
      </c>
      <c r="IA53" s="472">
        <f t="shared" si="199"/>
        <v>42290</v>
      </c>
      <c r="IB53" s="475"/>
      <c r="IC53" s="472">
        <f t="shared" si="199"/>
        <v>42290</v>
      </c>
      <c r="ID53" s="472">
        <f t="shared" si="199"/>
        <v>42290</v>
      </c>
      <c r="IE53" s="472">
        <f t="shared" si="199"/>
        <v>42291</v>
      </c>
      <c r="IF53" s="472">
        <f t="shared" si="199"/>
        <v>42290</v>
      </c>
      <c r="IG53" s="472">
        <f t="shared" si="199"/>
        <v>42290</v>
      </c>
      <c r="IH53" s="472">
        <f t="shared" si="199"/>
        <v>42292</v>
      </c>
      <c r="II53" s="474">
        <f t="shared" si="199"/>
        <v>42292</v>
      </c>
      <c r="IJ53" s="472">
        <f t="shared" ref="IJ53:JU53" si="200">IJ20-1</f>
        <v>42292</v>
      </c>
      <c r="IK53" s="472">
        <f t="shared" si="200"/>
        <v>42292</v>
      </c>
      <c r="IL53" s="472">
        <f t="shared" si="200"/>
        <v>42292</v>
      </c>
      <c r="IM53" s="472">
        <f t="shared" si="200"/>
        <v>42292</v>
      </c>
      <c r="IN53" s="472">
        <f t="shared" si="200"/>
        <v>42292</v>
      </c>
      <c r="IO53" s="472">
        <f t="shared" si="200"/>
        <v>42292</v>
      </c>
      <c r="IP53" s="472">
        <f t="shared" si="200"/>
        <v>42292</v>
      </c>
      <c r="IQ53" s="472">
        <f t="shared" si="200"/>
        <v>42297</v>
      </c>
      <c r="IR53" s="472">
        <f t="shared" si="200"/>
        <v>42297</v>
      </c>
      <c r="IS53" s="472">
        <f t="shared" si="200"/>
        <v>42297</v>
      </c>
      <c r="IT53" s="472">
        <f t="shared" si="200"/>
        <v>42297</v>
      </c>
      <c r="IU53" s="472">
        <f t="shared" si="200"/>
        <v>42297</v>
      </c>
      <c r="IV53" s="472">
        <f t="shared" si="200"/>
        <v>42297</v>
      </c>
      <c r="IW53" s="472">
        <f t="shared" si="200"/>
        <v>42297</v>
      </c>
      <c r="IX53" s="472">
        <f t="shared" si="200"/>
        <v>42297</v>
      </c>
      <c r="IY53" s="472">
        <f t="shared" si="200"/>
        <v>42297</v>
      </c>
      <c r="IZ53" s="472">
        <f t="shared" si="200"/>
        <v>42297</v>
      </c>
      <c r="JA53" s="472">
        <f t="shared" si="200"/>
        <v>42297</v>
      </c>
      <c r="JB53" s="472">
        <f t="shared" si="200"/>
        <v>42297</v>
      </c>
      <c r="JC53" s="472">
        <f t="shared" si="200"/>
        <v>42297</v>
      </c>
      <c r="JD53" s="472">
        <f t="shared" si="200"/>
        <v>42297</v>
      </c>
      <c r="JE53" s="472">
        <f t="shared" si="200"/>
        <v>42297</v>
      </c>
      <c r="JF53" s="472">
        <f t="shared" si="200"/>
        <v>42297</v>
      </c>
      <c r="JG53" s="475"/>
      <c r="JH53" s="472">
        <f t="shared" si="200"/>
        <v>42297</v>
      </c>
      <c r="JI53" s="472">
        <f t="shared" si="200"/>
        <v>42297</v>
      </c>
      <c r="JJ53" s="472">
        <f t="shared" si="200"/>
        <v>42298</v>
      </c>
      <c r="JK53" s="472">
        <f t="shared" si="200"/>
        <v>42295</v>
      </c>
      <c r="JL53" s="472">
        <f t="shared" si="200"/>
        <v>42292</v>
      </c>
      <c r="JM53" s="472">
        <f t="shared" si="200"/>
        <v>42295</v>
      </c>
      <c r="JN53" s="472">
        <f t="shared" si="200"/>
        <v>42295</v>
      </c>
      <c r="JO53" s="471">
        <f t="shared" si="200"/>
        <v>42295</v>
      </c>
      <c r="JP53" s="472">
        <f t="shared" si="200"/>
        <v>42295</v>
      </c>
      <c r="JQ53" s="472">
        <f t="shared" si="200"/>
        <v>42295</v>
      </c>
      <c r="JR53" s="472">
        <f t="shared" si="200"/>
        <v>42296</v>
      </c>
      <c r="JS53" s="472">
        <f t="shared" si="200"/>
        <v>42296</v>
      </c>
      <c r="JT53" s="472">
        <f t="shared" si="200"/>
        <v>42296</v>
      </c>
      <c r="JU53" s="472">
        <f t="shared" si="200"/>
        <v>42299</v>
      </c>
      <c r="JV53" s="472"/>
      <c r="JW53" s="472">
        <f t="shared" ref="JW53:KC53" si="201">JW20-1</f>
        <v>42298</v>
      </c>
      <c r="JX53" s="472">
        <f t="shared" si="201"/>
        <v>42298</v>
      </c>
      <c r="JY53" s="472">
        <f t="shared" si="201"/>
        <v>42298</v>
      </c>
      <c r="JZ53" s="472">
        <f t="shared" si="201"/>
        <v>42298</v>
      </c>
      <c r="KA53" s="472">
        <f t="shared" si="201"/>
        <v>42298</v>
      </c>
      <c r="KB53" s="472">
        <f t="shared" si="201"/>
        <v>42298</v>
      </c>
      <c r="KC53" s="472">
        <f t="shared" si="201"/>
        <v>42298</v>
      </c>
      <c r="KD53" s="472"/>
      <c r="KE53" s="472"/>
      <c r="KF53" s="472">
        <f t="shared" ref="KF53:LM53" si="202">KF20-1</f>
        <v>42298</v>
      </c>
      <c r="KG53" s="472">
        <f t="shared" si="202"/>
        <v>42298</v>
      </c>
      <c r="KH53" s="472">
        <f t="shared" si="202"/>
        <v>42302</v>
      </c>
      <c r="KI53" s="472">
        <f t="shared" si="202"/>
        <v>42305</v>
      </c>
      <c r="KJ53" s="472">
        <f t="shared" si="202"/>
        <v>42305</v>
      </c>
      <c r="KK53" s="472">
        <f t="shared" si="202"/>
        <v>42305</v>
      </c>
      <c r="KL53" s="475"/>
      <c r="KM53" s="472">
        <f t="shared" si="202"/>
        <v>42305</v>
      </c>
      <c r="KN53" s="472">
        <f t="shared" si="202"/>
        <v>42305</v>
      </c>
      <c r="KO53" s="472">
        <f t="shared" si="202"/>
        <v>42305</v>
      </c>
      <c r="KP53" s="472">
        <f t="shared" si="202"/>
        <v>42309</v>
      </c>
      <c r="KQ53" s="472">
        <f t="shared" si="202"/>
        <v>42309</v>
      </c>
      <c r="KR53" s="472">
        <f t="shared" si="202"/>
        <v>42309</v>
      </c>
      <c r="KS53" s="472">
        <f t="shared" si="202"/>
        <v>42309</v>
      </c>
      <c r="KT53" s="472">
        <f t="shared" si="202"/>
        <v>42309</v>
      </c>
      <c r="KU53" s="472">
        <f t="shared" si="202"/>
        <v>42302</v>
      </c>
      <c r="KV53" s="472">
        <f t="shared" si="202"/>
        <v>42309</v>
      </c>
      <c r="KW53" s="472">
        <f t="shared" si="202"/>
        <v>42309</v>
      </c>
      <c r="KX53" s="472">
        <f t="shared" si="202"/>
        <v>42309</v>
      </c>
      <c r="KY53" s="472">
        <f t="shared" si="202"/>
        <v>42309</v>
      </c>
      <c r="KZ53" s="472">
        <f t="shared" si="202"/>
        <v>42309</v>
      </c>
      <c r="LA53" s="472">
        <f t="shared" si="202"/>
        <v>42309</v>
      </c>
      <c r="LB53" s="472">
        <f t="shared" si="202"/>
        <v>42312</v>
      </c>
      <c r="LC53" s="472">
        <f t="shared" si="202"/>
        <v>42312</v>
      </c>
      <c r="LD53" s="472">
        <f t="shared" si="202"/>
        <v>42312</v>
      </c>
      <c r="LE53" s="472">
        <f t="shared" si="202"/>
        <v>42312</v>
      </c>
      <c r="LF53" s="472">
        <f t="shared" si="202"/>
        <v>42312</v>
      </c>
      <c r="LG53" s="472">
        <f t="shared" si="202"/>
        <v>42312</v>
      </c>
      <c r="LH53" s="472">
        <f t="shared" si="202"/>
        <v>42312</v>
      </c>
      <c r="LI53" s="472">
        <f t="shared" si="202"/>
        <v>42312</v>
      </c>
      <c r="LJ53" s="472">
        <f t="shared" si="202"/>
        <v>42312</v>
      </c>
      <c r="LK53" s="472">
        <f t="shared" si="202"/>
        <v>42312</v>
      </c>
      <c r="LL53" s="472">
        <f t="shared" si="202"/>
        <v>42316</v>
      </c>
      <c r="LM53" s="472">
        <f t="shared" si="202"/>
        <v>42312</v>
      </c>
      <c r="LN53" s="472">
        <f t="shared" ref="LN53:NZ53" si="203">LN20-1</f>
        <v>42316</v>
      </c>
      <c r="LO53" s="472">
        <f t="shared" si="203"/>
        <v>42316</v>
      </c>
      <c r="LP53" s="472">
        <f t="shared" si="203"/>
        <v>42316</v>
      </c>
      <c r="LQ53" s="475"/>
      <c r="LR53" s="472">
        <f t="shared" si="203"/>
        <v>42316</v>
      </c>
      <c r="LS53" s="472">
        <f t="shared" si="203"/>
        <v>42316</v>
      </c>
      <c r="LT53" s="472">
        <f t="shared" si="203"/>
        <v>42316</v>
      </c>
      <c r="LU53" s="472">
        <f t="shared" si="203"/>
        <v>42316</v>
      </c>
      <c r="LV53" s="472">
        <f t="shared" si="203"/>
        <v>42316</v>
      </c>
      <c r="LW53" s="472">
        <f t="shared" si="203"/>
        <v>42316</v>
      </c>
      <c r="LX53" s="472">
        <f t="shared" si="203"/>
        <v>42316</v>
      </c>
      <c r="LY53" s="472">
        <f t="shared" si="203"/>
        <v>42316</v>
      </c>
      <c r="LZ53" s="472">
        <f t="shared" si="203"/>
        <v>42316</v>
      </c>
      <c r="MA53" s="472">
        <f t="shared" si="203"/>
        <v>42316</v>
      </c>
      <c r="MB53" s="472">
        <f t="shared" si="203"/>
        <v>42316</v>
      </c>
      <c r="MC53" s="472">
        <f t="shared" si="203"/>
        <v>42306</v>
      </c>
      <c r="MD53" s="472">
        <f t="shared" si="203"/>
        <v>42306</v>
      </c>
      <c r="ME53" s="472">
        <f t="shared" si="203"/>
        <v>42306</v>
      </c>
      <c r="MF53" s="472">
        <f t="shared" si="203"/>
        <v>42306</v>
      </c>
      <c r="MG53" s="472">
        <f t="shared" si="203"/>
        <v>42317</v>
      </c>
      <c r="MH53" s="472">
        <f>MH20-1</f>
        <v>42317</v>
      </c>
      <c r="MI53" s="472">
        <f t="shared" si="203"/>
        <v>42317</v>
      </c>
      <c r="MJ53" s="472">
        <f t="shared" si="203"/>
        <v>42317</v>
      </c>
      <c r="MK53" s="472">
        <f t="shared" si="203"/>
        <v>42313</v>
      </c>
      <c r="ML53" s="472">
        <f t="shared" si="203"/>
        <v>42317</v>
      </c>
      <c r="MM53" s="472">
        <f t="shared" si="203"/>
        <v>42317</v>
      </c>
      <c r="MN53" s="472">
        <f t="shared" si="203"/>
        <v>42313</v>
      </c>
      <c r="MO53" s="472">
        <f t="shared" si="203"/>
        <v>42316</v>
      </c>
      <c r="MP53" s="472">
        <f t="shared" si="203"/>
        <v>42313</v>
      </c>
      <c r="MQ53" s="472">
        <f t="shared" si="203"/>
        <v>42313</v>
      </c>
      <c r="MR53" s="472">
        <f t="shared" si="203"/>
        <v>42317</v>
      </c>
      <c r="MS53" s="472">
        <f t="shared" si="203"/>
        <v>42316</v>
      </c>
      <c r="MT53" s="472">
        <f t="shared" si="203"/>
        <v>42313</v>
      </c>
      <c r="MU53" s="472">
        <f t="shared" si="203"/>
        <v>42316</v>
      </c>
      <c r="MV53" s="475"/>
      <c r="MW53" s="472">
        <f t="shared" si="203"/>
        <v>42316</v>
      </c>
      <c r="MX53" s="472">
        <f t="shared" si="203"/>
        <v>42316</v>
      </c>
      <c r="MY53" s="472">
        <f t="shared" si="203"/>
        <v>42317</v>
      </c>
      <c r="MZ53" s="472">
        <f t="shared" si="203"/>
        <v>42316</v>
      </c>
      <c r="NA53" s="472">
        <f t="shared" si="203"/>
        <v>42317</v>
      </c>
      <c r="NB53" s="472">
        <f t="shared" si="203"/>
        <v>42316</v>
      </c>
      <c r="NC53" s="472">
        <f t="shared" si="203"/>
        <v>42316</v>
      </c>
      <c r="ND53" s="472">
        <f t="shared" si="203"/>
        <v>42317</v>
      </c>
      <c r="NE53" s="472">
        <f t="shared" si="203"/>
        <v>42317</v>
      </c>
      <c r="NF53" s="472">
        <f t="shared" si="203"/>
        <v>42316</v>
      </c>
      <c r="NG53" s="472">
        <f t="shared" si="203"/>
        <v>42313</v>
      </c>
      <c r="NH53" s="472">
        <f t="shared" si="203"/>
        <v>42316</v>
      </c>
      <c r="NI53" s="472">
        <f t="shared" si="203"/>
        <v>42313</v>
      </c>
      <c r="NJ53" s="472">
        <f t="shared" si="203"/>
        <v>42317</v>
      </c>
      <c r="NK53" s="472">
        <f t="shared" si="203"/>
        <v>42313</v>
      </c>
      <c r="NL53" s="472">
        <f t="shared" si="203"/>
        <v>42313</v>
      </c>
      <c r="NM53" s="472">
        <f t="shared" si="203"/>
        <v>42313</v>
      </c>
      <c r="NN53" s="472">
        <f t="shared" si="203"/>
        <v>42313</v>
      </c>
      <c r="NO53" s="472">
        <f t="shared" si="203"/>
        <v>42313</v>
      </c>
      <c r="NP53" s="472">
        <f t="shared" si="203"/>
        <v>42313</v>
      </c>
      <c r="NQ53" s="472">
        <f t="shared" si="203"/>
        <v>42313</v>
      </c>
      <c r="NR53" s="472">
        <f t="shared" si="203"/>
        <v>42313</v>
      </c>
      <c r="NS53" s="472">
        <f t="shared" si="203"/>
        <v>42313</v>
      </c>
      <c r="NT53" s="472">
        <f t="shared" si="203"/>
        <v>42313</v>
      </c>
      <c r="NU53" s="472">
        <f t="shared" si="203"/>
        <v>42313</v>
      </c>
      <c r="NV53" s="472">
        <f t="shared" si="203"/>
        <v>42316</v>
      </c>
      <c r="NW53" s="472">
        <f t="shared" si="203"/>
        <v>42316</v>
      </c>
      <c r="NX53" s="472">
        <f t="shared" si="203"/>
        <v>42316</v>
      </c>
      <c r="NY53" s="472">
        <f t="shared" si="203"/>
        <v>42316</v>
      </c>
      <c r="NZ53" s="474">
        <f t="shared" si="203"/>
        <v>42316</v>
      </c>
      <c r="OA53" s="283"/>
      <c r="OB53" s="471">
        <f t="shared" ref="OB53:QN53" si="204">OB20-1</f>
        <v>42316</v>
      </c>
      <c r="OC53" s="472">
        <f t="shared" si="204"/>
        <v>42316</v>
      </c>
      <c r="OD53" s="472">
        <f t="shared" si="204"/>
        <v>42316</v>
      </c>
      <c r="OE53" s="472">
        <f t="shared" si="204"/>
        <v>42316</v>
      </c>
      <c r="OF53" s="472">
        <f t="shared" si="204"/>
        <v>42316</v>
      </c>
      <c r="OG53" s="472">
        <f t="shared" si="204"/>
        <v>42317</v>
      </c>
      <c r="OH53" s="472">
        <f t="shared" si="204"/>
        <v>42317</v>
      </c>
      <c r="OI53" s="472">
        <f t="shared" si="204"/>
        <v>42317</v>
      </c>
      <c r="OJ53" s="472">
        <f t="shared" si="204"/>
        <v>42317</v>
      </c>
      <c r="OK53" s="472">
        <f t="shared" si="204"/>
        <v>42317</v>
      </c>
      <c r="OL53" s="472">
        <f t="shared" si="204"/>
        <v>42317</v>
      </c>
      <c r="OM53" s="472">
        <f t="shared" si="204"/>
        <v>42317</v>
      </c>
      <c r="ON53" s="472">
        <f t="shared" si="204"/>
        <v>42317</v>
      </c>
      <c r="OO53" s="472">
        <f t="shared" si="204"/>
        <v>42317</v>
      </c>
      <c r="OP53" s="472">
        <f t="shared" si="204"/>
        <v>42317</v>
      </c>
      <c r="OQ53" s="472">
        <f t="shared" si="204"/>
        <v>42317</v>
      </c>
      <c r="OR53" s="472">
        <f t="shared" si="204"/>
        <v>42317</v>
      </c>
      <c r="OS53" s="472">
        <f t="shared" si="204"/>
        <v>42317</v>
      </c>
      <c r="OT53" s="474">
        <f t="shared" si="204"/>
        <v>42317</v>
      </c>
      <c r="OU53" s="471">
        <f t="shared" si="204"/>
        <v>42317</v>
      </c>
      <c r="OV53" s="472">
        <f t="shared" si="204"/>
        <v>42317</v>
      </c>
      <c r="OW53" s="472">
        <f t="shared" si="204"/>
        <v>42317</v>
      </c>
      <c r="OX53" s="472">
        <f t="shared" si="204"/>
        <v>42317</v>
      </c>
      <c r="OY53" s="472">
        <f t="shared" si="204"/>
        <v>42317</v>
      </c>
      <c r="OZ53" s="472">
        <f t="shared" si="204"/>
        <v>42317</v>
      </c>
      <c r="PA53" s="472">
        <f t="shared" si="204"/>
        <v>42317</v>
      </c>
      <c r="PB53" s="472">
        <f t="shared" si="204"/>
        <v>42317</v>
      </c>
      <c r="PC53" s="472">
        <f t="shared" si="204"/>
        <v>42317</v>
      </c>
      <c r="PD53" s="472">
        <f t="shared" si="204"/>
        <v>42317</v>
      </c>
      <c r="PE53" s="472">
        <f t="shared" si="204"/>
        <v>42317</v>
      </c>
      <c r="PF53" s="283"/>
      <c r="PG53" s="472">
        <f t="shared" si="204"/>
        <v>42317</v>
      </c>
      <c r="PH53" s="472">
        <f t="shared" si="204"/>
        <v>42317</v>
      </c>
      <c r="PI53" s="472">
        <f t="shared" si="204"/>
        <v>42317</v>
      </c>
      <c r="PJ53" s="472">
        <f t="shared" si="204"/>
        <v>42317</v>
      </c>
      <c r="PK53" s="472">
        <f t="shared" si="204"/>
        <v>42317</v>
      </c>
      <c r="PL53" s="472">
        <f t="shared" si="204"/>
        <v>42312</v>
      </c>
      <c r="PM53" s="472">
        <f t="shared" si="204"/>
        <v>42297</v>
      </c>
      <c r="PN53" s="472">
        <f t="shared" si="204"/>
        <v>42297</v>
      </c>
      <c r="PO53" s="472">
        <f t="shared" si="204"/>
        <v>42309</v>
      </c>
      <c r="PP53" s="472">
        <f t="shared" si="204"/>
        <v>42312</v>
      </c>
      <c r="PQ53" s="472">
        <f t="shared" si="204"/>
        <v>42312</v>
      </c>
      <c r="PR53" s="472">
        <f t="shared" si="204"/>
        <v>42312</v>
      </c>
      <c r="PS53" s="472">
        <f t="shared" si="204"/>
        <v>42312</v>
      </c>
      <c r="PT53" s="472">
        <f t="shared" si="204"/>
        <v>42312</v>
      </c>
      <c r="PU53" s="472">
        <f t="shared" si="204"/>
        <v>42312</v>
      </c>
      <c r="PV53" s="472">
        <f t="shared" si="204"/>
        <v>42312</v>
      </c>
      <c r="PW53" s="472">
        <f t="shared" si="204"/>
        <v>42312</v>
      </c>
      <c r="PX53" s="472">
        <f t="shared" si="204"/>
        <v>42312</v>
      </c>
      <c r="PY53" s="472">
        <f t="shared" si="204"/>
        <v>42312</v>
      </c>
      <c r="PZ53" s="472">
        <f t="shared" si="204"/>
        <v>42312</v>
      </c>
      <c r="QA53" s="472">
        <f t="shared" si="204"/>
        <v>42312</v>
      </c>
      <c r="QB53" s="472">
        <f t="shared" si="204"/>
        <v>42312</v>
      </c>
      <c r="QC53" s="472">
        <f t="shared" si="204"/>
        <v>42312</v>
      </c>
      <c r="QD53" s="472">
        <f t="shared" si="204"/>
        <v>42312</v>
      </c>
      <c r="QE53" s="472">
        <f t="shared" si="204"/>
        <v>42312</v>
      </c>
      <c r="QF53" s="472">
        <f t="shared" si="204"/>
        <v>42312</v>
      </c>
      <c r="QG53" s="472">
        <f t="shared" si="204"/>
        <v>42312</v>
      </c>
      <c r="QH53" s="472">
        <f t="shared" si="204"/>
        <v>42317</v>
      </c>
      <c r="QI53" s="472">
        <f t="shared" si="204"/>
        <v>42317</v>
      </c>
      <c r="QJ53" s="472">
        <f t="shared" si="204"/>
        <v>42317</v>
      </c>
      <c r="QK53" s="283"/>
      <c r="QL53" s="472">
        <f t="shared" si="204"/>
        <v>42317</v>
      </c>
      <c r="QM53" s="472">
        <f t="shared" si="204"/>
        <v>42317</v>
      </c>
      <c r="QN53" s="472">
        <f t="shared" si="204"/>
        <v>42317</v>
      </c>
      <c r="QO53" s="472">
        <f t="shared" ref="QO53:TA53" si="205">QO20-1</f>
        <v>42317</v>
      </c>
      <c r="QP53" s="472">
        <f t="shared" si="205"/>
        <v>42317</v>
      </c>
      <c r="QQ53" s="472">
        <f t="shared" si="205"/>
        <v>42317</v>
      </c>
      <c r="QR53" s="472">
        <f t="shared" si="205"/>
        <v>42317</v>
      </c>
      <c r="QS53" s="472">
        <f t="shared" si="205"/>
        <v>42317</v>
      </c>
      <c r="QT53" s="472">
        <f t="shared" si="205"/>
        <v>42317</v>
      </c>
      <c r="QU53" s="472">
        <f t="shared" si="205"/>
        <v>42317</v>
      </c>
      <c r="QV53" s="472">
        <f t="shared" si="205"/>
        <v>42317</v>
      </c>
      <c r="QW53" s="472">
        <f t="shared" si="205"/>
        <v>42317</v>
      </c>
      <c r="QX53" s="472">
        <f t="shared" si="205"/>
        <v>42317</v>
      </c>
      <c r="QY53" s="474">
        <f t="shared" si="205"/>
        <v>42317</v>
      </c>
      <c r="QZ53" s="471">
        <f t="shared" si="205"/>
        <v>42317</v>
      </c>
      <c r="RA53" s="472">
        <f t="shared" si="205"/>
        <v>42317</v>
      </c>
      <c r="RB53" s="472">
        <f t="shared" si="205"/>
        <v>42317</v>
      </c>
      <c r="RC53" s="472">
        <f t="shared" si="205"/>
        <v>42317</v>
      </c>
      <c r="RD53" s="472">
        <f t="shared" si="205"/>
        <v>42317</v>
      </c>
      <c r="RE53" s="472">
        <f t="shared" si="205"/>
        <v>42317</v>
      </c>
      <c r="RF53" s="472">
        <f t="shared" si="205"/>
        <v>42317</v>
      </c>
      <c r="RG53" s="472">
        <f t="shared" si="205"/>
        <v>42317</v>
      </c>
      <c r="RH53" s="472">
        <f t="shared" si="205"/>
        <v>42317</v>
      </c>
      <c r="RI53" s="472">
        <f t="shared" si="205"/>
        <v>42317</v>
      </c>
      <c r="RJ53" s="472">
        <f t="shared" si="205"/>
        <v>42317</v>
      </c>
      <c r="RK53" s="472">
        <f t="shared" si="205"/>
        <v>42317</v>
      </c>
      <c r="RL53" s="472">
        <f t="shared" si="205"/>
        <v>42317</v>
      </c>
      <c r="RM53" s="472">
        <f t="shared" si="205"/>
        <v>42317</v>
      </c>
      <c r="RN53" s="472">
        <f t="shared" si="205"/>
        <v>42317</v>
      </c>
      <c r="RO53" s="472">
        <f t="shared" si="205"/>
        <v>42317</v>
      </c>
      <c r="RP53" s="283"/>
      <c r="RQ53" s="472">
        <f t="shared" si="205"/>
        <v>42317</v>
      </c>
      <c r="RR53" s="472">
        <f t="shared" si="205"/>
        <v>42317</v>
      </c>
      <c r="RS53" s="472">
        <f t="shared" si="205"/>
        <v>42317</v>
      </c>
      <c r="RT53" s="472">
        <f t="shared" si="205"/>
        <v>42317</v>
      </c>
      <c r="RU53" s="472">
        <f t="shared" si="205"/>
        <v>42317</v>
      </c>
      <c r="RV53" s="472">
        <f t="shared" si="205"/>
        <v>42317</v>
      </c>
      <c r="RW53" s="472">
        <f t="shared" si="205"/>
        <v>42317</v>
      </c>
      <c r="RX53" s="472">
        <f t="shared" si="205"/>
        <v>42317</v>
      </c>
      <c r="RY53" s="472">
        <f t="shared" si="205"/>
        <v>42317</v>
      </c>
      <c r="RZ53" s="472">
        <f t="shared" si="205"/>
        <v>42317</v>
      </c>
      <c r="SA53" s="472">
        <f t="shared" si="205"/>
        <v>42319</v>
      </c>
      <c r="SB53" s="472">
        <f t="shared" si="205"/>
        <v>42319</v>
      </c>
      <c r="SC53" s="472">
        <f t="shared" si="205"/>
        <v>42319</v>
      </c>
      <c r="SD53" s="472">
        <f t="shared" si="205"/>
        <v>42319</v>
      </c>
      <c r="SE53" s="472">
        <f t="shared" si="205"/>
        <v>42319</v>
      </c>
      <c r="SF53" s="472">
        <f t="shared" si="205"/>
        <v>42319</v>
      </c>
      <c r="SG53" s="472">
        <f t="shared" si="205"/>
        <v>42319</v>
      </c>
      <c r="SH53" s="472">
        <f t="shared" si="205"/>
        <v>42319</v>
      </c>
      <c r="SI53" s="472">
        <f t="shared" si="205"/>
        <v>42319</v>
      </c>
      <c r="SJ53" s="472">
        <f t="shared" si="205"/>
        <v>42319</v>
      </c>
      <c r="SK53" s="472">
        <f t="shared" si="205"/>
        <v>42319</v>
      </c>
      <c r="SL53" s="472">
        <f t="shared" si="205"/>
        <v>42319</v>
      </c>
      <c r="SM53" s="472">
        <f t="shared" si="205"/>
        <v>42319</v>
      </c>
      <c r="SN53" s="472">
        <f t="shared" si="205"/>
        <v>42319</v>
      </c>
      <c r="SO53" s="472">
        <f t="shared" si="205"/>
        <v>42320</v>
      </c>
      <c r="SP53" s="472">
        <f t="shared" si="205"/>
        <v>42320</v>
      </c>
      <c r="SQ53" s="472">
        <f t="shared" si="205"/>
        <v>42320</v>
      </c>
      <c r="SR53" s="472">
        <f t="shared" si="205"/>
        <v>42320</v>
      </c>
      <c r="SS53" s="472">
        <f t="shared" si="205"/>
        <v>42320</v>
      </c>
      <c r="ST53" s="472">
        <f t="shared" si="205"/>
        <v>42320</v>
      </c>
      <c r="SU53" s="283"/>
      <c r="SV53" s="472">
        <f t="shared" si="205"/>
        <v>42320</v>
      </c>
      <c r="SW53" s="472">
        <f t="shared" si="205"/>
        <v>42320</v>
      </c>
      <c r="SX53" s="472">
        <f t="shared" si="205"/>
        <v>42320</v>
      </c>
      <c r="SY53" s="472">
        <f t="shared" si="205"/>
        <v>42320</v>
      </c>
      <c r="SZ53" s="472">
        <f t="shared" si="205"/>
        <v>42320</v>
      </c>
      <c r="TA53" s="472">
        <f t="shared" si="205"/>
        <v>42320</v>
      </c>
      <c r="TB53" s="472">
        <f t="shared" ref="TB53:VO53" si="206">TB20-1</f>
        <v>42320</v>
      </c>
      <c r="TC53" s="472">
        <f t="shared" si="206"/>
        <v>42320</v>
      </c>
      <c r="TD53" s="472">
        <f t="shared" si="206"/>
        <v>42320</v>
      </c>
      <c r="TE53" s="472">
        <f t="shared" si="206"/>
        <v>42320</v>
      </c>
      <c r="TF53" s="472">
        <f t="shared" si="206"/>
        <v>42320</v>
      </c>
      <c r="TG53" s="472">
        <f t="shared" si="206"/>
        <v>42320</v>
      </c>
      <c r="TH53" s="472">
        <f t="shared" si="206"/>
        <v>42320</v>
      </c>
      <c r="TI53" s="472">
        <f t="shared" si="206"/>
        <v>42320</v>
      </c>
      <c r="TJ53" s="472">
        <f t="shared" si="206"/>
        <v>42320</v>
      </c>
      <c r="TK53" s="472">
        <f t="shared" si="206"/>
        <v>42320</v>
      </c>
      <c r="TL53" s="472">
        <f t="shared" si="206"/>
        <v>42320</v>
      </c>
      <c r="TM53" s="472">
        <f t="shared" si="206"/>
        <v>42320</v>
      </c>
      <c r="TN53" s="472">
        <f t="shared" si="206"/>
        <v>42320</v>
      </c>
      <c r="TO53" s="472">
        <f t="shared" si="206"/>
        <v>42320</v>
      </c>
      <c r="TP53" s="472">
        <f t="shared" si="206"/>
        <v>42320</v>
      </c>
      <c r="TQ53" s="472">
        <f t="shared" si="206"/>
        <v>42320</v>
      </c>
      <c r="TR53" s="472">
        <f t="shared" si="206"/>
        <v>42320</v>
      </c>
      <c r="TS53" s="472">
        <f t="shared" si="206"/>
        <v>42320</v>
      </c>
      <c r="TT53" s="472">
        <f t="shared" si="206"/>
        <v>42320</v>
      </c>
      <c r="TU53" s="472">
        <f t="shared" si="206"/>
        <v>42320</v>
      </c>
      <c r="TV53" s="472">
        <f t="shared" si="206"/>
        <v>42320</v>
      </c>
      <c r="TW53" s="472">
        <f t="shared" si="206"/>
        <v>42323</v>
      </c>
      <c r="TX53" s="472">
        <f t="shared" si="206"/>
        <v>42323</v>
      </c>
      <c r="TY53" s="472">
        <f t="shared" si="206"/>
        <v>42323</v>
      </c>
      <c r="TZ53" s="475"/>
      <c r="UA53" s="472">
        <f t="shared" si="206"/>
        <v>42323</v>
      </c>
      <c r="UB53" s="472">
        <f t="shared" si="206"/>
        <v>42323</v>
      </c>
      <c r="UC53" s="472">
        <f t="shared" si="206"/>
        <v>42323</v>
      </c>
      <c r="UD53" s="472">
        <f t="shared" si="206"/>
        <v>42323</v>
      </c>
      <c r="UE53" s="472">
        <f t="shared" si="206"/>
        <v>42323</v>
      </c>
      <c r="UF53" s="472">
        <f t="shared" si="206"/>
        <v>42323</v>
      </c>
      <c r="UG53" s="472">
        <f t="shared" si="206"/>
        <v>42323</v>
      </c>
      <c r="UH53" s="472">
        <f t="shared" si="206"/>
        <v>42323</v>
      </c>
      <c r="UI53" s="472">
        <f t="shared" si="206"/>
        <v>42323</v>
      </c>
      <c r="UJ53" s="472">
        <f t="shared" si="206"/>
        <v>42323</v>
      </c>
      <c r="UK53" s="472">
        <f t="shared" si="206"/>
        <v>42323</v>
      </c>
      <c r="UL53" s="472">
        <f t="shared" si="206"/>
        <v>42323</v>
      </c>
      <c r="UM53" s="472">
        <f t="shared" si="206"/>
        <v>42323</v>
      </c>
      <c r="UN53" s="472">
        <f t="shared" si="206"/>
        <v>42323</v>
      </c>
      <c r="UO53" s="472">
        <f t="shared" si="206"/>
        <v>42323</v>
      </c>
      <c r="UP53" s="472">
        <f t="shared" si="206"/>
        <v>42323</v>
      </c>
      <c r="UQ53" s="472">
        <f t="shared" si="206"/>
        <v>42323</v>
      </c>
      <c r="UR53" s="472">
        <f t="shared" si="206"/>
        <v>42323</v>
      </c>
      <c r="US53" s="472">
        <f t="shared" si="206"/>
        <v>42323</v>
      </c>
      <c r="UT53" s="472">
        <f t="shared" si="206"/>
        <v>42323</v>
      </c>
      <c r="UU53" s="472">
        <f t="shared" si="206"/>
        <v>42323</v>
      </c>
      <c r="UV53" s="472">
        <f t="shared" si="206"/>
        <v>42323</v>
      </c>
      <c r="UW53" s="472">
        <f t="shared" si="206"/>
        <v>42323</v>
      </c>
      <c r="UX53" s="472">
        <f t="shared" si="206"/>
        <v>42323</v>
      </c>
      <c r="UY53" s="472">
        <f t="shared" si="206"/>
        <v>42323</v>
      </c>
      <c r="UZ53" s="472">
        <f t="shared" si="206"/>
        <v>42323</v>
      </c>
      <c r="VA53" s="472">
        <f t="shared" si="206"/>
        <v>42325</v>
      </c>
      <c r="VB53" s="472">
        <f t="shared" si="206"/>
        <v>42325</v>
      </c>
      <c r="VC53" s="472">
        <f t="shared" si="206"/>
        <v>42325</v>
      </c>
      <c r="VD53" s="472">
        <f t="shared" si="206"/>
        <v>42325</v>
      </c>
      <c r="VE53" s="320"/>
      <c r="VF53" s="472">
        <f t="shared" si="206"/>
        <v>42325</v>
      </c>
      <c r="VG53" s="472">
        <f t="shared" si="206"/>
        <v>42325</v>
      </c>
      <c r="VH53" s="472">
        <f t="shared" si="206"/>
        <v>42325</v>
      </c>
      <c r="VI53" s="472">
        <f t="shared" si="206"/>
        <v>42325</v>
      </c>
      <c r="VJ53" s="472">
        <f t="shared" si="206"/>
        <v>42325</v>
      </c>
      <c r="VK53" s="472">
        <f t="shared" si="206"/>
        <v>42325</v>
      </c>
      <c r="VL53" s="472">
        <f t="shared" si="206"/>
        <v>42325</v>
      </c>
      <c r="VM53" s="472">
        <f t="shared" si="206"/>
        <v>42325</v>
      </c>
      <c r="VN53" s="472">
        <f t="shared" si="206"/>
        <v>42325</v>
      </c>
      <c r="VO53" s="472">
        <f t="shared" si="206"/>
        <v>42325</v>
      </c>
      <c r="VP53" s="472">
        <f t="shared" ref="VP53:YC53" si="207">VP20-1</f>
        <v>42325</v>
      </c>
      <c r="VQ53" s="472">
        <f t="shared" si="207"/>
        <v>42325</v>
      </c>
      <c r="VR53" s="472">
        <f t="shared" si="207"/>
        <v>42325</v>
      </c>
      <c r="VS53" s="472">
        <f t="shared" si="207"/>
        <v>42325</v>
      </c>
      <c r="VT53" s="472">
        <f t="shared" si="207"/>
        <v>42325</v>
      </c>
      <c r="VU53" s="472">
        <f t="shared" si="207"/>
        <v>42325</v>
      </c>
      <c r="VV53" s="472">
        <f t="shared" si="207"/>
        <v>42325</v>
      </c>
      <c r="VW53" s="472">
        <f t="shared" si="207"/>
        <v>42325</v>
      </c>
      <c r="VX53" s="472">
        <f t="shared" si="207"/>
        <v>42325</v>
      </c>
      <c r="VY53" s="472">
        <f t="shared" si="207"/>
        <v>42325</v>
      </c>
      <c r="VZ53" s="472">
        <f t="shared" si="207"/>
        <v>42325</v>
      </c>
      <c r="WA53" s="472">
        <f t="shared" si="207"/>
        <v>42325</v>
      </c>
      <c r="WB53" s="472">
        <f t="shared" si="207"/>
        <v>42325</v>
      </c>
      <c r="WC53" s="472">
        <f t="shared" si="207"/>
        <v>42325</v>
      </c>
      <c r="WD53" s="472">
        <f t="shared" si="207"/>
        <v>42325</v>
      </c>
      <c r="WE53" s="472">
        <f t="shared" si="207"/>
        <v>42325</v>
      </c>
      <c r="WF53" s="472">
        <f t="shared" si="207"/>
        <v>42325</v>
      </c>
      <c r="WG53" s="472">
        <f t="shared" si="207"/>
        <v>42325</v>
      </c>
      <c r="WH53" s="472">
        <f t="shared" si="207"/>
        <v>42325</v>
      </c>
      <c r="WI53" s="472">
        <f t="shared" si="207"/>
        <v>42325</v>
      </c>
      <c r="WJ53" s="320"/>
      <c r="WK53" s="472">
        <f t="shared" si="207"/>
        <v>42325</v>
      </c>
      <c r="WL53" s="472">
        <f t="shared" si="207"/>
        <v>42325</v>
      </c>
      <c r="WM53" s="472">
        <f t="shared" si="207"/>
        <v>42325</v>
      </c>
      <c r="WN53" s="472">
        <f t="shared" si="207"/>
        <v>42325</v>
      </c>
      <c r="WO53" s="474">
        <f t="shared" si="207"/>
        <v>42325</v>
      </c>
      <c r="WP53" s="474">
        <f t="shared" si="207"/>
        <v>42325</v>
      </c>
      <c r="WQ53" s="474">
        <f t="shared" si="207"/>
        <v>42325</v>
      </c>
      <c r="WR53" s="474">
        <f t="shared" si="207"/>
        <v>42325</v>
      </c>
      <c r="WS53" s="474">
        <f t="shared" si="207"/>
        <v>42325</v>
      </c>
      <c r="WT53" s="474">
        <f t="shared" si="207"/>
        <v>42325</v>
      </c>
      <c r="WU53" s="474">
        <f t="shared" si="207"/>
        <v>42325</v>
      </c>
      <c r="WV53" s="474">
        <f t="shared" si="207"/>
        <v>42325</v>
      </c>
      <c r="WW53" s="474">
        <f t="shared" si="207"/>
        <v>42325</v>
      </c>
      <c r="WX53" s="474">
        <f t="shared" si="207"/>
        <v>42325</v>
      </c>
      <c r="WY53" s="474">
        <f t="shared" si="207"/>
        <v>42325</v>
      </c>
      <c r="WZ53" s="474">
        <f t="shared" si="207"/>
        <v>42325</v>
      </c>
      <c r="XA53" s="474">
        <f t="shared" si="207"/>
        <v>42325</v>
      </c>
      <c r="XB53" s="474">
        <f t="shared" si="207"/>
        <v>42325</v>
      </c>
      <c r="XC53" s="474">
        <f t="shared" si="207"/>
        <v>42325</v>
      </c>
      <c r="XD53" s="474">
        <f t="shared" si="207"/>
        <v>42325</v>
      </c>
      <c r="XE53" s="474">
        <f t="shared" si="207"/>
        <v>42325</v>
      </c>
      <c r="XF53" s="474">
        <f t="shared" si="207"/>
        <v>42325</v>
      </c>
      <c r="XG53" s="474">
        <f t="shared" si="207"/>
        <v>42325</v>
      </c>
      <c r="XH53" s="474">
        <f t="shared" si="207"/>
        <v>42325</v>
      </c>
      <c r="XI53" s="474">
        <f t="shared" si="207"/>
        <v>42325</v>
      </c>
      <c r="XJ53" s="474">
        <f t="shared" si="207"/>
        <v>42325</v>
      </c>
      <c r="XK53" s="474">
        <f t="shared" si="207"/>
        <v>42325</v>
      </c>
      <c r="XL53" s="474">
        <f t="shared" si="207"/>
        <v>42325</v>
      </c>
      <c r="XM53" s="474">
        <f t="shared" si="207"/>
        <v>42326</v>
      </c>
      <c r="XN53" s="474">
        <f t="shared" si="207"/>
        <v>42326</v>
      </c>
      <c r="XO53" s="320"/>
      <c r="XP53" s="474">
        <f t="shared" si="207"/>
        <v>42326</v>
      </c>
      <c r="XQ53" s="474">
        <f t="shared" si="207"/>
        <v>42326</v>
      </c>
      <c r="XR53" s="474">
        <f t="shared" si="207"/>
        <v>42326</v>
      </c>
      <c r="XS53" s="474">
        <f t="shared" si="207"/>
        <v>42326</v>
      </c>
      <c r="XT53" s="474">
        <f t="shared" si="207"/>
        <v>42326</v>
      </c>
      <c r="XU53" s="474">
        <f t="shared" si="207"/>
        <v>42326</v>
      </c>
      <c r="XV53" s="474">
        <f t="shared" si="207"/>
        <v>42325</v>
      </c>
      <c r="XW53" s="474">
        <f t="shared" si="207"/>
        <v>42325</v>
      </c>
      <c r="XX53" s="474">
        <f t="shared" si="207"/>
        <v>42325</v>
      </c>
      <c r="XY53" s="474">
        <f t="shared" si="207"/>
        <v>42325</v>
      </c>
      <c r="XZ53" s="474">
        <f t="shared" si="207"/>
        <v>42325</v>
      </c>
      <c r="YA53" s="474">
        <f t="shared" si="207"/>
        <v>42325</v>
      </c>
      <c r="YB53" s="474">
        <f t="shared" si="207"/>
        <v>42325</v>
      </c>
      <c r="YC53" s="474">
        <f t="shared" si="207"/>
        <v>42325</v>
      </c>
      <c r="YD53" s="474">
        <f t="shared" ref="YD53:AAO53" si="208">YD20-1</f>
        <v>42325</v>
      </c>
      <c r="YE53" s="474">
        <f t="shared" si="208"/>
        <v>42325</v>
      </c>
      <c r="YF53" s="474">
        <f t="shared" si="208"/>
        <v>42325</v>
      </c>
      <c r="YG53" s="474">
        <f t="shared" si="208"/>
        <v>42325</v>
      </c>
      <c r="YH53" s="474">
        <f t="shared" si="208"/>
        <v>42325</v>
      </c>
      <c r="YI53" s="474">
        <f t="shared" si="208"/>
        <v>42325</v>
      </c>
      <c r="YJ53" s="474">
        <f t="shared" si="208"/>
        <v>42325</v>
      </c>
      <c r="YK53" s="474">
        <f t="shared" si="208"/>
        <v>42325</v>
      </c>
      <c r="YL53" s="474">
        <f t="shared" si="208"/>
        <v>42325</v>
      </c>
      <c r="YM53" s="474">
        <f t="shared" si="208"/>
        <v>42325</v>
      </c>
      <c r="YN53" s="474">
        <f t="shared" si="208"/>
        <v>42325</v>
      </c>
      <c r="YO53" s="474">
        <f t="shared" si="208"/>
        <v>42325</v>
      </c>
      <c r="YP53" s="474">
        <f t="shared" si="208"/>
        <v>42325</v>
      </c>
      <c r="YQ53" s="474">
        <f t="shared" si="208"/>
        <v>42325</v>
      </c>
      <c r="YR53" s="474">
        <f t="shared" si="208"/>
        <v>42262</v>
      </c>
      <c r="YS53" s="474">
        <f t="shared" si="208"/>
        <v>42262</v>
      </c>
      <c r="YT53" s="320"/>
      <c r="YU53" s="474">
        <f t="shared" si="208"/>
        <v>42262</v>
      </c>
      <c r="YV53" s="474">
        <f t="shared" si="208"/>
        <v>42262</v>
      </c>
      <c r="YW53" s="474">
        <f t="shared" si="208"/>
        <v>42262</v>
      </c>
      <c r="YX53" s="474">
        <f t="shared" si="208"/>
        <v>42262</v>
      </c>
      <c r="YY53" s="474">
        <f t="shared" si="208"/>
        <v>42262</v>
      </c>
      <c r="YZ53" s="474">
        <f t="shared" si="208"/>
        <v>42262</v>
      </c>
      <c r="ZA53" s="474">
        <f t="shared" si="208"/>
        <v>42262</v>
      </c>
      <c r="ZB53" s="474">
        <f t="shared" si="208"/>
        <v>42262</v>
      </c>
      <c r="ZC53" s="474">
        <f t="shared" si="208"/>
        <v>42262</v>
      </c>
      <c r="ZD53" s="474">
        <f t="shared" si="208"/>
        <v>42262</v>
      </c>
      <c r="ZE53" s="474">
        <f t="shared" si="208"/>
        <v>42262</v>
      </c>
      <c r="ZF53" s="474">
        <f t="shared" si="208"/>
        <v>42262</v>
      </c>
      <c r="ZG53" s="474">
        <f t="shared" si="208"/>
        <v>42262</v>
      </c>
      <c r="ZH53" s="474">
        <f t="shared" si="208"/>
        <v>42262</v>
      </c>
      <c r="ZI53" s="474">
        <f t="shared" si="208"/>
        <v>42262</v>
      </c>
      <c r="ZJ53" s="474">
        <f t="shared" si="208"/>
        <v>42262</v>
      </c>
      <c r="ZK53" s="474">
        <f t="shared" si="208"/>
        <v>42262</v>
      </c>
      <c r="ZL53" s="474">
        <f t="shared" si="208"/>
        <v>42262</v>
      </c>
      <c r="ZM53" s="474">
        <f t="shared" si="208"/>
        <v>42262</v>
      </c>
      <c r="ZN53" s="474">
        <f t="shared" si="208"/>
        <v>42262</v>
      </c>
      <c r="ZO53" s="474">
        <f t="shared" si="208"/>
        <v>42262</v>
      </c>
      <c r="ZP53" s="474">
        <f t="shared" si="208"/>
        <v>42262</v>
      </c>
      <c r="ZQ53" s="474">
        <f t="shared" si="208"/>
        <v>42262</v>
      </c>
      <c r="ZR53" s="474">
        <f t="shared" si="208"/>
        <v>42262</v>
      </c>
      <c r="ZS53" s="474">
        <f t="shared" si="208"/>
        <v>42262</v>
      </c>
      <c r="ZT53" s="474">
        <f t="shared" si="208"/>
        <v>42262</v>
      </c>
      <c r="ZU53" s="474">
        <f t="shared" si="208"/>
        <v>42262</v>
      </c>
      <c r="ZV53" s="474">
        <f t="shared" si="208"/>
        <v>42262</v>
      </c>
      <c r="ZW53" s="474">
        <f t="shared" si="208"/>
        <v>42262</v>
      </c>
      <c r="ZX53" s="474">
        <f t="shared" si="208"/>
        <v>42262</v>
      </c>
      <c r="ZY53" s="474">
        <f t="shared" si="208"/>
        <v>42262</v>
      </c>
      <c r="ZZ53" s="474">
        <f t="shared" si="208"/>
        <v>42262</v>
      </c>
      <c r="AAA53" s="474">
        <f t="shared" si="208"/>
        <v>42262</v>
      </c>
      <c r="AAB53" s="474">
        <f t="shared" si="208"/>
        <v>42262</v>
      </c>
      <c r="AAC53" s="474">
        <f t="shared" si="208"/>
        <v>42262</v>
      </c>
      <c r="AAD53" s="474">
        <f t="shared" si="208"/>
        <v>42262</v>
      </c>
      <c r="AAE53" s="474">
        <f t="shared" si="208"/>
        <v>42262</v>
      </c>
      <c r="AAF53" s="474"/>
      <c r="AAG53" s="474">
        <f t="shared" si="208"/>
        <v>42262</v>
      </c>
      <c r="AAH53" s="474">
        <f t="shared" si="208"/>
        <v>42262</v>
      </c>
      <c r="AAI53" s="474">
        <f t="shared" si="208"/>
        <v>42262</v>
      </c>
      <c r="AAJ53" s="474">
        <f t="shared" si="208"/>
        <v>42262</v>
      </c>
      <c r="AAK53" s="474">
        <f t="shared" si="208"/>
        <v>42262</v>
      </c>
      <c r="AAL53" s="474">
        <f t="shared" si="208"/>
        <v>42262</v>
      </c>
      <c r="AAM53" s="474">
        <f t="shared" si="208"/>
        <v>42262</v>
      </c>
      <c r="AAN53" s="474">
        <f t="shared" si="208"/>
        <v>42262</v>
      </c>
      <c r="AAO53" s="474">
        <f t="shared" si="208"/>
        <v>42262</v>
      </c>
      <c r="AAP53" s="474">
        <f t="shared" ref="AAP53:ACA53" si="209">AAP20-1</f>
        <v>42262</v>
      </c>
      <c r="AAQ53" s="474">
        <f t="shared" si="209"/>
        <v>42262</v>
      </c>
      <c r="AAR53" s="474">
        <f t="shared" si="209"/>
        <v>42262</v>
      </c>
      <c r="AAS53" s="474">
        <f t="shared" si="209"/>
        <v>42262</v>
      </c>
      <c r="AAT53" s="474">
        <f t="shared" si="209"/>
        <v>42262</v>
      </c>
      <c r="AAU53" s="474">
        <f t="shared" si="209"/>
        <v>42262</v>
      </c>
      <c r="AAV53" s="474">
        <f t="shared" si="209"/>
        <v>42262</v>
      </c>
      <c r="AAW53" s="474">
        <f t="shared" si="209"/>
        <v>42262</v>
      </c>
      <c r="AAX53" s="474">
        <f t="shared" si="209"/>
        <v>42262</v>
      </c>
      <c r="AAY53" s="474">
        <f t="shared" si="209"/>
        <v>42262</v>
      </c>
      <c r="AAZ53" s="474">
        <f t="shared" si="209"/>
        <v>42262</v>
      </c>
      <c r="ABA53" s="474">
        <f t="shared" si="209"/>
        <v>42262</v>
      </c>
      <c r="ABB53" s="474">
        <f t="shared" si="209"/>
        <v>42262</v>
      </c>
      <c r="ABC53" s="474">
        <f t="shared" si="209"/>
        <v>42262</v>
      </c>
      <c r="ABD53" s="474">
        <f t="shared" si="209"/>
        <v>42262</v>
      </c>
      <c r="ABE53" s="474">
        <f t="shared" si="209"/>
        <v>42262</v>
      </c>
      <c r="ABF53" s="474">
        <f t="shared" si="209"/>
        <v>42262</v>
      </c>
      <c r="ABG53" s="474">
        <f t="shared" si="209"/>
        <v>42262</v>
      </c>
      <c r="ABH53" s="474">
        <f t="shared" si="209"/>
        <v>42262</v>
      </c>
      <c r="ABI53" s="474">
        <f t="shared" si="209"/>
        <v>42262</v>
      </c>
      <c r="ABJ53" s="474">
        <f t="shared" si="209"/>
        <v>42262</v>
      </c>
      <c r="ABK53" s="474">
        <f t="shared" si="209"/>
        <v>42262</v>
      </c>
      <c r="ABL53" s="474">
        <f t="shared" si="209"/>
        <v>42262</v>
      </c>
      <c r="ABM53" s="474">
        <f t="shared" si="209"/>
        <v>42262</v>
      </c>
      <c r="ABN53" s="474">
        <f t="shared" si="209"/>
        <v>42262</v>
      </c>
      <c r="ABO53" s="474">
        <f t="shared" si="209"/>
        <v>42262</v>
      </c>
      <c r="ABP53" s="474">
        <f t="shared" si="209"/>
        <v>42262</v>
      </c>
      <c r="ABQ53" s="474">
        <f t="shared" si="209"/>
        <v>42262</v>
      </c>
      <c r="ABR53" s="474">
        <f t="shared" si="209"/>
        <v>42262</v>
      </c>
      <c r="ABS53" s="474">
        <f t="shared" si="209"/>
        <v>42262</v>
      </c>
      <c r="ABT53" s="474">
        <f t="shared" si="209"/>
        <v>42262</v>
      </c>
      <c r="ABU53" s="474">
        <f t="shared" si="209"/>
        <v>42262</v>
      </c>
      <c r="ABV53" s="474">
        <f t="shared" si="209"/>
        <v>42262</v>
      </c>
      <c r="ABW53" s="474">
        <f t="shared" si="209"/>
        <v>42262</v>
      </c>
      <c r="ABX53" s="474">
        <f t="shared" si="209"/>
        <v>42262</v>
      </c>
      <c r="ABY53" s="474">
        <f t="shared" si="209"/>
        <v>42262</v>
      </c>
      <c r="ABZ53" s="474">
        <f t="shared" si="209"/>
        <v>42262</v>
      </c>
      <c r="ACA53" s="474">
        <f t="shared" si="209"/>
        <v>42262</v>
      </c>
    </row>
    <row r="54" spans="1:755" ht="15" thickBot="1">
      <c r="A54" s="12" t="s">
        <v>29</v>
      </c>
      <c r="B54" s="3"/>
      <c r="C54" s="471">
        <f t="shared" ref="C54:P54" si="210">D20-1</f>
        <v>-1</v>
      </c>
      <c r="D54" s="472">
        <f t="shared" si="210"/>
        <v>-1</v>
      </c>
      <c r="E54" s="472">
        <f t="shared" si="210"/>
        <v>-1</v>
      </c>
      <c r="F54" s="472">
        <f t="shared" si="210"/>
        <v>-1</v>
      </c>
      <c r="G54" s="472">
        <f t="shared" si="210"/>
        <v>-1</v>
      </c>
      <c r="H54" s="472">
        <f t="shared" si="210"/>
        <v>-1</v>
      </c>
      <c r="I54" s="472">
        <f t="shared" si="210"/>
        <v>-1</v>
      </c>
      <c r="J54" s="472">
        <f t="shared" si="210"/>
        <v>-1</v>
      </c>
      <c r="K54" s="472">
        <f t="shared" si="210"/>
        <v>-1</v>
      </c>
      <c r="L54" s="472">
        <f t="shared" si="210"/>
        <v>-1</v>
      </c>
      <c r="M54" s="472">
        <f t="shared" si="210"/>
        <v>-1</v>
      </c>
      <c r="N54" s="472">
        <f t="shared" si="210"/>
        <v>-1</v>
      </c>
      <c r="O54" s="472">
        <f t="shared" si="210"/>
        <v>-1</v>
      </c>
      <c r="P54" s="472">
        <f t="shared" si="210"/>
        <v>-1</v>
      </c>
      <c r="Q54" s="472">
        <f>C20-1</f>
        <v>-1</v>
      </c>
      <c r="R54" s="472">
        <f t="shared" ref="R54:W54" si="211">R20-1</f>
        <v>-1</v>
      </c>
      <c r="S54" s="472">
        <f t="shared" si="211"/>
        <v>-1</v>
      </c>
      <c r="T54" s="472">
        <f t="shared" si="211"/>
        <v>-1</v>
      </c>
      <c r="U54" s="472">
        <f t="shared" si="211"/>
        <v>-1</v>
      </c>
      <c r="V54" s="472">
        <f t="shared" si="211"/>
        <v>-1</v>
      </c>
      <c r="W54" s="472">
        <f t="shared" si="211"/>
        <v>-1</v>
      </c>
      <c r="X54" s="104"/>
      <c r="Y54" s="471">
        <f>Y20-1</f>
        <v>-1</v>
      </c>
      <c r="Z54" s="473"/>
      <c r="AA54" s="472">
        <f t="shared" ref="AA54:AM54" si="212">AA20-1</f>
        <v>-1</v>
      </c>
      <c r="AB54" s="472">
        <f t="shared" si="212"/>
        <v>-1</v>
      </c>
      <c r="AC54" s="472">
        <f t="shared" si="212"/>
        <v>-1</v>
      </c>
      <c r="AD54" s="472">
        <f t="shared" si="212"/>
        <v>-1</v>
      </c>
      <c r="AE54" s="472">
        <f t="shared" si="212"/>
        <v>-1</v>
      </c>
      <c r="AF54" s="472">
        <f t="shared" si="212"/>
        <v>-1</v>
      </c>
      <c r="AG54" s="471">
        <f t="shared" si="212"/>
        <v>-1</v>
      </c>
      <c r="AH54" s="472">
        <f t="shared" si="212"/>
        <v>-1</v>
      </c>
      <c r="AI54" s="474">
        <f t="shared" si="212"/>
        <v>-1</v>
      </c>
      <c r="AJ54" s="472">
        <f t="shared" si="212"/>
        <v>-1</v>
      </c>
      <c r="AK54" s="472">
        <f t="shared" si="212"/>
        <v>-1</v>
      </c>
      <c r="AL54" s="472">
        <f t="shared" si="212"/>
        <v>-1</v>
      </c>
      <c r="AM54" s="472">
        <f t="shared" si="212"/>
        <v>-1</v>
      </c>
      <c r="AN54" s="472"/>
      <c r="AO54" s="283"/>
      <c r="AP54" s="472">
        <f t="shared" ref="AP54:AV54" si="213">AP20-1</f>
        <v>-1</v>
      </c>
      <c r="AQ54" s="472">
        <f t="shared" si="213"/>
        <v>-1</v>
      </c>
      <c r="AR54" s="472">
        <f t="shared" si="213"/>
        <v>-1</v>
      </c>
      <c r="AS54" s="472">
        <f t="shared" si="213"/>
        <v>-1</v>
      </c>
      <c r="AT54" s="472">
        <f t="shared" si="213"/>
        <v>-1</v>
      </c>
      <c r="AU54" s="472">
        <f t="shared" si="213"/>
        <v>-1</v>
      </c>
      <c r="AV54" s="472">
        <f t="shared" si="213"/>
        <v>-1</v>
      </c>
      <c r="AW54" s="472"/>
      <c r="AX54" s="472"/>
      <c r="AY54" s="472">
        <f>AY20-1</f>
        <v>-1</v>
      </c>
      <c r="AZ54" s="472"/>
      <c r="BA54" s="472">
        <f t="shared" ref="BA54:BI54" si="214">BA20-1</f>
        <v>-1</v>
      </c>
      <c r="BB54" s="472">
        <f t="shared" si="214"/>
        <v>-1</v>
      </c>
      <c r="BC54" s="472">
        <f t="shared" si="214"/>
        <v>-1</v>
      </c>
      <c r="BD54" s="472">
        <f t="shared" si="214"/>
        <v>-1</v>
      </c>
      <c r="BE54" s="472">
        <f t="shared" si="214"/>
        <v>-1</v>
      </c>
      <c r="BF54" s="472">
        <f t="shared" si="214"/>
        <v>-1</v>
      </c>
      <c r="BG54" s="472">
        <f t="shared" si="214"/>
        <v>-1</v>
      </c>
      <c r="BH54" s="472">
        <f t="shared" si="214"/>
        <v>-1</v>
      </c>
      <c r="BI54" s="472">
        <f t="shared" si="214"/>
        <v>-1</v>
      </c>
      <c r="BJ54" s="283"/>
      <c r="BK54" s="472">
        <f t="shared" ref="BK54:BW54" si="215">BK20-1</f>
        <v>-1</v>
      </c>
      <c r="BL54" s="472">
        <f t="shared" si="215"/>
        <v>-1</v>
      </c>
      <c r="BM54" s="472">
        <f t="shared" si="215"/>
        <v>-1</v>
      </c>
      <c r="BN54" s="472">
        <f t="shared" si="215"/>
        <v>-1</v>
      </c>
      <c r="BO54" s="472">
        <f t="shared" si="215"/>
        <v>-1</v>
      </c>
      <c r="BP54" s="472">
        <f t="shared" si="215"/>
        <v>-1</v>
      </c>
      <c r="BQ54" s="472">
        <f t="shared" si="215"/>
        <v>-1</v>
      </c>
      <c r="BR54" s="472">
        <f t="shared" si="215"/>
        <v>-1</v>
      </c>
      <c r="BS54" s="472">
        <f t="shared" si="215"/>
        <v>-1</v>
      </c>
      <c r="BT54" s="472">
        <f t="shared" si="215"/>
        <v>-1</v>
      </c>
      <c r="BU54" s="472">
        <f t="shared" si="215"/>
        <v>-1</v>
      </c>
      <c r="BV54" s="472">
        <f t="shared" si="215"/>
        <v>-1</v>
      </c>
      <c r="BW54" s="472">
        <f t="shared" si="215"/>
        <v>42262</v>
      </c>
      <c r="BX54" s="472"/>
      <c r="BY54" s="472"/>
      <c r="BZ54" s="472"/>
      <c r="CA54" s="472"/>
      <c r="CB54" s="472"/>
      <c r="CC54" s="472"/>
      <c r="CD54" s="472"/>
      <c r="CE54" s="472"/>
      <c r="CF54" s="472"/>
      <c r="CG54" s="472"/>
      <c r="CH54" s="472"/>
      <c r="CI54" s="472">
        <f t="shared" ref="CI54:CP54" si="216">CI20-1</f>
        <v>42264</v>
      </c>
      <c r="CJ54" s="472">
        <f t="shared" si="216"/>
        <v>42262</v>
      </c>
      <c r="CK54" s="472">
        <f t="shared" si="216"/>
        <v>42262</v>
      </c>
      <c r="CL54" s="472">
        <f t="shared" si="216"/>
        <v>42264</v>
      </c>
      <c r="CM54" s="472">
        <f t="shared" si="216"/>
        <v>42267</v>
      </c>
      <c r="CN54" s="472">
        <f t="shared" si="216"/>
        <v>42264</v>
      </c>
      <c r="CO54" s="472">
        <f t="shared" si="216"/>
        <v>42264</v>
      </c>
      <c r="CP54" s="472">
        <f t="shared" si="216"/>
        <v>42267</v>
      </c>
      <c r="CQ54" s="475"/>
      <c r="CR54" s="472">
        <f t="shared" ref="CR54:DR54" si="217">CR20-1</f>
        <v>42267</v>
      </c>
      <c r="CS54" s="472">
        <f t="shared" si="217"/>
        <v>42267</v>
      </c>
      <c r="CT54" s="472">
        <f t="shared" si="217"/>
        <v>42267</v>
      </c>
      <c r="CU54" s="472">
        <f t="shared" si="217"/>
        <v>42267</v>
      </c>
      <c r="CV54" s="472">
        <f t="shared" si="217"/>
        <v>42267</v>
      </c>
      <c r="CW54" s="472">
        <f t="shared" si="217"/>
        <v>42262</v>
      </c>
      <c r="CX54" s="472">
        <f t="shared" si="217"/>
        <v>42262</v>
      </c>
      <c r="CY54" s="472">
        <f t="shared" si="217"/>
        <v>42262</v>
      </c>
      <c r="CZ54" s="472">
        <f t="shared" si="217"/>
        <v>42264</v>
      </c>
      <c r="DA54" s="472">
        <f t="shared" si="217"/>
        <v>42267</v>
      </c>
      <c r="DB54" s="472">
        <f t="shared" si="217"/>
        <v>42264</v>
      </c>
      <c r="DC54" s="472">
        <f t="shared" si="217"/>
        <v>42264</v>
      </c>
      <c r="DD54" s="472">
        <f t="shared" si="217"/>
        <v>42264</v>
      </c>
      <c r="DE54" s="472">
        <f t="shared" si="217"/>
        <v>42264</v>
      </c>
      <c r="DF54" s="472">
        <f t="shared" si="217"/>
        <v>42264</v>
      </c>
      <c r="DG54" s="472">
        <f t="shared" si="217"/>
        <v>42264</v>
      </c>
      <c r="DH54" s="472">
        <f t="shared" si="217"/>
        <v>42264</v>
      </c>
      <c r="DI54" s="472">
        <f t="shared" si="217"/>
        <v>42264</v>
      </c>
      <c r="DJ54" s="472">
        <f t="shared" si="217"/>
        <v>42264</v>
      </c>
      <c r="DK54" s="472">
        <f t="shared" si="217"/>
        <v>42270</v>
      </c>
      <c r="DL54" s="472">
        <f t="shared" si="217"/>
        <v>42270</v>
      </c>
      <c r="DM54" s="472">
        <f t="shared" si="217"/>
        <v>42270</v>
      </c>
      <c r="DN54" s="472">
        <f t="shared" si="217"/>
        <v>42270</v>
      </c>
      <c r="DO54" s="472">
        <f t="shared" si="217"/>
        <v>42270</v>
      </c>
      <c r="DP54" s="472">
        <f t="shared" si="217"/>
        <v>42264</v>
      </c>
      <c r="DQ54" s="472">
        <f t="shared" si="217"/>
        <v>42270</v>
      </c>
      <c r="DR54" s="476">
        <f t="shared" si="217"/>
        <v>42264</v>
      </c>
      <c r="DS54" s="476"/>
      <c r="DT54" s="476"/>
      <c r="DU54" s="283"/>
      <c r="DV54" s="472">
        <f>DV20-1</f>
        <v>42262</v>
      </c>
      <c r="DW54" s="476"/>
      <c r="DX54" s="472">
        <f>DX20-1</f>
        <v>42270</v>
      </c>
      <c r="DY54" s="472">
        <f>DY20-1</f>
        <v>42270</v>
      </c>
      <c r="DZ54" s="472">
        <f>DZ20-1</f>
        <v>42270</v>
      </c>
      <c r="EA54" s="472">
        <f>EA20-1</f>
        <v>42270</v>
      </c>
      <c r="EB54" s="472">
        <f t="shared" ref="EB54:FK54" si="218">EB20-1</f>
        <v>42270</v>
      </c>
      <c r="EC54" s="472">
        <f t="shared" si="218"/>
        <v>42270</v>
      </c>
      <c r="ED54" s="472">
        <f t="shared" si="218"/>
        <v>42270</v>
      </c>
      <c r="EE54" s="472">
        <f t="shared" si="218"/>
        <v>42270</v>
      </c>
      <c r="EF54" s="472">
        <f t="shared" si="218"/>
        <v>42270</v>
      </c>
      <c r="EG54" s="472">
        <f t="shared" si="218"/>
        <v>42270</v>
      </c>
      <c r="EH54" s="472">
        <f t="shared" si="218"/>
        <v>42270</v>
      </c>
      <c r="EI54" s="472">
        <f t="shared" si="218"/>
        <v>42270</v>
      </c>
      <c r="EJ54" s="472">
        <f t="shared" si="218"/>
        <v>42270</v>
      </c>
      <c r="EK54" s="472">
        <f t="shared" si="218"/>
        <v>42277</v>
      </c>
      <c r="EL54" s="472">
        <f t="shared" si="218"/>
        <v>42277</v>
      </c>
      <c r="EM54" s="472">
        <f t="shared" si="218"/>
        <v>42277</v>
      </c>
      <c r="EN54" s="472">
        <f t="shared" si="218"/>
        <v>42277</v>
      </c>
      <c r="EO54" s="472">
        <f t="shared" si="218"/>
        <v>42277</v>
      </c>
      <c r="EP54" s="472">
        <f t="shared" si="218"/>
        <v>42277</v>
      </c>
      <c r="EQ54" s="472">
        <f t="shared" si="218"/>
        <v>42277</v>
      </c>
      <c r="ER54" s="472">
        <f t="shared" si="218"/>
        <v>42277</v>
      </c>
      <c r="ES54" s="472">
        <f t="shared" si="218"/>
        <v>42277</v>
      </c>
      <c r="ET54" s="472">
        <f t="shared" si="218"/>
        <v>42277</v>
      </c>
      <c r="EU54" s="472">
        <f t="shared" si="218"/>
        <v>42277</v>
      </c>
      <c r="EV54" s="472">
        <f t="shared" si="218"/>
        <v>42277</v>
      </c>
      <c r="EW54" s="472">
        <f t="shared" si="218"/>
        <v>42277</v>
      </c>
      <c r="EX54" s="472">
        <f t="shared" si="218"/>
        <v>42277</v>
      </c>
      <c r="EY54" s="472">
        <f t="shared" si="218"/>
        <v>42277</v>
      </c>
      <c r="EZ54" s="475"/>
      <c r="FA54" s="472">
        <f t="shared" si="218"/>
        <v>42277</v>
      </c>
      <c r="FB54" s="472">
        <f t="shared" si="218"/>
        <v>42277</v>
      </c>
      <c r="FC54" s="472">
        <f t="shared" si="218"/>
        <v>42277</v>
      </c>
      <c r="FD54" s="472">
        <f t="shared" si="218"/>
        <v>42277</v>
      </c>
      <c r="FE54" s="472">
        <f t="shared" si="218"/>
        <v>42277</v>
      </c>
      <c r="FF54" s="472">
        <f t="shared" si="218"/>
        <v>42281</v>
      </c>
      <c r="FG54" s="472">
        <f t="shared" si="218"/>
        <v>42281</v>
      </c>
      <c r="FH54" s="472">
        <f t="shared" si="218"/>
        <v>42281</v>
      </c>
      <c r="FI54" s="472">
        <f t="shared" si="218"/>
        <v>42281</v>
      </c>
      <c r="FJ54" s="474">
        <f t="shared" si="218"/>
        <v>42281</v>
      </c>
      <c r="FK54" s="471">
        <f t="shared" si="218"/>
        <v>42281</v>
      </c>
      <c r="FL54" s="472">
        <f t="shared" ref="FL54:GV54" si="219">FL20-1</f>
        <v>42281</v>
      </c>
      <c r="FM54" s="472">
        <f t="shared" si="219"/>
        <v>42281</v>
      </c>
      <c r="FN54" s="472">
        <f t="shared" si="219"/>
        <v>42281</v>
      </c>
      <c r="FO54" s="472">
        <f t="shared" si="219"/>
        <v>42281</v>
      </c>
      <c r="FP54" s="472">
        <f t="shared" si="219"/>
        <v>42281</v>
      </c>
      <c r="FQ54" s="472">
        <f t="shared" si="219"/>
        <v>42281</v>
      </c>
      <c r="FR54" s="472">
        <f t="shared" si="219"/>
        <v>42281</v>
      </c>
      <c r="FS54" s="472">
        <f t="shared" si="219"/>
        <v>42281</v>
      </c>
      <c r="FT54" s="472">
        <f t="shared" si="219"/>
        <v>42281</v>
      </c>
      <c r="FU54" s="472">
        <f t="shared" si="219"/>
        <v>42281</v>
      </c>
      <c r="FV54" s="472">
        <f t="shared" si="219"/>
        <v>42281</v>
      </c>
      <c r="FW54" s="472">
        <f t="shared" si="219"/>
        <v>42281</v>
      </c>
      <c r="FX54" s="472">
        <f t="shared" si="219"/>
        <v>42281</v>
      </c>
      <c r="FY54" s="472">
        <f t="shared" si="219"/>
        <v>42281</v>
      </c>
      <c r="FZ54" s="472">
        <f t="shared" si="219"/>
        <v>42281</v>
      </c>
      <c r="GA54" s="472">
        <f t="shared" si="219"/>
        <v>42281</v>
      </c>
      <c r="GB54" s="472">
        <f t="shared" si="219"/>
        <v>42281</v>
      </c>
      <c r="GC54" s="472">
        <f t="shared" si="219"/>
        <v>42281</v>
      </c>
      <c r="GD54" s="472">
        <f t="shared" si="219"/>
        <v>42282</v>
      </c>
      <c r="GE54" s="472">
        <f t="shared" si="219"/>
        <v>42282</v>
      </c>
      <c r="GF54" s="472">
        <f t="shared" si="219"/>
        <v>42282</v>
      </c>
      <c r="GG54" s="472">
        <f t="shared" si="219"/>
        <v>42282</v>
      </c>
      <c r="GH54" s="472">
        <f t="shared" si="219"/>
        <v>42282</v>
      </c>
      <c r="GI54" s="472">
        <f t="shared" si="219"/>
        <v>42282</v>
      </c>
      <c r="GJ54" s="472">
        <f t="shared" si="219"/>
        <v>42282</v>
      </c>
      <c r="GK54" s="472">
        <f t="shared" si="219"/>
        <v>42282</v>
      </c>
      <c r="GL54" s="472">
        <f t="shared" si="219"/>
        <v>42282</v>
      </c>
      <c r="GM54" s="472">
        <f t="shared" si="219"/>
        <v>42282</v>
      </c>
      <c r="GN54" s="472">
        <f t="shared" si="219"/>
        <v>42282</v>
      </c>
      <c r="GO54" s="472">
        <f t="shared" si="219"/>
        <v>42282</v>
      </c>
      <c r="GP54" s="472">
        <f t="shared" si="219"/>
        <v>42282</v>
      </c>
      <c r="GQ54" s="472">
        <f t="shared" si="219"/>
        <v>42282</v>
      </c>
      <c r="GR54" s="472">
        <f t="shared" si="219"/>
        <v>42282</v>
      </c>
      <c r="GS54" s="472">
        <f t="shared" si="219"/>
        <v>42282</v>
      </c>
      <c r="GT54" s="472">
        <f t="shared" si="219"/>
        <v>42282</v>
      </c>
      <c r="GU54" s="472">
        <f t="shared" si="219"/>
        <v>42289</v>
      </c>
      <c r="GV54" s="472">
        <f t="shared" si="219"/>
        <v>42289</v>
      </c>
      <c r="GW54" s="283"/>
      <c r="GX54" s="472">
        <f t="shared" ref="GX54:II54" si="220">GX20-1</f>
        <v>42289</v>
      </c>
      <c r="GY54" s="472">
        <f t="shared" si="220"/>
        <v>42289</v>
      </c>
      <c r="GZ54" s="472">
        <f t="shared" si="220"/>
        <v>42289</v>
      </c>
      <c r="HA54" s="472">
        <f t="shared" si="220"/>
        <v>42289</v>
      </c>
      <c r="HB54" s="472">
        <f t="shared" si="220"/>
        <v>42289</v>
      </c>
      <c r="HC54" s="472">
        <f t="shared" si="220"/>
        <v>42289</v>
      </c>
      <c r="HD54" s="471">
        <f t="shared" si="220"/>
        <v>42289</v>
      </c>
      <c r="HE54" s="472">
        <f t="shared" si="220"/>
        <v>42289</v>
      </c>
      <c r="HF54" s="472">
        <f t="shared" si="220"/>
        <v>42289</v>
      </c>
      <c r="HG54" s="472">
        <f t="shared" si="220"/>
        <v>42289</v>
      </c>
      <c r="HH54" s="472">
        <f t="shared" si="220"/>
        <v>42289</v>
      </c>
      <c r="HI54" s="472">
        <f t="shared" si="220"/>
        <v>42289</v>
      </c>
      <c r="HJ54" s="472">
        <f t="shared" si="220"/>
        <v>42282</v>
      </c>
      <c r="HK54" s="472">
        <f t="shared" si="220"/>
        <v>42289</v>
      </c>
      <c r="HL54" s="472">
        <f t="shared" si="220"/>
        <v>42289</v>
      </c>
      <c r="HM54" s="472">
        <f t="shared" si="220"/>
        <v>42289</v>
      </c>
      <c r="HN54" s="472">
        <f t="shared" si="220"/>
        <v>42291</v>
      </c>
      <c r="HO54" s="472">
        <f t="shared" si="220"/>
        <v>42291</v>
      </c>
      <c r="HP54" s="472">
        <f t="shared" si="220"/>
        <v>42291</v>
      </c>
      <c r="HQ54" s="472">
        <f t="shared" si="220"/>
        <v>42291</v>
      </c>
      <c r="HR54" s="472">
        <f t="shared" si="220"/>
        <v>42291</v>
      </c>
      <c r="HS54" s="472">
        <f t="shared" si="220"/>
        <v>42291</v>
      </c>
      <c r="HT54" s="472">
        <f t="shared" si="220"/>
        <v>42290</v>
      </c>
      <c r="HU54" s="472">
        <f t="shared" si="220"/>
        <v>42291</v>
      </c>
      <c r="HV54" s="472">
        <f t="shared" si="220"/>
        <v>42291</v>
      </c>
      <c r="HW54" s="472">
        <f t="shared" si="220"/>
        <v>42291</v>
      </c>
      <c r="HX54" s="472">
        <f t="shared" si="220"/>
        <v>42291</v>
      </c>
      <c r="HY54" s="472">
        <f t="shared" si="220"/>
        <v>42290</v>
      </c>
      <c r="HZ54" s="472">
        <f t="shared" si="220"/>
        <v>42290</v>
      </c>
      <c r="IA54" s="472">
        <f t="shared" si="220"/>
        <v>42290</v>
      </c>
      <c r="IB54" s="475"/>
      <c r="IC54" s="472">
        <f t="shared" si="220"/>
        <v>42290</v>
      </c>
      <c r="ID54" s="472">
        <f t="shared" si="220"/>
        <v>42290</v>
      </c>
      <c r="IE54" s="472">
        <f t="shared" si="220"/>
        <v>42291</v>
      </c>
      <c r="IF54" s="472">
        <f t="shared" si="220"/>
        <v>42290</v>
      </c>
      <c r="IG54" s="472">
        <f t="shared" si="220"/>
        <v>42290</v>
      </c>
      <c r="IH54" s="472">
        <f t="shared" si="220"/>
        <v>42292</v>
      </c>
      <c r="II54" s="474">
        <f t="shared" si="220"/>
        <v>42292</v>
      </c>
      <c r="IJ54" s="472">
        <f t="shared" ref="IJ54:JU54" si="221">IJ20-1</f>
        <v>42292</v>
      </c>
      <c r="IK54" s="472">
        <f t="shared" si="221"/>
        <v>42292</v>
      </c>
      <c r="IL54" s="472">
        <f t="shared" si="221"/>
        <v>42292</v>
      </c>
      <c r="IM54" s="472">
        <f t="shared" si="221"/>
        <v>42292</v>
      </c>
      <c r="IN54" s="472">
        <f t="shared" si="221"/>
        <v>42292</v>
      </c>
      <c r="IO54" s="472">
        <f t="shared" si="221"/>
        <v>42292</v>
      </c>
      <c r="IP54" s="472">
        <f t="shared" si="221"/>
        <v>42292</v>
      </c>
      <c r="IQ54" s="472">
        <f t="shared" si="221"/>
        <v>42297</v>
      </c>
      <c r="IR54" s="472">
        <f t="shared" si="221"/>
        <v>42297</v>
      </c>
      <c r="IS54" s="472">
        <f t="shared" si="221"/>
        <v>42297</v>
      </c>
      <c r="IT54" s="472">
        <f t="shared" si="221"/>
        <v>42297</v>
      </c>
      <c r="IU54" s="472">
        <f t="shared" si="221"/>
        <v>42297</v>
      </c>
      <c r="IV54" s="472">
        <f t="shared" si="221"/>
        <v>42297</v>
      </c>
      <c r="IW54" s="472">
        <f t="shared" si="221"/>
        <v>42297</v>
      </c>
      <c r="IX54" s="472">
        <f t="shared" si="221"/>
        <v>42297</v>
      </c>
      <c r="IY54" s="472">
        <f t="shared" si="221"/>
        <v>42297</v>
      </c>
      <c r="IZ54" s="472">
        <f t="shared" si="221"/>
        <v>42297</v>
      </c>
      <c r="JA54" s="472">
        <f t="shared" si="221"/>
        <v>42297</v>
      </c>
      <c r="JB54" s="472">
        <f t="shared" si="221"/>
        <v>42297</v>
      </c>
      <c r="JC54" s="472">
        <f t="shared" si="221"/>
        <v>42297</v>
      </c>
      <c r="JD54" s="472">
        <f t="shared" si="221"/>
        <v>42297</v>
      </c>
      <c r="JE54" s="472">
        <f t="shared" si="221"/>
        <v>42297</v>
      </c>
      <c r="JF54" s="472">
        <f t="shared" si="221"/>
        <v>42297</v>
      </c>
      <c r="JG54" s="475"/>
      <c r="JH54" s="472">
        <f t="shared" si="221"/>
        <v>42297</v>
      </c>
      <c r="JI54" s="472">
        <f t="shared" si="221"/>
        <v>42297</v>
      </c>
      <c r="JJ54" s="472">
        <f t="shared" si="221"/>
        <v>42298</v>
      </c>
      <c r="JK54" s="472">
        <f t="shared" si="221"/>
        <v>42295</v>
      </c>
      <c r="JL54" s="472">
        <f t="shared" si="221"/>
        <v>42292</v>
      </c>
      <c r="JM54" s="472">
        <f t="shared" si="221"/>
        <v>42295</v>
      </c>
      <c r="JN54" s="472">
        <f t="shared" si="221"/>
        <v>42295</v>
      </c>
      <c r="JO54" s="471">
        <f t="shared" si="221"/>
        <v>42295</v>
      </c>
      <c r="JP54" s="472">
        <f t="shared" si="221"/>
        <v>42295</v>
      </c>
      <c r="JQ54" s="472">
        <f t="shared" si="221"/>
        <v>42295</v>
      </c>
      <c r="JR54" s="472">
        <f t="shared" si="221"/>
        <v>42296</v>
      </c>
      <c r="JS54" s="472">
        <f t="shared" si="221"/>
        <v>42296</v>
      </c>
      <c r="JT54" s="472">
        <f t="shared" si="221"/>
        <v>42296</v>
      </c>
      <c r="JU54" s="472">
        <f t="shared" si="221"/>
        <v>42299</v>
      </c>
      <c r="JV54" s="472"/>
      <c r="JW54" s="472">
        <f t="shared" ref="JW54:KC54" si="222">JW20-1</f>
        <v>42298</v>
      </c>
      <c r="JX54" s="472">
        <f t="shared" si="222"/>
        <v>42298</v>
      </c>
      <c r="JY54" s="472">
        <f t="shared" si="222"/>
        <v>42298</v>
      </c>
      <c r="JZ54" s="472">
        <f t="shared" si="222"/>
        <v>42298</v>
      </c>
      <c r="KA54" s="472">
        <f t="shared" si="222"/>
        <v>42298</v>
      </c>
      <c r="KB54" s="472">
        <f t="shared" si="222"/>
        <v>42298</v>
      </c>
      <c r="KC54" s="472">
        <f t="shared" si="222"/>
        <v>42298</v>
      </c>
      <c r="KD54" s="472"/>
      <c r="KE54" s="472"/>
      <c r="KF54" s="472">
        <f t="shared" ref="KF54:LM54" si="223">KF20-1</f>
        <v>42298</v>
      </c>
      <c r="KG54" s="472">
        <f t="shared" si="223"/>
        <v>42298</v>
      </c>
      <c r="KH54" s="472">
        <f t="shared" si="223"/>
        <v>42302</v>
      </c>
      <c r="KI54" s="472">
        <f t="shared" si="223"/>
        <v>42305</v>
      </c>
      <c r="KJ54" s="472">
        <f t="shared" si="223"/>
        <v>42305</v>
      </c>
      <c r="KK54" s="472">
        <f t="shared" si="223"/>
        <v>42305</v>
      </c>
      <c r="KL54" s="475"/>
      <c r="KM54" s="472">
        <f t="shared" si="223"/>
        <v>42305</v>
      </c>
      <c r="KN54" s="472">
        <f t="shared" si="223"/>
        <v>42305</v>
      </c>
      <c r="KO54" s="472">
        <f t="shared" si="223"/>
        <v>42305</v>
      </c>
      <c r="KP54" s="472">
        <f t="shared" si="223"/>
        <v>42309</v>
      </c>
      <c r="KQ54" s="472">
        <f t="shared" si="223"/>
        <v>42309</v>
      </c>
      <c r="KR54" s="472">
        <f t="shared" si="223"/>
        <v>42309</v>
      </c>
      <c r="KS54" s="472">
        <f t="shared" si="223"/>
        <v>42309</v>
      </c>
      <c r="KT54" s="472">
        <f t="shared" si="223"/>
        <v>42309</v>
      </c>
      <c r="KU54" s="472">
        <f t="shared" si="223"/>
        <v>42302</v>
      </c>
      <c r="KV54" s="472">
        <f t="shared" si="223"/>
        <v>42309</v>
      </c>
      <c r="KW54" s="472">
        <f t="shared" si="223"/>
        <v>42309</v>
      </c>
      <c r="KX54" s="472">
        <f t="shared" si="223"/>
        <v>42309</v>
      </c>
      <c r="KY54" s="472">
        <f t="shared" si="223"/>
        <v>42309</v>
      </c>
      <c r="KZ54" s="472">
        <f t="shared" si="223"/>
        <v>42309</v>
      </c>
      <c r="LA54" s="472">
        <f t="shared" si="223"/>
        <v>42309</v>
      </c>
      <c r="LB54" s="472">
        <f t="shared" si="223"/>
        <v>42312</v>
      </c>
      <c r="LC54" s="472">
        <f t="shared" si="223"/>
        <v>42312</v>
      </c>
      <c r="LD54" s="472">
        <f t="shared" si="223"/>
        <v>42312</v>
      </c>
      <c r="LE54" s="472">
        <f t="shared" si="223"/>
        <v>42312</v>
      </c>
      <c r="LF54" s="472">
        <f t="shared" si="223"/>
        <v>42312</v>
      </c>
      <c r="LG54" s="472">
        <f t="shared" si="223"/>
        <v>42312</v>
      </c>
      <c r="LH54" s="472">
        <f t="shared" si="223"/>
        <v>42312</v>
      </c>
      <c r="LI54" s="472">
        <f t="shared" si="223"/>
        <v>42312</v>
      </c>
      <c r="LJ54" s="472">
        <f t="shared" si="223"/>
        <v>42312</v>
      </c>
      <c r="LK54" s="472">
        <f t="shared" si="223"/>
        <v>42312</v>
      </c>
      <c r="LL54" s="472">
        <f t="shared" si="223"/>
        <v>42316</v>
      </c>
      <c r="LM54" s="472">
        <f t="shared" si="223"/>
        <v>42312</v>
      </c>
      <c r="LN54" s="472">
        <f t="shared" ref="LN54:NZ54" si="224">LN20-1</f>
        <v>42316</v>
      </c>
      <c r="LO54" s="472">
        <f t="shared" si="224"/>
        <v>42316</v>
      </c>
      <c r="LP54" s="472">
        <f t="shared" si="224"/>
        <v>42316</v>
      </c>
      <c r="LQ54" s="475"/>
      <c r="LR54" s="472">
        <f t="shared" si="224"/>
        <v>42316</v>
      </c>
      <c r="LS54" s="472">
        <f t="shared" si="224"/>
        <v>42316</v>
      </c>
      <c r="LT54" s="472">
        <f t="shared" si="224"/>
        <v>42316</v>
      </c>
      <c r="LU54" s="472">
        <f t="shared" si="224"/>
        <v>42316</v>
      </c>
      <c r="LV54" s="472">
        <f t="shared" si="224"/>
        <v>42316</v>
      </c>
      <c r="LW54" s="472">
        <f t="shared" si="224"/>
        <v>42316</v>
      </c>
      <c r="LX54" s="472">
        <f t="shared" si="224"/>
        <v>42316</v>
      </c>
      <c r="LY54" s="472">
        <f t="shared" si="224"/>
        <v>42316</v>
      </c>
      <c r="LZ54" s="472">
        <f t="shared" si="224"/>
        <v>42316</v>
      </c>
      <c r="MA54" s="472">
        <f t="shared" si="224"/>
        <v>42316</v>
      </c>
      <c r="MB54" s="472">
        <f t="shared" si="224"/>
        <v>42316</v>
      </c>
      <c r="MC54" s="472">
        <f t="shared" si="224"/>
        <v>42306</v>
      </c>
      <c r="MD54" s="472">
        <f t="shared" si="224"/>
        <v>42306</v>
      </c>
      <c r="ME54" s="472">
        <f t="shared" si="224"/>
        <v>42306</v>
      </c>
      <c r="MF54" s="472">
        <f t="shared" si="224"/>
        <v>42306</v>
      </c>
      <c r="MG54" s="472">
        <f t="shared" si="224"/>
        <v>42317</v>
      </c>
      <c r="MH54" s="472">
        <f>MH20-1</f>
        <v>42317</v>
      </c>
      <c r="MI54" s="472">
        <f t="shared" si="224"/>
        <v>42317</v>
      </c>
      <c r="MJ54" s="472">
        <f t="shared" si="224"/>
        <v>42317</v>
      </c>
      <c r="MK54" s="472">
        <f t="shared" si="224"/>
        <v>42313</v>
      </c>
      <c r="ML54" s="472">
        <f t="shared" si="224"/>
        <v>42317</v>
      </c>
      <c r="MM54" s="472">
        <f t="shared" si="224"/>
        <v>42317</v>
      </c>
      <c r="MN54" s="472">
        <f t="shared" si="224"/>
        <v>42313</v>
      </c>
      <c r="MO54" s="472">
        <f t="shared" si="224"/>
        <v>42316</v>
      </c>
      <c r="MP54" s="472">
        <f t="shared" si="224"/>
        <v>42313</v>
      </c>
      <c r="MQ54" s="472">
        <f t="shared" si="224"/>
        <v>42313</v>
      </c>
      <c r="MR54" s="472">
        <f t="shared" si="224"/>
        <v>42317</v>
      </c>
      <c r="MS54" s="472">
        <f t="shared" si="224"/>
        <v>42316</v>
      </c>
      <c r="MT54" s="472">
        <f t="shared" si="224"/>
        <v>42313</v>
      </c>
      <c r="MU54" s="472">
        <f t="shared" si="224"/>
        <v>42316</v>
      </c>
      <c r="MV54" s="475"/>
      <c r="MW54" s="472">
        <f t="shared" si="224"/>
        <v>42316</v>
      </c>
      <c r="MX54" s="472">
        <f t="shared" si="224"/>
        <v>42316</v>
      </c>
      <c r="MY54" s="472">
        <f t="shared" si="224"/>
        <v>42317</v>
      </c>
      <c r="MZ54" s="472">
        <f t="shared" si="224"/>
        <v>42316</v>
      </c>
      <c r="NA54" s="472">
        <f t="shared" si="224"/>
        <v>42317</v>
      </c>
      <c r="NB54" s="472">
        <f t="shared" si="224"/>
        <v>42316</v>
      </c>
      <c r="NC54" s="472">
        <f t="shared" si="224"/>
        <v>42316</v>
      </c>
      <c r="ND54" s="472">
        <f t="shared" si="224"/>
        <v>42317</v>
      </c>
      <c r="NE54" s="472">
        <f t="shared" si="224"/>
        <v>42317</v>
      </c>
      <c r="NF54" s="472">
        <f t="shared" si="224"/>
        <v>42316</v>
      </c>
      <c r="NG54" s="472">
        <f t="shared" si="224"/>
        <v>42313</v>
      </c>
      <c r="NH54" s="472">
        <f t="shared" si="224"/>
        <v>42316</v>
      </c>
      <c r="NI54" s="472">
        <f t="shared" si="224"/>
        <v>42313</v>
      </c>
      <c r="NJ54" s="472">
        <f t="shared" si="224"/>
        <v>42317</v>
      </c>
      <c r="NK54" s="472">
        <f t="shared" si="224"/>
        <v>42313</v>
      </c>
      <c r="NL54" s="472">
        <f t="shared" si="224"/>
        <v>42313</v>
      </c>
      <c r="NM54" s="472">
        <f t="shared" si="224"/>
        <v>42313</v>
      </c>
      <c r="NN54" s="472">
        <f t="shared" si="224"/>
        <v>42313</v>
      </c>
      <c r="NO54" s="472">
        <f t="shared" si="224"/>
        <v>42313</v>
      </c>
      <c r="NP54" s="472">
        <f t="shared" si="224"/>
        <v>42313</v>
      </c>
      <c r="NQ54" s="472">
        <f t="shared" si="224"/>
        <v>42313</v>
      </c>
      <c r="NR54" s="472">
        <f t="shared" si="224"/>
        <v>42313</v>
      </c>
      <c r="NS54" s="472">
        <f t="shared" si="224"/>
        <v>42313</v>
      </c>
      <c r="NT54" s="472">
        <f t="shared" si="224"/>
        <v>42313</v>
      </c>
      <c r="NU54" s="472">
        <f t="shared" si="224"/>
        <v>42313</v>
      </c>
      <c r="NV54" s="472">
        <f t="shared" si="224"/>
        <v>42316</v>
      </c>
      <c r="NW54" s="472">
        <f t="shared" si="224"/>
        <v>42316</v>
      </c>
      <c r="NX54" s="472">
        <f t="shared" si="224"/>
        <v>42316</v>
      </c>
      <c r="NY54" s="472">
        <f t="shared" si="224"/>
        <v>42316</v>
      </c>
      <c r="NZ54" s="474">
        <f t="shared" si="224"/>
        <v>42316</v>
      </c>
      <c r="OA54" s="283"/>
      <c r="OB54" s="471">
        <f t="shared" ref="OB54:QN54" si="225">OB20-1</f>
        <v>42316</v>
      </c>
      <c r="OC54" s="472">
        <f t="shared" si="225"/>
        <v>42316</v>
      </c>
      <c r="OD54" s="472">
        <f t="shared" si="225"/>
        <v>42316</v>
      </c>
      <c r="OE54" s="472">
        <f t="shared" si="225"/>
        <v>42316</v>
      </c>
      <c r="OF54" s="472">
        <f t="shared" si="225"/>
        <v>42316</v>
      </c>
      <c r="OG54" s="472">
        <f t="shared" si="225"/>
        <v>42317</v>
      </c>
      <c r="OH54" s="472">
        <f t="shared" si="225"/>
        <v>42317</v>
      </c>
      <c r="OI54" s="472">
        <f t="shared" si="225"/>
        <v>42317</v>
      </c>
      <c r="OJ54" s="472">
        <f t="shared" si="225"/>
        <v>42317</v>
      </c>
      <c r="OK54" s="472">
        <f t="shared" si="225"/>
        <v>42317</v>
      </c>
      <c r="OL54" s="472">
        <f t="shared" si="225"/>
        <v>42317</v>
      </c>
      <c r="OM54" s="472">
        <f t="shared" si="225"/>
        <v>42317</v>
      </c>
      <c r="ON54" s="472">
        <f t="shared" si="225"/>
        <v>42317</v>
      </c>
      <c r="OO54" s="472">
        <f t="shared" si="225"/>
        <v>42317</v>
      </c>
      <c r="OP54" s="472">
        <f t="shared" si="225"/>
        <v>42317</v>
      </c>
      <c r="OQ54" s="472">
        <f t="shared" si="225"/>
        <v>42317</v>
      </c>
      <c r="OR54" s="472">
        <f t="shared" si="225"/>
        <v>42317</v>
      </c>
      <c r="OS54" s="472">
        <f t="shared" si="225"/>
        <v>42317</v>
      </c>
      <c r="OT54" s="474">
        <f t="shared" si="225"/>
        <v>42317</v>
      </c>
      <c r="OU54" s="471">
        <f t="shared" si="225"/>
        <v>42317</v>
      </c>
      <c r="OV54" s="472">
        <f t="shared" si="225"/>
        <v>42317</v>
      </c>
      <c r="OW54" s="472">
        <f t="shared" si="225"/>
        <v>42317</v>
      </c>
      <c r="OX54" s="472">
        <f t="shared" si="225"/>
        <v>42317</v>
      </c>
      <c r="OY54" s="472">
        <f t="shared" si="225"/>
        <v>42317</v>
      </c>
      <c r="OZ54" s="472">
        <f t="shared" si="225"/>
        <v>42317</v>
      </c>
      <c r="PA54" s="472">
        <f t="shared" si="225"/>
        <v>42317</v>
      </c>
      <c r="PB54" s="472">
        <f t="shared" si="225"/>
        <v>42317</v>
      </c>
      <c r="PC54" s="472">
        <f t="shared" si="225"/>
        <v>42317</v>
      </c>
      <c r="PD54" s="472">
        <f t="shared" si="225"/>
        <v>42317</v>
      </c>
      <c r="PE54" s="472">
        <f t="shared" si="225"/>
        <v>42317</v>
      </c>
      <c r="PF54" s="283"/>
      <c r="PG54" s="472">
        <f t="shared" si="225"/>
        <v>42317</v>
      </c>
      <c r="PH54" s="472">
        <f t="shared" si="225"/>
        <v>42317</v>
      </c>
      <c r="PI54" s="472">
        <f t="shared" si="225"/>
        <v>42317</v>
      </c>
      <c r="PJ54" s="472">
        <f t="shared" si="225"/>
        <v>42317</v>
      </c>
      <c r="PK54" s="472">
        <f t="shared" si="225"/>
        <v>42317</v>
      </c>
      <c r="PL54" s="472">
        <f t="shared" si="225"/>
        <v>42312</v>
      </c>
      <c r="PM54" s="472">
        <f t="shared" si="225"/>
        <v>42297</v>
      </c>
      <c r="PN54" s="472">
        <f t="shared" si="225"/>
        <v>42297</v>
      </c>
      <c r="PO54" s="472">
        <f t="shared" si="225"/>
        <v>42309</v>
      </c>
      <c r="PP54" s="472">
        <f t="shared" si="225"/>
        <v>42312</v>
      </c>
      <c r="PQ54" s="472">
        <f t="shared" si="225"/>
        <v>42312</v>
      </c>
      <c r="PR54" s="472">
        <f t="shared" si="225"/>
        <v>42312</v>
      </c>
      <c r="PS54" s="472">
        <f t="shared" si="225"/>
        <v>42312</v>
      </c>
      <c r="PT54" s="472">
        <f t="shared" si="225"/>
        <v>42312</v>
      </c>
      <c r="PU54" s="472">
        <f t="shared" si="225"/>
        <v>42312</v>
      </c>
      <c r="PV54" s="472">
        <f t="shared" si="225"/>
        <v>42312</v>
      </c>
      <c r="PW54" s="472">
        <f t="shared" si="225"/>
        <v>42312</v>
      </c>
      <c r="PX54" s="472">
        <f t="shared" si="225"/>
        <v>42312</v>
      </c>
      <c r="PY54" s="472">
        <f t="shared" si="225"/>
        <v>42312</v>
      </c>
      <c r="PZ54" s="472">
        <f t="shared" si="225"/>
        <v>42312</v>
      </c>
      <c r="QA54" s="472">
        <f t="shared" si="225"/>
        <v>42312</v>
      </c>
      <c r="QB54" s="472">
        <f t="shared" si="225"/>
        <v>42312</v>
      </c>
      <c r="QC54" s="472">
        <f t="shared" si="225"/>
        <v>42312</v>
      </c>
      <c r="QD54" s="472">
        <f t="shared" si="225"/>
        <v>42312</v>
      </c>
      <c r="QE54" s="472">
        <f t="shared" si="225"/>
        <v>42312</v>
      </c>
      <c r="QF54" s="472">
        <f t="shared" si="225"/>
        <v>42312</v>
      </c>
      <c r="QG54" s="472">
        <f t="shared" si="225"/>
        <v>42312</v>
      </c>
      <c r="QH54" s="472">
        <f t="shared" si="225"/>
        <v>42317</v>
      </c>
      <c r="QI54" s="472">
        <f t="shared" si="225"/>
        <v>42317</v>
      </c>
      <c r="QJ54" s="472">
        <f t="shared" si="225"/>
        <v>42317</v>
      </c>
      <c r="QK54" s="283"/>
      <c r="QL54" s="472">
        <f t="shared" si="225"/>
        <v>42317</v>
      </c>
      <c r="QM54" s="472">
        <f t="shared" si="225"/>
        <v>42317</v>
      </c>
      <c r="QN54" s="472">
        <f t="shared" si="225"/>
        <v>42317</v>
      </c>
      <c r="QO54" s="472">
        <f t="shared" ref="QO54:TA54" si="226">QO20-1</f>
        <v>42317</v>
      </c>
      <c r="QP54" s="472">
        <f t="shared" si="226"/>
        <v>42317</v>
      </c>
      <c r="QQ54" s="472">
        <f t="shared" si="226"/>
        <v>42317</v>
      </c>
      <c r="QR54" s="472">
        <f t="shared" si="226"/>
        <v>42317</v>
      </c>
      <c r="QS54" s="472">
        <f t="shared" si="226"/>
        <v>42317</v>
      </c>
      <c r="QT54" s="472">
        <f t="shared" si="226"/>
        <v>42317</v>
      </c>
      <c r="QU54" s="472">
        <f t="shared" si="226"/>
        <v>42317</v>
      </c>
      <c r="QV54" s="472">
        <f t="shared" si="226"/>
        <v>42317</v>
      </c>
      <c r="QW54" s="472">
        <f t="shared" si="226"/>
        <v>42317</v>
      </c>
      <c r="QX54" s="472">
        <f t="shared" si="226"/>
        <v>42317</v>
      </c>
      <c r="QY54" s="474">
        <f t="shared" si="226"/>
        <v>42317</v>
      </c>
      <c r="QZ54" s="471">
        <f t="shared" si="226"/>
        <v>42317</v>
      </c>
      <c r="RA54" s="472">
        <f t="shared" si="226"/>
        <v>42317</v>
      </c>
      <c r="RB54" s="472">
        <f t="shared" si="226"/>
        <v>42317</v>
      </c>
      <c r="RC54" s="472">
        <f t="shared" si="226"/>
        <v>42317</v>
      </c>
      <c r="RD54" s="472">
        <f t="shared" si="226"/>
        <v>42317</v>
      </c>
      <c r="RE54" s="472">
        <f t="shared" si="226"/>
        <v>42317</v>
      </c>
      <c r="RF54" s="472">
        <f t="shared" si="226"/>
        <v>42317</v>
      </c>
      <c r="RG54" s="472">
        <f t="shared" si="226"/>
        <v>42317</v>
      </c>
      <c r="RH54" s="472">
        <f t="shared" si="226"/>
        <v>42317</v>
      </c>
      <c r="RI54" s="472">
        <f t="shared" si="226"/>
        <v>42317</v>
      </c>
      <c r="RJ54" s="472">
        <f t="shared" si="226"/>
        <v>42317</v>
      </c>
      <c r="RK54" s="472">
        <f t="shared" si="226"/>
        <v>42317</v>
      </c>
      <c r="RL54" s="472">
        <f t="shared" si="226"/>
        <v>42317</v>
      </c>
      <c r="RM54" s="472">
        <f t="shared" si="226"/>
        <v>42317</v>
      </c>
      <c r="RN54" s="472">
        <f t="shared" si="226"/>
        <v>42317</v>
      </c>
      <c r="RO54" s="472">
        <f t="shared" si="226"/>
        <v>42317</v>
      </c>
      <c r="RP54" s="283"/>
      <c r="RQ54" s="472">
        <f t="shared" si="226"/>
        <v>42317</v>
      </c>
      <c r="RR54" s="472">
        <f t="shared" si="226"/>
        <v>42317</v>
      </c>
      <c r="RS54" s="472">
        <f t="shared" si="226"/>
        <v>42317</v>
      </c>
      <c r="RT54" s="472">
        <f t="shared" si="226"/>
        <v>42317</v>
      </c>
      <c r="RU54" s="472">
        <f t="shared" si="226"/>
        <v>42317</v>
      </c>
      <c r="RV54" s="472">
        <f t="shared" si="226"/>
        <v>42317</v>
      </c>
      <c r="RW54" s="472">
        <f t="shared" si="226"/>
        <v>42317</v>
      </c>
      <c r="RX54" s="472">
        <f t="shared" si="226"/>
        <v>42317</v>
      </c>
      <c r="RY54" s="472">
        <f t="shared" si="226"/>
        <v>42317</v>
      </c>
      <c r="RZ54" s="472">
        <f t="shared" si="226"/>
        <v>42317</v>
      </c>
      <c r="SA54" s="472">
        <f t="shared" si="226"/>
        <v>42319</v>
      </c>
      <c r="SB54" s="472">
        <f t="shared" si="226"/>
        <v>42319</v>
      </c>
      <c r="SC54" s="472">
        <f t="shared" si="226"/>
        <v>42319</v>
      </c>
      <c r="SD54" s="472">
        <f t="shared" si="226"/>
        <v>42319</v>
      </c>
      <c r="SE54" s="472">
        <f t="shared" si="226"/>
        <v>42319</v>
      </c>
      <c r="SF54" s="472">
        <f t="shared" si="226"/>
        <v>42319</v>
      </c>
      <c r="SG54" s="472">
        <f t="shared" si="226"/>
        <v>42319</v>
      </c>
      <c r="SH54" s="472">
        <f t="shared" si="226"/>
        <v>42319</v>
      </c>
      <c r="SI54" s="472">
        <f t="shared" si="226"/>
        <v>42319</v>
      </c>
      <c r="SJ54" s="472">
        <f t="shared" si="226"/>
        <v>42319</v>
      </c>
      <c r="SK54" s="472">
        <f t="shared" si="226"/>
        <v>42319</v>
      </c>
      <c r="SL54" s="472">
        <f t="shared" si="226"/>
        <v>42319</v>
      </c>
      <c r="SM54" s="472">
        <f t="shared" si="226"/>
        <v>42319</v>
      </c>
      <c r="SN54" s="472">
        <f t="shared" si="226"/>
        <v>42319</v>
      </c>
      <c r="SO54" s="472">
        <f t="shared" si="226"/>
        <v>42320</v>
      </c>
      <c r="SP54" s="472">
        <f t="shared" si="226"/>
        <v>42320</v>
      </c>
      <c r="SQ54" s="472">
        <f t="shared" si="226"/>
        <v>42320</v>
      </c>
      <c r="SR54" s="472">
        <f t="shared" si="226"/>
        <v>42320</v>
      </c>
      <c r="SS54" s="472">
        <f t="shared" si="226"/>
        <v>42320</v>
      </c>
      <c r="ST54" s="472">
        <f t="shared" si="226"/>
        <v>42320</v>
      </c>
      <c r="SU54" s="283"/>
      <c r="SV54" s="472">
        <f t="shared" si="226"/>
        <v>42320</v>
      </c>
      <c r="SW54" s="472">
        <f t="shared" si="226"/>
        <v>42320</v>
      </c>
      <c r="SX54" s="472">
        <f t="shared" si="226"/>
        <v>42320</v>
      </c>
      <c r="SY54" s="472">
        <f t="shared" si="226"/>
        <v>42320</v>
      </c>
      <c r="SZ54" s="472">
        <f t="shared" si="226"/>
        <v>42320</v>
      </c>
      <c r="TA54" s="472">
        <f t="shared" si="226"/>
        <v>42320</v>
      </c>
      <c r="TB54" s="472">
        <f t="shared" ref="TB54:VO54" si="227">TB20-1</f>
        <v>42320</v>
      </c>
      <c r="TC54" s="472">
        <f t="shared" si="227"/>
        <v>42320</v>
      </c>
      <c r="TD54" s="472">
        <f t="shared" si="227"/>
        <v>42320</v>
      </c>
      <c r="TE54" s="472">
        <f t="shared" si="227"/>
        <v>42320</v>
      </c>
      <c r="TF54" s="472">
        <f t="shared" si="227"/>
        <v>42320</v>
      </c>
      <c r="TG54" s="472">
        <f t="shared" si="227"/>
        <v>42320</v>
      </c>
      <c r="TH54" s="472">
        <f t="shared" si="227"/>
        <v>42320</v>
      </c>
      <c r="TI54" s="472">
        <f t="shared" si="227"/>
        <v>42320</v>
      </c>
      <c r="TJ54" s="472">
        <f t="shared" si="227"/>
        <v>42320</v>
      </c>
      <c r="TK54" s="472">
        <f t="shared" si="227"/>
        <v>42320</v>
      </c>
      <c r="TL54" s="472">
        <f t="shared" si="227"/>
        <v>42320</v>
      </c>
      <c r="TM54" s="472">
        <f t="shared" si="227"/>
        <v>42320</v>
      </c>
      <c r="TN54" s="472">
        <f t="shared" si="227"/>
        <v>42320</v>
      </c>
      <c r="TO54" s="472">
        <f t="shared" si="227"/>
        <v>42320</v>
      </c>
      <c r="TP54" s="472">
        <f t="shared" si="227"/>
        <v>42320</v>
      </c>
      <c r="TQ54" s="472">
        <f t="shared" si="227"/>
        <v>42320</v>
      </c>
      <c r="TR54" s="472">
        <f t="shared" si="227"/>
        <v>42320</v>
      </c>
      <c r="TS54" s="472">
        <f t="shared" si="227"/>
        <v>42320</v>
      </c>
      <c r="TT54" s="472">
        <f t="shared" si="227"/>
        <v>42320</v>
      </c>
      <c r="TU54" s="472">
        <f t="shared" si="227"/>
        <v>42320</v>
      </c>
      <c r="TV54" s="472">
        <f t="shared" si="227"/>
        <v>42320</v>
      </c>
      <c r="TW54" s="472">
        <f t="shared" si="227"/>
        <v>42323</v>
      </c>
      <c r="TX54" s="472">
        <f t="shared" si="227"/>
        <v>42323</v>
      </c>
      <c r="TY54" s="472">
        <f t="shared" si="227"/>
        <v>42323</v>
      </c>
      <c r="TZ54" s="475"/>
      <c r="UA54" s="472">
        <f t="shared" si="227"/>
        <v>42323</v>
      </c>
      <c r="UB54" s="472">
        <f t="shared" si="227"/>
        <v>42323</v>
      </c>
      <c r="UC54" s="472">
        <f t="shared" si="227"/>
        <v>42323</v>
      </c>
      <c r="UD54" s="472">
        <f t="shared" si="227"/>
        <v>42323</v>
      </c>
      <c r="UE54" s="472">
        <f t="shared" si="227"/>
        <v>42323</v>
      </c>
      <c r="UF54" s="472">
        <f t="shared" si="227"/>
        <v>42323</v>
      </c>
      <c r="UG54" s="472">
        <f t="shared" si="227"/>
        <v>42323</v>
      </c>
      <c r="UH54" s="472">
        <f t="shared" si="227"/>
        <v>42323</v>
      </c>
      <c r="UI54" s="472">
        <f t="shared" si="227"/>
        <v>42323</v>
      </c>
      <c r="UJ54" s="472">
        <f t="shared" si="227"/>
        <v>42323</v>
      </c>
      <c r="UK54" s="472">
        <f t="shared" si="227"/>
        <v>42323</v>
      </c>
      <c r="UL54" s="472">
        <f t="shared" si="227"/>
        <v>42323</v>
      </c>
      <c r="UM54" s="472">
        <f t="shared" si="227"/>
        <v>42323</v>
      </c>
      <c r="UN54" s="472">
        <f t="shared" si="227"/>
        <v>42323</v>
      </c>
      <c r="UO54" s="472">
        <f t="shared" si="227"/>
        <v>42323</v>
      </c>
      <c r="UP54" s="472">
        <f t="shared" si="227"/>
        <v>42323</v>
      </c>
      <c r="UQ54" s="472">
        <f t="shared" si="227"/>
        <v>42323</v>
      </c>
      <c r="UR54" s="472">
        <f t="shared" si="227"/>
        <v>42323</v>
      </c>
      <c r="US54" s="472">
        <f t="shared" si="227"/>
        <v>42323</v>
      </c>
      <c r="UT54" s="472">
        <f t="shared" si="227"/>
        <v>42323</v>
      </c>
      <c r="UU54" s="472">
        <f t="shared" si="227"/>
        <v>42323</v>
      </c>
      <c r="UV54" s="472">
        <f t="shared" si="227"/>
        <v>42323</v>
      </c>
      <c r="UW54" s="472">
        <f t="shared" si="227"/>
        <v>42323</v>
      </c>
      <c r="UX54" s="472">
        <f t="shared" si="227"/>
        <v>42323</v>
      </c>
      <c r="UY54" s="472">
        <f t="shared" si="227"/>
        <v>42323</v>
      </c>
      <c r="UZ54" s="472">
        <f t="shared" si="227"/>
        <v>42323</v>
      </c>
      <c r="VA54" s="472">
        <f t="shared" si="227"/>
        <v>42325</v>
      </c>
      <c r="VB54" s="472">
        <f t="shared" si="227"/>
        <v>42325</v>
      </c>
      <c r="VC54" s="472">
        <f t="shared" si="227"/>
        <v>42325</v>
      </c>
      <c r="VD54" s="472">
        <f t="shared" si="227"/>
        <v>42325</v>
      </c>
      <c r="VE54" s="320"/>
      <c r="VF54" s="472">
        <f t="shared" si="227"/>
        <v>42325</v>
      </c>
      <c r="VG54" s="472">
        <f t="shared" si="227"/>
        <v>42325</v>
      </c>
      <c r="VH54" s="472">
        <f t="shared" si="227"/>
        <v>42325</v>
      </c>
      <c r="VI54" s="472">
        <f t="shared" si="227"/>
        <v>42325</v>
      </c>
      <c r="VJ54" s="472">
        <f t="shared" si="227"/>
        <v>42325</v>
      </c>
      <c r="VK54" s="472">
        <f t="shared" si="227"/>
        <v>42325</v>
      </c>
      <c r="VL54" s="472">
        <f t="shared" si="227"/>
        <v>42325</v>
      </c>
      <c r="VM54" s="472">
        <f t="shared" si="227"/>
        <v>42325</v>
      </c>
      <c r="VN54" s="472">
        <f t="shared" si="227"/>
        <v>42325</v>
      </c>
      <c r="VO54" s="472">
        <f t="shared" si="227"/>
        <v>42325</v>
      </c>
      <c r="VP54" s="472">
        <f t="shared" ref="VP54:YC54" si="228">VP20-1</f>
        <v>42325</v>
      </c>
      <c r="VQ54" s="472">
        <f t="shared" si="228"/>
        <v>42325</v>
      </c>
      <c r="VR54" s="472">
        <f t="shared" si="228"/>
        <v>42325</v>
      </c>
      <c r="VS54" s="472">
        <f t="shared" si="228"/>
        <v>42325</v>
      </c>
      <c r="VT54" s="472">
        <f t="shared" si="228"/>
        <v>42325</v>
      </c>
      <c r="VU54" s="472">
        <f t="shared" si="228"/>
        <v>42325</v>
      </c>
      <c r="VV54" s="472">
        <f t="shared" si="228"/>
        <v>42325</v>
      </c>
      <c r="VW54" s="472">
        <f t="shared" si="228"/>
        <v>42325</v>
      </c>
      <c r="VX54" s="472">
        <f t="shared" si="228"/>
        <v>42325</v>
      </c>
      <c r="VY54" s="472">
        <f t="shared" si="228"/>
        <v>42325</v>
      </c>
      <c r="VZ54" s="472">
        <f t="shared" si="228"/>
        <v>42325</v>
      </c>
      <c r="WA54" s="472">
        <f t="shared" si="228"/>
        <v>42325</v>
      </c>
      <c r="WB54" s="472">
        <f t="shared" si="228"/>
        <v>42325</v>
      </c>
      <c r="WC54" s="472">
        <f t="shared" si="228"/>
        <v>42325</v>
      </c>
      <c r="WD54" s="472">
        <f t="shared" si="228"/>
        <v>42325</v>
      </c>
      <c r="WE54" s="472">
        <f t="shared" si="228"/>
        <v>42325</v>
      </c>
      <c r="WF54" s="472">
        <f t="shared" si="228"/>
        <v>42325</v>
      </c>
      <c r="WG54" s="472">
        <f t="shared" si="228"/>
        <v>42325</v>
      </c>
      <c r="WH54" s="472">
        <f t="shared" si="228"/>
        <v>42325</v>
      </c>
      <c r="WI54" s="472">
        <f t="shared" si="228"/>
        <v>42325</v>
      </c>
      <c r="WJ54" s="320"/>
      <c r="WK54" s="472">
        <f t="shared" si="228"/>
        <v>42325</v>
      </c>
      <c r="WL54" s="472">
        <f t="shared" si="228"/>
        <v>42325</v>
      </c>
      <c r="WM54" s="472">
        <f t="shared" si="228"/>
        <v>42325</v>
      </c>
      <c r="WN54" s="472">
        <f t="shared" si="228"/>
        <v>42325</v>
      </c>
      <c r="WO54" s="474">
        <f t="shared" si="228"/>
        <v>42325</v>
      </c>
      <c r="WP54" s="474">
        <f t="shared" si="228"/>
        <v>42325</v>
      </c>
      <c r="WQ54" s="474">
        <f t="shared" si="228"/>
        <v>42325</v>
      </c>
      <c r="WR54" s="474">
        <f t="shared" si="228"/>
        <v>42325</v>
      </c>
      <c r="WS54" s="474">
        <f t="shared" si="228"/>
        <v>42325</v>
      </c>
      <c r="WT54" s="474">
        <f t="shared" si="228"/>
        <v>42325</v>
      </c>
      <c r="WU54" s="474">
        <f t="shared" si="228"/>
        <v>42325</v>
      </c>
      <c r="WV54" s="474">
        <f t="shared" si="228"/>
        <v>42325</v>
      </c>
      <c r="WW54" s="474">
        <f t="shared" si="228"/>
        <v>42325</v>
      </c>
      <c r="WX54" s="474">
        <f t="shared" si="228"/>
        <v>42325</v>
      </c>
      <c r="WY54" s="474">
        <f t="shared" si="228"/>
        <v>42325</v>
      </c>
      <c r="WZ54" s="474">
        <f t="shared" si="228"/>
        <v>42325</v>
      </c>
      <c r="XA54" s="474">
        <f t="shared" si="228"/>
        <v>42325</v>
      </c>
      <c r="XB54" s="474">
        <f t="shared" si="228"/>
        <v>42325</v>
      </c>
      <c r="XC54" s="474">
        <f t="shared" si="228"/>
        <v>42325</v>
      </c>
      <c r="XD54" s="474">
        <f t="shared" si="228"/>
        <v>42325</v>
      </c>
      <c r="XE54" s="474">
        <f t="shared" si="228"/>
        <v>42325</v>
      </c>
      <c r="XF54" s="474">
        <f t="shared" si="228"/>
        <v>42325</v>
      </c>
      <c r="XG54" s="474">
        <f t="shared" si="228"/>
        <v>42325</v>
      </c>
      <c r="XH54" s="474">
        <f t="shared" si="228"/>
        <v>42325</v>
      </c>
      <c r="XI54" s="474">
        <f t="shared" si="228"/>
        <v>42325</v>
      </c>
      <c r="XJ54" s="474">
        <f t="shared" si="228"/>
        <v>42325</v>
      </c>
      <c r="XK54" s="474">
        <f t="shared" si="228"/>
        <v>42325</v>
      </c>
      <c r="XL54" s="474">
        <f t="shared" si="228"/>
        <v>42325</v>
      </c>
      <c r="XM54" s="474">
        <f t="shared" si="228"/>
        <v>42326</v>
      </c>
      <c r="XN54" s="474">
        <f t="shared" si="228"/>
        <v>42326</v>
      </c>
      <c r="XO54" s="320"/>
      <c r="XP54" s="474">
        <f t="shared" si="228"/>
        <v>42326</v>
      </c>
      <c r="XQ54" s="474">
        <f t="shared" si="228"/>
        <v>42326</v>
      </c>
      <c r="XR54" s="474">
        <f t="shared" si="228"/>
        <v>42326</v>
      </c>
      <c r="XS54" s="474">
        <f t="shared" si="228"/>
        <v>42326</v>
      </c>
      <c r="XT54" s="474">
        <f t="shared" si="228"/>
        <v>42326</v>
      </c>
      <c r="XU54" s="474">
        <f t="shared" si="228"/>
        <v>42326</v>
      </c>
      <c r="XV54" s="474">
        <f t="shared" si="228"/>
        <v>42325</v>
      </c>
      <c r="XW54" s="474">
        <f t="shared" si="228"/>
        <v>42325</v>
      </c>
      <c r="XX54" s="474">
        <f t="shared" si="228"/>
        <v>42325</v>
      </c>
      <c r="XY54" s="474">
        <f t="shared" si="228"/>
        <v>42325</v>
      </c>
      <c r="XZ54" s="474">
        <f t="shared" si="228"/>
        <v>42325</v>
      </c>
      <c r="YA54" s="474">
        <f t="shared" si="228"/>
        <v>42325</v>
      </c>
      <c r="YB54" s="474">
        <f t="shared" si="228"/>
        <v>42325</v>
      </c>
      <c r="YC54" s="474">
        <f t="shared" si="228"/>
        <v>42325</v>
      </c>
      <c r="YD54" s="474">
        <f t="shared" ref="YD54:AAO54" si="229">YD20-1</f>
        <v>42325</v>
      </c>
      <c r="YE54" s="474">
        <f t="shared" si="229"/>
        <v>42325</v>
      </c>
      <c r="YF54" s="474">
        <f t="shared" si="229"/>
        <v>42325</v>
      </c>
      <c r="YG54" s="474">
        <f t="shared" si="229"/>
        <v>42325</v>
      </c>
      <c r="YH54" s="474">
        <f t="shared" si="229"/>
        <v>42325</v>
      </c>
      <c r="YI54" s="474">
        <f t="shared" si="229"/>
        <v>42325</v>
      </c>
      <c r="YJ54" s="474">
        <f t="shared" si="229"/>
        <v>42325</v>
      </c>
      <c r="YK54" s="474">
        <f t="shared" si="229"/>
        <v>42325</v>
      </c>
      <c r="YL54" s="474">
        <f t="shared" si="229"/>
        <v>42325</v>
      </c>
      <c r="YM54" s="474">
        <f t="shared" si="229"/>
        <v>42325</v>
      </c>
      <c r="YN54" s="474">
        <f t="shared" si="229"/>
        <v>42325</v>
      </c>
      <c r="YO54" s="474">
        <f t="shared" si="229"/>
        <v>42325</v>
      </c>
      <c r="YP54" s="474">
        <f t="shared" si="229"/>
        <v>42325</v>
      </c>
      <c r="YQ54" s="474">
        <f t="shared" si="229"/>
        <v>42325</v>
      </c>
      <c r="YR54" s="474">
        <f t="shared" si="229"/>
        <v>42262</v>
      </c>
      <c r="YS54" s="474">
        <f t="shared" si="229"/>
        <v>42262</v>
      </c>
      <c r="YT54" s="320"/>
      <c r="YU54" s="474">
        <f t="shared" si="229"/>
        <v>42262</v>
      </c>
      <c r="YV54" s="474">
        <f t="shared" si="229"/>
        <v>42262</v>
      </c>
      <c r="YW54" s="474">
        <f t="shared" si="229"/>
        <v>42262</v>
      </c>
      <c r="YX54" s="474">
        <f t="shared" si="229"/>
        <v>42262</v>
      </c>
      <c r="YY54" s="474">
        <f t="shared" si="229"/>
        <v>42262</v>
      </c>
      <c r="YZ54" s="474">
        <f t="shared" si="229"/>
        <v>42262</v>
      </c>
      <c r="ZA54" s="474">
        <f t="shared" si="229"/>
        <v>42262</v>
      </c>
      <c r="ZB54" s="474">
        <f t="shared" si="229"/>
        <v>42262</v>
      </c>
      <c r="ZC54" s="474">
        <f t="shared" si="229"/>
        <v>42262</v>
      </c>
      <c r="ZD54" s="474">
        <f t="shared" si="229"/>
        <v>42262</v>
      </c>
      <c r="ZE54" s="474">
        <f t="shared" si="229"/>
        <v>42262</v>
      </c>
      <c r="ZF54" s="474">
        <f t="shared" si="229"/>
        <v>42262</v>
      </c>
      <c r="ZG54" s="474">
        <f t="shared" si="229"/>
        <v>42262</v>
      </c>
      <c r="ZH54" s="474">
        <f t="shared" si="229"/>
        <v>42262</v>
      </c>
      <c r="ZI54" s="474">
        <f t="shared" si="229"/>
        <v>42262</v>
      </c>
      <c r="ZJ54" s="474">
        <f t="shared" si="229"/>
        <v>42262</v>
      </c>
      <c r="ZK54" s="474">
        <f t="shared" si="229"/>
        <v>42262</v>
      </c>
      <c r="ZL54" s="474">
        <f t="shared" si="229"/>
        <v>42262</v>
      </c>
      <c r="ZM54" s="474">
        <f t="shared" si="229"/>
        <v>42262</v>
      </c>
      <c r="ZN54" s="474">
        <f t="shared" si="229"/>
        <v>42262</v>
      </c>
      <c r="ZO54" s="474">
        <f t="shared" si="229"/>
        <v>42262</v>
      </c>
      <c r="ZP54" s="474">
        <f t="shared" si="229"/>
        <v>42262</v>
      </c>
      <c r="ZQ54" s="474">
        <f t="shared" si="229"/>
        <v>42262</v>
      </c>
      <c r="ZR54" s="474">
        <f t="shared" si="229"/>
        <v>42262</v>
      </c>
      <c r="ZS54" s="474">
        <f t="shared" si="229"/>
        <v>42262</v>
      </c>
      <c r="ZT54" s="474">
        <f t="shared" si="229"/>
        <v>42262</v>
      </c>
      <c r="ZU54" s="474">
        <f t="shared" si="229"/>
        <v>42262</v>
      </c>
      <c r="ZV54" s="474">
        <f t="shared" si="229"/>
        <v>42262</v>
      </c>
      <c r="ZW54" s="474">
        <f t="shared" si="229"/>
        <v>42262</v>
      </c>
      <c r="ZX54" s="474">
        <f t="shared" si="229"/>
        <v>42262</v>
      </c>
      <c r="ZY54" s="474">
        <f t="shared" si="229"/>
        <v>42262</v>
      </c>
      <c r="ZZ54" s="474">
        <f t="shared" si="229"/>
        <v>42262</v>
      </c>
      <c r="AAA54" s="474">
        <f t="shared" si="229"/>
        <v>42262</v>
      </c>
      <c r="AAB54" s="474">
        <f t="shared" si="229"/>
        <v>42262</v>
      </c>
      <c r="AAC54" s="474">
        <f t="shared" si="229"/>
        <v>42262</v>
      </c>
      <c r="AAD54" s="474">
        <f t="shared" si="229"/>
        <v>42262</v>
      </c>
      <c r="AAE54" s="474">
        <f t="shared" si="229"/>
        <v>42262</v>
      </c>
      <c r="AAF54" s="474"/>
      <c r="AAG54" s="474">
        <f t="shared" si="229"/>
        <v>42262</v>
      </c>
      <c r="AAH54" s="474">
        <f t="shared" si="229"/>
        <v>42262</v>
      </c>
      <c r="AAI54" s="474">
        <f t="shared" si="229"/>
        <v>42262</v>
      </c>
      <c r="AAJ54" s="474">
        <f t="shared" si="229"/>
        <v>42262</v>
      </c>
      <c r="AAK54" s="474">
        <f t="shared" si="229"/>
        <v>42262</v>
      </c>
      <c r="AAL54" s="474">
        <f t="shared" si="229"/>
        <v>42262</v>
      </c>
      <c r="AAM54" s="474">
        <f t="shared" si="229"/>
        <v>42262</v>
      </c>
      <c r="AAN54" s="474">
        <f t="shared" si="229"/>
        <v>42262</v>
      </c>
      <c r="AAO54" s="474">
        <f t="shared" si="229"/>
        <v>42262</v>
      </c>
      <c r="AAP54" s="474">
        <f t="shared" ref="AAP54:ACA54" si="230">AAP20-1</f>
        <v>42262</v>
      </c>
      <c r="AAQ54" s="474">
        <f t="shared" si="230"/>
        <v>42262</v>
      </c>
      <c r="AAR54" s="474">
        <f t="shared" si="230"/>
        <v>42262</v>
      </c>
      <c r="AAS54" s="474">
        <f t="shared" si="230"/>
        <v>42262</v>
      </c>
      <c r="AAT54" s="474">
        <f t="shared" si="230"/>
        <v>42262</v>
      </c>
      <c r="AAU54" s="474">
        <f t="shared" si="230"/>
        <v>42262</v>
      </c>
      <c r="AAV54" s="474">
        <f t="shared" si="230"/>
        <v>42262</v>
      </c>
      <c r="AAW54" s="474">
        <f t="shared" si="230"/>
        <v>42262</v>
      </c>
      <c r="AAX54" s="474">
        <f t="shared" si="230"/>
        <v>42262</v>
      </c>
      <c r="AAY54" s="474">
        <f t="shared" si="230"/>
        <v>42262</v>
      </c>
      <c r="AAZ54" s="474">
        <f t="shared" si="230"/>
        <v>42262</v>
      </c>
      <c r="ABA54" s="474">
        <f t="shared" si="230"/>
        <v>42262</v>
      </c>
      <c r="ABB54" s="474">
        <f t="shared" si="230"/>
        <v>42262</v>
      </c>
      <c r="ABC54" s="474">
        <f t="shared" si="230"/>
        <v>42262</v>
      </c>
      <c r="ABD54" s="474">
        <f t="shared" si="230"/>
        <v>42262</v>
      </c>
      <c r="ABE54" s="474">
        <f t="shared" si="230"/>
        <v>42262</v>
      </c>
      <c r="ABF54" s="474">
        <f t="shared" si="230"/>
        <v>42262</v>
      </c>
      <c r="ABG54" s="474">
        <f t="shared" si="230"/>
        <v>42262</v>
      </c>
      <c r="ABH54" s="474">
        <f t="shared" si="230"/>
        <v>42262</v>
      </c>
      <c r="ABI54" s="474">
        <f t="shared" si="230"/>
        <v>42262</v>
      </c>
      <c r="ABJ54" s="474">
        <f t="shared" si="230"/>
        <v>42262</v>
      </c>
      <c r="ABK54" s="474">
        <f t="shared" si="230"/>
        <v>42262</v>
      </c>
      <c r="ABL54" s="474">
        <f t="shared" si="230"/>
        <v>42262</v>
      </c>
      <c r="ABM54" s="474">
        <f t="shared" si="230"/>
        <v>42262</v>
      </c>
      <c r="ABN54" s="474">
        <f t="shared" si="230"/>
        <v>42262</v>
      </c>
      <c r="ABO54" s="474">
        <f t="shared" si="230"/>
        <v>42262</v>
      </c>
      <c r="ABP54" s="474">
        <f t="shared" si="230"/>
        <v>42262</v>
      </c>
      <c r="ABQ54" s="474">
        <f t="shared" si="230"/>
        <v>42262</v>
      </c>
      <c r="ABR54" s="474">
        <f t="shared" si="230"/>
        <v>42262</v>
      </c>
      <c r="ABS54" s="474">
        <f t="shared" si="230"/>
        <v>42262</v>
      </c>
      <c r="ABT54" s="474">
        <f t="shared" si="230"/>
        <v>42262</v>
      </c>
      <c r="ABU54" s="474">
        <f t="shared" si="230"/>
        <v>42262</v>
      </c>
      <c r="ABV54" s="474">
        <f t="shared" si="230"/>
        <v>42262</v>
      </c>
      <c r="ABW54" s="474">
        <f t="shared" si="230"/>
        <v>42262</v>
      </c>
      <c r="ABX54" s="474">
        <f t="shared" si="230"/>
        <v>42262</v>
      </c>
      <c r="ABY54" s="474">
        <f t="shared" si="230"/>
        <v>42262</v>
      </c>
      <c r="ABZ54" s="474">
        <f t="shared" si="230"/>
        <v>42262</v>
      </c>
      <c r="ACA54" s="474">
        <f t="shared" si="230"/>
        <v>42262</v>
      </c>
    </row>
    <row r="55" spans="1:755" ht="11.25" customHeight="1">
      <c r="OA55" s="283"/>
      <c r="PF55" s="283"/>
      <c r="PR55" s="402"/>
      <c r="QK55" s="283"/>
      <c r="RP55" s="283"/>
      <c r="SU55" s="283"/>
    </row>
    <row r="56" spans="1:755" ht="11.25" customHeight="1">
      <c r="A56" s="121" t="s">
        <v>709</v>
      </c>
      <c r="OA56" s="283"/>
      <c r="PF56" s="283"/>
      <c r="PR56" s="402"/>
      <c r="QK56" s="283"/>
      <c r="RP56" s="283"/>
      <c r="SU56" s="283"/>
      <c r="YF56" s="402">
        <f>217+57</f>
        <v>274</v>
      </c>
    </row>
    <row r="57" spans="1:755" ht="11.25" customHeight="1" thickBot="1">
      <c r="A57" s="120" t="s">
        <v>688</v>
      </c>
      <c r="AS57" s="402">
        <f>A45*(7/5)</f>
        <v>92.399999999999991</v>
      </c>
      <c r="KI57" s="230" t="s">
        <v>902</v>
      </c>
      <c r="KP57" s="229" t="s">
        <v>901</v>
      </c>
      <c r="OA57" s="283"/>
      <c r="PF57" s="283"/>
      <c r="PR57" s="402"/>
      <c r="QK57" s="283"/>
      <c r="RP57" s="283"/>
      <c r="SU57" s="283"/>
      <c r="UO57" s="73"/>
      <c r="US57" s="73"/>
      <c r="UU57" s="73"/>
      <c r="UY57" s="73"/>
      <c r="YL57" s="402">
        <f>53/217</f>
        <v>0.24423963133640553</v>
      </c>
    </row>
    <row r="58" spans="1:755" ht="11.25" customHeight="1" thickBot="1">
      <c r="A58" s="12" t="s">
        <v>689</v>
      </c>
      <c r="OA58" s="283"/>
      <c r="PF58" s="283"/>
      <c r="PR58" s="402"/>
      <c r="QK58" s="283"/>
      <c r="RP58" s="283"/>
      <c r="SU58" s="283"/>
      <c r="YL58" s="402">
        <f>0.25*76</f>
        <v>19</v>
      </c>
    </row>
    <row r="59" spans="1:755" ht="11.25" customHeight="1" thickBot="1">
      <c r="A59" s="12" t="s">
        <v>690</v>
      </c>
      <c r="AV59" s="402">
        <f>AS60*1.4</f>
        <v>84</v>
      </c>
      <c r="OA59" s="283"/>
      <c r="PF59" s="283"/>
      <c r="PR59" s="402"/>
      <c r="QK59" s="283"/>
      <c r="RP59" s="283"/>
      <c r="SU59" s="283"/>
    </row>
    <row r="60" spans="1:755" ht="11.25" customHeight="1" thickBot="1">
      <c r="A60" s="12" t="s">
        <v>691</v>
      </c>
      <c r="AS60" s="402">
        <f>84/(7/5)</f>
        <v>60.000000000000007</v>
      </c>
      <c r="OA60" s="283"/>
      <c r="PF60" s="283"/>
      <c r="PR60" s="402"/>
      <c r="QK60" s="283"/>
      <c r="RP60" s="283"/>
      <c r="SU60" s="283"/>
    </row>
    <row r="61" spans="1:755" ht="11.25" customHeight="1" thickBot="1">
      <c r="A61" s="12" t="s">
        <v>692</v>
      </c>
      <c r="OA61" s="283"/>
      <c r="PF61" s="283"/>
      <c r="PR61" s="402"/>
      <c r="QK61" s="283"/>
      <c r="RP61" s="283"/>
      <c r="SU61" s="283"/>
    </row>
    <row r="62" spans="1:755" ht="11.25" customHeight="1" thickBot="1">
      <c r="A62" s="12" t="s">
        <v>693</v>
      </c>
      <c r="OA62" s="283"/>
      <c r="PF62" s="283"/>
      <c r="PR62" s="402"/>
      <c r="QK62" s="283"/>
      <c r="RP62" s="283"/>
      <c r="SU62" s="283"/>
    </row>
    <row r="63" spans="1:755" ht="11.25" customHeight="1" thickBot="1">
      <c r="A63" s="12" t="s">
        <v>694</v>
      </c>
      <c r="OA63" s="283"/>
      <c r="PF63" s="283"/>
      <c r="PR63" s="402"/>
      <c r="QK63" s="283"/>
      <c r="RP63" s="283"/>
      <c r="SU63" s="283"/>
    </row>
    <row r="64" spans="1:755" ht="11.25" customHeight="1" thickBot="1">
      <c r="A64" s="12" t="s">
        <v>695</v>
      </c>
      <c r="OA64" s="283"/>
      <c r="PF64" s="283"/>
      <c r="PR64" s="402"/>
      <c r="QK64" s="283"/>
      <c r="RP64" s="283"/>
      <c r="SU64" s="283"/>
    </row>
    <row r="65" spans="1:653" ht="11.25" customHeight="1" thickBot="1">
      <c r="A65" s="12" t="s">
        <v>696</v>
      </c>
      <c r="OA65" s="283"/>
      <c r="PF65" s="283"/>
      <c r="PR65" s="402"/>
      <c r="QK65" s="283"/>
      <c r="RP65" s="283"/>
      <c r="SU65" s="283"/>
      <c r="YC65" s="402">
        <f>215-19</f>
        <v>196</v>
      </c>
    </row>
    <row r="66" spans="1:653" ht="11.25" customHeight="1" thickBot="1">
      <c r="A66" s="12" t="s">
        <v>697</v>
      </c>
      <c r="OA66" s="283"/>
      <c r="PF66" s="283"/>
      <c r="PR66" s="402"/>
      <c r="QK66" s="283"/>
      <c r="RP66" s="283"/>
      <c r="SU66" s="283"/>
    </row>
    <row r="67" spans="1:653" ht="11.25" customHeight="1" thickBot="1">
      <c r="A67" s="12" t="s">
        <v>698</v>
      </c>
      <c r="OA67" s="283"/>
      <c r="PF67" s="283"/>
      <c r="PR67" s="402"/>
      <c r="QK67" s="283"/>
      <c r="RP67" s="283"/>
      <c r="SU67" s="283"/>
    </row>
    <row r="68" spans="1:653" ht="11.25" customHeight="1" thickBot="1">
      <c r="A68" s="12" t="s">
        <v>699</v>
      </c>
      <c r="OA68" s="283"/>
      <c r="PF68" s="283"/>
      <c r="PR68" s="402"/>
      <c r="QK68" s="283"/>
      <c r="RP68" s="283"/>
      <c r="SU68" s="283"/>
    </row>
    <row r="69" spans="1:653" ht="11.25" customHeight="1" thickBot="1">
      <c r="A69" s="12" t="s">
        <v>700</v>
      </c>
      <c r="OA69" s="283"/>
      <c r="PF69" s="283"/>
      <c r="PR69" s="402"/>
      <c r="QK69" s="283"/>
      <c r="RP69" s="283"/>
      <c r="SU69" s="283"/>
    </row>
    <row r="70" spans="1:653" ht="11.25" customHeight="1" thickBot="1">
      <c r="A70" s="12" t="s">
        <v>701</v>
      </c>
      <c r="BU70" s="221" t="s">
        <v>846</v>
      </c>
      <c r="OA70" s="283"/>
      <c r="PF70" s="283"/>
      <c r="PR70" s="402"/>
      <c r="QK70" s="283"/>
      <c r="RP70" s="283"/>
      <c r="SU70" s="283"/>
    </row>
    <row r="71" spans="1:653" ht="11.25" customHeight="1" thickBot="1">
      <c r="A71" s="12" t="s">
        <v>702</v>
      </c>
      <c r="OA71" s="283"/>
      <c r="PF71" s="283"/>
      <c r="PR71" s="402"/>
      <c r="QK71" s="283"/>
      <c r="RP71" s="283"/>
      <c r="SU71" s="283"/>
    </row>
    <row r="72" spans="1:653" ht="11.25" customHeight="1" thickBot="1">
      <c r="A72" s="12" t="s">
        <v>703</v>
      </c>
      <c r="OA72" s="283"/>
      <c r="PF72" s="283"/>
      <c r="PR72" s="402"/>
      <c r="QK72" s="283"/>
      <c r="RP72" s="283"/>
      <c r="SU72" s="283"/>
    </row>
    <row r="73" spans="1:653" ht="11.25" customHeight="1" thickBot="1">
      <c r="A73" s="12" t="s">
        <v>704</v>
      </c>
      <c r="OA73" s="283"/>
      <c r="PF73" s="283"/>
      <c r="PR73" s="402"/>
      <c r="QK73" s="283"/>
      <c r="RP73" s="283"/>
      <c r="SU73" s="283"/>
    </row>
    <row r="74" spans="1:653" ht="11.25" customHeight="1" thickBot="1">
      <c r="A74" s="12" t="s">
        <v>705</v>
      </c>
      <c r="OA74" s="283"/>
      <c r="PF74" s="283"/>
      <c r="PR74" s="402"/>
      <c r="QK74" s="283"/>
      <c r="RP74" s="283"/>
      <c r="SU74" s="283"/>
    </row>
    <row r="75" spans="1:653" ht="11.25" customHeight="1" thickBot="1">
      <c r="A75" s="12" t="s">
        <v>706</v>
      </c>
      <c r="OA75" s="283"/>
      <c r="PF75" s="283"/>
      <c r="PR75" s="402"/>
      <c r="QK75" s="283"/>
      <c r="RP75" s="283"/>
      <c r="SU75" s="283"/>
    </row>
    <row r="76" spans="1:653" ht="11.25" customHeight="1" thickBot="1">
      <c r="A76" s="12" t="s">
        <v>707</v>
      </c>
      <c r="OA76" s="283"/>
      <c r="PF76" s="283"/>
      <c r="PR76" s="402"/>
      <c r="QK76" s="283"/>
      <c r="RP76" s="283"/>
      <c r="SU76" s="283"/>
    </row>
    <row r="77" spans="1:653" ht="11.25" customHeight="1" thickBot="1">
      <c r="A77" s="12" t="s">
        <v>708</v>
      </c>
      <c r="OA77" s="283"/>
      <c r="PF77" s="283"/>
      <c r="PR77" s="402"/>
      <c r="QK77" s="283"/>
      <c r="RP77" s="283"/>
      <c r="SU77" s="283"/>
    </row>
    <row r="78" spans="1:653" ht="11.25" customHeight="1" thickBot="1">
      <c r="A78" s="12" t="s">
        <v>47</v>
      </c>
      <c r="BY78" s="478" t="s">
        <v>839</v>
      </c>
      <c r="BZ78" s="478" t="s">
        <v>839</v>
      </c>
      <c r="CA78" s="478" t="s">
        <v>839</v>
      </c>
      <c r="CB78" s="478" t="s">
        <v>839</v>
      </c>
      <c r="CC78" s="478" t="s">
        <v>839</v>
      </c>
      <c r="CD78" s="478" t="s">
        <v>839</v>
      </c>
      <c r="CE78" s="478" t="s">
        <v>839</v>
      </c>
      <c r="CF78" s="478" t="s">
        <v>839</v>
      </c>
      <c r="CG78" s="478" t="s">
        <v>839</v>
      </c>
      <c r="CH78" s="478" t="s">
        <v>839</v>
      </c>
      <c r="OA78" s="283"/>
      <c r="PF78" s="283"/>
      <c r="PR78" s="402"/>
      <c r="QK78" s="283"/>
      <c r="RP78" s="283"/>
      <c r="SU78" s="283"/>
    </row>
    <row r="79" spans="1:653" ht="11.25" customHeight="1">
      <c r="OA79" s="283"/>
      <c r="PF79" s="283"/>
      <c r="PR79" s="402"/>
      <c r="QK79" s="283"/>
      <c r="RP79" s="283"/>
      <c r="SU79" s="283"/>
    </row>
    <row r="80" spans="1:653" ht="11.25" customHeight="1">
      <c r="OA80" s="283"/>
      <c r="PF80" s="283"/>
      <c r="PR80" s="402"/>
      <c r="QK80" s="283"/>
      <c r="RP80" s="283"/>
      <c r="SU80" s="283"/>
    </row>
    <row r="81" spans="391:515" ht="11.25" customHeight="1">
      <c r="OA81" s="283"/>
      <c r="PF81" s="283"/>
      <c r="PR81" s="402"/>
      <c r="QK81" s="283"/>
      <c r="RP81" s="283"/>
      <c r="SU81" s="283"/>
    </row>
    <row r="82" spans="391:515" ht="11.25" customHeight="1">
      <c r="OA82" s="283"/>
      <c r="PF82" s="283"/>
      <c r="PR82" s="402"/>
      <c r="QK82" s="283"/>
      <c r="RP82" s="283"/>
      <c r="SU82" s="283"/>
    </row>
    <row r="83" spans="391:515" ht="11.25" customHeight="1">
      <c r="OA83" s="283"/>
      <c r="PF83" s="283"/>
      <c r="PR83" s="402"/>
      <c r="QK83" s="283"/>
      <c r="RP83" s="283"/>
      <c r="SU83" s="283"/>
    </row>
    <row r="84" spans="391:515" ht="11.25" customHeight="1">
      <c r="OA84" s="283"/>
      <c r="PF84" s="283"/>
      <c r="PR84" s="402"/>
      <c r="QK84" s="283"/>
      <c r="RP84" s="283"/>
      <c r="SU84" s="283"/>
    </row>
    <row r="85" spans="391:515" ht="11.25" customHeight="1">
      <c r="OA85" s="283"/>
      <c r="PF85" s="283"/>
      <c r="PR85" s="402"/>
      <c r="QK85" s="283"/>
      <c r="RP85" s="283"/>
      <c r="SU85" s="283"/>
    </row>
    <row r="86" spans="391:515" ht="11.25" customHeight="1">
      <c r="OA86" s="283"/>
      <c r="PF86" s="283"/>
      <c r="PR86" s="402"/>
      <c r="QK86" s="283"/>
      <c r="RP86" s="283"/>
      <c r="SU86" s="283"/>
    </row>
    <row r="87" spans="391:515" ht="11.25" customHeight="1">
      <c r="OA87" s="283"/>
      <c r="PF87" s="283"/>
      <c r="PR87" s="402"/>
      <c r="QK87" s="283"/>
      <c r="RP87" s="283"/>
      <c r="SU87" s="283"/>
    </row>
    <row r="88" spans="391:515" ht="11.25" customHeight="1">
      <c r="OA88" s="283"/>
      <c r="PF88" s="283"/>
      <c r="PR88" s="402"/>
      <c r="QK88" s="283"/>
      <c r="RP88" s="283"/>
      <c r="SU88" s="283"/>
    </row>
    <row r="89" spans="391:515" ht="11.25" customHeight="1">
      <c r="OA89" s="283"/>
      <c r="PF89" s="283"/>
      <c r="PR89" s="402"/>
      <c r="QK89" s="283"/>
      <c r="RP89" s="283"/>
      <c r="SU89" s="283"/>
    </row>
    <row r="90" spans="391:515" ht="11.25" customHeight="1">
      <c r="OA90" s="283"/>
      <c r="PF90" s="283"/>
      <c r="PR90" s="402"/>
      <c r="QK90" s="283"/>
      <c r="RP90" s="283"/>
      <c r="SU90" s="283"/>
    </row>
    <row r="91" spans="391:515" ht="11.25" customHeight="1">
      <c r="OA91" s="283"/>
      <c r="PF91" s="283"/>
      <c r="PR91" s="402"/>
      <c r="QK91" s="283"/>
      <c r="RP91" s="283"/>
      <c r="SU91" s="283"/>
    </row>
    <row r="92" spans="391:515" ht="11.25" customHeight="1">
      <c r="OA92" s="283"/>
      <c r="PF92" s="283"/>
      <c r="PR92" s="402"/>
      <c r="QK92" s="283"/>
      <c r="RP92" s="283"/>
      <c r="SU92" s="283"/>
    </row>
    <row r="93" spans="391:515" ht="11.25" customHeight="1">
      <c r="OA93" s="283"/>
      <c r="PF93" s="283"/>
      <c r="PR93" s="402"/>
      <c r="QK93" s="283"/>
      <c r="RP93" s="283"/>
      <c r="SU93" s="283"/>
    </row>
    <row r="94" spans="391:515" ht="11.25" customHeight="1">
      <c r="OA94" s="283"/>
      <c r="PF94" s="283"/>
      <c r="PR94" s="402"/>
      <c r="QK94" s="283"/>
      <c r="RP94" s="283"/>
      <c r="SU94" s="283"/>
    </row>
    <row r="95" spans="391:515" ht="11.25" customHeight="1">
      <c r="OA95" s="283"/>
      <c r="PF95" s="283"/>
      <c r="PR95" s="402"/>
      <c r="QK95" s="283"/>
      <c r="RP95" s="283"/>
      <c r="SU95" s="283"/>
    </row>
    <row r="96" spans="391:515" ht="11.25" customHeight="1">
      <c r="OA96" s="283"/>
      <c r="PF96" s="283"/>
      <c r="PR96" s="402"/>
      <c r="QK96" s="283"/>
      <c r="RP96" s="283"/>
      <c r="SU96" s="283"/>
    </row>
    <row r="97" spans="391:515" ht="11.25" customHeight="1">
      <c r="OA97" s="283"/>
      <c r="PF97" s="283"/>
      <c r="PR97" s="402"/>
      <c r="QK97" s="283"/>
      <c r="RP97" s="283"/>
      <c r="SU97" s="283"/>
    </row>
    <row r="98" spans="391:515" ht="11.25" customHeight="1">
      <c r="OA98" s="283"/>
      <c r="PF98" s="283"/>
      <c r="PR98" s="402"/>
      <c r="QK98" s="283"/>
      <c r="RP98" s="283"/>
      <c r="SU98" s="283"/>
    </row>
    <row r="99" spans="391:515" ht="11.25" customHeight="1">
      <c r="OA99" s="283"/>
      <c r="PF99" s="283"/>
      <c r="PR99" s="402"/>
      <c r="QK99" s="283"/>
      <c r="RP99" s="283"/>
      <c r="SU99" s="283"/>
    </row>
    <row r="100" spans="391:515" ht="11.25" customHeight="1">
      <c r="OA100" s="283"/>
      <c r="PF100" s="283"/>
      <c r="PR100" s="402"/>
      <c r="QK100" s="283"/>
      <c r="RP100" s="283"/>
      <c r="SU100" s="283"/>
    </row>
    <row r="101" spans="391:515" ht="11.25" customHeight="1">
      <c r="OA101" s="283"/>
      <c r="PF101" s="283"/>
      <c r="PR101" s="402"/>
      <c r="QK101" s="283"/>
      <c r="RP101" s="283"/>
      <c r="SU101" s="283"/>
    </row>
    <row r="102" spans="391:515" ht="11.25" customHeight="1">
      <c r="OA102" s="283"/>
      <c r="PF102" s="283"/>
      <c r="PR102" s="402"/>
      <c r="QK102" s="283"/>
      <c r="RP102" s="283"/>
      <c r="SU102" s="283"/>
    </row>
    <row r="103" spans="391:515" ht="11.25" customHeight="1">
      <c r="OA103" s="283"/>
      <c r="PF103" s="283"/>
      <c r="PR103" s="402"/>
      <c r="QK103" s="283"/>
      <c r="RP103" s="283"/>
      <c r="SU103" s="283"/>
    </row>
    <row r="104" spans="391:515" ht="11.25" customHeight="1">
      <c r="OA104" s="283"/>
      <c r="PF104" s="283"/>
      <c r="PR104" s="402"/>
      <c r="QK104" s="283"/>
      <c r="RP104" s="283"/>
      <c r="SU104" s="283"/>
    </row>
    <row r="105" spans="391:515" ht="11.25" customHeight="1">
      <c r="OA105" s="283"/>
      <c r="PF105" s="283"/>
      <c r="PR105" s="402"/>
      <c r="QK105" s="283"/>
      <c r="RP105" s="283"/>
      <c r="SU105" s="283"/>
    </row>
    <row r="106" spans="391:515" ht="11.25" customHeight="1">
      <c r="OA106" s="283"/>
      <c r="PF106" s="283"/>
      <c r="PR106" s="402"/>
      <c r="QK106" s="283"/>
      <c r="RP106" s="283"/>
      <c r="SU106" s="283"/>
    </row>
    <row r="107" spans="391:515" ht="11.25" customHeight="1">
      <c r="OA107" s="283"/>
      <c r="PF107" s="283"/>
      <c r="PR107" s="402"/>
      <c r="QK107" s="283"/>
      <c r="RP107" s="283"/>
      <c r="SU107" s="283"/>
    </row>
    <row r="108" spans="391:515" ht="11.25" customHeight="1">
      <c r="OA108" s="283"/>
      <c r="PF108" s="283"/>
      <c r="PR108" s="402"/>
      <c r="QK108" s="283"/>
      <c r="RP108" s="283"/>
      <c r="SU108" s="283"/>
    </row>
    <row r="109" spans="391:515" ht="11.25" customHeight="1">
      <c r="OA109" s="283"/>
      <c r="PF109" s="283"/>
      <c r="PR109" s="402"/>
      <c r="QK109" s="283"/>
      <c r="RP109" s="283"/>
      <c r="SU109" s="283"/>
    </row>
    <row r="110" spans="391:515" ht="11.25" customHeight="1">
      <c r="OA110" s="283"/>
      <c r="PF110" s="283"/>
      <c r="PR110" s="402"/>
      <c r="QK110" s="283"/>
      <c r="RP110" s="283"/>
      <c r="SU110" s="283"/>
    </row>
    <row r="111" spans="391:515" ht="11.25" customHeight="1">
      <c r="OA111" s="283"/>
      <c r="PF111" s="283"/>
      <c r="PR111" s="402"/>
      <c r="QK111" s="283"/>
      <c r="RP111" s="283"/>
      <c r="SU111" s="283"/>
    </row>
    <row r="112" spans="391:515" ht="11.25" customHeight="1">
      <c r="OA112" s="283"/>
      <c r="PF112" s="283"/>
      <c r="PR112" s="402"/>
      <c r="QK112" s="283"/>
      <c r="RP112" s="283"/>
      <c r="SU112" s="283"/>
    </row>
    <row r="113" spans="391:515" ht="11.25" customHeight="1">
      <c r="OA113" s="283"/>
      <c r="PF113" s="283"/>
      <c r="PR113" s="402"/>
      <c r="QK113" s="283"/>
      <c r="RP113" s="283"/>
      <c r="SU113" s="283"/>
    </row>
    <row r="114" spans="391:515" ht="11.25" customHeight="1">
      <c r="OA114" s="283"/>
      <c r="PF114" s="283"/>
      <c r="PR114" s="402"/>
      <c r="QK114" s="283"/>
      <c r="RP114" s="283"/>
      <c r="SU114" s="283"/>
    </row>
    <row r="115" spans="391:515" ht="11.25" customHeight="1">
      <c r="OA115" s="283"/>
      <c r="PF115" s="283"/>
      <c r="PR115" s="402"/>
      <c r="QK115" s="283"/>
      <c r="RP115" s="283"/>
      <c r="SU115" s="283"/>
    </row>
    <row r="116" spans="391:515" ht="11.25" customHeight="1">
      <c r="OA116" s="283"/>
      <c r="PF116" s="283"/>
      <c r="PR116" s="402"/>
      <c r="QK116" s="283"/>
      <c r="RP116" s="283"/>
      <c r="SU116" s="283"/>
    </row>
    <row r="117" spans="391:515" ht="11.25" customHeight="1">
      <c r="OA117" s="283"/>
      <c r="PF117" s="283"/>
      <c r="PR117" s="402"/>
      <c r="QK117" s="283"/>
      <c r="RP117" s="283"/>
      <c r="SU117" s="283"/>
    </row>
    <row r="118" spans="391:515" ht="11.25" customHeight="1">
      <c r="OA118" s="283"/>
      <c r="PF118" s="283"/>
      <c r="PR118" s="402"/>
      <c r="QK118" s="283"/>
      <c r="RP118" s="283"/>
      <c r="SU118" s="283"/>
    </row>
    <row r="119" spans="391:515" ht="11.25" customHeight="1">
      <c r="OA119" s="283"/>
      <c r="PF119" s="283"/>
      <c r="PR119" s="402"/>
      <c r="QK119" s="283"/>
      <c r="RP119" s="283"/>
      <c r="SU119" s="283"/>
    </row>
    <row r="120" spans="391:515" ht="11.25" customHeight="1">
      <c r="OA120" s="283"/>
      <c r="PF120" s="283"/>
      <c r="PR120" s="402"/>
      <c r="QK120" s="283"/>
      <c r="RP120" s="283"/>
      <c r="SU120" s="283"/>
    </row>
    <row r="121" spans="391:515" ht="11.25" customHeight="1">
      <c r="OA121" s="283"/>
      <c r="PF121" s="283"/>
      <c r="PR121" s="402"/>
      <c r="QK121" s="283"/>
      <c r="RP121" s="283"/>
      <c r="SU121" s="283"/>
    </row>
    <row r="122" spans="391:515" ht="11.25" customHeight="1">
      <c r="OA122" s="283"/>
      <c r="PF122" s="283"/>
      <c r="PR122" s="402"/>
      <c r="QK122" s="283"/>
      <c r="RP122" s="283"/>
      <c r="SU122" s="283"/>
    </row>
    <row r="123" spans="391:515" ht="11.25" customHeight="1">
      <c r="OA123" s="283"/>
      <c r="PF123" s="283"/>
      <c r="PR123" s="402"/>
      <c r="QK123" s="283"/>
      <c r="RP123" s="283"/>
      <c r="SU123" s="283"/>
    </row>
    <row r="124" spans="391:515" ht="11.25" customHeight="1">
      <c r="OA124" s="283"/>
      <c r="PF124" s="283"/>
      <c r="PR124" s="402"/>
      <c r="QK124" s="283"/>
      <c r="RP124" s="283"/>
      <c r="SU124" s="283"/>
    </row>
    <row r="125" spans="391:515" ht="11.25" customHeight="1">
      <c r="OA125" s="283"/>
      <c r="PF125" s="283"/>
      <c r="PR125" s="402"/>
      <c r="QK125" s="283"/>
      <c r="RP125" s="283"/>
      <c r="SU125" s="283"/>
    </row>
    <row r="126" spans="391:515" ht="11.25" customHeight="1">
      <c r="OA126" s="283"/>
      <c r="PF126" s="283"/>
      <c r="PR126" s="402"/>
      <c r="QK126" s="283"/>
      <c r="RP126" s="283"/>
      <c r="SU126" s="283"/>
    </row>
    <row r="127" spans="391:515" ht="11.25" customHeight="1">
      <c r="OA127" s="283"/>
      <c r="PF127" s="283"/>
      <c r="PR127" s="402"/>
      <c r="QK127" s="283"/>
      <c r="RP127" s="283"/>
      <c r="SU127" s="283"/>
    </row>
    <row r="128" spans="391:515" ht="11.25" customHeight="1">
      <c r="OA128" s="283"/>
      <c r="PF128" s="283"/>
      <c r="PR128" s="402"/>
      <c r="QK128" s="283"/>
      <c r="RP128" s="283"/>
      <c r="SU128" s="283"/>
    </row>
    <row r="129" spans="391:515" ht="11.25" customHeight="1">
      <c r="OA129" s="283"/>
      <c r="PF129" s="283"/>
      <c r="PR129" s="402"/>
      <c r="QK129" s="283"/>
      <c r="RP129" s="283"/>
      <c r="SU129" s="283"/>
    </row>
    <row r="130" spans="391:515" ht="11.25" customHeight="1">
      <c r="OA130" s="283"/>
      <c r="PF130" s="283"/>
      <c r="PR130" s="402"/>
      <c r="QK130" s="283"/>
      <c r="RP130" s="283"/>
      <c r="SU130" s="283"/>
    </row>
    <row r="131" spans="391:515" ht="11.25" customHeight="1">
      <c r="OA131" s="283"/>
      <c r="PF131" s="283"/>
      <c r="PR131" s="402"/>
      <c r="QK131" s="283"/>
      <c r="RP131" s="283"/>
      <c r="SU131" s="283"/>
    </row>
    <row r="132" spans="391:515" ht="11.25" customHeight="1">
      <c r="OA132" s="283"/>
      <c r="PF132" s="283"/>
      <c r="PR132" s="402"/>
      <c r="QK132" s="283"/>
      <c r="RP132" s="283"/>
      <c r="SU132" s="283"/>
    </row>
    <row r="133" spans="391:515" ht="11.25" customHeight="1">
      <c r="OA133" s="283"/>
      <c r="PF133" s="283"/>
      <c r="PR133" s="402"/>
      <c r="QK133" s="283"/>
      <c r="RP133" s="283"/>
      <c r="SU133" s="283"/>
    </row>
    <row r="134" spans="391:515" ht="11.25" customHeight="1">
      <c r="OA134" s="283"/>
      <c r="PF134" s="283"/>
      <c r="PR134" s="402"/>
      <c r="QK134" s="283"/>
      <c r="RP134" s="283"/>
      <c r="SU134" s="283"/>
    </row>
    <row r="135" spans="391:515" ht="11.25" customHeight="1">
      <c r="OA135" s="283"/>
      <c r="PF135" s="283"/>
      <c r="PR135" s="402"/>
      <c r="QK135" s="283"/>
      <c r="RP135" s="283"/>
      <c r="SU135" s="283"/>
    </row>
    <row r="136" spans="391:515" ht="11.25" customHeight="1">
      <c r="OA136" s="283"/>
      <c r="PF136" s="283"/>
      <c r="PR136" s="402"/>
      <c r="QK136" s="283"/>
      <c r="RP136" s="283"/>
      <c r="SU136" s="283"/>
    </row>
    <row r="137" spans="391:515" ht="11.25" customHeight="1">
      <c r="OA137" s="283"/>
      <c r="PF137" s="283"/>
      <c r="PR137" s="402"/>
      <c r="QK137" s="283"/>
      <c r="RP137" s="283"/>
      <c r="SU137" s="283"/>
    </row>
    <row r="138" spans="391:515" ht="11.25" customHeight="1">
      <c r="OA138" s="283"/>
      <c r="PF138" s="283"/>
      <c r="PR138" s="402"/>
      <c r="QK138" s="283"/>
      <c r="RP138" s="283"/>
      <c r="SU138" s="283"/>
    </row>
    <row r="139" spans="391:515" ht="11.25" customHeight="1">
      <c r="OA139" s="283"/>
      <c r="PF139" s="283"/>
      <c r="PR139" s="402"/>
      <c r="QK139" s="283"/>
      <c r="RP139" s="283"/>
      <c r="SU139" s="283"/>
    </row>
    <row r="140" spans="391:515" ht="11.25" customHeight="1">
      <c r="OA140" s="283"/>
      <c r="PF140" s="283"/>
      <c r="PR140" s="402"/>
      <c r="QK140" s="283"/>
      <c r="RP140" s="283"/>
      <c r="SU140" s="283"/>
    </row>
    <row r="141" spans="391:515" ht="11.25" customHeight="1">
      <c r="OA141" s="283"/>
      <c r="PF141" s="283"/>
      <c r="PR141" s="402"/>
      <c r="QK141" s="283"/>
      <c r="RP141" s="283"/>
      <c r="SU141" s="283"/>
    </row>
    <row r="142" spans="391:515" ht="11.25" customHeight="1">
      <c r="OA142" s="283"/>
      <c r="PF142" s="283"/>
      <c r="PR142" s="402"/>
      <c r="QK142" s="283"/>
      <c r="RP142" s="283"/>
      <c r="SU142" s="283"/>
    </row>
    <row r="143" spans="391:515" ht="11.25" customHeight="1">
      <c r="OA143" s="283"/>
      <c r="PF143" s="283"/>
      <c r="PR143" s="402"/>
      <c r="QK143" s="283"/>
      <c r="RP143" s="283"/>
      <c r="SU143" s="283"/>
    </row>
    <row r="144" spans="391:515" ht="11.25" customHeight="1">
      <c r="OA144" s="283"/>
      <c r="PF144" s="283"/>
      <c r="PR144" s="402"/>
      <c r="QK144" s="283"/>
      <c r="RP144" s="283"/>
      <c r="SU144" s="283"/>
    </row>
    <row r="145" spans="391:515" ht="11.25" customHeight="1">
      <c r="OA145" s="283"/>
      <c r="PF145" s="283"/>
      <c r="PR145" s="402"/>
      <c r="QK145" s="283"/>
      <c r="RP145" s="283"/>
      <c r="SU145" s="283"/>
    </row>
    <row r="146" spans="391:515" ht="11.25" customHeight="1">
      <c r="OA146" s="283"/>
      <c r="PF146" s="283"/>
      <c r="PR146" s="402"/>
      <c r="QK146" s="283"/>
      <c r="RP146" s="283"/>
      <c r="SU146" s="283"/>
    </row>
    <row r="147" spans="391:515" ht="11.25" customHeight="1">
      <c r="OA147" s="283"/>
      <c r="PF147" s="283"/>
      <c r="PR147" s="402"/>
      <c r="QK147" s="283"/>
      <c r="RP147" s="283"/>
      <c r="SU147" s="283"/>
    </row>
    <row r="148" spans="391:515" ht="11.25" customHeight="1">
      <c r="OA148" s="283"/>
      <c r="PF148" s="283"/>
      <c r="PR148" s="402"/>
      <c r="QK148" s="283"/>
      <c r="RP148" s="283"/>
      <c r="SU148" s="283"/>
    </row>
    <row r="149" spans="391:515" ht="11.25" customHeight="1">
      <c r="OA149" s="283"/>
      <c r="PF149" s="283"/>
      <c r="PR149" s="402"/>
      <c r="QK149" s="283"/>
      <c r="RP149" s="283"/>
      <c r="SU149" s="283"/>
    </row>
    <row r="150" spans="391:515" ht="11.25" customHeight="1">
      <c r="OA150" s="283"/>
      <c r="PF150" s="283"/>
      <c r="PR150" s="402"/>
      <c r="QK150" s="283"/>
      <c r="RP150" s="283"/>
      <c r="SU150" s="283"/>
    </row>
    <row r="151" spans="391:515" ht="11.25" customHeight="1">
      <c r="OA151" s="283"/>
      <c r="PF151" s="283"/>
      <c r="PR151" s="402"/>
      <c r="QK151" s="283"/>
      <c r="RP151" s="283"/>
      <c r="SU151" s="283"/>
    </row>
    <row r="152" spans="391:515" ht="11.25" customHeight="1">
      <c r="OA152" s="283"/>
      <c r="PF152" s="283"/>
      <c r="PR152" s="402"/>
      <c r="QK152" s="283"/>
      <c r="RP152" s="283"/>
      <c r="SU152" s="283"/>
    </row>
    <row r="153" spans="391:515" ht="11.25" customHeight="1">
      <c r="OA153" s="283"/>
      <c r="PF153" s="283"/>
      <c r="PR153" s="402"/>
      <c r="QK153" s="283"/>
      <c r="RP153" s="283"/>
      <c r="SU153" s="283"/>
    </row>
    <row r="154" spans="391:515" ht="11.25" customHeight="1">
      <c r="OA154" s="283"/>
      <c r="PF154" s="283"/>
      <c r="PR154" s="402"/>
      <c r="QK154" s="283"/>
      <c r="RP154" s="283"/>
      <c r="SU154" s="283"/>
    </row>
    <row r="155" spans="391:515" ht="11.25" customHeight="1">
      <c r="OA155" s="283"/>
      <c r="PF155" s="283"/>
      <c r="PR155" s="402"/>
      <c r="QK155" s="283"/>
      <c r="RP155" s="283"/>
      <c r="SU155" s="283"/>
    </row>
    <row r="156" spans="391:515" ht="11.25" customHeight="1">
      <c r="OA156" s="283"/>
      <c r="PF156" s="283"/>
      <c r="PR156" s="402"/>
      <c r="QK156" s="283"/>
      <c r="RP156" s="283"/>
      <c r="SU156" s="283"/>
    </row>
    <row r="157" spans="391:515" ht="11.25" customHeight="1">
      <c r="OA157" s="283"/>
      <c r="PF157" s="283"/>
      <c r="PR157" s="402"/>
      <c r="QK157" s="283"/>
      <c r="RP157" s="283"/>
      <c r="SU157" s="283"/>
    </row>
    <row r="158" spans="391:515" ht="11.25" customHeight="1">
      <c r="OA158" s="283"/>
      <c r="PF158" s="283"/>
      <c r="PR158" s="402"/>
      <c r="QK158" s="283"/>
      <c r="RP158" s="283"/>
      <c r="SU158" s="283"/>
    </row>
    <row r="159" spans="391:515" ht="11.25" customHeight="1">
      <c r="OA159" s="283"/>
      <c r="PF159" s="283"/>
      <c r="PR159" s="402"/>
      <c r="QK159" s="283"/>
      <c r="RP159" s="283"/>
      <c r="SU159" s="283"/>
    </row>
    <row r="160" spans="391:515" ht="11.25" customHeight="1">
      <c r="OA160" s="283"/>
      <c r="PF160" s="283"/>
      <c r="PR160" s="402"/>
      <c r="QK160" s="283"/>
      <c r="RP160" s="283"/>
      <c r="SU160" s="283"/>
    </row>
    <row r="161" spans="434:434" ht="11.25" customHeight="1">
      <c r="PR161" s="402"/>
    </row>
    <row r="162" spans="434:434" ht="11.25" customHeight="1">
      <c r="PR162" s="402"/>
    </row>
    <row r="163" spans="434:434" ht="11.25" customHeight="1">
      <c r="PR163" s="402"/>
    </row>
    <row r="164" spans="434:434" ht="11.25" customHeight="1">
      <c r="PR164" s="402"/>
    </row>
    <row r="165" spans="434:434" ht="11.25" customHeight="1">
      <c r="PR165" s="402"/>
    </row>
    <row r="166" spans="434:434" ht="11.25" customHeight="1">
      <c r="PR166" s="402"/>
    </row>
    <row r="167" spans="434:434" ht="11.25" customHeight="1">
      <c r="PR167" s="402"/>
    </row>
    <row r="168" spans="434:434" ht="11.25" customHeight="1">
      <c r="PR168" s="402"/>
    </row>
    <row r="169" spans="434:434" ht="11.25" customHeight="1">
      <c r="PR169" s="402"/>
    </row>
    <row r="170" spans="434:434" ht="11.25" customHeight="1">
      <c r="PR170" s="402"/>
    </row>
    <row r="171" spans="434:434" ht="11.25" customHeight="1">
      <c r="PR171" s="402"/>
    </row>
    <row r="172" spans="434:434" ht="11.25" customHeight="1">
      <c r="PR172" s="402"/>
    </row>
    <row r="173" spans="434:434" ht="11.25" customHeight="1">
      <c r="PR173" s="402"/>
    </row>
    <row r="174" spans="434:434" ht="11.25" customHeight="1">
      <c r="PR174" s="402"/>
    </row>
    <row r="175" spans="434:434" ht="11.25" customHeight="1">
      <c r="PR175" s="402"/>
    </row>
    <row r="176" spans="434:434" ht="11.25" customHeight="1">
      <c r="PR176" s="402"/>
    </row>
    <row r="177" spans="434:434" ht="11.25" customHeight="1">
      <c r="PR177" s="402"/>
    </row>
    <row r="178" spans="434:434" ht="11.25" customHeight="1">
      <c r="PR178" s="402"/>
    </row>
    <row r="179" spans="434:434" ht="11.25" customHeight="1">
      <c r="PR179" s="402"/>
    </row>
    <row r="180" spans="434:434" ht="11.25" customHeight="1">
      <c r="PR180" s="402"/>
    </row>
    <row r="181" spans="434:434" ht="11.25" customHeight="1">
      <c r="PR181" s="402"/>
    </row>
    <row r="182" spans="434:434" ht="11.25" customHeight="1">
      <c r="PR182" s="402"/>
    </row>
    <row r="183" spans="434:434" ht="11.25" customHeight="1">
      <c r="PR183" s="402"/>
    </row>
    <row r="184" spans="434:434" ht="11.25" customHeight="1">
      <c r="PR184" s="402"/>
    </row>
    <row r="185" spans="434:434" ht="11.25" customHeight="1">
      <c r="PR185" s="402"/>
    </row>
    <row r="186" spans="434:434" ht="11.25" customHeight="1">
      <c r="PR186" s="402"/>
    </row>
    <row r="187" spans="434:434" ht="11.25" customHeight="1">
      <c r="PR187" s="402"/>
    </row>
    <row r="188" spans="434:434" ht="11.25" customHeight="1">
      <c r="PR188" s="402"/>
    </row>
    <row r="189" spans="434:434" ht="11.25" customHeight="1">
      <c r="PR189" s="402"/>
    </row>
    <row r="190" spans="434:434" ht="11.25" customHeight="1">
      <c r="PR190" s="402"/>
    </row>
    <row r="191" spans="434:434" ht="11.25" customHeight="1">
      <c r="PR191" s="402"/>
    </row>
    <row r="192" spans="434:434" ht="11.25" customHeight="1">
      <c r="PR192" s="402"/>
    </row>
    <row r="193" spans="434:434" ht="11.25" customHeight="1">
      <c r="PR193" s="402"/>
    </row>
    <row r="194" spans="434:434" ht="11.25" customHeight="1">
      <c r="PR194" s="402"/>
    </row>
    <row r="195" spans="434:434" ht="11.25" customHeight="1">
      <c r="PR195" s="402"/>
    </row>
    <row r="196" spans="434:434" ht="11.25" customHeight="1">
      <c r="PR196" s="402"/>
    </row>
    <row r="197" spans="434:434" ht="11.25" customHeight="1">
      <c r="PR197" s="402"/>
    </row>
    <row r="198" spans="434:434" ht="11.25" customHeight="1">
      <c r="PR198" s="402"/>
    </row>
    <row r="199" spans="434:434" ht="11.25" customHeight="1">
      <c r="PR199" s="402"/>
    </row>
    <row r="200" spans="434:434" ht="11.25" customHeight="1">
      <c r="PR200" s="402"/>
    </row>
    <row r="201" spans="434:434" ht="11.25" customHeight="1">
      <c r="PR201" s="402"/>
    </row>
    <row r="202" spans="434:434" ht="11.25" customHeight="1">
      <c r="PR202" s="402"/>
    </row>
    <row r="203" spans="434:434" ht="11.25" customHeight="1">
      <c r="PR203" s="402"/>
    </row>
    <row r="204" spans="434:434" ht="11.25" customHeight="1">
      <c r="PR204" s="402"/>
    </row>
    <row r="205" spans="434:434" ht="11.25" customHeight="1">
      <c r="PR205" s="402"/>
    </row>
    <row r="206" spans="434:434" ht="11.25" customHeight="1">
      <c r="PR206" s="402"/>
    </row>
    <row r="207" spans="434:434" ht="11.25" customHeight="1">
      <c r="PR207" s="402"/>
    </row>
    <row r="208" spans="434:434" ht="11.25" customHeight="1">
      <c r="PR208" s="402"/>
    </row>
    <row r="209" spans="434:434" ht="11.25" customHeight="1">
      <c r="PR209" s="402"/>
    </row>
    <row r="210" spans="434:434" ht="11.25" customHeight="1">
      <c r="PR210" s="402"/>
    </row>
    <row r="211" spans="434:434" ht="11.25" customHeight="1">
      <c r="PR211" s="402"/>
    </row>
    <row r="212" spans="434:434" ht="11.25" customHeight="1">
      <c r="PR212" s="402"/>
    </row>
    <row r="213" spans="434:434" ht="11.25" customHeight="1">
      <c r="PR213" s="402"/>
    </row>
    <row r="214" spans="434:434" ht="11.25" customHeight="1">
      <c r="PR214" s="402"/>
    </row>
    <row r="215" spans="434:434" ht="11.25" customHeight="1">
      <c r="PR215" s="402"/>
    </row>
    <row r="216" spans="434:434" ht="11.25" customHeight="1">
      <c r="PR216" s="402"/>
    </row>
    <row r="217" spans="434:434" ht="11.25" customHeight="1">
      <c r="PR217" s="402"/>
    </row>
    <row r="218" spans="434:434" ht="11.25" customHeight="1">
      <c r="PR218" s="402"/>
    </row>
    <row r="219" spans="434:434" ht="11.25" customHeight="1">
      <c r="PR219" s="402"/>
    </row>
    <row r="220" spans="434:434" ht="11.25" customHeight="1">
      <c r="PR220" s="402"/>
    </row>
    <row r="221" spans="434:434" ht="11.25" customHeight="1">
      <c r="PR221" s="402"/>
    </row>
    <row r="222" spans="434:434" ht="11.25" customHeight="1">
      <c r="PR222" s="402"/>
    </row>
    <row r="223" spans="434:434" ht="11.25" customHeight="1">
      <c r="PR223" s="402"/>
    </row>
    <row r="224" spans="434:434" ht="11.25" customHeight="1">
      <c r="PR224" s="402"/>
    </row>
    <row r="225" spans="434:434" ht="11.25" customHeight="1">
      <c r="PR225" s="402"/>
    </row>
    <row r="226" spans="434:434" ht="11.25" customHeight="1">
      <c r="PR226" s="402"/>
    </row>
    <row r="227" spans="434:434" ht="11.25" customHeight="1">
      <c r="PR227" s="402"/>
    </row>
    <row r="228" spans="434:434" ht="11.25" customHeight="1">
      <c r="PR228" s="402"/>
    </row>
    <row r="229" spans="434:434" ht="11.25" customHeight="1">
      <c r="PR229" s="402"/>
    </row>
    <row r="230" spans="434:434" ht="11.25" customHeight="1">
      <c r="PR230" s="402"/>
    </row>
    <row r="231" spans="434:434" ht="11.25" customHeight="1">
      <c r="PR231" s="402"/>
    </row>
    <row r="232" spans="434:434" ht="11.25" customHeight="1">
      <c r="PR232" s="402"/>
    </row>
    <row r="233" spans="434:434" ht="11.25" customHeight="1">
      <c r="PR233" s="402"/>
    </row>
    <row r="234" spans="434:434" ht="11.25" customHeight="1">
      <c r="PR234" s="402"/>
    </row>
    <row r="235" spans="434:434" ht="11.25" customHeight="1">
      <c r="PR235" s="402"/>
    </row>
    <row r="236" spans="434:434" ht="11.25" customHeight="1">
      <c r="PR236" s="402"/>
    </row>
    <row r="237" spans="434:434" ht="11.25" customHeight="1">
      <c r="PR237" s="402"/>
    </row>
    <row r="238" spans="434:434" ht="11.25" customHeight="1">
      <c r="PR238" s="402"/>
    </row>
    <row r="239" spans="434:434" ht="11.25" customHeight="1">
      <c r="PR239" s="402"/>
    </row>
    <row r="240" spans="434:434" ht="11.25" customHeight="1">
      <c r="PR240" s="402"/>
    </row>
    <row r="241" spans="434:434" ht="11.25" customHeight="1">
      <c r="PR241" s="402"/>
    </row>
    <row r="242" spans="434:434" ht="11.25" customHeight="1">
      <c r="PR242" s="402"/>
    </row>
    <row r="243" spans="434:434" ht="11.25" customHeight="1">
      <c r="PR243" s="402"/>
    </row>
    <row r="244" spans="434:434" ht="11.25" customHeight="1">
      <c r="PR244" s="402"/>
    </row>
    <row r="245" spans="434:434" ht="11.25" customHeight="1">
      <c r="PR245" s="402"/>
    </row>
    <row r="246" spans="434:434" ht="11.25" customHeight="1">
      <c r="PR246" s="402"/>
    </row>
    <row r="247" spans="434:434" ht="11.25" customHeight="1">
      <c r="PR247" s="402"/>
    </row>
    <row r="248" spans="434:434" ht="11.25" customHeight="1">
      <c r="PR248" s="402"/>
    </row>
    <row r="249" spans="434:434" ht="11.25" customHeight="1">
      <c r="PR249" s="402"/>
    </row>
    <row r="250" spans="434:434" ht="11.25" customHeight="1">
      <c r="PR250" s="402"/>
    </row>
    <row r="251" spans="434:434" ht="11.25" customHeight="1">
      <c r="PR251" s="402"/>
    </row>
    <row r="252" spans="434:434" ht="11.25" customHeight="1">
      <c r="PR252" s="402"/>
    </row>
    <row r="253" spans="434:434" ht="11.25" customHeight="1">
      <c r="PR253" s="402"/>
    </row>
    <row r="254" spans="434:434" ht="11.25" customHeight="1">
      <c r="PR254" s="402"/>
    </row>
    <row r="255" spans="434:434" ht="11.25" customHeight="1">
      <c r="PR255" s="402"/>
    </row>
    <row r="256" spans="434:434" ht="11.25" customHeight="1">
      <c r="PR256" s="402"/>
    </row>
    <row r="257" spans="434:434" ht="11.25" customHeight="1">
      <c r="PR257" s="402"/>
    </row>
    <row r="258" spans="434:434" ht="11.25" customHeight="1">
      <c r="PR258" s="402"/>
    </row>
    <row r="259" spans="434:434" ht="11.25" customHeight="1">
      <c r="PR259" s="402"/>
    </row>
    <row r="260" spans="434:434" ht="11.25" customHeight="1">
      <c r="PR260" s="402"/>
    </row>
    <row r="261" spans="434:434" ht="11.25" customHeight="1">
      <c r="PR261" s="402"/>
    </row>
    <row r="262" spans="434:434" ht="11.25" customHeight="1">
      <c r="PR262" s="402"/>
    </row>
    <row r="263" spans="434:434" ht="11.25" customHeight="1">
      <c r="PR263" s="402"/>
    </row>
    <row r="264" spans="434:434" ht="11.25" customHeight="1">
      <c r="PR264" s="402"/>
    </row>
    <row r="265" spans="434:434" ht="11.25" customHeight="1">
      <c r="PR265" s="402"/>
    </row>
    <row r="266" spans="434:434" ht="11.25" customHeight="1">
      <c r="PR266" s="402"/>
    </row>
    <row r="267" spans="434:434" ht="11.25" customHeight="1">
      <c r="PR267" s="402"/>
    </row>
    <row r="268" spans="434:434" ht="11.25" customHeight="1">
      <c r="PR268" s="402"/>
    </row>
    <row r="269" spans="434:434" ht="11.25" customHeight="1">
      <c r="PR269" s="402"/>
    </row>
    <row r="270" spans="434:434" ht="11.25" customHeight="1">
      <c r="PR270" s="402"/>
    </row>
    <row r="271" spans="434:434" ht="11.25" customHeight="1">
      <c r="PR271" s="402"/>
    </row>
    <row r="272" spans="434:434" ht="11.25" customHeight="1">
      <c r="PR272" s="402"/>
    </row>
    <row r="273" spans="434:434" ht="11.25" customHeight="1">
      <c r="PR273" s="402"/>
    </row>
    <row r="274" spans="434:434" ht="11.25" customHeight="1">
      <c r="PR274" s="402"/>
    </row>
    <row r="275" spans="434:434" ht="11.25" customHeight="1">
      <c r="PR275" s="402"/>
    </row>
    <row r="276" spans="434:434" ht="11.25" customHeight="1">
      <c r="PR276" s="402"/>
    </row>
    <row r="277" spans="434:434" ht="11.25" customHeight="1">
      <c r="PR277" s="402"/>
    </row>
    <row r="278" spans="434:434" ht="11.25" customHeight="1">
      <c r="PR278" s="402"/>
    </row>
    <row r="279" spans="434:434" ht="11.25" customHeight="1">
      <c r="PR279" s="402"/>
    </row>
    <row r="280" spans="434:434" ht="11.25" customHeight="1">
      <c r="PR280" s="402"/>
    </row>
    <row r="281" spans="434:434" ht="11.25" customHeight="1">
      <c r="PR281" s="402"/>
    </row>
    <row r="282" spans="434:434" ht="11.25" customHeight="1">
      <c r="PR282" s="402"/>
    </row>
    <row r="283" spans="434:434" ht="11.25" customHeight="1">
      <c r="PR283" s="402"/>
    </row>
    <row r="284" spans="434:434" ht="11.25" customHeight="1">
      <c r="PR284" s="402"/>
    </row>
    <row r="285" spans="434:434" ht="11.25" customHeight="1">
      <c r="PR285" s="402"/>
    </row>
    <row r="286" spans="434:434" ht="11.25" customHeight="1">
      <c r="PR286" s="402"/>
    </row>
    <row r="287" spans="434:434" ht="11.25" customHeight="1">
      <c r="PR287" s="402"/>
    </row>
    <row r="288" spans="434:434" ht="11.25" customHeight="1">
      <c r="PR288" s="402"/>
    </row>
    <row r="289" spans="434:434" ht="11.25" customHeight="1">
      <c r="PR289" s="402"/>
    </row>
    <row r="290" spans="434:434" ht="11.25" customHeight="1">
      <c r="PR290" s="402"/>
    </row>
    <row r="291" spans="434:434" ht="11.25" customHeight="1">
      <c r="PR291" s="402"/>
    </row>
    <row r="292" spans="434:434" ht="11.25" customHeight="1">
      <c r="PR292" s="402"/>
    </row>
    <row r="293" spans="434:434" ht="11.25" customHeight="1">
      <c r="PR293" s="402"/>
    </row>
    <row r="294" spans="434:434" ht="11.25" customHeight="1">
      <c r="PR294" s="402"/>
    </row>
    <row r="295" spans="434:434" ht="11.25" customHeight="1">
      <c r="PR295" s="402"/>
    </row>
    <row r="296" spans="434:434" ht="11.25" customHeight="1">
      <c r="PR296" s="402"/>
    </row>
    <row r="297" spans="434:434" ht="11.25" customHeight="1">
      <c r="PR297" s="402"/>
    </row>
    <row r="298" spans="434:434" ht="11.25" customHeight="1">
      <c r="PR298" s="402"/>
    </row>
    <row r="299" spans="434:434" ht="11.25" customHeight="1">
      <c r="PR299" s="402"/>
    </row>
    <row r="300" spans="434:434" ht="11.25" customHeight="1">
      <c r="PR300" s="402"/>
    </row>
    <row r="301" spans="434:434" ht="11.25" customHeight="1">
      <c r="PR301" s="402"/>
    </row>
    <row r="302" spans="434:434" ht="11.25" customHeight="1">
      <c r="PR302" s="402"/>
    </row>
    <row r="303" spans="434:434" ht="11.25" customHeight="1">
      <c r="PR303" s="402"/>
    </row>
    <row r="304" spans="434:434" ht="11.25" customHeight="1">
      <c r="PR304" s="402"/>
    </row>
    <row r="305" spans="434:434" ht="11.25" customHeight="1">
      <c r="PR305" s="402"/>
    </row>
    <row r="306" spans="434:434" ht="11.25" customHeight="1">
      <c r="PR306" s="402"/>
    </row>
    <row r="307" spans="434:434" ht="11.25" customHeight="1">
      <c r="PR307" s="402"/>
    </row>
    <row r="308" spans="434:434" ht="11.25" customHeight="1">
      <c r="PR308" s="402"/>
    </row>
    <row r="309" spans="434:434" ht="11.25" customHeight="1">
      <c r="PR309" s="402"/>
    </row>
    <row r="310" spans="434:434" ht="11.25" customHeight="1">
      <c r="PR310" s="402"/>
    </row>
    <row r="311" spans="434:434" ht="11.25" customHeight="1">
      <c r="PR311" s="402"/>
    </row>
    <row r="312" spans="434:434" ht="11.25" customHeight="1">
      <c r="PR312" s="402"/>
    </row>
    <row r="313" spans="434:434" ht="11.25" customHeight="1">
      <c r="PR313" s="402"/>
    </row>
    <row r="314" spans="434:434" ht="11.25" customHeight="1">
      <c r="PR314" s="402"/>
    </row>
    <row r="315" spans="434:434" ht="11.25" customHeight="1">
      <c r="PR315" s="402"/>
    </row>
    <row r="316" spans="434:434" ht="11.25" customHeight="1">
      <c r="PR316" s="402"/>
    </row>
    <row r="317" spans="434:434" ht="11.25" customHeight="1">
      <c r="PR317" s="402"/>
    </row>
    <row r="318" spans="434:434" ht="11.25" customHeight="1">
      <c r="PR318" s="402"/>
    </row>
    <row r="319" spans="434:434" ht="11.25" customHeight="1">
      <c r="PR319" s="402"/>
    </row>
    <row r="320" spans="434:434" ht="11.25" customHeight="1">
      <c r="PR320" s="402"/>
    </row>
    <row r="321" spans="434:434" ht="11.25" customHeight="1">
      <c r="PR321" s="402"/>
    </row>
    <row r="322" spans="434:434" ht="11.25" customHeight="1">
      <c r="PR322" s="402"/>
    </row>
    <row r="323" spans="434:434" ht="11.25" customHeight="1">
      <c r="PR323" s="402"/>
    </row>
    <row r="324" spans="434:434" ht="11.25" customHeight="1">
      <c r="PR324" s="402"/>
    </row>
    <row r="325" spans="434:434" ht="11.25" customHeight="1">
      <c r="PR325" s="402"/>
    </row>
    <row r="326" spans="434:434" ht="11.25" customHeight="1">
      <c r="PR326" s="402"/>
    </row>
    <row r="327" spans="434:434" ht="11.25" customHeight="1">
      <c r="PR327" s="402"/>
    </row>
    <row r="328" spans="434:434" ht="11.25" customHeight="1">
      <c r="PR328" s="402"/>
    </row>
    <row r="329" spans="434:434" ht="11.25" customHeight="1">
      <c r="PR329" s="402"/>
    </row>
    <row r="330" spans="434:434" ht="11.25" customHeight="1">
      <c r="PR330" s="402"/>
    </row>
    <row r="331" spans="434:434" ht="11.25" customHeight="1">
      <c r="PR331" s="402"/>
    </row>
    <row r="332" spans="434:434" ht="11.25" customHeight="1">
      <c r="PR332" s="402"/>
    </row>
    <row r="333" spans="434:434" ht="11.25" customHeight="1">
      <c r="PR333" s="402"/>
    </row>
    <row r="334" spans="434:434" ht="11.25" customHeight="1">
      <c r="PR334" s="402"/>
    </row>
    <row r="335" spans="434:434" ht="11.25" customHeight="1">
      <c r="PR335" s="402"/>
    </row>
    <row r="336" spans="434:434" ht="11.25" customHeight="1">
      <c r="PR336" s="402"/>
    </row>
    <row r="337" spans="434:434" ht="11.25" customHeight="1">
      <c r="PR337" s="402"/>
    </row>
    <row r="338" spans="434:434" ht="11.25" customHeight="1">
      <c r="PR338" s="402"/>
    </row>
    <row r="339" spans="434:434" ht="11.25" customHeight="1">
      <c r="PR339" s="402"/>
    </row>
    <row r="340" spans="434:434" ht="11.25" customHeight="1">
      <c r="PR340" s="402"/>
    </row>
    <row r="341" spans="434:434" ht="11.25" customHeight="1">
      <c r="PR341" s="402"/>
    </row>
    <row r="342" spans="434:434" ht="11.25" customHeight="1">
      <c r="PR342" s="402"/>
    </row>
    <row r="343" spans="434:434" ht="11.25" customHeight="1">
      <c r="PR343" s="402"/>
    </row>
    <row r="344" spans="434:434" ht="11.25" customHeight="1">
      <c r="PR344" s="402"/>
    </row>
    <row r="345" spans="434:434" ht="11.25" customHeight="1">
      <c r="PR345" s="402"/>
    </row>
    <row r="346" spans="434:434" ht="11.25" customHeight="1">
      <c r="PR346" s="402"/>
    </row>
    <row r="347" spans="434:434" ht="11.25" customHeight="1">
      <c r="PR347" s="402"/>
    </row>
    <row r="348" spans="434:434" ht="11.25" customHeight="1">
      <c r="PR348" s="402"/>
    </row>
    <row r="349" spans="434:434" ht="11.25" customHeight="1">
      <c r="PR349" s="402"/>
    </row>
    <row r="350" spans="434:434" ht="11.25" customHeight="1">
      <c r="PR350" s="402"/>
    </row>
    <row r="351" spans="434:434" ht="11.25" customHeight="1">
      <c r="PR351" s="402"/>
    </row>
    <row r="352" spans="434:434" ht="11.25" customHeight="1">
      <c r="PR352" s="402"/>
    </row>
    <row r="353" spans="434:434" ht="11.25" customHeight="1">
      <c r="PR353" s="402"/>
    </row>
    <row r="354" spans="434:434" ht="11.25" customHeight="1">
      <c r="PR354" s="402"/>
    </row>
    <row r="355" spans="434:434" ht="11.25" customHeight="1">
      <c r="PR355" s="402"/>
    </row>
    <row r="356" spans="434:434" ht="11.25" customHeight="1">
      <c r="PR356" s="402"/>
    </row>
    <row r="357" spans="434:434" ht="11.25" customHeight="1">
      <c r="PR357" s="402"/>
    </row>
    <row r="358" spans="434:434" ht="11.25" customHeight="1">
      <c r="PR358" s="402"/>
    </row>
    <row r="359" spans="434:434" ht="11.25" customHeight="1">
      <c r="PR359" s="402"/>
    </row>
    <row r="360" spans="434:434" ht="11.25" customHeight="1">
      <c r="PR360" s="402"/>
    </row>
    <row r="361" spans="434:434" ht="11.25" customHeight="1">
      <c r="PR361" s="402"/>
    </row>
    <row r="362" spans="434:434" ht="11.25" customHeight="1">
      <c r="PR362" s="402"/>
    </row>
    <row r="363" spans="434:434" ht="11.25" customHeight="1">
      <c r="PR363" s="402"/>
    </row>
    <row r="364" spans="434:434" ht="11.25" customHeight="1">
      <c r="PR364" s="402"/>
    </row>
    <row r="365" spans="434:434" ht="11.25" customHeight="1">
      <c r="PR365" s="402"/>
    </row>
    <row r="366" spans="434:434" ht="11.25" customHeight="1">
      <c r="PR366" s="402"/>
    </row>
    <row r="367" spans="434:434" ht="11.25" customHeight="1">
      <c r="PR367" s="402"/>
    </row>
    <row r="368" spans="434:434" ht="11.25" customHeight="1">
      <c r="PR368" s="402"/>
    </row>
    <row r="369" spans="434:434" ht="11.25" customHeight="1">
      <c r="PR369" s="402"/>
    </row>
    <row r="370" spans="434:434" ht="11.25" customHeight="1">
      <c r="PR370" s="402"/>
    </row>
    <row r="371" spans="434:434" ht="11.25" customHeight="1">
      <c r="PR371" s="402"/>
    </row>
    <row r="372" spans="434:434" ht="11.25" customHeight="1">
      <c r="PR372" s="402"/>
    </row>
    <row r="373" spans="434:434" ht="11.25" customHeight="1">
      <c r="PR373" s="402"/>
    </row>
    <row r="374" spans="434:434" ht="11.25" customHeight="1">
      <c r="PR374" s="402"/>
    </row>
    <row r="375" spans="434:434" ht="11.25" customHeight="1">
      <c r="PR375" s="402"/>
    </row>
    <row r="376" spans="434:434" ht="11.25" customHeight="1">
      <c r="PR376" s="402"/>
    </row>
    <row r="377" spans="434:434" ht="11.25" customHeight="1">
      <c r="PR377" s="402"/>
    </row>
    <row r="378" spans="434:434" ht="11.25" customHeight="1">
      <c r="PR378" s="402"/>
    </row>
    <row r="379" spans="434:434" ht="11.25" customHeight="1">
      <c r="PR379" s="402"/>
    </row>
    <row r="380" spans="434:434" ht="11.25" customHeight="1">
      <c r="PR380" s="402"/>
    </row>
    <row r="381" spans="434:434" ht="11.25" customHeight="1">
      <c r="PR381" s="402"/>
    </row>
    <row r="382" spans="434:434" ht="11.25" customHeight="1">
      <c r="PR382" s="402"/>
    </row>
    <row r="383" spans="434:434" ht="11.25" customHeight="1">
      <c r="PR383" s="402"/>
    </row>
    <row r="384" spans="434:434" ht="11.25" customHeight="1">
      <c r="PR384" s="402"/>
    </row>
    <row r="385" spans="434:434" ht="11.25" customHeight="1">
      <c r="PR385" s="402"/>
    </row>
    <row r="386" spans="434:434" ht="11.25" customHeight="1">
      <c r="PR386" s="402"/>
    </row>
    <row r="387" spans="434:434" ht="11.25" customHeight="1">
      <c r="PR387" s="402"/>
    </row>
    <row r="388" spans="434:434" ht="11.25" customHeight="1">
      <c r="PR388" s="402"/>
    </row>
    <row r="389" spans="434:434" ht="11.25" customHeight="1">
      <c r="PR389" s="402"/>
    </row>
    <row r="390" spans="434:434" ht="11.25" customHeight="1">
      <c r="PR390" s="402"/>
    </row>
    <row r="391" spans="434:434" ht="11.25" customHeight="1">
      <c r="PR391" s="402"/>
    </row>
    <row r="392" spans="434:434" ht="11.25" customHeight="1">
      <c r="PR392" s="402"/>
    </row>
    <row r="393" spans="434:434" ht="11.25" customHeight="1">
      <c r="PR393" s="402"/>
    </row>
    <row r="394" spans="434:434" ht="11.25" customHeight="1">
      <c r="PR394" s="402"/>
    </row>
    <row r="395" spans="434:434" ht="11.25" customHeight="1">
      <c r="PR395" s="402"/>
    </row>
    <row r="396" spans="434:434" ht="11.25" customHeight="1">
      <c r="PR396" s="402"/>
    </row>
    <row r="397" spans="434:434" ht="11.25" customHeight="1">
      <c r="PR397" s="402"/>
    </row>
    <row r="398" spans="434:434" ht="11.25" customHeight="1">
      <c r="PR398" s="402"/>
    </row>
    <row r="399" spans="434:434" ht="11.25" customHeight="1">
      <c r="PR399" s="402"/>
    </row>
    <row r="400" spans="434:434" ht="11.25" customHeight="1">
      <c r="PR400" s="402"/>
    </row>
    <row r="401" spans="434:434" ht="11.25" customHeight="1">
      <c r="PR401" s="402"/>
    </row>
    <row r="402" spans="434:434" ht="11.25" customHeight="1">
      <c r="PR402" s="402"/>
    </row>
    <row r="403" spans="434:434" ht="11.25" customHeight="1">
      <c r="PR403" s="402"/>
    </row>
    <row r="404" spans="434:434" ht="11.25" customHeight="1">
      <c r="PR404" s="402"/>
    </row>
    <row r="405" spans="434:434" ht="11.25" customHeight="1">
      <c r="PR405" s="402"/>
    </row>
    <row r="406" spans="434:434" ht="11.25" customHeight="1">
      <c r="PR406" s="402"/>
    </row>
    <row r="407" spans="434:434" ht="11.25" customHeight="1">
      <c r="PR407" s="402"/>
    </row>
    <row r="408" spans="434:434" ht="11.25" customHeight="1">
      <c r="PR408" s="402"/>
    </row>
    <row r="409" spans="434:434" ht="11.25" customHeight="1">
      <c r="PR409" s="402"/>
    </row>
    <row r="410" spans="434:434" ht="11.25" customHeight="1">
      <c r="PR410" s="402"/>
    </row>
    <row r="411" spans="434:434" ht="11.25" customHeight="1">
      <c r="PR411" s="402"/>
    </row>
    <row r="412" spans="434:434" ht="11.25" customHeight="1">
      <c r="PR412" s="402"/>
    </row>
    <row r="413" spans="434:434" ht="11.25" customHeight="1">
      <c r="PR413" s="402"/>
    </row>
    <row r="414" spans="434:434" ht="11.25" customHeight="1">
      <c r="PR414" s="402"/>
    </row>
    <row r="415" spans="434:434" ht="11.25" customHeight="1">
      <c r="PR415" s="402"/>
    </row>
    <row r="416" spans="434:434" ht="11.25" customHeight="1">
      <c r="PR416" s="402"/>
    </row>
    <row r="417" spans="434:434" ht="11.25" customHeight="1">
      <c r="PR417" s="402"/>
    </row>
    <row r="418" spans="434:434" ht="11.25" customHeight="1">
      <c r="PR418" s="402"/>
    </row>
    <row r="419" spans="434:434" ht="11.25" customHeight="1">
      <c r="PR419" s="402"/>
    </row>
    <row r="420" spans="434:434" ht="11.25" customHeight="1">
      <c r="PR420" s="402"/>
    </row>
    <row r="421" spans="434:434" ht="11.25" customHeight="1">
      <c r="PR421" s="402"/>
    </row>
    <row r="422" spans="434:434" ht="11.25" customHeight="1">
      <c r="PR422" s="402"/>
    </row>
    <row r="423" spans="434:434" ht="11.25" customHeight="1">
      <c r="PR423" s="402"/>
    </row>
    <row r="424" spans="434:434" ht="11.25" customHeight="1">
      <c r="PR424" s="402"/>
    </row>
    <row r="425" spans="434:434" ht="11.25" customHeight="1">
      <c r="PR425" s="402"/>
    </row>
    <row r="426" spans="434:434" ht="11.25" customHeight="1">
      <c r="PR426" s="402"/>
    </row>
    <row r="427" spans="434:434" ht="11.25" customHeight="1">
      <c r="PR427" s="402"/>
    </row>
    <row r="428" spans="434:434" ht="11.25" customHeight="1">
      <c r="PR428" s="402"/>
    </row>
    <row r="429" spans="434:434" ht="11.25" customHeight="1">
      <c r="PR429" s="402"/>
    </row>
    <row r="430" spans="434:434" ht="11.25" customHeight="1">
      <c r="PR430" s="402"/>
    </row>
    <row r="431" spans="434:434" ht="11.25" customHeight="1">
      <c r="PR431" s="402"/>
    </row>
    <row r="432" spans="434:434" ht="11.25" customHeight="1">
      <c r="PR432" s="402"/>
    </row>
    <row r="433" spans="434:434" ht="11.25" customHeight="1">
      <c r="PR433" s="402"/>
    </row>
    <row r="434" spans="434:434" ht="11.25" customHeight="1">
      <c r="PR434" s="402"/>
    </row>
    <row r="435" spans="434:434" ht="11.25" customHeight="1">
      <c r="PR435" s="402"/>
    </row>
    <row r="436" spans="434:434" ht="11.25" customHeight="1">
      <c r="PR436" s="402"/>
    </row>
    <row r="437" spans="434:434" ht="11.25" customHeight="1">
      <c r="PR437" s="402"/>
    </row>
    <row r="438" spans="434:434" ht="11.25" customHeight="1">
      <c r="PR438" s="402"/>
    </row>
    <row r="439" spans="434:434" ht="11.25" customHeight="1">
      <c r="PR439" s="402"/>
    </row>
    <row r="440" spans="434:434" ht="11.25" customHeight="1">
      <c r="PR440" s="402"/>
    </row>
    <row r="441" spans="434:434" ht="11.25" customHeight="1">
      <c r="PR441" s="402"/>
    </row>
    <row r="442" spans="434:434" ht="11.25" customHeight="1">
      <c r="PR442" s="402"/>
    </row>
    <row r="443" spans="434:434" ht="11.25" customHeight="1">
      <c r="PR443" s="402"/>
    </row>
    <row r="444" spans="434:434" ht="11.25" customHeight="1">
      <c r="PR444" s="402"/>
    </row>
    <row r="445" spans="434:434" ht="11.25" customHeight="1">
      <c r="PR445" s="402"/>
    </row>
    <row r="446" spans="434:434" ht="11.25" customHeight="1">
      <c r="PR446" s="402"/>
    </row>
    <row r="447" spans="434:434" ht="11.25" customHeight="1">
      <c r="PR447" s="402"/>
    </row>
    <row r="448" spans="434:434" ht="11.25" customHeight="1">
      <c r="PR448" s="402"/>
    </row>
    <row r="449" spans="434:434" ht="11.25" customHeight="1">
      <c r="PR449" s="402"/>
    </row>
    <row r="450" spans="434:434" ht="11.25" customHeight="1">
      <c r="PR450" s="402"/>
    </row>
    <row r="451" spans="434:434" ht="11.25" customHeight="1">
      <c r="PR451" s="402"/>
    </row>
    <row r="452" spans="434:434" ht="11.25" customHeight="1">
      <c r="PR452" s="402"/>
    </row>
    <row r="453" spans="434:434" ht="11.25" customHeight="1">
      <c r="PR453" s="402"/>
    </row>
    <row r="454" spans="434:434" ht="11.25" customHeight="1">
      <c r="PR454" s="402"/>
    </row>
    <row r="455" spans="434:434" ht="11.25" customHeight="1">
      <c r="PR455" s="402"/>
    </row>
    <row r="456" spans="434:434" ht="11.25" customHeight="1">
      <c r="PR456" s="402"/>
    </row>
    <row r="457" spans="434:434" ht="11.25" customHeight="1">
      <c r="PR457" s="402"/>
    </row>
    <row r="458" spans="434:434" ht="11.25" customHeight="1">
      <c r="PR458" s="402"/>
    </row>
    <row r="459" spans="434:434" ht="11.25" customHeight="1">
      <c r="PR459" s="402"/>
    </row>
    <row r="460" spans="434:434" ht="11.25" customHeight="1">
      <c r="PR460" s="402"/>
    </row>
    <row r="461" spans="434:434" ht="11.25" customHeight="1">
      <c r="PR461" s="402"/>
    </row>
    <row r="462" spans="434:434" ht="11.25" customHeight="1">
      <c r="PR462" s="402"/>
    </row>
    <row r="463" spans="434:434" ht="11.25" customHeight="1">
      <c r="PR463" s="402"/>
    </row>
    <row r="464" spans="434:434" ht="11.25" customHeight="1">
      <c r="PR464" s="402"/>
    </row>
    <row r="465" spans="434:434" ht="11.25" customHeight="1">
      <c r="PR465" s="402"/>
    </row>
    <row r="466" spans="434:434" ht="11.25" customHeight="1">
      <c r="PR466" s="402"/>
    </row>
    <row r="467" spans="434:434" ht="11.25" customHeight="1">
      <c r="PR467" s="402"/>
    </row>
    <row r="468" spans="434:434" ht="11.25" customHeight="1">
      <c r="PR468" s="402"/>
    </row>
    <row r="469" spans="434:434" ht="11.25" customHeight="1">
      <c r="PR469" s="402"/>
    </row>
    <row r="470" spans="434:434" ht="11.25" customHeight="1">
      <c r="PR470" s="402"/>
    </row>
    <row r="471" spans="434:434" ht="11.25" customHeight="1">
      <c r="PR471" s="402"/>
    </row>
    <row r="472" spans="434:434" ht="11.25" customHeight="1">
      <c r="PR472" s="402"/>
    </row>
    <row r="473" spans="434:434" ht="11.25" customHeight="1">
      <c r="PR473" s="402"/>
    </row>
    <row r="474" spans="434:434" ht="11.25" customHeight="1">
      <c r="PR474" s="402"/>
    </row>
    <row r="475" spans="434:434" ht="11.25" customHeight="1">
      <c r="PR475" s="402"/>
    </row>
    <row r="476" spans="434:434" ht="11.25" customHeight="1">
      <c r="PR476" s="402"/>
    </row>
    <row r="477" spans="434:434" ht="11.25" customHeight="1">
      <c r="PR477" s="402"/>
    </row>
    <row r="478" spans="434:434" ht="11.25" customHeight="1">
      <c r="PR478" s="402"/>
    </row>
    <row r="479" spans="434:434" ht="11.25" customHeight="1">
      <c r="PR479" s="402"/>
    </row>
    <row r="480" spans="434:434" ht="11.25" customHeight="1">
      <c r="PR480" s="402"/>
    </row>
    <row r="481" spans="434:434" ht="11.25" customHeight="1">
      <c r="PR481" s="402"/>
    </row>
    <row r="482" spans="434:434" ht="11.25" customHeight="1">
      <c r="PR482" s="402"/>
    </row>
    <row r="483" spans="434:434" ht="11.25" customHeight="1">
      <c r="PR483" s="402"/>
    </row>
    <row r="484" spans="434:434" ht="11.25" customHeight="1">
      <c r="PR484" s="402"/>
    </row>
    <row r="485" spans="434:434" ht="11.25" customHeight="1">
      <c r="PR485" s="402"/>
    </row>
    <row r="486" spans="434:434" ht="11.25" customHeight="1">
      <c r="PR486" s="402"/>
    </row>
    <row r="487" spans="434:434" ht="11.25" customHeight="1">
      <c r="PR487" s="402"/>
    </row>
    <row r="488" spans="434:434" ht="11.25" customHeight="1">
      <c r="PR488" s="402"/>
    </row>
    <row r="489" spans="434:434" ht="11.25" customHeight="1">
      <c r="PR489" s="402"/>
    </row>
    <row r="490" spans="434:434" ht="11.25" customHeight="1">
      <c r="PR490" s="402"/>
    </row>
    <row r="491" spans="434:434" ht="11.25" customHeight="1">
      <c r="PR491" s="402"/>
    </row>
    <row r="492" spans="434:434" ht="11.25" customHeight="1">
      <c r="PR492" s="402"/>
    </row>
    <row r="493" spans="434:434" ht="11.25" customHeight="1">
      <c r="PR493" s="402"/>
    </row>
    <row r="494" spans="434:434" ht="11.25" customHeight="1">
      <c r="PR494" s="402"/>
    </row>
    <row r="495" spans="434:434" ht="11.25" customHeight="1">
      <c r="PR495" s="402"/>
    </row>
    <row r="496" spans="434:434" ht="11.25" customHeight="1">
      <c r="PR496" s="402"/>
    </row>
    <row r="497" spans="434:434" ht="11.25" customHeight="1">
      <c r="PR497" s="402"/>
    </row>
    <row r="498" spans="434:434" ht="11.25" customHeight="1">
      <c r="PR498" s="402"/>
    </row>
    <row r="499" spans="434:434" ht="11.25" customHeight="1">
      <c r="PR499" s="402"/>
    </row>
    <row r="500" spans="434:434" ht="11.25" customHeight="1">
      <c r="PR500" s="402"/>
    </row>
    <row r="501" spans="434:434" ht="11.25" customHeight="1">
      <c r="PR501" s="402"/>
    </row>
    <row r="502" spans="434:434" ht="11.25" customHeight="1">
      <c r="PR502" s="402"/>
    </row>
    <row r="503" spans="434:434" ht="11.25" customHeight="1">
      <c r="PR503" s="402"/>
    </row>
    <row r="504" spans="434:434" ht="11.25" customHeight="1">
      <c r="PR504" s="402"/>
    </row>
    <row r="505" spans="434:434" ht="11.25" customHeight="1">
      <c r="PR505" s="402"/>
    </row>
    <row r="506" spans="434:434" ht="11.25" customHeight="1">
      <c r="PR506" s="402"/>
    </row>
    <row r="507" spans="434:434" ht="11.25" customHeight="1">
      <c r="PR507" s="402"/>
    </row>
    <row r="508" spans="434:434" ht="11.25" customHeight="1">
      <c r="PR508" s="402"/>
    </row>
    <row r="509" spans="434:434" ht="11.25" customHeight="1">
      <c r="PR509" s="402"/>
    </row>
    <row r="510" spans="434:434" ht="11.25" customHeight="1">
      <c r="PR510" s="402"/>
    </row>
    <row r="511" spans="434:434" ht="11.25" customHeight="1">
      <c r="PR511" s="402"/>
    </row>
    <row r="512" spans="434:434" ht="11.25" customHeight="1">
      <c r="PR512" s="402"/>
    </row>
    <row r="513" spans="434:434" ht="11.25" customHeight="1">
      <c r="PR513" s="402"/>
    </row>
    <row r="514" spans="434:434" ht="11.25" customHeight="1">
      <c r="PR514" s="402"/>
    </row>
    <row r="515" spans="434:434" ht="11.25" customHeight="1">
      <c r="PR515" s="402"/>
    </row>
    <row r="516" spans="434:434" ht="11.25" customHeight="1">
      <c r="PR516" s="402"/>
    </row>
    <row r="517" spans="434:434" ht="11.25" customHeight="1">
      <c r="PR517" s="402"/>
    </row>
    <row r="518" spans="434:434" ht="11.25" customHeight="1">
      <c r="PR518" s="402"/>
    </row>
    <row r="519" spans="434:434" ht="11.25" customHeight="1">
      <c r="PR519" s="402"/>
    </row>
    <row r="520" spans="434:434" ht="11.25" customHeight="1">
      <c r="PR520" s="402"/>
    </row>
    <row r="521" spans="434:434" ht="11.25" customHeight="1">
      <c r="PR521" s="402"/>
    </row>
    <row r="522" spans="434:434" ht="11.25" customHeight="1">
      <c r="PR522" s="402"/>
    </row>
    <row r="523" spans="434:434" ht="11.25" customHeight="1">
      <c r="PR523" s="402"/>
    </row>
    <row r="524" spans="434:434" ht="11.25" customHeight="1">
      <c r="PR524" s="402"/>
    </row>
    <row r="525" spans="434:434" ht="11.25" customHeight="1">
      <c r="PR525" s="402"/>
    </row>
    <row r="526" spans="434:434" ht="11.25" customHeight="1">
      <c r="PR526" s="402"/>
    </row>
    <row r="527" spans="434:434" ht="11.25" customHeight="1">
      <c r="PR527" s="402"/>
    </row>
    <row r="528" spans="434:434" ht="11.25" customHeight="1">
      <c r="PR528" s="402"/>
    </row>
    <row r="529" spans="434:434" ht="11.25" customHeight="1">
      <c r="PR529" s="402"/>
    </row>
    <row r="530" spans="434:434" ht="11.25" customHeight="1">
      <c r="PR530" s="402"/>
    </row>
    <row r="531" spans="434:434" ht="11.25" customHeight="1">
      <c r="PR531" s="402"/>
    </row>
    <row r="532" spans="434:434" ht="11.25" customHeight="1">
      <c r="PR532" s="402"/>
    </row>
    <row r="533" spans="434:434" ht="11.25" customHeight="1">
      <c r="PR533" s="402"/>
    </row>
    <row r="534" spans="434:434" ht="11.25" customHeight="1">
      <c r="PR534" s="402"/>
    </row>
    <row r="535" spans="434:434" ht="11.25" customHeight="1">
      <c r="PR535" s="402"/>
    </row>
    <row r="536" spans="434:434" ht="11.25" customHeight="1">
      <c r="PR536" s="402"/>
    </row>
    <row r="537" spans="434:434" ht="11.25" customHeight="1">
      <c r="PR537" s="402"/>
    </row>
    <row r="538" spans="434:434" ht="11.25" customHeight="1">
      <c r="PR538" s="402"/>
    </row>
    <row r="539" spans="434:434" ht="11.25" customHeight="1">
      <c r="PR539" s="402"/>
    </row>
    <row r="540" spans="434:434" ht="11.25" customHeight="1">
      <c r="PR540" s="402"/>
    </row>
    <row r="541" spans="434:434" ht="11.25" customHeight="1">
      <c r="PR541" s="402"/>
    </row>
    <row r="542" spans="434:434" ht="11.25" customHeight="1">
      <c r="PR542" s="402"/>
    </row>
    <row r="543" spans="434:434" ht="11.25" customHeight="1">
      <c r="PR543" s="402"/>
    </row>
    <row r="544" spans="434:434" ht="11.25" customHeight="1">
      <c r="PR544" s="402"/>
    </row>
    <row r="545" spans="434:434" ht="11.25" customHeight="1">
      <c r="PR545" s="402"/>
    </row>
    <row r="546" spans="434:434" ht="11.25" customHeight="1">
      <c r="PR546" s="402"/>
    </row>
    <row r="547" spans="434:434" ht="11.25" customHeight="1">
      <c r="PR547" s="402"/>
    </row>
    <row r="548" spans="434:434" ht="11.25" customHeight="1">
      <c r="PR548" s="402"/>
    </row>
    <row r="549" spans="434:434" ht="11.25" customHeight="1">
      <c r="PR549" s="402"/>
    </row>
    <row r="550" spans="434:434" ht="11.25" customHeight="1">
      <c r="PR550" s="402"/>
    </row>
    <row r="551" spans="434:434" ht="11.25" customHeight="1">
      <c r="PR551" s="402"/>
    </row>
    <row r="552" spans="434:434" ht="11.25" customHeight="1">
      <c r="PR552" s="402"/>
    </row>
    <row r="553" spans="434:434" ht="11.25" customHeight="1">
      <c r="PR553" s="402"/>
    </row>
    <row r="554" spans="434:434" ht="11.25" customHeight="1">
      <c r="PR554" s="402"/>
    </row>
    <row r="555" spans="434:434" ht="11.25" customHeight="1">
      <c r="PR555" s="402"/>
    </row>
    <row r="556" spans="434:434" ht="11.25" customHeight="1">
      <c r="PR556" s="402"/>
    </row>
    <row r="557" spans="434:434" ht="11.25" customHeight="1">
      <c r="PR557" s="402"/>
    </row>
    <row r="558" spans="434:434" ht="11.25" customHeight="1">
      <c r="PR558" s="402"/>
    </row>
    <row r="559" spans="434:434" ht="11.25" customHeight="1">
      <c r="PR559" s="402"/>
    </row>
    <row r="560" spans="434:434" ht="11.25" customHeight="1">
      <c r="PR560" s="402"/>
    </row>
    <row r="561" spans="434:434" ht="11.25" customHeight="1">
      <c r="PR561" s="402"/>
    </row>
    <row r="562" spans="434:434" ht="11.25" customHeight="1">
      <c r="PR562" s="402"/>
    </row>
    <row r="563" spans="434:434" ht="11.25" customHeight="1">
      <c r="PR563" s="402"/>
    </row>
    <row r="564" spans="434:434" ht="11.25" customHeight="1">
      <c r="PR564" s="402"/>
    </row>
    <row r="565" spans="434:434" ht="11.25" customHeight="1">
      <c r="PR565" s="402"/>
    </row>
    <row r="566" spans="434:434" ht="11.25" customHeight="1">
      <c r="PR566" s="402"/>
    </row>
    <row r="567" spans="434:434" ht="11.25" customHeight="1">
      <c r="PR567" s="402"/>
    </row>
    <row r="568" spans="434:434" ht="11.25" customHeight="1">
      <c r="PR568" s="402"/>
    </row>
    <row r="569" spans="434:434" ht="11.25" customHeight="1">
      <c r="PR569" s="402"/>
    </row>
    <row r="570" spans="434:434" ht="11.25" customHeight="1">
      <c r="PR570" s="402"/>
    </row>
    <row r="571" spans="434:434" ht="11.25" customHeight="1">
      <c r="PR571" s="402"/>
    </row>
    <row r="572" spans="434:434" ht="11.25" customHeight="1">
      <c r="PR572" s="402"/>
    </row>
    <row r="573" spans="434:434" ht="11.25" customHeight="1">
      <c r="PR573" s="402"/>
    </row>
    <row r="574" spans="434:434" ht="11.25" customHeight="1">
      <c r="PR574" s="402"/>
    </row>
    <row r="575" spans="434:434" ht="11.25" customHeight="1">
      <c r="PR575" s="402"/>
    </row>
    <row r="576" spans="434:434" ht="11.25" customHeight="1">
      <c r="PR576" s="402"/>
    </row>
    <row r="577" spans="434:434" ht="11.25" customHeight="1">
      <c r="PR577" s="402"/>
    </row>
    <row r="578" spans="434:434" ht="11.25" customHeight="1">
      <c r="PR578" s="402"/>
    </row>
    <row r="579" spans="434:434" ht="11.25" customHeight="1">
      <c r="PR579" s="402"/>
    </row>
    <row r="580" spans="434:434" ht="11.25" customHeight="1">
      <c r="PR580" s="402"/>
    </row>
    <row r="581" spans="434:434" ht="11.25" customHeight="1">
      <c r="PR581" s="402"/>
    </row>
    <row r="582" spans="434:434" ht="11.25" customHeight="1">
      <c r="PR582" s="402"/>
    </row>
    <row r="583" spans="434:434" ht="11.25" customHeight="1">
      <c r="PR583" s="402"/>
    </row>
    <row r="584" spans="434:434" ht="11.25" customHeight="1">
      <c r="PR584" s="402"/>
    </row>
    <row r="585" spans="434:434" ht="11.25" customHeight="1">
      <c r="PR585" s="402"/>
    </row>
    <row r="586" spans="434:434" ht="11.25" customHeight="1">
      <c r="PR586" s="402"/>
    </row>
    <row r="587" spans="434:434" ht="11.25" customHeight="1">
      <c r="PR587" s="402"/>
    </row>
    <row r="588" spans="434:434" ht="11.25" customHeight="1">
      <c r="PR588" s="402"/>
    </row>
    <row r="589" spans="434:434" ht="11.25" customHeight="1">
      <c r="PR589" s="402"/>
    </row>
    <row r="590" spans="434:434" ht="11.25" customHeight="1">
      <c r="PR590" s="402"/>
    </row>
    <row r="591" spans="434:434" ht="11.25" customHeight="1">
      <c r="PR591" s="402"/>
    </row>
    <row r="592" spans="434:434" ht="11.25" customHeight="1">
      <c r="PR592" s="402"/>
    </row>
    <row r="593" spans="434:434" ht="11.25" customHeight="1">
      <c r="PR593" s="402"/>
    </row>
    <row r="594" spans="434:434" ht="11.25" customHeight="1">
      <c r="PR594" s="402"/>
    </row>
    <row r="595" spans="434:434" ht="11.25" customHeight="1">
      <c r="PR595" s="402"/>
    </row>
    <row r="596" spans="434:434" ht="11.25" customHeight="1">
      <c r="PR596" s="402"/>
    </row>
    <row r="597" spans="434:434" ht="11.25" customHeight="1">
      <c r="PR597" s="402"/>
    </row>
    <row r="598" spans="434:434" ht="11.25" customHeight="1">
      <c r="PR598" s="402"/>
    </row>
    <row r="599" spans="434:434" ht="11.25" customHeight="1">
      <c r="PR599" s="402"/>
    </row>
    <row r="600" spans="434:434" ht="11.25" customHeight="1">
      <c r="PR600" s="402"/>
    </row>
    <row r="601" spans="434:434" ht="11.25" customHeight="1">
      <c r="PR601" s="402"/>
    </row>
    <row r="602" spans="434:434" ht="11.25" customHeight="1">
      <c r="PR602" s="402"/>
    </row>
    <row r="603" spans="434:434" ht="11.25" customHeight="1">
      <c r="PR603" s="402"/>
    </row>
    <row r="604" spans="434:434" ht="11.25" customHeight="1">
      <c r="PR604" s="402"/>
    </row>
    <row r="605" spans="434:434" ht="11.25" customHeight="1">
      <c r="PR605" s="402"/>
    </row>
    <row r="606" spans="434:434" ht="11.25" customHeight="1">
      <c r="PR606" s="402"/>
    </row>
    <row r="607" spans="434:434" ht="11.25" customHeight="1">
      <c r="PR607" s="402"/>
    </row>
    <row r="608" spans="434:434" ht="11.25" customHeight="1">
      <c r="PR608" s="402"/>
    </row>
    <row r="609" spans="434:434" ht="11.25" customHeight="1">
      <c r="PR609" s="402"/>
    </row>
    <row r="610" spans="434:434" ht="11.25" customHeight="1">
      <c r="PR610" s="402"/>
    </row>
    <row r="611" spans="434:434" ht="11.25" customHeight="1">
      <c r="PR611" s="402"/>
    </row>
    <row r="612" spans="434:434" ht="11.25" customHeight="1">
      <c r="PR612" s="402"/>
    </row>
    <row r="613" spans="434:434" ht="11.25" customHeight="1">
      <c r="PR613" s="402"/>
    </row>
    <row r="614" spans="434:434" ht="11.25" customHeight="1">
      <c r="PR614" s="402"/>
    </row>
    <row r="615" spans="434:434" ht="11.25" customHeight="1">
      <c r="PR615" s="402"/>
    </row>
    <row r="616" spans="434:434" ht="11.25" customHeight="1">
      <c r="PR616" s="402"/>
    </row>
    <row r="617" spans="434:434" ht="11.25" customHeight="1">
      <c r="PR617" s="402"/>
    </row>
    <row r="618" spans="434:434" ht="11.25" customHeight="1">
      <c r="PR618" s="402"/>
    </row>
    <row r="619" spans="434:434" ht="11.25" customHeight="1">
      <c r="PR619" s="402"/>
    </row>
    <row r="620" spans="434:434" ht="11.25" customHeight="1">
      <c r="PR620" s="402"/>
    </row>
    <row r="621" spans="434:434" ht="11.25" customHeight="1">
      <c r="PR621" s="402"/>
    </row>
    <row r="622" spans="434:434" ht="11.25" customHeight="1">
      <c r="PR622" s="402"/>
    </row>
    <row r="623" spans="434:434" ht="11.25" customHeight="1">
      <c r="PR623" s="402"/>
    </row>
    <row r="624" spans="434:434" ht="11.25" customHeight="1">
      <c r="PR624" s="402"/>
    </row>
    <row r="625" spans="434:434" ht="11.25" customHeight="1">
      <c r="PR625" s="402"/>
    </row>
    <row r="626" spans="434:434" ht="11.25" customHeight="1">
      <c r="PR626" s="402"/>
    </row>
    <row r="627" spans="434:434" ht="11.25" customHeight="1">
      <c r="PR627" s="402"/>
    </row>
    <row r="628" spans="434:434" ht="11.25" customHeight="1">
      <c r="PR628" s="402"/>
    </row>
    <row r="629" spans="434:434" ht="11.25" customHeight="1">
      <c r="PR629" s="402"/>
    </row>
    <row r="630" spans="434:434" ht="11.25" customHeight="1">
      <c r="PR630" s="402"/>
    </row>
    <row r="631" spans="434:434" ht="11.25" customHeight="1">
      <c r="PR631" s="402"/>
    </row>
    <row r="632" spans="434:434" ht="11.25" customHeight="1">
      <c r="PR632" s="402"/>
    </row>
    <row r="633" spans="434:434" ht="11.25" customHeight="1">
      <c r="PR633" s="402"/>
    </row>
    <row r="634" spans="434:434" ht="11.25" customHeight="1">
      <c r="PR634" s="402"/>
    </row>
    <row r="635" spans="434:434" ht="11.25" customHeight="1">
      <c r="PR635" s="402"/>
    </row>
    <row r="636" spans="434:434" ht="11.25" customHeight="1">
      <c r="PR636" s="402"/>
    </row>
    <row r="637" spans="434:434" ht="11.25" customHeight="1">
      <c r="PR637" s="402"/>
    </row>
    <row r="638" spans="434:434" ht="11.25" customHeight="1">
      <c r="PR638" s="402"/>
    </row>
    <row r="639" spans="434:434" ht="11.25" customHeight="1">
      <c r="PR639" s="402"/>
    </row>
    <row r="640" spans="434:434" ht="11.25" customHeight="1">
      <c r="PR640" s="402"/>
    </row>
    <row r="641" spans="434:434" ht="11.25" customHeight="1">
      <c r="PR641" s="402"/>
    </row>
    <row r="642" spans="434:434" ht="11.25" customHeight="1">
      <c r="PR642" s="402"/>
    </row>
    <row r="643" spans="434:434" ht="11.25" customHeight="1">
      <c r="PR643" s="402"/>
    </row>
    <row r="644" spans="434:434" ht="11.25" customHeight="1">
      <c r="PR644" s="402"/>
    </row>
    <row r="645" spans="434:434" ht="11.25" customHeight="1">
      <c r="PR645" s="402"/>
    </row>
    <row r="646" spans="434:434" ht="11.25" customHeight="1">
      <c r="PR646" s="402"/>
    </row>
    <row r="647" spans="434:434" ht="11.25" customHeight="1">
      <c r="PR647" s="402"/>
    </row>
    <row r="648" spans="434:434" ht="11.25" customHeight="1">
      <c r="PR648" s="402"/>
    </row>
    <row r="649" spans="434:434" ht="11.25" customHeight="1">
      <c r="PR649" s="402"/>
    </row>
    <row r="650" spans="434:434" ht="11.25" customHeight="1">
      <c r="PR650" s="402"/>
    </row>
    <row r="651" spans="434:434" ht="11.25" customHeight="1">
      <c r="PR651" s="402"/>
    </row>
    <row r="652" spans="434:434" ht="11.25" customHeight="1">
      <c r="PR652" s="402"/>
    </row>
    <row r="653" spans="434:434" ht="11.25" customHeight="1">
      <c r="PR653" s="402"/>
    </row>
    <row r="654" spans="434:434" ht="11.25" customHeight="1">
      <c r="PR654" s="402"/>
    </row>
    <row r="655" spans="434:434" ht="11.25" customHeight="1">
      <c r="PR655" s="402"/>
    </row>
    <row r="656" spans="434:434" ht="11.25" customHeight="1">
      <c r="PR656" s="402"/>
    </row>
    <row r="657" spans="434:434" ht="11.25" customHeight="1">
      <c r="PR657" s="402"/>
    </row>
    <row r="658" spans="434:434" ht="11.25" customHeight="1">
      <c r="PR658" s="402"/>
    </row>
    <row r="659" spans="434:434" ht="11.25" customHeight="1">
      <c r="PR659" s="402"/>
    </row>
    <row r="660" spans="434:434" ht="11.25" customHeight="1">
      <c r="PR660" s="402"/>
    </row>
    <row r="661" spans="434:434" ht="11.25" customHeight="1">
      <c r="PR661" s="402"/>
    </row>
    <row r="662" spans="434:434" ht="11.25" customHeight="1">
      <c r="PR662" s="402"/>
    </row>
    <row r="663" spans="434:434" ht="11.25" customHeight="1">
      <c r="PR663" s="402"/>
    </row>
    <row r="664" spans="434:434" ht="11.25" customHeight="1">
      <c r="PR664" s="402"/>
    </row>
    <row r="665" spans="434:434" ht="11.25" customHeight="1">
      <c r="PR665" s="402"/>
    </row>
    <row r="666" spans="434:434" ht="11.25" customHeight="1">
      <c r="PR666" s="402"/>
    </row>
    <row r="667" spans="434:434" ht="11.25" customHeight="1">
      <c r="PR667" s="402"/>
    </row>
    <row r="668" spans="434:434" ht="11.25" customHeight="1">
      <c r="PR668" s="402"/>
    </row>
    <row r="669" spans="434:434" ht="11.25" customHeight="1">
      <c r="PR669" s="402"/>
    </row>
    <row r="670" spans="434:434" ht="11.25" customHeight="1">
      <c r="PR670" s="402"/>
    </row>
    <row r="671" spans="434:434" ht="11.25" customHeight="1">
      <c r="PR671" s="402"/>
    </row>
    <row r="672" spans="434:434" ht="11.25" customHeight="1">
      <c r="PR672" s="402"/>
    </row>
    <row r="673" spans="434:434" ht="11.25" customHeight="1">
      <c r="PR673" s="402"/>
    </row>
    <row r="674" spans="434:434" ht="11.25" customHeight="1">
      <c r="PR674" s="402"/>
    </row>
    <row r="675" spans="434:434" ht="11.25" customHeight="1">
      <c r="PR675" s="402"/>
    </row>
    <row r="676" spans="434:434" ht="11.25" customHeight="1">
      <c r="PR676" s="402"/>
    </row>
  </sheetData>
  <mergeCells count="2">
    <mergeCell ref="A3:B3"/>
    <mergeCell ref="A6:B6"/>
  </mergeCells>
  <conditionalFormatting sqref="MI7:MU7 JH7:KK7 KM7:MG7 MW7:NZ7 OB7:PE7 PG7:QJ7 QL7:RO7 RQ7:ST7 SV7:VD7 VF7:XN7 XP7:XFD7 A7:JF7">
    <cfRule type="duplicateValues" dxfId="231" priority="6"/>
  </conditionalFormatting>
  <conditionalFormatting sqref="JG7">
    <cfRule type="duplicateValues" dxfId="230" priority="5"/>
  </conditionalFormatting>
  <conditionalFormatting sqref="KL7">
    <cfRule type="duplicateValues" dxfId="229" priority="4"/>
  </conditionalFormatting>
  <conditionalFormatting sqref="MV7">
    <cfRule type="duplicateValues" dxfId="228" priority="3"/>
  </conditionalFormatting>
  <conditionalFormatting sqref="VE7">
    <cfRule type="duplicateValues" dxfId="227" priority="2"/>
  </conditionalFormatting>
  <conditionalFormatting sqref="XO7">
    <cfRule type="duplicateValues" dxfId="226" priority="1"/>
  </conditionalFormatting>
  <pageMargins left="0" right="0" top="0" bottom="0" header="0" footer="0"/>
  <pageSetup orientation="landscape" r:id="rId1"/>
  <colBreaks count="1" manualBreakCount="1">
    <brk id="2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8"/>
  <sheetViews>
    <sheetView topLeftCell="A8" workbookViewId="0">
      <selection activeCell="B32" sqref="B32"/>
    </sheetView>
  </sheetViews>
  <sheetFormatPr defaultRowHeight="14.25"/>
  <cols>
    <col min="1" max="1" width="18.625" bestFit="1" customWidth="1"/>
    <col min="2" max="2" width="25" style="24" bestFit="1" customWidth="1"/>
  </cols>
  <sheetData>
    <row r="1" spans="1:2" ht="15.75">
      <c r="A1" s="25" t="s">
        <v>74</v>
      </c>
    </row>
    <row r="2" spans="1:2" s="28" customFormat="1" ht="12.75">
      <c r="A2" s="26" t="s">
        <v>9</v>
      </c>
      <c r="B2" s="27">
        <v>41969</v>
      </c>
    </row>
    <row r="3" spans="1:2" s="28" customFormat="1" ht="12.75">
      <c r="A3" s="26" t="s">
        <v>10</v>
      </c>
      <c r="B3" s="27">
        <v>41970</v>
      </c>
    </row>
    <row r="4" spans="1:2" s="28" customFormat="1" ht="12.75">
      <c r="A4" s="26" t="s">
        <v>11</v>
      </c>
      <c r="B4" s="27">
        <v>41971</v>
      </c>
    </row>
    <row r="5" spans="1:2" s="28" customFormat="1" ht="12.75">
      <c r="A5" s="26"/>
      <c r="B5" s="27">
        <v>41996</v>
      </c>
    </row>
    <row r="6" spans="1:2" s="28" customFormat="1" ht="12.75">
      <c r="A6" s="26" t="s">
        <v>12</v>
      </c>
      <c r="B6" s="27">
        <v>41997</v>
      </c>
    </row>
    <row r="7" spans="1:2" s="28" customFormat="1" ht="12.75">
      <c r="A7" s="26" t="s">
        <v>13</v>
      </c>
      <c r="B7" s="27">
        <v>41998</v>
      </c>
    </row>
    <row r="8" spans="1:2" s="28" customFormat="1" ht="12.75">
      <c r="A8" s="26" t="s">
        <v>14</v>
      </c>
      <c r="B8" s="27">
        <v>41999</v>
      </c>
    </row>
    <row r="9" spans="1:2" s="28" customFormat="1" ht="12.75">
      <c r="A9" s="26"/>
      <c r="B9" s="27">
        <v>42002</v>
      </c>
    </row>
    <row r="10" spans="1:2" s="28" customFormat="1" ht="12.75">
      <c r="A10" s="26"/>
      <c r="B10" s="27">
        <v>42003</v>
      </c>
    </row>
    <row r="11" spans="1:2" s="28" customFormat="1" ht="12.75">
      <c r="A11" s="26" t="s">
        <v>15</v>
      </c>
      <c r="B11" s="27">
        <v>42004</v>
      </c>
    </row>
    <row r="12" spans="1:2" s="28" customFormat="1" ht="12.75">
      <c r="A12" s="26" t="s">
        <v>16</v>
      </c>
      <c r="B12" s="27">
        <v>42005</v>
      </c>
    </row>
    <row r="13" spans="1:2" s="28" customFormat="1" ht="12.75">
      <c r="A13" s="26" t="s">
        <v>17</v>
      </c>
      <c r="B13" s="27">
        <v>42006</v>
      </c>
    </row>
    <row r="14" spans="1:2" s="28" customFormat="1" ht="12.75">
      <c r="A14" s="26" t="s">
        <v>18</v>
      </c>
      <c r="B14" s="27">
        <v>42149</v>
      </c>
    </row>
    <row r="15" spans="1:2" s="28" customFormat="1" ht="12.75">
      <c r="A15" s="26" t="s">
        <v>19</v>
      </c>
      <c r="B15" s="27">
        <v>42191</v>
      </c>
    </row>
    <row r="16" spans="1:2" s="28" customFormat="1" ht="12.75">
      <c r="A16" s="26" t="s">
        <v>20</v>
      </c>
      <c r="B16" s="27">
        <v>42254</v>
      </c>
    </row>
    <row r="17" spans="1:2" s="28" customFormat="1" ht="12.75">
      <c r="A17" s="26" t="s">
        <v>9</v>
      </c>
      <c r="B17" s="27">
        <v>42333</v>
      </c>
    </row>
    <row r="18" spans="1:2" s="28" customFormat="1" ht="12.75">
      <c r="A18" s="26" t="s">
        <v>10</v>
      </c>
      <c r="B18" s="27">
        <v>42334</v>
      </c>
    </row>
    <row r="19" spans="1:2" s="28" customFormat="1" ht="12.75">
      <c r="A19" s="26" t="s">
        <v>11</v>
      </c>
      <c r="B19" s="27">
        <v>42335</v>
      </c>
    </row>
    <row r="20" spans="1:2" s="28" customFormat="1" ht="12.75">
      <c r="A20" s="26"/>
      <c r="B20" s="27">
        <v>42361</v>
      </c>
    </row>
    <row r="21" spans="1:2" s="28" customFormat="1" ht="12.75">
      <c r="A21" s="26" t="s">
        <v>12</v>
      </c>
      <c r="B21" s="27">
        <v>42362</v>
      </c>
    </row>
    <row r="22" spans="1:2" s="28" customFormat="1" ht="12.75">
      <c r="A22" s="26" t="s">
        <v>13</v>
      </c>
      <c r="B22" s="27">
        <v>42363</v>
      </c>
    </row>
    <row r="23" spans="1:2" s="28" customFormat="1" ht="12.75">
      <c r="A23" s="26" t="s">
        <v>14</v>
      </c>
      <c r="B23" s="27">
        <v>42366</v>
      </c>
    </row>
    <row r="24" spans="1:2" s="28" customFormat="1" ht="12.75">
      <c r="A24" s="26"/>
      <c r="B24" s="27">
        <v>42367</v>
      </c>
    </row>
    <row r="25" spans="1:2" s="28" customFormat="1" ht="12.75">
      <c r="A25" s="26"/>
      <c r="B25" s="27">
        <v>42368</v>
      </c>
    </row>
    <row r="26" spans="1:2" s="28" customFormat="1" ht="12.75">
      <c r="A26" s="26" t="s">
        <v>15</v>
      </c>
      <c r="B26" s="27">
        <v>42369</v>
      </c>
    </row>
    <row r="27" spans="1:2" s="28" customFormat="1" ht="12.75">
      <c r="A27" s="26" t="s">
        <v>16</v>
      </c>
      <c r="B27" s="27">
        <v>42370</v>
      </c>
    </row>
    <row r="28" spans="1:2" s="28" customFormat="1" ht="12.75">
      <c r="B28" s="2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G970"/>
  <sheetViews>
    <sheetView tabSelected="1" view="pageBreakPreview" zoomScale="70" zoomScaleNormal="90" zoomScaleSheetLayoutView="70" workbookViewId="0">
      <pane xSplit="3" ySplit="6" topLeftCell="D7" activePane="bottomRight" state="frozenSplit"/>
      <selection pane="topRight" activeCell="C1" sqref="C1"/>
      <selection pane="bottomLeft" activeCell="A7" sqref="A7"/>
      <selection pane="bottomRight" activeCell="DE11" sqref="DE11"/>
    </sheetView>
  </sheetViews>
  <sheetFormatPr defaultColWidth="9" defaultRowHeight="11.25" customHeight="1"/>
  <cols>
    <col min="1" max="1" width="9" style="402"/>
    <col min="2" max="2" width="10.125" style="402" customWidth="1"/>
    <col min="3" max="3" width="21" style="7" customWidth="1"/>
    <col min="4" max="5" width="5.625" style="402" hidden="1" customWidth="1"/>
    <col min="6" max="6" width="5.625" style="18" hidden="1" customWidth="1"/>
    <col min="7" max="7" width="2.625" style="402" hidden="1" customWidth="1"/>
    <col min="8" max="10" width="5.625" style="402" hidden="1" customWidth="1"/>
    <col min="11" max="11" width="2.625" style="402" hidden="1" customWidth="1"/>
    <col min="12" max="14" width="5.625" style="402" hidden="1" customWidth="1"/>
    <col min="15" max="15" width="2.625" style="402" hidden="1" customWidth="1"/>
    <col min="16" max="18" width="5.625" style="402" hidden="1" customWidth="1"/>
    <col min="19" max="19" width="2.625" style="402" hidden="1" customWidth="1"/>
    <col min="20" max="22" width="5.625" style="402" hidden="1" customWidth="1"/>
    <col min="23" max="23" width="2.625" style="313" hidden="1" customWidth="1"/>
    <col min="24" max="26" width="5.625" style="402" hidden="1" customWidth="1"/>
    <col min="27" max="27" width="2.625" style="313" hidden="1" customWidth="1"/>
    <col min="28" max="28" width="7" style="402" hidden="1" customWidth="1"/>
    <col min="29" max="30" width="5.625" style="402" hidden="1" customWidth="1"/>
    <col min="31" max="31" width="2.625" style="313" hidden="1" customWidth="1"/>
    <col min="32" max="34" width="5.625" style="402" hidden="1" customWidth="1"/>
    <col min="35" max="35" width="2.625" style="313" hidden="1" customWidth="1"/>
    <col min="36" max="38" width="5.625" style="402" hidden="1" customWidth="1"/>
    <col min="39" max="39" width="2.625" style="313" hidden="1" customWidth="1"/>
    <col min="40" max="42" width="5.625" style="402" hidden="1" customWidth="1"/>
    <col min="43" max="43" width="2.625" style="313" hidden="1" customWidth="1"/>
    <col min="44" max="45" width="5.625" style="402" hidden="1" customWidth="1"/>
    <col min="46" max="46" width="5.625" style="104" hidden="1" customWidth="1"/>
    <col min="47" max="48" width="5.625" style="402" hidden="1" customWidth="1"/>
    <col min="49" max="49" width="5.625" style="104" hidden="1" customWidth="1"/>
    <col min="50" max="50" width="2.625" style="402" hidden="1" customWidth="1"/>
    <col min="51" max="52" width="5.625" style="402" hidden="1" customWidth="1"/>
    <col min="53" max="53" width="5.625" style="104" hidden="1" customWidth="1"/>
    <col min="54" max="54" width="2.625" style="313" hidden="1" customWidth="1"/>
    <col min="55" max="56" width="5.625" style="402" hidden="1" customWidth="1"/>
    <col min="57" max="57" width="5.625" style="104" hidden="1" customWidth="1"/>
    <col min="58" max="58" width="2.625" style="313" hidden="1" customWidth="1"/>
    <col min="59" max="60" width="5.625" style="402" hidden="1" customWidth="1"/>
    <col min="61" max="61" width="5.625" style="104" hidden="1" customWidth="1"/>
    <col min="62" max="62" width="2.625" style="313" hidden="1" customWidth="1"/>
    <col min="63" max="64" width="5.625" style="402" hidden="1" customWidth="1"/>
    <col min="65" max="65" width="5.625" style="104" hidden="1" customWidth="1"/>
    <col min="66" max="67" width="2.625" style="313" hidden="1" customWidth="1"/>
    <col min="68" max="68" width="5.625" style="321" hidden="1" customWidth="1"/>
    <col min="69" max="69" width="5.625" hidden="1" customWidth="1"/>
    <col min="70" max="70" width="5.625" style="401" hidden="1" customWidth="1"/>
    <col min="71" max="71" width="5.625" hidden="1" customWidth="1"/>
    <col min="72" max="72" width="2.625" style="313" hidden="1" customWidth="1"/>
    <col min="73" max="74" width="5.625" style="402" hidden="1" customWidth="1"/>
    <col min="75" max="75" width="5.625" style="104" hidden="1" customWidth="1"/>
    <col min="76" max="76" width="2.625" style="313" hidden="1" customWidth="1"/>
    <col min="77" max="78" width="5.625" style="321" hidden="1" customWidth="1"/>
    <col min="79" max="81" width="5.625" style="402" hidden="1" customWidth="1"/>
    <col min="82" max="82" width="3.75" style="402" hidden="1" customWidth="1"/>
    <col min="83" max="83" width="2.625" style="402" hidden="1" customWidth="1"/>
    <col min="84" max="86" width="5.625" style="402" hidden="1" customWidth="1"/>
    <col min="87" max="87" width="2.625" style="402" hidden="1" customWidth="1"/>
    <col min="88" max="90" width="5.625" style="402" hidden="1" customWidth="1"/>
    <col min="91" max="91" width="2.625" style="580" hidden="1" customWidth="1"/>
    <col min="92" max="93" width="5.625" style="402" hidden="1" customWidth="1"/>
    <col min="94" max="94" width="5.625" style="104" hidden="1" customWidth="1"/>
    <col min="95" max="95" width="2.625" style="313" hidden="1" customWidth="1"/>
    <col min="96" max="96" width="6.5" style="402" hidden="1" customWidth="1"/>
    <col min="97" max="97" width="6.625" style="402" hidden="1" customWidth="1"/>
    <col min="98" max="102" width="6.5" style="402" hidden="1" customWidth="1"/>
    <col min="103" max="103" width="6.5" style="104" hidden="1" customWidth="1"/>
    <col min="104" max="104" width="6.5" style="402" hidden="1" customWidth="1"/>
    <col min="105" max="105" width="6.5" style="402" customWidth="1"/>
    <col min="106" max="106" width="6.625" style="402" customWidth="1"/>
    <col min="107" max="107" width="6.375" style="402" customWidth="1"/>
    <col min="108" max="108" width="6.5" style="402" customWidth="1"/>
    <col min="109" max="110" width="6.5" style="214" customWidth="1"/>
    <col min="111" max="114" width="6.5" style="402" customWidth="1"/>
    <col min="115" max="119" width="5.625" style="402" customWidth="1"/>
    <col min="120" max="120" width="2.5" style="313" customWidth="1"/>
    <col min="121" max="121" width="5.625" style="402" customWidth="1"/>
    <col min="122" max="122" width="2.5" style="313" customWidth="1"/>
    <col min="123" max="125" width="5.625" style="402" customWidth="1"/>
    <col min="126" max="126" width="2.5" style="313" customWidth="1"/>
    <col min="127" max="129" width="5.625" style="402" customWidth="1"/>
    <col min="130" max="130" width="2.5" style="313" customWidth="1"/>
    <col min="131" max="133" width="5.625" style="402" customWidth="1"/>
    <col min="134" max="134" width="2.5" style="313" customWidth="1"/>
    <col min="135" max="137" width="5.625" style="402" customWidth="1"/>
    <col min="138" max="138" width="2.5" style="313" customWidth="1"/>
    <col min="139" max="141" width="5.625" style="402" customWidth="1"/>
    <col min="142" max="142" width="2.5" style="313" customWidth="1"/>
    <col min="143" max="145" width="5.625" style="402" customWidth="1"/>
    <col min="146" max="146" width="2.5" style="313" customWidth="1"/>
    <col min="147" max="149" width="5.625" style="402" customWidth="1"/>
    <col min="150" max="150" width="2.5" style="313" customWidth="1"/>
    <col min="151" max="153" width="5.625" style="402" customWidth="1"/>
    <col min="154" max="154" width="2.5" style="313" customWidth="1"/>
    <col min="155" max="157" width="5.625" style="402" customWidth="1"/>
    <col min="158" max="158" width="2.5" style="313" customWidth="1"/>
    <col min="159" max="161" width="5.625" style="402" customWidth="1"/>
    <col min="162" max="162" width="2.5" style="313" customWidth="1"/>
    <col min="163" max="165" width="5.625" style="402" customWidth="1"/>
    <col min="166" max="166" width="2.5" style="313" customWidth="1"/>
    <col min="167" max="169" width="5.625" style="402" customWidth="1"/>
    <col min="170" max="170" width="2.5" style="313" customWidth="1"/>
    <col min="171" max="173" width="5.625" style="402" customWidth="1"/>
    <col min="174" max="174" width="2.5" style="313" customWidth="1"/>
    <col min="175" max="177" width="5.625" style="402" customWidth="1"/>
    <col min="178" max="178" width="2.5" style="313" customWidth="1"/>
    <col min="179" max="181" width="5.625" style="402" customWidth="1"/>
    <col min="182" max="182" width="2.5" style="313" customWidth="1"/>
    <col min="183" max="185" width="5.625" style="402" customWidth="1"/>
    <col min="186" max="186" width="2.5" style="313" customWidth="1"/>
    <col min="187" max="189" width="5.625" style="402" customWidth="1"/>
    <col min="190" max="190" width="2.5" style="313" customWidth="1"/>
    <col min="191" max="193" width="5.625" style="402" customWidth="1"/>
    <col min="194" max="194" width="2.5" style="313" customWidth="1"/>
    <col min="195" max="197" width="5.625" style="402" customWidth="1"/>
    <col min="198" max="198" width="2.5" style="313" customWidth="1"/>
    <col min="199" max="201" width="5.625" style="402" customWidth="1"/>
    <col min="202" max="202" width="2.5" style="313" customWidth="1"/>
    <col min="203" max="205" width="5.625" style="402" customWidth="1"/>
    <col min="206" max="206" width="2.5" style="313" customWidth="1"/>
    <col min="207" max="209" width="5.625" style="402" customWidth="1"/>
    <col min="210" max="210" width="2.5" style="313" customWidth="1"/>
    <col min="211" max="213" width="5.625" style="402" customWidth="1"/>
    <col min="214" max="214" width="2.5" style="313" customWidth="1"/>
    <col min="215" max="217" width="5.625" style="402" customWidth="1"/>
    <col min="218" max="218" width="2.5" style="313" customWidth="1"/>
    <col min="219" max="221" width="5.625" style="402" customWidth="1"/>
    <col min="222" max="222" width="2.5" style="313" customWidth="1"/>
    <col min="223" max="225" width="5.625" style="402" customWidth="1"/>
    <col min="226" max="226" width="2.5" style="313" customWidth="1"/>
    <col min="227" max="229" width="5.625" style="402" customWidth="1"/>
    <col min="230" max="230" width="2.5" style="313" customWidth="1"/>
    <col min="231" max="233" width="5.625" style="402" customWidth="1"/>
    <col min="234" max="234" width="2.5" style="313" customWidth="1"/>
    <col min="235" max="237" width="5.625" style="402" customWidth="1"/>
    <col min="238" max="238" width="2.5" style="313" customWidth="1"/>
    <col min="239" max="241" width="5.625" style="402" customWidth="1"/>
    <col min="242" max="242" width="2.5" style="313" customWidth="1"/>
    <col min="243" max="245" width="5.625" style="402" customWidth="1"/>
    <col min="246" max="246" width="2.5" style="313" customWidth="1"/>
    <col min="247" max="249" width="5.625" style="402" customWidth="1"/>
    <col min="250" max="250" width="2.5" style="313" customWidth="1"/>
    <col min="251" max="253" width="5.625" style="402" customWidth="1"/>
    <col min="254" max="254" width="2.5" style="313" customWidth="1"/>
    <col min="255" max="257" width="5.625" style="402" customWidth="1"/>
    <col min="258" max="258" width="2.5" style="313" customWidth="1"/>
    <col min="259" max="261" width="5.625" style="402" customWidth="1"/>
    <col min="262" max="262" width="2.5" style="313" customWidth="1"/>
    <col min="263" max="265" width="5.625" style="402" customWidth="1"/>
    <col min="266" max="266" width="2.5" style="313" customWidth="1"/>
    <col min="267" max="269" width="5.625" style="402" customWidth="1"/>
    <col min="270" max="270" width="2.5" style="313" customWidth="1"/>
    <col min="271" max="273" width="5.625" style="402" customWidth="1"/>
    <col min="274" max="274" width="2.5" style="313" customWidth="1"/>
    <col min="275" max="277" width="5.625" style="402" customWidth="1"/>
    <col min="278" max="278" width="2.5" style="313" customWidth="1"/>
    <col min="279" max="281" width="5.625" style="402" customWidth="1"/>
    <col min="282" max="282" width="2.5" style="313" customWidth="1"/>
    <col min="283" max="285" width="5.625" style="402" customWidth="1"/>
    <col min="286" max="286" width="2.5" style="313" customWidth="1"/>
    <col min="287" max="289" width="5.625" style="402" customWidth="1"/>
    <col min="290" max="290" width="2.5" style="313" customWidth="1"/>
    <col min="291" max="320" width="5.625" style="402" customWidth="1"/>
    <col min="321" max="321" width="5.625" style="104" customWidth="1"/>
    <col min="322" max="345" width="5.625" style="402" customWidth="1"/>
    <col min="346" max="346" width="5.625" style="313" customWidth="1"/>
    <col min="347" max="363" width="5.625" style="402" customWidth="1"/>
    <col min="364" max="364" width="5.625" style="231" customWidth="1"/>
    <col min="365" max="376" width="5.625" style="402" customWidth="1"/>
    <col min="377" max="377" width="5.625" style="313" customWidth="1"/>
    <col min="378" max="390" width="5.625" style="402" customWidth="1"/>
    <col min="391" max="391" width="5.625" style="104" customWidth="1"/>
    <col min="392" max="407" width="5.625" style="402" customWidth="1"/>
    <col min="408" max="408" width="5.625" style="313" customWidth="1"/>
    <col min="409" max="438" width="5.625" style="402" customWidth="1"/>
    <col min="439" max="439" width="5.625" style="313" customWidth="1"/>
    <col min="440" max="456" width="5.625" style="402" customWidth="1"/>
    <col min="457" max="457" width="5.625" style="104" customWidth="1"/>
    <col min="458" max="469" width="5.625" style="402" customWidth="1"/>
    <col min="470" max="470" width="5.625" style="313" customWidth="1"/>
    <col min="471" max="497" width="5.625" style="402" customWidth="1"/>
    <col min="498" max="498" width="5.625" style="104" customWidth="1"/>
    <col min="499" max="543" width="5.625" style="402" customWidth="1"/>
    <col min="544" max="544" width="5.625" style="104" customWidth="1"/>
    <col min="545" max="591" width="5.625" style="402" customWidth="1"/>
    <col min="592" max="592" width="5.625" style="104" customWidth="1"/>
    <col min="593" max="640" width="5.625" style="402" customWidth="1"/>
    <col min="641" max="641" width="5.625" style="104" customWidth="1"/>
    <col min="642" max="655" width="5.625" style="402" customWidth="1"/>
    <col min="656" max="656" width="5.625" style="313" customWidth="1"/>
    <col min="657" max="686" width="5.625" style="402" customWidth="1"/>
    <col min="687" max="687" width="5.625" style="313" customWidth="1"/>
    <col min="688" max="689" width="5.625" style="402" customWidth="1"/>
    <col min="690" max="690" width="5.625" style="231" customWidth="1"/>
    <col min="691" max="717" width="5.625" style="402" customWidth="1"/>
    <col min="718" max="718" width="5.625" style="313" customWidth="1"/>
    <col min="719" max="737" width="5.625" style="402" customWidth="1"/>
    <col min="738" max="738" width="5.625" style="231" customWidth="1"/>
    <col min="739" max="748" width="5.625" style="402" customWidth="1"/>
    <col min="749" max="749" width="5.625" style="313" customWidth="1"/>
    <col min="750" max="779" width="5.625" style="402" customWidth="1"/>
    <col min="780" max="780" width="5.625" style="313" customWidth="1"/>
    <col min="781" max="786" width="5.625" style="402" customWidth="1"/>
    <col min="787" max="787" width="5.625" style="104" customWidth="1"/>
    <col min="788" max="788" width="5.625" style="321" customWidth="1"/>
    <col min="789" max="790" width="5.5" style="402" customWidth="1"/>
    <col min="791" max="817" width="9" style="402"/>
    <col min="818" max="818" width="9" style="313"/>
    <col min="819" max="16384" width="9" style="402"/>
  </cols>
  <sheetData>
    <row r="1" spans="1:865" s="302" customFormat="1" ht="11.25" customHeight="1">
      <c r="A1" s="659"/>
      <c r="B1" s="671">
        <f ca="1">NOW()</f>
        <v>42537.396732407411</v>
      </c>
      <c r="C1" s="681" t="s">
        <v>37</v>
      </c>
      <c r="D1" s="596">
        <v>770125</v>
      </c>
      <c r="E1" s="413">
        <v>770125</v>
      </c>
      <c r="F1" s="413">
        <v>770125</v>
      </c>
      <c r="G1" s="300"/>
      <c r="H1" s="541">
        <v>770126</v>
      </c>
      <c r="I1" s="541">
        <v>770126</v>
      </c>
      <c r="J1" s="541">
        <v>770126</v>
      </c>
      <c r="K1" s="300"/>
      <c r="L1" s="413">
        <v>770127</v>
      </c>
      <c r="M1" s="413">
        <v>770127</v>
      </c>
      <c r="N1" s="413">
        <v>770127</v>
      </c>
      <c r="O1" s="300"/>
      <c r="P1" s="413">
        <v>770129</v>
      </c>
      <c r="Q1" s="413">
        <v>770129</v>
      </c>
      <c r="R1" s="413">
        <v>770129</v>
      </c>
      <c r="S1" s="300"/>
      <c r="T1" s="413">
        <v>770130</v>
      </c>
      <c r="U1" s="413">
        <v>770130</v>
      </c>
      <c r="V1" s="413">
        <v>770130</v>
      </c>
      <c r="W1" s="414"/>
      <c r="X1" s="413">
        <v>770131</v>
      </c>
      <c r="Y1" s="413">
        <v>770131</v>
      </c>
      <c r="Z1" s="413">
        <v>770131</v>
      </c>
      <c r="AA1" s="414"/>
      <c r="AB1" s="413">
        <v>770132</v>
      </c>
      <c r="AC1" s="413">
        <v>770132</v>
      </c>
      <c r="AD1" s="413">
        <v>770132</v>
      </c>
      <c r="AE1" s="414"/>
      <c r="AF1" s="413">
        <v>770133</v>
      </c>
      <c r="AG1" s="413">
        <v>770133</v>
      </c>
      <c r="AH1" s="413">
        <v>770133</v>
      </c>
      <c r="AI1" s="414"/>
      <c r="AJ1" s="413">
        <v>770134</v>
      </c>
      <c r="AK1" s="413">
        <v>770134</v>
      </c>
      <c r="AL1" s="413">
        <v>770134</v>
      </c>
      <c r="AM1" s="414"/>
      <c r="AN1" s="413">
        <v>770135</v>
      </c>
      <c r="AO1" s="413">
        <v>770135</v>
      </c>
      <c r="AP1" s="413">
        <v>770135</v>
      </c>
      <c r="AQ1" s="414"/>
      <c r="AR1" s="413">
        <v>770136</v>
      </c>
      <c r="AS1" s="413">
        <v>770136</v>
      </c>
      <c r="AT1" s="413">
        <v>770136</v>
      </c>
      <c r="AU1" s="413">
        <v>770137</v>
      </c>
      <c r="AV1" s="413">
        <v>770137</v>
      </c>
      <c r="AW1" s="413">
        <v>770137</v>
      </c>
      <c r="AX1" s="300"/>
      <c r="AY1" s="413">
        <v>770138</v>
      </c>
      <c r="AZ1" s="413">
        <v>770138</v>
      </c>
      <c r="BA1" s="413">
        <v>770138</v>
      </c>
      <c r="BB1" s="414"/>
      <c r="BC1" s="413">
        <v>770141</v>
      </c>
      <c r="BD1" s="413">
        <v>770141</v>
      </c>
      <c r="BE1" s="413">
        <v>770141</v>
      </c>
      <c r="BF1" s="414"/>
      <c r="BG1" s="572">
        <v>770142</v>
      </c>
      <c r="BH1" s="572">
        <v>770142</v>
      </c>
      <c r="BI1" s="572">
        <v>770142</v>
      </c>
      <c r="BJ1" s="573"/>
      <c r="BK1" s="572">
        <v>770143</v>
      </c>
      <c r="BL1" s="572">
        <v>770143</v>
      </c>
      <c r="BM1" s="572">
        <v>770143</v>
      </c>
      <c r="BN1" s="573"/>
      <c r="BO1" s="414"/>
      <c r="BP1" s="571" t="s">
        <v>1144</v>
      </c>
      <c r="BQ1" s="572">
        <v>770140</v>
      </c>
      <c r="BR1" s="572">
        <v>770140</v>
      </c>
      <c r="BS1" s="572">
        <v>770140</v>
      </c>
      <c r="BT1" s="573"/>
      <c r="BU1" s="572">
        <v>770139</v>
      </c>
      <c r="BV1" s="572">
        <v>770139</v>
      </c>
      <c r="BW1" s="572">
        <v>770139</v>
      </c>
      <c r="BX1" s="573"/>
      <c r="BY1" s="571" t="s">
        <v>1144</v>
      </c>
      <c r="BZ1" s="571" t="s">
        <v>1144</v>
      </c>
      <c r="CA1" s="413">
        <v>770128</v>
      </c>
      <c r="CB1" s="413">
        <v>770128</v>
      </c>
      <c r="CC1" s="413">
        <v>770128</v>
      </c>
      <c r="CD1" s="300"/>
      <c r="CE1" s="300"/>
      <c r="CF1" s="571" t="s">
        <v>1201</v>
      </c>
      <c r="CG1" s="571" t="s">
        <v>1201</v>
      </c>
      <c r="CH1" s="571" t="s">
        <v>1201</v>
      </c>
      <c r="CI1" s="574"/>
      <c r="CJ1" s="571" t="s">
        <v>1204</v>
      </c>
      <c r="CK1" s="571" t="s">
        <v>1204</v>
      </c>
      <c r="CL1" s="592" t="s">
        <v>1204</v>
      </c>
      <c r="CM1" s="578"/>
      <c r="CN1" s="572">
        <v>770144</v>
      </c>
      <c r="CO1" s="572">
        <v>770144</v>
      </c>
      <c r="CP1" s="572">
        <v>770144</v>
      </c>
      <c r="CQ1" s="573"/>
      <c r="CR1" s="682">
        <v>770146</v>
      </c>
      <c r="CS1" s="682">
        <v>770147</v>
      </c>
      <c r="CT1" s="682">
        <v>770148</v>
      </c>
      <c r="CU1" s="682">
        <v>770149</v>
      </c>
      <c r="CV1" s="682">
        <v>770150</v>
      </c>
      <c r="CW1" s="682">
        <v>770151</v>
      </c>
      <c r="CX1" s="682">
        <v>770152</v>
      </c>
      <c r="CY1" s="682">
        <v>770153</v>
      </c>
      <c r="CZ1" s="683">
        <v>770154</v>
      </c>
      <c r="DA1" s="683">
        <v>770155</v>
      </c>
      <c r="DB1" s="684">
        <v>770156</v>
      </c>
      <c r="DC1" s="684">
        <v>770157</v>
      </c>
      <c r="DD1" s="684">
        <v>770158</v>
      </c>
      <c r="DE1" s="704">
        <v>770159</v>
      </c>
      <c r="DF1" s="704">
        <v>770160</v>
      </c>
      <c r="DG1" s="682">
        <v>770161</v>
      </c>
      <c r="DH1" s="705">
        <v>770162</v>
      </c>
      <c r="DI1" s="683">
        <v>770163</v>
      </c>
      <c r="DJ1" s="682">
        <v>770164</v>
      </c>
      <c r="DK1" s="682">
        <v>770165</v>
      </c>
      <c r="DL1" s="682">
        <v>770166</v>
      </c>
      <c r="DM1" s="682">
        <v>770167</v>
      </c>
      <c r="DN1" s="683">
        <v>770168</v>
      </c>
      <c r="DO1" s="682">
        <v>770169</v>
      </c>
      <c r="DP1" s="414"/>
      <c r="DQ1" s="572"/>
      <c r="DR1" s="414"/>
      <c r="DS1" s="572"/>
      <c r="DT1" s="572"/>
      <c r="DU1" s="572"/>
      <c r="DV1" s="414"/>
      <c r="DW1" s="572"/>
      <c r="DX1" s="572"/>
      <c r="DY1" s="572"/>
      <c r="DZ1" s="414"/>
      <c r="EA1" s="572"/>
      <c r="EB1" s="572"/>
      <c r="EC1" s="572"/>
      <c r="ED1" s="414"/>
      <c r="EE1" s="413"/>
      <c r="EF1" s="413"/>
      <c r="EG1" s="413"/>
      <c r="EH1" s="414"/>
      <c r="EI1" s="413"/>
      <c r="EJ1" s="413"/>
      <c r="EK1" s="413"/>
      <c r="EL1" s="414"/>
      <c r="EM1" s="413"/>
      <c r="EN1" s="413"/>
      <c r="EO1" s="413"/>
      <c r="EP1" s="414"/>
      <c r="EQ1" s="413"/>
      <c r="ER1" s="413"/>
      <c r="ES1" s="413"/>
      <c r="ET1" s="414"/>
      <c r="EU1" s="413"/>
      <c r="EV1" s="413"/>
      <c r="EW1" s="413"/>
      <c r="EX1" s="414"/>
      <c r="EY1" s="413"/>
      <c r="EZ1" s="413"/>
      <c r="FA1" s="413"/>
      <c r="FB1" s="414"/>
      <c r="FC1" s="413"/>
      <c r="FD1" s="413"/>
      <c r="FE1" s="413"/>
      <c r="FF1" s="414"/>
      <c r="FG1" s="413"/>
      <c r="FH1" s="413"/>
      <c r="FI1" s="413"/>
      <c r="FJ1" s="414"/>
      <c r="FK1" s="413"/>
      <c r="FL1" s="413"/>
      <c r="FM1" s="413"/>
      <c r="FN1" s="414"/>
      <c r="FO1" s="413"/>
      <c r="FP1" s="413"/>
      <c r="FQ1" s="413"/>
      <c r="FR1" s="414"/>
      <c r="FS1" s="413"/>
      <c r="FT1" s="413"/>
      <c r="FU1" s="413"/>
      <c r="FV1" s="414"/>
      <c r="FW1" s="413"/>
      <c r="FX1" s="413"/>
      <c r="FY1" s="413"/>
      <c r="FZ1" s="414"/>
      <c r="GA1" s="413"/>
      <c r="GB1" s="413"/>
      <c r="GC1" s="413"/>
      <c r="GD1" s="414"/>
      <c r="GE1" s="413"/>
      <c r="GF1" s="413"/>
      <c r="GG1" s="413"/>
      <c r="GH1" s="414"/>
      <c r="GI1" s="413"/>
      <c r="GJ1" s="413"/>
      <c r="GK1" s="413"/>
      <c r="GL1" s="414"/>
      <c r="GM1" s="413"/>
      <c r="GN1" s="413"/>
      <c r="GO1" s="413"/>
      <c r="GP1" s="414"/>
      <c r="GQ1" s="413"/>
      <c r="GR1" s="413"/>
      <c r="GS1" s="413"/>
      <c r="GT1" s="414"/>
      <c r="GU1" s="413"/>
      <c r="GV1" s="413"/>
      <c r="GW1" s="413"/>
      <c r="GX1" s="414"/>
      <c r="GY1" s="413">
        <v>770180</v>
      </c>
      <c r="GZ1" s="413">
        <v>770180</v>
      </c>
      <c r="HA1" s="413">
        <v>770180</v>
      </c>
      <c r="HB1" s="414"/>
      <c r="HC1" s="413">
        <v>770181</v>
      </c>
      <c r="HD1" s="413">
        <v>770181</v>
      </c>
      <c r="HE1" s="413">
        <v>770181</v>
      </c>
      <c r="HF1" s="414"/>
      <c r="HG1" s="413">
        <v>770182</v>
      </c>
      <c r="HH1" s="413">
        <v>770182</v>
      </c>
      <c r="HI1" s="413">
        <v>770182</v>
      </c>
      <c r="HJ1" s="414"/>
      <c r="HK1" s="413">
        <v>770183</v>
      </c>
      <c r="HL1" s="413">
        <v>770183</v>
      </c>
      <c r="HM1" s="413">
        <v>770183</v>
      </c>
      <c r="HN1" s="414"/>
      <c r="HO1" s="413">
        <v>770184</v>
      </c>
      <c r="HP1" s="413">
        <v>770184</v>
      </c>
      <c r="HQ1" s="413">
        <v>770184</v>
      </c>
      <c r="HR1" s="414"/>
      <c r="HS1" s="413">
        <v>770185</v>
      </c>
      <c r="HT1" s="413">
        <v>770185</v>
      </c>
      <c r="HU1" s="413">
        <v>770185</v>
      </c>
      <c r="HV1" s="414"/>
      <c r="HW1" s="413">
        <v>770186</v>
      </c>
      <c r="HX1" s="413">
        <v>770186</v>
      </c>
      <c r="HY1" s="413">
        <v>770186</v>
      </c>
      <c r="HZ1" s="414"/>
      <c r="IA1" s="413">
        <v>770187</v>
      </c>
      <c r="IB1" s="413">
        <v>770187</v>
      </c>
      <c r="IC1" s="413">
        <v>770187</v>
      </c>
      <c r="ID1" s="414"/>
      <c r="IE1" s="413">
        <v>770188</v>
      </c>
      <c r="IF1" s="413">
        <v>770188</v>
      </c>
      <c r="IG1" s="413">
        <v>770188</v>
      </c>
      <c r="IH1" s="414"/>
      <c r="II1" s="413">
        <v>770189</v>
      </c>
      <c r="IJ1" s="413">
        <v>770189</v>
      </c>
      <c r="IK1" s="413">
        <v>770189</v>
      </c>
      <c r="IL1" s="414"/>
      <c r="IM1" s="413">
        <v>770190</v>
      </c>
      <c r="IN1" s="413">
        <v>770190</v>
      </c>
      <c r="IO1" s="413">
        <v>770190</v>
      </c>
      <c r="IP1" s="414"/>
      <c r="IQ1" s="413">
        <v>770191</v>
      </c>
      <c r="IR1" s="413">
        <v>770191</v>
      </c>
      <c r="IS1" s="413">
        <v>770191</v>
      </c>
      <c r="IT1" s="414"/>
      <c r="IU1" s="413">
        <v>770192</v>
      </c>
      <c r="IV1" s="413">
        <v>770192</v>
      </c>
      <c r="IW1" s="413">
        <v>770192</v>
      </c>
      <c r="IX1" s="414"/>
      <c r="IY1" s="413">
        <v>770193</v>
      </c>
      <c r="IZ1" s="413">
        <v>770193</v>
      </c>
      <c r="JA1" s="413">
        <v>770193</v>
      </c>
      <c r="JB1" s="414"/>
      <c r="JC1" s="413">
        <v>770194</v>
      </c>
      <c r="JD1" s="413">
        <v>770194</v>
      </c>
      <c r="JE1" s="413">
        <v>770194</v>
      </c>
      <c r="JF1" s="414"/>
      <c r="JG1" s="413">
        <v>770195</v>
      </c>
      <c r="JH1" s="413">
        <v>770195</v>
      </c>
      <c r="JI1" s="413">
        <v>770195</v>
      </c>
      <c r="JJ1" s="414"/>
      <c r="JK1" s="413">
        <v>770196</v>
      </c>
      <c r="JL1" s="413">
        <v>770196</v>
      </c>
      <c r="JM1" s="413">
        <v>770196</v>
      </c>
      <c r="JN1" s="414"/>
      <c r="JO1" s="413">
        <v>770197</v>
      </c>
      <c r="JP1" s="413">
        <v>770197</v>
      </c>
      <c r="JQ1" s="413">
        <v>770197</v>
      </c>
      <c r="JR1" s="414"/>
      <c r="JS1" s="413">
        <v>770198</v>
      </c>
      <c r="JT1" s="413">
        <v>770198</v>
      </c>
      <c r="JU1" s="413">
        <v>770198</v>
      </c>
      <c r="JV1" s="414"/>
      <c r="JW1" s="413">
        <v>770199</v>
      </c>
      <c r="JX1" s="413">
        <v>770199</v>
      </c>
      <c r="JY1" s="413">
        <v>770199</v>
      </c>
      <c r="JZ1" s="414"/>
      <c r="KA1" s="413">
        <v>770200</v>
      </c>
      <c r="KB1" s="413">
        <v>770200</v>
      </c>
      <c r="KC1" s="413">
        <v>770200</v>
      </c>
      <c r="KD1" s="414"/>
      <c r="KE1" s="413">
        <v>770201</v>
      </c>
      <c r="KF1" s="413">
        <v>770201</v>
      </c>
      <c r="KG1" s="413">
        <v>770201</v>
      </c>
      <c r="KH1" s="413">
        <v>770127</v>
      </c>
      <c r="KI1" s="413">
        <v>770127</v>
      </c>
      <c r="KJ1" s="413">
        <v>770127</v>
      </c>
      <c r="KK1" s="413">
        <v>770127</v>
      </c>
      <c r="KL1" s="413">
        <v>770127</v>
      </c>
      <c r="KM1" s="413">
        <v>770127</v>
      </c>
      <c r="KN1" s="413">
        <v>770127</v>
      </c>
      <c r="KO1" s="413">
        <v>770127</v>
      </c>
      <c r="KP1" s="413">
        <v>770127</v>
      </c>
      <c r="KQ1" s="413">
        <v>770127</v>
      </c>
      <c r="KR1" s="413">
        <v>770127</v>
      </c>
      <c r="KS1" s="413">
        <v>770127</v>
      </c>
      <c r="KT1" s="413">
        <v>770127</v>
      </c>
      <c r="KU1" s="413">
        <v>770127</v>
      </c>
      <c r="KV1" s="413">
        <v>770127</v>
      </c>
      <c r="KW1" s="413">
        <v>770127</v>
      </c>
      <c r="KX1" s="413">
        <v>770127</v>
      </c>
      <c r="KY1" s="413">
        <v>770127</v>
      </c>
      <c r="KZ1" s="413">
        <v>770127</v>
      </c>
      <c r="LA1" s="413">
        <v>770127</v>
      </c>
      <c r="LB1" s="413">
        <v>770127</v>
      </c>
      <c r="LC1" s="300"/>
      <c r="LD1" s="413">
        <v>770128</v>
      </c>
      <c r="LE1" s="413">
        <v>770128</v>
      </c>
      <c r="LF1" s="413">
        <v>770128</v>
      </c>
      <c r="LG1" s="413">
        <v>770128</v>
      </c>
      <c r="LH1" s="413">
        <v>770128</v>
      </c>
      <c r="LI1" s="413">
        <v>770128</v>
      </c>
      <c r="LJ1" s="413">
        <v>770128</v>
      </c>
      <c r="LK1" s="413">
        <v>770128</v>
      </c>
      <c r="LL1" s="413">
        <v>770128</v>
      </c>
      <c r="LM1" s="413">
        <v>770128</v>
      </c>
      <c r="LN1" s="413">
        <v>770128</v>
      </c>
      <c r="LO1" s="413">
        <v>770128</v>
      </c>
      <c r="LP1" s="413">
        <v>770128</v>
      </c>
      <c r="LQ1" s="413">
        <v>770128</v>
      </c>
      <c r="LR1" s="413">
        <v>770128</v>
      </c>
      <c r="LS1" s="413">
        <v>770128</v>
      </c>
      <c r="LT1" s="413">
        <v>770128</v>
      </c>
      <c r="LU1" s="413">
        <v>770128</v>
      </c>
      <c r="LV1" s="413">
        <v>770128</v>
      </c>
      <c r="LW1" s="413">
        <v>770128</v>
      </c>
      <c r="LX1" s="413">
        <v>770128</v>
      </c>
      <c r="LY1" s="413">
        <v>770128</v>
      </c>
      <c r="LZ1" s="413">
        <v>770128</v>
      </c>
      <c r="MA1" s="413">
        <v>770128</v>
      </c>
      <c r="MB1" s="413">
        <v>770128</v>
      </c>
      <c r="MC1" s="413">
        <v>770128</v>
      </c>
      <c r="MD1" s="413">
        <v>770128</v>
      </c>
      <c r="ME1" s="413">
        <v>770128</v>
      </c>
      <c r="MF1" s="413">
        <v>770128</v>
      </c>
      <c r="MG1" s="413">
        <v>770128</v>
      </c>
      <c r="MH1" s="414"/>
      <c r="MI1" s="413">
        <v>770129</v>
      </c>
      <c r="MJ1" s="413">
        <v>770129</v>
      </c>
      <c r="MK1" s="413">
        <v>770129</v>
      </c>
      <c r="ML1" s="413">
        <v>770129</v>
      </c>
      <c r="MM1" s="413">
        <v>770129</v>
      </c>
      <c r="MN1" s="413">
        <v>770129</v>
      </c>
      <c r="MO1" s="413">
        <v>770129</v>
      </c>
      <c r="MP1" s="413">
        <v>770129</v>
      </c>
      <c r="MQ1" s="413">
        <v>770129</v>
      </c>
      <c r="MR1" s="413">
        <v>770129</v>
      </c>
      <c r="MS1" s="413">
        <v>770129</v>
      </c>
      <c r="MT1" s="413">
        <v>770129</v>
      </c>
      <c r="MU1" s="413">
        <v>770129</v>
      </c>
      <c r="MV1" s="413">
        <v>770129</v>
      </c>
      <c r="MW1" s="413">
        <v>770129</v>
      </c>
      <c r="MX1" s="413">
        <v>770129</v>
      </c>
      <c r="MY1" s="413">
        <v>770129</v>
      </c>
      <c r="MZ1" s="413">
        <v>770129</v>
      </c>
      <c r="NA1" s="413">
        <v>770129</v>
      </c>
      <c r="NB1" s="413">
        <v>770129</v>
      </c>
      <c r="NC1" s="413">
        <v>770129</v>
      </c>
      <c r="ND1" s="413">
        <v>770129</v>
      </c>
      <c r="NE1" s="413">
        <v>770129</v>
      </c>
      <c r="NF1" s="413">
        <v>770129</v>
      </c>
      <c r="NG1" s="413">
        <v>770129</v>
      </c>
      <c r="NH1" s="413">
        <v>770129</v>
      </c>
      <c r="NI1" s="413">
        <v>770129</v>
      </c>
      <c r="NJ1" s="413">
        <v>770129</v>
      </c>
      <c r="NK1" s="413">
        <v>770129</v>
      </c>
      <c r="NL1" s="413">
        <v>770129</v>
      </c>
      <c r="NM1" s="414"/>
      <c r="NN1" s="413">
        <v>770130</v>
      </c>
      <c r="NO1" s="413">
        <v>770130</v>
      </c>
      <c r="NP1" s="413">
        <v>770130</v>
      </c>
      <c r="NQ1" s="413">
        <v>770130</v>
      </c>
      <c r="NR1" s="413">
        <v>770130</v>
      </c>
      <c r="NS1" s="413">
        <v>770130</v>
      </c>
      <c r="NT1" s="413">
        <v>770130</v>
      </c>
      <c r="NU1" s="413">
        <v>770130</v>
      </c>
      <c r="NV1" s="413">
        <v>770130</v>
      </c>
      <c r="NW1" s="413">
        <v>770130</v>
      </c>
      <c r="NX1" s="413">
        <v>770130</v>
      </c>
      <c r="NY1" s="413">
        <v>770130</v>
      </c>
      <c r="NZ1" s="413">
        <v>770130</v>
      </c>
      <c r="OA1" s="413">
        <v>770130</v>
      </c>
      <c r="OB1" s="413">
        <v>770130</v>
      </c>
      <c r="OC1" s="413">
        <v>770130</v>
      </c>
      <c r="OD1" s="413">
        <v>770130</v>
      </c>
      <c r="OE1" s="413">
        <v>770130</v>
      </c>
      <c r="OF1" s="413">
        <v>770130</v>
      </c>
      <c r="OG1" s="413">
        <v>770130</v>
      </c>
      <c r="OH1" s="413">
        <v>770130</v>
      </c>
      <c r="OI1" s="413">
        <v>770130</v>
      </c>
      <c r="OJ1" s="413">
        <v>770130</v>
      </c>
      <c r="OK1" s="413">
        <v>770130</v>
      </c>
      <c r="OL1" s="413">
        <v>770130</v>
      </c>
      <c r="OM1" s="413">
        <v>770130</v>
      </c>
      <c r="ON1" s="413">
        <v>770130</v>
      </c>
      <c r="OO1" s="413">
        <v>770130</v>
      </c>
      <c r="OP1" s="413">
        <v>770130</v>
      </c>
      <c r="OQ1" s="413">
        <v>770130</v>
      </c>
      <c r="OR1" s="414"/>
      <c r="OS1" s="413">
        <v>770131</v>
      </c>
      <c r="OT1" s="413">
        <v>770131</v>
      </c>
      <c r="OU1" s="413">
        <v>770131</v>
      </c>
      <c r="OV1" s="413">
        <v>770131</v>
      </c>
      <c r="OW1" s="413">
        <v>770131</v>
      </c>
      <c r="OX1" s="413">
        <v>770131</v>
      </c>
      <c r="OY1" s="413">
        <v>770131</v>
      </c>
      <c r="OZ1" s="413">
        <v>770131</v>
      </c>
      <c r="PA1" s="413">
        <v>770131</v>
      </c>
      <c r="PB1" s="413">
        <v>770131</v>
      </c>
      <c r="PC1" s="413">
        <v>770131</v>
      </c>
      <c r="PD1" s="413">
        <v>770131</v>
      </c>
      <c r="PE1" s="413">
        <v>770131</v>
      </c>
      <c r="PF1" s="413">
        <v>770131</v>
      </c>
      <c r="PG1" s="413">
        <v>770131</v>
      </c>
      <c r="PH1" s="413">
        <v>770131</v>
      </c>
      <c r="PI1" s="413">
        <v>770131</v>
      </c>
      <c r="PJ1" s="413">
        <v>770131</v>
      </c>
      <c r="PK1" s="413">
        <v>770131</v>
      </c>
      <c r="PL1" s="413">
        <v>770131</v>
      </c>
      <c r="PM1" s="413">
        <v>770131</v>
      </c>
      <c r="PN1" s="413">
        <v>770131</v>
      </c>
      <c r="PO1" s="413">
        <v>770131</v>
      </c>
      <c r="PP1" s="413">
        <v>770131</v>
      </c>
      <c r="PQ1" s="413">
        <v>770131</v>
      </c>
      <c r="PR1" s="413">
        <v>770131</v>
      </c>
      <c r="PS1" s="413">
        <v>770131</v>
      </c>
      <c r="PT1" s="413">
        <v>770131</v>
      </c>
      <c r="PU1" s="413">
        <v>770131</v>
      </c>
      <c r="PV1" s="413">
        <v>770131</v>
      </c>
      <c r="PW1" s="414"/>
      <c r="PX1" s="413">
        <v>770132</v>
      </c>
      <c r="PY1" s="413">
        <v>770132</v>
      </c>
      <c r="PZ1" s="413">
        <v>770132</v>
      </c>
      <c r="QA1" s="413">
        <v>770132</v>
      </c>
      <c r="QB1" s="413">
        <v>770132</v>
      </c>
      <c r="QC1" s="413">
        <v>770132</v>
      </c>
      <c r="QD1" s="413">
        <v>770132</v>
      </c>
      <c r="QE1" s="413">
        <v>770132</v>
      </c>
      <c r="QF1" s="413">
        <v>770132</v>
      </c>
      <c r="QG1" s="413">
        <v>770132</v>
      </c>
      <c r="QH1" s="413">
        <v>770132</v>
      </c>
      <c r="QI1" s="413">
        <v>770132</v>
      </c>
      <c r="QJ1" s="413">
        <v>770132</v>
      </c>
      <c r="QK1" s="413">
        <v>770132</v>
      </c>
      <c r="QL1" s="413">
        <v>770132</v>
      </c>
      <c r="QM1" s="413">
        <v>770132</v>
      </c>
      <c r="QN1" s="413">
        <v>770132</v>
      </c>
      <c r="QO1" s="413">
        <v>770132</v>
      </c>
      <c r="QP1" s="413">
        <v>770132</v>
      </c>
      <c r="QQ1" s="413">
        <v>770132</v>
      </c>
      <c r="QR1" s="413">
        <v>770132</v>
      </c>
      <c r="QS1" s="413">
        <v>770132</v>
      </c>
      <c r="QT1" s="413">
        <v>770132</v>
      </c>
      <c r="QU1" s="413">
        <v>770132</v>
      </c>
      <c r="QV1" s="413">
        <v>770132</v>
      </c>
      <c r="QW1" s="413">
        <v>770132</v>
      </c>
      <c r="QX1" s="413">
        <v>770132</v>
      </c>
      <c r="QY1" s="413">
        <v>770132</v>
      </c>
      <c r="QZ1" s="413">
        <v>770132</v>
      </c>
      <c r="RA1" s="413">
        <v>770132</v>
      </c>
      <c r="RB1" s="414"/>
      <c r="RC1" s="413">
        <v>770133</v>
      </c>
      <c r="RD1" s="413">
        <v>770133</v>
      </c>
      <c r="RE1" s="413">
        <v>770133</v>
      </c>
      <c r="RF1" s="413">
        <v>770133</v>
      </c>
      <c r="RG1" s="413">
        <v>770133</v>
      </c>
      <c r="RH1" s="413">
        <v>770133</v>
      </c>
      <c r="RI1" s="413">
        <v>770133</v>
      </c>
      <c r="RJ1" s="413">
        <v>770133</v>
      </c>
      <c r="RK1" s="413">
        <v>770133</v>
      </c>
      <c r="RL1" s="413">
        <v>770133</v>
      </c>
      <c r="RM1" s="413">
        <v>770133</v>
      </c>
      <c r="RN1" s="413">
        <v>770133</v>
      </c>
      <c r="RO1" s="413">
        <v>770133</v>
      </c>
      <c r="RP1" s="413">
        <v>770133</v>
      </c>
      <c r="RQ1" s="413">
        <v>770133</v>
      </c>
      <c r="RR1" s="413">
        <v>770133</v>
      </c>
      <c r="RS1" s="413">
        <v>770133</v>
      </c>
      <c r="RT1" s="413">
        <v>770133</v>
      </c>
      <c r="RU1" s="413">
        <v>770133</v>
      </c>
      <c r="RV1" s="413">
        <v>770133</v>
      </c>
      <c r="RW1" s="413">
        <v>770133</v>
      </c>
      <c r="RX1" s="413">
        <v>770133</v>
      </c>
      <c r="RY1" s="413">
        <v>770133</v>
      </c>
      <c r="RZ1" s="413">
        <v>770133</v>
      </c>
      <c r="SA1" s="413">
        <v>770133</v>
      </c>
      <c r="SB1" s="413">
        <v>770133</v>
      </c>
      <c r="SC1" s="413">
        <v>770133</v>
      </c>
      <c r="SD1" s="413">
        <v>770133</v>
      </c>
      <c r="SE1" s="413">
        <v>770133</v>
      </c>
      <c r="SF1" s="413">
        <v>770133</v>
      </c>
      <c r="SG1" s="300"/>
      <c r="SH1" s="413">
        <v>770134</v>
      </c>
      <c r="SI1" s="413">
        <v>770134</v>
      </c>
      <c r="SJ1" s="413">
        <v>770134</v>
      </c>
      <c r="SK1" s="413">
        <v>770134</v>
      </c>
      <c r="SL1" s="413">
        <v>770134</v>
      </c>
      <c r="SM1" s="413">
        <v>770134</v>
      </c>
      <c r="SN1" s="413">
        <v>770134</v>
      </c>
      <c r="SO1" s="413">
        <v>770134</v>
      </c>
      <c r="SP1" s="413">
        <v>770134</v>
      </c>
      <c r="SQ1" s="413">
        <v>770134</v>
      </c>
      <c r="SR1" s="413">
        <v>770134</v>
      </c>
      <c r="SS1" s="413">
        <v>770134</v>
      </c>
      <c r="ST1" s="413">
        <v>770134</v>
      </c>
      <c r="SU1" s="413">
        <v>770134</v>
      </c>
      <c r="SV1" s="413">
        <v>770134</v>
      </c>
      <c r="SW1" s="413">
        <v>770134</v>
      </c>
      <c r="SX1" s="413">
        <v>770134</v>
      </c>
      <c r="SY1" s="413">
        <v>770134</v>
      </c>
      <c r="SZ1" s="413">
        <v>770134</v>
      </c>
      <c r="TA1" s="413">
        <v>770134</v>
      </c>
      <c r="TB1" s="413">
        <v>770134</v>
      </c>
      <c r="TC1" s="413">
        <v>770134</v>
      </c>
      <c r="TD1" s="413">
        <v>770134</v>
      </c>
      <c r="TE1" s="413">
        <v>770134</v>
      </c>
      <c r="TF1" s="413">
        <v>770134</v>
      </c>
      <c r="TG1" s="413">
        <v>770134</v>
      </c>
      <c r="TH1" s="413">
        <v>770134</v>
      </c>
      <c r="TI1" s="413">
        <v>770134</v>
      </c>
      <c r="TJ1" s="413">
        <v>770134</v>
      </c>
      <c r="TK1" s="413">
        <v>770134</v>
      </c>
      <c r="TL1" s="300"/>
      <c r="TM1" s="413">
        <v>770135</v>
      </c>
      <c r="TN1" s="413">
        <v>770135</v>
      </c>
      <c r="TO1" s="413">
        <v>770135</v>
      </c>
      <c r="TP1" s="413">
        <v>770135</v>
      </c>
      <c r="TQ1" s="413">
        <v>770135</v>
      </c>
      <c r="TR1" s="413">
        <v>770135</v>
      </c>
      <c r="TS1" s="413">
        <v>770135</v>
      </c>
      <c r="TT1" s="413">
        <v>770135</v>
      </c>
      <c r="TU1" s="413">
        <v>770135</v>
      </c>
      <c r="TV1" s="413">
        <v>770135</v>
      </c>
      <c r="TW1" s="413">
        <v>770135</v>
      </c>
      <c r="TX1" s="413">
        <v>770135</v>
      </c>
      <c r="TY1" s="413">
        <v>770135</v>
      </c>
      <c r="TZ1" s="413">
        <v>770135</v>
      </c>
      <c r="UA1" s="413">
        <v>770135</v>
      </c>
      <c r="UB1" s="413">
        <v>770135</v>
      </c>
      <c r="UC1" s="413">
        <v>770135</v>
      </c>
      <c r="UD1" s="413">
        <v>770135</v>
      </c>
      <c r="UE1" s="413">
        <v>770135</v>
      </c>
      <c r="UF1" s="413">
        <v>770135</v>
      </c>
      <c r="UG1" s="413">
        <v>770135</v>
      </c>
      <c r="UH1" s="413">
        <v>770135</v>
      </c>
      <c r="UI1" s="413">
        <v>770135</v>
      </c>
      <c r="UJ1" s="413">
        <v>770135</v>
      </c>
      <c r="UK1" s="413">
        <v>770135</v>
      </c>
      <c r="UL1" s="413">
        <v>770135</v>
      </c>
      <c r="UM1" s="413">
        <v>770135</v>
      </c>
      <c r="UN1" s="413">
        <v>770135</v>
      </c>
      <c r="UO1" s="413">
        <v>770135</v>
      </c>
      <c r="UP1" s="413">
        <v>770135</v>
      </c>
      <c r="UQ1" s="300"/>
      <c r="UR1" s="413">
        <v>770136</v>
      </c>
      <c r="US1" s="413">
        <v>770136</v>
      </c>
      <c r="UT1" s="413">
        <v>770136</v>
      </c>
      <c r="UU1" s="413">
        <v>770136</v>
      </c>
      <c r="UV1" s="413">
        <v>770136</v>
      </c>
      <c r="UW1" s="413">
        <v>770136</v>
      </c>
      <c r="UX1" s="413">
        <v>770136</v>
      </c>
      <c r="UY1" s="413">
        <v>770136</v>
      </c>
      <c r="UZ1" s="413">
        <v>770136</v>
      </c>
      <c r="VA1" s="413">
        <v>770136</v>
      </c>
      <c r="VB1" s="413">
        <v>770136</v>
      </c>
      <c r="VC1" s="413">
        <v>770136</v>
      </c>
      <c r="VD1" s="413">
        <v>770136</v>
      </c>
      <c r="VE1" s="413">
        <v>770136</v>
      </c>
      <c r="VF1" s="413">
        <v>770136</v>
      </c>
      <c r="VG1" s="413">
        <v>770136</v>
      </c>
      <c r="VH1" s="413">
        <v>770136</v>
      </c>
      <c r="VI1" s="413">
        <v>770136</v>
      </c>
      <c r="VJ1" s="413">
        <v>770136</v>
      </c>
      <c r="VK1" s="413">
        <v>770136</v>
      </c>
      <c r="VL1" s="413">
        <v>770136</v>
      </c>
      <c r="VM1" s="413">
        <v>770136</v>
      </c>
      <c r="VN1" s="413">
        <v>770136</v>
      </c>
      <c r="VO1" s="413">
        <v>770136</v>
      </c>
      <c r="VP1" s="413">
        <v>770136</v>
      </c>
      <c r="VQ1" s="413">
        <v>770136</v>
      </c>
      <c r="VR1" s="413">
        <v>770136</v>
      </c>
      <c r="VS1" s="413">
        <v>770136</v>
      </c>
      <c r="VT1" s="413">
        <v>770136</v>
      </c>
      <c r="VU1" s="413">
        <v>770136</v>
      </c>
      <c r="VV1" s="300"/>
      <c r="VW1" s="413">
        <v>770137</v>
      </c>
      <c r="VX1" s="413">
        <v>770137</v>
      </c>
      <c r="VY1" s="413">
        <v>770137</v>
      </c>
      <c r="VZ1" s="413">
        <v>770137</v>
      </c>
      <c r="WA1" s="413">
        <v>770137</v>
      </c>
      <c r="WB1" s="413">
        <v>770137</v>
      </c>
      <c r="WC1" s="413">
        <v>770137</v>
      </c>
      <c r="WD1" s="413">
        <v>770137</v>
      </c>
      <c r="WE1" s="413">
        <v>770137</v>
      </c>
      <c r="WF1" s="413">
        <v>770137</v>
      </c>
      <c r="WG1" s="413">
        <v>770137</v>
      </c>
      <c r="WH1" s="413">
        <v>770137</v>
      </c>
      <c r="WI1" s="413">
        <v>770137</v>
      </c>
      <c r="WJ1" s="413">
        <v>770137</v>
      </c>
      <c r="WK1" s="413">
        <v>770137</v>
      </c>
      <c r="WL1" s="413">
        <v>770137</v>
      </c>
      <c r="WM1" s="413">
        <v>770137</v>
      </c>
      <c r="WN1" s="413">
        <v>770137</v>
      </c>
      <c r="WO1" s="413">
        <v>770137</v>
      </c>
      <c r="WP1" s="413">
        <v>770137</v>
      </c>
      <c r="WQ1" s="413">
        <v>770137</v>
      </c>
      <c r="WR1" s="413">
        <v>770137</v>
      </c>
      <c r="WS1" s="413">
        <v>770137</v>
      </c>
      <c r="WT1" s="413">
        <v>770137</v>
      </c>
      <c r="WU1" s="413">
        <v>770137</v>
      </c>
      <c r="WV1" s="413">
        <v>770137</v>
      </c>
      <c r="WW1" s="413">
        <v>770137</v>
      </c>
      <c r="WX1" s="413">
        <v>770137</v>
      </c>
      <c r="WY1" s="413">
        <v>770137</v>
      </c>
      <c r="WZ1" s="413">
        <v>770137</v>
      </c>
      <c r="XA1" s="413">
        <v>770137</v>
      </c>
      <c r="XB1" s="413">
        <v>770138</v>
      </c>
      <c r="XC1" s="413">
        <v>770138</v>
      </c>
      <c r="XD1" s="413">
        <v>770138</v>
      </c>
      <c r="XE1" s="413">
        <v>770138</v>
      </c>
      <c r="XF1" s="413">
        <v>770138</v>
      </c>
      <c r="XG1" s="413">
        <v>770138</v>
      </c>
      <c r="XH1" s="413">
        <v>770138</v>
      </c>
      <c r="XI1" s="413">
        <v>770138</v>
      </c>
      <c r="XJ1" s="413">
        <v>770138</v>
      </c>
      <c r="XK1" s="413">
        <v>770138</v>
      </c>
      <c r="XL1" s="413">
        <v>770138</v>
      </c>
      <c r="XM1" s="413">
        <v>770138</v>
      </c>
      <c r="XN1" s="413">
        <v>770138</v>
      </c>
      <c r="XO1" s="413">
        <v>770138</v>
      </c>
      <c r="XP1" s="413">
        <v>770138</v>
      </c>
      <c r="XQ1" s="413">
        <v>770138</v>
      </c>
      <c r="XR1" s="413">
        <v>770138</v>
      </c>
      <c r="XS1" s="413">
        <v>770138</v>
      </c>
      <c r="XT1" s="413">
        <v>770138</v>
      </c>
      <c r="XU1" s="413">
        <v>770138</v>
      </c>
      <c r="XV1" s="413">
        <v>770138</v>
      </c>
      <c r="XW1" s="413">
        <v>770138</v>
      </c>
      <c r="XX1" s="413">
        <v>770138</v>
      </c>
      <c r="XY1" s="413">
        <v>770138</v>
      </c>
      <c r="XZ1" s="413">
        <v>770138</v>
      </c>
      <c r="YA1" s="413">
        <v>770138</v>
      </c>
      <c r="YB1" s="413">
        <v>770138</v>
      </c>
      <c r="YC1" s="413">
        <v>770138</v>
      </c>
      <c r="YD1" s="413">
        <v>770138</v>
      </c>
      <c r="YE1" s="413">
        <v>770138</v>
      </c>
      <c r="YF1" s="414"/>
      <c r="YG1" s="413">
        <v>770139</v>
      </c>
      <c r="YH1" s="413">
        <v>770139</v>
      </c>
      <c r="YI1" s="413">
        <v>770139</v>
      </c>
      <c r="YJ1" s="413">
        <v>770139</v>
      </c>
      <c r="YK1" s="413">
        <v>770139</v>
      </c>
      <c r="YL1" s="413">
        <v>770139</v>
      </c>
      <c r="YM1" s="413">
        <v>770139</v>
      </c>
      <c r="YN1" s="413">
        <v>770139</v>
      </c>
      <c r="YO1" s="413">
        <v>770139</v>
      </c>
      <c r="YP1" s="413">
        <v>770139</v>
      </c>
      <c r="YQ1" s="413">
        <v>770139</v>
      </c>
      <c r="YR1" s="413">
        <v>770139</v>
      </c>
      <c r="YS1" s="413">
        <v>770139</v>
      </c>
      <c r="YT1" s="413">
        <v>770139</v>
      </c>
      <c r="YU1" s="413">
        <v>770139</v>
      </c>
      <c r="YV1" s="413">
        <v>770139</v>
      </c>
      <c r="YW1" s="413">
        <v>770139</v>
      </c>
      <c r="YX1" s="413">
        <v>770139</v>
      </c>
      <c r="YY1" s="413">
        <v>770139</v>
      </c>
      <c r="YZ1" s="413">
        <v>770139</v>
      </c>
      <c r="ZA1" s="413">
        <v>770139</v>
      </c>
      <c r="ZB1" s="413">
        <v>770139</v>
      </c>
      <c r="ZC1" s="413">
        <v>770139</v>
      </c>
      <c r="ZD1" s="413">
        <v>770139</v>
      </c>
      <c r="ZE1" s="413">
        <v>770139</v>
      </c>
      <c r="ZF1" s="413">
        <v>770139</v>
      </c>
      <c r="ZG1" s="413">
        <v>770139</v>
      </c>
      <c r="ZH1" s="413">
        <v>770139</v>
      </c>
      <c r="ZI1" s="413">
        <v>770139</v>
      </c>
      <c r="ZJ1" s="413">
        <v>770139</v>
      </c>
      <c r="ZK1" s="414"/>
      <c r="ZL1" s="413">
        <v>770140</v>
      </c>
      <c r="ZM1" s="413">
        <v>770140</v>
      </c>
      <c r="ZN1" s="413">
        <v>770140</v>
      </c>
      <c r="ZO1" s="413">
        <v>770140</v>
      </c>
      <c r="ZP1" s="413">
        <v>770140</v>
      </c>
      <c r="ZQ1" s="413">
        <v>770140</v>
      </c>
      <c r="ZR1" s="413">
        <v>770140</v>
      </c>
      <c r="ZS1" s="413">
        <v>770140</v>
      </c>
      <c r="ZT1" s="413">
        <v>770140</v>
      </c>
      <c r="ZU1" s="413">
        <v>770140</v>
      </c>
      <c r="ZV1" s="413">
        <v>770140</v>
      </c>
      <c r="ZW1" s="413">
        <v>770140</v>
      </c>
      <c r="ZX1" s="413">
        <v>770140</v>
      </c>
      <c r="ZY1" s="413">
        <v>770140</v>
      </c>
      <c r="ZZ1" s="413">
        <v>770140</v>
      </c>
      <c r="AAA1" s="413">
        <v>770140</v>
      </c>
      <c r="AAB1" s="413">
        <v>770140</v>
      </c>
      <c r="AAC1" s="413">
        <v>770140</v>
      </c>
      <c r="AAD1" s="413">
        <v>770140</v>
      </c>
      <c r="AAE1" s="413">
        <v>770140</v>
      </c>
      <c r="AAF1" s="413">
        <v>770140</v>
      </c>
      <c r="AAG1" s="413">
        <v>770140</v>
      </c>
      <c r="AAH1" s="413">
        <v>770140</v>
      </c>
      <c r="AAI1" s="413">
        <v>770140</v>
      </c>
      <c r="AAJ1" s="413">
        <v>770140</v>
      </c>
      <c r="AAK1" s="413">
        <v>770140</v>
      </c>
      <c r="AAL1" s="413">
        <v>770140</v>
      </c>
      <c r="AAM1" s="413">
        <v>770140</v>
      </c>
      <c r="AAN1" s="413">
        <v>770140</v>
      </c>
      <c r="AAO1" s="413">
        <v>770140</v>
      </c>
      <c r="AAP1" s="414"/>
      <c r="AAQ1" s="413">
        <v>770141</v>
      </c>
      <c r="AAR1" s="413">
        <v>770141</v>
      </c>
      <c r="AAS1" s="413">
        <v>770141</v>
      </c>
      <c r="AAT1" s="413">
        <v>770141</v>
      </c>
      <c r="AAU1" s="413">
        <v>770141</v>
      </c>
      <c r="AAV1" s="413">
        <v>770141</v>
      </c>
      <c r="AAW1" s="413">
        <v>770141</v>
      </c>
      <c r="AAX1" s="413">
        <v>770141</v>
      </c>
      <c r="AAY1" s="413">
        <v>770141</v>
      </c>
      <c r="AAZ1" s="413">
        <v>770141</v>
      </c>
      <c r="ABA1" s="413">
        <v>770141</v>
      </c>
      <c r="ABB1" s="413">
        <v>770141</v>
      </c>
      <c r="ABC1" s="413">
        <v>770141</v>
      </c>
      <c r="ABD1" s="413">
        <v>770141</v>
      </c>
      <c r="ABE1" s="413">
        <v>770141</v>
      </c>
      <c r="ABF1" s="413">
        <v>770141</v>
      </c>
      <c r="ABG1" s="413">
        <v>770141</v>
      </c>
      <c r="ABH1" s="413">
        <v>770141</v>
      </c>
      <c r="ABI1" s="413">
        <v>770141</v>
      </c>
      <c r="ABJ1" s="413">
        <v>770141</v>
      </c>
      <c r="ABK1" s="413">
        <v>770141</v>
      </c>
      <c r="ABL1" s="413">
        <v>770141</v>
      </c>
      <c r="ABM1" s="413">
        <v>770141</v>
      </c>
      <c r="ABN1" s="413">
        <v>770141</v>
      </c>
      <c r="ABO1" s="413">
        <v>770141</v>
      </c>
      <c r="ABP1" s="413">
        <v>770141</v>
      </c>
      <c r="ABQ1" s="413">
        <v>770141</v>
      </c>
      <c r="ABR1" s="413">
        <v>770141</v>
      </c>
      <c r="ABS1" s="413">
        <v>770141</v>
      </c>
      <c r="ABT1" s="413">
        <v>770141</v>
      </c>
      <c r="ABU1" s="414"/>
      <c r="ABV1" s="413">
        <v>770142</v>
      </c>
      <c r="ABW1" s="413">
        <v>770142</v>
      </c>
      <c r="ABX1" s="413">
        <v>770142</v>
      </c>
      <c r="ABY1" s="413">
        <v>770142</v>
      </c>
      <c r="ABZ1" s="413">
        <v>770142</v>
      </c>
      <c r="ACA1" s="413">
        <v>770142</v>
      </c>
      <c r="ACB1" s="413">
        <v>770142</v>
      </c>
      <c r="ACC1" s="413">
        <v>770142</v>
      </c>
      <c r="ACD1" s="413">
        <v>770142</v>
      </c>
      <c r="ACE1" s="413">
        <v>770142</v>
      </c>
      <c r="ACF1" s="413">
        <v>770142</v>
      </c>
      <c r="ACG1" s="413">
        <v>770142</v>
      </c>
      <c r="ACH1" s="413">
        <v>770142</v>
      </c>
      <c r="ACI1" s="413">
        <v>770142</v>
      </c>
      <c r="ACJ1" s="413">
        <v>770142</v>
      </c>
      <c r="ACK1" s="413">
        <v>770142</v>
      </c>
      <c r="ACL1" s="413">
        <v>770142</v>
      </c>
      <c r="ACM1" s="413">
        <v>770142</v>
      </c>
      <c r="ACN1" s="413">
        <v>770142</v>
      </c>
      <c r="ACO1" s="413">
        <v>770142</v>
      </c>
      <c r="ACP1" s="413">
        <v>770142</v>
      </c>
      <c r="ACQ1" s="413">
        <v>770142</v>
      </c>
      <c r="ACR1" s="413">
        <v>770142</v>
      </c>
      <c r="ACS1" s="413">
        <v>770142</v>
      </c>
      <c r="ACT1" s="413">
        <v>770142</v>
      </c>
      <c r="ACU1" s="413">
        <v>770142</v>
      </c>
      <c r="ACV1" s="413">
        <v>770142</v>
      </c>
      <c r="ACW1" s="413">
        <v>770142</v>
      </c>
      <c r="ACX1" s="413">
        <v>770142</v>
      </c>
      <c r="ACY1" s="413">
        <v>770142</v>
      </c>
      <c r="ACZ1" s="414"/>
      <c r="ADA1" s="413">
        <v>770143</v>
      </c>
      <c r="ADB1" s="413">
        <v>770143</v>
      </c>
      <c r="ADC1" s="413">
        <v>770143</v>
      </c>
      <c r="ADD1" s="413">
        <v>770143</v>
      </c>
      <c r="ADE1" s="413">
        <v>770143</v>
      </c>
      <c r="ADF1" s="413">
        <v>770143</v>
      </c>
      <c r="ADG1" s="413">
        <v>770143</v>
      </c>
      <c r="ADH1" s="413">
        <v>770143</v>
      </c>
      <c r="ADI1" s="413">
        <v>770143</v>
      </c>
      <c r="ADJ1" s="413">
        <v>770143</v>
      </c>
      <c r="ADK1" s="413">
        <v>770143</v>
      </c>
      <c r="ADL1" s="413">
        <v>770143</v>
      </c>
      <c r="ADM1" s="413">
        <v>770143</v>
      </c>
      <c r="ADN1" s="413">
        <v>770143</v>
      </c>
      <c r="ADO1" s="413">
        <v>770143</v>
      </c>
      <c r="ADP1" s="413">
        <v>770143</v>
      </c>
      <c r="ADQ1" s="413">
        <v>770143</v>
      </c>
      <c r="ADR1" s="413">
        <v>770143</v>
      </c>
      <c r="ADS1" s="413">
        <v>770143</v>
      </c>
      <c r="ADT1" s="413">
        <v>770143</v>
      </c>
      <c r="ADU1" s="413">
        <v>770143</v>
      </c>
      <c r="ADV1" s="413">
        <v>770143</v>
      </c>
      <c r="ADW1" s="413">
        <v>770143</v>
      </c>
      <c r="ADX1" s="413">
        <v>770143</v>
      </c>
      <c r="ADY1" s="413">
        <v>770143</v>
      </c>
      <c r="ADZ1" s="413">
        <v>770143</v>
      </c>
      <c r="AEA1" s="413">
        <v>770143</v>
      </c>
      <c r="AEB1" s="413">
        <v>770143</v>
      </c>
      <c r="AEC1" s="413">
        <v>770143</v>
      </c>
      <c r="AED1" s="413">
        <v>770143</v>
      </c>
      <c r="AEE1" s="413"/>
      <c r="AEF1" s="413">
        <v>770138</v>
      </c>
      <c r="AEG1" s="413">
        <v>770138</v>
      </c>
      <c r="AEH1" s="413">
        <v>770138</v>
      </c>
      <c r="AEI1" s="413">
        <v>770138</v>
      </c>
      <c r="AEJ1" s="413">
        <v>770138</v>
      </c>
      <c r="AEK1" s="413">
        <v>770138</v>
      </c>
      <c r="AEL1" s="414"/>
      <c r="AEM1" s="413">
        <v>770138</v>
      </c>
      <c r="AEN1" s="413">
        <v>770138</v>
      </c>
      <c r="AEO1" s="413">
        <v>770138</v>
      </c>
      <c r="AEP1" s="413">
        <v>770138</v>
      </c>
      <c r="AEQ1" s="413">
        <v>770138</v>
      </c>
      <c r="AER1" s="413">
        <v>770138</v>
      </c>
      <c r="AES1" s="413">
        <v>770138</v>
      </c>
      <c r="AET1" s="413">
        <v>770138</v>
      </c>
      <c r="AEU1" s="413">
        <v>770138</v>
      </c>
      <c r="AEV1" s="413">
        <v>770138</v>
      </c>
      <c r="AEW1" s="413">
        <v>770138</v>
      </c>
      <c r="AEX1" s="413">
        <v>770138</v>
      </c>
      <c r="AEY1" s="413">
        <v>770138</v>
      </c>
      <c r="AEZ1" s="413">
        <v>770138</v>
      </c>
      <c r="AFA1" s="413">
        <v>770138</v>
      </c>
      <c r="AFB1" s="413">
        <v>770138</v>
      </c>
      <c r="AFC1" s="413">
        <v>770138</v>
      </c>
      <c r="AFD1" s="413">
        <v>770138</v>
      </c>
      <c r="AFE1" s="413">
        <v>770138</v>
      </c>
      <c r="AFF1" s="413">
        <v>770138</v>
      </c>
      <c r="AFG1" s="413">
        <v>770138</v>
      </c>
      <c r="AFH1" s="413">
        <v>770138</v>
      </c>
      <c r="AFI1" s="413">
        <v>770138</v>
      </c>
      <c r="AFJ1" s="413">
        <v>770138</v>
      </c>
      <c r="AFK1" s="413">
        <v>770138</v>
      </c>
      <c r="AFL1" s="413">
        <v>770138</v>
      </c>
      <c r="AFM1" s="413">
        <v>770138</v>
      </c>
      <c r="AFN1" s="413">
        <v>770138</v>
      </c>
      <c r="AFO1" s="413">
        <v>770138</v>
      </c>
      <c r="AFP1" s="413">
        <v>770138</v>
      </c>
      <c r="AFQ1" s="413">
        <v>770138</v>
      </c>
      <c r="AFR1" s="413">
        <v>770138</v>
      </c>
      <c r="AFS1" s="413">
        <v>770138</v>
      </c>
      <c r="AFT1" s="413">
        <v>770138</v>
      </c>
      <c r="AFU1" s="413">
        <v>770138</v>
      </c>
      <c r="AFV1" s="413">
        <v>770138</v>
      </c>
      <c r="AFW1" s="413">
        <v>770138</v>
      </c>
      <c r="AFX1" s="413">
        <v>770138</v>
      </c>
      <c r="AFY1" s="413">
        <v>770138</v>
      </c>
      <c r="AFZ1" s="413">
        <v>770138</v>
      </c>
      <c r="AGA1" s="413">
        <v>770138</v>
      </c>
      <c r="AGB1" s="413">
        <v>770138</v>
      </c>
      <c r="AGC1" s="413">
        <v>770138</v>
      </c>
      <c r="AGD1" s="413">
        <v>770138</v>
      </c>
      <c r="AGE1" s="413">
        <v>770138</v>
      </c>
      <c r="AGF1" s="413">
        <v>770138</v>
      </c>
      <c r="AGG1" s="413">
        <v>770138</v>
      </c>
    </row>
    <row r="2" spans="1:865" ht="11.25" customHeight="1" thickBot="1">
      <c r="A2" s="660"/>
      <c r="B2" s="763"/>
      <c r="C2" s="763"/>
      <c r="D2" s="664">
        <v>42253</v>
      </c>
      <c r="E2" s="417"/>
      <c r="F2" s="417"/>
      <c r="G2" s="283"/>
      <c r="H2" s="417"/>
      <c r="I2" s="417"/>
      <c r="J2" s="417"/>
      <c r="K2" s="283"/>
      <c r="L2" s="417"/>
      <c r="M2" s="417"/>
      <c r="N2" s="417"/>
      <c r="O2" s="283"/>
      <c r="P2" s="417"/>
      <c r="Q2" s="417"/>
      <c r="R2" s="417"/>
      <c r="S2" s="283"/>
      <c r="T2" s="417"/>
      <c r="U2" s="417"/>
      <c r="V2" s="417"/>
      <c r="W2" s="418"/>
      <c r="X2" s="417"/>
      <c r="Y2" s="417"/>
      <c r="Z2" s="417"/>
      <c r="AA2" s="418"/>
      <c r="AB2" s="417"/>
      <c r="AC2" s="417"/>
      <c r="AD2" s="417"/>
      <c r="AE2" s="418"/>
      <c r="AF2" s="417"/>
      <c r="AG2" s="417"/>
      <c r="AH2" s="417"/>
      <c r="AI2" s="418"/>
      <c r="AJ2" s="560" t="s">
        <v>1200</v>
      </c>
      <c r="AK2" s="560" t="s">
        <v>1200</v>
      </c>
      <c r="AL2" s="560" t="s">
        <v>1200</v>
      </c>
      <c r="AM2" s="418"/>
      <c r="AN2" s="417"/>
      <c r="AO2" s="417"/>
      <c r="AP2" s="417"/>
      <c r="AQ2" s="418"/>
      <c r="AR2" s="417"/>
      <c r="AS2" s="417"/>
      <c r="AT2" s="417"/>
      <c r="AU2" s="417"/>
      <c r="AV2" s="417"/>
      <c r="AW2" s="417"/>
      <c r="AX2" s="283"/>
      <c r="AY2" s="417"/>
      <c r="AZ2" s="417"/>
      <c r="BA2" s="417"/>
      <c r="BB2" s="418"/>
      <c r="BC2" s="582" t="s">
        <v>1203</v>
      </c>
      <c r="BD2" s="464" t="s">
        <v>1203</v>
      </c>
      <c r="BE2" s="464" t="s">
        <v>1203</v>
      </c>
      <c r="BF2" s="468" t="s">
        <v>1203</v>
      </c>
      <c r="BG2" s="464" t="s">
        <v>1203</v>
      </c>
      <c r="BH2" s="464" t="s">
        <v>1203</v>
      </c>
      <c r="BI2" s="464" t="s">
        <v>1203</v>
      </c>
      <c r="BJ2" s="468" t="s">
        <v>1203</v>
      </c>
      <c r="BK2" s="464" t="s">
        <v>1203</v>
      </c>
      <c r="BL2" s="464" t="s">
        <v>1203</v>
      </c>
      <c r="BM2" s="464" t="s">
        <v>1203</v>
      </c>
      <c r="BN2" s="468" t="s">
        <v>1203</v>
      </c>
      <c r="BO2" s="418"/>
      <c r="BP2" s="464" t="s">
        <v>1202</v>
      </c>
      <c r="BQ2" s="571" t="s">
        <v>1197</v>
      </c>
      <c r="BR2" s="571" t="s">
        <v>1197</v>
      </c>
      <c r="BS2" s="571" t="s">
        <v>1197</v>
      </c>
      <c r="BT2" s="468"/>
      <c r="BU2" s="464"/>
      <c r="BV2" s="464"/>
      <c r="BW2" s="464"/>
      <c r="BX2" s="468"/>
      <c r="BY2" s="464" t="s">
        <v>1202</v>
      </c>
      <c r="BZ2" s="464" t="s">
        <v>1202</v>
      </c>
      <c r="CA2" s="417"/>
      <c r="CB2" s="417"/>
      <c r="CC2" s="417"/>
      <c r="CD2" s="283"/>
      <c r="CE2" s="283"/>
      <c r="CF2" s="464" t="s">
        <v>1202</v>
      </c>
      <c r="CG2" s="464" t="s">
        <v>1202</v>
      </c>
      <c r="CH2" s="464" t="s">
        <v>1202</v>
      </c>
      <c r="CI2" s="575"/>
      <c r="CJ2" s="464" t="s">
        <v>1202</v>
      </c>
      <c r="CK2" s="464" t="s">
        <v>1202</v>
      </c>
      <c r="CL2" s="593" t="s">
        <v>1202</v>
      </c>
      <c r="CM2" s="587"/>
      <c r="CN2" s="464" t="s">
        <v>1203</v>
      </c>
      <c r="CO2" s="464" t="s">
        <v>1203</v>
      </c>
      <c r="CP2" s="464" t="s">
        <v>1203</v>
      </c>
      <c r="CQ2" s="468" t="s">
        <v>1203</v>
      </c>
      <c r="CR2" s="685" t="s">
        <v>1203</v>
      </c>
      <c r="CS2" s="685" t="s">
        <v>1203</v>
      </c>
      <c r="CT2" s="686" t="s">
        <v>1203</v>
      </c>
      <c r="CU2" s="686" t="s">
        <v>1203</v>
      </c>
      <c r="CV2" s="686" t="s">
        <v>1203</v>
      </c>
      <c r="CW2" s="686" t="s">
        <v>1203</v>
      </c>
      <c r="CX2" s="686" t="s">
        <v>1203</v>
      </c>
      <c r="CY2" s="686" t="s">
        <v>1203</v>
      </c>
      <c r="CZ2" s="687" t="s">
        <v>1203</v>
      </c>
      <c r="DA2" s="687" t="s">
        <v>1203</v>
      </c>
      <c r="DB2" s="686" t="s">
        <v>1203</v>
      </c>
      <c r="DC2" s="686" t="s">
        <v>1203</v>
      </c>
      <c r="DD2" s="686" t="s">
        <v>1203</v>
      </c>
      <c r="DE2" s="686" t="s">
        <v>1203</v>
      </c>
      <c r="DF2" s="686" t="s">
        <v>1203</v>
      </c>
      <c r="DG2" s="686" t="s">
        <v>1203</v>
      </c>
      <c r="DH2" s="686" t="s">
        <v>1203</v>
      </c>
      <c r="DI2" s="687" t="s">
        <v>1203</v>
      </c>
      <c r="DJ2" s="686" t="s">
        <v>1203</v>
      </c>
      <c r="DK2" s="686" t="s">
        <v>1203</v>
      </c>
      <c r="DL2" s="686" t="s">
        <v>1203</v>
      </c>
      <c r="DM2" s="686" t="s">
        <v>1203</v>
      </c>
      <c r="DN2" s="687" t="s">
        <v>1203</v>
      </c>
      <c r="DO2" s="686" t="s">
        <v>1203</v>
      </c>
      <c r="DP2" s="418"/>
      <c r="DQ2" s="576" t="s">
        <v>1203</v>
      </c>
      <c r="DR2" s="418"/>
      <c r="DS2" s="576" t="s">
        <v>1203</v>
      </c>
      <c r="DT2" s="576" t="s">
        <v>1203</v>
      </c>
      <c r="DU2" s="576" t="s">
        <v>1203</v>
      </c>
      <c r="DV2" s="418"/>
      <c r="DW2" s="576" t="s">
        <v>1203</v>
      </c>
      <c r="DX2" s="576" t="s">
        <v>1203</v>
      </c>
      <c r="DY2" s="576" t="s">
        <v>1203</v>
      </c>
      <c r="DZ2" s="418"/>
      <c r="EA2" s="576" t="s">
        <v>1203</v>
      </c>
      <c r="EB2" s="576" t="s">
        <v>1203</v>
      </c>
      <c r="EC2" s="576" t="s">
        <v>1203</v>
      </c>
      <c r="ED2" s="418"/>
      <c r="EE2" s="544"/>
      <c r="EF2" s="544"/>
      <c r="EG2" s="544"/>
      <c r="EH2" s="418"/>
      <c r="EI2" s="544"/>
      <c r="EJ2" s="544"/>
      <c r="EK2" s="544"/>
      <c r="EL2" s="418"/>
      <c r="EM2" s="544"/>
      <c r="EN2" s="544"/>
      <c r="EO2" s="544"/>
      <c r="EP2" s="418"/>
      <c r="EQ2" s="544"/>
      <c r="ER2" s="544"/>
      <c r="ES2" s="544"/>
      <c r="ET2" s="418"/>
      <c r="EU2" s="544"/>
      <c r="EV2" s="544"/>
      <c r="EW2" s="544"/>
      <c r="EX2" s="418"/>
      <c r="EY2" s="544"/>
      <c r="EZ2" s="544"/>
      <c r="FA2" s="544"/>
      <c r="FB2" s="418"/>
      <c r="FC2" s="544"/>
      <c r="FD2" s="544"/>
      <c r="FE2" s="544"/>
      <c r="FF2" s="418"/>
      <c r="FG2" s="544"/>
      <c r="FH2" s="544"/>
      <c r="FI2" s="544"/>
      <c r="FJ2" s="418"/>
      <c r="FK2" s="544"/>
      <c r="FL2" s="544"/>
      <c r="FM2" s="544"/>
      <c r="FN2" s="418"/>
      <c r="FO2" s="544"/>
      <c r="FP2" s="544"/>
      <c r="FQ2" s="544"/>
      <c r="FR2" s="418"/>
      <c r="FS2" s="544"/>
      <c r="FT2" s="544"/>
      <c r="FU2" s="544"/>
      <c r="FV2" s="418"/>
      <c r="FW2" s="544"/>
      <c r="FX2" s="544"/>
      <c r="FY2" s="544"/>
      <c r="FZ2" s="418"/>
      <c r="GA2" s="544"/>
      <c r="GB2" s="544"/>
      <c r="GC2" s="544"/>
      <c r="GD2" s="418"/>
      <c r="GE2" s="544"/>
      <c r="GF2" s="544"/>
      <c r="GG2" s="544"/>
      <c r="GH2" s="418"/>
      <c r="GI2" s="544"/>
      <c r="GJ2" s="544"/>
      <c r="GK2" s="544"/>
      <c r="GL2" s="418"/>
      <c r="GM2" s="544"/>
      <c r="GN2" s="544"/>
      <c r="GO2" s="544"/>
      <c r="GP2" s="418"/>
      <c r="GQ2" s="544"/>
      <c r="GR2" s="544"/>
      <c r="GS2" s="544"/>
      <c r="GT2" s="418"/>
      <c r="GU2" s="544"/>
      <c r="GV2" s="544"/>
      <c r="GW2" s="544"/>
      <c r="GX2" s="418"/>
      <c r="GY2" s="544"/>
      <c r="GZ2" s="544"/>
      <c r="HA2" s="544"/>
      <c r="HB2" s="418"/>
      <c r="HC2" s="544"/>
      <c r="HD2" s="544"/>
      <c r="HE2" s="544"/>
      <c r="HF2" s="418"/>
      <c r="HG2" s="544"/>
      <c r="HH2" s="544"/>
      <c r="HI2" s="544"/>
      <c r="HJ2" s="418"/>
      <c r="HK2" s="544"/>
      <c r="HL2" s="544"/>
      <c r="HM2" s="544"/>
      <c r="HN2" s="418"/>
      <c r="HO2" s="544"/>
      <c r="HP2" s="544"/>
      <c r="HQ2" s="544"/>
      <c r="HR2" s="418"/>
      <c r="HS2" s="544"/>
      <c r="HT2" s="544"/>
      <c r="HU2" s="544"/>
      <c r="HV2" s="418"/>
      <c r="HW2" s="544"/>
      <c r="HX2" s="544"/>
      <c r="HY2" s="544"/>
      <c r="HZ2" s="418"/>
      <c r="IA2" s="544"/>
      <c r="IB2" s="544"/>
      <c r="IC2" s="544"/>
      <c r="ID2" s="418"/>
      <c r="IE2" s="544"/>
      <c r="IF2" s="544"/>
      <c r="IG2" s="544"/>
      <c r="IH2" s="418"/>
      <c r="II2" s="544"/>
      <c r="IJ2" s="544"/>
      <c r="IK2" s="544"/>
      <c r="IL2" s="418"/>
      <c r="IM2" s="544"/>
      <c r="IN2" s="544"/>
      <c r="IO2" s="544"/>
      <c r="IP2" s="418"/>
      <c r="IQ2" s="544"/>
      <c r="IR2" s="544"/>
      <c r="IS2" s="544"/>
      <c r="IT2" s="418"/>
      <c r="IU2" s="544"/>
      <c r="IV2" s="544"/>
      <c r="IW2" s="544"/>
      <c r="IX2" s="418"/>
      <c r="IY2" s="544"/>
      <c r="IZ2" s="544"/>
      <c r="JA2" s="544"/>
      <c r="JB2" s="418"/>
      <c r="JC2" s="544"/>
      <c r="JD2" s="544"/>
      <c r="JE2" s="544"/>
      <c r="JF2" s="418"/>
      <c r="JG2" s="544"/>
      <c r="JH2" s="544"/>
      <c r="JI2" s="544"/>
      <c r="JJ2" s="418"/>
      <c r="JK2" s="544"/>
      <c r="JL2" s="544"/>
      <c r="JM2" s="544"/>
      <c r="JN2" s="418"/>
      <c r="JO2" s="544"/>
      <c r="JP2" s="544"/>
      <c r="JQ2" s="544"/>
      <c r="JR2" s="418"/>
      <c r="JS2" s="544"/>
      <c r="JT2" s="544"/>
      <c r="JU2" s="544"/>
      <c r="JV2" s="418"/>
      <c r="JW2" s="544"/>
      <c r="JX2" s="544"/>
      <c r="JY2" s="544"/>
      <c r="JZ2" s="418"/>
      <c r="KA2" s="544"/>
      <c r="KB2" s="544"/>
      <c r="KC2" s="544"/>
      <c r="KD2" s="418"/>
      <c r="KE2" s="544"/>
      <c r="KF2" s="544"/>
      <c r="KG2" s="544"/>
      <c r="KH2" s="417">
        <v>42262</v>
      </c>
      <c r="KI2" s="417">
        <v>42262</v>
      </c>
      <c r="KJ2" s="417">
        <v>42262</v>
      </c>
      <c r="KK2" s="417">
        <v>42262</v>
      </c>
      <c r="KL2" s="417">
        <v>42262</v>
      </c>
      <c r="KM2" s="417">
        <v>42262</v>
      </c>
      <c r="KN2" s="417">
        <v>42262</v>
      </c>
      <c r="KO2" s="417">
        <v>42262</v>
      </c>
      <c r="KP2" s="417">
        <v>42262</v>
      </c>
      <c r="KQ2" s="417">
        <v>42262</v>
      </c>
      <c r="KR2" s="417">
        <v>42262</v>
      </c>
      <c r="KS2" s="417">
        <v>42263</v>
      </c>
      <c r="KT2" s="417">
        <v>42263</v>
      </c>
      <c r="KU2" s="417">
        <v>42263</v>
      </c>
      <c r="KV2" s="417">
        <v>42262</v>
      </c>
      <c r="KW2" s="417">
        <v>42262</v>
      </c>
      <c r="KX2" s="417">
        <v>42263</v>
      </c>
      <c r="KY2" s="417">
        <v>42263</v>
      </c>
      <c r="KZ2" s="417">
        <v>42263</v>
      </c>
      <c r="LA2" s="417">
        <v>42262</v>
      </c>
      <c r="LB2" s="417">
        <v>42262</v>
      </c>
      <c r="LC2" s="283"/>
      <c r="LD2" s="417">
        <v>42262</v>
      </c>
      <c r="LE2" s="417">
        <v>42262</v>
      </c>
      <c r="LF2" s="417">
        <v>42262</v>
      </c>
      <c r="LG2" s="417">
        <v>42262</v>
      </c>
      <c r="LH2" s="417">
        <v>42262</v>
      </c>
      <c r="LI2" s="417">
        <v>42262</v>
      </c>
      <c r="LJ2" s="417">
        <v>42263</v>
      </c>
      <c r="LK2" s="417">
        <v>42263</v>
      </c>
      <c r="LL2" s="417">
        <v>42263</v>
      </c>
      <c r="LM2" s="417">
        <v>42263</v>
      </c>
      <c r="LN2" s="417">
        <v>42263</v>
      </c>
      <c r="LO2" s="417">
        <v>42263</v>
      </c>
      <c r="LP2" s="417">
        <v>42262</v>
      </c>
      <c r="LQ2" s="417">
        <v>42262</v>
      </c>
      <c r="LR2" s="417">
        <v>42263</v>
      </c>
      <c r="LS2" s="417">
        <v>42262</v>
      </c>
      <c r="LT2" s="417">
        <v>42263</v>
      </c>
      <c r="LU2" s="417">
        <v>42263</v>
      </c>
      <c r="LV2" s="417">
        <v>42263</v>
      </c>
      <c r="LW2" s="417">
        <v>42263</v>
      </c>
      <c r="LX2" s="417">
        <v>42263</v>
      </c>
      <c r="LY2" s="417">
        <v>42263</v>
      </c>
      <c r="LZ2" s="417">
        <v>42263</v>
      </c>
      <c r="MA2" s="417">
        <v>42263</v>
      </c>
      <c r="MB2" s="417">
        <v>42263</v>
      </c>
      <c r="MC2" s="417">
        <v>42263</v>
      </c>
      <c r="MD2" s="417">
        <v>42263</v>
      </c>
      <c r="ME2" s="417">
        <v>42263</v>
      </c>
      <c r="MF2" s="417">
        <v>42263</v>
      </c>
      <c r="MG2" s="417">
        <v>42263</v>
      </c>
      <c r="MH2" s="418"/>
      <c r="MI2" s="417">
        <v>42263</v>
      </c>
      <c r="MJ2" s="417">
        <v>42263</v>
      </c>
      <c r="MK2" s="417">
        <v>42263</v>
      </c>
      <c r="ML2" s="417">
        <v>42263</v>
      </c>
      <c r="MM2" s="417">
        <v>42263</v>
      </c>
      <c r="MN2" s="417">
        <v>42263</v>
      </c>
      <c r="MO2" s="417">
        <v>42267</v>
      </c>
      <c r="MP2" s="417">
        <v>42263</v>
      </c>
      <c r="MQ2" s="417">
        <v>42267</v>
      </c>
      <c r="MR2" s="417">
        <v>42263</v>
      </c>
      <c r="MS2" s="417">
        <v>42263</v>
      </c>
      <c r="MT2" s="417">
        <v>42267</v>
      </c>
      <c r="MU2" s="417">
        <v>42267</v>
      </c>
      <c r="MV2" s="417">
        <v>42263</v>
      </c>
      <c r="MW2" s="417">
        <v>42263</v>
      </c>
      <c r="MX2" s="417">
        <v>42263</v>
      </c>
      <c r="MY2" s="417">
        <v>42263</v>
      </c>
      <c r="MZ2" s="417">
        <v>42263</v>
      </c>
      <c r="NA2" s="417">
        <v>42267</v>
      </c>
      <c r="NB2" s="417">
        <v>42267</v>
      </c>
      <c r="NC2" s="417">
        <v>42267</v>
      </c>
      <c r="ND2" s="417">
        <v>42267</v>
      </c>
      <c r="NE2" s="417">
        <v>42267</v>
      </c>
      <c r="NF2" s="417">
        <v>42267</v>
      </c>
      <c r="NG2" s="417">
        <v>42267</v>
      </c>
      <c r="NH2" s="417">
        <v>42267</v>
      </c>
      <c r="NI2" s="417">
        <v>42267</v>
      </c>
      <c r="NJ2" s="417">
        <v>42267</v>
      </c>
      <c r="NK2" s="417">
        <v>42267</v>
      </c>
      <c r="NL2" s="417">
        <v>42267</v>
      </c>
      <c r="NM2" s="418"/>
      <c r="NN2" s="417">
        <v>42267</v>
      </c>
      <c r="NO2" s="417">
        <v>42267</v>
      </c>
      <c r="NP2" s="417">
        <v>42267</v>
      </c>
      <c r="NQ2" s="417">
        <v>42263</v>
      </c>
      <c r="NR2" s="417">
        <v>42263</v>
      </c>
      <c r="NS2" s="417">
        <v>42263</v>
      </c>
      <c r="NT2" s="417">
        <v>42263</v>
      </c>
      <c r="NU2" s="417">
        <v>42267</v>
      </c>
      <c r="NV2" s="417">
        <v>42263</v>
      </c>
      <c r="NW2" s="417">
        <v>42267</v>
      </c>
      <c r="NX2" s="417">
        <v>42267</v>
      </c>
      <c r="NY2" s="417">
        <v>42267</v>
      </c>
      <c r="NZ2" s="417">
        <v>42267</v>
      </c>
      <c r="OA2" s="417">
        <v>42267</v>
      </c>
      <c r="OB2" s="417">
        <v>42267</v>
      </c>
      <c r="OC2" s="417">
        <v>42267</v>
      </c>
      <c r="OD2" s="417">
        <v>42267</v>
      </c>
      <c r="OE2" s="417">
        <v>42267</v>
      </c>
      <c r="OF2" s="417">
        <v>42267</v>
      </c>
      <c r="OG2" s="417">
        <v>42267</v>
      </c>
      <c r="OH2" s="417">
        <v>42267</v>
      </c>
      <c r="OI2" s="417">
        <v>42267</v>
      </c>
      <c r="OJ2" s="417"/>
      <c r="OK2" s="417"/>
      <c r="OL2" s="417">
        <v>42267</v>
      </c>
      <c r="OM2" s="417">
        <v>42267</v>
      </c>
      <c r="ON2" s="417">
        <v>42267</v>
      </c>
      <c r="OO2" s="417">
        <v>42267</v>
      </c>
      <c r="OP2" s="417">
        <v>42267</v>
      </c>
      <c r="OQ2" s="417">
        <v>42267</v>
      </c>
      <c r="OR2" s="418"/>
      <c r="OS2" s="417">
        <v>42267</v>
      </c>
      <c r="OT2" s="417">
        <v>42267</v>
      </c>
      <c r="OU2" s="417">
        <v>42267</v>
      </c>
      <c r="OV2" s="417">
        <v>42267</v>
      </c>
      <c r="OW2" s="417">
        <v>42267</v>
      </c>
      <c r="OX2" s="417">
        <v>42267</v>
      </c>
      <c r="OY2" s="417">
        <v>42267</v>
      </c>
      <c r="OZ2" s="417">
        <v>42267</v>
      </c>
      <c r="PA2" s="417">
        <v>42267</v>
      </c>
      <c r="PB2" s="417">
        <v>42267</v>
      </c>
      <c r="PC2" s="417">
        <v>42267</v>
      </c>
      <c r="PD2" s="417">
        <v>42267</v>
      </c>
      <c r="PE2" s="417">
        <v>42267</v>
      </c>
      <c r="PF2" s="417">
        <v>42267</v>
      </c>
      <c r="PG2" s="417">
        <v>42267</v>
      </c>
      <c r="PH2" s="417">
        <v>42267</v>
      </c>
      <c r="PI2" s="417">
        <v>42267</v>
      </c>
      <c r="PJ2" s="417">
        <v>42267</v>
      </c>
      <c r="PK2" s="417">
        <v>42267</v>
      </c>
      <c r="PL2" s="417">
        <v>42267</v>
      </c>
      <c r="PM2" s="417">
        <v>42267</v>
      </c>
      <c r="PN2" s="417">
        <v>42267</v>
      </c>
      <c r="PO2" s="417">
        <v>42267</v>
      </c>
      <c r="PP2" s="417">
        <v>42267</v>
      </c>
      <c r="PQ2" s="417">
        <v>42271</v>
      </c>
      <c r="PR2" s="417">
        <v>42267</v>
      </c>
      <c r="PS2" s="417">
        <v>42267</v>
      </c>
      <c r="PT2" s="417">
        <v>42267</v>
      </c>
      <c r="PU2" s="417">
        <v>42267</v>
      </c>
      <c r="PV2" s="417">
        <v>42267</v>
      </c>
      <c r="PW2" s="418"/>
      <c r="PX2" s="417">
        <v>42267</v>
      </c>
      <c r="PY2" s="417">
        <v>42271</v>
      </c>
      <c r="PZ2" s="417">
        <v>42271</v>
      </c>
      <c r="QA2" s="417">
        <v>42271</v>
      </c>
      <c r="QB2" s="417">
        <v>42271</v>
      </c>
      <c r="QC2" s="417">
        <v>42271</v>
      </c>
      <c r="QD2" s="417">
        <v>42271</v>
      </c>
      <c r="QE2" s="417">
        <v>42271</v>
      </c>
      <c r="QF2" s="417">
        <v>42271</v>
      </c>
      <c r="QG2" s="417">
        <v>42271</v>
      </c>
      <c r="QH2" s="417">
        <v>42271</v>
      </c>
      <c r="QI2" s="417">
        <v>42267</v>
      </c>
      <c r="QJ2" s="417">
        <v>42267</v>
      </c>
      <c r="QK2" s="417">
        <v>42267</v>
      </c>
      <c r="QL2" s="417">
        <v>42267</v>
      </c>
      <c r="QM2" s="417">
        <v>42267</v>
      </c>
      <c r="QN2" s="417">
        <v>42271</v>
      </c>
      <c r="QO2" s="417">
        <v>42267</v>
      </c>
      <c r="QP2" s="417">
        <v>42271</v>
      </c>
      <c r="QQ2" s="417">
        <v>42271</v>
      </c>
      <c r="QR2" s="417">
        <v>42271</v>
      </c>
      <c r="QS2" s="417">
        <v>42271</v>
      </c>
      <c r="QT2" s="417">
        <v>42271</v>
      </c>
      <c r="QU2" s="417">
        <v>42271</v>
      </c>
      <c r="QV2" s="417">
        <v>42271</v>
      </c>
      <c r="QW2" s="417">
        <v>42271</v>
      </c>
      <c r="QX2" s="417">
        <v>42271</v>
      </c>
      <c r="QY2" s="417">
        <v>42271</v>
      </c>
      <c r="QZ2" s="417">
        <v>42271</v>
      </c>
      <c r="RA2" s="417">
        <v>42271</v>
      </c>
      <c r="RB2" s="418"/>
      <c r="RC2" s="417">
        <v>42271</v>
      </c>
      <c r="RD2" s="417">
        <v>42271</v>
      </c>
      <c r="RE2" s="417">
        <v>42271</v>
      </c>
      <c r="RF2" s="417">
        <v>42271</v>
      </c>
      <c r="RG2" s="417">
        <v>42271</v>
      </c>
      <c r="RH2" s="417">
        <v>42271</v>
      </c>
      <c r="RI2" s="417">
        <v>42271</v>
      </c>
      <c r="RJ2" s="417">
        <v>42271</v>
      </c>
      <c r="RK2" s="417">
        <v>42271</v>
      </c>
      <c r="RL2" s="417">
        <v>42271</v>
      </c>
      <c r="RM2" s="417">
        <v>42271</v>
      </c>
      <c r="RN2" s="417">
        <v>42271</v>
      </c>
      <c r="RO2" s="417">
        <v>42271</v>
      </c>
      <c r="RP2" s="417">
        <v>42271</v>
      </c>
      <c r="RQ2" s="417">
        <v>42271</v>
      </c>
      <c r="RR2" s="417">
        <v>42271</v>
      </c>
      <c r="RS2" s="417">
        <v>42271</v>
      </c>
      <c r="RT2" s="417">
        <v>42271</v>
      </c>
      <c r="RU2" s="417">
        <v>42271</v>
      </c>
      <c r="RV2" s="417">
        <v>42271</v>
      </c>
      <c r="RW2" s="417">
        <v>42271</v>
      </c>
      <c r="RX2" s="417">
        <v>42271</v>
      </c>
      <c r="RY2" s="417">
        <v>42271</v>
      </c>
      <c r="RZ2" s="417">
        <v>42271</v>
      </c>
      <c r="SA2" s="417">
        <v>42271</v>
      </c>
      <c r="SB2" s="417">
        <v>42271</v>
      </c>
      <c r="SC2" s="417">
        <v>42271</v>
      </c>
      <c r="SD2" s="417">
        <v>42271</v>
      </c>
      <c r="SE2" s="417">
        <v>42271</v>
      </c>
      <c r="SF2" s="417">
        <v>42271</v>
      </c>
      <c r="SG2" s="283"/>
      <c r="SH2" s="417">
        <v>42271</v>
      </c>
      <c r="SI2" s="417">
        <v>42271</v>
      </c>
      <c r="SJ2" s="417">
        <v>42271</v>
      </c>
      <c r="SK2" s="417">
        <v>42271</v>
      </c>
      <c r="SL2" s="417">
        <v>42271</v>
      </c>
      <c r="SM2" s="417">
        <v>42271</v>
      </c>
      <c r="SN2" s="417">
        <v>42271</v>
      </c>
      <c r="SO2" s="417">
        <v>42271</v>
      </c>
      <c r="SP2" s="417">
        <v>42271</v>
      </c>
      <c r="SQ2" s="417">
        <v>42271</v>
      </c>
      <c r="SR2" s="417">
        <v>42271</v>
      </c>
      <c r="SS2" s="417">
        <v>42271</v>
      </c>
      <c r="ST2" s="417">
        <v>42271</v>
      </c>
      <c r="SU2" s="417">
        <v>42271</v>
      </c>
      <c r="SV2" s="417">
        <v>42271</v>
      </c>
      <c r="SW2" s="417">
        <v>42271</v>
      </c>
      <c r="SX2" s="417">
        <v>42271</v>
      </c>
      <c r="SY2" s="417">
        <v>42271</v>
      </c>
      <c r="SZ2" s="417">
        <v>42271</v>
      </c>
      <c r="TA2" s="417">
        <v>42271</v>
      </c>
      <c r="TB2" s="417">
        <v>42271</v>
      </c>
      <c r="TC2" s="417">
        <v>42271</v>
      </c>
      <c r="TD2" s="417">
        <v>42271</v>
      </c>
      <c r="TE2" s="417">
        <v>42271</v>
      </c>
      <c r="TF2" s="417">
        <v>42271</v>
      </c>
      <c r="TG2" s="417">
        <v>42271</v>
      </c>
      <c r="TH2" s="417">
        <v>42271</v>
      </c>
      <c r="TI2" s="417">
        <v>42271</v>
      </c>
      <c r="TJ2" s="417">
        <v>42271</v>
      </c>
      <c r="TK2" s="417">
        <v>42271</v>
      </c>
      <c r="TL2" s="283"/>
      <c r="TM2" s="417">
        <v>42271</v>
      </c>
      <c r="TN2" s="417">
        <v>42271</v>
      </c>
      <c r="TO2" s="417">
        <v>42271</v>
      </c>
      <c r="TP2" s="417">
        <v>42271</v>
      </c>
      <c r="TQ2" s="417">
        <v>42271</v>
      </c>
      <c r="TR2" s="417">
        <v>42267</v>
      </c>
      <c r="TS2" s="417">
        <v>42267</v>
      </c>
      <c r="TT2" s="417">
        <v>42267</v>
      </c>
      <c r="TU2" s="417">
        <v>42271</v>
      </c>
      <c r="TV2" s="417">
        <v>42271</v>
      </c>
      <c r="TW2" s="417">
        <v>42271</v>
      </c>
      <c r="TX2" s="417">
        <v>42271</v>
      </c>
      <c r="TY2" s="417">
        <v>42275</v>
      </c>
      <c r="TZ2" s="417">
        <v>42275</v>
      </c>
      <c r="UA2" s="417">
        <v>42275</v>
      </c>
      <c r="UB2" s="417">
        <v>42275</v>
      </c>
      <c r="UC2" s="417">
        <v>42275</v>
      </c>
      <c r="UD2" s="417">
        <v>42275</v>
      </c>
      <c r="UE2" s="417">
        <v>42275</v>
      </c>
      <c r="UF2" s="417">
        <v>42275</v>
      </c>
      <c r="UG2" s="417">
        <v>42275</v>
      </c>
      <c r="UH2" s="417">
        <v>42275</v>
      </c>
      <c r="UI2" s="417">
        <v>42275</v>
      </c>
      <c r="UJ2" s="417">
        <v>42275</v>
      </c>
      <c r="UK2" s="417">
        <v>42275</v>
      </c>
      <c r="UL2" s="417">
        <v>42275</v>
      </c>
      <c r="UM2" s="417">
        <v>42275</v>
      </c>
      <c r="UN2" s="417">
        <v>42275</v>
      </c>
      <c r="UO2" s="417">
        <v>42275</v>
      </c>
      <c r="UP2" s="417">
        <v>42275</v>
      </c>
      <c r="UQ2" s="283"/>
      <c r="UR2" s="417">
        <v>42275</v>
      </c>
      <c r="US2" s="417">
        <v>42275</v>
      </c>
      <c r="UT2" s="417">
        <v>42275</v>
      </c>
      <c r="UU2" s="417">
        <v>42275</v>
      </c>
      <c r="UV2" s="417">
        <v>42275</v>
      </c>
      <c r="UW2" s="417">
        <v>42275</v>
      </c>
      <c r="UX2" s="417">
        <v>42275</v>
      </c>
      <c r="UY2" s="417">
        <v>42275</v>
      </c>
      <c r="UZ2" s="417">
        <v>42275</v>
      </c>
      <c r="VA2" s="417">
        <v>42275</v>
      </c>
      <c r="VB2" s="417">
        <v>42275</v>
      </c>
      <c r="VC2" s="417">
        <v>42275</v>
      </c>
      <c r="VD2" s="417">
        <v>42275</v>
      </c>
      <c r="VE2" s="417">
        <v>42275</v>
      </c>
      <c r="VF2" s="417">
        <v>42275</v>
      </c>
      <c r="VG2" s="417">
        <v>42275</v>
      </c>
      <c r="VH2" s="417">
        <v>42275</v>
      </c>
      <c r="VI2" s="417">
        <v>42275</v>
      </c>
      <c r="VJ2" s="417">
        <v>42275</v>
      </c>
      <c r="VK2" s="417">
        <v>42275</v>
      </c>
      <c r="VL2" s="417">
        <v>42275</v>
      </c>
      <c r="VM2" s="417">
        <v>42275</v>
      </c>
      <c r="VN2" s="417">
        <v>42275</v>
      </c>
      <c r="VO2" s="417">
        <v>42275</v>
      </c>
      <c r="VP2" s="417">
        <v>42275</v>
      </c>
      <c r="VQ2" s="417">
        <v>42275</v>
      </c>
      <c r="VR2" s="417">
        <v>42275</v>
      </c>
      <c r="VS2" s="417">
        <v>42275</v>
      </c>
      <c r="VT2" s="417">
        <v>42275</v>
      </c>
      <c r="VU2" s="417">
        <v>42275</v>
      </c>
      <c r="VV2" s="283"/>
      <c r="VW2" s="417">
        <v>42275</v>
      </c>
      <c r="VX2" s="417">
        <v>42275</v>
      </c>
      <c r="VY2" s="417">
        <v>42275</v>
      </c>
      <c r="VZ2" s="417">
        <v>42275</v>
      </c>
      <c r="WA2" s="417">
        <v>42275</v>
      </c>
      <c r="WB2" s="417">
        <v>42275</v>
      </c>
      <c r="WC2" s="417">
        <v>42275</v>
      </c>
      <c r="WD2" s="417">
        <v>42275</v>
      </c>
      <c r="WE2" s="417">
        <v>42275</v>
      </c>
      <c r="WF2" s="417">
        <v>42275</v>
      </c>
      <c r="WG2" s="417">
        <v>42275</v>
      </c>
      <c r="WH2" s="417">
        <v>42275</v>
      </c>
      <c r="WI2" s="417">
        <v>42275</v>
      </c>
      <c r="WJ2" s="417">
        <v>42275</v>
      </c>
      <c r="WK2" s="417">
        <v>42275</v>
      </c>
      <c r="WL2" s="417">
        <v>42275</v>
      </c>
      <c r="WM2" s="417">
        <v>42275</v>
      </c>
      <c r="WN2" s="417">
        <v>42275</v>
      </c>
      <c r="WO2" s="417">
        <v>42275</v>
      </c>
      <c r="WP2" s="417">
        <v>42275</v>
      </c>
      <c r="WQ2" s="417">
        <v>42275</v>
      </c>
      <c r="WR2" s="417">
        <v>42275</v>
      </c>
      <c r="WS2" s="417">
        <v>42275</v>
      </c>
      <c r="WT2" s="417">
        <v>42275</v>
      </c>
      <c r="WU2" s="417">
        <v>42275</v>
      </c>
      <c r="WV2" s="417">
        <v>42275</v>
      </c>
      <c r="WW2" s="417">
        <v>42275</v>
      </c>
      <c r="WX2" s="417">
        <v>42275</v>
      </c>
      <c r="WY2" s="417">
        <v>42275</v>
      </c>
      <c r="WZ2" s="417">
        <v>42275</v>
      </c>
      <c r="XA2" s="283"/>
      <c r="XB2" s="417">
        <v>42275</v>
      </c>
      <c r="XC2" s="417">
        <v>42275</v>
      </c>
      <c r="XD2" s="417">
        <v>42275</v>
      </c>
      <c r="XE2" s="417">
        <v>42275</v>
      </c>
      <c r="XF2" s="417">
        <v>42275</v>
      </c>
      <c r="XG2" s="417">
        <v>42275</v>
      </c>
      <c r="XH2" s="417">
        <v>42275</v>
      </c>
      <c r="XI2" s="417">
        <v>42275</v>
      </c>
      <c r="XJ2" s="417">
        <v>42275</v>
      </c>
      <c r="XK2" s="417">
        <v>42275</v>
      </c>
      <c r="XL2" s="417">
        <v>42275</v>
      </c>
      <c r="XM2" s="417">
        <v>42275</v>
      </c>
      <c r="XN2" s="417">
        <v>42275</v>
      </c>
      <c r="XO2" s="417">
        <v>42275</v>
      </c>
      <c r="XP2" s="417">
        <v>42275</v>
      </c>
      <c r="XQ2" s="417">
        <v>42275</v>
      </c>
      <c r="XR2" s="417">
        <v>42279</v>
      </c>
      <c r="XS2" s="417">
        <v>42279</v>
      </c>
      <c r="XT2" s="417">
        <v>42279</v>
      </c>
      <c r="XU2" s="417">
        <v>42279</v>
      </c>
      <c r="XV2" s="417">
        <v>42279</v>
      </c>
      <c r="XW2" s="417">
        <v>42279</v>
      </c>
      <c r="XX2" s="417">
        <v>42279</v>
      </c>
      <c r="XY2" s="417">
        <v>42279</v>
      </c>
      <c r="XZ2" s="417">
        <v>42279</v>
      </c>
      <c r="YA2" s="417">
        <v>42279</v>
      </c>
      <c r="YB2" s="417">
        <v>42279</v>
      </c>
      <c r="YC2" s="417">
        <v>42279</v>
      </c>
      <c r="YD2" s="417">
        <v>42279</v>
      </c>
      <c r="YE2" s="417">
        <v>42279</v>
      </c>
      <c r="YF2" s="418"/>
      <c r="YG2" s="417">
        <v>42279</v>
      </c>
      <c r="YH2" s="417">
        <v>42279</v>
      </c>
      <c r="YI2" s="417">
        <v>42279</v>
      </c>
      <c r="YJ2" s="417">
        <v>42279</v>
      </c>
      <c r="YK2" s="417">
        <v>42279</v>
      </c>
      <c r="YL2" s="417">
        <v>42279</v>
      </c>
      <c r="YM2" s="417">
        <v>42279</v>
      </c>
      <c r="YN2" s="417">
        <v>42279</v>
      </c>
      <c r="YO2" s="417">
        <v>42279</v>
      </c>
      <c r="YP2" s="417">
        <v>42279</v>
      </c>
      <c r="YQ2" s="417">
        <v>42279</v>
      </c>
      <c r="YR2" s="417">
        <v>42279</v>
      </c>
      <c r="YS2" s="417">
        <v>42279</v>
      </c>
      <c r="YT2" s="417">
        <v>42279</v>
      </c>
      <c r="YU2" s="417">
        <v>42279</v>
      </c>
      <c r="YV2" s="417">
        <v>42279</v>
      </c>
      <c r="YW2" s="417">
        <v>42279</v>
      </c>
      <c r="YX2" s="417">
        <v>42279</v>
      </c>
      <c r="YY2" s="417">
        <v>42279</v>
      </c>
      <c r="YZ2" s="417">
        <v>42279</v>
      </c>
      <c r="ZA2" s="417">
        <v>42279</v>
      </c>
      <c r="ZB2" s="417">
        <v>42279</v>
      </c>
      <c r="ZC2" s="417">
        <v>42279</v>
      </c>
      <c r="ZD2" s="417">
        <v>42279</v>
      </c>
      <c r="ZE2" s="417">
        <v>42279</v>
      </c>
      <c r="ZF2" s="417">
        <v>42279</v>
      </c>
      <c r="ZG2" s="417">
        <v>42279</v>
      </c>
      <c r="ZH2" s="417">
        <v>42279</v>
      </c>
      <c r="ZI2" s="417">
        <v>42279</v>
      </c>
      <c r="ZJ2" s="417">
        <v>42279</v>
      </c>
      <c r="ZK2" s="418"/>
      <c r="ZL2" s="417">
        <v>42279</v>
      </c>
      <c r="ZM2" s="417">
        <v>42279</v>
      </c>
      <c r="ZN2" s="417">
        <v>42279</v>
      </c>
      <c r="ZO2" s="417">
        <v>42279</v>
      </c>
      <c r="ZP2" s="417">
        <v>42279</v>
      </c>
      <c r="ZQ2" s="417">
        <v>42279</v>
      </c>
      <c r="ZR2" s="417">
        <v>42279</v>
      </c>
      <c r="ZS2" s="417">
        <v>42279</v>
      </c>
      <c r="ZT2" s="417">
        <v>42279</v>
      </c>
      <c r="ZU2" s="417">
        <v>42279</v>
      </c>
      <c r="ZV2" s="417">
        <v>42279</v>
      </c>
      <c r="ZW2" s="417">
        <v>42279</v>
      </c>
      <c r="ZX2" s="417">
        <v>42279</v>
      </c>
      <c r="ZY2" s="417">
        <v>42279</v>
      </c>
      <c r="ZZ2" s="417">
        <v>42279</v>
      </c>
      <c r="AAA2" s="417">
        <v>42279</v>
      </c>
      <c r="AAB2" s="417">
        <v>42279</v>
      </c>
      <c r="AAC2" s="417">
        <v>42279</v>
      </c>
      <c r="AAD2" s="417">
        <v>42279</v>
      </c>
      <c r="AAE2" s="417">
        <v>42279</v>
      </c>
      <c r="AAF2" s="417">
        <v>42279</v>
      </c>
      <c r="AAG2" s="417">
        <v>42279</v>
      </c>
      <c r="AAH2" s="417">
        <v>42279</v>
      </c>
      <c r="AAI2" s="417">
        <v>42279</v>
      </c>
      <c r="AAJ2" s="417">
        <v>42279</v>
      </c>
      <c r="AAK2" s="417">
        <v>42279</v>
      </c>
      <c r="AAL2" s="417">
        <v>42279</v>
      </c>
      <c r="AAM2" s="417">
        <v>42279</v>
      </c>
      <c r="AAN2" s="417">
        <v>42279</v>
      </c>
      <c r="AAO2" s="417">
        <v>42279</v>
      </c>
      <c r="AAP2" s="418"/>
      <c r="AAQ2" s="417">
        <v>42279</v>
      </c>
      <c r="AAR2" s="417">
        <v>42279</v>
      </c>
      <c r="AAS2" s="417">
        <v>42279</v>
      </c>
      <c r="AAT2" s="417">
        <v>42279</v>
      </c>
      <c r="AAU2" s="417">
        <v>42279</v>
      </c>
      <c r="AAV2" s="417">
        <v>42279</v>
      </c>
      <c r="AAW2" s="417">
        <v>42279</v>
      </c>
      <c r="AAX2" s="417">
        <v>42279</v>
      </c>
      <c r="AAY2" s="417">
        <v>42279</v>
      </c>
      <c r="AAZ2" s="417">
        <v>42279</v>
      </c>
      <c r="ABA2" s="417">
        <v>42279</v>
      </c>
      <c r="ABB2" s="417">
        <v>42279</v>
      </c>
      <c r="ABC2" s="417">
        <v>42279</v>
      </c>
      <c r="ABD2" s="417">
        <v>42279</v>
      </c>
      <c r="ABE2" s="417">
        <v>42279</v>
      </c>
      <c r="ABF2" s="417">
        <v>42279</v>
      </c>
      <c r="ABG2" s="417">
        <v>42279</v>
      </c>
      <c r="ABH2" s="417">
        <v>42279</v>
      </c>
      <c r="ABI2" s="417">
        <v>42279</v>
      </c>
      <c r="ABJ2" s="417">
        <v>42279</v>
      </c>
      <c r="ABK2" s="417">
        <v>42284</v>
      </c>
      <c r="ABL2" s="417">
        <v>42284</v>
      </c>
      <c r="ABM2" s="417">
        <v>42284</v>
      </c>
      <c r="ABN2" s="417">
        <v>42284</v>
      </c>
      <c r="ABO2" s="417">
        <v>42284</v>
      </c>
      <c r="ABP2" s="417">
        <v>42284</v>
      </c>
      <c r="ABQ2" s="417">
        <v>42284</v>
      </c>
      <c r="ABR2" s="417">
        <v>42284</v>
      </c>
      <c r="ABS2" s="417">
        <v>42284</v>
      </c>
      <c r="ABT2" s="417">
        <v>42284</v>
      </c>
      <c r="ABU2" s="418"/>
      <c r="ABV2" s="417">
        <v>42284</v>
      </c>
      <c r="ABW2" s="417">
        <v>42284</v>
      </c>
      <c r="ABX2" s="417">
        <v>42284</v>
      </c>
      <c r="ABY2" s="417">
        <v>42284</v>
      </c>
      <c r="ABZ2" s="417">
        <v>42284</v>
      </c>
      <c r="ACA2" s="417">
        <v>42284</v>
      </c>
      <c r="ACB2" s="417">
        <v>42284</v>
      </c>
      <c r="ACC2" s="417">
        <v>42284</v>
      </c>
      <c r="ACD2" s="417">
        <v>42284</v>
      </c>
      <c r="ACE2" s="417">
        <v>42284</v>
      </c>
      <c r="ACF2" s="417">
        <v>42284</v>
      </c>
      <c r="ACG2" s="417">
        <v>42284</v>
      </c>
      <c r="ACH2" s="417">
        <v>42284</v>
      </c>
      <c r="ACI2" s="417">
        <v>42284</v>
      </c>
      <c r="ACJ2" s="417">
        <v>42284</v>
      </c>
      <c r="ACK2" s="417">
        <v>42284</v>
      </c>
      <c r="ACL2" s="417">
        <v>42284</v>
      </c>
      <c r="ACM2" s="417">
        <v>42284</v>
      </c>
      <c r="ACN2" s="417">
        <v>42284</v>
      </c>
      <c r="ACO2" s="417">
        <v>42284</v>
      </c>
      <c r="ACP2" s="417">
        <v>42284</v>
      </c>
      <c r="ACQ2" s="417">
        <v>42284</v>
      </c>
      <c r="ACR2" s="417">
        <v>42284</v>
      </c>
      <c r="ACS2" s="417">
        <v>42284</v>
      </c>
      <c r="ACT2" s="417">
        <v>42284</v>
      </c>
      <c r="ACU2" s="417">
        <v>42284</v>
      </c>
      <c r="ACV2" s="417">
        <v>42284</v>
      </c>
      <c r="ACW2" s="417">
        <v>42284</v>
      </c>
      <c r="ACX2" s="417">
        <v>42284</v>
      </c>
      <c r="ACY2" s="417">
        <v>42284</v>
      </c>
      <c r="ACZ2" s="418"/>
      <c r="ADA2" s="417">
        <v>42284</v>
      </c>
      <c r="ADB2" s="417">
        <v>42284</v>
      </c>
      <c r="ADC2" s="417">
        <v>42284</v>
      </c>
      <c r="ADD2" s="417">
        <v>42284</v>
      </c>
      <c r="ADE2" s="417">
        <v>42284</v>
      </c>
      <c r="ADF2" s="417">
        <v>42284</v>
      </c>
      <c r="ADG2" s="417">
        <v>42284</v>
      </c>
      <c r="ADH2" s="417">
        <v>42284</v>
      </c>
      <c r="ADI2" s="417">
        <v>42284</v>
      </c>
      <c r="ADJ2" s="417">
        <v>42284</v>
      </c>
      <c r="ADK2" s="417">
        <v>42284</v>
      </c>
      <c r="ADL2" s="417">
        <v>42284</v>
      </c>
      <c r="ADM2" s="417">
        <v>42284</v>
      </c>
      <c r="ADN2" s="417">
        <v>42284</v>
      </c>
      <c r="ADO2" s="417">
        <v>42284</v>
      </c>
      <c r="ADP2" s="417">
        <v>42284</v>
      </c>
      <c r="ADQ2" s="417">
        <v>42284</v>
      </c>
      <c r="ADR2" s="417">
        <v>42284</v>
      </c>
      <c r="ADS2" s="417">
        <v>42284</v>
      </c>
      <c r="ADT2" s="417">
        <v>42284</v>
      </c>
      <c r="ADU2" s="417">
        <v>42284</v>
      </c>
      <c r="ADV2" s="417">
        <v>42284</v>
      </c>
      <c r="ADW2" s="417">
        <v>42284</v>
      </c>
      <c r="ADX2" s="417">
        <v>42284</v>
      </c>
      <c r="ADY2" s="417">
        <v>42284</v>
      </c>
      <c r="ADZ2" s="417">
        <v>42284</v>
      </c>
      <c r="AEA2" s="417">
        <v>42284</v>
      </c>
      <c r="AEB2" s="417">
        <v>42284</v>
      </c>
      <c r="AEC2" s="417">
        <v>42284</v>
      </c>
      <c r="AED2" s="417">
        <v>42284</v>
      </c>
      <c r="AEE2" s="417">
        <v>42284</v>
      </c>
      <c r="AEF2" s="417">
        <v>42284</v>
      </c>
      <c r="AEG2" s="417">
        <v>42284</v>
      </c>
      <c r="AEH2" s="417">
        <v>42284</v>
      </c>
      <c r="AEI2" s="417">
        <v>42284</v>
      </c>
      <c r="AEJ2" s="417">
        <v>42284</v>
      </c>
      <c r="AEK2" s="417">
        <v>42284</v>
      </c>
      <c r="AEL2" s="418"/>
      <c r="AEM2" s="417">
        <v>42284</v>
      </c>
      <c r="AEN2" s="417">
        <v>42284</v>
      </c>
      <c r="AEO2" s="417">
        <v>42284</v>
      </c>
      <c r="AEP2" s="417">
        <v>42284</v>
      </c>
      <c r="AEQ2" s="417">
        <v>42284</v>
      </c>
      <c r="AER2" s="417">
        <v>42284</v>
      </c>
      <c r="AES2" s="417">
        <v>42284</v>
      </c>
      <c r="AET2" s="417">
        <v>42284</v>
      </c>
      <c r="AEU2" s="417">
        <v>42284</v>
      </c>
      <c r="AEV2" s="417">
        <v>42284</v>
      </c>
      <c r="AEW2" s="417">
        <v>42284</v>
      </c>
      <c r="AEX2" s="417">
        <v>42284</v>
      </c>
      <c r="AEY2" s="417">
        <v>42284</v>
      </c>
      <c r="AEZ2" s="417">
        <v>42284</v>
      </c>
      <c r="AFA2" s="417">
        <v>42284</v>
      </c>
      <c r="AFB2" s="417">
        <v>42284</v>
      </c>
      <c r="AFC2" s="417">
        <v>42284</v>
      </c>
      <c r="AFD2" s="417">
        <v>42284</v>
      </c>
      <c r="AFE2" s="417">
        <v>42284</v>
      </c>
      <c r="AFF2" s="417">
        <v>42284</v>
      </c>
      <c r="AFG2" s="417">
        <v>42284</v>
      </c>
      <c r="AFH2" s="417">
        <v>42284</v>
      </c>
      <c r="AFI2" s="417">
        <v>42284</v>
      </c>
      <c r="AFJ2" s="417">
        <v>42284</v>
      </c>
      <c r="AFK2" s="417">
        <v>42284</v>
      </c>
      <c r="AFL2" s="417">
        <v>42284</v>
      </c>
      <c r="AFM2" s="417">
        <v>42284</v>
      </c>
      <c r="AFN2" s="417">
        <v>42284</v>
      </c>
      <c r="AFO2" s="417">
        <v>42284</v>
      </c>
      <c r="AFP2" s="417">
        <v>42284</v>
      </c>
      <c r="AFQ2" s="417">
        <v>42284</v>
      </c>
      <c r="AFR2" s="417">
        <v>42284</v>
      </c>
      <c r="AFS2" s="417">
        <v>42284</v>
      </c>
      <c r="AFT2" s="417">
        <v>42284</v>
      </c>
      <c r="AFU2" s="417">
        <v>42284</v>
      </c>
      <c r="AFV2" s="417">
        <v>42284</v>
      </c>
      <c r="AFW2" s="417">
        <v>42284</v>
      </c>
      <c r="AFX2" s="417">
        <v>42284</v>
      </c>
      <c r="AFY2" s="417">
        <v>42284</v>
      </c>
      <c r="AFZ2" s="417">
        <v>42284</v>
      </c>
      <c r="AGA2" s="417">
        <v>42284</v>
      </c>
      <c r="AGB2" s="417">
        <v>42284</v>
      </c>
      <c r="AGC2" s="417">
        <v>42284</v>
      </c>
      <c r="AGD2" s="417">
        <v>42284</v>
      </c>
      <c r="AGE2" s="417">
        <v>42284</v>
      </c>
      <c r="AGF2" s="417">
        <v>42284</v>
      </c>
      <c r="AGG2" s="417">
        <v>42284</v>
      </c>
    </row>
    <row r="3" spans="1:865" ht="11.25" customHeight="1" thickBot="1">
      <c r="A3" s="660"/>
      <c r="B3" s="672"/>
      <c r="C3" s="680" t="s">
        <v>1132</v>
      </c>
      <c r="D3" s="665">
        <v>42286</v>
      </c>
      <c r="E3" s="293">
        <v>42286</v>
      </c>
      <c r="F3" s="293">
        <v>42286</v>
      </c>
      <c r="G3" s="283"/>
      <c r="H3" s="293">
        <v>42297</v>
      </c>
      <c r="I3" s="293">
        <v>42297</v>
      </c>
      <c r="J3" s="293">
        <v>42297</v>
      </c>
      <c r="K3" s="283"/>
      <c r="L3" s="544">
        <v>42308</v>
      </c>
      <c r="M3" s="544">
        <v>42308</v>
      </c>
      <c r="N3" s="544">
        <v>42308</v>
      </c>
      <c r="O3" s="283"/>
      <c r="P3" s="545">
        <v>42321</v>
      </c>
      <c r="Q3" s="545">
        <v>42321</v>
      </c>
      <c r="R3" s="545">
        <v>42321</v>
      </c>
      <c r="S3" s="283"/>
      <c r="T3" s="545">
        <v>42328</v>
      </c>
      <c r="U3" s="545">
        <v>42328</v>
      </c>
      <c r="V3" s="545">
        <v>42328</v>
      </c>
      <c r="W3" s="310"/>
      <c r="X3" s="545">
        <v>42332</v>
      </c>
      <c r="Y3" s="545">
        <v>42332</v>
      </c>
      <c r="Z3" s="545">
        <v>42332</v>
      </c>
      <c r="AA3" s="310"/>
      <c r="AB3" s="545">
        <v>42338</v>
      </c>
      <c r="AC3" s="545">
        <v>42338</v>
      </c>
      <c r="AD3" s="545">
        <v>42338</v>
      </c>
      <c r="AE3" s="310"/>
      <c r="AF3" s="546">
        <v>42340</v>
      </c>
      <c r="AG3" s="546">
        <v>42340</v>
      </c>
      <c r="AH3" s="546">
        <v>42340</v>
      </c>
      <c r="AI3" s="310"/>
      <c r="AJ3" s="547">
        <v>42343</v>
      </c>
      <c r="AK3" s="547">
        <v>42343</v>
      </c>
      <c r="AL3" s="547">
        <v>42343</v>
      </c>
      <c r="AM3" s="310"/>
      <c r="AN3" s="547">
        <v>42347</v>
      </c>
      <c r="AO3" s="547">
        <v>42347</v>
      </c>
      <c r="AP3" s="547">
        <v>42347</v>
      </c>
      <c r="AQ3" s="310"/>
      <c r="AR3" s="561">
        <v>42348</v>
      </c>
      <c r="AS3" s="561">
        <v>42348</v>
      </c>
      <c r="AT3" s="561">
        <v>42348</v>
      </c>
      <c r="AU3" s="561">
        <v>42350</v>
      </c>
      <c r="AV3" s="561">
        <v>42350</v>
      </c>
      <c r="AW3" s="561">
        <v>42350</v>
      </c>
      <c r="AX3" s="283"/>
      <c r="AY3" s="561">
        <v>42353</v>
      </c>
      <c r="AZ3" s="561">
        <v>42353</v>
      </c>
      <c r="BA3" s="561">
        <v>42353</v>
      </c>
      <c r="BB3" s="562"/>
      <c r="BC3" s="583">
        <v>42360</v>
      </c>
      <c r="BD3" s="561">
        <v>42360</v>
      </c>
      <c r="BE3" s="561">
        <v>42360</v>
      </c>
      <c r="BF3" s="562"/>
      <c r="BG3" s="563">
        <v>42373</v>
      </c>
      <c r="BH3" s="563">
        <v>42373</v>
      </c>
      <c r="BI3" s="563">
        <v>42373</v>
      </c>
      <c r="BJ3" s="562"/>
      <c r="BK3" s="563">
        <v>42016</v>
      </c>
      <c r="BL3" s="563">
        <v>42016</v>
      </c>
      <c r="BM3" s="563">
        <v>42016</v>
      </c>
      <c r="BN3" s="562"/>
      <c r="BO3" s="562"/>
      <c r="BP3" s="577">
        <v>42692</v>
      </c>
      <c r="BQ3" s="577">
        <v>42357</v>
      </c>
      <c r="BR3" s="577">
        <v>42357</v>
      </c>
      <c r="BS3" s="577">
        <v>42357</v>
      </c>
      <c r="BT3" s="577"/>
      <c r="BU3" s="577">
        <v>42355</v>
      </c>
      <c r="BV3" s="577">
        <v>42355</v>
      </c>
      <c r="BW3" s="577">
        <v>42355</v>
      </c>
      <c r="BX3" s="577"/>
      <c r="BY3" s="577">
        <v>42692</v>
      </c>
      <c r="BZ3" s="577">
        <v>42692</v>
      </c>
      <c r="CA3" s="545">
        <v>42317</v>
      </c>
      <c r="CB3" s="545">
        <v>42317</v>
      </c>
      <c r="CC3" s="545">
        <v>42317</v>
      </c>
      <c r="CD3" s="283"/>
      <c r="CE3" s="283"/>
      <c r="CF3" s="577">
        <v>42396</v>
      </c>
      <c r="CG3" s="577">
        <v>42396</v>
      </c>
      <c r="CH3" s="577">
        <v>42396</v>
      </c>
      <c r="CI3" s="283"/>
      <c r="CJ3" s="577">
        <v>42410</v>
      </c>
      <c r="CK3" s="577">
        <v>42410</v>
      </c>
      <c r="CL3" s="577">
        <v>42410</v>
      </c>
      <c r="CM3" s="587"/>
      <c r="CN3" s="563">
        <v>42018</v>
      </c>
      <c r="CO3" s="563">
        <v>42018</v>
      </c>
      <c r="CP3" s="563">
        <v>42018</v>
      </c>
      <c r="CQ3" s="677"/>
      <c r="CR3" s="688">
        <v>42397</v>
      </c>
      <c r="CS3" s="689">
        <v>42398</v>
      </c>
      <c r="CT3" s="690">
        <v>42399</v>
      </c>
      <c r="CU3" s="691">
        <v>42402</v>
      </c>
      <c r="CV3" s="691">
        <v>42405</v>
      </c>
      <c r="CW3" s="691">
        <v>42410</v>
      </c>
      <c r="CX3" s="691">
        <v>42412</v>
      </c>
      <c r="CY3" s="691">
        <v>42415</v>
      </c>
      <c r="CZ3" s="692">
        <v>42417</v>
      </c>
      <c r="DA3" s="692">
        <v>42419</v>
      </c>
      <c r="DB3" s="691">
        <v>42423</v>
      </c>
      <c r="DC3" s="691">
        <v>42425</v>
      </c>
      <c r="DD3" s="691">
        <v>42428</v>
      </c>
      <c r="DE3" s="691">
        <v>42430</v>
      </c>
      <c r="DF3" s="691">
        <v>42432</v>
      </c>
      <c r="DG3" s="691">
        <v>42436</v>
      </c>
      <c r="DH3" s="691">
        <v>42438</v>
      </c>
      <c r="DI3" s="692">
        <v>42440</v>
      </c>
      <c r="DJ3" s="691">
        <v>42444</v>
      </c>
      <c r="DK3" s="691">
        <v>42446</v>
      </c>
      <c r="DL3" s="691">
        <v>42450</v>
      </c>
      <c r="DM3" s="691">
        <v>42452</v>
      </c>
      <c r="DN3" s="692">
        <v>42454</v>
      </c>
      <c r="DO3" s="691">
        <v>42460</v>
      </c>
      <c r="DP3" s="310"/>
      <c r="DQ3" s="563"/>
      <c r="DR3" s="310"/>
      <c r="DS3" s="563"/>
      <c r="DT3" s="563"/>
      <c r="DU3" s="563"/>
      <c r="DV3" s="310"/>
      <c r="DW3" s="563"/>
      <c r="DX3" s="563"/>
      <c r="DY3" s="563"/>
      <c r="DZ3" s="310"/>
      <c r="EA3" s="563"/>
      <c r="EB3" s="563"/>
      <c r="EC3" s="563"/>
      <c r="ED3" s="310"/>
      <c r="EE3" s="563"/>
      <c r="EF3" s="563"/>
      <c r="EG3" s="563"/>
      <c r="EH3" s="310"/>
      <c r="EI3" s="563"/>
      <c r="EJ3" s="563"/>
      <c r="EK3" s="563"/>
      <c r="EL3" s="310"/>
      <c r="EM3" s="563"/>
      <c r="EN3" s="563"/>
      <c r="EO3" s="563"/>
      <c r="EP3" s="310"/>
      <c r="EQ3" s="563"/>
      <c r="ER3" s="563"/>
      <c r="ES3" s="563"/>
      <c r="ET3" s="310"/>
      <c r="EU3" s="563"/>
      <c r="EV3" s="563"/>
      <c r="EW3" s="563"/>
      <c r="EX3" s="310"/>
      <c r="EY3" s="563"/>
      <c r="EZ3" s="563"/>
      <c r="FA3" s="563"/>
      <c r="FB3" s="310"/>
      <c r="FC3" s="563"/>
      <c r="FD3" s="563"/>
      <c r="FE3" s="563"/>
      <c r="FF3" s="310"/>
      <c r="FG3" s="563"/>
      <c r="FH3" s="563"/>
      <c r="FI3" s="563"/>
      <c r="FJ3" s="310"/>
      <c r="FK3" s="563"/>
      <c r="FL3" s="563"/>
      <c r="FM3" s="563"/>
      <c r="FN3" s="310"/>
      <c r="FO3" s="563"/>
      <c r="FP3" s="563"/>
      <c r="FQ3" s="563"/>
      <c r="FR3" s="310"/>
      <c r="FS3" s="563"/>
      <c r="FT3" s="563"/>
      <c r="FU3" s="563"/>
      <c r="FV3" s="310"/>
      <c r="FW3" s="563"/>
      <c r="FX3" s="563"/>
      <c r="FY3" s="563"/>
      <c r="FZ3" s="310"/>
      <c r="GA3" s="563"/>
      <c r="GB3" s="563"/>
      <c r="GC3" s="563"/>
      <c r="GD3" s="310"/>
      <c r="GE3" s="563"/>
      <c r="GF3" s="563"/>
      <c r="GG3" s="563"/>
      <c r="GH3" s="310"/>
      <c r="GI3" s="563"/>
      <c r="GJ3" s="563"/>
      <c r="GK3" s="563"/>
      <c r="GL3" s="310"/>
      <c r="GM3" s="563"/>
      <c r="GN3" s="563"/>
      <c r="GO3" s="563"/>
      <c r="GP3" s="310"/>
      <c r="GQ3" s="563"/>
      <c r="GR3" s="563"/>
      <c r="GS3" s="563"/>
      <c r="GT3" s="310"/>
      <c r="GU3" s="563"/>
      <c r="GV3" s="563"/>
      <c r="GW3" s="563"/>
      <c r="GX3" s="310"/>
      <c r="GY3" s="563"/>
      <c r="GZ3" s="563"/>
      <c r="HA3" s="563"/>
      <c r="HB3" s="310"/>
      <c r="HC3" s="563"/>
      <c r="HD3" s="563"/>
      <c r="HE3" s="563"/>
      <c r="HF3" s="310"/>
      <c r="HG3" s="563"/>
      <c r="HH3" s="563"/>
      <c r="HI3" s="563"/>
      <c r="HJ3" s="310"/>
      <c r="HK3" s="563"/>
      <c r="HL3" s="563"/>
      <c r="HM3" s="563"/>
      <c r="HN3" s="310"/>
      <c r="HO3" s="563"/>
      <c r="HP3" s="563"/>
      <c r="HQ3" s="563"/>
      <c r="HR3" s="310"/>
      <c r="HS3" s="563"/>
      <c r="HT3" s="563"/>
      <c r="HU3" s="563"/>
      <c r="HV3" s="310"/>
      <c r="HW3" s="563"/>
      <c r="HX3" s="563"/>
      <c r="HY3" s="563"/>
      <c r="HZ3" s="310"/>
      <c r="IA3" s="563"/>
      <c r="IB3" s="563"/>
      <c r="IC3" s="563"/>
      <c r="ID3" s="310"/>
      <c r="IE3" s="563"/>
      <c r="IF3" s="563"/>
      <c r="IG3" s="563"/>
      <c r="IH3" s="310"/>
      <c r="II3" s="563"/>
      <c r="IJ3" s="563"/>
      <c r="IK3" s="563"/>
      <c r="IL3" s="310"/>
      <c r="IM3" s="563"/>
      <c r="IN3" s="563"/>
      <c r="IO3" s="563"/>
      <c r="IP3" s="310"/>
      <c r="IQ3" s="563"/>
      <c r="IR3" s="563"/>
      <c r="IS3" s="563"/>
      <c r="IT3" s="310"/>
      <c r="IU3" s="563"/>
      <c r="IV3" s="563"/>
      <c r="IW3" s="563"/>
      <c r="IX3" s="310"/>
      <c r="IY3" s="563"/>
      <c r="IZ3" s="563"/>
      <c r="JA3" s="563"/>
      <c r="JB3" s="310"/>
      <c r="JC3" s="563"/>
      <c r="JD3" s="563"/>
      <c r="JE3" s="563"/>
      <c r="JF3" s="310"/>
      <c r="JG3" s="563"/>
      <c r="JH3" s="563"/>
      <c r="JI3" s="563"/>
      <c r="JJ3" s="310"/>
      <c r="JK3" s="563"/>
      <c r="JL3" s="563"/>
      <c r="JM3" s="563"/>
      <c r="JN3" s="310"/>
      <c r="JO3" s="563"/>
      <c r="JP3" s="563"/>
      <c r="JQ3" s="563"/>
      <c r="JR3" s="310"/>
      <c r="JS3" s="563"/>
      <c r="JT3" s="563"/>
      <c r="JU3" s="563"/>
      <c r="JV3" s="310"/>
      <c r="JW3" s="563"/>
      <c r="JX3" s="563"/>
      <c r="JY3" s="563"/>
      <c r="JZ3" s="310"/>
      <c r="KA3" s="563"/>
      <c r="KB3" s="563"/>
      <c r="KC3" s="563"/>
      <c r="KD3" s="310"/>
      <c r="KE3" s="563"/>
      <c r="KF3" s="563"/>
      <c r="KG3" s="563">
        <v>42370</v>
      </c>
      <c r="KH3" s="293">
        <v>42282</v>
      </c>
      <c r="KI3" s="293">
        <v>42282</v>
      </c>
      <c r="KJ3" s="293">
        <v>42282</v>
      </c>
      <c r="KK3" s="293">
        <v>42282</v>
      </c>
      <c r="KL3" s="293">
        <v>42282</v>
      </c>
      <c r="KM3" s="293">
        <v>42282</v>
      </c>
      <c r="KN3" s="293">
        <v>42282</v>
      </c>
      <c r="KO3" s="293">
        <v>42282</v>
      </c>
      <c r="KP3" s="293">
        <v>42282</v>
      </c>
      <c r="KQ3" s="293">
        <v>42282</v>
      </c>
      <c r="KR3" s="293">
        <v>42282</v>
      </c>
      <c r="KS3" s="293">
        <v>42284</v>
      </c>
      <c r="KT3" s="293">
        <v>42284</v>
      </c>
      <c r="KU3" s="293">
        <v>42284</v>
      </c>
      <c r="KV3" s="293">
        <v>42282</v>
      </c>
      <c r="KW3" s="293">
        <v>42282</v>
      </c>
      <c r="KX3" s="293">
        <v>42284</v>
      </c>
      <c r="KY3" s="293">
        <v>42284</v>
      </c>
      <c r="KZ3" s="293">
        <v>42284</v>
      </c>
      <c r="LA3" s="293">
        <v>42282</v>
      </c>
      <c r="LB3" s="293">
        <v>42282</v>
      </c>
      <c r="LC3" s="283"/>
      <c r="LD3" s="293">
        <v>42282</v>
      </c>
      <c r="LE3" s="293">
        <v>42282</v>
      </c>
      <c r="LF3" s="293">
        <v>42282</v>
      </c>
      <c r="LG3" s="293">
        <v>42282</v>
      </c>
      <c r="LH3" s="293">
        <v>42282</v>
      </c>
      <c r="LI3" s="293">
        <v>42282</v>
      </c>
      <c r="LJ3" s="293">
        <v>42284</v>
      </c>
      <c r="LK3" s="293">
        <v>42284</v>
      </c>
      <c r="LL3" s="293">
        <v>42284</v>
      </c>
      <c r="LM3" s="293">
        <v>42284</v>
      </c>
      <c r="LN3" s="293">
        <v>42284</v>
      </c>
      <c r="LO3" s="293">
        <v>42284</v>
      </c>
      <c r="LP3" s="293">
        <v>42282</v>
      </c>
      <c r="LQ3" s="293">
        <v>42282</v>
      </c>
      <c r="LR3" s="293">
        <v>42284</v>
      </c>
      <c r="LS3" s="293">
        <v>42282</v>
      </c>
      <c r="LT3" s="293">
        <v>42284</v>
      </c>
      <c r="LU3" s="293">
        <v>42284</v>
      </c>
      <c r="LV3" s="293">
        <v>42284</v>
      </c>
      <c r="LW3" s="293">
        <v>42284</v>
      </c>
      <c r="LX3" s="293">
        <v>42284</v>
      </c>
      <c r="LY3" s="293">
        <v>42284</v>
      </c>
      <c r="LZ3" s="293">
        <v>42284</v>
      </c>
      <c r="MA3" s="293">
        <v>42284</v>
      </c>
      <c r="MB3" s="293">
        <v>42284</v>
      </c>
      <c r="MC3" s="293">
        <v>42284</v>
      </c>
      <c r="MD3" s="293">
        <v>42284</v>
      </c>
      <c r="ME3" s="293">
        <v>42284</v>
      </c>
      <c r="MF3" s="293">
        <v>42284</v>
      </c>
      <c r="MG3" s="293">
        <v>42284</v>
      </c>
      <c r="MH3" s="310"/>
      <c r="MI3" s="293">
        <v>42284</v>
      </c>
      <c r="MJ3" s="293">
        <v>42284</v>
      </c>
      <c r="MK3" s="293">
        <v>42284</v>
      </c>
      <c r="ML3" s="293">
        <v>42284</v>
      </c>
      <c r="MM3" s="293">
        <v>42284</v>
      </c>
      <c r="MN3" s="293">
        <v>42284</v>
      </c>
      <c r="MO3" s="293">
        <v>42286</v>
      </c>
      <c r="MP3" s="293">
        <v>42284</v>
      </c>
      <c r="MQ3" s="293">
        <v>42286</v>
      </c>
      <c r="MR3" s="293">
        <v>42284</v>
      </c>
      <c r="MS3" s="293">
        <v>42284</v>
      </c>
      <c r="MT3" s="293">
        <v>42286</v>
      </c>
      <c r="MU3" s="293">
        <v>42286</v>
      </c>
      <c r="MV3" s="293">
        <v>42284</v>
      </c>
      <c r="MW3" s="293">
        <v>42284</v>
      </c>
      <c r="MX3" s="293">
        <v>42284</v>
      </c>
      <c r="MY3" s="293">
        <v>42284</v>
      </c>
      <c r="MZ3" s="293">
        <v>42284</v>
      </c>
      <c r="NA3" s="293">
        <v>42286</v>
      </c>
      <c r="NB3" s="293">
        <v>42286</v>
      </c>
      <c r="NC3" s="293">
        <v>42286</v>
      </c>
      <c r="ND3" s="293">
        <v>42286</v>
      </c>
      <c r="NE3" s="293">
        <v>42286</v>
      </c>
      <c r="NF3" s="293">
        <v>42286</v>
      </c>
      <c r="NG3" s="293">
        <v>42286</v>
      </c>
      <c r="NH3" s="293">
        <v>42286</v>
      </c>
      <c r="NI3" s="293">
        <v>42286</v>
      </c>
      <c r="NJ3" s="293">
        <v>42286</v>
      </c>
      <c r="NK3" s="293">
        <v>42286</v>
      </c>
      <c r="NL3" s="293">
        <v>42286</v>
      </c>
      <c r="NM3" s="310"/>
      <c r="NN3" s="293">
        <v>42286</v>
      </c>
      <c r="NO3" s="293">
        <v>42288</v>
      </c>
      <c r="NP3" s="293">
        <v>42286</v>
      </c>
      <c r="NQ3" s="293">
        <v>42284</v>
      </c>
      <c r="NR3" s="293">
        <v>42284</v>
      </c>
      <c r="NS3" s="293">
        <v>42284</v>
      </c>
      <c r="NT3" s="293">
        <v>42284</v>
      </c>
      <c r="NU3" s="293">
        <v>42286</v>
      </c>
      <c r="NV3" s="293">
        <v>42284</v>
      </c>
      <c r="NW3" s="293">
        <v>42286</v>
      </c>
      <c r="NX3" s="293">
        <v>42286</v>
      </c>
      <c r="NY3" s="293">
        <v>42286</v>
      </c>
      <c r="NZ3" s="293">
        <v>42286</v>
      </c>
      <c r="OA3" s="293">
        <v>42286</v>
      </c>
      <c r="OB3" s="293">
        <v>42286</v>
      </c>
      <c r="OC3" s="293">
        <v>42286</v>
      </c>
      <c r="OD3" s="293">
        <v>42286</v>
      </c>
      <c r="OE3" s="293">
        <v>42286</v>
      </c>
      <c r="OF3" s="293">
        <v>42286</v>
      </c>
      <c r="OG3" s="293">
        <v>42286</v>
      </c>
      <c r="OH3" s="293">
        <v>42286</v>
      </c>
      <c r="OI3" s="293">
        <v>42288</v>
      </c>
      <c r="OJ3" s="293"/>
      <c r="OK3" s="293"/>
      <c r="OL3" s="293">
        <v>42288</v>
      </c>
      <c r="OM3" s="293">
        <v>42288</v>
      </c>
      <c r="ON3" s="293">
        <v>42288</v>
      </c>
      <c r="OO3" s="293">
        <v>42286</v>
      </c>
      <c r="OP3" s="293">
        <v>42286</v>
      </c>
      <c r="OQ3" s="293">
        <v>42286</v>
      </c>
      <c r="OR3" s="310"/>
      <c r="OS3" s="293">
        <v>42286</v>
      </c>
      <c r="OT3" s="293">
        <v>42288</v>
      </c>
      <c r="OU3" s="293">
        <v>42288</v>
      </c>
      <c r="OV3" s="293">
        <v>42286</v>
      </c>
      <c r="OW3" s="293">
        <v>42286</v>
      </c>
      <c r="OX3" s="293">
        <v>42286</v>
      </c>
      <c r="OY3" s="293">
        <v>42288</v>
      </c>
      <c r="OZ3" s="293">
        <v>42288</v>
      </c>
      <c r="PA3" s="293">
        <v>42288</v>
      </c>
      <c r="PB3" s="293">
        <v>42288</v>
      </c>
      <c r="PC3" s="293">
        <v>42288</v>
      </c>
      <c r="PD3" s="293">
        <v>42288</v>
      </c>
      <c r="PE3" s="293">
        <v>42288</v>
      </c>
      <c r="PF3" s="293">
        <v>42288</v>
      </c>
      <c r="PG3" s="293">
        <v>42288</v>
      </c>
      <c r="PH3" s="293">
        <v>42288</v>
      </c>
      <c r="PI3" s="293">
        <v>42288</v>
      </c>
      <c r="PJ3" s="293">
        <v>42288</v>
      </c>
      <c r="PK3" s="293">
        <v>42288</v>
      </c>
      <c r="PL3" s="293">
        <v>42288</v>
      </c>
      <c r="PM3" s="293">
        <v>42288</v>
      </c>
      <c r="PN3" s="293">
        <v>42288</v>
      </c>
      <c r="PO3" s="293">
        <v>42288</v>
      </c>
      <c r="PP3" s="293">
        <v>42288</v>
      </c>
      <c r="PQ3" s="293">
        <v>42290</v>
      </c>
      <c r="PR3" s="293">
        <v>42288</v>
      </c>
      <c r="PS3" s="293">
        <v>42288</v>
      </c>
      <c r="PT3" s="293">
        <v>42288</v>
      </c>
      <c r="PU3" s="293">
        <v>42288</v>
      </c>
      <c r="PV3" s="293">
        <v>42288</v>
      </c>
      <c r="PW3" s="310"/>
      <c r="PX3" s="293">
        <v>42288</v>
      </c>
      <c r="PY3" s="293">
        <v>42290</v>
      </c>
      <c r="PZ3" s="293">
        <v>42290</v>
      </c>
      <c r="QA3" s="293">
        <v>42290</v>
      </c>
      <c r="QB3" s="293">
        <v>42290</v>
      </c>
      <c r="QC3" s="293">
        <v>42290</v>
      </c>
      <c r="QD3" s="293">
        <v>42290</v>
      </c>
      <c r="QE3" s="293">
        <v>42290</v>
      </c>
      <c r="QF3" s="293">
        <v>42290</v>
      </c>
      <c r="QG3" s="293">
        <v>42290</v>
      </c>
      <c r="QH3" s="293">
        <v>42290</v>
      </c>
      <c r="QI3" s="293">
        <v>42286</v>
      </c>
      <c r="QJ3" s="293">
        <v>42286</v>
      </c>
      <c r="QK3" s="293">
        <v>42286</v>
      </c>
      <c r="QL3" s="293">
        <v>42286</v>
      </c>
      <c r="QM3" s="293">
        <v>42288</v>
      </c>
      <c r="QN3" s="293">
        <v>42290</v>
      </c>
      <c r="QO3" s="293">
        <v>42288</v>
      </c>
      <c r="QP3" s="293">
        <v>42290</v>
      </c>
      <c r="QQ3" s="293">
        <v>42290</v>
      </c>
      <c r="QR3" s="293">
        <v>42290</v>
      </c>
      <c r="QS3" s="293">
        <v>42290</v>
      </c>
      <c r="QT3" s="293">
        <v>42290</v>
      </c>
      <c r="QU3" s="293">
        <v>42290</v>
      </c>
      <c r="QV3" s="293">
        <v>42290</v>
      </c>
      <c r="QW3" s="293">
        <v>42290</v>
      </c>
      <c r="QX3" s="293">
        <v>42290</v>
      </c>
      <c r="QY3" s="293">
        <v>42290</v>
      </c>
      <c r="QZ3" s="293">
        <v>42290</v>
      </c>
      <c r="RA3" s="293">
        <v>42290</v>
      </c>
      <c r="RB3" s="310"/>
      <c r="RC3" s="293">
        <v>42290</v>
      </c>
      <c r="RD3" s="293">
        <v>42290</v>
      </c>
      <c r="RE3" s="293">
        <v>42290</v>
      </c>
      <c r="RF3" s="293">
        <v>42290</v>
      </c>
      <c r="RG3" s="293">
        <v>42290</v>
      </c>
      <c r="RH3" s="293">
        <v>42290</v>
      </c>
      <c r="RI3" s="293">
        <v>42290</v>
      </c>
      <c r="RJ3" s="293">
        <v>42290</v>
      </c>
      <c r="RK3" s="293">
        <v>42290</v>
      </c>
      <c r="RL3" s="293">
        <v>42290</v>
      </c>
      <c r="RM3" s="293">
        <v>42290</v>
      </c>
      <c r="RN3" s="293">
        <v>42290</v>
      </c>
      <c r="RO3" s="293">
        <v>42290</v>
      </c>
      <c r="RP3" s="293">
        <v>42290</v>
      </c>
      <c r="RQ3" s="293">
        <v>42290</v>
      </c>
      <c r="RR3" s="293">
        <v>42292</v>
      </c>
      <c r="RS3" s="293">
        <v>42292</v>
      </c>
      <c r="RT3" s="293">
        <v>42292</v>
      </c>
      <c r="RU3" s="293">
        <v>42292</v>
      </c>
      <c r="RV3" s="293">
        <v>42292</v>
      </c>
      <c r="RW3" s="293">
        <v>42292</v>
      </c>
      <c r="RX3" s="293">
        <v>42292</v>
      </c>
      <c r="RY3" s="293">
        <v>42292</v>
      </c>
      <c r="RZ3" s="293">
        <v>42292</v>
      </c>
      <c r="SA3" s="293">
        <v>42292</v>
      </c>
      <c r="SB3" s="293">
        <v>42290</v>
      </c>
      <c r="SC3" s="293">
        <v>42290</v>
      </c>
      <c r="SD3" s="293">
        <v>42290</v>
      </c>
      <c r="SE3" s="293">
        <v>42290</v>
      </c>
      <c r="SF3" s="293">
        <v>42292</v>
      </c>
      <c r="SG3" s="283"/>
      <c r="SH3" s="293">
        <v>42292</v>
      </c>
      <c r="SI3" s="293">
        <v>42292</v>
      </c>
      <c r="SJ3" s="293">
        <v>42292</v>
      </c>
      <c r="SK3" s="293">
        <v>42292</v>
      </c>
      <c r="SL3" s="293">
        <v>42292</v>
      </c>
      <c r="SM3" s="293">
        <v>42292</v>
      </c>
      <c r="SN3" s="293">
        <v>42292</v>
      </c>
      <c r="SO3" s="293">
        <v>42292</v>
      </c>
      <c r="SP3" s="293">
        <v>42292</v>
      </c>
      <c r="SQ3" s="293">
        <v>42292</v>
      </c>
      <c r="SR3" s="293">
        <v>42292</v>
      </c>
      <c r="SS3" s="293">
        <v>42292</v>
      </c>
      <c r="ST3" s="293">
        <v>42292</v>
      </c>
      <c r="SU3" s="293">
        <v>42292</v>
      </c>
      <c r="SV3" s="293">
        <v>42292</v>
      </c>
      <c r="SW3" s="293">
        <v>42292</v>
      </c>
      <c r="SX3" s="293">
        <v>42292</v>
      </c>
      <c r="SY3" s="293">
        <v>42292</v>
      </c>
      <c r="SZ3" s="293">
        <v>42292</v>
      </c>
      <c r="TA3" s="293">
        <v>42292</v>
      </c>
      <c r="TB3" s="293">
        <v>42292</v>
      </c>
      <c r="TC3" s="293">
        <v>42292</v>
      </c>
      <c r="TD3" s="293">
        <v>42292</v>
      </c>
      <c r="TE3" s="293">
        <v>42292</v>
      </c>
      <c r="TF3" s="293">
        <v>42292</v>
      </c>
      <c r="TG3" s="293">
        <v>42292</v>
      </c>
      <c r="TH3" s="293">
        <v>42292</v>
      </c>
      <c r="TI3" s="293">
        <v>42292</v>
      </c>
      <c r="TJ3" s="293">
        <v>42292</v>
      </c>
      <c r="TK3" s="293">
        <v>42292</v>
      </c>
      <c r="TL3" s="283"/>
      <c r="TM3" s="293">
        <v>42290</v>
      </c>
      <c r="TN3" s="293">
        <v>42290</v>
      </c>
      <c r="TO3" s="293">
        <v>42292</v>
      </c>
      <c r="TP3" s="293">
        <v>42292</v>
      </c>
      <c r="TQ3" s="293">
        <v>42292</v>
      </c>
      <c r="TR3" s="293">
        <v>42288</v>
      </c>
      <c r="TS3" s="293">
        <v>42288</v>
      </c>
      <c r="TT3" s="293">
        <v>42288</v>
      </c>
      <c r="TU3" s="293">
        <v>42290</v>
      </c>
      <c r="TV3" s="293">
        <v>42292</v>
      </c>
      <c r="TW3" s="293">
        <v>42292</v>
      </c>
      <c r="TX3" s="293">
        <v>42292</v>
      </c>
      <c r="TY3" s="293">
        <v>42304</v>
      </c>
      <c r="TZ3" s="293">
        <v>42304</v>
      </c>
      <c r="UA3" s="293">
        <v>42304</v>
      </c>
      <c r="UB3" s="293">
        <v>42304</v>
      </c>
      <c r="UC3" s="293">
        <v>42304</v>
      </c>
      <c r="UD3" s="293">
        <v>42304</v>
      </c>
      <c r="UE3" s="293">
        <v>42304</v>
      </c>
      <c r="UF3" s="293">
        <v>42304</v>
      </c>
      <c r="UG3" s="293">
        <v>42304</v>
      </c>
      <c r="UH3" s="293">
        <v>42304</v>
      </c>
      <c r="UI3" s="293">
        <v>42304</v>
      </c>
      <c r="UJ3" s="293">
        <v>42304</v>
      </c>
      <c r="UK3" s="293">
        <v>42304</v>
      </c>
      <c r="UL3" s="293">
        <v>42304</v>
      </c>
      <c r="UM3" s="293">
        <v>42304</v>
      </c>
      <c r="UN3" s="293">
        <v>42304</v>
      </c>
      <c r="UO3" s="293">
        <v>42304</v>
      </c>
      <c r="UP3" s="293">
        <v>42304</v>
      </c>
      <c r="UQ3" s="283"/>
      <c r="UR3" s="293">
        <v>42304</v>
      </c>
      <c r="US3" s="293">
        <v>42304</v>
      </c>
      <c r="UT3" s="293">
        <v>42304</v>
      </c>
      <c r="UU3" s="293">
        <v>42304</v>
      </c>
      <c r="UV3" s="293">
        <v>42304</v>
      </c>
      <c r="UW3" s="293">
        <v>42304</v>
      </c>
      <c r="UX3" s="293">
        <v>42304</v>
      </c>
      <c r="UY3" s="293">
        <v>42304</v>
      </c>
      <c r="UZ3" s="293">
        <v>42304</v>
      </c>
      <c r="VA3" s="293">
        <v>42304</v>
      </c>
      <c r="VB3" s="293">
        <v>42304</v>
      </c>
      <c r="VC3" s="293">
        <v>42304</v>
      </c>
      <c r="VD3" s="293">
        <v>42304</v>
      </c>
      <c r="VE3" s="293">
        <v>42304</v>
      </c>
      <c r="VF3" s="293">
        <v>42304</v>
      </c>
      <c r="VG3" s="293">
        <v>42304</v>
      </c>
      <c r="VH3" s="293">
        <v>42304</v>
      </c>
      <c r="VI3" s="293">
        <v>42304</v>
      </c>
      <c r="VJ3" s="293">
        <v>42304</v>
      </c>
      <c r="VK3" s="293">
        <v>42304</v>
      </c>
      <c r="VL3" s="293">
        <v>42304</v>
      </c>
      <c r="VM3" s="293">
        <v>42304</v>
      </c>
      <c r="VN3" s="293">
        <v>42304</v>
      </c>
      <c r="VO3" s="293">
        <v>42304</v>
      </c>
      <c r="VP3" s="293">
        <v>42304</v>
      </c>
      <c r="VQ3" s="293">
        <v>42304</v>
      </c>
      <c r="VR3" s="293">
        <v>42304</v>
      </c>
      <c r="VS3" s="293">
        <v>42304</v>
      </c>
      <c r="VT3" s="293">
        <v>42304</v>
      </c>
      <c r="VU3" s="293">
        <v>42306</v>
      </c>
      <c r="VV3" s="283"/>
      <c r="VW3" s="293">
        <v>42306</v>
      </c>
      <c r="VX3" s="293">
        <v>42306</v>
      </c>
      <c r="VY3" s="293">
        <v>42306</v>
      </c>
      <c r="VZ3" s="293">
        <v>42306</v>
      </c>
      <c r="WA3" s="293">
        <v>42306</v>
      </c>
      <c r="WB3" s="293">
        <v>42306</v>
      </c>
      <c r="WC3" s="293">
        <v>42306</v>
      </c>
      <c r="WD3" s="293">
        <v>42306</v>
      </c>
      <c r="WE3" s="293">
        <v>42306</v>
      </c>
      <c r="WF3" s="293">
        <v>42306</v>
      </c>
      <c r="WG3" s="293">
        <v>42306</v>
      </c>
      <c r="WH3" s="293">
        <v>42306</v>
      </c>
      <c r="WI3" s="293">
        <v>42306</v>
      </c>
      <c r="WJ3" s="293">
        <v>42306</v>
      </c>
      <c r="WK3" s="293">
        <v>42306</v>
      </c>
      <c r="WL3" s="293">
        <v>42306</v>
      </c>
      <c r="WM3" s="293">
        <v>42306</v>
      </c>
      <c r="WN3" s="293">
        <v>42306</v>
      </c>
      <c r="WO3" s="293">
        <v>42306</v>
      </c>
      <c r="WP3" s="293">
        <v>42306</v>
      </c>
      <c r="WQ3" s="293">
        <v>42306</v>
      </c>
      <c r="WR3" s="293">
        <v>42306</v>
      </c>
      <c r="WS3" s="293">
        <v>42306</v>
      </c>
      <c r="WT3" s="293">
        <v>42306</v>
      </c>
      <c r="WU3" s="293">
        <v>42306</v>
      </c>
      <c r="WV3" s="293">
        <v>42306</v>
      </c>
      <c r="WW3" s="293">
        <v>42306</v>
      </c>
      <c r="WX3" s="293">
        <v>42306</v>
      </c>
      <c r="WY3" s="293">
        <v>42306</v>
      </c>
      <c r="WZ3" s="293">
        <v>42306</v>
      </c>
      <c r="XA3" s="283"/>
      <c r="XB3" s="293">
        <v>42306</v>
      </c>
      <c r="XC3" s="293">
        <v>42306</v>
      </c>
      <c r="XD3" s="293">
        <v>42306</v>
      </c>
      <c r="XE3" s="293">
        <v>42306</v>
      </c>
      <c r="XF3" s="293">
        <v>42306</v>
      </c>
      <c r="XG3" s="293">
        <v>42306</v>
      </c>
      <c r="XH3" s="293">
        <v>42306</v>
      </c>
      <c r="XI3" s="293">
        <v>42306</v>
      </c>
      <c r="XJ3" s="293">
        <v>42306</v>
      </c>
      <c r="XK3" s="293">
        <v>42306</v>
      </c>
      <c r="XL3" s="293">
        <v>42306</v>
      </c>
      <c r="XM3" s="293">
        <v>42306</v>
      </c>
      <c r="XN3" s="293">
        <v>42306</v>
      </c>
      <c r="XO3" s="293">
        <v>42306</v>
      </c>
      <c r="XP3" s="293">
        <v>42306</v>
      </c>
      <c r="XQ3" s="293">
        <v>42306</v>
      </c>
      <c r="XR3" s="293">
        <v>42307</v>
      </c>
      <c r="XS3" s="293">
        <v>42307</v>
      </c>
      <c r="XT3" s="293">
        <v>42307</v>
      </c>
      <c r="XU3" s="293">
        <v>42307</v>
      </c>
      <c r="XV3" s="293">
        <v>42307</v>
      </c>
      <c r="XW3" s="293">
        <v>42307</v>
      </c>
      <c r="XX3" s="293">
        <v>42307</v>
      </c>
      <c r="XY3" s="293">
        <v>42307</v>
      </c>
      <c r="XZ3" s="293">
        <v>42307</v>
      </c>
      <c r="YA3" s="293">
        <v>42307</v>
      </c>
      <c r="YB3" s="293">
        <v>42307</v>
      </c>
      <c r="YC3" s="293">
        <v>42307</v>
      </c>
      <c r="YD3" s="293">
        <v>42307</v>
      </c>
      <c r="YE3" s="293">
        <v>42307</v>
      </c>
      <c r="YF3" s="310"/>
      <c r="YG3" s="293">
        <v>42307</v>
      </c>
      <c r="YH3" s="293">
        <v>42307</v>
      </c>
      <c r="YI3" s="293">
        <v>42307</v>
      </c>
      <c r="YJ3" s="293">
        <v>42307</v>
      </c>
      <c r="YK3" s="293">
        <v>42307</v>
      </c>
      <c r="YL3" s="293">
        <v>42307</v>
      </c>
      <c r="YM3" s="293">
        <v>42307</v>
      </c>
      <c r="YN3" s="293">
        <v>42307</v>
      </c>
      <c r="YO3" s="293">
        <v>42307</v>
      </c>
      <c r="YP3" s="293">
        <v>42307</v>
      </c>
      <c r="YQ3" s="293">
        <v>42307</v>
      </c>
      <c r="YR3" s="293">
        <v>42307</v>
      </c>
      <c r="YS3" s="293">
        <v>42307</v>
      </c>
      <c r="YT3" s="293">
        <v>42307</v>
      </c>
      <c r="YU3" s="293">
        <v>42307</v>
      </c>
      <c r="YV3" s="293">
        <v>42307</v>
      </c>
      <c r="YW3" s="293">
        <v>42307</v>
      </c>
      <c r="YX3" s="293">
        <v>42307</v>
      </c>
      <c r="YY3" s="293">
        <v>42307</v>
      </c>
      <c r="YZ3" s="293">
        <v>42307</v>
      </c>
      <c r="ZA3" s="293">
        <v>42307</v>
      </c>
      <c r="ZB3" s="293">
        <v>42307</v>
      </c>
      <c r="ZC3" s="293">
        <v>42307</v>
      </c>
      <c r="ZD3" s="293">
        <v>42307</v>
      </c>
      <c r="ZE3" s="293">
        <v>42307</v>
      </c>
      <c r="ZF3" s="293">
        <v>42307</v>
      </c>
      <c r="ZG3" s="293">
        <v>42307</v>
      </c>
      <c r="ZH3" s="293">
        <v>42307</v>
      </c>
      <c r="ZI3" s="293">
        <v>42307</v>
      </c>
      <c r="ZJ3" s="293">
        <v>42307</v>
      </c>
      <c r="ZK3" s="310"/>
      <c r="ZL3" s="293">
        <v>42307</v>
      </c>
      <c r="ZM3" s="293">
        <v>42307</v>
      </c>
      <c r="ZN3" s="293">
        <v>42307</v>
      </c>
      <c r="ZO3" s="293">
        <v>42311</v>
      </c>
      <c r="ZP3" s="293">
        <v>42311</v>
      </c>
      <c r="ZQ3" s="293">
        <v>42311</v>
      </c>
      <c r="ZR3" s="293">
        <v>42311</v>
      </c>
      <c r="ZS3" s="293">
        <v>42311</v>
      </c>
      <c r="ZT3" s="293">
        <v>42311</v>
      </c>
      <c r="ZU3" s="293">
        <v>42311</v>
      </c>
      <c r="ZV3" s="293">
        <v>42311</v>
      </c>
      <c r="ZW3" s="293">
        <v>42311</v>
      </c>
      <c r="ZX3" s="293">
        <v>42311</v>
      </c>
      <c r="ZY3" s="293">
        <v>42311</v>
      </c>
      <c r="ZZ3" s="293">
        <v>42311</v>
      </c>
      <c r="AAA3" s="293">
        <v>42311</v>
      </c>
      <c r="AAB3" s="293">
        <v>42311</v>
      </c>
      <c r="AAC3" s="293">
        <v>42311</v>
      </c>
      <c r="AAD3" s="293">
        <v>42311</v>
      </c>
      <c r="AAE3" s="293">
        <v>42311</v>
      </c>
      <c r="AAF3" s="293">
        <v>42311</v>
      </c>
      <c r="AAG3" s="293">
        <v>42311</v>
      </c>
      <c r="AAH3" s="293">
        <v>42311</v>
      </c>
      <c r="AAI3" s="293">
        <v>42311</v>
      </c>
      <c r="AAJ3" s="293">
        <v>42311</v>
      </c>
      <c r="AAK3" s="293">
        <v>42311</v>
      </c>
      <c r="AAL3" s="293">
        <v>42311</v>
      </c>
      <c r="AAM3" s="293">
        <v>42311</v>
      </c>
      <c r="AAN3" s="293">
        <v>42311</v>
      </c>
      <c r="AAO3" s="293">
        <v>42311</v>
      </c>
      <c r="AAP3" s="310"/>
      <c r="AAQ3" s="293">
        <v>42311</v>
      </c>
      <c r="AAR3" s="293">
        <v>42311</v>
      </c>
      <c r="AAS3" s="293">
        <v>42311</v>
      </c>
      <c r="AAT3" s="293">
        <v>42311</v>
      </c>
      <c r="AAU3" s="293">
        <v>42311</v>
      </c>
      <c r="AAV3" s="293">
        <v>42311</v>
      </c>
      <c r="AAW3" s="293">
        <v>42311</v>
      </c>
      <c r="AAX3" s="293">
        <v>42311</v>
      </c>
      <c r="AAY3" s="293">
        <v>42311</v>
      </c>
      <c r="AAZ3" s="293">
        <v>42311</v>
      </c>
      <c r="ABA3" s="293">
        <v>42311</v>
      </c>
      <c r="ABB3" s="293">
        <v>42311</v>
      </c>
      <c r="ABC3" s="293">
        <v>42311</v>
      </c>
      <c r="ABD3" s="293">
        <v>42311</v>
      </c>
      <c r="ABE3" s="293">
        <v>42311</v>
      </c>
      <c r="ABF3" s="293">
        <v>42311</v>
      </c>
      <c r="ABG3" s="293">
        <v>42311</v>
      </c>
      <c r="ABH3" s="293">
        <v>42311</v>
      </c>
      <c r="ABI3" s="293">
        <v>42311</v>
      </c>
      <c r="ABJ3" s="293">
        <v>42311</v>
      </c>
      <c r="ABK3" s="293">
        <v>42313</v>
      </c>
      <c r="ABL3" s="293">
        <v>42313</v>
      </c>
      <c r="ABM3" s="293">
        <v>42313</v>
      </c>
      <c r="ABN3" s="293">
        <v>42313</v>
      </c>
      <c r="ABO3" s="293">
        <v>42313</v>
      </c>
      <c r="ABP3" s="293">
        <v>42313</v>
      </c>
      <c r="ABQ3" s="293">
        <v>42313</v>
      </c>
      <c r="ABR3" s="293">
        <v>42313</v>
      </c>
      <c r="ABS3" s="293">
        <v>42313</v>
      </c>
      <c r="ABT3" s="293">
        <v>42313</v>
      </c>
      <c r="ABU3" s="310"/>
      <c r="ABV3" s="293">
        <v>42313</v>
      </c>
      <c r="ABW3" s="293">
        <v>42313</v>
      </c>
      <c r="ABX3" s="293">
        <v>42313</v>
      </c>
      <c r="ABY3" s="293">
        <v>42313</v>
      </c>
      <c r="ABZ3" s="293">
        <v>42313</v>
      </c>
      <c r="ACA3" s="293">
        <v>42313</v>
      </c>
      <c r="ACB3" s="293">
        <v>42313</v>
      </c>
      <c r="ACC3" s="293">
        <v>42313</v>
      </c>
      <c r="ACD3" s="293">
        <v>42313</v>
      </c>
      <c r="ACE3" s="293">
        <v>42313</v>
      </c>
      <c r="ACF3" s="293">
        <v>42313</v>
      </c>
      <c r="ACG3" s="293">
        <v>42313</v>
      </c>
      <c r="ACH3" s="293">
        <v>42313</v>
      </c>
      <c r="ACI3" s="293">
        <v>42313</v>
      </c>
      <c r="ACJ3" s="293">
        <v>42313</v>
      </c>
      <c r="ACK3" s="293">
        <v>42313</v>
      </c>
      <c r="ACL3" s="293">
        <v>42313</v>
      </c>
      <c r="ACM3" s="293">
        <v>42313</v>
      </c>
      <c r="ACN3" s="293">
        <v>42313</v>
      </c>
      <c r="ACO3" s="293">
        <v>42313</v>
      </c>
      <c r="ACP3" s="293">
        <v>42313</v>
      </c>
      <c r="ACQ3" s="293">
        <v>42313</v>
      </c>
      <c r="ACR3" s="293">
        <v>42313</v>
      </c>
      <c r="ACS3" s="293">
        <v>42313</v>
      </c>
      <c r="ACT3" s="293">
        <v>42313</v>
      </c>
      <c r="ACU3" s="293">
        <v>42313</v>
      </c>
      <c r="ACV3" s="293">
        <v>42313</v>
      </c>
      <c r="ACW3" s="293">
        <v>42313</v>
      </c>
      <c r="ACX3" s="293">
        <v>42313</v>
      </c>
      <c r="ACY3" s="293">
        <v>42313</v>
      </c>
      <c r="ACZ3" s="310"/>
      <c r="ADA3" s="293">
        <v>42313</v>
      </c>
      <c r="ADB3" s="293">
        <v>42313</v>
      </c>
      <c r="ADC3" s="293">
        <v>42313</v>
      </c>
      <c r="ADD3" s="293">
        <v>42313</v>
      </c>
      <c r="ADE3" s="293">
        <v>42313</v>
      </c>
      <c r="ADF3" s="293">
        <v>42313</v>
      </c>
      <c r="ADG3" s="293">
        <v>42313</v>
      </c>
      <c r="ADH3" s="293">
        <v>42313</v>
      </c>
      <c r="ADI3" s="293">
        <v>42313</v>
      </c>
      <c r="ADJ3" s="293">
        <v>42313</v>
      </c>
      <c r="ADK3" s="293">
        <v>42313</v>
      </c>
      <c r="ADL3" s="293">
        <v>42313</v>
      </c>
      <c r="ADM3" s="293">
        <v>42313</v>
      </c>
      <c r="ADN3" s="293">
        <v>42313</v>
      </c>
      <c r="ADO3" s="293">
        <v>42313</v>
      </c>
      <c r="ADP3" s="293">
        <v>42313</v>
      </c>
      <c r="ADQ3" s="293">
        <v>42313</v>
      </c>
      <c r="ADR3" s="293">
        <v>42313</v>
      </c>
      <c r="ADS3" s="293">
        <v>42313</v>
      </c>
      <c r="ADT3" s="293">
        <v>42313</v>
      </c>
      <c r="ADU3" s="293">
        <v>42313</v>
      </c>
      <c r="ADV3" s="293">
        <v>42313</v>
      </c>
      <c r="ADW3" s="293">
        <v>42313</v>
      </c>
      <c r="ADX3" s="293">
        <v>42313</v>
      </c>
      <c r="ADY3" s="293">
        <v>42313</v>
      </c>
      <c r="ADZ3" s="293">
        <v>42313</v>
      </c>
      <c r="AEA3" s="293">
        <v>42313</v>
      </c>
      <c r="AEB3" s="293">
        <v>42313</v>
      </c>
      <c r="AEC3" s="293">
        <v>42313</v>
      </c>
      <c r="AED3" s="293">
        <v>42313</v>
      </c>
      <c r="AEE3" s="293">
        <v>42313</v>
      </c>
      <c r="AEF3" s="293">
        <v>42313</v>
      </c>
      <c r="AEG3" s="293">
        <v>42313</v>
      </c>
      <c r="AEH3" s="293">
        <v>42313</v>
      </c>
      <c r="AEI3" s="293">
        <v>42313</v>
      </c>
      <c r="AEJ3" s="293">
        <v>42313</v>
      </c>
      <c r="AEK3" s="293">
        <v>42313</v>
      </c>
      <c r="AEL3" s="310"/>
      <c r="AEM3" s="293">
        <v>42313</v>
      </c>
      <c r="AEN3" s="293">
        <v>42313</v>
      </c>
      <c r="AEO3" s="293">
        <v>42313</v>
      </c>
      <c r="AEP3" s="293">
        <v>42313</v>
      </c>
      <c r="AEQ3" s="293">
        <v>42313</v>
      </c>
      <c r="AER3" s="293">
        <v>42313</v>
      </c>
      <c r="AES3" s="293">
        <v>42313</v>
      </c>
      <c r="AET3" s="293">
        <v>42313</v>
      </c>
      <c r="AEU3" s="293">
        <v>42313</v>
      </c>
      <c r="AEV3" s="293">
        <v>42313</v>
      </c>
      <c r="AEW3" s="293">
        <v>42313</v>
      </c>
      <c r="AEX3" s="293">
        <v>42313</v>
      </c>
      <c r="AEY3" s="293">
        <v>42313</v>
      </c>
      <c r="AEZ3" s="293">
        <v>42313</v>
      </c>
      <c r="AFA3" s="293">
        <v>42313</v>
      </c>
      <c r="AFB3" s="293">
        <v>42313</v>
      </c>
      <c r="AFC3" s="293">
        <v>42313</v>
      </c>
      <c r="AFD3" s="293">
        <v>42313</v>
      </c>
      <c r="AFE3" s="293">
        <v>42313</v>
      </c>
      <c r="AFF3" s="293">
        <v>42313</v>
      </c>
      <c r="AFG3" s="293">
        <v>42313</v>
      </c>
      <c r="AFH3" s="293">
        <v>42313</v>
      </c>
      <c r="AFI3" s="293">
        <v>42313</v>
      </c>
      <c r="AFJ3" s="293">
        <v>42313</v>
      </c>
      <c r="AFK3" s="293">
        <v>42313</v>
      </c>
      <c r="AFL3" s="293">
        <v>42313</v>
      </c>
      <c r="AFM3" s="293">
        <v>42313</v>
      </c>
      <c r="AFN3" s="293">
        <v>42313</v>
      </c>
      <c r="AFO3" s="293">
        <v>42313</v>
      </c>
      <c r="AFP3" s="293">
        <v>42313</v>
      </c>
      <c r="AFQ3" s="293">
        <v>42313</v>
      </c>
      <c r="AFR3" s="293">
        <v>42313</v>
      </c>
      <c r="AFS3" s="293">
        <v>42313</v>
      </c>
      <c r="AFT3" s="293">
        <v>42313</v>
      </c>
      <c r="AFU3" s="293">
        <v>42313</v>
      </c>
      <c r="AFV3" s="293">
        <v>42313</v>
      </c>
      <c r="AFW3" s="293">
        <v>42313</v>
      </c>
      <c r="AFX3" s="293">
        <v>42313</v>
      </c>
      <c r="AFY3" s="293">
        <v>42313</v>
      </c>
      <c r="AFZ3" s="293">
        <v>42313</v>
      </c>
      <c r="AGA3" s="293">
        <v>42313</v>
      </c>
      <c r="AGB3" s="293">
        <v>42313</v>
      </c>
      <c r="AGC3" s="293">
        <v>42313</v>
      </c>
      <c r="AGD3" s="293">
        <v>42313</v>
      </c>
      <c r="AGE3" s="293">
        <v>42313</v>
      </c>
      <c r="AGF3" s="293">
        <v>42313</v>
      </c>
      <c r="AGG3" s="293">
        <v>42313</v>
      </c>
    </row>
    <row r="4" spans="1:865" s="8" customFormat="1" ht="11.25" hidden="1" customHeight="1" thickBot="1">
      <c r="A4" s="661"/>
      <c r="B4" s="673">
        <f>(365/240)*SUM(B7:B33)</f>
        <v>60.833333333333329</v>
      </c>
      <c r="C4" s="674" t="s">
        <v>687</v>
      </c>
      <c r="D4" s="88"/>
      <c r="E4" s="88"/>
      <c r="F4" s="88"/>
      <c r="G4" s="104"/>
      <c r="H4" s="88"/>
      <c r="I4" s="88"/>
      <c r="J4" s="88"/>
      <c r="K4" s="104"/>
      <c r="L4" s="88"/>
      <c r="M4" s="88"/>
      <c r="N4" s="88"/>
      <c r="O4" s="104"/>
      <c r="P4" s="88"/>
      <c r="Q4" s="88"/>
      <c r="R4" s="88"/>
      <c r="S4" s="104"/>
      <c r="T4" s="88"/>
      <c r="U4" s="88"/>
      <c r="V4" s="88"/>
      <c r="W4" s="311"/>
      <c r="X4" s="88"/>
      <c r="Y4" s="88"/>
      <c r="Z4" s="88"/>
      <c r="AA4" s="311"/>
      <c r="AB4" s="88"/>
      <c r="AC4" s="88"/>
      <c r="AD4" s="88"/>
      <c r="AE4" s="311"/>
      <c r="AF4" s="88"/>
      <c r="AG4" s="88"/>
      <c r="AH4" s="88"/>
      <c r="AI4" s="311"/>
      <c r="AJ4" s="88"/>
      <c r="AK4" s="88"/>
      <c r="AL4" s="88"/>
      <c r="AM4" s="311"/>
      <c r="AN4" s="88"/>
      <c r="AO4" s="88"/>
      <c r="AP4" s="88"/>
      <c r="AQ4" s="311"/>
      <c r="AR4" s="88"/>
      <c r="AS4" s="88"/>
      <c r="AT4" s="88"/>
      <c r="AU4" s="88"/>
      <c r="AV4" s="88"/>
      <c r="AW4" s="88"/>
      <c r="AX4" s="104"/>
      <c r="AY4" s="88"/>
      <c r="AZ4" s="88"/>
      <c r="BA4" s="88"/>
      <c r="BB4" s="311"/>
      <c r="BC4" s="88"/>
      <c r="BD4" s="88"/>
      <c r="BE4" s="88"/>
      <c r="BF4" s="311"/>
      <c r="BG4" s="88"/>
      <c r="BH4" s="88"/>
      <c r="BI4" s="88"/>
      <c r="BJ4" s="311"/>
      <c r="BK4" s="88"/>
      <c r="BL4" s="88"/>
      <c r="BM4" s="88"/>
      <c r="BN4" s="311"/>
      <c r="BO4" s="311"/>
      <c r="BP4" s="542"/>
      <c r="BQ4" s="88"/>
      <c r="BR4" s="88"/>
      <c r="BS4" s="88"/>
      <c r="BT4" s="311"/>
      <c r="BU4" s="88"/>
      <c r="BV4" s="88"/>
      <c r="BW4" s="88"/>
      <c r="BX4" s="311"/>
      <c r="BY4" s="542"/>
      <c r="BZ4" s="542"/>
      <c r="CA4" s="88"/>
      <c r="CB4" s="88"/>
      <c r="CC4" s="88"/>
      <c r="CD4" s="104"/>
      <c r="CE4" s="104"/>
      <c r="CF4" s="88"/>
      <c r="CG4" s="88"/>
      <c r="CH4" s="88"/>
      <c r="CI4" s="104"/>
      <c r="CJ4" s="88"/>
      <c r="CK4" s="88"/>
      <c r="CL4" s="566"/>
      <c r="CM4" s="588"/>
      <c r="CN4" s="88"/>
      <c r="CO4" s="88"/>
      <c r="CP4" s="88"/>
      <c r="CQ4" s="311"/>
      <c r="CR4" s="706"/>
      <c r="CS4" s="706"/>
      <c r="CT4" s="706"/>
      <c r="CU4" s="706"/>
      <c r="CV4" s="706"/>
      <c r="CW4" s="706"/>
      <c r="CX4" s="706"/>
      <c r="CY4" s="706"/>
      <c r="CZ4" s="706"/>
      <c r="DA4" s="706"/>
      <c r="DB4" s="707"/>
      <c r="DC4" s="707"/>
      <c r="DD4" s="707"/>
      <c r="DE4" s="708"/>
      <c r="DF4" s="708"/>
      <c r="DG4" s="706"/>
      <c r="DH4" s="709"/>
      <c r="DI4" s="706"/>
      <c r="DJ4" s="706"/>
      <c r="DK4" s="693"/>
      <c r="DL4" s="693"/>
      <c r="DM4" s="693"/>
      <c r="DN4" s="693"/>
      <c r="DO4" s="693"/>
      <c r="DP4" s="311"/>
      <c r="DQ4" s="88"/>
      <c r="DR4" s="311"/>
      <c r="DS4" s="88"/>
      <c r="DT4" s="88"/>
      <c r="DU4" s="88"/>
      <c r="DV4" s="311"/>
      <c r="DW4" s="88"/>
      <c r="DX4" s="88"/>
      <c r="DY4" s="88"/>
      <c r="DZ4" s="311"/>
      <c r="EA4" s="88"/>
      <c r="EB4" s="88"/>
      <c r="EC4" s="88"/>
      <c r="ED4" s="311"/>
      <c r="EE4" s="88"/>
      <c r="EF4" s="88"/>
      <c r="EG4" s="88"/>
      <c r="EH4" s="311"/>
      <c r="EI4" s="88"/>
      <c r="EJ4" s="88"/>
      <c r="EK4" s="88"/>
      <c r="EL4" s="311"/>
      <c r="EM4" s="88"/>
      <c r="EN4" s="88"/>
      <c r="EO4" s="88"/>
      <c r="EP4" s="311"/>
      <c r="EQ4" s="88"/>
      <c r="ER4" s="88"/>
      <c r="ES4" s="88"/>
      <c r="ET4" s="311"/>
      <c r="EU4" s="88"/>
      <c r="EV4" s="88"/>
      <c r="EW4" s="88"/>
      <c r="EX4" s="311"/>
      <c r="EY4" s="88"/>
      <c r="EZ4" s="88"/>
      <c r="FA4" s="88"/>
      <c r="FB4" s="311"/>
      <c r="FC4" s="88"/>
      <c r="FD4" s="88"/>
      <c r="FE4" s="88"/>
      <c r="FF4" s="311"/>
      <c r="FG4" s="88"/>
      <c r="FH4" s="88"/>
      <c r="FI4" s="88"/>
      <c r="FJ4" s="311"/>
      <c r="FK4" s="88"/>
      <c r="FL4" s="88"/>
      <c r="FM4" s="88"/>
      <c r="FN4" s="311"/>
      <c r="FO4" s="88"/>
      <c r="FP4" s="88"/>
      <c r="FQ4" s="88"/>
      <c r="FR4" s="311"/>
      <c r="FS4" s="88"/>
      <c r="FT4" s="88"/>
      <c r="FU4" s="88"/>
      <c r="FV4" s="311"/>
      <c r="FW4" s="88"/>
      <c r="FX4" s="88"/>
      <c r="FY4" s="88"/>
      <c r="FZ4" s="311"/>
      <c r="GA4" s="88"/>
      <c r="GB4" s="88"/>
      <c r="GC4" s="88"/>
      <c r="GD4" s="311"/>
      <c r="GE4" s="88"/>
      <c r="GF4" s="88"/>
      <c r="GG4" s="88"/>
      <c r="GH4" s="311"/>
      <c r="GI4" s="88"/>
      <c r="GJ4" s="88"/>
      <c r="GK4" s="88"/>
      <c r="GL4" s="311"/>
      <c r="GM4" s="88"/>
      <c r="GN4" s="88"/>
      <c r="GO4" s="88"/>
      <c r="GP4" s="311"/>
      <c r="GQ4" s="88"/>
      <c r="GR4" s="88"/>
      <c r="GS4" s="88"/>
      <c r="GT4" s="311"/>
      <c r="GU4" s="88"/>
      <c r="GV4" s="88"/>
      <c r="GW4" s="88"/>
      <c r="GX4" s="311"/>
      <c r="GY4" s="88"/>
      <c r="GZ4" s="88"/>
      <c r="HA4" s="88"/>
      <c r="HB4" s="311"/>
      <c r="HC4" s="88"/>
      <c r="HD4" s="88"/>
      <c r="HE4" s="88"/>
      <c r="HF4" s="311"/>
      <c r="HG4" s="88"/>
      <c r="HH4" s="88"/>
      <c r="HI4" s="88"/>
      <c r="HJ4" s="311"/>
      <c r="HK4" s="88"/>
      <c r="HL4" s="88"/>
      <c r="HM4" s="88"/>
      <c r="HN4" s="311"/>
      <c r="HO4" s="88"/>
      <c r="HP4" s="88"/>
      <c r="HQ4" s="88"/>
      <c r="HR4" s="311"/>
      <c r="HS4" s="88"/>
      <c r="HT4" s="88"/>
      <c r="HU4" s="88"/>
      <c r="HV4" s="311"/>
      <c r="HW4" s="88"/>
      <c r="HX4" s="88"/>
      <c r="HY4" s="88"/>
      <c r="HZ4" s="311"/>
      <c r="IA4" s="88"/>
      <c r="IB4" s="88"/>
      <c r="IC4" s="88"/>
      <c r="ID4" s="311"/>
      <c r="IE4" s="88"/>
      <c r="IF4" s="88"/>
      <c r="IG4" s="88"/>
      <c r="IH4" s="311"/>
      <c r="II4" s="88"/>
      <c r="IJ4" s="88"/>
      <c r="IK4" s="88"/>
      <c r="IL4" s="311"/>
      <c r="IM4" s="88"/>
      <c r="IN4" s="88"/>
      <c r="IO4" s="88"/>
      <c r="IP4" s="311"/>
      <c r="IQ4" s="88"/>
      <c r="IR4" s="88"/>
      <c r="IS4" s="88"/>
      <c r="IT4" s="311"/>
      <c r="IU4" s="88"/>
      <c r="IV4" s="88"/>
      <c r="IW4" s="88"/>
      <c r="IX4" s="311"/>
      <c r="IY4" s="88"/>
      <c r="IZ4" s="88"/>
      <c r="JA4" s="88"/>
      <c r="JB4" s="311"/>
      <c r="JC4" s="88"/>
      <c r="JD4" s="88"/>
      <c r="JE4" s="88"/>
      <c r="JF4" s="311"/>
      <c r="JG4" s="88"/>
      <c r="JH4" s="88"/>
      <c r="JI4" s="88"/>
      <c r="JJ4" s="311"/>
      <c r="JK4" s="88"/>
      <c r="JL4" s="88"/>
      <c r="JM4" s="88"/>
      <c r="JN4" s="311"/>
      <c r="JO4" s="88"/>
      <c r="JP4" s="88"/>
      <c r="JQ4" s="88"/>
      <c r="JR4" s="311"/>
      <c r="JS4" s="88"/>
      <c r="JT4" s="88"/>
      <c r="JU4" s="88"/>
      <c r="JV4" s="311"/>
      <c r="JW4" s="88"/>
      <c r="JX4" s="88"/>
      <c r="JY4" s="88"/>
      <c r="JZ4" s="311"/>
      <c r="KA4" s="88"/>
      <c r="KB4" s="88"/>
      <c r="KC4" s="88"/>
      <c r="KD4" s="311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104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311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311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311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311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311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104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104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104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104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104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311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311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311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311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311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311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</row>
    <row r="5" spans="1:865" s="6" customFormat="1" ht="11.25" customHeight="1" thickBot="1">
      <c r="A5" s="662"/>
      <c r="B5" s="764" t="s">
        <v>1227</v>
      </c>
      <c r="C5" s="765"/>
      <c r="D5" s="584" t="s">
        <v>1023</v>
      </c>
      <c r="E5" s="480" t="s">
        <v>1024</v>
      </c>
      <c r="F5" s="480" t="s">
        <v>1025</v>
      </c>
      <c r="G5" s="106"/>
      <c r="H5" s="480" t="s">
        <v>1023</v>
      </c>
      <c r="I5" s="480" t="s">
        <v>1024</v>
      </c>
      <c r="J5" s="480" t="s">
        <v>1025</v>
      </c>
      <c r="K5" s="106"/>
      <c r="L5" s="480" t="s">
        <v>1148</v>
      </c>
      <c r="M5" s="480" t="s">
        <v>1149</v>
      </c>
      <c r="N5" s="540" t="s">
        <v>1150</v>
      </c>
      <c r="O5" s="106"/>
      <c r="P5" s="480" t="s">
        <v>1148</v>
      </c>
      <c r="Q5" s="480" t="s">
        <v>1149</v>
      </c>
      <c r="R5" s="540" t="s">
        <v>1150</v>
      </c>
      <c r="S5" s="106"/>
      <c r="T5" s="480" t="s">
        <v>1148</v>
      </c>
      <c r="U5" s="480" t="s">
        <v>1149</v>
      </c>
      <c r="V5" s="540" t="s">
        <v>1150</v>
      </c>
      <c r="W5" s="318"/>
      <c r="X5" s="480" t="s">
        <v>1148</v>
      </c>
      <c r="Y5" s="480" t="s">
        <v>1149</v>
      </c>
      <c r="Z5" s="540" t="s">
        <v>1150</v>
      </c>
      <c r="AA5" s="318"/>
      <c r="AB5" s="480" t="s">
        <v>1148</v>
      </c>
      <c r="AC5" s="480" t="s">
        <v>1149</v>
      </c>
      <c r="AD5" s="540" t="s">
        <v>1150</v>
      </c>
      <c r="AE5" s="318"/>
      <c r="AF5" s="480" t="s">
        <v>1148</v>
      </c>
      <c r="AG5" s="480" t="s">
        <v>1149</v>
      </c>
      <c r="AH5" s="540" t="s">
        <v>1150</v>
      </c>
      <c r="AI5" s="318"/>
      <c r="AJ5" s="480" t="s">
        <v>1148</v>
      </c>
      <c r="AK5" s="480" t="s">
        <v>1149</v>
      </c>
      <c r="AL5" s="540" t="s">
        <v>1150</v>
      </c>
      <c r="AM5" s="318"/>
      <c r="AN5" s="480" t="s">
        <v>1148</v>
      </c>
      <c r="AO5" s="480" t="s">
        <v>1149</v>
      </c>
      <c r="AP5" s="540" t="s">
        <v>1150</v>
      </c>
      <c r="AQ5" s="318"/>
      <c r="AR5" s="480" t="s">
        <v>1148</v>
      </c>
      <c r="AS5" s="480" t="s">
        <v>1149</v>
      </c>
      <c r="AT5" s="540" t="s">
        <v>1150</v>
      </c>
      <c r="AU5" s="480" t="s">
        <v>1148</v>
      </c>
      <c r="AV5" s="480" t="s">
        <v>1149</v>
      </c>
      <c r="AW5" s="540" t="s">
        <v>1150</v>
      </c>
      <c r="AX5" s="106"/>
      <c r="AY5" s="480" t="s">
        <v>1148</v>
      </c>
      <c r="AZ5" s="480" t="s">
        <v>1149</v>
      </c>
      <c r="BA5" s="540" t="s">
        <v>1150</v>
      </c>
      <c r="BB5" s="318"/>
      <c r="BC5" s="584" t="s">
        <v>1148</v>
      </c>
      <c r="BD5" s="480" t="s">
        <v>1149</v>
      </c>
      <c r="BE5" s="540" t="s">
        <v>1150</v>
      </c>
      <c r="BF5" s="318"/>
      <c r="BG5" s="480" t="s">
        <v>1148</v>
      </c>
      <c r="BH5" s="480" t="s">
        <v>1149</v>
      </c>
      <c r="BI5" s="540" t="s">
        <v>1150</v>
      </c>
      <c r="BJ5" s="318"/>
      <c r="BK5" s="480" t="s">
        <v>1148</v>
      </c>
      <c r="BL5" s="480" t="s">
        <v>1149</v>
      </c>
      <c r="BM5" s="540" t="s">
        <v>1150</v>
      </c>
      <c r="BN5" s="318"/>
      <c r="BO5" s="318"/>
      <c r="BP5" s="480" t="s">
        <v>1145</v>
      </c>
      <c r="BQ5" s="480" t="s">
        <v>1148</v>
      </c>
      <c r="BR5" s="480" t="s">
        <v>1149</v>
      </c>
      <c r="BS5" s="540" t="s">
        <v>1150</v>
      </c>
      <c r="BT5" s="318"/>
      <c r="BU5" s="480" t="s">
        <v>1148</v>
      </c>
      <c r="BV5" s="480" t="s">
        <v>1149</v>
      </c>
      <c r="BW5" s="540" t="s">
        <v>1150</v>
      </c>
      <c r="BX5" s="318"/>
      <c r="BY5" s="480" t="s">
        <v>1146</v>
      </c>
      <c r="BZ5" s="540" t="s">
        <v>1147</v>
      </c>
      <c r="CA5" s="480" t="s">
        <v>1148</v>
      </c>
      <c r="CB5" s="480" t="s">
        <v>1149</v>
      </c>
      <c r="CC5" s="540" t="s">
        <v>1150</v>
      </c>
      <c r="CD5" s="106"/>
      <c r="CE5" s="106"/>
      <c r="CF5" s="480" t="s">
        <v>1137</v>
      </c>
      <c r="CG5" s="480" t="s">
        <v>1138</v>
      </c>
      <c r="CH5" s="480" t="s">
        <v>1139</v>
      </c>
      <c r="CI5" s="106"/>
      <c r="CJ5" s="480" t="s">
        <v>1137</v>
      </c>
      <c r="CK5" s="480" t="s">
        <v>1138</v>
      </c>
      <c r="CL5" s="564" t="s">
        <v>1139</v>
      </c>
      <c r="CM5" s="579"/>
      <c r="CN5" s="480" t="s">
        <v>1148</v>
      </c>
      <c r="CO5" s="480" t="s">
        <v>1149</v>
      </c>
      <c r="CP5" s="540" t="s">
        <v>1150</v>
      </c>
      <c r="CQ5" s="318"/>
      <c r="CR5" s="694" t="s">
        <v>1226</v>
      </c>
      <c r="CS5" s="694" t="s">
        <v>1226</v>
      </c>
      <c r="CT5" s="694" t="s">
        <v>1226</v>
      </c>
      <c r="CU5" s="694" t="s">
        <v>1226</v>
      </c>
      <c r="CV5" s="694" t="s">
        <v>1239</v>
      </c>
      <c r="CW5" s="694" t="s">
        <v>1239</v>
      </c>
      <c r="CX5" s="694" t="s">
        <v>1239</v>
      </c>
      <c r="CY5" s="694" t="s">
        <v>1241</v>
      </c>
      <c r="CZ5" s="694" t="s">
        <v>1241</v>
      </c>
      <c r="DA5" s="694" t="s">
        <v>1241</v>
      </c>
      <c r="DB5" s="694" t="s">
        <v>1241</v>
      </c>
      <c r="DC5" s="694" t="s">
        <v>1241</v>
      </c>
      <c r="DD5" s="694" t="s">
        <v>1241</v>
      </c>
      <c r="DE5" s="694" t="s">
        <v>1242</v>
      </c>
      <c r="DF5" s="694" t="s">
        <v>1239</v>
      </c>
      <c r="DG5" s="694" t="s">
        <v>1239</v>
      </c>
      <c r="DH5" s="694" t="s">
        <v>1239</v>
      </c>
      <c r="DI5" s="694" t="s">
        <v>1239</v>
      </c>
      <c r="DJ5" s="694" t="s">
        <v>1239</v>
      </c>
      <c r="DK5" s="719" t="s">
        <v>1239</v>
      </c>
      <c r="DL5" s="719" t="s">
        <v>1239</v>
      </c>
      <c r="DM5" s="719" t="s">
        <v>1239</v>
      </c>
      <c r="DN5" s="720" t="s">
        <v>1239</v>
      </c>
      <c r="DO5" s="719" t="s">
        <v>1239</v>
      </c>
      <c r="DP5" s="318"/>
      <c r="DQ5" s="480" t="s">
        <v>1025</v>
      </c>
      <c r="DR5" s="318"/>
      <c r="DS5" s="480" t="s">
        <v>1023</v>
      </c>
      <c r="DT5" s="480" t="s">
        <v>1024</v>
      </c>
      <c r="DU5" s="480" t="s">
        <v>1025</v>
      </c>
      <c r="DV5" s="318"/>
      <c r="DW5" s="480" t="s">
        <v>1023</v>
      </c>
      <c r="DX5" s="480" t="s">
        <v>1024</v>
      </c>
      <c r="DY5" s="480" t="s">
        <v>1025</v>
      </c>
      <c r="DZ5" s="318"/>
      <c r="EA5" s="480" t="s">
        <v>1023</v>
      </c>
      <c r="EB5" s="480" t="s">
        <v>1024</v>
      </c>
      <c r="EC5" s="480" t="s">
        <v>1025</v>
      </c>
      <c r="ED5" s="318"/>
      <c r="EE5" s="480" t="s">
        <v>1023</v>
      </c>
      <c r="EF5" s="480" t="s">
        <v>1024</v>
      </c>
      <c r="EG5" s="480" t="s">
        <v>1025</v>
      </c>
      <c r="EH5" s="318"/>
      <c r="EI5" s="480" t="s">
        <v>1023</v>
      </c>
      <c r="EJ5" s="480" t="s">
        <v>1024</v>
      </c>
      <c r="EK5" s="480" t="s">
        <v>1025</v>
      </c>
      <c r="EL5" s="318"/>
      <c r="EM5" s="480" t="s">
        <v>1023</v>
      </c>
      <c r="EN5" s="480" t="s">
        <v>1024</v>
      </c>
      <c r="EO5" s="480" t="s">
        <v>1025</v>
      </c>
      <c r="EP5" s="318"/>
      <c r="EQ5" s="480" t="s">
        <v>1023</v>
      </c>
      <c r="ER5" s="480" t="s">
        <v>1024</v>
      </c>
      <c r="ES5" s="480" t="s">
        <v>1025</v>
      </c>
      <c r="ET5" s="318"/>
      <c r="EU5" s="480" t="s">
        <v>1023</v>
      </c>
      <c r="EV5" s="480" t="s">
        <v>1024</v>
      </c>
      <c r="EW5" s="480" t="s">
        <v>1025</v>
      </c>
      <c r="EX5" s="318"/>
      <c r="EY5" s="480" t="s">
        <v>1023</v>
      </c>
      <c r="EZ5" s="480" t="s">
        <v>1024</v>
      </c>
      <c r="FA5" s="480" t="s">
        <v>1025</v>
      </c>
      <c r="FB5" s="318"/>
      <c r="FC5" s="480" t="s">
        <v>1023</v>
      </c>
      <c r="FD5" s="480" t="s">
        <v>1024</v>
      </c>
      <c r="FE5" s="480" t="s">
        <v>1025</v>
      </c>
      <c r="FF5" s="318"/>
      <c r="FG5" s="480" t="s">
        <v>1023</v>
      </c>
      <c r="FH5" s="480" t="s">
        <v>1024</v>
      </c>
      <c r="FI5" s="480" t="s">
        <v>1025</v>
      </c>
      <c r="FJ5" s="318"/>
      <c r="FK5" s="480" t="s">
        <v>1023</v>
      </c>
      <c r="FL5" s="480" t="s">
        <v>1024</v>
      </c>
      <c r="FM5" s="480" t="s">
        <v>1025</v>
      </c>
      <c r="FN5" s="318"/>
      <c r="FO5" s="480" t="s">
        <v>1023</v>
      </c>
      <c r="FP5" s="480" t="s">
        <v>1024</v>
      </c>
      <c r="FQ5" s="480" t="s">
        <v>1025</v>
      </c>
      <c r="FR5" s="318"/>
      <c r="FS5" s="480" t="s">
        <v>1023</v>
      </c>
      <c r="FT5" s="480" t="s">
        <v>1024</v>
      </c>
      <c r="FU5" s="480" t="s">
        <v>1025</v>
      </c>
      <c r="FV5" s="318"/>
      <c r="FW5" s="480" t="s">
        <v>1023</v>
      </c>
      <c r="FX5" s="480" t="s">
        <v>1024</v>
      </c>
      <c r="FY5" s="480" t="s">
        <v>1025</v>
      </c>
      <c r="FZ5" s="318"/>
      <c r="GA5" s="480" t="s">
        <v>1023</v>
      </c>
      <c r="GB5" s="480" t="s">
        <v>1024</v>
      </c>
      <c r="GC5" s="480" t="s">
        <v>1025</v>
      </c>
      <c r="GD5" s="318"/>
      <c r="GE5" s="480" t="s">
        <v>1023</v>
      </c>
      <c r="GF5" s="480" t="s">
        <v>1024</v>
      </c>
      <c r="GG5" s="480" t="s">
        <v>1025</v>
      </c>
      <c r="GH5" s="318"/>
      <c r="GI5" s="480" t="s">
        <v>1023</v>
      </c>
      <c r="GJ5" s="480" t="s">
        <v>1024</v>
      </c>
      <c r="GK5" s="480" t="s">
        <v>1025</v>
      </c>
      <c r="GL5" s="318"/>
      <c r="GM5" s="480" t="s">
        <v>1023</v>
      </c>
      <c r="GN5" s="480" t="s">
        <v>1024</v>
      </c>
      <c r="GO5" s="480" t="s">
        <v>1025</v>
      </c>
      <c r="GP5" s="318"/>
      <c r="GQ5" s="480" t="s">
        <v>1023</v>
      </c>
      <c r="GR5" s="480" t="s">
        <v>1024</v>
      </c>
      <c r="GS5" s="480" t="s">
        <v>1025</v>
      </c>
      <c r="GT5" s="318"/>
      <c r="GU5" s="480" t="s">
        <v>1023</v>
      </c>
      <c r="GV5" s="480" t="s">
        <v>1024</v>
      </c>
      <c r="GW5" s="480" t="s">
        <v>1025</v>
      </c>
      <c r="GX5" s="318"/>
      <c r="GY5" s="480" t="s">
        <v>1023</v>
      </c>
      <c r="GZ5" s="480" t="s">
        <v>1024</v>
      </c>
      <c r="HA5" s="480" t="s">
        <v>1025</v>
      </c>
      <c r="HB5" s="318"/>
      <c r="HC5" s="480" t="s">
        <v>1023</v>
      </c>
      <c r="HD5" s="480" t="s">
        <v>1024</v>
      </c>
      <c r="HE5" s="480" t="s">
        <v>1025</v>
      </c>
      <c r="HF5" s="318"/>
      <c r="HG5" s="480" t="s">
        <v>1023</v>
      </c>
      <c r="HH5" s="480" t="s">
        <v>1024</v>
      </c>
      <c r="HI5" s="480" t="s">
        <v>1025</v>
      </c>
      <c r="HJ5" s="318"/>
      <c r="HK5" s="480" t="s">
        <v>1023</v>
      </c>
      <c r="HL5" s="480" t="s">
        <v>1024</v>
      </c>
      <c r="HM5" s="480" t="s">
        <v>1025</v>
      </c>
      <c r="HN5" s="318"/>
      <c r="HO5" s="480" t="s">
        <v>1023</v>
      </c>
      <c r="HP5" s="480" t="s">
        <v>1024</v>
      </c>
      <c r="HQ5" s="480" t="s">
        <v>1025</v>
      </c>
      <c r="HR5" s="318"/>
      <c r="HS5" s="480" t="s">
        <v>1023</v>
      </c>
      <c r="HT5" s="480" t="s">
        <v>1024</v>
      </c>
      <c r="HU5" s="480" t="s">
        <v>1025</v>
      </c>
      <c r="HV5" s="318"/>
      <c r="HW5" s="480" t="s">
        <v>1023</v>
      </c>
      <c r="HX5" s="480" t="s">
        <v>1024</v>
      </c>
      <c r="HY5" s="480" t="s">
        <v>1025</v>
      </c>
      <c r="HZ5" s="318"/>
      <c r="IA5" s="480" t="s">
        <v>1023</v>
      </c>
      <c r="IB5" s="480" t="s">
        <v>1024</v>
      </c>
      <c r="IC5" s="480" t="s">
        <v>1025</v>
      </c>
      <c r="ID5" s="318"/>
      <c r="IE5" s="480" t="s">
        <v>1023</v>
      </c>
      <c r="IF5" s="480" t="s">
        <v>1024</v>
      </c>
      <c r="IG5" s="480" t="s">
        <v>1025</v>
      </c>
      <c r="IH5" s="318"/>
      <c r="II5" s="480" t="s">
        <v>1023</v>
      </c>
      <c r="IJ5" s="480" t="s">
        <v>1024</v>
      </c>
      <c r="IK5" s="480" t="s">
        <v>1025</v>
      </c>
      <c r="IL5" s="318"/>
      <c r="IM5" s="480" t="s">
        <v>1023</v>
      </c>
      <c r="IN5" s="480" t="s">
        <v>1024</v>
      </c>
      <c r="IO5" s="480" t="s">
        <v>1025</v>
      </c>
      <c r="IP5" s="318"/>
      <c r="IQ5" s="480" t="s">
        <v>1023</v>
      </c>
      <c r="IR5" s="480" t="s">
        <v>1024</v>
      </c>
      <c r="IS5" s="480" t="s">
        <v>1025</v>
      </c>
      <c r="IT5" s="318"/>
      <c r="IU5" s="480" t="s">
        <v>1023</v>
      </c>
      <c r="IV5" s="480" t="s">
        <v>1024</v>
      </c>
      <c r="IW5" s="480" t="s">
        <v>1025</v>
      </c>
      <c r="IX5" s="318"/>
      <c r="IY5" s="480" t="s">
        <v>1023</v>
      </c>
      <c r="IZ5" s="480" t="s">
        <v>1024</v>
      </c>
      <c r="JA5" s="480" t="s">
        <v>1025</v>
      </c>
      <c r="JB5" s="318"/>
      <c r="JC5" s="480" t="s">
        <v>1023</v>
      </c>
      <c r="JD5" s="480" t="s">
        <v>1024</v>
      </c>
      <c r="JE5" s="480" t="s">
        <v>1025</v>
      </c>
      <c r="JF5" s="318"/>
      <c r="JG5" s="480" t="s">
        <v>1023</v>
      </c>
      <c r="JH5" s="480" t="s">
        <v>1024</v>
      </c>
      <c r="JI5" s="480" t="s">
        <v>1025</v>
      </c>
      <c r="JJ5" s="318"/>
      <c r="JK5" s="480" t="s">
        <v>1023</v>
      </c>
      <c r="JL5" s="480" t="s">
        <v>1024</v>
      </c>
      <c r="JM5" s="480" t="s">
        <v>1025</v>
      </c>
      <c r="JN5" s="318"/>
      <c r="JO5" s="480" t="s">
        <v>1023</v>
      </c>
      <c r="JP5" s="480" t="s">
        <v>1024</v>
      </c>
      <c r="JQ5" s="480" t="s">
        <v>1025</v>
      </c>
      <c r="JR5" s="318"/>
      <c r="JS5" s="480" t="s">
        <v>1023</v>
      </c>
      <c r="JT5" s="480" t="s">
        <v>1024</v>
      </c>
      <c r="JU5" s="480" t="s">
        <v>1025</v>
      </c>
      <c r="JV5" s="318"/>
      <c r="JW5" s="480" t="s">
        <v>1023</v>
      </c>
      <c r="JX5" s="480" t="s">
        <v>1024</v>
      </c>
      <c r="JY5" s="480" t="s">
        <v>1025</v>
      </c>
      <c r="JZ5" s="318"/>
      <c r="KA5" s="480" t="s">
        <v>1023</v>
      </c>
      <c r="KB5" s="480" t="s">
        <v>1024</v>
      </c>
      <c r="KC5" s="480" t="s">
        <v>1025</v>
      </c>
      <c r="KD5" s="318"/>
      <c r="KE5" s="480" t="s">
        <v>1023</v>
      </c>
      <c r="KF5" s="480" t="s">
        <v>1024</v>
      </c>
      <c r="KG5" s="480" t="s">
        <v>1025</v>
      </c>
      <c r="KH5" s="423" t="e">
        <f>#REF!+1</f>
        <v>#REF!</v>
      </c>
      <c r="KI5" s="423">
        <v>15</v>
      </c>
      <c r="KJ5" s="423">
        <f t="shared" ref="KJ5" si="0">KI5+1</f>
        <v>16</v>
      </c>
      <c r="KK5" s="423">
        <v>16</v>
      </c>
      <c r="KL5" s="423">
        <f t="shared" ref="KL5" si="1">KK5+1</f>
        <v>17</v>
      </c>
      <c r="KM5" s="423">
        <v>17</v>
      </c>
      <c r="KN5" s="423">
        <f t="shared" ref="KN5" si="2">KM5+1</f>
        <v>18</v>
      </c>
      <c r="KO5" s="423">
        <v>18</v>
      </c>
      <c r="KP5" s="423">
        <f t="shared" ref="KP5" si="3">KO5+1</f>
        <v>19</v>
      </c>
      <c r="KQ5" s="423">
        <v>19</v>
      </c>
      <c r="KR5" s="423">
        <f t="shared" ref="KR5" si="4">KQ5+1</f>
        <v>20</v>
      </c>
      <c r="KS5" s="423">
        <v>20</v>
      </c>
      <c r="KT5" s="423">
        <f t="shared" ref="KT5" si="5">KS5+1</f>
        <v>21</v>
      </c>
      <c r="KU5" s="423">
        <v>21</v>
      </c>
      <c r="KV5" s="423">
        <f t="shared" ref="KV5" si="6">KU5+1</f>
        <v>22</v>
      </c>
      <c r="KW5" s="423">
        <v>22</v>
      </c>
      <c r="KX5" s="423">
        <f t="shared" ref="KX5" si="7">KW5+1</f>
        <v>23</v>
      </c>
      <c r="KY5" s="423">
        <v>23</v>
      </c>
      <c r="KZ5" s="423">
        <f t="shared" ref="KZ5" si="8">KY5+1</f>
        <v>24</v>
      </c>
      <c r="LA5" s="423">
        <v>24</v>
      </c>
      <c r="LB5" s="423">
        <f t="shared" ref="LB5" si="9">LA5+1</f>
        <v>25</v>
      </c>
      <c r="LC5" s="106"/>
      <c r="LD5" s="423">
        <v>1</v>
      </c>
      <c r="LE5" s="423">
        <f t="shared" ref="LE5:NL5" si="10">LD5+1</f>
        <v>2</v>
      </c>
      <c r="LF5" s="423">
        <f t="shared" si="10"/>
        <v>3</v>
      </c>
      <c r="LG5" s="423">
        <f t="shared" si="10"/>
        <v>4</v>
      </c>
      <c r="LH5" s="423">
        <f t="shared" si="10"/>
        <v>5</v>
      </c>
      <c r="LI5" s="423">
        <f t="shared" si="10"/>
        <v>6</v>
      </c>
      <c r="LJ5" s="423">
        <f t="shared" si="10"/>
        <v>7</v>
      </c>
      <c r="LK5" s="423">
        <f t="shared" si="10"/>
        <v>8</v>
      </c>
      <c r="LL5" s="423">
        <f t="shared" si="10"/>
        <v>9</v>
      </c>
      <c r="LM5" s="423">
        <f t="shared" si="10"/>
        <v>10</v>
      </c>
      <c r="LN5" s="423">
        <f t="shared" si="10"/>
        <v>11</v>
      </c>
      <c r="LO5" s="423">
        <f t="shared" si="10"/>
        <v>12</v>
      </c>
      <c r="LP5" s="423">
        <f t="shared" si="10"/>
        <v>13</v>
      </c>
      <c r="LQ5" s="423">
        <f t="shared" si="10"/>
        <v>14</v>
      </c>
      <c r="LR5" s="423">
        <f t="shared" si="10"/>
        <v>15</v>
      </c>
      <c r="LS5" s="423">
        <f t="shared" si="10"/>
        <v>16</v>
      </c>
      <c r="LT5" s="423">
        <f t="shared" si="10"/>
        <v>17</v>
      </c>
      <c r="LU5" s="423">
        <f t="shared" si="10"/>
        <v>18</v>
      </c>
      <c r="LV5" s="423">
        <f t="shared" si="10"/>
        <v>19</v>
      </c>
      <c r="LW5" s="423">
        <f t="shared" si="10"/>
        <v>20</v>
      </c>
      <c r="LX5" s="423">
        <f t="shared" si="10"/>
        <v>21</v>
      </c>
      <c r="LY5" s="423">
        <f t="shared" si="10"/>
        <v>22</v>
      </c>
      <c r="LZ5" s="423">
        <f t="shared" si="10"/>
        <v>23</v>
      </c>
      <c r="MA5" s="423">
        <f t="shared" si="10"/>
        <v>24</v>
      </c>
      <c r="MB5" s="423">
        <f t="shared" si="10"/>
        <v>25</v>
      </c>
      <c r="MC5" s="423">
        <f t="shared" si="10"/>
        <v>26</v>
      </c>
      <c r="MD5" s="423">
        <f t="shared" si="10"/>
        <v>27</v>
      </c>
      <c r="ME5" s="423">
        <f t="shared" si="10"/>
        <v>28</v>
      </c>
      <c r="MF5" s="423">
        <f t="shared" si="10"/>
        <v>29</v>
      </c>
      <c r="MG5" s="423">
        <f t="shared" si="10"/>
        <v>30</v>
      </c>
      <c r="MH5" s="312"/>
      <c r="MI5" s="423">
        <v>1</v>
      </c>
      <c r="MJ5" s="423">
        <f t="shared" si="10"/>
        <v>2</v>
      </c>
      <c r="MK5" s="423">
        <f t="shared" si="10"/>
        <v>3</v>
      </c>
      <c r="ML5" s="423">
        <f t="shared" si="10"/>
        <v>4</v>
      </c>
      <c r="MM5" s="423">
        <f t="shared" si="10"/>
        <v>5</v>
      </c>
      <c r="MN5" s="423">
        <f t="shared" si="10"/>
        <v>6</v>
      </c>
      <c r="MO5" s="423">
        <f t="shared" si="10"/>
        <v>7</v>
      </c>
      <c r="MP5" s="423">
        <f t="shared" si="10"/>
        <v>8</v>
      </c>
      <c r="MQ5" s="423">
        <f t="shared" si="10"/>
        <v>9</v>
      </c>
      <c r="MR5" s="423">
        <f t="shared" si="10"/>
        <v>10</v>
      </c>
      <c r="MS5" s="423">
        <f t="shared" si="10"/>
        <v>11</v>
      </c>
      <c r="MT5" s="423">
        <f t="shared" si="10"/>
        <v>12</v>
      </c>
      <c r="MU5" s="423">
        <f t="shared" si="10"/>
        <v>13</v>
      </c>
      <c r="MV5" s="423">
        <f t="shared" si="10"/>
        <v>14</v>
      </c>
      <c r="MW5" s="423">
        <f t="shared" si="10"/>
        <v>15</v>
      </c>
      <c r="MX5" s="423">
        <f t="shared" si="10"/>
        <v>16</v>
      </c>
      <c r="MY5" s="423">
        <f t="shared" si="10"/>
        <v>17</v>
      </c>
      <c r="MZ5" s="423">
        <f t="shared" si="10"/>
        <v>18</v>
      </c>
      <c r="NA5" s="423">
        <f t="shared" si="10"/>
        <v>19</v>
      </c>
      <c r="NB5" s="423">
        <f t="shared" si="10"/>
        <v>20</v>
      </c>
      <c r="NC5" s="423">
        <f t="shared" si="10"/>
        <v>21</v>
      </c>
      <c r="ND5" s="423">
        <f t="shared" si="10"/>
        <v>22</v>
      </c>
      <c r="NE5" s="423">
        <f t="shared" si="10"/>
        <v>23</v>
      </c>
      <c r="NF5" s="423">
        <f t="shared" si="10"/>
        <v>24</v>
      </c>
      <c r="NG5" s="423">
        <f t="shared" si="10"/>
        <v>25</v>
      </c>
      <c r="NH5" s="423">
        <f t="shared" si="10"/>
        <v>26</v>
      </c>
      <c r="NI5" s="423">
        <f t="shared" si="10"/>
        <v>27</v>
      </c>
      <c r="NJ5" s="423">
        <f t="shared" si="10"/>
        <v>28</v>
      </c>
      <c r="NK5" s="423">
        <f t="shared" si="10"/>
        <v>29</v>
      </c>
      <c r="NL5" s="423">
        <f t="shared" si="10"/>
        <v>30</v>
      </c>
      <c r="NM5" s="315"/>
      <c r="NN5" s="423">
        <v>1</v>
      </c>
      <c r="NO5" s="423">
        <v>2</v>
      </c>
      <c r="NP5" s="423">
        <v>3</v>
      </c>
      <c r="NQ5" s="423">
        <v>4</v>
      </c>
      <c r="NR5" s="423">
        <v>5</v>
      </c>
      <c r="NS5" s="423">
        <v>6</v>
      </c>
      <c r="NT5" s="423">
        <v>7</v>
      </c>
      <c r="NU5" s="423">
        <v>8</v>
      </c>
      <c r="NV5" s="423">
        <v>9</v>
      </c>
      <c r="NW5" s="423">
        <v>10</v>
      </c>
      <c r="NX5" s="423">
        <v>11</v>
      </c>
      <c r="NY5" s="423">
        <v>12</v>
      </c>
      <c r="NZ5" s="423">
        <v>13</v>
      </c>
      <c r="OA5" s="423">
        <v>14</v>
      </c>
      <c r="OB5" s="423">
        <v>15</v>
      </c>
      <c r="OC5" s="423">
        <v>16</v>
      </c>
      <c r="OD5" s="423">
        <v>17</v>
      </c>
      <c r="OE5" s="423">
        <v>18</v>
      </c>
      <c r="OF5" s="423">
        <v>19</v>
      </c>
      <c r="OG5" s="423">
        <v>20</v>
      </c>
      <c r="OH5" s="423">
        <v>21</v>
      </c>
      <c r="OI5" s="423">
        <v>22</v>
      </c>
      <c r="OJ5" s="423">
        <v>23</v>
      </c>
      <c r="OK5" s="423">
        <v>24</v>
      </c>
      <c r="OL5" s="423">
        <v>25</v>
      </c>
      <c r="OM5" s="423">
        <v>26</v>
      </c>
      <c r="ON5" s="423">
        <v>27</v>
      </c>
      <c r="OO5" s="423">
        <v>28</v>
      </c>
      <c r="OP5" s="423">
        <v>29</v>
      </c>
      <c r="OQ5" s="423">
        <v>30</v>
      </c>
      <c r="OR5" s="315"/>
      <c r="OS5" s="423">
        <v>1</v>
      </c>
      <c r="OT5" s="423">
        <v>2</v>
      </c>
      <c r="OU5" s="423">
        <v>3</v>
      </c>
      <c r="OV5" s="423">
        <v>4</v>
      </c>
      <c r="OW5" s="423">
        <v>5</v>
      </c>
      <c r="OX5" s="423">
        <v>6</v>
      </c>
      <c r="OY5" s="423">
        <v>7</v>
      </c>
      <c r="OZ5" s="423">
        <v>8</v>
      </c>
      <c r="PA5" s="423">
        <v>9</v>
      </c>
      <c r="PB5" s="423">
        <v>10</v>
      </c>
      <c r="PC5" s="423">
        <v>11</v>
      </c>
      <c r="PD5" s="423">
        <v>12</v>
      </c>
      <c r="PE5" s="423">
        <v>13</v>
      </c>
      <c r="PF5" s="423">
        <v>14</v>
      </c>
      <c r="PG5" s="423">
        <v>15</v>
      </c>
      <c r="PH5" s="423">
        <v>16</v>
      </c>
      <c r="PI5" s="423">
        <v>17</v>
      </c>
      <c r="PJ5" s="423">
        <v>18</v>
      </c>
      <c r="PK5" s="423">
        <v>19</v>
      </c>
      <c r="PL5" s="423">
        <v>20</v>
      </c>
      <c r="PM5" s="423">
        <v>21</v>
      </c>
      <c r="PN5" s="423">
        <v>22</v>
      </c>
      <c r="PO5" s="423">
        <v>23</v>
      </c>
      <c r="PP5" s="423">
        <v>24</v>
      </c>
      <c r="PQ5" s="423">
        <v>25</v>
      </c>
      <c r="PR5" s="423">
        <v>26</v>
      </c>
      <c r="PS5" s="423">
        <v>27</v>
      </c>
      <c r="PT5" s="423">
        <v>28</v>
      </c>
      <c r="PU5" s="423">
        <v>29</v>
      </c>
      <c r="PV5" s="423">
        <v>30</v>
      </c>
      <c r="PW5" s="315"/>
      <c r="PX5" s="423">
        <v>1</v>
      </c>
      <c r="PY5" s="423">
        <v>2</v>
      </c>
      <c r="PZ5" s="423">
        <v>3</v>
      </c>
      <c r="QA5" s="423">
        <v>4</v>
      </c>
      <c r="QB5" s="423">
        <v>5</v>
      </c>
      <c r="QC5" s="423">
        <v>6</v>
      </c>
      <c r="QD5" s="423">
        <v>7</v>
      </c>
      <c r="QE5" s="423">
        <v>8</v>
      </c>
      <c r="QF5" s="423">
        <v>9</v>
      </c>
      <c r="QG5" s="423">
        <v>10</v>
      </c>
      <c r="QH5" s="423">
        <v>11</v>
      </c>
      <c r="QI5" s="423">
        <v>12</v>
      </c>
      <c r="QJ5" s="423">
        <v>13</v>
      </c>
      <c r="QK5" s="423">
        <v>14</v>
      </c>
      <c r="QL5" s="423">
        <v>15</v>
      </c>
      <c r="QM5" s="423">
        <v>16</v>
      </c>
      <c r="QN5" s="423">
        <v>17</v>
      </c>
      <c r="QO5" s="423">
        <v>18</v>
      </c>
      <c r="QP5" s="423">
        <v>19</v>
      </c>
      <c r="QQ5" s="423">
        <v>20</v>
      </c>
      <c r="QR5" s="423">
        <v>21</v>
      </c>
      <c r="QS5" s="423">
        <v>22</v>
      </c>
      <c r="QT5" s="423">
        <v>23</v>
      </c>
      <c r="QU5" s="423">
        <v>24</v>
      </c>
      <c r="QV5" s="423">
        <v>25</v>
      </c>
      <c r="QW5" s="423">
        <v>26</v>
      </c>
      <c r="QX5" s="423">
        <v>27</v>
      </c>
      <c r="QY5" s="423">
        <v>28</v>
      </c>
      <c r="QZ5" s="423">
        <v>29</v>
      </c>
      <c r="RA5" s="423">
        <v>30</v>
      </c>
      <c r="RB5" s="315"/>
      <c r="RC5" s="423">
        <v>1</v>
      </c>
      <c r="RD5" s="423">
        <v>2</v>
      </c>
      <c r="RE5" s="423">
        <v>3</v>
      </c>
      <c r="RF5" s="423">
        <v>4</v>
      </c>
      <c r="RG5" s="423">
        <v>5</v>
      </c>
      <c r="RH5" s="423">
        <v>6</v>
      </c>
      <c r="RI5" s="423">
        <v>7</v>
      </c>
      <c r="RJ5" s="423">
        <v>8</v>
      </c>
      <c r="RK5" s="423">
        <v>9</v>
      </c>
      <c r="RL5" s="423">
        <v>10</v>
      </c>
      <c r="RM5" s="423">
        <v>11</v>
      </c>
      <c r="RN5" s="423">
        <v>12</v>
      </c>
      <c r="RO5" s="423">
        <v>13</v>
      </c>
      <c r="RP5" s="423">
        <v>14</v>
      </c>
      <c r="RQ5" s="423">
        <v>15</v>
      </c>
      <c r="RR5" s="423">
        <v>16</v>
      </c>
      <c r="RS5" s="423">
        <v>17</v>
      </c>
      <c r="RT5" s="423">
        <v>18</v>
      </c>
      <c r="RU5" s="423">
        <v>19</v>
      </c>
      <c r="RV5" s="423">
        <v>20</v>
      </c>
      <c r="RW5" s="423">
        <v>21</v>
      </c>
      <c r="RX5" s="423">
        <v>22</v>
      </c>
      <c r="RY5" s="423">
        <v>23</v>
      </c>
      <c r="RZ5" s="423">
        <v>24</v>
      </c>
      <c r="SA5" s="423">
        <v>25</v>
      </c>
      <c r="SB5" s="423">
        <v>26</v>
      </c>
      <c r="SC5" s="423">
        <v>27</v>
      </c>
      <c r="SD5" s="423">
        <v>28</v>
      </c>
      <c r="SE5" s="423">
        <v>29</v>
      </c>
      <c r="SF5" s="423">
        <v>30</v>
      </c>
      <c r="SG5" s="106"/>
      <c r="SH5" s="115">
        <v>1</v>
      </c>
      <c r="SI5" s="115">
        <v>2</v>
      </c>
      <c r="SJ5" s="115">
        <v>3</v>
      </c>
      <c r="SK5" s="115">
        <v>4</v>
      </c>
      <c r="SL5" s="115">
        <v>5</v>
      </c>
      <c r="SM5" s="115">
        <v>6</v>
      </c>
      <c r="SN5" s="115">
        <v>7</v>
      </c>
      <c r="SO5" s="115">
        <v>8</v>
      </c>
      <c r="SP5" s="115">
        <v>9</v>
      </c>
      <c r="SQ5" s="115">
        <v>10</v>
      </c>
      <c r="SR5" s="115">
        <v>11</v>
      </c>
      <c r="SS5" s="115">
        <v>12</v>
      </c>
      <c r="ST5" s="115">
        <v>13</v>
      </c>
      <c r="SU5" s="115">
        <v>14</v>
      </c>
      <c r="SV5" s="115">
        <v>15</v>
      </c>
      <c r="SW5" s="115">
        <v>16</v>
      </c>
      <c r="SX5" s="115">
        <v>17</v>
      </c>
      <c r="SY5" s="115">
        <v>18</v>
      </c>
      <c r="SZ5" s="115">
        <v>19</v>
      </c>
      <c r="TA5" s="115">
        <v>20</v>
      </c>
      <c r="TB5" s="115">
        <v>21</v>
      </c>
      <c r="TC5" s="115">
        <v>22</v>
      </c>
      <c r="TD5" s="115">
        <v>23</v>
      </c>
      <c r="TE5" s="115">
        <v>24</v>
      </c>
      <c r="TF5" s="115">
        <v>25</v>
      </c>
      <c r="TG5" s="115">
        <v>26</v>
      </c>
      <c r="TH5" s="115">
        <v>27</v>
      </c>
      <c r="TI5" s="115">
        <v>28</v>
      </c>
      <c r="TJ5" s="115">
        <v>29</v>
      </c>
      <c r="TK5" s="115">
        <v>30</v>
      </c>
      <c r="TL5" s="106"/>
      <c r="TM5" s="115">
        <v>1</v>
      </c>
      <c r="TN5" s="115">
        <v>2</v>
      </c>
      <c r="TO5" s="115">
        <v>3</v>
      </c>
      <c r="TP5" s="115">
        <v>4</v>
      </c>
      <c r="TQ5" s="115">
        <v>5</v>
      </c>
      <c r="TR5" s="115">
        <v>6</v>
      </c>
      <c r="TS5" s="115">
        <v>7</v>
      </c>
      <c r="TT5" s="115">
        <v>8</v>
      </c>
      <c r="TU5" s="115">
        <v>9</v>
      </c>
      <c r="TV5" s="115">
        <v>10</v>
      </c>
      <c r="TW5" s="115">
        <v>11</v>
      </c>
      <c r="TX5" s="115">
        <v>12</v>
      </c>
      <c r="TY5" s="115">
        <v>13</v>
      </c>
      <c r="TZ5" s="115">
        <v>14</v>
      </c>
      <c r="UA5" s="115">
        <v>15</v>
      </c>
      <c r="UB5" s="115">
        <v>16</v>
      </c>
      <c r="UC5" s="115">
        <v>17</v>
      </c>
      <c r="UD5" s="115">
        <v>18</v>
      </c>
      <c r="UE5" s="115">
        <v>19</v>
      </c>
      <c r="UF5" s="115">
        <v>20</v>
      </c>
      <c r="UG5" s="115">
        <v>21</v>
      </c>
      <c r="UH5" s="115">
        <v>22</v>
      </c>
      <c r="UI5" s="115">
        <v>23</v>
      </c>
      <c r="UJ5" s="115">
        <v>24</v>
      </c>
      <c r="UK5" s="115">
        <v>25</v>
      </c>
      <c r="UL5" s="115">
        <v>26</v>
      </c>
      <c r="UM5" s="115">
        <v>27</v>
      </c>
      <c r="UN5" s="115">
        <v>28</v>
      </c>
      <c r="UO5" s="115">
        <v>29</v>
      </c>
      <c r="UP5" s="115">
        <v>30</v>
      </c>
      <c r="UQ5" s="106"/>
      <c r="UR5" s="115">
        <v>1</v>
      </c>
      <c r="US5" s="115">
        <v>2</v>
      </c>
      <c r="UT5" s="115">
        <v>3</v>
      </c>
      <c r="UU5" s="115">
        <v>4</v>
      </c>
      <c r="UV5" s="115">
        <v>5</v>
      </c>
      <c r="UW5" s="115">
        <v>6</v>
      </c>
      <c r="UX5" s="115">
        <v>7</v>
      </c>
      <c r="UY5" s="115">
        <v>8</v>
      </c>
      <c r="UZ5" s="115">
        <v>9</v>
      </c>
      <c r="VA5" s="115">
        <v>10</v>
      </c>
      <c r="VB5" s="115">
        <v>11</v>
      </c>
      <c r="VC5" s="115">
        <v>12</v>
      </c>
      <c r="VD5" s="115">
        <v>13</v>
      </c>
      <c r="VE5" s="115">
        <v>14</v>
      </c>
      <c r="VF5" s="115">
        <v>15</v>
      </c>
      <c r="VG5" s="115">
        <v>16</v>
      </c>
      <c r="VH5" s="115">
        <v>17</v>
      </c>
      <c r="VI5" s="115">
        <v>18</v>
      </c>
      <c r="VJ5" s="115">
        <v>19</v>
      </c>
      <c r="VK5" s="115">
        <v>20</v>
      </c>
      <c r="VL5" s="115">
        <v>21</v>
      </c>
      <c r="VM5" s="115">
        <v>22</v>
      </c>
      <c r="VN5" s="115">
        <v>23</v>
      </c>
      <c r="VO5" s="115">
        <v>24</v>
      </c>
      <c r="VP5" s="115">
        <v>25</v>
      </c>
      <c r="VQ5" s="115">
        <v>26</v>
      </c>
      <c r="VR5" s="115">
        <v>27</v>
      </c>
      <c r="VS5" s="115">
        <v>28</v>
      </c>
      <c r="VT5" s="115">
        <v>29</v>
      </c>
      <c r="VU5" s="115">
        <v>30</v>
      </c>
      <c r="VV5" s="106"/>
      <c r="VW5" s="115">
        <v>1</v>
      </c>
      <c r="VX5" s="115">
        <v>2</v>
      </c>
      <c r="VY5" s="115">
        <v>3</v>
      </c>
      <c r="VZ5" s="115">
        <v>4</v>
      </c>
      <c r="WA5" s="115">
        <v>5</v>
      </c>
      <c r="WB5" s="115">
        <v>6</v>
      </c>
      <c r="WC5" s="115">
        <v>7</v>
      </c>
      <c r="WD5" s="115">
        <v>8</v>
      </c>
      <c r="WE5" s="115">
        <v>9</v>
      </c>
      <c r="WF5" s="115">
        <v>10</v>
      </c>
      <c r="WG5" s="115">
        <v>11</v>
      </c>
      <c r="WH5" s="115">
        <v>12</v>
      </c>
      <c r="WI5" s="115">
        <v>13</v>
      </c>
      <c r="WJ5" s="115">
        <v>14</v>
      </c>
      <c r="WK5" s="115">
        <v>15</v>
      </c>
      <c r="WL5" s="115">
        <v>16</v>
      </c>
      <c r="WM5" s="115">
        <v>17</v>
      </c>
      <c r="WN5" s="115">
        <v>18</v>
      </c>
      <c r="WO5" s="115">
        <v>19</v>
      </c>
      <c r="WP5" s="115">
        <v>20</v>
      </c>
      <c r="WQ5" s="115">
        <v>21</v>
      </c>
      <c r="WR5" s="115">
        <v>22</v>
      </c>
      <c r="WS5" s="115">
        <v>23</v>
      </c>
      <c r="WT5" s="115">
        <v>24</v>
      </c>
      <c r="WU5" s="115">
        <v>25</v>
      </c>
      <c r="WV5" s="115">
        <v>26</v>
      </c>
      <c r="WW5" s="115">
        <v>27</v>
      </c>
      <c r="WX5" s="115">
        <v>28</v>
      </c>
      <c r="WY5" s="115">
        <v>29</v>
      </c>
      <c r="WZ5" s="115">
        <v>30</v>
      </c>
      <c r="XA5" s="106"/>
      <c r="XB5" s="115">
        <v>1</v>
      </c>
      <c r="XC5" s="115">
        <v>2</v>
      </c>
      <c r="XD5" s="115">
        <v>3</v>
      </c>
      <c r="XE5" s="115">
        <v>4</v>
      </c>
      <c r="XF5" s="115">
        <v>5</v>
      </c>
      <c r="XG5" s="115">
        <v>6</v>
      </c>
      <c r="XH5" s="115">
        <v>7</v>
      </c>
      <c r="XI5" s="115">
        <v>8</v>
      </c>
      <c r="XJ5" s="115">
        <v>9</v>
      </c>
      <c r="XK5" s="115">
        <v>10</v>
      </c>
      <c r="XL5" s="115">
        <v>11</v>
      </c>
      <c r="XM5" s="115">
        <v>12</v>
      </c>
      <c r="XN5" s="115">
        <v>13</v>
      </c>
      <c r="XO5" s="115">
        <v>14</v>
      </c>
      <c r="XP5" s="115">
        <v>15</v>
      </c>
      <c r="XQ5" s="115">
        <v>16</v>
      </c>
      <c r="XR5" s="115">
        <v>17</v>
      </c>
      <c r="XS5" s="115">
        <v>18</v>
      </c>
      <c r="XT5" s="115">
        <v>19</v>
      </c>
      <c r="XU5" s="115">
        <v>20</v>
      </c>
      <c r="XV5" s="115">
        <v>21</v>
      </c>
      <c r="XW5" s="115">
        <v>22</v>
      </c>
      <c r="XX5" s="115">
        <v>23</v>
      </c>
      <c r="XY5" s="115">
        <v>24</v>
      </c>
      <c r="XZ5" s="115">
        <v>25</v>
      </c>
      <c r="YA5" s="115">
        <v>26</v>
      </c>
      <c r="YB5" s="115">
        <v>27</v>
      </c>
      <c r="YC5" s="115">
        <v>28</v>
      </c>
      <c r="YD5" s="115">
        <v>29</v>
      </c>
      <c r="YE5" s="115">
        <v>30</v>
      </c>
      <c r="YF5" s="318"/>
      <c r="YG5" s="115">
        <v>1</v>
      </c>
      <c r="YH5" s="115">
        <v>2</v>
      </c>
      <c r="YI5" s="115">
        <v>3</v>
      </c>
      <c r="YJ5" s="115">
        <v>4</v>
      </c>
      <c r="YK5" s="115">
        <v>5</v>
      </c>
      <c r="YL5" s="115">
        <v>6</v>
      </c>
      <c r="YM5" s="115">
        <v>7</v>
      </c>
      <c r="YN5" s="115">
        <v>8</v>
      </c>
      <c r="YO5" s="115">
        <v>9</v>
      </c>
      <c r="YP5" s="115">
        <v>10</v>
      </c>
      <c r="YQ5" s="115">
        <v>11</v>
      </c>
      <c r="YR5" s="115">
        <v>12</v>
      </c>
      <c r="YS5" s="115">
        <v>13</v>
      </c>
      <c r="YT5" s="115">
        <v>14</v>
      </c>
      <c r="YU5" s="115">
        <v>15</v>
      </c>
      <c r="YV5" s="115">
        <v>16</v>
      </c>
      <c r="YW5" s="115">
        <v>17</v>
      </c>
      <c r="YX5" s="115">
        <v>18</v>
      </c>
      <c r="YY5" s="115">
        <v>19</v>
      </c>
      <c r="YZ5" s="115">
        <v>20</v>
      </c>
      <c r="ZA5" s="115">
        <v>21</v>
      </c>
      <c r="ZB5" s="115">
        <v>22</v>
      </c>
      <c r="ZC5" s="115">
        <v>23</v>
      </c>
      <c r="ZD5" s="115">
        <v>24</v>
      </c>
      <c r="ZE5" s="115">
        <v>25</v>
      </c>
      <c r="ZF5" s="115">
        <v>26</v>
      </c>
      <c r="ZG5" s="115">
        <v>27</v>
      </c>
      <c r="ZH5" s="115">
        <v>28</v>
      </c>
      <c r="ZI5" s="115">
        <v>29</v>
      </c>
      <c r="ZJ5" s="115">
        <v>30</v>
      </c>
      <c r="ZK5" s="318"/>
      <c r="ZL5" s="115">
        <v>1</v>
      </c>
      <c r="ZM5" s="115">
        <v>2</v>
      </c>
      <c r="ZN5" s="115">
        <f t="shared" ref="ZN5:AAO5" si="11">ZM5+1</f>
        <v>3</v>
      </c>
      <c r="ZO5" s="115">
        <f t="shared" si="11"/>
        <v>4</v>
      </c>
      <c r="ZP5" s="115">
        <f t="shared" si="11"/>
        <v>5</v>
      </c>
      <c r="ZQ5" s="115">
        <f t="shared" si="11"/>
        <v>6</v>
      </c>
      <c r="ZR5" s="115">
        <f t="shared" si="11"/>
        <v>7</v>
      </c>
      <c r="ZS5" s="115">
        <f t="shared" si="11"/>
        <v>8</v>
      </c>
      <c r="ZT5" s="115">
        <f t="shared" si="11"/>
        <v>9</v>
      </c>
      <c r="ZU5" s="115">
        <f t="shared" si="11"/>
        <v>10</v>
      </c>
      <c r="ZV5" s="115">
        <f t="shared" si="11"/>
        <v>11</v>
      </c>
      <c r="ZW5" s="115">
        <f t="shared" si="11"/>
        <v>12</v>
      </c>
      <c r="ZX5" s="115">
        <f t="shared" si="11"/>
        <v>13</v>
      </c>
      <c r="ZY5" s="115">
        <f t="shared" si="11"/>
        <v>14</v>
      </c>
      <c r="ZZ5" s="115">
        <f t="shared" si="11"/>
        <v>15</v>
      </c>
      <c r="AAA5" s="115">
        <f t="shared" si="11"/>
        <v>16</v>
      </c>
      <c r="AAB5" s="115">
        <f t="shared" si="11"/>
        <v>17</v>
      </c>
      <c r="AAC5" s="115">
        <f t="shared" si="11"/>
        <v>18</v>
      </c>
      <c r="AAD5" s="115">
        <f t="shared" si="11"/>
        <v>19</v>
      </c>
      <c r="AAE5" s="115">
        <f t="shared" si="11"/>
        <v>20</v>
      </c>
      <c r="AAF5" s="115">
        <f t="shared" si="11"/>
        <v>21</v>
      </c>
      <c r="AAG5" s="115">
        <f t="shared" si="11"/>
        <v>22</v>
      </c>
      <c r="AAH5" s="115">
        <f t="shared" si="11"/>
        <v>23</v>
      </c>
      <c r="AAI5" s="115">
        <f t="shared" si="11"/>
        <v>24</v>
      </c>
      <c r="AAJ5" s="115">
        <f t="shared" si="11"/>
        <v>25</v>
      </c>
      <c r="AAK5" s="115">
        <f t="shared" si="11"/>
        <v>26</v>
      </c>
      <c r="AAL5" s="115">
        <f t="shared" si="11"/>
        <v>27</v>
      </c>
      <c r="AAM5" s="115">
        <f t="shared" si="11"/>
        <v>28</v>
      </c>
      <c r="AAN5" s="115">
        <f t="shared" si="11"/>
        <v>29</v>
      </c>
      <c r="AAO5" s="115">
        <f t="shared" si="11"/>
        <v>30</v>
      </c>
      <c r="AAP5" s="318"/>
      <c r="AAQ5" s="115">
        <v>1</v>
      </c>
      <c r="AAR5" s="115">
        <v>2</v>
      </c>
      <c r="AAS5" s="115">
        <v>3</v>
      </c>
      <c r="AAT5" s="115">
        <v>4</v>
      </c>
      <c r="AAU5" s="115">
        <v>5</v>
      </c>
      <c r="AAV5" s="115">
        <v>6</v>
      </c>
      <c r="AAW5" s="115">
        <v>7</v>
      </c>
      <c r="AAX5" s="115">
        <v>8</v>
      </c>
      <c r="AAY5" s="115">
        <v>9</v>
      </c>
      <c r="AAZ5" s="115">
        <v>10</v>
      </c>
      <c r="ABA5" s="115">
        <v>11</v>
      </c>
      <c r="ABB5" s="115">
        <v>12</v>
      </c>
      <c r="ABC5" s="115">
        <v>13</v>
      </c>
      <c r="ABD5" s="115">
        <v>14</v>
      </c>
      <c r="ABE5" s="115">
        <v>15</v>
      </c>
      <c r="ABF5" s="115">
        <v>16</v>
      </c>
      <c r="ABG5" s="115">
        <v>17</v>
      </c>
      <c r="ABH5" s="115">
        <v>18</v>
      </c>
      <c r="ABI5" s="115">
        <v>19</v>
      </c>
      <c r="ABJ5" s="115">
        <v>20</v>
      </c>
      <c r="ABK5" s="115">
        <v>21</v>
      </c>
      <c r="ABL5" s="115">
        <v>22</v>
      </c>
      <c r="ABM5" s="115">
        <v>23</v>
      </c>
      <c r="ABN5" s="115">
        <v>24</v>
      </c>
      <c r="ABO5" s="115">
        <v>25</v>
      </c>
      <c r="ABP5" s="115">
        <v>26</v>
      </c>
      <c r="ABQ5" s="115">
        <v>27</v>
      </c>
      <c r="ABR5" s="115">
        <v>28</v>
      </c>
      <c r="ABS5" s="115">
        <v>29</v>
      </c>
      <c r="ABT5" s="115">
        <v>30</v>
      </c>
      <c r="ABU5" s="318"/>
      <c r="ABV5" s="115">
        <v>1</v>
      </c>
      <c r="ABW5" s="115">
        <v>2</v>
      </c>
      <c r="ABX5" s="115">
        <v>3</v>
      </c>
      <c r="ABY5" s="115">
        <v>4</v>
      </c>
      <c r="ABZ5" s="115">
        <v>5</v>
      </c>
      <c r="ACA5" s="115">
        <v>6</v>
      </c>
      <c r="ACB5" s="115">
        <v>7</v>
      </c>
      <c r="ACC5" s="115">
        <v>8</v>
      </c>
      <c r="ACD5" s="115">
        <v>9</v>
      </c>
      <c r="ACE5" s="115">
        <v>10</v>
      </c>
      <c r="ACF5" s="115">
        <v>11</v>
      </c>
      <c r="ACG5" s="115">
        <v>12</v>
      </c>
      <c r="ACH5" s="115">
        <v>13</v>
      </c>
      <c r="ACI5" s="115">
        <v>14</v>
      </c>
      <c r="ACJ5" s="115">
        <v>15</v>
      </c>
      <c r="ACK5" s="115">
        <v>16</v>
      </c>
      <c r="ACL5" s="115">
        <v>17</v>
      </c>
      <c r="ACM5" s="115">
        <v>18</v>
      </c>
      <c r="ACN5" s="115">
        <v>19</v>
      </c>
      <c r="ACO5" s="115">
        <v>20</v>
      </c>
      <c r="ACP5" s="115">
        <v>21</v>
      </c>
      <c r="ACQ5" s="115">
        <v>22</v>
      </c>
      <c r="ACR5" s="115">
        <v>23</v>
      </c>
      <c r="ACS5" s="115">
        <v>24</v>
      </c>
      <c r="ACT5" s="115">
        <v>25</v>
      </c>
      <c r="ACU5" s="115">
        <v>26</v>
      </c>
      <c r="ACV5" s="115">
        <v>27</v>
      </c>
      <c r="ACW5" s="115">
        <v>28</v>
      </c>
      <c r="ACX5" s="115">
        <v>29</v>
      </c>
      <c r="ACY5" s="115">
        <v>30</v>
      </c>
      <c r="ACZ5" s="318"/>
      <c r="ADA5" s="115">
        <v>1</v>
      </c>
      <c r="ADB5" s="115">
        <v>2</v>
      </c>
      <c r="ADC5" s="115">
        <v>3</v>
      </c>
      <c r="ADD5" s="115">
        <v>4</v>
      </c>
      <c r="ADE5" s="115">
        <v>5</v>
      </c>
      <c r="ADF5" s="115">
        <v>6</v>
      </c>
      <c r="ADG5" s="115">
        <v>7</v>
      </c>
      <c r="ADH5" s="115">
        <v>8</v>
      </c>
      <c r="ADI5" s="115">
        <v>9</v>
      </c>
      <c r="ADJ5" s="115">
        <v>10</v>
      </c>
      <c r="ADK5" s="115">
        <v>11</v>
      </c>
      <c r="ADL5" s="115">
        <v>12</v>
      </c>
      <c r="ADM5" s="115">
        <v>13</v>
      </c>
      <c r="ADN5" s="115">
        <v>14</v>
      </c>
      <c r="ADO5" s="115">
        <v>15</v>
      </c>
      <c r="ADP5" s="115">
        <v>16</v>
      </c>
      <c r="ADQ5" s="115">
        <v>17</v>
      </c>
      <c r="ADR5" s="115">
        <v>18</v>
      </c>
      <c r="ADS5" s="115">
        <v>19</v>
      </c>
      <c r="ADT5" s="115">
        <v>20</v>
      </c>
      <c r="ADU5" s="115">
        <v>21</v>
      </c>
      <c r="ADV5" s="115">
        <v>22</v>
      </c>
      <c r="ADW5" s="115">
        <v>23</v>
      </c>
      <c r="ADX5" s="115">
        <v>24</v>
      </c>
      <c r="ADY5" s="115">
        <v>25</v>
      </c>
      <c r="ADZ5" s="115">
        <v>26</v>
      </c>
      <c r="AEA5" s="115">
        <v>27</v>
      </c>
      <c r="AEB5" s="115">
        <v>28</v>
      </c>
      <c r="AEC5" s="115">
        <v>29</v>
      </c>
      <c r="AED5" s="115">
        <v>30</v>
      </c>
      <c r="AEE5" s="115"/>
      <c r="AEF5" s="115">
        <f t="shared" ref="AEF5:AEK5" si="12">AEE5+1</f>
        <v>1</v>
      </c>
      <c r="AEG5" s="115">
        <f t="shared" si="12"/>
        <v>2</v>
      </c>
      <c r="AEH5" s="115">
        <f t="shared" si="12"/>
        <v>3</v>
      </c>
      <c r="AEI5" s="115">
        <f t="shared" si="12"/>
        <v>4</v>
      </c>
      <c r="AEJ5" s="115">
        <f t="shared" si="12"/>
        <v>5</v>
      </c>
      <c r="AEK5" s="115">
        <f t="shared" si="12"/>
        <v>6</v>
      </c>
      <c r="AEL5" s="315"/>
      <c r="AEM5" s="115">
        <v>1</v>
      </c>
      <c r="AEN5" s="115">
        <f t="shared" ref="AEN5:AGG5" si="13">AEM5+1</f>
        <v>2</v>
      </c>
      <c r="AEO5" s="115">
        <f t="shared" si="13"/>
        <v>3</v>
      </c>
      <c r="AEP5" s="115">
        <f t="shared" si="13"/>
        <v>4</v>
      </c>
      <c r="AEQ5" s="115">
        <f t="shared" si="13"/>
        <v>5</v>
      </c>
      <c r="AER5" s="115">
        <f t="shared" si="13"/>
        <v>6</v>
      </c>
      <c r="AES5" s="115">
        <f t="shared" si="13"/>
        <v>7</v>
      </c>
      <c r="AET5" s="115">
        <f t="shared" si="13"/>
        <v>8</v>
      </c>
      <c r="AEU5" s="115">
        <f t="shared" si="13"/>
        <v>9</v>
      </c>
      <c r="AEV5" s="115">
        <f t="shared" si="13"/>
        <v>10</v>
      </c>
      <c r="AEW5" s="115">
        <f t="shared" si="13"/>
        <v>11</v>
      </c>
      <c r="AEX5" s="115">
        <f t="shared" si="13"/>
        <v>12</v>
      </c>
      <c r="AEY5" s="115">
        <f t="shared" si="13"/>
        <v>13</v>
      </c>
      <c r="AEZ5" s="115">
        <f t="shared" si="13"/>
        <v>14</v>
      </c>
      <c r="AFA5" s="115">
        <f t="shared" si="13"/>
        <v>15</v>
      </c>
      <c r="AFB5" s="115">
        <f t="shared" si="13"/>
        <v>16</v>
      </c>
      <c r="AFC5" s="115">
        <f t="shared" si="13"/>
        <v>17</v>
      </c>
      <c r="AFD5" s="115">
        <f t="shared" si="13"/>
        <v>18</v>
      </c>
      <c r="AFE5" s="115">
        <f t="shared" si="13"/>
        <v>19</v>
      </c>
      <c r="AFF5" s="115">
        <f t="shared" si="13"/>
        <v>20</v>
      </c>
      <c r="AFG5" s="115">
        <f t="shared" si="13"/>
        <v>21</v>
      </c>
      <c r="AFH5" s="115">
        <f t="shared" si="13"/>
        <v>22</v>
      </c>
      <c r="AFI5" s="115">
        <f t="shared" si="13"/>
        <v>23</v>
      </c>
      <c r="AFJ5" s="115">
        <f t="shared" si="13"/>
        <v>24</v>
      </c>
      <c r="AFK5" s="115">
        <f t="shared" si="13"/>
        <v>25</v>
      </c>
      <c r="AFL5" s="115">
        <f t="shared" si="13"/>
        <v>26</v>
      </c>
      <c r="AFM5" s="115">
        <f t="shared" si="13"/>
        <v>27</v>
      </c>
      <c r="AFN5" s="115">
        <f t="shared" si="13"/>
        <v>28</v>
      </c>
      <c r="AFO5" s="115">
        <f t="shared" si="13"/>
        <v>29</v>
      </c>
      <c r="AFP5" s="115">
        <f t="shared" si="13"/>
        <v>30</v>
      </c>
      <c r="AFQ5" s="115">
        <f t="shared" si="13"/>
        <v>31</v>
      </c>
      <c r="AFR5" s="115">
        <f t="shared" si="13"/>
        <v>32</v>
      </c>
      <c r="AFS5" s="115">
        <f t="shared" si="13"/>
        <v>33</v>
      </c>
      <c r="AFT5" s="115">
        <f t="shared" si="13"/>
        <v>34</v>
      </c>
      <c r="AFU5" s="115">
        <f t="shared" si="13"/>
        <v>35</v>
      </c>
      <c r="AFV5" s="115">
        <f t="shared" si="13"/>
        <v>36</v>
      </c>
      <c r="AFW5" s="115">
        <f t="shared" si="13"/>
        <v>37</v>
      </c>
      <c r="AFX5" s="115">
        <f t="shared" si="13"/>
        <v>38</v>
      </c>
      <c r="AFY5" s="115">
        <f t="shared" si="13"/>
        <v>39</v>
      </c>
      <c r="AFZ5" s="115">
        <f t="shared" si="13"/>
        <v>40</v>
      </c>
      <c r="AGA5" s="115">
        <f t="shared" si="13"/>
        <v>41</v>
      </c>
      <c r="AGB5" s="115">
        <f t="shared" si="13"/>
        <v>42</v>
      </c>
      <c r="AGC5" s="115">
        <f t="shared" si="13"/>
        <v>43</v>
      </c>
      <c r="AGD5" s="115">
        <f t="shared" si="13"/>
        <v>44</v>
      </c>
      <c r="AGE5" s="115">
        <f t="shared" si="13"/>
        <v>45</v>
      </c>
      <c r="AGF5" s="115">
        <f t="shared" si="13"/>
        <v>46</v>
      </c>
      <c r="AGG5" s="115">
        <f t="shared" si="13"/>
        <v>47</v>
      </c>
    </row>
    <row r="6" spans="1:865" s="36" customFormat="1" ht="38.25" customHeight="1" thickBot="1">
      <c r="A6" s="663"/>
      <c r="B6" s="670" t="s">
        <v>686</v>
      </c>
      <c r="C6" s="679" t="s">
        <v>1228</v>
      </c>
      <c r="D6" s="666" t="s">
        <v>1151</v>
      </c>
      <c r="E6" s="40" t="s">
        <v>1151</v>
      </c>
      <c r="F6" s="207" t="s">
        <v>1151</v>
      </c>
      <c r="G6" s="405"/>
      <c r="H6" s="41" t="s">
        <v>1151</v>
      </c>
      <c r="I6" s="41" t="s">
        <v>1151</v>
      </c>
      <c r="J6" s="41" t="s">
        <v>1151</v>
      </c>
      <c r="K6" s="405" t="s">
        <v>1152</v>
      </c>
      <c r="L6" s="41" t="s">
        <v>1151</v>
      </c>
      <c r="M6" s="42" t="s">
        <v>1151</v>
      </c>
      <c r="N6" s="40" t="s">
        <v>1151</v>
      </c>
      <c r="O6" s="405"/>
      <c r="P6" s="429" t="s">
        <v>1196</v>
      </c>
      <c r="Q6" s="40" t="s">
        <v>1196</v>
      </c>
      <c r="R6" s="40" t="s">
        <v>1196</v>
      </c>
      <c r="S6" s="405"/>
      <c r="T6" s="40" t="s">
        <v>1196</v>
      </c>
      <c r="U6" s="40" t="s">
        <v>1196</v>
      </c>
      <c r="V6" s="40" t="s">
        <v>1196</v>
      </c>
      <c r="W6" s="317"/>
      <c r="X6" s="40" t="s">
        <v>1196</v>
      </c>
      <c r="Y6" s="40" t="s">
        <v>1196</v>
      </c>
      <c r="Z6" s="40" t="s">
        <v>1196</v>
      </c>
      <c r="AA6" s="317"/>
      <c r="AB6" s="40" t="s">
        <v>1196</v>
      </c>
      <c r="AC6" s="40" t="s">
        <v>1196</v>
      </c>
      <c r="AD6" s="40" t="s">
        <v>1196</v>
      </c>
      <c r="AE6" s="317"/>
      <c r="AF6" s="40" t="s">
        <v>1196</v>
      </c>
      <c r="AG6" s="40" t="s">
        <v>1196</v>
      </c>
      <c r="AH6" s="40" t="s">
        <v>1196</v>
      </c>
      <c r="AI6" s="317"/>
      <c r="AJ6" s="40" t="s">
        <v>1151</v>
      </c>
      <c r="AK6" s="40" t="s">
        <v>1151</v>
      </c>
      <c r="AL6" s="40" t="s">
        <v>1151</v>
      </c>
      <c r="AM6" s="317"/>
      <c r="AN6" s="40" t="s">
        <v>1151</v>
      </c>
      <c r="AO6" s="40" t="s">
        <v>1151</v>
      </c>
      <c r="AP6" s="40" t="s">
        <v>1151</v>
      </c>
      <c r="AQ6" s="317"/>
      <c r="AR6" s="40"/>
      <c r="AS6" s="65"/>
      <c r="AT6" s="65"/>
      <c r="AU6" s="40" t="s">
        <v>1151</v>
      </c>
      <c r="AV6" s="65" t="s">
        <v>1151</v>
      </c>
      <c r="AW6" s="65" t="s">
        <v>1151</v>
      </c>
      <c r="AX6" s="405"/>
      <c r="AY6" s="40"/>
      <c r="AZ6" s="65"/>
      <c r="BA6" s="65"/>
      <c r="BB6" s="317"/>
      <c r="BC6" s="482"/>
      <c r="BD6" s="65"/>
      <c r="BE6" s="65"/>
      <c r="BF6" s="317"/>
      <c r="BG6" s="40"/>
      <c r="BH6" s="65"/>
      <c r="BI6" s="65"/>
      <c r="BJ6" s="317"/>
      <c r="BK6" s="40"/>
      <c r="BL6" s="65"/>
      <c r="BM6" s="65"/>
      <c r="BN6" s="317"/>
      <c r="BO6" s="317"/>
      <c r="BP6" s="40"/>
      <c r="BQ6" s="40"/>
      <c r="BR6" s="65"/>
      <c r="BS6" s="65"/>
      <c r="BT6" s="317"/>
      <c r="BU6" s="40"/>
      <c r="BV6" s="65"/>
      <c r="BW6" s="65"/>
      <c r="BX6" s="317"/>
      <c r="BY6" s="40"/>
      <c r="BZ6" s="40"/>
      <c r="CA6" s="40" t="s">
        <v>1151</v>
      </c>
      <c r="CB6" s="40" t="s">
        <v>1151</v>
      </c>
      <c r="CC6" s="40" t="s">
        <v>1151</v>
      </c>
      <c r="CD6" s="405"/>
      <c r="CE6" s="405"/>
      <c r="CF6" s="40"/>
      <c r="CG6" s="40"/>
      <c r="CH6" s="40"/>
      <c r="CI6" s="405"/>
      <c r="CJ6" s="40"/>
      <c r="CK6" s="40"/>
      <c r="CL6" s="40"/>
      <c r="CM6" s="589"/>
      <c r="CN6" s="40"/>
      <c r="CO6" s="65"/>
      <c r="CP6" s="65"/>
      <c r="CQ6" s="317"/>
      <c r="CR6" s="721" t="s">
        <v>1212</v>
      </c>
      <c r="CS6" s="721" t="s">
        <v>1213</v>
      </c>
      <c r="CT6" s="668" t="s">
        <v>1214</v>
      </c>
      <c r="CU6" s="668" t="s">
        <v>1215</v>
      </c>
      <c r="CV6" s="668" t="s">
        <v>1216</v>
      </c>
      <c r="CW6" s="668" t="s">
        <v>1217</v>
      </c>
      <c r="CX6" s="668" t="s">
        <v>1218</v>
      </c>
      <c r="CY6" s="669" t="s">
        <v>1238</v>
      </c>
      <c r="CZ6" s="668" t="s">
        <v>1237</v>
      </c>
      <c r="DA6" s="668" t="s">
        <v>1219</v>
      </c>
      <c r="DB6" s="669" t="s">
        <v>1220</v>
      </c>
      <c r="DC6" s="669" t="s">
        <v>1221</v>
      </c>
      <c r="DD6" s="669" t="s">
        <v>1222</v>
      </c>
      <c r="DE6" s="669" t="s">
        <v>1223</v>
      </c>
      <c r="DF6" s="669" t="s">
        <v>1224</v>
      </c>
      <c r="DG6" s="668" t="s">
        <v>1225</v>
      </c>
      <c r="DH6" s="668" t="s">
        <v>1236</v>
      </c>
      <c r="DI6" s="669" t="s">
        <v>1235</v>
      </c>
      <c r="DJ6" s="678" t="s">
        <v>1229</v>
      </c>
      <c r="DK6" s="65" t="s">
        <v>1230</v>
      </c>
      <c r="DL6" s="40" t="s">
        <v>1231</v>
      </c>
      <c r="DM6" s="65" t="s">
        <v>1232</v>
      </c>
      <c r="DN6" s="482" t="s">
        <v>1234</v>
      </c>
      <c r="DO6" s="65" t="s">
        <v>1233</v>
      </c>
      <c r="DP6" s="317"/>
      <c r="DQ6" s="40"/>
      <c r="DR6" s="317"/>
      <c r="DS6" s="65"/>
      <c r="DT6" s="40"/>
      <c r="DU6" s="65"/>
      <c r="DV6" s="317"/>
      <c r="DW6" s="40"/>
      <c r="DX6" s="65"/>
      <c r="DY6" s="40"/>
      <c r="DZ6" s="317"/>
      <c r="EA6" s="65"/>
      <c r="EB6" s="40"/>
      <c r="EC6" s="65"/>
      <c r="ED6" s="317"/>
      <c r="EE6" s="40"/>
      <c r="EF6" s="65"/>
      <c r="EG6" s="40"/>
      <c r="EH6" s="317"/>
      <c r="EI6" s="65"/>
      <c r="EJ6" s="40"/>
      <c r="EK6" s="65"/>
      <c r="EL6" s="317"/>
      <c r="EM6" s="40"/>
      <c r="EN6" s="65"/>
      <c r="EO6" s="40"/>
      <c r="EP6" s="317"/>
      <c r="EQ6" s="65"/>
      <c r="ER6" s="40"/>
      <c r="ES6" s="65"/>
      <c r="ET6" s="317"/>
      <c r="EU6" s="40"/>
      <c r="EV6" s="65"/>
      <c r="EW6" s="40"/>
      <c r="EX6" s="317"/>
      <c r="EY6" s="65"/>
      <c r="EZ6" s="40"/>
      <c r="FA6" s="65"/>
      <c r="FB6" s="317"/>
      <c r="FC6" s="40"/>
      <c r="FD6" s="65"/>
      <c r="FE6" s="40"/>
      <c r="FF6" s="317"/>
      <c r="FG6" s="65"/>
      <c r="FH6" s="40"/>
      <c r="FI6" s="65"/>
      <c r="FJ6" s="317"/>
      <c r="FK6" s="40"/>
      <c r="FL6" s="65"/>
      <c r="FM6" s="40"/>
      <c r="FN6" s="317"/>
      <c r="FO6" s="65"/>
      <c r="FP6" s="40"/>
      <c r="FQ6" s="65"/>
      <c r="FR6" s="317"/>
      <c r="FS6" s="40"/>
      <c r="FT6" s="65"/>
      <c r="FU6" s="40"/>
      <c r="FV6" s="317"/>
      <c r="FW6" s="65"/>
      <c r="FX6" s="40"/>
      <c r="FY6" s="65"/>
      <c r="FZ6" s="317"/>
      <c r="GA6" s="40"/>
      <c r="GB6" s="65"/>
      <c r="GC6" s="40"/>
      <c r="GD6" s="317"/>
      <c r="GE6" s="65"/>
      <c r="GF6" s="40"/>
      <c r="GG6" s="65"/>
      <c r="GH6" s="317"/>
      <c r="GI6" s="40"/>
      <c r="GJ6" s="65"/>
      <c r="GK6" s="40"/>
      <c r="GL6" s="317"/>
      <c r="GM6" s="65"/>
      <c r="GN6" s="40"/>
      <c r="GO6" s="65"/>
      <c r="GP6" s="317"/>
      <c r="GQ6" s="40"/>
      <c r="GR6" s="65"/>
      <c r="GS6" s="40"/>
      <c r="GT6" s="317"/>
      <c r="GU6" s="65"/>
      <c r="GV6" s="40"/>
      <c r="GW6" s="65"/>
      <c r="GX6" s="317"/>
      <c r="GY6" s="40"/>
      <c r="GZ6" s="65"/>
      <c r="HA6" s="40"/>
      <c r="HB6" s="317"/>
      <c r="HC6" s="65"/>
      <c r="HD6" s="40"/>
      <c r="HE6" s="65"/>
      <c r="HF6" s="317"/>
      <c r="HG6" s="40"/>
      <c r="HH6" s="65"/>
      <c r="HI6" s="40"/>
      <c r="HJ6" s="317"/>
      <c r="HK6" s="65"/>
      <c r="HL6" s="40"/>
      <c r="HM6" s="65"/>
      <c r="HN6" s="317"/>
      <c r="HO6" s="40"/>
      <c r="HP6" s="65"/>
      <c r="HQ6" s="40"/>
      <c r="HR6" s="317"/>
      <c r="HS6" s="65"/>
      <c r="HT6" s="40"/>
      <c r="HU6" s="65"/>
      <c r="HV6" s="317"/>
      <c r="HW6" s="40"/>
      <c r="HX6" s="65"/>
      <c r="HY6" s="40"/>
      <c r="HZ6" s="317"/>
      <c r="IA6" s="65"/>
      <c r="IB6" s="40"/>
      <c r="IC6" s="65"/>
      <c r="ID6" s="317"/>
      <c r="IE6" s="40"/>
      <c r="IF6" s="65"/>
      <c r="IG6" s="40"/>
      <c r="IH6" s="317"/>
      <c r="II6" s="65"/>
      <c r="IJ6" s="40"/>
      <c r="IK6" s="65"/>
      <c r="IL6" s="317"/>
      <c r="IM6" s="40"/>
      <c r="IN6" s="65"/>
      <c r="IO6" s="40"/>
      <c r="IP6" s="317"/>
      <c r="IQ6" s="40"/>
      <c r="IR6" s="65"/>
      <c r="IS6" s="40"/>
      <c r="IT6" s="317"/>
      <c r="IU6" s="40"/>
      <c r="IV6" s="65"/>
      <c r="IW6" s="40"/>
      <c r="IX6" s="317"/>
      <c r="IY6" s="40"/>
      <c r="IZ6" s="65"/>
      <c r="JA6" s="40"/>
      <c r="JB6" s="317"/>
      <c r="JC6" s="40"/>
      <c r="JD6" s="65"/>
      <c r="JE6" s="40"/>
      <c r="JF6" s="317"/>
      <c r="JG6" s="40"/>
      <c r="JH6" s="65"/>
      <c r="JI6" s="40"/>
      <c r="JJ6" s="317"/>
      <c r="JK6" s="40"/>
      <c r="JL6" s="65"/>
      <c r="JM6" s="40"/>
      <c r="JN6" s="317"/>
      <c r="JO6" s="40"/>
      <c r="JP6" s="65"/>
      <c r="JQ6" s="40"/>
      <c r="JR6" s="317"/>
      <c r="JS6" s="40"/>
      <c r="JT6" s="65"/>
      <c r="JU6" s="40"/>
      <c r="JV6" s="317"/>
      <c r="JW6" s="40"/>
      <c r="JX6" s="65"/>
      <c r="JY6" s="40"/>
      <c r="JZ6" s="317"/>
      <c r="KA6" s="40"/>
      <c r="KB6" s="65"/>
      <c r="KC6" s="40"/>
      <c r="KD6" s="317"/>
      <c r="KE6" s="40"/>
      <c r="KF6" s="65"/>
      <c r="KG6" s="40"/>
      <c r="KH6" s="40" t="s">
        <v>311</v>
      </c>
      <c r="KI6" s="40" t="s">
        <v>314</v>
      </c>
      <c r="KJ6" s="41" t="s">
        <v>301</v>
      </c>
      <c r="KK6" s="40" t="s">
        <v>309</v>
      </c>
      <c r="KL6" s="40" t="s">
        <v>310</v>
      </c>
      <c r="KM6" s="40" t="s">
        <v>312</v>
      </c>
      <c r="KN6" s="40" t="s">
        <v>313</v>
      </c>
      <c r="KO6" s="40" t="s">
        <v>317</v>
      </c>
      <c r="KP6" s="40" t="s">
        <v>318</v>
      </c>
      <c r="KQ6" s="40" t="s">
        <v>319</v>
      </c>
      <c r="KR6" s="40" t="s">
        <v>320</v>
      </c>
      <c r="KS6" s="41" t="s">
        <v>337</v>
      </c>
      <c r="KT6" s="41" t="s">
        <v>340</v>
      </c>
      <c r="KU6" s="41" t="s">
        <v>344</v>
      </c>
      <c r="KV6" s="40" t="s">
        <v>315</v>
      </c>
      <c r="KW6" s="40" t="s">
        <v>323</v>
      </c>
      <c r="KX6" s="41" t="s">
        <v>336</v>
      </c>
      <c r="KY6" s="41" t="s">
        <v>338</v>
      </c>
      <c r="KZ6" s="41" t="s">
        <v>343</v>
      </c>
      <c r="LA6" s="40" t="s">
        <v>307</v>
      </c>
      <c r="LB6" s="40" t="s">
        <v>308</v>
      </c>
      <c r="LC6" s="405"/>
      <c r="LD6" s="40" t="s">
        <v>316</v>
      </c>
      <c r="LE6" s="40" t="s">
        <v>321</v>
      </c>
      <c r="LF6" s="40" t="s">
        <v>322</v>
      </c>
      <c r="LG6" s="40" t="s">
        <v>324</v>
      </c>
      <c r="LH6" s="40" t="s">
        <v>328</v>
      </c>
      <c r="LI6" s="40" t="s">
        <v>329</v>
      </c>
      <c r="LJ6" s="41" t="s">
        <v>331</v>
      </c>
      <c r="LK6" s="41" t="s">
        <v>332</v>
      </c>
      <c r="LL6" s="41" t="s">
        <v>333</v>
      </c>
      <c r="LM6" s="41" t="s">
        <v>334</v>
      </c>
      <c r="LN6" s="41" t="s">
        <v>335</v>
      </c>
      <c r="LO6" s="41" t="s">
        <v>342</v>
      </c>
      <c r="LP6" s="40" t="s">
        <v>327</v>
      </c>
      <c r="LQ6" s="40" t="s">
        <v>326</v>
      </c>
      <c r="LR6" s="41" t="s">
        <v>341</v>
      </c>
      <c r="LS6" s="40" t="s">
        <v>325</v>
      </c>
      <c r="LT6" s="40" t="s">
        <v>900</v>
      </c>
      <c r="LU6" s="40" t="s">
        <v>357</v>
      </c>
      <c r="LV6" s="40" t="s">
        <v>358</v>
      </c>
      <c r="LW6" s="40" t="s">
        <v>361</v>
      </c>
      <c r="LX6" s="40" t="s">
        <v>362</v>
      </c>
      <c r="LY6" s="40" t="s">
        <v>363</v>
      </c>
      <c r="LZ6" s="40" t="s">
        <v>364</v>
      </c>
      <c r="MA6" s="40" t="s">
        <v>365</v>
      </c>
      <c r="MB6" s="41" t="s">
        <v>346</v>
      </c>
      <c r="MC6" s="41" t="s">
        <v>350</v>
      </c>
      <c r="MD6" s="40" t="s">
        <v>360</v>
      </c>
      <c r="ME6" s="41" t="s">
        <v>339</v>
      </c>
      <c r="MF6" s="40" t="s">
        <v>368</v>
      </c>
      <c r="MG6" s="40" t="s">
        <v>367</v>
      </c>
      <c r="MH6" s="317"/>
      <c r="MI6" s="40" t="s">
        <v>369</v>
      </c>
      <c r="MJ6" s="40" t="s">
        <v>370</v>
      </c>
      <c r="MK6" s="40" t="s">
        <v>371</v>
      </c>
      <c r="ML6" s="40" t="s">
        <v>372</v>
      </c>
      <c r="MM6" s="40" t="s">
        <v>373</v>
      </c>
      <c r="MN6" s="40" t="s">
        <v>354</v>
      </c>
      <c r="MO6" s="430" t="s">
        <v>376</v>
      </c>
      <c r="MP6" s="41" t="s">
        <v>352</v>
      </c>
      <c r="MQ6" s="41" t="s">
        <v>389</v>
      </c>
      <c r="MR6" s="40" t="s">
        <v>355</v>
      </c>
      <c r="MS6" s="41" t="s">
        <v>349</v>
      </c>
      <c r="MT6" s="41" t="s">
        <v>379</v>
      </c>
      <c r="MU6" s="41" t="s">
        <v>398</v>
      </c>
      <c r="MV6" s="40" t="s">
        <v>359</v>
      </c>
      <c r="MW6" s="41" t="s">
        <v>347</v>
      </c>
      <c r="MX6" s="41" t="s">
        <v>348</v>
      </c>
      <c r="MY6" s="40" t="s">
        <v>374</v>
      </c>
      <c r="MZ6" s="40" t="s">
        <v>375</v>
      </c>
      <c r="NA6" s="41" t="s">
        <v>378</v>
      </c>
      <c r="NB6" s="41" t="s">
        <v>382</v>
      </c>
      <c r="NC6" s="41" t="s">
        <v>385</v>
      </c>
      <c r="ND6" s="41" t="s">
        <v>397</v>
      </c>
      <c r="NE6" s="41" t="s">
        <v>391</v>
      </c>
      <c r="NF6" s="41" t="s">
        <v>393</v>
      </c>
      <c r="NG6" s="41" t="s">
        <v>396</v>
      </c>
      <c r="NH6" s="40" t="s">
        <v>421</v>
      </c>
      <c r="NI6" s="41" t="s">
        <v>381</v>
      </c>
      <c r="NJ6" s="41" t="s">
        <v>384</v>
      </c>
      <c r="NK6" s="41" t="s">
        <v>388</v>
      </c>
      <c r="NL6" s="529" t="s">
        <v>394</v>
      </c>
      <c r="NM6" s="316"/>
      <c r="NN6" s="40" t="s">
        <v>420</v>
      </c>
      <c r="NO6" s="41" t="s">
        <v>426</v>
      </c>
      <c r="NP6" s="41" t="s">
        <v>392</v>
      </c>
      <c r="NQ6" s="41" t="s">
        <v>351</v>
      </c>
      <c r="NR6" s="40" t="s">
        <v>366</v>
      </c>
      <c r="NS6" s="41" t="s">
        <v>345</v>
      </c>
      <c r="NT6" s="65" t="s">
        <v>353</v>
      </c>
      <c r="NU6" s="41" t="s">
        <v>377</v>
      </c>
      <c r="NV6" s="40" t="s">
        <v>356</v>
      </c>
      <c r="NW6" s="41" t="s">
        <v>387</v>
      </c>
      <c r="NX6" s="41" t="s">
        <v>390</v>
      </c>
      <c r="NY6" s="41" t="s">
        <v>395</v>
      </c>
      <c r="NZ6" s="40" t="s">
        <v>419</v>
      </c>
      <c r="OA6" s="40" t="s">
        <v>422</v>
      </c>
      <c r="OB6" s="40" t="s">
        <v>644</v>
      </c>
      <c r="OC6" s="41" t="s">
        <v>380</v>
      </c>
      <c r="OD6" s="41" t="s">
        <v>383</v>
      </c>
      <c r="OE6" s="41" t="s">
        <v>386</v>
      </c>
      <c r="OF6" s="40" t="s">
        <v>413</v>
      </c>
      <c r="OG6" s="40" t="s">
        <v>415</v>
      </c>
      <c r="OH6" s="40" t="s">
        <v>417</v>
      </c>
      <c r="OI6" s="40" t="s">
        <v>423</v>
      </c>
      <c r="OJ6" s="40" t="s">
        <v>801</v>
      </c>
      <c r="OK6" s="40" t="s">
        <v>802</v>
      </c>
      <c r="OL6" s="41" t="s">
        <v>427</v>
      </c>
      <c r="OM6" s="41" t="s">
        <v>430</v>
      </c>
      <c r="ON6" s="41" t="s">
        <v>431</v>
      </c>
      <c r="OO6" s="429" t="s">
        <v>400</v>
      </c>
      <c r="OP6" s="40" t="s">
        <v>402</v>
      </c>
      <c r="OQ6" s="530" t="s">
        <v>403</v>
      </c>
      <c r="OR6" s="316"/>
      <c r="OS6" s="40" t="s">
        <v>405</v>
      </c>
      <c r="OT6" s="41" t="s">
        <v>437</v>
      </c>
      <c r="OU6" s="41" t="s">
        <v>439</v>
      </c>
      <c r="OV6" s="483" t="s">
        <v>399</v>
      </c>
      <c r="OW6" s="482" t="s">
        <v>404</v>
      </c>
      <c r="OX6" s="40" t="s">
        <v>406</v>
      </c>
      <c r="OY6" s="41" t="s">
        <v>429</v>
      </c>
      <c r="OZ6" s="41" t="s">
        <v>438</v>
      </c>
      <c r="PA6" s="40" t="s">
        <v>424</v>
      </c>
      <c r="PB6" s="41" t="s">
        <v>435</v>
      </c>
      <c r="PC6" s="40" t="s">
        <v>459</v>
      </c>
      <c r="PD6" s="40" t="s">
        <v>460</v>
      </c>
      <c r="PE6" s="40" t="s">
        <v>464</v>
      </c>
      <c r="PF6" s="41" t="s">
        <v>434</v>
      </c>
      <c r="PG6" s="40" t="s">
        <v>461</v>
      </c>
      <c r="PH6" s="41" t="s">
        <v>433</v>
      </c>
      <c r="PI6" s="41" t="s">
        <v>443</v>
      </c>
      <c r="PJ6" s="41" t="s">
        <v>445</v>
      </c>
      <c r="PK6" s="40" t="s">
        <v>450</v>
      </c>
      <c r="PL6" s="40" t="s">
        <v>454</v>
      </c>
      <c r="PM6" s="40" t="s">
        <v>458</v>
      </c>
      <c r="PN6" s="40" t="s">
        <v>451</v>
      </c>
      <c r="PO6" s="40" t="s">
        <v>462</v>
      </c>
      <c r="PP6" s="40" t="s">
        <v>455</v>
      </c>
      <c r="PQ6" s="41" t="s">
        <v>477</v>
      </c>
      <c r="PR6" s="41" t="s">
        <v>444</v>
      </c>
      <c r="PS6" s="42" t="s">
        <v>446</v>
      </c>
      <c r="PT6" s="40" t="s">
        <v>463</v>
      </c>
      <c r="PU6" s="40" t="s">
        <v>466</v>
      </c>
      <c r="PV6" s="40" t="s">
        <v>467</v>
      </c>
      <c r="PW6" s="316"/>
      <c r="PX6" s="40" t="s">
        <v>468</v>
      </c>
      <c r="PY6" s="40" t="s">
        <v>470</v>
      </c>
      <c r="PZ6" s="41" t="s">
        <v>471</v>
      </c>
      <c r="QA6" s="41" t="s">
        <v>472</v>
      </c>
      <c r="QB6" s="41" t="s">
        <v>473</v>
      </c>
      <c r="QC6" s="41" t="s">
        <v>474</v>
      </c>
      <c r="QD6" s="41" t="s">
        <v>475</v>
      </c>
      <c r="QE6" s="41" t="s">
        <v>476</v>
      </c>
      <c r="QF6" s="41" t="s">
        <v>478</v>
      </c>
      <c r="QG6" s="41" t="s">
        <v>481</v>
      </c>
      <c r="QH6" s="41" t="s">
        <v>482</v>
      </c>
      <c r="QI6" s="40" t="s">
        <v>407</v>
      </c>
      <c r="QJ6" s="40" t="s">
        <v>408</v>
      </c>
      <c r="QK6" s="40" t="s">
        <v>409</v>
      </c>
      <c r="QL6" s="40" t="s">
        <v>410</v>
      </c>
      <c r="QM6" s="40" t="s">
        <v>465</v>
      </c>
      <c r="QN6" s="41" t="s">
        <v>483</v>
      </c>
      <c r="QO6" s="40" t="s">
        <v>469</v>
      </c>
      <c r="QP6" s="41" t="s">
        <v>479</v>
      </c>
      <c r="QQ6" s="41" t="s">
        <v>484</v>
      </c>
      <c r="QR6" s="41" t="s">
        <v>485</v>
      </c>
      <c r="QS6" s="41" t="s">
        <v>486</v>
      </c>
      <c r="QT6" s="41" t="s">
        <v>487</v>
      </c>
      <c r="QU6" s="41" t="s">
        <v>488</v>
      </c>
      <c r="QV6" s="41" t="s">
        <v>489</v>
      </c>
      <c r="QW6" s="41" t="s">
        <v>490</v>
      </c>
      <c r="QX6" s="41" t="s">
        <v>491</v>
      </c>
      <c r="QY6" s="41" t="s">
        <v>492</v>
      </c>
      <c r="QZ6" s="65" t="s">
        <v>493</v>
      </c>
      <c r="RA6" s="40" t="s">
        <v>494</v>
      </c>
      <c r="RB6" s="316"/>
      <c r="RC6" s="40" t="s">
        <v>495</v>
      </c>
      <c r="RD6" s="40" t="s">
        <v>496</v>
      </c>
      <c r="RE6" s="40" t="s">
        <v>497</v>
      </c>
      <c r="RF6" s="40" t="s">
        <v>498</v>
      </c>
      <c r="RG6" s="40" t="s">
        <v>499</v>
      </c>
      <c r="RH6" s="40" t="s">
        <v>500</v>
      </c>
      <c r="RI6" s="40" t="s">
        <v>501</v>
      </c>
      <c r="RJ6" s="40" t="s">
        <v>502</v>
      </c>
      <c r="RK6" s="40" t="s">
        <v>503</v>
      </c>
      <c r="RL6" s="40" t="s">
        <v>504</v>
      </c>
      <c r="RM6" s="40" t="s">
        <v>505</v>
      </c>
      <c r="RN6" s="40" t="s">
        <v>506</v>
      </c>
      <c r="RO6" s="40" t="s">
        <v>507</v>
      </c>
      <c r="RP6" s="40" t="s">
        <v>508</v>
      </c>
      <c r="RQ6" s="40" t="s">
        <v>509</v>
      </c>
      <c r="RR6" s="41" t="s">
        <v>523</v>
      </c>
      <c r="RS6" s="41" t="s">
        <v>524</v>
      </c>
      <c r="RT6" s="41" t="s">
        <v>526</v>
      </c>
      <c r="RU6" s="41" t="s">
        <v>527</v>
      </c>
      <c r="RV6" s="41" t="s">
        <v>528</v>
      </c>
      <c r="RW6" s="41" t="s">
        <v>531</v>
      </c>
      <c r="RX6" s="41" t="s">
        <v>532</v>
      </c>
      <c r="RY6" s="41" t="s">
        <v>533</v>
      </c>
      <c r="RZ6" s="41" t="s">
        <v>534</v>
      </c>
      <c r="SA6" s="41" t="s">
        <v>535</v>
      </c>
      <c r="SB6" s="40" t="s">
        <v>514</v>
      </c>
      <c r="SC6" s="40" t="s">
        <v>515</v>
      </c>
      <c r="SD6" s="40" t="s">
        <v>516</v>
      </c>
      <c r="SE6" s="40" t="s">
        <v>512</v>
      </c>
      <c r="SF6" s="65" t="s">
        <v>517</v>
      </c>
      <c r="SG6" s="283"/>
      <c r="SH6" s="41" t="s">
        <v>518</v>
      </c>
      <c r="SI6" s="41" t="s">
        <v>519</v>
      </c>
      <c r="SJ6" s="41" t="s">
        <v>520</v>
      </c>
      <c r="SK6" s="41" t="s">
        <v>522</v>
      </c>
      <c r="SL6" s="41" t="s">
        <v>525</v>
      </c>
      <c r="SM6" s="40" t="s">
        <v>551</v>
      </c>
      <c r="SN6" s="40" t="s">
        <v>552</v>
      </c>
      <c r="SO6" s="40" t="s">
        <v>553</v>
      </c>
      <c r="SP6" s="40" t="s">
        <v>554</v>
      </c>
      <c r="SQ6" s="40" t="s">
        <v>555</v>
      </c>
      <c r="SR6" s="40" t="s">
        <v>556</v>
      </c>
      <c r="SS6" s="40" t="s">
        <v>557</v>
      </c>
      <c r="ST6" s="40" t="s">
        <v>558</v>
      </c>
      <c r="SU6" s="40" t="s">
        <v>559</v>
      </c>
      <c r="SV6" s="40" t="s">
        <v>560</v>
      </c>
      <c r="SW6" s="40" t="s">
        <v>561</v>
      </c>
      <c r="SX6" s="40" t="s">
        <v>562</v>
      </c>
      <c r="SY6" s="40" t="s">
        <v>563</v>
      </c>
      <c r="SZ6" s="41" t="s">
        <v>564</v>
      </c>
      <c r="TA6" s="41" t="s">
        <v>565</v>
      </c>
      <c r="TB6" s="41" t="s">
        <v>566</v>
      </c>
      <c r="TC6" s="41" t="s">
        <v>567</v>
      </c>
      <c r="TD6" s="41" t="s">
        <v>568</v>
      </c>
      <c r="TE6" s="41" t="s">
        <v>569</v>
      </c>
      <c r="TF6" s="41" t="s">
        <v>570</v>
      </c>
      <c r="TG6" s="41" t="s">
        <v>573</v>
      </c>
      <c r="TH6" s="41" t="s">
        <v>574</v>
      </c>
      <c r="TI6" s="41" t="s">
        <v>575</v>
      </c>
      <c r="TJ6" s="41" t="s">
        <v>576</v>
      </c>
      <c r="TK6" s="41" t="s">
        <v>577</v>
      </c>
      <c r="TL6" s="283"/>
      <c r="TM6" s="40" t="s">
        <v>510</v>
      </c>
      <c r="TN6" s="40" t="s">
        <v>513</v>
      </c>
      <c r="TO6" s="41" t="s">
        <v>521</v>
      </c>
      <c r="TP6" s="41" t="s">
        <v>529</v>
      </c>
      <c r="TQ6" s="41" t="s">
        <v>530</v>
      </c>
      <c r="TR6" s="40" t="s">
        <v>457</v>
      </c>
      <c r="TS6" s="41" t="s">
        <v>428</v>
      </c>
      <c r="TT6" s="41" t="s">
        <v>432</v>
      </c>
      <c r="TU6" s="40" t="s">
        <v>511</v>
      </c>
      <c r="TV6" s="41" t="s">
        <v>571</v>
      </c>
      <c r="TW6" s="41" t="s">
        <v>572</v>
      </c>
      <c r="TX6" s="41" t="s">
        <v>578</v>
      </c>
      <c r="TY6" s="41" t="s">
        <v>579</v>
      </c>
      <c r="TZ6" s="41" t="s">
        <v>580</v>
      </c>
      <c r="UA6" s="41" t="s">
        <v>581</v>
      </c>
      <c r="UB6" s="41" t="s">
        <v>582</v>
      </c>
      <c r="UC6" s="41" t="s">
        <v>583</v>
      </c>
      <c r="UD6" s="41" t="s">
        <v>584</v>
      </c>
      <c r="UE6" s="41" t="s">
        <v>585</v>
      </c>
      <c r="UF6" s="41" t="s">
        <v>586</v>
      </c>
      <c r="UG6" s="65" t="s">
        <v>587</v>
      </c>
      <c r="UH6" s="40" t="s">
        <v>588</v>
      </c>
      <c r="UI6" s="40" t="s">
        <v>589</v>
      </c>
      <c r="UJ6" s="40" t="s">
        <v>590</v>
      </c>
      <c r="UK6" s="40" t="s">
        <v>591</v>
      </c>
      <c r="UL6" s="40" t="s">
        <v>592</v>
      </c>
      <c r="UM6" s="40" t="s">
        <v>593</v>
      </c>
      <c r="UN6" s="40" t="s">
        <v>595</v>
      </c>
      <c r="UO6" s="40" t="s">
        <v>596</v>
      </c>
      <c r="UP6" s="40" t="s">
        <v>597</v>
      </c>
      <c r="UQ6" s="283"/>
      <c r="UR6" s="40" t="s">
        <v>598</v>
      </c>
      <c r="US6" s="40" t="s">
        <v>599</v>
      </c>
      <c r="UT6" s="40" t="s">
        <v>600</v>
      </c>
      <c r="UU6" s="40" t="s">
        <v>601</v>
      </c>
      <c r="UV6" s="40" t="s">
        <v>602</v>
      </c>
      <c r="UW6" s="40" t="s">
        <v>603</v>
      </c>
      <c r="UX6" s="40" t="s">
        <v>604</v>
      </c>
      <c r="UY6" s="40" t="s">
        <v>605</v>
      </c>
      <c r="UZ6" s="40" t="s">
        <v>606</v>
      </c>
      <c r="VA6" s="40" t="s">
        <v>607</v>
      </c>
      <c r="VB6" s="40" t="s">
        <v>608</v>
      </c>
      <c r="VC6" s="40" t="s">
        <v>609</v>
      </c>
      <c r="VD6" s="40" t="s">
        <v>610</v>
      </c>
      <c r="VE6" s="41" t="s">
        <v>611</v>
      </c>
      <c r="VF6" s="41" t="s">
        <v>612</v>
      </c>
      <c r="VG6" s="41" t="s">
        <v>613</v>
      </c>
      <c r="VH6" s="41" t="s">
        <v>614</v>
      </c>
      <c r="VI6" s="41" t="s">
        <v>615</v>
      </c>
      <c r="VJ6" s="41" t="s">
        <v>616</v>
      </c>
      <c r="VK6" s="41" t="s">
        <v>617</v>
      </c>
      <c r="VL6" s="41" t="s">
        <v>618</v>
      </c>
      <c r="VM6" s="41" t="s">
        <v>619</v>
      </c>
      <c r="VN6" s="41" t="s">
        <v>620</v>
      </c>
      <c r="VO6" s="41" t="s">
        <v>621</v>
      </c>
      <c r="VP6" s="41" t="s">
        <v>622</v>
      </c>
      <c r="VQ6" s="41" t="s">
        <v>623</v>
      </c>
      <c r="VR6" s="41" t="s">
        <v>624</v>
      </c>
      <c r="VS6" s="41" t="s">
        <v>625</v>
      </c>
      <c r="VT6" s="41" t="s">
        <v>626</v>
      </c>
      <c r="VU6" s="41" t="s">
        <v>627</v>
      </c>
      <c r="VV6" s="283"/>
      <c r="VW6" s="41" t="s">
        <v>628</v>
      </c>
      <c r="VX6" s="41" t="s">
        <v>629</v>
      </c>
      <c r="VY6" s="41" t="s">
        <v>630</v>
      </c>
      <c r="VZ6" s="41" t="s">
        <v>631</v>
      </c>
      <c r="WA6" s="41" t="s">
        <v>632</v>
      </c>
      <c r="WB6" s="41" t="s">
        <v>633</v>
      </c>
      <c r="WC6" s="41" t="s">
        <v>634</v>
      </c>
      <c r="WD6" s="41" t="s">
        <v>635</v>
      </c>
      <c r="WE6" s="41" t="s">
        <v>636</v>
      </c>
      <c r="WF6" s="41" t="s">
        <v>637</v>
      </c>
      <c r="WG6" s="41" t="s">
        <v>638</v>
      </c>
      <c r="WH6" s="41" t="s">
        <v>639</v>
      </c>
      <c r="WI6" s="41" t="s">
        <v>640</v>
      </c>
      <c r="WJ6" s="41" t="s">
        <v>641</v>
      </c>
      <c r="WK6" s="41" t="s">
        <v>642</v>
      </c>
      <c r="WL6" s="41" t="s">
        <v>643</v>
      </c>
      <c r="WM6" s="41" t="s">
        <v>645</v>
      </c>
      <c r="WN6" s="41" t="s">
        <v>646</v>
      </c>
      <c r="WO6" s="41" t="s">
        <v>647</v>
      </c>
      <c r="WP6" s="41" t="s">
        <v>648</v>
      </c>
      <c r="WQ6" s="41" t="s">
        <v>649</v>
      </c>
      <c r="WR6" s="41" t="s">
        <v>650</v>
      </c>
      <c r="WS6" s="41" t="s">
        <v>651</v>
      </c>
      <c r="WT6" s="41" t="s">
        <v>652</v>
      </c>
      <c r="WU6" s="41" t="s">
        <v>653</v>
      </c>
      <c r="WV6" s="41" t="s">
        <v>654</v>
      </c>
      <c r="WW6" s="41" t="s">
        <v>655</v>
      </c>
      <c r="WX6" s="41" t="s">
        <v>656</v>
      </c>
      <c r="WY6" s="41" t="s">
        <v>657</v>
      </c>
      <c r="WZ6" s="41" t="s">
        <v>658</v>
      </c>
      <c r="XA6" s="283"/>
      <c r="XB6" s="41" t="s">
        <v>659</v>
      </c>
      <c r="XC6" s="41" t="s">
        <v>660</v>
      </c>
      <c r="XD6" s="41" t="s">
        <v>661</v>
      </c>
      <c r="XE6" s="41" t="s">
        <v>662</v>
      </c>
      <c r="XF6" s="41" t="s">
        <v>663</v>
      </c>
      <c r="XG6" s="41" t="s">
        <v>664</v>
      </c>
      <c r="XH6" s="41" t="s">
        <v>665</v>
      </c>
      <c r="XI6" s="41" t="s">
        <v>666</v>
      </c>
      <c r="XJ6" s="41" t="s">
        <v>667</v>
      </c>
      <c r="XK6" s="41" t="s">
        <v>668</v>
      </c>
      <c r="XL6" s="41" t="s">
        <v>669</v>
      </c>
      <c r="XM6" s="41" t="s">
        <v>670</v>
      </c>
      <c r="XN6" s="41" t="s">
        <v>671</v>
      </c>
      <c r="XO6" s="41" t="s">
        <v>672</v>
      </c>
      <c r="XP6" s="41" t="s">
        <v>673</v>
      </c>
      <c r="XQ6" s="41" t="s">
        <v>674</v>
      </c>
      <c r="XR6" s="65" t="s">
        <v>675</v>
      </c>
      <c r="XS6" s="41" t="s">
        <v>676</v>
      </c>
      <c r="XT6" s="41" t="s">
        <v>677</v>
      </c>
      <c r="XU6" s="41" t="s">
        <v>678</v>
      </c>
      <c r="XV6" s="41" t="s">
        <v>679</v>
      </c>
      <c r="XW6" s="41" t="s">
        <v>680</v>
      </c>
      <c r="XX6" s="41" t="s">
        <v>681</v>
      </c>
      <c r="XY6" s="41" t="s">
        <v>682</v>
      </c>
      <c r="XZ6" s="41" t="s">
        <v>683</v>
      </c>
      <c r="YA6" s="41" t="s">
        <v>684</v>
      </c>
      <c r="YB6" s="41" t="s">
        <v>897</v>
      </c>
      <c r="YC6" s="41" t="s">
        <v>867</v>
      </c>
      <c r="YD6" s="41" t="s">
        <v>868</v>
      </c>
      <c r="YE6" s="41" t="s">
        <v>869</v>
      </c>
      <c r="YF6" s="317"/>
      <c r="YG6" s="41" t="s">
        <v>870</v>
      </c>
      <c r="YH6" s="41" t="s">
        <v>871</v>
      </c>
      <c r="YI6" s="41" t="s">
        <v>872</v>
      </c>
      <c r="YJ6" s="41" t="s">
        <v>873</v>
      </c>
      <c r="YK6" s="41" t="s">
        <v>874</v>
      </c>
      <c r="YL6" s="41" t="s">
        <v>875</v>
      </c>
      <c r="YM6" s="41" t="s">
        <v>876</v>
      </c>
      <c r="YN6" s="41" t="s">
        <v>877</v>
      </c>
      <c r="YO6" s="41" t="s">
        <v>878</v>
      </c>
      <c r="YP6" s="41" t="s">
        <v>879</v>
      </c>
      <c r="YQ6" s="41" t="s">
        <v>880</v>
      </c>
      <c r="YR6" s="41" t="s">
        <v>881</v>
      </c>
      <c r="YS6" s="41" t="s">
        <v>882</v>
      </c>
      <c r="YT6" s="41" t="s">
        <v>883</v>
      </c>
      <c r="YU6" s="41" t="s">
        <v>884</v>
      </c>
      <c r="YV6" s="41" t="s">
        <v>885</v>
      </c>
      <c r="YW6" s="41" t="s">
        <v>886</v>
      </c>
      <c r="YX6" s="41" t="s">
        <v>887</v>
      </c>
      <c r="YY6" s="41" t="s">
        <v>888</v>
      </c>
      <c r="YZ6" s="41" t="s">
        <v>889</v>
      </c>
      <c r="ZA6" s="41" t="s">
        <v>890</v>
      </c>
      <c r="ZB6" s="41" t="s">
        <v>891</v>
      </c>
      <c r="ZC6" s="41" t="s">
        <v>892</v>
      </c>
      <c r="ZD6" s="41" t="s">
        <v>893</v>
      </c>
      <c r="ZE6" s="41" t="s">
        <v>894</v>
      </c>
      <c r="ZF6" s="41" t="s">
        <v>895</v>
      </c>
      <c r="ZG6" s="41" t="s">
        <v>896</v>
      </c>
      <c r="ZH6" s="41" t="s">
        <v>904</v>
      </c>
      <c r="ZI6" s="41" t="s">
        <v>905</v>
      </c>
      <c r="ZJ6" s="41" t="s">
        <v>906</v>
      </c>
      <c r="ZK6" s="317"/>
      <c r="ZL6" s="41" t="s">
        <v>907</v>
      </c>
      <c r="ZM6" s="41" t="s">
        <v>908</v>
      </c>
      <c r="ZN6" s="41" t="s">
        <v>909</v>
      </c>
      <c r="ZO6" s="65" t="s">
        <v>910</v>
      </c>
      <c r="ZP6" s="41" t="s">
        <v>911</v>
      </c>
      <c r="ZQ6" s="41" t="s">
        <v>912</v>
      </c>
      <c r="ZR6" s="41" t="s">
        <v>913</v>
      </c>
      <c r="ZS6" s="41" t="s">
        <v>914</v>
      </c>
      <c r="ZT6" s="41" t="s">
        <v>915</v>
      </c>
      <c r="ZU6" s="41" t="s">
        <v>916</v>
      </c>
      <c r="ZV6" s="41" t="s">
        <v>917</v>
      </c>
      <c r="ZW6" s="41" t="s">
        <v>918</v>
      </c>
      <c r="ZX6" s="41" t="s">
        <v>919</v>
      </c>
      <c r="ZY6" s="41" t="s">
        <v>920</v>
      </c>
      <c r="ZZ6" s="41" t="s">
        <v>921</v>
      </c>
      <c r="AAA6" s="41" t="s">
        <v>922</v>
      </c>
      <c r="AAB6" s="41" t="s">
        <v>923</v>
      </c>
      <c r="AAC6" s="41" t="s">
        <v>924</v>
      </c>
      <c r="AAD6" s="41" t="s">
        <v>925</v>
      </c>
      <c r="AAE6" s="41" t="s">
        <v>926</v>
      </c>
      <c r="AAF6" s="41" t="s">
        <v>927</v>
      </c>
      <c r="AAG6" s="41" t="s">
        <v>928</v>
      </c>
      <c r="AAH6" s="41" t="s">
        <v>929</v>
      </c>
      <c r="AAI6" s="41" t="s">
        <v>930</v>
      </c>
      <c r="AAJ6" s="41" t="s">
        <v>931</v>
      </c>
      <c r="AAK6" s="41" t="s">
        <v>932</v>
      </c>
      <c r="AAL6" s="41" t="s">
        <v>933</v>
      </c>
      <c r="AAM6" s="41" t="s">
        <v>934</v>
      </c>
      <c r="AAN6" s="41" t="s">
        <v>935</v>
      </c>
      <c r="AAO6" s="41" t="s">
        <v>936</v>
      </c>
      <c r="AAP6" s="317"/>
      <c r="AAQ6" s="41" t="s">
        <v>973</v>
      </c>
      <c r="AAR6" s="41" t="s">
        <v>974</v>
      </c>
      <c r="AAS6" s="41" t="s">
        <v>975</v>
      </c>
      <c r="AAT6" s="41" t="s">
        <v>976</v>
      </c>
      <c r="AAU6" s="41" t="s">
        <v>977</v>
      </c>
      <c r="AAV6" s="41" t="s">
        <v>978</v>
      </c>
      <c r="AAW6" s="41" t="s">
        <v>979</v>
      </c>
      <c r="AAX6" s="41" t="s">
        <v>980</v>
      </c>
      <c r="AAY6" s="41" t="s">
        <v>981</v>
      </c>
      <c r="AAZ6" s="41" t="s">
        <v>982</v>
      </c>
      <c r="ABA6" s="41" t="s">
        <v>983</v>
      </c>
      <c r="ABB6" s="41" t="s">
        <v>984</v>
      </c>
      <c r="ABC6" s="41" t="s">
        <v>985</v>
      </c>
      <c r="ABD6" s="41" t="s">
        <v>986</v>
      </c>
      <c r="ABE6" s="41" t="s">
        <v>987</v>
      </c>
      <c r="ABF6" s="41" t="s">
        <v>988</v>
      </c>
      <c r="ABG6" s="41" t="s">
        <v>989</v>
      </c>
      <c r="ABH6" s="41" t="s">
        <v>990</v>
      </c>
      <c r="ABI6" s="41" t="s">
        <v>991</v>
      </c>
      <c r="ABJ6" s="41" t="s">
        <v>992</v>
      </c>
      <c r="ABK6" s="65" t="s">
        <v>993</v>
      </c>
      <c r="ABL6" s="65" t="s">
        <v>994</v>
      </c>
      <c r="ABM6" s="41" t="s">
        <v>995</v>
      </c>
      <c r="ABN6" s="41" t="s">
        <v>996</v>
      </c>
      <c r="ABO6" s="41" t="s">
        <v>997</v>
      </c>
      <c r="ABP6" s="41" t="s">
        <v>998</v>
      </c>
      <c r="ABQ6" s="41" t="s">
        <v>999</v>
      </c>
      <c r="ABR6" s="41" t="s">
        <v>1000</v>
      </c>
      <c r="ABS6" s="41" t="s">
        <v>1006</v>
      </c>
      <c r="ABT6" s="41" t="s">
        <v>1007</v>
      </c>
      <c r="ABU6" s="317"/>
      <c r="ABV6" s="41" t="s">
        <v>1008</v>
      </c>
      <c r="ABW6" s="41" t="s">
        <v>1009</v>
      </c>
      <c r="ABX6" s="41" t="s">
        <v>1010</v>
      </c>
      <c r="ABY6" s="41" t="s">
        <v>1011</v>
      </c>
      <c r="ABZ6" s="41" t="s">
        <v>1012</v>
      </c>
      <c r="ACA6" s="41" t="s">
        <v>1013</v>
      </c>
      <c r="ACB6" s="41" t="s">
        <v>1014</v>
      </c>
      <c r="ACC6" s="41" t="s">
        <v>1015</v>
      </c>
      <c r="ACD6" s="41" t="s">
        <v>1016</v>
      </c>
      <c r="ACE6" s="41" t="s">
        <v>1017</v>
      </c>
      <c r="ACF6" s="41" t="s">
        <v>1018</v>
      </c>
      <c r="ACG6" s="41" t="s">
        <v>1019</v>
      </c>
      <c r="ACH6" s="41" t="s">
        <v>1020</v>
      </c>
      <c r="ACI6" s="41" t="s">
        <v>1021</v>
      </c>
      <c r="ACJ6" s="41" t="s">
        <v>1026</v>
      </c>
      <c r="ACK6" s="41" t="s">
        <v>1027</v>
      </c>
      <c r="ACL6" s="41" t="s">
        <v>1028</v>
      </c>
      <c r="ACM6" s="41" t="s">
        <v>1029</v>
      </c>
      <c r="ACN6" s="41" t="s">
        <v>1030</v>
      </c>
      <c r="ACO6" s="41" t="s">
        <v>1031</v>
      </c>
      <c r="ACP6" s="41" t="s">
        <v>1032</v>
      </c>
      <c r="ACQ6" s="41" t="s">
        <v>1033</v>
      </c>
      <c r="ACR6" s="41" t="s">
        <v>1034</v>
      </c>
      <c r="ACS6" s="41" t="s">
        <v>1035</v>
      </c>
      <c r="ACT6" s="41" t="s">
        <v>1036</v>
      </c>
      <c r="ACU6" s="41" t="s">
        <v>1037</v>
      </c>
      <c r="ACV6" s="41" t="s">
        <v>1038</v>
      </c>
      <c r="ACW6" s="41" t="s">
        <v>1039</v>
      </c>
      <c r="ACX6" s="41" t="s">
        <v>1040</v>
      </c>
      <c r="ACY6" s="41" t="s">
        <v>1041</v>
      </c>
      <c r="ACZ6" s="317"/>
      <c r="ADA6" s="41" t="s">
        <v>1042</v>
      </c>
      <c r="ADB6" s="41" t="s">
        <v>1043</v>
      </c>
      <c r="ADC6" s="41" t="s">
        <v>1044</v>
      </c>
      <c r="ADD6" s="41" t="s">
        <v>1045</v>
      </c>
      <c r="ADE6" s="41" t="s">
        <v>1046</v>
      </c>
      <c r="ADF6" s="41" t="s">
        <v>1047</v>
      </c>
      <c r="ADG6" s="41" t="s">
        <v>1048</v>
      </c>
      <c r="ADH6" s="41" t="s">
        <v>1049</v>
      </c>
      <c r="ADI6" s="41" t="s">
        <v>1050</v>
      </c>
      <c r="ADJ6" s="41" t="s">
        <v>1051</v>
      </c>
      <c r="ADK6" s="41"/>
      <c r="ADL6" s="41"/>
      <c r="ADM6" s="41"/>
      <c r="ADN6" s="41"/>
      <c r="ADO6" s="41"/>
      <c r="ADP6" s="41"/>
      <c r="ADQ6" s="41"/>
      <c r="ADR6" s="41"/>
      <c r="ADS6" s="41"/>
      <c r="ADT6" s="41"/>
      <c r="ADU6" s="41"/>
      <c r="ADV6" s="41"/>
      <c r="ADW6" s="41"/>
      <c r="ADX6" s="41"/>
      <c r="ADY6" s="41"/>
      <c r="ADZ6" s="41"/>
      <c r="AEA6" s="41"/>
      <c r="AEB6" s="41"/>
      <c r="AEC6" s="41"/>
      <c r="AED6" s="41"/>
      <c r="AEE6" s="41"/>
      <c r="AEF6" s="41"/>
      <c r="AEG6" s="41"/>
      <c r="AEH6" s="41"/>
      <c r="AEI6" s="41"/>
      <c r="AEJ6" s="41"/>
      <c r="AEK6" s="41"/>
      <c r="AEL6" s="317"/>
      <c r="AEM6" s="41"/>
      <c r="AEN6" s="41"/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  <c r="AFJ6" s="41"/>
      <c r="AFK6" s="41"/>
      <c r="AFL6" s="41"/>
      <c r="AFM6" s="41"/>
      <c r="AFN6" s="41"/>
      <c r="AFO6" s="41"/>
      <c r="AFP6" s="41"/>
      <c r="AFQ6" s="41"/>
      <c r="AFR6" s="41"/>
      <c r="AFS6" s="41"/>
      <c r="AFT6" s="41"/>
      <c r="AFU6" s="41"/>
      <c r="AFV6" s="41"/>
      <c r="AFW6" s="41"/>
      <c r="AFX6" s="41"/>
      <c r="AFY6" s="41"/>
      <c r="AFZ6" s="41"/>
      <c r="AGA6" s="41"/>
      <c r="AGB6" s="41"/>
      <c r="AGC6" s="41"/>
      <c r="AGD6" s="41"/>
      <c r="AGE6" s="41"/>
      <c r="AGF6" s="41"/>
      <c r="AGG6" s="41"/>
    </row>
    <row r="7" spans="1:865" s="2" customFormat="1" ht="20.100000000000001" customHeight="1">
      <c r="A7" s="718" t="s">
        <v>1240</v>
      </c>
      <c r="B7" s="676">
        <v>1</v>
      </c>
      <c r="C7" s="667" t="s">
        <v>62</v>
      </c>
      <c r="D7" s="431">
        <f>WORKDAY(D8,'NEO 5322121 Aggressive LTs'!$B7,'[2]Holiday Schedule'!$B$2:$B$30)</f>
        <v>42289</v>
      </c>
      <c r="E7" s="431">
        <f>WORKDAY(E8,'NEO 5322121 Aggressive LTs'!$B7,'[2]Holiday Schedule'!$B$2:$B$30)</f>
        <v>42289</v>
      </c>
      <c r="F7" s="431">
        <f>WORKDAY(F8,'NEO 5322121 Aggressive LTs'!$B7,'[2]Holiday Schedule'!$B$2:$B$30)</f>
        <v>42289</v>
      </c>
      <c r="G7" s="434"/>
      <c r="H7" s="431">
        <f>WORKDAY(H8,'NEO 5322121 Aggressive LTs'!$B7,'[2]Holiday Schedule'!$B$2:$B$30)</f>
        <v>42289</v>
      </c>
      <c r="I7" s="431">
        <f>WORKDAY(I8,'NEO 5322121 Aggressive LTs'!$B7,'[2]Holiday Schedule'!$B$2:$B$30)</f>
        <v>42289</v>
      </c>
      <c r="J7" s="431">
        <f>WORKDAY(J8,'NEO 5322121 Aggressive LTs'!$B7,'[2]Holiday Schedule'!$B$2:$B$30)</f>
        <v>42303</v>
      </c>
      <c r="K7" s="434"/>
      <c r="L7" s="431">
        <v>42308</v>
      </c>
      <c r="M7" s="431">
        <v>42308</v>
      </c>
      <c r="N7" s="431">
        <v>42308</v>
      </c>
      <c r="O7" s="434"/>
      <c r="P7" s="551">
        <f>WORKDAY(CC8,'NEO 5322121 Aggressive LTs'!$B7,'[2]Holiday Schedule'!$B$2:$B$30)</f>
        <v>42318</v>
      </c>
      <c r="Q7" s="551">
        <f>WORKDAY(P8,'NEO 5322121 Aggressive LTs'!$B7,'[2]Holiday Schedule'!$B$2:$B$30)</f>
        <v>42319</v>
      </c>
      <c r="R7" s="551">
        <f>WORKDAY(Q8,'NEO 5322121 Aggressive LTs'!$B7,'[2]Holiday Schedule'!$B$2:$B$30)</f>
        <v>42319</v>
      </c>
      <c r="S7" s="552"/>
      <c r="T7" s="551">
        <f>WORKDAY(T8,'NEO 5322121 Aggressive LTs'!$B7,'[2]Holiday Schedule'!$B$2:$B$30)</f>
        <v>42328</v>
      </c>
      <c r="U7" s="551">
        <f>WORKDAY(T8,'NEO 5322121 Aggressive LTs'!$B7,'[2]Holiday Schedule'!$B$2:$B$30)</f>
        <v>42328</v>
      </c>
      <c r="V7" s="551">
        <f>WORKDAY(U8,'NEO 5322121 Aggressive LTs'!$B7,'[2]Holiday Schedule'!$B$2:$B$30)</f>
        <v>42331</v>
      </c>
      <c r="W7" s="553"/>
      <c r="X7" s="550">
        <f>WORKDAY(V8,'NEO 5322121 Aggressive LTs'!$B7,'[2]Holiday Schedule'!$B$2:$B$30)</f>
        <v>42331</v>
      </c>
      <c r="Y7" s="550">
        <f>WORKDAY(X8,'NEO 5322121 Aggressive LTs'!$B7,'[2]Holiday Schedule'!$B$2:$B$30)</f>
        <v>42338</v>
      </c>
      <c r="Z7" s="550">
        <f>WORKDAY(Y8,'NEO 5322121 Aggressive LTs'!$B7,'[2]Holiday Schedule'!$B$2:$B$30)</f>
        <v>42338</v>
      </c>
      <c r="AA7" s="553"/>
      <c r="AB7" s="550">
        <f>WORKDAY(Z8,'NEO 5322121 Aggressive LTs'!$B7,'[2]Holiday Schedule'!$B$2:$B$30)</f>
        <v>42338</v>
      </c>
      <c r="AC7" s="550">
        <f>WORKDAY(AB8,'NEO 5322121 Aggressive LTs'!$B7,'[2]Holiday Schedule'!$B$2:$B$30)</f>
        <v>42339</v>
      </c>
      <c r="AD7" s="550">
        <f>WORKDAY(AC8,'NEO 5322121 Aggressive LTs'!$B7,'[2]Holiday Schedule'!$B$2:$B$30)</f>
        <v>42339</v>
      </c>
      <c r="AE7" s="553"/>
      <c r="AF7" s="550">
        <f>WORKDAY(AD8,'NEO 5322121 Aggressive LTs'!$B7,'[2]Holiday Schedule'!$B$2:$B$30)</f>
        <v>42339</v>
      </c>
      <c r="AG7" s="550">
        <f>WORKDAY(AG8,'NEO 5322121 Aggressive LTs'!$B7,'[2]Holiday Schedule'!$B$2:$B$30)</f>
        <v>42341</v>
      </c>
      <c r="AH7" s="550">
        <f>WORKDAY(AH8,'NEO 5322121 Aggressive LTs'!$B7,'[2]Holiday Schedule'!$B$2:$B$30)</f>
        <v>42341</v>
      </c>
      <c r="AI7" s="553"/>
      <c r="AJ7" s="550">
        <f>WORKDAY(AJ8,'NEO 5322121 Aggressive LTs'!$B7,'[2]Holiday Schedule'!$B$2:$B$30)</f>
        <v>42345</v>
      </c>
      <c r="AK7" s="550">
        <f>WORKDAY(AK8,'NEO 5322121 Aggressive LTs'!$B7,'[2]Holiday Schedule'!$B$2:$B$30)</f>
        <v>42345</v>
      </c>
      <c r="AL7" s="550">
        <f>WORKDAY(AL8,'NEO 5322121 Aggressive LTs'!$B7,'[2]Holiday Schedule'!$B$2:$B$30)</f>
        <v>42345</v>
      </c>
      <c r="AM7" s="553"/>
      <c r="AN7" s="550">
        <f>WORKDAY(AN8,'NEO 5322121 Aggressive LTs'!$B7,'[2]Holiday Schedule'!$B$2:$B$30)</f>
        <v>42347</v>
      </c>
      <c r="AO7" s="550">
        <f>WORKDAY(AO8,'NEO 5322121 Aggressive LTs'!$B7,'[2]Holiday Schedule'!$B$2:$B$30)</f>
        <v>42347</v>
      </c>
      <c r="AP7" s="550">
        <f>WORKDAY(AP8,'NEO 5322121 Aggressive LTs'!$B7,'[2]Holiday Schedule'!$B$2:$B$30)</f>
        <v>42347</v>
      </c>
      <c r="AQ7" s="553"/>
      <c r="AR7" s="550">
        <f>WORKDAY(AR8,'NEO 5322121 Aggressive LTs'!$B7,'[2]Holiday Schedule'!$B$2:$B$30)</f>
        <v>42349</v>
      </c>
      <c r="AS7" s="550">
        <f>WORKDAY(AS8,'NEO 5322121 Aggressive LTs'!$B7,'[2]Holiday Schedule'!$B$2:$B$30)</f>
        <v>42349</v>
      </c>
      <c r="AT7" s="550">
        <f>WORKDAY(AT8,'NEO 5322121 Aggressive LTs'!$B7,'[2]Holiday Schedule'!$B$2:$B$30)</f>
        <v>42349</v>
      </c>
      <c r="AU7" s="550">
        <f>WORKDAY(AU8,'NEO 5322121 Aggressive LTs'!$B7,'[2]Holiday Schedule'!$B$2:$B$30)</f>
        <v>42352</v>
      </c>
      <c r="AV7" s="550">
        <f>WORKDAY(AV8,'NEO 5322121 Aggressive LTs'!$B7,'[2]Holiday Schedule'!$B$2:$B$30)</f>
        <v>42352</v>
      </c>
      <c r="AW7" s="550">
        <f>WORKDAY(AW8,'NEO 5322121 Aggressive LTs'!$B7,'[2]Holiday Schedule'!$B$2:$B$30)</f>
        <v>42352</v>
      </c>
      <c r="AX7" s="552"/>
      <c r="AY7" s="550">
        <f>WORKDAY(AY8,'NEO 5322121 Aggressive LTs'!$B7,'[2]Holiday Schedule'!$B$2:$B$30)</f>
        <v>42354</v>
      </c>
      <c r="AZ7" s="550">
        <f>WORKDAY(AZ8,'NEO 5322121 Aggressive LTs'!$B7,'[2]Holiday Schedule'!$B$2:$B$30)</f>
        <v>42354</v>
      </c>
      <c r="BA7" s="550">
        <f>WORKDAY(BA8,'NEO 5322121 Aggressive LTs'!$B7,'[2]Holiday Schedule'!$B$2:$B$30)</f>
        <v>42354</v>
      </c>
      <c r="BB7" s="553"/>
      <c r="BC7" s="585">
        <f>WORKDAY(BC8,'NEO 5322121 Aggressive LTs'!$B7,'[2]Holiday Schedule'!$B$2:$B$30)</f>
        <v>42373</v>
      </c>
      <c r="BD7" s="550">
        <f>WORKDAY(BD8,'NEO 5322121 Aggressive LTs'!$B7,'[2]Holiday Schedule'!$B$2:$B$30)</f>
        <v>42373</v>
      </c>
      <c r="BE7" s="550">
        <f>WORKDAY(BE8,'NEO 5322121 Aggressive LTs'!$B7,'[2]Holiday Schedule'!$B$2:$B$30)</f>
        <v>42373</v>
      </c>
      <c r="BF7" s="553"/>
      <c r="BG7" s="551">
        <v>42377</v>
      </c>
      <c r="BH7" s="551">
        <v>42377</v>
      </c>
      <c r="BI7" s="551">
        <v>42377</v>
      </c>
      <c r="BJ7" s="553"/>
      <c r="BK7" s="550">
        <f>WORKDAY(BK8,'NEO 5322121 Aggressive LTs'!$B7,'[2]Holiday Schedule'!$B$2:$B$30)</f>
        <v>42375</v>
      </c>
      <c r="BL7" s="550">
        <f>WORKDAY(BL8,'NEO 5322121 Aggressive LTs'!$B7,'[2]Holiday Schedule'!$B$2:$B$30)</f>
        <v>42375</v>
      </c>
      <c r="BM7" s="550">
        <f>WORKDAY(BM8,'NEO 5322121 Aggressive LTs'!$B7,'[2]Holiday Schedule'!$B$2:$B$30)</f>
        <v>42375</v>
      </c>
      <c r="BN7" s="435"/>
      <c r="BO7" s="553"/>
      <c r="BP7" s="550">
        <v>42692</v>
      </c>
      <c r="BQ7" s="550">
        <f>WORKDAY(BQ8,'NEO 5322121 Aggressive LTs'!$B7,'[2]Holiday Schedule'!$B$2:$B$30)</f>
        <v>42359</v>
      </c>
      <c r="BR7" s="550">
        <f>WORKDAY(BR8,'NEO 5322121 Aggressive LTs'!$B7,'[2]Holiday Schedule'!$B$2:$B$30)</f>
        <v>42359</v>
      </c>
      <c r="BS7" s="550">
        <f>WORKDAY(BS8,'NEO 5322121 Aggressive LTs'!$B7,'[2]Holiday Schedule'!$B$2:$B$30)</f>
        <v>42359</v>
      </c>
      <c r="BT7" s="553"/>
      <c r="BU7" s="550">
        <f>WORKDAY(BU8,'NEO 5322121 Aggressive LTs'!$B7,'[2]Holiday Schedule'!$B$2:$B$30)</f>
        <v>42356</v>
      </c>
      <c r="BV7" s="550">
        <f>WORKDAY(BV8,'NEO 5322121 Aggressive LTs'!$B7,'[2]Holiday Schedule'!$B$2:$B$30)</f>
        <v>42356</v>
      </c>
      <c r="BW7" s="550">
        <f>WORKDAY(BW8,'NEO 5322121 Aggressive LTs'!$B7,'[2]Holiday Schedule'!$B$2:$B$30)</f>
        <v>42356</v>
      </c>
      <c r="BX7" s="553"/>
      <c r="BY7" s="550">
        <v>42692</v>
      </c>
      <c r="BZ7" s="550">
        <v>42692</v>
      </c>
      <c r="CA7" s="550">
        <f>WORKDAY(CA8,'NEO 5322121 Aggressive LTs'!$B7,'[2]Holiday Schedule'!$B$2:$B$30)</f>
        <v>42318</v>
      </c>
      <c r="CB7" s="550">
        <f>WORKDAY(CA8,'NEO 5322121 Aggressive LTs'!$B7,'[2]Holiday Schedule'!$B$2:$B$30)</f>
        <v>42318</v>
      </c>
      <c r="CC7" s="550">
        <f>WORKDAY(CB8,'NEO 5322121 Aggressive LTs'!$B7,'[2]Holiday Schedule'!$B$2:$B$30)</f>
        <v>42318</v>
      </c>
      <c r="CD7" s="552"/>
      <c r="CE7" s="552"/>
      <c r="CF7" s="550">
        <v>42396</v>
      </c>
      <c r="CG7" s="550">
        <v>42396</v>
      </c>
      <c r="CH7" s="550">
        <v>42396</v>
      </c>
      <c r="CI7" s="552"/>
      <c r="CJ7" s="550">
        <v>42410</v>
      </c>
      <c r="CK7" s="550">
        <v>42410</v>
      </c>
      <c r="CL7" s="565">
        <v>42410</v>
      </c>
      <c r="CM7" s="590"/>
      <c r="CN7" s="550">
        <v>42376</v>
      </c>
      <c r="CO7" s="550">
        <v>42376</v>
      </c>
      <c r="CP7" s="550">
        <v>42376</v>
      </c>
      <c r="CQ7" s="597"/>
      <c r="CR7" s="713">
        <v>42397</v>
      </c>
      <c r="CS7" s="695">
        <v>42405</v>
      </c>
      <c r="CT7" s="700">
        <v>42407</v>
      </c>
      <c r="CU7" s="722">
        <f>CU3</f>
        <v>42402</v>
      </c>
      <c r="CV7" s="744">
        <f t="shared" ref="CV7:FG7" si="14">CV3</f>
        <v>42405</v>
      </c>
      <c r="CW7" s="722">
        <f t="shared" si="14"/>
        <v>42410</v>
      </c>
      <c r="CX7" s="722">
        <f t="shared" si="14"/>
        <v>42412</v>
      </c>
      <c r="CY7" s="733">
        <f t="shared" si="14"/>
        <v>42415</v>
      </c>
      <c r="CZ7" s="733">
        <f t="shared" si="14"/>
        <v>42417</v>
      </c>
      <c r="DA7" s="722">
        <f t="shared" si="14"/>
        <v>42419</v>
      </c>
      <c r="DB7" s="722">
        <f t="shared" si="14"/>
        <v>42423</v>
      </c>
      <c r="DC7" s="722">
        <f t="shared" si="14"/>
        <v>42425</v>
      </c>
      <c r="DD7" s="730">
        <v>42541</v>
      </c>
      <c r="DE7" s="722">
        <v>42541</v>
      </c>
      <c r="DF7" s="722">
        <f t="shared" si="14"/>
        <v>42432</v>
      </c>
      <c r="DG7" s="722">
        <f t="shared" si="14"/>
        <v>42436</v>
      </c>
      <c r="DH7" s="722">
        <f t="shared" si="14"/>
        <v>42438</v>
      </c>
      <c r="DI7" s="722">
        <f t="shared" si="14"/>
        <v>42440</v>
      </c>
      <c r="DJ7" s="722">
        <f t="shared" si="14"/>
        <v>42444</v>
      </c>
      <c r="DK7" s="722">
        <f t="shared" si="14"/>
        <v>42446</v>
      </c>
      <c r="DL7" s="722">
        <f t="shared" si="14"/>
        <v>42450</v>
      </c>
      <c r="DM7" s="722">
        <f t="shared" si="14"/>
        <v>42452</v>
      </c>
      <c r="DN7" s="744">
        <f t="shared" si="14"/>
        <v>42454</v>
      </c>
      <c r="DO7" s="722">
        <f t="shared" si="14"/>
        <v>42460</v>
      </c>
      <c r="DP7" s="723"/>
      <c r="DQ7" s="722">
        <f t="shared" si="14"/>
        <v>0</v>
      </c>
      <c r="DR7" s="723"/>
      <c r="DS7" s="722">
        <f t="shared" si="14"/>
        <v>0</v>
      </c>
      <c r="DT7" s="722">
        <f t="shared" si="14"/>
        <v>0</v>
      </c>
      <c r="DU7" s="722">
        <f t="shared" si="14"/>
        <v>0</v>
      </c>
      <c r="DV7" s="723"/>
      <c r="DW7" s="722">
        <f t="shared" si="14"/>
        <v>0</v>
      </c>
      <c r="DX7" s="722">
        <f t="shared" si="14"/>
        <v>0</v>
      </c>
      <c r="DY7" s="722">
        <f t="shared" si="14"/>
        <v>0</v>
      </c>
      <c r="DZ7" s="723"/>
      <c r="EA7" s="722">
        <f t="shared" si="14"/>
        <v>0</v>
      </c>
      <c r="EB7" s="722">
        <f t="shared" si="14"/>
        <v>0</v>
      </c>
      <c r="EC7" s="722">
        <f t="shared" si="14"/>
        <v>0</v>
      </c>
      <c r="ED7" s="723"/>
      <c r="EE7" s="722">
        <f t="shared" si="14"/>
        <v>0</v>
      </c>
      <c r="EF7" s="722">
        <f t="shared" si="14"/>
        <v>0</v>
      </c>
      <c r="EG7" s="722">
        <f t="shared" si="14"/>
        <v>0</v>
      </c>
      <c r="EH7" s="723"/>
      <c r="EI7" s="722">
        <f t="shared" si="14"/>
        <v>0</v>
      </c>
      <c r="EJ7" s="722">
        <f t="shared" si="14"/>
        <v>0</v>
      </c>
      <c r="EK7" s="722">
        <f t="shared" si="14"/>
        <v>0</v>
      </c>
      <c r="EL7" s="723"/>
      <c r="EM7" s="722">
        <f t="shared" si="14"/>
        <v>0</v>
      </c>
      <c r="EN7" s="722">
        <f t="shared" si="14"/>
        <v>0</v>
      </c>
      <c r="EO7" s="722">
        <f t="shared" si="14"/>
        <v>0</v>
      </c>
      <c r="EP7" s="723"/>
      <c r="EQ7" s="722">
        <f t="shared" si="14"/>
        <v>0</v>
      </c>
      <c r="ER7" s="722">
        <f t="shared" si="14"/>
        <v>0</v>
      </c>
      <c r="ES7" s="722">
        <f t="shared" si="14"/>
        <v>0</v>
      </c>
      <c r="ET7" s="723"/>
      <c r="EU7" s="722">
        <f t="shared" si="14"/>
        <v>0</v>
      </c>
      <c r="EV7" s="722">
        <f t="shared" si="14"/>
        <v>0</v>
      </c>
      <c r="EW7" s="722">
        <f t="shared" si="14"/>
        <v>0</v>
      </c>
      <c r="EX7" s="723"/>
      <c r="EY7" s="722">
        <f t="shared" si="14"/>
        <v>0</v>
      </c>
      <c r="EZ7" s="722">
        <f t="shared" si="14"/>
        <v>0</v>
      </c>
      <c r="FA7" s="722">
        <f t="shared" si="14"/>
        <v>0</v>
      </c>
      <c r="FB7" s="723"/>
      <c r="FC7" s="722">
        <f t="shared" si="14"/>
        <v>0</v>
      </c>
      <c r="FD7" s="722">
        <f t="shared" si="14"/>
        <v>0</v>
      </c>
      <c r="FE7" s="722">
        <f t="shared" si="14"/>
        <v>0</v>
      </c>
      <c r="FF7" s="723"/>
      <c r="FG7" s="722">
        <f t="shared" si="14"/>
        <v>0</v>
      </c>
      <c r="FH7" s="722">
        <f t="shared" ref="FH7:HS7" si="15">FH3</f>
        <v>0</v>
      </c>
      <c r="FI7" s="722">
        <f t="shared" si="15"/>
        <v>0</v>
      </c>
      <c r="FJ7" s="723"/>
      <c r="FK7" s="722">
        <f t="shared" si="15"/>
        <v>0</v>
      </c>
      <c r="FL7" s="722">
        <f t="shared" si="15"/>
        <v>0</v>
      </c>
      <c r="FM7" s="722">
        <f t="shared" si="15"/>
        <v>0</v>
      </c>
      <c r="FN7" s="723"/>
      <c r="FO7" s="722">
        <f t="shared" si="15"/>
        <v>0</v>
      </c>
      <c r="FP7" s="722">
        <f t="shared" si="15"/>
        <v>0</v>
      </c>
      <c r="FQ7" s="722">
        <f t="shared" si="15"/>
        <v>0</v>
      </c>
      <c r="FR7" s="723"/>
      <c r="FS7" s="722">
        <f t="shared" si="15"/>
        <v>0</v>
      </c>
      <c r="FT7" s="722">
        <f t="shared" si="15"/>
        <v>0</v>
      </c>
      <c r="FU7" s="722">
        <f t="shared" si="15"/>
        <v>0</v>
      </c>
      <c r="FV7" s="723"/>
      <c r="FW7" s="722">
        <f t="shared" si="15"/>
        <v>0</v>
      </c>
      <c r="FX7" s="722">
        <f t="shared" si="15"/>
        <v>0</v>
      </c>
      <c r="FY7" s="722">
        <f t="shared" si="15"/>
        <v>0</v>
      </c>
      <c r="FZ7" s="723"/>
      <c r="GA7" s="722">
        <f t="shared" si="15"/>
        <v>0</v>
      </c>
      <c r="GB7" s="722">
        <f t="shared" si="15"/>
        <v>0</v>
      </c>
      <c r="GC7" s="722">
        <f t="shared" si="15"/>
        <v>0</v>
      </c>
      <c r="GD7" s="723"/>
      <c r="GE7" s="722">
        <f t="shared" si="15"/>
        <v>0</v>
      </c>
      <c r="GF7" s="722">
        <f t="shared" si="15"/>
        <v>0</v>
      </c>
      <c r="GG7" s="722">
        <f t="shared" si="15"/>
        <v>0</v>
      </c>
      <c r="GH7" s="723"/>
      <c r="GI7" s="722">
        <f t="shared" si="15"/>
        <v>0</v>
      </c>
      <c r="GJ7" s="722">
        <f t="shared" si="15"/>
        <v>0</v>
      </c>
      <c r="GK7" s="722">
        <f t="shared" si="15"/>
        <v>0</v>
      </c>
      <c r="GL7" s="723"/>
      <c r="GM7" s="722">
        <f t="shared" si="15"/>
        <v>0</v>
      </c>
      <c r="GN7" s="722">
        <f t="shared" si="15"/>
        <v>0</v>
      </c>
      <c r="GO7" s="722">
        <f t="shared" si="15"/>
        <v>0</v>
      </c>
      <c r="GP7" s="723"/>
      <c r="GQ7" s="722">
        <f t="shared" si="15"/>
        <v>0</v>
      </c>
      <c r="GR7" s="722">
        <f t="shared" si="15"/>
        <v>0</v>
      </c>
      <c r="GS7" s="722">
        <f t="shared" si="15"/>
        <v>0</v>
      </c>
      <c r="GT7" s="723"/>
      <c r="GU7" s="722">
        <f t="shared" si="15"/>
        <v>0</v>
      </c>
      <c r="GV7" s="722">
        <f t="shared" si="15"/>
        <v>0</v>
      </c>
      <c r="GW7" s="722">
        <f t="shared" si="15"/>
        <v>0</v>
      </c>
      <c r="GX7" s="723"/>
      <c r="GY7" s="722">
        <f t="shared" si="15"/>
        <v>0</v>
      </c>
      <c r="GZ7" s="722">
        <f t="shared" si="15"/>
        <v>0</v>
      </c>
      <c r="HA7" s="722">
        <f t="shared" si="15"/>
        <v>0</v>
      </c>
      <c r="HB7" s="723"/>
      <c r="HC7" s="722">
        <f t="shared" si="15"/>
        <v>0</v>
      </c>
      <c r="HD7" s="722">
        <f t="shared" si="15"/>
        <v>0</v>
      </c>
      <c r="HE7" s="722">
        <f t="shared" si="15"/>
        <v>0</v>
      </c>
      <c r="HF7" s="723"/>
      <c r="HG7" s="722">
        <f t="shared" si="15"/>
        <v>0</v>
      </c>
      <c r="HH7" s="722">
        <f t="shared" si="15"/>
        <v>0</v>
      </c>
      <c r="HI7" s="722">
        <f t="shared" si="15"/>
        <v>0</v>
      </c>
      <c r="HJ7" s="723"/>
      <c r="HK7" s="722">
        <f t="shared" si="15"/>
        <v>0</v>
      </c>
      <c r="HL7" s="722">
        <f t="shared" si="15"/>
        <v>0</v>
      </c>
      <c r="HM7" s="722">
        <f t="shared" si="15"/>
        <v>0</v>
      </c>
      <c r="HN7" s="723"/>
      <c r="HO7" s="722">
        <f t="shared" si="15"/>
        <v>0</v>
      </c>
      <c r="HP7" s="722">
        <f t="shared" si="15"/>
        <v>0</v>
      </c>
      <c r="HQ7" s="722">
        <f t="shared" si="15"/>
        <v>0</v>
      </c>
      <c r="HR7" s="723"/>
      <c r="HS7" s="722">
        <f t="shared" si="15"/>
        <v>0</v>
      </c>
      <c r="HT7" s="722">
        <f t="shared" ref="HT7:KE7" si="16">HT3</f>
        <v>0</v>
      </c>
      <c r="HU7" s="722">
        <f t="shared" si="16"/>
        <v>0</v>
      </c>
      <c r="HV7" s="723"/>
      <c r="HW7" s="722">
        <f t="shared" si="16"/>
        <v>0</v>
      </c>
      <c r="HX7" s="722">
        <f t="shared" si="16"/>
        <v>0</v>
      </c>
      <c r="HY7" s="722">
        <f t="shared" si="16"/>
        <v>0</v>
      </c>
      <c r="HZ7" s="723"/>
      <c r="IA7" s="722">
        <f t="shared" si="16"/>
        <v>0</v>
      </c>
      <c r="IB7" s="722">
        <f t="shared" si="16"/>
        <v>0</v>
      </c>
      <c r="IC7" s="722">
        <f t="shared" si="16"/>
        <v>0</v>
      </c>
      <c r="ID7" s="723"/>
      <c r="IE7" s="722">
        <f t="shared" si="16"/>
        <v>0</v>
      </c>
      <c r="IF7" s="722">
        <f t="shared" si="16"/>
        <v>0</v>
      </c>
      <c r="IG7" s="722">
        <f t="shared" si="16"/>
        <v>0</v>
      </c>
      <c r="IH7" s="723"/>
      <c r="II7" s="722">
        <f t="shared" si="16"/>
        <v>0</v>
      </c>
      <c r="IJ7" s="722">
        <f t="shared" si="16"/>
        <v>0</v>
      </c>
      <c r="IK7" s="722">
        <f t="shared" si="16"/>
        <v>0</v>
      </c>
      <c r="IL7" s="723"/>
      <c r="IM7" s="722">
        <f t="shared" si="16"/>
        <v>0</v>
      </c>
      <c r="IN7" s="722">
        <f t="shared" si="16"/>
        <v>0</v>
      </c>
      <c r="IO7" s="722">
        <f t="shared" si="16"/>
        <v>0</v>
      </c>
      <c r="IP7" s="723"/>
      <c r="IQ7" s="722">
        <f t="shared" si="16"/>
        <v>0</v>
      </c>
      <c r="IR7" s="722">
        <f t="shared" si="16"/>
        <v>0</v>
      </c>
      <c r="IS7" s="722">
        <f t="shared" si="16"/>
        <v>0</v>
      </c>
      <c r="IT7" s="723"/>
      <c r="IU7" s="722">
        <f t="shared" si="16"/>
        <v>0</v>
      </c>
      <c r="IV7" s="722">
        <f t="shared" si="16"/>
        <v>0</v>
      </c>
      <c r="IW7" s="722">
        <f t="shared" si="16"/>
        <v>0</v>
      </c>
      <c r="IX7" s="723"/>
      <c r="IY7" s="722">
        <f t="shared" si="16"/>
        <v>0</v>
      </c>
      <c r="IZ7" s="722">
        <f t="shared" si="16"/>
        <v>0</v>
      </c>
      <c r="JA7" s="722">
        <f t="shared" si="16"/>
        <v>0</v>
      </c>
      <c r="JB7" s="723"/>
      <c r="JC7" s="722">
        <f t="shared" si="16"/>
        <v>0</v>
      </c>
      <c r="JD7" s="722">
        <f t="shared" si="16"/>
        <v>0</v>
      </c>
      <c r="JE7" s="722">
        <f t="shared" si="16"/>
        <v>0</v>
      </c>
      <c r="JF7" s="723"/>
      <c r="JG7" s="722">
        <f t="shared" si="16"/>
        <v>0</v>
      </c>
      <c r="JH7" s="722">
        <f t="shared" si="16"/>
        <v>0</v>
      </c>
      <c r="JI7" s="722">
        <f t="shared" si="16"/>
        <v>0</v>
      </c>
      <c r="JJ7" s="723"/>
      <c r="JK7" s="722">
        <f t="shared" si="16"/>
        <v>0</v>
      </c>
      <c r="JL7" s="722">
        <f t="shared" si="16"/>
        <v>0</v>
      </c>
      <c r="JM7" s="722">
        <f t="shared" si="16"/>
        <v>0</v>
      </c>
      <c r="JN7" s="723"/>
      <c r="JO7" s="722">
        <f t="shared" si="16"/>
        <v>0</v>
      </c>
      <c r="JP7" s="722">
        <f t="shared" si="16"/>
        <v>0</v>
      </c>
      <c r="JQ7" s="722">
        <f t="shared" si="16"/>
        <v>0</v>
      </c>
      <c r="JR7" s="723"/>
      <c r="JS7" s="722">
        <f t="shared" si="16"/>
        <v>0</v>
      </c>
      <c r="JT7" s="722">
        <f t="shared" si="16"/>
        <v>0</v>
      </c>
      <c r="JU7" s="722">
        <f t="shared" si="16"/>
        <v>0</v>
      </c>
      <c r="JV7" s="723"/>
      <c r="JW7" s="722">
        <f t="shared" si="16"/>
        <v>0</v>
      </c>
      <c r="JX7" s="722">
        <f t="shared" si="16"/>
        <v>0</v>
      </c>
      <c r="JY7" s="722">
        <f t="shared" si="16"/>
        <v>0</v>
      </c>
      <c r="JZ7" s="723"/>
      <c r="KA7" s="722">
        <f t="shared" si="16"/>
        <v>0</v>
      </c>
      <c r="KB7" s="722">
        <f t="shared" si="16"/>
        <v>0</v>
      </c>
      <c r="KC7" s="722">
        <f t="shared" si="16"/>
        <v>0</v>
      </c>
      <c r="KD7" s="723"/>
      <c r="KE7" s="722">
        <f t="shared" si="16"/>
        <v>0</v>
      </c>
      <c r="KF7" s="722">
        <f t="shared" ref="KF7:KG7" si="17">KF3</f>
        <v>0</v>
      </c>
      <c r="KG7" s="722">
        <f t="shared" si="17"/>
        <v>42370</v>
      </c>
      <c r="KH7" s="431">
        <f>WORKDAY(KH8,'NEO 5322121 Aggressive LTs'!$B7,'[2]Holiday Schedule'!$B$2:$B$30)</f>
        <v>42303</v>
      </c>
      <c r="KI7" s="431">
        <f>WORKDAY(KI8,'NEO 5322121 Aggressive LTs'!$B7,'[2]Holiday Schedule'!$B$2:$B$30)</f>
        <v>42303</v>
      </c>
      <c r="KJ7" s="431">
        <f>WORKDAY(KJ8,'NEO 5322121 Aggressive LTs'!$B7,'[2]Holiday Schedule'!$B$2:$B$30)</f>
        <v>42304</v>
      </c>
      <c r="KK7" s="431">
        <f>WORKDAY(KK8,'NEO 5322121 Aggressive LTs'!$B7,'[2]Holiday Schedule'!$B$2:$B$30)</f>
        <v>42304</v>
      </c>
      <c r="KL7" s="431">
        <f>WORKDAY(KL8,'NEO 5322121 Aggressive LTs'!$B7,'[2]Holiday Schedule'!$B$2:$B$30)</f>
        <v>42304</v>
      </c>
      <c r="KM7" s="431">
        <f>WORKDAY(KM8,'NEO 5322121 Aggressive LTs'!$B7,'[2]Holiday Schedule'!$B$2:$B$30)</f>
        <v>42304</v>
      </c>
      <c r="KN7" s="431">
        <f>WORKDAY(KN8,'NEO 5322121 Aggressive LTs'!$B7,'[2]Holiday Schedule'!$B$2:$B$30)</f>
        <v>42304</v>
      </c>
      <c r="KO7" s="431">
        <f>WORKDAY(KO8,'NEO 5322121 Aggressive LTs'!$B7,'[2]Holiday Schedule'!$B$2:$B$30)</f>
        <v>42304</v>
      </c>
      <c r="KP7" s="431">
        <f>WORKDAY(KP8,'NEO 5322121 Aggressive LTs'!$B7,'[2]Holiday Schedule'!$B$2:$B$30)</f>
        <v>42304</v>
      </c>
      <c r="KQ7" s="431">
        <f>WORKDAY(KQ8,'NEO 5322121 Aggressive LTs'!$B7,'[2]Holiday Schedule'!$B$2:$B$30)</f>
        <v>42304</v>
      </c>
      <c r="KR7" s="431">
        <f>WORKDAY(KR8,'NEO 5322121 Aggressive LTs'!$B7,'[2]Holiday Schedule'!$B$2:$B$30)</f>
        <v>42304</v>
      </c>
      <c r="KS7" s="431">
        <f>WORKDAY(KS8,'NEO 5322121 Aggressive LTs'!$B7,'[2]Holiday Schedule'!$B$2:$B$30)</f>
        <v>42304</v>
      </c>
      <c r="KT7" s="431">
        <f>WORKDAY(KT8,'NEO 5322121 Aggressive LTs'!$B7,'[2]Holiday Schedule'!$B$2:$B$30)</f>
        <v>42304</v>
      </c>
      <c r="KU7" s="431">
        <f>WORKDAY(KU8,'NEO 5322121 Aggressive LTs'!$B7,'[2]Holiday Schedule'!$B$2:$B$30)</f>
        <v>42304</v>
      </c>
      <c r="KV7" s="431">
        <f>WORKDAY(KV8,'NEO 5322121 Aggressive LTs'!$B7,'[2]Holiday Schedule'!$B$2:$B$30)</f>
        <v>42304</v>
      </c>
      <c r="KW7" s="431">
        <f>WORKDAY(KW8,'NEO 5322121 Aggressive LTs'!$B7,'[2]Holiday Schedule'!$B$2:$B$30)</f>
        <v>42304</v>
      </c>
      <c r="KX7" s="431">
        <f>WORKDAY(KX8,'NEO 5322121 Aggressive LTs'!$B7,'[2]Holiday Schedule'!$B$2:$B$30)</f>
        <v>42304</v>
      </c>
      <c r="KY7" s="431">
        <f>WORKDAY(KY8,'NEO 5322121 Aggressive LTs'!$B7,'[2]Holiday Schedule'!$B$2:$B$30)</f>
        <v>42304</v>
      </c>
      <c r="KZ7" s="431">
        <f>WORKDAY(KZ8,'NEO 5322121 Aggressive LTs'!$B7,'[2]Holiday Schedule'!$B$2:$B$30)</f>
        <v>42304</v>
      </c>
      <c r="LA7" s="431">
        <f>WORKDAY(LA8,'NEO 5322121 Aggressive LTs'!$B7,'[2]Holiday Schedule'!$B$2:$B$30)</f>
        <v>42307</v>
      </c>
      <c r="LB7" s="431">
        <f>WORKDAY(LB8,'NEO 5322121 Aggressive LTs'!$B7,'[2]Holiday Schedule'!$B$2:$B$30)</f>
        <v>42307</v>
      </c>
      <c r="LC7" s="434"/>
      <c r="LD7" s="431">
        <f>WORKDAY(LD8,'NEO 5322121 Aggressive LTs'!$B7,'[2]Holiday Schedule'!$B$2:$B$30)</f>
        <v>42307</v>
      </c>
      <c r="LE7" s="431">
        <f>WORKDAY(LE8,'NEO 5322121 Aggressive LTs'!$B7,'[2]Holiday Schedule'!$B$2:$B$30)</f>
        <v>42307</v>
      </c>
      <c r="LF7" s="431">
        <f>WORKDAY(LF8,'NEO 5322121 Aggressive LTs'!$B7,'[2]Holiday Schedule'!$B$2:$B$30)</f>
        <v>42307</v>
      </c>
      <c r="LG7" s="431">
        <f>WORKDAY(LG8,'NEO 5322121 Aggressive LTs'!$B7,'[2]Holiday Schedule'!$B$2:$B$30)</f>
        <v>42307</v>
      </c>
      <c r="LH7" s="431">
        <f>WORKDAY(LH8,'NEO 5322121 Aggressive LTs'!$B7,'[2]Holiday Schedule'!$B$2:$B$30)</f>
        <v>42307</v>
      </c>
      <c r="LI7" s="431">
        <f>WORKDAY(LI8,'NEO 5322121 Aggressive LTs'!$B7,'[2]Holiday Schedule'!$B$2:$B$30)</f>
        <v>42307</v>
      </c>
      <c r="LJ7" s="431">
        <f>WORKDAY(LJ8,'NEO 5322121 Aggressive LTs'!$B7,'[2]Holiday Schedule'!$B$2:$B$30)</f>
        <v>42307</v>
      </c>
      <c r="LK7" s="431">
        <f>WORKDAY(LK8,'NEO 5322121 Aggressive LTs'!$B7,'[2]Holiday Schedule'!$B$2:$B$30)</f>
        <v>42307</v>
      </c>
      <c r="LL7" s="431">
        <f>WORKDAY(LL8,'NEO 5322121 Aggressive LTs'!$B7,'[2]Holiday Schedule'!$B$2:$B$30)</f>
        <v>42307</v>
      </c>
      <c r="LM7" s="431">
        <f>WORKDAY(LM8,'NEO 5322121 Aggressive LTs'!$B7,'[2]Holiday Schedule'!$B$2:$B$30)</f>
        <v>42307</v>
      </c>
      <c r="LN7" s="431">
        <f>WORKDAY(LN8,'NEO 5322121 Aggressive LTs'!$B7,'[2]Holiday Schedule'!$B$2:$B$30)</f>
        <v>42307</v>
      </c>
      <c r="LO7" s="431">
        <f>WORKDAY(LO8,'NEO 5322121 Aggressive LTs'!$B7,'[2]Holiday Schedule'!$B$2:$B$30)</f>
        <v>42307</v>
      </c>
      <c r="LP7" s="431">
        <f>WORKDAY(LP8,'NEO 5322121 Aggressive LTs'!$B7,'[2]Holiday Schedule'!$B$2:$B$30)</f>
        <v>42304</v>
      </c>
      <c r="LQ7" s="431">
        <f>WORKDAY(LQ8,'NEO 5322121 Aggressive LTs'!$B7,'[2]Holiday Schedule'!$B$2:$B$30)</f>
        <v>42307</v>
      </c>
      <c r="LR7" s="431">
        <f>WORKDAY(LR8,'NEO 5322121 Aggressive LTs'!$B7,'[2]Holiday Schedule'!$B$2:$B$30)</f>
        <v>42307</v>
      </c>
      <c r="LS7" s="431">
        <f>WORKDAY(LS8,'NEO 5322121 Aggressive LTs'!$B7,'[2]Holiday Schedule'!$B$2:$B$30)</f>
        <v>42307</v>
      </c>
      <c r="LT7" s="431">
        <f>WORKDAY(LT8,'NEO 5322121 Aggressive LTs'!$B7,'[2]Holiday Schedule'!$B$2:$B$30)</f>
        <v>42311</v>
      </c>
      <c r="LU7" s="431">
        <f>WORKDAY(LU8,'NEO 5322121 Aggressive LTs'!$B7,'[2]Holiday Schedule'!$B$2:$B$30)</f>
        <v>42311</v>
      </c>
      <c r="LV7" s="431">
        <f>WORKDAY(LV8,'NEO 5322121 Aggressive LTs'!$B7,'[2]Holiday Schedule'!$B$2:$B$30)</f>
        <v>42311</v>
      </c>
      <c r="LW7" s="431">
        <f>WORKDAY(LW8,'NEO 5322121 Aggressive LTs'!$B7,'[2]Holiday Schedule'!$B$2:$B$30)</f>
        <v>42311</v>
      </c>
      <c r="LX7" s="431">
        <f>WORKDAY(LX8,'NEO 5322121 Aggressive LTs'!$B7,'[2]Holiday Schedule'!$B$2:$B$30)</f>
        <v>42311</v>
      </c>
      <c r="LY7" s="431">
        <f>WORKDAY(LY8,'NEO 5322121 Aggressive LTs'!$B7,'[2]Holiday Schedule'!$B$2:$B$30)</f>
        <v>42311</v>
      </c>
      <c r="LZ7" s="431">
        <f>WORKDAY(LZ8,'NEO 5322121 Aggressive LTs'!$B7,'[2]Holiday Schedule'!$B$2:$B$30)</f>
        <v>42312</v>
      </c>
      <c r="MA7" s="431">
        <f>WORKDAY(MA8,'NEO 5322121 Aggressive LTs'!$B7,'[2]Holiday Schedule'!$B$2:$B$30)</f>
        <v>42311</v>
      </c>
      <c r="MB7" s="431">
        <f>WORKDAY(MB8,'NEO 5322121 Aggressive LTs'!$B7,'[2]Holiday Schedule'!$B$2:$B$30)</f>
        <v>42311</v>
      </c>
      <c r="MC7" s="431">
        <f>WORKDAY(MC8,'NEO 5322121 Aggressive LTs'!$B7,'[2]Holiday Schedule'!$B$2:$B$30)</f>
        <v>42311</v>
      </c>
      <c r="MD7" s="431">
        <f>WORKDAY(MD8,'NEO 5322121 Aggressive LTs'!$B7,'[2]Holiday Schedule'!$B$2:$B$30)</f>
        <v>42311</v>
      </c>
      <c r="ME7" s="431">
        <f>WORKDAY(ME8,'NEO 5322121 Aggressive LTs'!$B7,'[2]Holiday Schedule'!$B$2:$B$30)</f>
        <v>42310</v>
      </c>
      <c r="MF7" s="431">
        <f>WORKDAY(MF8,'NEO 5322121 Aggressive LTs'!$B7,'[2]Holiday Schedule'!$B$2:$B$30)</f>
        <v>42310</v>
      </c>
      <c r="MG7" s="431">
        <f>WORKDAY(MG8,'NEO 5322121 Aggressive LTs'!$B7,'[2]Holiday Schedule'!$B$2:$B$30)</f>
        <v>42310</v>
      </c>
      <c r="MH7" s="436"/>
      <c r="MI7" s="431">
        <f>WORKDAY(MI8,'NEO 5322121 Aggressive LTs'!$B7,'[2]Holiday Schedule'!$B$2:$B$30)</f>
        <v>42310</v>
      </c>
      <c r="MJ7" s="431">
        <f>WORKDAY(MJ8,'NEO 5322121 Aggressive LTs'!$B7,'[2]Holiday Schedule'!$B$2:$B$30)</f>
        <v>42310</v>
      </c>
      <c r="MK7" s="431">
        <f>WORKDAY(MK8,'NEO 5322121 Aggressive LTs'!$B7,'[2]Holiday Schedule'!$B$2:$B$30)</f>
        <v>42314</v>
      </c>
      <c r="ML7" s="431">
        <f>WORKDAY(ML8,'NEO 5322121 Aggressive LTs'!$B7,'[2]Holiday Schedule'!$B$2:$B$30)</f>
        <v>42310</v>
      </c>
      <c r="MM7" s="431">
        <f>WORKDAY(MM8,'NEO 5322121 Aggressive LTs'!$B7,'[2]Holiday Schedule'!$B$2:$B$30)</f>
        <v>42310</v>
      </c>
      <c r="MN7" s="431">
        <f>WORKDAY(MN8,'NEO 5322121 Aggressive LTs'!$B7,'[2]Holiday Schedule'!$B$2:$B$30)</f>
        <v>42312</v>
      </c>
      <c r="MO7" s="431">
        <f>WORKDAY(MO8,'NEO 5322121 Aggressive LTs'!$B7,'[2]Holiday Schedule'!$B$2:$B$30)</f>
        <v>42312</v>
      </c>
      <c r="MP7" s="431">
        <f>WORKDAY(MP8,'NEO 5322121 Aggressive LTs'!$B7,'[2]Holiday Schedule'!$B$2:$B$30)</f>
        <v>42312</v>
      </c>
      <c r="MQ7" s="431">
        <f>WORKDAY(MQ8,'NEO 5322121 Aggressive LTs'!$B7,'[2]Holiday Schedule'!$B$2:$B$30)</f>
        <v>42312</v>
      </c>
      <c r="MR7" s="431">
        <f>WORKDAY(MR8,'NEO 5322121 Aggressive LTs'!$B7,'[2]Holiday Schedule'!$B$2:$B$30)</f>
        <v>42312</v>
      </c>
      <c r="MS7" s="431">
        <f>WORKDAY(MS8,'NEO 5322121 Aggressive LTs'!$B7,'[2]Holiday Schedule'!$B$2:$B$30)</f>
        <v>42312</v>
      </c>
      <c r="MT7" s="431">
        <f>WORKDAY(MT8,'NEO 5322121 Aggressive LTs'!$B7,'[2]Holiday Schedule'!$B$2:$B$30)</f>
        <v>42312</v>
      </c>
      <c r="MU7" s="431">
        <f>WORKDAY(MU8,'NEO 5322121 Aggressive LTs'!$B7,'[2]Holiday Schedule'!$B$2:$B$30)</f>
        <v>42312</v>
      </c>
      <c r="MV7" s="431">
        <f>WORKDAY(MV8,'NEO 5322121 Aggressive LTs'!$B7,'[2]Holiday Schedule'!$B$2:$B$30)</f>
        <v>42312</v>
      </c>
      <c r="MW7" s="431">
        <f>WORKDAY(MW8,'NEO 5322121 Aggressive LTs'!$B7,'[2]Holiday Schedule'!$B$2:$B$30)</f>
        <v>42317</v>
      </c>
      <c r="MX7" s="431">
        <f>WORKDAY(MX8,'NEO 5322121 Aggressive LTs'!$B7,'[2]Holiday Schedule'!$B$2:$B$30)</f>
        <v>42317</v>
      </c>
      <c r="MY7" s="431">
        <f>WORKDAY(MY8,'NEO 5322121 Aggressive LTs'!$B7,'[2]Holiday Schedule'!$B$2:$B$30)</f>
        <v>42317</v>
      </c>
      <c r="MZ7" s="431">
        <f>WORKDAY(MZ8,'NEO 5322121 Aggressive LTs'!$B7,'[2]Holiday Schedule'!$B$2:$B$30)</f>
        <v>42317</v>
      </c>
      <c r="NA7" s="431">
        <f>WORKDAY(NA8,'NEO 5322121 Aggressive LTs'!$B7,'[2]Holiday Schedule'!$B$2:$B$30)</f>
        <v>42317</v>
      </c>
      <c r="NB7" s="431">
        <f>WORKDAY(NB8,'NEO 5322121 Aggressive LTs'!$B7,'[2]Holiday Schedule'!$B$2:$B$30)</f>
        <v>42317</v>
      </c>
      <c r="NC7" s="431">
        <f>WORKDAY(NC8,'NEO 5322121 Aggressive LTs'!$B7,'[2]Holiday Schedule'!$B$2:$B$30)</f>
        <v>42317</v>
      </c>
      <c r="ND7" s="431">
        <f>WORKDAY(ND8,'NEO 5322121 Aggressive LTs'!$B7,'[2]Holiday Schedule'!$B$2:$B$30)</f>
        <v>42317</v>
      </c>
      <c r="NE7" s="431">
        <f>WORKDAY(NE8,'NEO 5322121 Aggressive LTs'!$B7,'[2]Holiday Schedule'!$B$2:$B$30)</f>
        <v>42317</v>
      </c>
      <c r="NF7" s="431">
        <f>WORKDAY(NF8,'NEO 5322121 Aggressive LTs'!$B7,'[2]Holiday Schedule'!$B$2:$B$30)</f>
        <v>42317</v>
      </c>
      <c r="NG7" s="431">
        <f>WORKDAY(NG8,'NEO 5322121 Aggressive LTs'!$B7,'[2]Holiday Schedule'!$B$2:$B$30)</f>
        <v>42317</v>
      </c>
      <c r="NH7" s="431">
        <f>WORKDAY(NH8,'NEO 5322121 Aggressive LTs'!$B7,'[2]Holiday Schedule'!$B$2:$B$30)</f>
        <v>42317</v>
      </c>
      <c r="NI7" s="431">
        <f>WORKDAY(NI8,'NEO 5322121 Aggressive LTs'!$B7,'[2]Holiday Schedule'!$B$2:$B$30)</f>
        <v>42317</v>
      </c>
      <c r="NJ7" s="431">
        <f>WORKDAY(NJ8,'NEO 5322121 Aggressive LTs'!$B7,'[2]Holiday Schedule'!$B$2:$B$30)</f>
        <v>42317</v>
      </c>
      <c r="NK7" s="431">
        <f>WORKDAY(NK8,'NEO 5322121 Aggressive LTs'!$B7,'[2]Holiday Schedule'!$B$2:$B$30)</f>
        <v>42317</v>
      </c>
      <c r="NL7" s="431">
        <f>WORKDAY(NL8,'NEO 5322121 Aggressive LTs'!$B7,'[2]Holiday Schedule'!$B$2:$B$30)</f>
        <v>42314</v>
      </c>
      <c r="NM7" s="436"/>
      <c r="NN7" s="431">
        <f>WORKDAY(NN8,'NEO 5322121 Aggressive LTs'!$B7,'[2]Holiday Schedule'!$B$2:$B$30)</f>
        <v>42317</v>
      </c>
      <c r="NO7" s="431">
        <f>WORKDAY(NO8,'NEO 5322121 Aggressive LTs'!$B7,'[2]Holiday Schedule'!$B$2:$B$30)</f>
        <v>42317</v>
      </c>
      <c r="NP7" s="431">
        <f>WORKDAY(NP8,'NEO 5322121 Aggressive LTs'!$B7,'[2]Holiday Schedule'!$B$2:$B$30)</f>
        <v>42318</v>
      </c>
      <c r="NQ7" s="431">
        <f>WORKDAY(NQ8,'NEO 5322121 Aggressive LTs'!$B7,'[2]Holiday Schedule'!$B$2:$B$30)</f>
        <v>42313</v>
      </c>
      <c r="NR7" s="431">
        <f>WORKDAY(NR8,'NEO 5322121 Aggressive LTs'!$B7,'[2]Holiday Schedule'!$B$2:$B$30)</f>
        <v>42312</v>
      </c>
      <c r="NS7" s="431">
        <f>WORKDAY(NS8,'NEO 5322121 Aggressive LTs'!$B7,'[2]Holiday Schedule'!$B$2:$B$30)</f>
        <v>42313</v>
      </c>
      <c r="NT7" s="431">
        <f>WORKDAY(NT8,'NEO 5322121 Aggressive LTs'!$B7,'[2]Holiday Schedule'!$B$2:$B$30)</f>
        <v>42313</v>
      </c>
      <c r="NU7" s="431">
        <f>WORKDAY(NU8,'NEO 5322121 Aggressive LTs'!$B7,'[2]Holiday Schedule'!$B$2:$B$30)</f>
        <v>42313</v>
      </c>
      <c r="NV7" s="431">
        <f>WORKDAY(NV8,'NEO 5322121 Aggressive LTs'!$B7,'[2]Holiday Schedule'!$B$2:$B$30)</f>
        <v>42313</v>
      </c>
      <c r="NW7" s="431">
        <f>WORKDAY(NW8,'NEO 5322121 Aggressive LTs'!$B7,'[2]Holiday Schedule'!$B$2:$B$30)</f>
        <v>42313</v>
      </c>
      <c r="NX7" s="431">
        <f>WORKDAY(NX8,'NEO 5322121 Aggressive LTs'!$B7,'[2]Holiday Schedule'!$B$2:$B$30)</f>
        <v>42314</v>
      </c>
      <c r="NY7" s="431">
        <f>WORKDAY(NY8,'NEO 5322121 Aggressive LTs'!$B7,'[2]Holiday Schedule'!$B$2:$B$30)</f>
        <v>42314</v>
      </c>
      <c r="NZ7" s="431">
        <f>WORKDAY(NZ8,'NEO 5322121 Aggressive LTs'!$B7,'[2]Holiday Schedule'!$B$2:$B$30)</f>
        <v>42314</v>
      </c>
      <c r="OA7" s="431">
        <f>WORKDAY(OA8,'NEO 5322121 Aggressive LTs'!$B7,'[2]Holiday Schedule'!$B$2:$B$30)</f>
        <v>42319</v>
      </c>
      <c r="OB7" s="431">
        <f>WORKDAY(OB8,'NEO 5322121 Aggressive LTs'!$B7,'[2]Holiday Schedule'!$B$2:$B$30)</f>
        <v>42314</v>
      </c>
      <c r="OC7" s="431">
        <f>WORKDAY(OC8,'NEO 5322121 Aggressive LTs'!$B7,'[2]Holiday Schedule'!$B$2:$B$30)</f>
        <v>42318</v>
      </c>
      <c r="OD7" s="431">
        <f>WORKDAY(OD8,'NEO 5322121 Aggressive LTs'!$B7,'[2]Holiday Schedule'!$B$2:$B$30)</f>
        <v>42318</v>
      </c>
      <c r="OE7" s="431">
        <f>WORKDAY(OE8,'NEO 5322121 Aggressive LTs'!$B7,'[2]Holiday Schedule'!$B$2:$B$30)</f>
        <v>42318</v>
      </c>
      <c r="OF7" s="431">
        <f>WORKDAY(OF8,'NEO 5322121 Aggressive LTs'!$B7,'[2]Holiday Schedule'!$B$2:$B$30)</f>
        <v>42318</v>
      </c>
      <c r="OG7" s="431">
        <f>WORKDAY(OG8,'NEO 5322121 Aggressive LTs'!$B7,'[2]Holiday Schedule'!$B$2:$B$30)</f>
        <v>42318</v>
      </c>
      <c r="OH7" s="431">
        <f>WORKDAY(OH8,'NEO 5322121 Aggressive LTs'!$B7,'[2]Holiday Schedule'!$B$2:$B$30)</f>
        <v>42318</v>
      </c>
      <c r="OI7" s="431">
        <f>WORKDAY(OI8,'NEO 5322121 Aggressive LTs'!$B7,'[2]Holiday Schedule'!$B$2:$B$30)</f>
        <v>42318</v>
      </c>
      <c r="OJ7" s="431">
        <f>WORKDAY(OJ8,'NEO 5322121 Aggressive LTs'!$B7,'[2]Holiday Schedule'!$B$2:$B$30)</f>
        <v>42318</v>
      </c>
      <c r="OK7" s="431">
        <f>WORKDAY(OK8,'NEO 5322121 Aggressive LTs'!$B7,'[2]Holiday Schedule'!$B$2:$B$30)</f>
        <v>42318</v>
      </c>
      <c r="OL7" s="431">
        <f>WORKDAY(OL8,'NEO 5322121 Aggressive LTs'!$B7,'[2]Holiday Schedule'!$B$2:$B$30)</f>
        <v>42318</v>
      </c>
      <c r="OM7" s="431">
        <f>WORKDAY(OM8,'NEO 5322121 Aggressive LTs'!$B7,'[2]Holiday Schedule'!$B$2:$B$30)</f>
        <v>42318</v>
      </c>
      <c r="ON7" s="431">
        <f>WORKDAY(ON8,'NEO 5322121 Aggressive LTs'!$B7,'[2]Holiday Schedule'!$B$2:$B$30)</f>
        <v>42320</v>
      </c>
      <c r="OO7" s="431" t="e">
        <f>WORKDAY(OO8,'NEO 5322121 Aggressive LTs'!$B7,'[2]Holiday Schedule'!$B$2:$B$30)</f>
        <v>#REF!</v>
      </c>
      <c r="OP7" s="431" t="e">
        <f>WORKDAY(OP8,'NEO 5322121 Aggressive LTs'!$B7,'[2]Holiday Schedule'!$B$2:$B$30)</f>
        <v>#REF!</v>
      </c>
      <c r="OQ7" s="431">
        <f>WORKDAY(OQ8,'NEO 5322121 Aggressive LTs'!$B7,'[2]Holiday Schedule'!$B$2:$B$30)</f>
        <v>42325</v>
      </c>
      <c r="OR7" s="436"/>
      <c r="OS7" s="431" t="e">
        <f>WORKDAY(OS8,'NEO 5322121 Aggressive LTs'!$B7,'[2]Holiday Schedule'!$B$2:$B$30)</f>
        <v>#REF!</v>
      </c>
      <c r="OT7" s="431" t="e">
        <f>WORKDAY(OT8,'NEO 5322121 Aggressive LTs'!$B7,'[2]Holiday Schedule'!$B$2:$B$30)</f>
        <v>#REF!</v>
      </c>
      <c r="OU7" s="431" t="e">
        <f>WORKDAY(OU8,'NEO 5322121 Aggressive LTs'!$B7,'[2]Holiday Schedule'!$B$2:$B$30)</f>
        <v>#REF!</v>
      </c>
      <c r="OV7" s="431" t="e">
        <f>WORKDAY(OV8,'NEO 5322121 Aggressive LTs'!$B7,'[2]Holiday Schedule'!$B$2:$B$30)</f>
        <v>#REF!</v>
      </c>
      <c r="OW7" s="431" t="e">
        <f>WORKDAY(OW8,'NEO 5322121 Aggressive LTs'!$B7,'[2]Holiday Schedule'!$B$2:$B$30)</f>
        <v>#REF!</v>
      </c>
      <c r="OX7" s="431" t="e">
        <f>WORKDAY(OX8,'NEO 5322121 Aggressive LTs'!$B7,'[2]Holiday Schedule'!$B$2:$B$30)</f>
        <v>#REF!</v>
      </c>
      <c r="OY7" s="431" t="e">
        <f>WORKDAY(OY8,'NEO 5322121 Aggressive LTs'!$B7,'[2]Holiday Schedule'!$B$2:$B$30)</f>
        <v>#REF!</v>
      </c>
      <c r="OZ7" s="431" t="e">
        <f>WORKDAY(OZ8,'NEO 5322121 Aggressive LTs'!$B7,'[2]Holiday Schedule'!$B$2:$B$30)</f>
        <v>#REF!</v>
      </c>
      <c r="PA7" s="431">
        <f>WORKDAY(PA8,'NEO 5322121 Aggressive LTs'!$B7,'[2]Holiday Schedule'!$B$2:$B$30)</f>
        <v>42320</v>
      </c>
      <c r="PB7" s="431" t="e">
        <f>WORKDAY(PB8,'NEO 5322121 Aggressive LTs'!$B7,'[2]Holiday Schedule'!$B$2:$B$30)</f>
        <v>#REF!</v>
      </c>
      <c r="PC7" s="431" t="e">
        <f>WORKDAY(PC8,'NEO 5322121 Aggressive LTs'!$B7,'[2]Holiday Schedule'!$B$2:$B$30)</f>
        <v>#REF!</v>
      </c>
      <c r="PD7" s="431" t="e">
        <f>WORKDAY(PD8,'NEO 5322121 Aggressive LTs'!$B7,'[2]Holiday Schedule'!$B$2:$B$30)</f>
        <v>#REF!</v>
      </c>
      <c r="PE7" s="431" t="e">
        <f>WORKDAY(PE8,'NEO 5322121 Aggressive LTs'!$B7,'[2]Holiday Schedule'!$B$2:$B$30)</f>
        <v>#REF!</v>
      </c>
      <c r="PF7" s="431" t="e">
        <f>WORKDAY(PF8,'NEO 5322121 Aggressive LTs'!$B7,'[2]Holiday Schedule'!$B$2:$B$30)</f>
        <v>#REF!</v>
      </c>
      <c r="PG7" s="431" t="e">
        <f>WORKDAY(PG8,'NEO 5322121 Aggressive LTs'!$B7,'[2]Holiday Schedule'!$B$2:$B$30)</f>
        <v>#REF!</v>
      </c>
      <c r="PH7" s="431" t="e">
        <f>WORKDAY(PH8,'NEO 5322121 Aggressive LTs'!$B7,'[2]Holiday Schedule'!$B$2:$B$30)</f>
        <v>#REF!</v>
      </c>
      <c r="PI7" s="431" t="e">
        <f>WORKDAY(PI8,'NEO 5322121 Aggressive LTs'!$B7,'[2]Holiday Schedule'!$B$2:$B$30)</f>
        <v>#REF!</v>
      </c>
      <c r="PJ7" s="431" t="e">
        <f>WORKDAY(PJ8,'NEO 5322121 Aggressive LTs'!$B7,'[2]Holiday Schedule'!$B$2:$B$30)</f>
        <v>#REF!</v>
      </c>
      <c r="PK7" s="431" t="e">
        <f>WORKDAY(PK8,'NEO 5322121 Aggressive LTs'!$B7,'[2]Holiday Schedule'!$B$2:$B$30)</f>
        <v>#REF!</v>
      </c>
      <c r="PL7" s="431" t="e">
        <f>WORKDAY(PL8,'NEO 5322121 Aggressive LTs'!$B7,'[2]Holiday Schedule'!$B$2:$B$30)</f>
        <v>#REF!</v>
      </c>
      <c r="PM7" s="431" t="e">
        <f>WORKDAY(PM8,'NEO 5322121 Aggressive LTs'!$B7,'[2]Holiday Schedule'!$B$2:$B$30)</f>
        <v>#REF!</v>
      </c>
      <c r="PN7" s="431" t="e">
        <f>WORKDAY(PN8,'NEO 5322121 Aggressive LTs'!$B7,'[2]Holiday Schedule'!$B$2:$B$30)</f>
        <v>#REF!</v>
      </c>
      <c r="PO7" s="431" t="e">
        <f>WORKDAY(PO8,'NEO 5322121 Aggressive LTs'!$B7,'[2]Holiday Schedule'!$B$2:$B$30)</f>
        <v>#REF!</v>
      </c>
      <c r="PP7" s="431" t="e">
        <f>WORKDAY(PP8,'NEO 5322121 Aggressive LTs'!$B7,'[2]Holiday Schedule'!$B$2:$B$30)</f>
        <v>#REF!</v>
      </c>
      <c r="PQ7" s="431" t="e">
        <f>WORKDAY(PQ8,'NEO 5322121 Aggressive LTs'!$B7,'[2]Holiday Schedule'!$B$2:$B$30)</f>
        <v>#REF!</v>
      </c>
      <c r="PR7" s="431" t="e">
        <f>WORKDAY(PR8,'NEO 5322121 Aggressive LTs'!$B7,'[2]Holiday Schedule'!$B$2:$B$30)</f>
        <v>#REF!</v>
      </c>
      <c r="PS7" s="431" t="e">
        <f>WORKDAY(PS8,'NEO 5322121 Aggressive LTs'!$B7,'[2]Holiday Schedule'!$B$2:$B$30)</f>
        <v>#REF!</v>
      </c>
      <c r="PT7" s="431" t="e">
        <f>WORKDAY(PT8,'NEO 5322121 Aggressive LTs'!$B7,'[2]Holiday Schedule'!$B$2:$B$30)</f>
        <v>#REF!</v>
      </c>
      <c r="PU7" s="431" t="e">
        <f>WORKDAY(PU8,'NEO 5322121 Aggressive LTs'!$B7,'[2]Holiday Schedule'!$B$2:$B$30)</f>
        <v>#REF!</v>
      </c>
      <c r="PV7" s="431">
        <f>WORKDAY(PV8,'NEO 5322121 Aggressive LTs'!$B7,'[2]Holiday Schedule'!$B$2:$B$30)</f>
        <v>42331</v>
      </c>
      <c r="PW7" s="436"/>
      <c r="PX7" s="431" t="e">
        <f>WORKDAY(PX8,'NEO 5322121 Aggressive LTs'!$B7,'[2]Holiday Schedule'!$B$2:$B$30)</f>
        <v>#REF!</v>
      </c>
      <c r="PY7" s="431" t="e">
        <f>WORKDAY(PY8,'NEO 5322121 Aggressive LTs'!$B7,'[2]Holiday Schedule'!$B$2:$B$30)</f>
        <v>#REF!</v>
      </c>
      <c r="PZ7" s="431" t="e">
        <f>WORKDAY(PZ8,'NEO 5322121 Aggressive LTs'!$B7,'[2]Holiday Schedule'!$B$2:$B$30)</f>
        <v>#REF!</v>
      </c>
      <c r="QA7" s="431" t="e">
        <f>WORKDAY(QA8,'NEO 5322121 Aggressive LTs'!$B7,'[2]Holiday Schedule'!$B$2:$B$30)</f>
        <v>#REF!</v>
      </c>
      <c r="QB7" s="431" t="e">
        <f>WORKDAY(QB8,'NEO 5322121 Aggressive LTs'!$B7,'[2]Holiday Schedule'!$B$2:$B$30)</f>
        <v>#REF!</v>
      </c>
      <c r="QC7" s="431" t="e">
        <f>WORKDAY(QC8,'NEO 5322121 Aggressive LTs'!$B7,'[2]Holiday Schedule'!$B$2:$B$30)</f>
        <v>#REF!</v>
      </c>
      <c r="QD7" s="431" t="e">
        <f>WORKDAY(QD8,'NEO 5322121 Aggressive LTs'!$B7,'[2]Holiday Schedule'!$B$2:$B$30)</f>
        <v>#REF!</v>
      </c>
      <c r="QE7" s="431" t="e">
        <f>WORKDAY(QE8,'NEO 5322121 Aggressive LTs'!$B7,'[2]Holiday Schedule'!$B$2:$B$30)</f>
        <v>#REF!</v>
      </c>
      <c r="QF7" s="431" t="e">
        <f>WORKDAY(QF8,'NEO 5322121 Aggressive LTs'!$B7,'[2]Holiday Schedule'!$B$2:$B$30)</f>
        <v>#REF!</v>
      </c>
      <c r="QG7" s="431" t="e">
        <f>WORKDAY(QG8,'NEO 5322121 Aggressive LTs'!$B7,'[2]Holiday Schedule'!$B$2:$B$30)</f>
        <v>#REF!</v>
      </c>
      <c r="QH7" s="431" t="e">
        <f>WORKDAY(QH8,'NEO 5322121 Aggressive LTs'!$B7,'[2]Holiday Schedule'!$B$2:$B$30)</f>
        <v>#REF!</v>
      </c>
      <c r="QI7" s="431" t="e">
        <f>WORKDAY(QI8,'NEO 5322121 Aggressive LTs'!$B7,'[2]Holiday Schedule'!$B$2:$B$30)</f>
        <v>#REF!</v>
      </c>
      <c r="QJ7" s="431" t="e">
        <f>WORKDAY(QJ8,'NEO 5322121 Aggressive LTs'!$B7,'[2]Holiday Schedule'!$B$2:$B$30)</f>
        <v>#REF!</v>
      </c>
      <c r="QK7" s="431" t="e">
        <f>WORKDAY(QK8,'NEO 5322121 Aggressive LTs'!$B7,'[2]Holiday Schedule'!$B$2:$B$30)</f>
        <v>#REF!</v>
      </c>
      <c r="QL7" s="431" t="e">
        <f>WORKDAY(QL8,'NEO 5322121 Aggressive LTs'!$B7,'[2]Holiday Schedule'!$B$2:$B$30)</f>
        <v>#REF!</v>
      </c>
      <c r="QM7" s="431" t="e">
        <f>WORKDAY(QM8,'NEO 5322121 Aggressive LTs'!$B7,'[2]Holiday Schedule'!$B$2:$B$30)</f>
        <v>#REF!</v>
      </c>
      <c r="QN7" s="431" t="e">
        <f>WORKDAY(QN8,'NEO 5322121 Aggressive LTs'!$B7,'[2]Holiday Schedule'!$B$2:$B$30)</f>
        <v>#REF!</v>
      </c>
      <c r="QO7" s="431" t="e">
        <f>WORKDAY(QO8,'NEO 5322121 Aggressive LTs'!$B7,'[2]Holiday Schedule'!$B$2:$B$30)</f>
        <v>#REF!</v>
      </c>
      <c r="QP7" s="431" t="e">
        <f>WORKDAY(QP8,'NEO 5322121 Aggressive LTs'!$B7,'[2]Holiday Schedule'!$B$2:$B$30)</f>
        <v>#REF!</v>
      </c>
      <c r="QQ7" s="431" t="e">
        <f>WORKDAY(QQ8,'NEO 5322121 Aggressive LTs'!$B7,'[2]Holiday Schedule'!$B$2:$B$30)</f>
        <v>#REF!</v>
      </c>
      <c r="QR7" s="431" t="e">
        <f>WORKDAY(QR8,'NEO 5322121 Aggressive LTs'!$B7,'[2]Holiday Schedule'!$B$2:$B$30)</f>
        <v>#REF!</v>
      </c>
      <c r="QS7" s="431" t="e">
        <f>WORKDAY(QS8,'NEO 5322121 Aggressive LTs'!$B7,'[2]Holiday Schedule'!$B$2:$B$30)</f>
        <v>#REF!</v>
      </c>
      <c r="QT7" s="431" t="e">
        <f>WORKDAY(QT8,'NEO 5322121 Aggressive LTs'!$B7,'[2]Holiday Schedule'!$B$2:$B$30)</f>
        <v>#REF!</v>
      </c>
      <c r="QU7" s="431" t="e">
        <f>WORKDAY(QU8,'NEO 5322121 Aggressive LTs'!$B7,'[2]Holiday Schedule'!$B$2:$B$30)</f>
        <v>#REF!</v>
      </c>
      <c r="QV7" s="431" t="e">
        <f>WORKDAY(QV8,'NEO 5322121 Aggressive LTs'!$B7,'[2]Holiday Schedule'!$B$2:$B$30)</f>
        <v>#REF!</v>
      </c>
      <c r="QW7" s="431" t="e">
        <f>WORKDAY(QW8,'NEO 5322121 Aggressive LTs'!$B7,'[2]Holiday Schedule'!$B$2:$B$30)</f>
        <v>#REF!</v>
      </c>
      <c r="QX7" s="431" t="e">
        <f>WORKDAY(QX8,'NEO 5322121 Aggressive LTs'!$B7,'[2]Holiday Schedule'!$B$2:$B$30)</f>
        <v>#REF!</v>
      </c>
      <c r="QY7" s="431" t="e">
        <f>WORKDAY(QY8,'NEO 5322121 Aggressive LTs'!$B7,'[2]Holiday Schedule'!$B$2:$B$30)</f>
        <v>#REF!</v>
      </c>
      <c r="QZ7" s="431" t="e">
        <f>WORKDAY(QZ8,'NEO 5322121 Aggressive LTs'!$B7,'[2]Holiday Schedule'!$B$2:$B$30)</f>
        <v>#REF!</v>
      </c>
      <c r="RA7" s="431">
        <f>WORKDAY(RA8,'NEO 5322121 Aggressive LTs'!$B7,'[2]Holiday Schedule'!$B$2:$B$30)</f>
        <v>42339</v>
      </c>
      <c r="RB7" s="436"/>
      <c r="RC7" s="431" t="e">
        <f>WORKDAY(RC8,'NEO 5322121 Aggressive LTs'!$B7,'[2]Holiday Schedule'!$B$2:$B$30)</f>
        <v>#REF!</v>
      </c>
      <c r="RD7" s="431" t="e">
        <f>WORKDAY(RD8,'NEO 5322121 Aggressive LTs'!$B7,'[2]Holiday Schedule'!$B$2:$B$30)</f>
        <v>#REF!</v>
      </c>
      <c r="RE7" s="431" t="e">
        <f>WORKDAY(RE8,'NEO 5322121 Aggressive LTs'!$B7,'[2]Holiday Schedule'!$B$2:$B$30)</f>
        <v>#REF!</v>
      </c>
      <c r="RF7" s="431" t="e">
        <f>WORKDAY(RF8,'NEO 5322121 Aggressive LTs'!$B7,'[2]Holiday Schedule'!$B$2:$B$30)</f>
        <v>#REF!</v>
      </c>
      <c r="RG7" s="431" t="e">
        <f>WORKDAY(RG8,'NEO 5322121 Aggressive LTs'!$B7,'[2]Holiday Schedule'!$B$2:$B$30)</f>
        <v>#REF!</v>
      </c>
      <c r="RH7" s="431" t="e">
        <f>WORKDAY(RH8,'NEO 5322121 Aggressive LTs'!$B7,'[2]Holiday Schedule'!$B$2:$B$30)</f>
        <v>#REF!</v>
      </c>
      <c r="RI7" s="431" t="e">
        <f>WORKDAY(RI8,'NEO 5322121 Aggressive LTs'!$B7,'[2]Holiday Schedule'!$B$2:$B$30)</f>
        <v>#REF!</v>
      </c>
      <c r="RJ7" s="431" t="e">
        <f>WORKDAY(RJ8,'NEO 5322121 Aggressive LTs'!$B7,'[2]Holiday Schedule'!$B$2:$B$30)</f>
        <v>#REF!</v>
      </c>
      <c r="RK7" s="431" t="e">
        <f>WORKDAY(RK8,'NEO 5322121 Aggressive LTs'!$B7,'[2]Holiday Schedule'!$B$2:$B$30)</f>
        <v>#REF!</v>
      </c>
      <c r="RL7" s="431" t="e">
        <f>WORKDAY(RL8,'NEO 5322121 Aggressive LTs'!$B7,'[2]Holiday Schedule'!$B$2:$B$30)</f>
        <v>#REF!</v>
      </c>
      <c r="RM7" s="431" t="e">
        <f>WORKDAY(RM8,'NEO 5322121 Aggressive LTs'!$B7,'[2]Holiday Schedule'!$B$2:$B$30)</f>
        <v>#REF!</v>
      </c>
      <c r="RN7" s="431" t="e">
        <f>WORKDAY(RN8,'NEO 5322121 Aggressive LTs'!$B7,'[2]Holiday Schedule'!$B$2:$B$30)</f>
        <v>#REF!</v>
      </c>
      <c r="RO7" s="431" t="e">
        <f>WORKDAY(RO8,'NEO 5322121 Aggressive LTs'!$B7,'[2]Holiday Schedule'!$B$2:$B$30)</f>
        <v>#REF!</v>
      </c>
      <c r="RP7" s="431" t="e">
        <f>WORKDAY(RP8,'NEO 5322121 Aggressive LTs'!$B7,'[2]Holiday Schedule'!$B$2:$B$30)</f>
        <v>#REF!</v>
      </c>
      <c r="RQ7" s="431" t="e">
        <f>WORKDAY(RQ8,'NEO 5322121 Aggressive LTs'!$B7,'[2]Holiday Schedule'!$B$2:$B$30)</f>
        <v>#REF!</v>
      </c>
      <c r="RR7" s="431" t="e">
        <f>WORKDAY(RR8,'NEO 5322121 Aggressive LTs'!$B7,'[2]Holiday Schedule'!$B$2:$B$30)</f>
        <v>#REF!</v>
      </c>
      <c r="RS7" s="431" t="e">
        <f>WORKDAY(RS8,'NEO 5322121 Aggressive LTs'!$B7,'[2]Holiday Schedule'!$B$2:$B$30)</f>
        <v>#REF!</v>
      </c>
      <c r="RT7" s="431" t="e">
        <f>WORKDAY(RT8,'NEO 5322121 Aggressive LTs'!$B7,'[2]Holiday Schedule'!$B$2:$B$30)</f>
        <v>#REF!</v>
      </c>
      <c r="RU7" s="431" t="e">
        <f>WORKDAY(RU8,'NEO 5322121 Aggressive LTs'!$B7,'[2]Holiday Schedule'!$B$2:$B$30)</f>
        <v>#REF!</v>
      </c>
      <c r="RV7" s="431" t="e">
        <f>WORKDAY(RV8,'NEO 5322121 Aggressive LTs'!$B7,'[2]Holiday Schedule'!$B$2:$B$30)</f>
        <v>#REF!</v>
      </c>
      <c r="RW7" s="431" t="e">
        <f>WORKDAY(RW8,'NEO 5322121 Aggressive LTs'!$B7,'[2]Holiday Schedule'!$B$2:$B$30)</f>
        <v>#REF!</v>
      </c>
      <c r="RX7" s="431" t="e">
        <f>WORKDAY(RX8,'NEO 5322121 Aggressive LTs'!$B7,'[2]Holiday Schedule'!$B$2:$B$30)</f>
        <v>#REF!</v>
      </c>
      <c r="RY7" s="431" t="e">
        <f>WORKDAY(RY8,'NEO 5322121 Aggressive LTs'!$B7,'[2]Holiday Schedule'!$B$2:$B$30)</f>
        <v>#REF!</v>
      </c>
      <c r="RZ7" s="431" t="e">
        <f>WORKDAY(RZ8,'NEO 5322121 Aggressive LTs'!$B7,'[2]Holiday Schedule'!$B$2:$B$30)</f>
        <v>#REF!</v>
      </c>
      <c r="SA7" s="431" t="e">
        <f>WORKDAY(SA8,'NEO 5322121 Aggressive LTs'!$B7,'[2]Holiday Schedule'!$B$2:$B$30)</f>
        <v>#REF!</v>
      </c>
      <c r="SB7" s="431" t="e">
        <f>WORKDAY(SB8,'NEO 5322121 Aggressive LTs'!$B7,'[2]Holiday Schedule'!$B$2:$B$30)</f>
        <v>#REF!</v>
      </c>
      <c r="SC7" s="431" t="e">
        <f>WORKDAY(SC8,'NEO 5322121 Aggressive LTs'!$B7,'[2]Holiday Schedule'!$B$2:$B$30)</f>
        <v>#REF!</v>
      </c>
      <c r="SD7" s="431" t="e">
        <f>WORKDAY(SD8,'NEO 5322121 Aggressive LTs'!$B7,'[2]Holiday Schedule'!$B$2:$B$30)</f>
        <v>#REF!</v>
      </c>
      <c r="SE7" s="431" t="e">
        <f>WORKDAY(SE8,'NEO 5322121 Aggressive LTs'!$B7,'[2]Holiday Schedule'!$B$2:$B$30)</f>
        <v>#REF!</v>
      </c>
      <c r="SF7" s="431" t="e">
        <f>WORKDAY(SF8,'NEO 5322121 Aggressive LTs'!$B7,'[2]Holiday Schedule'!$B$2:$B$30)</f>
        <v>#REF!</v>
      </c>
      <c r="SG7" s="283"/>
      <c r="SH7" s="431" t="e">
        <f>WORKDAY(SH8,'NEO 5322121 Aggressive LTs'!$B7,'[2]Holiday Schedule'!$B$2:$B$30)</f>
        <v>#REF!</v>
      </c>
      <c r="SI7" s="431" t="e">
        <f>WORKDAY(SI8,'NEO 5322121 Aggressive LTs'!$B7,'[2]Holiday Schedule'!$B$2:$B$30)</f>
        <v>#REF!</v>
      </c>
      <c r="SJ7" s="431" t="e">
        <f>WORKDAY(SJ8,'NEO 5322121 Aggressive LTs'!$B7,'[2]Holiday Schedule'!$B$2:$B$30)</f>
        <v>#REF!</v>
      </c>
      <c r="SK7" s="431" t="e">
        <f>WORKDAY(SK8,'NEO 5322121 Aggressive LTs'!$B7,'[2]Holiday Schedule'!$B$2:$B$30)</f>
        <v>#REF!</v>
      </c>
      <c r="SL7" s="431" t="e">
        <f>WORKDAY(SL8,'NEO 5322121 Aggressive LTs'!$B7,'[2]Holiday Schedule'!$B$2:$B$30)</f>
        <v>#REF!</v>
      </c>
      <c r="SM7" s="431" t="e">
        <f>WORKDAY(SM8,'NEO 5322121 Aggressive LTs'!$B7,'[2]Holiday Schedule'!$B$2:$B$30)</f>
        <v>#REF!</v>
      </c>
      <c r="SN7" s="431" t="e">
        <f>WORKDAY(SN8,'NEO 5322121 Aggressive LTs'!$B7,'[2]Holiday Schedule'!$B$2:$B$30)</f>
        <v>#REF!</v>
      </c>
      <c r="SO7" s="431" t="e">
        <f>WORKDAY(SO8,'NEO 5322121 Aggressive LTs'!$B7,'[2]Holiday Schedule'!$B$2:$B$30)</f>
        <v>#REF!</v>
      </c>
      <c r="SP7" s="431" t="e">
        <f>WORKDAY(SP8,'NEO 5322121 Aggressive LTs'!$B7,'[2]Holiday Schedule'!$B$2:$B$30)</f>
        <v>#REF!</v>
      </c>
      <c r="SQ7" s="431" t="e">
        <f>WORKDAY(SQ8,'NEO 5322121 Aggressive LTs'!$B7,'[2]Holiday Schedule'!$B$2:$B$30)</f>
        <v>#REF!</v>
      </c>
      <c r="SR7" s="431" t="e">
        <f>WORKDAY(SR8,'NEO 5322121 Aggressive LTs'!$B7,'[2]Holiday Schedule'!$B$2:$B$30)</f>
        <v>#REF!</v>
      </c>
      <c r="SS7" s="431" t="e">
        <f>WORKDAY(SS8,'NEO 5322121 Aggressive LTs'!$B7,'[2]Holiday Schedule'!$B$2:$B$30)</f>
        <v>#REF!</v>
      </c>
      <c r="ST7" s="431" t="e">
        <f>WORKDAY(ST8,'NEO 5322121 Aggressive LTs'!$B7,'[2]Holiday Schedule'!$B$2:$B$30)</f>
        <v>#REF!</v>
      </c>
      <c r="SU7" s="431" t="e">
        <f>WORKDAY(SU8,'NEO 5322121 Aggressive LTs'!$B7,'[2]Holiday Schedule'!$B$2:$B$30)</f>
        <v>#REF!</v>
      </c>
      <c r="SV7" s="431" t="e">
        <f>WORKDAY(SV8,'NEO 5322121 Aggressive LTs'!$B7,'[2]Holiday Schedule'!$B$2:$B$30)</f>
        <v>#REF!</v>
      </c>
      <c r="SW7" s="431" t="e">
        <f>WORKDAY(SW8,'NEO 5322121 Aggressive LTs'!$B7,'[2]Holiday Schedule'!$B$2:$B$30)</f>
        <v>#REF!</v>
      </c>
      <c r="SX7" s="431" t="e">
        <f>WORKDAY(SX8,'NEO 5322121 Aggressive LTs'!$B7,'[2]Holiday Schedule'!$B$2:$B$30)</f>
        <v>#REF!</v>
      </c>
      <c r="SY7" s="431" t="e">
        <f>WORKDAY(SY8,'NEO 5322121 Aggressive LTs'!$B7,'[2]Holiday Schedule'!$B$2:$B$30)</f>
        <v>#REF!</v>
      </c>
      <c r="SZ7" s="431" t="e">
        <f>WORKDAY(SZ8,'NEO 5322121 Aggressive LTs'!$B7,'[2]Holiday Schedule'!$B$2:$B$30)</f>
        <v>#REF!</v>
      </c>
      <c r="TA7" s="431" t="e">
        <f>WORKDAY(TA8,'NEO 5322121 Aggressive LTs'!$B7,'[2]Holiday Schedule'!$B$2:$B$30)</f>
        <v>#REF!</v>
      </c>
      <c r="TB7" s="431" t="e">
        <f>WORKDAY(TB8,'NEO 5322121 Aggressive LTs'!$B7,'[2]Holiday Schedule'!$B$2:$B$30)</f>
        <v>#REF!</v>
      </c>
      <c r="TC7" s="431" t="e">
        <f>WORKDAY(TC8,'NEO 5322121 Aggressive LTs'!$B7,'[2]Holiday Schedule'!$B$2:$B$30)</f>
        <v>#REF!</v>
      </c>
      <c r="TD7" s="431" t="e">
        <f>WORKDAY(TD8,'NEO 5322121 Aggressive LTs'!$B7,'[2]Holiday Schedule'!$B$2:$B$30)</f>
        <v>#REF!</v>
      </c>
      <c r="TE7" s="431" t="e">
        <f>WORKDAY(TE8,'NEO 5322121 Aggressive LTs'!$B7,'[2]Holiday Schedule'!$B$2:$B$30)</f>
        <v>#REF!</v>
      </c>
      <c r="TF7" s="431" t="e">
        <f>WORKDAY(TF8,'NEO 5322121 Aggressive LTs'!$B7,'[2]Holiday Schedule'!$B$2:$B$30)</f>
        <v>#REF!</v>
      </c>
      <c r="TG7" s="431" t="e">
        <f>WORKDAY(TG8,'NEO 5322121 Aggressive LTs'!$B7,'[2]Holiday Schedule'!$B$2:$B$30)</f>
        <v>#REF!</v>
      </c>
      <c r="TH7" s="431" t="e">
        <f>WORKDAY(TH8,'NEO 5322121 Aggressive LTs'!$B7,'[2]Holiday Schedule'!$B$2:$B$30)</f>
        <v>#REF!</v>
      </c>
      <c r="TI7" s="431" t="e">
        <f>WORKDAY(TI8,'NEO 5322121 Aggressive LTs'!$B7,'[2]Holiday Schedule'!$B$2:$B$30)</f>
        <v>#REF!</v>
      </c>
      <c r="TJ7" s="431" t="e">
        <f>WORKDAY(TJ8,'NEO 5322121 Aggressive LTs'!$B7,'[2]Holiday Schedule'!$B$2:$B$30)</f>
        <v>#REF!</v>
      </c>
      <c r="TK7" s="431" t="e">
        <f>WORKDAY(TK8,'NEO 5322121 Aggressive LTs'!$B7,'[2]Holiday Schedule'!$B$2:$B$30)</f>
        <v>#REF!</v>
      </c>
      <c r="TL7" s="283"/>
      <c r="TM7" s="431" t="e">
        <f>WORKDAY(TM8,'NEO 5322121 Aggressive LTs'!$B7,'[2]Holiday Schedule'!$B$2:$B$30)</f>
        <v>#REF!</v>
      </c>
      <c r="TN7" s="431" t="e">
        <f>WORKDAY(TN8,'NEO 5322121 Aggressive LTs'!$B7,'[2]Holiday Schedule'!$B$2:$B$30)</f>
        <v>#REF!</v>
      </c>
      <c r="TO7" s="431" t="e">
        <f>WORKDAY(TO8,'NEO 5322121 Aggressive LTs'!$B7,'[2]Holiday Schedule'!$B$2:$B$30)</f>
        <v>#REF!</v>
      </c>
      <c r="TP7" s="431" t="e">
        <f>WORKDAY(TP8,'NEO 5322121 Aggressive LTs'!$B7,'[2]Holiday Schedule'!$B$2:$B$30)</f>
        <v>#REF!</v>
      </c>
      <c r="TQ7" s="431" t="e">
        <f>WORKDAY(TQ8,'NEO 5322121 Aggressive LTs'!$B7,'[2]Holiday Schedule'!$B$2:$B$30)</f>
        <v>#REF!</v>
      </c>
      <c r="TR7" s="431" t="e">
        <f>WORKDAY(TR8,'NEO 5322121 Aggressive LTs'!$B7,'[2]Holiday Schedule'!$B$2:$B$30)</f>
        <v>#REF!</v>
      </c>
      <c r="TS7" s="431" t="e">
        <f>WORKDAY(TS8,'NEO 5322121 Aggressive LTs'!$B7,'[2]Holiday Schedule'!$B$2:$B$30)</f>
        <v>#REF!</v>
      </c>
      <c r="TT7" s="431" t="e">
        <f>WORKDAY(TT8,'NEO 5322121 Aggressive LTs'!$B7,'[2]Holiday Schedule'!$B$2:$B$30)</f>
        <v>#REF!</v>
      </c>
      <c r="TU7" s="431" t="e">
        <f>WORKDAY(TU8,'NEO 5322121 Aggressive LTs'!$B7,'[2]Holiday Schedule'!$B$2:$B$30)</f>
        <v>#REF!</v>
      </c>
      <c r="TV7" s="431" t="e">
        <f>WORKDAY(TV8,'NEO 5322121 Aggressive LTs'!$B7,'[2]Holiday Schedule'!$B$2:$B$30)</f>
        <v>#REF!</v>
      </c>
      <c r="TW7" s="431" t="e">
        <f>WORKDAY(TW8,'NEO 5322121 Aggressive LTs'!$B7,'[2]Holiday Schedule'!$B$2:$B$30)</f>
        <v>#REF!</v>
      </c>
      <c r="TX7" s="431" t="e">
        <f>WORKDAY(TX8,'NEO 5322121 Aggressive LTs'!$B7,'[2]Holiday Schedule'!$B$2:$B$30)</f>
        <v>#REF!</v>
      </c>
      <c r="TY7" s="431" t="e">
        <f>WORKDAY(TY8,'NEO 5322121 Aggressive LTs'!$B7,'[2]Holiday Schedule'!$B$2:$B$30)</f>
        <v>#REF!</v>
      </c>
      <c r="TZ7" s="431" t="e">
        <f>WORKDAY(TZ8,'NEO 5322121 Aggressive LTs'!$B7,'[2]Holiday Schedule'!$B$2:$B$30)</f>
        <v>#REF!</v>
      </c>
      <c r="UA7" s="431" t="e">
        <f>WORKDAY(UA8,'NEO 5322121 Aggressive LTs'!$B7,'[2]Holiday Schedule'!$B$2:$B$30)</f>
        <v>#REF!</v>
      </c>
      <c r="UB7" s="431" t="e">
        <f>WORKDAY(UB8,'NEO 5322121 Aggressive LTs'!$B7,'[2]Holiday Schedule'!$B$2:$B$30)</f>
        <v>#REF!</v>
      </c>
      <c r="UC7" s="431" t="e">
        <f>WORKDAY(UC8,'NEO 5322121 Aggressive LTs'!$B7,'[2]Holiday Schedule'!$B$2:$B$30)</f>
        <v>#REF!</v>
      </c>
      <c r="UD7" s="431" t="e">
        <f>WORKDAY(UD8,'NEO 5322121 Aggressive LTs'!$B7,'[2]Holiday Schedule'!$B$2:$B$30)</f>
        <v>#REF!</v>
      </c>
      <c r="UE7" s="431" t="e">
        <f>WORKDAY(UE8,'NEO 5322121 Aggressive LTs'!$B7,'[2]Holiday Schedule'!$B$2:$B$30)</f>
        <v>#REF!</v>
      </c>
      <c r="UF7" s="431" t="e">
        <f>WORKDAY(UF8,'NEO 5322121 Aggressive LTs'!$B7,'[2]Holiday Schedule'!$B$2:$B$30)</f>
        <v>#REF!</v>
      </c>
      <c r="UG7" s="431" t="e">
        <f>WORKDAY(UG8,'NEO 5322121 Aggressive LTs'!$B7,'[2]Holiday Schedule'!$B$2:$B$30)</f>
        <v>#REF!</v>
      </c>
      <c r="UH7" s="431" t="e">
        <f>WORKDAY(UH8,'NEO 5322121 Aggressive LTs'!$B7,'[2]Holiday Schedule'!$B$2:$B$30)</f>
        <v>#REF!</v>
      </c>
      <c r="UI7" s="431" t="e">
        <f>WORKDAY(UI8,'NEO 5322121 Aggressive LTs'!$B7,'[2]Holiday Schedule'!$B$2:$B$30)</f>
        <v>#REF!</v>
      </c>
      <c r="UJ7" s="431" t="e">
        <f>WORKDAY(UJ8,'NEO 5322121 Aggressive LTs'!$B7,'[2]Holiday Schedule'!$B$2:$B$30)</f>
        <v>#REF!</v>
      </c>
      <c r="UK7" s="431" t="e">
        <f>WORKDAY(UK8,'NEO 5322121 Aggressive LTs'!$B7,'[2]Holiday Schedule'!$B$2:$B$30)</f>
        <v>#REF!</v>
      </c>
      <c r="UL7" s="431" t="e">
        <f>WORKDAY(UL8,'NEO 5322121 Aggressive LTs'!$B7,'[2]Holiday Schedule'!$B$2:$B$30)</f>
        <v>#REF!</v>
      </c>
      <c r="UM7" s="431" t="e">
        <f>WORKDAY(UM8,'NEO 5322121 Aggressive LTs'!$B7,'[2]Holiday Schedule'!$B$2:$B$30)</f>
        <v>#REF!</v>
      </c>
      <c r="UN7" s="431" t="e">
        <f>WORKDAY(UN8,'NEO 5322121 Aggressive LTs'!$B7,'[2]Holiday Schedule'!$B$2:$B$30)</f>
        <v>#REF!</v>
      </c>
      <c r="UO7" s="431" t="e">
        <f>WORKDAY(UO8,'NEO 5322121 Aggressive LTs'!$B7,'[2]Holiday Schedule'!$B$2:$B$30)</f>
        <v>#REF!</v>
      </c>
      <c r="UP7" s="431" t="e">
        <f>WORKDAY(UP8,'NEO 5322121 Aggressive LTs'!$B7,'[2]Holiday Schedule'!$B$2:$B$30)</f>
        <v>#REF!</v>
      </c>
      <c r="UQ7" s="283"/>
      <c r="UR7" s="431" t="e">
        <f>WORKDAY(UR8,'NEO 5322121 Aggressive LTs'!$B7,'[2]Holiday Schedule'!$B$2:$B$30)</f>
        <v>#REF!</v>
      </c>
      <c r="US7" s="431" t="e">
        <f>WORKDAY(US8,'NEO 5322121 Aggressive LTs'!$B7,'[2]Holiday Schedule'!$B$2:$B$30)</f>
        <v>#REF!</v>
      </c>
      <c r="UT7" s="431" t="e">
        <f>WORKDAY(UT8,'NEO 5322121 Aggressive LTs'!$B7,'[2]Holiday Schedule'!$B$2:$B$30)</f>
        <v>#REF!</v>
      </c>
      <c r="UU7" s="431" t="e">
        <f>WORKDAY(UU8,'NEO 5322121 Aggressive LTs'!$B7,'[2]Holiday Schedule'!$B$2:$B$30)</f>
        <v>#REF!</v>
      </c>
      <c r="UV7" s="431" t="e">
        <f>WORKDAY(UV8,'NEO 5322121 Aggressive LTs'!$B7,'[2]Holiday Schedule'!$B$2:$B$30)</f>
        <v>#REF!</v>
      </c>
      <c r="UW7" s="431" t="e">
        <f>WORKDAY(UW8,'NEO 5322121 Aggressive LTs'!$B7,'[2]Holiday Schedule'!$B$2:$B$30)</f>
        <v>#REF!</v>
      </c>
      <c r="UX7" s="431" t="e">
        <f>WORKDAY(UX8,'NEO 5322121 Aggressive LTs'!$B7,'[2]Holiday Schedule'!$B$2:$B$30)</f>
        <v>#REF!</v>
      </c>
      <c r="UY7" s="431" t="e">
        <f>WORKDAY(UY8,'NEO 5322121 Aggressive LTs'!$B7,'[2]Holiday Schedule'!$B$2:$B$30)</f>
        <v>#REF!</v>
      </c>
      <c r="UZ7" s="431" t="e">
        <f>WORKDAY(UZ8,'NEO 5322121 Aggressive LTs'!$B7,'[2]Holiday Schedule'!$B$2:$B$30)</f>
        <v>#REF!</v>
      </c>
      <c r="VA7" s="431" t="e">
        <f>WORKDAY(VA8,'NEO 5322121 Aggressive LTs'!$B7,'[2]Holiday Schedule'!$B$2:$B$30)</f>
        <v>#REF!</v>
      </c>
      <c r="VB7" s="431" t="e">
        <f>WORKDAY(VB8,'NEO 5322121 Aggressive LTs'!$B7,'[2]Holiday Schedule'!$B$2:$B$30)</f>
        <v>#REF!</v>
      </c>
      <c r="VC7" s="431" t="e">
        <f>WORKDAY(VC8,'NEO 5322121 Aggressive LTs'!$B7,'[2]Holiday Schedule'!$B$2:$B$30)</f>
        <v>#REF!</v>
      </c>
      <c r="VD7" s="431" t="e">
        <f>WORKDAY(VD8,'NEO 5322121 Aggressive LTs'!$B7,'[2]Holiday Schedule'!$B$2:$B$30)</f>
        <v>#REF!</v>
      </c>
      <c r="VE7" s="431" t="e">
        <f>WORKDAY(VE8,'NEO 5322121 Aggressive LTs'!$B7,'[2]Holiday Schedule'!$B$2:$B$30)</f>
        <v>#REF!</v>
      </c>
      <c r="VF7" s="431" t="e">
        <f>WORKDAY(VF8,'NEO 5322121 Aggressive LTs'!$B7,'[2]Holiday Schedule'!$B$2:$B$30)</f>
        <v>#REF!</v>
      </c>
      <c r="VG7" s="431" t="e">
        <f>WORKDAY(VG8,'NEO 5322121 Aggressive LTs'!$B7,'[2]Holiday Schedule'!$B$2:$B$30)</f>
        <v>#REF!</v>
      </c>
      <c r="VH7" s="431" t="e">
        <f>WORKDAY(VH8,'NEO 5322121 Aggressive LTs'!$B7,'[2]Holiday Schedule'!$B$2:$B$30)</f>
        <v>#REF!</v>
      </c>
      <c r="VI7" s="431" t="e">
        <f>WORKDAY(VI8,'NEO 5322121 Aggressive LTs'!$B7,'[2]Holiday Schedule'!$B$2:$B$30)</f>
        <v>#REF!</v>
      </c>
      <c r="VJ7" s="431" t="e">
        <f>WORKDAY(VJ8,'NEO 5322121 Aggressive LTs'!$B7,'[2]Holiday Schedule'!$B$2:$B$30)</f>
        <v>#REF!</v>
      </c>
      <c r="VK7" s="431" t="e">
        <f>WORKDAY(VK8,'NEO 5322121 Aggressive LTs'!$B7,'[2]Holiday Schedule'!$B$2:$B$30)</f>
        <v>#REF!</v>
      </c>
      <c r="VL7" s="431" t="e">
        <f>WORKDAY(VL8,'NEO 5322121 Aggressive LTs'!$B7,'[2]Holiday Schedule'!$B$2:$B$30)</f>
        <v>#REF!</v>
      </c>
      <c r="VM7" s="431" t="e">
        <f>WORKDAY(VM8,'NEO 5322121 Aggressive LTs'!$B7,'[2]Holiday Schedule'!$B$2:$B$30)</f>
        <v>#REF!</v>
      </c>
      <c r="VN7" s="431" t="e">
        <f>WORKDAY(VN8,'NEO 5322121 Aggressive LTs'!$B7,'[2]Holiday Schedule'!$B$2:$B$30)</f>
        <v>#REF!</v>
      </c>
      <c r="VO7" s="431" t="e">
        <f>WORKDAY(VO8,'NEO 5322121 Aggressive LTs'!$B7,'[2]Holiday Schedule'!$B$2:$B$30)</f>
        <v>#REF!</v>
      </c>
      <c r="VP7" s="431" t="e">
        <f>WORKDAY(VP8,'NEO 5322121 Aggressive LTs'!$B7,'[2]Holiday Schedule'!$B$2:$B$30)</f>
        <v>#REF!</v>
      </c>
      <c r="VQ7" s="431" t="e">
        <f>WORKDAY(VQ8,'NEO 5322121 Aggressive LTs'!$B7,'[2]Holiday Schedule'!$B$2:$B$30)</f>
        <v>#REF!</v>
      </c>
      <c r="VR7" s="431" t="e">
        <f>WORKDAY(VR8,'NEO 5322121 Aggressive LTs'!$B7,'[2]Holiday Schedule'!$B$2:$B$30)</f>
        <v>#REF!</v>
      </c>
      <c r="VS7" s="431" t="e">
        <f>WORKDAY(VS8,'NEO 5322121 Aggressive LTs'!$B7,'[2]Holiday Schedule'!$B$2:$B$30)</f>
        <v>#REF!</v>
      </c>
      <c r="VT7" s="431" t="e">
        <f>WORKDAY(VT8,'NEO 5322121 Aggressive LTs'!$B7,'[2]Holiday Schedule'!$B$2:$B$30)</f>
        <v>#REF!</v>
      </c>
      <c r="VU7" s="431" t="e">
        <f>WORKDAY(VU8,'NEO 5322121 Aggressive LTs'!$B7,'[2]Holiday Schedule'!$B$2:$B$30)</f>
        <v>#REF!</v>
      </c>
      <c r="VV7" s="283"/>
      <c r="VW7" s="431" t="e">
        <f>WORKDAY(VW8,'NEO 5322121 Aggressive LTs'!$B7,'[2]Holiday Schedule'!$B$2:$B$30)</f>
        <v>#REF!</v>
      </c>
      <c r="VX7" s="431" t="e">
        <f>WORKDAY(VX8,'NEO 5322121 Aggressive LTs'!$B7,'[2]Holiday Schedule'!$B$2:$B$30)</f>
        <v>#REF!</v>
      </c>
      <c r="VY7" s="431" t="e">
        <f>WORKDAY(VY8,'NEO 5322121 Aggressive LTs'!$B7,'[2]Holiday Schedule'!$B$2:$B$30)</f>
        <v>#REF!</v>
      </c>
      <c r="VZ7" s="431" t="e">
        <f>WORKDAY(VZ8,'NEO 5322121 Aggressive LTs'!$B7,'[2]Holiday Schedule'!$B$2:$B$30)</f>
        <v>#REF!</v>
      </c>
      <c r="WA7" s="431" t="e">
        <f>WORKDAY(WA8,'NEO 5322121 Aggressive LTs'!$B7,'[2]Holiday Schedule'!$B$2:$B$30)</f>
        <v>#REF!</v>
      </c>
      <c r="WB7" s="431" t="e">
        <f>WORKDAY(WB8,'NEO 5322121 Aggressive LTs'!$B7,'[2]Holiday Schedule'!$B$2:$B$30)</f>
        <v>#REF!</v>
      </c>
      <c r="WC7" s="431" t="e">
        <f>WORKDAY(WC8,'NEO 5322121 Aggressive LTs'!$B7,'[2]Holiday Schedule'!$B$2:$B$30)</f>
        <v>#REF!</v>
      </c>
      <c r="WD7" s="431" t="e">
        <f>WORKDAY(WD8,'NEO 5322121 Aggressive LTs'!$B7,'[2]Holiday Schedule'!$B$2:$B$30)</f>
        <v>#REF!</v>
      </c>
      <c r="WE7" s="431" t="e">
        <f>WORKDAY(WE8,'NEO 5322121 Aggressive LTs'!$B7,'[2]Holiday Schedule'!$B$2:$B$30)</f>
        <v>#REF!</v>
      </c>
      <c r="WF7" s="431" t="e">
        <f>WORKDAY(WF8,'NEO 5322121 Aggressive LTs'!$B7,'[2]Holiday Schedule'!$B$2:$B$30)</f>
        <v>#REF!</v>
      </c>
      <c r="WG7" s="431" t="e">
        <f>WORKDAY(WG8,'NEO 5322121 Aggressive LTs'!$B7,'[2]Holiday Schedule'!$B$2:$B$30)</f>
        <v>#REF!</v>
      </c>
      <c r="WH7" s="431" t="e">
        <f>WORKDAY(WH8,'NEO 5322121 Aggressive LTs'!$B7,'[2]Holiday Schedule'!$B$2:$B$30)</f>
        <v>#REF!</v>
      </c>
      <c r="WI7" s="431" t="e">
        <f>WORKDAY(WI8,'NEO 5322121 Aggressive LTs'!$B7,'[2]Holiday Schedule'!$B$2:$B$30)</f>
        <v>#REF!</v>
      </c>
      <c r="WJ7" s="431" t="e">
        <f>WORKDAY(WJ8,'NEO 5322121 Aggressive LTs'!$B7,'[2]Holiday Schedule'!$B$2:$B$30)</f>
        <v>#REF!</v>
      </c>
      <c r="WK7" s="431" t="e">
        <f>WORKDAY(WK8,'NEO 5322121 Aggressive LTs'!$B7,'[2]Holiday Schedule'!$B$2:$B$30)</f>
        <v>#REF!</v>
      </c>
      <c r="WL7" s="431" t="e">
        <f>WORKDAY(WL8,'NEO 5322121 Aggressive LTs'!$B7,'[2]Holiday Schedule'!$B$2:$B$30)</f>
        <v>#REF!</v>
      </c>
      <c r="WM7" s="431" t="e">
        <f>WORKDAY(WM8,'NEO 5322121 Aggressive LTs'!$B7,'[2]Holiday Schedule'!$B$2:$B$30)</f>
        <v>#REF!</v>
      </c>
      <c r="WN7" s="431" t="e">
        <f>WORKDAY(WN8,'NEO 5322121 Aggressive LTs'!$B7,'[2]Holiday Schedule'!$B$2:$B$30)</f>
        <v>#REF!</v>
      </c>
      <c r="WO7" s="431" t="e">
        <f>WORKDAY(WO8,'NEO 5322121 Aggressive LTs'!$B7,'[2]Holiday Schedule'!$B$2:$B$30)</f>
        <v>#REF!</v>
      </c>
      <c r="WP7" s="431" t="e">
        <f>WORKDAY(WP8,'NEO 5322121 Aggressive LTs'!$B7,'[2]Holiday Schedule'!$B$2:$B$30)</f>
        <v>#REF!</v>
      </c>
      <c r="WQ7" s="431" t="e">
        <f>WORKDAY(WQ8,'NEO 5322121 Aggressive LTs'!$B7,'[2]Holiday Schedule'!$B$2:$B$30)</f>
        <v>#REF!</v>
      </c>
      <c r="WR7" s="431" t="e">
        <f>WORKDAY(WR8,'NEO 5322121 Aggressive LTs'!$B7,'[2]Holiday Schedule'!$B$2:$B$30)</f>
        <v>#REF!</v>
      </c>
      <c r="WS7" s="431" t="e">
        <f>WORKDAY(WS8,'NEO 5322121 Aggressive LTs'!$B7,'[2]Holiday Schedule'!$B$2:$B$30)</f>
        <v>#REF!</v>
      </c>
      <c r="WT7" s="431" t="e">
        <f>WORKDAY(WT8,'NEO 5322121 Aggressive LTs'!$B7,'[2]Holiday Schedule'!$B$2:$B$30)</f>
        <v>#REF!</v>
      </c>
      <c r="WU7" s="431" t="e">
        <f>WORKDAY(WU8,'NEO 5322121 Aggressive LTs'!$B7,'[2]Holiday Schedule'!$B$2:$B$30)</f>
        <v>#REF!</v>
      </c>
      <c r="WV7" s="431" t="e">
        <f>WORKDAY(WV8,'NEO 5322121 Aggressive LTs'!$B7,'[2]Holiday Schedule'!$B$2:$B$30)</f>
        <v>#REF!</v>
      </c>
      <c r="WW7" s="431" t="e">
        <f>WORKDAY(WW8,'NEO 5322121 Aggressive LTs'!$B7,'[2]Holiday Schedule'!$B$2:$B$30)</f>
        <v>#REF!</v>
      </c>
      <c r="WX7" s="431" t="e">
        <f>WORKDAY(WX8,'NEO 5322121 Aggressive LTs'!$B7,'[2]Holiday Schedule'!$B$2:$B$30)</f>
        <v>#REF!</v>
      </c>
      <c r="WY7" s="431" t="e">
        <f>WORKDAY(WY8,'NEO 5322121 Aggressive LTs'!$B7,'[2]Holiday Schedule'!$B$2:$B$30)</f>
        <v>#REF!</v>
      </c>
      <c r="WZ7" s="431" t="e">
        <f>WORKDAY(WZ8,'NEO 5322121 Aggressive LTs'!$B7,'[2]Holiday Schedule'!$B$2:$B$30)</f>
        <v>#REF!</v>
      </c>
      <c r="XA7" s="283"/>
      <c r="XB7" s="431" t="e">
        <f>WORKDAY(XB8,'NEO 5322121 Aggressive LTs'!$B7,'[2]Holiday Schedule'!$B$2:$B$30)</f>
        <v>#REF!</v>
      </c>
      <c r="XC7" s="431" t="e">
        <f>WORKDAY(XC8,'NEO 5322121 Aggressive LTs'!$B7,'[2]Holiday Schedule'!$B$2:$B$30)</f>
        <v>#REF!</v>
      </c>
      <c r="XD7" s="431" t="e">
        <f>WORKDAY(XD8,'NEO 5322121 Aggressive LTs'!$B7,'[2]Holiday Schedule'!$B$2:$B$30)</f>
        <v>#REF!</v>
      </c>
      <c r="XE7" s="431" t="e">
        <f>WORKDAY(XE8,'NEO 5322121 Aggressive LTs'!$B7,'[2]Holiday Schedule'!$B$2:$B$30)</f>
        <v>#REF!</v>
      </c>
      <c r="XF7" s="431" t="e">
        <f>WORKDAY(XF8,'NEO 5322121 Aggressive LTs'!$B7,'[2]Holiday Schedule'!$B$2:$B$30)</f>
        <v>#REF!</v>
      </c>
      <c r="XG7" s="431" t="e">
        <f>WORKDAY(XG8,'NEO 5322121 Aggressive LTs'!$B7,'[2]Holiday Schedule'!$B$2:$B$30)</f>
        <v>#REF!</v>
      </c>
      <c r="XH7" s="431" t="e">
        <f>WORKDAY(XH8,'NEO 5322121 Aggressive LTs'!$B7,'[2]Holiday Schedule'!$B$2:$B$30)</f>
        <v>#REF!</v>
      </c>
      <c r="XI7" s="431" t="e">
        <f>WORKDAY(XI8,'NEO 5322121 Aggressive LTs'!$B7,'[2]Holiday Schedule'!$B$2:$B$30)</f>
        <v>#REF!</v>
      </c>
      <c r="XJ7" s="431" t="e">
        <f>WORKDAY(XJ8,'NEO 5322121 Aggressive LTs'!$B7,'[2]Holiday Schedule'!$B$2:$B$30)</f>
        <v>#REF!</v>
      </c>
      <c r="XK7" s="431" t="e">
        <f>WORKDAY(XK8,'NEO 5322121 Aggressive LTs'!$B7,'[2]Holiday Schedule'!$B$2:$B$30)</f>
        <v>#REF!</v>
      </c>
      <c r="XL7" s="431" t="e">
        <f>WORKDAY(XL8,'NEO 5322121 Aggressive LTs'!$B7,'[2]Holiday Schedule'!$B$2:$B$30)</f>
        <v>#REF!</v>
      </c>
      <c r="XM7" s="431" t="e">
        <f>WORKDAY(XM8,'NEO 5322121 Aggressive LTs'!$B7,'[2]Holiday Schedule'!$B$2:$B$30)</f>
        <v>#REF!</v>
      </c>
      <c r="XN7" s="431" t="e">
        <f>WORKDAY(XN8,'NEO 5322121 Aggressive LTs'!$B7,'[2]Holiday Schedule'!$B$2:$B$30)</f>
        <v>#REF!</v>
      </c>
      <c r="XO7" s="431" t="e">
        <f>WORKDAY(XO8,'NEO 5322121 Aggressive LTs'!$B7,'[2]Holiday Schedule'!$B$2:$B$30)</f>
        <v>#REF!</v>
      </c>
      <c r="XP7" s="431" t="e">
        <f>WORKDAY(XP8,'NEO 5322121 Aggressive LTs'!$B7,'[2]Holiday Schedule'!$B$2:$B$30)</f>
        <v>#REF!</v>
      </c>
      <c r="XQ7" s="431" t="e">
        <f>WORKDAY(XQ8,'NEO 5322121 Aggressive LTs'!$B7,'[2]Holiday Schedule'!$B$2:$B$30)</f>
        <v>#REF!</v>
      </c>
      <c r="XR7" s="431" t="e">
        <f>WORKDAY(XR8,'NEO 5322121 Aggressive LTs'!$B7,'[2]Holiday Schedule'!$B$2:$B$30)</f>
        <v>#REF!</v>
      </c>
      <c r="XS7" s="431" t="e">
        <f>WORKDAY(XS8,'NEO 5322121 Aggressive LTs'!$B7,'[2]Holiday Schedule'!$B$2:$B$30)</f>
        <v>#REF!</v>
      </c>
      <c r="XT7" s="431" t="e">
        <f>WORKDAY(XT8,'NEO 5322121 Aggressive LTs'!$B7,'[2]Holiday Schedule'!$B$2:$B$30)</f>
        <v>#REF!</v>
      </c>
      <c r="XU7" s="431" t="e">
        <f>WORKDAY(XU8,'NEO 5322121 Aggressive LTs'!$B7,'[2]Holiday Schedule'!$B$2:$B$30)</f>
        <v>#REF!</v>
      </c>
      <c r="XV7" s="431" t="e">
        <f>WORKDAY(XV8,'NEO 5322121 Aggressive LTs'!$B7,'[2]Holiday Schedule'!$B$2:$B$30)</f>
        <v>#REF!</v>
      </c>
      <c r="XW7" s="431" t="e">
        <f>WORKDAY(XW8,'NEO 5322121 Aggressive LTs'!$B7,'[2]Holiday Schedule'!$B$2:$B$30)</f>
        <v>#REF!</v>
      </c>
      <c r="XX7" s="431" t="e">
        <f>WORKDAY(XX8,'NEO 5322121 Aggressive LTs'!$B7,'[2]Holiday Schedule'!$B$2:$B$30)</f>
        <v>#REF!</v>
      </c>
      <c r="XY7" s="431" t="e">
        <f>WORKDAY(XY8,'NEO 5322121 Aggressive LTs'!$B7,'[2]Holiday Schedule'!$B$2:$B$30)</f>
        <v>#REF!</v>
      </c>
      <c r="XZ7" s="431" t="e">
        <f>WORKDAY(XZ8,'NEO 5322121 Aggressive LTs'!$B7,'[2]Holiday Schedule'!$B$2:$B$30)</f>
        <v>#REF!</v>
      </c>
      <c r="YA7" s="431" t="e">
        <f>WORKDAY(YA8,'NEO 5322121 Aggressive LTs'!$B7,'[2]Holiday Schedule'!$B$2:$B$30)</f>
        <v>#REF!</v>
      </c>
      <c r="YB7" s="431" t="e">
        <f>WORKDAY(YB8,'NEO 5322121 Aggressive LTs'!$B7,'[2]Holiday Schedule'!$B$2:$B$30)</f>
        <v>#REF!</v>
      </c>
      <c r="YC7" s="431" t="e">
        <f>WORKDAY(YC8,'NEO 5322121 Aggressive LTs'!$B7,'[2]Holiday Schedule'!$B$2:$B$30)</f>
        <v>#REF!</v>
      </c>
      <c r="YD7" s="431" t="e">
        <f>WORKDAY(YD8,'NEO 5322121 Aggressive LTs'!$B7,'[2]Holiday Schedule'!$B$2:$B$30)</f>
        <v>#REF!</v>
      </c>
      <c r="YE7" s="431" t="e">
        <f>WORKDAY(YE8,'NEO 5322121 Aggressive LTs'!$B7,'[2]Holiday Schedule'!$B$2:$B$30)</f>
        <v>#REF!</v>
      </c>
      <c r="YF7" s="436"/>
      <c r="YG7" s="431" t="e">
        <f>WORKDAY(YG8,'NEO 5322121 Aggressive LTs'!$B7,'[2]Holiday Schedule'!$B$2:$B$30)</f>
        <v>#REF!</v>
      </c>
      <c r="YH7" s="431" t="e">
        <f>WORKDAY(YH8,'NEO 5322121 Aggressive LTs'!$B7,'[2]Holiday Schedule'!$B$2:$B$30)</f>
        <v>#REF!</v>
      </c>
      <c r="YI7" s="431" t="e">
        <f>WORKDAY(YI8,'NEO 5322121 Aggressive LTs'!$B7,'[2]Holiday Schedule'!$B$2:$B$30)</f>
        <v>#REF!</v>
      </c>
      <c r="YJ7" s="431" t="e">
        <f>WORKDAY(YJ8,'NEO 5322121 Aggressive LTs'!$B7,'[2]Holiday Schedule'!$B$2:$B$30)</f>
        <v>#REF!</v>
      </c>
      <c r="YK7" s="431" t="e">
        <f>WORKDAY(YK8,'NEO 5322121 Aggressive LTs'!$B7,'[2]Holiday Schedule'!$B$2:$B$30)</f>
        <v>#REF!</v>
      </c>
      <c r="YL7" s="431" t="e">
        <f>WORKDAY(YL8,'NEO 5322121 Aggressive LTs'!$B7,'[2]Holiday Schedule'!$B$2:$B$30)</f>
        <v>#REF!</v>
      </c>
      <c r="YM7" s="431" t="e">
        <f>WORKDAY(YM8,'NEO 5322121 Aggressive LTs'!$B7,'[2]Holiday Schedule'!$B$2:$B$30)</f>
        <v>#REF!</v>
      </c>
      <c r="YN7" s="431" t="e">
        <f>WORKDAY(YN8,'NEO 5322121 Aggressive LTs'!$B7,'[2]Holiday Schedule'!$B$2:$B$30)</f>
        <v>#REF!</v>
      </c>
      <c r="YO7" s="431" t="e">
        <f>WORKDAY(YO8,'NEO 5322121 Aggressive LTs'!$B7,'[2]Holiday Schedule'!$B$2:$B$30)</f>
        <v>#REF!</v>
      </c>
      <c r="YP7" s="431" t="e">
        <f>WORKDAY(YP8,'NEO 5322121 Aggressive LTs'!$B7,'[2]Holiday Schedule'!$B$2:$B$30)</f>
        <v>#REF!</v>
      </c>
      <c r="YQ7" s="431" t="e">
        <f>WORKDAY(YQ8,'NEO 5322121 Aggressive LTs'!$B7,'[2]Holiday Schedule'!$B$2:$B$30)</f>
        <v>#REF!</v>
      </c>
      <c r="YR7" s="431" t="e">
        <f>WORKDAY(YR8,'NEO 5322121 Aggressive LTs'!$B7,'[2]Holiday Schedule'!$B$2:$B$30)</f>
        <v>#REF!</v>
      </c>
      <c r="YS7" s="431" t="e">
        <f>WORKDAY(YS8,'NEO 5322121 Aggressive LTs'!$B7,'[2]Holiday Schedule'!$B$2:$B$30)</f>
        <v>#REF!</v>
      </c>
      <c r="YT7" s="431" t="e">
        <f>WORKDAY(YT8,'NEO 5322121 Aggressive LTs'!$B7,'[2]Holiday Schedule'!$B$2:$B$30)</f>
        <v>#REF!</v>
      </c>
      <c r="YU7" s="431" t="e">
        <f>WORKDAY(YU8,'NEO 5322121 Aggressive LTs'!$B7,'[2]Holiday Schedule'!$B$2:$B$30)</f>
        <v>#REF!</v>
      </c>
      <c r="YV7" s="431" t="e">
        <f>WORKDAY(YV8,'NEO 5322121 Aggressive LTs'!$B7,'[2]Holiday Schedule'!$B$2:$B$30)</f>
        <v>#REF!</v>
      </c>
      <c r="YW7" s="431" t="e">
        <f>WORKDAY(YW8,'NEO 5322121 Aggressive LTs'!$B7,'[2]Holiday Schedule'!$B$2:$B$30)</f>
        <v>#REF!</v>
      </c>
      <c r="YX7" s="431" t="e">
        <f>WORKDAY(YX8,'NEO 5322121 Aggressive LTs'!$B7,'[2]Holiday Schedule'!$B$2:$B$30)</f>
        <v>#REF!</v>
      </c>
      <c r="YY7" s="431" t="e">
        <f>WORKDAY(YY8,'NEO 5322121 Aggressive LTs'!$B7,'[2]Holiday Schedule'!$B$2:$B$30)</f>
        <v>#REF!</v>
      </c>
      <c r="YZ7" s="431" t="e">
        <f>WORKDAY(YZ8,'NEO 5322121 Aggressive LTs'!$B7,'[2]Holiday Schedule'!$B$2:$B$30)</f>
        <v>#REF!</v>
      </c>
      <c r="ZA7" s="431" t="e">
        <f>WORKDAY(ZA8,'NEO 5322121 Aggressive LTs'!$B7,'[2]Holiday Schedule'!$B$2:$B$30)</f>
        <v>#REF!</v>
      </c>
      <c r="ZB7" s="431" t="e">
        <f>WORKDAY(ZB8,'NEO 5322121 Aggressive LTs'!$B7,'[2]Holiday Schedule'!$B$2:$B$30)</f>
        <v>#REF!</v>
      </c>
      <c r="ZC7" s="431" t="e">
        <f>WORKDAY(ZC8,'NEO 5322121 Aggressive LTs'!$B7,'[2]Holiday Schedule'!$B$2:$B$30)</f>
        <v>#REF!</v>
      </c>
      <c r="ZD7" s="431" t="e">
        <f>WORKDAY(ZD8,'NEO 5322121 Aggressive LTs'!$B7,'[2]Holiday Schedule'!$B$2:$B$30)</f>
        <v>#REF!</v>
      </c>
      <c r="ZE7" s="431" t="e">
        <f>WORKDAY(ZE8,'NEO 5322121 Aggressive LTs'!$B7,'[2]Holiday Schedule'!$B$2:$B$30)</f>
        <v>#REF!</v>
      </c>
      <c r="ZF7" s="431" t="e">
        <f>WORKDAY(ZF8,'NEO 5322121 Aggressive LTs'!$B7,'[2]Holiday Schedule'!$B$2:$B$30)</f>
        <v>#REF!</v>
      </c>
      <c r="ZG7" s="431" t="e">
        <f>WORKDAY(ZG8,'NEO 5322121 Aggressive LTs'!$B7,'[2]Holiday Schedule'!$B$2:$B$30)</f>
        <v>#REF!</v>
      </c>
      <c r="ZH7" s="431" t="e">
        <f>WORKDAY(ZH8,'NEO 5322121 Aggressive LTs'!$B7,'[2]Holiday Schedule'!$B$2:$B$30)</f>
        <v>#REF!</v>
      </c>
      <c r="ZI7" s="431" t="e">
        <f>WORKDAY(ZI8,'NEO 5322121 Aggressive LTs'!$B7,'[2]Holiday Schedule'!$B$2:$B$30)</f>
        <v>#REF!</v>
      </c>
      <c r="ZJ7" s="431" t="e">
        <f>WORKDAY(ZJ8,'NEO 5322121 Aggressive LTs'!$B7,'[2]Holiday Schedule'!$B$2:$B$30)</f>
        <v>#REF!</v>
      </c>
      <c r="ZK7" s="436"/>
      <c r="ZL7" s="431" t="e">
        <f>WORKDAY(ZL8,'NEO 5322121 Aggressive LTs'!$B7,'[2]Holiday Schedule'!$B$2:$B$30)</f>
        <v>#REF!</v>
      </c>
      <c r="ZM7" s="431" t="e">
        <f>WORKDAY(ZM8,'NEO 5322121 Aggressive LTs'!$B7,'[2]Holiday Schedule'!$B$2:$B$30)</f>
        <v>#REF!</v>
      </c>
      <c r="ZN7" s="431" t="e">
        <f>WORKDAY(ZN8,'NEO 5322121 Aggressive LTs'!$B7,'[2]Holiday Schedule'!$B$2:$B$30)</f>
        <v>#REF!</v>
      </c>
      <c r="ZO7" s="431" t="e">
        <f>WORKDAY(ZO8,'NEO 5322121 Aggressive LTs'!$B7,'[2]Holiday Schedule'!$B$2:$B$30)</f>
        <v>#REF!</v>
      </c>
      <c r="ZP7" s="431" t="e">
        <f>WORKDAY(ZP8,'NEO 5322121 Aggressive LTs'!$B7,'[2]Holiday Schedule'!$B$2:$B$30)</f>
        <v>#REF!</v>
      </c>
      <c r="ZQ7" s="431" t="e">
        <f>WORKDAY(ZQ8,'NEO 5322121 Aggressive LTs'!$B7,'[2]Holiday Schedule'!$B$2:$B$30)</f>
        <v>#REF!</v>
      </c>
      <c r="ZR7" s="431" t="e">
        <f>WORKDAY(ZR8,'NEO 5322121 Aggressive LTs'!$B7,'[2]Holiday Schedule'!$B$2:$B$30)</f>
        <v>#REF!</v>
      </c>
      <c r="ZS7" s="431" t="e">
        <f>WORKDAY(ZS8,'NEO 5322121 Aggressive LTs'!$B7,'[2]Holiday Schedule'!$B$2:$B$30)</f>
        <v>#REF!</v>
      </c>
      <c r="ZT7" s="431" t="e">
        <f>WORKDAY(ZT8,'NEO 5322121 Aggressive LTs'!$B7,'[2]Holiday Schedule'!$B$2:$B$30)</f>
        <v>#REF!</v>
      </c>
      <c r="ZU7" s="431" t="e">
        <f>WORKDAY(ZU8,'NEO 5322121 Aggressive LTs'!$B7,'[2]Holiday Schedule'!$B$2:$B$30)</f>
        <v>#REF!</v>
      </c>
      <c r="ZV7" s="431" t="e">
        <f>WORKDAY(ZV8,'NEO 5322121 Aggressive LTs'!$B7,'[2]Holiday Schedule'!$B$2:$B$30)</f>
        <v>#REF!</v>
      </c>
      <c r="ZW7" s="431" t="e">
        <f>WORKDAY(ZW8,'NEO 5322121 Aggressive LTs'!$B7,'[2]Holiday Schedule'!$B$2:$B$30)</f>
        <v>#REF!</v>
      </c>
      <c r="ZX7" s="431" t="e">
        <f>WORKDAY(ZX8,'NEO 5322121 Aggressive LTs'!$B7,'[2]Holiday Schedule'!$B$2:$B$30)</f>
        <v>#REF!</v>
      </c>
      <c r="ZY7" s="431" t="e">
        <f>WORKDAY(ZY8,'NEO 5322121 Aggressive LTs'!$B7,'[2]Holiday Schedule'!$B$2:$B$30)</f>
        <v>#REF!</v>
      </c>
      <c r="ZZ7" s="431" t="e">
        <f>WORKDAY(ZZ8,'NEO 5322121 Aggressive LTs'!$B7,'[2]Holiday Schedule'!$B$2:$B$30)</f>
        <v>#REF!</v>
      </c>
      <c r="AAA7" s="431" t="e">
        <f>WORKDAY(AAA8,'NEO 5322121 Aggressive LTs'!$B7,'[2]Holiday Schedule'!$B$2:$B$30)</f>
        <v>#REF!</v>
      </c>
      <c r="AAB7" s="431" t="e">
        <f>WORKDAY(AAB8,'NEO 5322121 Aggressive LTs'!$B7,'[2]Holiday Schedule'!$B$2:$B$30)</f>
        <v>#REF!</v>
      </c>
      <c r="AAC7" s="431" t="e">
        <f>WORKDAY(AAC8,'NEO 5322121 Aggressive LTs'!$B7,'[2]Holiday Schedule'!$B$2:$B$30)</f>
        <v>#REF!</v>
      </c>
      <c r="AAD7" s="431" t="e">
        <f>WORKDAY(AAD8,'NEO 5322121 Aggressive LTs'!$B7,'[2]Holiday Schedule'!$B$2:$B$30)</f>
        <v>#REF!</v>
      </c>
      <c r="AAE7" s="431" t="e">
        <f>WORKDAY(AAE8,'NEO 5322121 Aggressive LTs'!$B7,'[2]Holiday Schedule'!$B$2:$B$30)</f>
        <v>#REF!</v>
      </c>
      <c r="AAF7" s="431" t="e">
        <f>WORKDAY(AAF8,'NEO 5322121 Aggressive LTs'!$B7,'[2]Holiday Schedule'!$B$2:$B$30)</f>
        <v>#REF!</v>
      </c>
      <c r="AAG7" s="431" t="e">
        <f>WORKDAY(AAG8,'NEO 5322121 Aggressive LTs'!$B7,'[2]Holiday Schedule'!$B$2:$B$30)</f>
        <v>#REF!</v>
      </c>
      <c r="AAH7" s="431" t="e">
        <f>WORKDAY(AAH8,'NEO 5322121 Aggressive LTs'!$B7,'[2]Holiday Schedule'!$B$2:$B$30)</f>
        <v>#REF!</v>
      </c>
      <c r="AAI7" s="431" t="e">
        <f>WORKDAY(AAI8,'NEO 5322121 Aggressive LTs'!$B7,'[2]Holiday Schedule'!$B$2:$B$30)</f>
        <v>#REF!</v>
      </c>
      <c r="AAJ7" s="431" t="e">
        <f>WORKDAY(AAJ8,'NEO 5322121 Aggressive LTs'!$B7,'[2]Holiday Schedule'!$B$2:$B$30)</f>
        <v>#REF!</v>
      </c>
      <c r="AAK7" s="431" t="e">
        <f>WORKDAY(AAK8,'NEO 5322121 Aggressive LTs'!$B7,'[2]Holiday Schedule'!$B$2:$B$30)</f>
        <v>#REF!</v>
      </c>
      <c r="AAL7" s="431" t="e">
        <f>WORKDAY(AAL8,'NEO 5322121 Aggressive LTs'!$B7,'[2]Holiday Schedule'!$B$2:$B$30)</f>
        <v>#REF!</v>
      </c>
      <c r="AAM7" s="431" t="e">
        <f>WORKDAY(AAM8,'NEO 5322121 Aggressive LTs'!$B7,'[2]Holiday Schedule'!$B$2:$B$30)</f>
        <v>#REF!</v>
      </c>
      <c r="AAN7" s="431" t="e">
        <f>WORKDAY(AAN8,'NEO 5322121 Aggressive LTs'!$B7,'[2]Holiday Schedule'!$B$2:$B$30)</f>
        <v>#REF!</v>
      </c>
      <c r="AAO7" s="431" t="e">
        <f>WORKDAY(AAO8,'NEO 5322121 Aggressive LTs'!$B7,'[2]Holiday Schedule'!$B$2:$B$30)</f>
        <v>#REF!</v>
      </c>
      <c r="AAP7" s="436"/>
      <c r="AAQ7" s="431" t="e">
        <f>WORKDAY(AAQ8,'NEO 5322121 Aggressive LTs'!$B7,'[2]Holiday Schedule'!$B$2:$B$30)</f>
        <v>#REF!</v>
      </c>
      <c r="AAR7" s="431" t="e">
        <f>WORKDAY(AAR8,'NEO 5322121 Aggressive LTs'!$B7,'[2]Holiday Schedule'!$B$2:$B$30)</f>
        <v>#REF!</v>
      </c>
      <c r="AAS7" s="431" t="e">
        <f>WORKDAY(AAS8,'NEO 5322121 Aggressive LTs'!$B7,'[2]Holiday Schedule'!$B$2:$B$30)</f>
        <v>#REF!</v>
      </c>
      <c r="AAT7" s="431" t="e">
        <f>WORKDAY(AAT8,'NEO 5322121 Aggressive LTs'!$B7,'[2]Holiday Schedule'!$B$2:$B$30)</f>
        <v>#REF!</v>
      </c>
      <c r="AAU7" s="431" t="e">
        <f>WORKDAY(AAU8,'NEO 5322121 Aggressive LTs'!$B7,'[2]Holiday Schedule'!$B$2:$B$30)</f>
        <v>#REF!</v>
      </c>
      <c r="AAV7" s="431" t="e">
        <f>WORKDAY(AAV8,'NEO 5322121 Aggressive LTs'!$B7,'[2]Holiday Schedule'!$B$2:$B$30)</f>
        <v>#REF!</v>
      </c>
      <c r="AAW7" s="431" t="e">
        <f>WORKDAY(AAW8,'NEO 5322121 Aggressive LTs'!$B7,'[2]Holiday Schedule'!$B$2:$B$30)</f>
        <v>#REF!</v>
      </c>
      <c r="AAX7" s="431" t="e">
        <f>WORKDAY(AAX8,'NEO 5322121 Aggressive LTs'!$B7,'[2]Holiday Schedule'!$B$2:$B$30)</f>
        <v>#REF!</v>
      </c>
      <c r="AAY7" s="431" t="e">
        <f>WORKDAY(AAY8,'NEO 5322121 Aggressive LTs'!$B7,'[2]Holiday Schedule'!$B$2:$B$30)</f>
        <v>#REF!</v>
      </c>
      <c r="AAZ7" s="431" t="e">
        <f>WORKDAY(AAZ8,'NEO 5322121 Aggressive LTs'!$B7,'[2]Holiday Schedule'!$B$2:$B$30)</f>
        <v>#REF!</v>
      </c>
      <c r="ABA7" s="431" t="e">
        <f>WORKDAY(ABA8,'NEO 5322121 Aggressive LTs'!$B7,'[2]Holiday Schedule'!$B$2:$B$30)</f>
        <v>#REF!</v>
      </c>
      <c r="ABB7" s="431" t="e">
        <f>WORKDAY(ABB8,'NEO 5322121 Aggressive LTs'!$B7,'[2]Holiday Schedule'!$B$2:$B$30)</f>
        <v>#REF!</v>
      </c>
      <c r="ABC7" s="431" t="e">
        <f>WORKDAY(ABC8,'NEO 5322121 Aggressive LTs'!$B7,'[2]Holiday Schedule'!$B$2:$B$30)</f>
        <v>#REF!</v>
      </c>
      <c r="ABD7" s="431" t="e">
        <f>WORKDAY(ABD8,'NEO 5322121 Aggressive LTs'!$B7,'[2]Holiday Schedule'!$B$2:$B$30)</f>
        <v>#REF!</v>
      </c>
      <c r="ABE7" s="431" t="e">
        <f>WORKDAY(ABE8,'NEO 5322121 Aggressive LTs'!$B7,'[2]Holiday Schedule'!$B$2:$B$30)</f>
        <v>#REF!</v>
      </c>
      <c r="ABF7" s="431" t="e">
        <f>WORKDAY(ABF8,'NEO 5322121 Aggressive LTs'!$B7,'[2]Holiday Schedule'!$B$2:$B$30)</f>
        <v>#REF!</v>
      </c>
      <c r="ABG7" s="431" t="e">
        <f>WORKDAY(ABG8,'NEO 5322121 Aggressive LTs'!$B7,'[2]Holiday Schedule'!$B$2:$B$30)</f>
        <v>#REF!</v>
      </c>
      <c r="ABH7" s="431" t="e">
        <f>WORKDAY(ABH8,'NEO 5322121 Aggressive LTs'!$B7,'[2]Holiday Schedule'!$B$2:$B$30)</f>
        <v>#REF!</v>
      </c>
      <c r="ABI7" s="431" t="e">
        <f>WORKDAY(ABI8,'NEO 5322121 Aggressive LTs'!$B7,'[2]Holiday Schedule'!$B$2:$B$30)</f>
        <v>#REF!</v>
      </c>
      <c r="ABJ7" s="431" t="e">
        <f>WORKDAY(ABJ8,'NEO 5322121 Aggressive LTs'!$B7,'[2]Holiday Schedule'!$B$2:$B$30)</f>
        <v>#REF!</v>
      </c>
      <c r="ABK7" s="431" t="e">
        <f>WORKDAY(ABK8,'NEO 5322121 Aggressive LTs'!$B7,'[2]Holiday Schedule'!$B$2:$B$30)</f>
        <v>#REF!</v>
      </c>
      <c r="ABL7" s="431" t="e">
        <f>WORKDAY(ABL8,'NEO 5322121 Aggressive LTs'!$B7,'[2]Holiday Schedule'!$B$2:$B$30)</f>
        <v>#REF!</v>
      </c>
      <c r="ABM7" s="431" t="e">
        <f>WORKDAY(ABM8,'NEO 5322121 Aggressive LTs'!$B7,'[2]Holiday Schedule'!$B$2:$B$30)</f>
        <v>#REF!</v>
      </c>
      <c r="ABN7" s="431" t="e">
        <f>WORKDAY(ABN8,'NEO 5322121 Aggressive LTs'!$B7,'[2]Holiday Schedule'!$B$2:$B$30)</f>
        <v>#REF!</v>
      </c>
      <c r="ABO7" s="431" t="e">
        <f>WORKDAY(ABO8,'NEO 5322121 Aggressive LTs'!$B7,'[2]Holiday Schedule'!$B$2:$B$30)</f>
        <v>#REF!</v>
      </c>
      <c r="ABP7" s="431" t="e">
        <f>WORKDAY(ABP8,'NEO 5322121 Aggressive LTs'!$B7,'[2]Holiday Schedule'!$B$2:$B$30)</f>
        <v>#REF!</v>
      </c>
      <c r="ABQ7" s="431" t="e">
        <f>WORKDAY(ABQ8,'NEO 5322121 Aggressive LTs'!$B7,'[2]Holiday Schedule'!$B$2:$B$30)</f>
        <v>#REF!</v>
      </c>
      <c r="ABR7" s="431" t="e">
        <f>WORKDAY(ABR8,'NEO 5322121 Aggressive LTs'!$B7,'[2]Holiday Schedule'!$B$2:$B$30)</f>
        <v>#REF!</v>
      </c>
      <c r="ABS7" s="431" t="e">
        <f>WORKDAY(ABS8,'NEO 5322121 Aggressive LTs'!$B7,'[2]Holiday Schedule'!$B$2:$B$30)</f>
        <v>#REF!</v>
      </c>
      <c r="ABT7" s="431" t="e">
        <f>WORKDAY(ABT8,'NEO 5322121 Aggressive LTs'!$B7,'[2]Holiday Schedule'!$B$2:$B$30)</f>
        <v>#REF!</v>
      </c>
      <c r="ABU7" s="436"/>
      <c r="ABV7" s="431" t="e">
        <f>WORKDAY(ABV8,'NEO 5322121 Aggressive LTs'!$B7,'[2]Holiday Schedule'!$B$2:$B$30)</f>
        <v>#REF!</v>
      </c>
      <c r="ABW7" s="431" t="e">
        <f>WORKDAY(ABW8,'NEO 5322121 Aggressive LTs'!$B7,'[2]Holiday Schedule'!$B$2:$B$30)</f>
        <v>#REF!</v>
      </c>
      <c r="ABX7" s="431" t="e">
        <f>WORKDAY(ABX8,'NEO 5322121 Aggressive LTs'!$B7,'[2]Holiday Schedule'!$B$2:$B$30)</f>
        <v>#REF!</v>
      </c>
      <c r="ABY7" s="431" t="e">
        <f>WORKDAY(ABY8,'NEO 5322121 Aggressive LTs'!$B7,'[2]Holiday Schedule'!$B$2:$B$30)</f>
        <v>#REF!</v>
      </c>
      <c r="ABZ7" s="431" t="e">
        <f>WORKDAY(ABZ8,'NEO 5322121 Aggressive LTs'!$B7,'[2]Holiday Schedule'!$B$2:$B$30)</f>
        <v>#REF!</v>
      </c>
      <c r="ACA7" s="431" t="e">
        <f>WORKDAY(ACA8,'NEO 5322121 Aggressive LTs'!$B7,'[2]Holiday Schedule'!$B$2:$B$30)</f>
        <v>#REF!</v>
      </c>
      <c r="ACB7" s="431" t="e">
        <f>WORKDAY(ACB8,'NEO 5322121 Aggressive LTs'!$B7,'[2]Holiday Schedule'!$B$2:$B$30)</f>
        <v>#REF!</v>
      </c>
      <c r="ACC7" s="431" t="e">
        <f>WORKDAY(ACC8,'NEO 5322121 Aggressive LTs'!$B7,'[2]Holiday Schedule'!$B$2:$B$30)</f>
        <v>#REF!</v>
      </c>
      <c r="ACD7" s="431" t="e">
        <f>WORKDAY(ACD8,'NEO 5322121 Aggressive LTs'!$B7,'[2]Holiday Schedule'!$B$2:$B$30)</f>
        <v>#REF!</v>
      </c>
      <c r="ACE7" s="431" t="e">
        <f>WORKDAY(ACE8,'NEO 5322121 Aggressive LTs'!$B7,'[2]Holiday Schedule'!$B$2:$B$30)</f>
        <v>#REF!</v>
      </c>
      <c r="ACF7" s="431" t="e">
        <f>WORKDAY(ACF8,'NEO 5322121 Aggressive LTs'!$B7,'[2]Holiday Schedule'!$B$2:$B$30)</f>
        <v>#REF!</v>
      </c>
      <c r="ACG7" s="431" t="e">
        <f>WORKDAY(ACG8,'NEO 5322121 Aggressive LTs'!$B7,'[2]Holiday Schedule'!$B$2:$B$30)</f>
        <v>#REF!</v>
      </c>
      <c r="ACH7" s="431" t="e">
        <f>WORKDAY(ACH8,'NEO 5322121 Aggressive LTs'!$B7,'[2]Holiday Schedule'!$B$2:$B$30)</f>
        <v>#REF!</v>
      </c>
      <c r="ACI7" s="431" t="e">
        <f>WORKDAY(ACI8,'NEO 5322121 Aggressive LTs'!$B7,'[2]Holiday Schedule'!$B$2:$B$30)</f>
        <v>#REF!</v>
      </c>
      <c r="ACJ7" s="431" t="e">
        <f>WORKDAY(ACJ8,'NEO 5322121 Aggressive LTs'!$B7,'[2]Holiday Schedule'!$B$2:$B$30)</f>
        <v>#REF!</v>
      </c>
      <c r="ACK7" s="431" t="e">
        <f>WORKDAY(ACK8,'NEO 5322121 Aggressive LTs'!$B7,'[2]Holiday Schedule'!$B$2:$B$30)</f>
        <v>#REF!</v>
      </c>
      <c r="ACL7" s="431" t="e">
        <f>WORKDAY(ACL8,'NEO 5322121 Aggressive LTs'!$B7,'[2]Holiday Schedule'!$B$2:$B$30)</f>
        <v>#REF!</v>
      </c>
      <c r="ACM7" s="431" t="e">
        <f>WORKDAY(ACM8,'NEO 5322121 Aggressive LTs'!$B7,'[2]Holiday Schedule'!$B$2:$B$30)</f>
        <v>#REF!</v>
      </c>
      <c r="ACN7" s="431" t="e">
        <f>WORKDAY(ACN8,'NEO 5322121 Aggressive LTs'!$B7,'[2]Holiday Schedule'!$B$2:$B$30)</f>
        <v>#REF!</v>
      </c>
      <c r="ACO7" s="431" t="e">
        <f>WORKDAY(ACO8,'NEO 5322121 Aggressive LTs'!$B7,'[2]Holiday Schedule'!$B$2:$B$30)</f>
        <v>#REF!</v>
      </c>
      <c r="ACP7" s="431" t="e">
        <f>WORKDAY(ACP8,'NEO 5322121 Aggressive LTs'!$B7,'[2]Holiday Schedule'!$B$2:$B$30)</f>
        <v>#REF!</v>
      </c>
      <c r="ACQ7" s="431" t="e">
        <f>WORKDAY(ACQ8,'NEO 5322121 Aggressive LTs'!$B7,'[2]Holiday Schedule'!$B$2:$B$30)</f>
        <v>#REF!</v>
      </c>
      <c r="ACR7" s="431" t="e">
        <f>WORKDAY(ACR8,'NEO 5322121 Aggressive LTs'!$B7,'[2]Holiday Schedule'!$B$2:$B$30)</f>
        <v>#REF!</v>
      </c>
      <c r="ACS7" s="431" t="e">
        <f>WORKDAY(ACS8,'NEO 5322121 Aggressive LTs'!$B7,'[2]Holiday Schedule'!$B$2:$B$30)</f>
        <v>#REF!</v>
      </c>
      <c r="ACT7" s="431" t="e">
        <f>WORKDAY(ACT8,'NEO 5322121 Aggressive LTs'!$B7,'[2]Holiday Schedule'!$B$2:$B$30)</f>
        <v>#REF!</v>
      </c>
      <c r="ACU7" s="431" t="e">
        <f>WORKDAY(ACU8,'NEO 5322121 Aggressive LTs'!$B7,'[2]Holiday Schedule'!$B$2:$B$30)</f>
        <v>#REF!</v>
      </c>
      <c r="ACV7" s="431" t="e">
        <f>WORKDAY(ACV8,'NEO 5322121 Aggressive LTs'!$B7,'[2]Holiday Schedule'!$B$2:$B$30)</f>
        <v>#REF!</v>
      </c>
      <c r="ACW7" s="431" t="e">
        <f>WORKDAY(ACW8,'NEO 5322121 Aggressive LTs'!$B7,'[2]Holiday Schedule'!$B$2:$B$30)</f>
        <v>#REF!</v>
      </c>
      <c r="ACX7" s="431" t="e">
        <f>WORKDAY(ACX8,'NEO 5322121 Aggressive LTs'!$B7,'[2]Holiday Schedule'!$B$2:$B$30)</f>
        <v>#REF!</v>
      </c>
      <c r="ACY7" s="431" t="e">
        <f>WORKDAY(ACY8,'NEO 5322121 Aggressive LTs'!$B7,'[2]Holiday Schedule'!$B$2:$B$30)</f>
        <v>#REF!</v>
      </c>
      <c r="ACZ7" s="436"/>
      <c r="ADA7" s="431" t="e">
        <f>WORKDAY(ADA8,'NEO 5322121 Aggressive LTs'!$B7,'[2]Holiday Schedule'!$B$2:$B$30)</f>
        <v>#REF!</v>
      </c>
      <c r="ADB7" s="431" t="e">
        <f>WORKDAY(ADB8,'NEO 5322121 Aggressive LTs'!$B7,'[2]Holiday Schedule'!$B$2:$B$30)</f>
        <v>#REF!</v>
      </c>
      <c r="ADC7" s="431" t="e">
        <f>WORKDAY(ADC8,'NEO 5322121 Aggressive LTs'!$B7,'[2]Holiday Schedule'!$B$2:$B$30)</f>
        <v>#REF!</v>
      </c>
      <c r="ADD7" s="431" t="e">
        <f>WORKDAY(ADD8,'NEO 5322121 Aggressive LTs'!$B7,'[2]Holiday Schedule'!$B$2:$B$30)</f>
        <v>#REF!</v>
      </c>
      <c r="ADE7" s="431" t="e">
        <f>WORKDAY(ADE8,'NEO 5322121 Aggressive LTs'!$B7,'[2]Holiday Schedule'!$B$2:$B$30)</f>
        <v>#REF!</v>
      </c>
      <c r="ADF7" s="431" t="e">
        <f>WORKDAY(ADF8,'NEO 5322121 Aggressive LTs'!$B7,'[2]Holiday Schedule'!$B$2:$B$30)</f>
        <v>#REF!</v>
      </c>
      <c r="ADG7" s="431" t="e">
        <f>WORKDAY(ADG8,'NEO 5322121 Aggressive LTs'!$B7,'[2]Holiday Schedule'!$B$2:$B$30)</f>
        <v>#REF!</v>
      </c>
      <c r="ADH7" s="431" t="e">
        <f>WORKDAY(ADH8,'NEO 5322121 Aggressive LTs'!$B7,'[2]Holiday Schedule'!$B$2:$B$30)</f>
        <v>#REF!</v>
      </c>
      <c r="ADI7" s="431" t="e">
        <f>WORKDAY(ADI8,'NEO 5322121 Aggressive LTs'!$B7,'[2]Holiday Schedule'!$B$2:$B$30)</f>
        <v>#REF!</v>
      </c>
      <c r="ADJ7" s="431" t="e">
        <f>WORKDAY(ADJ8,'NEO 5322121 Aggressive LTs'!$B7,'[2]Holiday Schedule'!$B$2:$B$30)</f>
        <v>#REF!</v>
      </c>
      <c r="ADK7" s="431" t="e">
        <f>WORKDAY(ADK8,'NEO 5322121 Aggressive LTs'!$B7,'[2]Holiday Schedule'!$B$2:$B$30)</f>
        <v>#REF!</v>
      </c>
      <c r="ADL7" s="431" t="e">
        <f>WORKDAY(ADL8,'NEO 5322121 Aggressive LTs'!$B7,'[2]Holiday Schedule'!$B$2:$B$30)</f>
        <v>#REF!</v>
      </c>
      <c r="ADM7" s="431" t="e">
        <f>WORKDAY(ADM8,'NEO 5322121 Aggressive LTs'!$B7,'[2]Holiday Schedule'!$B$2:$B$30)</f>
        <v>#REF!</v>
      </c>
      <c r="ADN7" s="431" t="e">
        <f>WORKDAY(ADN8,'NEO 5322121 Aggressive LTs'!$B7,'[2]Holiday Schedule'!$B$2:$B$30)</f>
        <v>#REF!</v>
      </c>
      <c r="ADO7" s="431" t="e">
        <f>WORKDAY(ADO8,'NEO 5322121 Aggressive LTs'!$B7,'[2]Holiday Schedule'!$B$2:$B$30)</f>
        <v>#REF!</v>
      </c>
      <c r="ADP7" s="431" t="e">
        <f>WORKDAY(ADP8,'NEO 5322121 Aggressive LTs'!$B7,'[2]Holiday Schedule'!$B$2:$B$30)</f>
        <v>#REF!</v>
      </c>
      <c r="ADQ7" s="431" t="e">
        <f>WORKDAY(ADQ8,'NEO 5322121 Aggressive LTs'!$B7,'[2]Holiday Schedule'!$B$2:$B$30)</f>
        <v>#REF!</v>
      </c>
      <c r="ADR7" s="431" t="e">
        <f>WORKDAY(ADR8,'NEO 5322121 Aggressive LTs'!$B7,'[2]Holiday Schedule'!$B$2:$B$30)</f>
        <v>#REF!</v>
      </c>
      <c r="ADS7" s="431" t="e">
        <f>WORKDAY(ADS8,'NEO 5322121 Aggressive LTs'!$B7,'[2]Holiday Schedule'!$B$2:$B$30)</f>
        <v>#REF!</v>
      </c>
      <c r="ADT7" s="431" t="e">
        <f>WORKDAY(ADT8,'NEO 5322121 Aggressive LTs'!$B7,'[2]Holiday Schedule'!$B$2:$B$30)</f>
        <v>#REF!</v>
      </c>
      <c r="ADU7" s="431" t="e">
        <f>WORKDAY(ADU8,'NEO 5322121 Aggressive LTs'!$B7,'[2]Holiday Schedule'!$B$2:$B$30)</f>
        <v>#REF!</v>
      </c>
      <c r="ADV7" s="431" t="e">
        <f>WORKDAY(ADV8,'NEO 5322121 Aggressive LTs'!$B7,'[2]Holiday Schedule'!$B$2:$B$30)</f>
        <v>#REF!</v>
      </c>
      <c r="ADW7" s="431" t="e">
        <f>WORKDAY(ADW8,'NEO 5322121 Aggressive LTs'!$B7,'[2]Holiday Schedule'!$B$2:$B$30)</f>
        <v>#REF!</v>
      </c>
      <c r="ADX7" s="431" t="e">
        <f>WORKDAY(ADX8,'NEO 5322121 Aggressive LTs'!$B7,'[2]Holiday Schedule'!$B$2:$B$30)</f>
        <v>#REF!</v>
      </c>
      <c r="ADY7" s="431" t="e">
        <f>WORKDAY(ADY8,'NEO 5322121 Aggressive LTs'!$B7,'[2]Holiday Schedule'!$B$2:$B$30)</f>
        <v>#REF!</v>
      </c>
      <c r="ADZ7" s="431" t="e">
        <f>WORKDAY(ADZ8,'NEO 5322121 Aggressive LTs'!$B7,'[2]Holiday Schedule'!$B$2:$B$30)</f>
        <v>#REF!</v>
      </c>
      <c r="AEA7" s="431" t="e">
        <f>WORKDAY(AEA8,'NEO 5322121 Aggressive LTs'!$B7,'[2]Holiday Schedule'!$B$2:$B$30)</f>
        <v>#REF!</v>
      </c>
      <c r="AEB7" s="431" t="e">
        <f>WORKDAY(AEB8,'NEO 5322121 Aggressive LTs'!$B7,'[2]Holiday Schedule'!$B$2:$B$30)</f>
        <v>#REF!</v>
      </c>
      <c r="AEC7" s="431" t="e">
        <f>WORKDAY(AEC8,'NEO 5322121 Aggressive LTs'!$B7,'[2]Holiday Schedule'!$B$2:$B$30)</f>
        <v>#REF!</v>
      </c>
      <c r="AED7" s="431" t="e">
        <f>WORKDAY(AED8,'NEO 5322121 Aggressive LTs'!$B7,'[2]Holiday Schedule'!$B$2:$B$30)</f>
        <v>#REF!</v>
      </c>
      <c r="AEE7" s="431" t="e">
        <f>WORKDAY(AEE8,'NEO 5322121 Aggressive LTs'!$B7,'[2]Holiday Schedule'!$B$2:$B$30)</f>
        <v>#REF!</v>
      </c>
      <c r="AEF7" s="431" t="e">
        <f>WORKDAY(AEF8,'NEO 5322121 Aggressive LTs'!$B7,'[2]Holiday Schedule'!$B$2:$B$30)</f>
        <v>#REF!</v>
      </c>
      <c r="AEG7" s="431" t="e">
        <f>WORKDAY(AEG8,'NEO 5322121 Aggressive LTs'!$B7,'[2]Holiday Schedule'!$B$2:$B$30)</f>
        <v>#REF!</v>
      </c>
      <c r="AEH7" s="431" t="e">
        <f>WORKDAY(AEH8,'NEO 5322121 Aggressive LTs'!$B7,'[2]Holiday Schedule'!$B$2:$B$30)</f>
        <v>#REF!</v>
      </c>
      <c r="AEI7" s="431" t="e">
        <f>WORKDAY(AEI8,'NEO 5322121 Aggressive LTs'!$B7,'[2]Holiday Schedule'!$B$2:$B$30)</f>
        <v>#REF!</v>
      </c>
      <c r="AEJ7" s="431" t="e">
        <f>WORKDAY(AEJ8,'NEO 5322121 Aggressive LTs'!$B7,'[2]Holiday Schedule'!$B$2:$B$30)</f>
        <v>#REF!</v>
      </c>
      <c r="AEK7" s="431" t="e">
        <f>WORKDAY(AEK8,'NEO 5322121 Aggressive LTs'!$B7,'[2]Holiday Schedule'!$B$2:$B$30)</f>
        <v>#REF!</v>
      </c>
      <c r="AEL7" s="436"/>
      <c r="AEM7" s="431" t="e">
        <f>WORKDAY(AEM8,'NEO 5322121 Aggressive LTs'!$B7,'[2]Holiday Schedule'!$B$2:$B$30)</f>
        <v>#REF!</v>
      </c>
      <c r="AEN7" s="431" t="e">
        <f>WORKDAY(AEN8,'NEO 5322121 Aggressive LTs'!$B7,'[2]Holiday Schedule'!$B$2:$B$30)</f>
        <v>#REF!</v>
      </c>
      <c r="AEO7" s="431" t="e">
        <f>WORKDAY(AEO8,'NEO 5322121 Aggressive LTs'!$B7,'[2]Holiday Schedule'!$B$2:$B$30)</f>
        <v>#REF!</v>
      </c>
      <c r="AEP7" s="431" t="e">
        <f>WORKDAY(AEP8,'NEO 5322121 Aggressive LTs'!$B7,'[2]Holiday Schedule'!$B$2:$B$30)</f>
        <v>#REF!</v>
      </c>
      <c r="AEQ7" s="431" t="e">
        <f>WORKDAY(AEQ8,'NEO 5322121 Aggressive LTs'!$B7,'[2]Holiday Schedule'!$B$2:$B$30)</f>
        <v>#REF!</v>
      </c>
      <c r="AER7" s="431" t="e">
        <f>WORKDAY(AER8,'NEO 5322121 Aggressive LTs'!$B7,'[2]Holiday Schedule'!$B$2:$B$30)</f>
        <v>#REF!</v>
      </c>
      <c r="AES7" s="431" t="e">
        <f>WORKDAY(AES8,'NEO 5322121 Aggressive LTs'!$B7,'[2]Holiday Schedule'!$B$2:$B$30)</f>
        <v>#REF!</v>
      </c>
      <c r="AET7" s="431" t="e">
        <f>WORKDAY(AET8,'NEO 5322121 Aggressive LTs'!$B7,'[2]Holiday Schedule'!$B$2:$B$30)</f>
        <v>#REF!</v>
      </c>
      <c r="AEU7" s="431" t="e">
        <f>WORKDAY(AEU8,'NEO 5322121 Aggressive LTs'!$B7,'[2]Holiday Schedule'!$B$2:$B$30)</f>
        <v>#REF!</v>
      </c>
      <c r="AEV7" s="431" t="e">
        <f>WORKDAY(AEV8,'NEO 5322121 Aggressive LTs'!$B7,'[2]Holiday Schedule'!$B$2:$B$30)</f>
        <v>#REF!</v>
      </c>
      <c r="AEW7" s="431" t="e">
        <f>WORKDAY(AEW8,'NEO 5322121 Aggressive LTs'!$B7,'[2]Holiday Schedule'!$B$2:$B$30)</f>
        <v>#REF!</v>
      </c>
      <c r="AEX7" s="431" t="e">
        <f>WORKDAY(AEX8,'NEO 5322121 Aggressive LTs'!$B7,'[2]Holiday Schedule'!$B$2:$B$30)</f>
        <v>#REF!</v>
      </c>
      <c r="AEY7" s="431" t="e">
        <f>WORKDAY(AEY8,'NEO 5322121 Aggressive LTs'!$B7,'[2]Holiday Schedule'!$B$2:$B$30)</f>
        <v>#REF!</v>
      </c>
      <c r="AEZ7" s="431" t="e">
        <f>WORKDAY(AEZ8,'NEO 5322121 Aggressive LTs'!$B7,'[2]Holiday Schedule'!$B$2:$B$30)</f>
        <v>#REF!</v>
      </c>
      <c r="AFA7" s="431" t="e">
        <f>WORKDAY(AFA8,'NEO 5322121 Aggressive LTs'!$B7,'[2]Holiday Schedule'!$B$2:$B$30)</f>
        <v>#REF!</v>
      </c>
      <c r="AFB7" s="431" t="e">
        <f>WORKDAY(AFB8,'NEO 5322121 Aggressive LTs'!$B7,'[2]Holiday Schedule'!$B$2:$B$30)</f>
        <v>#REF!</v>
      </c>
      <c r="AFC7" s="431" t="e">
        <f>WORKDAY(AFC8,'NEO 5322121 Aggressive LTs'!$B7,'[2]Holiday Schedule'!$B$2:$B$30)</f>
        <v>#REF!</v>
      </c>
      <c r="AFD7" s="431" t="e">
        <f>WORKDAY(AFD8,'NEO 5322121 Aggressive LTs'!$B7,'[2]Holiday Schedule'!$B$2:$B$30)</f>
        <v>#REF!</v>
      </c>
      <c r="AFE7" s="431" t="e">
        <f>WORKDAY(AFE8,'NEO 5322121 Aggressive LTs'!$B7,'[2]Holiday Schedule'!$B$2:$B$30)</f>
        <v>#REF!</v>
      </c>
      <c r="AFF7" s="431" t="e">
        <f>WORKDAY(AFF8,'NEO 5322121 Aggressive LTs'!$B7,'[2]Holiday Schedule'!$B$2:$B$30)</f>
        <v>#REF!</v>
      </c>
      <c r="AFG7" s="431" t="e">
        <f>WORKDAY(AFG8,'NEO 5322121 Aggressive LTs'!$B7,'[2]Holiday Schedule'!$B$2:$B$30)</f>
        <v>#REF!</v>
      </c>
      <c r="AFH7" s="431" t="e">
        <f>WORKDAY(AFH8,'NEO 5322121 Aggressive LTs'!$B7,'[2]Holiday Schedule'!$B$2:$B$30)</f>
        <v>#REF!</v>
      </c>
      <c r="AFI7" s="431" t="e">
        <f>WORKDAY(AFI8,'NEO 5322121 Aggressive LTs'!$B7,'[2]Holiday Schedule'!$B$2:$B$30)</f>
        <v>#REF!</v>
      </c>
      <c r="AFJ7" s="431" t="e">
        <f>WORKDAY(AFJ8,'NEO 5322121 Aggressive LTs'!$B7,'[2]Holiday Schedule'!$B$2:$B$30)</f>
        <v>#REF!</v>
      </c>
      <c r="AFK7" s="431" t="e">
        <f>WORKDAY(AFK8,'NEO 5322121 Aggressive LTs'!$B7,'[2]Holiday Schedule'!$B$2:$B$30)</f>
        <v>#REF!</v>
      </c>
      <c r="AFL7" s="431" t="e">
        <f>WORKDAY(AFL8,'NEO 5322121 Aggressive LTs'!$B7,'[2]Holiday Schedule'!$B$2:$B$30)</f>
        <v>#REF!</v>
      </c>
      <c r="AFM7" s="431" t="e">
        <f>WORKDAY(AFM8,'NEO 5322121 Aggressive LTs'!$B7,'[2]Holiday Schedule'!$B$2:$B$30)</f>
        <v>#REF!</v>
      </c>
      <c r="AFN7" s="431" t="e">
        <f>WORKDAY(AFN8,'NEO 5322121 Aggressive LTs'!$B7,'[2]Holiday Schedule'!$B$2:$B$30)</f>
        <v>#REF!</v>
      </c>
      <c r="AFO7" s="431" t="e">
        <f>WORKDAY(AFO8,'NEO 5322121 Aggressive LTs'!$B7,'[2]Holiday Schedule'!$B$2:$B$30)</f>
        <v>#REF!</v>
      </c>
      <c r="AFP7" s="431" t="e">
        <f>WORKDAY(AFP8,'NEO 5322121 Aggressive LTs'!$B7,'[2]Holiday Schedule'!$B$2:$B$30)</f>
        <v>#REF!</v>
      </c>
      <c r="AFQ7" s="431" t="e">
        <f>WORKDAY(AFQ8,'NEO 5322121 Aggressive LTs'!$B7,'[2]Holiday Schedule'!$B$2:$B$30)</f>
        <v>#REF!</v>
      </c>
      <c r="AFR7" s="431" t="e">
        <f>WORKDAY(AFR8,'NEO 5322121 Aggressive LTs'!$B7,'[2]Holiday Schedule'!$B$2:$B$30)</f>
        <v>#REF!</v>
      </c>
      <c r="AFS7" s="431" t="e">
        <f>WORKDAY(AFS8,'NEO 5322121 Aggressive LTs'!$B7,'[2]Holiday Schedule'!$B$2:$B$30)</f>
        <v>#REF!</v>
      </c>
      <c r="AFT7" s="431" t="e">
        <f>WORKDAY(AFT8,'NEO 5322121 Aggressive LTs'!$B7,'[2]Holiday Schedule'!$B$2:$B$30)</f>
        <v>#REF!</v>
      </c>
      <c r="AFU7" s="431" t="e">
        <f>WORKDAY(AFU8,'NEO 5322121 Aggressive LTs'!$B7,'[2]Holiday Schedule'!$B$2:$B$30)</f>
        <v>#REF!</v>
      </c>
      <c r="AFV7" s="431" t="e">
        <f>WORKDAY(AFV8,'NEO 5322121 Aggressive LTs'!$B7,'[2]Holiday Schedule'!$B$2:$B$30)</f>
        <v>#REF!</v>
      </c>
      <c r="AFW7" s="431" t="e">
        <f>WORKDAY(AFW8,'NEO 5322121 Aggressive LTs'!$B7,'[2]Holiday Schedule'!$B$2:$B$30)</f>
        <v>#REF!</v>
      </c>
      <c r="AFX7" s="431" t="e">
        <f>WORKDAY(AFX8,'NEO 5322121 Aggressive LTs'!$B7,'[2]Holiday Schedule'!$B$2:$B$30)</f>
        <v>#REF!</v>
      </c>
      <c r="AFY7" s="431" t="e">
        <f>WORKDAY(AFY8,'NEO 5322121 Aggressive LTs'!$B7,'[2]Holiday Schedule'!$B$2:$B$30)</f>
        <v>#REF!</v>
      </c>
      <c r="AFZ7" s="431" t="e">
        <f>WORKDAY(AFZ8,'NEO 5322121 Aggressive LTs'!$B7,'[2]Holiday Schedule'!$B$2:$B$30)</f>
        <v>#REF!</v>
      </c>
      <c r="AGA7" s="431" t="e">
        <f>WORKDAY(AGA8,'NEO 5322121 Aggressive LTs'!$B7,'[2]Holiday Schedule'!$B$2:$B$30)</f>
        <v>#REF!</v>
      </c>
      <c r="AGB7" s="431" t="e">
        <f>WORKDAY(AGB8,'NEO 5322121 Aggressive LTs'!$B7,'[2]Holiday Schedule'!$B$2:$B$30)</f>
        <v>#REF!</v>
      </c>
      <c r="AGC7" s="431" t="e">
        <f>WORKDAY(AGC8,'NEO 5322121 Aggressive LTs'!$B7,'[2]Holiday Schedule'!$B$2:$B$30)</f>
        <v>#REF!</v>
      </c>
      <c r="AGD7" s="431" t="e">
        <f>WORKDAY(AGD8,'NEO 5322121 Aggressive LTs'!$B7,'[2]Holiday Schedule'!$B$2:$B$30)</f>
        <v>#REF!</v>
      </c>
      <c r="AGE7" s="431" t="e">
        <f>WORKDAY(AGE8,'NEO 5322121 Aggressive LTs'!$B7,'[2]Holiday Schedule'!$B$2:$B$30)</f>
        <v>#REF!</v>
      </c>
      <c r="AGF7" s="431" t="e">
        <f>WORKDAY(AGF8,'NEO 5322121 Aggressive LTs'!$B7,'[2]Holiday Schedule'!$B$2:$B$30)</f>
        <v>#REF!</v>
      </c>
      <c r="AGG7" s="431" t="e">
        <f>WORKDAY(AGG8,'NEO 5322121 Aggressive LTs'!$B7,'[2]Holiday Schedule'!$B$2:$B$30)</f>
        <v>#REF!</v>
      </c>
    </row>
    <row r="8" spans="1:865" s="2" customFormat="1" ht="20.100000000000001" customHeight="1" thickBot="1">
      <c r="A8" s="675"/>
      <c r="B8" s="717">
        <v>2</v>
      </c>
      <c r="C8" s="618" t="s">
        <v>69</v>
      </c>
      <c r="D8" s="619">
        <v>42286</v>
      </c>
      <c r="E8" s="619">
        <v>42286</v>
      </c>
      <c r="F8" s="619">
        <v>42286</v>
      </c>
      <c r="G8" s="620"/>
      <c r="H8" s="619">
        <f>WORKDAY(H9,'NEO 5322121 Aggressive LTs'!$B8,'[2]Holiday Schedule'!$B$2:$B$30)</f>
        <v>42286</v>
      </c>
      <c r="I8" s="619">
        <f>WORKDAY(I9,'NEO 5322121 Aggressive LTs'!$B8,'[2]Holiday Schedule'!$B$2:$B$30)</f>
        <v>42286</v>
      </c>
      <c r="J8" s="619">
        <f>WORKDAY(J9,'NEO 5322121 Aggressive LTs'!$B8,'[2]Holiday Schedule'!$B$2:$B$30)</f>
        <v>42300</v>
      </c>
      <c r="K8" s="620"/>
      <c r="L8" s="619">
        <v>42307</v>
      </c>
      <c r="M8" s="619">
        <v>42307</v>
      </c>
      <c r="N8" s="619">
        <v>42307</v>
      </c>
      <c r="O8" s="620"/>
      <c r="P8" s="621">
        <v>42318</v>
      </c>
      <c r="Q8" s="621">
        <v>42318</v>
      </c>
      <c r="R8" s="621">
        <v>42321</v>
      </c>
      <c r="S8" s="622"/>
      <c r="T8" s="621">
        <v>42327</v>
      </c>
      <c r="U8" s="621">
        <v>42328</v>
      </c>
      <c r="V8" s="621">
        <v>42328</v>
      </c>
      <c r="W8" s="623"/>
      <c r="X8" s="624">
        <v>42332</v>
      </c>
      <c r="Y8" s="624">
        <v>42332</v>
      </c>
      <c r="Z8" s="624">
        <v>42332</v>
      </c>
      <c r="AA8" s="623"/>
      <c r="AB8" s="624">
        <v>42338</v>
      </c>
      <c r="AC8" s="624">
        <v>42338</v>
      </c>
      <c r="AD8" s="624">
        <v>42338</v>
      </c>
      <c r="AE8" s="623"/>
      <c r="AF8" s="625">
        <v>42340</v>
      </c>
      <c r="AG8" s="625">
        <v>42340</v>
      </c>
      <c r="AH8" s="625">
        <v>42340</v>
      </c>
      <c r="AI8" s="623"/>
      <c r="AJ8" s="621">
        <v>42343</v>
      </c>
      <c r="AK8" s="621">
        <v>42343</v>
      </c>
      <c r="AL8" s="621">
        <v>42343</v>
      </c>
      <c r="AM8" s="623"/>
      <c r="AN8" s="625">
        <v>42346</v>
      </c>
      <c r="AO8" s="625">
        <v>42346</v>
      </c>
      <c r="AP8" s="625">
        <v>42346</v>
      </c>
      <c r="AQ8" s="623"/>
      <c r="AR8" s="625">
        <v>42348</v>
      </c>
      <c r="AS8" s="625">
        <v>42348</v>
      </c>
      <c r="AT8" s="625">
        <v>42348</v>
      </c>
      <c r="AU8" s="625">
        <v>42350</v>
      </c>
      <c r="AV8" s="625">
        <v>42350</v>
      </c>
      <c r="AW8" s="625">
        <v>42350</v>
      </c>
      <c r="AX8" s="622"/>
      <c r="AY8" s="625">
        <v>42353</v>
      </c>
      <c r="AZ8" s="625">
        <v>42353</v>
      </c>
      <c r="BA8" s="625">
        <v>42353</v>
      </c>
      <c r="BB8" s="623"/>
      <c r="BC8" s="626">
        <v>42360</v>
      </c>
      <c r="BD8" s="625">
        <v>42360</v>
      </c>
      <c r="BE8" s="625">
        <v>42360</v>
      </c>
      <c r="BF8" s="623"/>
      <c r="BG8" s="621">
        <v>42372</v>
      </c>
      <c r="BH8" s="621">
        <v>42372</v>
      </c>
      <c r="BI8" s="621">
        <v>42372</v>
      </c>
      <c r="BJ8" s="623"/>
      <c r="BK8" s="627">
        <v>42374</v>
      </c>
      <c r="BL8" s="627">
        <v>42374</v>
      </c>
      <c r="BM8" s="627">
        <v>42374</v>
      </c>
      <c r="BN8" s="628"/>
      <c r="BO8" s="623"/>
      <c r="BP8" s="629">
        <v>42690</v>
      </c>
      <c r="BQ8" s="625">
        <v>42357</v>
      </c>
      <c r="BR8" s="625">
        <v>42357</v>
      </c>
      <c r="BS8" s="625">
        <v>42357</v>
      </c>
      <c r="BT8" s="623"/>
      <c r="BU8" s="625">
        <v>42355</v>
      </c>
      <c r="BV8" s="625">
        <v>42355</v>
      </c>
      <c r="BW8" s="625">
        <v>42355</v>
      </c>
      <c r="BX8" s="623"/>
      <c r="BY8" s="629">
        <v>42690</v>
      </c>
      <c r="BZ8" s="629">
        <v>42690</v>
      </c>
      <c r="CA8" s="621">
        <v>42317</v>
      </c>
      <c r="CB8" s="621">
        <v>42317</v>
      </c>
      <c r="CC8" s="621">
        <v>42317</v>
      </c>
      <c r="CD8" s="622"/>
      <c r="CE8" s="622"/>
      <c r="CF8" s="629">
        <v>42396</v>
      </c>
      <c r="CG8" s="629">
        <v>42396</v>
      </c>
      <c r="CH8" s="629">
        <v>42396</v>
      </c>
      <c r="CI8" s="622"/>
      <c r="CJ8" s="629">
        <v>42408</v>
      </c>
      <c r="CK8" s="629">
        <v>42408</v>
      </c>
      <c r="CL8" s="629">
        <v>42408</v>
      </c>
      <c r="CM8" s="630"/>
      <c r="CN8" s="627">
        <v>42375</v>
      </c>
      <c r="CO8" s="627">
        <v>42375</v>
      </c>
      <c r="CP8" s="627">
        <v>42375</v>
      </c>
      <c r="CQ8" s="623"/>
      <c r="CR8" s="714">
        <v>42397</v>
      </c>
      <c r="CS8" s="696">
        <v>42404</v>
      </c>
      <c r="CT8" s="702">
        <v>42406</v>
      </c>
      <c r="CU8" s="739">
        <f>WORKDAY(CU7,((-1)*('NEO 5322121 Aggressive LTs'!$B8)),'Holiday Schedule'!$B$2:$B$30)</f>
        <v>42398</v>
      </c>
      <c r="CV8" s="739">
        <f>WORKDAY(CV7,((-1)*('NEO 5322121 Aggressive LTs'!$B8)),'Holiday Schedule'!$B$2:$B$30)</f>
        <v>42403</v>
      </c>
      <c r="CW8" s="724">
        <f>WORKDAY(CW7,((-1)*('NEO 5322121 Aggressive LTs'!$B8)),'Holiday Schedule'!$B$2:$B$30)</f>
        <v>42408</v>
      </c>
      <c r="CX8" s="724">
        <f>WORKDAY(CX7,((-1)*('NEO 5322121 Aggressive LTs'!$B8)),'Holiday Schedule'!$B$2:$B$30)</f>
        <v>42410</v>
      </c>
      <c r="CY8" s="758">
        <f>WORKDAY(CY7,((-1)*('NEO 5322121 Aggressive LTs'!$B8)),'Holiday Schedule'!$B$2:$B$30)</f>
        <v>42411</v>
      </c>
      <c r="CZ8" s="758">
        <f>WORKDAY(CZ7,((-1)*('NEO 5322121 Aggressive LTs'!$B8)),'Holiday Schedule'!$B$2:$B$30)</f>
        <v>42415</v>
      </c>
      <c r="DA8" s="724">
        <f>WORKDAY(DA7,((-1)*('NEO 5322121 Aggressive LTs'!$B8)),'Holiday Schedule'!$B$2:$B$30)</f>
        <v>42417</v>
      </c>
      <c r="DB8" s="724">
        <f>WORKDAY(DB7,((-1)*('NEO 5322121 Aggressive LTs'!$B8)),'Holiday Schedule'!$B$2:$B$30)</f>
        <v>42419</v>
      </c>
      <c r="DC8" s="724">
        <f>WORKDAY(DC7,((-1)*('NEO 5322121 Aggressive LTs'!$B8)),'Holiday Schedule'!$B$2:$B$30)</f>
        <v>42423</v>
      </c>
      <c r="DD8" s="730">
        <v>42540</v>
      </c>
      <c r="DE8" s="724">
        <v>42540</v>
      </c>
      <c r="DF8" s="724">
        <f>WORKDAY(DF7,((-1)*('NEO 5322121 Aggressive LTs'!$B8)),'Holiday Schedule'!$B$2:$B$30)</f>
        <v>42430</v>
      </c>
      <c r="DG8" s="724">
        <f>WORKDAY(DG7,((-1)*('NEO 5322121 Aggressive LTs'!$B8)),'Holiday Schedule'!$B$2:$B$30)</f>
        <v>42432</v>
      </c>
      <c r="DH8" s="724">
        <f>WORKDAY(DH7,((-1)*('NEO 5322121 Aggressive LTs'!$B8)),'Holiday Schedule'!$B$2:$B$30)</f>
        <v>42436</v>
      </c>
      <c r="DI8" s="724">
        <f>WORKDAY(DI7,((-1)*('NEO 5322121 Aggressive LTs'!$B8)),'Holiday Schedule'!$B$2:$B$30)</f>
        <v>42438</v>
      </c>
      <c r="DJ8" s="724">
        <f>WORKDAY(DJ7,((-1)*('NEO 5322121 Aggressive LTs'!$B8)),'Holiday Schedule'!$B$2:$B$30)</f>
        <v>42440</v>
      </c>
      <c r="DK8" s="724">
        <f>WORKDAY(DK7,((-1)*('NEO 5322121 Aggressive LTs'!$B8)),'Holiday Schedule'!$B$2:$B$30)</f>
        <v>42444</v>
      </c>
      <c r="DL8" s="724">
        <f>WORKDAY(DL7,((-1)*('NEO 5322121 Aggressive LTs'!$B8)),'Holiday Schedule'!$B$2:$B$30)</f>
        <v>42446</v>
      </c>
      <c r="DM8" s="724">
        <f>WORKDAY(DM7,((-1)*('NEO 5322121 Aggressive LTs'!$B8)),'Holiday Schedule'!$B$2:$B$30)</f>
        <v>42450</v>
      </c>
      <c r="DN8" s="739">
        <f>WORKDAY(DN7,((-1)*('NEO 5322121 Aggressive LTs'!$B8)),'Holiday Schedule'!$B$2:$B$30)</f>
        <v>42452</v>
      </c>
      <c r="DO8" s="724">
        <f>WORKDAY(DO7,((-1)*('NEO 5322121 Aggressive LTs'!$B8)),'Holiday Schedule'!$B$2:$B$30)</f>
        <v>42458</v>
      </c>
      <c r="DP8" s="725"/>
      <c r="DQ8" s="724" t="e">
        <f>WORKDAY(DQ7,((-1)*('NEO 5322121 Aggressive LTs'!$B8)),'Holiday Schedule'!$B$2:$B$30)</f>
        <v>#NUM!</v>
      </c>
      <c r="DR8" s="725"/>
      <c r="DS8" s="724" t="e">
        <f>WORKDAY(DS7,((-1)*('NEO 5322121 Aggressive LTs'!$B8)),'Holiday Schedule'!$B$2:$B$30)</f>
        <v>#NUM!</v>
      </c>
      <c r="DT8" s="724" t="e">
        <f>WORKDAY(DT7,((-1)*('NEO 5322121 Aggressive LTs'!$B8)),'Holiday Schedule'!$B$2:$B$30)</f>
        <v>#NUM!</v>
      </c>
      <c r="DU8" s="724" t="e">
        <f>WORKDAY(DU7,((-1)*('NEO 5322121 Aggressive LTs'!$B8)),'Holiday Schedule'!$B$2:$B$30)</f>
        <v>#NUM!</v>
      </c>
      <c r="DV8" s="725"/>
      <c r="DW8" s="724" t="e">
        <f>WORKDAY(DW7,((-1)*('NEO 5322121 Aggressive LTs'!$B8)),'Holiday Schedule'!$B$2:$B$30)</f>
        <v>#NUM!</v>
      </c>
      <c r="DX8" s="724" t="e">
        <f>WORKDAY(DX7,((-1)*('NEO 5322121 Aggressive LTs'!$B8)),'Holiday Schedule'!$B$2:$B$30)</f>
        <v>#NUM!</v>
      </c>
      <c r="DY8" s="724" t="e">
        <f>WORKDAY(DY7,((-1)*('NEO 5322121 Aggressive LTs'!$B8)),'Holiday Schedule'!$B$2:$B$30)</f>
        <v>#NUM!</v>
      </c>
      <c r="DZ8" s="725"/>
      <c r="EA8" s="724" t="e">
        <f>WORKDAY(EA7,((-1)*('NEO 5322121 Aggressive LTs'!$B8)),'Holiday Schedule'!$B$2:$B$30)</f>
        <v>#NUM!</v>
      </c>
      <c r="EB8" s="724" t="e">
        <f>WORKDAY(EB7,((-1)*('NEO 5322121 Aggressive LTs'!$B8)),'Holiday Schedule'!$B$2:$B$30)</f>
        <v>#NUM!</v>
      </c>
      <c r="EC8" s="724" t="e">
        <f>WORKDAY(EC7,((-1)*('NEO 5322121 Aggressive LTs'!$B8)),'Holiday Schedule'!$B$2:$B$30)</f>
        <v>#NUM!</v>
      </c>
      <c r="ED8" s="725"/>
      <c r="EE8" s="724" t="e">
        <f>WORKDAY(EE7,((-1)*('NEO 5322121 Aggressive LTs'!$B8)),'Holiday Schedule'!$B$2:$B$30)</f>
        <v>#NUM!</v>
      </c>
      <c r="EF8" s="724" t="e">
        <f>WORKDAY(EF7,((-1)*('NEO 5322121 Aggressive LTs'!$B8)),'Holiday Schedule'!$B$2:$B$30)</f>
        <v>#NUM!</v>
      </c>
      <c r="EG8" s="724" t="e">
        <f>WORKDAY(EG7,((-1)*('NEO 5322121 Aggressive LTs'!$B8)),'Holiday Schedule'!$B$2:$B$30)</f>
        <v>#NUM!</v>
      </c>
      <c r="EH8" s="725"/>
      <c r="EI8" s="724" t="e">
        <f>WORKDAY(EI7,((-1)*('NEO 5322121 Aggressive LTs'!$B8)),'Holiday Schedule'!$B$2:$B$30)</f>
        <v>#NUM!</v>
      </c>
      <c r="EJ8" s="724" t="e">
        <f>WORKDAY(EJ7,((-1)*('NEO 5322121 Aggressive LTs'!$B8)),'Holiday Schedule'!$B$2:$B$30)</f>
        <v>#NUM!</v>
      </c>
      <c r="EK8" s="724" t="e">
        <f>WORKDAY(EK7,((-1)*('NEO 5322121 Aggressive LTs'!$B8)),'Holiday Schedule'!$B$2:$B$30)</f>
        <v>#NUM!</v>
      </c>
      <c r="EL8" s="725"/>
      <c r="EM8" s="724" t="e">
        <f>WORKDAY(EM7,((-1)*('NEO 5322121 Aggressive LTs'!$B8)),'Holiday Schedule'!$B$2:$B$30)</f>
        <v>#NUM!</v>
      </c>
      <c r="EN8" s="724" t="e">
        <f>WORKDAY(EN7,((-1)*('NEO 5322121 Aggressive LTs'!$B8)),'Holiday Schedule'!$B$2:$B$30)</f>
        <v>#NUM!</v>
      </c>
      <c r="EO8" s="724" t="e">
        <f>WORKDAY(EO7,((-1)*('NEO 5322121 Aggressive LTs'!$B8)),'Holiday Schedule'!$B$2:$B$30)</f>
        <v>#NUM!</v>
      </c>
      <c r="EP8" s="725"/>
      <c r="EQ8" s="724" t="e">
        <f>WORKDAY(EQ7,((-1)*('NEO 5322121 Aggressive LTs'!$B8)),'Holiday Schedule'!$B$2:$B$30)</f>
        <v>#NUM!</v>
      </c>
      <c r="ER8" s="724" t="e">
        <f>WORKDAY(ER7,((-1)*('NEO 5322121 Aggressive LTs'!$B8)),'Holiday Schedule'!$B$2:$B$30)</f>
        <v>#NUM!</v>
      </c>
      <c r="ES8" s="724" t="e">
        <f>WORKDAY(ES7,((-1)*('NEO 5322121 Aggressive LTs'!$B8)),'Holiday Schedule'!$B$2:$B$30)</f>
        <v>#NUM!</v>
      </c>
      <c r="ET8" s="725"/>
      <c r="EU8" s="724" t="e">
        <f>WORKDAY(EU7,((-1)*('NEO 5322121 Aggressive LTs'!$B8)),'Holiday Schedule'!$B$2:$B$30)</f>
        <v>#NUM!</v>
      </c>
      <c r="EV8" s="724" t="e">
        <f>WORKDAY(EV7,((-1)*('NEO 5322121 Aggressive LTs'!$B8)),'Holiday Schedule'!$B$2:$B$30)</f>
        <v>#NUM!</v>
      </c>
      <c r="EW8" s="724" t="e">
        <f>WORKDAY(EW7,((-1)*('NEO 5322121 Aggressive LTs'!$B8)),'Holiday Schedule'!$B$2:$B$30)</f>
        <v>#NUM!</v>
      </c>
      <c r="EX8" s="725"/>
      <c r="EY8" s="724" t="e">
        <f>WORKDAY(EY7,((-1)*('NEO 5322121 Aggressive LTs'!$B8)),'Holiday Schedule'!$B$2:$B$30)</f>
        <v>#NUM!</v>
      </c>
      <c r="EZ8" s="724" t="e">
        <f>WORKDAY(EZ7,((-1)*('NEO 5322121 Aggressive LTs'!$B8)),'Holiday Schedule'!$B$2:$B$30)</f>
        <v>#NUM!</v>
      </c>
      <c r="FA8" s="724" t="e">
        <f>WORKDAY(FA7,((-1)*('NEO 5322121 Aggressive LTs'!$B8)),'Holiday Schedule'!$B$2:$B$30)</f>
        <v>#NUM!</v>
      </c>
      <c r="FB8" s="725"/>
      <c r="FC8" s="724" t="e">
        <f>WORKDAY(FC7,((-1)*('NEO 5322121 Aggressive LTs'!$B8)),'Holiday Schedule'!$B$2:$B$30)</f>
        <v>#NUM!</v>
      </c>
      <c r="FD8" s="724" t="e">
        <f>WORKDAY(FD7,((-1)*('NEO 5322121 Aggressive LTs'!$B8)),'Holiday Schedule'!$B$2:$B$30)</f>
        <v>#NUM!</v>
      </c>
      <c r="FE8" s="724" t="e">
        <f>WORKDAY(FE7,((-1)*('NEO 5322121 Aggressive LTs'!$B8)),'Holiday Schedule'!$B$2:$B$30)</f>
        <v>#NUM!</v>
      </c>
      <c r="FF8" s="725"/>
      <c r="FG8" s="724" t="e">
        <f>WORKDAY(FG7,((-1)*('NEO 5322121 Aggressive LTs'!$B8)),'Holiday Schedule'!$B$2:$B$30)</f>
        <v>#NUM!</v>
      </c>
      <c r="FH8" s="724" t="e">
        <f>WORKDAY(FH7,((-1)*('NEO 5322121 Aggressive LTs'!$B8)),'Holiday Schedule'!$B$2:$B$30)</f>
        <v>#NUM!</v>
      </c>
      <c r="FI8" s="724" t="e">
        <f>WORKDAY(FI7,((-1)*('NEO 5322121 Aggressive LTs'!$B8)),'Holiday Schedule'!$B$2:$B$30)</f>
        <v>#NUM!</v>
      </c>
      <c r="FJ8" s="725"/>
      <c r="FK8" s="724" t="e">
        <f>WORKDAY(FK7,((-1)*('NEO 5322121 Aggressive LTs'!$B8)),'Holiday Schedule'!$B$2:$B$30)</f>
        <v>#NUM!</v>
      </c>
      <c r="FL8" s="724" t="e">
        <f>WORKDAY(FL7,((-1)*('NEO 5322121 Aggressive LTs'!$B8)),'Holiday Schedule'!$B$2:$B$30)</f>
        <v>#NUM!</v>
      </c>
      <c r="FM8" s="724" t="e">
        <f>WORKDAY(FM7,((-1)*('NEO 5322121 Aggressive LTs'!$B8)),'Holiday Schedule'!$B$2:$B$30)</f>
        <v>#NUM!</v>
      </c>
      <c r="FN8" s="725"/>
      <c r="FO8" s="724" t="e">
        <f>WORKDAY(FO7,((-1)*('NEO 5322121 Aggressive LTs'!$B8)),'Holiday Schedule'!$B$2:$B$30)</f>
        <v>#NUM!</v>
      </c>
      <c r="FP8" s="724" t="e">
        <f>WORKDAY(FP7,((-1)*('NEO 5322121 Aggressive LTs'!$B8)),'Holiday Schedule'!$B$2:$B$30)</f>
        <v>#NUM!</v>
      </c>
      <c r="FQ8" s="724" t="e">
        <f>WORKDAY(FQ7,((-1)*('NEO 5322121 Aggressive LTs'!$B8)),'Holiday Schedule'!$B$2:$B$30)</f>
        <v>#NUM!</v>
      </c>
      <c r="FR8" s="725"/>
      <c r="FS8" s="724" t="e">
        <f>WORKDAY(FS7,((-1)*('NEO 5322121 Aggressive LTs'!$B8)),'Holiday Schedule'!$B$2:$B$30)</f>
        <v>#NUM!</v>
      </c>
      <c r="FT8" s="724" t="e">
        <f>WORKDAY(FT7,((-1)*('NEO 5322121 Aggressive LTs'!$B8)),'Holiday Schedule'!$B$2:$B$30)</f>
        <v>#NUM!</v>
      </c>
      <c r="FU8" s="724" t="e">
        <f>WORKDAY(FU7,((-1)*('NEO 5322121 Aggressive LTs'!$B8)),'Holiday Schedule'!$B$2:$B$30)</f>
        <v>#NUM!</v>
      </c>
      <c r="FV8" s="725"/>
      <c r="FW8" s="724" t="e">
        <f>WORKDAY(FW7,((-1)*('NEO 5322121 Aggressive LTs'!$B8)),'Holiday Schedule'!$B$2:$B$30)</f>
        <v>#NUM!</v>
      </c>
      <c r="FX8" s="724" t="e">
        <f>WORKDAY(FX7,((-1)*('NEO 5322121 Aggressive LTs'!$B8)),'Holiday Schedule'!$B$2:$B$30)</f>
        <v>#NUM!</v>
      </c>
      <c r="FY8" s="724" t="e">
        <f>WORKDAY(FY7,((-1)*('NEO 5322121 Aggressive LTs'!$B8)),'Holiday Schedule'!$B$2:$B$30)</f>
        <v>#NUM!</v>
      </c>
      <c r="FZ8" s="725"/>
      <c r="GA8" s="724" t="e">
        <f>WORKDAY(GA7,((-1)*('NEO 5322121 Aggressive LTs'!$B8)),'Holiday Schedule'!$B$2:$B$30)</f>
        <v>#NUM!</v>
      </c>
      <c r="GB8" s="724" t="e">
        <f>WORKDAY(GB7,((-1)*('NEO 5322121 Aggressive LTs'!$B8)),'Holiday Schedule'!$B$2:$B$30)</f>
        <v>#NUM!</v>
      </c>
      <c r="GC8" s="724" t="e">
        <f>WORKDAY(GC7,((-1)*('NEO 5322121 Aggressive LTs'!$B8)),'Holiday Schedule'!$B$2:$B$30)</f>
        <v>#NUM!</v>
      </c>
      <c r="GD8" s="725"/>
      <c r="GE8" s="724" t="e">
        <f>WORKDAY(GE7,((-1)*('NEO 5322121 Aggressive LTs'!$B8)),'Holiday Schedule'!$B$2:$B$30)</f>
        <v>#NUM!</v>
      </c>
      <c r="GF8" s="724" t="e">
        <f>WORKDAY(GF7,((-1)*('NEO 5322121 Aggressive LTs'!$B8)),'Holiday Schedule'!$B$2:$B$30)</f>
        <v>#NUM!</v>
      </c>
      <c r="GG8" s="724" t="e">
        <f>WORKDAY(GG7,((-1)*('NEO 5322121 Aggressive LTs'!$B8)),'Holiday Schedule'!$B$2:$B$30)</f>
        <v>#NUM!</v>
      </c>
      <c r="GH8" s="725"/>
      <c r="GI8" s="724" t="e">
        <f>WORKDAY(GI7,((-1)*('NEO 5322121 Aggressive LTs'!$B8)),'Holiday Schedule'!$B$2:$B$30)</f>
        <v>#NUM!</v>
      </c>
      <c r="GJ8" s="724" t="e">
        <f>WORKDAY(GJ7,((-1)*('NEO 5322121 Aggressive LTs'!$B8)),'Holiday Schedule'!$B$2:$B$30)</f>
        <v>#NUM!</v>
      </c>
      <c r="GK8" s="724" t="e">
        <f>WORKDAY(GK7,((-1)*('NEO 5322121 Aggressive LTs'!$B8)),'Holiday Schedule'!$B$2:$B$30)</f>
        <v>#NUM!</v>
      </c>
      <c r="GL8" s="725"/>
      <c r="GM8" s="724" t="e">
        <f>WORKDAY(GM7,((-1)*('NEO 5322121 Aggressive LTs'!$B8)),'Holiday Schedule'!$B$2:$B$30)</f>
        <v>#NUM!</v>
      </c>
      <c r="GN8" s="724" t="e">
        <f>WORKDAY(GN7,((-1)*('NEO 5322121 Aggressive LTs'!$B8)),'Holiday Schedule'!$B$2:$B$30)</f>
        <v>#NUM!</v>
      </c>
      <c r="GO8" s="724" t="e">
        <f>WORKDAY(GO7,((-1)*('NEO 5322121 Aggressive LTs'!$B8)),'Holiday Schedule'!$B$2:$B$30)</f>
        <v>#NUM!</v>
      </c>
      <c r="GP8" s="725"/>
      <c r="GQ8" s="724" t="e">
        <f>WORKDAY(GQ7,((-1)*('NEO 5322121 Aggressive LTs'!$B8)),'Holiday Schedule'!$B$2:$B$30)</f>
        <v>#NUM!</v>
      </c>
      <c r="GR8" s="724" t="e">
        <f>WORKDAY(GR7,((-1)*('NEO 5322121 Aggressive LTs'!$B8)),'Holiday Schedule'!$B$2:$B$30)</f>
        <v>#NUM!</v>
      </c>
      <c r="GS8" s="724" t="e">
        <f>WORKDAY(GS7,((-1)*('NEO 5322121 Aggressive LTs'!$B8)),'Holiday Schedule'!$B$2:$B$30)</f>
        <v>#NUM!</v>
      </c>
      <c r="GT8" s="725"/>
      <c r="GU8" s="724" t="e">
        <f>WORKDAY(GU7,((-1)*('NEO 5322121 Aggressive LTs'!$B8)),'Holiday Schedule'!$B$2:$B$30)</f>
        <v>#NUM!</v>
      </c>
      <c r="GV8" s="724" t="e">
        <f>WORKDAY(GV7,((-1)*('NEO 5322121 Aggressive LTs'!$B8)),'Holiday Schedule'!$B$2:$B$30)</f>
        <v>#NUM!</v>
      </c>
      <c r="GW8" s="724" t="e">
        <f>WORKDAY(GW7,((-1)*('NEO 5322121 Aggressive LTs'!$B8)),'Holiday Schedule'!$B$2:$B$30)</f>
        <v>#NUM!</v>
      </c>
      <c r="GX8" s="725"/>
      <c r="GY8" s="724" t="e">
        <f>WORKDAY(GY7,((-1)*('NEO 5322121 Aggressive LTs'!$B8)),'Holiday Schedule'!$B$2:$B$30)</f>
        <v>#NUM!</v>
      </c>
      <c r="GZ8" s="724" t="e">
        <f>WORKDAY(GZ7,((-1)*('NEO 5322121 Aggressive LTs'!$B8)),'Holiday Schedule'!$B$2:$B$30)</f>
        <v>#NUM!</v>
      </c>
      <c r="HA8" s="724" t="e">
        <f>WORKDAY(HA7,((-1)*('NEO 5322121 Aggressive LTs'!$B8)),'Holiday Schedule'!$B$2:$B$30)</f>
        <v>#NUM!</v>
      </c>
      <c r="HB8" s="725"/>
      <c r="HC8" s="724" t="e">
        <f>WORKDAY(HC7,((-1)*('NEO 5322121 Aggressive LTs'!$B8)),'Holiday Schedule'!$B$2:$B$30)</f>
        <v>#NUM!</v>
      </c>
      <c r="HD8" s="724" t="e">
        <f>WORKDAY(HD7,((-1)*('NEO 5322121 Aggressive LTs'!$B8)),'Holiday Schedule'!$B$2:$B$30)</f>
        <v>#NUM!</v>
      </c>
      <c r="HE8" s="724" t="e">
        <f>WORKDAY(HE7,((-1)*('NEO 5322121 Aggressive LTs'!$B8)),'Holiday Schedule'!$B$2:$B$30)</f>
        <v>#NUM!</v>
      </c>
      <c r="HF8" s="725"/>
      <c r="HG8" s="724" t="e">
        <f>WORKDAY(HG7,((-1)*('NEO 5322121 Aggressive LTs'!$B8)),'Holiday Schedule'!$B$2:$B$30)</f>
        <v>#NUM!</v>
      </c>
      <c r="HH8" s="724" t="e">
        <f>WORKDAY(HH7,((-1)*('NEO 5322121 Aggressive LTs'!$B8)),'Holiday Schedule'!$B$2:$B$30)</f>
        <v>#NUM!</v>
      </c>
      <c r="HI8" s="724" t="e">
        <f>WORKDAY(HI7,((-1)*('NEO 5322121 Aggressive LTs'!$B8)),'Holiday Schedule'!$B$2:$B$30)</f>
        <v>#NUM!</v>
      </c>
      <c r="HJ8" s="725"/>
      <c r="HK8" s="724" t="e">
        <f>WORKDAY(HK7,((-1)*('NEO 5322121 Aggressive LTs'!$B8)),'Holiday Schedule'!$B$2:$B$30)</f>
        <v>#NUM!</v>
      </c>
      <c r="HL8" s="724" t="e">
        <f>WORKDAY(HL7,((-1)*('NEO 5322121 Aggressive LTs'!$B8)),'Holiday Schedule'!$B$2:$B$30)</f>
        <v>#NUM!</v>
      </c>
      <c r="HM8" s="724" t="e">
        <f>WORKDAY(HM7,((-1)*('NEO 5322121 Aggressive LTs'!$B8)),'Holiday Schedule'!$B$2:$B$30)</f>
        <v>#NUM!</v>
      </c>
      <c r="HN8" s="725"/>
      <c r="HO8" s="724" t="e">
        <f>WORKDAY(HO7,((-1)*('NEO 5322121 Aggressive LTs'!$B8)),'Holiday Schedule'!$B$2:$B$30)</f>
        <v>#NUM!</v>
      </c>
      <c r="HP8" s="724" t="e">
        <f>WORKDAY(HP7,((-1)*('NEO 5322121 Aggressive LTs'!$B8)),'Holiday Schedule'!$B$2:$B$30)</f>
        <v>#NUM!</v>
      </c>
      <c r="HQ8" s="724" t="e">
        <f>WORKDAY(HQ7,((-1)*('NEO 5322121 Aggressive LTs'!$B8)),'Holiday Schedule'!$B$2:$B$30)</f>
        <v>#NUM!</v>
      </c>
      <c r="HR8" s="725"/>
      <c r="HS8" s="724" t="e">
        <f>WORKDAY(HS7,((-1)*('NEO 5322121 Aggressive LTs'!$B8)),'Holiday Schedule'!$B$2:$B$30)</f>
        <v>#NUM!</v>
      </c>
      <c r="HT8" s="724" t="e">
        <f>WORKDAY(HT7,((-1)*('NEO 5322121 Aggressive LTs'!$B8)),'Holiday Schedule'!$B$2:$B$30)</f>
        <v>#NUM!</v>
      </c>
      <c r="HU8" s="724" t="e">
        <f>WORKDAY(HU7,((-1)*('NEO 5322121 Aggressive LTs'!$B8)),'Holiday Schedule'!$B$2:$B$30)</f>
        <v>#NUM!</v>
      </c>
      <c r="HV8" s="725"/>
      <c r="HW8" s="724" t="e">
        <f>WORKDAY(HW7,((-1)*('NEO 5322121 Aggressive LTs'!$B8)),'Holiday Schedule'!$B$2:$B$30)</f>
        <v>#NUM!</v>
      </c>
      <c r="HX8" s="724" t="e">
        <f>WORKDAY(HX7,((-1)*('NEO 5322121 Aggressive LTs'!$B8)),'Holiday Schedule'!$B$2:$B$30)</f>
        <v>#NUM!</v>
      </c>
      <c r="HY8" s="724" t="e">
        <f>WORKDAY(HY7,((-1)*('NEO 5322121 Aggressive LTs'!$B8)),'Holiday Schedule'!$B$2:$B$30)</f>
        <v>#NUM!</v>
      </c>
      <c r="HZ8" s="725"/>
      <c r="IA8" s="724" t="e">
        <f>WORKDAY(IA7,((-1)*('NEO 5322121 Aggressive LTs'!$B8)),'Holiday Schedule'!$B$2:$B$30)</f>
        <v>#NUM!</v>
      </c>
      <c r="IB8" s="724" t="e">
        <f>WORKDAY(IB7,((-1)*('NEO 5322121 Aggressive LTs'!$B8)),'Holiday Schedule'!$B$2:$B$30)</f>
        <v>#NUM!</v>
      </c>
      <c r="IC8" s="724" t="e">
        <f>WORKDAY(IC7,((-1)*('NEO 5322121 Aggressive LTs'!$B8)),'Holiday Schedule'!$B$2:$B$30)</f>
        <v>#NUM!</v>
      </c>
      <c r="ID8" s="725"/>
      <c r="IE8" s="724" t="e">
        <f>WORKDAY(IE7,((-1)*('NEO 5322121 Aggressive LTs'!$B8)),'Holiday Schedule'!$B$2:$B$30)</f>
        <v>#NUM!</v>
      </c>
      <c r="IF8" s="724" t="e">
        <f>WORKDAY(IF7,((-1)*('NEO 5322121 Aggressive LTs'!$B8)),'Holiday Schedule'!$B$2:$B$30)</f>
        <v>#NUM!</v>
      </c>
      <c r="IG8" s="724" t="e">
        <f>WORKDAY(IG7,((-1)*('NEO 5322121 Aggressive LTs'!$B8)),'Holiday Schedule'!$B$2:$B$30)</f>
        <v>#NUM!</v>
      </c>
      <c r="IH8" s="725"/>
      <c r="II8" s="724" t="e">
        <f>WORKDAY(II7,((-1)*('NEO 5322121 Aggressive LTs'!$B8)),'Holiday Schedule'!$B$2:$B$30)</f>
        <v>#NUM!</v>
      </c>
      <c r="IJ8" s="724" t="e">
        <f>WORKDAY(IJ7,((-1)*('NEO 5322121 Aggressive LTs'!$B8)),'Holiday Schedule'!$B$2:$B$30)</f>
        <v>#NUM!</v>
      </c>
      <c r="IK8" s="724" t="e">
        <f>WORKDAY(IK7,((-1)*('NEO 5322121 Aggressive LTs'!$B8)),'Holiday Schedule'!$B$2:$B$30)</f>
        <v>#NUM!</v>
      </c>
      <c r="IL8" s="725"/>
      <c r="IM8" s="724" t="e">
        <f>WORKDAY(IM7,((-1)*('NEO 5322121 Aggressive LTs'!$B8)),'Holiday Schedule'!$B$2:$B$30)</f>
        <v>#NUM!</v>
      </c>
      <c r="IN8" s="724" t="e">
        <f>WORKDAY(IN7,((-1)*('NEO 5322121 Aggressive LTs'!$B8)),'Holiday Schedule'!$B$2:$B$30)</f>
        <v>#NUM!</v>
      </c>
      <c r="IO8" s="724" t="e">
        <f>WORKDAY(IO7,((-1)*('NEO 5322121 Aggressive LTs'!$B8)),'Holiday Schedule'!$B$2:$B$30)</f>
        <v>#NUM!</v>
      </c>
      <c r="IP8" s="725"/>
      <c r="IQ8" s="724" t="e">
        <f>WORKDAY(IQ7,((-1)*('NEO 5322121 Aggressive LTs'!$B8)),'Holiday Schedule'!$B$2:$B$30)</f>
        <v>#NUM!</v>
      </c>
      <c r="IR8" s="724" t="e">
        <f>WORKDAY(IR7,((-1)*('NEO 5322121 Aggressive LTs'!$B8)),'Holiday Schedule'!$B$2:$B$30)</f>
        <v>#NUM!</v>
      </c>
      <c r="IS8" s="724" t="e">
        <f>WORKDAY(IS7,((-1)*('NEO 5322121 Aggressive LTs'!$B8)),'Holiday Schedule'!$B$2:$B$30)</f>
        <v>#NUM!</v>
      </c>
      <c r="IT8" s="725"/>
      <c r="IU8" s="724" t="e">
        <f>WORKDAY(IU7,((-1)*('NEO 5322121 Aggressive LTs'!$B8)),'Holiday Schedule'!$B$2:$B$30)</f>
        <v>#NUM!</v>
      </c>
      <c r="IV8" s="724" t="e">
        <f>WORKDAY(IV7,((-1)*('NEO 5322121 Aggressive LTs'!$B8)),'Holiday Schedule'!$B$2:$B$30)</f>
        <v>#NUM!</v>
      </c>
      <c r="IW8" s="724" t="e">
        <f>WORKDAY(IW7,((-1)*('NEO 5322121 Aggressive LTs'!$B8)),'Holiday Schedule'!$B$2:$B$30)</f>
        <v>#NUM!</v>
      </c>
      <c r="IX8" s="725"/>
      <c r="IY8" s="724" t="e">
        <f>WORKDAY(IY7,((-1)*('NEO 5322121 Aggressive LTs'!$B8)),'Holiday Schedule'!$B$2:$B$30)</f>
        <v>#NUM!</v>
      </c>
      <c r="IZ8" s="724" t="e">
        <f>WORKDAY(IZ7,((-1)*('NEO 5322121 Aggressive LTs'!$B8)),'Holiday Schedule'!$B$2:$B$30)</f>
        <v>#NUM!</v>
      </c>
      <c r="JA8" s="724" t="e">
        <f>WORKDAY(JA7,((-1)*('NEO 5322121 Aggressive LTs'!$B8)),'Holiday Schedule'!$B$2:$B$30)</f>
        <v>#NUM!</v>
      </c>
      <c r="JB8" s="725"/>
      <c r="JC8" s="724" t="e">
        <f>WORKDAY(JC7,((-1)*('NEO 5322121 Aggressive LTs'!$B8)),'Holiday Schedule'!$B$2:$B$30)</f>
        <v>#NUM!</v>
      </c>
      <c r="JD8" s="724" t="e">
        <f>WORKDAY(JD7,((-1)*('NEO 5322121 Aggressive LTs'!$B8)),'Holiday Schedule'!$B$2:$B$30)</f>
        <v>#NUM!</v>
      </c>
      <c r="JE8" s="724" t="e">
        <f>WORKDAY(JE7,((-1)*('NEO 5322121 Aggressive LTs'!$B8)),'Holiday Schedule'!$B$2:$B$30)</f>
        <v>#NUM!</v>
      </c>
      <c r="JF8" s="725"/>
      <c r="JG8" s="724" t="e">
        <f>WORKDAY(JG7,((-1)*('NEO 5322121 Aggressive LTs'!$B8)),'Holiday Schedule'!$B$2:$B$30)</f>
        <v>#NUM!</v>
      </c>
      <c r="JH8" s="724" t="e">
        <f>WORKDAY(JH7,((-1)*('NEO 5322121 Aggressive LTs'!$B8)),'Holiday Schedule'!$B$2:$B$30)</f>
        <v>#NUM!</v>
      </c>
      <c r="JI8" s="724" t="e">
        <f>WORKDAY(JI7,((-1)*('NEO 5322121 Aggressive LTs'!$B8)),'Holiday Schedule'!$B$2:$B$30)</f>
        <v>#NUM!</v>
      </c>
      <c r="JJ8" s="725"/>
      <c r="JK8" s="724" t="e">
        <f>WORKDAY(JK7,((-1)*('NEO 5322121 Aggressive LTs'!$B8)),'Holiday Schedule'!$B$2:$B$30)</f>
        <v>#NUM!</v>
      </c>
      <c r="JL8" s="724" t="e">
        <f>WORKDAY(JL7,((-1)*('NEO 5322121 Aggressive LTs'!$B8)),'Holiday Schedule'!$B$2:$B$30)</f>
        <v>#NUM!</v>
      </c>
      <c r="JM8" s="724" t="e">
        <f>WORKDAY(JM7,((-1)*('NEO 5322121 Aggressive LTs'!$B8)),'Holiday Schedule'!$B$2:$B$30)</f>
        <v>#NUM!</v>
      </c>
      <c r="JN8" s="725"/>
      <c r="JO8" s="724" t="e">
        <f>WORKDAY(JO7,((-1)*('NEO 5322121 Aggressive LTs'!$B8)),'Holiday Schedule'!$B$2:$B$30)</f>
        <v>#NUM!</v>
      </c>
      <c r="JP8" s="724" t="e">
        <f>WORKDAY(JP7,((-1)*('NEO 5322121 Aggressive LTs'!$B8)),'Holiday Schedule'!$B$2:$B$30)</f>
        <v>#NUM!</v>
      </c>
      <c r="JQ8" s="724" t="e">
        <f>WORKDAY(JQ7,((-1)*('NEO 5322121 Aggressive LTs'!$B8)),'Holiday Schedule'!$B$2:$B$30)</f>
        <v>#NUM!</v>
      </c>
      <c r="JR8" s="725"/>
      <c r="JS8" s="724" t="e">
        <f>WORKDAY(JS7,((-1)*('NEO 5322121 Aggressive LTs'!$B8)),'Holiday Schedule'!$B$2:$B$30)</f>
        <v>#NUM!</v>
      </c>
      <c r="JT8" s="724" t="e">
        <f>WORKDAY(JT7,((-1)*('NEO 5322121 Aggressive LTs'!$B8)),'Holiday Schedule'!$B$2:$B$30)</f>
        <v>#NUM!</v>
      </c>
      <c r="JU8" s="724" t="e">
        <f>WORKDAY(JU7,((-1)*('NEO 5322121 Aggressive LTs'!$B8)),'Holiday Schedule'!$B$2:$B$30)</f>
        <v>#NUM!</v>
      </c>
      <c r="JV8" s="725"/>
      <c r="JW8" s="724" t="e">
        <f>WORKDAY(JW7,((-1)*('NEO 5322121 Aggressive LTs'!$B8)),'Holiday Schedule'!$B$2:$B$30)</f>
        <v>#NUM!</v>
      </c>
      <c r="JX8" s="724" t="e">
        <f>WORKDAY(JX7,((-1)*('NEO 5322121 Aggressive LTs'!$B8)),'Holiday Schedule'!$B$2:$B$30)</f>
        <v>#NUM!</v>
      </c>
      <c r="JY8" s="724" t="e">
        <f>WORKDAY(JY7,((-1)*('NEO 5322121 Aggressive LTs'!$B8)),'Holiday Schedule'!$B$2:$B$30)</f>
        <v>#NUM!</v>
      </c>
      <c r="JZ8" s="725"/>
      <c r="KA8" s="724" t="e">
        <f>WORKDAY(KA7,((-1)*('NEO 5322121 Aggressive LTs'!$B8)),'Holiday Schedule'!$B$2:$B$30)</f>
        <v>#NUM!</v>
      </c>
      <c r="KB8" s="724" t="e">
        <f>WORKDAY(KB7,((-1)*('NEO 5322121 Aggressive LTs'!$B8)),'Holiday Schedule'!$B$2:$B$30)</f>
        <v>#NUM!</v>
      </c>
      <c r="KC8" s="724" t="e">
        <f>WORKDAY(KC7,((-1)*('NEO 5322121 Aggressive LTs'!$B8)),'Holiday Schedule'!$B$2:$B$30)</f>
        <v>#NUM!</v>
      </c>
      <c r="KD8" s="725"/>
      <c r="KE8" s="724" t="e">
        <f>WORKDAY(KE7,((-1)*('NEO 5322121 Aggressive LTs'!$B8)),'Holiday Schedule'!$B$2:$B$30)</f>
        <v>#NUM!</v>
      </c>
      <c r="KF8" s="724" t="e">
        <f>WORKDAY(KF7,((-1)*('NEO 5322121 Aggressive LTs'!$B8)),'Holiday Schedule'!$B$2:$B$30)</f>
        <v>#NUM!</v>
      </c>
      <c r="KG8" s="724">
        <f>WORKDAY(KG7,((-1)*('NEO 5322121 Aggressive LTs'!$B8)),'Holiday Schedule'!$B$2:$B$30)</f>
        <v>42359</v>
      </c>
      <c r="KH8" s="431">
        <f>WORKDAY(KH9,'NEO 5322121 Aggressive LTs'!$B8,'[2]Holiday Schedule'!$B$2:$B$30)</f>
        <v>42300</v>
      </c>
      <c r="KI8" s="431">
        <f>WORKDAY(KI9,'NEO 5322121 Aggressive LTs'!$B8,'[2]Holiday Schedule'!$B$2:$B$30)</f>
        <v>42300</v>
      </c>
      <c r="KJ8" s="431">
        <f>WORKDAY(KJ9,'NEO 5322121 Aggressive LTs'!$B8,'[2]Holiday Schedule'!$B$2:$B$30)</f>
        <v>42303</v>
      </c>
      <c r="KK8" s="431">
        <f>WORKDAY(KK9,'NEO 5322121 Aggressive LTs'!$B8,'[2]Holiday Schedule'!$B$2:$B$30)</f>
        <v>42303</v>
      </c>
      <c r="KL8" s="431">
        <f>WORKDAY(KL9,'NEO 5322121 Aggressive LTs'!$B8,'[2]Holiday Schedule'!$B$2:$B$30)</f>
        <v>42303</v>
      </c>
      <c r="KM8" s="431">
        <f>WORKDAY(KM9,'NEO 5322121 Aggressive LTs'!$B8,'[2]Holiday Schedule'!$B$2:$B$30)</f>
        <v>42303</v>
      </c>
      <c r="KN8" s="431">
        <f>WORKDAY(KN9,'NEO 5322121 Aggressive LTs'!$B8,'[2]Holiday Schedule'!$B$2:$B$30)</f>
        <v>42303</v>
      </c>
      <c r="KO8" s="431">
        <f>WORKDAY(KO9,'NEO 5322121 Aggressive LTs'!$B8,'[2]Holiday Schedule'!$B$2:$B$30)</f>
        <v>42303</v>
      </c>
      <c r="KP8" s="431">
        <f>WORKDAY(KP9,'NEO 5322121 Aggressive LTs'!$B8,'[2]Holiday Schedule'!$B$2:$B$30)</f>
        <v>42303</v>
      </c>
      <c r="KQ8" s="431">
        <f>WORKDAY(KQ9,'NEO 5322121 Aggressive LTs'!$B8,'[2]Holiday Schedule'!$B$2:$B$30)</f>
        <v>42303</v>
      </c>
      <c r="KR8" s="431">
        <f>WORKDAY(KR9,'NEO 5322121 Aggressive LTs'!$B8,'[2]Holiday Schedule'!$B$2:$B$30)</f>
        <v>42303</v>
      </c>
      <c r="KS8" s="431">
        <f>WORKDAY(KS9,'NEO 5322121 Aggressive LTs'!$B8,'[2]Holiday Schedule'!$B$2:$B$30)</f>
        <v>42303</v>
      </c>
      <c r="KT8" s="431">
        <f>WORKDAY(KT9,'NEO 5322121 Aggressive LTs'!$B8,'[2]Holiday Schedule'!$B$2:$B$30)</f>
        <v>42303</v>
      </c>
      <c r="KU8" s="431">
        <f>WORKDAY(KU9,'NEO 5322121 Aggressive LTs'!$B8,'[2]Holiday Schedule'!$B$2:$B$30)</f>
        <v>42303</v>
      </c>
      <c r="KV8" s="431">
        <f>WORKDAY(KV9,'NEO 5322121 Aggressive LTs'!$B8,'[2]Holiday Schedule'!$B$2:$B$30)</f>
        <v>42303</v>
      </c>
      <c r="KW8" s="431">
        <f>WORKDAY(KW9,'NEO 5322121 Aggressive LTs'!$B8,'[2]Holiday Schedule'!$B$2:$B$30)</f>
        <v>42303</v>
      </c>
      <c r="KX8" s="431">
        <f>WORKDAY(KX9,'NEO 5322121 Aggressive LTs'!$B8,'[2]Holiday Schedule'!$B$2:$B$30)</f>
        <v>42303</v>
      </c>
      <c r="KY8" s="431">
        <f>WORKDAY(KY9,'NEO 5322121 Aggressive LTs'!$B8,'[2]Holiday Schedule'!$B$2:$B$30)</f>
        <v>42303</v>
      </c>
      <c r="KZ8" s="479">
        <f>WORKDAY(KZ9,'NEO 5322121 Aggressive LTs'!$B8,'[2]Holiday Schedule'!$B$2:$B$30)</f>
        <v>42303</v>
      </c>
      <c r="LA8" s="431">
        <f>WORKDAY(LA9,'NEO 5322121 Aggressive LTs'!$B8,'[2]Holiday Schedule'!$B$2:$B$30)</f>
        <v>42306</v>
      </c>
      <c r="LB8" s="431">
        <f>WORKDAY(LB9,'NEO 5322121 Aggressive LTs'!$B8,'[2]Holiday Schedule'!$B$2:$B$30)</f>
        <v>42306</v>
      </c>
      <c r="LC8" s="434"/>
      <c r="LD8" s="431">
        <f>WORKDAY(LD9,'NEO 5322121 Aggressive LTs'!$B8,'[2]Holiday Schedule'!$B$2:$B$30)</f>
        <v>42306</v>
      </c>
      <c r="LE8" s="431">
        <f>WORKDAY(LE9,'NEO 5322121 Aggressive LTs'!$B8,'[2]Holiday Schedule'!$B$2:$B$30)</f>
        <v>42306</v>
      </c>
      <c r="LF8" s="431">
        <f>WORKDAY(LF9,'NEO 5322121 Aggressive LTs'!$B8,'[2]Holiday Schedule'!$B$2:$B$30)</f>
        <v>42306</v>
      </c>
      <c r="LG8" s="431">
        <f>WORKDAY(LG9,'NEO 5322121 Aggressive LTs'!$B8,'[2]Holiday Schedule'!$B$2:$B$30)</f>
        <v>42306</v>
      </c>
      <c r="LH8" s="431">
        <f>WORKDAY(LH9,'NEO 5322121 Aggressive LTs'!$B8,'[2]Holiday Schedule'!$B$2:$B$30)</f>
        <v>42306</v>
      </c>
      <c r="LI8" s="431">
        <f>WORKDAY(LI9,'NEO 5322121 Aggressive LTs'!$B8,'[2]Holiday Schedule'!$B$2:$B$30)</f>
        <v>42306</v>
      </c>
      <c r="LJ8" s="431">
        <f>WORKDAY(LJ9,'NEO 5322121 Aggressive LTs'!$B8,'[2]Holiday Schedule'!$B$2:$B$30)</f>
        <v>42306</v>
      </c>
      <c r="LK8" s="431">
        <f>WORKDAY(LK9,'NEO 5322121 Aggressive LTs'!$B8,'[2]Holiday Schedule'!$B$2:$B$30)</f>
        <v>42306</v>
      </c>
      <c r="LL8" s="431">
        <f>WORKDAY(LL9,'NEO 5322121 Aggressive LTs'!$B8,'[2]Holiday Schedule'!$B$2:$B$30)</f>
        <v>42306</v>
      </c>
      <c r="LM8" s="431">
        <f>WORKDAY(LM9,'NEO 5322121 Aggressive LTs'!$B8,'[2]Holiday Schedule'!$B$2:$B$30)</f>
        <v>42306</v>
      </c>
      <c r="LN8" s="431">
        <f>WORKDAY(LN9,'NEO 5322121 Aggressive LTs'!$B8,'[2]Holiday Schedule'!$B$2:$B$30)</f>
        <v>42306</v>
      </c>
      <c r="LO8" s="431">
        <f>WORKDAY(LO9,'NEO 5322121 Aggressive LTs'!$B8,'[2]Holiday Schedule'!$B$2:$B$30)</f>
        <v>42306</v>
      </c>
      <c r="LP8" s="431">
        <f>WORKDAY(LP9,'NEO 5322121 Aggressive LTs'!$B8,'[2]Holiday Schedule'!$B$2:$B$30)</f>
        <v>42303</v>
      </c>
      <c r="LQ8" s="431">
        <f>WORKDAY(LQ9,'NEO 5322121 Aggressive LTs'!$B8,'[2]Holiday Schedule'!$B$2:$B$30)</f>
        <v>42306</v>
      </c>
      <c r="LR8" s="431">
        <f>WORKDAY(LR9,'NEO 5322121 Aggressive LTs'!$B8,'[2]Holiday Schedule'!$B$2:$B$30)</f>
        <v>42306</v>
      </c>
      <c r="LS8" s="431">
        <f>WORKDAY(LS9,'NEO 5322121 Aggressive LTs'!$B8,'[2]Holiday Schedule'!$B$2:$B$30)</f>
        <v>42306</v>
      </c>
      <c r="LT8" s="431">
        <f>WORKDAY(LT9,'NEO 5322121 Aggressive LTs'!$B8,'[2]Holiday Schedule'!$B$2:$B$30)</f>
        <v>42310</v>
      </c>
      <c r="LU8" s="431">
        <f>WORKDAY(LU9,'NEO 5322121 Aggressive LTs'!$B8,'[2]Holiday Schedule'!$B$2:$B$30)</f>
        <v>42310</v>
      </c>
      <c r="LV8" s="431">
        <f>WORKDAY(LV9,'NEO 5322121 Aggressive LTs'!$B8,'[2]Holiday Schedule'!$B$2:$B$30)</f>
        <v>42310</v>
      </c>
      <c r="LW8" s="431">
        <f>WORKDAY(LW9,'NEO 5322121 Aggressive LTs'!$B8,'[2]Holiday Schedule'!$B$2:$B$30)</f>
        <v>42310</v>
      </c>
      <c r="LX8" s="431">
        <f>WORKDAY(LX9,'NEO 5322121 Aggressive LTs'!$B8,'[2]Holiday Schedule'!$B$2:$B$30)</f>
        <v>42310</v>
      </c>
      <c r="LY8" s="431">
        <f>WORKDAY(LY9,'NEO 5322121 Aggressive LTs'!$B8,'[2]Holiday Schedule'!$B$2:$B$30)</f>
        <v>42310</v>
      </c>
      <c r="LZ8" s="479">
        <v>42311</v>
      </c>
      <c r="MA8" s="431">
        <f>WORKDAY(MA9,'NEO 5322121 Aggressive LTs'!$B8,'[2]Holiday Schedule'!$B$2:$B$30)</f>
        <v>42310</v>
      </c>
      <c r="MB8" s="431">
        <f>WORKDAY(MB9,'NEO 5322121 Aggressive LTs'!$B8,'[2]Holiday Schedule'!$B$2:$B$30)</f>
        <v>42310</v>
      </c>
      <c r="MC8" s="431">
        <f>WORKDAY(MC9,'NEO 5322121 Aggressive LTs'!$B8,'[2]Holiday Schedule'!$B$2:$B$30)</f>
        <v>42310</v>
      </c>
      <c r="MD8" s="431">
        <f>WORKDAY(MD9,'NEO 5322121 Aggressive LTs'!$B8,'[2]Holiday Schedule'!$B$2:$B$30)</f>
        <v>42310</v>
      </c>
      <c r="ME8" s="431">
        <f>WORKDAY(ME9,'NEO 5322121 Aggressive LTs'!$B8,'[2]Holiday Schedule'!$B$2:$B$30)</f>
        <v>42307</v>
      </c>
      <c r="MF8" s="431">
        <f>WORKDAY(MF9,'NEO 5322121 Aggressive LTs'!$B8,'[2]Holiday Schedule'!$B$2:$B$30)</f>
        <v>42307</v>
      </c>
      <c r="MG8" s="479">
        <f>WORKDAY(MG9,'NEO 5322121 Aggressive LTs'!$B8,'[2]Holiday Schedule'!$B$2:$B$30)</f>
        <v>42307</v>
      </c>
      <c r="MH8" s="436"/>
      <c r="MI8" s="431">
        <f>WORKDAY(MI9,'NEO 5322121 Aggressive LTs'!$B8,'[2]Holiday Schedule'!$B$2:$B$30)</f>
        <v>42307</v>
      </c>
      <c r="MJ8" s="431">
        <f>WORKDAY(MJ9,'NEO 5322121 Aggressive LTs'!$B8,'[2]Holiday Schedule'!$B$2:$B$30)</f>
        <v>42307</v>
      </c>
      <c r="MK8" s="479">
        <v>42313</v>
      </c>
      <c r="ML8" s="431">
        <f>WORKDAY(ML9,'NEO 5322121 Aggressive LTs'!$B8,'[2]Holiday Schedule'!$B$2:$B$30)</f>
        <v>42307</v>
      </c>
      <c r="MM8" s="431">
        <f>WORKDAY(MM9,'NEO 5322121 Aggressive LTs'!$B8,'[2]Holiday Schedule'!$B$2:$B$30)</f>
        <v>42307</v>
      </c>
      <c r="MN8" s="431">
        <f>WORKDAY(MN9,'NEO 5322121 Aggressive LTs'!$B8,'[2]Holiday Schedule'!$B$2:$B$30)</f>
        <v>42311</v>
      </c>
      <c r="MO8" s="431">
        <f>WORKDAY(MO9,'NEO 5322121 Aggressive LTs'!$B8,'[2]Holiday Schedule'!$B$2:$B$30)</f>
        <v>42311</v>
      </c>
      <c r="MP8" s="431">
        <f>WORKDAY(MP9,'NEO 5322121 Aggressive LTs'!$B8,'[2]Holiday Schedule'!$B$2:$B$30)</f>
        <v>42311</v>
      </c>
      <c r="MQ8" s="431">
        <f>WORKDAY(MQ9,'NEO 5322121 Aggressive LTs'!$B8,'[2]Holiday Schedule'!$B$2:$B$30)</f>
        <v>42311</v>
      </c>
      <c r="MR8" s="431">
        <f>WORKDAY(MR9,'NEO 5322121 Aggressive LTs'!$B8,'[2]Holiday Schedule'!$B$2:$B$30)</f>
        <v>42311</v>
      </c>
      <c r="MS8" s="431">
        <f>WORKDAY(MS9,'NEO 5322121 Aggressive LTs'!$B8,'[2]Holiday Schedule'!$B$2:$B$30)</f>
        <v>42311</v>
      </c>
      <c r="MT8" s="431">
        <f>WORKDAY(MT9,'NEO 5322121 Aggressive LTs'!$B8,'[2]Holiday Schedule'!$B$2:$B$30)</f>
        <v>42311</v>
      </c>
      <c r="MU8" s="431">
        <f>WORKDAY(MU9,'NEO 5322121 Aggressive LTs'!$B8,'[2]Holiday Schedule'!$B$2:$B$30)</f>
        <v>42311</v>
      </c>
      <c r="MV8" s="431">
        <f>WORKDAY(MV9,'NEO 5322121 Aggressive LTs'!$B8,'[2]Holiday Schedule'!$B$2:$B$30)</f>
        <v>42311</v>
      </c>
      <c r="MW8" s="431">
        <f>WORKDAY(MW9,'NEO 5322121 Aggressive LTs'!$B8,'[2]Holiday Schedule'!$B$2:$B$30)</f>
        <v>42314</v>
      </c>
      <c r="MX8" s="431">
        <f>WORKDAY(MX9,'NEO 5322121 Aggressive LTs'!$B8,'[2]Holiday Schedule'!$B$2:$B$30)</f>
        <v>42314</v>
      </c>
      <c r="MY8" s="431">
        <f>WORKDAY(MY9,'NEO 5322121 Aggressive LTs'!$B8,'[2]Holiday Schedule'!$B$2:$B$30)</f>
        <v>42314</v>
      </c>
      <c r="MZ8" s="431">
        <f>WORKDAY(MZ9,'NEO 5322121 Aggressive LTs'!$B8,'[2]Holiday Schedule'!$B$2:$B$30)</f>
        <v>42314</v>
      </c>
      <c r="NA8" s="431">
        <f>WORKDAY(NA9,'NEO 5322121 Aggressive LTs'!$B8,'[2]Holiday Schedule'!$B$2:$B$30)</f>
        <v>42314</v>
      </c>
      <c r="NB8" s="431">
        <f>WORKDAY(NB9,'NEO 5322121 Aggressive LTs'!$B8,'[2]Holiday Schedule'!$B$2:$B$30)</f>
        <v>42314</v>
      </c>
      <c r="NC8" s="431">
        <f>WORKDAY(NC9,'NEO 5322121 Aggressive LTs'!$B8,'[2]Holiday Schedule'!$B$2:$B$30)</f>
        <v>42314</v>
      </c>
      <c r="ND8" s="431">
        <f>WORKDAY(ND9,'NEO 5322121 Aggressive LTs'!$B8,'[2]Holiday Schedule'!$B$2:$B$30)</f>
        <v>42314</v>
      </c>
      <c r="NE8" s="431">
        <f>WORKDAY(NE9,'NEO 5322121 Aggressive LTs'!$B8,'[2]Holiday Schedule'!$B$2:$B$30)</f>
        <v>42314</v>
      </c>
      <c r="NF8" s="431">
        <f>WORKDAY(NF9,'NEO 5322121 Aggressive LTs'!$B8,'[2]Holiday Schedule'!$B$2:$B$30)</f>
        <v>42314</v>
      </c>
      <c r="NG8" s="431">
        <f>WORKDAY(NG9,'NEO 5322121 Aggressive LTs'!$B8,'[2]Holiday Schedule'!$B$2:$B$30)</f>
        <v>42314</v>
      </c>
      <c r="NH8" s="431">
        <f>WORKDAY(NH9,'NEO 5322121 Aggressive LTs'!$B8,'[2]Holiday Schedule'!$B$2:$B$30)</f>
        <v>42314</v>
      </c>
      <c r="NI8" s="431">
        <f>WORKDAY(NI9,'NEO 5322121 Aggressive LTs'!$B8,'[2]Holiday Schedule'!$B$2:$B$30)</f>
        <v>42314</v>
      </c>
      <c r="NJ8" s="431">
        <f>WORKDAY(NJ9,'NEO 5322121 Aggressive LTs'!$B8,'[2]Holiday Schedule'!$B$2:$B$30)</f>
        <v>42314</v>
      </c>
      <c r="NK8" s="431">
        <f>WORKDAY(NK9,'NEO 5322121 Aggressive LTs'!$B8,'[2]Holiday Schedule'!$B$2:$B$30)</f>
        <v>42314</v>
      </c>
      <c r="NL8" s="479">
        <f>WORKDAY(NL9,'NEO 5322121 Aggressive LTs'!$B8,'[2]Holiday Schedule'!$B$2:$B$30)</f>
        <v>42313</v>
      </c>
      <c r="NM8" s="436"/>
      <c r="NN8" s="431">
        <f>WORKDAY(NN9,'NEO 5322121 Aggressive LTs'!$B8,'[2]Holiday Schedule'!$B$2:$B$30)</f>
        <v>42314</v>
      </c>
      <c r="NO8" s="431">
        <f>WORKDAY(NO9,'NEO 5322121 Aggressive LTs'!$B8,'[2]Holiday Schedule'!$B$2:$B$30)</f>
        <v>42314</v>
      </c>
      <c r="NP8" s="431">
        <f>WORKDAY(NP9,'NEO 5322121 Aggressive LTs'!$B8,'[2]Holiday Schedule'!$B$2:$B$30)</f>
        <v>42317</v>
      </c>
      <c r="NQ8" s="431">
        <f>WORKDAY(NQ9,'NEO 5322121 Aggressive LTs'!$B8,'[2]Holiday Schedule'!$B$2:$B$30)</f>
        <v>42312</v>
      </c>
      <c r="NR8" s="431">
        <f>WORKDAY(NR9,'NEO 5322121 Aggressive LTs'!$B8,'[2]Holiday Schedule'!$B$2:$B$30)</f>
        <v>42311</v>
      </c>
      <c r="NS8" s="431">
        <f>WORKDAY(NS9,'NEO 5322121 Aggressive LTs'!$B8,'[2]Holiday Schedule'!$B$2:$B$30)</f>
        <v>42312</v>
      </c>
      <c r="NT8" s="431">
        <f>WORKDAY(NT9,'NEO 5322121 Aggressive LTs'!$B8,'[2]Holiday Schedule'!$B$2:$B$30)</f>
        <v>42312</v>
      </c>
      <c r="NU8" s="431">
        <f>WORKDAY(NU9,'NEO 5322121 Aggressive LTs'!$B8,'[2]Holiday Schedule'!$B$2:$B$30)</f>
        <v>42312</v>
      </c>
      <c r="NV8" s="431">
        <f>WORKDAY(NV9,'NEO 5322121 Aggressive LTs'!$B8,'[2]Holiday Schedule'!$B$2:$B$30)</f>
        <v>42312</v>
      </c>
      <c r="NW8" s="431">
        <f>WORKDAY(NW9,'NEO 5322121 Aggressive LTs'!$B8,'[2]Holiday Schedule'!$B$2:$B$30)</f>
        <v>42312</v>
      </c>
      <c r="NX8" s="431">
        <f>WORKDAY(NX9,'NEO 5322121 Aggressive LTs'!$B8,'[2]Holiday Schedule'!$B$2:$B$30)</f>
        <v>42313</v>
      </c>
      <c r="NY8" s="431">
        <f>WORKDAY(NY9,'NEO 5322121 Aggressive LTs'!$B8,'[2]Holiday Schedule'!$B$2:$B$30)</f>
        <v>42313</v>
      </c>
      <c r="NZ8" s="431">
        <f>WORKDAY(NZ9,'NEO 5322121 Aggressive LTs'!$B8,'[2]Holiday Schedule'!$B$2:$B$30)</f>
        <v>42313</v>
      </c>
      <c r="OA8" s="431">
        <f>WORKDAY(OA9,'NEO 5322121 Aggressive LTs'!$B8,'[2]Holiday Schedule'!$B$2:$B$30)</f>
        <v>42318</v>
      </c>
      <c r="OB8" s="431">
        <f>WORKDAY(OB9,'NEO 5322121 Aggressive LTs'!$B8,'[2]Holiday Schedule'!$B$2:$B$30)</f>
        <v>42313</v>
      </c>
      <c r="OC8" s="431">
        <f>WORKDAY(OC9,'NEO 5322121 Aggressive LTs'!$B8,'[2]Holiday Schedule'!$B$2:$B$30)</f>
        <v>42317</v>
      </c>
      <c r="OD8" s="431">
        <f>WORKDAY(OD9,'NEO 5322121 Aggressive LTs'!$B8,'[2]Holiday Schedule'!$B$2:$B$30)</f>
        <v>42317</v>
      </c>
      <c r="OE8" s="431">
        <f>WORKDAY(OE9,'NEO 5322121 Aggressive LTs'!$B8,'[2]Holiday Schedule'!$B$2:$B$30)</f>
        <v>42317</v>
      </c>
      <c r="OF8" s="431">
        <f>WORKDAY(OF9,'NEO 5322121 Aggressive LTs'!$B8,'[2]Holiday Schedule'!$B$2:$B$30)</f>
        <v>42317</v>
      </c>
      <c r="OG8" s="431">
        <f>WORKDAY(OG9,'NEO 5322121 Aggressive LTs'!$B8,'[2]Holiday Schedule'!$B$2:$B$30)</f>
        <v>42317</v>
      </c>
      <c r="OH8" s="431">
        <f>WORKDAY(OH9,'NEO 5322121 Aggressive LTs'!$B8,'[2]Holiday Schedule'!$B$2:$B$30)</f>
        <v>42317</v>
      </c>
      <c r="OI8" s="431">
        <f>WORKDAY(OI9,'NEO 5322121 Aggressive LTs'!$B8,'[2]Holiday Schedule'!$B$2:$B$30)</f>
        <v>42317</v>
      </c>
      <c r="OJ8" s="431">
        <f>WORKDAY(OJ9,'NEO 5322121 Aggressive LTs'!$B8,'[2]Holiday Schedule'!$B$2:$B$30)</f>
        <v>42317</v>
      </c>
      <c r="OK8" s="431">
        <f>WORKDAY(OK9,'NEO 5322121 Aggressive LTs'!$B8,'[2]Holiday Schedule'!$B$2:$B$30)</f>
        <v>42317</v>
      </c>
      <c r="OL8" s="431">
        <f>WORKDAY(OL9,'NEO 5322121 Aggressive LTs'!$B8,'[2]Holiday Schedule'!$B$2:$B$30)</f>
        <v>42317</v>
      </c>
      <c r="OM8" s="431">
        <f>WORKDAY(OM9,'NEO 5322121 Aggressive LTs'!$B8,'[2]Holiday Schedule'!$B$2:$B$30)</f>
        <v>42317</v>
      </c>
      <c r="ON8" s="431">
        <f>WORKDAY(ON9,'NEO 5322121 Aggressive LTs'!$B8,'[2]Holiday Schedule'!$B$2:$B$30)</f>
        <v>42319</v>
      </c>
      <c r="OO8" s="431" t="e">
        <f>WORKDAY(OO9,'NEO 5322121 Aggressive LTs'!$B8,'[2]Holiday Schedule'!$B$2:$B$30)</f>
        <v>#REF!</v>
      </c>
      <c r="OP8" s="431" t="e">
        <f>WORKDAY(OP9,'NEO 5322121 Aggressive LTs'!$B8,'[2]Holiday Schedule'!$B$2:$B$30)</f>
        <v>#REF!</v>
      </c>
      <c r="OQ8" s="479">
        <f>WORKDAY(OQ9,'NEO 5322121 Aggressive LTs'!$B8,'[2]Holiday Schedule'!$B$2:$B$30)</f>
        <v>42324</v>
      </c>
      <c r="OR8" s="436"/>
      <c r="OS8" s="431" t="e">
        <f>WORKDAY(OS9,'NEO 5322121 Aggressive LTs'!$B8,'[2]Holiday Schedule'!$B$2:$B$30)</f>
        <v>#REF!</v>
      </c>
      <c r="OT8" s="431" t="e">
        <f>WORKDAY(OT9,'NEO 5322121 Aggressive LTs'!$B8,'[2]Holiday Schedule'!$B$2:$B$30)</f>
        <v>#REF!</v>
      </c>
      <c r="OU8" s="431" t="e">
        <f>WORKDAY(OU9,'NEO 5322121 Aggressive LTs'!$B8,'[2]Holiday Schedule'!$B$2:$B$30)</f>
        <v>#REF!</v>
      </c>
      <c r="OV8" s="431" t="e">
        <f>WORKDAY(OV9,'NEO 5322121 Aggressive LTs'!$B8,'[2]Holiday Schedule'!$B$2:$B$30)</f>
        <v>#REF!</v>
      </c>
      <c r="OW8" s="431" t="e">
        <f>WORKDAY(OW9,'NEO 5322121 Aggressive LTs'!$B8,'[2]Holiday Schedule'!$B$2:$B$30)</f>
        <v>#REF!</v>
      </c>
      <c r="OX8" s="431" t="e">
        <f>WORKDAY(OX9,'NEO 5322121 Aggressive LTs'!$B8,'[2]Holiday Schedule'!$B$2:$B$30)</f>
        <v>#REF!</v>
      </c>
      <c r="OY8" s="431" t="e">
        <f>WORKDAY(OY9,'NEO 5322121 Aggressive LTs'!$B8,'[2]Holiday Schedule'!$B$2:$B$30)</f>
        <v>#REF!</v>
      </c>
      <c r="OZ8" s="431" t="e">
        <f>WORKDAY(OZ9,'NEO 5322121 Aggressive LTs'!$B8,'[2]Holiday Schedule'!$B$2:$B$30)</f>
        <v>#REF!</v>
      </c>
      <c r="PA8" s="431">
        <f>WORKDAY(PA9,'NEO 5322121 Aggressive LTs'!$B8,'[2]Holiday Schedule'!$B$2:$B$30)</f>
        <v>42319</v>
      </c>
      <c r="PB8" s="431" t="e">
        <f>WORKDAY(PB9,'NEO 5322121 Aggressive LTs'!$B8,'[2]Holiday Schedule'!$B$2:$B$30)</f>
        <v>#REF!</v>
      </c>
      <c r="PC8" s="431" t="e">
        <f>WORKDAY(PC9,'NEO 5322121 Aggressive LTs'!$B8,'[2]Holiday Schedule'!$B$2:$B$30)</f>
        <v>#REF!</v>
      </c>
      <c r="PD8" s="431" t="e">
        <f>WORKDAY(PD9,'NEO 5322121 Aggressive LTs'!$B8,'[2]Holiday Schedule'!$B$2:$B$30)</f>
        <v>#REF!</v>
      </c>
      <c r="PE8" s="431" t="e">
        <f>WORKDAY(PE9,'NEO 5322121 Aggressive LTs'!$B8,'[2]Holiday Schedule'!$B$2:$B$30)</f>
        <v>#REF!</v>
      </c>
      <c r="PF8" s="431" t="e">
        <f>WORKDAY(PF9,'NEO 5322121 Aggressive LTs'!$B8,'[2]Holiday Schedule'!$B$2:$B$30)</f>
        <v>#REF!</v>
      </c>
      <c r="PG8" s="431" t="e">
        <f>WORKDAY(PG9,'NEO 5322121 Aggressive LTs'!$B8,'[2]Holiday Schedule'!$B$2:$B$30)</f>
        <v>#REF!</v>
      </c>
      <c r="PH8" s="431" t="e">
        <f>WORKDAY(PH9,'NEO 5322121 Aggressive LTs'!$B8,'[2]Holiday Schedule'!$B$2:$B$30)</f>
        <v>#REF!</v>
      </c>
      <c r="PI8" s="431" t="e">
        <f>WORKDAY(PI9,'NEO 5322121 Aggressive LTs'!$B8,'[2]Holiday Schedule'!$B$2:$B$30)</f>
        <v>#REF!</v>
      </c>
      <c r="PJ8" s="431" t="e">
        <f>WORKDAY(PJ9,'NEO 5322121 Aggressive LTs'!$B8,'[2]Holiday Schedule'!$B$2:$B$30)</f>
        <v>#REF!</v>
      </c>
      <c r="PK8" s="431" t="e">
        <f>WORKDAY(PK9,'NEO 5322121 Aggressive LTs'!$B8,'[2]Holiday Schedule'!$B$2:$B$30)</f>
        <v>#REF!</v>
      </c>
      <c r="PL8" s="431" t="e">
        <f>WORKDAY(PL9,'NEO 5322121 Aggressive LTs'!$B8,'[2]Holiday Schedule'!$B$2:$B$30)</f>
        <v>#REF!</v>
      </c>
      <c r="PM8" s="431" t="e">
        <f>WORKDAY(PM9,'NEO 5322121 Aggressive LTs'!$B8,'[2]Holiday Schedule'!$B$2:$B$30)</f>
        <v>#REF!</v>
      </c>
      <c r="PN8" s="431" t="e">
        <f>WORKDAY(PN9,'NEO 5322121 Aggressive LTs'!$B8,'[2]Holiday Schedule'!$B$2:$B$30)</f>
        <v>#REF!</v>
      </c>
      <c r="PO8" s="431" t="e">
        <f>WORKDAY(PO9,'NEO 5322121 Aggressive LTs'!$B8,'[2]Holiday Schedule'!$B$2:$B$30)</f>
        <v>#REF!</v>
      </c>
      <c r="PP8" s="431" t="e">
        <f>WORKDAY(PP9,'NEO 5322121 Aggressive LTs'!$B8,'[2]Holiday Schedule'!$B$2:$B$30)</f>
        <v>#REF!</v>
      </c>
      <c r="PQ8" s="431" t="e">
        <f>WORKDAY(PQ9,'NEO 5322121 Aggressive LTs'!$B8,'[2]Holiday Schedule'!$B$2:$B$30)</f>
        <v>#REF!</v>
      </c>
      <c r="PR8" s="431" t="e">
        <f>WORKDAY(PR9,'NEO 5322121 Aggressive LTs'!$B8,'[2]Holiday Schedule'!$B$2:$B$30)</f>
        <v>#REF!</v>
      </c>
      <c r="PS8" s="431" t="e">
        <f>WORKDAY(PS9,'NEO 5322121 Aggressive LTs'!$B8,'[2]Holiday Schedule'!$B$2:$B$30)</f>
        <v>#REF!</v>
      </c>
      <c r="PT8" s="431" t="e">
        <f>WORKDAY(PT9,'NEO 5322121 Aggressive LTs'!$B8,'[2]Holiday Schedule'!$B$2:$B$30)</f>
        <v>#REF!</v>
      </c>
      <c r="PU8" s="431" t="e">
        <f>WORKDAY(PU9,'NEO 5322121 Aggressive LTs'!$B8,'[2]Holiday Schedule'!$B$2:$B$30)</f>
        <v>#REF!</v>
      </c>
      <c r="PV8" s="479">
        <f>WORKDAY(PV9,'NEO 5322121 Aggressive LTs'!$B8,'[2]Holiday Schedule'!$B$2:$B$30)</f>
        <v>42328</v>
      </c>
      <c r="PW8" s="436"/>
      <c r="PX8" s="431" t="e">
        <f>WORKDAY(PX9,'NEO 5322121 Aggressive LTs'!$B8,'[2]Holiday Schedule'!$B$2:$B$30)</f>
        <v>#REF!</v>
      </c>
      <c r="PY8" s="431" t="e">
        <f>WORKDAY(PY9,'NEO 5322121 Aggressive LTs'!$B8,'[2]Holiday Schedule'!$B$2:$B$30)</f>
        <v>#REF!</v>
      </c>
      <c r="PZ8" s="431" t="e">
        <f>WORKDAY(PZ9,'NEO 5322121 Aggressive LTs'!$B8,'[2]Holiday Schedule'!$B$2:$B$30)</f>
        <v>#REF!</v>
      </c>
      <c r="QA8" s="431" t="e">
        <f>WORKDAY(QA9,'NEO 5322121 Aggressive LTs'!$B8,'[2]Holiday Schedule'!$B$2:$B$30)</f>
        <v>#REF!</v>
      </c>
      <c r="QB8" s="431" t="e">
        <f>WORKDAY(QB9,'NEO 5322121 Aggressive LTs'!$B8,'[2]Holiday Schedule'!$B$2:$B$30)</f>
        <v>#REF!</v>
      </c>
      <c r="QC8" s="431" t="e">
        <f>WORKDAY(QC9,'NEO 5322121 Aggressive LTs'!$B8,'[2]Holiday Schedule'!$B$2:$B$30)</f>
        <v>#REF!</v>
      </c>
      <c r="QD8" s="431" t="e">
        <f>WORKDAY(QD9,'NEO 5322121 Aggressive LTs'!$B8,'[2]Holiday Schedule'!$B$2:$B$30)</f>
        <v>#REF!</v>
      </c>
      <c r="QE8" s="431" t="e">
        <f>WORKDAY(QE9,'NEO 5322121 Aggressive LTs'!$B8,'[2]Holiday Schedule'!$B$2:$B$30)</f>
        <v>#REF!</v>
      </c>
      <c r="QF8" s="431" t="e">
        <f>WORKDAY(QF9,'NEO 5322121 Aggressive LTs'!$B8,'[2]Holiday Schedule'!$B$2:$B$30)</f>
        <v>#REF!</v>
      </c>
      <c r="QG8" s="431" t="e">
        <f>WORKDAY(QG9,'NEO 5322121 Aggressive LTs'!$B8,'[2]Holiday Schedule'!$B$2:$B$30)</f>
        <v>#REF!</v>
      </c>
      <c r="QH8" s="431" t="e">
        <f>WORKDAY(QH9,'NEO 5322121 Aggressive LTs'!$B8,'[2]Holiday Schedule'!$B$2:$B$30)</f>
        <v>#REF!</v>
      </c>
      <c r="QI8" s="431" t="e">
        <f>WORKDAY(QI9,'NEO 5322121 Aggressive LTs'!$B8,'[2]Holiday Schedule'!$B$2:$B$30)</f>
        <v>#REF!</v>
      </c>
      <c r="QJ8" s="431" t="e">
        <f>WORKDAY(QJ9,'NEO 5322121 Aggressive LTs'!$B8,'[2]Holiday Schedule'!$B$2:$B$30)</f>
        <v>#REF!</v>
      </c>
      <c r="QK8" s="431" t="e">
        <f>WORKDAY(QK9,'NEO 5322121 Aggressive LTs'!$B8,'[2]Holiday Schedule'!$B$2:$B$30)</f>
        <v>#REF!</v>
      </c>
      <c r="QL8" s="431" t="e">
        <f>WORKDAY(QL9,'NEO 5322121 Aggressive LTs'!$B8,'[2]Holiday Schedule'!$B$2:$B$30)</f>
        <v>#REF!</v>
      </c>
      <c r="QM8" s="431" t="e">
        <f>WORKDAY(QM9,'NEO 5322121 Aggressive LTs'!$B8,'[2]Holiday Schedule'!$B$2:$B$30)</f>
        <v>#REF!</v>
      </c>
      <c r="QN8" s="431" t="e">
        <f>WORKDAY(QN9,'NEO 5322121 Aggressive LTs'!$B8,'[2]Holiday Schedule'!$B$2:$B$30)</f>
        <v>#REF!</v>
      </c>
      <c r="QO8" s="431" t="e">
        <f>WORKDAY(QO9,'NEO 5322121 Aggressive LTs'!$B8,'[2]Holiday Schedule'!$B$2:$B$30)</f>
        <v>#REF!</v>
      </c>
      <c r="QP8" s="431" t="e">
        <f>WORKDAY(QP9,'NEO 5322121 Aggressive LTs'!$B8,'[2]Holiday Schedule'!$B$2:$B$30)</f>
        <v>#REF!</v>
      </c>
      <c r="QQ8" s="431" t="e">
        <f>WORKDAY(QQ9,'NEO 5322121 Aggressive LTs'!$B8,'[2]Holiday Schedule'!$B$2:$B$30)</f>
        <v>#REF!</v>
      </c>
      <c r="QR8" s="431" t="e">
        <f>WORKDAY(QR9,'NEO 5322121 Aggressive LTs'!$B8,'[2]Holiday Schedule'!$B$2:$B$30)</f>
        <v>#REF!</v>
      </c>
      <c r="QS8" s="431" t="e">
        <f>WORKDAY(QS9,'NEO 5322121 Aggressive LTs'!$B8,'[2]Holiday Schedule'!$B$2:$B$30)</f>
        <v>#REF!</v>
      </c>
      <c r="QT8" s="431" t="e">
        <f>WORKDAY(QT9,'NEO 5322121 Aggressive LTs'!$B8,'[2]Holiday Schedule'!$B$2:$B$30)</f>
        <v>#REF!</v>
      </c>
      <c r="QU8" s="431" t="e">
        <f>WORKDAY(QU9,'NEO 5322121 Aggressive LTs'!$B8,'[2]Holiday Schedule'!$B$2:$B$30)</f>
        <v>#REF!</v>
      </c>
      <c r="QV8" s="431" t="e">
        <f>WORKDAY(QV9,'NEO 5322121 Aggressive LTs'!$B8,'[2]Holiday Schedule'!$B$2:$B$30)</f>
        <v>#REF!</v>
      </c>
      <c r="QW8" s="431" t="e">
        <f>WORKDAY(QW9,'NEO 5322121 Aggressive LTs'!$B8,'[2]Holiday Schedule'!$B$2:$B$30)</f>
        <v>#REF!</v>
      </c>
      <c r="QX8" s="431" t="e">
        <f>WORKDAY(QX9,'NEO 5322121 Aggressive LTs'!$B8,'[2]Holiday Schedule'!$B$2:$B$30)</f>
        <v>#REF!</v>
      </c>
      <c r="QY8" s="431" t="e">
        <f>WORKDAY(QY9,'NEO 5322121 Aggressive LTs'!$B8,'[2]Holiday Schedule'!$B$2:$B$30)</f>
        <v>#REF!</v>
      </c>
      <c r="QZ8" s="431" t="e">
        <f>WORKDAY(QZ9,'NEO 5322121 Aggressive LTs'!$B8,'[2]Holiday Schedule'!$B$2:$B$30)</f>
        <v>#REF!</v>
      </c>
      <c r="RA8" s="479">
        <f>WORKDAY(RA9,'NEO 5322121 Aggressive LTs'!$B8,'[2]Holiday Schedule'!$B$2:$B$30)</f>
        <v>42338</v>
      </c>
      <c r="RB8" s="436"/>
      <c r="RC8" s="431" t="e">
        <f>WORKDAY(RC9,'NEO 5322121 Aggressive LTs'!$B8,'[2]Holiday Schedule'!$B$2:$B$30)</f>
        <v>#REF!</v>
      </c>
      <c r="RD8" s="431" t="e">
        <f>WORKDAY(RD9,'NEO 5322121 Aggressive LTs'!$B8,'[2]Holiday Schedule'!$B$2:$B$30)</f>
        <v>#REF!</v>
      </c>
      <c r="RE8" s="431" t="e">
        <f>WORKDAY(RE9,'NEO 5322121 Aggressive LTs'!$B8,'[2]Holiday Schedule'!$B$2:$B$30)</f>
        <v>#REF!</v>
      </c>
      <c r="RF8" s="431" t="e">
        <f>WORKDAY(RF9,'NEO 5322121 Aggressive LTs'!$B8,'[2]Holiday Schedule'!$B$2:$B$30)</f>
        <v>#REF!</v>
      </c>
      <c r="RG8" s="431" t="e">
        <f>WORKDAY(RG9,'NEO 5322121 Aggressive LTs'!$B8,'[2]Holiday Schedule'!$B$2:$B$30)</f>
        <v>#REF!</v>
      </c>
      <c r="RH8" s="431" t="e">
        <f>WORKDAY(RH9,'NEO 5322121 Aggressive LTs'!$B8,'[2]Holiday Schedule'!$B$2:$B$30)</f>
        <v>#REF!</v>
      </c>
      <c r="RI8" s="431" t="e">
        <f>WORKDAY(RI9,'NEO 5322121 Aggressive LTs'!$B8,'[2]Holiday Schedule'!$B$2:$B$30)</f>
        <v>#REF!</v>
      </c>
      <c r="RJ8" s="431" t="e">
        <f>WORKDAY(RJ9,'NEO 5322121 Aggressive LTs'!$B8,'[2]Holiday Schedule'!$B$2:$B$30)</f>
        <v>#REF!</v>
      </c>
      <c r="RK8" s="431" t="e">
        <f>WORKDAY(RK9,'NEO 5322121 Aggressive LTs'!$B8,'[2]Holiday Schedule'!$B$2:$B$30)</f>
        <v>#REF!</v>
      </c>
      <c r="RL8" s="431" t="e">
        <f>WORKDAY(RL9,'NEO 5322121 Aggressive LTs'!$B8,'[2]Holiday Schedule'!$B$2:$B$30)</f>
        <v>#REF!</v>
      </c>
      <c r="RM8" s="431" t="e">
        <f>WORKDAY(RM9,'NEO 5322121 Aggressive LTs'!$B8,'[2]Holiday Schedule'!$B$2:$B$30)</f>
        <v>#REF!</v>
      </c>
      <c r="RN8" s="431" t="e">
        <f>WORKDAY(RN9,'NEO 5322121 Aggressive LTs'!$B8,'[2]Holiday Schedule'!$B$2:$B$30)</f>
        <v>#REF!</v>
      </c>
      <c r="RO8" s="431" t="e">
        <f>WORKDAY(RO9,'NEO 5322121 Aggressive LTs'!$B8,'[2]Holiday Schedule'!$B$2:$B$30)</f>
        <v>#REF!</v>
      </c>
      <c r="RP8" s="431" t="e">
        <f>WORKDAY(RP9,'NEO 5322121 Aggressive LTs'!$B8,'[2]Holiday Schedule'!$B$2:$B$30)</f>
        <v>#REF!</v>
      </c>
      <c r="RQ8" s="431" t="e">
        <f>WORKDAY(RQ9,'NEO 5322121 Aggressive LTs'!$B8,'[2]Holiday Schedule'!$B$2:$B$30)</f>
        <v>#REF!</v>
      </c>
      <c r="RR8" s="431" t="e">
        <f>WORKDAY(RR9,'NEO 5322121 Aggressive LTs'!$B8,'[2]Holiday Schedule'!$B$2:$B$30)</f>
        <v>#REF!</v>
      </c>
      <c r="RS8" s="431" t="e">
        <f>WORKDAY(RS9,'NEO 5322121 Aggressive LTs'!$B8,'[2]Holiday Schedule'!$B$2:$B$30)</f>
        <v>#REF!</v>
      </c>
      <c r="RT8" s="431" t="e">
        <f>WORKDAY(RT9,'NEO 5322121 Aggressive LTs'!$B8,'[2]Holiday Schedule'!$B$2:$B$30)</f>
        <v>#REF!</v>
      </c>
      <c r="RU8" s="431" t="e">
        <f>WORKDAY(RU9,'NEO 5322121 Aggressive LTs'!$B8,'[2]Holiday Schedule'!$B$2:$B$30)</f>
        <v>#REF!</v>
      </c>
      <c r="RV8" s="431" t="e">
        <f>WORKDAY(RV9,'NEO 5322121 Aggressive LTs'!$B8,'[2]Holiday Schedule'!$B$2:$B$30)</f>
        <v>#REF!</v>
      </c>
      <c r="RW8" s="431" t="e">
        <f>WORKDAY(RW9,'NEO 5322121 Aggressive LTs'!$B8,'[2]Holiday Schedule'!$B$2:$B$30)</f>
        <v>#REF!</v>
      </c>
      <c r="RX8" s="431" t="e">
        <f>WORKDAY(RX9,'NEO 5322121 Aggressive LTs'!$B8,'[2]Holiday Schedule'!$B$2:$B$30)</f>
        <v>#REF!</v>
      </c>
      <c r="RY8" s="431" t="e">
        <f>WORKDAY(RY9,'NEO 5322121 Aggressive LTs'!$B8,'[2]Holiday Schedule'!$B$2:$B$30)</f>
        <v>#REF!</v>
      </c>
      <c r="RZ8" s="431" t="e">
        <f>WORKDAY(RZ9,'NEO 5322121 Aggressive LTs'!$B8,'[2]Holiday Schedule'!$B$2:$B$30)</f>
        <v>#REF!</v>
      </c>
      <c r="SA8" s="431" t="e">
        <f>WORKDAY(SA9,'NEO 5322121 Aggressive LTs'!$B8,'[2]Holiday Schedule'!$B$2:$B$30)</f>
        <v>#REF!</v>
      </c>
      <c r="SB8" s="431" t="e">
        <f>WORKDAY(SB9,'NEO 5322121 Aggressive LTs'!$B8,'[2]Holiday Schedule'!$B$2:$B$30)</f>
        <v>#REF!</v>
      </c>
      <c r="SC8" s="431" t="e">
        <f>WORKDAY(SC9,'NEO 5322121 Aggressive LTs'!$B8,'[2]Holiday Schedule'!$B$2:$B$30)</f>
        <v>#REF!</v>
      </c>
      <c r="SD8" s="431" t="e">
        <f>WORKDAY(SD9,'NEO 5322121 Aggressive LTs'!$B8,'[2]Holiday Schedule'!$B$2:$B$30)</f>
        <v>#REF!</v>
      </c>
      <c r="SE8" s="431" t="e">
        <f>WORKDAY(SE9,'NEO 5322121 Aggressive LTs'!$B8,'[2]Holiday Schedule'!$B$2:$B$30)</f>
        <v>#REF!</v>
      </c>
      <c r="SF8" s="431" t="e">
        <f>WORKDAY(SF9,'NEO 5322121 Aggressive LTs'!$B8,'[2]Holiday Schedule'!$B$2:$B$30)</f>
        <v>#REF!</v>
      </c>
      <c r="SG8" s="283"/>
      <c r="SH8" s="431" t="e">
        <f>WORKDAY(SH9,'NEO 5322121 Aggressive LTs'!$B8,'[2]Holiday Schedule'!$B$2:$B$30)</f>
        <v>#REF!</v>
      </c>
      <c r="SI8" s="431" t="e">
        <f>WORKDAY(SI9,'NEO 5322121 Aggressive LTs'!$B8,'[2]Holiday Schedule'!$B$2:$B$30)</f>
        <v>#REF!</v>
      </c>
      <c r="SJ8" s="431" t="e">
        <f>WORKDAY(SJ9,'NEO 5322121 Aggressive LTs'!$B8,'[2]Holiday Schedule'!$B$2:$B$30)</f>
        <v>#REF!</v>
      </c>
      <c r="SK8" s="431" t="e">
        <f>WORKDAY(SK9,'NEO 5322121 Aggressive LTs'!$B8,'[2]Holiday Schedule'!$B$2:$B$30)</f>
        <v>#REF!</v>
      </c>
      <c r="SL8" s="431" t="e">
        <f>WORKDAY(SL9,'NEO 5322121 Aggressive LTs'!$B8,'[2]Holiday Schedule'!$B$2:$B$30)</f>
        <v>#REF!</v>
      </c>
      <c r="SM8" s="431" t="e">
        <f>WORKDAY(SM9,'NEO 5322121 Aggressive LTs'!$B8,'[2]Holiday Schedule'!$B$2:$B$30)</f>
        <v>#REF!</v>
      </c>
      <c r="SN8" s="431" t="e">
        <f>WORKDAY(SN9,'NEO 5322121 Aggressive LTs'!$B8,'[2]Holiday Schedule'!$B$2:$B$30)</f>
        <v>#REF!</v>
      </c>
      <c r="SO8" s="431" t="e">
        <f>WORKDAY(SO9,'NEO 5322121 Aggressive LTs'!$B8,'[2]Holiday Schedule'!$B$2:$B$30)</f>
        <v>#REF!</v>
      </c>
      <c r="SP8" s="431" t="e">
        <f>WORKDAY(SP9,'NEO 5322121 Aggressive LTs'!$B8,'[2]Holiday Schedule'!$B$2:$B$30)</f>
        <v>#REF!</v>
      </c>
      <c r="SQ8" s="431" t="e">
        <f>WORKDAY(SQ9,'NEO 5322121 Aggressive LTs'!$B8,'[2]Holiday Schedule'!$B$2:$B$30)</f>
        <v>#REF!</v>
      </c>
      <c r="SR8" s="431" t="e">
        <f>WORKDAY(SR9,'NEO 5322121 Aggressive LTs'!$B8,'[2]Holiday Schedule'!$B$2:$B$30)</f>
        <v>#REF!</v>
      </c>
      <c r="SS8" s="431" t="e">
        <f>WORKDAY(SS9,'NEO 5322121 Aggressive LTs'!$B8,'[2]Holiday Schedule'!$B$2:$B$30)</f>
        <v>#REF!</v>
      </c>
      <c r="ST8" s="431" t="e">
        <f>WORKDAY(ST9,'NEO 5322121 Aggressive LTs'!$B8,'[2]Holiday Schedule'!$B$2:$B$30)</f>
        <v>#REF!</v>
      </c>
      <c r="SU8" s="431" t="e">
        <f>WORKDAY(SU9,'NEO 5322121 Aggressive LTs'!$B8,'[2]Holiday Schedule'!$B$2:$B$30)</f>
        <v>#REF!</v>
      </c>
      <c r="SV8" s="431" t="e">
        <f>WORKDAY(SV9,'NEO 5322121 Aggressive LTs'!$B8,'[2]Holiday Schedule'!$B$2:$B$30)</f>
        <v>#REF!</v>
      </c>
      <c r="SW8" s="431" t="e">
        <f>WORKDAY(SW9,'NEO 5322121 Aggressive LTs'!$B8,'[2]Holiday Schedule'!$B$2:$B$30)</f>
        <v>#REF!</v>
      </c>
      <c r="SX8" s="431" t="e">
        <f>WORKDAY(SX9,'NEO 5322121 Aggressive LTs'!$B8,'[2]Holiday Schedule'!$B$2:$B$30)</f>
        <v>#REF!</v>
      </c>
      <c r="SY8" s="431" t="e">
        <f>WORKDAY(SY9,'NEO 5322121 Aggressive LTs'!$B8,'[2]Holiday Schedule'!$B$2:$B$30)</f>
        <v>#REF!</v>
      </c>
      <c r="SZ8" s="431" t="e">
        <f>WORKDAY(SZ9,'NEO 5322121 Aggressive LTs'!$B8,'[2]Holiday Schedule'!$B$2:$B$30)</f>
        <v>#REF!</v>
      </c>
      <c r="TA8" s="431" t="e">
        <f>WORKDAY(TA9,'NEO 5322121 Aggressive LTs'!$B8,'[2]Holiday Schedule'!$B$2:$B$30)</f>
        <v>#REF!</v>
      </c>
      <c r="TB8" s="431" t="e">
        <f>WORKDAY(TB9,'NEO 5322121 Aggressive LTs'!$B8,'[2]Holiday Schedule'!$B$2:$B$30)</f>
        <v>#REF!</v>
      </c>
      <c r="TC8" s="431" t="e">
        <f>WORKDAY(TC9,'NEO 5322121 Aggressive LTs'!$B8,'[2]Holiday Schedule'!$B$2:$B$30)</f>
        <v>#REF!</v>
      </c>
      <c r="TD8" s="431" t="e">
        <f>WORKDAY(TD9,'NEO 5322121 Aggressive LTs'!$B8,'[2]Holiday Schedule'!$B$2:$B$30)</f>
        <v>#REF!</v>
      </c>
      <c r="TE8" s="431" t="e">
        <f>WORKDAY(TE9,'NEO 5322121 Aggressive LTs'!$B8,'[2]Holiday Schedule'!$B$2:$B$30)</f>
        <v>#REF!</v>
      </c>
      <c r="TF8" s="431" t="e">
        <f>WORKDAY(TF9,'NEO 5322121 Aggressive LTs'!$B8,'[2]Holiday Schedule'!$B$2:$B$30)</f>
        <v>#REF!</v>
      </c>
      <c r="TG8" s="431" t="e">
        <f>WORKDAY(TG9,'NEO 5322121 Aggressive LTs'!$B8,'[2]Holiday Schedule'!$B$2:$B$30)</f>
        <v>#REF!</v>
      </c>
      <c r="TH8" s="431" t="e">
        <f>WORKDAY(TH9,'NEO 5322121 Aggressive LTs'!$B8,'[2]Holiday Schedule'!$B$2:$B$30)</f>
        <v>#REF!</v>
      </c>
      <c r="TI8" s="431" t="e">
        <f>WORKDAY(TI9,'NEO 5322121 Aggressive LTs'!$B8,'[2]Holiday Schedule'!$B$2:$B$30)</f>
        <v>#REF!</v>
      </c>
      <c r="TJ8" s="431" t="e">
        <f>WORKDAY(TJ9,'NEO 5322121 Aggressive LTs'!$B8,'[2]Holiday Schedule'!$B$2:$B$30)</f>
        <v>#REF!</v>
      </c>
      <c r="TK8" s="431" t="e">
        <f>WORKDAY(TK9,'NEO 5322121 Aggressive LTs'!$B8,'[2]Holiday Schedule'!$B$2:$B$30)</f>
        <v>#REF!</v>
      </c>
      <c r="TL8" s="283"/>
      <c r="TM8" s="431" t="e">
        <f>WORKDAY(TM9,'NEO 5322121 Aggressive LTs'!$B8,'[2]Holiday Schedule'!$B$2:$B$30)</f>
        <v>#REF!</v>
      </c>
      <c r="TN8" s="431" t="e">
        <f>WORKDAY(TN9,'NEO 5322121 Aggressive LTs'!$B8,'[2]Holiday Schedule'!$B$2:$B$30)</f>
        <v>#REF!</v>
      </c>
      <c r="TO8" s="431" t="e">
        <f>WORKDAY(TO9,'NEO 5322121 Aggressive LTs'!$B8,'[2]Holiday Schedule'!$B$2:$B$30)</f>
        <v>#REF!</v>
      </c>
      <c r="TP8" s="431" t="e">
        <f>WORKDAY(TP9,'NEO 5322121 Aggressive LTs'!$B8,'[2]Holiday Schedule'!$B$2:$B$30)</f>
        <v>#REF!</v>
      </c>
      <c r="TQ8" s="431" t="e">
        <f>WORKDAY(TQ9,'NEO 5322121 Aggressive LTs'!$B8,'[2]Holiday Schedule'!$B$2:$B$30)</f>
        <v>#REF!</v>
      </c>
      <c r="TR8" s="431" t="e">
        <f>WORKDAY(TR9,'NEO 5322121 Aggressive LTs'!$B8,'[2]Holiday Schedule'!$B$2:$B$30)</f>
        <v>#REF!</v>
      </c>
      <c r="TS8" s="431" t="e">
        <f>WORKDAY(TS9,'NEO 5322121 Aggressive LTs'!$B8,'[2]Holiday Schedule'!$B$2:$B$30)</f>
        <v>#REF!</v>
      </c>
      <c r="TT8" s="431" t="e">
        <f>WORKDAY(TT9,'NEO 5322121 Aggressive LTs'!$B8,'[2]Holiday Schedule'!$B$2:$B$30)</f>
        <v>#REF!</v>
      </c>
      <c r="TU8" s="431" t="e">
        <f>WORKDAY(TU9,'NEO 5322121 Aggressive LTs'!$B8,'[2]Holiday Schedule'!$B$2:$B$30)</f>
        <v>#REF!</v>
      </c>
      <c r="TV8" s="431" t="e">
        <f>WORKDAY(TV9,'NEO 5322121 Aggressive LTs'!$B8,'[2]Holiday Schedule'!$B$2:$B$30)</f>
        <v>#REF!</v>
      </c>
      <c r="TW8" s="431" t="e">
        <f>WORKDAY(TW9,'NEO 5322121 Aggressive LTs'!$B8,'[2]Holiday Schedule'!$B$2:$B$30)</f>
        <v>#REF!</v>
      </c>
      <c r="TX8" s="431" t="e">
        <f>WORKDAY(TX9,'NEO 5322121 Aggressive LTs'!$B8,'[2]Holiday Schedule'!$B$2:$B$30)</f>
        <v>#REF!</v>
      </c>
      <c r="TY8" s="431" t="e">
        <f>WORKDAY(TY9,'NEO 5322121 Aggressive LTs'!$B8,'[2]Holiday Schedule'!$B$2:$B$30)</f>
        <v>#REF!</v>
      </c>
      <c r="TZ8" s="431" t="e">
        <f>WORKDAY(TZ9,'NEO 5322121 Aggressive LTs'!$B8,'[2]Holiday Schedule'!$B$2:$B$30)</f>
        <v>#REF!</v>
      </c>
      <c r="UA8" s="431" t="e">
        <f>WORKDAY(UA9,'NEO 5322121 Aggressive LTs'!$B8,'[2]Holiday Schedule'!$B$2:$B$30)</f>
        <v>#REF!</v>
      </c>
      <c r="UB8" s="431" t="e">
        <f>WORKDAY(UB9,'NEO 5322121 Aggressive LTs'!$B8,'[2]Holiday Schedule'!$B$2:$B$30)</f>
        <v>#REF!</v>
      </c>
      <c r="UC8" s="431" t="e">
        <f>WORKDAY(UC9,'NEO 5322121 Aggressive LTs'!$B8,'[2]Holiday Schedule'!$B$2:$B$30)</f>
        <v>#REF!</v>
      </c>
      <c r="UD8" s="431" t="e">
        <f>WORKDAY(UD9,'NEO 5322121 Aggressive LTs'!$B8,'[2]Holiday Schedule'!$B$2:$B$30)</f>
        <v>#REF!</v>
      </c>
      <c r="UE8" s="431" t="e">
        <f>WORKDAY(UE9,'NEO 5322121 Aggressive LTs'!$B8,'[2]Holiday Schedule'!$B$2:$B$30)</f>
        <v>#REF!</v>
      </c>
      <c r="UF8" s="431" t="e">
        <f>WORKDAY(UF9,'NEO 5322121 Aggressive LTs'!$B8,'[2]Holiday Schedule'!$B$2:$B$30)</f>
        <v>#REF!</v>
      </c>
      <c r="UG8" s="431" t="e">
        <f>WORKDAY(UG9,'NEO 5322121 Aggressive LTs'!$B8,'[2]Holiday Schedule'!$B$2:$B$30)</f>
        <v>#REF!</v>
      </c>
      <c r="UH8" s="431" t="e">
        <f>WORKDAY(UH9,'NEO 5322121 Aggressive LTs'!$B8,'[2]Holiday Schedule'!$B$2:$B$30)</f>
        <v>#REF!</v>
      </c>
      <c r="UI8" s="431" t="e">
        <f>WORKDAY(UI9,'NEO 5322121 Aggressive LTs'!$B8,'[2]Holiday Schedule'!$B$2:$B$30)</f>
        <v>#REF!</v>
      </c>
      <c r="UJ8" s="431" t="e">
        <f>WORKDAY(UJ9,'NEO 5322121 Aggressive LTs'!$B8,'[2]Holiday Schedule'!$B$2:$B$30)</f>
        <v>#REF!</v>
      </c>
      <c r="UK8" s="431" t="e">
        <f>WORKDAY(UK9,'NEO 5322121 Aggressive LTs'!$B8,'[2]Holiday Schedule'!$B$2:$B$30)</f>
        <v>#REF!</v>
      </c>
      <c r="UL8" s="431" t="e">
        <f>WORKDAY(UL9,'NEO 5322121 Aggressive LTs'!$B8,'[2]Holiday Schedule'!$B$2:$B$30)</f>
        <v>#REF!</v>
      </c>
      <c r="UM8" s="431" t="e">
        <f>WORKDAY(UM9,'NEO 5322121 Aggressive LTs'!$B8,'[2]Holiday Schedule'!$B$2:$B$30)</f>
        <v>#REF!</v>
      </c>
      <c r="UN8" s="431" t="e">
        <f>WORKDAY(UN9,'NEO 5322121 Aggressive LTs'!$B8,'[2]Holiday Schedule'!$B$2:$B$30)</f>
        <v>#REF!</v>
      </c>
      <c r="UO8" s="431" t="e">
        <f>WORKDAY(UO9,'NEO 5322121 Aggressive LTs'!$B8,'[2]Holiday Schedule'!$B$2:$B$30)</f>
        <v>#REF!</v>
      </c>
      <c r="UP8" s="431" t="e">
        <f>WORKDAY(UP9,'NEO 5322121 Aggressive LTs'!$B8,'[2]Holiday Schedule'!$B$2:$B$30)</f>
        <v>#REF!</v>
      </c>
      <c r="UQ8" s="283"/>
      <c r="UR8" s="431" t="e">
        <f>WORKDAY(UR9,'NEO 5322121 Aggressive LTs'!$B8,'[2]Holiday Schedule'!$B$2:$B$30)</f>
        <v>#REF!</v>
      </c>
      <c r="US8" s="431" t="e">
        <f>WORKDAY(US9,'NEO 5322121 Aggressive LTs'!$B8,'[2]Holiday Schedule'!$B$2:$B$30)</f>
        <v>#REF!</v>
      </c>
      <c r="UT8" s="431" t="e">
        <f>WORKDAY(UT9,'NEO 5322121 Aggressive LTs'!$B8,'[2]Holiday Schedule'!$B$2:$B$30)</f>
        <v>#REF!</v>
      </c>
      <c r="UU8" s="431" t="e">
        <f>WORKDAY(UU9,'NEO 5322121 Aggressive LTs'!$B8,'[2]Holiday Schedule'!$B$2:$B$30)</f>
        <v>#REF!</v>
      </c>
      <c r="UV8" s="431" t="e">
        <f>WORKDAY(UV9,'NEO 5322121 Aggressive LTs'!$B8,'[2]Holiday Schedule'!$B$2:$B$30)</f>
        <v>#REF!</v>
      </c>
      <c r="UW8" s="431" t="e">
        <f>WORKDAY(UW9,'NEO 5322121 Aggressive LTs'!$B8,'[2]Holiday Schedule'!$B$2:$B$30)</f>
        <v>#REF!</v>
      </c>
      <c r="UX8" s="431" t="e">
        <f>WORKDAY(UX9,'NEO 5322121 Aggressive LTs'!$B8,'[2]Holiday Schedule'!$B$2:$B$30)</f>
        <v>#REF!</v>
      </c>
      <c r="UY8" s="431" t="e">
        <f>WORKDAY(UY9,'NEO 5322121 Aggressive LTs'!$B8,'[2]Holiday Schedule'!$B$2:$B$30)</f>
        <v>#REF!</v>
      </c>
      <c r="UZ8" s="431" t="e">
        <f>WORKDAY(UZ9,'NEO 5322121 Aggressive LTs'!$B8,'[2]Holiday Schedule'!$B$2:$B$30)</f>
        <v>#REF!</v>
      </c>
      <c r="VA8" s="431" t="e">
        <f>WORKDAY(VA9,'NEO 5322121 Aggressive LTs'!$B8,'[2]Holiday Schedule'!$B$2:$B$30)</f>
        <v>#REF!</v>
      </c>
      <c r="VB8" s="431" t="e">
        <f>WORKDAY(VB9,'NEO 5322121 Aggressive LTs'!$B8,'[2]Holiday Schedule'!$B$2:$B$30)</f>
        <v>#REF!</v>
      </c>
      <c r="VC8" s="431" t="e">
        <f>WORKDAY(VC9,'NEO 5322121 Aggressive LTs'!$B8,'[2]Holiday Schedule'!$B$2:$B$30)</f>
        <v>#REF!</v>
      </c>
      <c r="VD8" s="431" t="e">
        <f>WORKDAY(VD9,'NEO 5322121 Aggressive LTs'!$B8,'[2]Holiday Schedule'!$B$2:$B$30)</f>
        <v>#REF!</v>
      </c>
      <c r="VE8" s="431" t="e">
        <f>WORKDAY(VE9,'NEO 5322121 Aggressive LTs'!$B8,'[2]Holiday Schedule'!$B$2:$B$30)</f>
        <v>#REF!</v>
      </c>
      <c r="VF8" s="431" t="e">
        <f>WORKDAY(VF9,'NEO 5322121 Aggressive LTs'!$B8,'[2]Holiday Schedule'!$B$2:$B$30)</f>
        <v>#REF!</v>
      </c>
      <c r="VG8" s="431" t="e">
        <f>WORKDAY(VG9,'NEO 5322121 Aggressive LTs'!$B8,'[2]Holiday Schedule'!$B$2:$B$30)</f>
        <v>#REF!</v>
      </c>
      <c r="VH8" s="431" t="e">
        <f>WORKDAY(VH9,'NEO 5322121 Aggressive LTs'!$B8,'[2]Holiday Schedule'!$B$2:$B$30)</f>
        <v>#REF!</v>
      </c>
      <c r="VI8" s="431" t="e">
        <f>WORKDAY(VI9,'NEO 5322121 Aggressive LTs'!$B8,'[2]Holiday Schedule'!$B$2:$B$30)</f>
        <v>#REF!</v>
      </c>
      <c r="VJ8" s="431" t="e">
        <f>WORKDAY(VJ9,'NEO 5322121 Aggressive LTs'!$B8,'[2]Holiday Schedule'!$B$2:$B$30)</f>
        <v>#REF!</v>
      </c>
      <c r="VK8" s="431" t="e">
        <f>WORKDAY(VK9,'NEO 5322121 Aggressive LTs'!$B8,'[2]Holiday Schedule'!$B$2:$B$30)</f>
        <v>#REF!</v>
      </c>
      <c r="VL8" s="431" t="e">
        <f>WORKDAY(VL9,'NEO 5322121 Aggressive LTs'!$B8,'[2]Holiday Schedule'!$B$2:$B$30)</f>
        <v>#REF!</v>
      </c>
      <c r="VM8" s="431" t="e">
        <f>WORKDAY(VM9,'NEO 5322121 Aggressive LTs'!$B8,'[2]Holiday Schedule'!$B$2:$B$30)</f>
        <v>#REF!</v>
      </c>
      <c r="VN8" s="431" t="e">
        <f>WORKDAY(VN9,'NEO 5322121 Aggressive LTs'!$B8,'[2]Holiday Schedule'!$B$2:$B$30)</f>
        <v>#REF!</v>
      </c>
      <c r="VO8" s="431" t="e">
        <f>WORKDAY(VO9,'NEO 5322121 Aggressive LTs'!$B8,'[2]Holiday Schedule'!$B$2:$B$30)</f>
        <v>#REF!</v>
      </c>
      <c r="VP8" s="431" t="e">
        <f>WORKDAY(VP9,'NEO 5322121 Aggressive LTs'!$B8,'[2]Holiday Schedule'!$B$2:$B$30)</f>
        <v>#REF!</v>
      </c>
      <c r="VQ8" s="431" t="e">
        <f>WORKDAY(VQ9,'NEO 5322121 Aggressive LTs'!$B8,'[2]Holiday Schedule'!$B$2:$B$30)</f>
        <v>#REF!</v>
      </c>
      <c r="VR8" s="431" t="e">
        <f>WORKDAY(VR9,'NEO 5322121 Aggressive LTs'!$B8,'[2]Holiday Schedule'!$B$2:$B$30)</f>
        <v>#REF!</v>
      </c>
      <c r="VS8" s="431" t="e">
        <f>WORKDAY(VS9,'NEO 5322121 Aggressive LTs'!$B8,'[2]Holiday Schedule'!$B$2:$B$30)</f>
        <v>#REF!</v>
      </c>
      <c r="VT8" s="431" t="e">
        <f>WORKDAY(VT9,'NEO 5322121 Aggressive LTs'!$B8,'[2]Holiday Schedule'!$B$2:$B$30)</f>
        <v>#REF!</v>
      </c>
      <c r="VU8" s="431" t="e">
        <f>WORKDAY(VU9,'NEO 5322121 Aggressive LTs'!$B8,'[2]Holiday Schedule'!$B$2:$B$30)</f>
        <v>#REF!</v>
      </c>
      <c r="VV8" s="283"/>
      <c r="VW8" s="431" t="e">
        <f>WORKDAY(VW9,'NEO 5322121 Aggressive LTs'!$B8,'[2]Holiday Schedule'!$B$2:$B$30)</f>
        <v>#REF!</v>
      </c>
      <c r="VX8" s="431" t="e">
        <f>WORKDAY(VX9,'NEO 5322121 Aggressive LTs'!$B8,'[2]Holiday Schedule'!$B$2:$B$30)</f>
        <v>#REF!</v>
      </c>
      <c r="VY8" s="431" t="e">
        <f>WORKDAY(VY9,'NEO 5322121 Aggressive LTs'!$B8,'[2]Holiday Schedule'!$B$2:$B$30)</f>
        <v>#REF!</v>
      </c>
      <c r="VZ8" s="431" t="e">
        <f>WORKDAY(VZ9,'NEO 5322121 Aggressive LTs'!$B8,'[2]Holiday Schedule'!$B$2:$B$30)</f>
        <v>#REF!</v>
      </c>
      <c r="WA8" s="431" t="e">
        <f>WORKDAY(WA9,'NEO 5322121 Aggressive LTs'!$B8,'[2]Holiday Schedule'!$B$2:$B$30)</f>
        <v>#REF!</v>
      </c>
      <c r="WB8" s="431" t="e">
        <f>WORKDAY(WB9,'NEO 5322121 Aggressive LTs'!$B8,'[2]Holiday Schedule'!$B$2:$B$30)</f>
        <v>#REF!</v>
      </c>
      <c r="WC8" s="431" t="e">
        <f>WORKDAY(WC9,'NEO 5322121 Aggressive LTs'!$B8,'[2]Holiday Schedule'!$B$2:$B$30)</f>
        <v>#REF!</v>
      </c>
      <c r="WD8" s="431" t="e">
        <f>WORKDAY(WD9,'NEO 5322121 Aggressive LTs'!$B8,'[2]Holiday Schedule'!$B$2:$B$30)</f>
        <v>#REF!</v>
      </c>
      <c r="WE8" s="431" t="e">
        <f>WORKDAY(WE9,'NEO 5322121 Aggressive LTs'!$B8,'[2]Holiday Schedule'!$B$2:$B$30)</f>
        <v>#REF!</v>
      </c>
      <c r="WF8" s="431" t="e">
        <f>WORKDAY(WF9,'NEO 5322121 Aggressive LTs'!$B8,'[2]Holiday Schedule'!$B$2:$B$30)</f>
        <v>#REF!</v>
      </c>
      <c r="WG8" s="431" t="e">
        <f>WORKDAY(WG9,'NEO 5322121 Aggressive LTs'!$B8,'[2]Holiday Schedule'!$B$2:$B$30)</f>
        <v>#REF!</v>
      </c>
      <c r="WH8" s="431" t="e">
        <f>WORKDAY(WH9,'NEO 5322121 Aggressive LTs'!$B8,'[2]Holiday Schedule'!$B$2:$B$30)</f>
        <v>#REF!</v>
      </c>
      <c r="WI8" s="431" t="e">
        <f>WORKDAY(WI9,'NEO 5322121 Aggressive LTs'!$B8,'[2]Holiday Schedule'!$B$2:$B$30)</f>
        <v>#REF!</v>
      </c>
      <c r="WJ8" s="431" t="e">
        <f>WORKDAY(WJ9,'NEO 5322121 Aggressive LTs'!$B8,'[2]Holiday Schedule'!$B$2:$B$30)</f>
        <v>#REF!</v>
      </c>
      <c r="WK8" s="431" t="e">
        <f>WORKDAY(WK9,'NEO 5322121 Aggressive LTs'!$B8,'[2]Holiday Schedule'!$B$2:$B$30)</f>
        <v>#REF!</v>
      </c>
      <c r="WL8" s="431" t="e">
        <f>WORKDAY(WL9,'NEO 5322121 Aggressive LTs'!$B8,'[2]Holiday Schedule'!$B$2:$B$30)</f>
        <v>#REF!</v>
      </c>
      <c r="WM8" s="431" t="e">
        <f>WORKDAY(WM9,'NEO 5322121 Aggressive LTs'!$B8,'[2]Holiday Schedule'!$B$2:$B$30)</f>
        <v>#REF!</v>
      </c>
      <c r="WN8" s="431" t="e">
        <f>WORKDAY(WN9,'NEO 5322121 Aggressive LTs'!$B8,'[2]Holiday Schedule'!$B$2:$B$30)</f>
        <v>#REF!</v>
      </c>
      <c r="WO8" s="431" t="e">
        <f>WORKDAY(WO9,'NEO 5322121 Aggressive LTs'!$B8,'[2]Holiday Schedule'!$B$2:$B$30)</f>
        <v>#REF!</v>
      </c>
      <c r="WP8" s="431" t="e">
        <f>WORKDAY(WP9,'NEO 5322121 Aggressive LTs'!$B8,'[2]Holiday Schedule'!$B$2:$B$30)</f>
        <v>#REF!</v>
      </c>
      <c r="WQ8" s="431" t="e">
        <f>WORKDAY(WQ9,'NEO 5322121 Aggressive LTs'!$B8,'[2]Holiday Schedule'!$B$2:$B$30)</f>
        <v>#REF!</v>
      </c>
      <c r="WR8" s="431" t="e">
        <f>WORKDAY(WR9,'NEO 5322121 Aggressive LTs'!$B8,'[2]Holiday Schedule'!$B$2:$B$30)</f>
        <v>#REF!</v>
      </c>
      <c r="WS8" s="431" t="e">
        <f>WORKDAY(WS9,'NEO 5322121 Aggressive LTs'!$B8,'[2]Holiday Schedule'!$B$2:$B$30)</f>
        <v>#REF!</v>
      </c>
      <c r="WT8" s="431" t="e">
        <f>WORKDAY(WT9,'NEO 5322121 Aggressive LTs'!$B8,'[2]Holiday Schedule'!$B$2:$B$30)</f>
        <v>#REF!</v>
      </c>
      <c r="WU8" s="431" t="e">
        <f>WORKDAY(WU9,'NEO 5322121 Aggressive LTs'!$B8,'[2]Holiday Schedule'!$B$2:$B$30)</f>
        <v>#REF!</v>
      </c>
      <c r="WV8" s="431" t="e">
        <f>WORKDAY(WV9,'NEO 5322121 Aggressive LTs'!$B8,'[2]Holiday Schedule'!$B$2:$B$30)</f>
        <v>#REF!</v>
      </c>
      <c r="WW8" s="431" t="e">
        <f>WORKDAY(WW9,'NEO 5322121 Aggressive LTs'!$B8,'[2]Holiday Schedule'!$B$2:$B$30)</f>
        <v>#REF!</v>
      </c>
      <c r="WX8" s="431" t="e">
        <f>WORKDAY(WX9,'NEO 5322121 Aggressive LTs'!$B8,'[2]Holiday Schedule'!$B$2:$B$30)</f>
        <v>#REF!</v>
      </c>
      <c r="WY8" s="431" t="e">
        <f>WORKDAY(WY9,'NEO 5322121 Aggressive LTs'!$B8,'[2]Holiday Schedule'!$B$2:$B$30)</f>
        <v>#REF!</v>
      </c>
      <c r="WZ8" s="431" t="e">
        <f>WORKDAY(WZ9,'NEO 5322121 Aggressive LTs'!$B8,'[2]Holiday Schedule'!$B$2:$B$30)</f>
        <v>#REF!</v>
      </c>
      <c r="XA8" s="283"/>
      <c r="XB8" s="431" t="e">
        <f>WORKDAY(XB9,'NEO 5322121 Aggressive LTs'!$B8,'[2]Holiday Schedule'!$B$2:$B$30)</f>
        <v>#REF!</v>
      </c>
      <c r="XC8" s="431" t="e">
        <f>WORKDAY(XC9,'NEO 5322121 Aggressive LTs'!$B8,'[2]Holiday Schedule'!$B$2:$B$30)</f>
        <v>#REF!</v>
      </c>
      <c r="XD8" s="431" t="e">
        <f>WORKDAY(XD9,'NEO 5322121 Aggressive LTs'!$B8,'[2]Holiday Schedule'!$B$2:$B$30)</f>
        <v>#REF!</v>
      </c>
      <c r="XE8" s="431" t="e">
        <f>WORKDAY(XE9,'NEO 5322121 Aggressive LTs'!$B8,'[2]Holiday Schedule'!$B$2:$B$30)</f>
        <v>#REF!</v>
      </c>
      <c r="XF8" s="431" t="e">
        <f>WORKDAY(XF9,'NEO 5322121 Aggressive LTs'!$B8,'[2]Holiday Schedule'!$B$2:$B$30)</f>
        <v>#REF!</v>
      </c>
      <c r="XG8" s="431" t="e">
        <f>WORKDAY(XG9,'NEO 5322121 Aggressive LTs'!$B8,'[2]Holiday Schedule'!$B$2:$B$30)</f>
        <v>#REF!</v>
      </c>
      <c r="XH8" s="431" t="e">
        <f>WORKDAY(XH9,'NEO 5322121 Aggressive LTs'!$B8,'[2]Holiday Schedule'!$B$2:$B$30)</f>
        <v>#REF!</v>
      </c>
      <c r="XI8" s="431" t="e">
        <f>WORKDAY(XI9,'NEO 5322121 Aggressive LTs'!$B8,'[2]Holiday Schedule'!$B$2:$B$30)</f>
        <v>#REF!</v>
      </c>
      <c r="XJ8" s="431" t="e">
        <f>WORKDAY(XJ9,'NEO 5322121 Aggressive LTs'!$B8,'[2]Holiday Schedule'!$B$2:$B$30)</f>
        <v>#REF!</v>
      </c>
      <c r="XK8" s="431" t="e">
        <f>WORKDAY(XK9,'NEO 5322121 Aggressive LTs'!$B8,'[2]Holiday Schedule'!$B$2:$B$30)</f>
        <v>#REF!</v>
      </c>
      <c r="XL8" s="431" t="e">
        <f>WORKDAY(XL9,'NEO 5322121 Aggressive LTs'!$B8,'[2]Holiday Schedule'!$B$2:$B$30)</f>
        <v>#REF!</v>
      </c>
      <c r="XM8" s="431" t="e">
        <f>WORKDAY(XM9,'NEO 5322121 Aggressive LTs'!$B8,'[2]Holiday Schedule'!$B$2:$B$30)</f>
        <v>#REF!</v>
      </c>
      <c r="XN8" s="431" t="e">
        <f>WORKDAY(XN9,'NEO 5322121 Aggressive LTs'!$B8,'[2]Holiday Schedule'!$B$2:$B$30)</f>
        <v>#REF!</v>
      </c>
      <c r="XO8" s="431" t="e">
        <f>WORKDAY(XO9,'NEO 5322121 Aggressive LTs'!$B8,'[2]Holiday Schedule'!$B$2:$B$30)</f>
        <v>#REF!</v>
      </c>
      <c r="XP8" s="431" t="e">
        <f>WORKDAY(XP9,'NEO 5322121 Aggressive LTs'!$B8,'[2]Holiday Schedule'!$B$2:$B$30)</f>
        <v>#REF!</v>
      </c>
      <c r="XQ8" s="431" t="e">
        <f>WORKDAY(XQ9,'NEO 5322121 Aggressive LTs'!$B8,'[2]Holiday Schedule'!$B$2:$B$30)</f>
        <v>#REF!</v>
      </c>
      <c r="XR8" s="431" t="e">
        <f>WORKDAY(XR9,'NEO 5322121 Aggressive LTs'!$B8,'[2]Holiday Schedule'!$B$2:$B$30)</f>
        <v>#REF!</v>
      </c>
      <c r="XS8" s="431" t="e">
        <f>WORKDAY(XS9,'NEO 5322121 Aggressive LTs'!$B8,'[2]Holiday Schedule'!$B$2:$B$30)</f>
        <v>#REF!</v>
      </c>
      <c r="XT8" s="431" t="e">
        <f>WORKDAY(XT9,'NEO 5322121 Aggressive LTs'!$B8,'[2]Holiday Schedule'!$B$2:$B$30)</f>
        <v>#REF!</v>
      </c>
      <c r="XU8" s="431" t="e">
        <f>WORKDAY(XU9,'NEO 5322121 Aggressive LTs'!$B8,'[2]Holiday Schedule'!$B$2:$B$30)</f>
        <v>#REF!</v>
      </c>
      <c r="XV8" s="431" t="e">
        <f>WORKDAY(XV9,'NEO 5322121 Aggressive LTs'!$B8,'[2]Holiday Schedule'!$B$2:$B$30)</f>
        <v>#REF!</v>
      </c>
      <c r="XW8" s="431" t="e">
        <f>WORKDAY(XW9,'NEO 5322121 Aggressive LTs'!$B8,'[2]Holiday Schedule'!$B$2:$B$30)</f>
        <v>#REF!</v>
      </c>
      <c r="XX8" s="431" t="e">
        <f>WORKDAY(XX9,'NEO 5322121 Aggressive LTs'!$B8,'[2]Holiday Schedule'!$B$2:$B$30)</f>
        <v>#REF!</v>
      </c>
      <c r="XY8" s="431" t="e">
        <f>WORKDAY(XY9,'NEO 5322121 Aggressive LTs'!$B8,'[2]Holiday Schedule'!$B$2:$B$30)</f>
        <v>#REF!</v>
      </c>
      <c r="XZ8" s="431" t="e">
        <f>WORKDAY(XZ9,'NEO 5322121 Aggressive LTs'!$B8,'[2]Holiday Schedule'!$B$2:$B$30)</f>
        <v>#REF!</v>
      </c>
      <c r="YA8" s="431" t="e">
        <f>WORKDAY(YA9,'NEO 5322121 Aggressive LTs'!$B8,'[2]Holiday Schedule'!$B$2:$B$30)</f>
        <v>#REF!</v>
      </c>
      <c r="YB8" s="431" t="e">
        <f>WORKDAY(YB9,'NEO 5322121 Aggressive LTs'!$B8,'[2]Holiday Schedule'!$B$2:$B$30)</f>
        <v>#REF!</v>
      </c>
      <c r="YC8" s="431" t="e">
        <f>WORKDAY(YC9,'NEO 5322121 Aggressive LTs'!$B8,'[2]Holiday Schedule'!$B$2:$B$30)</f>
        <v>#REF!</v>
      </c>
      <c r="YD8" s="431" t="e">
        <f>WORKDAY(YD9,'NEO 5322121 Aggressive LTs'!$B8,'[2]Holiday Schedule'!$B$2:$B$30)</f>
        <v>#REF!</v>
      </c>
      <c r="YE8" s="431" t="e">
        <f>WORKDAY(YE9,'NEO 5322121 Aggressive LTs'!$B8,'[2]Holiday Schedule'!$B$2:$B$30)</f>
        <v>#REF!</v>
      </c>
      <c r="YF8" s="436"/>
      <c r="YG8" s="431" t="e">
        <f>WORKDAY(YG9,'NEO 5322121 Aggressive LTs'!$B8,'[2]Holiday Schedule'!$B$2:$B$30)</f>
        <v>#REF!</v>
      </c>
      <c r="YH8" s="431" t="e">
        <f>WORKDAY(YH9,'NEO 5322121 Aggressive LTs'!$B8,'[2]Holiday Schedule'!$B$2:$B$30)</f>
        <v>#REF!</v>
      </c>
      <c r="YI8" s="431" t="e">
        <f>WORKDAY(YI9,'NEO 5322121 Aggressive LTs'!$B8,'[2]Holiday Schedule'!$B$2:$B$30)</f>
        <v>#REF!</v>
      </c>
      <c r="YJ8" s="431" t="e">
        <f>WORKDAY(YJ9,'NEO 5322121 Aggressive LTs'!$B8,'[2]Holiday Schedule'!$B$2:$B$30)</f>
        <v>#REF!</v>
      </c>
      <c r="YK8" s="431" t="e">
        <f>WORKDAY(YK9,'NEO 5322121 Aggressive LTs'!$B8,'[2]Holiday Schedule'!$B$2:$B$30)</f>
        <v>#REF!</v>
      </c>
      <c r="YL8" s="431" t="e">
        <f>WORKDAY(YL9,'NEO 5322121 Aggressive LTs'!$B8,'[2]Holiday Schedule'!$B$2:$B$30)</f>
        <v>#REF!</v>
      </c>
      <c r="YM8" s="431" t="e">
        <f>WORKDAY(YM9,'NEO 5322121 Aggressive LTs'!$B8,'[2]Holiday Schedule'!$B$2:$B$30)</f>
        <v>#REF!</v>
      </c>
      <c r="YN8" s="431" t="e">
        <f>WORKDAY(YN9,'NEO 5322121 Aggressive LTs'!$B8,'[2]Holiday Schedule'!$B$2:$B$30)</f>
        <v>#REF!</v>
      </c>
      <c r="YO8" s="431" t="e">
        <f>WORKDAY(YO9,'NEO 5322121 Aggressive LTs'!$B8,'[2]Holiday Schedule'!$B$2:$B$30)</f>
        <v>#REF!</v>
      </c>
      <c r="YP8" s="431" t="e">
        <f>WORKDAY(YP9,'NEO 5322121 Aggressive LTs'!$B8,'[2]Holiday Schedule'!$B$2:$B$30)</f>
        <v>#REF!</v>
      </c>
      <c r="YQ8" s="431" t="e">
        <f>WORKDAY(YQ9,'NEO 5322121 Aggressive LTs'!$B8,'[2]Holiday Schedule'!$B$2:$B$30)</f>
        <v>#REF!</v>
      </c>
      <c r="YR8" s="431" t="e">
        <f>WORKDAY(YR9,'NEO 5322121 Aggressive LTs'!$B8,'[2]Holiday Schedule'!$B$2:$B$30)</f>
        <v>#REF!</v>
      </c>
      <c r="YS8" s="431" t="e">
        <f>WORKDAY(YS9,'NEO 5322121 Aggressive LTs'!$B8,'[2]Holiday Schedule'!$B$2:$B$30)</f>
        <v>#REF!</v>
      </c>
      <c r="YT8" s="431" t="e">
        <f>WORKDAY(YT9,'NEO 5322121 Aggressive LTs'!$B8,'[2]Holiday Schedule'!$B$2:$B$30)</f>
        <v>#REF!</v>
      </c>
      <c r="YU8" s="431" t="e">
        <f>WORKDAY(YU9,'NEO 5322121 Aggressive LTs'!$B8,'[2]Holiday Schedule'!$B$2:$B$30)</f>
        <v>#REF!</v>
      </c>
      <c r="YV8" s="431" t="e">
        <f>WORKDAY(YV9,'NEO 5322121 Aggressive LTs'!$B8,'[2]Holiday Schedule'!$B$2:$B$30)</f>
        <v>#REF!</v>
      </c>
      <c r="YW8" s="431" t="e">
        <f>WORKDAY(YW9,'NEO 5322121 Aggressive LTs'!$B8,'[2]Holiday Schedule'!$B$2:$B$30)</f>
        <v>#REF!</v>
      </c>
      <c r="YX8" s="431" t="e">
        <f>WORKDAY(YX9,'NEO 5322121 Aggressive LTs'!$B8,'[2]Holiday Schedule'!$B$2:$B$30)</f>
        <v>#REF!</v>
      </c>
      <c r="YY8" s="431" t="e">
        <f>WORKDAY(YY9,'NEO 5322121 Aggressive LTs'!$B8,'[2]Holiday Schedule'!$B$2:$B$30)</f>
        <v>#REF!</v>
      </c>
      <c r="YZ8" s="431" t="e">
        <f>WORKDAY(YZ9,'NEO 5322121 Aggressive LTs'!$B8,'[2]Holiday Schedule'!$B$2:$B$30)</f>
        <v>#REF!</v>
      </c>
      <c r="ZA8" s="431" t="e">
        <f>WORKDAY(ZA9,'NEO 5322121 Aggressive LTs'!$B8,'[2]Holiday Schedule'!$B$2:$B$30)</f>
        <v>#REF!</v>
      </c>
      <c r="ZB8" s="431" t="e">
        <f>WORKDAY(ZB9,'NEO 5322121 Aggressive LTs'!$B8,'[2]Holiday Schedule'!$B$2:$B$30)</f>
        <v>#REF!</v>
      </c>
      <c r="ZC8" s="431" t="e">
        <f>WORKDAY(ZC9,'NEO 5322121 Aggressive LTs'!$B8,'[2]Holiday Schedule'!$B$2:$B$30)</f>
        <v>#REF!</v>
      </c>
      <c r="ZD8" s="431" t="e">
        <f>WORKDAY(ZD9,'NEO 5322121 Aggressive LTs'!$B8,'[2]Holiday Schedule'!$B$2:$B$30)</f>
        <v>#REF!</v>
      </c>
      <c r="ZE8" s="431" t="e">
        <f>WORKDAY(ZE9,'NEO 5322121 Aggressive LTs'!$B8,'[2]Holiday Schedule'!$B$2:$B$30)</f>
        <v>#REF!</v>
      </c>
      <c r="ZF8" s="431" t="e">
        <f>WORKDAY(ZF9,'NEO 5322121 Aggressive LTs'!$B8,'[2]Holiday Schedule'!$B$2:$B$30)</f>
        <v>#REF!</v>
      </c>
      <c r="ZG8" s="431" t="e">
        <f>WORKDAY(ZG9,'NEO 5322121 Aggressive LTs'!$B8,'[2]Holiday Schedule'!$B$2:$B$30)</f>
        <v>#REF!</v>
      </c>
      <c r="ZH8" s="431" t="e">
        <f>WORKDAY(ZH9,'NEO 5322121 Aggressive LTs'!$B8,'[2]Holiday Schedule'!$B$2:$B$30)</f>
        <v>#REF!</v>
      </c>
      <c r="ZI8" s="431" t="e">
        <f>WORKDAY(ZI9,'NEO 5322121 Aggressive LTs'!$B8,'[2]Holiday Schedule'!$B$2:$B$30)</f>
        <v>#REF!</v>
      </c>
      <c r="ZJ8" s="431" t="e">
        <f>WORKDAY(ZJ9,'NEO 5322121 Aggressive LTs'!$B8,'[2]Holiday Schedule'!$B$2:$B$30)</f>
        <v>#REF!</v>
      </c>
      <c r="ZK8" s="436"/>
      <c r="ZL8" s="431" t="e">
        <f>WORKDAY(ZL9,'NEO 5322121 Aggressive LTs'!$B8,'[2]Holiday Schedule'!$B$2:$B$30)</f>
        <v>#REF!</v>
      </c>
      <c r="ZM8" s="431" t="e">
        <f>WORKDAY(ZM9,'NEO 5322121 Aggressive LTs'!$B8,'[2]Holiday Schedule'!$B$2:$B$30)</f>
        <v>#REF!</v>
      </c>
      <c r="ZN8" s="431" t="e">
        <f>WORKDAY(ZN9,'NEO 5322121 Aggressive LTs'!$B8,'[2]Holiday Schedule'!$B$2:$B$30)</f>
        <v>#REF!</v>
      </c>
      <c r="ZO8" s="431" t="e">
        <f>WORKDAY(ZO9,'NEO 5322121 Aggressive LTs'!$B8,'[2]Holiday Schedule'!$B$2:$B$30)</f>
        <v>#REF!</v>
      </c>
      <c r="ZP8" s="431" t="e">
        <f>WORKDAY(ZP9,'NEO 5322121 Aggressive LTs'!$B8,'[2]Holiday Schedule'!$B$2:$B$30)</f>
        <v>#REF!</v>
      </c>
      <c r="ZQ8" s="431" t="e">
        <f>WORKDAY(ZQ9,'NEO 5322121 Aggressive LTs'!$B8,'[2]Holiday Schedule'!$B$2:$B$30)</f>
        <v>#REF!</v>
      </c>
      <c r="ZR8" s="431" t="e">
        <f>WORKDAY(ZR9,'NEO 5322121 Aggressive LTs'!$B8,'[2]Holiday Schedule'!$B$2:$B$30)</f>
        <v>#REF!</v>
      </c>
      <c r="ZS8" s="431" t="e">
        <f>WORKDAY(ZS9,'NEO 5322121 Aggressive LTs'!$B8,'[2]Holiday Schedule'!$B$2:$B$30)</f>
        <v>#REF!</v>
      </c>
      <c r="ZT8" s="431" t="e">
        <f>WORKDAY(ZT9,'NEO 5322121 Aggressive LTs'!$B8,'[2]Holiday Schedule'!$B$2:$B$30)</f>
        <v>#REF!</v>
      </c>
      <c r="ZU8" s="431" t="e">
        <f>WORKDAY(ZU9,'NEO 5322121 Aggressive LTs'!$B8,'[2]Holiday Schedule'!$B$2:$B$30)</f>
        <v>#REF!</v>
      </c>
      <c r="ZV8" s="431" t="e">
        <f>WORKDAY(ZV9,'NEO 5322121 Aggressive LTs'!$B8,'[2]Holiday Schedule'!$B$2:$B$30)</f>
        <v>#REF!</v>
      </c>
      <c r="ZW8" s="431" t="e">
        <f>WORKDAY(ZW9,'NEO 5322121 Aggressive LTs'!$B8,'[2]Holiday Schedule'!$B$2:$B$30)</f>
        <v>#REF!</v>
      </c>
      <c r="ZX8" s="431" t="e">
        <f>WORKDAY(ZX9,'NEO 5322121 Aggressive LTs'!$B8,'[2]Holiday Schedule'!$B$2:$B$30)</f>
        <v>#REF!</v>
      </c>
      <c r="ZY8" s="431" t="e">
        <f>WORKDAY(ZY9,'NEO 5322121 Aggressive LTs'!$B8,'[2]Holiday Schedule'!$B$2:$B$30)</f>
        <v>#REF!</v>
      </c>
      <c r="ZZ8" s="431" t="e">
        <f>WORKDAY(ZZ9,'NEO 5322121 Aggressive LTs'!$B8,'[2]Holiday Schedule'!$B$2:$B$30)</f>
        <v>#REF!</v>
      </c>
      <c r="AAA8" s="431" t="e">
        <f>WORKDAY(AAA9,'NEO 5322121 Aggressive LTs'!$B8,'[2]Holiday Schedule'!$B$2:$B$30)</f>
        <v>#REF!</v>
      </c>
      <c r="AAB8" s="431" t="e">
        <f>WORKDAY(AAB9,'NEO 5322121 Aggressive LTs'!$B8,'[2]Holiday Schedule'!$B$2:$B$30)</f>
        <v>#REF!</v>
      </c>
      <c r="AAC8" s="431" t="e">
        <f>WORKDAY(AAC9,'NEO 5322121 Aggressive LTs'!$B8,'[2]Holiday Schedule'!$B$2:$B$30)</f>
        <v>#REF!</v>
      </c>
      <c r="AAD8" s="431" t="e">
        <f>WORKDAY(AAD9,'NEO 5322121 Aggressive LTs'!$B8,'[2]Holiday Schedule'!$B$2:$B$30)</f>
        <v>#REF!</v>
      </c>
      <c r="AAE8" s="431" t="e">
        <f>WORKDAY(AAE9,'NEO 5322121 Aggressive LTs'!$B8,'[2]Holiday Schedule'!$B$2:$B$30)</f>
        <v>#REF!</v>
      </c>
      <c r="AAF8" s="431" t="e">
        <f>WORKDAY(AAF9,'NEO 5322121 Aggressive LTs'!$B8,'[2]Holiday Schedule'!$B$2:$B$30)</f>
        <v>#REF!</v>
      </c>
      <c r="AAG8" s="431" t="e">
        <f>WORKDAY(AAG9,'NEO 5322121 Aggressive LTs'!$B8,'[2]Holiday Schedule'!$B$2:$B$30)</f>
        <v>#REF!</v>
      </c>
      <c r="AAH8" s="431" t="e">
        <f>WORKDAY(AAH9,'NEO 5322121 Aggressive LTs'!$B8,'[2]Holiday Schedule'!$B$2:$B$30)</f>
        <v>#REF!</v>
      </c>
      <c r="AAI8" s="431" t="e">
        <f>WORKDAY(AAI9,'NEO 5322121 Aggressive LTs'!$B8,'[2]Holiday Schedule'!$B$2:$B$30)</f>
        <v>#REF!</v>
      </c>
      <c r="AAJ8" s="431" t="e">
        <f>WORKDAY(AAJ9,'NEO 5322121 Aggressive LTs'!$B8,'[2]Holiday Schedule'!$B$2:$B$30)</f>
        <v>#REF!</v>
      </c>
      <c r="AAK8" s="431" t="e">
        <f>WORKDAY(AAK9,'NEO 5322121 Aggressive LTs'!$B8,'[2]Holiday Schedule'!$B$2:$B$30)</f>
        <v>#REF!</v>
      </c>
      <c r="AAL8" s="431" t="e">
        <f>WORKDAY(AAL9,'NEO 5322121 Aggressive LTs'!$B8,'[2]Holiday Schedule'!$B$2:$B$30)</f>
        <v>#REF!</v>
      </c>
      <c r="AAM8" s="431" t="e">
        <f>WORKDAY(AAM9,'NEO 5322121 Aggressive LTs'!$B8,'[2]Holiday Schedule'!$B$2:$B$30)</f>
        <v>#REF!</v>
      </c>
      <c r="AAN8" s="431" t="e">
        <f>WORKDAY(AAN9,'NEO 5322121 Aggressive LTs'!$B8,'[2]Holiday Schedule'!$B$2:$B$30)</f>
        <v>#REF!</v>
      </c>
      <c r="AAO8" s="431" t="e">
        <f>WORKDAY(AAO9,'NEO 5322121 Aggressive LTs'!$B8,'[2]Holiday Schedule'!$B$2:$B$30)</f>
        <v>#REF!</v>
      </c>
      <c r="AAP8" s="436"/>
      <c r="AAQ8" s="431" t="e">
        <f>WORKDAY(AAQ9,'NEO 5322121 Aggressive LTs'!$B8,'[2]Holiday Schedule'!$B$2:$B$30)</f>
        <v>#REF!</v>
      </c>
      <c r="AAR8" s="431" t="e">
        <f>WORKDAY(AAR9,'NEO 5322121 Aggressive LTs'!$B8,'[2]Holiday Schedule'!$B$2:$B$30)</f>
        <v>#REF!</v>
      </c>
      <c r="AAS8" s="431" t="e">
        <f>WORKDAY(AAS9,'NEO 5322121 Aggressive LTs'!$B8,'[2]Holiday Schedule'!$B$2:$B$30)</f>
        <v>#REF!</v>
      </c>
      <c r="AAT8" s="431" t="e">
        <f>WORKDAY(AAT9,'NEO 5322121 Aggressive LTs'!$B8,'[2]Holiday Schedule'!$B$2:$B$30)</f>
        <v>#REF!</v>
      </c>
      <c r="AAU8" s="431" t="e">
        <f>WORKDAY(AAU9,'NEO 5322121 Aggressive LTs'!$B8,'[2]Holiday Schedule'!$B$2:$B$30)</f>
        <v>#REF!</v>
      </c>
      <c r="AAV8" s="431" t="e">
        <f>WORKDAY(AAV9,'NEO 5322121 Aggressive LTs'!$B8,'[2]Holiday Schedule'!$B$2:$B$30)</f>
        <v>#REF!</v>
      </c>
      <c r="AAW8" s="431" t="e">
        <f>WORKDAY(AAW9,'NEO 5322121 Aggressive LTs'!$B8,'[2]Holiday Schedule'!$B$2:$B$30)</f>
        <v>#REF!</v>
      </c>
      <c r="AAX8" s="431" t="e">
        <f>WORKDAY(AAX9,'NEO 5322121 Aggressive LTs'!$B8,'[2]Holiday Schedule'!$B$2:$B$30)</f>
        <v>#REF!</v>
      </c>
      <c r="AAY8" s="431" t="e">
        <f>WORKDAY(AAY9,'NEO 5322121 Aggressive LTs'!$B8,'[2]Holiday Schedule'!$B$2:$B$30)</f>
        <v>#REF!</v>
      </c>
      <c r="AAZ8" s="431" t="e">
        <f>WORKDAY(AAZ9,'NEO 5322121 Aggressive LTs'!$B8,'[2]Holiday Schedule'!$B$2:$B$30)</f>
        <v>#REF!</v>
      </c>
      <c r="ABA8" s="431" t="e">
        <f>WORKDAY(ABA9,'NEO 5322121 Aggressive LTs'!$B8,'[2]Holiday Schedule'!$B$2:$B$30)</f>
        <v>#REF!</v>
      </c>
      <c r="ABB8" s="431" t="e">
        <f>WORKDAY(ABB9,'NEO 5322121 Aggressive LTs'!$B8,'[2]Holiday Schedule'!$B$2:$B$30)</f>
        <v>#REF!</v>
      </c>
      <c r="ABC8" s="431" t="e">
        <f>WORKDAY(ABC9,'NEO 5322121 Aggressive LTs'!$B8,'[2]Holiday Schedule'!$B$2:$B$30)</f>
        <v>#REF!</v>
      </c>
      <c r="ABD8" s="431" t="e">
        <f>WORKDAY(ABD9,'NEO 5322121 Aggressive LTs'!$B8,'[2]Holiday Schedule'!$B$2:$B$30)</f>
        <v>#REF!</v>
      </c>
      <c r="ABE8" s="431" t="e">
        <f>WORKDAY(ABE9,'NEO 5322121 Aggressive LTs'!$B8,'[2]Holiday Schedule'!$B$2:$B$30)</f>
        <v>#REF!</v>
      </c>
      <c r="ABF8" s="431" t="e">
        <f>WORKDAY(ABF9,'NEO 5322121 Aggressive LTs'!$B8,'[2]Holiday Schedule'!$B$2:$B$30)</f>
        <v>#REF!</v>
      </c>
      <c r="ABG8" s="431" t="e">
        <f>WORKDAY(ABG9,'NEO 5322121 Aggressive LTs'!$B8,'[2]Holiday Schedule'!$B$2:$B$30)</f>
        <v>#REF!</v>
      </c>
      <c r="ABH8" s="431" t="e">
        <f>WORKDAY(ABH9,'NEO 5322121 Aggressive LTs'!$B8,'[2]Holiday Schedule'!$B$2:$B$30)</f>
        <v>#REF!</v>
      </c>
      <c r="ABI8" s="431" t="e">
        <f>WORKDAY(ABI9,'NEO 5322121 Aggressive LTs'!$B8,'[2]Holiday Schedule'!$B$2:$B$30)</f>
        <v>#REF!</v>
      </c>
      <c r="ABJ8" s="431" t="e">
        <f>WORKDAY(ABJ9,'NEO 5322121 Aggressive LTs'!$B8,'[2]Holiday Schedule'!$B$2:$B$30)</f>
        <v>#REF!</v>
      </c>
      <c r="ABK8" s="431" t="e">
        <f>WORKDAY(ABK9,'NEO 5322121 Aggressive LTs'!$B8,'[2]Holiday Schedule'!$B$2:$B$30)</f>
        <v>#REF!</v>
      </c>
      <c r="ABL8" s="431" t="e">
        <f>WORKDAY(ABL9,'NEO 5322121 Aggressive LTs'!$B8,'[2]Holiday Schedule'!$B$2:$B$30)</f>
        <v>#REF!</v>
      </c>
      <c r="ABM8" s="431" t="e">
        <f>WORKDAY(ABM9,'NEO 5322121 Aggressive LTs'!$B8,'[2]Holiday Schedule'!$B$2:$B$30)</f>
        <v>#REF!</v>
      </c>
      <c r="ABN8" s="431" t="e">
        <f>WORKDAY(ABN9,'NEO 5322121 Aggressive LTs'!$B8,'[2]Holiday Schedule'!$B$2:$B$30)</f>
        <v>#REF!</v>
      </c>
      <c r="ABO8" s="431" t="e">
        <f>WORKDAY(ABO9,'NEO 5322121 Aggressive LTs'!$B8,'[2]Holiday Schedule'!$B$2:$B$30)</f>
        <v>#REF!</v>
      </c>
      <c r="ABP8" s="431" t="e">
        <f>WORKDAY(ABP9,'NEO 5322121 Aggressive LTs'!$B8,'[2]Holiday Schedule'!$B$2:$B$30)</f>
        <v>#REF!</v>
      </c>
      <c r="ABQ8" s="431" t="e">
        <f>WORKDAY(ABQ9,'NEO 5322121 Aggressive LTs'!$B8,'[2]Holiday Schedule'!$B$2:$B$30)</f>
        <v>#REF!</v>
      </c>
      <c r="ABR8" s="431" t="e">
        <f>WORKDAY(ABR9,'NEO 5322121 Aggressive LTs'!$B8,'[2]Holiday Schedule'!$B$2:$B$30)</f>
        <v>#REF!</v>
      </c>
      <c r="ABS8" s="431" t="e">
        <f>WORKDAY(ABS9,'NEO 5322121 Aggressive LTs'!$B8,'[2]Holiday Schedule'!$B$2:$B$30)</f>
        <v>#REF!</v>
      </c>
      <c r="ABT8" s="431" t="e">
        <f>WORKDAY(ABT9,'NEO 5322121 Aggressive LTs'!$B8,'[2]Holiday Schedule'!$B$2:$B$30)</f>
        <v>#REF!</v>
      </c>
      <c r="ABU8" s="436"/>
      <c r="ABV8" s="431" t="e">
        <f>WORKDAY(ABV9,'NEO 5322121 Aggressive LTs'!$B8,'[2]Holiday Schedule'!$B$2:$B$30)</f>
        <v>#REF!</v>
      </c>
      <c r="ABW8" s="431" t="e">
        <f>WORKDAY(ABW9,'NEO 5322121 Aggressive LTs'!$B8,'[2]Holiday Schedule'!$B$2:$B$30)</f>
        <v>#REF!</v>
      </c>
      <c r="ABX8" s="431" t="e">
        <f>WORKDAY(ABX9,'NEO 5322121 Aggressive LTs'!$B8,'[2]Holiday Schedule'!$B$2:$B$30)</f>
        <v>#REF!</v>
      </c>
      <c r="ABY8" s="431" t="e">
        <f>WORKDAY(ABY9,'NEO 5322121 Aggressive LTs'!$B8,'[2]Holiday Schedule'!$B$2:$B$30)</f>
        <v>#REF!</v>
      </c>
      <c r="ABZ8" s="431" t="e">
        <f>WORKDAY(ABZ9,'NEO 5322121 Aggressive LTs'!$B8,'[2]Holiday Schedule'!$B$2:$B$30)</f>
        <v>#REF!</v>
      </c>
      <c r="ACA8" s="431" t="e">
        <f>WORKDAY(ACA9,'NEO 5322121 Aggressive LTs'!$B8,'[2]Holiday Schedule'!$B$2:$B$30)</f>
        <v>#REF!</v>
      </c>
      <c r="ACB8" s="431" t="e">
        <f>WORKDAY(ACB9,'NEO 5322121 Aggressive LTs'!$B8,'[2]Holiday Schedule'!$B$2:$B$30)</f>
        <v>#REF!</v>
      </c>
      <c r="ACC8" s="431" t="e">
        <f>WORKDAY(ACC9,'NEO 5322121 Aggressive LTs'!$B8,'[2]Holiday Schedule'!$B$2:$B$30)</f>
        <v>#REF!</v>
      </c>
      <c r="ACD8" s="431" t="e">
        <f>WORKDAY(ACD9,'NEO 5322121 Aggressive LTs'!$B8,'[2]Holiday Schedule'!$B$2:$B$30)</f>
        <v>#REF!</v>
      </c>
      <c r="ACE8" s="431" t="e">
        <f>WORKDAY(ACE9,'NEO 5322121 Aggressive LTs'!$B8,'[2]Holiday Schedule'!$B$2:$B$30)</f>
        <v>#REF!</v>
      </c>
      <c r="ACF8" s="431" t="e">
        <f>WORKDAY(ACF9,'NEO 5322121 Aggressive LTs'!$B8,'[2]Holiday Schedule'!$B$2:$B$30)</f>
        <v>#REF!</v>
      </c>
      <c r="ACG8" s="431" t="e">
        <f>WORKDAY(ACG9,'NEO 5322121 Aggressive LTs'!$B8,'[2]Holiday Schedule'!$B$2:$B$30)</f>
        <v>#REF!</v>
      </c>
      <c r="ACH8" s="431" t="e">
        <f>WORKDAY(ACH9,'NEO 5322121 Aggressive LTs'!$B8,'[2]Holiday Schedule'!$B$2:$B$30)</f>
        <v>#REF!</v>
      </c>
      <c r="ACI8" s="431" t="e">
        <f>WORKDAY(ACI9,'NEO 5322121 Aggressive LTs'!$B8,'[2]Holiday Schedule'!$B$2:$B$30)</f>
        <v>#REF!</v>
      </c>
      <c r="ACJ8" s="431" t="e">
        <f>WORKDAY(ACJ9,'NEO 5322121 Aggressive LTs'!$B8,'[2]Holiday Schedule'!$B$2:$B$30)</f>
        <v>#REF!</v>
      </c>
      <c r="ACK8" s="431" t="e">
        <f>WORKDAY(ACK9,'NEO 5322121 Aggressive LTs'!$B8,'[2]Holiday Schedule'!$B$2:$B$30)</f>
        <v>#REF!</v>
      </c>
      <c r="ACL8" s="431" t="e">
        <f>WORKDAY(ACL9,'NEO 5322121 Aggressive LTs'!$B8,'[2]Holiday Schedule'!$B$2:$B$30)</f>
        <v>#REF!</v>
      </c>
      <c r="ACM8" s="431" t="e">
        <f>WORKDAY(ACM9,'NEO 5322121 Aggressive LTs'!$B8,'[2]Holiday Schedule'!$B$2:$B$30)</f>
        <v>#REF!</v>
      </c>
      <c r="ACN8" s="431" t="e">
        <f>WORKDAY(ACN9,'NEO 5322121 Aggressive LTs'!$B8,'[2]Holiday Schedule'!$B$2:$B$30)</f>
        <v>#REF!</v>
      </c>
      <c r="ACO8" s="431" t="e">
        <f>WORKDAY(ACO9,'NEO 5322121 Aggressive LTs'!$B8,'[2]Holiday Schedule'!$B$2:$B$30)</f>
        <v>#REF!</v>
      </c>
      <c r="ACP8" s="431" t="e">
        <f>WORKDAY(ACP9,'NEO 5322121 Aggressive LTs'!$B8,'[2]Holiday Schedule'!$B$2:$B$30)</f>
        <v>#REF!</v>
      </c>
      <c r="ACQ8" s="431" t="e">
        <f>WORKDAY(ACQ9,'NEO 5322121 Aggressive LTs'!$B8,'[2]Holiday Schedule'!$B$2:$B$30)</f>
        <v>#REF!</v>
      </c>
      <c r="ACR8" s="431" t="e">
        <f>WORKDAY(ACR9,'NEO 5322121 Aggressive LTs'!$B8,'[2]Holiday Schedule'!$B$2:$B$30)</f>
        <v>#REF!</v>
      </c>
      <c r="ACS8" s="431" t="e">
        <f>WORKDAY(ACS9,'NEO 5322121 Aggressive LTs'!$B8,'[2]Holiday Schedule'!$B$2:$B$30)</f>
        <v>#REF!</v>
      </c>
      <c r="ACT8" s="431" t="e">
        <f>WORKDAY(ACT9,'NEO 5322121 Aggressive LTs'!$B8,'[2]Holiday Schedule'!$B$2:$B$30)</f>
        <v>#REF!</v>
      </c>
      <c r="ACU8" s="431" t="e">
        <f>WORKDAY(ACU9,'NEO 5322121 Aggressive LTs'!$B8,'[2]Holiday Schedule'!$B$2:$B$30)</f>
        <v>#REF!</v>
      </c>
      <c r="ACV8" s="431" t="e">
        <f>WORKDAY(ACV9,'NEO 5322121 Aggressive LTs'!$B8,'[2]Holiday Schedule'!$B$2:$B$30)</f>
        <v>#REF!</v>
      </c>
      <c r="ACW8" s="431" t="e">
        <f>WORKDAY(ACW9,'NEO 5322121 Aggressive LTs'!$B8,'[2]Holiday Schedule'!$B$2:$B$30)</f>
        <v>#REF!</v>
      </c>
      <c r="ACX8" s="431" t="e">
        <f>WORKDAY(ACX9,'NEO 5322121 Aggressive LTs'!$B8,'[2]Holiday Schedule'!$B$2:$B$30)</f>
        <v>#REF!</v>
      </c>
      <c r="ACY8" s="431" t="e">
        <f>WORKDAY(ACY9,'NEO 5322121 Aggressive LTs'!$B8,'[2]Holiday Schedule'!$B$2:$B$30)</f>
        <v>#REF!</v>
      </c>
      <c r="ACZ8" s="436"/>
      <c r="ADA8" s="431" t="e">
        <f>WORKDAY(ADA9,'NEO 5322121 Aggressive LTs'!$B8,'[2]Holiday Schedule'!$B$2:$B$30)</f>
        <v>#REF!</v>
      </c>
      <c r="ADB8" s="431" t="e">
        <f>WORKDAY(ADB9,'NEO 5322121 Aggressive LTs'!$B8,'[2]Holiday Schedule'!$B$2:$B$30)</f>
        <v>#REF!</v>
      </c>
      <c r="ADC8" s="431" t="e">
        <f>WORKDAY(ADC9,'NEO 5322121 Aggressive LTs'!$B8,'[2]Holiday Schedule'!$B$2:$B$30)</f>
        <v>#REF!</v>
      </c>
      <c r="ADD8" s="431" t="e">
        <f>WORKDAY(ADD9,'NEO 5322121 Aggressive LTs'!$B8,'[2]Holiday Schedule'!$B$2:$B$30)</f>
        <v>#REF!</v>
      </c>
      <c r="ADE8" s="431" t="e">
        <f>WORKDAY(ADE9,'NEO 5322121 Aggressive LTs'!$B8,'[2]Holiday Schedule'!$B$2:$B$30)</f>
        <v>#REF!</v>
      </c>
      <c r="ADF8" s="431" t="e">
        <f>WORKDAY(ADF9,'NEO 5322121 Aggressive LTs'!$B8,'[2]Holiday Schedule'!$B$2:$B$30)</f>
        <v>#REF!</v>
      </c>
      <c r="ADG8" s="431" t="e">
        <f>WORKDAY(ADG9,'NEO 5322121 Aggressive LTs'!$B8,'[2]Holiday Schedule'!$B$2:$B$30)</f>
        <v>#REF!</v>
      </c>
      <c r="ADH8" s="431" t="e">
        <f>WORKDAY(ADH9,'NEO 5322121 Aggressive LTs'!$B8,'[2]Holiday Schedule'!$B$2:$B$30)</f>
        <v>#REF!</v>
      </c>
      <c r="ADI8" s="431" t="e">
        <f>WORKDAY(ADI9,'NEO 5322121 Aggressive LTs'!$B8,'[2]Holiday Schedule'!$B$2:$B$30)</f>
        <v>#REF!</v>
      </c>
      <c r="ADJ8" s="431" t="e">
        <f>WORKDAY(ADJ9,'NEO 5322121 Aggressive LTs'!$B8,'[2]Holiday Schedule'!$B$2:$B$30)</f>
        <v>#REF!</v>
      </c>
      <c r="ADK8" s="431" t="e">
        <f>WORKDAY(ADK9,'NEO 5322121 Aggressive LTs'!$B8,'[2]Holiday Schedule'!$B$2:$B$30)</f>
        <v>#REF!</v>
      </c>
      <c r="ADL8" s="431" t="e">
        <f>WORKDAY(ADL9,'NEO 5322121 Aggressive LTs'!$B8,'[2]Holiday Schedule'!$B$2:$B$30)</f>
        <v>#REF!</v>
      </c>
      <c r="ADM8" s="431" t="e">
        <f>WORKDAY(ADM9,'NEO 5322121 Aggressive LTs'!$B8,'[2]Holiday Schedule'!$B$2:$B$30)</f>
        <v>#REF!</v>
      </c>
      <c r="ADN8" s="431" t="e">
        <f>WORKDAY(ADN9,'NEO 5322121 Aggressive LTs'!$B8,'[2]Holiday Schedule'!$B$2:$B$30)</f>
        <v>#REF!</v>
      </c>
      <c r="ADO8" s="431" t="e">
        <f>WORKDAY(ADO9,'NEO 5322121 Aggressive LTs'!$B8,'[2]Holiday Schedule'!$B$2:$B$30)</f>
        <v>#REF!</v>
      </c>
      <c r="ADP8" s="431" t="e">
        <f>WORKDAY(ADP9,'NEO 5322121 Aggressive LTs'!$B8,'[2]Holiday Schedule'!$B$2:$B$30)</f>
        <v>#REF!</v>
      </c>
      <c r="ADQ8" s="431" t="e">
        <f>WORKDAY(ADQ9,'NEO 5322121 Aggressive LTs'!$B8,'[2]Holiday Schedule'!$B$2:$B$30)</f>
        <v>#REF!</v>
      </c>
      <c r="ADR8" s="431" t="e">
        <f>WORKDAY(ADR9,'NEO 5322121 Aggressive LTs'!$B8,'[2]Holiday Schedule'!$B$2:$B$30)</f>
        <v>#REF!</v>
      </c>
      <c r="ADS8" s="431" t="e">
        <f>WORKDAY(ADS9,'NEO 5322121 Aggressive LTs'!$B8,'[2]Holiday Schedule'!$B$2:$B$30)</f>
        <v>#REF!</v>
      </c>
      <c r="ADT8" s="431" t="e">
        <f>WORKDAY(ADT9,'NEO 5322121 Aggressive LTs'!$B8,'[2]Holiday Schedule'!$B$2:$B$30)</f>
        <v>#REF!</v>
      </c>
      <c r="ADU8" s="431" t="e">
        <f>WORKDAY(ADU9,'NEO 5322121 Aggressive LTs'!$B8,'[2]Holiday Schedule'!$B$2:$B$30)</f>
        <v>#REF!</v>
      </c>
      <c r="ADV8" s="431" t="e">
        <f>WORKDAY(ADV9,'NEO 5322121 Aggressive LTs'!$B8,'[2]Holiday Schedule'!$B$2:$B$30)</f>
        <v>#REF!</v>
      </c>
      <c r="ADW8" s="431" t="e">
        <f>WORKDAY(ADW9,'NEO 5322121 Aggressive LTs'!$B8,'[2]Holiday Schedule'!$B$2:$B$30)</f>
        <v>#REF!</v>
      </c>
      <c r="ADX8" s="431" t="e">
        <f>WORKDAY(ADX9,'NEO 5322121 Aggressive LTs'!$B8,'[2]Holiday Schedule'!$B$2:$B$30)</f>
        <v>#REF!</v>
      </c>
      <c r="ADY8" s="431" t="e">
        <f>WORKDAY(ADY9,'NEO 5322121 Aggressive LTs'!$B8,'[2]Holiday Schedule'!$B$2:$B$30)</f>
        <v>#REF!</v>
      </c>
      <c r="ADZ8" s="431" t="e">
        <f>WORKDAY(ADZ9,'NEO 5322121 Aggressive LTs'!$B8,'[2]Holiday Schedule'!$B$2:$B$30)</f>
        <v>#REF!</v>
      </c>
      <c r="AEA8" s="431" t="e">
        <f>WORKDAY(AEA9,'NEO 5322121 Aggressive LTs'!$B8,'[2]Holiday Schedule'!$B$2:$B$30)</f>
        <v>#REF!</v>
      </c>
      <c r="AEB8" s="431" t="e">
        <f>WORKDAY(AEB9,'NEO 5322121 Aggressive LTs'!$B8,'[2]Holiday Schedule'!$B$2:$B$30)</f>
        <v>#REF!</v>
      </c>
      <c r="AEC8" s="431" t="e">
        <f>WORKDAY(AEC9,'NEO 5322121 Aggressive LTs'!$B8,'[2]Holiday Schedule'!$B$2:$B$30)</f>
        <v>#REF!</v>
      </c>
      <c r="AED8" s="431" t="e">
        <f>WORKDAY(AED9,'NEO 5322121 Aggressive LTs'!$B8,'[2]Holiday Schedule'!$B$2:$B$30)</f>
        <v>#REF!</v>
      </c>
      <c r="AEE8" s="431" t="e">
        <f>WORKDAY(AEE9,'NEO 5322121 Aggressive LTs'!$B8,'[2]Holiday Schedule'!$B$2:$B$30)</f>
        <v>#REF!</v>
      </c>
      <c r="AEF8" s="431" t="e">
        <f>WORKDAY(AEF9,'NEO 5322121 Aggressive LTs'!$B8,'[2]Holiday Schedule'!$B$2:$B$30)</f>
        <v>#REF!</v>
      </c>
      <c r="AEG8" s="431" t="e">
        <f>WORKDAY(AEG9,'NEO 5322121 Aggressive LTs'!$B8,'[2]Holiday Schedule'!$B$2:$B$30)</f>
        <v>#REF!</v>
      </c>
      <c r="AEH8" s="431" t="e">
        <f>WORKDAY(AEH9,'NEO 5322121 Aggressive LTs'!$B8,'[2]Holiday Schedule'!$B$2:$B$30)</f>
        <v>#REF!</v>
      </c>
      <c r="AEI8" s="431" t="e">
        <f>WORKDAY(AEI9,'NEO 5322121 Aggressive LTs'!$B8,'[2]Holiday Schedule'!$B$2:$B$30)</f>
        <v>#REF!</v>
      </c>
      <c r="AEJ8" s="431" t="e">
        <f>WORKDAY(AEJ9,'NEO 5322121 Aggressive LTs'!$B8,'[2]Holiday Schedule'!$B$2:$B$30)</f>
        <v>#REF!</v>
      </c>
      <c r="AEK8" s="431" t="e">
        <f>WORKDAY(AEK9,'NEO 5322121 Aggressive LTs'!$B8,'[2]Holiday Schedule'!$B$2:$B$30)</f>
        <v>#REF!</v>
      </c>
      <c r="AEL8" s="436"/>
      <c r="AEM8" s="431" t="e">
        <f>WORKDAY(AEM9,'NEO 5322121 Aggressive LTs'!$B8,'[2]Holiday Schedule'!$B$2:$B$30)</f>
        <v>#REF!</v>
      </c>
      <c r="AEN8" s="431" t="e">
        <f>WORKDAY(AEN9,'NEO 5322121 Aggressive LTs'!$B8,'[2]Holiday Schedule'!$B$2:$B$30)</f>
        <v>#REF!</v>
      </c>
      <c r="AEO8" s="431" t="e">
        <f>WORKDAY(AEO9,'NEO 5322121 Aggressive LTs'!$B8,'[2]Holiday Schedule'!$B$2:$B$30)</f>
        <v>#REF!</v>
      </c>
      <c r="AEP8" s="431" t="e">
        <f>WORKDAY(AEP9,'NEO 5322121 Aggressive LTs'!$B8,'[2]Holiday Schedule'!$B$2:$B$30)</f>
        <v>#REF!</v>
      </c>
      <c r="AEQ8" s="431" t="e">
        <f>WORKDAY(AEQ9,'NEO 5322121 Aggressive LTs'!$B8,'[2]Holiday Schedule'!$B$2:$B$30)</f>
        <v>#REF!</v>
      </c>
      <c r="AER8" s="431" t="e">
        <f>WORKDAY(AER9,'NEO 5322121 Aggressive LTs'!$B8,'[2]Holiday Schedule'!$B$2:$B$30)</f>
        <v>#REF!</v>
      </c>
      <c r="AES8" s="431" t="e">
        <f>WORKDAY(AES9,'NEO 5322121 Aggressive LTs'!$B8,'[2]Holiday Schedule'!$B$2:$B$30)</f>
        <v>#REF!</v>
      </c>
      <c r="AET8" s="431" t="e">
        <f>WORKDAY(AET9,'NEO 5322121 Aggressive LTs'!$B8,'[2]Holiday Schedule'!$B$2:$B$30)</f>
        <v>#REF!</v>
      </c>
      <c r="AEU8" s="431" t="e">
        <f>WORKDAY(AEU9,'NEO 5322121 Aggressive LTs'!$B8,'[2]Holiday Schedule'!$B$2:$B$30)</f>
        <v>#REF!</v>
      </c>
      <c r="AEV8" s="431" t="e">
        <f>WORKDAY(AEV9,'NEO 5322121 Aggressive LTs'!$B8,'[2]Holiday Schedule'!$B$2:$B$30)</f>
        <v>#REF!</v>
      </c>
      <c r="AEW8" s="431" t="e">
        <f>WORKDAY(AEW9,'NEO 5322121 Aggressive LTs'!$B8,'[2]Holiday Schedule'!$B$2:$B$30)</f>
        <v>#REF!</v>
      </c>
      <c r="AEX8" s="431" t="e">
        <f>WORKDAY(AEX9,'NEO 5322121 Aggressive LTs'!$B8,'[2]Holiday Schedule'!$B$2:$B$30)</f>
        <v>#REF!</v>
      </c>
      <c r="AEY8" s="431" t="e">
        <f>WORKDAY(AEY9,'NEO 5322121 Aggressive LTs'!$B8,'[2]Holiday Schedule'!$B$2:$B$30)</f>
        <v>#REF!</v>
      </c>
      <c r="AEZ8" s="431" t="e">
        <f>WORKDAY(AEZ9,'NEO 5322121 Aggressive LTs'!$B8,'[2]Holiday Schedule'!$B$2:$B$30)</f>
        <v>#REF!</v>
      </c>
      <c r="AFA8" s="431" t="e">
        <f>WORKDAY(AFA9,'NEO 5322121 Aggressive LTs'!$B8,'[2]Holiday Schedule'!$B$2:$B$30)</f>
        <v>#REF!</v>
      </c>
      <c r="AFB8" s="431" t="e">
        <f>WORKDAY(AFB9,'NEO 5322121 Aggressive LTs'!$B8,'[2]Holiday Schedule'!$B$2:$B$30)</f>
        <v>#REF!</v>
      </c>
      <c r="AFC8" s="431" t="e">
        <f>WORKDAY(AFC9,'NEO 5322121 Aggressive LTs'!$B8,'[2]Holiday Schedule'!$B$2:$B$30)</f>
        <v>#REF!</v>
      </c>
      <c r="AFD8" s="431" t="e">
        <f>WORKDAY(AFD9,'NEO 5322121 Aggressive LTs'!$B8,'[2]Holiday Schedule'!$B$2:$B$30)</f>
        <v>#REF!</v>
      </c>
      <c r="AFE8" s="431" t="e">
        <f>WORKDAY(AFE9,'NEO 5322121 Aggressive LTs'!$B8,'[2]Holiday Schedule'!$B$2:$B$30)</f>
        <v>#REF!</v>
      </c>
      <c r="AFF8" s="431" t="e">
        <f>WORKDAY(AFF9,'NEO 5322121 Aggressive LTs'!$B8,'[2]Holiday Schedule'!$B$2:$B$30)</f>
        <v>#REF!</v>
      </c>
      <c r="AFG8" s="431" t="e">
        <f>WORKDAY(AFG9,'NEO 5322121 Aggressive LTs'!$B8,'[2]Holiday Schedule'!$B$2:$B$30)</f>
        <v>#REF!</v>
      </c>
      <c r="AFH8" s="431" t="e">
        <f>WORKDAY(AFH9,'NEO 5322121 Aggressive LTs'!$B8,'[2]Holiday Schedule'!$B$2:$B$30)</f>
        <v>#REF!</v>
      </c>
      <c r="AFI8" s="431" t="e">
        <f>WORKDAY(AFI9,'NEO 5322121 Aggressive LTs'!$B8,'[2]Holiday Schedule'!$B$2:$B$30)</f>
        <v>#REF!</v>
      </c>
      <c r="AFJ8" s="431" t="e">
        <f>WORKDAY(AFJ9,'NEO 5322121 Aggressive LTs'!$B8,'[2]Holiday Schedule'!$B$2:$B$30)</f>
        <v>#REF!</v>
      </c>
      <c r="AFK8" s="431" t="e">
        <f>WORKDAY(AFK9,'NEO 5322121 Aggressive LTs'!$B8,'[2]Holiday Schedule'!$B$2:$B$30)</f>
        <v>#REF!</v>
      </c>
      <c r="AFL8" s="431" t="e">
        <f>WORKDAY(AFL9,'NEO 5322121 Aggressive LTs'!$B8,'[2]Holiday Schedule'!$B$2:$B$30)</f>
        <v>#REF!</v>
      </c>
      <c r="AFM8" s="431" t="e">
        <f>WORKDAY(AFM9,'NEO 5322121 Aggressive LTs'!$B8,'[2]Holiday Schedule'!$B$2:$B$30)</f>
        <v>#REF!</v>
      </c>
      <c r="AFN8" s="431" t="e">
        <f>WORKDAY(AFN9,'NEO 5322121 Aggressive LTs'!$B8,'[2]Holiday Schedule'!$B$2:$B$30)</f>
        <v>#REF!</v>
      </c>
      <c r="AFO8" s="431" t="e">
        <f>WORKDAY(AFO9,'NEO 5322121 Aggressive LTs'!$B8,'[2]Holiday Schedule'!$B$2:$B$30)</f>
        <v>#REF!</v>
      </c>
      <c r="AFP8" s="431" t="e">
        <f>WORKDAY(AFP9,'NEO 5322121 Aggressive LTs'!$B8,'[2]Holiday Schedule'!$B$2:$B$30)</f>
        <v>#REF!</v>
      </c>
      <c r="AFQ8" s="431" t="e">
        <f>WORKDAY(AFQ9,'NEO 5322121 Aggressive LTs'!$B8,'[2]Holiday Schedule'!$B$2:$B$30)</f>
        <v>#REF!</v>
      </c>
      <c r="AFR8" s="431" t="e">
        <f>WORKDAY(AFR9,'NEO 5322121 Aggressive LTs'!$B8,'[2]Holiday Schedule'!$B$2:$B$30)</f>
        <v>#REF!</v>
      </c>
      <c r="AFS8" s="431" t="e">
        <f>WORKDAY(AFS9,'NEO 5322121 Aggressive LTs'!$B8,'[2]Holiday Schedule'!$B$2:$B$30)</f>
        <v>#REF!</v>
      </c>
      <c r="AFT8" s="431" t="e">
        <f>WORKDAY(AFT9,'NEO 5322121 Aggressive LTs'!$B8,'[2]Holiday Schedule'!$B$2:$B$30)</f>
        <v>#REF!</v>
      </c>
      <c r="AFU8" s="431" t="e">
        <f>WORKDAY(AFU9,'NEO 5322121 Aggressive LTs'!$B8,'[2]Holiday Schedule'!$B$2:$B$30)</f>
        <v>#REF!</v>
      </c>
      <c r="AFV8" s="431" t="e">
        <f>WORKDAY(AFV9,'NEO 5322121 Aggressive LTs'!$B8,'[2]Holiday Schedule'!$B$2:$B$30)</f>
        <v>#REF!</v>
      </c>
      <c r="AFW8" s="431" t="e">
        <f>WORKDAY(AFW9,'NEO 5322121 Aggressive LTs'!$B8,'[2]Holiday Schedule'!$B$2:$B$30)</f>
        <v>#REF!</v>
      </c>
      <c r="AFX8" s="431" t="e">
        <f>WORKDAY(AFX9,'NEO 5322121 Aggressive LTs'!$B8,'[2]Holiday Schedule'!$B$2:$B$30)</f>
        <v>#REF!</v>
      </c>
      <c r="AFY8" s="431" t="e">
        <f>WORKDAY(AFY9,'NEO 5322121 Aggressive LTs'!$B8,'[2]Holiday Schedule'!$B$2:$B$30)</f>
        <v>#REF!</v>
      </c>
      <c r="AFZ8" s="431" t="e">
        <f>WORKDAY(AFZ9,'NEO 5322121 Aggressive LTs'!$B8,'[2]Holiday Schedule'!$B$2:$B$30)</f>
        <v>#REF!</v>
      </c>
      <c r="AGA8" s="431" t="e">
        <f>WORKDAY(AGA9,'NEO 5322121 Aggressive LTs'!$B8,'[2]Holiday Schedule'!$B$2:$B$30)</f>
        <v>#REF!</v>
      </c>
      <c r="AGB8" s="431" t="e">
        <f>WORKDAY(AGB9,'NEO 5322121 Aggressive LTs'!$B8,'[2]Holiday Schedule'!$B$2:$B$30)</f>
        <v>#REF!</v>
      </c>
      <c r="AGC8" s="431" t="e">
        <f>WORKDAY(AGC9,'NEO 5322121 Aggressive LTs'!$B8,'[2]Holiday Schedule'!$B$2:$B$30)</f>
        <v>#REF!</v>
      </c>
      <c r="AGD8" s="431" t="e">
        <f>WORKDAY(AGD9,'NEO 5322121 Aggressive LTs'!$B8,'[2]Holiday Schedule'!$B$2:$B$30)</f>
        <v>#REF!</v>
      </c>
      <c r="AGE8" s="431" t="e">
        <f>WORKDAY(AGE9,'NEO 5322121 Aggressive LTs'!$B8,'[2]Holiday Schedule'!$B$2:$B$30)</f>
        <v>#REF!</v>
      </c>
      <c r="AGF8" s="431" t="e">
        <f>WORKDAY(AGF9,'NEO 5322121 Aggressive LTs'!$B8,'[2]Holiday Schedule'!$B$2:$B$30)</f>
        <v>#REF!</v>
      </c>
      <c r="AGG8" s="431" t="e">
        <f>WORKDAY(AGG9,'NEO 5322121 Aggressive LTs'!$B8,'[2]Holiday Schedule'!$B$2:$B$30)</f>
        <v>#REF!</v>
      </c>
    </row>
    <row r="9" spans="1:865" s="2" customFormat="1" ht="20.100000000000001" customHeight="1">
      <c r="A9" s="606" t="s">
        <v>1205</v>
      </c>
      <c r="B9" s="609">
        <v>3</v>
      </c>
      <c r="C9" s="84" t="s">
        <v>63</v>
      </c>
      <c r="D9" s="610">
        <v>42284</v>
      </c>
      <c r="E9" s="610">
        <f>WORKDAY(E10,'NEO 5322121 Aggressive LTs'!$B9,'[2]Holiday Schedule'!$B$2:$B$30)</f>
        <v>42282</v>
      </c>
      <c r="F9" s="610">
        <f>WORKDAY(F10,'NEO 5322121 Aggressive LTs'!$B9,'[2]Holiday Schedule'!$B$2:$B$30)</f>
        <v>42283</v>
      </c>
      <c r="G9" s="611"/>
      <c r="H9" s="610">
        <f>WORKDAY(H10,'NEO 5322121 Aggressive LTs'!$B9,'[2]Holiday Schedule'!$B$2:$B$30)</f>
        <v>42284</v>
      </c>
      <c r="I9" s="610">
        <f>WORKDAY(I10,'NEO 5322121 Aggressive LTs'!$B9,'[2]Holiday Schedule'!$B$2:$B$30)</f>
        <v>42284</v>
      </c>
      <c r="J9" s="610">
        <v>42298</v>
      </c>
      <c r="K9" s="611"/>
      <c r="L9" s="610">
        <v>42305</v>
      </c>
      <c r="M9" s="610">
        <v>42306</v>
      </c>
      <c r="N9" s="610">
        <v>42307</v>
      </c>
      <c r="O9" s="611"/>
      <c r="P9" s="612">
        <f>WORKDAY(P10,'NEO 5322121 Aggressive LTs'!$B9,'[2]Holiday Schedule'!$B$2:$B$30)</f>
        <v>42307</v>
      </c>
      <c r="Q9" s="612">
        <f>WORKDAY(Q10,'NEO 5322121 Aggressive LTs'!$B9,'[2]Holiday Schedule'!$B$2:$B$30)</f>
        <v>42310</v>
      </c>
      <c r="R9" s="612">
        <f>WORKDAY(R10,'NEO 5322121 Aggressive LTs'!$B9,'[2]Holiday Schedule'!$B$2:$B$30)</f>
        <v>42312</v>
      </c>
      <c r="S9" s="613"/>
      <c r="T9" s="612">
        <f>WORKDAY(T10,'NEO 5322121 Aggressive LTs'!$B9,'[2]Holiday Schedule'!$B$2:$B$30)</f>
        <v>42326</v>
      </c>
      <c r="U9" s="612">
        <f>WORKDAY(U10,'NEO 5322121 Aggressive LTs'!$B9,'[2]Holiday Schedule'!$B$2:$B$30)</f>
        <v>42327</v>
      </c>
      <c r="V9" s="612">
        <f>WORKDAY(V10,'NEO 5322121 Aggressive LTs'!$B9,'[2]Holiday Schedule'!$B$2:$B$30)</f>
        <v>42327</v>
      </c>
      <c r="W9" s="599"/>
      <c r="X9" s="598">
        <f>WORKDAY(X10,'NEO 5322121 Aggressive LTs'!$B9,'[2]Holiday Schedule'!$B$2:$B$30)</f>
        <v>42332</v>
      </c>
      <c r="Y9" s="598">
        <f>WORKDAY(Y10,'NEO 5322121 Aggressive LTs'!$B9,'[2]Holiday Schedule'!$B$2:$B$30)</f>
        <v>42332</v>
      </c>
      <c r="Z9" s="598">
        <f>WORKDAY(Z10,'NEO 5322121 Aggressive LTs'!$B9,'[2]Holiday Schedule'!$B$2:$B$30)</f>
        <v>42332</v>
      </c>
      <c r="AA9" s="599"/>
      <c r="AB9" s="598">
        <f>WORKDAY(AB10,'NEO 5322121 Aggressive LTs'!$B9,'[2]Holiday Schedule'!$B$2:$B$30)</f>
        <v>42338</v>
      </c>
      <c r="AC9" s="598">
        <f>WORKDAY(AC10,'NEO 5322121 Aggressive LTs'!$B9,'[2]Holiday Schedule'!$B$2:$B$30)</f>
        <v>42338</v>
      </c>
      <c r="AD9" s="598">
        <f>WORKDAY(AD10,'NEO 5322121 Aggressive LTs'!$B9,'[2]Holiday Schedule'!$B$2:$B$30)</f>
        <v>42340</v>
      </c>
      <c r="AE9" s="599"/>
      <c r="AF9" s="598">
        <f>WORKDAY(AF10,'NEO 5322121 Aggressive LTs'!$B9,'[2]Holiday Schedule'!$B$2:$B$30)</f>
        <v>42340</v>
      </c>
      <c r="AG9" s="598">
        <f>WORKDAY(AG10,'NEO 5322121 Aggressive LTs'!$B9,'[2]Holiday Schedule'!$B$2:$B$30)</f>
        <v>42340</v>
      </c>
      <c r="AH9" s="598">
        <f>WORKDAY(AH10,'NEO 5322121 Aggressive LTs'!$B9,'[2]Holiday Schedule'!$B$2:$B$30)</f>
        <v>42340</v>
      </c>
      <c r="AI9" s="599"/>
      <c r="AJ9" s="612">
        <f>WORKDAY(AJ10,'NEO 5322121 Aggressive LTs'!$B9,'[2]Holiday Schedule'!$B$2:$B$30)</f>
        <v>42345</v>
      </c>
      <c r="AK9" s="612">
        <f>WORKDAY(AK10,'NEO 5322121 Aggressive LTs'!$B9,'[2]Holiday Schedule'!$B$2:$B$30)</f>
        <v>42345</v>
      </c>
      <c r="AL9" s="612">
        <f>WORKDAY(AL10,'NEO 5322121 Aggressive LTs'!$B9,'[2]Holiday Schedule'!$B$2:$B$30)</f>
        <v>42345</v>
      </c>
      <c r="AM9" s="599"/>
      <c r="AN9" s="614">
        <f>WORKDAY(AN10,'NEO 5322121 Aggressive LTs'!$B9,'[2]Holiday Schedule'!$B$2:$B$30)</f>
        <v>42341</v>
      </c>
      <c r="AO9" s="614">
        <f>WORKDAY(AO10,'NEO 5322121 Aggressive LTs'!$B9,'[2]Holiday Schedule'!$B$2:$B$30)</f>
        <v>42342</v>
      </c>
      <c r="AP9" s="614">
        <f>WORKDAY(AP10,'NEO 5322121 Aggressive LTs'!$B9,'[2]Holiday Schedule'!$B$2:$B$30)</f>
        <v>42346</v>
      </c>
      <c r="AQ9" s="599"/>
      <c r="AR9" s="614">
        <v>42343</v>
      </c>
      <c r="AS9" s="614">
        <v>42343</v>
      </c>
      <c r="AT9" s="614">
        <v>42347</v>
      </c>
      <c r="AU9" s="614">
        <v>42355</v>
      </c>
      <c r="AV9" s="614">
        <v>42356</v>
      </c>
      <c r="AW9" s="614">
        <v>42356</v>
      </c>
      <c r="AX9" s="613"/>
      <c r="AY9" s="614">
        <v>42356</v>
      </c>
      <c r="AZ9" s="614">
        <v>42356</v>
      </c>
      <c r="BA9" s="614">
        <v>42356</v>
      </c>
      <c r="BB9" s="599"/>
      <c r="BC9" s="615">
        <v>42366</v>
      </c>
      <c r="BD9" s="614">
        <v>42367</v>
      </c>
      <c r="BE9" s="614">
        <v>42367</v>
      </c>
      <c r="BF9" s="599"/>
      <c r="BG9" s="612">
        <v>42374</v>
      </c>
      <c r="BH9" s="612">
        <v>42374</v>
      </c>
      <c r="BI9" s="612">
        <v>42374</v>
      </c>
      <c r="BJ9" s="599"/>
      <c r="BK9" s="614">
        <v>42374</v>
      </c>
      <c r="BL9" s="614">
        <v>42374</v>
      </c>
      <c r="BM9" s="614">
        <v>42374</v>
      </c>
      <c r="BN9" s="600"/>
      <c r="BO9" s="599"/>
      <c r="BP9" s="612">
        <f>WORKDAY(BP10,'NEO 5322121 Aggressive LTs'!$B9,'[2]Holiday Schedule'!$B$2:$B$30)</f>
        <v>42300</v>
      </c>
      <c r="BQ9" s="612">
        <v>42361</v>
      </c>
      <c r="BR9" s="612">
        <v>42361</v>
      </c>
      <c r="BS9" s="612">
        <v>42362</v>
      </c>
      <c r="BT9" s="616"/>
      <c r="BU9" s="612">
        <v>42356</v>
      </c>
      <c r="BV9" s="612">
        <v>42356</v>
      </c>
      <c r="BW9" s="612">
        <v>42356</v>
      </c>
      <c r="BX9" s="616"/>
      <c r="BY9" s="612">
        <f>WORKDAY(BY10,'NEO 5322121 Aggressive LTs'!$B9,'[2]Holiday Schedule'!$B$2:$B$30)</f>
        <v>42303</v>
      </c>
      <c r="BZ9" s="612">
        <f>WORKDAY(BZ10,'NEO 5322121 Aggressive LTs'!$B9,'[2]Holiday Schedule'!$B$2:$B$30)</f>
        <v>42303</v>
      </c>
      <c r="CA9" s="612">
        <f>WORKDAY(CA10,'NEO 5322121 Aggressive LTs'!$B9,'[2]Holiday Schedule'!$B$2:$B$30)</f>
        <v>42305</v>
      </c>
      <c r="CB9" s="612">
        <f>WORKDAY(CB10,'NEO 5322121 Aggressive LTs'!$B9,'[2]Holiday Schedule'!$B$2:$B$30)</f>
        <v>42307</v>
      </c>
      <c r="CC9" s="612">
        <f>WORKDAY(CC10,'NEO 5322121 Aggressive LTs'!$B9,'[2]Holiday Schedule'!$B$2:$B$30)</f>
        <v>42311</v>
      </c>
      <c r="CD9" s="613"/>
      <c r="CE9" s="613"/>
      <c r="CF9" s="598">
        <f>WORKDAY(CF10,'NEO 5322121 Aggressive LTs'!$B9,'[2]Holiday Schedule'!$B$2:$B$30)</f>
        <v>42745</v>
      </c>
      <c r="CG9" s="598">
        <f>WORKDAY(CG10,'NEO 5322121 Aggressive LTs'!$B9,'[2]Holiday Schedule'!$B$2:$B$30)</f>
        <v>42751</v>
      </c>
      <c r="CH9" s="598">
        <f>WORKDAY(CH10,'NEO 5322121 Aggressive LTs'!$B9,'[2]Holiday Schedule'!$B$2:$B$30)</f>
        <v>42737</v>
      </c>
      <c r="CI9" s="613"/>
      <c r="CJ9" s="598">
        <f>WORKDAY(CJ10,'NEO 5322121 Aggressive LTs'!$B9,'[2]Holiday Schedule'!$B$2:$B$30)</f>
        <v>42394</v>
      </c>
      <c r="CK9" s="598">
        <f>WORKDAY(CK10,'NEO 5322121 Aggressive LTs'!$B9,'[2]Holiday Schedule'!$B$2:$B$30)</f>
        <v>42758</v>
      </c>
      <c r="CL9" s="598">
        <f>WORKDAY(CL10,'NEO 5322121 Aggressive LTs'!$B9,'[2]Holiday Schedule'!$B$2:$B$30)</f>
        <v>42766</v>
      </c>
      <c r="CM9" s="590"/>
      <c r="CN9" s="614">
        <v>42374</v>
      </c>
      <c r="CO9" s="614">
        <v>42374</v>
      </c>
      <c r="CP9" s="614">
        <v>42374</v>
      </c>
      <c r="CQ9" s="599"/>
      <c r="CR9" s="697">
        <v>42397</v>
      </c>
      <c r="CS9" s="715">
        <v>42402</v>
      </c>
      <c r="CT9" s="716">
        <v>42404</v>
      </c>
      <c r="CU9" s="737">
        <f>WORKDAY(CU8,((-1)*('NEO 5322121 Aggressive LTs'!$B9)),'Holiday Schedule'!$B$2:$B$30)</f>
        <v>42395</v>
      </c>
      <c r="CV9" s="741">
        <f>WORKDAY(CV8,((-1)*('NEO 5322121 Aggressive LTs'!$B9)),'Holiday Schedule'!$B$2:$B$30)</f>
        <v>42398</v>
      </c>
      <c r="CW9" s="741">
        <f>WORKDAY(CW8,((-1)*('NEO 5322121 Aggressive LTs'!$B9)),'Holiday Schedule'!$B$2:$B$30)</f>
        <v>42403</v>
      </c>
      <c r="CX9" s="722">
        <f>WORKDAY(CX8,((-1)*('NEO 5322121 Aggressive LTs'!$B9)),'Holiday Schedule'!$B$2:$B$30)</f>
        <v>42405</v>
      </c>
      <c r="CY9" s="733">
        <f>WORKDAY(CY8,((-1)*('NEO 5322121 Aggressive LTs'!$B9)),'Holiday Schedule'!$B$2:$B$30)</f>
        <v>42408</v>
      </c>
      <c r="CZ9" s="733">
        <f>WORKDAY(CZ8,((-1)*('NEO 5322121 Aggressive LTs'!$B9)),'Holiday Schedule'!$B$2:$B$30)</f>
        <v>42410</v>
      </c>
      <c r="DA9" s="733">
        <f>WORKDAY(DA8,((-1)*('NEO 5322121 Aggressive LTs'!$B9)),'Holiday Schedule'!$B$2:$B$30)</f>
        <v>42412</v>
      </c>
      <c r="DB9" s="722">
        <f>WORKDAY(DB8,((-1)*('NEO 5322121 Aggressive LTs'!$B9)),'Holiday Schedule'!$B$2:$B$30)</f>
        <v>42416</v>
      </c>
      <c r="DC9" s="722">
        <f>WORKDAY(DC8,((-1)*('NEO 5322121 Aggressive LTs'!$B9)),'Holiday Schedule'!$B$2:$B$30)</f>
        <v>42418</v>
      </c>
      <c r="DD9" s="730">
        <v>42539</v>
      </c>
      <c r="DE9" s="722">
        <v>42539</v>
      </c>
      <c r="DF9" s="722">
        <f>WORKDAY(DF8,((-1)*('NEO 5322121 Aggressive LTs'!$B9)),'Holiday Schedule'!$B$2:$B$30)</f>
        <v>42425</v>
      </c>
      <c r="DG9" s="722">
        <f>WORKDAY(DG8,((-1)*('NEO 5322121 Aggressive LTs'!$B9)),'Holiday Schedule'!$B$2:$B$30)</f>
        <v>42429</v>
      </c>
      <c r="DH9" s="722">
        <f>WORKDAY(DH8,((-1)*('NEO 5322121 Aggressive LTs'!$B9)),'Holiday Schedule'!$B$2:$B$30)</f>
        <v>42431</v>
      </c>
      <c r="DI9" s="722">
        <f>WORKDAY(DI8,((-1)*('NEO 5322121 Aggressive LTs'!$B9)),'Holiday Schedule'!$B$2:$B$30)</f>
        <v>42433</v>
      </c>
      <c r="DJ9" s="722">
        <f>WORKDAY(DJ8,((-1)*('NEO 5322121 Aggressive LTs'!$B9)),'Holiday Schedule'!$B$2:$B$30)</f>
        <v>42437</v>
      </c>
      <c r="DK9" s="722">
        <f>WORKDAY(DK8,((-1)*('NEO 5322121 Aggressive LTs'!$B9)),'Holiday Schedule'!$B$2:$B$30)</f>
        <v>42439</v>
      </c>
      <c r="DL9" s="722">
        <f>WORKDAY(DL8,((-1)*('NEO 5322121 Aggressive LTs'!$B9)),'Holiday Schedule'!$B$2:$B$30)</f>
        <v>42443</v>
      </c>
      <c r="DM9" s="722">
        <f>WORKDAY(DM8,((-1)*('NEO 5322121 Aggressive LTs'!$B9)),'Holiday Schedule'!$B$2:$B$30)</f>
        <v>42445</v>
      </c>
      <c r="DN9" s="744">
        <f>WORKDAY(DN8,((-1)*('NEO 5322121 Aggressive LTs'!$B9)),'Holiday Schedule'!$B$2:$B$30)</f>
        <v>42447</v>
      </c>
      <c r="DO9" s="722">
        <f>WORKDAY(DO8,((-1)*('NEO 5322121 Aggressive LTs'!$B9)),'Holiday Schedule'!$B$2:$B$30)</f>
        <v>42453</v>
      </c>
      <c r="DP9" s="726"/>
      <c r="DQ9" s="722" t="e">
        <f>WORKDAY(DQ8,((-1)*('NEO 5322121 Aggressive LTs'!$B9)),'Holiday Schedule'!$B$2:$B$30)</f>
        <v>#NUM!</v>
      </c>
      <c r="DR9" s="726"/>
      <c r="DS9" s="722" t="e">
        <f>WORKDAY(DS8,((-1)*('NEO 5322121 Aggressive LTs'!$B9)),'Holiday Schedule'!$B$2:$B$30)</f>
        <v>#NUM!</v>
      </c>
      <c r="DT9" s="722" t="e">
        <f>WORKDAY(DT8,((-1)*('NEO 5322121 Aggressive LTs'!$B9)),'Holiday Schedule'!$B$2:$B$30)</f>
        <v>#NUM!</v>
      </c>
      <c r="DU9" s="722" t="e">
        <f>WORKDAY(DU8,((-1)*('NEO 5322121 Aggressive LTs'!$B9)),'Holiday Schedule'!$B$2:$B$30)</f>
        <v>#NUM!</v>
      </c>
      <c r="DV9" s="726"/>
      <c r="DW9" s="722" t="e">
        <f>WORKDAY(DW8,((-1)*('NEO 5322121 Aggressive LTs'!$B9)),'Holiday Schedule'!$B$2:$B$30)</f>
        <v>#NUM!</v>
      </c>
      <c r="DX9" s="722" t="e">
        <f>WORKDAY(DX8,((-1)*('NEO 5322121 Aggressive LTs'!$B9)),'Holiday Schedule'!$B$2:$B$30)</f>
        <v>#NUM!</v>
      </c>
      <c r="DY9" s="722" t="e">
        <f>WORKDAY(DY8,((-1)*('NEO 5322121 Aggressive LTs'!$B9)),'Holiday Schedule'!$B$2:$B$30)</f>
        <v>#NUM!</v>
      </c>
      <c r="DZ9" s="726"/>
      <c r="EA9" s="722" t="e">
        <f>WORKDAY(EA8,((-1)*('NEO 5322121 Aggressive LTs'!$B9)),'Holiday Schedule'!$B$2:$B$30)</f>
        <v>#NUM!</v>
      </c>
      <c r="EB9" s="722" t="e">
        <f>WORKDAY(EB8,((-1)*('NEO 5322121 Aggressive LTs'!$B9)),'Holiday Schedule'!$B$2:$B$30)</f>
        <v>#NUM!</v>
      </c>
      <c r="EC9" s="722" t="e">
        <f>WORKDAY(EC8,((-1)*('NEO 5322121 Aggressive LTs'!$B9)),'Holiday Schedule'!$B$2:$B$30)</f>
        <v>#NUM!</v>
      </c>
      <c r="ED9" s="726"/>
      <c r="EE9" s="722" t="e">
        <f>WORKDAY(EE8,((-1)*('NEO 5322121 Aggressive LTs'!$B9)),'Holiday Schedule'!$B$2:$B$30)</f>
        <v>#NUM!</v>
      </c>
      <c r="EF9" s="722" t="e">
        <f>WORKDAY(EF8,((-1)*('NEO 5322121 Aggressive LTs'!$B9)),'Holiday Schedule'!$B$2:$B$30)</f>
        <v>#NUM!</v>
      </c>
      <c r="EG9" s="722" t="e">
        <f>WORKDAY(EG8,((-1)*('NEO 5322121 Aggressive LTs'!$B9)),'Holiday Schedule'!$B$2:$B$30)</f>
        <v>#NUM!</v>
      </c>
      <c r="EH9" s="726"/>
      <c r="EI9" s="722" t="e">
        <f>WORKDAY(EI8,((-1)*('NEO 5322121 Aggressive LTs'!$B9)),'Holiday Schedule'!$B$2:$B$30)</f>
        <v>#NUM!</v>
      </c>
      <c r="EJ9" s="722" t="e">
        <f>WORKDAY(EJ8,((-1)*('NEO 5322121 Aggressive LTs'!$B9)),'Holiday Schedule'!$B$2:$B$30)</f>
        <v>#NUM!</v>
      </c>
      <c r="EK9" s="722" t="e">
        <f>WORKDAY(EK8,((-1)*('NEO 5322121 Aggressive LTs'!$B9)),'Holiday Schedule'!$B$2:$B$30)</f>
        <v>#NUM!</v>
      </c>
      <c r="EL9" s="726"/>
      <c r="EM9" s="722" t="e">
        <f>WORKDAY(EM8,((-1)*('NEO 5322121 Aggressive LTs'!$B9)),'Holiday Schedule'!$B$2:$B$30)</f>
        <v>#NUM!</v>
      </c>
      <c r="EN9" s="722" t="e">
        <f>WORKDAY(EN8,((-1)*('NEO 5322121 Aggressive LTs'!$B9)),'Holiday Schedule'!$B$2:$B$30)</f>
        <v>#NUM!</v>
      </c>
      <c r="EO9" s="722" t="e">
        <f>WORKDAY(EO8,((-1)*('NEO 5322121 Aggressive LTs'!$B9)),'Holiday Schedule'!$B$2:$B$30)</f>
        <v>#NUM!</v>
      </c>
      <c r="EP9" s="726"/>
      <c r="EQ9" s="722" t="e">
        <f>WORKDAY(EQ8,((-1)*('NEO 5322121 Aggressive LTs'!$B9)),'Holiday Schedule'!$B$2:$B$30)</f>
        <v>#NUM!</v>
      </c>
      <c r="ER9" s="722" t="e">
        <f>WORKDAY(ER8,((-1)*('NEO 5322121 Aggressive LTs'!$B9)),'Holiday Schedule'!$B$2:$B$30)</f>
        <v>#NUM!</v>
      </c>
      <c r="ES9" s="722" t="e">
        <f>WORKDAY(ES8,((-1)*('NEO 5322121 Aggressive LTs'!$B9)),'Holiday Schedule'!$B$2:$B$30)</f>
        <v>#NUM!</v>
      </c>
      <c r="ET9" s="726"/>
      <c r="EU9" s="722" t="e">
        <f>WORKDAY(EU8,((-1)*('NEO 5322121 Aggressive LTs'!$B9)),'Holiday Schedule'!$B$2:$B$30)</f>
        <v>#NUM!</v>
      </c>
      <c r="EV9" s="722" t="e">
        <f>WORKDAY(EV8,((-1)*('NEO 5322121 Aggressive LTs'!$B9)),'Holiday Schedule'!$B$2:$B$30)</f>
        <v>#NUM!</v>
      </c>
      <c r="EW9" s="722" t="e">
        <f>WORKDAY(EW8,((-1)*('NEO 5322121 Aggressive LTs'!$B9)),'Holiday Schedule'!$B$2:$B$30)</f>
        <v>#NUM!</v>
      </c>
      <c r="EX9" s="726"/>
      <c r="EY9" s="722" t="e">
        <f>WORKDAY(EY8,((-1)*('NEO 5322121 Aggressive LTs'!$B9)),'Holiday Schedule'!$B$2:$B$30)</f>
        <v>#NUM!</v>
      </c>
      <c r="EZ9" s="722" t="e">
        <f>WORKDAY(EZ8,((-1)*('NEO 5322121 Aggressive LTs'!$B9)),'Holiday Schedule'!$B$2:$B$30)</f>
        <v>#NUM!</v>
      </c>
      <c r="FA9" s="722" t="e">
        <f>WORKDAY(FA8,((-1)*('NEO 5322121 Aggressive LTs'!$B9)),'Holiday Schedule'!$B$2:$B$30)</f>
        <v>#NUM!</v>
      </c>
      <c r="FB9" s="726"/>
      <c r="FC9" s="722" t="e">
        <f>WORKDAY(FC8,((-1)*('NEO 5322121 Aggressive LTs'!$B9)),'Holiday Schedule'!$B$2:$B$30)</f>
        <v>#NUM!</v>
      </c>
      <c r="FD9" s="722" t="e">
        <f>WORKDAY(FD8,((-1)*('NEO 5322121 Aggressive LTs'!$B9)),'Holiday Schedule'!$B$2:$B$30)</f>
        <v>#NUM!</v>
      </c>
      <c r="FE9" s="722" t="e">
        <f>WORKDAY(FE8,((-1)*('NEO 5322121 Aggressive LTs'!$B9)),'Holiday Schedule'!$B$2:$B$30)</f>
        <v>#NUM!</v>
      </c>
      <c r="FF9" s="726"/>
      <c r="FG9" s="722" t="e">
        <f>WORKDAY(FG8,((-1)*('NEO 5322121 Aggressive LTs'!$B9)),'Holiday Schedule'!$B$2:$B$30)</f>
        <v>#NUM!</v>
      </c>
      <c r="FH9" s="722" t="e">
        <f>WORKDAY(FH8,((-1)*('NEO 5322121 Aggressive LTs'!$B9)),'Holiday Schedule'!$B$2:$B$30)</f>
        <v>#NUM!</v>
      </c>
      <c r="FI9" s="722" t="e">
        <f>WORKDAY(FI8,((-1)*('NEO 5322121 Aggressive LTs'!$B9)),'Holiday Schedule'!$B$2:$B$30)</f>
        <v>#NUM!</v>
      </c>
      <c r="FJ9" s="726"/>
      <c r="FK9" s="722" t="e">
        <f>WORKDAY(FK8,((-1)*('NEO 5322121 Aggressive LTs'!$B9)),'Holiday Schedule'!$B$2:$B$30)</f>
        <v>#NUM!</v>
      </c>
      <c r="FL9" s="722" t="e">
        <f>WORKDAY(FL8,((-1)*('NEO 5322121 Aggressive LTs'!$B9)),'Holiday Schedule'!$B$2:$B$30)</f>
        <v>#NUM!</v>
      </c>
      <c r="FM9" s="722" t="e">
        <f>WORKDAY(FM8,((-1)*('NEO 5322121 Aggressive LTs'!$B9)),'Holiday Schedule'!$B$2:$B$30)</f>
        <v>#NUM!</v>
      </c>
      <c r="FN9" s="726"/>
      <c r="FO9" s="722" t="e">
        <f>WORKDAY(FO8,((-1)*('NEO 5322121 Aggressive LTs'!$B9)),'Holiday Schedule'!$B$2:$B$30)</f>
        <v>#NUM!</v>
      </c>
      <c r="FP9" s="722" t="e">
        <f>WORKDAY(FP8,((-1)*('NEO 5322121 Aggressive LTs'!$B9)),'Holiday Schedule'!$B$2:$B$30)</f>
        <v>#NUM!</v>
      </c>
      <c r="FQ9" s="722" t="e">
        <f>WORKDAY(FQ8,((-1)*('NEO 5322121 Aggressive LTs'!$B9)),'Holiday Schedule'!$B$2:$B$30)</f>
        <v>#NUM!</v>
      </c>
      <c r="FR9" s="726"/>
      <c r="FS9" s="722" t="e">
        <f>WORKDAY(FS8,((-1)*('NEO 5322121 Aggressive LTs'!$B9)),'Holiday Schedule'!$B$2:$B$30)</f>
        <v>#NUM!</v>
      </c>
      <c r="FT9" s="722" t="e">
        <f>WORKDAY(FT8,((-1)*('NEO 5322121 Aggressive LTs'!$B9)),'Holiday Schedule'!$B$2:$B$30)</f>
        <v>#NUM!</v>
      </c>
      <c r="FU9" s="722" t="e">
        <f>WORKDAY(FU8,((-1)*('NEO 5322121 Aggressive LTs'!$B9)),'Holiday Schedule'!$B$2:$B$30)</f>
        <v>#NUM!</v>
      </c>
      <c r="FV9" s="726"/>
      <c r="FW9" s="722" t="e">
        <f>WORKDAY(FW8,((-1)*('NEO 5322121 Aggressive LTs'!$B9)),'Holiday Schedule'!$B$2:$B$30)</f>
        <v>#NUM!</v>
      </c>
      <c r="FX9" s="722" t="e">
        <f>WORKDAY(FX8,((-1)*('NEO 5322121 Aggressive LTs'!$B9)),'Holiday Schedule'!$B$2:$B$30)</f>
        <v>#NUM!</v>
      </c>
      <c r="FY9" s="722" t="e">
        <f>WORKDAY(FY8,((-1)*('NEO 5322121 Aggressive LTs'!$B9)),'Holiday Schedule'!$B$2:$B$30)</f>
        <v>#NUM!</v>
      </c>
      <c r="FZ9" s="726"/>
      <c r="GA9" s="722" t="e">
        <f>WORKDAY(GA8,((-1)*('NEO 5322121 Aggressive LTs'!$B9)),'Holiday Schedule'!$B$2:$B$30)</f>
        <v>#NUM!</v>
      </c>
      <c r="GB9" s="722" t="e">
        <f>WORKDAY(GB8,((-1)*('NEO 5322121 Aggressive LTs'!$B9)),'Holiday Schedule'!$B$2:$B$30)</f>
        <v>#NUM!</v>
      </c>
      <c r="GC9" s="722" t="e">
        <f>WORKDAY(GC8,((-1)*('NEO 5322121 Aggressive LTs'!$B9)),'Holiday Schedule'!$B$2:$B$30)</f>
        <v>#NUM!</v>
      </c>
      <c r="GD9" s="726"/>
      <c r="GE9" s="722" t="e">
        <f>WORKDAY(GE8,((-1)*('NEO 5322121 Aggressive LTs'!$B9)),'Holiday Schedule'!$B$2:$B$30)</f>
        <v>#NUM!</v>
      </c>
      <c r="GF9" s="722" t="e">
        <f>WORKDAY(GF8,((-1)*('NEO 5322121 Aggressive LTs'!$B9)),'Holiday Schedule'!$B$2:$B$30)</f>
        <v>#NUM!</v>
      </c>
      <c r="GG9" s="722" t="e">
        <f>WORKDAY(GG8,((-1)*('NEO 5322121 Aggressive LTs'!$B9)),'Holiday Schedule'!$B$2:$B$30)</f>
        <v>#NUM!</v>
      </c>
      <c r="GH9" s="726"/>
      <c r="GI9" s="722" t="e">
        <f>WORKDAY(GI8,((-1)*('NEO 5322121 Aggressive LTs'!$B9)),'Holiday Schedule'!$B$2:$B$30)</f>
        <v>#NUM!</v>
      </c>
      <c r="GJ9" s="722" t="e">
        <f>WORKDAY(GJ8,((-1)*('NEO 5322121 Aggressive LTs'!$B9)),'Holiday Schedule'!$B$2:$B$30)</f>
        <v>#NUM!</v>
      </c>
      <c r="GK9" s="722" t="e">
        <f>WORKDAY(GK8,((-1)*('NEO 5322121 Aggressive LTs'!$B9)),'Holiday Schedule'!$B$2:$B$30)</f>
        <v>#NUM!</v>
      </c>
      <c r="GL9" s="726"/>
      <c r="GM9" s="722" t="e">
        <f>WORKDAY(GM8,((-1)*('NEO 5322121 Aggressive LTs'!$B9)),'Holiday Schedule'!$B$2:$B$30)</f>
        <v>#NUM!</v>
      </c>
      <c r="GN9" s="722" t="e">
        <f>WORKDAY(GN8,((-1)*('NEO 5322121 Aggressive LTs'!$B9)),'Holiday Schedule'!$B$2:$B$30)</f>
        <v>#NUM!</v>
      </c>
      <c r="GO9" s="722" t="e">
        <f>WORKDAY(GO8,((-1)*('NEO 5322121 Aggressive LTs'!$B9)),'Holiday Schedule'!$B$2:$B$30)</f>
        <v>#NUM!</v>
      </c>
      <c r="GP9" s="726"/>
      <c r="GQ9" s="722" t="e">
        <f>WORKDAY(GQ8,((-1)*('NEO 5322121 Aggressive LTs'!$B9)),'Holiday Schedule'!$B$2:$B$30)</f>
        <v>#NUM!</v>
      </c>
      <c r="GR9" s="722" t="e">
        <f>WORKDAY(GR8,((-1)*('NEO 5322121 Aggressive LTs'!$B9)),'Holiday Schedule'!$B$2:$B$30)</f>
        <v>#NUM!</v>
      </c>
      <c r="GS9" s="722" t="e">
        <f>WORKDAY(GS8,((-1)*('NEO 5322121 Aggressive LTs'!$B9)),'Holiday Schedule'!$B$2:$B$30)</f>
        <v>#NUM!</v>
      </c>
      <c r="GT9" s="726"/>
      <c r="GU9" s="722" t="e">
        <f>WORKDAY(GU8,((-1)*('NEO 5322121 Aggressive LTs'!$B9)),'Holiday Schedule'!$B$2:$B$30)</f>
        <v>#NUM!</v>
      </c>
      <c r="GV9" s="722" t="e">
        <f>WORKDAY(GV8,((-1)*('NEO 5322121 Aggressive LTs'!$B9)),'Holiday Schedule'!$B$2:$B$30)</f>
        <v>#NUM!</v>
      </c>
      <c r="GW9" s="722" t="e">
        <f>WORKDAY(GW8,((-1)*('NEO 5322121 Aggressive LTs'!$B9)),'Holiday Schedule'!$B$2:$B$30)</f>
        <v>#NUM!</v>
      </c>
      <c r="GX9" s="726"/>
      <c r="GY9" s="722" t="e">
        <f>WORKDAY(GY8,((-1)*('NEO 5322121 Aggressive LTs'!$B9)),'Holiday Schedule'!$B$2:$B$30)</f>
        <v>#NUM!</v>
      </c>
      <c r="GZ9" s="722" t="e">
        <f>WORKDAY(GZ8,((-1)*('NEO 5322121 Aggressive LTs'!$B9)),'Holiday Schedule'!$B$2:$B$30)</f>
        <v>#NUM!</v>
      </c>
      <c r="HA9" s="722" t="e">
        <f>WORKDAY(HA8,((-1)*('NEO 5322121 Aggressive LTs'!$B9)),'Holiday Schedule'!$B$2:$B$30)</f>
        <v>#NUM!</v>
      </c>
      <c r="HB9" s="726"/>
      <c r="HC9" s="722" t="e">
        <f>WORKDAY(HC8,((-1)*('NEO 5322121 Aggressive LTs'!$B9)),'Holiday Schedule'!$B$2:$B$30)</f>
        <v>#NUM!</v>
      </c>
      <c r="HD9" s="722" t="e">
        <f>WORKDAY(HD8,((-1)*('NEO 5322121 Aggressive LTs'!$B9)),'Holiday Schedule'!$B$2:$B$30)</f>
        <v>#NUM!</v>
      </c>
      <c r="HE9" s="722" t="e">
        <f>WORKDAY(HE8,((-1)*('NEO 5322121 Aggressive LTs'!$B9)),'Holiday Schedule'!$B$2:$B$30)</f>
        <v>#NUM!</v>
      </c>
      <c r="HF9" s="726"/>
      <c r="HG9" s="722" t="e">
        <f>WORKDAY(HG8,((-1)*('NEO 5322121 Aggressive LTs'!$B9)),'Holiday Schedule'!$B$2:$B$30)</f>
        <v>#NUM!</v>
      </c>
      <c r="HH9" s="722" t="e">
        <f>WORKDAY(HH8,((-1)*('NEO 5322121 Aggressive LTs'!$B9)),'Holiday Schedule'!$B$2:$B$30)</f>
        <v>#NUM!</v>
      </c>
      <c r="HI9" s="722" t="e">
        <f>WORKDAY(HI8,((-1)*('NEO 5322121 Aggressive LTs'!$B9)),'Holiday Schedule'!$B$2:$B$30)</f>
        <v>#NUM!</v>
      </c>
      <c r="HJ9" s="726"/>
      <c r="HK9" s="722" t="e">
        <f>WORKDAY(HK8,((-1)*('NEO 5322121 Aggressive LTs'!$B9)),'Holiday Schedule'!$B$2:$B$30)</f>
        <v>#NUM!</v>
      </c>
      <c r="HL9" s="722" t="e">
        <f>WORKDAY(HL8,((-1)*('NEO 5322121 Aggressive LTs'!$B9)),'Holiday Schedule'!$B$2:$B$30)</f>
        <v>#NUM!</v>
      </c>
      <c r="HM9" s="722" t="e">
        <f>WORKDAY(HM8,((-1)*('NEO 5322121 Aggressive LTs'!$B9)),'Holiday Schedule'!$B$2:$B$30)</f>
        <v>#NUM!</v>
      </c>
      <c r="HN9" s="726"/>
      <c r="HO9" s="722" t="e">
        <f>WORKDAY(HO8,((-1)*('NEO 5322121 Aggressive LTs'!$B9)),'Holiday Schedule'!$B$2:$B$30)</f>
        <v>#NUM!</v>
      </c>
      <c r="HP9" s="722" t="e">
        <f>WORKDAY(HP8,((-1)*('NEO 5322121 Aggressive LTs'!$B9)),'Holiday Schedule'!$B$2:$B$30)</f>
        <v>#NUM!</v>
      </c>
      <c r="HQ9" s="722" t="e">
        <f>WORKDAY(HQ8,((-1)*('NEO 5322121 Aggressive LTs'!$B9)),'Holiday Schedule'!$B$2:$B$30)</f>
        <v>#NUM!</v>
      </c>
      <c r="HR9" s="726"/>
      <c r="HS9" s="722" t="e">
        <f>WORKDAY(HS8,((-1)*('NEO 5322121 Aggressive LTs'!$B9)),'Holiday Schedule'!$B$2:$B$30)</f>
        <v>#NUM!</v>
      </c>
      <c r="HT9" s="722" t="e">
        <f>WORKDAY(HT8,((-1)*('NEO 5322121 Aggressive LTs'!$B9)),'Holiday Schedule'!$B$2:$B$30)</f>
        <v>#NUM!</v>
      </c>
      <c r="HU9" s="722" t="e">
        <f>WORKDAY(HU8,((-1)*('NEO 5322121 Aggressive LTs'!$B9)),'Holiday Schedule'!$B$2:$B$30)</f>
        <v>#NUM!</v>
      </c>
      <c r="HV9" s="726"/>
      <c r="HW9" s="722" t="e">
        <f>WORKDAY(HW8,((-1)*('NEO 5322121 Aggressive LTs'!$B9)),'Holiday Schedule'!$B$2:$B$30)</f>
        <v>#NUM!</v>
      </c>
      <c r="HX9" s="722" t="e">
        <f>WORKDAY(HX8,((-1)*('NEO 5322121 Aggressive LTs'!$B9)),'Holiday Schedule'!$B$2:$B$30)</f>
        <v>#NUM!</v>
      </c>
      <c r="HY9" s="722" t="e">
        <f>WORKDAY(HY8,((-1)*('NEO 5322121 Aggressive LTs'!$B9)),'Holiday Schedule'!$B$2:$B$30)</f>
        <v>#NUM!</v>
      </c>
      <c r="HZ9" s="726"/>
      <c r="IA9" s="722" t="e">
        <f>WORKDAY(IA8,((-1)*('NEO 5322121 Aggressive LTs'!$B9)),'Holiday Schedule'!$B$2:$B$30)</f>
        <v>#NUM!</v>
      </c>
      <c r="IB9" s="722" t="e">
        <f>WORKDAY(IB8,((-1)*('NEO 5322121 Aggressive LTs'!$B9)),'Holiday Schedule'!$B$2:$B$30)</f>
        <v>#NUM!</v>
      </c>
      <c r="IC9" s="722" t="e">
        <f>WORKDAY(IC8,((-1)*('NEO 5322121 Aggressive LTs'!$B9)),'Holiday Schedule'!$B$2:$B$30)</f>
        <v>#NUM!</v>
      </c>
      <c r="ID9" s="726"/>
      <c r="IE9" s="722" t="e">
        <f>WORKDAY(IE8,((-1)*('NEO 5322121 Aggressive LTs'!$B9)),'Holiday Schedule'!$B$2:$B$30)</f>
        <v>#NUM!</v>
      </c>
      <c r="IF9" s="722" t="e">
        <f>WORKDAY(IF8,((-1)*('NEO 5322121 Aggressive LTs'!$B9)),'Holiday Schedule'!$B$2:$B$30)</f>
        <v>#NUM!</v>
      </c>
      <c r="IG9" s="722" t="e">
        <f>WORKDAY(IG8,((-1)*('NEO 5322121 Aggressive LTs'!$B9)),'Holiday Schedule'!$B$2:$B$30)</f>
        <v>#NUM!</v>
      </c>
      <c r="IH9" s="726"/>
      <c r="II9" s="722" t="e">
        <f>WORKDAY(II8,((-1)*('NEO 5322121 Aggressive LTs'!$B9)),'Holiday Schedule'!$B$2:$B$30)</f>
        <v>#NUM!</v>
      </c>
      <c r="IJ9" s="722" t="e">
        <f>WORKDAY(IJ8,((-1)*('NEO 5322121 Aggressive LTs'!$B9)),'Holiday Schedule'!$B$2:$B$30)</f>
        <v>#NUM!</v>
      </c>
      <c r="IK9" s="722" t="e">
        <f>WORKDAY(IK8,((-1)*('NEO 5322121 Aggressive LTs'!$B9)),'Holiday Schedule'!$B$2:$B$30)</f>
        <v>#NUM!</v>
      </c>
      <c r="IL9" s="726"/>
      <c r="IM9" s="722" t="e">
        <f>WORKDAY(IM8,((-1)*('NEO 5322121 Aggressive LTs'!$B9)),'Holiday Schedule'!$B$2:$B$30)</f>
        <v>#NUM!</v>
      </c>
      <c r="IN9" s="722" t="e">
        <f>WORKDAY(IN8,((-1)*('NEO 5322121 Aggressive LTs'!$B9)),'Holiday Schedule'!$B$2:$B$30)</f>
        <v>#NUM!</v>
      </c>
      <c r="IO9" s="722" t="e">
        <f>WORKDAY(IO8,((-1)*('NEO 5322121 Aggressive LTs'!$B9)),'Holiday Schedule'!$B$2:$B$30)</f>
        <v>#NUM!</v>
      </c>
      <c r="IP9" s="726"/>
      <c r="IQ9" s="722" t="e">
        <f>WORKDAY(IQ8,((-1)*('NEO 5322121 Aggressive LTs'!$B9)),'Holiday Schedule'!$B$2:$B$30)</f>
        <v>#NUM!</v>
      </c>
      <c r="IR9" s="722" t="e">
        <f>WORKDAY(IR8,((-1)*('NEO 5322121 Aggressive LTs'!$B9)),'Holiday Schedule'!$B$2:$B$30)</f>
        <v>#NUM!</v>
      </c>
      <c r="IS9" s="722" t="e">
        <f>WORKDAY(IS8,((-1)*('NEO 5322121 Aggressive LTs'!$B9)),'Holiday Schedule'!$B$2:$B$30)</f>
        <v>#NUM!</v>
      </c>
      <c r="IT9" s="726"/>
      <c r="IU9" s="722" t="e">
        <f>WORKDAY(IU8,((-1)*('NEO 5322121 Aggressive LTs'!$B9)),'Holiday Schedule'!$B$2:$B$30)</f>
        <v>#NUM!</v>
      </c>
      <c r="IV9" s="722" t="e">
        <f>WORKDAY(IV8,((-1)*('NEO 5322121 Aggressive LTs'!$B9)),'Holiday Schedule'!$B$2:$B$30)</f>
        <v>#NUM!</v>
      </c>
      <c r="IW9" s="722" t="e">
        <f>WORKDAY(IW8,((-1)*('NEO 5322121 Aggressive LTs'!$B9)),'Holiday Schedule'!$B$2:$B$30)</f>
        <v>#NUM!</v>
      </c>
      <c r="IX9" s="726"/>
      <c r="IY9" s="722" t="e">
        <f>WORKDAY(IY8,((-1)*('NEO 5322121 Aggressive LTs'!$B9)),'Holiday Schedule'!$B$2:$B$30)</f>
        <v>#NUM!</v>
      </c>
      <c r="IZ9" s="722" t="e">
        <f>WORKDAY(IZ8,((-1)*('NEO 5322121 Aggressive LTs'!$B9)),'Holiday Schedule'!$B$2:$B$30)</f>
        <v>#NUM!</v>
      </c>
      <c r="JA9" s="722" t="e">
        <f>WORKDAY(JA8,((-1)*('NEO 5322121 Aggressive LTs'!$B9)),'Holiday Schedule'!$B$2:$B$30)</f>
        <v>#NUM!</v>
      </c>
      <c r="JB9" s="726"/>
      <c r="JC9" s="722" t="e">
        <f>WORKDAY(JC8,((-1)*('NEO 5322121 Aggressive LTs'!$B9)),'Holiday Schedule'!$B$2:$B$30)</f>
        <v>#NUM!</v>
      </c>
      <c r="JD9" s="722" t="e">
        <f>WORKDAY(JD8,((-1)*('NEO 5322121 Aggressive LTs'!$B9)),'Holiday Schedule'!$B$2:$B$30)</f>
        <v>#NUM!</v>
      </c>
      <c r="JE9" s="722" t="e">
        <f>WORKDAY(JE8,((-1)*('NEO 5322121 Aggressive LTs'!$B9)),'Holiday Schedule'!$B$2:$B$30)</f>
        <v>#NUM!</v>
      </c>
      <c r="JF9" s="726"/>
      <c r="JG9" s="722" t="e">
        <f>WORKDAY(JG8,((-1)*('NEO 5322121 Aggressive LTs'!$B9)),'Holiday Schedule'!$B$2:$B$30)</f>
        <v>#NUM!</v>
      </c>
      <c r="JH9" s="722" t="e">
        <f>WORKDAY(JH8,((-1)*('NEO 5322121 Aggressive LTs'!$B9)),'Holiday Schedule'!$B$2:$B$30)</f>
        <v>#NUM!</v>
      </c>
      <c r="JI9" s="722" t="e">
        <f>WORKDAY(JI8,((-1)*('NEO 5322121 Aggressive LTs'!$B9)),'Holiday Schedule'!$B$2:$B$30)</f>
        <v>#NUM!</v>
      </c>
      <c r="JJ9" s="726"/>
      <c r="JK9" s="722" t="e">
        <f>WORKDAY(JK8,((-1)*('NEO 5322121 Aggressive LTs'!$B9)),'Holiday Schedule'!$B$2:$B$30)</f>
        <v>#NUM!</v>
      </c>
      <c r="JL9" s="722" t="e">
        <f>WORKDAY(JL8,((-1)*('NEO 5322121 Aggressive LTs'!$B9)),'Holiday Schedule'!$B$2:$B$30)</f>
        <v>#NUM!</v>
      </c>
      <c r="JM9" s="722" t="e">
        <f>WORKDAY(JM8,((-1)*('NEO 5322121 Aggressive LTs'!$B9)),'Holiday Schedule'!$B$2:$B$30)</f>
        <v>#NUM!</v>
      </c>
      <c r="JN9" s="726"/>
      <c r="JO9" s="722" t="e">
        <f>WORKDAY(JO8,((-1)*('NEO 5322121 Aggressive LTs'!$B9)),'Holiday Schedule'!$B$2:$B$30)</f>
        <v>#NUM!</v>
      </c>
      <c r="JP9" s="722" t="e">
        <f>WORKDAY(JP8,((-1)*('NEO 5322121 Aggressive LTs'!$B9)),'Holiday Schedule'!$B$2:$B$30)</f>
        <v>#NUM!</v>
      </c>
      <c r="JQ9" s="722" t="e">
        <f>WORKDAY(JQ8,((-1)*('NEO 5322121 Aggressive LTs'!$B9)),'Holiday Schedule'!$B$2:$B$30)</f>
        <v>#NUM!</v>
      </c>
      <c r="JR9" s="726"/>
      <c r="JS9" s="722" t="e">
        <f>WORKDAY(JS8,((-1)*('NEO 5322121 Aggressive LTs'!$B9)),'Holiday Schedule'!$B$2:$B$30)</f>
        <v>#NUM!</v>
      </c>
      <c r="JT9" s="722" t="e">
        <f>WORKDAY(JT8,((-1)*('NEO 5322121 Aggressive LTs'!$B9)),'Holiday Schedule'!$B$2:$B$30)</f>
        <v>#NUM!</v>
      </c>
      <c r="JU9" s="722" t="e">
        <f>WORKDAY(JU8,((-1)*('NEO 5322121 Aggressive LTs'!$B9)),'Holiday Schedule'!$B$2:$B$30)</f>
        <v>#NUM!</v>
      </c>
      <c r="JV9" s="726"/>
      <c r="JW9" s="722" t="e">
        <f>WORKDAY(JW8,((-1)*('NEO 5322121 Aggressive LTs'!$B9)),'Holiday Schedule'!$B$2:$B$30)</f>
        <v>#NUM!</v>
      </c>
      <c r="JX9" s="722" t="e">
        <f>WORKDAY(JX8,((-1)*('NEO 5322121 Aggressive LTs'!$B9)),'Holiday Schedule'!$B$2:$B$30)</f>
        <v>#NUM!</v>
      </c>
      <c r="JY9" s="722" t="e">
        <f>WORKDAY(JY8,((-1)*('NEO 5322121 Aggressive LTs'!$B9)),'Holiday Schedule'!$B$2:$B$30)</f>
        <v>#NUM!</v>
      </c>
      <c r="JZ9" s="726"/>
      <c r="KA9" s="722" t="e">
        <f>WORKDAY(KA8,((-1)*('NEO 5322121 Aggressive LTs'!$B9)),'Holiday Schedule'!$B$2:$B$30)</f>
        <v>#NUM!</v>
      </c>
      <c r="KB9" s="722" t="e">
        <f>WORKDAY(KB8,((-1)*('NEO 5322121 Aggressive LTs'!$B9)),'Holiday Schedule'!$B$2:$B$30)</f>
        <v>#NUM!</v>
      </c>
      <c r="KC9" s="722" t="e">
        <f>WORKDAY(KC8,((-1)*('NEO 5322121 Aggressive LTs'!$B9)),'Holiday Schedule'!$B$2:$B$30)</f>
        <v>#NUM!</v>
      </c>
      <c r="KD9" s="726"/>
      <c r="KE9" s="722" t="e">
        <f>WORKDAY(KE8,((-1)*('NEO 5322121 Aggressive LTs'!$B9)),'Holiday Schedule'!$B$2:$B$30)</f>
        <v>#NUM!</v>
      </c>
      <c r="KF9" s="722" t="e">
        <f>WORKDAY(KF8,((-1)*('NEO 5322121 Aggressive LTs'!$B9)),'Holiday Schedule'!$B$2:$B$30)</f>
        <v>#NUM!</v>
      </c>
      <c r="KG9" s="722">
        <f>WORKDAY(KG8,((-1)*('NEO 5322121 Aggressive LTs'!$B9)),'Holiday Schedule'!$B$2:$B$30)</f>
        <v>42354</v>
      </c>
      <c r="KH9" s="431">
        <f>WORKDAY(KH10,'NEO 5322121 Aggressive LTs'!$B9,'[2]Holiday Schedule'!$B$2:$B$30)</f>
        <v>42298</v>
      </c>
      <c r="KI9" s="431">
        <f>WORKDAY(KI10,'NEO 5322121 Aggressive LTs'!$B9,'[2]Holiday Schedule'!$B$2:$B$30)</f>
        <v>42298</v>
      </c>
      <c r="KJ9" s="431">
        <f>WORKDAY(KJ10,'NEO 5322121 Aggressive LTs'!$B9,'[2]Holiday Schedule'!$B$2:$B$30)</f>
        <v>42299</v>
      </c>
      <c r="KK9" s="431">
        <f>WORKDAY(KK10,'NEO 5322121 Aggressive LTs'!$B9,'[2]Holiday Schedule'!$B$2:$B$30)</f>
        <v>42299</v>
      </c>
      <c r="KL9" s="431">
        <f>WORKDAY(KL10,'NEO 5322121 Aggressive LTs'!$B9,'[2]Holiday Schedule'!$B$2:$B$30)</f>
        <v>42299</v>
      </c>
      <c r="KM9" s="431">
        <f>WORKDAY(KM10,'NEO 5322121 Aggressive LTs'!$B9,'[2]Holiday Schedule'!$B$2:$B$30)</f>
        <v>42299</v>
      </c>
      <c r="KN9" s="431">
        <f>WORKDAY(KN10,'NEO 5322121 Aggressive LTs'!$B9,'[2]Holiday Schedule'!$B$2:$B$30)</f>
        <v>42299</v>
      </c>
      <c r="KO9" s="431">
        <f>WORKDAY(KO10,'NEO 5322121 Aggressive LTs'!$B9,'[2]Holiday Schedule'!$B$2:$B$30)</f>
        <v>42299</v>
      </c>
      <c r="KP9" s="431">
        <f>WORKDAY(KP10,'NEO 5322121 Aggressive LTs'!$B9,'[2]Holiday Schedule'!$B$2:$B$30)</f>
        <v>42299</v>
      </c>
      <c r="KQ9" s="431">
        <f>WORKDAY(KQ10,'NEO 5322121 Aggressive LTs'!$B9,'[2]Holiday Schedule'!$B$2:$B$30)</f>
        <v>42299</v>
      </c>
      <c r="KR9" s="431">
        <f>WORKDAY(KR10,'NEO 5322121 Aggressive LTs'!$B9,'[2]Holiday Schedule'!$B$2:$B$30)</f>
        <v>42299</v>
      </c>
      <c r="KS9" s="431">
        <f>WORKDAY(KS10,'NEO 5322121 Aggressive LTs'!$B9,'[2]Holiday Schedule'!$B$2:$B$30)</f>
        <v>42299</v>
      </c>
      <c r="KT9" s="431">
        <f>WORKDAY(KT10,'NEO 5322121 Aggressive LTs'!$B9,'[2]Holiday Schedule'!$B$2:$B$30)</f>
        <v>42299</v>
      </c>
      <c r="KU9" s="431">
        <f>WORKDAY(KU10,'NEO 5322121 Aggressive LTs'!$B9,'[2]Holiday Schedule'!$B$2:$B$30)</f>
        <v>42299</v>
      </c>
      <c r="KV9" s="431">
        <f>WORKDAY(KV10,'NEO 5322121 Aggressive LTs'!$B9,'[2]Holiday Schedule'!$B$2:$B$30)</f>
        <v>42299</v>
      </c>
      <c r="KW9" s="431">
        <f>WORKDAY(KW10,'NEO 5322121 Aggressive LTs'!$B9,'[2]Holiday Schedule'!$B$2:$B$30)</f>
        <v>42299</v>
      </c>
      <c r="KX9" s="431">
        <f>WORKDAY(KX10,'NEO 5322121 Aggressive LTs'!$B9,'[2]Holiday Schedule'!$B$2:$B$30)</f>
        <v>42299</v>
      </c>
      <c r="KY9" s="431">
        <f>WORKDAY(KY10,'NEO 5322121 Aggressive LTs'!$B9,'[2]Holiday Schedule'!$B$2:$B$30)</f>
        <v>42299</v>
      </c>
      <c r="KZ9" s="431">
        <f>WORKDAY(KZ10,'NEO 5322121 Aggressive LTs'!$B9,'[2]Holiday Schedule'!$B$2:$B$30)</f>
        <v>42299</v>
      </c>
      <c r="LA9" s="431">
        <f>WORKDAY(LA10,'NEO 5322121 Aggressive LTs'!$B9,'[2]Holiday Schedule'!$B$2:$B$30)</f>
        <v>42304</v>
      </c>
      <c r="LB9" s="431">
        <f>WORKDAY(LB10,'NEO 5322121 Aggressive LTs'!$B9,'[2]Holiday Schedule'!$B$2:$B$30)</f>
        <v>42304</v>
      </c>
      <c r="LC9" s="434"/>
      <c r="LD9" s="431">
        <f>WORKDAY(LD10,'NEO 5322121 Aggressive LTs'!$B9,'[2]Holiday Schedule'!$B$2:$B$30)</f>
        <v>42304</v>
      </c>
      <c r="LE9" s="431">
        <f>WORKDAY(LE10,'NEO 5322121 Aggressive LTs'!$B9,'[2]Holiday Schedule'!$B$2:$B$30)</f>
        <v>42304</v>
      </c>
      <c r="LF9" s="431">
        <f>WORKDAY(LF10,'NEO 5322121 Aggressive LTs'!$B9,'[2]Holiday Schedule'!$B$2:$B$30)</f>
        <v>42304</v>
      </c>
      <c r="LG9" s="431">
        <f>WORKDAY(LG10,'NEO 5322121 Aggressive LTs'!$B9,'[2]Holiday Schedule'!$B$2:$B$30)</f>
        <v>42304</v>
      </c>
      <c r="LH9" s="431">
        <f>WORKDAY(LH10,'NEO 5322121 Aggressive LTs'!$B9,'[2]Holiday Schedule'!$B$2:$B$30)</f>
        <v>42304</v>
      </c>
      <c r="LI9" s="431">
        <f>WORKDAY(LI10,'NEO 5322121 Aggressive LTs'!$B9,'[2]Holiday Schedule'!$B$2:$B$30)</f>
        <v>42304</v>
      </c>
      <c r="LJ9" s="431">
        <f>WORKDAY(LJ10,'NEO 5322121 Aggressive LTs'!$B9,'[2]Holiday Schedule'!$B$2:$B$30)</f>
        <v>42304</v>
      </c>
      <c r="LK9" s="431">
        <f>WORKDAY(LK10,'NEO 5322121 Aggressive LTs'!$B9,'[2]Holiday Schedule'!$B$2:$B$30)</f>
        <v>42304</v>
      </c>
      <c r="LL9" s="431">
        <f>WORKDAY(LL10,'NEO 5322121 Aggressive LTs'!$B9,'[2]Holiday Schedule'!$B$2:$B$30)</f>
        <v>42304</v>
      </c>
      <c r="LM9" s="431">
        <f>WORKDAY(LM10,'NEO 5322121 Aggressive LTs'!$B9,'[2]Holiday Schedule'!$B$2:$B$30)</f>
        <v>42304</v>
      </c>
      <c r="LN9" s="431">
        <f>WORKDAY(LN10,'NEO 5322121 Aggressive LTs'!$B9,'[2]Holiday Schedule'!$B$2:$B$30)</f>
        <v>42304</v>
      </c>
      <c r="LO9" s="431">
        <f>WORKDAY(LO10,'NEO 5322121 Aggressive LTs'!$B9,'[2]Holiday Schedule'!$B$2:$B$30)</f>
        <v>42304</v>
      </c>
      <c r="LP9" s="431">
        <f>WORKDAY(LP10,'NEO 5322121 Aggressive LTs'!$B9,'[2]Holiday Schedule'!$B$2:$B$30)</f>
        <v>42299</v>
      </c>
      <c r="LQ9" s="431">
        <f>WORKDAY(LQ10,'NEO 5322121 Aggressive LTs'!$B9,'[2]Holiday Schedule'!$B$2:$B$30)</f>
        <v>42304</v>
      </c>
      <c r="LR9" s="431">
        <f>WORKDAY(LR10,'NEO 5322121 Aggressive LTs'!$B9,'[2]Holiday Schedule'!$B$2:$B$30)</f>
        <v>42304</v>
      </c>
      <c r="LS9" s="431">
        <f>WORKDAY(LS10,'NEO 5322121 Aggressive LTs'!$B9,'[2]Holiday Schedule'!$B$2:$B$30)</f>
        <v>42304</v>
      </c>
      <c r="LT9" s="431">
        <f>WORKDAY(LT10,'NEO 5322121 Aggressive LTs'!$B9,'[2]Holiday Schedule'!$B$2:$B$30)</f>
        <v>42306</v>
      </c>
      <c r="LU9" s="431">
        <f>WORKDAY(LU10,'NEO 5322121 Aggressive LTs'!$B9,'[2]Holiday Schedule'!$B$2:$B$30)</f>
        <v>42306</v>
      </c>
      <c r="LV9" s="431">
        <f>WORKDAY(LV10,'NEO 5322121 Aggressive LTs'!$B9,'[2]Holiday Schedule'!$B$2:$B$30)</f>
        <v>42306</v>
      </c>
      <c r="LW9" s="431">
        <f>WORKDAY(LW10,'NEO 5322121 Aggressive LTs'!$B9,'[2]Holiday Schedule'!$B$2:$B$30)</f>
        <v>42306</v>
      </c>
      <c r="LX9" s="431">
        <f>WORKDAY(LX10,'NEO 5322121 Aggressive LTs'!$B9,'[2]Holiday Schedule'!$B$2:$B$30)</f>
        <v>42306</v>
      </c>
      <c r="LY9" s="431">
        <f>WORKDAY(LY10,'NEO 5322121 Aggressive LTs'!$B9,'[2]Holiday Schedule'!$B$2:$B$30)</f>
        <v>42306</v>
      </c>
      <c r="LZ9" s="431">
        <f>WORKDAY(LZ10,'NEO 5322121 Aggressive LTs'!$B9,'[2]Holiday Schedule'!$B$2:$B$30)</f>
        <v>42306</v>
      </c>
      <c r="MA9" s="431">
        <f>WORKDAY(MA10,'NEO 5322121 Aggressive LTs'!$B9,'[2]Holiday Schedule'!$B$2:$B$30)</f>
        <v>42306</v>
      </c>
      <c r="MB9" s="431">
        <f>WORKDAY(MB10,'NEO 5322121 Aggressive LTs'!$B9,'[2]Holiday Schedule'!$B$2:$B$30)</f>
        <v>42306</v>
      </c>
      <c r="MC9" s="431">
        <f>WORKDAY(MC10,'NEO 5322121 Aggressive LTs'!$B9,'[2]Holiday Schedule'!$B$2:$B$30)</f>
        <v>42306</v>
      </c>
      <c r="MD9" s="431">
        <f>WORKDAY(MD10,'NEO 5322121 Aggressive LTs'!$B9,'[2]Holiday Schedule'!$B$2:$B$30)</f>
        <v>42306</v>
      </c>
      <c r="ME9" s="431">
        <f>WORKDAY(ME10,'NEO 5322121 Aggressive LTs'!$B9,'[2]Holiday Schedule'!$B$2:$B$30)</f>
        <v>42305</v>
      </c>
      <c r="MF9" s="431">
        <f>WORKDAY(MF10,'NEO 5322121 Aggressive LTs'!$B9,'[2]Holiday Schedule'!$B$2:$B$30)</f>
        <v>42305</v>
      </c>
      <c r="MG9" s="431">
        <f>WORKDAY(MG10,'NEO 5322121 Aggressive LTs'!$B9,'[2]Holiday Schedule'!$B$2:$B$30)</f>
        <v>42305</v>
      </c>
      <c r="MH9" s="436"/>
      <c r="MI9" s="431">
        <f>WORKDAY(MI10,'NEO 5322121 Aggressive LTs'!$B9,'[2]Holiday Schedule'!$B$2:$B$30)</f>
        <v>42305</v>
      </c>
      <c r="MJ9" s="431">
        <f>WORKDAY(MJ10,'NEO 5322121 Aggressive LTs'!$B9,'[2]Holiday Schedule'!$B$2:$B$30)</f>
        <v>42305</v>
      </c>
      <c r="MK9" s="431">
        <f>WORKDAY(MK10,'NEO 5322121 Aggressive LTs'!$B9,'[2]Holiday Schedule'!$B$2:$B$30)</f>
        <v>42306</v>
      </c>
      <c r="ML9" s="431">
        <f>WORKDAY(ML10,'NEO 5322121 Aggressive LTs'!$B9,'[2]Holiday Schedule'!$B$2:$B$30)</f>
        <v>42305</v>
      </c>
      <c r="MM9" s="431">
        <f>WORKDAY(MM10,'NEO 5322121 Aggressive LTs'!$B9,'[2]Holiday Schedule'!$B$2:$B$30)</f>
        <v>42305</v>
      </c>
      <c r="MN9" s="431">
        <f>WORKDAY(MN10,'NEO 5322121 Aggressive LTs'!$B9,'[2]Holiday Schedule'!$B$2:$B$30)</f>
        <v>42307</v>
      </c>
      <c r="MO9" s="431">
        <f>WORKDAY(MO10,'NEO 5322121 Aggressive LTs'!$B9,'[2]Holiday Schedule'!$B$2:$B$30)</f>
        <v>42307</v>
      </c>
      <c r="MP9" s="431">
        <f>WORKDAY(MP10,'NEO 5322121 Aggressive LTs'!$B9,'[2]Holiday Schedule'!$B$2:$B$30)</f>
        <v>42307</v>
      </c>
      <c r="MQ9" s="431">
        <f>WORKDAY(MQ10,'NEO 5322121 Aggressive LTs'!$B9,'[2]Holiday Schedule'!$B$2:$B$30)</f>
        <v>42307</v>
      </c>
      <c r="MR9" s="431">
        <f>WORKDAY(MR10,'NEO 5322121 Aggressive LTs'!$B9,'[2]Holiday Schedule'!$B$2:$B$30)</f>
        <v>42307</v>
      </c>
      <c r="MS9" s="431">
        <f>WORKDAY(MS10,'NEO 5322121 Aggressive LTs'!$B9,'[2]Holiday Schedule'!$B$2:$B$30)</f>
        <v>42307</v>
      </c>
      <c r="MT9" s="431">
        <f>WORKDAY(MT10,'NEO 5322121 Aggressive LTs'!$B9,'[2]Holiday Schedule'!$B$2:$B$30)</f>
        <v>42307</v>
      </c>
      <c r="MU9" s="431">
        <f>WORKDAY(MU10,'NEO 5322121 Aggressive LTs'!$B9,'[2]Holiday Schedule'!$B$2:$B$30)</f>
        <v>42307</v>
      </c>
      <c r="MV9" s="431">
        <f>WORKDAY(MV10,'NEO 5322121 Aggressive LTs'!$B9,'[2]Holiday Schedule'!$B$2:$B$30)</f>
        <v>42307</v>
      </c>
      <c r="MW9" s="431">
        <f>WORKDAY(MW10,'NEO 5322121 Aggressive LTs'!$B9,'[2]Holiday Schedule'!$B$2:$B$30)</f>
        <v>42312</v>
      </c>
      <c r="MX9" s="431">
        <f>WORKDAY(MX10,'NEO 5322121 Aggressive LTs'!$B9,'[2]Holiday Schedule'!$B$2:$B$30)</f>
        <v>42312</v>
      </c>
      <c r="MY9" s="431">
        <f>WORKDAY(MY10,'NEO 5322121 Aggressive LTs'!$B9,'[2]Holiday Schedule'!$B$2:$B$30)</f>
        <v>42312</v>
      </c>
      <c r="MZ9" s="431">
        <f>WORKDAY(MZ10,'NEO 5322121 Aggressive LTs'!$B9,'[2]Holiday Schedule'!$B$2:$B$30)</f>
        <v>42312</v>
      </c>
      <c r="NA9" s="431">
        <f>WORKDAY(NA10,'NEO 5322121 Aggressive LTs'!$B9,'[2]Holiday Schedule'!$B$2:$B$30)</f>
        <v>42312</v>
      </c>
      <c r="NB9" s="431">
        <f>WORKDAY(NB10,'NEO 5322121 Aggressive LTs'!$B9,'[2]Holiday Schedule'!$B$2:$B$30)</f>
        <v>42312</v>
      </c>
      <c r="NC9" s="431">
        <f>WORKDAY(NC10,'NEO 5322121 Aggressive LTs'!$B9,'[2]Holiday Schedule'!$B$2:$B$30)</f>
        <v>42312</v>
      </c>
      <c r="ND9" s="431">
        <f>WORKDAY(ND10,'NEO 5322121 Aggressive LTs'!$B9,'[2]Holiday Schedule'!$B$2:$B$30)</f>
        <v>42312</v>
      </c>
      <c r="NE9" s="431">
        <f>WORKDAY(NE10,'NEO 5322121 Aggressive LTs'!$B9,'[2]Holiday Schedule'!$B$2:$B$30)</f>
        <v>42312</v>
      </c>
      <c r="NF9" s="431">
        <f>WORKDAY(NF10,'NEO 5322121 Aggressive LTs'!$B9,'[2]Holiday Schedule'!$B$2:$B$30)</f>
        <v>42312</v>
      </c>
      <c r="NG9" s="431">
        <f>WORKDAY(NG10,'NEO 5322121 Aggressive LTs'!$B9,'[2]Holiday Schedule'!$B$2:$B$30)</f>
        <v>42312</v>
      </c>
      <c r="NH9" s="431">
        <f>WORKDAY(NH10,'NEO 5322121 Aggressive LTs'!$B9,'[2]Holiday Schedule'!$B$2:$B$30)</f>
        <v>42312</v>
      </c>
      <c r="NI9" s="431">
        <f>WORKDAY(NI10,'NEO 5322121 Aggressive LTs'!$B9,'[2]Holiday Schedule'!$B$2:$B$30)</f>
        <v>42312</v>
      </c>
      <c r="NJ9" s="431">
        <f>WORKDAY(NJ10,'NEO 5322121 Aggressive LTs'!$B9,'[2]Holiday Schedule'!$B$2:$B$30)</f>
        <v>42312</v>
      </c>
      <c r="NK9" s="431">
        <f>WORKDAY(NK10,'NEO 5322121 Aggressive LTs'!$B9,'[2]Holiday Schedule'!$B$2:$B$30)</f>
        <v>42312</v>
      </c>
      <c r="NL9" s="431">
        <f>WORKDAY(NL10,'NEO 5322121 Aggressive LTs'!$B9,'[2]Holiday Schedule'!$B$2:$B$30)</f>
        <v>42311</v>
      </c>
      <c r="NM9" s="436"/>
      <c r="NN9" s="431">
        <f>WORKDAY(NN10,'NEO 5322121 Aggressive LTs'!$B9,'[2]Holiday Schedule'!$B$2:$B$30)</f>
        <v>42312</v>
      </c>
      <c r="NO9" s="431">
        <f>WORKDAY(NO10,'NEO 5322121 Aggressive LTs'!$B9,'[2]Holiday Schedule'!$B$2:$B$30)</f>
        <v>42312</v>
      </c>
      <c r="NP9" s="431">
        <f>WORKDAY(NP10,'NEO 5322121 Aggressive LTs'!$B9,'[2]Holiday Schedule'!$B$2:$B$30)</f>
        <v>42313</v>
      </c>
      <c r="NQ9" s="431">
        <f>WORKDAY(NQ10,'NEO 5322121 Aggressive LTs'!$B9,'[2]Holiday Schedule'!$B$2:$B$30)</f>
        <v>42310</v>
      </c>
      <c r="NR9" s="431">
        <f>WORKDAY(NR10,'NEO 5322121 Aggressive LTs'!$B9,'[2]Holiday Schedule'!$B$2:$B$30)</f>
        <v>42307</v>
      </c>
      <c r="NS9" s="431">
        <f>WORKDAY(NS10,'NEO 5322121 Aggressive LTs'!$B9,'[2]Holiday Schedule'!$B$2:$B$30)</f>
        <v>42310</v>
      </c>
      <c r="NT9" s="431">
        <f>WORKDAY(NT10,'NEO 5322121 Aggressive LTs'!$B9,'[2]Holiday Schedule'!$B$2:$B$30)</f>
        <v>42310</v>
      </c>
      <c r="NU9" s="431">
        <f>WORKDAY(NU10,'NEO 5322121 Aggressive LTs'!$B9,'[2]Holiday Schedule'!$B$2:$B$30)</f>
        <v>42310</v>
      </c>
      <c r="NV9" s="431">
        <f>WORKDAY(NV10,'NEO 5322121 Aggressive LTs'!$B9,'[2]Holiday Schedule'!$B$2:$B$30)</f>
        <v>42310</v>
      </c>
      <c r="NW9" s="431">
        <f>WORKDAY(NW10,'NEO 5322121 Aggressive LTs'!$B9,'[2]Holiday Schedule'!$B$2:$B$30)</f>
        <v>42310</v>
      </c>
      <c r="NX9" s="431">
        <f>WORKDAY(NX10,'NEO 5322121 Aggressive LTs'!$B9,'[2]Holiday Schedule'!$B$2:$B$30)</f>
        <v>42311</v>
      </c>
      <c r="NY9" s="431">
        <f>WORKDAY(NY10,'NEO 5322121 Aggressive LTs'!$B9,'[2]Holiday Schedule'!$B$2:$B$30)</f>
        <v>42311</v>
      </c>
      <c r="NZ9" s="431">
        <f>WORKDAY(NZ10,'NEO 5322121 Aggressive LTs'!$B9,'[2]Holiday Schedule'!$B$2:$B$30)</f>
        <v>42311</v>
      </c>
      <c r="OA9" s="431">
        <f>WORKDAY(OA10,'NEO 5322121 Aggressive LTs'!$B9,'[2]Holiday Schedule'!$B$2:$B$30)</f>
        <v>42314</v>
      </c>
      <c r="OB9" s="431">
        <f>WORKDAY(OB10,'NEO 5322121 Aggressive LTs'!$B9,'[2]Holiday Schedule'!$B$2:$B$30)</f>
        <v>42311</v>
      </c>
      <c r="OC9" s="431">
        <f>WORKDAY(OC10,'NEO 5322121 Aggressive LTs'!$B9,'[2]Holiday Schedule'!$B$2:$B$30)</f>
        <v>42313</v>
      </c>
      <c r="OD9" s="431">
        <f>WORKDAY(OD10,'NEO 5322121 Aggressive LTs'!$B9,'[2]Holiday Schedule'!$B$2:$B$30)</f>
        <v>42313</v>
      </c>
      <c r="OE9" s="431">
        <f>WORKDAY(OE10,'NEO 5322121 Aggressive LTs'!$B9,'[2]Holiday Schedule'!$B$2:$B$30)</f>
        <v>42313</v>
      </c>
      <c r="OF9" s="431">
        <f>WORKDAY(OF10,'NEO 5322121 Aggressive LTs'!$B9,'[2]Holiday Schedule'!$B$2:$B$30)</f>
        <v>42313</v>
      </c>
      <c r="OG9" s="431">
        <f>WORKDAY(OG10,'NEO 5322121 Aggressive LTs'!$B9,'[2]Holiday Schedule'!$B$2:$B$30)</f>
        <v>42313</v>
      </c>
      <c r="OH9" s="431">
        <f>WORKDAY(OH10,'NEO 5322121 Aggressive LTs'!$B9,'[2]Holiday Schedule'!$B$2:$B$30)</f>
        <v>42313</v>
      </c>
      <c r="OI9" s="431">
        <f>WORKDAY(OI10,'NEO 5322121 Aggressive LTs'!$B9,'[2]Holiday Schedule'!$B$2:$B$30)</f>
        <v>42313</v>
      </c>
      <c r="OJ9" s="431">
        <f>WORKDAY(OJ10,'NEO 5322121 Aggressive LTs'!$B9,'[2]Holiday Schedule'!$B$2:$B$30)</f>
        <v>42313</v>
      </c>
      <c r="OK9" s="431">
        <f>WORKDAY(OK10,'NEO 5322121 Aggressive LTs'!$B9,'[2]Holiday Schedule'!$B$2:$B$30)</f>
        <v>42313</v>
      </c>
      <c r="OL9" s="431">
        <f>WORKDAY(OL10,'NEO 5322121 Aggressive LTs'!$B9,'[2]Holiday Schedule'!$B$2:$B$30)</f>
        <v>42313</v>
      </c>
      <c r="OM9" s="431">
        <f>WORKDAY(OM10,'NEO 5322121 Aggressive LTs'!$B9,'[2]Holiday Schedule'!$B$2:$B$30)</f>
        <v>42313</v>
      </c>
      <c r="ON9" s="431">
        <f>WORKDAY(ON10,'NEO 5322121 Aggressive LTs'!$B9,'[2]Holiday Schedule'!$B$2:$B$30)</f>
        <v>42317</v>
      </c>
      <c r="OO9" s="431" t="e">
        <f>WORKDAY(OO10,'NEO 5322121 Aggressive LTs'!$B9,'[2]Holiday Schedule'!$B$2:$B$30)</f>
        <v>#REF!</v>
      </c>
      <c r="OP9" s="431" t="e">
        <f>WORKDAY(OP10,'NEO 5322121 Aggressive LTs'!$B9,'[2]Holiday Schedule'!$B$2:$B$30)</f>
        <v>#REF!</v>
      </c>
      <c r="OQ9" s="431">
        <f>WORKDAY(OQ10,'NEO 5322121 Aggressive LTs'!$B9,'[2]Holiday Schedule'!$B$2:$B$30)</f>
        <v>42320</v>
      </c>
      <c r="OR9" s="436"/>
      <c r="OS9" s="431" t="e">
        <f>WORKDAY(OS10,'NEO 5322121 Aggressive LTs'!$B9,'[2]Holiday Schedule'!$B$2:$B$30)</f>
        <v>#REF!</v>
      </c>
      <c r="OT9" s="431" t="e">
        <f>WORKDAY(OT10,'NEO 5322121 Aggressive LTs'!$B9,'[2]Holiday Schedule'!$B$2:$B$30)</f>
        <v>#REF!</v>
      </c>
      <c r="OU9" s="431" t="e">
        <f>WORKDAY(OU10,'NEO 5322121 Aggressive LTs'!$B9,'[2]Holiday Schedule'!$B$2:$B$30)</f>
        <v>#REF!</v>
      </c>
      <c r="OV9" s="431" t="e">
        <f>WORKDAY(OV10,'NEO 5322121 Aggressive LTs'!$B9,'[2]Holiday Schedule'!$B$2:$B$30)</f>
        <v>#REF!</v>
      </c>
      <c r="OW9" s="431" t="e">
        <f>WORKDAY(OW10,'NEO 5322121 Aggressive LTs'!$B9,'[2]Holiday Schedule'!$B$2:$B$30)</f>
        <v>#REF!</v>
      </c>
      <c r="OX9" s="431" t="e">
        <f>WORKDAY(OX10,'NEO 5322121 Aggressive LTs'!$B9,'[2]Holiday Schedule'!$B$2:$B$30)</f>
        <v>#REF!</v>
      </c>
      <c r="OY9" s="431" t="e">
        <f>WORKDAY(OY10,'NEO 5322121 Aggressive LTs'!$B9,'[2]Holiday Schedule'!$B$2:$B$30)</f>
        <v>#REF!</v>
      </c>
      <c r="OZ9" s="431" t="e">
        <f>WORKDAY(OZ10,'NEO 5322121 Aggressive LTs'!$B9,'[2]Holiday Schedule'!$B$2:$B$30)</f>
        <v>#REF!</v>
      </c>
      <c r="PA9" s="431">
        <f>WORKDAY(PA10,'NEO 5322121 Aggressive LTs'!$B9,'[2]Holiday Schedule'!$B$2:$B$30)</f>
        <v>42317</v>
      </c>
      <c r="PB9" s="431" t="e">
        <f>WORKDAY(PB10,'NEO 5322121 Aggressive LTs'!$B9,'[2]Holiday Schedule'!$B$2:$B$30)</f>
        <v>#REF!</v>
      </c>
      <c r="PC9" s="431" t="e">
        <f>WORKDAY(PC10,'NEO 5322121 Aggressive LTs'!$B9,'[2]Holiday Schedule'!$B$2:$B$30)</f>
        <v>#REF!</v>
      </c>
      <c r="PD9" s="431" t="e">
        <f>WORKDAY(PD10,'NEO 5322121 Aggressive LTs'!$B9,'[2]Holiday Schedule'!$B$2:$B$30)</f>
        <v>#REF!</v>
      </c>
      <c r="PE9" s="431" t="e">
        <f>WORKDAY(PE10,'NEO 5322121 Aggressive LTs'!$B9,'[2]Holiday Schedule'!$B$2:$B$30)</f>
        <v>#REF!</v>
      </c>
      <c r="PF9" s="431" t="e">
        <f>WORKDAY(PF10,'NEO 5322121 Aggressive LTs'!$B9,'[2]Holiday Schedule'!$B$2:$B$30)</f>
        <v>#REF!</v>
      </c>
      <c r="PG9" s="431" t="e">
        <f>WORKDAY(PG10,'NEO 5322121 Aggressive LTs'!$B9,'[2]Holiday Schedule'!$B$2:$B$30)</f>
        <v>#REF!</v>
      </c>
      <c r="PH9" s="431" t="e">
        <f>WORKDAY(PH10,'NEO 5322121 Aggressive LTs'!$B9,'[2]Holiday Schedule'!$B$2:$B$30)</f>
        <v>#REF!</v>
      </c>
      <c r="PI9" s="431" t="e">
        <f>WORKDAY(PI10,'NEO 5322121 Aggressive LTs'!$B9,'[2]Holiday Schedule'!$B$2:$B$30)</f>
        <v>#REF!</v>
      </c>
      <c r="PJ9" s="431" t="e">
        <f>WORKDAY(PJ10,'NEO 5322121 Aggressive LTs'!$B9,'[2]Holiday Schedule'!$B$2:$B$30)</f>
        <v>#REF!</v>
      </c>
      <c r="PK9" s="431" t="e">
        <f>WORKDAY(PK10,'NEO 5322121 Aggressive LTs'!$B9,'[2]Holiday Schedule'!$B$2:$B$30)</f>
        <v>#REF!</v>
      </c>
      <c r="PL9" s="431" t="e">
        <f>WORKDAY(PL10,'NEO 5322121 Aggressive LTs'!$B9,'[2]Holiday Schedule'!$B$2:$B$30)</f>
        <v>#REF!</v>
      </c>
      <c r="PM9" s="431" t="e">
        <f>WORKDAY(PM10,'NEO 5322121 Aggressive LTs'!$B9,'[2]Holiday Schedule'!$B$2:$B$30)</f>
        <v>#REF!</v>
      </c>
      <c r="PN9" s="431" t="e">
        <f>WORKDAY(PN10,'NEO 5322121 Aggressive LTs'!$B9,'[2]Holiday Schedule'!$B$2:$B$30)</f>
        <v>#REF!</v>
      </c>
      <c r="PO9" s="431" t="e">
        <f>WORKDAY(PO10,'NEO 5322121 Aggressive LTs'!$B9,'[2]Holiday Schedule'!$B$2:$B$30)</f>
        <v>#REF!</v>
      </c>
      <c r="PP9" s="431" t="e">
        <f>WORKDAY(PP10,'NEO 5322121 Aggressive LTs'!$B9,'[2]Holiday Schedule'!$B$2:$B$30)</f>
        <v>#REF!</v>
      </c>
      <c r="PQ9" s="431" t="e">
        <f>WORKDAY(PQ10,'NEO 5322121 Aggressive LTs'!$B9,'[2]Holiday Schedule'!$B$2:$B$30)</f>
        <v>#REF!</v>
      </c>
      <c r="PR9" s="431" t="e">
        <f>WORKDAY(PR10,'NEO 5322121 Aggressive LTs'!$B9,'[2]Holiday Schedule'!$B$2:$B$30)</f>
        <v>#REF!</v>
      </c>
      <c r="PS9" s="431" t="e">
        <f>WORKDAY(PS10,'NEO 5322121 Aggressive LTs'!$B9,'[2]Holiday Schedule'!$B$2:$B$30)</f>
        <v>#REF!</v>
      </c>
      <c r="PT9" s="431" t="e">
        <f>WORKDAY(PT10,'NEO 5322121 Aggressive LTs'!$B9,'[2]Holiday Schedule'!$B$2:$B$30)</f>
        <v>#REF!</v>
      </c>
      <c r="PU9" s="431" t="e">
        <f>WORKDAY(PU10,'NEO 5322121 Aggressive LTs'!$B9,'[2]Holiday Schedule'!$B$2:$B$30)</f>
        <v>#REF!</v>
      </c>
      <c r="PV9" s="431">
        <f>WORKDAY(PV10,'NEO 5322121 Aggressive LTs'!$B9,'[2]Holiday Schedule'!$B$2:$B$30)</f>
        <v>42326</v>
      </c>
      <c r="PW9" s="436"/>
      <c r="PX9" s="431" t="e">
        <f>WORKDAY(PX10,'NEO 5322121 Aggressive LTs'!$B9,'[2]Holiday Schedule'!$B$2:$B$30)</f>
        <v>#REF!</v>
      </c>
      <c r="PY9" s="431" t="e">
        <f>WORKDAY(PY10,'NEO 5322121 Aggressive LTs'!$B9,'[2]Holiday Schedule'!$B$2:$B$30)</f>
        <v>#REF!</v>
      </c>
      <c r="PZ9" s="431" t="e">
        <f>WORKDAY(PZ10,'NEO 5322121 Aggressive LTs'!$B9,'[2]Holiday Schedule'!$B$2:$B$30)</f>
        <v>#REF!</v>
      </c>
      <c r="QA9" s="431" t="e">
        <f>WORKDAY(QA10,'NEO 5322121 Aggressive LTs'!$B9,'[2]Holiday Schedule'!$B$2:$B$30)</f>
        <v>#REF!</v>
      </c>
      <c r="QB9" s="431" t="e">
        <f>WORKDAY(QB10,'NEO 5322121 Aggressive LTs'!$B9,'[2]Holiday Schedule'!$B$2:$B$30)</f>
        <v>#REF!</v>
      </c>
      <c r="QC9" s="431" t="e">
        <f>WORKDAY(QC10,'NEO 5322121 Aggressive LTs'!$B9,'[2]Holiday Schedule'!$B$2:$B$30)</f>
        <v>#REF!</v>
      </c>
      <c r="QD9" s="431" t="e">
        <f>WORKDAY(QD10,'NEO 5322121 Aggressive LTs'!$B9,'[2]Holiday Schedule'!$B$2:$B$30)</f>
        <v>#REF!</v>
      </c>
      <c r="QE9" s="431" t="e">
        <f>WORKDAY(QE10,'NEO 5322121 Aggressive LTs'!$B9,'[2]Holiday Schedule'!$B$2:$B$30)</f>
        <v>#REF!</v>
      </c>
      <c r="QF9" s="431" t="e">
        <f>WORKDAY(QF10,'NEO 5322121 Aggressive LTs'!$B9,'[2]Holiday Schedule'!$B$2:$B$30)</f>
        <v>#REF!</v>
      </c>
      <c r="QG9" s="431" t="e">
        <f>WORKDAY(QG10,'NEO 5322121 Aggressive LTs'!$B9,'[2]Holiday Schedule'!$B$2:$B$30)</f>
        <v>#REF!</v>
      </c>
      <c r="QH9" s="431" t="e">
        <f>WORKDAY(QH10,'NEO 5322121 Aggressive LTs'!$B9,'[2]Holiday Schedule'!$B$2:$B$30)</f>
        <v>#REF!</v>
      </c>
      <c r="QI9" s="431" t="e">
        <f>WORKDAY(QI10,'NEO 5322121 Aggressive LTs'!$B9,'[2]Holiday Schedule'!$B$2:$B$30)</f>
        <v>#REF!</v>
      </c>
      <c r="QJ9" s="431" t="e">
        <f>WORKDAY(QJ10,'NEO 5322121 Aggressive LTs'!$B9,'[2]Holiday Schedule'!$B$2:$B$30)</f>
        <v>#REF!</v>
      </c>
      <c r="QK9" s="431" t="e">
        <f>WORKDAY(QK10,'NEO 5322121 Aggressive LTs'!$B9,'[2]Holiday Schedule'!$B$2:$B$30)</f>
        <v>#REF!</v>
      </c>
      <c r="QL9" s="431" t="e">
        <f>WORKDAY(QL10,'NEO 5322121 Aggressive LTs'!$B9,'[2]Holiday Schedule'!$B$2:$B$30)</f>
        <v>#REF!</v>
      </c>
      <c r="QM9" s="431" t="e">
        <f>WORKDAY(QM10,'NEO 5322121 Aggressive LTs'!$B9,'[2]Holiday Schedule'!$B$2:$B$30)</f>
        <v>#REF!</v>
      </c>
      <c r="QN9" s="431" t="e">
        <f>WORKDAY(QN10,'NEO 5322121 Aggressive LTs'!$B9,'[2]Holiday Schedule'!$B$2:$B$30)</f>
        <v>#REF!</v>
      </c>
      <c r="QO9" s="431" t="e">
        <f>WORKDAY(QO10,'NEO 5322121 Aggressive LTs'!$B9,'[2]Holiday Schedule'!$B$2:$B$30)</f>
        <v>#REF!</v>
      </c>
      <c r="QP9" s="431" t="e">
        <f>WORKDAY(QP10,'NEO 5322121 Aggressive LTs'!$B9,'[2]Holiday Schedule'!$B$2:$B$30)</f>
        <v>#REF!</v>
      </c>
      <c r="QQ9" s="431" t="e">
        <f>WORKDAY(QQ10,'NEO 5322121 Aggressive LTs'!$B9,'[2]Holiday Schedule'!$B$2:$B$30)</f>
        <v>#REF!</v>
      </c>
      <c r="QR9" s="431" t="e">
        <f>WORKDAY(QR10,'NEO 5322121 Aggressive LTs'!$B9,'[2]Holiday Schedule'!$B$2:$B$30)</f>
        <v>#REF!</v>
      </c>
      <c r="QS9" s="431" t="e">
        <f>WORKDAY(QS10,'NEO 5322121 Aggressive LTs'!$B9,'[2]Holiday Schedule'!$B$2:$B$30)</f>
        <v>#REF!</v>
      </c>
      <c r="QT9" s="431" t="e">
        <f>WORKDAY(QT10,'NEO 5322121 Aggressive LTs'!$B9,'[2]Holiday Schedule'!$B$2:$B$30)</f>
        <v>#REF!</v>
      </c>
      <c r="QU9" s="431" t="e">
        <f>WORKDAY(QU10,'NEO 5322121 Aggressive LTs'!$B9,'[2]Holiday Schedule'!$B$2:$B$30)</f>
        <v>#REF!</v>
      </c>
      <c r="QV9" s="431" t="e">
        <f>WORKDAY(QV10,'NEO 5322121 Aggressive LTs'!$B9,'[2]Holiday Schedule'!$B$2:$B$30)</f>
        <v>#REF!</v>
      </c>
      <c r="QW9" s="431" t="e">
        <f>WORKDAY(QW10,'NEO 5322121 Aggressive LTs'!$B9,'[2]Holiday Schedule'!$B$2:$B$30)</f>
        <v>#REF!</v>
      </c>
      <c r="QX9" s="431" t="e">
        <f>WORKDAY(QX10,'NEO 5322121 Aggressive LTs'!$B9,'[2]Holiday Schedule'!$B$2:$B$30)</f>
        <v>#REF!</v>
      </c>
      <c r="QY9" s="431" t="e">
        <f>WORKDAY(QY10,'NEO 5322121 Aggressive LTs'!$B9,'[2]Holiday Schedule'!$B$2:$B$30)</f>
        <v>#REF!</v>
      </c>
      <c r="QZ9" s="431" t="e">
        <f>WORKDAY(QZ10,'NEO 5322121 Aggressive LTs'!$B9,'[2]Holiday Schedule'!$B$2:$B$30)</f>
        <v>#REF!</v>
      </c>
      <c r="RA9" s="431">
        <f>WORKDAY(RA10,'NEO 5322121 Aggressive LTs'!$B9,'[2]Holiday Schedule'!$B$2:$B$30)</f>
        <v>42331</v>
      </c>
      <c r="RB9" s="436"/>
      <c r="RC9" s="431" t="e">
        <f>WORKDAY(RC10,'NEO 5322121 Aggressive LTs'!$B9,'[2]Holiday Schedule'!$B$2:$B$30)</f>
        <v>#REF!</v>
      </c>
      <c r="RD9" s="431" t="e">
        <f>WORKDAY(RD10,'NEO 5322121 Aggressive LTs'!$B9,'[2]Holiday Schedule'!$B$2:$B$30)</f>
        <v>#REF!</v>
      </c>
      <c r="RE9" s="431" t="e">
        <f>WORKDAY(RE10,'NEO 5322121 Aggressive LTs'!$B9,'[2]Holiday Schedule'!$B$2:$B$30)</f>
        <v>#REF!</v>
      </c>
      <c r="RF9" s="431" t="e">
        <f>WORKDAY(RF10,'NEO 5322121 Aggressive LTs'!$B9,'[2]Holiday Schedule'!$B$2:$B$30)</f>
        <v>#REF!</v>
      </c>
      <c r="RG9" s="431" t="e">
        <f>WORKDAY(RG10,'NEO 5322121 Aggressive LTs'!$B9,'[2]Holiday Schedule'!$B$2:$B$30)</f>
        <v>#REF!</v>
      </c>
      <c r="RH9" s="431" t="e">
        <f>WORKDAY(RH10,'NEO 5322121 Aggressive LTs'!$B9,'[2]Holiday Schedule'!$B$2:$B$30)</f>
        <v>#REF!</v>
      </c>
      <c r="RI9" s="431" t="e">
        <f>WORKDAY(RI10,'NEO 5322121 Aggressive LTs'!$B9,'[2]Holiday Schedule'!$B$2:$B$30)</f>
        <v>#REF!</v>
      </c>
      <c r="RJ9" s="431" t="e">
        <f>WORKDAY(RJ10,'NEO 5322121 Aggressive LTs'!$B9,'[2]Holiday Schedule'!$B$2:$B$30)</f>
        <v>#REF!</v>
      </c>
      <c r="RK9" s="431" t="e">
        <f>WORKDAY(RK10,'NEO 5322121 Aggressive LTs'!$B9,'[2]Holiday Schedule'!$B$2:$B$30)</f>
        <v>#REF!</v>
      </c>
      <c r="RL9" s="431" t="e">
        <f>WORKDAY(RL10,'NEO 5322121 Aggressive LTs'!$B9,'[2]Holiday Schedule'!$B$2:$B$30)</f>
        <v>#REF!</v>
      </c>
      <c r="RM9" s="431" t="e">
        <f>WORKDAY(RM10,'NEO 5322121 Aggressive LTs'!$B9,'[2]Holiday Schedule'!$B$2:$B$30)</f>
        <v>#REF!</v>
      </c>
      <c r="RN9" s="431" t="e">
        <f>WORKDAY(RN10,'NEO 5322121 Aggressive LTs'!$B9,'[2]Holiday Schedule'!$B$2:$B$30)</f>
        <v>#REF!</v>
      </c>
      <c r="RO9" s="431" t="e">
        <f>WORKDAY(RO10,'NEO 5322121 Aggressive LTs'!$B9,'[2]Holiday Schedule'!$B$2:$B$30)</f>
        <v>#REF!</v>
      </c>
      <c r="RP9" s="431" t="e">
        <f>WORKDAY(RP10,'NEO 5322121 Aggressive LTs'!$B9,'[2]Holiday Schedule'!$B$2:$B$30)</f>
        <v>#REF!</v>
      </c>
      <c r="RQ9" s="431" t="e">
        <f>WORKDAY(RQ10,'NEO 5322121 Aggressive LTs'!$B9,'[2]Holiday Schedule'!$B$2:$B$30)</f>
        <v>#REF!</v>
      </c>
      <c r="RR9" s="431" t="e">
        <f>WORKDAY(RR10,'NEO 5322121 Aggressive LTs'!$B9,'[2]Holiday Schedule'!$B$2:$B$30)</f>
        <v>#REF!</v>
      </c>
      <c r="RS9" s="431" t="e">
        <f>WORKDAY(RS10,'NEO 5322121 Aggressive LTs'!$B9,'[2]Holiday Schedule'!$B$2:$B$30)</f>
        <v>#REF!</v>
      </c>
      <c r="RT9" s="431" t="e">
        <f>WORKDAY(RT10,'NEO 5322121 Aggressive LTs'!$B9,'[2]Holiday Schedule'!$B$2:$B$30)</f>
        <v>#REF!</v>
      </c>
      <c r="RU9" s="431" t="e">
        <f>WORKDAY(RU10,'NEO 5322121 Aggressive LTs'!$B9,'[2]Holiday Schedule'!$B$2:$B$30)</f>
        <v>#REF!</v>
      </c>
      <c r="RV9" s="431" t="e">
        <f>WORKDAY(RV10,'NEO 5322121 Aggressive LTs'!$B9,'[2]Holiday Schedule'!$B$2:$B$30)</f>
        <v>#REF!</v>
      </c>
      <c r="RW9" s="431" t="e">
        <f>WORKDAY(RW10,'NEO 5322121 Aggressive LTs'!$B9,'[2]Holiday Schedule'!$B$2:$B$30)</f>
        <v>#REF!</v>
      </c>
      <c r="RX9" s="431" t="e">
        <f>WORKDAY(RX10,'NEO 5322121 Aggressive LTs'!$B9,'[2]Holiday Schedule'!$B$2:$B$30)</f>
        <v>#REF!</v>
      </c>
      <c r="RY9" s="431" t="e">
        <f>WORKDAY(RY10,'NEO 5322121 Aggressive LTs'!$B9,'[2]Holiday Schedule'!$B$2:$B$30)</f>
        <v>#REF!</v>
      </c>
      <c r="RZ9" s="431" t="e">
        <f>WORKDAY(RZ10,'NEO 5322121 Aggressive LTs'!$B9,'[2]Holiday Schedule'!$B$2:$B$30)</f>
        <v>#REF!</v>
      </c>
      <c r="SA9" s="431" t="e">
        <f>WORKDAY(SA10,'NEO 5322121 Aggressive LTs'!$B9,'[2]Holiday Schedule'!$B$2:$B$30)</f>
        <v>#REF!</v>
      </c>
      <c r="SB9" s="431" t="e">
        <f>WORKDAY(SB10,'NEO 5322121 Aggressive LTs'!$B9,'[2]Holiday Schedule'!$B$2:$B$30)</f>
        <v>#REF!</v>
      </c>
      <c r="SC9" s="431" t="e">
        <f>WORKDAY(SC10,'NEO 5322121 Aggressive LTs'!$B9,'[2]Holiday Schedule'!$B$2:$B$30)</f>
        <v>#REF!</v>
      </c>
      <c r="SD9" s="431" t="e">
        <f>WORKDAY(SD10,'NEO 5322121 Aggressive LTs'!$B9,'[2]Holiday Schedule'!$B$2:$B$30)</f>
        <v>#REF!</v>
      </c>
      <c r="SE9" s="431" t="e">
        <f>WORKDAY(SE10,'NEO 5322121 Aggressive LTs'!$B9,'[2]Holiday Schedule'!$B$2:$B$30)</f>
        <v>#REF!</v>
      </c>
      <c r="SF9" s="431" t="e">
        <f>WORKDAY(SF10,'NEO 5322121 Aggressive LTs'!$B9,'[2]Holiday Schedule'!$B$2:$B$30)</f>
        <v>#REF!</v>
      </c>
      <c r="SG9" s="283"/>
      <c r="SH9" s="431" t="e">
        <f>WORKDAY(SH10,'NEO 5322121 Aggressive LTs'!$B9,'[2]Holiday Schedule'!$B$2:$B$30)</f>
        <v>#REF!</v>
      </c>
      <c r="SI9" s="431" t="e">
        <f>WORKDAY(SI10,'NEO 5322121 Aggressive LTs'!$B9,'[2]Holiday Schedule'!$B$2:$B$30)</f>
        <v>#REF!</v>
      </c>
      <c r="SJ9" s="431" t="e">
        <f>WORKDAY(SJ10,'NEO 5322121 Aggressive LTs'!$B9,'[2]Holiday Schedule'!$B$2:$B$30)</f>
        <v>#REF!</v>
      </c>
      <c r="SK9" s="431" t="e">
        <f>WORKDAY(SK10,'NEO 5322121 Aggressive LTs'!$B9,'[2]Holiday Schedule'!$B$2:$B$30)</f>
        <v>#REF!</v>
      </c>
      <c r="SL9" s="431" t="e">
        <f>WORKDAY(SL10,'NEO 5322121 Aggressive LTs'!$B9,'[2]Holiday Schedule'!$B$2:$B$30)</f>
        <v>#REF!</v>
      </c>
      <c r="SM9" s="431" t="e">
        <f>WORKDAY(SM10,'NEO 5322121 Aggressive LTs'!$B9,'[2]Holiday Schedule'!$B$2:$B$30)</f>
        <v>#REF!</v>
      </c>
      <c r="SN9" s="431" t="e">
        <f>WORKDAY(SN10,'NEO 5322121 Aggressive LTs'!$B9,'[2]Holiday Schedule'!$B$2:$B$30)</f>
        <v>#REF!</v>
      </c>
      <c r="SO9" s="431" t="e">
        <f>WORKDAY(SO10,'NEO 5322121 Aggressive LTs'!$B9,'[2]Holiday Schedule'!$B$2:$B$30)</f>
        <v>#REF!</v>
      </c>
      <c r="SP9" s="431" t="e">
        <f>WORKDAY(SP10,'NEO 5322121 Aggressive LTs'!$B9,'[2]Holiday Schedule'!$B$2:$B$30)</f>
        <v>#REF!</v>
      </c>
      <c r="SQ9" s="431" t="e">
        <f>WORKDAY(SQ10,'NEO 5322121 Aggressive LTs'!$B9,'[2]Holiday Schedule'!$B$2:$B$30)</f>
        <v>#REF!</v>
      </c>
      <c r="SR9" s="431" t="e">
        <f>WORKDAY(SR10,'NEO 5322121 Aggressive LTs'!$B9,'[2]Holiday Schedule'!$B$2:$B$30)</f>
        <v>#REF!</v>
      </c>
      <c r="SS9" s="431" t="e">
        <f>WORKDAY(SS10,'NEO 5322121 Aggressive LTs'!$B9,'[2]Holiday Schedule'!$B$2:$B$30)</f>
        <v>#REF!</v>
      </c>
      <c r="ST9" s="431" t="e">
        <f>WORKDAY(ST10,'NEO 5322121 Aggressive LTs'!$B9,'[2]Holiday Schedule'!$B$2:$B$30)</f>
        <v>#REF!</v>
      </c>
      <c r="SU9" s="431" t="e">
        <f>WORKDAY(SU10,'NEO 5322121 Aggressive LTs'!$B9,'[2]Holiday Schedule'!$B$2:$B$30)</f>
        <v>#REF!</v>
      </c>
      <c r="SV9" s="431" t="e">
        <f>WORKDAY(SV10,'NEO 5322121 Aggressive LTs'!$B9,'[2]Holiday Schedule'!$B$2:$B$30)</f>
        <v>#REF!</v>
      </c>
      <c r="SW9" s="431" t="e">
        <f>WORKDAY(SW10,'NEO 5322121 Aggressive LTs'!$B9,'[2]Holiday Schedule'!$B$2:$B$30)</f>
        <v>#REF!</v>
      </c>
      <c r="SX9" s="431" t="e">
        <f>WORKDAY(SX10,'NEO 5322121 Aggressive LTs'!$B9,'[2]Holiday Schedule'!$B$2:$B$30)</f>
        <v>#REF!</v>
      </c>
      <c r="SY9" s="431" t="e">
        <f>WORKDAY(SY10,'NEO 5322121 Aggressive LTs'!$B9,'[2]Holiday Schedule'!$B$2:$B$30)</f>
        <v>#REF!</v>
      </c>
      <c r="SZ9" s="431" t="e">
        <f>WORKDAY(SZ10,'NEO 5322121 Aggressive LTs'!$B9,'[2]Holiday Schedule'!$B$2:$B$30)</f>
        <v>#REF!</v>
      </c>
      <c r="TA9" s="431" t="e">
        <f>WORKDAY(TA10,'NEO 5322121 Aggressive LTs'!$B9,'[2]Holiday Schedule'!$B$2:$B$30)</f>
        <v>#REF!</v>
      </c>
      <c r="TB9" s="431" t="e">
        <f>WORKDAY(TB10,'NEO 5322121 Aggressive LTs'!$B9,'[2]Holiday Schedule'!$B$2:$B$30)</f>
        <v>#REF!</v>
      </c>
      <c r="TC9" s="431" t="e">
        <f>WORKDAY(TC10,'NEO 5322121 Aggressive LTs'!$B9,'[2]Holiday Schedule'!$B$2:$B$30)</f>
        <v>#REF!</v>
      </c>
      <c r="TD9" s="431" t="e">
        <f>WORKDAY(TD10,'NEO 5322121 Aggressive LTs'!$B9,'[2]Holiday Schedule'!$B$2:$B$30)</f>
        <v>#REF!</v>
      </c>
      <c r="TE9" s="431" t="e">
        <f>WORKDAY(TE10,'NEO 5322121 Aggressive LTs'!$B9,'[2]Holiday Schedule'!$B$2:$B$30)</f>
        <v>#REF!</v>
      </c>
      <c r="TF9" s="431" t="e">
        <f>WORKDAY(TF10,'NEO 5322121 Aggressive LTs'!$B9,'[2]Holiday Schedule'!$B$2:$B$30)</f>
        <v>#REF!</v>
      </c>
      <c r="TG9" s="431" t="e">
        <f>WORKDAY(TG10,'NEO 5322121 Aggressive LTs'!$B9,'[2]Holiday Schedule'!$B$2:$B$30)</f>
        <v>#REF!</v>
      </c>
      <c r="TH9" s="431" t="e">
        <f>WORKDAY(TH10,'NEO 5322121 Aggressive LTs'!$B9,'[2]Holiday Schedule'!$B$2:$B$30)</f>
        <v>#REF!</v>
      </c>
      <c r="TI9" s="431" t="e">
        <f>WORKDAY(TI10,'NEO 5322121 Aggressive LTs'!$B9,'[2]Holiday Schedule'!$B$2:$B$30)</f>
        <v>#REF!</v>
      </c>
      <c r="TJ9" s="431" t="e">
        <f>WORKDAY(TJ10,'NEO 5322121 Aggressive LTs'!$B9,'[2]Holiday Schedule'!$B$2:$B$30)</f>
        <v>#REF!</v>
      </c>
      <c r="TK9" s="431" t="e">
        <f>WORKDAY(TK10,'NEO 5322121 Aggressive LTs'!$B9,'[2]Holiday Schedule'!$B$2:$B$30)</f>
        <v>#REF!</v>
      </c>
      <c r="TL9" s="283"/>
      <c r="TM9" s="431" t="e">
        <f>WORKDAY(TM10,'NEO 5322121 Aggressive LTs'!$B9,'[2]Holiday Schedule'!$B$2:$B$30)</f>
        <v>#REF!</v>
      </c>
      <c r="TN9" s="431" t="e">
        <f>WORKDAY(TN10,'NEO 5322121 Aggressive LTs'!$B9,'[2]Holiday Schedule'!$B$2:$B$30)</f>
        <v>#REF!</v>
      </c>
      <c r="TO9" s="431" t="e">
        <f>WORKDAY(TO10,'NEO 5322121 Aggressive LTs'!$B9,'[2]Holiday Schedule'!$B$2:$B$30)</f>
        <v>#REF!</v>
      </c>
      <c r="TP9" s="431" t="e">
        <f>WORKDAY(TP10,'NEO 5322121 Aggressive LTs'!$B9,'[2]Holiday Schedule'!$B$2:$B$30)</f>
        <v>#REF!</v>
      </c>
      <c r="TQ9" s="431" t="e">
        <f>WORKDAY(TQ10,'NEO 5322121 Aggressive LTs'!$B9,'[2]Holiday Schedule'!$B$2:$B$30)</f>
        <v>#REF!</v>
      </c>
      <c r="TR9" s="431" t="e">
        <f>WORKDAY(TR10,'NEO 5322121 Aggressive LTs'!$B9,'[2]Holiday Schedule'!$B$2:$B$30)</f>
        <v>#REF!</v>
      </c>
      <c r="TS9" s="431" t="e">
        <f>WORKDAY(TS10,'NEO 5322121 Aggressive LTs'!$B9,'[2]Holiday Schedule'!$B$2:$B$30)</f>
        <v>#REF!</v>
      </c>
      <c r="TT9" s="431" t="e">
        <f>WORKDAY(TT10,'NEO 5322121 Aggressive LTs'!$B9,'[2]Holiday Schedule'!$B$2:$B$30)</f>
        <v>#REF!</v>
      </c>
      <c r="TU9" s="431" t="e">
        <f>WORKDAY(TU10,'NEO 5322121 Aggressive LTs'!$B9,'[2]Holiday Schedule'!$B$2:$B$30)</f>
        <v>#REF!</v>
      </c>
      <c r="TV9" s="431" t="e">
        <f>WORKDAY(TV10,'NEO 5322121 Aggressive LTs'!$B9,'[2]Holiday Schedule'!$B$2:$B$30)</f>
        <v>#REF!</v>
      </c>
      <c r="TW9" s="431" t="e">
        <f>WORKDAY(TW10,'NEO 5322121 Aggressive LTs'!$B9,'[2]Holiday Schedule'!$B$2:$B$30)</f>
        <v>#REF!</v>
      </c>
      <c r="TX9" s="431" t="e">
        <f>WORKDAY(TX10,'NEO 5322121 Aggressive LTs'!$B9,'[2]Holiday Schedule'!$B$2:$B$30)</f>
        <v>#REF!</v>
      </c>
      <c r="TY9" s="431" t="e">
        <f>WORKDAY(TY10,'NEO 5322121 Aggressive LTs'!$B9,'[2]Holiday Schedule'!$B$2:$B$30)</f>
        <v>#REF!</v>
      </c>
      <c r="TZ9" s="431" t="e">
        <f>WORKDAY(TZ10,'NEO 5322121 Aggressive LTs'!$B9,'[2]Holiday Schedule'!$B$2:$B$30)</f>
        <v>#REF!</v>
      </c>
      <c r="UA9" s="431" t="e">
        <f>WORKDAY(UA10,'NEO 5322121 Aggressive LTs'!$B9,'[2]Holiday Schedule'!$B$2:$B$30)</f>
        <v>#REF!</v>
      </c>
      <c r="UB9" s="431" t="e">
        <f>WORKDAY(UB10,'NEO 5322121 Aggressive LTs'!$B9,'[2]Holiday Schedule'!$B$2:$B$30)</f>
        <v>#REF!</v>
      </c>
      <c r="UC9" s="431" t="e">
        <f>WORKDAY(UC10,'NEO 5322121 Aggressive LTs'!$B9,'[2]Holiday Schedule'!$B$2:$B$30)</f>
        <v>#REF!</v>
      </c>
      <c r="UD9" s="431" t="e">
        <f>WORKDAY(UD10,'NEO 5322121 Aggressive LTs'!$B9,'[2]Holiday Schedule'!$B$2:$B$30)</f>
        <v>#REF!</v>
      </c>
      <c r="UE9" s="431" t="e">
        <f>WORKDAY(UE10,'NEO 5322121 Aggressive LTs'!$B9,'[2]Holiday Schedule'!$B$2:$B$30)</f>
        <v>#REF!</v>
      </c>
      <c r="UF9" s="431" t="e">
        <f>WORKDAY(UF10,'NEO 5322121 Aggressive LTs'!$B9,'[2]Holiday Schedule'!$B$2:$B$30)</f>
        <v>#REF!</v>
      </c>
      <c r="UG9" s="431" t="e">
        <f>WORKDAY(UG10,'NEO 5322121 Aggressive LTs'!$B9,'[2]Holiday Schedule'!$B$2:$B$30)</f>
        <v>#REF!</v>
      </c>
      <c r="UH9" s="431" t="e">
        <f>WORKDAY(UH10,'NEO 5322121 Aggressive LTs'!$B9,'[2]Holiday Schedule'!$B$2:$B$30)</f>
        <v>#REF!</v>
      </c>
      <c r="UI9" s="431" t="e">
        <f>WORKDAY(UI10,'NEO 5322121 Aggressive LTs'!$B9,'[2]Holiday Schedule'!$B$2:$B$30)</f>
        <v>#REF!</v>
      </c>
      <c r="UJ9" s="431" t="e">
        <f>WORKDAY(UJ10,'NEO 5322121 Aggressive LTs'!$B9,'[2]Holiday Schedule'!$B$2:$B$30)</f>
        <v>#REF!</v>
      </c>
      <c r="UK9" s="431" t="e">
        <f>WORKDAY(UK10,'NEO 5322121 Aggressive LTs'!$B9,'[2]Holiday Schedule'!$B$2:$B$30)</f>
        <v>#REF!</v>
      </c>
      <c r="UL9" s="431" t="e">
        <f>WORKDAY(UL10,'NEO 5322121 Aggressive LTs'!$B9,'[2]Holiday Schedule'!$B$2:$B$30)</f>
        <v>#REF!</v>
      </c>
      <c r="UM9" s="431" t="e">
        <f>WORKDAY(UM10,'NEO 5322121 Aggressive LTs'!$B9,'[2]Holiday Schedule'!$B$2:$B$30)</f>
        <v>#REF!</v>
      </c>
      <c r="UN9" s="431" t="e">
        <f>WORKDAY(UN10,'NEO 5322121 Aggressive LTs'!$B9,'[2]Holiday Schedule'!$B$2:$B$30)</f>
        <v>#REF!</v>
      </c>
      <c r="UO9" s="431" t="e">
        <f>WORKDAY(UO10,'NEO 5322121 Aggressive LTs'!$B9,'[2]Holiday Schedule'!$B$2:$B$30)</f>
        <v>#REF!</v>
      </c>
      <c r="UP9" s="431" t="e">
        <f>WORKDAY(UP10,'NEO 5322121 Aggressive LTs'!$B9,'[2]Holiday Schedule'!$B$2:$B$30)</f>
        <v>#REF!</v>
      </c>
      <c r="UQ9" s="283"/>
      <c r="UR9" s="431" t="e">
        <f>WORKDAY(UR10,'NEO 5322121 Aggressive LTs'!$B9,'[2]Holiday Schedule'!$B$2:$B$30)</f>
        <v>#REF!</v>
      </c>
      <c r="US9" s="431" t="e">
        <f>WORKDAY(US10,'NEO 5322121 Aggressive LTs'!$B9,'[2]Holiday Schedule'!$B$2:$B$30)</f>
        <v>#REF!</v>
      </c>
      <c r="UT9" s="431" t="e">
        <f>WORKDAY(UT10,'NEO 5322121 Aggressive LTs'!$B9,'[2]Holiday Schedule'!$B$2:$B$30)</f>
        <v>#REF!</v>
      </c>
      <c r="UU9" s="431" t="e">
        <f>WORKDAY(UU10,'NEO 5322121 Aggressive LTs'!$B9,'[2]Holiday Schedule'!$B$2:$B$30)</f>
        <v>#REF!</v>
      </c>
      <c r="UV9" s="431" t="e">
        <f>WORKDAY(UV10,'NEO 5322121 Aggressive LTs'!$B9,'[2]Holiday Schedule'!$B$2:$B$30)</f>
        <v>#REF!</v>
      </c>
      <c r="UW9" s="431" t="e">
        <f>WORKDAY(UW10,'NEO 5322121 Aggressive LTs'!$B9,'[2]Holiday Schedule'!$B$2:$B$30)</f>
        <v>#REF!</v>
      </c>
      <c r="UX9" s="431" t="e">
        <f>WORKDAY(UX10,'NEO 5322121 Aggressive LTs'!$B9,'[2]Holiday Schedule'!$B$2:$B$30)</f>
        <v>#REF!</v>
      </c>
      <c r="UY9" s="431" t="e">
        <f>WORKDAY(UY10,'NEO 5322121 Aggressive LTs'!$B9,'[2]Holiday Schedule'!$B$2:$B$30)</f>
        <v>#REF!</v>
      </c>
      <c r="UZ9" s="431" t="e">
        <f>WORKDAY(UZ10,'NEO 5322121 Aggressive LTs'!$B9,'[2]Holiday Schedule'!$B$2:$B$30)</f>
        <v>#REF!</v>
      </c>
      <c r="VA9" s="431" t="e">
        <f>WORKDAY(VA10,'NEO 5322121 Aggressive LTs'!$B9,'[2]Holiday Schedule'!$B$2:$B$30)</f>
        <v>#REF!</v>
      </c>
      <c r="VB9" s="431" t="e">
        <f>WORKDAY(VB10,'NEO 5322121 Aggressive LTs'!$B9,'[2]Holiday Schedule'!$B$2:$B$30)</f>
        <v>#REF!</v>
      </c>
      <c r="VC9" s="431" t="e">
        <f>WORKDAY(VC10,'NEO 5322121 Aggressive LTs'!$B9,'[2]Holiday Schedule'!$B$2:$B$30)</f>
        <v>#REF!</v>
      </c>
      <c r="VD9" s="431" t="e">
        <f>WORKDAY(VD10,'NEO 5322121 Aggressive LTs'!$B9,'[2]Holiday Schedule'!$B$2:$B$30)</f>
        <v>#REF!</v>
      </c>
      <c r="VE9" s="431" t="e">
        <f>WORKDAY(VE10,'NEO 5322121 Aggressive LTs'!$B9,'[2]Holiday Schedule'!$B$2:$B$30)</f>
        <v>#REF!</v>
      </c>
      <c r="VF9" s="431" t="e">
        <f>WORKDAY(VF10,'NEO 5322121 Aggressive LTs'!$B9,'[2]Holiday Schedule'!$B$2:$B$30)</f>
        <v>#REF!</v>
      </c>
      <c r="VG9" s="431" t="e">
        <f>WORKDAY(VG10,'NEO 5322121 Aggressive LTs'!$B9,'[2]Holiday Schedule'!$B$2:$B$30)</f>
        <v>#REF!</v>
      </c>
      <c r="VH9" s="431" t="e">
        <f>WORKDAY(VH10,'NEO 5322121 Aggressive LTs'!$B9,'[2]Holiday Schedule'!$B$2:$B$30)</f>
        <v>#REF!</v>
      </c>
      <c r="VI9" s="431" t="e">
        <f>WORKDAY(VI10,'NEO 5322121 Aggressive LTs'!$B9,'[2]Holiday Schedule'!$B$2:$B$30)</f>
        <v>#REF!</v>
      </c>
      <c r="VJ9" s="431" t="e">
        <f>WORKDAY(VJ10,'NEO 5322121 Aggressive LTs'!$B9,'[2]Holiday Schedule'!$B$2:$B$30)</f>
        <v>#REF!</v>
      </c>
      <c r="VK9" s="431" t="e">
        <f>WORKDAY(VK10,'NEO 5322121 Aggressive LTs'!$B9,'[2]Holiday Schedule'!$B$2:$B$30)</f>
        <v>#REF!</v>
      </c>
      <c r="VL9" s="431" t="e">
        <f>WORKDAY(VL10,'NEO 5322121 Aggressive LTs'!$B9,'[2]Holiday Schedule'!$B$2:$B$30)</f>
        <v>#REF!</v>
      </c>
      <c r="VM9" s="431" t="e">
        <f>WORKDAY(VM10,'NEO 5322121 Aggressive LTs'!$B9,'[2]Holiday Schedule'!$B$2:$B$30)</f>
        <v>#REF!</v>
      </c>
      <c r="VN9" s="431" t="e">
        <f>WORKDAY(VN10,'NEO 5322121 Aggressive LTs'!$B9,'[2]Holiday Schedule'!$B$2:$B$30)</f>
        <v>#REF!</v>
      </c>
      <c r="VO9" s="431" t="e">
        <f>WORKDAY(VO10,'NEO 5322121 Aggressive LTs'!$B9,'[2]Holiday Schedule'!$B$2:$B$30)</f>
        <v>#REF!</v>
      </c>
      <c r="VP9" s="431" t="e">
        <f>WORKDAY(VP10,'NEO 5322121 Aggressive LTs'!$B9,'[2]Holiday Schedule'!$B$2:$B$30)</f>
        <v>#REF!</v>
      </c>
      <c r="VQ9" s="431" t="e">
        <f>WORKDAY(VQ10,'NEO 5322121 Aggressive LTs'!$B9,'[2]Holiday Schedule'!$B$2:$B$30)</f>
        <v>#REF!</v>
      </c>
      <c r="VR9" s="431" t="e">
        <f>WORKDAY(VR10,'NEO 5322121 Aggressive LTs'!$B9,'[2]Holiday Schedule'!$B$2:$B$30)</f>
        <v>#REF!</v>
      </c>
      <c r="VS9" s="431" t="e">
        <f>WORKDAY(VS10,'NEO 5322121 Aggressive LTs'!$B9,'[2]Holiday Schedule'!$B$2:$B$30)</f>
        <v>#REF!</v>
      </c>
      <c r="VT9" s="431" t="e">
        <f>WORKDAY(VT10,'NEO 5322121 Aggressive LTs'!$B9,'[2]Holiday Schedule'!$B$2:$B$30)</f>
        <v>#REF!</v>
      </c>
      <c r="VU9" s="431" t="e">
        <f>WORKDAY(VU10,'NEO 5322121 Aggressive LTs'!$B9,'[2]Holiday Schedule'!$B$2:$B$30)</f>
        <v>#REF!</v>
      </c>
      <c r="VV9" s="283"/>
      <c r="VW9" s="431" t="e">
        <f>WORKDAY(VW10,'NEO 5322121 Aggressive LTs'!$B9,'[2]Holiday Schedule'!$B$2:$B$30)</f>
        <v>#REF!</v>
      </c>
      <c r="VX9" s="431" t="e">
        <f>WORKDAY(VX10,'NEO 5322121 Aggressive LTs'!$B9,'[2]Holiday Schedule'!$B$2:$B$30)</f>
        <v>#REF!</v>
      </c>
      <c r="VY9" s="431" t="e">
        <f>WORKDAY(VY10,'NEO 5322121 Aggressive LTs'!$B9,'[2]Holiday Schedule'!$B$2:$B$30)</f>
        <v>#REF!</v>
      </c>
      <c r="VZ9" s="431" t="e">
        <f>WORKDAY(VZ10,'NEO 5322121 Aggressive LTs'!$B9,'[2]Holiday Schedule'!$B$2:$B$30)</f>
        <v>#REF!</v>
      </c>
      <c r="WA9" s="431" t="e">
        <f>WORKDAY(WA10,'NEO 5322121 Aggressive LTs'!$B9,'[2]Holiday Schedule'!$B$2:$B$30)</f>
        <v>#REF!</v>
      </c>
      <c r="WB9" s="431" t="e">
        <f>WORKDAY(WB10,'NEO 5322121 Aggressive LTs'!$B9,'[2]Holiday Schedule'!$B$2:$B$30)</f>
        <v>#REF!</v>
      </c>
      <c r="WC9" s="431" t="e">
        <f>WORKDAY(WC10,'NEO 5322121 Aggressive LTs'!$B9,'[2]Holiday Schedule'!$B$2:$B$30)</f>
        <v>#REF!</v>
      </c>
      <c r="WD9" s="431" t="e">
        <f>WORKDAY(WD10,'NEO 5322121 Aggressive LTs'!$B9,'[2]Holiday Schedule'!$B$2:$B$30)</f>
        <v>#REF!</v>
      </c>
      <c r="WE9" s="431" t="e">
        <f>WORKDAY(WE10,'NEO 5322121 Aggressive LTs'!$B9,'[2]Holiday Schedule'!$B$2:$B$30)</f>
        <v>#REF!</v>
      </c>
      <c r="WF9" s="431" t="e">
        <f>WORKDAY(WF10,'NEO 5322121 Aggressive LTs'!$B9,'[2]Holiday Schedule'!$B$2:$B$30)</f>
        <v>#REF!</v>
      </c>
      <c r="WG9" s="431" t="e">
        <f>WORKDAY(WG10,'NEO 5322121 Aggressive LTs'!$B9,'[2]Holiday Schedule'!$B$2:$B$30)</f>
        <v>#REF!</v>
      </c>
      <c r="WH9" s="431" t="e">
        <f>WORKDAY(WH10,'NEO 5322121 Aggressive LTs'!$B9,'[2]Holiday Schedule'!$B$2:$B$30)</f>
        <v>#REF!</v>
      </c>
      <c r="WI9" s="431" t="e">
        <f>WORKDAY(WI10,'NEO 5322121 Aggressive LTs'!$B9,'[2]Holiday Schedule'!$B$2:$B$30)</f>
        <v>#REF!</v>
      </c>
      <c r="WJ9" s="431" t="e">
        <f>WORKDAY(WJ10,'NEO 5322121 Aggressive LTs'!$B9,'[2]Holiday Schedule'!$B$2:$B$30)</f>
        <v>#REF!</v>
      </c>
      <c r="WK9" s="431" t="e">
        <f>WORKDAY(WK10,'NEO 5322121 Aggressive LTs'!$B9,'[2]Holiday Schedule'!$B$2:$B$30)</f>
        <v>#REF!</v>
      </c>
      <c r="WL9" s="431" t="e">
        <f>WORKDAY(WL10,'NEO 5322121 Aggressive LTs'!$B9,'[2]Holiday Schedule'!$B$2:$B$30)</f>
        <v>#REF!</v>
      </c>
      <c r="WM9" s="431" t="e">
        <f>WORKDAY(WM10,'NEO 5322121 Aggressive LTs'!$B9,'[2]Holiday Schedule'!$B$2:$B$30)</f>
        <v>#REF!</v>
      </c>
      <c r="WN9" s="431" t="e">
        <f>WORKDAY(WN10,'NEO 5322121 Aggressive LTs'!$B9,'[2]Holiday Schedule'!$B$2:$B$30)</f>
        <v>#REF!</v>
      </c>
      <c r="WO9" s="431" t="e">
        <f>WORKDAY(WO10,'NEO 5322121 Aggressive LTs'!$B9,'[2]Holiday Schedule'!$B$2:$B$30)</f>
        <v>#REF!</v>
      </c>
      <c r="WP9" s="431" t="e">
        <f>WORKDAY(WP10,'NEO 5322121 Aggressive LTs'!$B9,'[2]Holiday Schedule'!$B$2:$B$30)</f>
        <v>#REF!</v>
      </c>
      <c r="WQ9" s="431" t="e">
        <f>WORKDAY(WQ10,'NEO 5322121 Aggressive LTs'!$B9,'[2]Holiday Schedule'!$B$2:$B$30)</f>
        <v>#REF!</v>
      </c>
      <c r="WR9" s="431" t="e">
        <f>WORKDAY(WR10,'NEO 5322121 Aggressive LTs'!$B9,'[2]Holiday Schedule'!$B$2:$B$30)</f>
        <v>#REF!</v>
      </c>
      <c r="WS9" s="431" t="e">
        <f>WORKDAY(WS10,'NEO 5322121 Aggressive LTs'!$B9,'[2]Holiday Schedule'!$B$2:$B$30)</f>
        <v>#REF!</v>
      </c>
      <c r="WT9" s="431" t="e">
        <f>WORKDAY(WT10,'NEO 5322121 Aggressive LTs'!$B9,'[2]Holiday Schedule'!$B$2:$B$30)</f>
        <v>#REF!</v>
      </c>
      <c r="WU9" s="431" t="e">
        <f>WORKDAY(WU10,'NEO 5322121 Aggressive LTs'!$B9,'[2]Holiday Schedule'!$B$2:$B$30)</f>
        <v>#REF!</v>
      </c>
      <c r="WV9" s="431" t="e">
        <f>WORKDAY(WV10,'NEO 5322121 Aggressive LTs'!$B9,'[2]Holiday Schedule'!$B$2:$B$30)</f>
        <v>#REF!</v>
      </c>
      <c r="WW9" s="431" t="e">
        <f>WORKDAY(WW10,'NEO 5322121 Aggressive LTs'!$B9,'[2]Holiday Schedule'!$B$2:$B$30)</f>
        <v>#REF!</v>
      </c>
      <c r="WX9" s="431" t="e">
        <f>WORKDAY(WX10,'NEO 5322121 Aggressive LTs'!$B9,'[2]Holiday Schedule'!$B$2:$B$30)</f>
        <v>#REF!</v>
      </c>
      <c r="WY9" s="431" t="e">
        <f>WORKDAY(WY10,'NEO 5322121 Aggressive LTs'!$B9,'[2]Holiday Schedule'!$B$2:$B$30)</f>
        <v>#REF!</v>
      </c>
      <c r="WZ9" s="431" t="e">
        <f>WORKDAY(WZ10,'NEO 5322121 Aggressive LTs'!$B9,'[2]Holiday Schedule'!$B$2:$B$30)</f>
        <v>#REF!</v>
      </c>
      <c r="XA9" s="283"/>
      <c r="XB9" s="431" t="e">
        <f>WORKDAY(XB10,'NEO 5322121 Aggressive LTs'!$B9,'[2]Holiday Schedule'!$B$2:$B$30)</f>
        <v>#REF!</v>
      </c>
      <c r="XC9" s="431" t="e">
        <f>WORKDAY(XC10,'NEO 5322121 Aggressive LTs'!$B9,'[2]Holiday Schedule'!$B$2:$B$30)</f>
        <v>#REF!</v>
      </c>
      <c r="XD9" s="431" t="e">
        <f>WORKDAY(XD10,'NEO 5322121 Aggressive LTs'!$B9,'[2]Holiday Schedule'!$B$2:$B$30)</f>
        <v>#REF!</v>
      </c>
      <c r="XE9" s="431" t="e">
        <f>WORKDAY(XE10,'NEO 5322121 Aggressive LTs'!$B9,'[2]Holiday Schedule'!$B$2:$B$30)</f>
        <v>#REF!</v>
      </c>
      <c r="XF9" s="431" t="e">
        <f>WORKDAY(XF10,'NEO 5322121 Aggressive LTs'!$B9,'[2]Holiday Schedule'!$B$2:$B$30)</f>
        <v>#REF!</v>
      </c>
      <c r="XG9" s="431" t="e">
        <f>WORKDAY(XG10,'NEO 5322121 Aggressive LTs'!$B9,'[2]Holiday Schedule'!$B$2:$B$30)</f>
        <v>#REF!</v>
      </c>
      <c r="XH9" s="431" t="e">
        <f>WORKDAY(XH10,'NEO 5322121 Aggressive LTs'!$B9,'[2]Holiday Schedule'!$B$2:$B$30)</f>
        <v>#REF!</v>
      </c>
      <c r="XI9" s="431" t="e">
        <f>WORKDAY(XI10,'NEO 5322121 Aggressive LTs'!$B9,'[2]Holiday Schedule'!$B$2:$B$30)</f>
        <v>#REF!</v>
      </c>
      <c r="XJ9" s="431" t="e">
        <f>WORKDAY(XJ10,'NEO 5322121 Aggressive LTs'!$B9,'[2]Holiday Schedule'!$B$2:$B$30)</f>
        <v>#REF!</v>
      </c>
      <c r="XK9" s="431" t="e">
        <f>WORKDAY(XK10,'NEO 5322121 Aggressive LTs'!$B9,'[2]Holiday Schedule'!$B$2:$B$30)</f>
        <v>#REF!</v>
      </c>
      <c r="XL9" s="431" t="e">
        <f>WORKDAY(XL10,'NEO 5322121 Aggressive LTs'!$B9,'[2]Holiday Schedule'!$B$2:$B$30)</f>
        <v>#REF!</v>
      </c>
      <c r="XM9" s="431" t="e">
        <f>WORKDAY(XM10,'NEO 5322121 Aggressive LTs'!$B9,'[2]Holiday Schedule'!$B$2:$B$30)</f>
        <v>#REF!</v>
      </c>
      <c r="XN9" s="431" t="e">
        <f>WORKDAY(XN10,'NEO 5322121 Aggressive LTs'!$B9,'[2]Holiday Schedule'!$B$2:$B$30)</f>
        <v>#REF!</v>
      </c>
      <c r="XO9" s="431" t="e">
        <f>WORKDAY(XO10,'NEO 5322121 Aggressive LTs'!$B9,'[2]Holiday Schedule'!$B$2:$B$30)</f>
        <v>#REF!</v>
      </c>
      <c r="XP9" s="431" t="e">
        <f>WORKDAY(XP10,'NEO 5322121 Aggressive LTs'!$B9,'[2]Holiday Schedule'!$B$2:$B$30)</f>
        <v>#REF!</v>
      </c>
      <c r="XQ9" s="431" t="e">
        <f>WORKDAY(XQ10,'NEO 5322121 Aggressive LTs'!$B9,'[2]Holiday Schedule'!$B$2:$B$30)</f>
        <v>#REF!</v>
      </c>
      <c r="XR9" s="431" t="e">
        <f>WORKDAY(XR10,'NEO 5322121 Aggressive LTs'!$B9,'[2]Holiday Schedule'!$B$2:$B$30)</f>
        <v>#REF!</v>
      </c>
      <c r="XS9" s="431" t="e">
        <f>WORKDAY(XS10,'NEO 5322121 Aggressive LTs'!$B9,'[2]Holiday Schedule'!$B$2:$B$30)</f>
        <v>#REF!</v>
      </c>
      <c r="XT9" s="431" t="e">
        <f>WORKDAY(XT10,'NEO 5322121 Aggressive LTs'!$B9,'[2]Holiday Schedule'!$B$2:$B$30)</f>
        <v>#REF!</v>
      </c>
      <c r="XU9" s="431" t="e">
        <f>WORKDAY(XU10,'NEO 5322121 Aggressive LTs'!$B9,'[2]Holiday Schedule'!$B$2:$B$30)</f>
        <v>#REF!</v>
      </c>
      <c r="XV9" s="431" t="e">
        <f>WORKDAY(XV10,'NEO 5322121 Aggressive LTs'!$B9,'[2]Holiday Schedule'!$B$2:$B$30)</f>
        <v>#REF!</v>
      </c>
      <c r="XW9" s="431" t="e">
        <f>WORKDAY(XW10,'NEO 5322121 Aggressive LTs'!$B9,'[2]Holiday Schedule'!$B$2:$B$30)</f>
        <v>#REF!</v>
      </c>
      <c r="XX9" s="431" t="e">
        <f>WORKDAY(XX10,'NEO 5322121 Aggressive LTs'!$B9,'[2]Holiday Schedule'!$B$2:$B$30)</f>
        <v>#REF!</v>
      </c>
      <c r="XY9" s="431" t="e">
        <f>WORKDAY(XY10,'NEO 5322121 Aggressive LTs'!$B9,'[2]Holiday Schedule'!$B$2:$B$30)</f>
        <v>#REF!</v>
      </c>
      <c r="XZ9" s="431" t="e">
        <f>WORKDAY(XZ10,'NEO 5322121 Aggressive LTs'!$B9,'[2]Holiday Schedule'!$B$2:$B$30)</f>
        <v>#REF!</v>
      </c>
      <c r="YA9" s="431" t="e">
        <f>WORKDAY(YA10,'NEO 5322121 Aggressive LTs'!$B9,'[2]Holiday Schedule'!$B$2:$B$30)</f>
        <v>#REF!</v>
      </c>
      <c r="YB9" s="431" t="e">
        <f>WORKDAY(YB10,'NEO 5322121 Aggressive LTs'!$B9,'[2]Holiday Schedule'!$B$2:$B$30)</f>
        <v>#REF!</v>
      </c>
      <c r="YC9" s="431" t="e">
        <f>WORKDAY(YC10,'NEO 5322121 Aggressive LTs'!$B9,'[2]Holiday Schedule'!$B$2:$B$30)</f>
        <v>#REF!</v>
      </c>
      <c r="YD9" s="431" t="e">
        <f>WORKDAY(YD10,'NEO 5322121 Aggressive LTs'!$B9,'[2]Holiday Schedule'!$B$2:$B$30)</f>
        <v>#REF!</v>
      </c>
      <c r="YE9" s="431" t="e">
        <f>WORKDAY(YE10,'NEO 5322121 Aggressive LTs'!$B9,'[2]Holiday Schedule'!$B$2:$B$30)</f>
        <v>#REF!</v>
      </c>
      <c r="YF9" s="436"/>
      <c r="YG9" s="431" t="e">
        <f>WORKDAY(YG10,'NEO 5322121 Aggressive LTs'!$B9,'[2]Holiday Schedule'!$B$2:$B$30)</f>
        <v>#REF!</v>
      </c>
      <c r="YH9" s="431" t="e">
        <f>WORKDAY(YH10,'NEO 5322121 Aggressive LTs'!$B9,'[2]Holiday Schedule'!$B$2:$B$30)</f>
        <v>#REF!</v>
      </c>
      <c r="YI9" s="431" t="e">
        <f>WORKDAY(YI10,'NEO 5322121 Aggressive LTs'!$B9,'[2]Holiday Schedule'!$B$2:$B$30)</f>
        <v>#REF!</v>
      </c>
      <c r="YJ9" s="431" t="e">
        <f>WORKDAY(YJ10,'NEO 5322121 Aggressive LTs'!$B9,'[2]Holiday Schedule'!$B$2:$B$30)</f>
        <v>#REF!</v>
      </c>
      <c r="YK9" s="431" t="e">
        <f>WORKDAY(YK10,'NEO 5322121 Aggressive LTs'!$B9,'[2]Holiday Schedule'!$B$2:$B$30)</f>
        <v>#REF!</v>
      </c>
      <c r="YL9" s="431" t="e">
        <f>WORKDAY(YL10,'NEO 5322121 Aggressive LTs'!$B9,'[2]Holiday Schedule'!$B$2:$B$30)</f>
        <v>#REF!</v>
      </c>
      <c r="YM9" s="431" t="e">
        <f>WORKDAY(YM10,'NEO 5322121 Aggressive LTs'!$B9,'[2]Holiday Schedule'!$B$2:$B$30)</f>
        <v>#REF!</v>
      </c>
      <c r="YN9" s="431" t="e">
        <f>WORKDAY(YN10,'NEO 5322121 Aggressive LTs'!$B9,'[2]Holiday Schedule'!$B$2:$B$30)</f>
        <v>#REF!</v>
      </c>
      <c r="YO9" s="431" t="e">
        <f>WORKDAY(YO10,'NEO 5322121 Aggressive LTs'!$B9,'[2]Holiday Schedule'!$B$2:$B$30)</f>
        <v>#REF!</v>
      </c>
      <c r="YP9" s="431" t="e">
        <f>WORKDAY(YP10,'NEO 5322121 Aggressive LTs'!$B9,'[2]Holiday Schedule'!$B$2:$B$30)</f>
        <v>#REF!</v>
      </c>
      <c r="YQ9" s="431" t="e">
        <f>WORKDAY(YQ10,'NEO 5322121 Aggressive LTs'!$B9,'[2]Holiday Schedule'!$B$2:$B$30)</f>
        <v>#REF!</v>
      </c>
      <c r="YR9" s="431" t="e">
        <f>WORKDAY(YR10,'NEO 5322121 Aggressive LTs'!$B9,'[2]Holiday Schedule'!$B$2:$B$30)</f>
        <v>#REF!</v>
      </c>
      <c r="YS9" s="431" t="e">
        <f>WORKDAY(YS10,'NEO 5322121 Aggressive LTs'!$B9,'[2]Holiday Schedule'!$B$2:$B$30)</f>
        <v>#REF!</v>
      </c>
      <c r="YT9" s="431" t="e">
        <f>WORKDAY(YT10,'NEO 5322121 Aggressive LTs'!$B9,'[2]Holiday Schedule'!$B$2:$B$30)</f>
        <v>#REF!</v>
      </c>
      <c r="YU9" s="431" t="e">
        <f>WORKDAY(YU10,'NEO 5322121 Aggressive LTs'!$B9,'[2]Holiday Schedule'!$B$2:$B$30)</f>
        <v>#REF!</v>
      </c>
      <c r="YV9" s="431" t="e">
        <f>WORKDAY(YV10,'NEO 5322121 Aggressive LTs'!$B9,'[2]Holiday Schedule'!$B$2:$B$30)</f>
        <v>#REF!</v>
      </c>
      <c r="YW9" s="431" t="e">
        <f>WORKDAY(YW10,'NEO 5322121 Aggressive LTs'!$B9,'[2]Holiday Schedule'!$B$2:$B$30)</f>
        <v>#REF!</v>
      </c>
      <c r="YX9" s="431" t="e">
        <f>WORKDAY(YX10,'NEO 5322121 Aggressive LTs'!$B9,'[2]Holiday Schedule'!$B$2:$B$30)</f>
        <v>#REF!</v>
      </c>
      <c r="YY9" s="431" t="e">
        <f>WORKDAY(YY10,'NEO 5322121 Aggressive LTs'!$B9,'[2]Holiday Schedule'!$B$2:$B$30)</f>
        <v>#REF!</v>
      </c>
      <c r="YZ9" s="431" t="e">
        <f>WORKDAY(YZ10,'NEO 5322121 Aggressive LTs'!$B9,'[2]Holiday Schedule'!$B$2:$B$30)</f>
        <v>#REF!</v>
      </c>
      <c r="ZA9" s="431" t="e">
        <f>WORKDAY(ZA10,'NEO 5322121 Aggressive LTs'!$B9,'[2]Holiday Schedule'!$B$2:$B$30)</f>
        <v>#REF!</v>
      </c>
      <c r="ZB9" s="431" t="e">
        <f>WORKDAY(ZB10,'NEO 5322121 Aggressive LTs'!$B9,'[2]Holiday Schedule'!$B$2:$B$30)</f>
        <v>#REF!</v>
      </c>
      <c r="ZC9" s="431" t="e">
        <f>WORKDAY(ZC10,'NEO 5322121 Aggressive LTs'!$B9,'[2]Holiday Schedule'!$B$2:$B$30)</f>
        <v>#REF!</v>
      </c>
      <c r="ZD9" s="431" t="e">
        <f>WORKDAY(ZD10,'NEO 5322121 Aggressive LTs'!$B9,'[2]Holiday Schedule'!$B$2:$B$30)</f>
        <v>#REF!</v>
      </c>
      <c r="ZE9" s="431" t="e">
        <f>WORKDAY(ZE10,'NEO 5322121 Aggressive LTs'!$B9,'[2]Holiday Schedule'!$B$2:$B$30)</f>
        <v>#REF!</v>
      </c>
      <c r="ZF9" s="431" t="e">
        <f>WORKDAY(ZF10,'NEO 5322121 Aggressive LTs'!$B9,'[2]Holiday Schedule'!$B$2:$B$30)</f>
        <v>#REF!</v>
      </c>
      <c r="ZG9" s="431" t="e">
        <f>WORKDAY(ZG10,'NEO 5322121 Aggressive LTs'!$B9,'[2]Holiday Schedule'!$B$2:$B$30)</f>
        <v>#REF!</v>
      </c>
      <c r="ZH9" s="431" t="e">
        <f>WORKDAY(ZH10,'NEO 5322121 Aggressive LTs'!$B9,'[2]Holiday Schedule'!$B$2:$B$30)</f>
        <v>#REF!</v>
      </c>
      <c r="ZI9" s="431" t="e">
        <f>WORKDAY(ZI10,'NEO 5322121 Aggressive LTs'!$B9,'[2]Holiday Schedule'!$B$2:$B$30)</f>
        <v>#REF!</v>
      </c>
      <c r="ZJ9" s="431" t="e">
        <f>WORKDAY(ZJ10,'NEO 5322121 Aggressive LTs'!$B9,'[2]Holiday Schedule'!$B$2:$B$30)</f>
        <v>#REF!</v>
      </c>
      <c r="ZK9" s="436"/>
      <c r="ZL9" s="431" t="e">
        <f>WORKDAY(ZL10,'NEO 5322121 Aggressive LTs'!$B9,'[2]Holiday Schedule'!$B$2:$B$30)</f>
        <v>#REF!</v>
      </c>
      <c r="ZM9" s="431" t="e">
        <f>WORKDAY(ZM10,'NEO 5322121 Aggressive LTs'!$B9,'[2]Holiday Schedule'!$B$2:$B$30)</f>
        <v>#REF!</v>
      </c>
      <c r="ZN9" s="431" t="e">
        <f>WORKDAY(ZN10,'NEO 5322121 Aggressive LTs'!$B9,'[2]Holiday Schedule'!$B$2:$B$30)</f>
        <v>#REF!</v>
      </c>
      <c r="ZO9" s="431" t="e">
        <f>WORKDAY(ZO10,'NEO 5322121 Aggressive LTs'!$B9,'[2]Holiday Schedule'!$B$2:$B$30)</f>
        <v>#REF!</v>
      </c>
      <c r="ZP9" s="431" t="e">
        <f>WORKDAY(ZP10,'NEO 5322121 Aggressive LTs'!$B9,'[2]Holiday Schedule'!$B$2:$B$30)</f>
        <v>#REF!</v>
      </c>
      <c r="ZQ9" s="431" t="e">
        <f>WORKDAY(ZQ10,'NEO 5322121 Aggressive LTs'!$B9,'[2]Holiday Schedule'!$B$2:$B$30)</f>
        <v>#REF!</v>
      </c>
      <c r="ZR9" s="431" t="e">
        <f>WORKDAY(ZR10,'NEO 5322121 Aggressive LTs'!$B9,'[2]Holiday Schedule'!$B$2:$B$30)</f>
        <v>#REF!</v>
      </c>
      <c r="ZS9" s="431" t="e">
        <f>WORKDAY(ZS10,'NEO 5322121 Aggressive LTs'!$B9,'[2]Holiday Schedule'!$B$2:$B$30)</f>
        <v>#REF!</v>
      </c>
      <c r="ZT9" s="431" t="e">
        <f>WORKDAY(ZT10,'NEO 5322121 Aggressive LTs'!$B9,'[2]Holiday Schedule'!$B$2:$B$30)</f>
        <v>#REF!</v>
      </c>
      <c r="ZU9" s="431" t="e">
        <f>WORKDAY(ZU10,'NEO 5322121 Aggressive LTs'!$B9,'[2]Holiday Schedule'!$B$2:$B$30)</f>
        <v>#REF!</v>
      </c>
      <c r="ZV9" s="431" t="e">
        <f>WORKDAY(ZV10,'NEO 5322121 Aggressive LTs'!$B9,'[2]Holiday Schedule'!$B$2:$B$30)</f>
        <v>#REF!</v>
      </c>
      <c r="ZW9" s="431" t="e">
        <f>WORKDAY(ZW10,'NEO 5322121 Aggressive LTs'!$B9,'[2]Holiday Schedule'!$B$2:$B$30)</f>
        <v>#REF!</v>
      </c>
      <c r="ZX9" s="431" t="e">
        <f>WORKDAY(ZX10,'NEO 5322121 Aggressive LTs'!$B9,'[2]Holiday Schedule'!$B$2:$B$30)</f>
        <v>#REF!</v>
      </c>
      <c r="ZY9" s="431" t="e">
        <f>WORKDAY(ZY10,'NEO 5322121 Aggressive LTs'!$B9,'[2]Holiday Schedule'!$B$2:$B$30)</f>
        <v>#REF!</v>
      </c>
      <c r="ZZ9" s="431" t="e">
        <f>WORKDAY(ZZ10,'NEO 5322121 Aggressive LTs'!$B9,'[2]Holiday Schedule'!$B$2:$B$30)</f>
        <v>#REF!</v>
      </c>
      <c r="AAA9" s="431" t="e">
        <f>WORKDAY(AAA10,'NEO 5322121 Aggressive LTs'!$B9,'[2]Holiday Schedule'!$B$2:$B$30)</f>
        <v>#REF!</v>
      </c>
      <c r="AAB9" s="431" t="e">
        <f>WORKDAY(AAB10,'NEO 5322121 Aggressive LTs'!$B9,'[2]Holiday Schedule'!$B$2:$B$30)</f>
        <v>#REF!</v>
      </c>
      <c r="AAC9" s="431" t="e">
        <f>WORKDAY(AAC10,'NEO 5322121 Aggressive LTs'!$B9,'[2]Holiday Schedule'!$B$2:$B$30)</f>
        <v>#REF!</v>
      </c>
      <c r="AAD9" s="431" t="e">
        <f>WORKDAY(AAD10,'NEO 5322121 Aggressive LTs'!$B9,'[2]Holiday Schedule'!$B$2:$B$30)</f>
        <v>#REF!</v>
      </c>
      <c r="AAE9" s="431" t="e">
        <f>WORKDAY(AAE10,'NEO 5322121 Aggressive LTs'!$B9,'[2]Holiday Schedule'!$B$2:$B$30)</f>
        <v>#REF!</v>
      </c>
      <c r="AAF9" s="431" t="e">
        <f>WORKDAY(AAF10,'NEO 5322121 Aggressive LTs'!$B9,'[2]Holiday Schedule'!$B$2:$B$30)</f>
        <v>#REF!</v>
      </c>
      <c r="AAG9" s="431" t="e">
        <f>WORKDAY(AAG10,'NEO 5322121 Aggressive LTs'!$B9,'[2]Holiday Schedule'!$B$2:$B$30)</f>
        <v>#REF!</v>
      </c>
      <c r="AAH9" s="431" t="e">
        <f>WORKDAY(AAH10,'NEO 5322121 Aggressive LTs'!$B9,'[2]Holiday Schedule'!$B$2:$B$30)</f>
        <v>#REF!</v>
      </c>
      <c r="AAI9" s="431" t="e">
        <f>WORKDAY(AAI10,'NEO 5322121 Aggressive LTs'!$B9,'[2]Holiday Schedule'!$B$2:$B$30)</f>
        <v>#REF!</v>
      </c>
      <c r="AAJ9" s="431" t="e">
        <f>WORKDAY(AAJ10,'NEO 5322121 Aggressive LTs'!$B9,'[2]Holiday Schedule'!$B$2:$B$30)</f>
        <v>#REF!</v>
      </c>
      <c r="AAK9" s="431" t="e">
        <f>WORKDAY(AAK10,'NEO 5322121 Aggressive LTs'!$B9,'[2]Holiday Schedule'!$B$2:$B$30)</f>
        <v>#REF!</v>
      </c>
      <c r="AAL9" s="431" t="e">
        <f>WORKDAY(AAL10,'NEO 5322121 Aggressive LTs'!$B9,'[2]Holiday Schedule'!$B$2:$B$30)</f>
        <v>#REF!</v>
      </c>
      <c r="AAM9" s="431" t="e">
        <f>WORKDAY(AAM10,'NEO 5322121 Aggressive LTs'!$B9,'[2]Holiday Schedule'!$B$2:$B$30)</f>
        <v>#REF!</v>
      </c>
      <c r="AAN9" s="431" t="e">
        <f>WORKDAY(AAN10,'NEO 5322121 Aggressive LTs'!$B9,'[2]Holiday Schedule'!$B$2:$B$30)</f>
        <v>#REF!</v>
      </c>
      <c r="AAO9" s="431" t="e">
        <f>WORKDAY(AAO10,'NEO 5322121 Aggressive LTs'!$B9,'[2]Holiday Schedule'!$B$2:$B$30)</f>
        <v>#REF!</v>
      </c>
      <c r="AAP9" s="436"/>
      <c r="AAQ9" s="431" t="e">
        <f>WORKDAY(AAQ10,'NEO 5322121 Aggressive LTs'!$B9,'[2]Holiday Schedule'!$B$2:$B$30)</f>
        <v>#REF!</v>
      </c>
      <c r="AAR9" s="431" t="e">
        <f>WORKDAY(AAR10,'NEO 5322121 Aggressive LTs'!$B9,'[2]Holiday Schedule'!$B$2:$B$30)</f>
        <v>#REF!</v>
      </c>
      <c r="AAS9" s="431" t="e">
        <f>WORKDAY(AAS10,'NEO 5322121 Aggressive LTs'!$B9,'[2]Holiday Schedule'!$B$2:$B$30)</f>
        <v>#REF!</v>
      </c>
      <c r="AAT9" s="431" t="e">
        <f>WORKDAY(AAT10,'NEO 5322121 Aggressive LTs'!$B9,'[2]Holiday Schedule'!$B$2:$B$30)</f>
        <v>#REF!</v>
      </c>
      <c r="AAU9" s="431" t="e">
        <f>WORKDAY(AAU10,'NEO 5322121 Aggressive LTs'!$B9,'[2]Holiday Schedule'!$B$2:$B$30)</f>
        <v>#REF!</v>
      </c>
      <c r="AAV9" s="431" t="e">
        <f>WORKDAY(AAV10,'NEO 5322121 Aggressive LTs'!$B9,'[2]Holiday Schedule'!$B$2:$B$30)</f>
        <v>#REF!</v>
      </c>
      <c r="AAW9" s="431" t="e">
        <f>WORKDAY(AAW10,'NEO 5322121 Aggressive LTs'!$B9,'[2]Holiday Schedule'!$B$2:$B$30)</f>
        <v>#REF!</v>
      </c>
      <c r="AAX9" s="431" t="e">
        <f>WORKDAY(AAX10,'NEO 5322121 Aggressive LTs'!$B9,'[2]Holiday Schedule'!$B$2:$B$30)</f>
        <v>#REF!</v>
      </c>
      <c r="AAY9" s="431" t="e">
        <f>WORKDAY(AAY10,'NEO 5322121 Aggressive LTs'!$B9,'[2]Holiday Schedule'!$B$2:$B$30)</f>
        <v>#REF!</v>
      </c>
      <c r="AAZ9" s="431" t="e">
        <f>WORKDAY(AAZ10,'NEO 5322121 Aggressive LTs'!$B9,'[2]Holiday Schedule'!$B$2:$B$30)</f>
        <v>#REF!</v>
      </c>
      <c r="ABA9" s="431" t="e">
        <f>WORKDAY(ABA10,'NEO 5322121 Aggressive LTs'!$B9,'[2]Holiday Schedule'!$B$2:$B$30)</f>
        <v>#REF!</v>
      </c>
      <c r="ABB9" s="431" t="e">
        <f>WORKDAY(ABB10,'NEO 5322121 Aggressive LTs'!$B9,'[2]Holiday Schedule'!$B$2:$B$30)</f>
        <v>#REF!</v>
      </c>
      <c r="ABC9" s="431" t="e">
        <f>WORKDAY(ABC10,'NEO 5322121 Aggressive LTs'!$B9,'[2]Holiday Schedule'!$B$2:$B$30)</f>
        <v>#REF!</v>
      </c>
      <c r="ABD9" s="431" t="e">
        <f>WORKDAY(ABD10,'NEO 5322121 Aggressive LTs'!$B9,'[2]Holiday Schedule'!$B$2:$B$30)</f>
        <v>#REF!</v>
      </c>
      <c r="ABE9" s="431" t="e">
        <f>WORKDAY(ABE10,'NEO 5322121 Aggressive LTs'!$B9,'[2]Holiday Schedule'!$B$2:$B$30)</f>
        <v>#REF!</v>
      </c>
      <c r="ABF9" s="431" t="e">
        <f>WORKDAY(ABF10,'NEO 5322121 Aggressive LTs'!$B9,'[2]Holiday Schedule'!$B$2:$B$30)</f>
        <v>#REF!</v>
      </c>
      <c r="ABG9" s="431" t="e">
        <f>WORKDAY(ABG10,'NEO 5322121 Aggressive LTs'!$B9,'[2]Holiday Schedule'!$B$2:$B$30)</f>
        <v>#REF!</v>
      </c>
      <c r="ABH9" s="431" t="e">
        <f>WORKDAY(ABH10,'NEO 5322121 Aggressive LTs'!$B9,'[2]Holiday Schedule'!$B$2:$B$30)</f>
        <v>#REF!</v>
      </c>
      <c r="ABI9" s="431" t="e">
        <f>WORKDAY(ABI10,'NEO 5322121 Aggressive LTs'!$B9,'[2]Holiday Schedule'!$B$2:$B$30)</f>
        <v>#REF!</v>
      </c>
      <c r="ABJ9" s="431" t="e">
        <f>WORKDAY(ABJ10,'NEO 5322121 Aggressive LTs'!$B9,'[2]Holiday Schedule'!$B$2:$B$30)</f>
        <v>#REF!</v>
      </c>
      <c r="ABK9" s="431" t="e">
        <f>WORKDAY(ABK10,'NEO 5322121 Aggressive LTs'!$B9,'[2]Holiday Schedule'!$B$2:$B$30)</f>
        <v>#REF!</v>
      </c>
      <c r="ABL9" s="431" t="e">
        <f>WORKDAY(ABL10,'NEO 5322121 Aggressive LTs'!$B9,'[2]Holiday Schedule'!$B$2:$B$30)</f>
        <v>#REF!</v>
      </c>
      <c r="ABM9" s="431" t="e">
        <f>WORKDAY(ABM10,'NEO 5322121 Aggressive LTs'!$B9,'[2]Holiday Schedule'!$B$2:$B$30)</f>
        <v>#REF!</v>
      </c>
      <c r="ABN9" s="431" t="e">
        <f>WORKDAY(ABN10,'NEO 5322121 Aggressive LTs'!$B9,'[2]Holiday Schedule'!$B$2:$B$30)</f>
        <v>#REF!</v>
      </c>
      <c r="ABO9" s="431" t="e">
        <f>WORKDAY(ABO10,'NEO 5322121 Aggressive LTs'!$B9,'[2]Holiday Schedule'!$B$2:$B$30)</f>
        <v>#REF!</v>
      </c>
      <c r="ABP9" s="431" t="e">
        <f>WORKDAY(ABP10,'NEO 5322121 Aggressive LTs'!$B9,'[2]Holiday Schedule'!$B$2:$B$30)</f>
        <v>#REF!</v>
      </c>
      <c r="ABQ9" s="431" t="e">
        <f>WORKDAY(ABQ10,'NEO 5322121 Aggressive LTs'!$B9,'[2]Holiday Schedule'!$B$2:$B$30)</f>
        <v>#REF!</v>
      </c>
      <c r="ABR9" s="431" t="e">
        <f>WORKDAY(ABR10,'NEO 5322121 Aggressive LTs'!$B9,'[2]Holiday Schedule'!$B$2:$B$30)</f>
        <v>#REF!</v>
      </c>
      <c r="ABS9" s="431" t="e">
        <f>WORKDAY(ABS10,'NEO 5322121 Aggressive LTs'!$B9,'[2]Holiday Schedule'!$B$2:$B$30)</f>
        <v>#REF!</v>
      </c>
      <c r="ABT9" s="431" t="e">
        <f>WORKDAY(ABT10,'NEO 5322121 Aggressive LTs'!$B9,'[2]Holiday Schedule'!$B$2:$B$30)</f>
        <v>#REF!</v>
      </c>
      <c r="ABU9" s="436"/>
      <c r="ABV9" s="431" t="e">
        <f>WORKDAY(ABV10,'NEO 5322121 Aggressive LTs'!$B9,'[2]Holiday Schedule'!$B$2:$B$30)</f>
        <v>#REF!</v>
      </c>
      <c r="ABW9" s="431" t="e">
        <f>WORKDAY(ABW10,'NEO 5322121 Aggressive LTs'!$B9,'[2]Holiday Schedule'!$B$2:$B$30)</f>
        <v>#REF!</v>
      </c>
      <c r="ABX9" s="431" t="e">
        <f>WORKDAY(ABX10,'NEO 5322121 Aggressive LTs'!$B9,'[2]Holiday Schedule'!$B$2:$B$30)</f>
        <v>#REF!</v>
      </c>
      <c r="ABY9" s="431" t="e">
        <f>WORKDAY(ABY10,'NEO 5322121 Aggressive LTs'!$B9,'[2]Holiday Schedule'!$B$2:$B$30)</f>
        <v>#REF!</v>
      </c>
      <c r="ABZ9" s="431" t="e">
        <f>WORKDAY(ABZ10,'NEO 5322121 Aggressive LTs'!$B9,'[2]Holiday Schedule'!$B$2:$B$30)</f>
        <v>#REF!</v>
      </c>
      <c r="ACA9" s="431" t="e">
        <f>WORKDAY(ACA10,'NEO 5322121 Aggressive LTs'!$B9,'[2]Holiday Schedule'!$B$2:$B$30)</f>
        <v>#REF!</v>
      </c>
      <c r="ACB9" s="431" t="e">
        <f>WORKDAY(ACB10,'NEO 5322121 Aggressive LTs'!$B9,'[2]Holiday Schedule'!$B$2:$B$30)</f>
        <v>#REF!</v>
      </c>
      <c r="ACC9" s="431" t="e">
        <f>WORKDAY(ACC10,'NEO 5322121 Aggressive LTs'!$B9,'[2]Holiday Schedule'!$B$2:$B$30)</f>
        <v>#REF!</v>
      </c>
      <c r="ACD9" s="431" t="e">
        <f>WORKDAY(ACD10,'NEO 5322121 Aggressive LTs'!$B9,'[2]Holiday Schedule'!$B$2:$B$30)</f>
        <v>#REF!</v>
      </c>
      <c r="ACE9" s="431" t="e">
        <f>WORKDAY(ACE10,'NEO 5322121 Aggressive LTs'!$B9,'[2]Holiday Schedule'!$B$2:$B$30)</f>
        <v>#REF!</v>
      </c>
      <c r="ACF9" s="431" t="e">
        <f>WORKDAY(ACF10,'NEO 5322121 Aggressive LTs'!$B9,'[2]Holiday Schedule'!$B$2:$B$30)</f>
        <v>#REF!</v>
      </c>
      <c r="ACG9" s="431" t="e">
        <f>WORKDAY(ACG10,'NEO 5322121 Aggressive LTs'!$B9,'[2]Holiday Schedule'!$B$2:$B$30)</f>
        <v>#REF!</v>
      </c>
      <c r="ACH9" s="431" t="e">
        <f>WORKDAY(ACH10,'NEO 5322121 Aggressive LTs'!$B9,'[2]Holiday Schedule'!$B$2:$B$30)</f>
        <v>#REF!</v>
      </c>
      <c r="ACI9" s="431" t="e">
        <f>WORKDAY(ACI10,'NEO 5322121 Aggressive LTs'!$B9,'[2]Holiday Schedule'!$B$2:$B$30)</f>
        <v>#REF!</v>
      </c>
      <c r="ACJ9" s="431" t="e">
        <f>WORKDAY(ACJ10,'NEO 5322121 Aggressive LTs'!$B9,'[2]Holiday Schedule'!$B$2:$B$30)</f>
        <v>#REF!</v>
      </c>
      <c r="ACK9" s="431" t="e">
        <f>WORKDAY(ACK10,'NEO 5322121 Aggressive LTs'!$B9,'[2]Holiday Schedule'!$B$2:$B$30)</f>
        <v>#REF!</v>
      </c>
      <c r="ACL9" s="431" t="e">
        <f>WORKDAY(ACL10,'NEO 5322121 Aggressive LTs'!$B9,'[2]Holiday Schedule'!$B$2:$B$30)</f>
        <v>#REF!</v>
      </c>
      <c r="ACM9" s="431" t="e">
        <f>WORKDAY(ACM10,'NEO 5322121 Aggressive LTs'!$B9,'[2]Holiday Schedule'!$B$2:$B$30)</f>
        <v>#REF!</v>
      </c>
      <c r="ACN9" s="431" t="e">
        <f>WORKDAY(ACN10,'NEO 5322121 Aggressive LTs'!$B9,'[2]Holiday Schedule'!$B$2:$B$30)</f>
        <v>#REF!</v>
      </c>
      <c r="ACO9" s="431" t="e">
        <f>WORKDAY(ACO10,'NEO 5322121 Aggressive LTs'!$B9,'[2]Holiday Schedule'!$B$2:$B$30)</f>
        <v>#REF!</v>
      </c>
      <c r="ACP9" s="431" t="e">
        <f>WORKDAY(ACP10,'NEO 5322121 Aggressive LTs'!$B9,'[2]Holiday Schedule'!$B$2:$B$30)</f>
        <v>#REF!</v>
      </c>
      <c r="ACQ9" s="431" t="e">
        <f>WORKDAY(ACQ10,'NEO 5322121 Aggressive LTs'!$B9,'[2]Holiday Schedule'!$B$2:$B$30)</f>
        <v>#REF!</v>
      </c>
      <c r="ACR9" s="431" t="e">
        <f>WORKDAY(ACR10,'NEO 5322121 Aggressive LTs'!$B9,'[2]Holiday Schedule'!$B$2:$B$30)</f>
        <v>#REF!</v>
      </c>
      <c r="ACS9" s="431" t="e">
        <f>WORKDAY(ACS10,'NEO 5322121 Aggressive LTs'!$B9,'[2]Holiday Schedule'!$B$2:$B$30)</f>
        <v>#REF!</v>
      </c>
      <c r="ACT9" s="431" t="e">
        <f>WORKDAY(ACT10,'NEO 5322121 Aggressive LTs'!$B9,'[2]Holiday Schedule'!$B$2:$B$30)</f>
        <v>#REF!</v>
      </c>
      <c r="ACU9" s="431" t="e">
        <f>WORKDAY(ACU10,'NEO 5322121 Aggressive LTs'!$B9,'[2]Holiday Schedule'!$B$2:$B$30)</f>
        <v>#REF!</v>
      </c>
      <c r="ACV9" s="431" t="e">
        <f>WORKDAY(ACV10,'NEO 5322121 Aggressive LTs'!$B9,'[2]Holiday Schedule'!$B$2:$B$30)</f>
        <v>#REF!</v>
      </c>
      <c r="ACW9" s="431" t="e">
        <f>WORKDAY(ACW10,'NEO 5322121 Aggressive LTs'!$B9,'[2]Holiday Schedule'!$B$2:$B$30)</f>
        <v>#REF!</v>
      </c>
      <c r="ACX9" s="431" t="e">
        <f>WORKDAY(ACX10,'NEO 5322121 Aggressive LTs'!$B9,'[2]Holiday Schedule'!$B$2:$B$30)</f>
        <v>#REF!</v>
      </c>
      <c r="ACY9" s="431" t="e">
        <f>WORKDAY(ACY10,'NEO 5322121 Aggressive LTs'!$B9,'[2]Holiday Schedule'!$B$2:$B$30)</f>
        <v>#REF!</v>
      </c>
      <c r="ACZ9" s="436"/>
      <c r="ADA9" s="431" t="e">
        <f>WORKDAY(ADA10,'NEO 5322121 Aggressive LTs'!$B9,'[2]Holiday Schedule'!$B$2:$B$30)</f>
        <v>#REF!</v>
      </c>
      <c r="ADB9" s="431" t="e">
        <f>WORKDAY(ADB10,'NEO 5322121 Aggressive LTs'!$B9,'[2]Holiday Schedule'!$B$2:$B$30)</f>
        <v>#REF!</v>
      </c>
      <c r="ADC9" s="431" t="e">
        <f>WORKDAY(ADC10,'NEO 5322121 Aggressive LTs'!$B9,'[2]Holiday Schedule'!$B$2:$B$30)</f>
        <v>#REF!</v>
      </c>
      <c r="ADD9" s="431" t="e">
        <f>WORKDAY(ADD10,'NEO 5322121 Aggressive LTs'!$B9,'[2]Holiday Schedule'!$B$2:$B$30)</f>
        <v>#REF!</v>
      </c>
      <c r="ADE9" s="431" t="e">
        <f>WORKDAY(ADE10,'NEO 5322121 Aggressive LTs'!$B9,'[2]Holiday Schedule'!$B$2:$B$30)</f>
        <v>#REF!</v>
      </c>
      <c r="ADF9" s="431" t="e">
        <f>WORKDAY(ADF10,'NEO 5322121 Aggressive LTs'!$B9,'[2]Holiday Schedule'!$B$2:$B$30)</f>
        <v>#REF!</v>
      </c>
      <c r="ADG9" s="431" t="e">
        <f>WORKDAY(ADG10,'NEO 5322121 Aggressive LTs'!$B9,'[2]Holiday Schedule'!$B$2:$B$30)</f>
        <v>#REF!</v>
      </c>
      <c r="ADH9" s="431" t="e">
        <f>WORKDAY(ADH10,'NEO 5322121 Aggressive LTs'!$B9,'[2]Holiday Schedule'!$B$2:$B$30)</f>
        <v>#REF!</v>
      </c>
      <c r="ADI9" s="431" t="e">
        <f>WORKDAY(ADI10,'NEO 5322121 Aggressive LTs'!$B9,'[2]Holiday Schedule'!$B$2:$B$30)</f>
        <v>#REF!</v>
      </c>
      <c r="ADJ9" s="431" t="e">
        <f>WORKDAY(ADJ10,'NEO 5322121 Aggressive LTs'!$B9,'[2]Holiday Schedule'!$B$2:$B$30)</f>
        <v>#REF!</v>
      </c>
      <c r="ADK9" s="431" t="e">
        <f>WORKDAY(ADK10,'NEO 5322121 Aggressive LTs'!$B9,'[2]Holiday Schedule'!$B$2:$B$30)</f>
        <v>#REF!</v>
      </c>
      <c r="ADL9" s="431" t="e">
        <f>WORKDAY(ADL10,'NEO 5322121 Aggressive LTs'!$B9,'[2]Holiday Schedule'!$B$2:$B$30)</f>
        <v>#REF!</v>
      </c>
      <c r="ADM9" s="431" t="e">
        <f>WORKDAY(ADM10,'NEO 5322121 Aggressive LTs'!$B9,'[2]Holiday Schedule'!$B$2:$B$30)</f>
        <v>#REF!</v>
      </c>
      <c r="ADN9" s="431" t="e">
        <f>WORKDAY(ADN10,'NEO 5322121 Aggressive LTs'!$B9,'[2]Holiday Schedule'!$B$2:$B$30)</f>
        <v>#REF!</v>
      </c>
      <c r="ADO9" s="431" t="e">
        <f>WORKDAY(ADO10,'NEO 5322121 Aggressive LTs'!$B9,'[2]Holiday Schedule'!$B$2:$B$30)</f>
        <v>#REF!</v>
      </c>
      <c r="ADP9" s="431" t="e">
        <f>WORKDAY(ADP10,'NEO 5322121 Aggressive LTs'!$B9,'[2]Holiday Schedule'!$B$2:$B$30)</f>
        <v>#REF!</v>
      </c>
      <c r="ADQ9" s="431" t="e">
        <f>WORKDAY(ADQ10,'NEO 5322121 Aggressive LTs'!$B9,'[2]Holiday Schedule'!$B$2:$B$30)</f>
        <v>#REF!</v>
      </c>
      <c r="ADR9" s="431" t="e">
        <f>WORKDAY(ADR10,'NEO 5322121 Aggressive LTs'!$B9,'[2]Holiday Schedule'!$B$2:$B$30)</f>
        <v>#REF!</v>
      </c>
      <c r="ADS9" s="431" t="e">
        <f>WORKDAY(ADS10,'NEO 5322121 Aggressive LTs'!$B9,'[2]Holiday Schedule'!$B$2:$B$30)</f>
        <v>#REF!</v>
      </c>
      <c r="ADT9" s="431" t="e">
        <f>WORKDAY(ADT10,'NEO 5322121 Aggressive LTs'!$B9,'[2]Holiday Schedule'!$B$2:$B$30)</f>
        <v>#REF!</v>
      </c>
      <c r="ADU9" s="431" t="e">
        <f>WORKDAY(ADU10,'NEO 5322121 Aggressive LTs'!$B9,'[2]Holiday Schedule'!$B$2:$B$30)</f>
        <v>#REF!</v>
      </c>
      <c r="ADV9" s="431" t="e">
        <f>WORKDAY(ADV10,'NEO 5322121 Aggressive LTs'!$B9,'[2]Holiday Schedule'!$B$2:$B$30)</f>
        <v>#REF!</v>
      </c>
      <c r="ADW9" s="431" t="e">
        <f>WORKDAY(ADW10,'NEO 5322121 Aggressive LTs'!$B9,'[2]Holiday Schedule'!$B$2:$B$30)</f>
        <v>#REF!</v>
      </c>
      <c r="ADX9" s="431" t="e">
        <f>WORKDAY(ADX10,'NEO 5322121 Aggressive LTs'!$B9,'[2]Holiday Schedule'!$B$2:$B$30)</f>
        <v>#REF!</v>
      </c>
      <c r="ADY9" s="431" t="e">
        <f>WORKDAY(ADY10,'NEO 5322121 Aggressive LTs'!$B9,'[2]Holiday Schedule'!$B$2:$B$30)</f>
        <v>#REF!</v>
      </c>
      <c r="ADZ9" s="431" t="e">
        <f>WORKDAY(ADZ10,'NEO 5322121 Aggressive LTs'!$B9,'[2]Holiday Schedule'!$B$2:$B$30)</f>
        <v>#REF!</v>
      </c>
      <c r="AEA9" s="431" t="e">
        <f>WORKDAY(AEA10,'NEO 5322121 Aggressive LTs'!$B9,'[2]Holiday Schedule'!$B$2:$B$30)</f>
        <v>#REF!</v>
      </c>
      <c r="AEB9" s="431" t="e">
        <f>WORKDAY(AEB10,'NEO 5322121 Aggressive LTs'!$B9,'[2]Holiday Schedule'!$B$2:$B$30)</f>
        <v>#REF!</v>
      </c>
      <c r="AEC9" s="431" t="e">
        <f>WORKDAY(AEC10,'NEO 5322121 Aggressive LTs'!$B9,'[2]Holiday Schedule'!$B$2:$B$30)</f>
        <v>#REF!</v>
      </c>
      <c r="AED9" s="431" t="e">
        <f>WORKDAY(AED10,'NEO 5322121 Aggressive LTs'!$B9,'[2]Holiday Schedule'!$B$2:$B$30)</f>
        <v>#REF!</v>
      </c>
      <c r="AEE9" s="431" t="e">
        <f>WORKDAY(AEE10,'NEO 5322121 Aggressive LTs'!$B9,'[2]Holiday Schedule'!$B$2:$B$30)</f>
        <v>#REF!</v>
      </c>
      <c r="AEF9" s="431" t="e">
        <f>WORKDAY(AEF10,'NEO 5322121 Aggressive LTs'!$B9,'[2]Holiday Schedule'!$B$2:$B$30)</f>
        <v>#REF!</v>
      </c>
      <c r="AEG9" s="431" t="e">
        <f>WORKDAY(AEG10,'NEO 5322121 Aggressive LTs'!$B9,'[2]Holiday Schedule'!$B$2:$B$30)</f>
        <v>#REF!</v>
      </c>
      <c r="AEH9" s="431" t="e">
        <f>WORKDAY(AEH10,'NEO 5322121 Aggressive LTs'!$B9,'[2]Holiday Schedule'!$B$2:$B$30)</f>
        <v>#REF!</v>
      </c>
      <c r="AEI9" s="431" t="e">
        <f>WORKDAY(AEI10,'NEO 5322121 Aggressive LTs'!$B9,'[2]Holiday Schedule'!$B$2:$B$30)</f>
        <v>#REF!</v>
      </c>
      <c r="AEJ9" s="431" t="e">
        <f>WORKDAY(AEJ10,'NEO 5322121 Aggressive LTs'!$B9,'[2]Holiday Schedule'!$B$2:$B$30)</f>
        <v>#REF!</v>
      </c>
      <c r="AEK9" s="431" t="e">
        <f>WORKDAY(AEK10,'NEO 5322121 Aggressive LTs'!$B9,'[2]Holiday Schedule'!$B$2:$B$30)</f>
        <v>#REF!</v>
      </c>
      <c r="AEL9" s="436"/>
      <c r="AEM9" s="431" t="e">
        <f>WORKDAY(AEM10,'NEO 5322121 Aggressive LTs'!$B9,'[2]Holiday Schedule'!$B$2:$B$30)</f>
        <v>#REF!</v>
      </c>
      <c r="AEN9" s="431" t="e">
        <f>WORKDAY(AEN10,'NEO 5322121 Aggressive LTs'!$B9,'[2]Holiday Schedule'!$B$2:$B$30)</f>
        <v>#REF!</v>
      </c>
      <c r="AEO9" s="431" t="e">
        <f>WORKDAY(AEO10,'NEO 5322121 Aggressive LTs'!$B9,'[2]Holiday Schedule'!$B$2:$B$30)</f>
        <v>#REF!</v>
      </c>
      <c r="AEP9" s="431" t="e">
        <f>WORKDAY(AEP10,'NEO 5322121 Aggressive LTs'!$B9,'[2]Holiday Schedule'!$B$2:$B$30)</f>
        <v>#REF!</v>
      </c>
      <c r="AEQ9" s="431" t="e">
        <f>WORKDAY(AEQ10,'NEO 5322121 Aggressive LTs'!$B9,'[2]Holiday Schedule'!$B$2:$B$30)</f>
        <v>#REF!</v>
      </c>
      <c r="AER9" s="431" t="e">
        <f>WORKDAY(AER10,'NEO 5322121 Aggressive LTs'!$B9,'[2]Holiday Schedule'!$B$2:$B$30)</f>
        <v>#REF!</v>
      </c>
      <c r="AES9" s="431" t="e">
        <f>WORKDAY(AES10,'NEO 5322121 Aggressive LTs'!$B9,'[2]Holiday Schedule'!$B$2:$B$30)</f>
        <v>#REF!</v>
      </c>
      <c r="AET9" s="431" t="e">
        <f>WORKDAY(AET10,'NEO 5322121 Aggressive LTs'!$B9,'[2]Holiday Schedule'!$B$2:$B$30)</f>
        <v>#REF!</v>
      </c>
      <c r="AEU9" s="431" t="e">
        <f>WORKDAY(AEU10,'NEO 5322121 Aggressive LTs'!$B9,'[2]Holiday Schedule'!$B$2:$B$30)</f>
        <v>#REF!</v>
      </c>
      <c r="AEV9" s="431" t="e">
        <f>WORKDAY(AEV10,'NEO 5322121 Aggressive LTs'!$B9,'[2]Holiday Schedule'!$B$2:$B$30)</f>
        <v>#REF!</v>
      </c>
      <c r="AEW9" s="431" t="e">
        <f>WORKDAY(AEW10,'NEO 5322121 Aggressive LTs'!$B9,'[2]Holiday Schedule'!$B$2:$B$30)</f>
        <v>#REF!</v>
      </c>
      <c r="AEX9" s="431" t="e">
        <f>WORKDAY(AEX10,'NEO 5322121 Aggressive LTs'!$B9,'[2]Holiday Schedule'!$B$2:$B$30)</f>
        <v>#REF!</v>
      </c>
      <c r="AEY9" s="431" t="e">
        <f>WORKDAY(AEY10,'NEO 5322121 Aggressive LTs'!$B9,'[2]Holiday Schedule'!$B$2:$B$30)</f>
        <v>#REF!</v>
      </c>
      <c r="AEZ9" s="431" t="e">
        <f>WORKDAY(AEZ10,'NEO 5322121 Aggressive LTs'!$B9,'[2]Holiday Schedule'!$B$2:$B$30)</f>
        <v>#REF!</v>
      </c>
      <c r="AFA9" s="431" t="e">
        <f>WORKDAY(AFA10,'NEO 5322121 Aggressive LTs'!$B9,'[2]Holiday Schedule'!$B$2:$B$30)</f>
        <v>#REF!</v>
      </c>
      <c r="AFB9" s="431" t="e">
        <f>WORKDAY(AFB10,'NEO 5322121 Aggressive LTs'!$B9,'[2]Holiday Schedule'!$B$2:$B$30)</f>
        <v>#REF!</v>
      </c>
      <c r="AFC9" s="431" t="e">
        <f>WORKDAY(AFC10,'NEO 5322121 Aggressive LTs'!$B9,'[2]Holiday Schedule'!$B$2:$B$30)</f>
        <v>#REF!</v>
      </c>
      <c r="AFD9" s="431" t="e">
        <f>WORKDAY(AFD10,'NEO 5322121 Aggressive LTs'!$B9,'[2]Holiday Schedule'!$B$2:$B$30)</f>
        <v>#REF!</v>
      </c>
      <c r="AFE9" s="431" t="e">
        <f>WORKDAY(AFE10,'NEO 5322121 Aggressive LTs'!$B9,'[2]Holiday Schedule'!$B$2:$B$30)</f>
        <v>#REF!</v>
      </c>
      <c r="AFF9" s="431" t="e">
        <f>WORKDAY(AFF10,'NEO 5322121 Aggressive LTs'!$B9,'[2]Holiday Schedule'!$B$2:$B$30)</f>
        <v>#REF!</v>
      </c>
      <c r="AFG9" s="431" t="e">
        <f>WORKDAY(AFG10,'NEO 5322121 Aggressive LTs'!$B9,'[2]Holiday Schedule'!$B$2:$B$30)</f>
        <v>#REF!</v>
      </c>
      <c r="AFH9" s="431" t="e">
        <f>WORKDAY(AFH10,'NEO 5322121 Aggressive LTs'!$B9,'[2]Holiday Schedule'!$B$2:$B$30)</f>
        <v>#REF!</v>
      </c>
      <c r="AFI9" s="431" t="e">
        <f>WORKDAY(AFI10,'NEO 5322121 Aggressive LTs'!$B9,'[2]Holiday Schedule'!$B$2:$B$30)</f>
        <v>#REF!</v>
      </c>
      <c r="AFJ9" s="431" t="e">
        <f>WORKDAY(AFJ10,'NEO 5322121 Aggressive LTs'!$B9,'[2]Holiday Schedule'!$B$2:$B$30)</f>
        <v>#REF!</v>
      </c>
      <c r="AFK9" s="431" t="e">
        <f>WORKDAY(AFK10,'NEO 5322121 Aggressive LTs'!$B9,'[2]Holiday Schedule'!$B$2:$B$30)</f>
        <v>#REF!</v>
      </c>
      <c r="AFL9" s="431" t="e">
        <f>WORKDAY(AFL10,'NEO 5322121 Aggressive LTs'!$B9,'[2]Holiday Schedule'!$B$2:$B$30)</f>
        <v>#REF!</v>
      </c>
      <c r="AFM9" s="431" t="e">
        <f>WORKDAY(AFM10,'NEO 5322121 Aggressive LTs'!$B9,'[2]Holiday Schedule'!$B$2:$B$30)</f>
        <v>#REF!</v>
      </c>
      <c r="AFN9" s="431" t="e">
        <f>WORKDAY(AFN10,'NEO 5322121 Aggressive LTs'!$B9,'[2]Holiday Schedule'!$B$2:$B$30)</f>
        <v>#REF!</v>
      </c>
      <c r="AFO9" s="431" t="e">
        <f>WORKDAY(AFO10,'NEO 5322121 Aggressive LTs'!$B9,'[2]Holiday Schedule'!$B$2:$B$30)</f>
        <v>#REF!</v>
      </c>
      <c r="AFP9" s="431" t="e">
        <f>WORKDAY(AFP10,'NEO 5322121 Aggressive LTs'!$B9,'[2]Holiday Schedule'!$B$2:$B$30)</f>
        <v>#REF!</v>
      </c>
      <c r="AFQ9" s="431" t="e">
        <f>WORKDAY(AFQ10,'NEO 5322121 Aggressive LTs'!$B9,'[2]Holiday Schedule'!$B$2:$B$30)</f>
        <v>#REF!</v>
      </c>
      <c r="AFR9" s="431" t="e">
        <f>WORKDAY(AFR10,'NEO 5322121 Aggressive LTs'!$B9,'[2]Holiday Schedule'!$B$2:$B$30)</f>
        <v>#REF!</v>
      </c>
      <c r="AFS9" s="431" t="e">
        <f>WORKDAY(AFS10,'NEO 5322121 Aggressive LTs'!$B9,'[2]Holiday Schedule'!$B$2:$B$30)</f>
        <v>#REF!</v>
      </c>
      <c r="AFT9" s="431" t="e">
        <f>WORKDAY(AFT10,'NEO 5322121 Aggressive LTs'!$B9,'[2]Holiday Schedule'!$B$2:$B$30)</f>
        <v>#REF!</v>
      </c>
      <c r="AFU9" s="431" t="e">
        <f>WORKDAY(AFU10,'NEO 5322121 Aggressive LTs'!$B9,'[2]Holiday Schedule'!$B$2:$B$30)</f>
        <v>#REF!</v>
      </c>
      <c r="AFV9" s="431" t="e">
        <f>WORKDAY(AFV10,'NEO 5322121 Aggressive LTs'!$B9,'[2]Holiday Schedule'!$B$2:$B$30)</f>
        <v>#REF!</v>
      </c>
      <c r="AFW9" s="431" t="e">
        <f>WORKDAY(AFW10,'NEO 5322121 Aggressive LTs'!$B9,'[2]Holiday Schedule'!$B$2:$B$30)</f>
        <v>#REF!</v>
      </c>
      <c r="AFX9" s="431" t="e">
        <f>WORKDAY(AFX10,'NEO 5322121 Aggressive LTs'!$B9,'[2]Holiday Schedule'!$B$2:$B$30)</f>
        <v>#REF!</v>
      </c>
      <c r="AFY9" s="431" t="e">
        <f>WORKDAY(AFY10,'NEO 5322121 Aggressive LTs'!$B9,'[2]Holiday Schedule'!$B$2:$B$30)</f>
        <v>#REF!</v>
      </c>
      <c r="AFZ9" s="431" t="e">
        <f>WORKDAY(AFZ10,'NEO 5322121 Aggressive LTs'!$B9,'[2]Holiday Schedule'!$B$2:$B$30)</f>
        <v>#REF!</v>
      </c>
      <c r="AGA9" s="431" t="e">
        <f>WORKDAY(AGA10,'NEO 5322121 Aggressive LTs'!$B9,'[2]Holiday Schedule'!$B$2:$B$30)</f>
        <v>#REF!</v>
      </c>
      <c r="AGB9" s="431" t="e">
        <f>WORKDAY(AGB10,'NEO 5322121 Aggressive LTs'!$B9,'[2]Holiday Schedule'!$B$2:$B$30)</f>
        <v>#REF!</v>
      </c>
      <c r="AGC9" s="431" t="e">
        <f>WORKDAY(AGC10,'NEO 5322121 Aggressive LTs'!$B9,'[2]Holiday Schedule'!$B$2:$B$30)</f>
        <v>#REF!</v>
      </c>
      <c r="AGD9" s="431" t="e">
        <f>WORKDAY(AGD10,'NEO 5322121 Aggressive LTs'!$B9,'[2]Holiday Schedule'!$B$2:$B$30)</f>
        <v>#REF!</v>
      </c>
      <c r="AGE9" s="431" t="e">
        <f>WORKDAY(AGE10,'NEO 5322121 Aggressive LTs'!$B9,'[2]Holiday Schedule'!$B$2:$B$30)</f>
        <v>#REF!</v>
      </c>
      <c r="AGF9" s="431" t="e">
        <f>WORKDAY(AGF10,'NEO 5322121 Aggressive LTs'!$B9,'[2]Holiday Schedule'!$B$2:$B$30)</f>
        <v>#REF!</v>
      </c>
      <c r="AGG9" s="431" t="e">
        <f>WORKDAY(AGG10,'NEO 5322121 Aggressive LTs'!$B9,'[2]Holiday Schedule'!$B$2:$B$30)</f>
        <v>#REF!</v>
      </c>
    </row>
    <row r="10" spans="1:865" s="2" customFormat="1" ht="20.100000000000001" customHeight="1">
      <c r="A10" s="606" t="s">
        <v>1211</v>
      </c>
      <c r="B10" s="608">
        <v>1</v>
      </c>
      <c r="C10" s="96" t="s">
        <v>1245</v>
      </c>
      <c r="D10" s="438">
        <v>42275</v>
      </c>
      <c r="E10" s="438">
        <v>42277</v>
      </c>
      <c r="F10" s="438">
        <v>42278</v>
      </c>
      <c r="G10" s="434"/>
      <c r="H10" s="438">
        <v>42279</v>
      </c>
      <c r="I10" s="438">
        <v>42280</v>
      </c>
      <c r="J10" s="438">
        <v>42287</v>
      </c>
      <c r="K10" s="434"/>
      <c r="L10" s="438">
        <f>WORKDAY(L12,'NEO 5322121 Aggressive LTs'!$B10,'[2]Holiday Schedule'!$B$2:$B$30)</f>
        <v>42290</v>
      </c>
      <c r="M10" s="438">
        <v>42301</v>
      </c>
      <c r="N10" s="438">
        <v>42301</v>
      </c>
      <c r="O10" s="434"/>
      <c r="P10" s="551">
        <f>WORKDAY(P12,'NEO 5322121 Aggressive LTs'!$B10,'[2]Holiday Schedule'!$B$2:$B$30)</f>
        <v>42304</v>
      </c>
      <c r="Q10" s="551">
        <f>WORKDAY(Q12,'NEO 5322121 Aggressive LTs'!$B10,'[2]Holiday Schedule'!$B$2:$B$30)</f>
        <v>42305</v>
      </c>
      <c r="R10" s="551">
        <f>WORKDAY(R12,'NEO 5322121 Aggressive LTs'!$B10,'[2]Holiday Schedule'!$B$2:$B$30)</f>
        <v>42307</v>
      </c>
      <c r="S10" s="552"/>
      <c r="T10" s="551">
        <v>42321</v>
      </c>
      <c r="U10" s="551">
        <v>42324</v>
      </c>
      <c r="V10" s="551">
        <v>42324</v>
      </c>
      <c r="W10" s="553"/>
      <c r="X10" s="551">
        <f>WORKDAY(X12,'NEO 5322121 Aggressive LTs'!$B10,'[2]Holiday Schedule'!$B$2:$B$30)</f>
        <v>42327</v>
      </c>
      <c r="Y10" s="551">
        <f>WORKDAY(Y12,'NEO 5322121 Aggressive LTs'!$B10,'[2]Holiday Schedule'!$B$2:$B$30)</f>
        <v>42327</v>
      </c>
      <c r="Z10" s="551">
        <v>42327</v>
      </c>
      <c r="AA10" s="553"/>
      <c r="AB10" s="551">
        <v>42328</v>
      </c>
      <c r="AC10" s="551">
        <v>42328</v>
      </c>
      <c r="AD10" s="551">
        <v>42332</v>
      </c>
      <c r="AE10" s="553"/>
      <c r="AF10" s="551">
        <v>42332</v>
      </c>
      <c r="AG10" s="551">
        <v>42332</v>
      </c>
      <c r="AH10" s="551">
        <v>42335</v>
      </c>
      <c r="AI10" s="553"/>
      <c r="AJ10" s="551">
        <v>42340</v>
      </c>
      <c r="AK10" s="551">
        <v>42340</v>
      </c>
      <c r="AL10" s="551">
        <v>42340</v>
      </c>
      <c r="AM10" s="553"/>
      <c r="AN10" s="551">
        <v>42338</v>
      </c>
      <c r="AO10" s="551">
        <v>42339</v>
      </c>
      <c r="AP10" s="551">
        <v>42341</v>
      </c>
      <c r="AQ10" s="553"/>
      <c r="AR10" s="551">
        <v>42332</v>
      </c>
      <c r="AS10" s="551">
        <v>42332</v>
      </c>
      <c r="AT10" s="551">
        <v>42336</v>
      </c>
      <c r="AU10" s="551">
        <v>42346</v>
      </c>
      <c r="AV10" s="551">
        <v>42347</v>
      </c>
      <c r="AW10" s="551">
        <v>42348</v>
      </c>
      <c r="AX10" s="552"/>
      <c r="AY10" s="551">
        <v>42348</v>
      </c>
      <c r="AZ10" s="551">
        <v>42348</v>
      </c>
      <c r="BA10" s="551">
        <v>42348</v>
      </c>
      <c r="BB10" s="553"/>
      <c r="BC10" s="586">
        <f>WORKDAY(BC12,'NEO 5322121 Aggressive LTs'!$B10,'[2]Holiday Schedule'!$B$2:$B$30)</f>
        <v>42355</v>
      </c>
      <c r="BD10" s="551">
        <f>WORKDAY(BD12,'NEO 5322121 Aggressive LTs'!$B10,'[2]Holiday Schedule'!$B$2:$B$30)</f>
        <v>42356</v>
      </c>
      <c r="BE10" s="551">
        <f>WORKDAY(BE12,'NEO 5322121 Aggressive LTs'!$B10,'[2]Holiday Schedule'!$B$2:$B$30)</f>
        <v>42356</v>
      </c>
      <c r="BF10" s="553"/>
      <c r="BG10" s="551">
        <v>42732</v>
      </c>
      <c r="BH10" s="551">
        <v>42732</v>
      </c>
      <c r="BI10" s="551">
        <v>42732</v>
      </c>
      <c r="BJ10" s="553"/>
      <c r="BK10" s="551">
        <v>42732</v>
      </c>
      <c r="BL10" s="551">
        <v>42732</v>
      </c>
      <c r="BM10" s="551">
        <v>42732</v>
      </c>
      <c r="BN10" s="435"/>
      <c r="BO10" s="553"/>
      <c r="BP10" s="551">
        <f>WORKDAY(BP12,'NEO 5322121 Aggressive LTs'!$B10,'[2]Holiday Schedule'!$B$2:$B$30)</f>
        <v>42297</v>
      </c>
      <c r="BQ10" s="551">
        <f>WORKDAY(BQ12,'NEO 5322121 Aggressive LTs'!$B10,'[2]Holiday Schedule'!$B$2:$B$30)</f>
        <v>42353</v>
      </c>
      <c r="BR10" s="551">
        <f>WORKDAY(BR12,'NEO 5322121 Aggressive LTs'!$B10,'[2]Holiday Schedule'!$B$2:$B$30)</f>
        <v>42353</v>
      </c>
      <c r="BS10" s="551">
        <f>WORKDAY(BS12,'NEO 5322121 Aggressive LTs'!$B10,'[2]Holiday Schedule'!$B$2:$B$30)</f>
        <v>42353</v>
      </c>
      <c r="BT10" s="553"/>
      <c r="BU10" s="551">
        <f>WORKDAY(BU12,'NEO 5322121 Aggressive LTs'!$B10,'[2]Holiday Schedule'!$B$2:$B$30)</f>
        <v>42348</v>
      </c>
      <c r="BV10" s="551">
        <f>WORKDAY(BV12,'NEO 5322121 Aggressive LTs'!$B10,'[2]Holiday Schedule'!$B$2:$B$30)</f>
        <v>42348</v>
      </c>
      <c r="BW10" s="551">
        <f>WORKDAY(BW12,'NEO 5322121 Aggressive LTs'!$B10,'[2]Holiday Schedule'!$B$2:$B$30)</f>
        <v>42348</v>
      </c>
      <c r="BX10" s="553"/>
      <c r="BY10" s="551">
        <f>WORKDAY(BY12,'NEO 5322121 Aggressive LTs'!$B10,'[2]Holiday Schedule'!$B$2:$B$30)</f>
        <v>42298</v>
      </c>
      <c r="BZ10" s="551">
        <f>WORKDAY(BZ12,'NEO 5322121 Aggressive LTs'!$B10,'[2]Holiday Schedule'!$B$2:$B$30)</f>
        <v>42298</v>
      </c>
      <c r="CA10" s="551">
        <f>WORKDAY(CA12,'NEO 5322121 Aggressive LTs'!$B10,'[2]Holiday Schedule'!$B$2:$B$30)</f>
        <v>42300</v>
      </c>
      <c r="CB10" s="551">
        <f>WORKDAY(CB12,'NEO 5322121 Aggressive LTs'!$B10,'[2]Holiday Schedule'!$B$2:$B$30)</f>
        <v>42304</v>
      </c>
      <c r="CC10" s="551">
        <f>WORKDAY(CC12,'NEO 5322121 Aggressive LTs'!$B10,'[2]Holiday Schedule'!$B$2:$B$30)</f>
        <v>42306</v>
      </c>
      <c r="CD10" s="552"/>
      <c r="CE10" s="552"/>
      <c r="CF10" s="550">
        <f>WORKDAY(CF12,'NEO 5322121 Aggressive LTs'!$B10,'[2]Holiday Schedule'!$B$2:$B$30)</f>
        <v>42740</v>
      </c>
      <c r="CG10" s="550">
        <f>WORKDAY(CG12,'NEO 5322121 Aggressive LTs'!$B10,'[2]Holiday Schedule'!$B$2:$B$30)</f>
        <v>42746</v>
      </c>
      <c r="CH10" s="550">
        <f>WORKDAY(CH12,'NEO 5322121 Aggressive LTs'!$B10,'[2]Holiday Schedule'!$B$2:$B$30)</f>
        <v>42732</v>
      </c>
      <c r="CI10" s="552"/>
      <c r="CJ10" s="550">
        <f>WORKDAY(CJ12,'NEO 5322121 Aggressive LTs'!$B10,'[2]Holiday Schedule'!$B$2:$B$30)</f>
        <v>42389</v>
      </c>
      <c r="CK10" s="550">
        <f>WORKDAY(CK12,'NEO 5322121 Aggressive LTs'!$B10,'[2]Holiday Schedule'!$B$2:$B$30)</f>
        <v>42753</v>
      </c>
      <c r="CL10" s="565">
        <f>WORKDAY(CL12,'NEO 5322121 Aggressive LTs'!$B10,'[2]Holiday Schedule'!$B$2:$B$30)</f>
        <v>42761</v>
      </c>
      <c r="CM10" s="590"/>
      <c r="CN10" s="551">
        <v>42732</v>
      </c>
      <c r="CO10" s="551">
        <v>42732</v>
      </c>
      <c r="CP10" s="551">
        <v>42732</v>
      </c>
      <c r="CQ10" s="553"/>
      <c r="CR10" s="698">
        <v>42384</v>
      </c>
      <c r="CS10" s="698">
        <v>42389</v>
      </c>
      <c r="CT10" s="697">
        <v>42392</v>
      </c>
      <c r="CU10" s="736">
        <f>WORKDAY(CU9,((-1)*('NEO 5322121 Aggressive LTs'!$B10)),'Holiday Schedule'!$B$2:$B$30)</f>
        <v>42394</v>
      </c>
      <c r="CV10" s="734">
        <f>WORKDAY(CV9,((-1)*('NEO 5322121 Aggressive LTs'!$B10)),'Holiday Schedule'!$B$2:$B$30)</f>
        <v>42397</v>
      </c>
      <c r="CW10" s="734">
        <f>WORKDAY(CW9,((-1)*('NEO 5322121 Aggressive LTs'!$B10)),'Holiday Schedule'!$B$2:$B$30)</f>
        <v>42402</v>
      </c>
      <c r="CX10" s="740">
        <f>WORKDAY(CX9,((-1)*('NEO 5322121 Aggressive LTs'!$B10)),'Holiday Schedule'!$B$2:$B$30)</f>
        <v>42404</v>
      </c>
      <c r="CY10" s="734">
        <f>WORKDAY(CY9,((-1)*('NEO 5322121 Aggressive LTs'!$B10)),'Holiday Schedule'!$B$2:$B$30)</f>
        <v>42405</v>
      </c>
      <c r="CZ10" s="734">
        <f>WORKDAY(CZ9,((-1)*('NEO 5322121 Aggressive LTs'!$B10)),'Holiday Schedule'!$B$2:$B$30)</f>
        <v>42409</v>
      </c>
      <c r="DA10" s="734">
        <f>WORKDAY(DA9,((-1)*('NEO 5322121 Aggressive LTs'!$B10)),'Holiday Schedule'!$B$2:$B$30)</f>
        <v>42411</v>
      </c>
      <c r="DB10" s="734">
        <f>WORKDAY(DB9,((-1)*('NEO 5322121 Aggressive LTs'!$B10)),'Holiday Schedule'!$B$2:$B$30)</f>
        <v>42415</v>
      </c>
      <c r="DC10" s="734">
        <f>WORKDAY(DC9,((-1)*('NEO 5322121 Aggressive LTs'!$B10)),'Holiday Schedule'!$B$2:$B$30)</f>
        <v>42417</v>
      </c>
      <c r="DD10" s="730">
        <v>42537</v>
      </c>
      <c r="DE10" s="730">
        <v>42538</v>
      </c>
      <c r="DF10" s="730">
        <f>WORKDAY(DF9,((-1)*('NEO 5322121 Aggressive LTs'!$B10)),'Holiday Schedule'!$B$2:$B$30)</f>
        <v>42424</v>
      </c>
      <c r="DG10" s="730">
        <f>WORKDAY(DG9,((-1)*('NEO 5322121 Aggressive LTs'!$B10)),'Holiday Schedule'!$B$2:$B$30)</f>
        <v>42426</v>
      </c>
      <c r="DH10" s="730">
        <f>WORKDAY(DH9,((-1)*('NEO 5322121 Aggressive LTs'!$B10)),'Holiday Schedule'!$B$2:$B$30)</f>
        <v>42430</v>
      </c>
      <c r="DI10" s="730">
        <f>WORKDAY(DI9,((-1)*('NEO 5322121 Aggressive LTs'!$B10)),'Holiday Schedule'!$B$2:$B$30)</f>
        <v>42432</v>
      </c>
      <c r="DJ10" s="730">
        <f>WORKDAY(DJ9,((-1)*('NEO 5322121 Aggressive LTs'!$B10)),'Holiday Schedule'!$B$2:$B$30)</f>
        <v>42436</v>
      </c>
      <c r="DK10" s="730">
        <f>WORKDAY(DK9,((-1)*('NEO 5322121 Aggressive LTs'!$B10)),'Holiday Schedule'!$B$2:$B$30)</f>
        <v>42438</v>
      </c>
      <c r="DL10" s="730">
        <f>WORKDAY(DL9,((-1)*('NEO 5322121 Aggressive LTs'!$B10)),'Holiday Schedule'!$B$2:$B$30)</f>
        <v>42440</v>
      </c>
      <c r="DM10" s="730">
        <f>WORKDAY(DM9,((-1)*('NEO 5322121 Aggressive LTs'!$B10)),'Holiday Schedule'!$B$2:$B$30)</f>
        <v>42444</v>
      </c>
      <c r="DN10" s="742">
        <f>WORKDAY(DN9,((-1)*('NEO 5322121 Aggressive LTs'!$B10)),'Holiday Schedule'!$B$2:$B$30)</f>
        <v>42446</v>
      </c>
      <c r="DO10" s="730">
        <f>WORKDAY(DO9,((-1)*('NEO 5322121 Aggressive LTs'!$B10)),'Holiday Schedule'!$B$2:$B$30)</f>
        <v>42452</v>
      </c>
      <c r="DP10" s="731"/>
      <c r="DQ10" s="730" t="e">
        <f>WORKDAY(DQ9,((-1)*('NEO 5322121 Aggressive LTs'!$B10)),'Holiday Schedule'!$B$2:$B$30)</f>
        <v>#NUM!</v>
      </c>
      <c r="DR10" s="731"/>
      <c r="DS10" s="730" t="e">
        <f>WORKDAY(DS9,((-1)*('NEO 5322121 Aggressive LTs'!$B10)),'Holiday Schedule'!$B$2:$B$30)</f>
        <v>#NUM!</v>
      </c>
      <c r="DT10" s="730" t="e">
        <f>WORKDAY(DT9,((-1)*('NEO 5322121 Aggressive LTs'!$B10)),'Holiday Schedule'!$B$2:$B$30)</f>
        <v>#NUM!</v>
      </c>
      <c r="DU10" s="730" t="e">
        <f>WORKDAY(DU9,((-1)*('NEO 5322121 Aggressive LTs'!$B10)),'Holiday Schedule'!$B$2:$B$30)</f>
        <v>#NUM!</v>
      </c>
      <c r="DV10" s="731"/>
      <c r="DW10" s="730" t="e">
        <f>WORKDAY(DW9,((-1)*('NEO 5322121 Aggressive LTs'!$B10)),'Holiday Schedule'!$B$2:$B$30)</f>
        <v>#NUM!</v>
      </c>
      <c r="DX10" s="730" t="e">
        <f>WORKDAY(DX9,((-1)*('NEO 5322121 Aggressive LTs'!$B10)),'Holiday Schedule'!$B$2:$B$30)</f>
        <v>#NUM!</v>
      </c>
      <c r="DY10" s="730" t="e">
        <f>WORKDAY(DY9,((-1)*('NEO 5322121 Aggressive LTs'!$B10)),'Holiday Schedule'!$B$2:$B$30)</f>
        <v>#NUM!</v>
      </c>
      <c r="DZ10" s="731"/>
      <c r="EA10" s="730" t="e">
        <f>WORKDAY(EA9,((-1)*('NEO 5322121 Aggressive LTs'!$B10)),'Holiday Schedule'!$B$2:$B$30)</f>
        <v>#NUM!</v>
      </c>
      <c r="EB10" s="730" t="e">
        <f>WORKDAY(EB9,((-1)*('NEO 5322121 Aggressive LTs'!$B10)),'Holiday Schedule'!$B$2:$B$30)</f>
        <v>#NUM!</v>
      </c>
      <c r="EC10" s="730" t="e">
        <f>WORKDAY(EC9,((-1)*('NEO 5322121 Aggressive LTs'!$B10)),'Holiday Schedule'!$B$2:$B$30)</f>
        <v>#NUM!</v>
      </c>
      <c r="ED10" s="731"/>
      <c r="EE10" s="730" t="e">
        <f>WORKDAY(EE9,((-1)*('NEO 5322121 Aggressive LTs'!$B10)),'Holiday Schedule'!$B$2:$B$30)</f>
        <v>#NUM!</v>
      </c>
      <c r="EF10" s="730" t="e">
        <f>WORKDAY(EF9,((-1)*('NEO 5322121 Aggressive LTs'!$B10)),'Holiday Schedule'!$B$2:$B$30)</f>
        <v>#NUM!</v>
      </c>
      <c r="EG10" s="730" t="e">
        <f>WORKDAY(EG9,((-1)*('NEO 5322121 Aggressive LTs'!$B10)),'Holiday Schedule'!$B$2:$B$30)</f>
        <v>#NUM!</v>
      </c>
      <c r="EH10" s="731"/>
      <c r="EI10" s="730" t="e">
        <f>WORKDAY(EI9,((-1)*('NEO 5322121 Aggressive LTs'!$B10)),'Holiday Schedule'!$B$2:$B$30)</f>
        <v>#NUM!</v>
      </c>
      <c r="EJ10" s="730" t="e">
        <f>WORKDAY(EJ9,((-1)*('NEO 5322121 Aggressive LTs'!$B10)),'Holiday Schedule'!$B$2:$B$30)</f>
        <v>#NUM!</v>
      </c>
      <c r="EK10" s="730" t="e">
        <f>WORKDAY(EK9,((-1)*('NEO 5322121 Aggressive LTs'!$B10)),'Holiday Schedule'!$B$2:$B$30)</f>
        <v>#NUM!</v>
      </c>
      <c r="EL10" s="731"/>
      <c r="EM10" s="730" t="e">
        <f>WORKDAY(EM9,((-1)*('NEO 5322121 Aggressive LTs'!$B10)),'Holiday Schedule'!$B$2:$B$30)</f>
        <v>#NUM!</v>
      </c>
      <c r="EN10" s="730" t="e">
        <f>WORKDAY(EN9,((-1)*('NEO 5322121 Aggressive LTs'!$B10)),'Holiday Schedule'!$B$2:$B$30)</f>
        <v>#NUM!</v>
      </c>
      <c r="EO10" s="730" t="e">
        <f>WORKDAY(EO9,((-1)*('NEO 5322121 Aggressive LTs'!$B10)),'Holiday Schedule'!$B$2:$B$30)</f>
        <v>#NUM!</v>
      </c>
      <c r="EP10" s="731"/>
      <c r="EQ10" s="730" t="e">
        <f>WORKDAY(EQ9,((-1)*('NEO 5322121 Aggressive LTs'!$B10)),'Holiday Schedule'!$B$2:$B$30)</f>
        <v>#NUM!</v>
      </c>
      <c r="ER10" s="730" t="e">
        <f>WORKDAY(ER9,((-1)*('NEO 5322121 Aggressive LTs'!$B10)),'Holiday Schedule'!$B$2:$B$30)</f>
        <v>#NUM!</v>
      </c>
      <c r="ES10" s="730" t="e">
        <f>WORKDAY(ES9,((-1)*('NEO 5322121 Aggressive LTs'!$B10)),'Holiday Schedule'!$B$2:$B$30)</f>
        <v>#NUM!</v>
      </c>
      <c r="ET10" s="731"/>
      <c r="EU10" s="730" t="e">
        <f>WORKDAY(EU9,((-1)*('NEO 5322121 Aggressive LTs'!$B10)),'Holiday Schedule'!$B$2:$B$30)</f>
        <v>#NUM!</v>
      </c>
      <c r="EV10" s="730" t="e">
        <f>WORKDAY(EV9,((-1)*('NEO 5322121 Aggressive LTs'!$B10)),'Holiday Schedule'!$B$2:$B$30)</f>
        <v>#NUM!</v>
      </c>
      <c r="EW10" s="730" t="e">
        <f>WORKDAY(EW9,((-1)*('NEO 5322121 Aggressive LTs'!$B10)),'Holiday Schedule'!$B$2:$B$30)</f>
        <v>#NUM!</v>
      </c>
      <c r="EX10" s="731"/>
      <c r="EY10" s="730" t="e">
        <f>WORKDAY(EY9,((-1)*('NEO 5322121 Aggressive LTs'!$B10)),'Holiday Schedule'!$B$2:$B$30)</f>
        <v>#NUM!</v>
      </c>
      <c r="EZ10" s="730" t="e">
        <f>WORKDAY(EZ9,((-1)*('NEO 5322121 Aggressive LTs'!$B10)),'Holiday Schedule'!$B$2:$B$30)</f>
        <v>#NUM!</v>
      </c>
      <c r="FA10" s="730" t="e">
        <f>WORKDAY(FA9,((-1)*('NEO 5322121 Aggressive LTs'!$B10)),'Holiday Schedule'!$B$2:$B$30)</f>
        <v>#NUM!</v>
      </c>
      <c r="FB10" s="731"/>
      <c r="FC10" s="730" t="e">
        <f>WORKDAY(FC9,((-1)*('NEO 5322121 Aggressive LTs'!$B10)),'Holiday Schedule'!$B$2:$B$30)</f>
        <v>#NUM!</v>
      </c>
      <c r="FD10" s="730" t="e">
        <f>WORKDAY(FD9,((-1)*('NEO 5322121 Aggressive LTs'!$B10)),'Holiday Schedule'!$B$2:$B$30)</f>
        <v>#NUM!</v>
      </c>
      <c r="FE10" s="730" t="e">
        <f>WORKDAY(FE9,((-1)*('NEO 5322121 Aggressive LTs'!$B10)),'Holiday Schedule'!$B$2:$B$30)</f>
        <v>#NUM!</v>
      </c>
      <c r="FF10" s="731"/>
      <c r="FG10" s="730" t="e">
        <f>WORKDAY(FG9,((-1)*('NEO 5322121 Aggressive LTs'!$B10)),'Holiday Schedule'!$B$2:$B$30)</f>
        <v>#NUM!</v>
      </c>
      <c r="FH10" s="730" t="e">
        <f>WORKDAY(FH9,((-1)*('NEO 5322121 Aggressive LTs'!$B10)),'Holiday Schedule'!$B$2:$B$30)</f>
        <v>#NUM!</v>
      </c>
      <c r="FI10" s="730" t="e">
        <f>WORKDAY(FI9,((-1)*('NEO 5322121 Aggressive LTs'!$B10)),'Holiday Schedule'!$B$2:$B$30)</f>
        <v>#NUM!</v>
      </c>
      <c r="FJ10" s="731"/>
      <c r="FK10" s="730" t="e">
        <f>WORKDAY(FK9,((-1)*('NEO 5322121 Aggressive LTs'!$B10)),'Holiday Schedule'!$B$2:$B$30)</f>
        <v>#NUM!</v>
      </c>
      <c r="FL10" s="730" t="e">
        <f>WORKDAY(FL9,((-1)*('NEO 5322121 Aggressive LTs'!$B10)),'Holiday Schedule'!$B$2:$B$30)</f>
        <v>#NUM!</v>
      </c>
      <c r="FM10" s="730" t="e">
        <f>WORKDAY(FM9,((-1)*('NEO 5322121 Aggressive LTs'!$B10)),'Holiday Schedule'!$B$2:$B$30)</f>
        <v>#NUM!</v>
      </c>
      <c r="FN10" s="731"/>
      <c r="FO10" s="730" t="e">
        <f>WORKDAY(FO9,((-1)*('NEO 5322121 Aggressive LTs'!$B10)),'Holiday Schedule'!$B$2:$B$30)</f>
        <v>#NUM!</v>
      </c>
      <c r="FP10" s="730" t="e">
        <f>WORKDAY(FP9,((-1)*('NEO 5322121 Aggressive LTs'!$B10)),'Holiday Schedule'!$B$2:$B$30)</f>
        <v>#NUM!</v>
      </c>
      <c r="FQ10" s="730" t="e">
        <f>WORKDAY(FQ9,((-1)*('NEO 5322121 Aggressive LTs'!$B10)),'Holiday Schedule'!$B$2:$B$30)</f>
        <v>#NUM!</v>
      </c>
      <c r="FR10" s="731"/>
      <c r="FS10" s="730" t="e">
        <f>WORKDAY(FS9,((-1)*('NEO 5322121 Aggressive LTs'!$B10)),'Holiday Schedule'!$B$2:$B$30)</f>
        <v>#NUM!</v>
      </c>
      <c r="FT10" s="730" t="e">
        <f>WORKDAY(FT9,((-1)*('NEO 5322121 Aggressive LTs'!$B10)),'Holiday Schedule'!$B$2:$B$30)</f>
        <v>#NUM!</v>
      </c>
      <c r="FU10" s="730" t="e">
        <f>WORKDAY(FU9,((-1)*('NEO 5322121 Aggressive LTs'!$B10)),'Holiday Schedule'!$B$2:$B$30)</f>
        <v>#NUM!</v>
      </c>
      <c r="FV10" s="731"/>
      <c r="FW10" s="730" t="e">
        <f>WORKDAY(FW9,((-1)*('NEO 5322121 Aggressive LTs'!$B10)),'Holiday Schedule'!$B$2:$B$30)</f>
        <v>#NUM!</v>
      </c>
      <c r="FX10" s="730" t="e">
        <f>WORKDAY(FX9,((-1)*('NEO 5322121 Aggressive LTs'!$B10)),'Holiday Schedule'!$B$2:$B$30)</f>
        <v>#NUM!</v>
      </c>
      <c r="FY10" s="730" t="e">
        <f>WORKDAY(FY9,((-1)*('NEO 5322121 Aggressive LTs'!$B10)),'Holiday Schedule'!$B$2:$B$30)</f>
        <v>#NUM!</v>
      </c>
      <c r="FZ10" s="731"/>
      <c r="GA10" s="730" t="e">
        <f>WORKDAY(GA9,((-1)*('NEO 5322121 Aggressive LTs'!$B10)),'Holiday Schedule'!$B$2:$B$30)</f>
        <v>#NUM!</v>
      </c>
      <c r="GB10" s="730" t="e">
        <f>WORKDAY(GB9,((-1)*('NEO 5322121 Aggressive LTs'!$B10)),'Holiday Schedule'!$B$2:$B$30)</f>
        <v>#NUM!</v>
      </c>
      <c r="GC10" s="730" t="e">
        <f>WORKDAY(GC9,((-1)*('NEO 5322121 Aggressive LTs'!$B10)),'Holiday Schedule'!$B$2:$B$30)</f>
        <v>#NUM!</v>
      </c>
      <c r="GD10" s="731"/>
      <c r="GE10" s="730" t="e">
        <f>WORKDAY(GE9,((-1)*('NEO 5322121 Aggressive LTs'!$B10)),'Holiday Schedule'!$B$2:$B$30)</f>
        <v>#NUM!</v>
      </c>
      <c r="GF10" s="730" t="e">
        <f>WORKDAY(GF9,((-1)*('NEO 5322121 Aggressive LTs'!$B10)),'Holiday Schedule'!$B$2:$B$30)</f>
        <v>#NUM!</v>
      </c>
      <c r="GG10" s="730" t="e">
        <f>WORKDAY(GG9,((-1)*('NEO 5322121 Aggressive LTs'!$B10)),'Holiday Schedule'!$B$2:$B$30)</f>
        <v>#NUM!</v>
      </c>
      <c r="GH10" s="731"/>
      <c r="GI10" s="730" t="e">
        <f>WORKDAY(GI9,((-1)*('NEO 5322121 Aggressive LTs'!$B10)),'Holiday Schedule'!$B$2:$B$30)</f>
        <v>#NUM!</v>
      </c>
      <c r="GJ10" s="730" t="e">
        <f>WORKDAY(GJ9,((-1)*('NEO 5322121 Aggressive LTs'!$B10)),'Holiday Schedule'!$B$2:$B$30)</f>
        <v>#NUM!</v>
      </c>
      <c r="GK10" s="730" t="e">
        <f>WORKDAY(GK9,((-1)*('NEO 5322121 Aggressive LTs'!$B10)),'Holiday Schedule'!$B$2:$B$30)</f>
        <v>#NUM!</v>
      </c>
      <c r="GL10" s="731"/>
      <c r="GM10" s="730" t="e">
        <f>WORKDAY(GM9,((-1)*('NEO 5322121 Aggressive LTs'!$B10)),'Holiday Schedule'!$B$2:$B$30)</f>
        <v>#NUM!</v>
      </c>
      <c r="GN10" s="730" t="e">
        <f>WORKDAY(GN9,((-1)*('NEO 5322121 Aggressive LTs'!$B10)),'Holiday Schedule'!$B$2:$B$30)</f>
        <v>#NUM!</v>
      </c>
      <c r="GO10" s="730" t="e">
        <f>WORKDAY(GO9,((-1)*('NEO 5322121 Aggressive LTs'!$B10)),'Holiday Schedule'!$B$2:$B$30)</f>
        <v>#NUM!</v>
      </c>
      <c r="GP10" s="731"/>
      <c r="GQ10" s="730" t="e">
        <f>WORKDAY(GQ9,((-1)*('NEO 5322121 Aggressive LTs'!$B10)),'Holiday Schedule'!$B$2:$B$30)</f>
        <v>#NUM!</v>
      </c>
      <c r="GR10" s="730" t="e">
        <f>WORKDAY(GR9,((-1)*('NEO 5322121 Aggressive LTs'!$B10)),'Holiday Schedule'!$B$2:$B$30)</f>
        <v>#NUM!</v>
      </c>
      <c r="GS10" s="730" t="e">
        <f>WORKDAY(GS9,((-1)*('NEO 5322121 Aggressive LTs'!$B10)),'Holiday Schedule'!$B$2:$B$30)</f>
        <v>#NUM!</v>
      </c>
      <c r="GT10" s="731"/>
      <c r="GU10" s="730" t="e">
        <f>WORKDAY(GU9,((-1)*('NEO 5322121 Aggressive LTs'!$B10)),'Holiday Schedule'!$B$2:$B$30)</f>
        <v>#NUM!</v>
      </c>
      <c r="GV10" s="730" t="e">
        <f>WORKDAY(GV9,((-1)*('NEO 5322121 Aggressive LTs'!$B10)),'Holiday Schedule'!$B$2:$B$30)</f>
        <v>#NUM!</v>
      </c>
      <c r="GW10" s="730" t="e">
        <f>WORKDAY(GW9,((-1)*('NEO 5322121 Aggressive LTs'!$B10)),'Holiday Schedule'!$B$2:$B$30)</f>
        <v>#NUM!</v>
      </c>
      <c r="GX10" s="731"/>
      <c r="GY10" s="730" t="e">
        <f>WORKDAY(GY9,((-1)*('NEO 5322121 Aggressive LTs'!$B10)),'Holiday Schedule'!$B$2:$B$30)</f>
        <v>#NUM!</v>
      </c>
      <c r="GZ10" s="730" t="e">
        <f>WORKDAY(GZ9,((-1)*('NEO 5322121 Aggressive LTs'!$B10)),'Holiday Schedule'!$B$2:$B$30)</f>
        <v>#NUM!</v>
      </c>
      <c r="HA10" s="730" t="e">
        <f>WORKDAY(HA9,((-1)*('NEO 5322121 Aggressive LTs'!$B10)),'Holiday Schedule'!$B$2:$B$30)</f>
        <v>#NUM!</v>
      </c>
      <c r="HB10" s="731"/>
      <c r="HC10" s="730" t="e">
        <f>WORKDAY(HC9,((-1)*('NEO 5322121 Aggressive LTs'!$B10)),'Holiday Schedule'!$B$2:$B$30)</f>
        <v>#NUM!</v>
      </c>
      <c r="HD10" s="730" t="e">
        <f>WORKDAY(HD9,((-1)*('NEO 5322121 Aggressive LTs'!$B10)),'Holiday Schedule'!$B$2:$B$30)</f>
        <v>#NUM!</v>
      </c>
      <c r="HE10" s="730" t="e">
        <f>WORKDAY(HE9,((-1)*('NEO 5322121 Aggressive LTs'!$B10)),'Holiday Schedule'!$B$2:$B$30)</f>
        <v>#NUM!</v>
      </c>
      <c r="HF10" s="731"/>
      <c r="HG10" s="730" t="e">
        <f>WORKDAY(HG9,((-1)*('NEO 5322121 Aggressive LTs'!$B10)),'Holiday Schedule'!$B$2:$B$30)</f>
        <v>#NUM!</v>
      </c>
      <c r="HH10" s="730" t="e">
        <f>WORKDAY(HH9,((-1)*('NEO 5322121 Aggressive LTs'!$B10)),'Holiday Schedule'!$B$2:$B$30)</f>
        <v>#NUM!</v>
      </c>
      <c r="HI10" s="730" t="e">
        <f>WORKDAY(HI9,((-1)*('NEO 5322121 Aggressive LTs'!$B10)),'Holiday Schedule'!$B$2:$B$30)</f>
        <v>#NUM!</v>
      </c>
      <c r="HJ10" s="731"/>
      <c r="HK10" s="730" t="e">
        <f>WORKDAY(HK9,((-1)*('NEO 5322121 Aggressive LTs'!$B10)),'Holiday Schedule'!$B$2:$B$30)</f>
        <v>#NUM!</v>
      </c>
      <c r="HL10" s="730" t="e">
        <f>WORKDAY(HL9,((-1)*('NEO 5322121 Aggressive LTs'!$B10)),'Holiday Schedule'!$B$2:$B$30)</f>
        <v>#NUM!</v>
      </c>
      <c r="HM10" s="730" t="e">
        <f>WORKDAY(HM9,((-1)*('NEO 5322121 Aggressive LTs'!$B10)),'Holiday Schedule'!$B$2:$B$30)</f>
        <v>#NUM!</v>
      </c>
      <c r="HN10" s="731"/>
      <c r="HO10" s="730" t="e">
        <f>WORKDAY(HO9,((-1)*('NEO 5322121 Aggressive LTs'!$B10)),'Holiday Schedule'!$B$2:$B$30)</f>
        <v>#NUM!</v>
      </c>
      <c r="HP10" s="730" t="e">
        <f>WORKDAY(HP9,((-1)*('NEO 5322121 Aggressive LTs'!$B10)),'Holiday Schedule'!$B$2:$B$30)</f>
        <v>#NUM!</v>
      </c>
      <c r="HQ10" s="730" t="e">
        <f>WORKDAY(HQ9,((-1)*('NEO 5322121 Aggressive LTs'!$B10)),'Holiday Schedule'!$B$2:$B$30)</f>
        <v>#NUM!</v>
      </c>
      <c r="HR10" s="731"/>
      <c r="HS10" s="730" t="e">
        <f>WORKDAY(HS9,((-1)*('NEO 5322121 Aggressive LTs'!$B10)),'Holiday Schedule'!$B$2:$B$30)</f>
        <v>#NUM!</v>
      </c>
      <c r="HT10" s="730" t="e">
        <f>WORKDAY(HT9,((-1)*('NEO 5322121 Aggressive LTs'!$B10)),'Holiday Schedule'!$B$2:$B$30)</f>
        <v>#NUM!</v>
      </c>
      <c r="HU10" s="730" t="e">
        <f>WORKDAY(HU9,((-1)*('NEO 5322121 Aggressive LTs'!$B10)),'Holiday Schedule'!$B$2:$B$30)</f>
        <v>#NUM!</v>
      </c>
      <c r="HV10" s="731"/>
      <c r="HW10" s="730" t="e">
        <f>WORKDAY(HW9,((-1)*('NEO 5322121 Aggressive LTs'!$B10)),'Holiday Schedule'!$B$2:$B$30)</f>
        <v>#NUM!</v>
      </c>
      <c r="HX10" s="730" t="e">
        <f>WORKDAY(HX9,((-1)*('NEO 5322121 Aggressive LTs'!$B10)),'Holiday Schedule'!$B$2:$B$30)</f>
        <v>#NUM!</v>
      </c>
      <c r="HY10" s="730" t="e">
        <f>WORKDAY(HY9,((-1)*('NEO 5322121 Aggressive LTs'!$B10)),'Holiday Schedule'!$B$2:$B$30)</f>
        <v>#NUM!</v>
      </c>
      <c r="HZ10" s="731"/>
      <c r="IA10" s="730" t="e">
        <f>WORKDAY(IA9,((-1)*('NEO 5322121 Aggressive LTs'!$B10)),'Holiday Schedule'!$B$2:$B$30)</f>
        <v>#NUM!</v>
      </c>
      <c r="IB10" s="730" t="e">
        <f>WORKDAY(IB9,((-1)*('NEO 5322121 Aggressive LTs'!$B10)),'Holiday Schedule'!$B$2:$B$30)</f>
        <v>#NUM!</v>
      </c>
      <c r="IC10" s="730" t="e">
        <f>WORKDAY(IC9,((-1)*('NEO 5322121 Aggressive LTs'!$B10)),'Holiday Schedule'!$B$2:$B$30)</f>
        <v>#NUM!</v>
      </c>
      <c r="ID10" s="731"/>
      <c r="IE10" s="730" t="e">
        <f>WORKDAY(IE9,((-1)*('NEO 5322121 Aggressive LTs'!$B10)),'Holiday Schedule'!$B$2:$B$30)</f>
        <v>#NUM!</v>
      </c>
      <c r="IF10" s="730" t="e">
        <f>WORKDAY(IF9,((-1)*('NEO 5322121 Aggressive LTs'!$B10)),'Holiday Schedule'!$B$2:$B$30)</f>
        <v>#NUM!</v>
      </c>
      <c r="IG10" s="730" t="e">
        <f>WORKDAY(IG9,((-1)*('NEO 5322121 Aggressive LTs'!$B10)),'Holiday Schedule'!$B$2:$B$30)</f>
        <v>#NUM!</v>
      </c>
      <c r="IH10" s="731"/>
      <c r="II10" s="730" t="e">
        <f>WORKDAY(II9,((-1)*('NEO 5322121 Aggressive LTs'!$B10)),'Holiday Schedule'!$B$2:$B$30)</f>
        <v>#NUM!</v>
      </c>
      <c r="IJ10" s="730" t="e">
        <f>WORKDAY(IJ9,((-1)*('NEO 5322121 Aggressive LTs'!$B10)),'Holiday Schedule'!$B$2:$B$30)</f>
        <v>#NUM!</v>
      </c>
      <c r="IK10" s="730" t="e">
        <f>WORKDAY(IK9,((-1)*('NEO 5322121 Aggressive LTs'!$B10)),'Holiday Schedule'!$B$2:$B$30)</f>
        <v>#NUM!</v>
      </c>
      <c r="IL10" s="731"/>
      <c r="IM10" s="730" t="e">
        <f>WORKDAY(IM9,((-1)*('NEO 5322121 Aggressive LTs'!$B10)),'Holiday Schedule'!$B$2:$B$30)</f>
        <v>#NUM!</v>
      </c>
      <c r="IN10" s="730" t="e">
        <f>WORKDAY(IN9,((-1)*('NEO 5322121 Aggressive LTs'!$B10)),'Holiday Schedule'!$B$2:$B$30)</f>
        <v>#NUM!</v>
      </c>
      <c r="IO10" s="730" t="e">
        <f>WORKDAY(IO9,((-1)*('NEO 5322121 Aggressive LTs'!$B10)),'Holiday Schedule'!$B$2:$B$30)</f>
        <v>#NUM!</v>
      </c>
      <c r="IP10" s="731"/>
      <c r="IQ10" s="730" t="e">
        <f>WORKDAY(IQ9,((-1)*('NEO 5322121 Aggressive LTs'!$B10)),'Holiday Schedule'!$B$2:$B$30)</f>
        <v>#NUM!</v>
      </c>
      <c r="IR10" s="730" t="e">
        <f>WORKDAY(IR9,((-1)*('NEO 5322121 Aggressive LTs'!$B10)),'Holiday Schedule'!$B$2:$B$30)</f>
        <v>#NUM!</v>
      </c>
      <c r="IS10" s="730" t="e">
        <f>WORKDAY(IS9,((-1)*('NEO 5322121 Aggressive LTs'!$B10)),'Holiday Schedule'!$B$2:$B$30)</f>
        <v>#NUM!</v>
      </c>
      <c r="IT10" s="731"/>
      <c r="IU10" s="730" t="e">
        <f>WORKDAY(IU9,((-1)*('NEO 5322121 Aggressive LTs'!$B10)),'Holiday Schedule'!$B$2:$B$30)</f>
        <v>#NUM!</v>
      </c>
      <c r="IV10" s="730" t="e">
        <f>WORKDAY(IV9,((-1)*('NEO 5322121 Aggressive LTs'!$B10)),'Holiday Schedule'!$B$2:$B$30)</f>
        <v>#NUM!</v>
      </c>
      <c r="IW10" s="730" t="e">
        <f>WORKDAY(IW9,((-1)*('NEO 5322121 Aggressive LTs'!$B10)),'Holiday Schedule'!$B$2:$B$30)</f>
        <v>#NUM!</v>
      </c>
      <c r="IX10" s="731"/>
      <c r="IY10" s="730" t="e">
        <f>WORKDAY(IY9,((-1)*('NEO 5322121 Aggressive LTs'!$B10)),'Holiday Schedule'!$B$2:$B$30)</f>
        <v>#NUM!</v>
      </c>
      <c r="IZ10" s="730" t="e">
        <f>WORKDAY(IZ9,((-1)*('NEO 5322121 Aggressive LTs'!$B10)),'Holiday Schedule'!$B$2:$B$30)</f>
        <v>#NUM!</v>
      </c>
      <c r="JA10" s="730" t="e">
        <f>WORKDAY(JA9,((-1)*('NEO 5322121 Aggressive LTs'!$B10)),'Holiday Schedule'!$B$2:$B$30)</f>
        <v>#NUM!</v>
      </c>
      <c r="JB10" s="731"/>
      <c r="JC10" s="730" t="e">
        <f>WORKDAY(JC9,((-1)*('NEO 5322121 Aggressive LTs'!$B10)),'Holiday Schedule'!$B$2:$B$30)</f>
        <v>#NUM!</v>
      </c>
      <c r="JD10" s="730" t="e">
        <f>WORKDAY(JD9,((-1)*('NEO 5322121 Aggressive LTs'!$B10)),'Holiday Schedule'!$B$2:$B$30)</f>
        <v>#NUM!</v>
      </c>
      <c r="JE10" s="730" t="e">
        <f>WORKDAY(JE9,((-1)*('NEO 5322121 Aggressive LTs'!$B10)),'Holiday Schedule'!$B$2:$B$30)</f>
        <v>#NUM!</v>
      </c>
      <c r="JF10" s="731"/>
      <c r="JG10" s="730" t="e">
        <f>WORKDAY(JG9,((-1)*('NEO 5322121 Aggressive LTs'!$B10)),'Holiday Schedule'!$B$2:$B$30)</f>
        <v>#NUM!</v>
      </c>
      <c r="JH10" s="730" t="e">
        <f>WORKDAY(JH9,((-1)*('NEO 5322121 Aggressive LTs'!$B10)),'Holiday Schedule'!$B$2:$B$30)</f>
        <v>#NUM!</v>
      </c>
      <c r="JI10" s="730" t="e">
        <f>WORKDAY(JI9,((-1)*('NEO 5322121 Aggressive LTs'!$B10)),'Holiday Schedule'!$B$2:$B$30)</f>
        <v>#NUM!</v>
      </c>
      <c r="JJ10" s="731"/>
      <c r="JK10" s="730" t="e">
        <f>WORKDAY(JK9,((-1)*('NEO 5322121 Aggressive LTs'!$B10)),'Holiday Schedule'!$B$2:$B$30)</f>
        <v>#NUM!</v>
      </c>
      <c r="JL10" s="730" t="e">
        <f>WORKDAY(JL9,((-1)*('NEO 5322121 Aggressive LTs'!$B10)),'Holiday Schedule'!$B$2:$B$30)</f>
        <v>#NUM!</v>
      </c>
      <c r="JM10" s="730" t="e">
        <f>WORKDAY(JM9,((-1)*('NEO 5322121 Aggressive LTs'!$B10)),'Holiday Schedule'!$B$2:$B$30)</f>
        <v>#NUM!</v>
      </c>
      <c r="JN10" s="731"/>
      <c r="JO10" s="730" t="e">
        <f>WORKDAY(JO9,((-1)*('NEO 5322121 Aggressive LTs'!$B10)),'Holiday Schedule'!$B$2:$B$30)</f>
        <v>#NUM!</v>
      </c>
      <c r="JP10" s="730" t="e">
        <f>WORKDAY(JP9,((-1)*('NEO 5322121 Aggressive LTs'!$B10)),'Holiday Schedule'!$B$2:$B$30)</f>
        <v>#NUM!</v>
      </c>
      <c r="JQ10" s="730" t="e">
        <f>WORKDAY(JQ9,((-1)*('NEO 5322121 Aggressive LTs'!$B10)),'Holiday Schedule'!$B$2:$B$30)</f>
        <v>#NUM!</v>
      </c>
      <c r="JR10" s="731"/>
      <c r="JS10" s="730" t="e">
        <f>WORKDAY(JS9,((-1)*('NEO 5322121 Aggressive LTs'!$B10)),'Holiday Schedule'!$B$2:$B$30)</f>
        <v>#NUM!</v>
      </c>
      <c r="JT10" s="730" t="e">
        <f>WORKDAY(JT9,((-1)*('NEO 5322121 Aggressive LTs'!$B10)),'Holiday Schedule'!$B$2:$B$30)</f>
        <v>#NUM!</v>
      </c>
      <c r="JU10" s="730" t="e">
        <f>WORKDAY(JU9,((-1)*('NEO 5322121 Aggressive LTs'!$B10)),'Holiday Schedule'!$B$2:$B$30)</f>
        <v>#NUM!</v>
      </c>
      <c r="JV10" s="731"/>
      <c r="JW10" s="730" t="e">
        <f>WORKDAY(JW9,((-1)*('NEO 5322121 Aggressive LTs'!$B10)),'Holiday Schedule'!$B$2:$B$30)</f>
        <v>#NUM!</v>
      </c>
      <c r="JX10" s="730" t="e">
        <f>WORKDAY(JX9,((-1)*('NEO 5322121 Aggressive LTs'!$B10)),'Holiday Schedule'!$B$2:$B$30)</f>
        <v>#NUM!</v>
      </c>
      <c r="JY10" s="730" t="e">
        <f>WORKDAY(JY9,((-1)*('NEO 5322121 Aggressive LTs'!$B10)),'Holiday Schedule'!$B$2:$B$30)</f>
        <v>#NUM!</v>
      </c>
      <c r="JZ10" s="731"/>
      <c r="KA10" s="730" t="e">
        <f>WORKDAY(KA9,((-1)*('NEO 5322121 Aggressive LTs'!$B10)),'Holiday Schedule'!$B$2:$B$30)</f>
        <v>#NUM!</v>
      </c>
      <c r="KB10" s="730" t="e">
        <f>WORKDAY(KB9,((-1)*('NEO 5322121 Aggressive LTs'!$B10)),'Holiday Schedule'!$B$2:$B$30)</f>
        <v>#NUM!</v>
      </c>
      <c r="KC10" s="730" t="e">
        <f>WORKDAY(KC9,((-1)*('NEO 5322121 Aggressive LTs'!$B10)),'Holiday Schedule'!$B$2:$B$30)</f>
        <v>#NUM!</v>
      </c>
      <c r="KD10" s="731"/>
      <c r="KE10" s="730" t="e">
        <f>WORKDAY(KE9,((-1)*('NEO 5322121 Aggressive LTs'!$B10)),'Holiday Schedule'!$B$2:$B$30)</f>
        <v>#NUM!</v>
      </c>
      <c r="KF10" s="730" t="e">
        <f>WORKDAY(KF9,((-1)*('NEO 5322121 Aggressive LTs'!$B10)),'Holiday Schedule'!$B$2:$B$30)</f>
        <v>#NUM!</v>
      </c>
      <c r="KG10" s="730">
        <f>WORKDAY(KG9,((-1)*('NEO 5322121 Aggressive LTs'!$B10)),'Holiday Schedule'!$B$2:$B$30)</f>
        <v>42353</v>
      </c>
      <c r="KH10" s="431">
        <f>WORKDAY(KH12,'NEO 5322121 Aggressive LTs'!$B10,'[2]Holiday Schedule'!$B$2:$B$30)</f>
        <v>42293</v>
      </c>
      <c r="KI10" s="431">
        <f>WORKDAY(KI12,'NEO 5322121 Aggressive LTs'!$B10,'[2]Holiday Schedule'!$B$2:$B$30)</f>
        <v>42293</v>
      </c>
      <c r="KJ10" s="431">
        <f>WORKDAY(KJ12,'NEO 5322121 Aggressive LTs'!$B10,'[2]Holiday Schedule'!$B$2:$B$30)</f>
        <v>42296</v>
      </c>
      <c r="KK10" s="431">
        <f>WORKDAY(KK12,'NEO 5322121 Aggressive LTs'!$B10,'[2]Holiday Schedule'!$B$2:$B$30)</f>
        <v>42296</v>
      </c>
      <c r="KL10" s="431">
        <f>WORKDAY(KL12,'NEO 5322121 Aggressive LTs'!$B10,'[2]Holiday Schedule'!$B$2:$B$30)</f>
        <v>42296</v>
      </c>
      <c r="KM10" s="431">
        <f>WORKDAY(KM12,'NEO 5322121 Aggressive LTs'!$B10,'[2]Holiday Schedule'!$B$2:$B$30)</f>
        <v>42296</v>
      </c>
      <c r="KN10" s="431">
        <f>WORKDAY(KN12,'NEO 5322121 Aggressive LTs'!$B10,'[2]Holiday Schedule'!$B$2:$B$30)</f>
        <v>42296</v>
      </c>
      <c r="KO10" s="431">
        <f>WORKDAY(KO12,'NEO 5322121 Aggressive LTs'!$B10,'[2]Holiday Schedule'!$B$2:$B$30)</f>
        <v>42296</v>
      </c>
      <c r="KP10" s="431">
        <f>WORKDAY(KP12,'NEO 5322121 Aggressive LTs'!$B10,'[2]Holiday Schedule'!$B$2:$B$30)</f>
        <v>42296</v>
      </c>
      <c r="KQ10" s="431">
        <f>WORKDAY(KQ12,'NEO 5322121 Aggressive LTs'!$B10,'[2]Holiday Schedule'!$B$2:$B$30)</f>
        <v>42296</v>
      </c>
      <c r="KR10" s="431">
        <f>WORKDAY(KR12,'NEO 5322121 Aggressive LTs'!$B10,'[2]Holiday Schedule'!$B$2:$B$30)</f>
        <v>42296</v>
      </c>
      <c r="KS10" s="431">
        <f>WORKDAY(KS12,'NEO 5322121 Aggressive LTs'!$B10,'[2]Holiday Schedule'!$B$2:$B$30)</f>
        <v>42296</v>
      </c>
      <c r="KT10" s="431">
        <f>WORKDAY(KT12,'NEO 5322121 Aggressive LTs'!$B10,'[2]Holiday Schedule'!$B$2:$B$30)</f>
        <v>42296</v>
      </c>
      <c r="KU10" s="431">
        <f>WORKDAY(KU12,'NEO 5322121 Aggressive LTs'!$B10,'[2]Holiday Schedule'!$B$2:$B$30)</f>
        <v>42296</v>
      </c>
      <c r="KV10" s="431">
        <f>WORKDAY(KV12,'NEO 5322121 Aggressive LTs'!$B10,'[2]Holiday Schedule'!$B$2:$B$30)</f>
        <v>42296</v>
      </c>
      <c r="KW10" s="431">
        <f>WORKDAY(KW12,'NEO 5322121 Aggressive LTs'!$B10,'[2]Holiday Schedule'!$B$2:$B$30)</f>
        <v>42296</v>
      </c>
      <c r="KX10" s="431">
        <f>WORKDAY(KX12,'NEO 5322121 Aggressive LTs'!$B10,'[2]Holiday Schedule'!$B$2:$B$30)</f>
        <v>42296</v>
      </c>
      <c r="KY10" s="431">
        <f>WORKDAY(KY12,'NEO 5322121 Aggressive LTs'!$B10,'[2]Holiday Schedule'!$B$2:$B$30)</f>
        <v>42296</v>
      </c>
      <c r="KZ10" s="431">
        <f>WORKDAY(KZ12,'NEO 5322121 Aggressive LTs'!$B10,'[2]Holiday Schedule'!$B$2:$B$30)</f>
        <v>42296</v>
      </c>
      <c r="LA10" s="431">
        <f>WORKDAY(LA12,'NEO 5322121 Aggressive LTs'!$B10,'[2]Holiday Schedule'!$B$2:$B$30)</f>
        <v>42299</v>
      </c>
      <c r="LB10" s="431">
        <f>WORKDAY(LB12,'NEO 5322121 Aggressive LTs'!$B10,'[2]Holiday Schedule'!$B$2:$B$30)</f>
        <v>42299</v>
      </c>
      <c r="LC10" s="434"/>
      <c r="LD10" s="431">
        <f>WORKDAY(LD12,'NEO 5322121 Aggressive LTs'!$B10,'[2]Holiday Schedule'!$B$2:$B$30)</f>
        <v>42299</v>
      </c>
      <c r="LE10" s="431">
        <f>WORKDAY(LE12,'NEO 5322121 Aggressive LTs'!$B10,'[2]Holiday Schedule'!$B$2:$B$30)</f>
        <v>42299</v>
      </c>
      <c r="LF10" s="431">
        <f>WORKDAY(LF12,'NEO 5322121 Aggressive LTs'!$B10,'[2]Holiday Schedule'!$B$2:$B$30)</f>
        <v>42299</v>
      </c>
      <c r="LG10" s="431">
        <f>WORKDAY(LG12,'NEO 5322121 Aggressive LTs'!$B10,'[2]Holiday Schedule'!$B$2:$B$30)</f>
        <v>42299</v>
      </c>
      <c r="LH10" s="431">
        <f>WORKDAY(LH12,'NEO 5322121 Aggressive LTs'!$B10,'[2]Holiday Schedule'!$B$2:$B$30)</f>
        <v>42299</v>
      </c>
      <c r="LI10" s="431">
        <f>WORKDAY(LI12,'NEO 5322121 Aggressive LTs'!$B10,'[2]Holiday Schedule'!$B$2:$B$30)</f>
        <v>42299</v>
      </c>
      <c r="LJ10" s="431">
        <f>WORKDAY(LJ12,'NEO 5322121 Aggressive LTs'!$B10,'[2]Holiday Schedule'!$B$2:$B$30)</f>
        <v>42299</v>
      </c>
      <c r="LK10" s="431">
        <f>WORKDAY(LK12,'NEO 5322121 Aggressive LTs'!$B10,'[2]Holiday Schedule'!$B$2:$B$30)</f>
        <v>42299</v>
      </c>
      <c r="LL10" s="431">
        <f>WORKDAY(LL12,'NEO 5322121 Aggressive LTs'!$B10,'[2]Holiday Schedule'!$B$2:$B$30)</f>
        <v>42299</v>
      </c>
      <c r="LM10" s="431">
        <f>WORKDAY(LM12,'NEO 5322121 Aggressive LTs'!$B10,'[2]Holiday Schedule'!$B$2:$B$30)</f>
        <v>42299</v>
      </c>
      <c r="LN10" s="431">
        <f>WORKDAY(LN12,'NEO 5322121 Aggressive LTs'!$B10,'[2]Holiday Schedule'!$B$2:$B$30)</f>
        <v>42299</v>
      </c>
      <c r="LO10" s="431">
        <f>WORKDAY(LO12,'NEO 5322121 Aggressive LTs'!$B10,'[2]Holiday Schedule'!$B$2:$B$30)</f>
        <v>42299</v>
      </c>
      <c r="LP10" s="431">
        <f>WORKDAY(LP12,'NEO 5322121 Aggressive LTs'!$B10,'[2]Holiday Schedule'!$B$2:$B$30)</f>
        <v>42296</v>
      </c>
      <c r="LQ10" s="431">
        <f>WORKDAY(LQ12,'NEO 5322121 Aggressive LTs'!$B10,'[2]Holiday Schedule'!$B$2:$B$30)</f>
        <v>42299</v>
      </c>
      <c r="LR10" s="431">
        <f>WORKDAY(LR12,'NEO 5322121 Aggressive LTs'!$B10,'[2]Holiday Schedule'!$B$2:$B$30)</f>
        <v>42299</v>
      </c>
      <c r="LS10" s="431">
        <f>WORKDAY(LS12,'NEO 5322121 Aggressive LTs'!$B10,'[2]Holiday Schedule'!$B$2:$B$30)</f>
        <v>42299</v>
      </c>
      <c r="LT10" s="431">
        <f>WORKDAY(LT12,'NEO 5322121 Aggressive LTs'!$B10,'[2]Holiday Schedule'!$B$2:$B$30)</f>
        <v>42303</v>
      </c>
      <c r="LU10" s="431">
        <f>WORKDAY(LU12,'NEO 5322121 Aggressive LTs'!$B10,'[2]Holiday Schedule'!$B$2:$B$30)</f>
        <v>42303</v>
      </c>
      <c r="LV10" s="431">
        <f>WORKDAY(LV12,'NEO 5322121 Aggressive LTs'!$B10,'[2]Holiday Schedule'!$B$2:$B$30)</f>
        <v>42303</v>
      </c>
      <c r="LW10" s="431">
        <f>WORKDAY(LW12,'NEO 5322121 Aggressive LTs'!$B10,'[2]Holiday Schedule'!$B$2:$B$30)</f>
        <v>42303</v>
      </c>
      <c r="LX10" s="431">
        <f>WORKDAY(LX12,'NEO 5322121 Aggressive LTs'!$B10,'[2]Holiday Schedule'!$B$2:$B$30)</f>
        <v>42303</v>
      </c>
      <c r="LY10" s="431">
        <f>WORKDAY(LY12,'NEO 5322121 Aggressive LTs'!$B10,'[2]Holiday Schedule'!$B$2:$B$30)</f>
        <v>42303</v>
      </c>
      <c r="LZ10" s="479">
        <v>42303</v>
      </c>
      <c r="MA10" s="431">
        <f>WORKDAY(MA12,'NEO 5322121 Aggressive LTs'!$B10,'[2]Holiday Schedule'!$B$2:$B$30)</f>
        <v>42303</v>
      </c>
      <c r="MB10" s="431">
        <f>WORKDAY(MB12,'NEO 5322121 Aggressive LTs'!$B10,'[2]Holiday Schedule'!$B$2:$B$30)</f>
        <v>42303</v>
      </c>
      <c r="MC10" s="431">
        <f>WORKDAY(MC12,'NEO 5322121 Aggressive LTs'!$B10,'[2]Holiday Schedule'!$B$2:$B$30)</f>
        <v>42303</v>
      </c>
      <c r="MD10" s="431">
        <f>WORKDAY(MD12,'NEO 5322121 Aggressive LTs'!$B10,'[2]Holiday Schedule'!$B$2:$B$30)</f>
        <v>42303</v>
      </c>
      <c r="ME10" s="431">
        <f>WORKDAY(ME12,'NEO 5322121 Aggressive LTs'!$B10,'[2]Holiday Schedule'!$B$2:$B$30)</f>
        <v>42300</v>
      </c>
      <c r="MF10" s="431">
        <f>WORKDAY(MF12,'NEO 5322121 Aggressive LTs'!$B10,'[2]Holiday Schedule'!$B$2:$B$30)</f>
        <v>42300</v>
      </c>
      <c r="MG10" s="431">
        <f>WORKDAY(MG12,'NEO 5322121 Aggressive LTs'!$B10,'[2]Holiday Schedule'!$B$2:$B$30)</f>
        <v>42300</v>
      </c>
      <c r="MH10" s="436"/>
      <c r="MI10" s="431">
        <f>WORKDAY(MI12,'NEO 5322121 Aggressive LTs'!$B10,'[2]Holiday Schedule'!$B$2:$B$30)</f>
        <v>42300</v>
      </c>
      <c r="MJ10" s="431">
        <f>WORKDAY(MJ12,'NEO 5322121 Aggressive LTs'!$B10,'[2]Holiday Schedule'!$B$2:$B$30)</f>
        <v>42300</v>
      </c>
      <c r="MK10" s="431">
        <f>WORKDAY(MK12,'NEO 5322121 Aggressive LTs'!$B10,'[2]Holiday Schedule'!$B$2:$B$30)</f>
        <v>42303</v>
      </c>
      <c r="ML10" s="431">
        <f>WORKDAY(ML12,'NEO 5322121 Aggressive LTs'!$B10,'[2]Holiday Schedule'!$B$2:$B$30)</f>
        <v>42300</v>
      </c>
      <c r="MM10" s="431">
        <f>WORKDAY(MM12,'NEO 5322121 Aggressive LTs'!$B10,'[2]Holiday Schedule'!$B$2:$B$30)</f>
        <v>42300</v>
      </c>
      <c r="MN10" s="431">
        <f>WORKDAY(MN12,'NEO 5322121 Aggressive LTs'!$B10,'[2]Holiday Schedule'!$B$2:$B$30)</f>
        <v>42304</v>
      </c>
      <c r="MO10" s="431">
        <f>WORKDAY(MO12,'NEO 5322121 Aggressive LTs'!$B10,'[2]Holiday Schedule'!$B$2:$B$30)</f>
        <v>42304</v>
      </c>
      <c r="MP10" s="431">
        <f>WORKDAY(MP12,'NEO 5322121 Aggressive LTs'!$B10,'[2]Holiday Schedule'!$B$2:$B$30)</f>
        <v>42304</v>
      </c>
      <c r="MQ10" s="431">
        <f>WORKDAY(MQ12,'NEO 5322121 Aggressive LTs'!$B10,'[2]Holiday Schedule'!$B$2:$B$30)</f>
        <v>42304</v>
      </c>
      <c r="MR10" s="431">
        <f>WORKDAY(MR12,'NEO 5322121 Aggressive LTs'!$B10,'[2]Holiday Schedule'!$B$2:$B$30)</f>
        <v>42304</v>
      </c>
      <c r="MS10" s="431">
        <f>WORKDAY(MS12,'NEO 5322121 Aggressive LTs'!$B10,'[2]Holiday Schedule'!$B$2:$B$30)</f>
        <v>42304</v>
      </c>
      <c r="MT10" s="431">
        <f>WORKDAY(MT12,'NEO 5322121 Aggressive LTs'!$B10,'[2]Holiday Schedule'!$B$2:$B$30)</f>
        <v>42304</v>
      </c>
      <c r="MU10" s="431">
        <f>WORKDAY(MU12,'NEO 5322121 Aggressive LTs'!$B10,'[2]Holiday Schedule'!$B$2:$B$30)</f>
        <v>42304</v>
      </c>
      <c r="MV10" s="431">
        <f>WORKDAY(MV12,'NEO 5322121 Aggressive LTs'!$B10,'[2]Holiday Schedule'!$B$2:$B$30)</f>
        <v>42304</v>
      </c>
      <c r="MW10" s="431">
        <f>WORKDAY(MW12,'NEO 5322121 Aggressive LTs'!$B10,'[2]Holiday Schedule'!$B$2:$B$30)</f>
        <v>42307</v>
      </c>
      <c r="MX10" s="431">
        <f>WORKDAY(MX12,'NEO 5322121 Aggressive LTs'!$B10,'[2]Holiday Schedule'!$B$2:$B$30)</f>
        <v>42307</v>
      </c>
      <c r="MY10" s="431">
        <f>WORKDAY(MY12,'NEO 5322121 Aggressive LTs'!$B10,'[2]Holiday Schedule'!$B$2:$B$30)</f>
        <v>42307</v>
      </c>
      <c r="MZ10" s="431">
        <f>WORKDAY(MZ12,'NEO 5322121 Aggressive LTs'!$B10,'[2]Holiday Schedule'!$B$2:$B$30)</f>
        <v>42307</v>
      </c>
      <c r="NA10" s="431">
        <f>WORKDAY(NA12,'NEO 5322121 Aggressive LTs'!$B10,'[2]Holiday Schedule'!$B$2:$B$30)</f>
        <v>42307</v>
      </c>
      <c r="NB10" s="431">
        <f>WORKDAY(NB12,'NEO 5322121 Aggressive LTs'!$B10,'[2]Holiday Schedule'!$B$2:$B$30)</f>
        <v>42307</v>
      </c>
      <c r="NC10" s="431">
        <f>WORKDAY(NC12,'NEO 5322121 Aggressive LTs'!$B10,'[2]Holiday Schedule'!$B$2:$B$30)</f>
        <v>42307</v>
      </c>
      <c r="ND10" s="431">
        <f>WORKDAY(ND12,'NEO 5322121 Aggressive LTs'!$B10,'[2]Holiday Schedule'!$B$2:$B$30)</f>
        <v>42307</v>
      </c>
      <c r="NE10" s="431">
        <f>WORKDAY(NE12,'NEO 5322121 Aggressive LTs'!$B10,'[2]Holiday Schedule'!$B$2:$B$30)</f>
        <v>42307</v>
      </c>
      <c r="NF10" s="431">
        <f>WORKDAY(NF12,'NEO 5322121 Aggressive LTs'!$B10,'[2]Holiday Schedule'!$B$2:$B$30)</f>
        <v>42307</v>
      </c>
      <c r="NG10" s="431">
        <f>WORKDAY(NG12,'NEO 5322121 Aggressive LTs'!$B10,'[2]Holiday Schedule'!$B$2:$B$30)</f>
        <v>42307</v>
      </c>
      <c r="NH10" s="431">
        <f>WORKDAY(NH12,'NEO 5322121 Aggressive LTs'!$B10,'[2]Holiday Schedule'!$B$2:$B$30)</f>
        <v>42307</v>
      </c>
      <c r="NI10" s="431">
        <f>WORKDAY(NI12,'NEO 5322121 Aggressive LTs'!$B10,'[2]Holiday Schedule'!$B$2:$B$30)</f>
        <v>42307</v>
      </c>
      <c r="NJ10" s="431">
        <f>WORKDAY(NJ12,'NEO 5322121 Aggressive LTs'!$B10,'[2]Holiday Schedule'!$B$2:$B$30)</f>
        <v>42307</v>
      </c>
      <c r="NK10" s="431">
        <f>WORKDAY(NK12,'NEO 5322121 Aggressive LTs'!$B10,'[2]Holiday Schedule'!$B$2:$B$30)</f>
        <v>42307</v>
      </c>
      <c r="NL10" s="431">
        <f>WORKDAY(NL12,'NEO 5322121 Aggressive LTs'!$B10,'[2]Holiday Schedule'!$B$2:$B$30)</f>
        <v>42306</v>
      </c>
      <c r="NM10" s="436"/>
      <c r="NN10" s="431">
        <f>WORKDAY(NN12,'NEO 5322121 Aggressive LTs'!$B10,'[2]Holiday Schedule'!$B$2:$B$30)</f>
        <v>42307</v>
      </c>
      <c r="NO10" s="431">
        <f>WORKDAY(NO12,'NEO 5322121 Aggressive LTs'!$B10,'[2]Holiday Schedule'!$B$2:$B$30)</f>
        <v>42307</v>
      </c>
      <c r="NP10" s="431">
        <f>WORKDAY(NP12,'NEO 5322121 Aggressive LTs'!$B10,'[2]Holiday Schedule'!$B$2:$B$30)</f>
        <v>42310</v>
      </c>
      <c r="NQ10" s="431">
        <f>WORKDAY(NQ12,'NEO 5322121 Aggressive LTs'!$B10,'[2]Holiday Schedule'!$B$2:$B$30)</f>
        <v>42305</v>
      </c>
      <c r="NR10" s="431">
        <f>WORKDAY(NR12,'NEO 5322121 Aggressive LTs'!$B10,'[2]Holiday Schedule'!$B$2:$B$30)</f>
        <v>42304</v>
      </c>
      <c r="NS10" s="431">
        <f>WORKDAY(NS12,'NEO 5322121 Aggressive LTs'!$B10,'[2]Holiday Schedule'!$B$2:$B$30)</f>
        <v>42305</v>
      </c>
      <c r="NT10" s="431">
        <f>WORKDAY(NT12,'NEO 5322121 Aggressive LTs'!$B10,'[2]Holiday Schedule'!$B$2:$B$30)</f>
        <v>42305</v>
      </c>
      <c r="NU10" s="431">
        <f>WORKDAY(NU12,'NEO 5322121 Aggressive LTs'!$B10,'[2]Holiday Schedule'!$B$2:$B$30)</f>
        <v>42305</v>
      </c>
      <c r="NV10" s="431">
        <f>WORKDAY(NV12,'NEO 5322121 Aggressive LTs'!$B10,'[2]Holiday Schedule'!$B$2:$B$30)</f>
        <v>42305</v>
      </c>
      <c r="NW10" s="431">
        <f>WORKDAY(NW12,'NEO 5322121 Aggressive LTs'!$B10,'[2]Holiday Schedule'!$B$2:$B$30)</f>
        <v>42305</v>
      </c>
      <c r="NX10" s="431">
        <f>WORKDAY(NX12,'NEO 5322121 Aggressive LTs'!$B10,'[2]Holiday Schedule'!$B$2:$B$30)</f>
        <v>42306</v>
      </c>
      <c r="NY10" s="431">
        <f>WORKDAY(NY12,'NEO 5322121 Aggressive LTs'!$B10,'[2]Holiday Schedule'!$B$2:$B$30)</f>
        <v>42306</v>
      </c>
      <c r="NZ10" s="431">
        <f>WORKDAY(NZ12,'NEO 5322121 Aggressive LTs'!$B10,'[2]Holiday Schedule'!$B$2:$B$30)</f>
        <v>42306</v>
      </c>
      <c r="OA10" s="431">
        <f>WORKDAY(OA12,'NEO 5322121 Aggressive LTs'!$B10,'[2]Holiday Schedule'!$B$2:$B$30)</f>
        <v>42311</v>
      </c>
      <c r="OB10" s="431">
        <f>WORKDAY(OB12,'NEO 5322121 Aggressive LTs'!$B10,'[2]Holiday Schedule'!$B$2:$B$30)</f>
        <v>42306</v>
      </c>
      <c r="OC10" s="431">
        <f>WORKDAY(OC12,'NEO 5322121 Aggressive LTs'!$B10,'[2]Holiday Schedule'!$B$2:$B$30)</f>
        <v>42310</v>
      </c>
      <c r="OD10" s="431">
        <f>WORKDAY(OD12,'NEO 5322121 Aggressive LTs'!$B10,'[2]Holiday Schedule'!$B$2:$B$30)</f>
        <v>42310</v>
      </c>
      <c r="OE10" s="431">
        <f>WORKDAY(OE12,'NEO 5322121 Aggressive LTs'!$B10,'[2]Holiday Schedule'!$B$2:$B$30)</f>
        <v>42310</v>
      </c>
      <c r="OF10" s="431">
        <f>WORKDAY(OF12,'NEO 5322121 Aggressive LTs'!$B10,'[2]Holiday Schedule'!$B$2:$B$30)</f>
        <v>42310</v>
      </c>
      <c r="OG10" s="431">
        <f>WORKDAY(OG12,'NEO 5322121 Aggressive LTs'!$B10,'[2]Holiday Schedule'!$B$2:$B$30)</f>
        <v>42310</v>
      </c>
      <c r="OH10" s="431">
        <f>WORKDAY(OH12,'NEO 5322121 Aggressive LTs'!$B10,'[2]Holiday Schedule'!$B$2:$B$30)</f>
        <v>42310</v>
      </c>
      <c r="OI10" s="431">
        <f>WORKDAY(OI12,'NEO 5322121 Aggressive LTs'!$B10,'[2]Holiday Schedule'!$B$2:$B$30)</f>
        <v>42310</v>
      </c>
      <c r="OJ10" s="431">
        <f>WORKDAY(OJ12,'NEO 5322121 Aggressive LTs'!$B10,'[2]Holiday Schedule'!$B$2:$B$30)</f>
        <v>42310</v>
      </c>
      <c r="OK10" s="431">
        <f>WORKDAY(OK12,'NEO 5322121 Aggressive LTs'!$B10,'[2]Holiday Schedule'!$B$2:$B$30)</f>
        <v>42310</v>
      </c>
      <c r="OL10" s="431">
        <f>WORKDAY(OL12,'NEO 5322121 Aggressive LTs'!$B10,'[2]Holiday Schedule'!$B$2:$B$30)</f>
        <v>42310</v>
      </c>
      <c r="OM10" s="431">
        <f>WORKDAY(OM12,'NEO 5322121 Aggressive LTs'!$B10,'[2]Holiday Schedule'!$B$2:$B$30)</f>
        <v>42310</v>
      </c>
      <c r="ON10" s="431">
        <f>WORKDAY(ON12,'NEO 5322121 Aggressive LTs'!$B10,'[2]Holiday Schedule'!$B$2:$B$30)</f>
        <v>42312</v>
      </c>
      <c r="OO10" s="431" t="e">
        <f>WORKDAY(OO12,'NEO 5322121 Aggressive LTs'!$B10,'[2]Holiday Schedule'!$B$2:$B$30)</f>
        <v>#REF!</v>
      </c>
      <c r="OP10" s="431" t="e">
        <f>WORKDAY(OP12,'NEO 5322121 Aggressive LTs'!$B10,'[2]Holiday Schedule'!$B$2:$B$30)</f>
        <v>#REF!</v>
      </c>
      <c r="OQ10" s="431">
        <f>WORKDAY(OQ12,'NEO 5322121 Aggressive LTs'!$B10,'[2]Holiday Schedule'!$B$2:$B$30)</f>
        <v>42317</v>
      </c>
      <c r="OR10" s="436"/>
      <c r="OS10" s="431" t="e">
        <f>WORKDAY(OS12,'NEO 5322121 Aggressive LTs'!$B10,'[2]Holiday Schedule'!$B$2:$B$30)</f>
        <v>#REF!</v>
      </c>
      <c r="OT10" s="431" t="e">
        <f>WORKDAY(OT12,'NEO 5322121 Aggressive LTs'!$B10,'[2]Holiday Schedule'!$B$2:$B$30)</f>
        <v>#REF!</v>
      </c>
      <c r="OU10" s="431" t="e">
        <f>WORKDAY(OU12,'NEO 5322121 Aggressive LTs'!$B10,'[2]Holiday Schedule'!$B$2:$B$30)</f>
        <v>#REF!</v>
      </c>
      <c r="OV10" s="431" t="e">
        <f>WORKDAY(OV12,'NEO 5322121 Aggressive LTs'!$B10,'[2]Holiday Schedule'!$B$2:$B$30)</f>
        <v>#REF!</v>
      </c>
      <c r="OW10" s="431" t="e">
        <f>WORKDAY(OW12,'NEO 5322121 Aggressive LTs'!$B10,'[2]Holiday Schedule'!$B$2:$B$30)</f>
        <v>#REF!</v>
      </c>
      <c r="OX10" s="431" t="e">
        <f>WORKDAY(OX12,'NEO 5322121 Aggressive LTs'!$B10,'[2]Holiday Schedule'!$B$2:$B$30)</f>
        <v>#REF!</v>
      </c>
      <c r="OY10" s="431" t="e">
        <f>WORKDAY(OY12,'NEO 5322121 Aggressive LTs'!$B10,'[2]Holiday Schedule'!$B$2:$B$30)</f>
        <v>#REF!</v>
      </c>
      <c r="OZ10" s="431" t="e">
        <f>WORKDAY(OZ12,'NEO 5322121 Aggressive LTs'!$B10,'[2]Holiday Schedule'!$B$2:$B$30)</f>
        <v>#REF!</v>
      </c>
      <c r="PA10" s="431">
        <f>WORKDAY(PA12,'NEO 5322121 Aggressive LTs'!$B10,'[2]Holiday Schedule'!$B$2:$B$30)</f>
        <v>42312</v>
      </c>
      <c r="PB10" s="431" t="e">
        <f>WORKDAY(PB12,'NEO 5322121 Aggressive LTs'!$B10,'[2]Holiday Schedule'!$B$2:$B$30)</f>
        <v>#REF!</v>
      </c>
      <c r="PC10" s="431" t="e">
        <f>WORKDAY(PC12,'NEO 5322121 Aggressive LTs'!$B10,'[2]Holiday Schedule'!$B$2:$B$30)</f>
        <v>#REF!</v>
      </c>
      <c r="PD10" s="431" t="e">
        <f>WORKDAY(PD12,'NEO 5322121 Aggressive LTs'!$B10,'[2]Holiday Schedule'!$B$2:$B$30)</f>
        <v>#REF!</v>
      </c>
      <c r="PE10" s="431" t="e">
        <f>WORKDAY(PE12,'NEO 5322121 Aggressive LTs'!$B10,'[2]Holiday Schedule'!$B$2:$B$30)</f>
        <v>#REF!</v>
      </c>
      <c r="PF10" s="431" t="e">
        <f>WORKDAY(PF12,'NEO 5322121 Aggressive LTs'!$B10,'[2]Holiday Schedule'!$B$2:$B$30)</f>
        <v>#REF!</v>
      </c>
      <c r="PG10" s="431" t="e">
        <f>WORKDAY(PG12,'NEO 5322121 Aggressive LTs'!$B10,'[2]Holiday Schedule'!$B$2:$B$30)</f>
        <v>#REF!</v>
      </c>
      <c r="PH10" s="431" t="e">
        <f>WORKDAY(PH12,'NEO 5322121 Aggressive LTs'!$B10,'[2]Holiday Schedule'!$B$2:$B$30)</f>
        <v>#REF!</v>
      </c>
      <c r="PI10" s="431" t="e">
        <f>WORKDAY(PI12,'NEO 5322121 Aggressive LTs'!$B10,'[2]Holiday Schedule'!$B$2:$B$30)</f>
        <v>#REF!</v>
      </c>
      <c r="PJ10" s="431" t="e">
        <f>WORKDAY(PJ12,'NEO 5322121 Aggressive LTs'!$B10,'[2]Holiday Schedule'!$B$2:$B$30)</f>
        <v>#REF!</v>
      </c>
      <c r="PK10" s="431" t="e">
        <f>WORKDAY(PK12,'NEO 5322121 Aggressive LTs'!$B10,'[2]Holiday Schedule'!$B$2:$B$30)</f>
        <v>#REF!</v>
      </c>
      <c r="PL10" s="431" t="e">
        <f>WORKDAY(PL12,'NEO 5322121 Aggressive LTs'!$B10,'[2]Holiday Schedule'!$B$2:$B$30)</f>
        <v>#REF!</v>
      </c>
      <c r="PM10" s="431" t="e">
        <f>WORKDAY(PM12,'NEO 5322121 Aggressive LTs'!$B10,'[2]Holiday Schedule'!$B$2:$B$30)</f>
        <v>#REF!</v>
      </c>
      <c r="PN10" s="431" t="e">
        <f>WORKDAY(PN12,'NEO 5322121 Aggressive LTs'!$B10,'[2]Holiday Schedule'!$B$2:$B$30)</f>
        <v>#REF!</v>
      </c>
      <c r="PO10" s="431" t="e">
        <f>WORKDAY(PO12,'NEO 5322121 Aggressive LTs'!$B10,'[2]Holiday Schedule'!$B$2:$B$30)</f>
        <v>#REF!</v>
      </c>
      <c r="PP10" s="431" t="e">
        <f>WORKDAY(PP12,'NEO 5322121 Aggressive LTs'!$B10,'[2]Holiday Schedule'!$B$2:$B$30)</f>
        <v>#REF!</v>
      </c>
      <c r="PQ10" s="431" t="e">
        <f>WORKDAY(PQ12,'NEO 5322121 Aggressive LTs'!$B10,'[2]Holiday Schedule'!$B$2:$B$30)</f>
        <v>#REF!</v>
      </c>
      <c r="PR10" s="431" t="e">
        <f>WORKDAY(PR12,'NEO 5322121 Aggressive LTs'!$B10,'[2]Holiday Schedule'!$B$2:$B$30)</f>
        <v>#REF!</v>
      </c>
      <c r="PS10" s="431" t="e">
        <f>WORKDAY(PS12,'NEO 5322121 Aggressive LTs'!$B10,'[2]Holiday Schedule'!$B$2:$B$30)</f>
        <v>#REF!</v>
      </c>
      <c r="PT10" s="431" t="e">
        <f>WORKDAY(PT12,'NEO 5322121 Aggressive LTs'!$B10,'[2]Holiday Schedule'!$B$2:$B$30)</f>
        <v>#REF!</v>
      </c>
      <c r="PU10" s="431" t="e">
        <f>WORKDAY(PU12,'NEO 5322121 Aggressive LTs'!$B10,'[2]Holiday Schedule'!$B$2:$B$30)</f>
        <v>#REF!</v>
      </c>
      <c r="PV10" s="431">
        <f>WORKDAY(PV12,'NEO 5322121 Aggressive LTs'!$B10,'[2]Holiday Schedule'!$B$2:$B$30)</f>
        <v>42321</v>
      </c>
      <c r="PW10" s="436"/>
      <c r="PX10" s="431" t="e">
        <f>WORKDAY(PX12,'NEO 5322121 Aggressive LTs'!$B10,'[2]Holiday Schedule'!$B$2:$B$30)</f>
        <v>#REF!</v>
      </c>
      <c r="PY10" s="431" t="e">
        <f>WORKDAY(PY12,'NEO 5322121 Aggressive LTs'!$B10,'[2]Holiday Schedule'!$B$2:$B$30)</f>
        <v>#REF!</v>
      </c>
      <c r="PZ10" s="431" t="e">
        <f>WORKDAY(PZ12,'NEO 5322121 Aggressive LTs'!$B10,'[2]Holiday Schedule'!$B$2:$B$30)</f>
        <v>#REF!</v>
      </c>
      <c r="QA10" s="431" t="e">
        <f>WORKDAY(QA12,'NEO 5322121 Aggressive LTs'!$B10,'[2]Holiday Schedule'!$B$2:$B$30)</f>
        <v>#REF!</v>
      </c>
      <c r="QB10" s="431" t="e">
        <f>WORKDAY(QB12,'NEO 5322121 Aggressive LTs'!$B10,'[2]Holiday Schedule'!$B$2:$B$30)</f>
        <v>#REF!</v>
      </c>
      <c r="QC10" s="431" t="e">
        <f>WORKDAY(QC12,'NEO 5322121 Aggressive LTs'!$B10,'[2]Holiday Schedule'!$B$2:$B$30)</f>
        <v>#REF!</v>
      </c>
      <c r="QD10" s="431" t="e">
        <f>WORKDAY(QD12,'NEO 5322121 Aggressive LTs'!$B10,'[2]Holiday Schedule'!$B$2:$B$30)</f>
        <v>#REF!</v>
      </c>
      <c r="QE10" s="431" t="e">
        <f>WORKDAY(QE12,'NEO 5322121 Aggressive LTs'!$B10,'[2]Holiday Schedule'!$B$2:$B$30)</f>
        <v>#REF!</v>
      </c>
      <c r="QF10" s="431" t="e">
        <f>WORKDAY(QF12,'NEO 5322121 Aggressive LTs'!$B10,'[2]Holiday Schedule'!$B$2:$B$30)</f>
        <v>#REF!</v>
      </c>
      <c r="QG10" s="431" t="e">
        <f>WORKDAY(QG12,'NEO 5322121 Aggressive LTs'!$B10,'[2]Holiday Schedule'!$B$2:$B$30)</f>
        <v>#REF!</v>
      </c>
      <c r="QH10" s="431" t="e">
        <f>WORKDAY(QH12,'NEO 5322121 Aggressive LTs'!$B10,'[2]Holiday Schedule'!$B$2:$B$30)</f>
        <v>#REF!</v>
      </c>
      <c r="QI10" s="431" t="e">
        <f>WORKDAY(QI12,'NEO 5322121 Aggressive LTs'!$B10,'[2]Holiday Schedule'!$B$2:$B$30)</f>
        <v>#REF!</v>
      </c>
      <c r="QJ10" s="431" t="e">
        <f>WORKDAY(QJ12,'NEO 5322121 Aggressive LTs'!$B10,'[2]Holiday Schedule'!$B$2:$B$30)</f>
        <v>#REF!</v>
      </c>
      <c r="QK10" s="431" t="e">
        <f>WORKDAY(QK12,'NEO 5322121 Aggressive LTs'!$B10,'[2]Holiday Schedule'!$B$2:$B$30)</f>
        <v>#REF!</v>
      </c>
      <c r="QL10" s="431" t="e">
        <f>WORKDAY(QL12,'NEO 5322121 Aggressive LTs'!$B10,'[2]Holiday Schedule'!$B$2:$B$30)</f>
        <v>#REF!</v>
      </c>
      <c r="QM10" s="431" t="e">
        <f>WORKDAY(QM12,'NEO 5322121 Aggressive LTs'!$B10,'[2]Holiday Schedule'!$B$2:$B$30)</f>
        <v>#REF!</v>
      </c>
      <c r="QN10" s="431" t="e">
        <f>WORKDAY(QN12,'NEO 5322121 Aggressive LTs'!$B10,'[2]Holiday Schedule'!$B$2:$B$30)</f>
        <v>#REF!</v>
      </c>
      <c r="QO10" s="431" t="e">
        <f>WORKDAY(QO12,'NEO 5322121 Aggressive LTs'!$B10,'[2]Holiday Schedule'!$B$2:$B$30)</f>
        <v>#REF!</v>
      </c>
      <c r="QP10" s="431" t="e">
        <f>WORKDAY(QP12,'NEO 5322121 Aggressive LTs'!$B10,'[2]Holiday Schedule'!$B$2:$B$30)</f>
        <v>#REF!</v>
      </c>
      <c r="QQ10" s="431" t="e">
        <f>WORKDAY(QQ12,'NEO 5322121 Aggressive LTs'!$B10,'[2]Holiday Schedule'!$B$2:$B$30)</f>
        <v>#REF!</v>
      </c>
      <c r="QR10" s="431" t="e">
        <f>WORKDAY(QR12,'NEO 5322121 Aggressive LTs'!$B10,'[2]Holiday Schedule'!$B$2:$B$30)</f>
        <v>#REF!</v>
      </c>
      <c r="QS10" s="431" t="e">
        <f>WORKDAY(QS12,'NEO 5322121 Aggressive LTs'!$B10,'[2]Holiday Schedule'!$B$2:$B$30)</f>
        <v>#REF!</v>
      </c>
      <c r="QT10" s="431" t="e">
        <f>WORKDAY(QT12,'NEO 5322121 Aggressive LTs'!$B10,'[2]Holiday Schedule'!$B$2:$B$30)</f>
        <v>#REF!</v>
      </c>
      <c r="QU10" s="431" t="e">
        <f>WORKDAY(QU12,'NEO 5322121 Aggressive LTs'!$B10,'[2]Holiday Schedule'!$B$2:$B$30)</f>
        <v>#REF!</v>
      </c>
      <c r="QV10" s="431" t="e">
        <f>WORKDAY(QV12,'NEO 5322121 Aggressive LTs'!$B10,'[2]Holiday Schedule'!$B$2:$B$30)</f>
        <v>#REF!</v>
      </c>
      <c r="QW10" s="431" t="e">
        <f>WORKDAY(QW12,'NEO 5322121 Aggressive LTs'!$B10,'[2]Holiday Schedule'!$B$2:$B$30)</f>
        <v>#REF!</v>
      </c>
      <c r="QX10" s="431" t="e">
        <f>WORKDAY(QX12,'NEO 5322121 Aggressive LTs'!$B10,'[2]Holiday Schedule'!$B$2:$B$30)</f>
        <v>#REF!</v>
      </c>
      <c r="QY10" s="431" t="e">
        <f>WORKDAY(QY12,'NEO 5322121 Aggressive LTs'!$B10,'[2]Holiday Schedule'!$B$2:$B$30)</f>
        <v>#REF!</v>
      </c>
      <c r="QZ10" s="431" t="e">
        <f>WORKDAY(QZ12,'NEO 5322121 Aggressive LTs'!$B10,'[2]Holiday Schedule'!$B$2:$B$30)</f>
        <v>#REF!</v>
      </c>
      <c r="RA10" s="431">
        <f>WORKDAY(RA12,'NEO 5322121 Aggressive LTs'!$B10,'[2]Holiday Schedule'!$B$2:$B$30)</f>
        <v>42326</v>
      </c>
      <c r="RB10" s="436"/>
      <c r="RC10" s="431" t="e">
        <f>WORKDAY(RC12,'NEO 5322121 Aggressive LTs'!$B10,'[2]Holiday Schedule'!$B$2:$B$30)</f>
        <v>#REF!</v>
      </c>
      <c r="RD10" s="431" t="e">
        <f>WORKDAY(RD12,'NEO 5322121 Aggressive LTs'!$B10,'[2]Holiday Schedule'!$B$2:$B$30)</f>
        <v>#REF!</v>
      </c>
      <c r="RE10" s="431" t="e">
        <f>WORKDAY(RE12,'NEO 5322121 Aggressive LTs'!$B10,'[2]Holiday Schedule'!$B$2:$B$30)</f>
        <v>#REF!</v>
      </c>
      <c r="RF10" s="431" t="e">
        <f>WORKDAY(RF12,'NEO 5322121 Aggressive LTs'!$B10,'[2]Holiday Schedule'!$B$2:$B$30)</f>
        <v>#REF!</v>
      </c>
      <c r="RG10" s="431" t="e">
        <f>WORKDAY(RG12,'NEO 5322121 Aggressive LTs'!$B10,'[2]Holiday Schedule'!$B$2:$B$30)</f>
        <v>#REF!</v>
      </c>
      <c r="RH10" s="431" t="e">
        <f>WORKDAY(RH12,'NEO 5322121 Aggressive LTs'!$B10,'[2]Holiday Schedule'!$B$2:$B$30)</f>
        <v>#REF!</v>
      </c>
      <c r="RI10" s="431" t="e">
        <f>WORKDAY(RI12,'NEO 5322121 Aggressive LTs'!$B10,'[2]Holiday Schedule'!$B$2:$B$30)</f>
        <v>#REF!</v>
      </c>
      <c r="RJ10" s="431" t="e">
        <f>WORKDAY(RJ12,'NEO 5322121 Aggressive LTs'!$B10,'[2]Holiday Schedule'!$B$2:$B$30)</f>
        <v>#REF!</v>
      </c>
      <c r="RK10" s="431" t="e">
        <f>WORKDAY(RK12,'NEO 5322121 Aggressive LTs'!$B10,'[2]Holiday Schedule'!$B$2:$B$30)</f>
        <v>#REF!</v>
      </c>
      <c r="RL10" s="431" t="e">
        <f>WORKDAY(RL12,'NEO 5322121 Aggressive LTs'!$B10,'[2]Holiday Schedule'!$B$2:$B$30)</f>
        <v>#REF!</v>
      </c>
      <c r="RM10" s="431" t="e">
        <f>WORKDAY(RM12,'NEO 5322121 Aggressive LTs'!$B10,'[2]Holiday Schedule'!$B$2:$B$30)</f>
        <v>#REF!</v>
      </c>
      <c r="RN10" s="431" t="e">
        <f>WORKDAY(RN12,'NEO 5322121 Aggressive LTs'!$B10,'[2]Holiday Schedule'!$B$2:$B$30)</f>
        <v>#REF!</v>
      </c>
      <c r="RO10" s="431" t="e">
        <f>WORKDAY(RO12,'NEO 5322121 Aggressive LTs'!$B10,'[2]Holiday Schedule'!$B$2:$B$30)</f>
        <v>#REF!</v>
      </c>
      <c r="RP10" s="431" t="e">
        <f>WORKDAY(RP12,'NEO 5322121 Aggressive LTs'!$B10,'[2]Holiday Schedule'!$B$2:$B$30)</f>
        <v>#REF!</v>
      </c>
      <c r="RQ10" s="431" t="e">
        <f>WORKDAY(RQ12,'NEO 5322121 Aggressive LTs'!$B10,'[2]Holiday Schedule'!$B$2:$B$30)</f>
        <v>#REF!</v>
      </c>
      <c r="RR10" s="431" t="e">
        <f>WORKDAY(RR12,'NEO 5322121 Aggressive LTs'!$B10,'[2]Holiday Schedule'!$B$2:$B$30)</f>
        <v>#REF!</v>
      </c>
      <c r="RS10" s="431" t="e">
        <f>WORKDAY(RS12,'NEO 5322121 Aggressive LTs'!$B10,'[2]Holiday Schedule'!$B$2:$B$30)</f>
        <v>#REF!</v>
      </c>
      <c r="RT10" s="431" t="e">
        <f>WORKDAY(RT12,'NEO 5322121 Aggressive LTs'!$B10,'[2]Holiday Schedule'!$B$2:$B$30)</f>
        <v>#REF!</v>
      </c>
      <c r="RU10" s="431" t="e">
        <f>WORKDAY(RU12,'NEO 5322121 Aggressive LTs'!$B10,'[2]Holiday Schedule'!$B$2:$B$30)</f>
        <v>#REF!</v>
      </c>
      <c r="RV10" s="431" t="e">
        <f>WORKDAY(RV12,'NEO 5322121 Aggressive LTs'!$B10,'[2]Holiday Schedule'!$B$2:$B$30)</f>
        <v>#REF!</v>
      </c>
      <c r="RW10" s="431" t="e">
        <f>WORKDAY(RW12,'NEO 5322121 Aggressive LTs'!$B10,'[2]Holiday Schedule'!$B$2:$B$30)</f>
        <v>#REF!</v>
      </c>
      <c r="RX10" s="431" t="e">
        <f>WORKDAY(RX12,'NEO 5322121 Aggressive LTs'!$B10,'[2]Holiday Schedule'!$B$2:$B$30)</f>
        <v>#REF!</v>
      </c>
      <c r="RY10" s="431" t="e">
        <f>WORKDAY(RY12,'NEO 5322121 Aggressive LTs'!$B10,'[2]Holiday Schedule'!$B$2:$B$30)</f>
        <v>#REF!</v>
      </c>
      <c r="RZ10" s="431" t="e">
        <f>WORKDAY(RZ12,'NEO 5322121 Aggressive LTs'!$B10,'[2]Holiday Schedule'!$B$2:$B$30)</f>
        <v>#REF!</v>
      </c>
      <c r="SA10" s="431" t="e">
        <f>WORKDAY(SA12,'NEO 5322121 Aggressive LTs'!$B10,'[2]Holiday Schedule'!$B$2:$B$30)</f>
        <v>#REF!</v>
      </c>
      <c r="SB10" s="431" t="e">
        <f>WORKDAY(SB12,'NEO 5322121 Aggressive LTs'!$B10,'[2]Holiday Schedule'!$B$2:$B$30)</f>
        <v>#REF!</v>
      </c>
      <c r="SC10" s="431" t="e">
        <f>WORKDAY(SC12,'NEO 5322121 Aggressive LTs'!$B10,'[2]Holiday Schedule'!$B$2:$B$30)</f>
        <v>#REF!</v>
      </c>
      <c r="SD10" s="431" t="e">
        <f>WORKDAY(SD12,'NEO 5322121 Aggressive LTs'!$B10,'[2]Holiday Schedule'!$B$2:$B$30)</f>
        <v>#REF!</v>
      </c>
      <c r="SE10" s="431" t="e">
        <f>WORKDAY(SE12,'NEO 5322121 Aggressive LTs'!$B10,'[2]Holiday Schedule'!$B$2:$B$30)</f>
        <v>#REF!</v>
      </c>
      <c r="SF10" s="431" t="e">
        <f>WORKDAY(SF12,'NEO 5322121 Aggressive LTs'!$B10,'[2]Holiday Schedule'!$B$2:$B$30)</f>
        <v>#REF!</v>
      </c>
      <c r="SG10" s="283"/>
      <c r="SH10" s="431" t="e">
        <f>WORKDAY(SH12,'NEO 5322121 Aggressive LTs'!$B10,'[2]Holiday Schedule'!$B$2:$B$30)</f>
        <v>#REF!</v>
      </c>
      <c r="SI10" s="431" t="e">
        <f>WORKDAY(SI12,'NEO 5322121 Aggressive LTs'!$B10,'[2]Holiday Schedule'!$B$2:$B$30)</f>
        <v>#REF!</v>
      </c>
      <c r="SJ10" s="431" t="e">
        <f>WORKDAY(SJ12,'NEO 5322121 Aggressive LTs'!$B10,'[2]Holiday Schedule'!$B$2:$B$30)</f>
        <v>#REF!</v>
      </c>
      <c r="SK10" s="431" t="e">
        <f>WORKDAY(SK12,'NEO 5322121 Aggressive LTs'!$B10,'[2]Holiday Schedule'!$B$2:$B$30)</f>
        <v>#REF!</v>
      </c>
      <c r="SL10" s="431" t="e">
        <f>WORKDAY(SL12,'NEO 5322121 Aggressive LTs'!$B10,'[2]Holiday Schedule'!$B$2:$B$30)</f>
        <v>#REF!</v>
      </c>
      <c r="SM10" s="431" t="e">
        <f>WORKDAY(SM12,'NEO 5322121 Aggressive LTs'!$B10,'[2]Holiday Schedule'!$B$2:$B$30)</f>
        <v>#REF!</v>
      </c>
      <c r="SN10" s="431" t="e">
        <f>WORKDAY(SN12,'NEO 5322121 Aggressive LTs'!$B10,'[2]Holiday Schedule'!$B$2:$B$30)</f>
        <v>#REF!</v>
      </c>
      <c r="SO10" s="431" t="e">
        <f>WORKDAY(SO12,'NEO 5322121 Aggressive LTs'!$B10,'[2]Holiday Schedule'!$B$2:$B$30)</f>
        <v>#REF!</v>
      </c>
      <c r="SP10" s="431" t="e">
        <f>WORKDAY(SP12,'NEO 5322121 Aggressive LTs'!$B10,'[2]Holiday Schedule'!$B$2:$B$30)</f>
        <v>#REF!</v>
      </c>
      <c r="SQ10" s="431" t="e">
        <f>WORKDAY(SQ12,'NEO 5322121 Aggressive LTs'!$B10,'[2]Holiday Schedule'!$B$2:$B$30)</f>
        <v>#REF!</v>
      </c>
      <c r="SR10" s="431" t="e">
        <f>WORKDAY(SR12,'NEO 5322121 Aggressive LTs'!$B10,'[2]Holiday Schedule'!$B$2:$B$30)</f>
        <v>#REF!</v>
      </c>
      <c r="SS10" s="431" t="e">
        <f>WORKDAY(SS12,'NEO 5322121 Aggressive LTs'!$B10,'[2]Holiday Schedule'!$B$2:$B$30)</f>
        <v>#REF!</v>
      </c>
      <c r="ST10" s="431" t="e">
        <f>WORKDAY(ST12,'NEO 5322121 Aggressive LTs'!$B10,'[2]Holiday Schedule'!$B$2:$B$30)</f>
        <v>#REF!</v>
      </c>
      <c r="SU10" s="431" t="e">
        <f>WORKDAY(SU12,'NEO 5322121 Aggressive LTs'!$B10,'[2]Holiday Schedule'!$B$2:$B$30)</f>
        <v>#REF!</v>
      </c>
      <c r="SV10" s="431" t="e">
        <f>WORKDAY(SV12,'NEO 5322121 Aggressive LTs'!$B10,'[2]Holiday Schedule'!$B$2:$B$30)</f>
        <v>#REF!</v>
      </c>
      <c r="SW10" s="431" t="e">
        <f>WORKDAY(SW12,'NEO 5322121 Aggressive LTs'!$B10,'[2]Holiday Schedule'!$B$2:$B$30)</f>
        <v>#REF!</v>
      </c>
      <c r="SX10" s="431" t="e">
        <f>WORKDAY(SX12,'NEO 5322121 Aggressive LTs'!$B10,'[2]Holiday Schedule'!$B$2:$B$30)</f>
        <v>#REF!</v>
      </c>
      <c r="SY10" s="431" t="e">
        <f>WORKDAY(SY12,'NEO 5322121 Aggressive LTs'!$B10,'[2]Holiday Schedule'!$B$2:$B$30)</f>
        <v>#REF!</v>
      </c>
      <c r="SZ10" s="431" t="e">
        <f>WORKDAY(SZ12,'NEO 5322121 Aggressive LTs'!$B10,'[2]Holiday Schedule'!$B$2:$B$30)</f>
        <v>#REF!</v>
      </c>
      <c r="TA10" s="431" t="e">
        <f>WORKDAY(TA12,'NEO 5322121 Aggressive LTs'!$B10,'[2]Holiday Schedule'!$B$2:$B$30)</f>
        <v>#REF!</v>
      </c>
      <c r="TB10" s="431" t="e">
        <f>WORKDAY(TB12,'NEO 5322121 Aggressive LTs'!$B10,'[2]Holiday Schedule'!$B$2:$B$30)</f>
        <v>#REF!</v>
      </c>
      <c r="TC10" s="431" t="e">
        <f>WORKDAY(TC12,'NEO 5322121 Aggressive LTs'!$B10,'[2]Holiday Schedule'!$B$2:$B$30)</f>
        <v>#REF!</v>
      </c>
      <c r="TD10" s="431" t="e">
        <f>WORKDAY(TD12,'NEO 5322121 Aggressive LTs'!$B10,'[2]Holiday Schedule'!$B$2:$B$30)</f>
        <v>#REF!</v>
      </c>
      <c r="TE10" s="431" t="e">
        <f>WORKDAY(TE12,'NEO 5322121 Aggressive LTs'!$B10,'[2]Holiday Schedule'!$B$2:$B$30)</f>
        <v>#REF!</v>
      </c>
      <c r="TF10" s="431" t="e">
        <f>WORKDAY(TF12,'NEO 5322121 Aggressive LTs'!$B10,'[2]Holiday Schedule'!$B$2:$B$30)</f>
        <v>#REF!</v>
      </c>
      <c r="TG10" s="431" t="e">
        <f>WORKDAY(TG12,'NEO 5322121 Aggressive LTs'!$B10,'[2]Holiday Schedule'!$B$2:$B$30)</f>
        <v>#REF!</v>
      </c>
      <c r="TH10" s="431" t="e">
        <f>WORKDAY(TH12,'NEO 5322121 Aggressive LTs'!$B10,'[2]Holiday Schedule'!$B$2:$B$30)</f>
        <v>#REF!</v>
      </c>
      <c r="TI10" s="431" t="e">
        <f>WORKDAY(TI12,'NEO 5322121 Aggressive LTs'!$B10,'[2]Holiday Schedule'!$B$2:$B$30)</f>
        <v>#REF!</v>
      </c>
      <c r="TJ10" s="431" t="e">
        <f>WORKDAY(TJ12,'NEO 5322121 Aggressive LTs'!$B10,'[2]Holiday Schedule'!$B$2:$B$30)</f>
        <v>#REF!</v>
      </c>
      <c r="TK10" s="431" t="e">
        <f>WORKDAY(TK12,'NEO 5322121 Aggressive LTs'!$B10,'[2]Holiday Schedule'!$B$2:$B$30)</f>
        <v>#REF!</v>
      </c>
      <c r="TL10" s="283"/>
      <c r="TM10" s="431" t="e">
        <f>WORKDAY(TM12,'NEO 5322121 Aggressive LTs'!$B10,'[2]Holiday Schedule'!$B$2:$B$30)</f>
        <v>#REF!</v>
      </c>
      <c r="TN10" s="431" t="e">
        <f>WORKDAY(TN12,'NEO 5322121 Aggressive LTs'!$B10,'[2]Holiday Schedule'!$B$2:$B$30)</f>
        <v>#REF!</v>
      </c>
      <c r="TO10" s="431" t="e">
        <f>WORKDAY(TO12,'NEO 5322121 Aggressive LTs'!$B10,'[2]Holiday Schedule'!$B$2:$B$30)</f>
        <v>#REF!</v>
      </c>
      <c r="TP10" s="431" t="e">
        <f>WORKDAY(TP12,'NEO 5322121 Aggressive LTs'!$B10,'[2]Holiday Schedule'!$B$2:$B$30)</f>
        <v>#REF!</v>
      </c>
      <c r="TQ10" s="431" t="e">
        <f>WORKDAY(TQ12,'NEO 5322121 Aggressive LTs'!$B10,'[2]Holiday Schedule'!$B$2:$B$30)</f>
        <v>#REF!</v>
      </c>
      <c r="TR10" s="431" t="e">
        <f>WORKDAY(TR12,'NEO 5322121 Aggressive LTs'!$B10,'[2]Holiday Schedule'!$B$2:$B$30)</f>
        <v>#REF!</v>
      </c>
      <c r="TS10" s="431" t="e">
        <f>WORKDAY(TS12,'NEO 5322121 Aggressive LTs'!$B10,'[2]Holiday Schedule'!$B$2:$B$30)</f>
        <v>#REF!</v>
      </c>
      <c r="TT10" s="431" t="e">
        <f>WORKDAY(TT12,'NEO 5322121 Aggressive LTs'!$B10,'[2]Holiday Schedule'!$B$2:$B$30)</f>
        <v>#REF!</v>
      </c>
      <c r="TU10" s="431" t="e">
        <f>WORKDAY(TU12,'NEO 5322121 Aggressive LTs'!$B10,'[2]Holiday Schedule'!$B$2:$B$30)</f>
        <v>#REF!</v>
      </c>
      <c r="TV10" s="431" t="e">
        <f>WORKDAY(TV12,'NEO 5322121 Aggressive LTs'!$B10,'[2]Holiday Schedule'!$B$2:$B$30)</f>
        <v>#REF!</v>
      </c>
      <c r="TW10" s="431" t="e">
        <f>WORKDAY(TW12,'NEO 5322121 Aggressive LTs'!$B10,'[2]Holiday Schedule'!$B$2:$B$30)</f>
        <v>#REF!</v>
      </c>
      <c r="TX10" s="431" t="e">
        <f>WORKDAY(TX12,'NEO 5322121 Aggressive LTs'!$B10,'[2]Holiday Schedule'!$B$2:$B$30)</f>
        <v>#REF!</v>
      </c>
      <c r="TY10" s="431" t="e">
        <f>WORKDAY(TY12,'NEO 5322121 Aggressive LTs'!$B10,'[2]Holiday Schedule'!$B$2:$B$30)</f>
        <v>#REF!</v>
      </c>
      <c r="TZ10" s="431" t="e">
        <f>WORKDAY(TZ12,'NEO 5322121 Aggressive LTs'!$B10,'[2]Holiday Schedule'!$B$2:$B$30)</f>
        <v>#REF!</v>
      </c>
      <c r="UA10" s="431" t="e">
        <f>WORKDAY(UA12,'NEO 5322121 Aggressive LTs'!$B10,'[2]Holiday Schedule'!$B$2:$B$30)</f>
        <v>#REF!</v>
      </c>
      <c r="UB10" s="431" t="e">
        <f>WORKDAY(UB12,'NEO 5322121 Aggressive LTs'!$B10,'[2]Holiday Schedule'!$B$2:$B$30)</f>
        <v>#REF!</v>
      </c>
      <c r="UC10" s="431" t="e">
        <f>WORKDAY(UC12,'NEO 5322121 Aggressive LTs'!$B10,'[2]Holiday Schedule'!$B$2:$B$30)</f>
        <v>#REF!</v>
      </c>
      <c r="UD10" s="431" t="e">
        <f>WORKDAY(UD12,'NEO 5322121 Aggressive LTs'!$B10,'[2]Holiday Schedule'!$B$2:$B$30)</f>
        <v>#REF!</v>
      </c>
      <c r="UE10" s="431" t="e">
        <f>WORKDAY(UE12,'NEO 5322121 Aggressive LTs'!$B10,'[2]Holiday Schedule'!$B$2:$B$30)</f>
        <v>#REF!</v>
      </c>
      <c r="UF10" s="431" t="e">
        <f>WORKDAY(UF12,'NEO 5322121 Aggressive LTs'!$B10,'[2]Holiday Schedule'!$B$2:$B$30)</f>
        <v>#REF!</v>
      </c>
      <c r="UG10" s="431" t="e">
        <f>WORKDAY(UG12,'NEO 5322121 Aggressive LTs'!$B10,'[2]Holiday Schedule'!$B$2:$B$30)</f>
        <v>#REF!</v>
      </c>
      <c r="UH10" s="431" t="e">
        <f>WORKDAY(UH12,'NEO 5322121 Aggressive LTs'!$B10,'[2]Holiday Schedule'!$B$2:$B$30)</f>
        <v>#REF!</v>
      </c>
      <c r="UI10" s="431" t="e">
        <f>WORKDAY(UI12,'NEO 5322121 Aggressive LTs'!$B10,'[2]Holiday Schedule'!$B$2:$B$30)</f>
        <v>#REF!</v>
      </c>
      <c r="UJ10" s="431" t="e">
        <f>WORKDAY(UJ12,'NEO 5322121 Aggressive LTs'!$B10,'[2]Holiday Schedule'!$B$2:$B$30)</f>
        <v>#REF!</v>
      </c>
      <c r="UK10" s="431" t="e">
        <f>WORKDAY(UK12,'NEO 5322121 Aggressive LTs'!$B10,'[2]Holiday Schedule'!$B$2:$B$30)</f>
        <v>#REF!</v>
      </c>
      <c r="UL10" s="431" t="e">
        <f>WORKDAY(UL12,'NEO 5322121 Aggressive LTs'!$B10,'[2]Holiday Schedule'!$B$2:$B$30)</f>
        <v>#REF!</v>
      </c>
      <c r="UM10" s="431" t="e">
        <f>WORKDAY(UM12,'NEO 5322121 Aggressive LTs'!$B10,'[2]Holiday Schedule'!$B$2:$B$30)</f>
        <v>#REF!</v>
      </c>
      <c r="UN10" s="431" t="e">
        <f>WORKDAY(UN12,'NEO 5322121 Aggressive LTs'!$B10,'[2]Holiday Schedule'!$B$2:$B$30)</f>
        <v>#REF!</v>
      </c>
      <c r="UO10" s="431" t="e">
        <f>WORKDAY(UO12,'NEO 5322121 Aggressive LTs'!$B10,'[2]Holiday Schedule'!$B$2:$B$30)</f>
        <v>#REF!</v>
      </c>
      <c r="UP10" s="431" t="e">
        <f>WORKDAY(UP12,'NEO 5322121 Aggressive LTs'!$B10,'[2]Holiday Schedule'!$B$2:$B$30)</f>
        <v>#REF!</v>
      </c>
      <c r="UQ10" s="283"/>
      <c r="UR10" s="431" t="e">
        <f>WORKDAY(UR12,'NEO 5322121 Aggressive LTs'!$B10,'[2]Holiday Schedule'!$B$2:$B$30)</f>
        <v>#REF!</v>
      </c>
      <c r="US10" s="431" t="e">
        <f>WORKDAY(US12,'NEO 5322121 Aggressive LTs'!$B10,'[2]Holiday Schedule'!$B$2:$B$30)</f>
        <v>#REF!</v>
      </c>
      <c r="UT10" s="431" t="e">
        <f>WORKDAY(UT12,'NEO 5322121 Aggressive LTs'!$B10,'[2]Holiday Schedule'!$B$2:$B$30)</f>
        <v>#REF!</v>
      </c>
      <c r="UU10" s="431" t="e">
        <f>WORKDAY(UU12,'NEO 5322121 Aggressive LTs'!$B10,'[2]Holiday Schedule'!$B$2:$B$30)</f>
        <v>#REF!</v>
      </c>
      <c r="UV10" s="431" t="e">
        <f>WORKDAY(UV12,'NEO 5322121 Aggressive LTs'!$B10,'[2]Holiday Schedule'!$B$2:$B$30)</f>
        <v>#REF!</v>
      </c>
      <c r="UW10" s="431" t="e">
        <f>WORKDAY(UW12,'NEO 5322121 Aggressive LTs'!$B10,'[2]Holiday Schedule'!$B$2:$B$30)</f>
        <v>#REF!</v>
      </c>
      <c r="UX10" s="431" t="e">
        <f>WORKDAY(UX12,'NEO 5322121 Aggressive LTs'!$B10,'[2]Holiday Schedule'!$B$2:$B$30)</f>
        <v>#REF!</v>
      </c>
      <c r="UY10" s="431" t="e">
        <f>WORKDAY(UY12,'NEO 5322121 Aggressive LTs'!$B10,'[2]Holiday Schedule'!$B$2:$B$30)</f>
        <v>#REF!</v>
      </c>
      <c r="UZ10" s="431" t="e">
        <f>WORKDAY(UZ12,'NEO 5322121 Aggressive LTs'!$B10,'[2]Holiday Schedule'!$B$2:$B$30)</f>
        <v>#REF!</v>
      </c>
      <c r="VA10" s="431" t="e">
        <f>WORKDAY(VA12,'NEO 5322121 Aggressive LTs'!$B10,'[2]Holiday Schedule'!$B$2:$B$30)</f>
        <v>#REF!</v>
      </c>
      <c r="VB10" s="431" t="e">
        <f>WORKDAY(VB12,'NEO 5322121 Aggressive LTs'!$B10,'[2]Holiday Schedule'!$B$2:$B$30)</f>
        <v>#REF!</v>
      </c>
      <c r="VC10" s="431" t="e">
        <f>WORKDAY(VC12,'NEO 5322121 Aggressive LTs'!$B10,'[2]Holiday Schedule'!$B$2:$B$30)</f>
        <v>#REF!</v>
      </c>
      <c r="VD10" s="431" t="e">
        <f>WORKDAY(VD12,'NEO 5322121 Aggressive LTs'!$B10,'[2]Holiday Schedule'!$B$2:$B$30)</f>
        <v>#REF!</v>
      </c>
      <c r="VE10" s="431" t="e">
        <f>WORKDAY(VE12,'NEO 5322121 Aggressive LTs'!$B10,'[2]Holiday Schedule'!$B$2:$B$30)</f>
        <v>#REF!</v>
      </c>
      <c r="VF10" s="431" t="e">
        <f>WORKDAY(VF12,'NEO 5322121 Aggressive LTs'!$B10,'[2]Holiday Schedule'!$B$2:$B$30)</f>
        <v>#REF!</v>
      </c>
      <c r="VG10" s="431" t="e">
        <f>WORKDAY(VG12,'NEO 5322121 Aggressive LTs'!$B10,'[2]Holiday Schedule'!$B$2:$B$30)</f>
        <v>#REF!</v>
      </c>
      <c r="VH10" s="431" t="e">
        <f>WORKDAY(VH12,'NEO 5322121 Aggressive LTs'!$B10,'[2]Holiday Schedule'!$B$2:$B$30)</f>
        <v>#REF!</v>
      </c>
      <c r="VI10" s="431" t="e">
        <f>WORKDAY(VI12,'NEO 5322121 Aggressive LTs'!$B10,'[2]Holiday Schedule'!$B$2:$B$30)</f>
        <v>#REF!</v>
      </c>
      <c r="VJ10" s="431" t="e">
        <f>WORKDAY(VJ12,'NEO 5322121 Aggressive LTs'!$B10,'[2]Holiday Schedule'!$B$2:$B$30)</f>
        <v>#REF!</v>
      </c>
      <c r="VK10" s="431" t="e">
        <f>WORKDAY(VK12,'NEO 5322121 Aggressive LTs'!$B10,'[2]Holiday Schedule'!$B$2:$B$30)</f>
        <v>#REF!</v>
      </c>
      <c r="VL10" s="431" t="e">
        <f>WORKDAY(VL12,'NEO 5322121 Aggressive LTs'!$B10,'[2]Holiday Schedule'!$B$2:$B$30)</f>
        <v>#REF!</v>
      </c>
      <c r="VM10" s="431" t="e">
        <f>WORKDAY(VM12,'NEO 5322121 Aggressive LTs'!$B10,'[2]Holiday Schedule'!$B$2:$B$30)</f>
        <v>#REF!</v>
      </c>
      <c r="VN10" s="431" t="e">
        <f>WORKDAY(VN12,'NEO 5322121 Aggressive LTs'!$B10,'[2]Holiday Schedule'!$B$2:$B$30)</f>
        <v>#REF!</v>
      </c>
      <c r="VO10" s="431" t="e">
        <f>WORKDAY(VO12,'NEO 5322121 Aggressive LTs'!$B10,'[2]Holiday Schedule'!$B$2:$B$30)</f>
        <v>#REF!</v>
      </c>
      <c r="VP10" s="431" t="e">
        <f>WORKDAY(VP12,'NEO 5322121 Aggressive LTs'!$B10,'[2]Holiday Schedule'!$B$2:$B$30)</f>
        <v>#REF!</v>
      </c>
      <c r="VQ10" s="431" t="e">
        <f>WORKDAY(VQ12,'NEO 5322121 Aggressive LTs'!$B10,'[2]Holiday Schedule'!$B$2:$B$30)</f>
        <v>#REF!</v>
      </c>
      <c r="VR10" s="431" t="e">
        <f>WORKDAY(VR12,'NEO 5322121 Aggressive LTs'!$B10,'[2]Holiday Schedule'!$B$2:$B$30)</f>
        <v>#REF!</v>
      </c>
      <c r="VS10" s="431" t="e">
        <f>WORKDAY(VS12,'NEO 5322121 Aggressive LTs'!$B10,'[2]Holiday Schedule'!$B$2:$B$30)</f>
        <v>#REF!</v>
      </c>
      <c r="VT10" s="431" t="e">
        <f>WORKDAY(VT12,'NEO 5322121 Aggressive LTs'!$B10,'[2]Holiday Schedule'!$B$2:$B$30)</f>
        <v>#REF!</v>
      </c>
      <c r="VU10" s="431" t="e">
        <f>WORKDAY(VU12,'NEO 5322121 Aggressive LTs'!$B10,'[2]Holiday Schedule'!$B$2:$B$30)</f>
        <v>#REF!</v>
      </c>
      <c r="VV10" s="283"/>
      <c r="VW10" s="431" t="e">
        <f>WORKDAY(VW12,'NEO 5322121 Aggressive LTs'!$B10,'[2]Holiday Schedule'!$B$2:$B$30)</f>
        <v>#REF!</v>
      </c>
      <c r="VX10" s="431" t="e">
        <f>WORKDAY(VX12,'NEO 5322121 Aggressive LTs'!$B10,'[2]Holiday Schedule'!$B$2:$B$30)</f>
        <v>#REF!</v>
      </c>
      <c r="VY10" s="431" t="e">
        <f>WORKDAY(VY12,'NEO 5322121 Aggressive LTs'!$B10,'[2]Holiday Schedule'!$B$2:$B$30)</f>
        <v>#REF!</v>
      </c>
      <c r="VZ10" s="431" t="e">
        <f>WORKDAY(VZ12,'NEO 5322121 Aggressive LTs'!$B10,'[2]Holiday Schedule'!$B$2:$B$30)</f>
        <v>#REF!</v>
      </c>
      <c r="WA10" s="431" t="e">
        <f>WORKDAY(WA12,'NEO 5322121 Aggressive LTs'!$B10,'[2]Holiday Schedule'!$B$2:$B$30)</f>
        <v>#REF!</v>
      </c>
      <c r="WB10" s="431" t="e">
        <f>WORKDAY(WB12,'NEO 5322121 Aggressive LTs'!$B10,'[2]Holiday Schedule'!$B$2:$B$30)</f>
        <v>#REF!</v>
      </c>
      <c r="WC10" s="431" t="e">
        <f>WORKDAY(WC12,'NEO 5322121 Aggressive LTs'!$B10,'[2]Holiday Schedule'!$B$2:$B$30)</f>
        <v>#REF!</v>
      </c>
      <c r="WD10" s="431" t="e">
        <f>WORKDAY(WD12,'NEO 5322121 Aggressive LTs'!$B10,'[2]Holiday Schedule'!$B$2:$B$30)</f>
        <v>#REF!</v>
      </c>
      <c r="WE10" s="431" t="e">
        <f>WORKDAY(WE12,'NEO 5322121 Aggressive LTs'!$B10,'[2]Holiday Schedule'!$B$2:$B$30)</f>
        <v>#REF!</v>
      </c>
      <c r="WF10" s="431" t="e">
        <f>WORKDAY(WF12,'NEO 5322121 Aggressive LTs'!$B10,'[2]Holiday Schedule'!$B$2:$B$30)</f>
        <v>#REF!</v>
      </c>
      <c r="WG10" s="431" t="e">
        <f>WORKDAY(WG12,'NEO 5322121 Aggressive LTs'!$B10,'[2]Holiday Schedule'!$B$2:$B$30)</f>
        <v>#REF!</v>
      </c>
      <c r="WH10" s="431" t="e">
        <f>WORKDAY(WH12,'NEO 5322121 Aggressive LTs'!$B10,'[2]Holiday Schedule'!$B$2:$B$30)</f>
        <v>#REF!</v>
      </c>
      <c r="WI10" s="431" t="e">
        <f>WORKDAY(WI12,'NEO 5322121 Aggressive LTs'!$B10,'[2]Holiday Schedule'!$B$2:$B$30)</f>
        <v>#REF!</v>
      </c>
      <c r="WJ10" s="431" t="e">
        <f>WORKDAY(WJ12,'NEO 5322121 Aggressive LTs'!$B10,'[2]Holiday Schedule'!$B$2:$B$30)</f>
        <v>#REF!</v>
      </c>
      <c r="WK10" s="431" t="e">
        <f>WORKDAY(WK12,'NEO 5322121 Aggressive LTs'!$B10,'[2]Holiday Schedule'!$B$2:$B$30)</f>
        <v>#REF!</v>
      </c>
      <c r="WL10" s="431" t="e">
        <f>WORKDAY(WL12,'NEO 5322121 Aggressive LTs'!$B10,'[2]Holiday Schedule'!$B$2:$B$30)</f>
        <v>#REF!</v>
      </c>
      <c r="WM10" s="431" t="e">
        <f>WORKDAY(WM12,'NEO 5322121 Aggressive LTs'!$B10,'[2]Holiday Schedule'!$B$2:$B$30)</f>
        <v>#REF!</v>
      </c>
      <c r="WN10" s="431" t="e">
        <f>WORKDAY(WN12,'NEO 5322121 Aggressive LTs'!$B10,'[2]Holiday Schedule'!$B$2:$B$30)</f>
        <v>#REF!</v>
      </c>
      <c r="WO10" s="431" t="e">
        <f>WORKDAY(WO12,'NEO 5322121 Aggressive LTs'!$B10,'[2]Holiday Schedule'!$B$2:$B$30)</f>
        <v>#REF!</v>
      </c>
      <c r="WP10" s="431" t="e">
        <f>WORKDAY(WP12,'NEO 5322121 Aggressive LTs'!$B10,'[2]Holiday Schedule'!$B$2:$B$30)</f>
        <v>#REF!</v>
      </c>
      <c r="WQ10" s="431" t="e">
        <f>WORKDAY(WQ12,'NEO 5322121 Aggressive LTs'!$B10,'[2]Holiday Schedule'!$B$2:$B$30)</f>
        <v>#REF!</v>
      </c>
      <c r="WR10" s="431" t="e">
        <f>WORKDAY(WR12,'NEO 5322121 Aggressive LTs'!$B10,'[2]Holiday Schedule'!$B$2:$B$30)</f>
        <v>#REF!</v>
      </c>
      <c r="WS10" s="431" t="e">
        <f>WORKDAY(WS12,'NEO 5322121 Aggressive LTs'!$B10,'[2]Holiday Schedule'!$B$2:$B$30)</f>
        <v>#REF!</v>
      </c>
      <c r="WT10" s="431" t="e">
        <f>WORKDAY(WT12,'NEO 5322121 Aggressive LTs'!$B10,'[2]Holiday Schedule'!$B$2:$B$30)</f>
        <v>#REF!</v>
      </c>
      <c r="WU10" s="431" t="e">
        <f>WORKDAY(WU12,'NEO 5322121 Aggressive LTs'!$B10,'[2]Holiday Schedule'!$B$2:$B$30)</f>
        <v>#REF!</v>
      </c>
      <c r="WV10" s="431" t="e">
        <f>WORKDAY(WV12,'NEO 5322121 Aggressive LTs'!$B10,'[2]Holiday Schedule'!$B$2:$B$30)</f>
        <v>#REF!</v>
      </c>
      <c r="WW10" s="431" t="e">
        <f>WORKDAY(WW12,'NEO 5322121 Aggressive LTs'!$B10,'[2]Holiday Schedule'!$B$2:$B$30)</f>
        <v>#REF!</v>
      </c>
      <c r="WX10" s="431" t="e">
        <f>WORKDAY(WX12,'NEO 5322121 Aggressive LTs'!$B10,'[2]Holiday Schedule'!$B$2:$B$30)</f>
        <v>#REF!</v>
      </c>
      <c r="WY10" s="431" t="e">
        <f>WORKDAY(WY12,'NEO 5322121 Aggressive LTs'!$B10,'[2]Holiday Schedule'!$B$2:$B$30)</f>
        <v>#REF!</v>
      </c>
      <c r="WZ10" s="431" t="e">
        <f>WORKDAY(WZ12,'NEO 5322121 Aggressive LTs'!$B10,'[2]Holiday Schedule'!$B$2:$B$30)</f>
        <v>#REF!</v>
      </c>
      <c r="XA10" s="283"/>
      <c r="XB10" s="431" t="e">
        <f>WORKDAY(XB12,'NEO 5322121 Aggressive LTs'!$B10,'[2]Holiday Schedule'!$B$2:$B$30)</f>
        <v>#REF!</v>
      </c>
      <c r="XC10" s="431" t="e">
        <f>WORKDAY(XC12,'NEO 5322121 Aggressive LTs'!$B10,'[2]Holiday Schedule'!$B$2:$B$30)</f>
        <v>#REF!</v>
      </c>
      <c r="XD10" s="431" t="e">
        <f>WORKDAY(XD12,'NEO 5322121 Aggressive LTs'!$B10,'[2]Holiday Schedule'!$B$2:$B$30)</f>
        <v>#REF!</v>
      </c>
      <c r="XE10" s="431" t="e">
        <f>WORKDAY(XE12,'NEO 5322121 Aggressive LTs'!$B10,'[2]Holiday Schedule'!$B$2:$B$30)</f>
        <v>#REF!</v>
      </c>
      <c r="XF10" s="431" t="e">
        <f>WORKDAY(XF12,'NEO 5322121 Aggressive LTs'!$B10,'[2]Holiday Schedule'!$B$2:$B$30)</f>
        <v>#REF!</v>
      </c>
      <c r="XG10" s="431" t="e">
        <f>WORKDAY(XG12,'NEO 5322121 Aggressive LTs'!$B10,'[2]Holiday Schedule'!$B$2:$B$30)</f>
        <v>#REF!</v>
      </c>
      <c r="XH10" s="431" t="e">
        <f>WORKDAY(XH12,'NEO 5322121 Aggressive LTs'!$B10,'[2]Holiday Schedule'!$B$2:$B$30)</f>
        <v>#REF!</v>
      </c>
      <c r="XI10" s="431" t="e">
        <f>WORKDAY(XI12,'NEO 5322121 Aggressive LTs'!$B10,'[2]Holiday Schedule'!$B$2:$B$30)</f>
        <v>#REF!</v>
      </c>
      <c r="XJ10" s="431" t="e">
        <f>WORKDAY(XJ12,'NEO 5322121 Aggressive LTs'!$B10,'[2]Holiday Schedule'!$B$2:$B$30)</f>
        <v>#REF!</v>
      </c>
      <c r="XK10" s="431" t="e">
        <f>WORKDAY(XK12,'NEO 5322121 Aggressive LTs'!$B10,'[2]Holiday Schedule'!$B$2:$B$30)</f>
        <v>#REF!</v>
      </c>
      <c r="XL10" s="431" t="e">
        <f>WORKDAY(XL12,'NEO 5322121 Aggressive LTs'!$B10,'[2]Holiday Schedule'!$B$2:$B$30)</f>
        <v>#REF!</v>
      </c>
      <c r="XM10" s="431" t="e">
        <f>WORKDAY(XM12,'NEO 5322121 Aggressive LTs'!$B10,'[2]Holiday Schedule'!$B$2:$B$30)</f>
        <v>#REF!</v>
      </c>
      <c r="XN10" s="431" t="e">
        <f>WORKDAY(XN12,'NEO 5322121 Aggressive LTs'!$B10,'[2]Holiday Schedule'!$B$2:$B$30)</f>
        <v>#REF!</v>
      </c>
      <c r="XO10" s="431" t="e">
        <f>WORKDAY(XO12,'NEO 5322121 Aggressive LTs'!$B10,'[2]Holiday Schedule'!$B$2:$B$30)</f>
        <v>#REF!</v>
      </c>
      <c r="XP10" s="431" t="e">
        <f>WORKDAY(XP12,'NEO 5322121 Aggressive LTs'!$B10,'[2]Holiday Schedule'!$B$2:$B$30)</f>
        <v>#REF!</v>
      </c>
      <c r="XQ10" s="431" t="e">
        <f>WORKDAY(XQ12,'NEO 5322121 Aggressive LTs'!$B10,'[2]Holiday Schedule'!$B$2:$B$30)</f>
        <v>#REF!</v>
      </c>
      <c r="XR10" s="431" t="e">
        <f>WORKDAY(XR12,'NEO 5322121 Aggressive LTs'!$B10,'[2]Holiday Schedule'!$B$2:$B$30)</f>
        <v>#REF!</v>
      </c>
      <c r="XS10" s="431" t="e">
        <f>WORKDAY(XS12,'NEO 5322121 Aggressive LTs'!$B10,'[2]Holiday Schedule'!$B$2:$B$30)</f>
        <v>#REF!</v>
      </c>
      <c r="XT10" s="431" t="e">
        <f>WORKDAY(XT12,'NEO 5322121 Aggressive LTs'!$B10,'[2]Holiday Schedule'!$B$2:$B$30)</f>
        <v>#REF!</v>
      </c>
      <c r="XU10" s="431" t="e">
        <f>WORKDAY(XU12,'NEO 5322121 Aggressive LTs'!$B10,'[2]Holiday Schedule'!$B$2:$B$30)</f>
        <v>#REF!</v>
      </c>
      <c r="XV10" s="431" t="e">
        <f>WORKDAY(XV12,'NEO 5322121 Aggressive LTs'!$B10,'[2]Holiday Schedule'!$B$2:$B$30)</f>
        <v>#REF!</v>
      </c>
      <c r="XW10" s="431" t="e">
        <f>WORKDAY(XW12,'NEO 5322121 Aggressive LTs'!$B10,'[2]Holiday Schedule'!$B$2:$B$30)</f>
        <v>#REF!</v>
      </c>
      <c r="XX10" s="431" t="e">
        <f>WORKDAY(XX12,'NEO 5322121 Aggressive LTs'!$B10,'[2]Holiday Schedule'!$B$2:$B$30)</f>
        <v>#REF!</v>
      </c>
      <c r="XY10" s="431" t="e">
        <f>WORKDAY(XY12,'NEO 5322121 Aggressive LTs'!$B10,'[2]Holiday Schedule'!$B$2:$B$30)</f>
        <v>#REF!</v>
      </c>
      <c r="XZ10" s="431" t="e">
        <f>WORKDAY(XZ12,'NEO 5322121 Aggressive LTs'!$B10,'[2]Holiday Schedule'!$B$2:$B$30)</f>
        <v>#REF!</v>
      </c>
      <c r="YA10" s="431" t="e">
        <f>WORKDAY(YA12,'NEO 5322121 Aggressive LTs'!$B10,'[2]Holiday Schedule'!$B$2:$B$30)</f>
        <v>#REF!</v>
      </c>
      <c r="YB10" s="431" t="e">
        <f>WORKDAY(YB12,'NEO 5322121 Aggressive LTs'!$B10,'[2]Holiday Schedule'!$B$2:$B$30)</f>
        <v>#REF!</v>
      </c>
      <c r="YC10" s="431" t="e">
        <f>WORKDAY(YC12,'NEO 5322121 Aggressive LTs'!$B10,'[2]Holiday Schedule'!$B$2:$B$30)</f>
        <v>#REF!</v>
      </c>
      <c r="YD10" s="431" t="e">
        <f>WORKDAY(YD12,'NEO 5322121 Aggressive LTs'!$B10,'[2]Holiday Schedule'!$B$2:$B$30)</f>
        <v>#REF!</v>
      </c>
      <c r="YE10" s="431" t="e">
        <f>WORKDAY(YE12,'NEO 5322121 Aggressive LTs'!$B10,'[2]Holiday Schedule'!$B$2:$B$30)</f>
        <v>#REF!</v>
      </c>
      <c r="YF10" s="436"/>
      <c r="YG10" s="431" t="e">
        <f>WORKDAY(YG12,'NEO 5322121 Aggressive LTs'!$B10,'[2]Holiday Schedule'!$B$2:$B$30)</f>
        <v>#REF!</v>
      </c>
      <c r="YH10" s="431" t="e">
        <f>WORKDAY(YH12,'NEO 5322121 Aggressive LTs'!$B10,'[2]Holiday Schedule'!$B$2:$B$30)</f>
        <v>#REF!</v>
      </c>
      <c r="YI10" s="431" t="e">
        <f>WORKDAY(YI12,'NEO 5322121 Aggressive LTs'!$B10,'[2]Holiday Schedule'!$B$2:$B$30)</f>
        <v>#REF!</v>
      </c>
      <c r="YJ10" s="431" t="e">
        <f>WORKDAY(YJ12,'NEO 5322121 Aggressive LTs'!$B10,'[2]Holiday Schedule'!$B$2:$B$30)</f>
        <v>#REF!</v>
      </c>
      <c r="YK10" s="431" t="e">
        <f>WORKDAY(YK12,'NEO 5322121 Aggressive LTs'!$B10,'[2]Holiday Schedule'!$B$2:$B$30)</f>
        <v>#REF!</v>
      </c>
      <c r="YL10" s="431" t="e">
        <f>WORKDAY(YL12,'NEO 5322121 Aggressive LTs'!$B10,'[2]Holiday Schedule'!$B$2:$B$30)</f>
        <v>#REF!</v>
      </c>
      <c r="YM10" s="431" t="e">
        <f>WORKDAY(YM12,'NEO 5322121 Aggressive LTs'!$B10,'[2]Holiday Schedule'!$B$2:$B$30)</f>
        <v>#REF!</v>
      </c>
      <c r="YN10" s="431" t="e">
        <f>WORKDAY(YN12,'NEO 5322121 Aggressive LTs'!$B10,'[2]Holiday Schedule'!$B$2:$B$30)</f>
        <v>#REF!</v>
      </c>
      <c r="YO10" s="431" t="e">
        <f>WORKDAY(YO12,'NEO 5322121 Aggressive LTs'!$B10,'[2]Holiday Schedule'!$B$2:$B$30)</f>
        <v>#REF!</v>
      </c>
      <c r="YP10" s="431" t="e">
        <f>WORKDAY(YP12,'NEO 5322121 Aggressive LTs'!$B10,'[2]Holiday Schedule'!$B$2:$B$30)</f>
        <v>#REF!</v>
      </c>
      <c r="YQ10" s="431" t="e">
        <f>WORKDAY(YQ12,'NEO 5322121 Aggressive LTs'!$B10,'[2]Holiday Schedule'!$B$2:$B$30)</f>
        <v>#REF!</v>
      </c>
      <c r="YR10" s="431" t="e">
        <f>WORKDAY(YR12,'NEO 5322121 Aggressive LTs'!$B10,'[2]Holiday Schedule'!$B$2:$B$30)</f>
        <v>#REF!</v>
      </c>
      <c r="YS10" s="431" t="e">
        <f>WORKDAY(YS12,'NEO 5322121 Aggressive LTs'!$B10,'[2]Holiday Schedule'!$B$2:$B$30)</f>
        <v>#REF!</v>
      </c>
      <c r="YT10" s="431" t="e">
        <f>WORKDAY(YT12,'NEO 5322121 Aggressive LTs'!$B10,'[2]Holiday Schedule'!$B$2:$B$30)</f>
        <v>#REF!</v>
      </c>
      <c r="YU10" s="431" t="e">
        <f>WORKDAY(YU12,'NEO 5322121 Aggressive LTs'!$B10,'[2]Holiday Schedule'!$B$2:$B$30)</f>
        <v>#REF!</v>
      </c>
      <c r="YV10" s="431" t="e">
        <f>WORKDAY(YV12,'NEO 5322121 Aggressive LTs'!$B10,'[2]Holiday Schedule'!$B$2:$B$30)</f>
        <v>#REF!</v>
      </c>
      <c r="YW10" s="431" t="e">
        <f>WORKDAY(YW12,'NEO 5322121 Aggressive LTs'!$B10,'[2]Holiday Schedule'!$B$2:$B$30)</f>
        <v>#REF!</v>
      </c>
      <c r="YX10" s="431" t="e">
        <f>WORKDAY(YX12,'NEO 5322121 Aggressive LTs'!$B10,'[2]Holiday Schedule'!$B$2:$B$30)</f>
        <v>#REF!</v>
      </c>
      <c r="YY10" s="431" t="e">
        <f>WORKDAY(YY12,'NEO 5322121 Aggressive LTs'!$B10,'[2]Holiday Schedule'!$B$2:$B$30)</f>
        <v>#REF!</v>
      </c>
      <c r="YZ10" s="431" t="e">
        <f>WORKDAY(YZ12,'NEO 5322121 Aggressive LTs'!$B10,'[2]Holiday Schedule'!$B$2:$B$30)</f>
        <v>#REF!</v>
      </c>
      <c r="ZA10" s="431" t="e">
        <f>WORKDAY(ZA12,'NEO 5322121 Aggressive LTs'!$B10,'[2]Holiday Schedule'!$B$2:$B$30)</f>
        <v>#REF!</v>
      </c>
      <c r="ZB10" s="431" t="e">
        <f>WORKDAY(ZB12,'NEO 5322121 Aggressive LTs'!$B10,'[2]Holiday Schedule'!$B$2:$B$30)</f>
        <v>#REF!</v>
      </c>
      <c r="ZC10" s="431" t="e">
        <f>WORKDAY(ZC12,'NEO 5322121 Aggressive LTs'!$B10,'[2]Holiday Schedule'!$B$2:$B$30)</f>
        <v>#REF!</v>
      </c>
      <c r="ZD10" s="431" t="e">
        <f>WORKDAY(ZD12,'NEO 5322121 Aggressive LTs'!$B10,'[2]Holiday Schedule'!$B$2:$B$30)</f>
        <v>#REF!</v>
      </c>
      <c r="ZE10" s="431" t="e">
        <f>WORKDAY(ZE12,'NEO 5322121 Aggressive LTs'!$B10,'[2]Holiday Schedule'!$B$2:$B$30)</f>
        <v>#REF!</v>
      </c>
      <c r="ZF10" s="431" t="e">
        <f>WORKDAY(ZF12,'NEO 5322121 Aggressive LTs'!$B10,'[2]Holiday Schedule'!$B$2:$B$30)</f>
        <v>#REF!</v>
      </c>
      <c r="ZG10" s="431" t="e">
        <f>WORKDAY(ZG12,'NEO 5322121 Aggressive LTs'!$B10,'[2]Holiday Schedule'!$B$2:$B$30)</f>
        <v>#REF!</v>
      </c>
      <c r="ZH10" s="431" t="e">
        <f>WORKDAY(ZH12,'NEO 5322121 Aggressive LTs'!$B10,'[2]Holiday Schedule'!$B$2:$B$30)</f>
        <v>#REF!</v>
      </c>
      <c r="ZI10" s="431" t="e">
        <f>WORKDAY(ZI12,'NEO 5322121 Aggressive LTs'!$B10,'[2]Holiday Schedule'!$B$2:$B$30)</f>
        <v>#REF!</v>
      </c>
      <c r="ZJ10" s="431" t="e">
        <f>WORKDAY(ZJ12,'NEO 5322121 Aggressive LTs'!$B10,'[2]Holiday Schedule'!$B$2:$B$30)</f>
        <v>#REF!</v>
      </c>
      <c r="ZK10" s="436"/>
      <c r="ZL10" s="431" t="e">
        <f>WORKDAY(ZL12,'NEO 5322121 Aggressive LTs'!$B10,'[2]Holiday Schedule'!$B$2:$B$30)</f>
        <v>#REF!</v>
      </c>
      <c r="ZM10" s="431" t="e">
        <f>WORKDAY(ZM12,'NEO 5322121 Aggressive LTs'!$B10,'[2]Holiday Schedule'!$B$2:$B$30)</f>
        <v>#REF!</v>
      </c>
      <c r="ZN10" s="431" t="e">
        <f>WORKDAY(ZN12,'NEO 5322121 Aggressive LTs'!$B10,'[2]Holiday Schedule'!$B$2:$B$30)</f>
        <v>#REF!</v>
      </c>
      <c r="ZO10" s="431" t="e">
        <f>WORKDAY(ZO12,'NEO 5322121 Aggressive LTs'!$B10,'[2]Holiday Schedule'!$B$2:$B$30)</f>
        <v>#REF!</v>
      </c>
      <c r="ZP10" s="431" t="e">
        <f>WORKDAY(ZP12,'NEO 5322121 Aggressive LTs'!$B10,'[2]Holiday Schedule'!$B$2:$B$30)</f>
        <v>#REF!</v>
      </c>
      <c r="ZQ10" s="431" t="e">
        <f>WORKDAY(ZQ12,'NEO 5322121 Aggressive LTs'!$B10,'[2]Holiday Schedule'!$B$2:$B$30)</f>
        <v>#REF!</v>
      </c>
      <c r="ZR10" s="431" t="e">
        <f>WORKDAY(ZR12,'NEO 5322121 Aggressive LTs'!$B10,'[2]Holiday Schedule'!$B$2:$B$30)</f>
        <v>#REF!</v>
      </c>
      <c r="ZS10" s="431" t="e">
        <f>WORKDAY(ZS12,'NEO 5322121 Aggressive LTs'!$B10,'[2]Holiday Schedule'!$B$2:$B$30)</f>
        <v>#REF!</v>
      </c>
      <c r="ZT10" s="431" t="e">
        <f>WORKDAY(ZT12,'NEO 5322121 Aggressive LTs'!$B10,'[2]Holiday Schedule'!$B$2:$B$30)</f>
        <v>#REF!</v>
      </c>
      <c r="ZU10" s="431" t="e">
        <f>WORKDAY(ZU12,'NEO 5322121 Aggressive LTs'!$B10,'[2]Holiday Schedule'!$B$2:$B$30)</f>
        <v>#REF!</v>
      </c>
      <c r="ZV10" s="431" t="e">
        <f>WORKDAY(ZV12,'NEO 5322121 Aggressive LTs'!$B10,'[2]Holiday Schedule'!$B$2:$B$30)</f>
        <v>#REF!</v>
      </c>
      <c r="ZW10" s="431" t="e">
        <f>WORKDAY(ZW12,'NEO 5322121 Aggressive LTs'!$B10,'[2]Holiday Schedule'!$B$2:$B$30)</f>
        <v>#REF!</v>
      </c>
      <c r="ZX10" s="431" t="e">
        <f>WORKDAY(ZX12,'NEO 5322121 Aggressive LTs'!$B10,'[2]Holiday Schedule'!$B$2:$B$30)</f>
        <v>#REF!</v>
      </c>
      <c r="ZY10" s="431" t="e">
        <f>WORKDAY(ZY12,'NEO 5322121 Aggressive LTs'!$B10,'[2]Holiday Schedule'!$B$2:$B$30)</f>
        <v>#REF!</v>
      </c>
      <c r="ZZ10" s="431" t="e">
        <f>WORKDAY(ZZ12,'NEO 5322121 Aggressive LTs'!$B10,'[2]Holiday Schedule'!$B$2:$B$30)</f>
        <v>#REF!</v>
      </c>
      <c r="AAA10" s="431" t="e">
        <f>WORKDAY(AAA12,'NEO 5322121 Aggressive LTs'!$B10,'[2]Holiday Schedule'!$B$2:$B$30)</f>
        <v>#REF!</v>
      </c>
      <c r="AAB10" s="431" t="e">
        <f>WORKDAY(AAB12,'NEO 5322121 Aggressive LTs'!$B10,'[2]Holiday Schedule'!$B$2:$B$30)</f>
        <v>#REF!</v>
      </c>
      <c r="AAC10" s="431" t="e">
        <f>WORKDAY(AAC12,'NEO 5322121 Aggressive LTs'!$B10,'[2]Holiday Schedule'!$B$2:$B$30)</f>
        <v>#REF!</v>
      </c>
      <c r="AAD10" s="431" t="e">
        <f>WORKDAY(AAD12,'NEO 5322121 Aggressive LTs'!$B10,'[2]Holiday Schedule'!$B$2:$B$30)</f>
        <v>#REF!</v>
      </c>
      <c r="AAE10" s="431" t="e">
        <f>WORKDAY(AAE12,'NEO 5322121 Aggressive LTs'!$B10,'[2]Holiday Schedule'!$B$2:$B$30)</f>
        <v>#REF!</v>
      </c>
      <c r="AAF10" s="431" t="e">
        <f>WORKDAY(AAF12,'NEO 5322121 Aggressive LTs'!$B10,'[2]Holiday Schedule'!$B$2:$B$30)</f>
        <v>#REF!</v>
      </c>
      <c r="AAG10" s="431" t="e">
        <f>WORKDAY(AAG12,'NEO 5322121 Aggressive LTs'!$B10,'[2]Holiday Schedule'!$B$2:$B$30)</f>
        <v>#REF!</v>
      </c>
      <c r="AAH10" s="431" t="e">
        <f>WORKDAY(AAH12,'NEO 5322121 Aggressive LTs'!$B10,'[2]Holiday Schedule'!$B$2:$B$30)</f>
        <v>#REF!</v>
      </c>
      <c r="AAI10" s="431" t="e">
        <f>WORKDAY(AAI12,'NEO 5322121 Aggressive LTs'!$B10,'[2]Holiday Schedule'!$B$2:$B$30)</f>
        <v>#REF!</v>
      </c>
      <c r="AAJ10" s="431" t="e">
        <f>WORKDAY(AAJ12,'NEO 5322121 Aggressive LTs'!$B10,'[2]Holiday Schedule'!$B$2:$B$30)</f>
        <v>#REF!</v>
      </c>
      <c r="AAK10" s="431" t="e">
        <f>WORKDAY(AAK12,'NEO 5322121 Aggressive LTs'!$B10,'[2]Holiday Schedule'!$B$2:$B$30)</f>
        <v>#REF!</v>
      </c>
      <c r="AAL10" s="431" t="e">
        <f>WORKDAY(AAL12,'NEO 5322121 Aggressive LTs'!$B10,'[2]Holiday Schedule'!$B$2:$B$30)</f>
        <v>#REF!</v>
      </c>
      <c r="AAM10" s="431" t="e">
        <f>WORKDAY(AAM12,'NEO 5322121 Aggressive LTs'!$B10,'[2]Holiday Schedule'!$B$2:$B$30)</f>
        <v>#REF!</v>
      </c>
      <c r="AAN10" s="431" t="e">
        <f>WORKDAY(AAN12,'NEO 5322121 Aggressive LTs'!$B10,'[2]Holiday Schedule'!$B$2:$B$30)</f>
        <v>#REF!</v>
      </c>
      <c r="AAO10" s="431" t="e">
        <f>WORKDAY(AAO12,'NEO 5322121 Aggressive LTs'!$B10,'[2]Holiday Schedule'!$B$2:$B$30)</f>
        <v>#REF!</v>
      </c>
      <c r="AAP10" s="436"/>
      <c r="AAQ10" s="431" t="e">
        <f>WORKDAY(AAQ12,'NEO 5322121 Aggressive LTs'!$B10,'[2]Holiday Schedule'!$B$2:$B$30)</f>
        <v>#REF!</v>
      </c>
      <c r="AAR10" s="431" t="e">
        <f>WORKDAY(AAR12,'NEO 5322121 Aggressive LTs'!$B10,'[2]Holiday Schedule'!$B$2:$B$30)</f>
        <v>#REF!</v>
      </c>
      <c r="AAS10" s="431" t="e">
        <f>WORKDAY(AAS12,'NEO 5322121 Aggressive LTs'!$B10,'[2]Holiday Schedule'!$B$2:$B$30)</f>
        <v>#REF!</v>
      </c>
      <c r="AAT10" s="431" t="e">
        <f>WORKDAY(AAT12,'NEO 5322121 Aggressive LTs'!$B10,'[2]Holiday Schedule'!$B$2:$B$30)</f>
        <v>#REF!</v>
      </c>
      <c r="AAU10" s="431" t="e">
        <f>WORKDAY(AAU12,'NEO 5322121 Aggressive LTs'!$B10,'[2]Holiday Schedule'!$B$2:$B$30)</f>
        <v>#REF!</v>
      </c>
      <c r="AAV10" s="431" t="e">
        <f>WORKDAY(AAV12,'NEO 5322121 Aggressive LTs'!$B10,'[2]Holiday Schedule'!$B$2:$B$30)</f>
        <v>#REF!</v>
      </c>
      <c r="AAW10" s="431" t="e">
        <f>WORKDAY(AAW12,'NEO 5322121 Aggressive LTs'!$B10,'[2]Holiday Schedule'!$B$2:$B$30)</f>
        <v>#REF!</v>
      </c>
      <c r="AAX10" s="431" t="e">
        <f>WORKDAY(AAX12,'NEO 5322121 Aggressive LTs'!$B10,'[2]Holiday Schedule'!$B$2:$B$30)</f>
        <v>#REF!</v>
      </c>
      <c r="AAY10" s="431" t="e">
        <f>WORKDAY(AAY12,'NEO 5322121 Aggressive LTs'!$B10,'[2]Holiday Schedule'!$B$2:$B$30)</f>
        <v>#REF!</v>
      </c>
      <c r="AAZ10" s="431" t="e">
        <f>WORKDAY(AAZ12,'NEO 5322121 Aggressive LTs'!$B10,'[2]Holiday Schedule'!$B$2:$B$30)</f>
        <v>#REF!</v>
      </c>
      <c r="ABA10" s="431" t="e">
        <f>WORKDAY(ABA12,'NEO 5322121 Aggressive LTs'!$B10,'[2]Holiday Schedule'!$B$2:$B$30)</f>
        <v>#REF!</v>
      </c>
      <c r="ABB10" s="431" t="e">
        <f>WORKDAY(ABB12,'NEO 5322121 Aggressive LTs'!$B10,'[2]Holiday Schedule'!$B$2:$B$30)</f>
        <v>#REF!</v>
      </c>
      <c r="ABC10" s="431" t="e">
        <f>WORKDAY(ABC12,'NEO 5322121 Aggressive LTs'!$B10,'[2]Holiday Schedule'!$B$2:$B$30)</f>
        <v>#REF!</v>
      </c>
      <c r="ABD10" s="431" t="e">
        <f>WORKDAY(ABD12,'NEO 5322121 Aggressive LTs'!$B10,'[2]Holiday Schedule'!$B$2:$B$30)</f>
        <v>#REF!</v>
      </c>
      <c r="ABE10" s="431" t="e">
        <f>WORKDAY(ABE12,'NEO 5322121 Aggressive LTs'!$B10,'[2]Holiday Schedule'!$B$2:$B$30)</f>
        <v>#REF!</v>
      </c>
      <c r="ABF10" s="431" t="e">
        <f>WORKDAY(ABF12,'NEO 5322121 Aggressive LTs'!$B10,'[2]Holiday Schedule'!$B$2:$B$30)</f>
        <v>#REF!</v>
      </c>
      <c r="ABG10" s="431" t="e">
        <f>WORKDAY(ABG12,'NEO 5322121 Aggressive LTs'!$B10,'[2]Holiday Schedule'!$B$2:$B$30)</f>
        <v>#REF!</v>
      </c>
      <c r="ABH10" s="431" t="e">
        <f>WORKDAY(ABH12,'NEO 5322121 Aggressive LTs'!$B10,'[2]Holiday Schedule'!$B$2:$B$30)</f>
        <v>#REF!</v>
      </c>
      <c r="ABI10" s="431" t="e">
        <f>WORKDAY(ABI12,'NEO 5322121 Aggressive LTs'!$B10,'[2]Holiday Schedule'!$B$2:$B$30)</f>
        <v>#REF!</v>
      </c>
      <c r="ABJ10" s="431" t="e">
        <f>WORKDAY(ABJ12,'NEO 5322121 Aggressive LTs'!$B10,'[2]Holiday Schedule'!$B$2:$B$30)</f>
        <v>#REF!</v>
      </c>
      <c r="ABK10" s="431" t="e">
        <f>WORKDAY(ABK12,'NEO 5322121 Aggressive LTs'!$B10,'[2]Holiday Schedule'!$B$2:$B$30)</f>
        <v>#REF!</v>
      </c>
      <c r="ABL10" s="431" t="e">
        <f>WORKDAY(ABL12,'NEO 5322121 Aggressive LTs'!$B10,'[2]Holiday Schedule'!$B$2:$B$30)</f>
        <v>#REF!</v>
      </c>
      <c r="ABM10" s="431" t="e">
        <f>WORKDAY(ABM12,'NEO 5322121 Aggressive LTs'!$B10,'[2]Holiday Schedule'!$B$2:$B$30)</f>
        <v>#REF!</v>
      </c>
      <c r="ABN10" s="431" t="e">
        <f>WORKDAY(ABN12,'NEO 5322121 Aggressive LTs'!$B10,'[2]Holiday Schedule'!$B$2:$B$30)</f>
        <v>#REF!</v>
      </c>
      <c r="ABO10" s="431" t="e">
        <f>WORKDAY(ABO12,'NEO 5322121 Aggressive LTs'!$B10,'[2]Holiday Schedule'!$B$2:$B$30)</f>
        <v>#REF!</v>
      </c>
      <c r="ABP10" s="431" t="e">
        <f>WORKDAY(ABP12,'NEO 5322121 Aggressive LTs'!$B10,'[2]Holiday Schedule'!$B$2:$B$30)</f>
        <v>#REF!</v>
      </c>
      <c r="ABQ10" s="431" t="e">
        <f>WORKDAY(ABQ12,'NEO 5322121 Aggressive LTs'!$B10,'[2]Holiday Schedule'!$B$2:$B$30)</f>
        <v>#REF!</v>
      </c>
      <c r="ABR10" s="431" t="e">
        <f>WORKDAY(ABR12,'NEO 5322121 Aggressive LTs'!$B10,'[2]Holiday Schedule'!$B$2:$B$30)</f>
        <v>#REF!</v>
      </c>
      <c r="ABS10" s="431" t="e">
        <f>WORKDAY(ABS12,'NEO 5322121 Aggressive LTs'!$B10,'[2]Holiday Schedule'!$B$2:$B$30)</f>
        <v>#REF!</v>
      </c>
      <c r="ABT10" s="431" t="e">
        <f>WORKDAY(ABT12,'NEO 5322121 Aggressive LTs'!$B10,'[2]Holiday Schedule'!$B$2:$B$30)</f>
        <v>#REF!</v>
      </c>
      <c r="ABU10" s="436"/>
      <c r="ABV10" s="431" t="e">
        <f>WORKDAY(ABV12,'NEO 5322121 Aggressive LTs'!$B10,'[2]Holiday Schedule'!$B$2:$B$30)</f>
        <v>#REF!</v>
      </c>
      <c r="ABW10" s="431" t="e">
        <f>WORKDAY(ABW12,'NEO 5322121 Aggressive LTs'!$B10,'[2]Holiday Schedule'!$B$2:$B$30)</f>
        <v>#REF!</v>
      </c>
      <c r="ABX10" s="431" t="e">
        <f>WORKDAY(ABX12,'NEO 5322121 Aggressive LTs'!$B10,'[2]Holiday Schedule'!$B$2:$B$30)</f>
        <v>#REF!</v>
      </c>
      <c r="ABY10" s="431" t="e">
        <f>WORKDAY(ABY12,'NEO 5322121 Aggressive LTs'!$B10,'[2]Holiday Schedule'!$B$2:$B$30)</f>
        <v>#REF!</v>
      </c>
      <c r="ABZ10" s="431" t="e">
        <f>WORKDAY(ABZ12,'NEO 5322121 Aggressive LTs'!$B10,'[2]Holiday Schedule'!$B$2:$B$30)</f>
        <v>#REF!</v>
      </c>
      <c r="ACA10" s="431" t="e">
        <f>WORKDAY(ACA12,'NEO 5322121 Aggressive LTs'!$B10,'[2]Holiday Schedule'!$B$2:$B$30)</f>
        <v>#REF!</v>
      </c>
      <c r="ACB10" s="431" t="e">
        <f>WORKDAY(ACB12,'NEO 5322121 Aggressive LTs'!$B10,'[2]Holiday Schedule'!$B$2:$B$30)</f>
        <v>#REF!</v>
      </c>
      <c r="ACC10" s="431" t="e">
        <f>WORKDAY(ACC12,'NEO 5322121 Aggressive LTs'!$B10,'[2]Holiday Schedule'!$B$2:$B$30)</f>
        <v>#REF!</v>
      </c>
      <c r="ACD10" s="431" t="e">
        <f>WORKDAY(ACD12,'NEO 5322121 Aggressive LTs'!$B10,'[2]Holiday Schedule'!$B$2:$B$30)</f>
        <v>#REF!</v>
      </c>
      <c r="ACE10" s="431" t="e">
        <f>WORKDAY(ACE12,'NEO 5322121 Aggressive LTs'!$B10,'[2]Holiday Schedule'!$B$2:$B$30)</f>
        <v>#REF!</v>
      </c>
      <c r="ACF10" s="431" t="e">
        <f>WORKDAY(ACF12,'NEO 5322121 Aggressive LTs'!$B10,'[2]Holiday Schedule'!$B$2:$B$30)</f>
        <v>#REF!</v>
      </c>
      <c r="ACG10" s="431" t="e">
        <f>WORKDAY(ACG12,'NEO 5322121 Aggressive LTs'!$B10,'[2]Holiday Schedule'!$B$2:$B$30)</f>
        <v>#REF!</v>
      </c>
      <c r="ACH10" s="431" t="e">
        <f>WORKDAY(ACH12,'NEO 5322121 Aggressive LTs'!$B10,'[2]Holiday Schedule'!$B$2:$B$30)</f>
        <v>#REF!</v>
      </c>
      <c r="ACI10" s="431" t="e">
        <f>WORKDAY(ACI12,'NEO 5322121 Aggressive LTs'!$B10,'[2]Holiday Schedule'!$B$2:$B$30)</f>
        <v>#REF!</v>
      </c>
      <c r="ACJ10" s="431" t="e">
        <f>WORKDAY(ACJ12,'NEO 5322121 Aggressive LTs'!$B10,'[2]Holiday Schedule'!$B$2:$B$30)</f>
        <v>#REF!</v>
      </c>
      <c r="ACK10" s="431" t="e">
        <f>WORKDAY(ACK12,'NEO 5322121 Aggressive LTs'!$B10,'[2]Holiday Schedule'!$B$2:$B$30)</f>
        <v>#REF!</v>
      </c>
      <c r="ACL10" s="431" t="e">
        <f>WORKDAY(ACL12,'NEO 5322121 Aggressive LTs'!$B10,'[2]Holiday Schedule'!$B$2:$B$30)</f>
        <v>#REF!</v>
      </c>
      <c r="ACM10" s="431" t="e">
        <f>WORKDAY(ACM12,'NEO 5322121 Aggressive LTs'!$B10,'[2]Holiday Schedule'!$B$2:$B$30)</f>
        <v>#REF!</v>
      </c>
      <c r="ACN10" s="431" t="e">
        <f>WORKDAY(ACN12,'NEO 5322121 Aggressive LTs'!$B10,'[2]Holiday Schedule'!$B$2:$B$30)</f>
        <v>#REF!</v>
      </c>
      <c r="ACO10" s="431" t="e">
        <f>WORKDAY(ACO12,'NEO 5322121 Aggressive LTs'!$B10,'[2]Holiday Schedule'!$B$2:$B$30)</f>
        <v>#REF!</v>
      </c>
      <c r="ACP10" s="431" t="e">
        <f>WORKDAY(ACP12,'NEO 5322121 Aggressive LTs'!$B10,'[2]Holiday Schedule'!$B$2:$B$30)</f>
        <v>#REF!</v>
      </c>
      <c r="ACQ10" s="431" t="e">
        <f>WORKDAY(ACQ12,'NEO 5322121 Aggressive LTs'!$B10,'[2]Holiday Schedule'!$B$2:$B$30)</f>
        <v>#REF!</v>
      </c>
      <c r="ACR10" s="431" t="e">
        <f>WORKDAY(ACR12,'NEO 5322121 Aggressive LTs'!$B10,'[2]Holiday Schedule'!$B$2:$B$30)</f>
        <v>#REF!</v>
      </c>
      <c r="ACS10" s="431" t="e">
        <f>WORKDAY(ACS12,'NEO 5322121 Aggressive LTs'!$B10,'[2]Holiday Schedule'!$B$2:$B$30)</f>
        <v>#REF!</v>
      </c>
      <c r="ACT10" s="431" t="e">
        <f>WORKDAY(ACT12,'NEO 5322121 Aggressive LTs'!$B10,'[2]Holiday Schedule'!$B$2:$B$30)</f>
        <v>#REF!</v>
      </c>
      <c r="ACU10" s="431" t="e">
        <f>WORKDAY(ACU12,'NEO 5322121 Aggressive LTs'!$B10,'[2]Holiday Schedule'!$B$2:$B$30)</f>
        <v>#REF!</v>
      </c>
      <c r="ACV10" s="431" t="e">
        <f>WORKDAY(ACV12,'NEO 5322121 Aggressive LTs'!$B10,'[2]Holiday Schedule'!$B$2:$B$30)</f>
        <v>#REF!</v>
      </c>
      <c r="ACW10" s="431" t="e">
        <f>WORKDAY(ACW12,'NEO 5322121 Aggressive LTs'!$B10,'[2]Holiday Schedule'!$B$2:$B$30)</f>
        <v>#REF!</v>
      </c>
      <c r="ACX10" s="431" t="e">
        <f>WORKDAY(ACX12,'NEO 5322121 Aggressive LTs'!$B10,'[2]Holiday Schedule'!$B$2:$B$30)</f>
        <v>#REF!</v>
      </c>
      <c r="ACY10" s="431" t="e">
        <f>WORKDAY(ACY12,'NEO 5322121 Aggressive LTs'!$B10,'[2]Holiday Schedule'!$B$2:$B$30)</f>
        <v>#REF!</v>
      </c>
      <c r="ACZ10" s="436"/>
      <c r="ADA10" s="431" t="e">
        <f>WORKDAY(ADA12,'NEO 5322121 Aggressive LTs'!$B10,'[2]Holiday Schedule'!$B$2:$B$30)</f>
        <v>#REF!</v>
      </c>
      <c r="ADB10" s="431" t="e">
        <f>WORKDAY(ADB12,'NEO 5322121 Aggressive LTs'!$B10,'[2]Holiday Schedule'!$B$2:$B$30)</f>
        <v>#REF!</v>
      </c>
      <c r="ADC10" s="431" t="e">
        <f>WORKDAY(ADC12,'NEO 5322121 Aggressive LTs'!$B10,'[2]Holiday Schedule'!$B$2:$B$30)</f>
        <v>#REF!</v>
      </c>
      <c r="ADD10" s="431" t="e">
        <f>WORKDAY(ADD12,'NEO 5322121 Aggressive LTs'!$B10,'[2]Holiday Schedule'!$B$2:$B$30)</f>
        <v>#REF!</v>
      </c>
      <c r="ADE10" s="431" t="e">
        <f>WORKDAY(ADE12,'NEO 5322121 Aggressive LTs'!$B10,'[2]Holiday Schedule'!$B$2:$B$30)</f>
        <v>#REF!</v>
      </c>
      <c r="ADF10" s="431" t="e">
        <f>WORKDAY(ADF12,'NEO 5322121 Aggressive LTs'!$B10,'[2]Holiday Schedule'!$B$2:$B$30)</f>
        <v>#REF!</v>
      </c>
      <c r="ADG10" s="431" t="e">
        <f>WORKDAY(ADG12,'NEO 5322121 Aggressive LTs'!$B10,'[2]Holiday Schedule'!$B$2:$B$30)</f>
        <v>#REF!</v>
      </c>
      <c r="ADH10" s="431" t="e">
        <f>WORKDAY(ADH12,'NEO 5322121 Aggressive LTs'!$B10,'[2]Holiday Schedule'!$B$2:$B$30)</f>
        <v>#REF!</v>
      </c>
      <c r="ADI10" s="431" t="e">
        <f>WORKDAY(ADI12,'NEO 5322121 Aggressive LTs'!$B10,'[2]Holiday Schedule'!$B$2:$B$30)</f>
        <v>#REF!</v>
      </c>
      <c r="ADJ10" s="431" t="e">
        <f>WORKDAY(ADJ12,'NEO 5322121 Aggressive LTs'!$B10,'[2]Holiday Schedule'!$B$2:$B$30)</f>
        <v>#REF!</v>
      </c>
      <c r="ADK10" s="431" t="e">
        <f>WORKDAY(ADK12,'NEO 5322121 Aggressive LTs'!$B10,'[2]Holiday Schedule'!$B$2:$B$30)</f>
        <v>#REF!</v>
      </c>
      <c r="ADL10" s="431" t="e">
        <f>WORKDAY(ADL12,'NEO 5322121 Aggressive LTs'!$B10,'[2]Holiday Schedule'!$B$2:$B$30)</f>
        <v>#REF!</v>
      </c>
      <c r="ADM10" s="431" t="e">
        <f>WORKDAY(ADM12,'NEO 5322121 Aggressive LTs'!$B10,'[2]Holiday Schedule'!$B$2:$B$30)</f>
        <v>#REF!</v>
      </c>
      <c r="ADN10" s="431" t="e">
        <f>WORKDAY(ADN12,'NEO 5322121 Aggressive LTs'!$B10,'[2]Holiday Schedule'!$B$2:$B$30)</f>
        <v>#REF!</v>
      </c>
      <c r="ADO10" s="431" t="e">
        <f>WORKDAY(ADO12,'NEO 5322121 Aggressive LTs'!$B10,'[2]Holiday Schedule'!$B$2:$B$30)</f>
        <v>#REF!</v>
      </c>
      <c r="ADP10" s="431" t="e">
        <f>WORKDAY(ADP12,'NEO 5322121 Aggressive LTs'!$B10,'[2]Holiday Schedule'!$B$2:$B$30)</f>
        <v>#REF!</v>
      </c>
      <c r="ADQ10" s="431" t="e">
        <f>WORKDAY(ADQ12,'NEO 5322121 Aggressive LTs'!$B10,'[2]Holiday Schedule'!$B$2:$B$30)</f>
        <v>#REF!</v>
      </c>
      <c r="ADR10" s="431" t="e">
        <f>WORKDAY(ADR12,'NEO 5322121 Aggressive LTs'!$B10,'[2]Holiday Schedule'!$B$2:$B$30)</f>
        <v>#REF!</v>
      </c>
      <c r="ADS10" s="431" t="e">
        <f>WORKDAY(ADS12,'NEO 5322121 Aggressive LTs'!$B10,'[2]Holiday Schedule'!$B$2:$B$30)</f>
        <v>#REF!</v>
      </c>
      <c r="ADT10" s="431" t="e">
        <f>WORKDAY(ADT12,'NEO 5322121 Aggressive LTs'!$B10,'[2]Holiday Schedule'!$B$2:$B$30)</f>
        <v>#REF!</v>
      </c>
      <c r="ADU10" s="431" t="e">
        <f>WORKDAY(ADU12,'NEO 5322121 Aggressive LTs'!$B10,'[2]Holiday Schedule'!$B$2:$B$30)</f>
        <v>#REF!</v>
      </c>
      <c r="ADV10" s="431" t="e">
        <f>WORKDAY(ADV12,'NEO 5322121 Aggressive LTs'!$B10,'[2]Holiday Schedule'!$B$2:$B$30)</f>
        <v>#REF!</v>
      </c>
      <c r="ADW10" s="431" t="e">
        <f>WORKDAY(ADW12,'NEO 5322121 Aggressive LTs'!$B10,'[2]Holiday Schedule'!$B$2:$B$30)</f>
        <v>#REF!</v>
      </c>
      <c r="ADX10" s="431" t="e">
        <f>WORKDAY(ADX12,'NEO 5322121 Aggressive LTs'!$B10,'[2]Holiday Schedule'!$B$2:$B$30)</f>
        <v>#REF!</v>
      </c>
      <c r="ADY10" s="431" t="e">
        <f>WORKDAY(ADY12,'NEO 5322121 Aggressive LTs'!$B10,'[2]Holiday Schedule'!$B$2:$B$30)</f>
        <v>#REF!</v>
      </c>
      <c r="ADZ10" s="431" t="e">
        <f>WORKDAY(ADZ12,'NEO 5322121 Aggressive LTs'!$B10,'[2]Holiday Schedule'!$B$2:$B$30)</f>
        <v>#REF!</v>
      </c>
      <c r="AEA10" s="431" t="e">
        <f>WORKDAY(AEA12,'NEO 5322121 Aggressive LTs'!$B10,'[2]Holiday Schedule'!$B$2:$B$30)</f>
        <v>#REF!</v>
      </c>
      <c r="AEB10" s="431" t="e">
        <f>WORKDAY(AEB12,'NEO 5322121 Aggressive LTs'!$B10,'[2]Holiday Schedule'!$B$2:$B$30)</f>
        <v>#REF!</v>
      </c>
      <c r="AEC10" s="431" t="e">
        <f>WORKDAY(AEC12,'NEO 5322121 Aggressive LTs'!$B10,'[2]Holiday Schedule'!$B$2:$B$30)</f>
        <v>#REF!</v>
      </c>
      <c r="AED10" s="431" t="e">
        <f>WORKDAY(AED12,'NEO 5322121 Aggressive LTs'!$B10,'[2]Holiday Schedule'!$B$2:$B$30)</f>
        <v>#REF!</v>
      </c>
      <c r="AEE10" s="431" t="e">
        <f>WORKDAY(AEE12,'NEO 5322121 Aggressive LTs'!$B10,'[2]Holiday Schedule'!$B$2:$B$30)</f>
        <v>#REF!</v>
      </c>
      <c r="AEF10" s="431" t="e">
        <f>WORKDAY(AEF12,'NEO 5322121 Aggressive LTs'!$B10,'[2]Holiday Schedule'!$B$2:$B$30)</f>
        <v>#REF!</v>
      </c>
      <c r="AEG10" s="431" t="e">
        <f>WORKDAY(AEG12,'NEO 5322121 Aggressive LTs'!$B10,'[2]Holiday Schedule'!$B$2:$B$30)</f>
        <v>#REF!</v>
      </c>
      <c r="AEH10" s="431" t="e">
        <f>WORKDAY(AEH12,'NEO 5322121 Aggressive LTs'!$B10,'[2]Holiday Schedule'!$B$2:$B$30)</f>
        <v>#REF!</v>
      </c>
      <c r="AEI10" s="431" t="e">
        <f>WORKDAY(AEI12,'NEO 5322121 Aggressive LTs'!$B10,'[2]Holiday Schedule'!$B$2:$B$30)</f>
        <v>#REF!</v>
      </c>
      <c r="AEJ10" s="431" t="e">
        <f>WORKDAY(AEJ12,'NEO 5322121 Aggressive LTs'!$B10,'[2]Holiday Schedule'!$B$2:$B$30)</f>
        <v>#REF!</v>
      </c>
      <c r="AEK10" s="431" t="e">
        <f>WORKDAY(AEK12,'NEO 5322121 Aggressive LTs'!$B10,'[2]Holiday Schedule'!$B$2:$B$30)</f>
        <v>#REF!</v>
      </c>
      <c r="AEL10" s="436"/>
      <c r="AEM10" s="431" t="e">
        <f>WORKDAY(AEM12,'NEO 5322121 Aggressive LTs'!$B10,'[2]Holiday Schedule'!$B$2:$B$30)</f>
        <v>#REF!</v>
      </c>
      <c r="AEN10" s="431" t="e">
        <f>WORKDAY(AEN12,'NEO 5322121 Aggressive LTs'!$B10,'[2]Holiday Schedule'!$B$2:$B$30)</f>
        <v>#REF!</v>
      </c>
      <c r="AEO10" s="431" t="e">
        <f>WORKDAY(AEO12,'NEO 5322121 Aggressive LTs'!$B10,'[2]Holiday Schedule'!$B$2:$B$30)</f>
        <v>#REF!</v>
      </c>
      <c r="AEP10" s="431" t="e">
        <f>WORKDAY(AEP12,'NEO 5322121 Aggressive LTs'!$B10,'[2]Holiday Schedule'!$B$2:$B$30)</f>
        <v>#REF!</v>
      </c>
      <c r="AEQ10" s="431" t="e">
        <f>WORKDAY(AEQ12,'NEO 5322121 Aggressive LTs'!$B10,'[2]Holiday Schedule'!$B$2:$B$30)</f>
        <v>#REF!</v>
      </c>
      <c r="AER10" s="431" t="e">
        <f>WORKDAY(AER12,'NEO 5322121 Aggressive LTs'!$B10,'[2]Holiday Schedule'!$B$2:$B$30)</f>
        <v>#REF!</v>
      </c>
      <c r="AES10" s="431" t="e">
        <f>WORKDAY(AES12,'NEO 5322121 Aggressive LTs'!$B10,'[2]Holiday Schedule'!$B$2:$B$30)</f>
        <v>#REF!</v>
      </c>
      <c r="AET10" s="431" t="e">
        <f>WORKDAY(AET12,'NEO 5322121 Aggressive LTs'!$B10,'[2]Holiday Schedule'!$B$2:$B$30)</f>
        <v>#REF!</v>
      </c>
      <c r="AEU10" s="431" t="e">
        <f>WORKDAY(AEU12,'NEO 5322121 Aggressive LTs'!$B10,'[2]Holiday Schedule'!$B$2:$B$30)</f>
        <v>#REF!</v>
      </c>
      <c r="AEV10" s="431" t="e">
        <f>WORKDAY(AEV12,'NEO 5322121 Aggressive LTs'!$B10,'[2]Holiday Schedule'!$B$2:$B$30)</f>
        <v>#REF!</v>
      </c>
      <c r="AEW10" s="431" t="e">
        <f>WORKDAY(AEW12,'NEO 5322121 Aggressive LTs'!$B10,'[2]Holiday Schedule'!$B$2:$B$30)</f>
        <v>#REF!</v>
      </c>
      <c r="AEX10" s="431" t="e">
        <f>WORKDAY(AEX12,'NEO 5322121 Aggressive LTs'!$B10,'[2]Holiday Schedule'!$B$2:$B$30)</f>
        <v>#REF!</v>
      </c>
      <c r="AEY10" s="431" t="e">
        <f>WORKDAY(AEY12,'NEO 5322121 Aggressive LTs'!$B10,'[2]Holiday Schedule'!$B$2:$B$30)</f>
        <v>#REF!</v>
      </c>
      <c r="AEZ10" s="431" t="e">
        <f>WORKDAY(AEZ12,'NEO 5322121 Aggressive LTs'!$B10,'[2]Holiday Schedule'!$B$2:$B$30)</f>
        <v>#REF!</v>
      </c>
      <c r="AFA10" s="431" t="e">
        <f>WORKDAY(AFA12,'NEO 5322121 Aggressive LTs'!$B10,'[2]Holiday Schedule'!$B$2:$B$30)</f>
        <v>#REF!</v>
      </c>
      <c r="AFB10" s="431" t="e">
        <f>WORKDAY(AFB12,'NEO 5322121 Aggressive LTs'!$B10,'[2]Holiday Schedule'!$B$2:$B$30)</f>
        <v>#REF!</v>
      </c>
      <c r="AFC10" s="431" t="e">
        <f>WORKDAY(AFC12,'NEO 5322121 Aggressive LTs'!$B10,'[2]Holiday Schedule'!$B$2:$B$30)</f>
        <v>#REF!</v>
      </c>
      <c r="AFD10" s="431" t="e">
        <f>WORKDAY(AFD12,'NEO 5322121 Aggressive LTs'!$B10,'[2]Holiday Schedule'!$B$2:$B$30)</f>
        <v>#REF!</v>
      </c>
      <c r="AFE10" s="431" t="e">
        <f>WORKDAY(AFE12,'NEO 5322121 Aggressive LTs'!$B10,'[2]Holiday Schedule'!$B$2:$B$30)</f>
        <v>#REF!</v>
      </c>
      <c r="AFF10" s="431" t="e">
        <f>WORKDAY(AFF12,'NEO 5322121 Aggressive LTs'!$B10,'[2]Holiday Schedule'!$B$2:$B$30)</f>
        <v>#REF!</v>
      </c>
      <c r="AFG10" s="431" t="e">
        <f>WORKDAY(AFG12,'NEO 5322121 Aggressive LTs'!$B10,'[2]Holiday Schedule'!$B$2:$B$30)</f>
        <v>#REF!</v>
      </c>
      <c r="AFH10" s="431" t="e">
        <f>WORKDAY(AFH12,'NEO 5322121 Aggressive LTs'!$B10,'[2]Holiday Schedule'!$B$2:$B$30)</f>
        <v>#REF!</v>
      </c>
      <c r="AFI10" s="431" t="e">
        <f>WORKDAY(AFI12,'NEO 5322121 Aggressive LTs'!$B10,'[2]Holiday Schedule'!$B$2:$B$30)</f>
        <v>#REF!</v>
      </c>
      <c r="AFJ10" s="431" t="e">
        <f>WORKDAY(AFJ12,'NEO 5322121 Aggressive LTs'!$B10,'[2]Holiday Schedule'!$B$2:$B$30)</f>
        <v>#REF!</v>
      </c>
      <c r="AFK10" s="431" t="e">
        <f>WORKDAY(AFK12,'NEO 5322121 Aggressive LTs'!$B10,'[2]Holiday Schedule'!$B$2:$B$30)</f>
        <v>#REF!</v>
      </c>
      <c r="AFL10" s="431" t="e">
        <f>WORKDAY(AFL12,'NEO 5322121 Aggressive LTs'!$B10,'[2]Holiday Schedule'!$B$2:$B$30)</f>
        <v>#REF!</v>
      </c>
      <c r="AFM10" s="431" t="e">
        <f>WORKDAY(AFM12,'NEO 5322121 Aggressive LTs'!$B10,'[2]Holiday Schedule'!$B$2:$B$30)</f>
        <v>#REF!</v>
      </c>
      <c r="AFN10" s="431" t="e">
        <f>WORKDAY(AFN12,'NEO 5322121 Aggressive LTs'!$B10,'[2]Holiday Schedule'!$B$2:$B$30)</f>
        <v>#REF!</v>
      </c>
      <c r="AFO10" s="431" t="e">
        <f>WORKDAY(AFO12,'NEO 5322121 Aggressive LTs'!$B10,'[2]Holiday Schedule'!$B$2:$B$30)</f>
        <v>#REF!</v>
      </c>
      <c r="AFP10" s="431" t="e">
        <f>WORKDAY(AFP12,'NEO 5322121 Aggressive LTs'!$B10,'[2]Holiday Schedule'!$B$2:$B$30)</f>
        <v>#REF!</v>
      </c>
      <c r="AFQ10" s="431" t="e">
        <f>WORKDAY(AFQ12,'NEO 5322121 Aggressive LTs'!$B10,'[2]Holiday Schedule'!$B$2:$B$30)</f>
        <v>#REF!</v>
      </c>
      <c r="AFR10" s="431" t="e">
        <f>WORKDAY(AFR12,'NEO 5322121 Aggressive LTs'!$B10,'[2]Holiday Schedule'!$B$2:$B$30)</f>
        <v>#REF!</v>
      </c>
      <c r="AFS10" s="431" t="e">
        <f>WORKDAY(AFS12,'NEO 5322121 Aggressive LTs'!$B10,'[2]Holiday Schedule'!$B$2:$B$30)</f>
        <v>#REF!</v>
      </c>
      <c r="AFT10" s="431" t="e">
        <f>WORKDAY(AFT12,'NEO 5322121 Aggressive LTs'!$B10,'[2]Holiday Schedule'!$B$2:$B$30)</f>
        <v>#REF!</v>
      </c>
      <c r="AFU10" s="431" t="e">
        <f>WORKDAY(AFU12,'NEO 5322121 Aggressive LTs'!$B10,'[2]Holiday Schedule'!$B$2:$B$30)</f>
        <v>#REF!</v>
      </c>
      <c r="AFV10" s="431" t="e">
        <f>WORKDAY(AFV12,'NEO 5322121 Aggressive LTs'!$B10,'[2]Holiday Schedule'!$B$2:$B$30)</f>
        <v>#REF!</v>
      </c>
      <c r="AFW10" s="431" t="e">
        <f>WORKDAY(AFW12,'NEO 5322121 Aggressive LTs'!$B10,'[2]Holiday Schedule'!$B$2:$B$30)</f>
        <v>#REF!</v>
      </c>
      <c r="AFX10" s="431" t="e">
        <f>WORKDAY(AFX12,'NEO 5322121 Aggressive LTs'!$B10,'[2]Holiday Schedule'!$B$2:$B$30)</f>
        <v>#REF!</v>
      </c>
      <c r="AFY10" s="431" t="e">
        <f>WORKDAY(AFY12,'NEO 5322121 Aggressive LTs'!$B10,'[2]Holiday Schedule'!$B$2:$B$30)</f>
        <v>#REF!</v>
      </c>
      <c r="AFZ10" s="431" t="e">
        <f>WORKDAY(AFZ12,'NEO 5322121 Aggressive LTs'!$B10,'[2]Holiday Schedule'!$B$2:$B$30)</f>
        <v>#REF!</v>
      </c>
      <c r="AGA10" s="431" t="e">
        <f>WORKDAY(AGA12,'NEO 5322121 Aggressive LTs'!$B10,'[2]Holiday Schedule'!$B$2:$B$30)</f>
        <v>#REF!</v>
      </c>
      <c r="AGB10" s="431" t="e">
        <f>WORKDAY(AGB12,'NEO 5322121 Aggressive LTs'!$B10,'[2]Holiday Schedule'!$B$2:$B$30)</f>
        <v>#REF!</v>
      </c>
      <c r="AGC10" s="431" t="e">
        <f>WORKDAY(AGC12,'NEO 5322121 Aggressive LTs'!$B10,'[2]Holiday Schedule'!$B$2:$B$30)</f>
        <v>#REF!</v>
      </c>
      <c r="AGD10" s="431" t="e">
        <f>WORKDAY(AGD12,'NEO 5322121 Aggressive LTs'!$B10,'[2]Holiday Schedule'!$B$2:$B$30)</f>
        <v>#REF!</v>
      </c>
      <c r="AGE10" s="431" t="e">
        <f>WORKDAY(AGE12,'NEO 5322121 Aggressive LTs'!$B10,'[2]Holiday Schedule'!$B$2:$B$30)</f>
        <v>#REF!</v>
      </c>
      <c r="AGF10" s="431" t="e">
        <f>WORKDAY(AGF12,'NEO 5322121 Aggressive LTs'!$B10,'[2]Holiday Schedule'!$B$2:$B$30)</f>
        <v>#REF!</v>
      </c>
      <c r="AGG10" s="431" t="e">
        <f>WORKDAY(AGG12,'NEO 5322121 Aggressive LTs'!$B10,'[2]Holiday Schedule'!$B$2:$B$30)</f>
        <v>#REF!</v>
      </c>
    </row>
    <row r="11" spans="1:865" s="2" customFormat="1" ht="20.100000000000001" customHeight="1">
      <c r="A11" s="606"/>
      <c r="B11" s="608">
        <v>0.5</v>
      </c>
      <c r="C11" s="646" t="s">
        <v>1243</v>
      </c>
      <c r="D11" s="647"/>
      <c r="E11" s="647"/>
      <c r="F11" s="647"/>
      <c r="G11" s="746"/>
      <c r="H11" s="647"/>
      <c r="I11" s="647"/>
      <c r="J11" s="647"/>
      <c r="K11" s="746"/>
      <c r="L11" s="647"/>
      <c r="M11" s="647"/>
      <c r="N11" s="647"/>
      <c r="O11" s="746"/>
      <c r="P11" s="649"/>
      <c r="Q11" s="649"/>
      <c r="R11" s="649"/>
      <c r="S11" s="747"/>
      <c r="T11" s="649"/>
      <c r="U11" s="649"/>
      <c r="V11" s="649"/>
      <c r="W11" s="651"/>
      <c r="X11" s="649"/>
      <c r="Y11" s="649"/>
      <c r="Z11" s="649"/>
      <c r="AA11" s="651"/>
      <c r="AB11" s="649"/>
      <c r="AC11" s="649"/>
      <c r="AD11" s="649"/>
      <c r="AE11" s="651"/>
      <c r="AF11" s="649"/>
      <c r="AG11" s="649"/>
      <c r="AH11" s="649"/>
      <c r="AI11" s="651"/>
      <c r="AJ11" s="649"/>
      <c r="AK11" s="649"/>
      <c r="AL11" s="649"/>
      <c r="AM11" s="651"/>
      <c r="AN11" s="649"/>
      <c r="AO11" s="649"/>
      <c r="AP11" s="649"/>
      <c r="AQ11" s="651"/>
      <c r="AR11" s="649"/>
      <c r="AS11" s="649"/>
      <c r="AT11" s="649"/>
      <c r="AU11" s="649"/>
      <c r="AV11" s="649"/>
      <c r="AW11" s="649"/>
      <c r="AX11" s="747"/>
      <c r="AY11" s="649"/>
      <c r="AZ11" s="649"/>
      <c r="BA11" s="649"/>
      <c r="BB11" s="651"/>
      <c r="BC11" s="586"/>
      <c r="BD11" s="649"/>
      <c r="BE11" s="649"/>
      <c r="BF11" s="651"/>
      <c r="BG11" s="649"/>
      <c r="BH11" s="649"/>
      <c r="BI11" s="649"/>
      <c r="BJ11" s="651"/>
      <c r="BK11" s="649"/>
      <c r="BL11" s="649"/>
      <c r="BM11" s="649"/>
      <c r="BN11" s="652"/>
      <c r="BO11" s="651"/>
      <c r="BP11" s="649"/>
      <c r="BQ11" s="649"/>
      <c r="BR11" s="649"/>
      <c r="BS11" s="649"/>
      <c r="BT11" s="651"/>
      <c r="BU11" s="649"/>
      <c r="BV11" s="649"/>
      <c r="BW11" s="649"/>
      <c r="BX11" s="651"/>
      <c r="BY11" s="649"/>
      <c r="BZ11" s="649"/>
      <c r="CA11" s="649"/>
      <c r="CB11" s="649"/>
      <c r="CC11" s="649"/>
      <c r="CD11" s="747"/>
      <c r="CE11" s="747"/>
      <c r="CF11" s="748"/>
      <c r="CG11" s="748"/>
      <c r="CH11" s="748"/>
      <c r="CI11" s="747"/>
      <c r="CJ11" s="748"/>
      <c r="CK11" s="748"/>
      <c r="CL11" s="748"/>
      <c r="CM11" s="590"/>
      <c r="CN11" s="649"/>
      <c r="CO11" s="649"/>
      <c r="CP11" s="649"/>
      <c r="CQ11" s="651"/>
      <c r="CR11" s="703"/>
      <c r="CS11" s="703"/>
      <c r="CT11" s="697"/>
      <c r="CU11" s="749"/>
      <c r="CV11" s="750"/>
      <c r="CW11" s="750"/>
      <c r="CX11" s="751"/>
      <c r="CY11" s="750">
        <v>42404</v>
      </c>
      <c r="CZ11" s="750">
        <v>42408</v>
      </c>
      <c r="DA11" s="750">
        <v>42410</v>
      </c>
      <c r="DB11" s="750">
        <v>42412</v>
      </c>
      <c r="DC11" s="750">
        <v>42416</v>
      </c>
      <c r="DD11" s="750">
        <v>42418</v>
      </c>
      <c r="DE11" s="752">
        <v>42537</v>
      </c>
      <c r="DF11" s="752">
        <v>42423</v>
      </c>
      <c r="DG11" s="752">
        <v>42425</v>
      </c>
      <c r="DH11" s="752">
        <v>42429</v>
      </c>
      <c r="DI11" s="752">
        <v>42431</v>
      </c>
      <c r="DJ11" s="752">
        <v>42433</v>
      </c>
      <c r="DK11" s="752">
        <v>42437</v>
      </c>
      <c r="DL11" s="752">
        <v>42439</v>
      </c>
      <c r="DM11" s="752">
        <v>42443</v>
      </c>
      <c r="DN11" s="753">
        <v>42445</v>
      </c>
      <c r="DO11" s="752">
        <v>42451</v>
      </c>
      <c r="DP11" s="754"/>
      <c r="DQ11" s="752"/>
      <c r="DR11" s="754"/>
      <c r="DS11" s="752"/>
      <c r="DT11" s="752"/>
      <c r="DU11" s="752"/>
      <c r="DV11" s="754"/>
      <c r="DW11" s="752"/>
      <c r="DX11" s="752"/>
      <c r="DY11" s="752"/>
      <c r="DZ11" s="754"/>
      <c r="EA11" s="752"/>
      <c r="EB11" s="752"/>
      <c r="EC11" s="752"/>
      <c r="ED11" s="754"/>
      <c r="EE11" s="752"/>
      <c r="EF11" s="752"/>
      <c r="EG11" s="752"/>
      <c r="EH11" s="754"/>
      <c r="EI11" s="752"/>
      <c r="EJ11" s="752"/>
      <c r="EK11" s="752"/>
      <c r="EL11" s="754"/>
      <c r="EM11" s="752"/>
      <c r="EN11" s="752"/>
      <c r="EO11" s="752"/>
      <c r="EP11" s="754"/>
      <c r="EQ11" s="752"/>
      <c r="ER11" s="752"/>
      <c r="ES11" s="752"/>
      <c r="ET11" s="754"/>
      <c r="EU11" s="752"/>
      <c r="EV11" s="752"/>
      <c r="EW11" s="752"/>
      <c r="EX11" s="754"/>
      <c r="EY11" s="752"/>
      <c r="EZ11" s="752"/>
      <c r="FA11" s="752"/>
      <c r="FB11" s="754"/>
      <c r="FC11" s="752"/>
      <c r="FD11" s="752"/>
      <c r="FE11" s="752"/>
      <c r="FF11" s="754"/>
      <c r="FG11" s="752"/>
      <c r="FH11" s="752"/>
      <c r="FI11" s="752"/>
      <c r="FJ11" s="754"/>
      <c r="FK11" s="752"/>
      <c r="FL11" s="752"/>
      <c r="FM11" s="752"/>
      <c r="FN11" s="754"/>
      <c r="FO11" s="752"/>
      <c r="FP11" s="752"/>
      <c r="FQ11" s="752"/>
      <c r="FR11" s="754"/>
      <c r="FS11" s="752"/>
      <c r="FT11" s="752"/>
      <c r="FU11" s="752"/>
      <c r="FV11" s="754"/>
      <c r="FW11" s="752"/>
      <c r="FX11" s="752"/>
      <c r="FY11" s="752"/>
      <c r="FZ11" s="754"/>
      <c r="GA11" s="752"/>
      <c r="GB11" s="752"/>
      <c r="GC11" s="752"/>
      <c r="GD11" s="754"/>
      <c r="GE11" s="752"/>
      <c r="GF11" s="752"/>
      <c r="GG11" s="752"/>
      <c r="GH11" s="754"/>
      <c r="GI11" s="752"/>
      <c r="GJ11" s="752"/>
      <c r="GK11" s="752"/>
      <c r="GL11" s="754"/>
      <c r="GM11" s="752"/>
      <c r="GN11" s="752"/>
      <c r="GO11" s="752"/>
      <c r="GP11" s="754"/>
      <c r="GQ11" s="752"/>
      <c r="GR11" s="752"/>
      <c r="GS11" s="752"/>
      <c r="GT11" s="754"/>
      <c r="GU11" s="752"/>
      <c r="GV11" s="752"/>
      <c r="GW11" s="752"/>
      <c r="GX11" s="754"/>
      <c r="GY11" s="752"/>
      <c r="GZ11" s="752"/>
      <c r="HA11" s="752"/>
      <c r="HB11" s="754"/>
      <c r="HC11" s="752"/>
      <c r="HD11" s="752"/>
      <c r="HE11" s="752"/>
      <c r="HF11" s="754"/>
      <c r="HG11" s="752"/>
      <c r="HH11" s="752"/>
      <c r="HI11" s="752"/>
      <c r="HJ11" s="754"/>
      <c r="HK11" s="752"/>
      <c r="HL11" s="752"/>
      <c r="HM11" s="752"/>
      <c r="HN11" s="754"/>
      <c r="HO11" s="752"/>
      <c r="HP11" s="752"/>
      <c r="HQ11" s="752"/>
      <c r="HR11" s="754"/>
      <c r="HS11" s="752"/>
      <c r="HT11" s="752"/>
      <c r="HU11" s="752"/>
      <c r="HV11" s="754"/>
      <c r="HW11" s="752"/>
      <c r="HX11" s="752"/>
      <c r="HY11" s="752"/>
      <c r="HZ11" s="754"/>
      <c r="IA11" s="752"/>
      <c r="IB11" s="752"/>
      <c r="IC11" s="752"/>
      <c r="ID11" s="754"/>
      <c r="IE11" s="752"/>
      <c r="IF11" s="752"/>
      <c r="IG11" s="752"/>
      <c r="IH11" s="754"/>
      <c r="II11" s="752"/>
      <c r="IJ11" s="752"/>
      <c r="IK11" s="752"/>
      <c r="IL11" s="754"/>
      <c r="IM11" s="752"/>
      <c r="IN11" s="752"/>
      <c r="IO11" s="752"/>
      <c r="IP11" s="754"/>
      <c r="IQ11" s="752"/>
      <c r="IR11" s="752"/>
      <c r="IS11" s="752"/>
      <c r="IT11" s="754"/>
      <c r="IU11" s="752"/>
      <c r="IV11" s="752"/>
      <c r="IW11" s="752"/>
      <c r="IX11" s="754"/>
      <c r="IY11" s="752"/>
      <c r="IZ11" s="752"/>
      <c r="JA11" s="752"/>
      <c r="JB11" s="754"/>
      <c r="JC11" s="752"/>
      <c r="JD11" s="752"/>
      <c r="JE11" s="752"/>
      <c r="JF11" s="754"/>
      <c r="JG11" s="752"/>
      <c r="JH11" s="752"/>
      <c r="JI11" s="752"/>
      <c r="JJ11" s="754"/>
      <c r="JK11" s="752"/>
      <c r="JL11" s="752"/>
      <c r="JM11" s="752"/>
      <c r="JN11" s="754"/>
      <c r="JO11" s="752"/>
      <c r="JP11" s="752"/>
      <c r="JQ11" s="752"/>
      <c r="JR11" s="754"/>
      <c r="JS11" s="752"/>
      <c r="JT11" s="752"/>
      <c r="JU11" s="752"/>
      <c r="JV11" s="754"/>
      <c r="JW11" s="752"/>
      <c r="JX11" s="752"/>
      <c r="JY11" s="752"/>
      <c r="JZ11" s="754"/>
      <c r="KA11" s="752"/>
      <c r="KB11" s="752"/>
      <c r="KC11" s="752"/>
      <c r="KD11" s="754"/>
      <c r="KE11" s="752"/>
      <c r="KF11" s="752"/>
      <c r="KG11" s="752"/>
      <c r="KH11" s="755"/>
      <c r="KI11" s="755"/>
      <c r="KJ11" s="755"/>
      <c r="KK11" s="755"/>
      <c r="KL11" s="755"/>
      <c r="KM11" s="755"/>
      <c r="KN11" s="755"/>
      <c r="KO11" s="755"/>
      <c r="KP11" s="755"/>
      <c r="KQ11" s="755"/>
      <c r="KR11" s="755"/>
      <c r="KS11" s="755"/>
      <c r="KT11" s="755"/>
      <c r="KU11" s="755"/>
      <c r="KV11" s="755"/>
      <c r="KW11" s="755"/>
      <c r="KX11" s="755"/>
      <c r="KY11" s="755"/>
      <c r="KZ11" s="755"/>
      <c r="LA11" s="755"/>
      <c r="LB11" s="755"/>
      <c r="LC11" s="746"/>
      <c r="LD11" s="755"/>
      <c r="LE11" s="755"/>
      <c r="LF11" s="755"/>
      <c r="LG11" s="755"/>
      <c r="LH11" s="755"/>
      <c r="LI11" s="755"/>
      <c r="LJ11" s="755"/>
      <c r="LK11" s="755"/>
      <c r="LL11" s="755"/>
      <c r="LM11" s="755"/>
      <c r="LN11" s="755"/>
      <c r="LO11" s="755"/>
      <c r="LP11" s="755"/>
      <c r="LQ11" s="755"/>
      <c r="LR11" s="755"/>
      <c r="LS11" s="755"/>
      <c r="LT11" s="755"/>
      <c r="LU11" s="755"/>
      <c r="LV11" s="755"/>
      <c r="LW11" s="755"/>
      <c r="LX11" s="755"/>
      <c r="LY11" s="755"/>
      <c r="LZ11" s="756"/>
      <c r="MA11" s="755"/>
      <c r="MB11" s="755"/>
      <c r="MC11" s="755"/>
      <c r="MD11" s="755"/>
      <c r="ME11" s="755"/>
      <c r="MF11" s="755"/>
      <c r="MG11" s="755"/>
      <c r="MH11" s="757"/>
      <c r="MI11" s="755"/>
      <c r="MJ11" s="755"/>
      <c r="MK11" s="755"/>
      <c r="ML11" s="755"/>
      <c r="MM11" s="755"/>
      <c r="MN11" s="755"/>
      <c r="MO11" s="755"/>
      <c r="MP11" s="755"/>
      <c r="MQ11" s="755"/>
      <c r="MR11" s="755"/>
      <c r="MS11" s="755"/>
      <c r="MT11" s="755"/>
      <c r="MU11" s="755"/>
      <c r="MV11" s="755"/>
      <c r="MW11" s="755"/>
      <c r="MX11" s="755"/>
      <c r="MY11" s="755"/>
      <c r="MZ11" s="755"/>
      <c r="NA11" s="755"/>
      <c r="NB11" s="755"/>
      <c r="NC11" s="755"/>
      <c r="ND11" s="755"/>
      <c r="NE11" s="755"/>
      <c r="NF11" s="755"/>
      <c r="NG11" s="755"/>
      <c r="NH11" s="755"/>
      <c r="NI11" s="755"/>
      <c r="NJ11" s="755"/>
      <c r="NK11" s="755"/>
      <c r="NL11" s="755"/>
      <c r="NM11" s="757"/>
      <c r="NN11" s="755"/>
      <c r="NO11" s="755"/>
      <c r="NP11" s="755"/>
      <c r="NQ11" s="755"/>
      <c r="NR11" s="755"/>
      <c r="NS11" s="755"/>
      <c r="NT11" s="755"/>
      <c r="NU11" s="755"/>
      <c r="NV11" s="755"/>
      <c r="NW11" s="755"/>
      <c r="NX11" s="755"/>
      <c r="NY11" s="755"/>
      <c r="NZ11" s="755"/>
      <c r="OA11" s="755"/>
      <c r="OB11" s="755"/>
      <c r="OC11" s="755"/>
      <c r="OD11" s="755"/>
      <c r="OE11" s="755"/>
      <c r="OF11" s="755"/>
      <c r="OG11" s="755"/>
      <c r="OH11" s="755"/>
      <c r="OI11" s="755"/>
      <c r="OJ11" s="755"/>
      <c r="OK11" s="755"/>
      <c r="OL11" s="755"/>
      <c r="OM11" s="755"/>
      <c r="ON11" s="755"/>
      <c r="OO11" s="755"/>
      <c r="OP11" s="755"/>
      <c r="OQ11" s="755"/>
      <c r="OR11" s="757"/>
      <c r="OS11" s="755"/>
      <c r="OT11" s="755"/>
      <c r="OU11" s="755"/>
      <c r="OV11" s="755"/>
      <c r="OW11" s="755"/>
      <c r="OX11" s="755"/>
      <c r="OY11" s="755"/>
      <c r="OZ11" s="755"/>
      <c r="PA11" s="755"/>
      <c r="PB11" s="755"/>
      <c r="PC11" s="755"/>
      <c r="PD11" s="755"/>
      <c r="PE11" s="755"/>
      <c r="PF11" s="755"/>
      <c r="PG11" s="755"/>
      <c r="PH11" s="755"/>
      <c r="PI11" s="755"/>
      <c r="PJ11" s="755"/>
      <c r="PK11" s="755"/>
      <c r="PL11" s="755"/>
      <c r="PM11" s="755"/>
      <c r="PN11" s="755"/>
      <c r="PO11" s="755"/>
      <c r="PP11" s="755"/>
      <c r="PQ11" s="755"/>
      <c r="PR11" s="755"/>
      <c r="PS11" s="755"/>
      <c r="PT11" s="755"/>
      <c r="PU11" s="755"/>
      <c r="PV11" s="755"/>
      <c r="PW11" s="757"/>
      <c r="PX11" s="755"/>
      <c r="PY11" s="755"/>
      <c r="PZ11" s="755"/>
      <c r="QA11" s="755"/>
      <c r="QB11" s="755"/>
      <c r="QC11" s="755"/>
      <c r="QD11" s="755"/>
      <c r="QE11" s="755"/>
      <c r="QF11" s="755"/>
      <c r="QG11" s="755"/>
      <c r="QH11" s="755"/>
      <c r="QI11" s="755"/>
      <c r="QJ11" s="755"/>
      <c r="QK11" s="755"/>
      <c r="QL11" s="755"/>
      <c r="QM11" s="755"/>
      <c r="QN11" s="755"/>
      <c r="QO11" s="755"/>
      <c r="QP11" s="755"/>
      <c r="QQ11" s="755"/>
      <c r="QR11" s="755"/>
      <c r="QS11" s="755"/>
      <c r="QT11" s="755"/>
      <c r="QU11" s="755"/>
      <c r="QV11" s="755"/>
      <c r="QW11" s="755"/>
      <c r="QX11" s="755"/>
      <c r="QY11" s="755"/>
      <c r="QZ11" s="755"/>
      <c r="RA11" s="755"/>
      <c r="RB11" s="757"/>
      <c r="RC11" s="755"/>
      <c r="RD11" s="755"/>
      <c r="RE11" s="755"/>
      <c r="RF11" s="755"/>
      <c r="RG11" s="755"/>
      <c r="RH11" s="755"/>
      <c r="RI11" s="755"/>
      <c r="RJ11" s="755"/>
      <c r="RK11" s="755"/>
      <c r="RL11" s="755"/>
      <c r="RM11" s="755"/>
      <c r="RN11" s="755"/>
      <c r="RO11" s="755"/>
      <c r="RP11" s="755"/>
      <c r="RQ11" s="755"/>
      <c r="RR11" s="755"/>
      <c r="RS11" s="755"/>
      <c r="RT11" s="755"/>
      <c r="RU11" s="755"/>
      <c r="RV11" s="755"/>
      <c r="RW11" s="755"/>
      <c r="RX11" s="755"/>
      <c r="RY11" s="755"/>
      <c r="RZ11" s="755"/>
      <c r="SA11" s="755"/>
      <c r="SB11" s="755"/>
      <c r="SC11" s="755"/>
      <c r="SD11" s="755"/>
      <c r="SE11" s="755"/>
      <c r="SF11" s="755"/>
      <c r="SG11" s="283"/>
      <c r="SH11" s="755"/>
      <c r="SI11" s="755"/>
      <c r="SJ11" s="755"/>
      <c r="SK11" s="755"/>
      <c r="SL11" s="755"/>
      <c r="SM11" s="755"/>
      <c r="SN11" s="755"/>
      <c r="SO11" s="755"/>
      <c r="SP11" s="755"/>
      <c r="SQ11" s="755"/>
      <c r="SR11" s="755"/>
      <c r="SS11" s="755"/>
      <c r="ST11" s="755"/>
      <c r="SU11" s="755"/>
      <c r="SV11" s="755"/>
      <c r="SW11" s="755"/>
      <c r="SX11" s="755"/>
      <c r="SY11" s="755"/>
      <c r="SZ11" s="755"/>
      <c r="TA11" s="755"/>
      <c r="TB11" s="755"/>
      <c r="TC11" s="755"/>
      <c r="TD11" s="755"/>
      <c r="TE11" s="755"/>
      <c r="TF11" s="755"/>
      <c r="TG11" s="755"/>
      <c r="TH11" s="755"/>
      <c r="TI11" s="755"/>
      <c r="TJ11" s="755"/>
      <c r="TK11" s="755"/>
      <c r="TL11" s="283"/>
      <c r="TM11" s="755"/>
      <c r="TN11" s="755"/>
      <c r="TO11" s="755"/>
      <c r="TP11" s="755"/>
      <c r="TQ11" s="755"/>
      <c r="TR11" s="755"/>
      <c r="TS11" s="755"/>
      <c r="TT11" s="755"/>
      <c r="TU11" s="755"/>
      <c r="TV11" s="755"/>
      <c r="TW11" s="755"/>
      <c r="TX11" s="755"/>
      <c r="TY11" s="755"/>
      <c r="TZ11" s="755"/>
      <c r="UA11" s="755"/>
      <c r="UB11" s="755"/>
      <c r="UC11" s="755"/>
      <c r="UD11" s="755"/>
      <c r="UE11" s="755"/>
      <c r="UF11" s="755"/>
      <c r="UG11" s="755"/>
      <c r="UH11" s="755"/>
      <c r="UI11" s="755"/>
      <c r="UJ11" s="755"/>
      <c r="UK11" s="755"/>
      <c r="UL11" s="755"/>
      <c r="UM11" s="755"/>
      <c r="UN11" s="755"/>
      <c r="UO11" s="755"/>
      <c r="UP11" s="755"/>
      <c r="UQ11" s="283"/>
      <c r="UR11" s="755"/>
      <c r="US11" s="755"/>
      <c r="UT11" s="755"/>
      <c r="UU11" s="755"/>
      <c r="UV11" s="755"/>
      <c r="UW11" s="755"/>
      <c r="UX11" s="755"/>
      <c r="UY11" s="755"/>
      <c r="UZ11" s="755"/>
      <c r="VA11" s="755"/>
      <c r="VB11" s="755"/>
      <c r="VC11" s="755"/>
      <c r="VD11" s="755"/>
      <c r="VE11" s="755"/>
      <c r="VF11" s="755"/>
      <c r="VG11" s="755"/>
      <c r="VH11" s="755"/>
      <c r="VI11" s="755"/>
      <c r="VJ11" s="755"/>
      <c r="VK11" s="755"/>
      <c r="VL11" s="755"/>
      <c r="VM11" s="755"/>
      <c r="VN11" s="755"/>
      <c r="VO11" s="755"/>
      <c r="VP11" s="755"/>
      <c r="VQ11" s="755"/>
      <c r="VR11" s="755"/>
      <c r="VS11" s="755"/>
      <c r="VT11" s="755"/>
      <c r="VU11" s="755"/>
      <c r="VV11" s="283"/>
      <c r="VW11" s="755"/>
      <c r="VX11" s="755"/>
      <c r="VY11" s="755"/>
      <c r="VZ11" s="755"/>
      <c r="WA11" s="755"/>
      <c r="WB11" s="755"/>
      <c r="WC11" s="755"/>
      <c r="WD11" s="755"/>
      <c r="WE11" s="755"/>
      <c r="WF11" s="755"/>
      <c r="WG11" s="755"/>
      <c r="WH11" s="755"/>
      <c r="WI11" s="755"/>
      <c r="WJ11" s="755"/>
      <c r="WK11" s="755"/>
      <c r="WL11" s="755"/>
      <c r="WM11" s="755"/>
      <c r="WN11" s="755"/>
      <c r="WO11" s="755"/>
      <c r="WP11" s="755"/>
      <c r="WQ11" s="755"/>
      <c r="WR11" s="755"/>
      <c r="WS11" s="755"/>
      <c r="WT11" s="755"/>
      <c r="WU11" s="755"/>
      <c r="WV11" s="755"/>
      <c r="WW11" s="755"/>
      <c r="WX11" s="755"/>
      <c r="WY11" s="755"/>
      <c r="WZ11" s="755"/>
      <c r="XA11" s="283"/>
      <c r="XB11" s="755"/>
      <c r="XC11" s="755"/>
      <c r="XD11" s="755"/>
      <c r="XE11" s="755"/>
      <c r="XF11" s="755"/>
      <c r="XG11" s="755"/>
      <c r="XH11" s="755"/>
      <c r="XI11" s="755"/>
      <c r="XJ11" s="755"/>
      <c r="XK11" s="755"/>
      <c r="XL11" s="755"/>
      <c r="XM11" s="755"/>
      <c r="XN11" s="755"/>
      <c r="XO11" s="755"/>
      <c r="XP11" s="755"/>
      <c r="XQ11" s="755"/>
      <c r="XR11" s="755"/>
      <c r="XS11" s="755"/>
      <c r="XT11" s="755"/>
      <c r="XU11" s="755"/>
      <c r="XV11" s="755"/>
      <c r="XW11" s="755"/>
      <c r="XX11" s="755"/>
      <c r="XY11" s="755"/>
      <c r="XZ11" s="755"/>
      <c r="YA11" s="755"/>
      <c r="YB11" s="755"/>
      <c r="YC11" s="755"/>
      <c r="YD11" s="755"/>
      <c r="YE11" s="755"/>
      <c r="YF11" s="757"/>
      <c r="YG11" s="755"/>
      <c r="YH11" s="755"/>
      <c r="YI11" s="755"/>
      <c r="YJ11" s="755"/>
      <c r="YK11" s="755"/>
      <c r="YL11" s="755"/>
      <c r="YM11" s="755"/>
      <c r="YN11" s="755"/>
      <c r="YO11" s="755"/>
      <c r="YP11" s="755"/>
      <c r="YQ11" s="755"/>
      <c r="YR11" s="755"/>
      <c r="YS11" s="755"/>
      <c r="YT11" s="755"/>
      <c r="YU11" s="755"/>
      <c r="YV11" s="755"/>
      <c r="YW11" s="755"/>
      <c r="YX11" s="755"/>
      <c r="YY11" s="755"/>
      <c r="YZ11" s="755"/>
      <c r="ZA11" s="755"/>
      <c r="ZB11" s="755"/>
      <c r="ZC11" s="755"/>
      <c r="ZD11" s="755"/>
      <c r="ZE11" s="755"/>
      <c r="ZF11" s="755"/>
      <c r="ZG11" s="755"/>
      <c r="ZH11" s="755"/>
      <c r="ZI11" s="755"/>
      <c r="ZJ11" s="755"/>
      <c r="ZK11" s="757"/>
      <c r="ZL11" s="755"/>
      <c r="ZM11" s="755"/>
      <c r="ZN11" s="755"/>
      <c r="ZO11" s="755"/>
      <c r="ZP11" s="755"/>
      <c r="ZQ11" s="755"/>
      <c r="ZR11" s="755"/>
      <c r="ZS11" s="755"/>
      <c r="ZT11" s="755"/>
      <c r="ZU11" s="755"/>
      <c r="ZV11" s="755"/>
      <c r="ZW11" s="755"/>
      <c r="ZX11" s="755"/>
      <c r="ZY11" s="755"/>
      <c r="ZZ11" s="755"/>
      <c r="AAA11" s="755"/>
      <c r="AAB11" s="755"/>
      <c r="AAC11" s="755"/>
      <c r="AAD11" s="755"/>
      <c r="AAE11" s="755"/>
      <c r="AAF11" s="755"/>
      <c r="AAG11" s="755"/>
      <c r="AAH11" s="755"/>
      <c r="AAI11" s="755"/>
      <c r="AAJ11" s="755"/>
      <c r="AAK11" s="755"/>
      <c r="AAL11" s="755"/>
      <c r="AAM11" s="755"/>
      <c r="AAN11" s="755"/>
      <c r="AAO11" s="755"/>
      <c r="AAP11" s="757"/>
      <c r="AAQ11" s="755"/>
      <c r="AAR11" s="755"/>
      <c r="AAS11" s="755"/>
      <c r="AAT11" s="755"/>
      <c r="AAU11" s="755"/>
      <c r="AAV11" s="755"/>
      <c r="AAW11" s="755"/>
      <c r="AAX11" s="755"/>
      <c r="AAY11" s="755"/>
      <c r="AAZ11" s="755"/>
      <c r="ABA11" s="755"/>
      <c r="ABB11" s="755"/>
      <c r="ABC11" s="755"/>
      <c r="ABD11" s="755"/>
      <c r="ABE11" s="755"/>
      <c r="ABF11" s="755"/>
      <c r="ABG11" s="755"/>
      <c r="ABH11" s="755"/>
      <c r="ABI11" s="755"/>
      <c r="ABJ11" s="755"/>
      <c r="ABK11" s="755"/>
      <c r="ABL11" s="755"/>
      <c r="ABM11" s="755"/>
      <c r="ABN11" s="755"/>
      <c r="ABO11" s="755"/>
      <c r="ABP11" s="755"/>
      <c r="ABQ11" s="755"/>
      <c r="ABR11" s="755"/>
      <c r="ABS11" s="755"/>
      <c r="ABT11" s="755"/>
      <c r="ABU11" s="757"/>
      <c r="ABV11" s="755"/>
      <c r="ABW11" s="755"/>
      <c r="ABX11" s="755"/>
      <c r="ABY11" s="755"/>
      <c r="ABZ11" s="755"/>
      <c r="ACA11" s="755"/>
      <c r="ACB11" s="755"/>
      <c r="ACC11" s="755"/>
      <c r="ACD11" s="755"/>
      <c r="ACE11" s="755"/>
      <c r="ACF11" s="755"/>
      <c r="ACG11" s="755"/>
      <c r="ACH11" s="755"/>
      <c r="ACI11" s="755"/>
      <c r="ACJ11" s="755"/>
      <c r="ACK11" s="755"/>
      <c r="ACL11" s="755"/>
      <c r="ACM11" s="755"/>
      <c r="ACN11" s="755"/>
      <c r="ACO11" s="755"/>
      <c r="ACP11" s="755"/>
      <c r="ACQ11" s="755"/>
      <c r="ACR11" s="755"/>
      <c r="ACS11" s="755"/>
      <c r="ACT11" s="755"/>
      <c r="ACU11" s="755"/>
      <c r="ACV11" s="755"/>
      <c r="ACW11" s="755"/>
      <c r="ACX11" s="755"/>
      <c r="ACY11" s="755"/>
      <c r="ACZ11" s="757"/>
      <c r="ADA11" s="755"/>
      <c r="ADB11" s="755"/>
      <c r="ADC11" s="755"/>
      <c r="ADD11" s="755"/>
      <c r="ADE11" s="755"/>
      <c r="ADF11" s="755"/>
      <c r="ADG11" s="755"/>
      <c r="ADH11" s="755"/>
      <c r="ADI11" s="755"/>
      <c r="ADJ11" s="755"/>
      <c r="ADK11" s="755"/>
      <c r="ADL11" s="755"/>
      <c r="ADM11" s="755"/>
      <c r="ADN11" s="755"/>
      <c r="ADO11" s="755"/>
      <c r="ADP11" s="755"/>
      <c r="ADQ11" s="755"/>
      <c r="ADR11" s="755"/>
      <c r="ADS11" s="755"/>
      <c r="ADT11" s="755"/>
      <c r="ADU11" s="755"/>
      <c r="ADV11" s="755"/>
      <c r="ADW11" s="755"/>
      <c r="ADX11" s="755"/>
      <c r="ADY11" s="755"/>
      <c r="ADZ11" s="755"/>
      <c r="AEA11" s="755"/>
      <c r="AEB11" s="755"/>
      <c r="AEC11" s="755"/>
      <c r="AED11" s="755"/>
      <c r="AEE11" s="755"/>
      <c r="AEF11" s="755"/>
      <c r="AEG11" s="755"/>
      <c r="AEH11" s="755"/>
      <c r="AEI11" s="755"/>
      <c r="AEJ11" s="755"/>
      <c r="AEK11" s="755"/>
      <c r="AEL11" s="757"/>
      <c r="AEM11" s="755"/>
      <c r="AEN11" s="755"/>
      <c r="AEO11" s="755"/>
      <c r="AEP11" s="755"/>
      <c r="AEQ11" s="755"/>
      <c r="AER11" s="755"/>
      <c r="AES11" s="755"/>
      <c r="AET11" s="755"/>
      <c r="AEU11" s="755"/>
      <c r="AEV11" s="755"/>
      <c r="AEW11" s="755"/>
      <c r="AEX11" s="755"/>
      <c r="AEY11" s="755"/>
      <c r="AEZ11" s="755"/>
      <c r="AFA11" s="755"/>
      <c r="AFB11" s="755"/>
      <c r="AFC11" s="755"/>
      <c r="AFD11" s="755"/>
      <c r="AFE11" s="755"/>
      <c r="AFF11" s="755"/>
      <c r="AFG11" s="755"/>
      <c r="AFH11" s="755"/>
      <c r="AFI11" s="755"/>
      <c r="AFJ11" s="755"/>
      <c r="AFK11" s="755"/>
      <c r="AFL11" s="755"/>
      <c r="AFM11" s="755"/>
      <c r="AFN11" s="755"/>
      <c r="AFO11" s="755"/>
      <c r="AFP11" s="755"/>
      <c r="AFQ11" s="755"/>
      <c r="AFR11" s="755"/>
      <c r="AFS11" s="755"/>
      <c r="AFT11" s="755"/>
      <c r="AFU11" s="755"/>
      <c r="AFV11" s="755"/>
      <c r="AFW11" s="755"/>
      <c r="AFX11" s="755"/>
      <c r="AFY11" s="755"/>
      <c r="AFZ11" s="755"/>
      <c r="AGA11" s="755"/>
      <c r="AGB11" s="755"/>
      <c r="AGC11" s="755"/>
      <c r="AGD11" s="755"/>
      <c r="AGE11" s="755"/>
      <c r="AGF11" s="755"/>
      <c r="AGG11" s="755"/>
    </row>
    <row r="12" spans="1:865" s="2" customFormat="1" ht="20.100000000000001" customHeight="1">
      <c r="A12" s="604"/>
      <c r="B12" s="608">
        <v>1</v>
      </c>
      <c r="C12" s="94" t="s">
        <v>1244</v>
      </c>
      <c r="D12" s="438">
        <f>WORKDAY(D13,'NEO 5322121 Aggressive LTs'!$B12,'[2]Holiday Schedule'!$B$2:$B$30)</f>
        <v>42275</v>
      </c>
      <c r="E12" s="438">
        <v>42278</v>
      </c>
      <c r="F12" s="438">
        <v>42279</v>
      </c>
      <c r="G12" s="434"/>
      <c r="H12" s="438">
        <f>WORKDAY(H13,'NEO 5322121 Aggressive LTs'!$B12,'[2]Holiday Schedule'!$B$2:$B$30)</f>
        <v>42278</v>
      </c>
      <c r="I12" s="438">
        <v>42279</v>
      </c>
      <c r="J12" s="438">
        <v>42287</v>
      </c>
      <c r="K12" s="434"/>
      <c r="L12" s="438">
        <f>WORKDAY(L13,'NEO 5322121 Aggressive LTs'!$B12,'[2]Holiday Schedule'!$B$2:$B$30)</f>
        <v>42289</v>
      </c>
      <c r="M12" s="438">
        <f>WORKDAY(M13,'NEO 5322121 Aggressive LTs'!$B12,'[2]Holiday Schedule'!$B$2:$B$30)</f>
        <v>42299</v>
      </c>
      <c r="N12" s="438">
        <f>WORKDAY(N13,'NEO 5322121 Aggressive LTs'!$B12,'[2]Holiday Schedule'!$B$2:$B$30)</f>
        <v>42299</v>
      </c>
      <c r="O12" s="434"/>
      <c r="P12" s="551">
        <f>WORKDAY(P13,'NEO 5322121 Aggressive LTs'!$B12,'[2]Holiday Schedule'!$B$2:$B$30)</f>
        <v>42303</v>
      </c>
      <c r="Q12" s="551">
        <f>WORKDAY(Q13,'NEO 5322121 Aggressive LTs'!$B12,'[2]Holiday Schedule'!$B$2:$B$30)</f>
        <v>42304</v>
      </c>
      <c r="R12" s="551">
        <f>WORKDAY(R13,'NEO 5322121 Aggressive LTs'!$B12,'[2]Holiday Schedule'!$B$2:$B$30)</f>
        <v>42306</v>
      </c>
      <c r="S12" s="552"/>
      <c r="T12" s="551">
        <f>WORKDAY(T13,'NEO 5322121 Aggressive LTs'!$B12,'[2]Holiday Schedule'!$B$2:$B$30)</f>
        <v>42307</v>
      </c>
      <c r="U12" s="551">
        <f>WORKDAY(U13,'NEO 5322121 Aggressive LTs'!$B12,'[2]Holiday Schedule'!$B$2:$B$30)</f>
        <v>42324</v>
      </c>
      <c r="V12" s="551">
        <f>WORKDAY(V13,'NEO 5322121 Aggressive LTs'!$B12,'[2]Holiday Schedule'!$B$2:$B$30)</f>
        <v>42325</v>
      </c>
      <c r="W12" s="553"/>
      <c r="X12" s="551">
        <f>WORKDAY(X13,'NEO 5322121 Aggressive LTs'!$B12,'[2]Holiday Schedule'!$B$2:$B$30)</f>
        <v>42326</v>
      </c>
      <c r="Y12" s="551">
        <f>WORKDAY(Y13,'NEO 5322121 Aggressive LTs'!$B12,'[2]Holiday Schedule'!$B$2:$B$30)</f>
        <v>42326</v>
      </c>
      <c r="Z12" s="551">
        <f>WORKDAY(Z13,'NEO 5322121 Aggressive LTs'!$B12,'[2]Holiday Schedule'!$B$2:$B$30)</f>
        <v>42327</v>
      </c>
      <c r="AA12" s="553"/>
      <c r="AB12" s="551">
        <f>WORKDAY(AB13,'NEO 5322121 Aggressive LTs'!$B12,'[2]Holiday Schedule'!$B$2:$B$30)</f>
        <v>42328</v>
      </c>
      <c r="AC12" s="551">
        <f>WORKDAY(AC13,'NEO 5322121 Aggressive LTs'!$B12,'[2]Holiday Schedule'!$B$2:$B$30)</f>
        <v>42328</v>
      </c>
      <c r="AD12" s="551">
        <f>WORKDAY(AD13,'NEO 5322121 Aggressive LTs'!$B12,'[2]Holiday Schedule'!$B$2:$B$30)</f>
        <v>42331</v>
      </c>
      <c r="AE12" s="553"/>
      <c r="AF12" s="551">
        <f>WORKDAY(AF13,'NEO 5322121 Aggressive LTs'!$B12,'[2]Holiday Schedule'!$B$2:$B$30)</f>
        <v>42332</v>
      </c>
      <c r="AG12" s="551">
        <f>WORKDAY(AG13,'NEO 5322121 Aggressive LTs'!$B12,'[2]Holiday Schedule'!$B$2:$B$30)</f>
        <v>42332</v>
      </c>
      <c r="AH12" s="551">
        <f>WORKDAY(AH13,'NEO 5322121 Aggressive LTs'!$B12,'[2]Holiday Schedule'!$B$2:$B$30)</f>
        <v>42338</v>
      </c>
      <c r="AI12" s="553"/>
      <c r="AJ12" s="551"/>
      <c r="AK12" s="551"/>
      <c r="AL12" s="551"/>
      <c r="AM12" s="553"/>
      <c r="AN12" s="551">
        <v>42316</v>
      </c>
      <c r="AO12" s="551">
        <v>42316</v>
      </c>
      <c r="AP12" s="551">
        <f>WORKDAY(AP13,'NEO 5322121 Aggressive LTs'!$B12,'[2]Holiday Schedule'!$B$2:$B$30)</f>
        <v>42341</v>
      </c>
      <c r="AQ12" s="553"/>
      <c r="AR12" s="551">
        <f>WORKDAY(AR13,'NEO 5322121 Aggressive LTs'!$B12,'[2]Holiday Schedule'!$B$2:$B$30)</f>
        <v>42331</v>
      </c>
      <c r="AS12" s="551">
        <f>WORKDAY(AS13,'NEO 5322121 Aggressive LTs'!$B12,'[2]Holiday Schedule'!$B$2:$B$30)</f>
        <v>42331</v>
      </c>
      <c r="AT12" s="551">
        <v>42335</v>
      </c>
      <c r="AU12" s="551">
        <f>WORKDAY(AU13,'NEO 5322121 Aggressive LTs'!$B12,'[2]Holiday Schedule'!$B$2:$B$30)</f>
        <v>42346</v>
      </c>
      <c r="AV12" s="551">
        <v>42347</v>
      </c>
      <c r="AW12" s="551">
        <v>42348</v>
      </c>
      <c r="AX12" s="552"/>
      <c r="AY12" s="551">
        <v>42347</v>
      </c>
      <c r="AZ12" s="551">
        <v>42347</v>
      </c>
      <c r="BA12" s="551">
        <v>42347</v>
      </c>
      <c r="BB12" s="553"/>
      <c r="BC12" s="586">
        <f>WORKDAY(BC13,'NEO 5322121 Aggressive LTs'!$B12,'[2]Holiday Schedule'!$B$2:$B$30)</f>
        <v>42354</v>
      </c>
      <c r="BD12" s="551">
        <f>WORKDAY(BD13,'NEO 5322121 Aggressive LTs'!$B12,'[2]Holiday Schedule'!$B$2:$B$30)</f>
        <v>42355</v>
      </c>
      <c r="BE12" s="551">
        <f>WORKDAY(BE13,'NEO 5322121 Aggressive LTs'!$B12,'[2]Holiday Schedule'!$B$2:$B$30)</f>
        <v>42355</v>
      </c>
      <c r="BF12" s="553"/>
      <c r="BG12" s="551">
        <v>42731</v>
      </c>
      <c r="BH12" s="551">
        <v>42731</v>
      </c>
      <c r="BI12" s="551">
        <v>42731</v>
      </c>
      <c r="BJ12" s="553"/>
      <c r="BK12" s="551">
        <v>42731</v>
      </c>
      <c r="BL12" s="551">
        <v>42731</v>
      </c>
      <c r="BM12" s="551">
        <v>42731</v>
      </c>
      <c r="BN12" s="435"/>
      <c r="BO12" s="553"/>
      <c r="BP12" s="551">
        <f>WORKDAY(BP13,'NEO 5322121 Aggressive LTs'!$B12,'[2]Holiday Schedule'!$B$2:$B$30)</f>
        <v>42296</v>
      </c>
      <c r="BQ12" s="551">
        <f>WORKDAY(BQ13,'NEO 5322121 Aggressive LTs'!$B12,'[2]Holiday Schedule'!$B$2:$B$30)</f>
        <v>42352</v>
      </c>
      <c r="BR12" s="551">
        <f>WORKDAY(BR13,'NEO 5322121 Aggressive LTs'!$B12,'[2]Holiday Schedule'!$B$2:$B$30)</f>
        <v>42352</v>
      </c>
      <c r="BS12" s="551">
        <f>WORKDAY(BS13,'NEO 5322121 Aggressive LTs'!$B12,'[2]Holiday Schedule'!$B$2:$B$30)</f>
        <v>42352</v>
      </c>
      <c r="BT12" s="553"/>
      <c r="BU12" s="551">
        <f>WORKDAY(BU13,'NEO 5322121 Aggressive LTs'!$B12,'[2]Holiday Schedule'!$B$2:$B$30)</f>
        <v>42347</v>
      </c>
      <c r="BV12" s="551">
        <f>WORKDAY(BV13,'NEO 5322121 Aggressive LTs'!$B12,'[2]Holiday Schedule'!$B$2:$B$30)</f>
        <v>42347</v>
      </c>
      <c r="BW12" s="551">
        <f>WORKDAY(BW13,'NEO 5322121 Aggressive LTs'!$B12,'[2]Holiday Schedule'!$B$2:$B$30)</f>
        <v>42347</v>
      </c>
      <c r="BX12" s="553"/>
      <c r="BY12" s="551">
        <f>WORKDAY(BY13,'NEO 5322121 Aggressive LTs'!$B12,'[2]Holiday Schedule'!$B$2:$B$30)</f>
        <v>42297</v>
      </c>
      <c r="BZ12" s="551">
        <f>WORKDAY(BZ13,'NEO 5322121 Aggressive LTs'!$B12,'[2]Holiday Schedule'!$B$2:$B$30)</f>
        <v>42297</v>
      </c>
      <c r="CA12" s="551">
        <f>WORKDAY(CA13,'NEO 5322121 Aggressive LTs'!$B12,'[2]Holiday Schedule'!$B$2:$B$30)</f>
        <v>42299</v>
      </c>
      <c r="CB12" s="551">
        <f>WORKDAY(CB13,'NEO 5322121 Aggressive LTs'!$B12,'[2]Holiday Schedule'!$B$2:$B$30)</f>
        <v>42303</v>
      </c>
      <c r="CC12" s="551">
        <f>WORKDAY(CC13,'NEO 5322121 Aggressive LTs'!$B12,'[2]Holiday Schedule'!$B$2:$B$30)</f>
        <v>42305</v>
      </c>
      <c r="CD12" s="552"/>
      <c r="CE12" s="552"/>
      <c r="CF12" s="550">
        <f>WORKDAY(CF13,'NEO 5322121 Aggressive LTs'!$B12,'[2]Holiday Schedule'!$B$2:$B$30)</f>
        <v>42739</v>
      </c>
      <c r="CG12" s="550">
        <f>WORKDAY(CG13,'NEO 5322121 Aggressive LTs'!$B12,'[2]Holiday Schedule'!$B$2:$B$30)</f>
        <v>42745</v>
      </c>
      <c r="CH12" s="550">
        <f>WORKDAY(CH13,'NEO 5322121 Aggressive LTs'!$B12,'[2]Holiday Schedule'!$B$2:$B$30)</f>
        <v>42731</v>
      </c>
      <c r="CI12" s="552"/>
      <c r="CJ12" s="550">
        <f>WORKDAY(CJ13,'NEO 5322121 Aggressive LTs'!$B12,'[2]Holiday Schedule'!$B$2:$B$30)</f>
        <v>42388</v>
      </c>
      <c r="CK12" s="550">
        <f>WORKDAY(CK13,'NEO 5322121 Aggressive LTs'!$B12,'[2]Holiday Schedule'!$B$2:$B$30)</f>
        <v>42752</v>
      </c>
      <c r="CL12" s="565">
        <f>WORKDAY(CL13,'NEO 5322121 Aggressive LTs'!$B12,'[2]Holiday Schedule'!$B$2:$B$30)</f>
        <v>42760</v>
      </c>
      <c r="CM12" s="590"/>
      <c r="CN12" s="551">
        <v>42731</v>
      </c>
      <c r="CO12" s="551">
        <v>42731</v>
      </c>
      <c r="CP12" s="551">
        <v>42731</v>
      </c>
      <c r="CQ12" s="553"/>
      <c r="CR12" s="698">
        <v>42383</v>
      </c>
      <c r="CS12" s="698">
        <v>42388</v>
      </c>
      <c r="CT12" s="699">
        <v>42391</v>
      </c>
      <c r="CU12" s="736">
        <f>WORKDAY(CU10,((-1)*('NEO 5322121 Aggressive LTs'!$B12)),'Holiday Schedule'!$B$2:$B$30)</f>
        <v>42391</v>
      </c>
      <c r="CV12" s="734">
        <f>WORKDAY(CV10,((-1)*('NEO 5322121 Aggressive LTs'!$B12)),'Holiday Schedule'!$B$2:$B$30)</f>
        <v>42396</v>
      </c>
      <c r="CW12" s="734">
        <f>WORKDAY(CW10,((-1)*('NEO 5322121 Aggressive LTs'!$B12)),'Holiday Schedule'!$B$2:$B$30)</f>
        <v>42401</v>
      </c>
      <c r="CX12" s="734">
        <f>WORKDAY(CX10,((-1)*('NEO 5322121 Aggressive LTs'!$B12)),'Holiday Schedule'!$B$2:$B$30)</f>
        <v>42403</v>
      </c>
      <c r="CY12" s="734">
        <f>WORKDAY(CY10,((-1)*('NEO 5322121 Aggressive LTs'!$B12)),'Holiday Schedule'!$B$2:$B$30)</f>
        <v>42404</v>
      </c>
      <c r="CZ12" s="734">
        <f>WORKDAY(CZ10,((-1)*('NEO 5322121 Aggressive LTs'!$B12)),'Holiday Schedule'!$B$2:$B$30)</f>
        <v>42408</v>
      </c>
      <c r="DA12" s="734">
        <f>WORKDAY(DA10,((-1)*('NEO 5322121 Aggressive LTs'!$B12)),'Holiday Schedule'!$B$2:$B$30)</f>
        <v>42410</v>
      </c>
      <c r="DB12" s="734">
        <f>WORKDAY(DB10,((-1)*('NEO 5322121 Aggressive LTs'!$B12)),'Holiday Schedule'!$B$2:$B$30)</f>
        <v>42412</v>
      </c>
      <c r="DC12" s="734">
        <f>WORKDAY(DC10,((-1)*('NEO 5322121 Aggressive LTs'!$B12)),'Holiday Schedule'!$B$2:$B$30)</f>
        <v>42416</v>
      </c>
      <c r="DD12" s="736">
        <f>WORKDAY(DD10,((-1)*('NEO 5322121 Aggressive LTs'!$B12)),'Holiday Schedule'!$B$2:$B$30)</f>
        <v>42536</v>
      </c>
      <c r="DE12" s="730">
        <f>WORKDAY(DE10,((-1)*('NEO 5322121 Aggressive LTs'!$B12)),'Holiday Schedule'!$B$2:$B$30)</f>
        <v>42537</v>
      </c>
      <c r="DF12" s="730">
        <f>WORKDAY(DF10,((-1)*('NEO 5322121 Aggressive LTs'!$B12)),'Holiday Schedule'!$B$2:$B$30)</f>
        <v>42423</v>
      </c>
      <c r="DG12" s="730">
        <f>WORKDAY(DG10,((-1)*('NEO 5322121 Aggressive LTs'!$B12)),'Holiday Schedule'!$B$2:$B$30)</f>
        <v>42425</v>
      </c>
      <c r="DH12" s="730">
        <f>WORKDAY(DH10,((-1)*('NEO 5322121 Aggressive LTs'!$B12)),'Holiday Schedule'!$B$2:$B$30)</f>
        <v>42429</v>
      </c>
      <c r="DI12" s="730">
        <f>WORKDAY(DI10,((-1)*('NEO 5322121 Aggressive LTs'!$B12)),'Holiday Schedule'!$B$2:$B$30)</f>
        <v>42431</v>
      </c>
      <c r="DJ12" s="730">
        <f>WORKDAY(DJ10,((-1)*('NEO 5322121 Aggressive LTs'!$B12)),'Holiday Schedule'!$B$2:$B$30)</f>
        <v>42433</v>
      </c>
      <c r="DK12" s="730">
        <f>WORKDAY(DK10,((-1)*('NEO 5322121 Aggressive LTs'!$B12)),'Holiday Schedule'!$B$2:$B$30)</f>
        <v>42437</v>
      </c>
      <c r="DL12" s="730">
        <f>WORKDAY(DL10,((-1)*('NEO 5322121 Aggressive LTs'!$B12)),'Holiday Schedule'!$B$2:$B$30)</f>
        <v>42439</v>
      </c>
      <c r="DM12" s="730">
        <f>WORKDAY(DM10,((-1)*('NEO 5322121 Aggressive LTs'!$B12)),'Holiday Schedule'!$B$2:$B$30)</f>
        <v>42443</v>
      </c>
      <c r="DN12" s="742">
        <f>WORKDAY(DN10,((-1)*('NEO 5322121 Aggressive LTs'!$B12)),'Holiday Schedule'!$B$2:$B$30)</f>
        <v>42445</v>
      </c>
      <c r="DO12" s="730">
        <f>WORKDAY(DO10,((-1)*('NEO 5322121 Aggressive LTs'!$B12)),'Holiday Schedule'!$B$2:$B$30)</f>
        <v>42451</v>
      </c>
      <c r="DP12" s="731"/>
      <c r="DQ12" s="730" t="e">
        <f>WORKDAY(DQ10,((-1)*('NEO 5322121 Aggressive LTs'!$B12)),'Holiday Schedule'!$B$2:$B$30)</f>
        <v>#NUM!</v>
      </c>
      <c r="DR12" s="731"/>
      <c r="DS12" s="730" t="e">
        <f>WORKDAY(DS10,((-1)*('NEO 5322121 Aggressive LTs'!$B12)),'Holiday Schedule'!$B$2:$B$30)</f>
        <v>#NUM!</v>
      </c>
      <c r="DT12" s="730" t="e">
        <f>WORKDAY(DT10,((-1)*('NEO 5322121 Aggressive LTs'!$B12)),'Holiday Schedule'!$B$2:$B$30)</f>
        <v>#NUM!</v>
      </c>
      <c r="DU12" s="730" t="e">
        <f>WORKDAY(DU10,((-1)*('NEO 5322121 Aggressive LTs'!$B12)),'Holiday Schedule'!$B$2:$B$30)</f>
        <v>#NUM!</v>
      </c>
      <c r="DV12" s="731"/>
      <c r="DW12" s="730" t="e">
        <f>WORKDAY(DW10,((-1)*('NEO 5322121 Aggressive LTs'!$B12)),'Holiday Schedule'!$B$2:$B$30)</f>
        <v>#NUM!</v>
      </c>
      <c r="DX12" s="730" t="e">
        <f>WORKDAY(DX10,((-1)*('NEO 5322121 Aggressive LTs'!$B12)),'Holiday Schedule'!$B$2:$B$30)</f>
        <v>#NUM!</v>
      </c>
      <c r="DY12" s="730" t="e">
        <f>WORKDAY(DY10,((-1)*('NEO 5322121 Aggressive LTs'!$B12)),'Holiday Schedule'!$B$2:$B$30)</f>
        <v>#NUM!</v>
      </c>
      <c r="DZ12" s="731"/>
      <c r="EA12" s="730" t="e">
        <f>WORKDAY(EA10,((-1)*('NEO 5322121 Aggressive LTs'!$B12)),'Holiday Schedule'!$B$2:$B$30)</f>
        <v>#NUM!</v>
      </c>
      <c r="EB12" s="730" t="e">
        <f>WORKDAY(EB10,((-1)*('NEO 5322121 Aggressive LTs'!$B12)),'Holiday Schedule'!$B$2:$B$30)</f>
        <v>#NUM!</v>
      </c>
      <c r="EC12" s="730" t="e">
        <f>WORKDAY(EC10,((-1)*('NEO 5322121 Aggressive LTs'!$B12)),'Holiday Schedule'!$B$2:$B$30)</f>
        <v>#NUM!</v>
      </c>
      <c r="ED12" s="731"/>
      <c r="EE12" s="730" t="e">
        <f>WORKDAY(EE10,((-1)*('NEO 5322121 Aggressive LTs'!$B12)),'Holiday Schedule'!$B$2:$B$30)</f>
        <v>#NUM!</v>
      </c>
      <c r="EF12" s="730" t="e">
        <f>WORKDAY(EF10,((-1)*('NEO 5322121 Aggressive LTs'!$B12)),'Holiday Schedule'!$B$2:$B$30)</f>
        <v>#NUM!</v>
      </c>
      <c r="EG12" s="730" t="e">
        <f>WORKDAY(EG10,((-1)*('NEO 5322121 Aggressive LTs'!$B12)),'Holiday Schedule'!$B$2:$B$30)</f>
        <v>#NUM!</v>
      </c>
      <c r="EH12" s="731"/>
      <c r="EI12" s="730" t="e">
        <f>WORKDAY(EI10,((-1)*('NEO 5322121 Aggressive LTs'!$B12)),'Holiday Schedule'!$B$2:$B$30)</f>
        <v>#NUM!</v>
      </c>
      <c r="EJ12" s="730" t="e">
        <f>WORKDAY(EJ10,((-1)*('NEO 5322121 Aggressive LTs'!$B12)),'Holiday Schedule'!$B$2:$B$30)</f>
        <v>#NUM!</v>
      </c>
      <c r="EK12" s="730" t="e">
        <f>WORKDAY(EK10,((-1)*('NEO 5322121 Aggressive LTs'!$B12)),'Holiday Schedule'!$B$2:$B$30)</f>
        <v>#NUM!</v>
      </c>
      <c r="EL12" s="731"/>
      <c r="EM12" s="730" t="e">
        <f>WORKDAY(EM10,((-1)*('NEO 5322121 Aggressive LTs'!$B12)),'Holiday Schedule'!$B$2:$B$30)</f>
        <v>#NUM!</v>
      </c>
      <c r="EN12" s="730" t="e">
        <f>WORKDAY(EN10,((-1)*('NEO 5322121 Aggressive LTs'!$B12)),'Holiday Schedule'!$B$2:$B$30)</f>
        <v>#NUM!</v>
      </c>
      <c r="EO12" s="730" t="e">
        <f>WORKDAY(EO10,((-1)*('NEO 5322121 Aggressive LTs'!$B12)),'Holiday Schedule'!$B$2:$B$30)</f>
        <v>#NUM!</v>
      </c>
      <c r="EP12" s="731"/>
      <c r="EQ12" s="730" t="e">
        <f>WORKDAY(EQ10,((-1)*('NEO 5322121 Aggressive LTs'!$B12)),'Holiday Schedule'!$B$2:$B$30)</f>
        <v>#NUM!</v>
      </c>
      <c r="ER12" s="730" t="e">
        <f>WORKDAY(ER10,((-1)*('NEO 5322121 Aggressive LTs'!$B12)),'Holiday Schedule'!$B$2:$B$30)</f>
        <v>#NUM!</v>
      </c>
      <c r="ES12" s="730" t="e">
        <f>WORKDAY(ES10,((-1)*('NEO 5322121 Aggressive LTs'!$B12)),'Holiday Schedule'!$B$2:$B$30)</f>
        <v>#NUM!</v>
      </c>
      <c r="ET12" s="731"/>
      <c r="EU12" s="730" t="e">
        <f>WORKDAY(EU10,((-1)*('NEO 5322121 Aggressive LTs'!$B12)),'Holiday Schedule'!$B$2:$B$30)</f>
        <v>#NUM!</v>
      </c>
      <c r="EV12" s="730" t="e">
        <f>WORKDAY(EV10,((-1)*('NEO 5322121 Aggressive LTs'!$B12)),'Holiday Schedule'!$B$2:$B$30)</f>
        <v>#NUM!</v>
      </c>
      <c r="EW12" s="730" t="e">
        <f>WORKDAY(EW10,((-1)*('NEO 5322121 Aggressive LTs'!$B12)),'Holiday Schedule'!$B$2:$B$30)</f>
        <v>#NUM!</v>
      </c>
      <c r="EX12" s="731"/>
      <c r="EY12" s="730" t="e">
        <f>WORKDAY(EY10,((-1)*('NEO 5322121 Aggressive LTs'!$B12)),'Holiday Schedule'!$B$2:$B$30)</f>
        <v>#NUM!</v>
      </c>
      <c r="EZ12" s="730" t="e">
        <f>WORKDAY(EZ10,((-1)*('NEO 5322121 Aggressive LTs'!$B12)),'Holiday Schedule'!$B$2:$B$30)</f>
        <v>#NUM!</v>
      </c>
      <c r="FA12" s="730" t="e">
        <f>WORKDAY(FA10,((-1)*('NEO 5322121 Aggressive LTs'!$B12)),'Holiday Schedule'!$B$2:$B$30)</f>
        <v>#NUM!</v>
      </c>
      <c r="FB12" s="731"/>
      <c r="FC12" s="730" t="e">
        <f>WORKDAY(FC10,((-1)*('NEO 5322121 Aggressive LTs'!$B12)),'Holiday Schedule'!$B$2:$B$30)</f>
        <v>#NUM!</v>
      </c>
      <c r="FD12" s="730" t="e">
        <f>WORKDAY(FD10,((-1)*('NEO 5322121 Aggressive LTs'!$B12)),'Holiday Schedule'!$B$2:$B$30)</f>
        <v>#NUM!</v>
      </c>
      <c r="FE12" s="730" t="e">
        <f>WORKDAY(FE10,((-1)*('NEO 5322121 Aggressive LTs'!$B12)),'Holiday Schedule'!$B$2:$B$30)</f>
        <v>#NUM!</v>
      </c>
      <c r="FF12" s="731"/>
      <c r="FG12" s="730" t="e">
        <f>WORKDAY(FG10,((-1)*('NEO 5322121 Aggressive LTs'!$B12)),'Holiday Schedule'!$B$2:$B$30)</f>
        <v>#NUM!</v>
      </c>
      <c r="FH12" s="730" t="e">
        <f>WORKDAY(FH10,((-1)*('NEO 5322121 Aggressive LTs'!$B12)),'Holiday Schedule'!$B$2:$B$30)</f>
        <v>#NUM!</v>
      </c>
      <c r="FI12" s="730" t="e">
        <f>WORKDAY(FI10,((-1)*('NEO 5322121 Aggressive LTs'!$B12)),'Holiday Schedule'!$B$2:$B$30)</f>
        <v>#NUM!</v>
      </c>
      <c r="FJ12" s="731"/>
      <c r="FK12" s="730" t="e">
        <f>WORKDAY(FK10,((-1)*('NEO 5322121 Aggressive LTs'!$B12)),'Holiday Schedule'!$B$2:$B$30)</f>
        <v>#NUM!</v>
      </c>
      <c r="FL12" s="730" t="e">
        <f>WORKDAY(FL10,((-1)*('NEO 5322121 Aggressive LTs'!$B12)),'Holiday Schedule'!$B$2:$B$30)</f>
        <v>#NUM!</v>
      </c>
      <c r="FM12" s="730" t="e">
        <f>WORKDAY(FM10,((-1)*('NEO 5322121 Aggressive LTs'!$B12)),'Holiday Schedule'!$B$2:$B$30)</f>
        <v>#NUM!</v>
      </c>
      <c r="FN12" s="731"/>
      <c r="FO12" s="730" t="e">
        <f>WORKDAY(FO10,((-1)*('NEO 5322121 Aggressive LTs'!$B12)),'Holiday Schedule'!$B$2:$B$30)</f>
        <v>#NUM!</v>
      </c>
      <c r="FP12" s="730" t="e">
        <f>WORKDAY(FP10,((-1)*('NEO 5322121 Aggressive LTs'!$B12)),'Holiday Schedule'!$B$2:$B$30)</f>
        <v>#NUM!</v>
      </c>
      <c r="FQ12" s="730" t="e">
        <f>WORKDAY(FQ10,((-1)*('NEO 5322121 Aggressive LTs'!$B12)),'Holiday Schedule'!$B$2:$B$30)</f>
        <v>#NUM!</v>
      </c>
      <c r="FR12" s="731"/>
      <c r="FS12" s="730" t="e">
        <f>WORKDAY(FS10,((-1)*('NEO 5322121 Aggressive LTs'!$B12)),'Holiday Schedule'!$B$2:$B$30)</f>
        <v>#NUM!</v>
      </c>
      <c r="FT12" s="730" t="e">
        <f>WORKDAY(FT10,((-1)*('NEO 5322121 Aggressive LTs'!$B12)),'Holiday Schedule'!$B$2:$B$30)</f>
        <v>#NUM!</v>
      </c>
      <c r="FU12" s="730" t="e">
        <f>WORKDAY(FU10,((-1)*('NEO 5322121 Aggressive LTs'!$B12)),'Holiday Schedule'!$B$2:$B$30)</f>
        <v>#NUM!</v>
      </c>
      <c r="FV12" s="731"/>
      <c r="FW12" s="730" t="e">
        <f>WORKDAY(FW10,((-1)*('NEO 5322121 Aggressive LTs'!$B12)),'Holiday Schedule'!$B$2:$B$30)</f>
        <v>#NUM!</v>
      </c>
      <c r="FX12" s="730" t="e">
        <f>WORKDAY(FX10,((-1)*('NEO 5322121 Aggressive LTs'!$B12)),'Holiday Schedule'!$B$2:$B$30)</f>
        <v>#NUM!</v>
      </c>
      <c r="FY12" s="730" t="e">
        <f>WORKDAY(FY10,((-1)*('NEO 5322121 Aggressive LTs'!$B12)),'Holiday Schedule'!$B$2:$B$30)</f>
        <v>#NUM!</v>
      </c>
      <c r="FZ12" s="731"/>
      <c r="GA12" s="730" t="e">
        <f>WORKDAY(GA10,((-1)*('NEO 5322121 Aggressive LTs'!$B12)),'Holiday Schedule'!$B$2:$B$30)</f>
        <v>#NUM!</v>
      </c>
      <c r="GB12" s="730" t="e">
        <f>WORKDAY(GB10,((-1)*('NEO 5322121 Aggressive LTs'!$B12)),'Holiday Schedule'!$B$2:$B$30)</f>
        <v>#NUM!</v>
      </c>
      <c r="GC12" s="730" t="e">
        <f>WORKDAY(GC10,((-1)*('NEO 5322121 Aggressive LTs'!$B12)),'Holiday Schedule'!$B$2:$B$30)</f>
        <v>#NUM!</v>
      </c>
      <c r="GD12" s="731"/>
      <c r="GE12" s="730" t="e">
        <f>WORKDAY(GE10,((-1)*('NEO 5322121 Aggressive LTs'!$B12)),'Holiday Schedule'!$B$2:$B$30)</f>
        <v>#NUM!</v>
      </c>
      <c r="GF12" s="730" t="e">
        <f>WORKDAY(GF10,((-1)*('NEO 5322121 Aggressive LTs'!$B12)),'Holiday Schedule'!$B$2:$B$30)</f>
        <v>#NUM!</v>
      </c>
      <c r="GG12" s="730" t="e">
        <f>WORKDAY(GG10,((-1)*('NEO 5322121 Aggressive LTs'!$B12)),'Holiday Schedule'!$B$2:$B$30)</f>
        <v>#NUM!</v>
      </c>
      <c r="GH12" s="731"/>
      <c r="GI12" s="730" t="e">
        <f>WORKDAY(GI10,((-1)*('NEO 5322121 Aggressive LTs'!$B12)),'Holiday Schedule'!$B$2:$B$30)</f>
        <v>#NUM!</v>
      </c>
      <c r="GJ12" s="730" t="e">
        <f>WORKDAY(GJ10,((-1)*('NEO 5322121 Aggressive LTs'!$B12)),'Holiday Schedule'!$B$2:$B$30)</f>
        <v>#NUM!</v>
      </c>
      <c r="GK12" s="730" t="e">
        <f>WORKDAY(GK10,((-1)*('NEO 5322121 Aggressive LTs'!$B12)),'Holiday Schedule'!$B$2:$B$30)</f>
        <v>#NUM!</v>
      </c>
      <c r="GL12" s="731"/>
      <c r="GM12" s="730" t="e">
        <f>WORKDAY(GM10,((-1)*('NEO 5322121 Aggressive LTs'!$B12)),'Holiday Schedule'!$B$2:$B$30)</f>
        <v>#NUM!</v>
      </c>
      <c r="GN12" s="730" t="e">
        <f>WORKDAY(GN10,((-1)*('NEO 5322121 Aggressive LTs'!$B12)),'Holiday Schedule'!$B$2:$B$30)</f>
        <v>#NUM!</v>
      </c>
      <c r="GO12" s="730" t="e">
        <f>WORKDAY(GO10,((-1)*('NEO 5322121 Aggressive LTs'!$B12)),'Holiday Schedule'!$B$2:$B$30)</f>
        <v>#NUM!</v>
      </c>
      <c r="GP12" s="731"/>
      <c r="GQ12" s="730" t="e">
        <f>WORKDAY(GQ10,((-1)*('NEO 5322121 Aggressive LTs'!$B12)),'Holiday Schedule'!$B$2:$B$30)</f>
        <v>#NUM!</v>
      </c>
      <c r="GR12" s="730" t="e">
        <f>WORKDAY(GR10,((-1)*('NEO 5322121 Aggressive LTs'!$B12)),'Holiday Schedule'!$B$2:$B$30)</f>
        <v>#NUM!</v>
      </c>
      <c r="GS12" s="730" t="e">
        <f>WORKDAY(GS10,((-1)*('NEO 5322121 Aggressive LTs'!$B12)),'Holiday Schedule'!$B$2:$B$30)</f>
        <v>#NUM!</v>
      </c>
      <c r="GT12" s="731"/>
      <c r="GU12" s="730" t="e">
        <f>WORKDAY(GU10,((-1)*('NEO 5322121 Aggressive LTs'!$B12)),'Holiday Schedule'!$B$2:$B$30)</f>
        <v>#NUM!</v>
      </c>
      <c r="GV12" s="730" t="e">
        <f>WORKDAY(GV10,((-1)*('NEO 5322121 Aggressive LTs'!$B12)),'Holiday Schedule'!$B$2:$B$30)</f>
        <v>#NUM!</v>
      </c>
      <c r="GW12" s="730" t="e">
        <f>WORKDAY(GW10,((-1)*('NEO 5322121 Aggressive LTs'!$B12)),'Holiday Schedule'!$B$2:$B$30)</f>
        <v>#NUM!</v>
      </c>
      <c r="GX12" s="731"/>
      <c r="GY12" s="730" t="e">
        <f>WORKDAY(GY10,((-1)*('NEO 5322121 Aggressive LTs'!$B12)),'Holiday Schedule'!$B$2:$B$30)</f>
        <v>#NUM!</v>
      </c>
      <c r="GZ12" s="730" t="e">
        <f>WORKDAY(GZ10,((-1)*('NEO 5322121 Aggressive LTs'!$B12)),'Holiday Schedule'!$B$2:$B$30)</f>
        <v>#NUM!</v>
      </c>
      <c r="HA12" s="730" t="e">
        <f>WORKDAY(HA10,((-1)*('NEO 5322121 Aggressive LTs'!$B12)),'Holiday Schedule'!$B$2:$B$30)</f>
        <v>#NUM!</v>
      </c>
      <c r="HB12" s="731"/>
      <c r="HC12" s="730" t="e">
        <f>WORKDAY(HC10,((-1)*('NEO 5322121 Aggressive LTs'!$B12)),'Holiday Schedule'!$B$2:$B$30)</f>
        <v>#NUM!</v>
      </c>
      <c r="HD12" s="730" t="e">
        <f>WORKDAY(HD10,((-1)*('NEO 5322121 Aggressive LTs'!$B12)),'Holiday Schedule'!$B$2:$B$30)</f>
        <v>#NUM!</v>
      </c>
      <c r="HE12" s="730" t="e">
        <f>WORKDAY(HE10,((-1)*('NEO 5322121 Aggressive LTs'!$B12)),'Holiday Schedule'!$B$2:$B$30)</f>
        <v>#NUM!</v>
      </c>
      <c r="HF12" s="731"/>
      <c r="HG12" s="730" t="e">
        <f>WORKDAY(HG10,((-1)*('NEO 5322121 Aggressive LTs'!$B12)),'Holiday Schedule'!$B$2:$B$30)</f>
        <v>#NUM!</v>
      </c>
      <c r="HH12" s="730" t="e">
        <f>WORKDAY(HH10,((-1)*('NEO 5322121 Aggressive LTs'!$B12)),'Holiday Schedule'!$B$2:$B$30)</f>
        <v>#NUM!</v>
      </c>
      <c r="HI12" s="730" t="e">
        <f>WORKDAY(HI10,((-1)*('NEO 5322121 Aggressive LTs'!$B12)),'Holiday Schedule'!$B$2:$B$30)</f>
        <v>#NUM!</v>
      </c>
      <c r="HJ12" s="731"/>
      <c r="HK12" s="730" t="e">
        <f>WORKDAY(HK10,((-1)*('NEO 5322121 Aggressive LTs'!$B12)),'Holiday Schedule'!$B$2:$B$30)</f>
        <v>#NUM!</v>
      </c>
      <c r="HL12" s="730" t="e">
        <f>WORKDAY(HL10,((-1)*('NEO 5322121 Aggressive LTs'!$B12)),'Holiday Schedule'!$B$2:$B$30)</f>
        <v>#NUM!</v>
      </c>
      <c r="HM12" s="730" t="e">
        <f>WORKDAY(HM10,((-1)*('NEO 5322121 Aggressive LTs'!$B12)),'Holiday Schedule'!$B$2:$B$30)</f>
        <v>#NUM!</v>
      </c>
      <c r="HN12" s="731"/>
      <c r="HO12" s="730" t="e">
        <f>WORKDAY(HO10,((-1)*('NEO 5322121 Aggressive LTs'!$B12)),'Holiday Schedule'!$B$2:$B$30)</f>
        <v>#NUM!</v>
      </c>
      <c r="HP12" s="730" t="e">
        <f>WORKDAY(HP10,((-1)*('NEO 5322121 Aggressive LTs'!$B12)),'Holiday Schedule'!$B$2:$B$30)</f>
        <v>#NUM!</v>
      </c>
      <c r="HQ12" s="730" t="e">
        <f>WORKDAY(HQ10,((-1)*('NEO 5322121 Aggressive LTs'!$B12)),'Holiday Schedule'!$B$2:$B$30)</f>
        <v>#NUM!</v>
      </c>
      <c r="HR12" s="731"/>
      <c r="HS12" s="730" t="e">
        <f>WORKDAY(HS10,((-1)*('NEO 5322121 Aggressive LTs'!$B12)),'Holiday Schedule'!$B$2:$B$30)</f>
        <v>#NUM!</v>
      </c>
      <c r="HT12" s="730" t="e">
        <f>WORKDAY(HT10,((-1)*('NEO 5322121 Aggressive LTs'!$B12)),'Holiday Schedule'!$B$2:$B$30)</f>
        <v>#NUM!</v>
      </c>
      <c r="HU12" s="730" t="e">
        <f>WORKDAY(HU10,((-1)*('NEO 5322121 Aggressive LTs'!$B12)),'Holiday Schedule'!$B$2:$B$30)</f>
        <v>#NUM!</v>
      </c>
      <c r="HV12" s="731"/>
      <c r="HW12" s="730" t="e">
        <f>WORKDAY(HW10,((-1)*('NEO 5322121 Aggressive LTs'!$B12)),'Holiday Schedule'!$B$2:$B$30)</f>
        <v>#NUM!</v>
      </c>
      <c r="HX12" s="730" t="e">
        <f>WORKDAY(HX10,((-1)*('NEO 5322121 Aggressive LTs'!$B12)),'Holiday Schedule'!$B$2:$B$30)</f>
        <v>#NUM!</v>
      </c>
      <c r="HY12" s="730" t="e">
        <f>WORKDAY(HY10,((-1)*('NEO 5322121 Aggressive LTs'!$B12)),'Holiday Schedule'!$B$2:$B$30)</f>
        <v>#NUM!</v>
      </c>
      <c r="HZ12" s="731"/>
      <c r="IA12" s="730" t="e">
        <f>WORKDAY(IA10,((-1)*('NEO 5322121 Aggressive LTs'!$B12)),'Holiday Schedule'!$B$2:$B$30)</f>
        <v>#NUM!</v>
      </c>
      <c r="IB12" s="730" t="e">
        <f>WORKDAY(IB10,((-1)*('NEO 5322121 Aggressive LTs'!$B12)),'Holiday Schedule'!$B$2:$B$30)</f>
        <v>#NUM!</v>
      </c>
      <c r="IC12" s="730" t="e">
        <f>WORKDAY(IC10,((-1)*('NEO 5322121 Aggressive LTs'!$B12)),'Holiday Schedule'!$B$2:$B$30)</f>
        <v>#NUM!</v>
      </c>
      <c r="ID12" s="731"/>
      <c r="IE12" s="730" t="e">
        <f>WORKDAY(IE10,((-1)*('NEO 5322121 Aggressive LTs'!$B12)),'Holiday Schedule'!$B$2:$B$30)</f>
        <v>#NUM!</v>
      </c>
      <c r="IF12" s="730" t="e">
        <f>WORKDAY(IF10,((-1)*('NEO 5322121 Aggressive LTs'!$B12)),'Holiday Schedule'!$B$2:$B$30)</f>
        <v>#NUM!</v>
      </c>
      <c r="IG12" s="730" t="e">
        <f>WORKDAY(IG10,((-1)*('NEO 5322121 Aggressive LTs'!$B12)),'Holiday Schedule'!$B$2:$B$30)</f>
        <v>#NUM!</v>
      </c>
      <c r="IH12" s="731"/>
      <c r="II12" s="730" t="e">
        <f>WORKDAY(II10,((-1)*('NEO 5322121 Aggressive LTs'!$B12)),'Holiday Schedule'!$B$2:$B$30)</f>
        <v>#NUM!</v>
      </c>
      <c r="IJ12" s="730" t="e">
        <f>WORKDAY(IJ10,((-1)*('NEO 5322121 Aggressive LTs'!$B12)),'Holiday Schedule'!$B$2:$B$30)</f>
        <v>#NUM!</v>
      </c>
      <c r="IK12" s="730" t="e">
        <f>WORKDAY(IK10,((-1)*('NEO 5322121 Aggressive LTs'!$B12)),'Holiday Schedule'!$B$2:$B$30)</f>
        <v>#NUM!</v>
      </c>
      <c r="IL12" s="731"/>
      <c r="IM12" s="730" t="e">
        <f>WORKDAY(IM10,((-1)*('NEO 5322121 Aggressive LTs'!$B12)),'Holiday Schedule'!$B$2:$B$30)</f>
        <v>#NUM!</v>
      </c>
      <c r="IN12" s="730" t="e">
        <f>WORKDAY(IN10,((-1)*('NEO 5322121 Aggressive LTs'!$B12)),'Holiday Schedule'!$B$2:$B$30)</f>
        <v>#NUM!</v>
      </c>
      <c r="IO12" s="730" t="e">
        <f>WORKDAY(IO10,((-1)*('NEO 5322121 Aggressive LTs'!$B12)),'Holiday Schedule'!$B$2:$B$30)</f>
        <v>#NUM!</v>
      </c>
      <c r="IP12" s="731"/>
      <c r="IQ12" s="730" t="e">
        <f>WORKDAY(IQ10,((-1)*('NEO 5322121 Aggressive LTs'!$B12)),'Holiday Schedule'!$B$2:$B$30)</f>
        <v>#NUM!</v>
      </c>
      <c r="IR12" s="730" t="e">
        <f>WORKDAY(IR10,((-1)*('NEO 5322121 Aggressive LTs'!$B12)),'Holiday Schedule'!$B$2:$B$30)</f>
        <v>#NUM!</v>
      </c>
      <c r="IS12" s="730" t="e">
        <f>WORKDAY(IS10,((-1)*('NEO 5322121 Aggressive LTs'!$B12)),'Holiday Schedule'!$B$2:$B$30)</f>
        <v>#NUM!</v>
      </c>
      <c r="IT12" s="731"/>
      <c r="IU12" s="730" t="e">
        <f>WORKDAY(IU10,((-1)*('NEO 5322121 Aggressive LTs'!$B12)),'Holiday Schedule'!$B$2:$B$30)</f>
        <v>#NUM!</v>
      </c>
      <c r="IV12" s="730" t="e">
        <f>WORKDAY(IV10,((-1)*('NEO 5322121 Aggressive LTs'!$B12)),'Holiday Schedule'!$B$2:$B$30)</f>
        <v>#NUM!</v>
      </c>
      <c r="IW12" s="730" t="e">
        <f>WORKDAY(IW10,((-1)*('NEO 5322121 Aggressive LTs'!$B12)),'Holiday Schedule'!$B$2:$B$30)</f>
        <v>#NUM!</v>
      </c>
      <c r="IX12" s="731"/>
      <c r="IY12" s="730" t="e">
        <f>WORKDAY(IY10,((-1)*('NEO 5322121 Aggressive LTs'!$B12)),'Holiday Schedule'!$B$2:$B$30)</f>
        <v>#NUM!</v>
      </c>
      <c r="IZ12" s="730" t="e">
        <f>WORKDAY(IZ10,((-1)*('NEO 5322121 Aggressive LTs'!$B12)),'Holiday Schedule'!$B$2:$B$30)</f>
        <v>#NUM!</v>
      </c>
      <c r="JA12" s="730" t="e">
        <f>WORKDAY(JA10,((-1)*('NEO 5322121 Aggressive LTs'!$B12)),'Holiday Schedule'!$B$2:$B$30)</f>
        <v>#NUM!</v>
      </c>
      <c r="JB12" s="731"/>
      <c r="JC12" s="730" t="e">
        <f>WORKDAY(JC10,((-1)*('NEO 5322121 Aggressive LTs'!$B12)),'Holiday Schedule'!$B$2:$B$30)</f>
        <v>#NUM!</v>
      </c>
      <c r="JD12" s="730" t="e">
        <f>WORKDAY(JD10,((-1)*('NEO 5322121 Aggressive LTs'!$B12)),'Holiday Schedule'!$B$2:$B$30)</f>
        <v>#NUM!</v>
      </c>
      <c r="JE12" s="730" t="e">
        <f>WORKDAY(JE10,((-1)*('NEO 5322121 Aggressive LTs'!$B12)),'Holiday Schedule'!$B$2:$B$30)</f>
        <v>#NUM!</v>
      </c>
      <c r="JF12" s="731"/>
      <c r="JG12" s="730" t="e">
        <f>WORKDAY(JG10,((-1)*('NEO 5322121 Aggressive LTs'!$B12)),'Holiday Schedule'!$B$2:$B$30)</f>
        <v>#NUM!</v>
      </c>
      <c r="JH12" s="730" t="e">
        <f>WORKDAY(JH10,((-1)*('NEO 5322121 Aggressive LTs'!$B12)),'Holiday Schedule'!$B$2:$B$30)</f>
        <v>#NUM!</v>
      </c>
      <c r="JI12" s="730" t="e">
        <f>WORKDAY(JI10,((-1)*('NEO 5322121 Aggressive LTs'!$B12)),'Holiday Schedule'!$B$2:$B$30)</f>
        <v>#NUM!</v>
      </c>
      <c r="JJ12" s="731"/>
      <c r="JK12" s="730" t="e">
        <f>WORKDAY(JK10,((-1)*('NEO 5322121 Aggressive LTs'!$B12)),'Holiday Schedule'!$B$2:$B$30)</f>
        <v>#NUM!</v>
      </c>
      <c r="JL12" s="730" t="e">
        <f>WORKDAY(JL10,((-1)*('NEO 5322121 Aggressive LTs'!$B12)),'Holiday Schedule'!$B$2:$B$30)</f>
        <v>#NUM!</v>
      </c>
      <c r="JM12" s="730" t="e">
        <f>WORKDAY(JM10,((-1)*('NEO 5322121 Aggressive LTs'!$B12)),'Holiday Schedule'!$B$2:$B$30)</f>
        <v>#NUM!</v>
      </c>
      <c r="JN12" s="731"/>
      <c r="JO12" s="730" t="e">
        <f>WORKDAY(JO10,((-1)*('NEO 5322121 Aggressive LTs'!$B12)),'Holiday Schedule'!$B$2:$B$30)</f>
        <v>#NUM!</v>
      </c>
      <c r="JP12" s="730" t="e">
        <f>WORKDAY(JP10,((-1)*('NEO 5322121 Aggressive LTs'!$B12)),'Holiday Schedule'!$B$2:$B$30)</f>
        <v>#NUM!</v>
      </c>
      <c r="JQ12" s="730" t="e">
        <f>WORKDAY(JQ10,((-1)*('NEO 5322121 Aggressive LTs'!$B12)),'Holiday Schedule'!$B$2:$B$30)</f>
        <v>#NUM!</v>
      </c>
      <c r="JR12" s="731"/>
      <c r="JS12" s="730" t="e">
        <f>WORKDAY(JS10,((-1)*('NEO 5322121 Aggressive LTs'!$B12)),'Holiday Schedule'!$B$2:$B$30)</f>
        <v>#NUM!</v>
      </c>
      <c r="JT12" s="730" t="e">
        <f>WORKDAY(JT10,((-1)*('NEO 5322121 Aggressive LTs'!$B12)),'Holiday Schedule'!$B$2:$B$30)</f>
        <v>#NUM!</v>
      </c>
      <c r="JU12" s="730" t="e">
        <f>WORKDAY(JU10,((-1)*('NEO 5322121 Aggressive LTs'!$B12)),'Holiday Schedule'!$B$2:$B$30)</f>
        <v>#NUM!</v>
      </c>
      <c r="JV12" s="731"/>
      <c r="JW12" s="730" t="e">
        <f>WORKDAY(JW10,((-1)*('NEO 5322121 Aggressive LTs'!$B12)),'Holiday Schedule'!$B$2:$B$30)</f>
        <v>#NUM!</v>
      </c>
      <c r="JX12" s="730" t="e">
        <f>WORKDAY(JX10,((-1)*('NEO 5322121 Aggressive LTs'!$B12)),'Holiday Schedule'!$B$2:$B$30)</f>
        <v>#NUM!</v>
      </c>
      <c r="JY12" s="730" t="e">
        <f>WORKDAY(JY10,((-1)*('NEO 5322121 Aggressive LTs'!$B12)),'Holiday Schedule'!$B$2:$B$30)</f>
        <v>#NUM!</v>
      </c>
      <c r="JZ12" s="731"/>
      <c r="KA12" s="730" t="e">
        <f>WORKDAY(KA10,((-1)*('NEO 5322121 Aggressive LTs'!$B12)),'Holiday Schedule'!$B$2:$B$30)</f>
        <v>#NUM!</v>
      </c>
      <c r="KB12" s="730" t="e">
        <f>WORKDAY(KB10,((-1)*('NEO 5322121 Aggressive LTs'!$B12)),'Holiday Schedule'!$B$2:$B$30)</f>
        <v>#NUM!</v>
      </c>
      <c r="KC12" s="730" t="e">
        <f>WORKDAY(KC10,((-1)*('NEO 5322121 Aggressive LTs'!$B12)),'Holiday Schedule'!$B$2:$B$30)</f>
        <v>#NUM!</v>
      </c>
      <c r="KD12" s="731"/>
      <c r="KE12" s="730" t="e">
        <f>WORKDAY(KE10,((-1)*('NEO 5322121 Aggressive LTs'!$B12)),'Holiday Schedule'!$B$2:$B$30)</f>
        <v>#NUM!</v>
      </c>
      <c r="KF12" s="730" t="e">
        <f>WORKDAY(KF10,((-1)*('NEO 5322121 Aggressive LTs'!$B12)),'Holiday Schedule'!$B$2:$B$30)</f>
        <v>#NUM!</v>
      </c>
      <c r="KG12" s="730">
        <f>WORKDAY(KG10,((-1)*('NEO 5322121 Aggressive LTs'!$B12)),'Holiday Schedule'!$B$2:$B$30)</f>
        <v>42352</v>
      </c>
      <c r="KH12" s="431">
        <f>WORKDAY(KH13,'NEO 5322121 Aggressive LTs'!$B12,'[2]Holiday Schedule'!$B$2:$B$30)</f>
        <v>42292</v>
      </c>
      <c r="KI12" s="431">
        <f>WORKDAY(KI13,'NEO 5322121 Aggressive LTs'!$B12,'[2]Holiday Schedule'!$B$2:$B$30)</f>
        <v>42292</v>
      </c>
      <c r="KJ12" s="431">
        <f>WORKDAY(KJ13,'NEO 5322121 Aggressive LTs'!$B12,'[2]Holiday Schedule'!$B$2:$B$30)</f>
        <v>42293</v>
      </c>
      <c r="KK12" s="431">
        <f>WORKDAY(KK13,'NEO 5322121 Aggressive LTs'!$B12,'[2]Holiday Schedule'!$B$2:$B$30)</f>
        <v>42293</v>
      </c>
      <c r="KL12" s="431">
        <f>WORKDAY(KL13,'NEO 5322121 Aggressive LTs'!$B12,'[2]Holiday Schedule'!$B$2:$B$30)</f>
        <v>42293</v>
      </c>
      <c r="KM12" s="431">
        <f>WORKDAY(KM13,'NEO 5322121 Aggressive LTs'!$B12,'[2]Holiday Schedule'!$B$2:$B$30)</f>
        <v>42293</v>
      </c>
      <c r="KN12" s="431">
        <f>WORKDAY(KN13,'NEO 5322121 Aggressive LTs'!$B12,'[2]Holiday Schedule'!$B$2:$B$30)</f>
        <v>42293</v>
      </c>
      <c r="KO12" s="431">
        <f>WORKDAY(KO13,'NEO 5322121 Aggressive LTs'!$B12,'[2]Holiday Schedule'!$B$2:$B$30)</f>
        <v>42293</v>
      </c>
      <c r="KP12" s="431">
        <f>WORKDAY(KP13,'NEO 5322121 Aggressive LTs'!$B12,'[2]Holiday Schedule'!$B$2:$B$30)</f>
        <v>42293</v>
      </c>
      <c r="KQ12" s="431">
        <f>WORKDAY(KQ13,'NEO 5322121 Aggressive LTs'!$B12,'[2]Holiday Schedule'!$B$2:$B$30)</f>
        <v>42293</v>
      </c>
      <c r="KR12" s="431">
        <f>WORKDAY(KR13,'NEO 5322121 Aggressive LTs'!$B12,'[2]Holiday Schedule'!$B$2:$B$30)</f>
        <v>42293</v>
      </c>
      <c r="KS12" s="431">
        <f>WORKDAY(KS13,'NEO 5322121 Aggressive LTs'!$B12,'[2]Holiday Schedule'!$B$2:$B$30)</f>
        <v>42293</v>
      </c>
      <c r="KT12" s="431">
        <f>WORKDAY(KT13,'NEO 5322121 Aggressive LTs'!$B12,'[2]Holiday Schedule'!$B$2:$B$30)</f>
        <v>42293</v>
      </c>
      <c r="KU12" s="431">
        <f>WORKDAY(KU13,'NEO 5322121 Aggressive LTs'!$B12,'[2]Holiday Schedule'!$B$2:$B$30)</f>
        <v>42293</v>
      </c>
      <c r="KV12" s="431">
        <f>WORKDAY(KV13,'NEO 5322121 Aggressive LTs'!$B12,'[2]Holiday Schedule'!$B$2:$B$30)</f>
        <v>42293</v>
      </c>
      <c r="KW12" s="431">
        <f>WORKDAY(KW13,'NEO 5322121 Aggressive LTs'!$B12,'[2]Holiday Schedule'!$B$2:$B$30)</f>
        <v>42293</v>
      </c>
      <c r="KX12" s="431">
        <f>WORKDAY(KX13,'NEO 5322121 Aggressive LTs'!$B12,'[2]Holiday Schedule'!$B$2:$B$30)</f>
        <v>42293</v>
      </c>
      <c r="KY12" s="431">
        <f>WORKDAY(KY13,'NEO 5322121 Aggressive LTs'!$B12,'[2]Holiday Schedule'!$B$2:$B$30)</f>
        <v>42293</v>
      </c>
      <c r="KZ12" s="431">
        <f>WORKDAY(KZ13,'NEO 5322121 Aggressive LTs'!$B12,'[2]Holiday Schedule'!$B$2:$B$30)</f>
        <v>42293</v>
      </c>
      <c r="LA12" s="431">
        <f>WORKDAY(LA13,'NEO 5322121 Aggressive LTs'!$B12,'[2]Holiday Schedule'!$B$2:$B$30)</f>
        <v>42298</v>
      </c>
      <c r="LB12" s="431">
        <f>WORKDAY(LB13,'NEO 5322121 Aggressive LTs'!$B12,'[2]Holiday Schedule'!$B$2:$B$30)</f>
        <v>42298</v>
      </c>
      <c r="LC12" s="434"/>
      <c r="LD12" s="431">
        <f>WORKDAY(LD13,'NEO 5322121 Aggressive LTs'!$B12,'[2]Holiday Schedule'!$B$2:$B$30)</f>
        <v>42298</v>
      </c>
      <c r="LE12" s="431">
        <f>WORKDAY(LE13,'NEO 5322121 Aggressive LTs'!$B12,'[2]Holiday Schedule'!$B$2:$B$30)</f>
        <v>42298</v>
      </c>
      <c r="LF12" s="431">
        <f>WORKDAY(LF13,'NEO 5322121 Aggressive LTs'!$B12,'[2]Holiday Schedule'!$B$2:$B$30)</f>
        <v>42298</v>
      </c>
      <c r="LG12" s="431">
        <f>WORKDAY(LG13,'NEO 5322121 Aggressive LTs'!$B12,'[2]Holiday Schedule'!$B$2:$B$30)</f>
        <v>42298</v>
      </c>
      <c r="LH12" s="431">
        <f>WORKDAY(LH13,'NEO 5322121 Aggressive LTs'!$B12,'[2]Holiday Schedule'!$B$2:$B$30)</f>
        <v>42298</v>
      </c>
      <c r="LI12" s="431">
        <f>WORKDAY(LI13,'NEO 5322121 Aggressive LTs'!$B12,'[2]Holiday Schedule'!$B$2:$B$30)</f>
        <v>42298</v>
      </c>
      <c r="LJ12" s="431">
        <f>WORKDAY(LJ13,'NEO 5322121 Aggressive LTs'!$B12,'[2]Holiday Schedule'!$B$2:$B$30)</f>
        <v>42298</v>
      </c>
      <c r="LK12" s="431">
        <f>WORKDAY(LK13,'NEO 5322121 Aggressive LTs'!$B12,'[2]Holiday Schedule'!$B$2:$B$30)</f>
        <v>42298</v>
      </c>
      <c r="LL12" s="431">
        <f>WORKDAY(LL13,'NEO 5322121 Aggressive LTs'!$B12,'[2]Holiday Schedule'!$B$2:$B$30)</f>
        <v>42298</v>
      </c>
      <c r="LM12" s="431">
        <f>WORKDAY(LM13,'NEO 5322121 Aggressive LTs'!$B12,'[2]Holiday Schedule'!$B$2:$B$30)</f>
        <v>42298</v>
      </c>
      <c r="LN12" s="431">
        <f>WORKDAY(LN13,'NEO 5322121 Aggressive LTs'!$B12,'[2]Holiday Schedule'!$B$2:$B$30)</f>
        <v>42298</v>
      </c>
      <c r="LO12" s="431">
        <f>WORKDAY(LO13,'NEO 5322121 Aggressive LTs'!$B12,'[2]Holiday Schedule'!$B$2:$B$30)</f>
        <v>42298</v>
      </c>
      <c r="LP12" s="431">
        <f>WORKDAY(LP13,'NEO 5322121 Aggressive LTs'!$B12,'[2]Holiday Schedule'!$B$2:$B$30)</f>
        <v>42293</v>
      </c>
      <c r="LQ12" s="431">
        <f>WORKDAY(LQ13,'NEO 5322121 Aggressive LTs'!$B12,'[2]Holiday Schedule'!$B$2:$B$30)</f>
        <v>42298</v>
      </c>
      <c r="LR12" s="431">
        <f>WORKDAY(LR13,'NEO 5322121 Aggressive LTs'!$B12,'[2]Holiday Schedule'!$B$2:$B$30)</f>
        <v>42298</v>
      </c>
      <c r="LS12" s="431">
        <f>WORKDAY(LS13,'NEO 5322121 Aggressive LTs'!$B12,'[2]Holiday Schedule'!$B$2:$B$30)</f>
        <v>42298</v>
      </c>
      <c r="LT12" s="431">
        <f>WORKDAY(LT13,'NEO 5322121 Aggressive LTs'!$B12,'[2]Holiday Schedule'!$B$2:$B$30)</f>
        <v>42300</v>
      </c>
      <c r="LU12" s="431">
        <f>WORKDAY(LU13,'NEO 5322121 Aggressive LTs'!$B12,'[2]Holiday Schedule'!$B$2:$B$30)</f>
        <v>42300</v>
      </c>
      <c r="LV12" s="431">
        <f>WORKDAY(LV13,'NEO 5322121 Aggressive LTs'!$B12,'[2]Holiday Schedule'!$B$2:$B$30)</f>
        <v>42300</v>
      </c>
      <c r="LW12" s="431">
        <f>WORKDAY(LW13,'NEO 5322121 Aggressive LTs'!$B12,'[2]Holiday Schedule'!$B$2:$B$30)</f>
        <v>42300</v>
      </c>
      <c r="LX12" s="431">
        <f>WORKDAY(LX13,'NEO 5322121 Aggressive LTs'!$B12,'[2]Holiday Schedule'!$B$2:$B$30)</f>
        <v>42300</v>
      </c>
      <c r="LY12" s="431">
        <f>WORKDAY(LY13,'NEO 5322121 Aggressive LTs'!$B12,'[2]Holiday Schedule'!$B$2:$B$30)</f>
        <v>42300</v>
      </c>
      <c r="LZ12" s="479">
        <v>42301</v>
      </c>
      <c r="MA12" s="431">
        <f>WORKDAY(MA13,'NEO 5322121 Aggressive LTs'!$B12,'[2]Holiday Schedule'!$B$2:$B$30)</f>
        <v>42300</v>
      </c>
      <c r="MB12" s="431">
        <f>WORKDAY(MB13,'NEO 5322121 Aggressive LTs'!$B12,'[2]Holiday Schedule'!$B$2:$B$30)</f>
        <v>42300</v>
      </c>
      <c r="MC12" s="431">
        <f>WORKDAY(MC13,'NEO 5322121 Aggressive LTs'!$B12,'[2]Holiday Schedule'!$B$2:$B$30)</f>
        <v>42300</v>
      </c>
      <c r="MD12" s="431">
        <f>WORKDAY(MD13,'NEO 5322121 Aggressive LTs'!$B12,'[2]Holiday Schedule'!$B$2:$B$30)</f>
        <v>42300</v>
      </c>
      <c r="ME12" s="431">
        <f>WORKDAY(ME13,'NEO 5322121 Aggressive LTs'!$B12,'[2]Holiday Schedule'!$B$2:$B$30)</f>
        <v>42299</v>
      </c>
      <c r="MF12" s="431">
        <f>WORKDAY(MF13,'NEO 5322121 Aggressive LTs'!$B12,'[2]Holiday Schedule'!$B$2:$B$30)</f>
        <v>42299</v>
      </c>
      <c r="MG12" s="431">
        <f>WORKDAY(MG13,'NEO 5322121 Aggressive LTs'!$B12,'[2]Holiday Schedule'!$B$2:$B$30)</f>
        <v>42299</v>
      </c>
      <c r="MH12" s="436"/>
      <c r="MI12" s="431">
        <f>WORKDAY(MI13,'NEO 5322121 Aggressive LTs'!$B12,'[2]Holiday Schedule'!$B$2:$B$30)</f>
        <v>42299</v>
      </c>
      <c r="MJ12" s="431">
        <f>WORKDAY(MJ13,'NEO 5322121 Aggressive LTs'!$B12,'[2]Holiday Schedule'!$B$2:$B$30)</f>
        <v>42299</v>
      </c>
      <c r="MK12" s="431">
        <f>WORKDAY(MK13,'NEO 5322121 Aggressive LTs'!$B12,'[2]Holiday Schedule'!$B$2:$B$30)</f>
        <v>42300</v>
      </c>
      <c r="ML12" s="431">
        <f>WORKDAY(ML13,'NEO 5322121 Aggressive LTs'!$B12,'[2]Holiday Schedule'!$B$2:$B$30)</f>
        <v>42299</v>
      </c>
      <c r="MM12" s="431">
        <f>WORKDAY(MM13,'NEO 5322121 Aggressive LTs'!$B12,'[2]Holiday Schedule'!$B$2:$B$30)</f>
        <v>42299</v>
      </c>
      <c r="MN12" s="431">
        <f>WORKDAY(MN13,'NEO 5322121 Aggressive LTs'!$B12,'[2]Holiday Schedule'!$B$2:$B$30)</f>
        <v>42303</v>
      </c>
      <c r="MO12" s="431">
        <f>WORKDAY(MO13,'NEO 5322121 Aggressive LTs'!$B12,'[2]Holiday Schedule'!$B$2:$B$30)</f>
        <v>42303</v>
      </c>
      <c r="MP12" s="431">
        <f>WORKDAY(MP13,'NEO 5322121 Aggressive LTs'!$B12,'[2]Holiday Schedule'!$B$2:$B$30)</f>
        <v>42303</v>
      </c>
      <c r="MQ12" s="431">
        <f>WORKDAY(MQ13,'NEO 5322121 Aggressive LTs'!$B12,'[2]Holiday Schedule'!$B$2:$B$30)</f>
        <v>42303</v>
      </c>
      <c r="MR12" s="431">
        <f>WORKDAY(MR13,'NEO 5322121 Aggressive LTs'!$B12,'[2]Holiday Schedule'!$B$2:$B$30)</f>
        <v>42303</v>
      </c>
      <c r="MS12" s="431">
        <f>WORKDAY(MS13,'NEO 5322121 Aggressive LTs'!$B12,'[2]Holiday Schedule'!$B$2:$B$30)</f>
        <v>42303</v>
      </c>
      <c r="MT12" s="431">
        <f>WORKDAY(MT13,'NEO 5322121 Aggressive LTs'!$B12,'[2]Holiday Schedule'!$B$2:$B$30)</f>
        <v>42303</v>
      </c>
      <c r="MU12" s="431">
        <f>WORKDAY(MU13,'NEO 5322121 Aggressive LTs'!$B12,'[2]Holiday Schedule'!$B$2:$B$30)</f>
        <v>42303</v>
      </c>
      <c r="MV12" s="431">
        <f>WORKDAY(MV13,'NEO 5322121 Aggressive LTs'!$B12,'[2]Holiday Schedule'!$B$2:$B$30)</f>
        <v>42303</v>
      </c>
      <c r="MW12" s="431">
        <f>WORKDAY(MW13,'NEO 5322121 Aggressive LTs'!$B12,'[2]Holiday Schedule'!$B$2:$B$30)</f>
        <v>42306</v>
      </c>
      <c r="MX12" s="431">
        <f>WORKDAY(MX13,'NEO 5322121 Aggressive LTs'!$B12,'[2]Holiday Schedule'!$B$2:$B$30)</f>
        <v>42306</v>
      </c>
      <c r="MY12" s="431">
        <f>WORKDAY(MY13,'NEO 5322121 Aggressive LTs'!$B12,'[2]Holiday Schedule'!$B$2:$B$30)</f>
        <v>42306</v>
      </c>
      <c r="MZ12" s="431">
        <f>WORKDAY(MZ13,'NEO 5322121 Aggressive LTs'!$B12,'[2]Holiday Schedule'!$B$2:$B$30)</f>
        <v>42306</v>
      </c>
      <c r="NA12" s="431">
        <f>WORKDAY(NA13,'NEO 5322121 Aggressive LTs'!$B12,'[2]Holiday Schedule'!$B$2:$B$30)</f>
        <v>42306</v>
      </c>
      <c r="NB12" s="431">
        <f>WORKDAY(NB13,'NEO 5322121 Aggressive LTs'!$B12,'[2]Holiday Schedule'!$B$2:$B$30)</f>
        <v>42306</v>
      </c>
      <c r="NC12" s="431">
        <f>WORKDAY(NC13,'NEO 5322121 Aggressive LTs'!$B12,'[2]Holiday Schedule'!$B$2:$B$30)</f>
        <v>42306</v>
      </c>
      <c r="ND12" s="431">
        <f>WORKDAY(ND13,'NEO 5322121 Aggressive LTs'!$B12,'[2]Holiday Schedule'!$B$2:$B$30)</f>
        <v>42306</v>
      </c>
      <c r="NE12" s="431">
        <f>WORKDAY(NE13,'NEO 5322121 Aggressive LTs'!$B12,'[2]Holiday Schedule'!$B$2:$B$30)</f>
        <v>42306</v>
      </c>
      <c r="NF12" s="431">
        <f>WORKDAY(NF13,'NEO 5322121 Aggressive LTs'!$B12,'[2]Holiday Schedule'!$B$2:$B$30)</f>
        <v>42306</v>
      </c>
      <c r="NG12" s="431">
        <f>WORKDAY(NG13,'NEO 5322121 Aggressive LTs'!$B12,'[2]Holiday Schedule'!$B$2:$B$30)</f>
        <v>42306</v>
      </c>
      <c r="NH12" s="431">
        <f>WORKDAY(NH13,'NEO 5322121 Aggressive LTs'!$B12,'[2]Holiday Schedule'!$B$2:$B$30)</f>
        <v>42306</v>
      </c>
      <c r="NI12" s="431">
        <f>WORKDAY(NI13,'NEO 5322121 Aggressive LTs'!$B12,'[2]Holiday Schedule'!$B$2:$B$30)</f>
        <v>42306</v>
      </c>
      <c r="NJ12" s="431">
        <f>WORKDAY(NJ13,'NEO 5322121 Aggressive LTs'!$B12,'[2]Holiday Schedule'!$B$2:$B$30)</f>
        <v>42306</v>
      </c>
      <c r="NK12" s="431">
        <f>WORKDAY(NK13,'NEO 5322121 Aggressive LTs'!$B12,'[2]Holiday Schedule'!$B$2:$B$30)</f>
        <v>42306</v>
      </c>
      <c r="NL12" s="431">
        <f>WORKDAY(NL13,'NEO 5322121 Aggressive LTs'!$B12,'[2]Holiday Schedule'!$B$2:$B$30)</f>
        <v>42305</v>
      </c>
      <c r="NM12" s="436"/>
      <c r="NN12" s="431">
        <f>WORKDAY(NN13,'NEO 5322121 Aggressive LTs'!$B12,'[2]Holiday Schedule'!$B$2:$B$30)</f>
        <v>42306</v>
      </c>
      <c r="NO12" s="431">
        <f>WORKDAY(NO13,'NEO 5322121 Aggressive LTs'!$B12,'[2]Holiday Schedule'!$B$2:$B$30)</f>
        <v>42306</v>
      </c>
      <c r="NP12" s="431">
        <f>WORKDAY(NP13,'NEO 5322121 Aggressive LTs'!$B12,'[2]Holiday Schedule'!$B$2:$B$30)</f>
        <v>42307</v>
      </c>
      <c r="NQ12" s="431">
        <f>WORKDAY(NQ13,'NEO 5322121 Aggressive LTs'!$B12,'[2]Holiday Schedule'!$B$2:$B$30)</f>
        <v>42304</v>
      </c>
      <c r="NR12" s="431">
        <f>WORKDAY(NR13,'NEO 5322121 Aggressive LTs'!$B12,'[2]Holiday Schedule'!$B$2:$B$30)</f>
        <v>42303</v>
      </c>
      <c r="NS12" s="431">
        <f>WORKDAY(NS13,'NEO 5322121 Aggressive LTs'!$B12,'[2]Holiday Schedule'!$B$2:$B$30)</f>
        <v>42304</v>
      </c>
      <c r="NT12" s="431">
        <f>WORKDAY(NT13,'NEO 5322121 Aggressive LTs'!$B12,'[2]Holiday Schedule'!$B$2:$B$30)</f>
        <v>42304</v>
      </c>
      <c r="NU12" s="431">
        <f>WORKDAY(NU13,'NEO 5322121 Aggressive LTs'!$B12,'[2]Holiday Schedule'!$B$2:$B$30)</f>
        <v>42304</v>
      </c>
      <c r="NV12" s="431">
        <f>WORKDAY(NV13,'NEO 5322121 Aggressive LTs'!$B12,'[2]Holiday Schedule'!$B$2:$B$30)</f>
        <v>42304</v>
      </c>
      <c r="NW12" s="431">
        <f>WORKDAY(NW13,'NEO 5322121 Aggressive LTs'!$B12,'[2]Holiday Schedule'!$B$2:$B$30)</f>
        <v>42304</v>
      </c>
      <c r="NX12" s="431">
        <f>WORKDAY(NX13,'NEO 5322121 Aggressive LTs'!$B12,'[2]Holiday Schedule'!$B$2:$B$30)</f>
        <v>42305</v>
      </c>
      <c r="NY12" s="431">
        <f>WORKDAY(NY13,'NEO 5322121 Aggressive LTs'!$B12,'[2]Holiday Schedule'!$B$2:$B$30)</f>
        <v>42305</v>
      </c>
      <c r="NZ12" s="431">
        <f>WORKDAY(NZ13,'NEO 5322121 Aggressive LTs'!$B12,'[2]Holiday Schedule'!$B$2:$B$30)</f>
        <v>42305</v>
      </c>
      <c r="OA12" s="431">
        <f>WORKDAY(OA13,'NEO 5322121 Aggressive LTs'!$B12,'[2]Holiday Schedule'!$B$2:$B$30)</f>
        <v>42310</v>
      </c>
      <c r="OB12" s="431">
        <f>WORKDAY(OB13,'NEO 5322121 Aggressive LTs'!$B12,'[2]Holiday Schedule'!$B$2:$B$30)</f>
        <v>42305</v>
      </c>
      <c r="OC12" s="431">
        <f>WORKDAY(OC13,'NEO 5322121 Aggressive LTs'!$B12,'[2]Holiday Schedule'!$B$2:$B$30)</f>
        <v>42307</v>
      </c>
      <c r="OD12" s="431">
        <f>WORKDAY(OD13,'NEO 5322121 Aggressive LTs'!$B12,'[2]Holiday Schedule'!$B$2:$B$30)</f>
        <v>42307</v>
      </c>
      <c r="OE12" s="431">
        <f>WORKDAY(OE13,'NEO 5322121 Aggressive LTs'!$B12,'[2]Holiday Schedule'!$B$2:$B$30)</f>
        <v>42307</v>
      </c>
      <c r="OF12" s="431">
        <f>WORKDAY(OF13,'NEO 5322121 Aggressive LTs'!$B12,'[2]Holiday Schedule'!$B$2:$B$30)</f>
        <v>42307</v>
      </c>
      <c r="OG12" s="431">
        <f>WORKDAY(OG13,'NEO 5322121 Aggressive LTs'!$B12,'[2]Holiday Schedule'!$B$2:$B$30)</f>
        <v>42307</v>
      </c>
      <c r="OH12" s="431">
        <f>WORKDAY(OH13,'NEO 5322121 Aggressive LTs'!$B12,'[2]Holiday Schedule'!$B$2:$B$30)</f>
        <v>42307</v>
      </c>
      <c r="OI12" s="431">
        <f>WORKDAY(OI13,'NEO 5322121 Aggressive LTs'!$B12,'[2]Holiday Schedule'!$B$2:$B$30)</f>
        <v>42307</v>
      </c>
      <c r="OJ12" s="431">
        <f>WORKDAY(OJ13,'NEO 5322121 Aggressive LTs'!$B12,'[2]Holiday Schedule'!$B$2:$B$30)</f>
        <v>42307</v>
      </c>
      <c r="OK12" s="431">
        <f>WORKDAY(OK13,'NEO 5322121 Aggressive LTs'!$B12,'[2]Holiday Schedule'!$B$2:$B$30)</f>
        <v>42307</v>
      </c>
      <c r="OL12" s="431">
        <f>WORKDAY(OL13,'NEO 5322121 Aggressive LTs'!$B12,'[2]Holiday Schedule'!$B$2:$B$30)</f>
        <v>42307</v>
      </c>
      <c r="OM12" s="431">
        <f>WORKDAY(OM13,'NEO 5322121 Aggressive LTs'!$B12,'[2]Holiday Schedule'!$B$2:$B$30)</f>
        <v>42307</v>
      </c>
      <c r="ON12" s="431">
        <f>WORKDAY(ON13,'NEO 5322121 Aggressive LTs'!$B12,'[2]Holiday Schedule'!$B$2:$B$30)</f>
        <v>42311</v>
      </c>
      <c r="OO12" s="431" t="e">
        <f>WORKDAY(OO13,'NEO 5322121 Aggressive LTs'!$B12,'[2]Holiday Schedule'!$B$2:$B$30)</f>
        <v>#REF!</v>
      </c>
      <c r="OP12" s="431" t="e">
        <f>WORKDAY(OP13,'NEO 5322121 Aggressive LTs'!$B12,'[2]Holiday Schedule'!$B$2:$B$30)</f>
        <v>#REF!</v>
      </c>
      <c r="OQ12" s="431">
        <f>WORKDAY(OQ13,'NEO 5322121 Aggressive LTs'!$B12,'[2]Holiday Schedule'!$B$2:$B$30)</f>
        <v>42314</v>
      </c>
      <c r="OR12" s="436"/>
      <c r="OS12" s="431" t="e">
        <f>WORKDAY(OS13,'NEO 5322121 Aggressive LTs'!$B12,'[2]Holiday Schedule'!$B$2:$B$30)</f>
        <v>#REF!</v>
      </c>
      <c r="OT12" s="431" t="e">
        <f>WORKDAY(OT13,'NEO 5322121 Aggressive LTs'!$B12,'[2]Holiday Schedule'!$B$2:$B$30)</f>
        <v>#REF!</v>
      </c>
      <c r="OU12" s="431" t="e">
        <f>WORKDAY(OU13,'NEO 5322121 Aggressive LTs'!$B12,'[2]Holiday Schedule'!$B$2:$B$30)</f>
        <v>#REF!</v>
      </c>
      <c r="OV12" s="431" t="e">
        <f>WORKDAY(OV13,'NEO 5322121 Aggressive LTs'!$B12,'[2]Holiday Schedule'!$B$2:$B$30)</f>
        <v>#REF!</v>
      </c>
      <c r="OW12" s="431" t="e">
        <f>WORKDAY(OW13,'NEO 5322121 Aggressive LTs'!$B12,'[2]Holiday Schedule'!$B$2:$B$30)</f>
        <v>#REF!</v>
      </c>
      <c r="OX12" s="431" t="e">
        <f>WORKDAY(OX13,'NEO 5322121 Aggressive LTs'!$B12,'[2]Holiday Schedule'!$B$2:$B$30)</f>
        <v>#REF!</v>
      </c>
      <c r="OY12" s="431" t="e">
        <f>WORKDAY(OY13,'NEO 5322121 Aggressive LTs'!$B12,'[2]Holiday Schedule'!$B$2:$B$30)</f>
        <v>#REF!</v>
      </c>
      <c r="OZ12" s="431" t="e">
        <f>WORKDAY(OZ13,'NEO 5322121 Aggressive LTs'!$B12,'[2]Holiday Schedule'!$B$2:$B$30)</f>
        <v>#REF!</v>
      </c>
      <c r="PA12" s="431">
        <f>WORKDAY(PA13,'NEO 5322121 Aggressive LTs'!$B12,'[2]Holiday Schedule'!$B$2:$B$30)</f>
        <v>42311</v>
      </c>
      <c r="PB12" s="431" t="e">
        <f>WORKDAY(PB13,'NEO 5322121 Aggressive LTs'!$B12,'[2]Holiday Schedule'!$B$2:$B$30)</f>
        <v>#REF!</v>
      </c>
      <c r="PC12" s="431" t="e">
        <f>WORKDAY(PC13,'NEO 5322121 Aggressive LTs'!$B12,'[2]Holiday Schedule'!$B$2:$B$30)</f>
        <v>#REF!</v>
      </c>
      <c r="PD12" s="431" t="e">
        <f>WORKDAY(PD13,'NEO 5322121 Aggressive LTs'!$B12,'[2]Holiday Schedule'!$B$2:$B$30)</f>
        <v>#REF!</v>
      </c>
      <c r="PE12" s="431" t="e">
        <f>WORKDAY(PE13,'NEO 5322121 Aggressive LTs'!$B12,'[2]Holiday Schedule'!$B$2:$B$30)</f>
        <v>#REF!</v>
      </c>
      <c r="PF12" s="431" t="e">
        <f>WORKDAY(PF13,'NEO 5322121 Aggressive LTs'!$B12,'[2]Holiday Schedule'!$B$2:$B$30)</f>
        <v>#REF!</v>
      </c>
      <c r="PG12" s="431" t="e">
        <f>WORKDAY(PG13,'NEO 5322121 Aggressive LTs'!$B12,'[2]Holiday Schedule'!$B$2:$B$30)</f>
        <v>#REF!</v>
      </c>
      <c r="PH12" s="431" t="e">
        <f>WORKDAY(PH13,'NEO 5322121 Aggressive LTs'!$B12,'[2]Holiday Schedule'!$B$2:$B$30)</f>
        <v>#REF!</v>
      </c>
      <c r="PI12" s="431" t="e">
        <f>WORKDAY(PI13,'NEO 5322121 Aggressive LTs'!$B12,'[2]Holiday Schedule'!$B$2:$B$30)</f>
        <v>#REF!</v>
      </c>
      <c r="PJ12" s="431" t="e">
        <f>WORKDAY(PJ13,'NEO 5322121 Aggressive LTs'!$B12,'[2]Holiday Schedule'!$B$2:$B$30)</f>
        <v>#REF!</v>
      </c>
      <c r="PK12" s="431" t="e">
        <f>WORKDAY(PK13,'NEO 5322121 Aggressive LTs'!$B12,'[2]Holiday Schedule'!$B$2:$B$30)</f>
        <v>#REF!</v>
      </c>
      <c r="PL12" s="431" t="e">
        <f>WORKDAY(PL13,'NEO 5322121 Aggressive LTs'!$B12,'[2]Holiday Schedule'!$B$2:$B$30)</f>
        <v>#REF!</v>
      </c>
      <c r="PM12" s="431" t="e">
        <f>WORKDAY(PM13,'NEO 5322121 Aggressive LTs'!$B12,'[2]Holiday Schedule'!$B$2:$B$30)</f>
        <v>#REF!</v>
      </c>
      <c r="PN12" s="431" t="e">
        <f>WORKDAY(PN13,'NEO 5322121 Aggressive LTs'!$B12,'[2]Holiday Schedule'!$B$2:$B$30)</f>
        <v>#REF!</v>
      </c>
      <c r="PO12" s="431" t="e">
        <f>WORKDAY(PO13,'NEO 5322121 Aggressive LTs'!$B12,'[2]Holiday Schedule'!$B$2:$B$30)</f>
        <v>#REF!</v>
      </c>
      <c r="PP12" s="431" t="e">
        <f>WORKDAY(PP13,'NEO 5322121 Aggressive LTs'!$B12,'[2]Holiday Schedule'!$B$2:$B$30)</f>
        <v>#REF!</v>
      </c>
      <c r="PQ12" s="431" t="e">
        <f>WORKDAY(PQ13,'NEO 5322121 Aggressive LTs'!$B12,'[2]Holiday Schedule'!$B$2:$B$30)</f>
        <v>#REF!</v>
      </c>
      <c r="PR12" s="431" t="e">
        <f>WORKDAY(PR13,'NEO 5322121 Aggressive LTs'!$B12,'[2]Holiday Schedule'!$B$2:$B$30)</f>
        <v>#REF!</v>
      </c>
      <c r="PS12" s="431" t="e">
        <f>WORKDAY(PS13,'NEO 5322121 Aggressive LTs'!$B12,'[2]Holiday Schedule'!$B$2:$B$30)</f>
        <v>#REF!</v>
      </c>
      <c r="PT12" s="431" t="e">
        <f>WORKDAY(PT13,'NEO 5322121 Aggressive LTs'!$B12,'[2]Holiday Schedule'!$B$2:$B$30)</f>
        <v>#REF!</v>
      </c>
      <c r="PU12" s="431" t="e">
        <f>WORKDAY(PU13,'NEO 5322121 Aggressive LTs'!$B12,'[2]Holiday Schedule'!$B$2:$B$30)</f>
        <v>#REF!</v>
      </c>
      <c r="PV12" s="431">
        <f>WORKDAY(PV13,'NEO 5322121 Aggressive LTs'!$B12,'[2]Holiday Schedule'!$B$2:$B$30)</f>
        <v>42320</v>
      </c>
      <c r="PW12" s="436"/>
      <c r="PX12" s="431" t="e">
        <f>WORKDAY(PX13,'NEO 5322121 Aggressive LTs'!$B12,'[2]Holiday Schedule'!$B$2:$B$30)</f>
        <v>#REF!</v>
      </c>
      <c r="PY12" s="431" t="e">
        <f>WORKDAY(PY13,'NEO 5322121 Aggressive LTs'!$B12,'[2]Holiday Schedule'!$B$2:$B$30)</f>
        <v>#REF!</v>
      </c>
      <c r="PZ12" s="431" t="e">
        <f>WORKDAY(PZ13,'NEO 5322121 Aggressive LTs'!$B12,'[2]Holiday Schedule'!$B$2:$B$30)</f>
        <v>#REF!</v>
      </c>
      <c r="QA12" s="431" t="e">
        <f>WORKDAY(QA13,'NEO 5322121 Aggressive LTs'!$B12,'[2]Holiday Schedule'!$B$2:$B$30)</f>
        <v>#REF!</v>
      </c>
      <c r="QB12" s="431" t="e">
        <f>WORKDAY(QB13,'NEO 5322121 Aggressive LTs'!$B12,'[2]Holiday Schedule'!$B$2:$B$30)</f>
        <v>#REF!</v>
      </c>
      <c r="QC12" s="431" t="e">
        <f>WORKDAY(QC13,'NEO 5322121 Aggressive LTs'!$B12,'[2]Holiday Schedule'!$B$2:$B$30)</f>
        <v>#REF!</v>
      </c>
      <c r="QD12" s="431" t="e">
        <f>WORKDAY(QD13,'NEO 5322121 Aggressive LTs'!$B12,'[2]Holiday Schedule'!$B$2:$B$30)</f>
        <v>#REF!</v>
      </c>
      <c r="QE12" s="431" t="e">
        <f>WORKDAY(QE13,'NEO 5322121 Aggressive LTs'!$B12,'[2]Holiday Schedule'!$B$2:$B$30)</f>
        <v>#REF!</v>
      </c>
      <c r="QF12" s="431" t="e">
        <f>WORKDAY(QF13,'NEO 5322121 Aggressive LTs'!$B12,'[2]Holiday Schedule'!$B$2:$B$30)</f>
        <v>#REF!</v>
      </c>
      <c r="QG12" s="431" t="e">
        <f>WORKDAY(QG13,'NEO 5322121 Aggressive LTs'!$B12,'[2]Holiday Schedule'!$B$2:$B$30)</f>
        <v>#REF!</v>
      </c>
      <c r="QH12" s="431" t="e">
        <f>WORKDAY(QH13,'NEO 5322121 Aggressive LTs'!$B12,'[2]Holiday Schedule'!$B$2:$B$30)</f>
        <v>#REF!</v>
      </c>
      <c r="QI12" s="431" t="e">
        <f>WORKDAY(QI13,'NEO 5322121 Aggressive LTs'!$B12,'[2]Holiday Schedule'!$B$2:$B$30)</f>
        <v>#REF!</v>
      </c>
      <c r="QJ12" s="431" t="e">
        <f>WORKDAY(QJ13,'NEO 5322121 Aggressive LTs'!$B12,'[2]Holiday Schedule'!$B$2:$B$30)</f>
        <v>#REF!</v>
      </c>
      <c r="QK12" s="431" t="e">
        <f>WORKDAY(QK13,'NEO 5322121 Aggressive LTs'!$B12,'[2]Holiday Schedule'!$B$2:$B$30)</f>
        <v>#REF!</v>
      </c>
      <c r="QL12" s="431" t="e">
        <f>WORKDAY(QL13,'NEO 5322121 Aggressive LTs'!$B12,'[2]Holiday Schedule'!$B$2:$B$30)</f>
        <v>#REF!</v>
      </c>
      <c r="QM12" s="431" t="e">
        <f>WORKDAY(QM13,'NEO 5322121 Aggressive LTs'!$B12,'[2]Holiday Schedule'!$B$2:$B$30)</f>
        <v>#REF!</v>
      </c>
      <c r="QN12" s="431" t="e">
        <f>WORKDAY(QN13,'NEO 5322121 Aggressive LTs'!$B12,'[2]Holiday Schedule'!$B$2:$B$30)</f>
        <v>#REF!</v>
      </c>
      <c r="QO12" s="431" t="e">
        <f>WORKDAY(QO13,'NEO 5322121 Aggressive LTs'!$B12,'[2]Holiday Schedule'!$B$2:$B$30)</f>
        <v>#REF!</v>
      </c>
      <c r="QP12" s="431" t="e">
        <f>WORKDAY(QP13,'NEO 5322121 Aggressive LTs'!$B12,'[2]Holiday Schedule'!$B$2:$B$30)</f>
        <v>#REF!</v>
      </c>
      <c r="QQ12" s="431" t="e">
        <f>WORKDAY(QQ13,'NEO 5322121 Aggressive LTs'!$B12,'[2]Holiday Schedule'!$B$2:$B$30)</f>
        <v>#REF!</v>
      </c>
      <c r="QR12" s="431" t="e">
        <f>WORKDAY(QR13,'NEO 5322121 Aggressive LTs'!$B12,'[2]Holiday Schedule'!$B$2:$B$30)</f>
        <v>#REF!</v>
      </c>
      <c r="QS12" s="431" t="e">
        <f>WORKDAY(QS13,'NEO 5322121 Aggressive LTs'!$B12,'[2]Holiday Schedule'!$B$2:$B$30)</f>
        <v>#REF!</v>
      </c>
      <c r="QT12" s="431" t="e">
        <f>WORKDAY(QT13,'NEO 5322121 Aggressive LTs'!$B12,'[2]Holiday Schedule'!$B$2:$B$30)</f>
        <v>#REF!</v>
      </c>
      <c r="QU12" s="431" t="e">
        <f>WORKDAY(QU13,'NEO 5322121 Aggressive LTs'!$B12,'[2]Holiday Schedule'!$B$2:$B$30)</f>
        <v>#REF!</v>
      </c>
      <c r="QV12" s="431" t="e">
        <f>WORKDAY(QV13,'NEO 5322121 Aggressive LTs'!$B12,'[2]Holiday Schedule'!$B$2:$B$30)</f>
        <v>#REF!</v>
      </c>
      <c r="QW12" s="431" t="e">
        <f>WORKDAY(QW13,'NEO 5322121 Aggressive LTs'!$B12,'[2]Holiday Schedule'!$B$2:$B$30)</f>
        <v>#REF!</v>
      </c>
      <c r="QX12" s="431" t="e">
        <f>WORKDAY(QX13,'NEO 5322121 Aggressive LTs'!$B12,'[2]Holiday Schedule'!$B$2:$B$30)</f>
        <v>#REF!</v>
      </c>
      <c r="QY12" s="431" t="e">
        <f>WORKDAY(QY13,'NEO 5322121 Aggressive LTs'!$B12,'[2]Holiday Schedule'!$B$2:$B$30)</f>
        <v>#REF!</v>
      </c>
      <c r="QZ12" s="431" t="e">
        <f>WORKDAY(QZ13,'NEO 5322121 Aggressive LTs'!$B12,'[2]Holiday Schedule'!$B$2:$B$30)</f>
        <v>#REF!</v>
      </c>
      <c r="RA12" s="431">
        <f>WORKDAY(RA13,'NEO 5322121 Aggressive LTs'!$B12,'[2]Holiday Schedule'!$B$2:$B$30)</f>
        <v>42325</v>
      </c>
      <c r="RB12" s="436"/>
      <c r="RC12" s="431" t="e">
        <f>WORKDAY(RC13,'NEO 5322121 Aggressive LTs'!$B12,'[2]Holiday Schedule'!$B$2:$B$30)</f>
        <v>#REF!</v>
      </c>
      <c r="RD12" s="431" t="e">
        <f>WORKDAY(RD13,'NEO 5322121 Aggressive LTs'!$B12,'[2]Holiday Schedule'!$B$2:$B$30)</f>
        <v>#REF!</v>
      </c>
      <c r="RE12" s="431" t="e">
        <f>WORKDAY(RE13,'NEO 5322121 Aggressive LTs'!$B12,'[2]Holiday Schedule'!$B$2:$B$30)</f>
        <v>#REF!</v>
      </c>
      <c r="RF12" s="431" t="e">
        <f>WORKDAY(RF13,'NEO 5322121 Aggressive LTs'!$B12,'[2]Holiday Schedule'!$B$2:$B$30)</f>
        <v>#REF!</v>
      </c>
      <c r="RG12" s="431" t="e">
        <f>WORKDAY(RG13,'NEO 5322121 Aggressive LTs'!$B12,'[2]Holiday Schedule'!$B$2:$B$30)</f>
        <v>#REF!</v>
      </c>
      <c r="RH12" s="431" t="e">
        <f>WORKDAY(RH13,'NEO 5322121 Aggressive LTs'!$B12,'[2]Holiday Schedule'!$B$2:$B$30)</f>
        <v>#REF!</v>
      </c>
      <c r="RI12" s="431" t="e">
        <f>WORKDAY(RI13,'NEO 5322121 Aggressive LTs'!$B12,'[2]Holiday Schedule'!$B$2:$B$30)</f>
        <v>#REF!</v>
      </c>
      <c r="RJ12" s="431" t="e">
        <f>WORKDAY(RJ13,'NEO 5322121 Aggressive LTs'!$B12,'[2]Holiday Schedule'!$B$2:$B$30)</f>
        <v>#REF!</v>
      </c>
      <c r="RK12" s="431" t="e">
        <f>WORKDAY(RK13,'NEO 5322121 Aggressive LTs'!$B12,'[2]Holiday Schedule'!$B$2:$B$30)</f>
        <v>#REF!</v>
      </c>
      <c r="RL12" s="431" t="e">
        <f>WORKDAY(RL13,'NEO 5322121 Aggressive LTs'!$B12,'[2]Holiday Schedule'!$B$2:$B$30)</f>
        <v>#REF!</v>
      </c>
      <c r="RM12" s="431" t="e">
        <f>WORKDAY(RM13,'NEO 5322121 Aggressive LTs'!$B12,'[2]Holiday Schedule'!$B$2:$B$30)</f>
        <v>#REF!</v>
      </c>
      <c r="RN12" s="431" t="e">
        <f>WORKDAY(RN13,'NEO 5322121 Aggressive LTs'!$B12,'[2]Holiday Schedule'!$B$2:$B$30)</f>
        <v>#REF!</v>
      </c>
      <c r="RO12" s="431" t="e">
        <f>WORKDAY(RO13,'NEO 5322121 Aggressive LTs'!$B12,'[2]Holiday Schedule'!$B$2:$B$30)</f>
        <v>#REF!</v>
      </c>
      <c r="RP12" s="431" t="e">
        <f>WORKDAY(RP13,'NEO 5322121 Aggressive LTs'!$B12,'[2]Holiday Schedule'!$B$2:$B$30)</f>
        <v>#REF!</v>
      </c>
      <c r="RQ12" s="431" t="e">
        <f>WORKDAY(RQ13,'NEO 5322121 Aggressive LTs'!$B12,'[2]Holiday Schedule'!$B$2:$B$30)</f>
        <v>#REF!</v>
      </c>
      <c r="RR12" s="431" t="e">
        <f>WORKDAY(RR13,'NEO 5322121 Aggressive LTs'!$B12,'[2]Holiday Schedule'!$B$2:$B$30)</f>
        <v>#REF!</v>
      </c>
      <c r="RS12" s="431" t="e">
        <f>WORKDAY(RS13,'NEO 5322121 Aggressive LTs'!$B12,'[2]Holiday Schedule'!$B$2:$B$30)</f>
        <v>#REF!</v>
      </c>
      <c r="RT12" s="431" t="e">
        <f>WORKDAY(RT13,'NEO 5322121 Aggressive LTs'!$B12,'[2]Holiday Schedule'!$B$2:$B$30)</f>
        <v>#REF!</v>
      </c>
      <c r="RU12" s="431" t="e">
        <f>WORKDAY(RU13,'NEO 5322121 Aggressive LTs'!$B12,'[2]Holiday Schedule'!$B$2:$B$30)</f>
        <v>#REF!</v>
      </c>
      <c r="RV12" s="431" t="e">
        <f>WORKDAY(RV13,'NEO 5322121 Aggressive LTs'!$B12,'[2]Holiday Schedule'!$B$2:$B$30)</f>
        <v>#REF!</v>
      </c>
      <c r="RW12" s="431" t="e">
        <f>WORKDAY(RW13,'NEO 5322121 Aggressive LTs'!$B12,'[2]Holiday Schedule'!$B$2:$B$30)</f>
        <v>#REF!</v>
      </c>
      <c r="RX12" s="431" t="e">
        <f>WORKDAY(RX13,'NEO 5322121 Aggressive LTs'!$B12,'[2]Holiday Schedule'!$B$2:$B$30)</f>
        <v>#REF!</v>
      </c>
      <c r="RY12" s="431" t="e">
        <f>WORKDAY(RY13,'NEO 5322121 Aggressive LTs'!$B12,'[2]Holiday Schedule'!$B$2:$B$30)</f>
        <v>#REF!</v>
      </c>
      <c r="RZ12" s="431" t="e">
        <f>WORKDAY(RZ13,'NEO 5322121 Aggressive LTs'!$B12,'[2]Holiday Schedule'!$B$2:$B$30)</f>
        <v>#REF!</v>
      </c>
      <c r="SA12" s="431" t="e">
        <f>WORKDAY(SA13,'NEO 5322121 Aggressive LTs'!$B12,'[2]Holiday Schedule'!$B$2:$B$30)</f>
        <v>#REF!</v>
      </c>
      <c r="SB12" s="431" t="e">
        <f>WORKDAY(SB13,'NEO 5322121 Aggressive LTs'!$B12,'[2]Holiday Schedule'!$B$2:$B$30)</f>
        <v>#REF!</v>
      </c>
      <c r="SC12" s="431" t="e">
        <f>WORKDAY(SC13,'NEO 5322121 Aggressive LTs'!$B12,'[2]Holiday Schedule'!$B$2:$B$30)</f>
        <v>#REF!</v>
      </c>
      <c r="SD12" s="431" t="e">
        <f>WORKDAY(SD13,'NEO 5322121 Aggressive LTs'!$B12,'[2]Holiday Schedule'!$B$2:$B$30)</f>
        <v>#REF!</v>
      </c>
      <c r="SE12" s="431" t="e">
        <f>WORKDAY(SE13,'NEO 5322121 Aggressive LTs'!$B12,'[2]Holiday Schedule'!$B$2:$B$30)</f>
        <v>#REF!</v>
      </c>
      <c r="SF12" s="431" t="e">
        <f>WORKDAY(SF13,'NEO 5322121 Aggressive LTs'!$B12,'[2]Holiday Schedule'!$B$2:$B$30)</f>
        <v>#REF!</v>
      </c>
      <c r="SG12" s="283"/>
      <c r="SH12" s="431" t="e">
        <f>WORKDAY(SH13,'NEO 5322121 Aggressive LTs'!$B12,'[2]Holiday Schedule'!$B$2:$B$30)</f>
        <v>#REF!</v>
      </c>
      <c r="SI12" s="431" t="e">
        <f>WORKDAY(SI13,'NEO 5322121 Aggressive LTs'!$B12,'[2]Holiday Schedule'!$B$2:$B$30)</f>
        <v>#REF!</v>
      </c>
      <c r="SJ12" s="431" t="e">
        <f>WORKDAY(SJ13,'NEO 5322121 Aggressive LTs'!$B12,'[2]Holiday Schedule'!$B$2:$B$30)</f>
        <v>#REF!</v>
      </c>
      <c r="SK12" s="431" t="e">
        <f>WORKDAY(SK13,'NEO 5322121 Aggressive LTs'!$B12,'[2]Holiday Schedule'!$B$2:$B$30)</f>
        <v>#REF!</v>
      </c>
      <c r="SL12" s="431" t="e">
        <f>WORKDAY(SL13,'NEO 5322121 Aggressive LTs'!$B12,'[2]Holiday Schedule'!$B$2:$B$30)</f>
        <v>#REF!</v>
      </c>
      <c r="SM12" s="431" t="e">
        <f>WORKDAY(SM13,'NEO 5322121 Aggressive LTs'!$B12,'[2]Holiday Schedule'!$B$2:$B$30)</f>
        <v>#REF!</v>
      </c>
      <c r="SN12" s="431" t="e">
        <f>WORKDAY(SN13,'NEO 5322121 Aggressive LTs'!$B12,'[2]Holiday Schedule'!$B$2:$B$30)</f>
        <v>#REF!</v>
      </c>
      <c r="SO12" s="431" t="e">
        <f>WORKDAY(SO13,'NEO 5322121 Aggressive LTs'!$B12,'[2]Holiday Schedule'!$B$2:$B$30)</f>
        <v>#REF!</v>
      </c>
      <c r="SP12" s="431" t="e">
        <f>WORKDAY(SP13,'NEO 5322121 Aggressive LTs'!$B12,'[2]Holiday Schedule'!$B$2:$B$30)</f>
        <v>#REF!</v>
      </c>
      <c r="SQ12" s="431" t="e">
        <f>WORKDAY(SQ13,'NEO 5322121 Aggressive LTs'!$B12,'[2]Holiday Schedule'!$B$2:$B$30)</f>
        <v>#REF!</v>
      </c>
      <c r="SR12" s="431" t="e">
        <f>WORKDAY(SR13,'NEO 5322121 Aggressive LTs'!$B12,'[2]Holiday Schedule'!$B$2:$B$30)</f>
        <v>#REF!</v>
      </c>
      <c r="SS12" s="431" t="e">
        <f>WORKDAY(SS13,'NEO 5322121 Aggressive LTs'!$B12,'[2]Holiday Schedule'!$B$2:$B$30)</f>
        <v>#REF!</v>
      </c>
      <c r="ST12" s="431" t="e">
        <f>WORKDAY(ST13,'NEO 5322121 Aggressive LTs'!$B12,'[2]Holiday Schedule'!$B$2:$B$30)</f>
        <v>#REF!</v>
      </c>
      <c r="SU12" s="431" t="e">
        <f>WORKDAY(SU13,'NEO 5322121 Aggressive LTs'!$B12,'[2]Holiday Schedule'!$B$2:$B$30)</f>
        <v>#REF!</v>
      </c>
      <c r="SV12" s="431" t="e">
        <f>WORKDAY(SV13,'NEO 5322121 Aggressive LTs'!$B12,'[2]Holiday Schedule'!$B$2:$B$30)</f>
        <v>#REF!</v>
      </c>
      <c r="SW12" s="431" t="e">
        <f>WORKDAY(SW13,'NEO 5322121 Aggressive LTs'!$B12,'[2]Holiday Schedule'!$B$2:$B$30)</f>
        <v>#REF!</v>
      </c>
      <c r="SX12" s="431" t="e">
        <f>WORKDAY(SX13,'NEO 5322121 Aggressive LTs'!$B12,'[2]Holiday Schedule'!$B$2:$B$30)</f>
        <v>#REF!</v>
      </c>
      <c r="SY12" s="431" t="e">
        <f>WORKDAY(SY13,'NEO 5322121 Aggressive LTs'!$B12,'[2]Holiday Schedule'!$B$2:$B$30)</f>
        <v>#REF!</v>
      </c>
      <c r="SZ12" s="431" t="e">
        <f>WORKDAY(SZ13,'NEO 5322121 Aggressive LTs'!$B12,'[2]Holiday Schedule'!$B$2:$B$30)</f>
        <v>#REF!</v>
      </c>
      <c r="TA12" s="431" t="e">
        <f>WORKDAY(TA13,'NEO 5322121 Aggressive LTs'!$B12,'[2]Holiday Schedule'!$B$2:$B$30)</f>
        <v>#REF!</v>
      </c>
      <c r="TB12" s="431" t="e">
        <f>WORKDAY(TB13,'NEO 5322121 Aggressive LTs'!$B12,'[2]Holiday Schedule'!$B$2:$B$30)</f>
        <v>#REF!</v>
      </c>
      <c r="TC12" s="431" t="e">
        <f>WORKDAY(TC13,'NEO 5322121 Aggressive LTs'!$B12,'[2]Holiday Schedule'!$B$2:$B$30)</f>
        <v>#REF!</v>
      </c>
      <c r="TD12" s="431" t="e">
        <f>WORKDAY(TD13,'NEO 5322121 Aggressive LTs'!$B12,'[2]Holiday Schedule'!$B$2:$B$30)</f>
        <v>#REF!</v>
      </c>
      <c r="TE12" s="431" t="e">
        <f>WORKDAY(TE13,'NEO 5322121 Aggressive LTs'!$B12,'[2]Holiday Schedule'!$B$2:$B$30)</f>
        <v>#REF!</v>
      </c>
      <c r="TF12" s="431" t="e">
        <f>WORKDAY(TF13,'NEO 5322121 Aggressive LTs'!$B12,'[2]Holiday Schedule'!$B$2:$B$30)</f>
        <v>#REF!</v>
      </c>
      <c r="TG12" s="431" t="e">
        <f>WORKDAY(TG13,'NEO 5322121 Aggressive LTs'!$B12,'[2]Holiday Schedule'!$B$2:$B$30)</f>
        <v>#REF!</v>
      </c>
      <c r="TH12" s="431" t="e">
        <f>WORKDAY(TH13,'NEO 5322121 Aggressive LTs'!$B12,'[2]Holiday Schedule'!$B$2:$B$30)</f>
        <v>#REF!</v>
      </c>
      <c r="TI12" s="431" t="e">
        <f>WORKDAY(TI13,'NEO 5322121 Aggressive LTs'!$B12,'[2]Holiday Schedule'!$B$2:$B$30)</f>
        <v>#REF!</v>
      </c>
      <c r="TJ12" s="431" t="e">
        <f>WORKDAY(TJ13,'NEO 5322121 Aggressive LTs'!$B12,'[2]Holiday Schedule'!$B$2:$B$30)</f>
        <v>#REF!</v>
      </c>
      <c r="TK12" s="431" t="e">
        <f>WORKDAY(TK13,'NEO 5322121 Aggressive LTs'!$B12,'[2]Holiday Schedule'!$B$2:$B$30)</f>
        <v>#REF!</v>
      </c>
      <c r="TL12" s="283"/>
      <c r="TM12" s="431" t="e">
        <f>WORKDAY(TM13,'NEO 5322121 Aggressive LTs'!$B12,'[2]Holiday Schedule'!$B$2:$B$30)</f>
        <v>#REF!</v>
      </c>
      <c r="TN12" s="431" t="e">
        <f>WORKDAY(TN13,'NEO 5322121 Aggressive LTs'!$B12,'[2]Holiday Schedule'!$B$2:$B$30)</f>
        <v>#REF!</v>
      </c>
      <c r="TO12" s="431" t="e">
        <f>WORKDAY(TO13,'NEO 5322121 Aggressive LTs'!$B12,'[2]Holiday Schedule'!$B$2:$B$30)</f>
        <v>#REF!</v>
      </c>
      <c r="TP12" s="431" t="e">
        <f>WORKDAY(TP13,'NEO 5322121 Aggressive LTs'!$B12,'[2]Holiday Schedule'!$B$2:$B$30)</f>
        <v>#REF!</v>
      </c>
      <c r="TQ12" s="431" t="e">
        <f>WORKDAY(TQ13,'NEO 5322121 Aggressive LTs'!$B12,'[2]Holiday Schedule'!$B$2:$B$30)</f>
        <v>#REF!</v>
      </c>
      <c r="TR12" s="431" t="e">
        <f>WORKDAY(TR13,'NEO 5322121 Aggressive LTs'!$B12,'[2]Holiday Schedule'!$B$2:$B$30)</f>
        <v>#REF!</v>
      </c>
      <c r="TS12" s="431" t="e">
        <f>WORKDAY(TS13,'NEO 5322121 Aggressive LTs'!$B12,'[2]Holiday Schedule'!$B$2:$B$30)</f>
        <v>#REF!</v>
      </c>
      <c r="TT12" s="431" t="e">
        <f>WORKDAY(TT13,'NEO 5322121 Aggressive LTs'!$B12,'[2]Holiday Schedule'!$B$2:$B$30)</f>
        <v>#REF!</v>
      </c>
      <c r="TU12" s="431" t="e">
        <f>WORKDAY(TU13,'NEO 5322121 Aggressive LTs'!$B12,'[2]Holiday Schedule'!$B$2:$B$30)</f>
        <v>#REF!</v>
      </c>
      <c r="TV12" s="431" t="e">
        <f>WORKDAY(TV13,'NEO 5322121 Aggressive LTs'!$B12,'[2]Holiday Schedule'!$B$2:$B$30)</f>
        <v>#REF!</v>
      </c>
      <c r="TW12" s="431" t="e">
        <f>WORKDAY(TW13,'NEO 5322121 Aggressive LTs'!$B12,'[2]Holiday Schedule'!$B$2:$B$30)</f>
        <v>#REF!</v>
      </c>
      <c r="TX12" s="431" t="e">
        <f>WORKDAY(TX13,'NEO 5322121 Aggressive LTs'!$B12,'[2]Holiday Schedule'!$B$2:$B$30)</f>
        <v>#REF!</v>
      </c>
      <c r="TY12" s="431" t="e">
        <f>WORKDAY(TY13,'NEO 5322121 Aggressive LTs'!$B12,'[2]Holiday Schedule'!$B$2:$B$30)</f>
        <v>#REF!</v>
      </c>
      <c r="TZ12" s="431" t="e">
        <f>WORKDAY(TZ13,'NEO 5322121 Aggressive LTs'!$B12,'[2]Holiday Schedule'!$B$2:$B$30)</f>
        <v>#REF!</v>
      </c>
      <c r="UA12" s="431" t="e">
        <f>WORKDAY(UA13,'NEO 5322121 Aggressive LTs'!$B12,'[2]Holiday Schedule'!$B$2:$B$30)</f>
        <v>#REF!</v>
      </c>
      <c r="UB12" s="431" t="e">
        <f>WORKDAY(UB13,'NEO 5322121 Aggressive LTs'!$B12,'[2]Holiday Schedule'!$B$2:$B$30)</f>
        <v>#REF!</v>
      </c>
      <c r="UC12" s="431" t="e">
        <f>WORKDAY(UC13,'NEO 5322121 Aggressive LTs'!$B12,'[2]Holiday Schedule'!$B$2:$B$30)</f>
        <v>#REF!</v>
      </c>
      <c r="UD12" s="431" t="e">
        <f>WORKDAY(UD13,'NEO 5322121 Aggressive LTs'!$B12,'[2]Holiday Schedule'!$B$2:$B$30)</f>
        <v>#REF!</v>
      </c>
      <c r="UE12" s="431" t="e">
        <f>WORKDAY(UE13,'NEO 5322121 Aggressive LTs'!$B12,'[2]Holiday Schedule'!$B$2:$B$30)</f>
        <v>#REF!</v>
      </c>
      <c r="UF12" s="431" t="e">
        <f>WORKDAY(UF13,'NEO 5322121 Aggressive LTs'!$B12,'[2]Holiday Schedule'!$B$2:$B$30)</f>
        <v>#REF!</v>
      </c>
      <c r="UG12" s="431" t="e">
        <f>WORKDAY(UG13,'NEO 5322121 Aggressive LTs'!$B12,'[2]Holiday Schedule'!$B$2:$B$30)</f>
        <v>#REF!</v>
      </c>
      <c r="UH12" s="431" t="e">
        <f>WORKDAY(UH13,'NEO 5322121 Aggressive LTs'!$B12,'[2]Holiday Schedule'!$B$2:$B$30)</f>
        <v>#REF!</v>
      </c>
      <c r="UI12" s="431" t="e">
        <f>WORKDAY(UI13,'NEO 5322121 Aggressive LTs'!$B12,'[2]Holiday Schedule'!$B$2:$B$30)</f>
        <v>#REF!</v>
      </c>
      <c r="UJ12" s="431" t="e">
        <f>WORKDAY(UJ13,'NEO 5322121 Aggressive LTs'!$B12,'[2]Holiday Schedule'!$B$2:$B$30)</f>
        <v>#REF!</v>
      </c>
      <c r="UK12" s="431" t="e">
        <f>WORKDAY(UK13,'NEO 5322121 Aggressive LTs'!$B12,'[2]Holiday Schedule'!$B$2:$B$30)</f>
        <v>#REF!</v>
      </c>
      <c r="UL12" s="431" t="e">
        <f>WORKDAY(UL13,'NEO 5322121 Aggressive LTs'!$B12,'[2]Holiday Schedule'!$B$2:$B$30)</f>
        <v>#REF!</v>
      </c>
      <c r="UM12" s="431" t="e">
        <f>WORKDAY(UM13,'NEO 5322121 Aggressive LTs'!$B12,'[2]Holiday Schedule'!$B$2:$B$30)</f>
        <v>#REF!</v>
      </c>
      <c r="UN12" s="431" t="e">
        <f>WORKDAY(UN13,'NEO 5322121 Aggressive LTs'!$B12,'[2]Holiday Schedule'!$B$2:$B$30)</f>
        <v>#REF!</v>
      </c>
      <c r="UO12" s="431" t="e">
        <f>WORKDAY(UO13,'NEO 5322121 Aggressive LTs'!$B12,'[2]Holiday Schedule'!$B$2:$B$30)</f>
        <v>#REF!</v>
      </c>
      <c r="UP12" s="431" t="e">
        <f>WORKDAY(UP13,'NEO 5322121 Aggressive LTs'!$B12,'[2]Holiday Schedule'!$B$2:$B$30)</f>
        <v>#REF!</v>
      </c>
      <c r="UQ12" s="283"/>
      <c r="UR12" s="431" t="e">
        <f>WORKDAY(UR13,'NEO 5322121 Aggressive LTs'!$B12,'[2]Holiday Schedule'!$B$2:$B$30)</f>
        <v>#REF!</v>
      </c>
      <c r="US12" s="431" t="e">
        <f>WORKDAY(US13,'NEO 5322121 Aggressive LTs'!$B12,'[2]Holiday Schedule'!$B$2:$B$30)</f>
        <v>#REF!</v>
      </c>
      <c r="UT12" s="431" t="e">
        <f>WORKDAY(UT13,'NEO 5322121 Aggressive LTs'!$B12,'[2]Holiday Schedule'!$B$2:$B$30)</f>
        <v>#REF!</v>
      </c>
      <c r="UU12" s="431" t="e">
        <f>WORKDAY(UU13,'NEO 5322121 Aggressive LTs'!$B12,'[2]Holiday Schedule'!$B$2:$B$30)</f>
        <v>#REF!</v>
      </c>
      <c r="UV12" s="431" t="e">
        <f>WORKDAY(UV13,'NEO 5322121 Aggressive LTs'!$B12,'[2]Holiday Schedule'!$B$2:$B$30)</f>
        <v>#REF!</v>
      </c>
      <c r="UW12" s="431" t="e">
        <f>WORKDAY(UW13,'NEO 5322121 Aggressive LTs'!$B12,'[2]Holiday Schedule'!$B$2:$B$30)</f>
        <v>#REF!</v>
      </c>
      <c r="UX12" s="431" t="e">
        <f>WORKDAY(UX13,'NEO 5322121 Aggressive LTs'!$B12,'[2]Holiday Schedule'!$B$2:$B$30)</f>
        <v>#REF!</v>
      </c>
      <c r="UY12" s="431" t="e">
        <f>WORKDAY(UY13,'NEO 5322121 Aggressive LTs'!$B12,'[2]Holiday Schedule'!$B$2:$B$30)</f>
        <v>#REF!</v>
      </c>
      <c r="UZ12" s="431" t="e">
        <f>WORKDAY(UZ13,'NEO 5322121 Aggressive LTs'!$B12,'[2]Holiday Schedule'!$B$2:$B$30)</f>
        <v>#REF!</v>
      </c>
      <c r="VA12" s="431" t="e">
        <f>WORKDAY(VA13,'NEO 5322121 Aggressive LTs'!$B12,'[2]Holiday Schedule'!$B$2:$B$30)</f>
        <v>#REF!</v>
      </c>
      <c r="VB12" s="431" t="e">
        <f>WORKDAY(VB13,'NEO 5322121 Aggressive LTs'!$B12,'[2]Holiday Schedule'!$B$2:$B$30)</f>
        <v>#REF!</v>
      </c>
      <c r="VC12" s="431" t="e">
        <f>WORKDAY(VC13,'NEO 5322121 Aggressive LTs'!$B12,'[2]Holiday Schedule'!$B$2:$B$30)</f>
        <v>#REF!</v>
      </c>
      <c r="VD12" s="431" t="e">
        <f>WORKDAY(VD13,'NEO 5322121 Aggressive LTs'!$B12,'[2]Holiday Schedule'!$B$2:$B$30)</f>
        <v>#REF!</v>
      </c>
      <c r="VE12" s="431" t="e">
        <f>WORKDAY(VE13,'NEO 5322121 Aggressive LTs'!$B12,'[2]Holiday Schedule'!$B$2:$B$30)</f>
        <v>#REF!</v>
      </c>
      <c r="VF12" s="431" t="e">
        <f>WORKDAY(VF13,'NEO 5322121 Aggressive LTs'!$B12,'[2]Holiday Schedule'!$B$2:$B$30)</f>
        <v>#REF!</v>
      </c>
      <c r="VG12" s="431" t="e">
        <f>WORKDAY(VG13,'NEO 5322121 Aggressive LTs'!$B12,'[2]Holiday Schedule'!$B$2:$B$30)</f>
        <v>#REF!</v>
      </c>
      <c r="VH12" s="431" t="e">
        <f>WORKDAY(VH13,'NEO 5322121 Aggressive LTs'!$B12,'[2]Holiday Schedule'!$B$2:$B$30)</f>
        <v>#REF!</v>
      </c>
      <c r="VI12" s="431" t="e">
        <f>WORKDAY(VI13,'NEO 5322121 Aggressive LTs'!$B12,'[2]Holiday Schedule'!$B$2:$B$30)</f>
        <v>#REF!</v>
      </c>
      <c r="VJ12" s="431" t="e">
        <f>WORKDAY(VJ13,'NEO 5322121 Aggressive LTs'!$B12,'[2]Holiday Schedule'!$B$2:$B$30)</f>
        <v>#REF!</v>
      </c>
      <c r="VK12" s="431" t="e">
        <f>WORKDAY(VK13,'NEO 5322121 Aggressive LTs'!$B12,'[2]Holiday Schedule'!$B$2:$B$30)</f>
        <v>#REF!</v>
      </c>
      <c r="VL12" s="431" t="e">
        <f>WORKDAY(VL13,'NEO 5322121 Aggressive LTs'!$B12,'[2]Holiday Schedule'!$B$2:$B$30)</f>
        <v>#REF!</v>
      </c>
      <c r="VM12" s="431" t="e">
        <f>WORKDAY(VM13,'NEO 5322121 Aggressive LTs'!$B12,'[2]Holiday Schedule'!$B$2:$B$30)</f>
        <v>#REF!</v>
      </c>
      <c r="VN12" s="431" t="e">
        <f>WORKDAY(VN13,'NEO 5322121 Aggressive LTs'!$B12,'[2]Holiday Schedule'!$B$2:$B$30)</f>
        <v>#REF!</v>
      </c>
      <c r="VO12" s="431" t="e">
        <f>WORKDAY(VO13,'NEO 5322121 Aggressive LTs'!$B12,'[2]Holiday Schedule'!$B$2:$B$30)</f>
        <v>#REF!</v>
      </c>
      <c r="VP12" s="431" t="e">
        <f>WORKDAY(VP13,'NEO 5322121 Aggressive LTs'!$B12,'[2]Holiday Schedule'!$B$2:$B$30)</f>
        <v>#REF!</v>
      </c>
      <c r="VQ12" s="431" t="e">
        <f>WORKDAY(VQ13,'NEO 5322121 Aggressive LTs'!$B12,'[2]Holiday Schedule'!$B$2:$B$30)</f>
        <v>#REF!</v>
      </c>
      <c r="VR12" s="431" t="e">
        <f>WORKDAY(VR13,'NEO 5322121 Aggressive LTs'!$B12,'[2]Holiday Schedule'!$B$2:$B$30)</f>
        <v>#REF!</v>
      </c>
      <c r="VS12" s="431" t="e">
        <f>WORKDAY(VS13,'NEO 5322121 Aggressive LTs'!$B12,'[2]Holiday Schedule'!$B$2:$B$30)</f>
        <v>#REF!</v>
      </c>
      <c r="VT12" s="431" t="e">
        <f>WORKDAY(VT13,'NEO 5322121 Aggressive LTs'!$B12,'[2]Holiday Schedule'!$B$2:$B$30)</f>
        <v>#REF!</v>
      </c>
      <c r="VU12" s="431" t="e">
        <f>WORKDAY(VU13,'NEO 5322121 Aggressive LTs'!$B12,'[2]Holiday Schedule'!$B$2:$B$30)</f>
        <v>#REF!</v>
      </c>
      <c r="VV12" s="283"/>
      <c r="VW12" s="431" t="e">
        <f>WORKDAY(VW13,'NEO 5322121 Aggressive LTs'!$B12,'[2]Holiday Schedule'!$B$2:$B$30)</f>
        <v>#REF!</v>
      </c>
      <c r="VX12" s="431" t="e">
        <f>WORKDAY(VX13,'NEO 5322121 Aggressive LTs'!$B12,'[2]Holiday Schedule'!$B$2:$B$30)</f>
        <v>#REF!</v>
      </c>
      <c r="VY12" s="431" t="e">
        <f>WORKDAY(VY13,'NEO 5322121 Aggressive LTs'!$B12,'[2]Holiday Schedule'!$B$2:$B$30)</f>
        <v>#REF!</v>
      </c>
      <c r="VZ12" s="431" t="e">
        <f>WORKDAY(VZ13,'NEO 5322121 Aggressive LTs'!$B12,'[2]Holiday Schedule'!$B$2:$B$30)</f>
        <v>#REF!</v>
      </c>
      <c r="WA12" s="431" t="e">
        <f>WORKDAY(WA13,'NEO 5322121 Aggressive LTs'!$B12,'[2]Holiday Schedule'!$B$2:$B$30)</f>
        <v>#REF!</v>
      </c>
      <c r="WB12" s="431" t="e">
        <f>WORKDAY(WB13,'NEO 5322121 Aggressive LTs'!$B12,'[2]Holiday Schedule'!$B$2:$B$30)</f>
        <v>#REF!</v>
      </c>
      <c r="WC12" s="431" t="e">
        <f>WORKDAY(WC13,'NEO 5322121 Aggressive LTs'!$B12,'[2]Holiday Schedule'!$B$2:$B$30)</f>
        <v>#REF!</v>
      </c>
      <c r="WD12" s="431" t="e">
        <f>WORKDAY(WD13,'NEO 5322121 Aggressive LTs'!$B12,'[2]Holiday Schedule'!$B$2:$B$30)</f>
        <v>#REF!</v>
      </c>
      <c r="WE12" s="431" t="e">
        <f>WORKDAY(WE13,'NEO 5322121 Aggressive LTs'!$B12,'[2]Holiday Schedule'!$B$2:$B$30)</f>
        <v>#REF!</v>
      </c>
      <c r="WF12" s="431" t="e">
        <f>WORKDAY(WF13,'NEO 5322121 Aggressive LTs'!$B12,'[2]Holiday Schedule'!$B$2:$B$30)</f>
        <v>#REF!</v>
      </c>
      <c r="WG12" s="431" t="e">
        <f>WORKDAY(WG13,'NEO 5322121 Aggressive LTs'!$B12,'[2]Holiday Schedule'!$B$2:$B$30)</f>
        <v>#REF!</v>
      </c>
      <c r="WH12" s="431" t="e">
        <f>WORKDAY(WH13,'NEO 5322121 Aggressive LTs'!$B12,'[2]Holiday Schedule'!$B$2:$B$30)</f>
        <v>#REF!</v>
      </c>
      <c r="WI12" s="431" t="e">
        <f>WORKDAY(WI13,'NEO 5322121 Aggressive LTs'!$B12,'[2]Holiday Schedule'!$B$2:$B$30)</f>
        <v>#REF!</v>
      </c>
      <c r="WJ12" s="431" t="e">
        <f>WORKDAY(WJ13,'NEO 5322121 Aggressive LTs'!$B12,'[2]Holiday Schedule'!$B$2:$B$30)</f>
        <v>#REF!</v>
      </c>
      <c r="WK12" s="431" t="e">
        <f>WORKDAY(WK13,'NEO 5322121 Aggressive LTs'!$B12,'[2]Holiday Schedule'!$B$2:$B$30)</f>
        <v>#REF!</v>
      </c>
      <c r="WL12" s="431" t="e">
        <f>WORKDAY(WL13,'NEO 5322121 Aggressive LTs'!$B12,'[2]Holiday Schedule'!$B$2:$B$30)</f>
        <v>#REF!</v>
      </c>
      <c r="WM12" s="431" t="e">
        <f>WORKDAY(WM13,'NEO 5322121 Aggressive LTs'!$B12,'[2]Holiday Schedule'!$B$2:$B$30)</f>
        <v>#REF!</v>
      </c>
      <c r="WN12" s="431" t="e">
        <f>WORKDAY(WN13,'NEO 5322121 Aggressive LTs'!$B12,'[2]Holiday Schedule'!$B$2:$B$30)</f>
        <v>#REF!</v>
      </c>
      <c r="WO12" s="431" t="e">
        <f>WORKDAY(WO13,'NEO 5322121 Aggressive LTs'!$B12,'[2]Holiday Schedule'!$B$2:$B$30)</f>
        <v>#REF!</v>
      </c>
      <c r="WP12" s="431" t="e">
        <f>WORKDAY(WP13,'NEO 5322121 Aggressive LTs'!$B12,'[2]Holiday Schedule'!$B$2:$B$30)</f>
        <v>#REF!</v>
      </c>
      <c r="WQ12" s="431" t="e">
        <f>WORKDAY(WQ13,'NEO 5322121 Aggressive LTs'!$B12,'[2]Holiday Schedule'!$B$2:$B$30)</f>
        <v>#REF!</v>
      </c>
      <c r="WR12" s="431" t="e">
        <f>WORKDAY(WR13,'NEO 5322121 Aggressive LTs'!$B12,'[2]Holiday Schedule'!$B$2:$B$30)</f>
        <v>#REF!</v>
      </c>
      <c r="WS12" s="431" t="e">
        <f>WORKDAY(WS13,'NEO 5322121 Aggressive LTs'!$B12,'[2]Holiday Schedule'!$B$2:$B$30)</f>
        <v>#REF!</v>
      </c>
      <c r="WT12" s="431" t="e">
        <f>WORKDAY(WT13,'NEO 5322121 Aggressive LTs'!$B12,'[2]Holiday Schedule'!$B$2:$B$30)</f>
        <v>#REF!</v>
      </c>
      <c r="WU12" s="431" t="e">
        <f>WORKDAY(WU13,'NEO 5322121 Aggressive LTs'!$B12,'[2]Holiday Schedule'!$B$2:$B$30)</f>
        <v>#REF!</v>
      </c>
      <c r="WV12" s="431" t="e">
        <f>WORKDAY(WV13,'NEO 5322121 Aggressive LTs'!$B12,'[2]Holiday Schedule'!$B$2:$B$30)</f>
        <v>#REF!</v>
      </c>
      <c r="WW12" s="431" t="e">
        <f>WORKDAY(WW13,'NEO 5322121 Aggressive LTs'!$B12,'[2]Holiday Schedule'!$B$2:$B$30)</f>
        <v>#REF!</v>
      </c>
      <c r="WX12" s="431" t="e">
        <f>WORKDAY(WX13,'NEO 5322121 Aggressive LTs'!$B12,'[2]Holiday Schedule'!$B$2:$B$30)</f>
        <v>#REF!</v>
      </c>
      <c r="WY12" s="431" t="e">
        <f>WORKDAY(WY13,'NEO 5322121 Aggressive LTs'!$B12,'[2]Holiday Schedule'!$B$2:$B$30)</f>
        <v>#REF!</v>
      </c>
      <c r="WZ12" s="431" t="e">
        <f>WORKDAY(WZ13,'NEO 5322121 Aggressive LTs'!$B12,'[2]Holiday Schedule'!$B$2:$B$30)</f>
        <v>#REF!</v>
      </c>
      <c r="XA12" s="283"/>
      <c r="XB12" s="431" t="e">
        <f>WORKDAY(XB13,'NEO 5322121 Aggressive LTs'!$B12,'[2]Holiday Schedule'!$B$2:$B$30)</f>
        <v>#REF!</v>
      </c>
      <c r="XC12" s="431" t="e">
        <f>WORKDAY(XC13,'NEO 5322121 Aggressive LTs'!$B12,'[2]Holiday Schedule'!$B$2:$B$30)</f>
        <v>#REF!</v>
      </c>
      <c r="XD12" s="431" t="e">
        <f>WORKDAY(XD13,'NEO 5322121 Aggressive LTs'!$B12,'[2]Holiday Schedule'!$B$2:$B$30)</f>
        <v>#REF!</v>
      </c>
      <c r="XE12" s="431" t="e">
        <f>WORKDAY(XE13,'NEO 5322121 Aggressive LTs'!$B12,'[2]Holiday Schedule'!$B$2:$B$30)</f>
        <v>#REF!</v>
      </c>
      <c r="XF12" s="431" t="e">
        <f>WORKDAY(XF13,'NEO 5322121 Aggressive LTs'!$B12,'[2]Holiday Schedule'!$B$2:$B$30)</f>
        <v>#REF!</v>
      </c>
      <c r="XG12" s="431" t="e">
        <f>WORKDAY(XG13,'NEO 5322121 Aggressive LTs'!$B12,'[2]Holiday Schedule'!$B$2:$B$30)</f>
        <v>#REF!</v>
      </c>
      <c r="XH12" s="431" t="e">
        <f>WORKDAY(XH13,'NEO 5322121 Aggressive LTs'!$B12,'[2]Holiday Schedule'!$B$2:$B$30)</f>
        <v>#REF!</v>
      </c>
      <c r="XI12" s="431" t="e">
        <f>WORKDAY(XI13,'NEO 5322121 Aggressive LTs'!$B12,'[2]Holiday Schedule'!$B$2:$B$30)</f>
        <v>#REF!</v>
      </c>
      <c r="XJ12" s="431" t="e">
        <f>WORKDAY(XJ13,'NEO 5322121 Aggressive LTs'!$B12,'[2]Holiday Schedule'!$B$2:$B$30)</f>
        <v>#REF!</v>
      </c>
      <c r="XK12" s="431" t="e">
        <f>WORKDAY(XK13,'NEO 5322121 Aggressive LTs'!$B12,'[2]Holiday Schedule'!$B$2:$B$30)</f>
        <v>#REF!</v>
      </c>
      <c r="XL12" s="431" t="e">
        <f>WORKDAY(XL13,'NEO 5322121 Aggressive LTs'!$B12,'[2]Holiday Schedule'!$B$2:$B$30)</f>
        <v>#REF!</v>
      </c>
      <c r="XM12" s="431" t="e">
        <f>WORKDAY(XM13,'NEO 5322121 Aggressive LTs'!$B12,'[2]Holiday Schedule'!$B$2:$B$30)</f>
        <v>#REF!</v>
      </c>
      <c r="XN12" s="431" t="e">
        <f>WORKDAY(XN13,'NEO 5322121 Aggressive LTs'!$B12,'[2]Holiday Schedule'!$B$2:$B$30)</f>
        <v>#REF!</v>
      </c>
      <c r="XO12" s="431" t="e">
        <f>WORKDAY(XO13,'NEO 5322121 Aggressive LTs'!$B12,'[2]Holiday Schedule'!$B$2:$B$30)</f>
        <v>#REF!</v>
      </c>
      <c r="XP12" s="431" t="e">
        <f>WORKDAY(XP13,'NEO 5322121 Aggressive LTs'!$B12,'[2]Holiday Schedule'!$B$2:$B$30)</f>
        <v>#REF!</v>
      </c>
      <c r="XQ12" s="431" t="e">
        <f>WORKDAY(XQ13,'NEO 5322121 Aggressive LTs'!$B12,'[2]Holiday Schedule'!$B$2:$B$30)</f>
        <v>#REF!</v>
      </c>
      <c r="XR12" s="431" t="e">
        <f>WORKDAY(XR13,'NEO 5322121 Aggressive LTs'!$B12,'[2]Holiday Schedule'!$B$2:$B$30)</f>
        <v>#REF!</v>
      </c>
      <c r="XS12" s="431" t="e">
        <f>WORKDAY(XS13,'NEO 5322121 Aggressive LTs'!$B12,'[2]Holiday Schedule'!$B$2:$B$30)</f>
        <v>#REF!</v>
      </c>
      <c r="XT12" s="431" t="e">
        <f>WORKDAY(XT13,'NEO 5322121 Aggressive LTs'!$B12,'[2]Holiday Schedule'!$B$2:$B$30)</f>
        <v>#REF!</v>
      </c>
      <c r="XU12" s="431" t="e">
        <f>WORKDAY(XU13,'NEO 5322121 Aggressive LTs'!$B12,'[2]Holiday Schedule'!$B$2:$B$30)</f>
        <v>#REF!</v>
      </c>
      <c r="XV12" s="431" t="e">
        <f>WORKDAY(XV13,'NEO 5322121 Aggressive LTs'!$B12,'[2]Holiday Schedule'!$B$2:$B$30)</f>
        <v>#REF!</v>
      </c>
      <c r="XW12" s="431" t="e">
        <f>WORKDAY(XW13,'NEO 5322121 Aggressive LTs'!$B12,'[2]Holiday Schedule'!$B$2:$B$30)</f>
        <v>#REF!</v>
      </c>
      <c r="XX12" s="431" t="e">
        <f>WORKDAY(XX13,'NEO 5322121 Aggressive LTs'!$B12,'[2]Holiday Schedule'!$B$2:$B$30)</f>
        <v>#REF!</v>
      </c>
      <c r="XY12" s="431" t="e">
        <f>WORKDAY(XY13,'NEO 5322121 Aggressive LTs'!$B12,'[2]Holiday Schedule'!$B$2:$B$30)</f>
        <v>#REF!</v>
      </c>
      <c r="XZ12" s="431" t="e">
        <f>WORKDAY(XZ13,'NEO 5322121 Aggressive LTs'!$B12,'[2]Holiday Schedule'!$B$2:$B$30)</f>
        <v>#REF!</v>
      </c>
      <c r="YA12" s="431" t="e">
        <f>WORKDAY(YA13,'NEO 5322121 Aggressive LTs'!$B12,'[2]Holiday Schedule'!$B$2:$B$30)</f>
        <v>#REF!</v>
      </c>
      <c r="YB12" s="431" t="e">
        <f>WORKDAY(YB13,'NEO 5322121 Aggressive LTs'!$B12,'[2]Holiday Schedule'!$B$2:$B$30)</f>
        <v>#REF!</v>
      </c>
      <c r="YC12" s="431" t="e">
        <f>WORKDAY(YC13,'NEO 5322121 Aggressive LTs'!$B12,'[2]Holiday Schedule'!$B$2:$B$30)</f>
        <v>#REF!</v>
      </c>
      <c r="YD12" s="431" t="e">
        <f>WORKDAY(YD13,'NEO 5322121 Aggressive LTs'!$B12,'[2]Holiday Schedule'!$B$2:$B$30)</f>
        <v>#REF!</v>
      </c>
      <c r="YE12" s="431" t="e">
        <f>WORKDAY(YE13,'NEO 5322121 Aggressive LTs'!$B12,'[2]Holiday Schedule'!$B$2:$B$30)</f>
        <v>#REF!</v>
      </c>
      <c r="YF12" s="436"/>
      <c r="YG12" s="431" t="e">
        <f>WORKDAY(YG13,'NEO 5322121 Aggressive LTs'!$B12,'[2]Holiday Schedule'!$B$2:$B$30)</f>
        <v>#REF!</v>
      </c>
      <c r="YH12" s="431" t="e">
        <f>WORKDAY(YH13,'NEO 5322121 Aggressive LTs'!$B12,'[2]Holiday Schedule'!$B$2:$B$30)</f>
        <v>#REF!</v>
      </c>
      <c r="YI12" s="431" t="e">
        <f>WORKDAY(YI13,'NEO 5322121 Aggressive LTs'!$B12,'[2]Holiday Schedule'!$B$2:$B$30)</f>
        <v>#REF!</v>
      </c>
      <c r="YJ12" s="431" t="e">
        <f>WORKDAY(YJ13,'NEO 5322121 Aggressive LTs'!$B12,'[2]Holiday Schedule'!$B$2:$B$30)</f>
        <v>#REF!</v>
      </c>
      <c r="YK12" s="431" t="e">
        <f>WORKDAY(YK13,'NEO 5322121 Aggressive LTs'!$B12,'[2]Holiday Schedule'!$B$2:$B$30)</f>
        <v>#REF!</v>
      </c>
      <c r="YL12" s="431" t="e">
        <f>WORKDAY(YL13,'NEO 5322121 Aggressive LTs'!$B12,'[2]Holiday Schedule'!$B$2:$B$30)</f>
        <v>#REF!</v>
      </c>
      <c r="YM12" s="431" t="e">
        <f>WORKDAY(YM13,'NEO 5322121 Aggressive LTs'!$B12,'[2]Holiday Schedule'!$B$2:$B$30)</f>
        <v>#REF!</v>
      </c>
      <c r="YN12" s="431" t="e">
        <f>WORKDAY(YN13,'NEO 5322121 Aggressive LTs'!$B12,'[2]Holiday Schedule'!$B$2:$B$30)</f>
        <v>#REF!</v>
      </c>
      <c r="YO12" s="431" t="e">
        <f>WORKDAY(YO13,'NEO 5322121 Aggressive LTs'!$B12,'[2]Holiday Schedule'!$B$2:$B$30)</f>
        <v>#REF!</v>
      </c>
      <c r="YP12" s="431" t="e">
        <f>WORKDAY(YP13,'NEO 5322121 Aggressive LTs'!$B12,'[2]Holiday Schedule'!$B$2:$B$30)</f>
        <v>#REF!</v>
      </c>
      <c r="YQ12" s="431" t="e">
        <f>WORKDAY(YQ13,'NEO 5322121 Aggressive LTs'!$B12,'[2]Holiday Schedule'!$B$2:$B$30)</f>
        <v>#REF!</v>
      </c>
      <c r="YR12" s="431" t="e">
        <f>WORKDAY(YR13,'NEO 5322121 Aggressive LTs'!$B12,'[2]Holiday Schedule'!$B$2:$B$30)</f>
        <v>#REF!</v>
      </c>
      <c r="YS12" s="431" t="e">
        <f>WORKDAY(YS13,'NEO 5322121 Aggressive LTs'!$B12,'[2]Holiday Schedule'!$B$2:$B$30)</f>
        <v>#REF!</v>
      </c>
      <c r="YT12" s="431" t="e">
        <f>WORKDAY(YT13,'NEO 5322121 Aggressive LTs'!$B12,'[2]Holiday Schedule'!$B$2:$B$30)</f>
        <v>#REF!</v>
      </c>
      <c r="YU12" s="431" t="e">
        <f>WORKDAY(YU13,'NEO 5322121 Aggressive LTs'!$B12,'[2]Holiday Schedule'!$B$2:$B$30)</f>
        <v>#REF!</v>
      </c>
      <c r="YV12" s="431" t="e">
        <f>WORKDAY(YV13,'NEO 5322121 Aggressive LTs'!$B12,'[2]Holiday Schedule'!$B$2:$B$30)</f>
        <v>#REF!</v>
      </c>
      <c r="YW12" s="431" t="e">
        <f>WORKDAY(YW13,'NEO 5322121 Aggressive LTs'!$B12,'[2]Holiday Schedule'!$B$2:$B$30)</f>
        <v>#REF!</v>
      </c>
      <c r="YX12" s="431" t="e">
        <f>WORKDAY(YX13,'NEO 5322121 Aggressive LTs'!$B12,'[2]Holiday Schedule'!$B$2:$B$30)</f>
        <v>#REF!</v>
      </c>
      <c r="YY12" s="431" t="e">
        <f>WORKDAY(YY13,'NEO 5322121 Aggressive LTs'!$B12,'[2]Holiday Schedule'!$B$2:$B$30)</f>
        <v>#REF!</v>
      </c>
      <c r="YZ12" s="431" t="e">
        <f>WORKDAY(YZ13,'NEO 5322121 Aggressive LTs'!$B12,'[2]Holiday Schedule'!$B$2:$B$30)</f>
        <v>#REF!</v>
      </c>
      <c r="ZA12" s="431" t="e">
        <f>WORKDAY(ZA13,'NEO 5322121 Aggressive LTs'!$B12,'[2]Holiday Schedule'!$B$2:$B$30)</f>
        <v>#REF!</v>
      </c>
      <c r="ZB12" s="431" t="e">
        <f>WORKDAY(ZB13,'NEO 5322121 Aggressive LTs'!$B12,'[2]Holiday Schedule'!$B$2:$B$30)</f>
        <v>#REF!</v>
      </c>
      <c r="ZC12" s="431" t="e">
        <f>WORKDAY(ZC13,'NEO 5322121 Aggressive LTs'!$B12,'[2]Holiday Schedule'!$B$2:$B$30)</f>
        <v>#REF!</v>
      </c>
      <c r="ZD12" s="431" t="e">
        <f>WORKDAY(ZD13,'NEO 5322121 Aggressive LTs'!$B12,'[2]Holiday Schedule'!$B$2:$B$30)</f>
        <v>#REF!</v>
      </c>
      <c r="ZE12" s="431" t="e">
        <f>WORKDAY(ZE13,'NEO 5322121 Aggressive LTs'!$B12,'[2]Holiday Schedule'!$B$2:$B$30)</f>
        <v>#REF!</v>
      </c>
      <c r="ZF12" s="431" t="e">
        <f>WORKDAY(ZF13,'NEO 5322121 Aggressive LTs'!$B12,'[2]Holiday Schedule'!$B$2:$B$30)</f>
        <v>#REF!</v>
      </c>
      <c r="ZG12" s="431" t="e">
        <f>WORKDAY(ZG13,'NEO 5322121 Aggressive LTs'!$B12,'[2]Holiday Schedule'!$B$2:$B$30)</f>
        <v>#REF!</v>
      </c>
      <c r="ZH12" s="431" t="e">
        <f>WORKDAY(ZH13,'NEO 5322121 Aggressive LTs'!$B12,'[2]Holiday Schedule'!$B$2:$B$30)</f>
        <v>#REF!</v>
      </c>
      <c r="ZI12" s="431" t="e">
        <f>WORKDAY(ZI13,'NEO 5322121 Aggressive LTs'!$B12,'[2]Holiday Schedule'!$B$2:$B$30)</f>
        <v>#REF!</v>
      </c>
      <c r="ZJ12" s="431" t="e">
        <f>WORKDAY(ZJ13,'NEO 5322121 Aggressive LTs'!$B12,'[2]Holiday Schedule'!$B$2:$B$30)</f>
        <v>#REF!</v>
      </c>
      <c r="ZK12" s="436"/>
      <c r="ZL12" s="431" t="e">
        <f>WORKDAY(ZL13,'NEO 5322121 Aggressive LTs'!$B12,'[2]Holiday Schedule'!$B$2:$B$30)</f>
        <v>#REF!</v>
      </c>
      <c r="ZM12" s="431" t="e">
        <f>WORKDAY(ZM13,'NEO 5322121 Aggressive LTs'!$B12,'[2]Holiday Schedule'!$B$2:$B$30)</f>
        <v>#REF!</v>
      </c>
      <c r="ZN12" s="431" t="e">
        <f>WORKDAY(ZN13,'NEO 5322121 Aggressive LTs'!$B12,'[2]Holiday Schedule'!$B$2:$B$30)</f>
        <v>#REF!</v>
      </c>
      <c r="ZO12" s="431" t="e">
        <f>WORKDAY(ZO13,'NEO 5322121 Aggressive LTs'!$B12,'[2]Holiday Schedule'!$B$2:$B$30)</f>
        <v>#REF!</v>
      </c>
      <c r="ZP12" s="431" t="e">
        <f>WORKDAY(ZP13,'NEO 5322121 Aggressive LTs'!$B12,'[2]Holiday Schedule'!$B$2:$B$30)</f>
        <v>#REF!</v>
      </c>
      <c r="ZQ12" s="431" t="e">
        <f>WORKDAY(ZQ13,'NEO 5322121 Aggressive LTs'!$B12,'[2]Holiday Schedule'!$B$2:$B$30)</f>
        <v>#REF!</v>
      </c>
      <c r="ZR12" s="431" t="e">
        <f>WORKDAY(ZR13,'NEO 5322121 Aggressive LTs'!$B12,'[2]Holiday Schedule'!$B$2:$B$30)</f>
        <v>#REF!</v>
      </c>
      <c r="ZS12" s="431" t="e">
        <f>WORKDAY(ZS13,'NEO 5322121 Aggressive LTs'!$B12,'[2]Holiday Schedule'!$B$2:$B$30)</f>
        <v>#REF!</v>
      </c>
      <c r="ZT12" s="431" t="e">
        <f>WORKDAY(ZT13,'NEO 5322121 Aggressive LTs'!$B12,'[2]Holiday Schedule'!$B$2:$B$30)</f>
        <v>#REF!</v>
      </c>
      <c r="ZU12" s="431" t="e">
        <f>WORKDAY(ZU13,'NEO 5322121 Aggressive LTs'!$B12,'[2]Holiday Schedule'!$B$2:$B$30)</f>
        <v>#REF!</v>
      </c>
      <c r="ZV12" s="431" t="e">
        <f>WORKDAY(ZV13,'NEO 5322121 Aggressive LTs'!$B12,'[2]Holiday Schedule'!$B$2:$B$30)</f>
        <v>#REF!</v>
      </c>
      <c r="ZW12" s="431" t="e">
        <f>WORKDAY(ZW13,'NEO 5322121 Aggressive LTs'!$B12,'[2]Holiday Schedule'!$B$2:$B$30)</f>
        <v>#REF!</v>
      </c>
      <c r="ZX12" s="431" t="e">
        <f>WORKDAY(ZX13,'NEO 5322121 Aggressive LTs'!$B12,'[2]Holiday Schedule'!$B$2:$B$30)</f>
        <v>#REF!</v>
      </c>
      <c r="ZY12" s="431" t="e">
        <f>WORKDAY(ZY13,'NEO 5322121 Aggressive LTs'!$B12,'[2]Holiday Schedule'!$B$2:$B$30)</f>
        <v>#REF!</v>
      </c>
      <c r="ZZ12" s="431" t="e">
        <f>WORKDAY(ZZ13,'NEO 5322121 Aggressive LTs'!$B12,'[2]Holiday Schedule'!$B$2:$B$30)</f>
        <v>#REF!</v>
      </c>
      <c r="AAA12" s="431" t="e">
        <f>WORKDAY(AAA13,'NEO 5322121 Aggressive LTs'!$B12,'[2]Holiday Schedule'!$B$2:$B$30)</f>
        <v>#REF!</v>
      </c>
      <c r="AAB12" s="431" t="e">
        <f>WORKDAY(AAB13,'NEO 5322121 Aggressive LTs'!$B12,'[2]Holiday Schedule'!$B$2:$B$30)</f>
        <v>#REF!</v>
      </c>
      <c r="AAC12" s="431" t="e">
        <f>WORKDAY(AAC13,'NEO 5322121 Aggressive LTs'!$B12,'[2]Holiday Schedule'!$B$2:$B$30)</f>
        <v>#REF!</v>
      </c>
      <c r="AAD12" s="431" t="e">
        <f>WORKDAY(AAD13,'NEO 5322121 Aggressive LTs'!$B12,'[2]Holiday Schedule'!$B$2:$B$30)</f>
        <v>#REF!</v>
      </c>
      <c r="AAE12" s="431" t="e">
        <f>WORKDAY(AAE13,'NEO 5322121 Aggressive LTs'!$B12,'[2]Holiday Schedule'!$B$2:$B$30)</f>
        <v>#REF!</v>
      </c>
      <c r="AAF12" s="431" t="e">
        <f>WORKDAY(AAF13,'NEO 5322121 Aggressive LTs'!$B12,'[2]Holiday Schedule'!$B$2:$B$30)</f>
        <v>#REF!</v>
      </c>
      <c r="AAG12" s="431" t="e">
        <f>WORKDAY(AAG13,'NEO 5322121 Aggressive LTs'!$B12,'[2]Holiday Schedule'!$B$2:$B$30)</f>
        <v>#REF!</v>
      </c>
      <c r="AAH12" s="431" t="e">
        <f>WORKDAY(AAH13,'NEO 5322121 Aggressive LTs'!$B12,'[2]Holiday Schedule'!$B$2:$B$30)</f>
        <v>#REF!</v>
      </c>
      <c r="AAI12" s="431" t="e">
        <f>WORKDAY(AAI13,'NEO 5322121 Aggressive LTs'!$B12,'[2]Holiday Schedule'!$B$2:$B$30)</f>
        <v>#REF!</v>
      </c>
      <c r="AAJ12" s="431" t="e">
        <f>WORKDAY(AAJ13,'NEO 5322121 Aggressive LTs'!$B12,'[2]Holiday Schedule'!$B$2:$B$30)</f>
        <v>#REF!</v>
      </c>
      <c r="AAK12" s="431" t="e">
        <f>WORKDAY(AAK13,'NEO 5322121 Aggressive LTs'!$B12,'[2]Holiday Schedule'!$B$2:$B$30)</f>
        <v>#REF!</v>
      </c>
      <c r="AAL12" s="431" t="e">
        <f>WORKDAY(AAL13,'NEO 5322121 Aggressive LTs'!$B12,'[2]Holiday Schedule'!$B$2:$B$30)</f>
        <v>#REF!</v>
      </c>
      <c r="AAM12" s="431" t="e">
        <f>WORKDAY(AAM13,'NEO 5322121 Aggressive LTs'!$B12,'[2]Holiday Schedule'!$B$2:$B$30)</f>
        <v>#REF!</v>
      </c>
      <c r="AAN12" s="431" t="e">
        <f>WORKDAY(AAN13,'NEO 5322121 Aggressive LTs'!$B12,'[2]Holiday Schedule'!$B$2:$B$30)</f>
        <v>#REF!</v>
      </c>
      <c r="AAO12" s="431" t="e">
        <f>WORKDAY(AAO13,'NEO 5322121 Aggressive LTs'!$B12,'[2]Holiday Schedule'!$B$2:$B$30)</f>
        <v>#REF!</v>
      </c>
      <c r="AAP12" s="436"/>
      <c r="AAQ12" s="431" t="e">
        <f>WORKDAY(AAQ13,'NEO 5322121 Aggressive LTs'!$B12,'[2]Holiday Schedule'!$B$2:$B$30)</f>
        <v>#REF!</v>
      </c>
      <c r="AAR12" s="431" t="e">
        <f>WORKDAY(AAR13,'NEO 5322121 Aggressive LTs'!$B12,'[2]Holiday Schedule'!$B$2:$B$30)</f>
        <v>#REF!</v>
      </c>
      <c r="AAS12" s="431" t="e">
        <f>WORKDAY(AAS13,'NEO 5322121 Aggressive LTs'!$B12,'[2]Holiday Schedule'!$B$2:$B$30)</f>
        <v>#REF!</v>
      </c>
      <c r="AAT12" s="431" t="e">
        <f>WORKDAY(AAT13,'NEO 5322121 Aggressive LTs'!$B12,'[2]Holiday Schedule'!$B$2:$B$30)</f>
        <v>#REF!</v>
      </c>
      <c r="AAU12" s="431" t="e">
        <f>WORKDAY(AAU13,'NEO 5322121 Aggressive LTs'!$B12,'[2]Holiday Schedule'!$B$2:$B$30)</f>
        <v>#REF!</v>
      </c>
      <c r="AAV12" s="431" t="e">
        <f>WORKDAY(AAV13,'NEO 5322121 Aggressive LTs'!$B12,'[2]Holiday Schedule'!$B$2:$B$30)</f>
        <v>#REF!</v>
      </c>
      <c r="AAW12" s="431" t="e">
        <f>WORKDAY(AAW13,'NEO 5322121 Aggressive LTs'!$B12,'[2]Holiday Schedule'!$B$2:$B$30)</f>
        <v>#REF!</v>
      </c>
      <c r="AAX12" s="431" t="e">
        <f>WORKDAY(AAX13,'NEO 5322121 Aggressive LTs'!$B12,'[2]Holiday Schedule'!$B$2:$B$30)</f>
        <v>#REF!</v>
      </c>
      <c r="AAY12" s="431" t="e">
        <f>WORKDAY(AAY13,'NEO 5322121 Aggressive LTs'!$B12,'[2]Holiday Schedule'!$B$2:$B$30)</f>
        <v>#REF!</v>
      </c>
      <c r="AAZ12" s="431" t="e">
        <f>WORKDAY(AAZ13,'NEO 5322121 Aggressive LTs'!$B12,'[2]Holiday Schedule'!$B$2:$B$30)</f>
        <v>#REF!</v>
      </c>
      <c r="ABA12" s="431" t="e">
        <f>WORKDAY(ABA13,'NEO 5322121 Aggressive LTs'!$B12,'[2]Holiday Schedule'!$B$2:$B$30)</f>
        <v>#REF!</v>
      </c>
      <c r="ABB12" s="431" t="e">
        <f>WORKDAY(ABB13,'NEO 5322121 Aggressive LTs'!$B12,'[2]Holiday Schedule'!$B$2:$B$30)</f>
        <v>#REF!</v>
      </c>
      <c r="ABC12" s="431" t="e">
        <f>WORKDAY(ABC13,'NEO 5322121 Aggressive LTs'!$B12,'[2]Holiday Schedule'!$B$2:$B$30)</f>
        <v>#REF!</v>
      </c>
      <c r="ABD12" s="431" t="e">
        <f>WORKDAY(ABD13,'NEO 5322121 Aggressive LTs'!$B12,'[2]Holiday Schedule'!$B$2:$B$30)</f>
        <v>#REF!</v>
      </c>
      <c r="ABE12" s="431" t="e">
        <f>WORKDAY(ABE13,'NEO 5322121 Aggressive LTs'!$B12,'[2]Holiday Schedule'!$B$2:$B$30)</f>
        <v>#REF!</v>
      </c>
      <c r="ABF12" s="431" t="e">
        <f>WORKDAY(ABF13,'NEO 5322121 Aggressive LTs'!$B12,'[2]Holiday Schedule'!$B$2:$B$30)</f>
        <v>#REF!</v>
      </c>
      <c r="ABG12" s="431" t="e">
        <f>WORKDAY(ABG13,'NEO 5322121 Aggressive LTs'!$B12,'[2]Holiday Schedule'!$B$2:$B$30)</f>
        <v>#REF!</v>
      </c>
      <c r="ABH12" s="431" t="e">
        <f>WORKDAY(ABH13,'NEO 5322121 Aggressive LTs'!$B12,'[2]Holiday Schedule'!$B$2:$B$30)</f>
        <v>#REF!</v>
      </c>
      <c r="ABI12" s="431" t="e">
        <f>WORKDAY(ABI13,'NEO 5322121 Aggressive LTs'!$B12,'[2]Holiday Schedule'!$B$2:$B$30)</f>
        <v>#REF!</v>
      </c>
      <c r="ABJ12" s="431" t="e">
        <f>WORKDAY(ABJ13,'NEO 5322121 Aggressive LTs'!$B12,'[2]Holiday Schedule'!$B$2:$B$30)</f>
        <v>#REF!</v>
      </c>
      <c r="ABK12" s="431" t="e">
        <f>WORKDAY(ABK13,'NEO 5322121 Aggressive LTs'!$B12,'[2]Holiday Schedule'!$B$2:$B$30)</f>
        <v>#REF!</v>
      </c>
      <c r="ABL12" s="431" t="e">
        <f>WORKDAY(ABL13,'NEO 5322121 Aggressive LTs'!$B12,'[2]Holiday Schedule'!$B$2:$B$30)</f>
        <v>#REF!</v>
      </c>
      <c r="ABM12" s="431" t="e">
        <f>WORKDAY(ABM13,'NEO 5322121 Aggressive LTs'!$B12,'[2]Holiday Schedule'!$B$2:$B$30)</f>
        <v>#REF!</v>
      </c>
      <c r="ABN12" s="431" t="e">
        <f>WORKDAY(ABN13,'NEO 5322121 Aggressive LTs'!$B12,'[2]Holiday Schedule'!$B$2:$B$30)</f>
        <v>#REF!</v>
      </c>
      <c r="ABO12" s="431" t="e">
        <f>WORKDAY(ABO13,'NEO 5322121 Aggressive LTs'!$B12,'[2]Holiday Schedule'!$B$2:$B$30)</f>
        <v>#REF!</v>
      </c>
      <c r="ABP12" s="431" t="e">
        <f>WORKDAY(ABP13,'NEO 5322121 Aggressive LTs'!$B12,'[2]Holiday Schedule'!$B$2:$B$30)</f>
        <v>#REF!</v>
      </c>
      <c r="ABQ12" s="431" t="e">
        <f>WORKDAY(ABQ13,'NEO 5322121 Aggressive LTs'!$B12,'[2]Holiday Schedule'!$B$2:$B$30)</f>
        <v>#REF!</v>
      </c>
      <c r="ABR12" s="431" t="e">
        <f>WORKDAY(ABR13,'NEO 5322121 Aggressive LTs'!$B12,'[2]Holiday Schedule'!$B$2:$B$30)</f>
        <v>#REF!</v>
      </c>
      <c r="ABS12" s="431" t="e">
        <f>WORKDAY(ABS13,'NEO 5322121 Aggressive LTs'!$B12,'[2]Holiday Schedule'!$B$2:$B$30)</f>
        <v>#REF!</v>
      </c>
      <c r="ABT12" s="431" t="e">
        <f>WORKDAY(ABT13,'NEO 5322121 Aggressive LTs'!$B12,'[2]Holiday Schedule'!$B$2:$B$30)</f>
        <v>#REF!</v>
      </c>
      <c r="ABU12" s="436"/>
      <c r="ABV12" s="431" t="e">
        <f>WORKDAY(ABV13,'NEO 5322121 Aggressive LTs'!$B12,'[2]Holiday Schedule'!$B$2:$B$30)</f>
        <v>#REF!</v>
      </c>
      <c r="ABW12" s="431" t="e">
        <f>WORKDAY(ABW13,'NEO 5322121 Aggressive LTs'!$B12,'[2]Holiday Schedule'!$B$2:$B$30)</f>
        <v>#REF!</v>
      </c>
      <c r="ABX12" s="431" t="e">
        <f>WORKDAY(ABX13,'NEO 5322121 Aggressive LTs'!$B12,'[2]Holiday Schedule'!$B$2:$B$30)</f>
        <v>#REF!</v>
      </c>
      <c r="ABY12" s="431" t="e">
        <f>WORKDAY(ABY13,'NEO 5322121 Aggressive LTs'!$B12,'[2]Holiday Schedule'!$B$2:$B$30)</f>
        <v>#REF!</v>
      </c>
      <c r="ABZ12" s="431" t="e">
        <f>WORKDAY(ABZ13,'NEO 5322121 Aggressive LTs'!$B12,'[2]Holiday Schedule'!$B$2:$B$30)</f>
        <v>#REF!</v>
      </c>
      <c r="ACA12" s="431" t="e">
        <f>WORKDAY(ACA13,'NEO 5322121 Aggressive LTs'!$B12,'[2]Holiday Schedule'!$B$2:$B$30)</f>
        <v>#REF!</v>
      </c>
      <c r="ACB12" s="431" t="e">
        <f>WORKDAY(ACB13,'NEO 5322121 Aggressive LTs'!$B12,'[2]Holiday Schedule'!$B$2:$B$30)</f>
        <v>#REF!</v>
      </c>
      <c r="ACC12" s="431" t="e">
        <f>WORKDAY(ACC13,'NEO 5322121 Aggressive LTs'!$B12,'[2]Holiday Schedule'!$B$2:$B$30)</f>
        <v>#REF!</v>
      </c>
      <c r="ACD12" s="431" t="e">
        <f>WORKDAY(ACD13,'NEO 5322121 Aggressive LTs'!$B12,'[2]Holiday Schedule'!$B$2:$B$30)</f>
        <v>#REF!</v>
      </c>
      <c r="ACE12" s="431" t="e">
        <f>WORKDAY(ACE13,'NEO 5322121 Aggressive LTs'!$B12,'[2]Holiday Schedule'!$B$2:$B$30)</f>
        <v>#REF!</v>
      </c>
      <c r="ACF12" s="431" t="e">
        <f>WORKDAY(ACF13,'NEO 5322121 Aggressive LTs'!$B12,'[2]Holiday Schedule'!$B$2:$B$30)</f>
        <v>#REF!</v>
      </c>
      <c r="ACG12" s="431" t="e">
        <f>WORKDAY(ACG13,'NEO 5322121 Aggressive LTs'!$B12,'[2]Holiday Schedule'!$B$2:$B$30)</f>
        <v>#REF!</v>
      </c>
      <c r="ACH12" s="431" t="e">
        <f>WORKDAY(ACH13,'NEO 5322121 Aggressive LTs'!$B12,'[2]Holiday Schedule'!$B$2:$B$30)</f>
        <v>#REF!</v>
      </c>
      <c r="ACI12" s="431" t="e">
        <f>WORKDAY(ACI13,'NEO 5322121 Aggressive LTs'!$B12,'[2]Holiday Schedule'!$B$2:$B$30)</f>
        <v>#REF!</v>
      </c>
      <c r="ACJ12" s="431" t="e">
        <f>WORKDAY(ACJ13,'NEO 5322121 Aggressive LTs'!$B12,'[2]Holiday Schedule'!$B$2:$B$30)</f>
        <v>#REF!</v>
      </c>
      <c r="ACK12" s="431" t="e">
        <f>WORKDAY(ACK13,'NEO 5322121 Aggressive LTs'!$B12,'[2]Holiday Schedule'!$B$2:$B$30)</f>
        <v>#REF!</v>
      </c>
      <c r="ACL12" s="431" t="e">
        <f>WORKDAY(ACL13,'NEO 5322121 Aggressive LTs'!$B12,'[2]Holiday Schedule'!$B$2:$B$30)</f>
        <v>#REF!</v>
      </c>
      <c r="ACM12" s="431" t="e">
        <f>WORKDAY(ACM13,'NEO 5322121 Aggressive LTs'!$B12,'[2]Holiday Schedule'!$B$2:$B$30)</f>
        <v>#REF!</v>
      </c>
      <c r="ACN12" s="431" t="e">
        <f>WORKDAY(ACN13,'NEO 5322121 Aggressive LTs'!$B12,'[2]Holiday Schedule'!$B$2:$B$30)</f>
        <v>#REF!</v>
      </c>
      <c r="ACO12" s="431" t="e">
        <f>WORKDAY(ACO13,'NEO 5322121 Aggressive LTs'!$B12,'[2]Holiday Schedule'!$B$2:$B$30)</f>
        <v>#REF!</v>
      </c>
      <c r="ACP12" s="431" t="e">
        <f>WORKDAY(ACP13,'NEO 5322121 Aggressive LTs'!$B12,'[2]Holiday Schedule'!$B$2:$B$30)</f>
        <v>#REF!</v>
      </c>
      <c r="ACQ12" s="431" t="e">
        <f>WORKDAY(ACQ13,'NEO 5322121 Aggressive LTs'!$B12,'[2]Holiday Schedule'!$B$2:$B$30)</f>
        <v>#REF!</v>
      </c>
      <c r="ACR12" s="431" t="e">
        <f>WORKDAY(ACR13,'NEO 5322121 Aggressive LTs'!$B12,'[2]Holiday Schedule'!$B$2:$B$30)</f>
        <v>#REF!</v>
      </c>
      <c r="ACS12" s="431" t="e">
        <f>WORKDAY(ACS13,'NEO 5322121 Aggressive LTs'!$B12,'[2]Holiday Schedule'!$B$2:$B$30)</f>
        <v>#REF!</v>
      </c>
      <c r="ACT12" s="431" t="e">
        <f>WORKDAY(ACT13,'NEO 5322121 Aggressive LTs'!$B12,'[2]Holiday Schedule'!$B$2:$B$30)</f>
        <v>#REF!</v>
      </c>
      <c r="ACU12" s="431" t="e">
        <f>WORKDAY(ACU13,'NEO 5322121 Aggressive LTs'!$B12,'[2]Holiday Schedule'!$B$2:$B$30)</f>
        <v>#REF!</v>
      </c>
      <c r="ACV12" s="431" t="e">
        <f>WORKDAY(ACV13,'NEO 5322121 Aggressive LTs'!$B12,'[2]Holiday Schedule'!$B$2:$B$30)</f>
        <v>#REF!</v>
      </c>
      <c r="ACW12" s="431" t="e">
        <f>WORKDAY(ACW13,'NEO 5322121 Aggressive LTs'!$B12,'[2]Holiday Schedule'!$B$2:$B$30)</f>
        <v>#REF!</v>
      </c>
      <c r="ACX12" s="431" t="e">
        <f>WORKDAY(ACX13,'NEO 5322121 Aggressive LTs'!$B12,'[2]Holiday Schedule'!$B$2:$B$30)</f>
        <v>#REF!</v>
      </c>
      <c r="ACY12" s="431" t="e">
        <f>WORKDAY(ACY13,'NEO 5322121 Aggressive LTs'!$B12,'[2]Holiday Schedule'!$B$2:$B$30)</f>
        <v>#REF!</v>
      </c>
      <c r="ACZ12" s="436"/>
      <c r="ADA12" s="431" t="e">
        <f>WORKDAY(ADA13,'NEO 5322121 Aggressive LTs'!$B12,'[2]Holiday Schedule'!$B$2:$B$30)</f>
        <v>#REF!</v>
      </c>
      <c r="ADB12" s="431" t="e">
        <f>WORKDAY(ADB13,'NEO 5322121 Aggressive LTs'!$B12,'[2]Holiday Schedule'!$B$2:$B$30)</f>
        <v>#REF!</v>
      </c>
      <c r="ADC12" s="431" t="e">
        <f>WORKDAY(ADC13,'NEO 5322121 Aggressive LTs'!$B12,'[2]Holiday Schedule'!$B$2:$B$30)</f>
        <v>#REF!</v>
      </c>
      <c r="ADD12" s="431" t="e">
        <f>WORKDAY(ADD13,'NEO 5322121 Aggressive LTs'!$B12,'[2]Holiday Schedule'!$B$2:$B$30)</f>
        <v>#REF!</v>
      </c>
      <c r="ADE12" s="431" t="e">
        <f>WORKDAY(ADE13,'NEO 5322121 Aggressive LTs'!$B12,'[2]Holiday Schedule'!$B$2:$B$30)</f>
        <v>#REF!</v>
      </c>
      <c r="ADF12" s="431" t="e">
        <f>WORKDAY(ADF13,'NEO 5322121 Aggressive LTs'!$B12,'[2]Holiday Schedule'!$B$2:$B$30)</f>
        <v>#REF!</v>
      </c>
      <c r="ADG12" s="431" t="e">
        <f>WORKDAY(ADG13,'NEO 5322121 Aggressive LTs'!$B12,'[2]Holiday Schedule'!$B$2:$B$30)</f>
        <v>#REF!</v>
      </c>
      <c r="ADH12" s="431" t="e">
        <f>WORKDAY(ADH13,'NEO 5322121 Aggressive LTs'!$B12,'[2]Holiday Schedule'!$B$2:$B$30)</f>
        <v>#REF!</v>
      </c>
      <c r="ADI12" s="431" t="e">
        <f>WORKDAY(ADI13,'NEO 5322121 Aggressive LTs'!$B12,'[2]Holiday Schedule'!$B$2:$B$30)</f>
        <v>#REF!</v>
      </c>
      <c r="ADJ12" s="431" t="e">
        <f>WORKDAY(ADJ13,'NEO 5322121 Aggressive LTs'!$B12,'[2]Holiday Schedule'!$B$2:$B$30)</f>
        <v>#REF!</v>
      </c>
      <c r="ADK12" s="431" t="e">
        <f>WORKDAY(ADK13,'NEO 5322121 Aggressive LTs'!$B12,'[2]Holiday Schedule'!$B$2:$B$30)</f>
        <v>#REF!</v>
      </c>
      <c r="ADL12" s="431" t="e">
        <f>WORKDAY(ADL13,'NEO 5322121 Aggressive LTs'!$B12,'[2]Holiday Schedule'!$B$2:$B$30)</f>
        <v>#REF!</v>
      </c>
      <c r="ADM12" s="431" t="e">
        <f>WORKDAY(ADM13,'NEO 5322121 Aggressive LTs'!$B12,'[2]Holiday Schedule'!$B$2:$B$30)</f>
        <v>#REF!</v>
      </c>
      <c r="ADN12" s="431" t="e">
        <f>WORKDAY(ADN13,'NEO 5322121 Aggressive LTs'!$B12,'[2]Holiday Schedule'!$B$2:$B$30)</f>
        <v>#REF!</v>
      </c>
      <c r="ADO12" s="431" t="e">
        <f>WORKDAY(ADO13,'NEO 5322121 Aggressive LTs'!$B12,'[2]Holiday Schedule'!$B$2:$B$30)</f>
        <v>#REF!</v>
      </c>
      <c r="ADP12" s="431" t="e">
        <f>WORKDAY(ADP13,'NEO 5322121 Aggressive LTs'!$B12,'[2]Holiday Schedule'!$B$2:$B$30)</f>
        <v>#REF!</v>
      </c>
      <c r="ADQ12" s="431" t="e">
        <f>WORKDAY(ADQ13,'NEO 5322121 Aggressive LTs'!$B12,'[2]Holiday Schedule'!$B$2:$B$30)</f>
        <v>#REF!</v>
      </c>
      <c r="ADR12" s="431" t="e">
        <f>WORKDAY(ADR13,'NEO 5322121 Aggressive LTs'!$B12,'[2]Holiday Schedule'!$B$2:$B$30)</f>
        <v>#REF!</v>
      </c>
      <c r="ADS12" s="431" t="e">
        <f>WORKDAY(ADS13,'NEO 5322121 Aggressive LTs'!$B12,'[2]Holiday Schedule'!$B$2:$B$30)</f>
        <v>#REF!</v>
      </c>
      <c r="ADT12" s="431" t="e">
        <f>WORKDAY(ADT13,'NEO 5322121 Aggressive LTs'!$B12,'[2]Holiday Schedule'!$B$2:$B$30)</f>
        <v>#REF!</v>
      </c>
      <c r="ADU12" s="431" t="e">
        <f>WORKDAY(ADU13,'NEO 5322121 Aggressive LTs'!$B12,'[2]Holiday Schedule'!$B$2:$B$30)</f>
        <v>#REF!</v>
      </c>
      <c r="ADV12" s="431" t="e">
        <f>WORKDAY(ADV13,'NEO 5322121 Aggressive LTs'!$B12,'[2]Holiday Schedule'!$B$2:$B$30)</f>
        <v>#REF!</v>
      </c>
      <c r="ADW12" s="431" t="e">
        <f>WORKDAY(ADW13,'NEO 5322121 Aggressive LTs'!$B12,'[2]Holiday Schedule'!$B$2:$B$30)</f>
        <v>#REF!</v>
      </c>
      <c r="ADX12" s="431" t="e">
        <f>WORKDAY(ADX13,'NEO 5322121 Aggressive LTs'!$B12,'[2]Holiday Schedule'!$B$2:$B$30)</f>
        <v>#REF!</v>
      </c>
      <c r="ADY12" s="431" t="e">
        <f>WORKDAY(ADY13,'NEO 5322121 Aggressive LTs'!$B12,'[2]Holiday Schedule'!$B$2:$B$30)</f>
        <v>#REF!</v>
      </c>
      <c r="ADZ12" s="431" t="e">
        <f>WORKDAY(ADZ13,'NEO 5322121 Aggressive LTs'!$B12,'[2]Holiday Schedule'!$B$2:$B$30)</f>
        <v>#REF!</v>
      </c>
      <c r="AEA12" s="431" t="e">
        <f>WORKDAY(AEA13,'NEO 5322121 Aggressive LTs'!$B12,'[2]Holiday Schedule'!$B$2:$B$30)</f>
        <v>#REF!</v>
      </c>
      <c r="AEB12" s="431" t="e">
        <f>WORKDAY(AEB13,'NEO 5322121 Aggressive LTs'!$B12,'[2]Holiday Schedule'!$B$2:$B$30)</f>
        <v>#REF!</v>
      </c>
      <c r="AEC12" s="431" t="e">
        <f>WORKDAY(AEC13,'NEO 5322121 Aggressive LTs'!$B12,'[2]Holiday Schedule'!$B$2:$B$30)</f>
        <v>#REF!</v>
      </c>
      <c r="AED12" s="431" t="e">
        <f>WORKDAY(AED13,'NEO 5322121 Aggressive LTs'!$B12,'[2]Holiday Schedule'!$B$2:$B$30)</f>
        <v>#REF!</v>
      </c>
      <c r="AEE12" s="431" t="e">
        <f>WORKDAY(AEE13,'NEO 5322121 Aggressive LTs'!$B12,'[2]Holiday Schedule'!$B$2:$B$30)</f>
        <v>#REF!</v>
      </c>
      <c r="AEF12" s="431" t="e">
        <f>WORKDAY(AEF13,'NEO 5322121 Aggressive LTs'!$B12,'[2]Holiday Schedule'!$B$2:$B$30)</f>
        <v>#REF!</v>
      </c>
      <c r="AEG12" s="431" t="e">
        <f>WORKDAY(AEG13,'NEO 5322121 Aggressive LTs'!$B12,'[2]Holiday Schedule'!$B$2:$B$30)</f>
        <v>#REF!</v>
      </c>
      <c r="AEH12" s="431" t="e">
        <f>WORKDAY(AEH13,'NEO 5322121 Aggressive LTs'!$B12,'[2]Holiday Schedule'!$B$2:$B$30)</f>
        <v>#REF!</v>
      </c>
      <c r="AEI12" s="431" t="e">
        <f>WORKDAY(AEI13,'NEO 5322121 Aggressive LTs'!$B12,'[2]Holiday Schedule'!$B$2:$B$30)</f>
        <v>#REF!</v>
      </c>
      <c r="AEJ12" s="431" t="e">
        <f>WORKDAY(AEJ13,'NEO 5322121 Aggressive LTs'!$B12,'[2]Holiday Schedule'!$B$2:$B$30)</f>
        <v>#REF!</v>
      </c>
      <c r="AEK12" s="431" t="e">
        <f>WORKDAY(AEK13,'NEO 5322121 Aggressive LTs'!$B12,'[2]Holiday Schedule'!$B$2:$B$30)</f>
        <v>#REF!</v>
      </c>
      <c r="AEL12" s="436"/>
      <c r="AEM12" s="431" t="e">
        <f>WORKDAY(AEM13,'NEO 5322121 Aggressive LTs'!$B12,'[2]Holiday Schedule'!$B$2:$B$30)</f>
        <v>#REF!</v>
      </c>
      <c r="AEN12" s="431" t="e">
        <f>WORKDAY(AEN13,'NEO 5322121 Aggressive LTs'!$B12,'[2]Holiday Schedule'!$B$2:$B$30)</f>
        <v>#REF!</v>
      </c>
      <c r="AEO12" s="431" t="e">
        <f>WORKDAY(AEO13,'NEO 5322121 Aggressive LTs'!$B12,'[2]Holiday Schedule'!$B$2:$B$30)</f>
        <v>#REF!</v>
      </c>
      <c r="AEP12" s="431" t="e">
        <f>WORKDAY(AEP13,'NEO 5322121 Aggressive LTs'!$B12,'[2]Holiday Schedule'!$B$2:$B$30)</f>
        <v>#REF!</v>
      </c>
      <c r="AEQ12" s="431" t="e">
        <f>WORKDAY(AEQ13,'NEO 5322121 Aggressive LTs'!$B12,'[2]Holiday Schedule'!$B$2:$B$30)</f>
        <v>#REF!</v>
      </c>
      <c r="AER12" s="431" t="e">
        <f>WORKDAY(AER13,'NEO 5322121 Aggressive LTs'!$B12,'[2]Holiday Schedule'!$B$2:$B$30)</f>
        <v>#REF!</v>
      </c>
      <c r="AES12" s="431" t="e">
        <f>WORKDAY(AES13,'NEO 5322121 Aggressive LTs'!$B12,'[2]Holiday Schedule'!$B$2:$B$30)</f>
        <v>#REF!</v>
      </c>
      <c r="AET12" s="431" t="e">
        <f>WORKDAY(AET13,'NEO 5322121 Aggressive LTs'!$B12,'[2]Holiday Schedule'!$B$2:$B$30)</f>
        <v>#REF!</v>
      </c>
      <c r="AEU12" s="431" t="e">
        <f>WORKDAY(AEU13,'NEO 5322121 Aggressive LTs'!$B12,'[2]Holiday Schedule'!$B$2:$B$30)</f>
        <v>#REF!</v>
      </c>
      <c r="AEV12" s="431" t="e">
        <f>WORKDAY(AEV13,'NEO 5322121 Aggressive LTs'!$B12,'[2]Holiday Schedule'!$B$2:$B$30)</f>
        <v>#REF!</v>
      </c>
      <c r="AEW12" s="431" t="e">
        <f>WORKDAY(AEW13,'NEO 5322121 Aggressive LTs'!$B12,'[2]Holiday Schedule'!$B$2:$B$30)</f>
        <v>#REF!</v>
      </c>
      <c r="AEX12" s="431" t="e">
        <f>WORKDAY(AEX13,'NEO 5322121 Aggressive LTs'!$B12,'[2]Holiday Schedule'!$B$2:$B$30)</f>
        <v>#REF!</v>
      </c>
      <c r="AEY12" s="431" t="e">
        <f>WORKDAY(AEY13,'NEO 5322121 Aggressive LTs'!$B12,'[2]Holiday Schedule'!$B$2:$B$30)</f>
        <v>#REF!</v>
      </c>
      <c r="AEZ12" s="431" t="e">
        <f>WORKDAY(AEZ13,'NEO 5322121 Aggressive LTs'!$B12,'[2]Holiday Schedule'!$B$2:$B$30)</f>
        <v>#REF!</v>
      </c>
      <c r="AFA12" s="431" t="e">
        <f>WORKDAY(AFA13,'NEO 5322121 Aggressive LTs'!$B12,'[2]Holiday Schedule'!$B$2:$B$30)</f>
        <v>#REF!</v>
      </c>
      <c r="AFB12" s="431" t="e">
        <f>WORKDAY(AFB13,'NEO 5322121 Aggressive LTs'!$B12,'[2]Holiday Schedule'!$B$2:$B$30)</f>
        <v>#REF!</v>
      </c>
      <c r="AFC12" s="431" t="e">
        <f>WORKDAY(AFC13,'NEO 5322121 Aggressive LTs'!$B12,'[2]Holiday Schedule'!$B$2:$B$30)</f>
        <v>#REF!</v>
      </c>
      <c r="AFD12" s="431" t="e">
        <f>WORKDAY(AFD13,'NEO 5322121 Aggressive LTs'!$B12,'[2]Holiday Schedule'!$B$2:$B$30)</f>
        <v>#REF!</v>
      </c>
      <c r="AFE12" s="431" t="e">
        <f>WORKDAY(AFE13,'NEO 5322121 Aggressive LTs'!$B12,'[2]Holiday Schedule'!$B$2:$B$30)</f>
        <v>#REF!</v>
      </c>
      <c r="AFF12" s="431" t="e">
        <f>WORKDAY(AFF13,'NEO 5322121 Aggressive LTs'!$B12,'[2]Holiday Schedule'!$B$2:$B$30)</f>
        <v>#REF!</v>
      </c>
      <c r="AFG12" s="431" t="e">
        <f>WORKDAY(AFG13,'NEO 5322121 Aggressive LTs'!$B12,'[2]Holiday Schedule'!$B$2:$B$30)</f>
        <v>#REF!</v>
      </c>
      <c r="AFH12" s="431" t="e">
        <f>WORKDAY(AFH13,'NEO 5322121 Aggressive LTs'!$B12,'[2]Holiday Schedule'!$B$2:$B$30)</f>
        <v>#REF!</v>
      </c>
      <c r="AFI12" s="431" t="e">
        <f>WORKDAY(AFI13,'NEO 5322121 Aggressive LTs'!$B12,'[2]Holiday Schedule'!$B$2:$B$30)</f>
        <v>#REF!</v>
      </c>
      <c r="AFJ12" s="431" t="e">
        <f>WORKDAY(AFJ13,'NEO 5322121 Aggressive LTs'!$B12,'[2]Holiday Schedule'!$B$2:$B$30)</f>
        <v>#REF!</v>
      </c>
      <c r="AFK12" s="431" t="e">
        <f>WORKDAY(AFK13,'NEO 5322121 Aggressive LTs'!$B12,'[2]Holiday Schedule'!$B$2:$B$30)</f>
        <v>#REF!</v>
      </c>
      <c r="AFL12" s="431" t="e">
        <f>WORKDAY(AFL13,'NEO 5322121 Aggressive LTs'!$B12,'[2]Holiday Schedule'!$B$2:$B$30)</f>
        <v>#REF!</v>
      </c>
      <c r="AFM12" s="431" t="e">
        <f>WORKDAY(AFM13,'NEO 5322121 Aggressive LTs'!$B12,'[2]Holiday Schedule'!$B$2:$B$30)</f>
        <v>#REF!</v>
      </c>
      <c r="AFN12" s="431" t="e">
        <f>WORKDAY(AFN13,'NEO 5322121 Aggressive LTs'!$B12,'[2]Holiday Schedule'!$B$2:$B$30)</f>
        <v>#REF!</v>
      </c>
      <c r="AFO12" s="431" t="e">
        <f>WORKDAY(AFO13,'NEO 5322121 Aggressive LTs'!$B12,'[2]Holiday Schedule'!$B$2:$B$30)</f>
        <v>#REF!</v>
      </c>
      <c r="AFP12" s="431" t="e">
        <f>WORKDAY(AFP13,'NEO 5322121 Aggressive LTs'!$B12,'[2]Holiday Schedule'!$B$2:$B$30)</f>
        <v>#REF!</v>
      </c>
      <c r="AFQ12" s="431" t="e">
        <f>WORKDAY(AFQ13,'NEO 5322121 Aggressive LTs'!$B12,'[2]Holiday Schedule'!$B$2:$B$30)</f>
        <v>#REF!</v>
      </c>
      <c r="AFR12" s="431" t="e">
        <f>WORKDAY(AFR13,'NEO 5322121 Aggressive LTs'!$B12,'[2]Holiday Schedule'!$B$2:$B$30)</f>
        <v>#REF!</v>
      </c>
      <c r="AFS12" s="431" t="e">
        <f>WORKDAY(AFS13,'NEO 5322121 Aggressive LTs'!$B12,'[2]Holiday Schedule'!$B$2:$B$30)</f>
        <v>#REF!</v>
      </c>
      <c r="AFT12" s="431" t="e">
        <f>WORKDAY(AFT13,'NEO 5322121 Aggressive LTs'!$B12,'[2]Holiday Schedule'!$B$2:$B$30)</f>
        <v>#REF!</v>
      </c>
      <c r="AFU12" s="431" t="e">
        <f>WORKDAY(AFU13,'NEO 5322121 Aggressive LTs'!$B12,'[2]Holiday Schedule'!$B$2:$B$30)</f>
        <v>#REF!</v>
      </c>
      <c r="AFV12" s="431" t="e">
        <f>WORKDAY(AFV13,'NEO 5322121 Aggressive LTs'!$B12,'[2]Holiday Schedule'!$B$2:$B$30)</f>
        <v>#REF!</v>
      </c>
      <c r="AFW12" s="431" t="e">
        <f>WORKDAY(AFW13,'NEO 5322121 Aggressive LTs'!$B12,'[2]Holiday Schedule'!$B$2:$B$30)</f>
        <v>#REF!</v>
      </c>
      <c r="AFX12" s="431" t="e">
        <f>WORKDAY(AFX13,'NEO 5322121 Aggressive LTs'!$B12,'[2]Holiday Schedule'!$B$2:$B$30)</f>
        <v>#REF!</v>
      </c>
      <c r="AFY12" s="431" t="e">
        <f>WORKDAY(AFY13,'NEO 5322121 Aggressive LTs'!$B12,'[2]Holiday Schedule'!$B$2:$B$30)</f>
        <v>#REF!</v>
      </c>
      <c r="AFZ12" s="431" t="e">
        <f>WORKDAY(AFZ13,'NEO 5322121 Aggressive LTs'!$B12,'[2]Holiday Schedule'!$B$2:$B$30)</f>
        <v>#REF!</v>
      </c>
      <c r="AGA12" s="431" t="e">
        <f>WORKDAY(AGA13,'NEO 5322121 Aggressive LTs'!$B12,'[2]Holiday Schedule'!$B$2:$B$30)</f>
        <v>#REF!</v>
      </c>
      <c r="AGB12" s="431" t="e">
        <f>WORKDAY(AGB13,'NEO 5322121 Aggressive LTs'!$B12,'[2]Holiday Schedule'!$B$2:$B$30)</f>
        <v>#REF!</v>
      </c>
      <c r="AGC12" s="431" t="e">
        <f>WORKDAY(AGC13,'NEO 5322121 Aggressive LTs'!$B12,'[2]Holiday Schedule'!$B$2:$B$30)</f>
        <v>#REF!</v>
      </c>
      <c r="AGD12" s="431" t="e">
        <f>WORKDAY(AGD13,'NEO 5322121 Aggressive LTs'!$B12,'[2]Holiday Schedule'!$B$2:$B$30)</f>
        <v>#REF!</v>
      </c>
      <c r="AGE12" s="431" t="e">
        <f>WORKDAY(AGE13,'NEO 5322121 Aggressive LTs'!$B12,'[2]Holiday Schedule'!$B$2:$B$30)</f>
        <v>#REF!</v>
      </c>
      <c r="AGF12" s="431" t="e">
        <f>WORKDAY(AGF13,'NEO 5322121 Aggressive LTs'!$B12,'[2]Holiday Schedule'!$B$2:$B$30)</f>
        <v>#REF!</v>
      </c>
      <c r="AGG12" s="431" t="e">
        <f>WORKDAY(AGG13,'NEO 5322121 Aggressive LTs'!$B12,'[2]Holiday Schedule'!$B$2:$B$30)</f>
        <v>#REF!</v>
      </c>
    </row>
    <row r="13" spans="1:865" s="2" customFormat="1" ht="20.100000000000001" customHeight="1" thickBot="1">
      <c r="A13" s="605"/>
      <c r="B13" s="633">
        <v>1</v>
      </c>
      <c r="C13" s="634" t="s">
        <v>61</v>
      </c>
      <c r="D13" s="619">
        <v>42273</v>
      </c>
      <c r="E13" s="619">
        <f>WORKDAY(E14,'NEO 5322121 Aggressive LTs'!$B13,'[2]Holiday Schedule'!$B$2:$B$30)</f>
        <v>42279</v>
      </c>
      <c r="F13" s="619">
        <f>WORKDAY(F14,'NEO 5322121 Aggressive LTs'!$B13,'[2]Holiday Schedule'!$B$2:$B$30)</f>
        <v>42279</v>
      </c>
      <c r="G13" s="620"/>
      <c r="H13" s="619">
        <v>42277</v>
      </c>
      <c r="I13" s="619">
        <v>42277</v>
      </c>
      <c r="J13" s="619">
        <v>42286</v>
      </c>
      <c r="K13" s="620"/>
      <c r="L13" s="619">
        <v>42287</v>
      </c>
      <c r="M13" s="619">
        <v>42298</v>
      </c>
      <c r="N13" s="619">
        <v>42298</v>
      </c>
      <c r="O13" s="620"/>
      <c r="P13" s="621">
        <v>42301</v>
      </c>
      <c r="Q13" s="621">
        <v>42303</v>
      </c>
      <c r="R13" s="621">
        <f>WORKDAY(R14,'NEO 5322121 Aggressive LTs'!$B13,'[2]Holiday Schedule'!$B$2:$B$30)</f>
        <v>42305</v>
      </c>
      <c r="S13" s="622"/>
      <c r="T13" s="621">
        <f>WORKDAY(T14,'NEO 5322121 Aggressive LTs'!$B13,'[2]Holiday Schedule'!$B$2:$B$30)</f>
        <v>42306</v>
      </c>
      <c r="U13" s="621">
        <v>42322</v>
      </c>
      <c r="V13" s="621">
        <v>42324</v>
      </c>
      <c r="W13" s="623"/>
      <c r="X13" s="621">
        <v>42325</v>
      </c>
      <c r="Y13" s="621">
        <v>42325</v>
      </c>
      <c r="Z13" s="621">
        <v>42326</v>
      </c>
      <c r="AA13" s="623"/>
      <c r="AB13" s="621">
        <v>42327</v>
      </c>
      <c r="AC13" s="621">
        <v>42327</v>
      </c>
      <c r="AD13" s="621">
        <v>42328</v>
      </c>
      <c r="AE13" s="623"/>
      <c r="AF13" s="621">
        <v>42331</v>
      </c>
      <c r="AG13" s="621">
        <v>42331</v>
      </c>
      <c r="AH13" s="621">
        <v>42332</v>
      </c>
      <c r="AI13" s="623"/>
      <c r="AJ13" s="621"/>
      <c r="AK13" s="621"/>
      <c r="AL13" s="621"/>
      <c r="AM13" s="623"/>
      <c r="AN13" s="621">
        <v>42314</v>
      </c>
      <c r="AO13" s="621">
        <v>42314</v>
      </c>
      <c r="AP13" s="621">
        <f>WORKDAY(AP14,'NEO 5322121 Aggressive LTs'!$B13,'[2]Holiday Schedule'!$B$2:$B$30)</f>
        <v>42340</v>
      </c>
      <c r="AQ13" s="623"/>
      <c r="AR13" s="621">
        <v>42330</v>
      </c>
      <c r="AS13" s="621">
        <v>42330</v>
      </c>
      <c r="AT13" s="621">
        <v>42332</v>
      </c>
      <c r="AU13" s="621">
        <v>42345</v>
      </c>
      <c r="AV13" s="621">
        <v>42346</v>
      </c>
      <c r="AW13" s="621">
        <v>42347</v>
      </c>
      <c r="AX13" s="622"/>
      <c r="AY13" s="621">
        <v>42346</v>
      </c>
      <c r="AZ13" s="621">
        <v>42346</v>
      </c>
      <c r="BA13" s="621">
        <v>42346</v>
      </c>
      <c r="BB13" s="623"/>
      <c r="BC13" s="635">
        <f>WORKDAY(BC14,'NEO 5322121 Aggressive LTs'!$B13,'[2]Holiday Schedule'!$B$2:$B$30)</f>
        <v>42353</v>
      </c>
      <c r="BD13" s="621">
        <f>WORKDAY(BD14,'NEO 5322121 Aggressive LTs'!$B13,'[2]Holiday Schedule'!$B$2:$B$30)</f>
        <v>42354</v>
      </c>
      <c r="BE13" s="621">
        <f>WORKDAY(BE14,'NEO 5322121 Aggressive LTs'!$B13,'[2]Holiday Schedule'!$B$2:$B$30)</f>
        <v>42354</v>
      </c>
      <c r="BF13" s="623"/>
      <c r="BG13" s="621">
        <v>42728</v>
      </c>
      <c r="BH13" s="621">
        <v>42728</v>
      </c>
      <c r="BI13" s="621">
        <v>42728</v>
      </c>
      <c r="BJ13" s="623"/>
      <c r="BK13" s="621">
        <v>42728</v>
      </c>
      <c r="BL13" s="621">
        <v>42728</v>
      </c>
      <c r="BM13" s="621">
        <v>42728</v>
      </c>
      <c r="BN13" s="628"/>
      <c r="BO13" s="623"/>
      <c r="BP13" s="621">
        <v>42293</v>
      </c>
      <c r="BQ13" s="621">
        <v>42350</v>
      </c>
      <c r="BR13" s="621">
        <v>42350</v>
      </c>
      <c r="BS13" s="621">
        <v>42351</v>
      </c>
      <c r="BT13" s="623"/>
      <c r="BU13" s="621">
        <v>42346</v>
      </c>
      <c r="BV13" s="621">
        <v>42346</v>
      </c>
      <c r="BW13" s="621">
        <v>42346</v>
      </c>
      <c r="BX13" s="623"/>
      <c r="BY13" s="621">
        <v>42296</v>
      </c>
      <c r="BZ13" s="621">
        <v>42296</v>
      </c>
      <c r="CA13" s="621">
        <v>42298</v>
      </c>
      <c r="CB13" s="621">
        <v>42301</v>
      </c>
      <c r="CC13" s="621">
        <v>42304</v>
      </c>
      <c r="CD13" s="622"/>
      <c r="CE13" s="622"/>
      <c r="CF13" s="629">
        <f>WORKDAY(CF14,'NEO 5322121 Aggressive LTs'!$B13,'[2]Holiday Schedule'!$B$2:$B$30)</f>
        <v>42738</v>
      </c>
      <c r="CG13" s="629">
        <f>WORKDAY(CG14,'NEO 5322121 Aggressive LTs'!$B13,'[2]Holiday Schedule'!$B$2:$B$30)</f>
        <v>42744</v>
      </c>
      <c r="CH13" s="629">
        <f>WORKDAY(CH14,'NEO 5322121 Aggressive LTs'!$B13,'[2]Holiday Schedule'!$B$2:$B$30)</f>
        <v>42730</v>
      </c>
      <c r="CI13" s="622"/>
      <c r="CJ13" s="636">
        <f>WORKDAY(CJ14,'NEO 5322121 Aggressive LTs'!$B13,'[2]Holiday Schedule'!$B$2:$B$30)</f>
        <v>42387</v>
      </c>
      <c r="CK13" s="636">
        <f>WORKDAY(CK14,'NEO 5322121 Aggressive LTs'!$B13,'[2]Holiday Schedule'!$B$2:$B$30)</f>
        <v>42751</v>
      </c>
      <c r="CL13" s="629">
        <f>WORKDAY(CL14,'NEO 5322121 Aggressive LTs'!$B13,'[2]Holiday Schedule'!$B$2:$B$30)</f>
        <v>42759</v>
      </c>
      <c r="CM13" s="630"/>
      <c r="CN13" s="621">
        <v>42728</v>
      </c>
      <c r="CO13" s="621">
        <v>42728</v>
      </c>
      <c r="CP13" s="621">
        <v>42728</v>
      </c>
      <c r="CQ13" s="623"/>
      <c r="CR13" s="701">
        <v>42381</v>
      </c>
      <c r="CS13" s="701">
        <v>42384</v>
      </c>
      <c r="CT13" s="701">
        <v>42389</v>
      </c>
      <c r="CU13" s="738">
        <f>WORKDAY(CU12,((-1)*('NEO 5322121 Aggressive LTs'!$B13)),'Holiday Schedule'!$B$2:$B$30)</f>
        <v>42390</v>
      </c>
      <c r="CV13" s="735">
        <f>WORKDAY(CV12,((-1)*('NEO 5322121 Aggressive LTs'!$B13)),'Holiday Schedule'!$B$2:$B$30)</f>
        <v>42395</v>
      </c>
      <c r="CW13" s="735">
        <f>WORKDAY(CW12,((-1)*('NEO 5322121 Aggressive LTs'!$B13)),'Holiday Schedule'!$B$2:$B$30)</f>
        <v>42398</v>
      </c>
      <c r="CX13" s="735">
        <f>WORKDAY(CX12,((-1)*('NEO 5322121 Aggressive LTs'!$B13)),'Holiday Schedule'!$B$2:$B$30)</f>
        <v>42402</v>
      </c>
      <c r="CY13" s="735">
        <f>WORKDAY(CY12,((-1)*('NEO 5322121 Aggressive LTs'!$B13)),'Holiday Schedule'!$B$2:$B$30)</f>
        <v>42403</v>
      </c>
      <c r="CZ13" s="735">
        <f>WORKDAY(CZ12,((-1)*('NEO 5322121 Aggressive LTs'!$B13)),'Holiday Schedule'!$B$2:$B$30)</f>
        <v>42405</v>
      </c>
      <c r="DA13" s="735">
        <f>WORKDAY(DA12,((-1)*('NEO 5322121 Aggressive LTs'!$B13)),'Holiday Schedule'!$B$2:$B$30)</f>
        <v>42409</v>
      </c>
      <c r="DB13" s="735">
        <f>WORKDAY(DB12,((-1)*('NEO 5322121 Aggressive LTs'!$B13)),'Holiday Schedule'!$B$2:$B$30)</f>
        <v>42411</v>
      </c>
      <c r="DC13" s="735">
        <f>WORKDAY(DC12,((-1)*('NEO 5322121 Aggressive LTs'!$B13)),'Holiday Schedule'!$B$2:$B$30)</f>
        <v>42415</v>
      </c>
      <c r="DD13" s="735">
        <f>WORKDAY(DD12,((-1)*('NEO 5322121 Aggressive LTs'!$B13)),'Holiday Schedule'!$B$2:$B$30)</f>
        <v>42535</v>
      </c>
      <c r="DE13" s="735">
        <f>WORKDAY(DE12,((-1)*('NEO 5322121 Aggressive LTs'!$B13)),'Holiday Schedule'!$B$2:$B$30)</f>
        <v>42536</v>
      </c>
      <c r="DF13" s="727">
        <f>WORKDAY(DF12,((-1)*('NEO 5322121 Aggressive LTs'!$B13)),'Holiday Schedule'!$B$2:$B$30)</f>
        <v>42422</v>
      </c>
      <c r="DG13" s="727">
        <f>WORKDAY(DG12,((-1)*('NEO 5322121 Aggressive LTs'!$B13)),'Holiday Schedule'!$B$2:$B$30)</f>
        <v>42424</v>
      </c>
      <c r="DH13" s="727">
        <f>WORKDAY(DH12,((-1)*('NEO 5322121 Aggressive LTs'!$B13)),'Holiday Schedule'!$B$2:$B$30)</f>
        <v>42426</v>
      </c>
      <c r="DI13" s="727">
        <f>WORKDAY(DI12,((-1)*('NEO 5322121 Aggressive LTs'!$B13)),'Holiday Schedule'!$B$2:$B$30)</f>
        <v>42430</v>
      </c>
      <c r="DJ13" s="727">
        <f>WORKDAY(DJ12,((-1)*('NEO 5322121 Aggressive LTs'!$B13)),'Holiday Schedule'!$B$2:$B$30)</f>
        <v>42432</v>
      </c>
      <c r="DK13" s="727">
        <f>WORKDAY(DK12,((-1)*('NEO 5322121 Aggressive LTs'!$B13)),'Holiday Schedule'!$B$2:$B$30)</f>
        <v>42436</v>
      </c>
      <c r="DL13" s="727">
        <f>WORKDAY(DL12,((-1)*('NEO 5322121 Aggressive LTs'!$B13)),'Holiday Schedule'!$B$2:$B$30)</f>
        <v>42438</v>
      </c>
      <c r="DM13" s="727">
        <f>WORKDAY(DM12,((-1)*('NEO 5322121 Aggressive LTs'!$B13)),'Holiday Schedule'!$B$2:$B$30)</f>
        <v>42440</v>
      </c>
      <c r="DN13" s="743">
        <f>WORKDAY(DN12,((-1)*('NEO 5322121 Aggressive LTs'!$B13)),'Holiday Schedule'!$B$2:$B$30)</f>
        <v>42444</v>
      </c>
      <c r="DO13" s="727">
        <f>WORKDAY(DO12,((-1)*('NEO 5322121 Aggressive LTs'!$B13)),'Holiday Schedule'!$B$2:$B$30)</f>
        <v>42450</v>
      </c>
      <c r="DP13" s="732"/>
      <c r="DQ13" s="727" t="e">
        <f>WORKDAY(DQ12,((-1)*('NEO 5322121 Aggressive LTs'!$B13)),'Holiday Schedule'!$B$2:$B$30)</f>
        <v>#NUM!</v>
      </c>
      <c r="DR13" s="732"/>
      <c r="DS13" s="727" t="e">
        <f>WORKDAY(DS12,((-1)*('NEO 5322121 Aggressive LTs'!$B13)),'Holiday Schedule'!$B$2:$B$30)</f>
        <v>#NUM!</v>
      </c>
      <c r="DT13" s="727" t="e">
        <f>WORKDAY(DT12,((-1)*('NEO 5322121 Aggressive LTs'!$B13)),'Holiday Schedule'!$B$2:$B$30)</f>
        <v>#NUM!</v>
      </c>
      <c r="DU13" s="727" t="e">
        <f>WORKDAY(DU12,((-1)*('NEO 5322121 Aggressive LTs'!$B13)),'Holiday Schedule'!$B$2:$B$30)</f>
        <v>#NUM!</v>
      </c>
      <c r="DV13" s="732"/>
      <c r="DW13" s="727" t="e">
        <f>WORKDAY(DW12,((-1)*('NEO 5322121 Aggressive LTs'!$B13)),'Holiday Schedule'!$B$2:$B$30)</f>
        <v>#NUM!</v>
      </c>
      <c r="DX13" s="727" t="e">
        <f>WORKDAY(DX12,((-1)*('NEO 5322121 Aggressive LTs'!$B13)),'Holiday Schedule'!$B$2:$B$30)</f>
        <v>#NUM!</v>
      </c>
      <c r="DY13" s="727" t="e">
        <f>WORKDAY(DY12,((-1)*('NEO 5322121 Aggressive LTs'!$B13)),'Holiday Schedule'!$B$2:$B$30)</f>
        <v>#NUM!</v>
      </c>
      <c r="DZ13" s="732"/>
      <c r="EA13" s="727" t="e">
        <f>WORKDAY(EA12,((-1)*('NEO 5322121 Aggressive LTs'!$B13)),'Holiday Schedule'!$B$2:$B$30)</f>
        <v>#NUM!</v>
      </c>
      <c r="EB13" s="727" t="e">
        <f>WORKDAY(EB12,((-1)*('NEO 5322121 Aggressive LTs'!$B13)),'Holiday Schedule'!$B$2:$B$30)</f>
        <v>#NUM!</v>
      </c>
      <c r="EC13" s="727" t="e">
        <f>WORKDAY(EC12,((-1)*('NEO 5322121 Aggressive LTs'!$B13)),'Holiday Schedule'!$B$2:$B$30)</f>
        <v>#NUM!</v>
      </c>
      <c r="ED13" s="732"/>
      <c r="EE13" s="727" t="e">
        <f>WORKDAY(EE12,((-1)*('NEO 5322121 Aggressive LTs'!$B13)),'Holiday Schedule'!$B$2:$B$30)</f>
        <v>#NUM!</v>
      </c>
      <c r="EF13" s="727" t="e">
        <f>WORKDAY(EF12,((-1)*('NEO 5322121 Aggressive LTs'!$B13)),'Holiday Schedule'!$B$2:$B$30)</f>
        <v>#NUM!</v>
      </c>
      <c r="EG13" s="727" t="e">
        <f>WORKDAY(EG12,((-1)*('NEO 5322121 Aggressive LTs'!$B13)),'Holiday Schedule'!$B$2:$B$30)</f>
        <v>#NUM!</v>
      </c>
      <c r="EH13" s="732"/>
      <c r="EI13" s="727" t="e">
        <f>WORKDAY(EI12,((-1)*('NEO 5322121 Aggressive LTs'!$B13)),'Holiday Schedule'!$B$2:$B$30)</f>
        <v>#NUM!</v>
      </c>
      <c r="EJ13" s="727" t="e">
        <f>WORKDAY(EJ12,((-1)*('NEO 5322121 Aggressive LTs'!$B13)),'Holiday Schedule'!$B$2:$B$30)</f>
        <v>#NUM!</v>
      </c>
      <c r="EK13" s="727" t="e">
        <f>WORKDAY(EK12,((-1)*('NEO 5322121 Aggressive LTs'!$B13)),'Holiday Schedule'!$B$2:$B$30)</f>
        <v>#NUM!</v>
      </c>
      <c r="EL13" s="732"/>
      <c r="EM13" s="727" t="e">
        <f>WORKDAY(EM12,((-1)*('NEO 5322121 Aggressive LTs'!$B13)),'Holiday Schedule'!$B$2:$B$30)</f>
        <v>#NUM!</v>
      </c>
      <c r="EN13" s="727" t="e">
        <f>WORKDAY(EN12,((-1)*('NEO 5322121 Aggressive LTs'!$B13)),'Holiday Schedule'!$B$2:$B$30)</f>
        <v>#NUM!</v>
      </c>
      <c r="EO13" s="727" t="e">
        <f>WORKDAY(EO12,((-1)*('NEO 5322121 Aggressive LTs'!$B13)),'Holiday Schedule'!$B$2:$B$30)</f>
        <v>#NUM!</v>
      </c>
      <c r="EP13" s="732"/>
      <c r="EQ13" s="727" t="e">
        <f>WORKDAY(EQ12,((-1)*('NEO 5322121 Aggressive LTs'!$B13)),'Holiday Schedule'!$B$2:$B$30)</f>
        <v>#NUM!</v>
      </c>
      <c r="ER13" s="727" t="e">
        <f>WORKDAY(ER12,((-1)*('NEO 5322121 Aggressive LTs'!$B13)),'Holiday Schedule'!$B$2:$B$30)</f>
        <v>#NUM!</v>
      </c>
      <c r="ES13" s="727" t="e">
        <f>WORKDAY(ES12,((-1)*('NEO 5322121 Aggressive LTs'!$B13)),'Holiday Schedule'!$B$2:$B$30)</f>
        <v>#NUM!</v>
      </c>
      <c r="ET13" s="732"/>
      <c r="EU13" s="727" t="e">
        <f>WORKDAY(EU12,((-1)*('NEO 5322121 Aggressive LTs'!$B13)),'Holiday Schedule'!$B$2:$B$30)</f>
        <v>#NUM!</v>
      </c>
      <c r="EV13" s="727" t="e">
        <f>WORKDAY(EV12,((-1)*('NEO 5322121 Aggressive LTs'!$B13)),'Holiday Schedule'!$B$2:$B$30)</f>
        <v>#NUM!</v>
      </c>
      <c r="EW13" s="727" t="e">
        <f>WORKDAY(EW12,((-1)*('NEO 5322121 Aggressive LTs'!$B13)),'Holiday Schedule'!$B$2:$B$30)</f>
        <v>#NUM!</v>
      </c>
      <c r="EX13" s="732"/>
      <c r="EY13" s="727" t="e">
        <f>WORKDAY(EY12,((-1)*('NEO 5322121 Aggressive LTs'!$B13)),'Holiday Schedule'!$B$2:$B$30)</f>
        <v>#NUM!</v>
      </c>
      <c r="EZ13" s="727" t="e">
        <f>WORKDAY(EZ12,((-1)*('NEO 5322121 Aggressive LTs'!$B13)),'Holiday Schedule'!$B$2:$B$30)</f>
        <v>#NUM!</v>
      </c>
      <c r="FA13" s="727" t="e">
        <f>WORKDAY(FA12,((-1)*('NEO 5322121 Aggressive LTs'!$B13)),'Holiday Schedule'!$B$2:$B$30)</f>
        <v>#NUM!</v>
      </c>
      <c r="FB13" s="732"/>
      <c r="FC13" s="727" t="e">
        <f>WORKDAY(FC12,((-1)*('NEO 5322121 Aggressive LTs'!$B13)),'Holiday Schedule'!$B$2:$B$30)</f>
        <v>#NUM!</v>
      </c>
      <c r="FD13" s="727" t="e">
        <f>WORKDAY(FD12,((-1)*('NEO 5322121 Aggressive LTs'!$B13)),'Holiday Schedule'!$B$2:$B$30)</f>
        <v>#NUM!</v>
      </c>
      <c r="FE13" s="727" t="e">
        <f>WORKDAY(FE12,((-1)*('NEO 5322121 Aggressive LTs'!$B13)),'Holiday Schedule'!$B$2:$B$30)</f>
        <v>#NUM!</v>
      </c>
      <c r="FF13" s="732"/>
      <c r="FG13" s="727" t="e">
        <f>WORKDAY(FG12,((-1)*('NEO 5322121 Aggressive LTs'!$B13)),'Holiday Schedule'!$B$2:$B$30)</f>
        <v>#NUM!</v>
      </c>
      <c r="FH13" s="727" t="e">
        <f>WORKDAY(FH12,((-1)*('NEO 5322121 Aggressive LTs'!$B13)),'Holiday Schedule'!$B$2:$B$30)</f>
        <v>#NUM!</v>
      </c>
      <c r="FI13" s="727" t="e">
        <f>WORKDAY(FI12,((-1)*('NEO 5322121 Aggressive LTs'!$B13)),'Holiday Schedule'!$B$2:$B$30)</f>
        <v>#NUM!</v>
      </c>
      <c r="FJ13" s="732"/>
      <c r="FK13" s="727" t="e">
        <f>WORKDAY(FK12,((-1)*('NEO 5322121 Aggressive LTs'!$B13)),'Holiday Schedule'!$B$2:$B$30)</f>
        <v>#NUM!</v>
      </c>
      <c r="FL13" s="727" t="e">
        <f>WORKDAY(FL12,((-1)*('NEO 5322121 Aggressive LTs'!$B13)),'Holiday Schedule'!$B$2:$B$30)</f>
        <v>#NUM!</v>
      </c>
      <c r="FM13" s="727" t="e">
        <f>WORKDAY(FM12,((-1)*('NEO 5322121 Aggressive LTs'!$B13)),'Holiday Schedule'!$B$2:$B$30)</f>
        <v>#NUM!</v>
      </c>
      <c r="FN13" s="732"/>
      <c r="FO13" s="727" t="e">
        <f>WORKDAY(FO12,((-1)*('NEO 5322121 Aggressive LTs'!$B13)),'Holiday Schedule'!$B$2:$B$30)</f>
        <v>#NUM!</v>
      </c>
      <c r="FP13" s="727" t="e">
        <f>WORKDAY(FP12,((-1)*('NEO 5322121 Aggressive LTs'!$B13)),'Holiday Schedule'!$B$2:$B$30)</f>
        <v>#NUM!</v>
      </c>
      <c r="FQ13" s="727" t="e">
        <f>WORKDAY(FQ12,((-1)*('NEO 5322121 Aggressive LTs'!$B13)),'Holiday Schedule'!$B$2:$B$30)</f>
        <v>#NUM!</v>
      </c>
      <c r="FR13" s="732"/>
      <c r="FS13" s="727" t="e">
        <f>WORKDAY(FS12,((-1)*('NEO 5322121 Aggressive LTs'!$B13)),'Holiday Schedule'!$B$2:$B$30)</f>
        <v>#NUM!</v>
      </c>
      <c r="FT13" s="727" t="e">
        <f>WORKDAY(FT12,((-1)*('NEO 5322121 Aggressive LTs'!$B13)),'Holiday Schedule'!$B$2:$B$30)</f>
        <v>#NUM!</v>
      </c>
      <c r="FU13" s="727" t="e">
        <f>WORKDAY(FU12,((-1)*('NEO 5322121 Aggressive LTs'!$B13)),'Holiday Schedule'!$B$2:$B$30)</f>
        <v>#NUM!</v>
      </c>
      <c r="FV13" s="732"/>
      <c r="FW13" s="727" t="e">
        <f>WORKDAY(FW12,((-1)*('NEO 5322121 Aggressive LTs'!$B13)),'Holiday Schedule'!$B$2:$B$30)</f>
        <v>#NUM!</v>
      </c>
      <c r="FX13" s="727" t="e">
        <f>WORKDAY(FX12,((-1)*('NEO 5322121 Aggressive LTs'!$B13)),'Holiday Schedule'!$B$2:$B$30)</f>
        <v>#NUM!</v>
      </c>
      <c r="FY13" s="727" t="e">
        <f>WORKDAY(FY12,((-1)*('NEO 5322121 Aggressive LTs'!$B13)),'Holiday Schedule'!$B$2:$B$30)</f>
        <v>#NUM!</v>
      </c>
      <c r="FZ13" s="732"/>
      <c r="GA13" s="727" t="e">
        <f>WORKDAY(GA12,((-1)*('NEO 5322121 Aggressive LTs'!$B13)),'Holiday Schedule'!$B$2:$B$30)</f>
        <v>#NUM!</v>
      </c>
      <c r="GB13" s="727" t="e">
        <f>WORKDAY(GB12,((-1)*('NEO 5322121 Aggressive LTs'!$B13)),'Holiday Schedule'!$B$2:$B$30)</f>
        <v>#NUM!</v>
      </c>
      <c r="GC13" s="727" t="e">
        <f>WORKDAY(GC12,((-1)*('NEO 5322121 Aggressive LTs'!$B13)),'Holiday Schedule'!$B$2:$B$30)</f>
        <v>#NUM!</v>
      </c>
      <c r="GD13" s="732"/>
      <c r="GE13" s="727" t="e">
        <f>WORKDAY(GE12,((-1)*('NEO 5322121 Aggressive LTs'!$B13)),'Holiday Schedule'!$B$2:$B$30)</f>
        <v>#NUM!</v>
      </c>
      <c r="GF13" s="727" t="e">
        <f>WORKDAY(GF12,((-1)*('NEO 5322121 Aggressive LTs'!$B13)),'Holiday Schedule'!$B$2:$B$30)</f>
        <v>#NUM!</v>
      </c>
      <c r="GG13" s="727" t="e">
        <f>WORKDAY(GG12,((-1)*('NEO 5322121 Aggressive LTs'!$B13)),'Holiday Schedule'!$B$2:$B$30)</f>
        <v>#NUM!</v>
      </c>
      <c r="GH13" s="732"/>
      <c r="GI13" s="727" t="e">
        <f>WORKDAY(GI12,((-1)*('NEO 5322121 Aggressive LTs'!$B13)),'Holiday Schedule'!$B$2:$B$30)</f>
        <v>#NUM!</v>
      </c>
      <c r="GJ13" s="727" t="e">
        <f>WORKDAY(GJ12,((-1)*('NEO 5322121 Aggressive LTs'!$B13)),'Holiday Schedule'!$B$2:$B$30)</f>
        <v>#NUM!</v>
      </c>
      <c r="GK13" s="727" t="e">
        <f>WORKDAY(GK12,((-1)*('NEO 5322121 Aggressive LTs'!$B13)),'Holiday Schedule'!$B$2:$B$30)</f>
        <v>#NUM!</v>
      </c>
      <c r="GL13" s="732"/>
      <c r="GM13" s="727" t="e">
        <f>WORKDAY(GM12,((-1)*('NEO 5322121 Aggressive LTs'!$B13)),'Holiday Schedule'!$B$2:$B$30)</f>
        <v>#NUM!</v>
      </c>
      <c r="GN13" s="727" t="e">
        <f>WORKDAY(GN12,((-1)*('NEO 5322121 Aggressive LTs'!$B13)),'Holiday Schedule'!$B$2:$B$30)</f>
        <v>#NUM!</v>
      </c>
      <c r="GO13" s="727" t="e">
        <f>WORKDAY(GO12,((-1)*('NEO 5322121 Aggressive LTs'!$B13)),'Holiday Schedule'!$B$2:$B$30)</f>
        <v>#NUM!</v>
      </c>
      <c r="GP13" s="732"/>
      <c r="GQ13" s="727" t="e">
        <f>WORKDAY(GQ12,((-1)*('NEO 5322121 Aggressive LTs'!$B13)),'Holiday Schedule'!$B$2:$B$30)</f>
        <v>#NUM!</v>
      </c>
      <c r="GR13" s="727" t="e">
        <f>WORKDAY(GR12,((-1)*('NEO 5322121 Aggressive LTs'!$B13)),'Holiday Schedule'!$B$2:$B$30)</f>
        <v>#NUM!</v>
      </c>
      <c r="GS13" s="727" t="e">
        <f>WORKDAY(GS12,((-1)*('NEO 5322121 Aggressive LTs'!$B13)),'Holiday Schedule'!$B$2:$B$30)</f>
        <v>#NUM!</v>
      </c>
      <c r="GT13" s="732"/>
      <c r="GU13" s="727" t="e">
        <f>WORKDAY(GU12,((-1)*('NEO 5322121 Aggressive LTs'!$B13)),'Holiday Schedule'!$B$2:$B$30)</f>
        <v>#NUM!</v>
      </c>
      <c r="GV13" s="727" t="e">
        <f>WORKDAY(GV12,((-1)*('NEO 5322121 Aggressive LTs'!$B13)),'Holiday Schedule'!$B$2:$B$30)</f>
        <v>#NUM!</v>
      </c>
      <c r="GW13" s="727" t="e">
        <f>WORKDAY(GW12,((-1)*('NEO 5322121 Aggressive LTs'!$B13)),'Holiday Schedule'!$B$2:$B$30)</f>
        <v>#NUM!</v>
      </c>
      <c r="GX13" s="732"/>
      <c r="GY13" s="727" t="e">
        <f>WORKDAY(GY12,((-1)*('NEO 5322121 Aggressive LTs'!$B13)),'Holiday Schedule'!$B$2:$B$30)</f>
        <v>#NUM!</v>
      </c>
      <c r="GZ13" s="727" t="e">
        <f>WORKDAY(GZ12,((-1)*('NEO 5322121 Aggressive LTs'!$B13)),'Holiday Schedule'!$B$2:$B$30)</f>
        <v>#NUM!</v>
      </c>
      <c r="HA13" s="727" t="e">
        <f>WORKDAY(HA12,((-1)*('NEO 5322121 Aggressive LTs'!$B13)),'Holiday Schedule'!$B$2:$B$30)</f>
        <v>#NUM!</v>
      </c>
      <c r="HB13" s="732"/>
      <c r="HC13" s="727" t="e">
        <f>WORKDAY(HC12,((-1)*('NEO 5322121 Aggressive LTs'!$B13)),'Holiday Schedule'!$B$2:$B$30)</f>
        <v>#NUM!</v>
      </c>
      <c r="HD13" s="727" t="e">
        <f>WORKDAY(HD12,((-1)*('NEO 5322121 Aggressive LTs'!$B13)),'Holiday Schedule'!$B$2:$B$30)</f>
        <v>#NUM!</v>
      </c>
      <c r="HE13" s="727" t="e">
        <f>WORKDAY(HE12,((-1)*('NEO 5322121 Aggressive LTs'!$B13)),'Holiday Schedule'!$B$2:$B$30)</f>
        <v>#NUM!</v>
      </c>
      <c r="HF13" s="732"/>
      <c r="HG13" s="727" t="e">
        <f>WORKDAY(HG12,((-1)*('NEO 5322121 Aggressive LTs'!$B13)),'Holiday Schedule'!$B$2:$B$30)</f>
        <v>#NUM!</v>
      </c>
      <c r="HH13" s="727" t="e">
        <f>WORKDAY(HH12,((-1)*('NEO 5322121 Aggressive LTs'!$B13)),'Holiday Schedule'!$B$2:$B$30)</f>
        <v>#NUM!</v>
      </c>
      <c r="HI13" s="727" t="e">
        <f>WORKDAY(HI12,((-1)*('NEO 5322121 Aggressive LTs'!$B13)),'Holiday Schedule'!$B$2:$B$30)</f>
        <v>#NUM!</v>
      </c>
      <c r="HJ13" s="732"/>
      <c r="HK13" s="727" t="e">
        <f>WORKDAY(HK12,((-1)*('NEO 5322121 Aggressive LTs'!$B13)),'Holiday Schedule'!$B$2:$B$30)</f>
        <v>#NUM!</v>
      </c>
      <c r="HL13" s="727" t="e">
        <f>WORKDAY(HL12,((-1)*('NEO 5322121 Aggressive LTs'!$B13)),'Holiday Schedule'!$B$2:$B$30)</f>
        <v>#NUM!</v>
      </c>
      <c r="HM13" s="727" t="e">
        <f>WORKDAY(HM12,((-1)*('NEO 5322121 Aggressive LTs'!$B13)),'Holiday Schedule'!$B$2:$B$30)</f>
        <v>#NUM!</v>
      </c>
      <c r="HN13" s="732"/>
      <c r="HO13" s="727" t="e">
        <f>WORKDAY(HO12,((-1)*('NEO 5322121 Aggressive LTs'!$B13)),'Holiday Schedule'!$B$2:$B$30)</f>
        <v>#NUM!</v>
      </c>
      <c r="HP13" s="727" t="e">
        <f>WORKDAY(HP12,((-1)*('NEO 5322121 Aggressive LTs'!$B13)),'Holiday Schedule'!$B$2:$B$30)</f>
        <v>#NUM!</v>
      </c>
      <c r="HQ13" s="727" t="e">
        <f>WORKDAY(HQ12,((-1)*('NEO 5322121 Aggressive LTs'!$B13)),'Holiday Schedule'!$B$2:$B$30)</f>
        <v>#NUM!</v>
      </c>
      <c r="HR13" s="732"/>
      <c r="HS13" s="727" t="e">
        <f>WORKDAY(HS12,((-1)*('NEO 5322121 Aggressive LTs'!$B13)),'Holiday Schedule'!$B$2:$B$30)</f>
        <v>#NUM!</v>
      </c>
      <c r="HT13" s="727" t="e">
        <f>WORKDAY(HT12,((-1)*('NEO 5322121 Aggressive LTs'!$B13)),'Holiday Schedule'!$B$2:$B$30)</f>
        <v>#NUM!</v>
      </c>
      <c r="HU13" s="727" t="e">
        <f>WORKDAY(HU12,((-1)*('NEO 5322121 Aggressive LTs'!$B13)),'Holiday Schedule'!$B$2:$B$30)</f>
        <v>#NUM!</v>
      </c>
      <c r="HV13" s="732"/>
      <c r="HW13" s="727" t="e">
        <f>WORKDAY(HW12,((-1)*('NEO 5322121 Aggressive LTs'!$B13)),'Holiday Schedule'!$B$2:$B$30)</f>
        <v>#NUM!</v>
      </c>
      <c r="HX13" s="727" t="e">
        <f>WORKDAY(HX12,((-1)*('NEO 5322121 Aggressive LTs'!$B13)),'Holiday Schedule'!$B$2:$B$30)</f>
        <v>#NUM!</v>
      </c>
      <c r="HY13" s="727" t="e">
        <f>WORKDAY(HY12,((-1)*('NEO 5322121 Aggressive LTs'!$B13)),'Holiday Schedule'!$B$2:$B$30)</f>
        <v>#NUM!</v>
      </c>
      <c r="HZ13" s="732"/>
      <c r="IA13" s="727" t="e">
        <f>WORKDAY(IA12,((-1)*('NEO 5322121 Aggressive LTs'!$B13)),'Holiday Schedule'!$B$2:$B$30)</f>
        <v>#NUM!</v>
      </c>
      <c r="IB13" s="727" t="e">
        <f>WORKDAY(IB12,((-1)*('NEO 5322121 Aggressive LTs'!$B13)),'Holiday Schedule'!$B$2:$B$30)</f>
        <v>#NUM!</v>
      </c>
      <c r="IC13" s="727" t="e">
        <f>WORKDAY(IC12,((-1)*('NEO 5322121 Aggressive LTs'!$B13)),'Holiday Schedule'!$B$2:$B$30)</f>
        <v>#NUM!</v>
      </c>
      <c r="ID13" s="732"/>
      <c r="IE13" s="727" t="e">
        <f>WORKDAY(IE12,((-1)*('NEO 5322121 Aggressive LTs'!$B13)),'Holiday Schedule'!$B$2:$B$30)</f>
        <v>#NUM!</v>
      </c>
      <c r="IF13" s="727" t="e">
        <f>WORKDAY(IF12,((-1)*('NEO 5322121 Aggressive LTs'!$B13)),'Holiday Schedule'!$B$2:$B$30)</f>
        <v>#NUM!</v>
      </c>
      <c r="IG13" s="727" t="e">
        <f>WORKDAY(IG12,((-1)*('NEO 5322121 Aggressive LTs'!$B13)),'Holiday Schedule'!$B$2:$B$30)</f>
        <v>#NUM!</v>
      </c>
      <c r="IH13" s="732"/>
      <c r="II13" s="727" t="e">
        <f>WORKDAY(II12,((-1)*('NEO 5322121 Aggressive LTs'!$B13)),'Holiday Schedule'!$B$2:$B$30)</f>
        <v>#NUM!</v>
      </c>
      <c r="IJ13" s="727" t="e">
        <f>WORKDAY(IJ12,((-1)*('NEO 5322121 Aggressive LTs'!$B13)),'Holiday Schedule'!$B$2:$B$30)</f>
        <v>#NUM!</v>
      </c>
      <c r="IK13" s="727" t="e">
        <f>WORKDAY(IK12,((-1)*('NEO 5322121 Aggressive LTs'!$B13)),'Holiday Schedule'!$B$2:$B$30)</f>
        <v>#NUM!</v>
      </c>
      <c r="IL13" s="732"/>
      <c r="IM13" s="727" t="e">
        <f>WORKDAY(IM12,((-1)*('NEO 5322121 Aggressive LTs'!$B13)),'Holiday Schedule'!$B$2:$B$30)</f>
        <v>#NUM!</v>
      </c>
      <c r="IN13" s="727" t="e">
        <f>WORKDAY(IN12,((-1)*('NEO 5322121 Aggressive LTs'!$B13)),'Holiday Schedule'!$B$2:$B$30)</f>
        <v>#NUM!</v>
      </c>
      <c r="IO13" s="727" t="e">
        <f>WORKDAY(IO12,((-1)*('NEO 5322121 Aggressive LTs'!$B13)),'Holiday Schedule'!$B$2:$B$30)</f>
        <v>#NUM!</v>
      </c>
      <c r="IP13" s="732"/>
      <c r="IQ13" s="727" t="e">
        <f>WORKDAY(IQ12,((-1)*('NEO 5322121 Aggressive LTs'!$B13)),'Holiday Schedule'!$B$2:$B$30)</f>
        <v>#NUM!</v>
      </c>
      <c r="IR13" s="727" t="e">
        <f>WORKDAY(IR12,((-1)*('NEO 5322121 Aggressive LTs'!$B13)),'Holiday Schedule'!$B$2:$B$30)</f>
        <v>#NUM!</v>
      </c>
      <c r="IS13" s="727" t="e">
        <f>WORKDAY(IS12,((-1)*('NEO 5322121 Aggressive LTs'!$B13)),'Holiday Schedule'!$B$2:$B$30)</f>
        <v>#NUM!</v>
      </c>
      <c r="IT13" s="732"/>
      <c r="IU13" s="727" t="e">
        <f>WORKDAY(IU12,((-1)*('NEO 5322121 Aggressive LTs'!$B13)),'Holiday Schedule'!$B$2:$B$30)</f>
        <v>#NUM!</v>
      </c>
      <c r="IV13" s="727" t="e">
        <f>WORKDAY(IV12,((-1)*('NEO 5322121 Aggressive LTs'!$B13)),'Holiday Schedule'!$B$2:$B$30)</f>
        <v>#NUM!</v>
      </c>
      <c r="IW13" s="727" t="e">
        <f>WORKDAY(IW12,((-1)*('NEO 5322121 Aggressive LTs'!$B13)),'Holiday Schedule'!$B$2:$B$30)</f>
        <v>#NUM!</v>
      </c>
      <c r="IX13" s="732"/>
      <c r="IY13" s="727" t="e">
        <f>WORKDAY(IY12,((-1)*('NEO 5322121 Aggressive LTs'!$B13)),'Holiday Schedule'!$B$2:$B$30)</f>
        <v>#NUM!</v>
      </c>
      <c r="IZ13" s="727" t="e">
        <f>WORKDAY(IZ12,((-1)*('NEO 5322121 Aggressive LTs'!$B13)),'Holiday Schedule'!$B$2:$B$30)</f>
        <v>#NUM!</v>
      </c>
      <c r="JA13" s="727" t="e">
        <f>WORKDAY(JA12,((-1)*('NEO 5322121 Aggressive LTs'!$B13)),'Holiday Schedule'!$B$2:$B$30)</f>
        <v>#NUM!</v>
      </c>
      <c r="JB13" s="732"/>
      <c r="JC13" s="727" t="e">
        <f>WORKDAY(JC12,((-1)*('NEO 5322121 Aggressive LTs'!$B13)),'Holiday Schedule'!$B$2:$B$30)</f>
        <v>#NUM!</v>
      </c>
      <c r="JD13" s="727" t="e">
        <f>WORKDAY(JD12,((-1)*('NEO 5322121 Aggressive LTs'!$B13)),'Holiday Schedule'!$B$2:$B$30)</f>
        <v>#NUM!</v>
      </c>
      <c r="JE13" s="727" t="e">
        <f>WORKDAY(JE12,((-1)*('NEO 5322121 Aggressive LTs'!$B13)),'Holiday Schedule'!$B$2:$B$30)</f>
        <v>#NUM!</v>
      </c>
      <c r="JF13" s="732"/>
      <c r="JG13" s="727" t="e">
        <f>WORKDAY(JG12,((-1)*('NEO 5322121 Aggressive LTs'!$B13)),'Holiday Schedule'!$B$2:$B$30)</f>
        <v>#NUM!</v>
      </c>
      <c r="JH13" s="727" t="e">
        <f>WORKDAY(JH12,((-1)*('NEO 5322121 Aggressive LTs'!$B13)),'Holiday Schedule'!$B$2:$B$30)</f>
        <v>#NUM!</v>
      </c>
      <c r="JI13" s="727" t="e">
        <f>WORKDAY(JI12,((-1)*('NEO 5322121 Aggressive LTs'!$B13)),'Holiday Schedule'!$B$2:$B$30)</f>
        <v>#NUM!</v>
      </c>
      <c r="JJ13" s="732"/>
      <c r="JK13" s="727" t="e">
        <f>WORKDAY(JK12,((-1)*('NEO 5322121 Aggressive LTs'!$B13)),'Holiday Schedule'!$B$2:$B$30)</f>
        <v>#NUM!</v>
      </c>
      <c r="JL13" s="727" t="e">
        <f>WORKDAY(JL12,((-1)*('NEO 5322121 Aggressive LTs'!$B13)),'Holiday Schedule'!$B$2:$B$30)</f>
        <v>#NUM!</v>
      </c>
      <c r="JM13" s="727" t="e">
        <f>WORKDAY(JM12,((-1)*('NEO 5322121 Aggressive LTs'!$B13)),'Holiday Schedule'!$B$2:$B$30)</f>
        <v>#NUM!</v>
      </c>
      <c r="JN13" s="732"/>
      <c r="JO13" s="727" t="e">
        <f>WORKDAY(JO12,((-1)*('NEO 5322121 Aggressive LTs'!$B13)),'Holiday Schedule'!$B$2:$B$30)</f>
        <v>#NUM!</v>
      </c>
      <c r="JP13" s="727" t="e">
        <f>WORKDAY(JP12,((-1)*('NEO 5322121 Aggressive LTs'!$B13)),'Holiday Schedule'!$B$2:$B$30)</f>
        <v>#NUM!</v>
      </c>
      <c r="JQ13" s="727" t="e">
        <f>WORKDAY(JQ12,((-1)*('NEO 5322121 Aggressive LTs'!$B13)),'Holiday Schedule'!$B$2:$B$30)</f>
        <v>#NUM!</v>
      </c>
      <c r="JR13" s="732"/>
      <c r="JS13" s="727" t="e">
        <f>WORKDAY(JS12,((-1)*('NEO 5322121 Aggressive LTs'!$B13)),'Holiday Schedule'!$B$2:$B$30)</f>
        <v>#NUM!</v>
      </c>
      <c r="JT13" s="727" t="e">
        <f>WORKDAY(JT12,((-1)*('NEO 5322121 Aggressive LTs'!$B13)),'Holiday Schedule'!$B$2:$B$30)</f>
        <v>#NUM!</v>
      </c>
      <c r="JU13" s="727" t="e">
        <f>WORKDAY(JU12,((-1)*('NEO 5322121 Aggressive LTs'!$B13)),'Holiday Schedule'!$B$2:$B$30)</f>
        <v>#NUM!</v>
      </c>
      <c r="JV13" s="732"/>
      <c r="JW13" s="727" t="e">
        <f>WORKDAY(JW12,((-1)*('NEO 5322121 Aggressive LTs'!$B13)),'Holiday Schedule'!$B$2:$B$30)</f>
        <v>#NUM!</v>
      </c>
      <c r="JX13" s="727" t="e">
        <f>WORKDAY(JX12,((-1)*('NEO 5322121 Aggressive LTs'!$B13)),'Holiday Schedule'!$B$2:$B$30)</f>
        <v>#NUM!</v>
      </c>
      <c r="JY13" s="727" t="e">
        <f>WORKDAY(JY12,((-1)*('NEO 5322121 Aggressive LTs'!$B13)),'Holiday Schedule'!$B$2:$B$30)</f>
        <v>#NUM!</v>
      </c>
      <c r="JZ13" s="732"/>
      <c r="KA13" s="727" t="e">
        <f>WORKDAY(KA12,((-1)*('NEO 5322121 Aggressive LTs'!$B13)),'Holiday Schedule'!$B$2:$B$30)</f>
        <v>#NUM!</v>
      </c>
      <c r="KB13" s="727" t="e">
        <f>WORKDAY(KB12,((-1)*('NEO 5322121 Aggressive LTs'!$B13)),'Holiday Schedule'!$B$2:$B$30)</f>
        <v>#NUM!</v>
      </c>
      <c r="KC13" s="727" t="e">
        <f>WORKDAY(KC12,((-1)*('NEO 5322121 Aggressive LTs'!$B13)),'Holiday Schedule'!$B$2:$B$30)</f>
        <v>#NUM!</v>
      </c>
      <c r="KD13" s="732"/>
      <c r="KE13" s="727" t="e">
        <f>WORKDAY(KE12,((-1)*('NEO 5322121 Aggressive LTs'!$B13)),'Holiday Schedule'!$B$2:$B$30)</f>
        <v>#NUM!</v>
      </c>
      <c r="KF13" s="727" t="e">
        <f>WORKDAY(KF12,((-1)*('NEO 5322121 Aggressive LTs'!$B13)),'Holiday Schedule'!$B$2:$B$30)</f>
        <v>#NUM!</v>
      </c>
      <c r="KG13" s="727">
        <f>WORKDAY(KG12,((-1)*('NEO 5322121 Aggressive LTs'!$B13)),'Holiday Schedule'!$B$2:$B$30)</f>
        <v>42349</v>
      </c>
      <c r="KH13" s="431">
        <f>WORKDAY(KH14,'NEO 5322121 Aggressive LTs'!$B13,'[2]Holiday Schedule'!$B$2:$B$30)</f>
        <v>42291</v>
      </c>
      <c r="KI13" s="431">
        <f>WORKDAY(KI14,'NEO 5322121 Aggressive LTs'!$B13,'[2]Holiday Schedule'!$B$2:$B$30)</f>
        <v>42291</v>
      </c>
      <c r="KJ13" s="431">
        <f>WORKDAY(KJ14,'NEO 5322121 Aggressive LTs'!$B13,'[2]Holiday Schedule'!$B$2:$B$30)</f>
        <v>42292</v>
      </c>
      <c r="KK13" s="431">
        <f>WORKDAY(KK14,'NEO 5322121 Aggressive LTs'!$B13,'[2]Holiday Schedule'!$B$2:$B$30)</f>
        <v>42292</v>
      </c>
      <c r="KL13" s="431">
        <f>WORKDAY(KL14,'NEO 5322121 Aggressive LTs'!$B13,'[2]Holiday Schedule'!$B$2:$B$30)</f>
        <v>42292</v>
      </c>
      <c r="KM13" s="431">
        <f>WORKDAY(KM14,'NEO 5322121 Aggressive LTs'!$B13,'[2]Holiday Schedule'!$B$2:$B$30)</f>
        <v>42292</v>
      </c>
      <c r="KN13" s="431">
        <f>WORKDAY(KN14,'NEO 5322121 Aggressive LTs'!$B13,'[2]Holiday Schedule'!$B$2:$B$30)</f>
        <v>42292</v>
      </c>
      <c r="KO13" s="431">
        <f>WORKDAY(KO14,'NEO 5322121 Aggressive LTs'!$B13,'[2]Holiday Schedule'!$B$2:$B$30)</f>
        <v>42292</v>
      </c>
      <c r="KP13" s="431">
        <f>WORKDAY(KP14,'NEO 5322121 Aggressive LTs'!$B13,'[2]Holiday Schedule'!$B$2:$B$30)</f>
        <v>42292</v>
      </c>
      <c r="KQ13" s="431">
        <f>WORKDAY(KQ14,'NEO 5322121 Aggressive LTs'!$B13,'[2]Holiday Schedule'!$B$2:$B$30)</f>
        <v>42292</v>
      </c>
      <c r="KR13" s="431">
        <f>WORKDAY(KR14,'NEO 5322121 Aggressive LTs'!$B13,'[2]Holiday Schedule'!$B$2:$B$30)</f>
        <v>42292</v>
      </c>
      <c r="KS13" s="431">
        <f>WORKDAY(KS14,'NEO 5322121 Aggressive LTs'!$B13,'[2]Holiday Schedule'!$B$2:$B$30)</f>
        <v>42292</v>
      </c>
      <c r="KT13" s="431">
        <f>WORKDAY(KT14,'NEO 5322121 Aggressive LTs'!$B13,'[2]Holiday Schedule'!$B$2:$B$30)</f>
        <v>42292</v>
      </c>
      <c r="KU13" s="431">
        <f>WORKDAY(KU14,'NEO 5322121 Aggressive LTs'!$B13,'[2]Holiday Schedule'!$B$2:$B$30)</f>
        <v>42292</v>
      </c>
      <c r="KV13" s="431">
        <f>WORKDAY(KV14,'NEO 5322121 Aggressive LTs'!$B13,'[2]Holiday Schedule'!$B$2:$B$30)</f>
        <v>42292</v>
      </c>
      <c r="KW13" s="431">
        <f>WORKDAY(KW14,'NEO 5322121 Aggressive LTs'!$B13,'[2]Holiday Schedule'!$B$2:$B$30)</f>
        <v>42292</v>
      </c>
      <c r="KX13" s="431">
        <f>WORKDAY(KX14,'NEO 5322121 Aggressive LTs'!$B13,'[2]Holiday Schedule'!$B$2:$B$30)</f>
        <v>42292</v>
      </c>
      <c r="KY13" s="431">
        <f>WORKDAY(KY14,'NEO 5322121 Aggressive LTs'!$B13,'[2]Holiday Schedule'!$B$2:$B$30)</f>
        <v>42292</v>
      </c>
      <c r="KZ13" s="431">
        <f>WORKDAY(KZ14,'NEO 5322121 Aggressive LTs'!$B13,'[2]Holiday Schedule'!$B$2:$B$30)</f>
        <v>42292</v>
      </c>
      <c r="LA13" s="431">
        <f>WORKDAY(LA14,'NEO 5322121 Aggressive LTs'!$B13,'[2]Holiday Schedule'!$B$2:$B$30)</f>
        <v>42297</v>
      </c>
      <c r="LB13" s="431">
        <f>WORKDAY(LB14,'NEO 5322121 Aggressive LTs'!$B13,'[2]Holiday Schedule'!$B$2:$B$30)</f>
        <v>42297</v>
      </c>
      <c r="LC13" s="434"/>
      <c r="LD13" s="431">
        <f>WORKDAY(LD14,'NEO 5322121 Aggressive LTs'!$B13,'[2]Holiday Schedule'!$B$2:$B$30)</f>
        <v>42297</v>
      </c>
      <c r="LE13" s="431">
        <f>WORKDAY(LE14,'NEO 5322121 Aggressive LTs'!$B13,'[2]Holiday Schedule'!$B$2:$B$30)</f>
        <v>42297</v>
      </c>
      <c r="LF13" s="431">
        <f>WORKDAY(LF14,'NEO 5322121 Aggressive LTs'!$B13,'[2]Holiday Schedule'!$B$2:$B$30)</f>
        <v>42297</v>
      </c>
      <c r="LG13" s="431">
        <f>WORKDAY(LG14,'NEO 5322121 Aggressive LTs'!$B13,'[2]Holiday Schedule'!$B$2:$B$30)</f>
        <v>42297</v>
      </c>
      <c r="LH13" s="431">
        <f>WORKDAY(LH14,'NEO 5322121 Aggressive LTs'!$B13,'[2]Holiday Schedule'!$B$2:$B$30)</f>
        <v>42297</v>
      </c>
      <c r="LI13" s="431">
        <f>WORKDAY(LI14,'NEO 5322121 Aggressive LTs'!$B13,'[2]Holiday Schedule'!$B$2:$B$30)</f>
        <v>42297</v>
      </c>
      <c r="LJ13" s="431">
        <f>WORKDAY(LJ14,'NEO 5322121 Aggressive LTs'!$B13,'[2]Holiday Schedule'!$B$2:$B$30)</f>
        <v>42297</v>
      </c>
      <c r="LK13" s="431">
        <f>WORKDAY(LK14,'NEO 5322121 Aggressive LTs'!$B13,'[2]Holiday Schedule'!$B$2:$B$30)</f>
        <v>42297</v>
      </c>
      <c r="LL13" s="431">
        <f>WORKDAY(LL14,'NEO 5322121 Aggressive LTs'!$B13,'[2]Holiday Schedule'!$B$2:$B$30)</f>
        <v>42297</v>
      </c>
      <c r="LM13" s="431">
        <f>WORKDAY(LM14,'NEO 5322121 Aggressive LTs'!$B13,'[2]Holiday Schedule'!$B$2:$B$30)</f>
        <v>42297</v>
      </c>
      <c r="LN13" s="431">
        <f>WORKDAY(LN14,'NEO 5322121 Aggressive LTs'!$B13,'[2]Holiday Schedule'!$B$2:$B$30)</f>
        <v>42297</v>
      </c>
      <c r="LO13" s="431">
        <f>WORKDAY(LO14,'NEO 5322121 Aggressive LTs'!$B13,'[2]Holiday Schedule'!$B$2:$B$30)</f>
        <v>42297</v>
      </c>
      <c r="LP13" s="431">
        <f>WORKDAY(LP14,'NEO 5322121 Aggressive LTs'!$B13,'[2]Holiday Schedule'!$B$2:$B$30)</f>
        <v>42292</v>
      </c>
      <c r="LQ13" s="431">
        <f>WORKDAY(LQ14,'NEO 5322121 Aggressive LTs'!$B13,'[2]Holiday Schedule'!$B$2:$B$30)</f>
        <v>42297</v>
      </c>
      <c r="LR13" s="431">
        <f>WORKDAY(LR14,'NEO 5322121 Aggressive LTs'!$B13,'[2]Holiday Schedule'!$B$2:$B$30)</f>
        <v>42297</v>
      </c>
      <c r="LS13" s="431">
        <f>WORKDAY(LS14,'NEO 5322121 Aggressive LTs'!$B13,'[2]Holiday Schedule'!$B$2:$B$30)</f>
        <v>42297</v>
      </c>
      <c r="LT13" s="431">
        <f>WORKDAY(LT14,'NEO 5322121 Aggressive LTs'!$B13,'[2]Holiday Schedule'!$B$2:$B$30)</f>
        <v>42299</v>
      </c>
      <c r="LU13" s="431">
        <f>WORKDAY(LU14,'NEO 5322121 Aggressive LTs'!$B13,'[2]Holiday Schedule'!$B$2:$B$30)</f>
        <v>42299</v>
      </c>
      <c r="LV13" s="431">
        <f>WORKDAY(LV14,'NEO 5322121 Aggressive LTs'!$B13,'[2]Holiday Schedule'!$B$2:$B$30)</f>
        <v>42299</v>
      </c>
      <c r="LW13" s="431">
        <f>WORKDAY(LW14,'NEO 5322121 Aggressive LTs'!$B13,'[2]Holiday Schedule'!$B$2:$B$30)</f>
        <v>42299</v>
      </c>
      <c r="LX13" s="431">
        <f>WORKDAY(LX14,'NEO 5322121 Aggressive LTs'!$B13,'[2]Holiday Schedule'!$B$2:$B$30)</f>
        <v>42299</v>
      </c>
      <c r="LY13" s="431">
        <f>WORKDAY(LY14,'NEO 5322121 Aggressive LTs'!$B13,'[2]Holiday Schedule'!$B$2:$B$30)</f>
        <v>42299</v>
      </c>
      <c r="LZ13" s="479">
        <v>42299</v>
      </c>
      <c r="MA13" s="431">
        <f>WORKDAY(MA14,'NEO 5322121 Aggressive LTs'!$B13,'[2]Holiday Schedule'!$B$2:$B$30)</f>
        <v>42299</v>
      </c>
      <c r="MB13" s="431">
        <f>WORKDAY(MB14,'NEO 5322121 Aggressive LTs'!$B13,'[2]Holiday Schedule'!$B$2:$B$30)</f>
        <v>42299</v>
      </c>
      <c r="MC13" s="431">
        <f>WORKDAY(MC14,'NEO 5322121 Aggressive LTs'!$B13,'[2]Holiday Schedule'!$B$2:$B$30)</f>
        <v>42299</v>
      </c>
      <c r="MD13" s="431">
        <f>WORKDAY(MD14,'NEO 5322121 Aggressive LTs'!$B13,'[2]Holiday Schedule'!$B$2:$B$30)</f>
        <v>42299</v>
      </c>
      <c r="ME13" s="431">
        <f>WORKDAY(ME14,'NEO 5322121 Aggressive LTs'!$B13,'[2]Holiday Schedule'!$B$2:$B$30)</f>
        <v>42298</v>
      </c>
      <c r="MF13" s="431">
        <f>WORKDAY(MF14,'NEO 5322121 Aggressive LTs'!$B13,'[2]Holiday Schedule'!$B$2:$B$30)</f>
        <v>42298</v>
      </c>
      <c r="MG13" s="431">
        <f>WORKDAY(MG14,'NEO 5322121 Aggressive LTs'!$B13,'[2]Holiday Schedule'!$B$2:$B$30)</f>
        <v>42298</v>
      </c>
      <c r="MH13" s="436"/>
      <c r="MI13" s="431">
        <f>WORKDAY(MI14,'NEO 5322121 Aggressive LTs'!$B13,'[2]Holiday Schedule'!$B$2:$B$30)</f>
        <v>42298</v>
      </c>
      <c r="MJ13" s="431">
        <f>WORKDAY(MJ14,'NEO 5322121 Aggressive LTs'!$B13,'[2]Holiday Schedule'!$B$2:$B$30)</f>
        <v>42298</v>
      </c>
      <c r="MK13" s="431">
        <f>WORKDAY(MK14,'NEO 5322121 Aggressive LTs'!$B13,'[2]Holiday Schedule'!$B$2:$B$30)</f>
        <v>42299</v>
      </c>
      <c r="ML13" s="431">
        <f>WORKDAY(ML14,'NEO 5322121 Aggressive LTs'!$B13,'[2]Holiday Schedule'!$B$2:$B$30)</f>
        <v>42298</v>
      </c>
      <c r="MM13" s="431">
        <f>WORKDAY(MM14,'NEO 5322121 Aggressive LTs'!$B13,'[2]Holiday Schedule'!$B$2:$B$30)</f>
        <v>42298</v>
      </c>
      <c r="MN13" s="431">
        <f>WORKDAY(MN14,'NEO 5322121 Aggressive LTs'!$B13,'[2]Holiday Schedule'!$B$2:$B$30)</f>
        <v>42300</v>
      </c>
      <c r="MO13" s="431">
        <f>WORKDAY(MO14,'NEO 5322121 Aggressive LTs'!$B13,'[2]Holiday Schedule'!$B$2:$B$30)</f>
        <v>42300</v>
      </c>
      <c r="MP13" s="431">
        <f>WORKDAY(MP14,'NEO 5322121 Aggressive LTs'!$B13,'[2]Holiday Schedule'!$B$2:$B$30)</f>
        <v>42300</v>
      </c>
      <c r="MQ13" s="431">
        <f>WORKDAY(MQ14,'NEO 5322121 Aggressive LTs'!$B13,'[2]Holiday Schedule'!$B$2:$B$30)</f>
        <v>42300</v>
      </c>
      <c r="MR13" s="431">
        <f>WORKDAY(MR14,'NEO 5322121 Aggressive LTs'!$B13,'[2]Holiday Schedule'!$B$2:$B$30)</f>
        <v>42300</v>
      </c>
      <c r="MS13" s="431">
        <f>WORKDAY(MS14,'NEO 5322121 Aggressive LTs'!$B13,'[2]Holiday Schedule'!$B$2:$B$30)</f>
        <v>42300</v>
      </c>
      <c r="MT13" s="431">
        <f>WORKDAY(MT14,'NEO 5322121 Aggressive LTs'!$B13,'[2]Holiday Schedule'!$B$2:$B$30)</f>
        <v>42300</v>
      </c>
      <c r="MU13" s="431">
        <f>WORKDAY(MU14,'NEO 5322121 Aggressive LTs'!$B13,'[2]Holiday Schedule'!$B$2:$B$30)</f>
        <v>42300</v>
      </c>
      <c r="MV13" s="431">
        <f>WORKDAY(MV14,'NEO 5322121 Aggressive LTs'!$B13,'[2]Holiday Schedule'!$B$2:$B$30)</f>
        <v>42300</v>
      </c>
      <c r="MW13" s="431">
        <f>WORKDAY(MW14,'NEO 5322121 Aggressive LTs'!$B13,'[2]Holiday Schedule'!$B$2:$B$30)</f>
        <v>42305</v>
      </c>
      <c r="MX13" s="431">
        <f>WORKDAY(MX14,'NEO 5322121 Aggressive LTs'!$B13,'[2]Holiday Schedule'!$B$2:$B$30)</f>
        <v>42305</v>
      </c>
      <c r="MY13" s="431">
        <f>WORKDAY(MY14,'NEO 5322121 Aggressive LTs'!$B13,'[2]Holiday Schedule'!$B$2:$B$30)</f>
        <v>42305</v>
      </c>
      <c r="MZ13" s="431">
        <f>WORKDAY(MZ14,'NEO 5322121 Aggressive LTs'!$B13,'[2]Holiday Schedule'!$B$2:$B$30)</f>
        <v>42305</v>
      </c>
      <c r="NA13" s="431">
        <f>WORKDAY(NA14,'NEO 5322121 Aggressive LTs'!$B13,'[2]Holiday Schedule'!$B$2:$B$30)</f>
        <v>42305</v>
      </c>
      <c r="NB13" s="431">
        <f>WORKDAY(NB14,'NEO 5322121 Aggressive LTs'!$B13,'[2]Holiday Schedule'!$B$2:$B$30)</f>
        <v>42305</v>
      </c>
      <c r="NC13" s="431">
        <f>WORKDAY(NC14,'NEO 5322121 Aggressive LTs'!$B13,'[2]Holiday Schedule'!$B$2:$B$30)</f>
        <v>42305</v>
      </c>
      <c r="ND13" s="431">
        <f>WORKDAY(ND14,'NEO 5322121 Aggressive LTs'!$B13,'[2]Holiday Schedule'!$B$2:$B$30)</f>
        <v>42305</v>
      </c>
      <c r="NE13" s="431">
        <f>WORKDAY(NE14,'NEO 5322121 Aggressive LTs'!$B13,'[2]Holiday Schedule'!$B$2:$B$30)</f>
        <v>42305</v>
      </c>
      <c r="NF13" s="431">
        <f>WORKDAY(NF14,'NEO 5322121 Aggressive LTs'!$B13,'[2]Holiday Schedule'!$B$2:$B$30)</f>
        <v>42305</v>
      </c>
      <c r="NG13" s="431">
        <f>WORKDAY(NG14,'NEO 5322121 Aggressive LTs'!$B13,'[2]Holiday Schedule'!$B$2:$B$30)</f>
        <v>42305</v>
      </c>
      <c r="NH13" s="431">
        <f>WORKDAY(NH14,'NEO 5322121 Aggressive LTs'!$B13,'[2]Holiday Schedule'!$B$2:$B$30)</f>
        <v>42305</v>
      </c>
      <c r="NI13" s="431">
        <f>WORKDAY(NI14,'NEO 5322121 Aggressive LTs'!$B13,'[2]Holiday Schedule'!$B$2:$B$30)</f>
        <v>42305</v>
      </c>
      <c r="NJ13" s="431">
        <f>WORKDAY(NJ14,'NEO 5322121 Aggressive LTs'!$B13,'[2]Holiday Schedule'!$B$2:$B$30)</f>
        <v>42305</v>
      </c>
      <c r="NK13" s="431">
        <f>WORKDAY(NK14,'NEO 5322121 Aggressive LTs'!$B13,'[2]Holiday Schedule'!$B$2:$B$30)</f>
        <v>42305</v>
      </c>
      <c r="NL13" s="431">
        <f>WORKDAY(NL14,'NEO 5322121 Aggressive LTs'!$B13,'[2]Holiday Schedule'!$B$2:$B$30)</f>
        <v>42304</v>
      </c>
      <c r="NM13" s="436"/>
      <c r="NN13" s="431">
        <f>WORKDAY(NN14,'NEO 5322121 Aggressive LTs'!$B13,'[2]Holiday Schedule'!$B$2:$B$30)</f>
        <v>42305</v>
      </c>
      <c r="NO13" s="431">
        <f>WORKDAY(NO14,'NEO 5322121 Aggressive LTs'!$B13,'[2]Holiday Schedule'!$B$2:$B$30)</f>
        <v>42305</v>
      </c>
      <c r="NP13" s="431">
        <f>WORKDAY(NP14,'NEO 5322121 Aggressive LTs'!$B13,'[2]Holiday Schedule'!$B$2:$B$30)</f>
        <v>42306</v>
      </c>
      <c r="NQ13" s="431">
        <f>WORKDAY(NQ14,'NEO 5322121 Aggressive LTs'!$B13,'[2]Holiday Schedule'!$B$2:$B$30)</f>
        <v>42303</v>
      </c>
      <c r="NR13" s="431">
        <f>WORKDAY(NR14,'NEO 5322121 Aggressive LTs'!$B13,'[2]Holiday Schedule'!$B$2:$B$30)</f>
        <v>42300</v>
      </c>
      <c r="NS13" s="431">
        <f>WORKDAY(NS14,'NEO 5322121 Aggressive LTs'!$B13,'[2]Holiday Schedule'!$B$2:$B$30)</f>
        <v>42303</v>
      </c>
      <c r="NT13" s="431">
        <f>WORKDAY(NT14,'NEO 5322121 Aggressive LTs'!$B13,'[2]Holiday Schedule'!$B$2:$B$30)</f>
        <v>42303</v>
      </c>
      <c r="NU13" s="431">
        <f>WORKDAY(NU14,'NEO 5322121 Aggressive LTs'!$B13,'[2]Holiday Schedule'!$B$2:$B$30)</f>
        <v>42303</v>
      </c>
      <c r="NV13" s="431">
        <f>WORKDAY(NV14,'NEO 5322121 Aggressive LTs'!$B13,'[2]Holiday Schedule'!$B$2:$B$30)</f>
        <v>42303</v>
      </c>
      <c r="NW13" s="431">
        <f>WORKDAY(NW14,'NEO 5322121 Aggressive LTs'!$B13,'[2]Holiday Schedule'!$B$2:$B$30)</f>
        <v>42303</v>
      </c>
      <c r="NX13" s="431">
        <f>WORKDAY(NX14,'NEO 5322121 Aggressive LTs'!$B13,'[2]Holiday Schedule'!$B$2:$B$30)</f>
        <v>42304</v>
      </c>
      <c r="NY13" s="431">
        <f>WORKDAY(NY14,'NEO 5322121 Aggressive LTs'!$B13,'[2]Holiday Schedule'!$B$2:$B$30)</f>
        <v>42304</v>
      </c>
      <c r="NZ13" s="431">
        <f>WORKDAY(NZ14,'NEO 5322121 Aggressive LTs'!$B13,'[2]Holiday Schedule'!$B$2:$B$30)</f>
        <v>42304</v>
      </c>
      <c r="OA13" s="431">
        <f>WORKDAY(OA14,'NEO 5322121 Aggressive LTs'!$B13,'[2]Holiday Schedule'!$B$2:$B$30)</f>
        <v>42307</v>
      </c>
      <c r="OB13" s="431">
        <f>WORKDAY(OB14,'NEO 5322121 Aggressive LTs'!$B13,'[2]Holiday Schedule'!$B$2:$B$30)</f>
        <v>42304</v>
      </c>
      <c r="OC13" s="431">
        <f>WORKDAY(OC14,'NEO 5322121 Aggressive LTs'!$B13,'[2]Holiday Schedule'!$B$2:$B$30)</f>
        <v>42306</v>
      </c>
      <c r="OD13" s="431">
        <f>WORKDAY(OD14,'NEO 5322121 Aggressive LTs'!$B13,'[2]Holiday Schedule'!$B$2:$B$30)</f>
        <v>42306</v>
      </c>
      <c r="OE13" s="431">
        <f>WORKDAY(OE14,'NEO 5322121 Aggressive LTs'!$B13,'[2]Holiday Schedule'!$B$2:$B$30)</f>
        <v>42306</v>
      </c>
      <c r="OF13" s="431">
        <f>WORKDAY(OF14,'NEO 5322121 Aggressive LTs'!$B13,'[2]Holiday Schedule'!$B$2:$B$30)</f>
        <v>42306</v>
      </c>
      <c r="OG13" s="431">
        <f>WORKDAY(OG14,'NEO 5322121 Aggressive LTs'!$B13,'[2]Holiday Schedule'!$B$2:$B$30)</f>
        <v>42306</v>
      </c>
      <c r="OH13" s="431">
        <f>WORKDAY(OH14,'NEO 5322121 Aggressive LTs'!$B13,'[2]Holiday Schedule'!$B$2:$B$30)</f>
        <v>42306</v>
      </c>
      <c r="OI13" s="431">
        <f>WORKDAY(OI14,'NEO 5322121 Aggressive LTs'!$B13,'[2]Holiday Schedule'!$B$2:$B$30)</f>
        <v>42306</v>
      </c>
      <c r="OJ13" s="431">
        <f>WORKDAY(OJ14,'NEO 5322121 Aggressive LTs'!$B13,'[2]Holiday Schedule'!$B$2:$B$30)</f>
        <v>42306</v>
      </c>
      <c r="OK13" s="431">
        <f>WORKDAY(OK14,'NEO 5322121 Aggressive LTs'!$B13,'[2]Holiday Schedule'!$B$2:$B$30)</f>
        <v>42306</v>
      </c>
      <c r="OL13" s="431">
        <f>WORKDAY(OL14,'NEO 5322121 Aggressive LTs'!$B13,'[2]Holiday Schedule'!$B$2:$B$30)</f>
        <v>42306</v>
      </c>
      <c r="OM13" s="431">
        <f>WORKDAY(OM14,'NEO 5322121 Aggressive LTs'!$B13,'[2]Holiday Schedule'!$B$2:$B$30)</f>
        <v>42306</v>
      </c>
      <c r="ON13" s="431">
        <f>WORKDAY(ON14,'NEO 5322121 Aggressive LTs'!$B13,'[2]Holiday Schedule'!$B$2:$B$30)</f>
        <v>42310</v>
      </c>
      <c r="OO13" s="431" t="e">
        <f>WORKDAY(OO14,'NEO 5322121 Aggressive LTs'!$B13,'[2]Holiday Schedule'!$B$2:$B$30)</f>
        <v>#REF!</v>
      </c>
      <c r="OP13" s="431" t="e">
        <f>WORKDAY(OP14,'NEO 5322121 Aggressive LTs'!$B13,'[2]Holiday Schedule'!$B$2:$B$30)</f>
        <v>#REF!</v>
      </c>
      <c r="OQ13" s="431">
        <f>WORKDAY(OQ14,'NEO 5322121 Aggressive LTs'!$B13,'[2]Holiday Schedule'!$B$2:$B$30)</f>
        <v>42313</v>
      </c>
      <c r="OR13" s="436"/>
      <c r="OS13" s="431" t="e">
        <f>WORKDAY(OS14,'NEO 5322121 Aggressive LTs'!$B13,'[2]Holiday Schedule'!$B$2:$B$30)</f>
        <v>#REF!</v>
      </c>
      <c r="OT13" s="431" t="e">
        <f>WORKDAY(OT14,'NEO 5322121 Aggressive LTs'!$B13,'[2]Holiday Schedule'!$B$2:$B$30)</f>
        <v>#REF!</v>
      </c>
      <c r="OU13" s="431" t="e">
        <f>WORKDAY(OU14,'NEO 5322121 Aggressive LTs'!$B13,'[2]Holiday Schedule'!$B$2:$B$30)</f>
        <v>#REF!</v>
      </c>
      <c r="OV13" s="431" t="e">
        <f>WORKDAY(OV14,'NEO 5322121 Aggressive LTs'!$B13,'[2]Holiday Schedule'!$B$2:$B$30)</f>
        <v>#REF!</v>
      </c>
      <c r="OW13" s="431" t="e">
        <f>WORKDAY(OW14,'NEO 5322121 Aggressive LTs'!$B13,'[2]Holiday Schedule'!$B$2:$B$30)</f>
        <v>#REF!</v>
      </c>
      <c r="OX13" s="431" t="e">
        <f>WORKDAY(OX14,'NEO 5322121 Aggressive LTs'!$B13,'[2]Holiday Schedule'!$B$2:$B$30)</f>
        <v>#REF!</v>
      </c>
      <c r="OY13" s="431" t="e">
        <f>WORKDAY(OY14,'NEO 5322121 Aggressive LTs'!$B13,'[2]Holiday Schedule'!$B$2:$B$30)</f>
        <v>#REF!</v>
      </c>
      <c r="OZ13" s="431" t="e">
        <f>WORKDAY(OZ14,'NEO 5322121 Aggressive LTs'!$B13,'[2]Holiday Schedule'!$B$2:$B$30)</f>
        <v>#REF!</v>
      </c>
      <c r="PA13" s="431">
        <f>WORKDAY(PA14,'NEO 5322121 Aggressive LTs'!$B13,'[2]Holiday Schedule'!$B$2:$B$30)</f>
        <v>42310</v>
      </c>
      <c r="PB13" s="431" t="e">
        <f>WORKDAY(PB14,'NEO 5322121 Aggressive LTs'!$B13,'[2]Holiday Schedule'!$B$2:$B$30)</f>
        <v>#REF!</v>
      </c>
      <c r="PC13" s="431" t="e">
        <f>WORKDAY(PC14,'NEO 5322121 Aggressive LTs'!$B13,'[2]Holiday Schedule'!$B$2:$B$30)</f>
        <v>#REF!</v>
      </c>
      <c r="PD13" s="431" t="e">
        <f>WORKDAY(PD14,'NEO 5322121 Aggressive LTs'!$B13,'[2]Holiday Schedule'!$B$2:$B$30)</f>
        <v>#REF!</v>
      </c>
      <c r="PE13" s="431" t="e">
        <f>WORKDAY(PE14,'NEO 5322121 Aggressive LTs'!$B13,'[2]Holiday Schedule'!$B$2:$B$30)</f>
        <v>#REF!</v>
      </c>
      <c r="PF13" s="431" t="e">
        <f>WORKDAY(PF14,'NEO 5322121 Aggressive LTs'!$B13,'[2]Holiday Schedule'!$B$2:$B$30)</f>
        <v>#REF!</v>
      </c>
      <c r="PG13" s="431" t="e">
        <f>WORKDAY(PG14,'NEO 5322121 Aggressive LTs'!$B13,'[2]Holiday Schedule'!$B$2:$B$30)</f>
        <v>#REF!</v>
      </c>
      <c r="PH13" s="431" t="e">
        <f>WORKDAY(PH14,'NEO 5322121 Aggressive LTs'!$B13,'[2]Holiday Schedule'!$B$2:$B$30)</f>
        <v>#REF!</v>
      </c>
      <c r="PI13" s="431" t="e">
        <f>WORKDAY(PI14,'NEO 5322121 Aggressive LTs'!$B13,'[2]Holiday Schedule'!$B$2:$B$30)</f>
        <v>#REF!</v>
      </c>
      <c r="PJ13" s="431" t="e">
        <f>WORKDAY(PJ14,'NEO 5322121 Aggressive LTs'!$B13,'[2]Holiday Schedule'!$B$2:$B$30)</f>
        <v>#REF!</v>
      </c>
      <c r="PK13" s="431" t="e">
        <f>WORKDAY(PK14,'NEO 5322121 Aggressive LTs'!$B13,'[2]Holiday Schedule'!$B$2:$B$30)</f>
        <v>#REF!</v>
      </c>
      <c r="PL13" s="431" t="e">
        <f>WORKDAY(PL14,'NEO 5322121 Aggressive LTs'!$B13,'[2]Holiday Schedule'!$B$2:$B$30)</f>
        <v>#REF!</v>
      </c>
      <c r="PM13" s="431" t="e">
        <f>WORKDAY(PM14,'NEO 5322121 Aggressive LTs'!$B13,'[2]Holiday Schedule'!$B$2:$B$30)</f>
        <v>#REF!</v>
      </c>
      <c r="PN13" s="431" t="e">
        <f>WORKDAY(PN14,'NEO 5322121 Aggressive LTs'!$B13,'[2]Holiday Schedule'!$B$2:$B$30)</f>
        <v>#REF!</v>
      </c>
      <c r="PO13" s="431" t="e">
        <f>WORKDAY(PO14,'NEO 5322121 Aggressive LTs'!$B13,'[2]Holiday Schedule'!$B$2:$B$30)</f>
        <v>#REF!</v>
      </c>
      <c r="PP13" s="431" t="e">
        <f>WORKDAY(PP14,'NEO 5322121 Aggressive LTs'!$B13,'[2]Holiday Schedule'!$B$2:$B$30)</f>
        <v>#REF!</v>
      </c>
      <c r="PQ13" s="431" t="e">
        <f>WORKDAY(PQ14,'NEO 5322121 Aggressive LTs'!$B13,'[2]Holiday Schedule'!$B$2:$B$30)</f>
        <v>#REF!</v>
      </c>
      <c r="PR13" s="431" t="e">
        <f>WORKDAY(PR14,'NEO 5322121 Aggressive LTs'!$B13,'[2]Holiday Schedule'!$B$2:$B$30)</f>
        <v>#REF!</v>
      </c>
      <c r="PS13" s="431" t="e">
        <f>WORKDAY(PS14,'NEO 5322121 Aggressive LTs'!$B13,'[2]Holiday Schedule'!$B$2:$B$30)</f>
        <v>#REF!</v>
      </c>
      <c r="PT13" s="431" t="e">
        <f>WORKDAY(PT14,'NEO 5322121 Aggressive LTs'!$B13,'[2]Holiday Schedule'!$B$2:$B$30)</f>
        <v>#REF!</v>
      </c>
      <c r="PU13" s="431" t="e">
        <f>WORKDAY(PU14,'NEO 5322121 Aggressive LTs'!$B13,'[2]Holiday Schedule'!$B$2:$B$30)</f>
        <v>#REF!</v>
      </c>
      <c r="PV13" s="431">
        <f>WORKDAY(PV14,'NEO 5322121 Aggressive LTs'!$B13,'[2]Holiday Schedule'!$B$2:$B$30)</f>
        <v>42319</v>
      </c>
      <c r="PW13" s="436"/>
      <c r="PX13" s="431" t="e">
        <f>WORKDAY(PX14,'NEO 5322121 Aggressive LTs'!$B13,'[2]Holiday Schedule'!$B$2:$B$30)</f>
        <v>#REF!</v>
      </c>
      <c r="PY13" s="431" t="e">
        <f>WORKDAY(PY14,'NEO 5322121 Aggressive LTs'!$B13,'[2]Holiday Schedule'!$B$2:$B$30)</f>
        <v>#REF!</v>
      </c>
      <c r="PZ13" s="431" t="e">
        <f>WORKDAY(PZ14,'NEO 5322121 Aggressive LTs'!$B13,'[2]Holiday Schedule'!$B$2:$B$30)</f>
        <v>#REF!</v>
      </c>
      <c r="QA13" s="431" t="e">
        <f>WORKDAY(QA14,'NEO 5322121 Aggressive LTs'!$B13,'[2]Holiday Schedule'!$B$2:$B$30)</f>
        <v>#REF!</v>
      </c>
      <c r="QB13" s="431" t="e">
        <f>WORKDAY(QB14,'NEO 5322121 Aggressive LTs'!$B13,'[2]Holiday Schedule'!$B$2:$B$30)</f>
        <v>#REF!</v>
      </c>
      <c r="QC13" s="431" t="e">
        <f>WORKDAY(QC14,'NEO 5322121 Aggressive LTs'!$B13,'[2]Holiday Schedule'!$B$2:$B$30)</f>
        <v>#REF!</v>
      </c>
      <c r="QD13" s="431" t="e">
        <f>WORKDAY(QD14,'NEO 5322121 Aggressive LTs'!$B13,'[2]Holiday Schedule'!$B$2:$B$30)</f>
        <v>#REF!</v>
      </c>
      <c r="QE13" s="431" t="e">
        <f>WORKDAY(QE14,'NEO 5322121 Aggressive LTs'!$B13,'[2]Holiday Schedule'!$B$2:$B$30)</f>
        <v>#REF!</v>
      </c>
      <c r="QF13" s="431" t="e">
        <f>WORKDAY(QF14,'NEO 5322121 Aggressive LTs'!$B13,'[2]Holiday Schedule'!$B$2:$B$30)</f>
        <v>#REF!</v>
      </c>
      <c r="QG13" s="431" t="e">
        <f>WORKDAY(QG14,'NEO 5322121 Aggressive LTs'!$B13,'[2]Holiday Schedule'!$B$2:$B$30)</f>
        <v>#REF!</v>
      </c>
      <c r="QH13" s="431" t="e">
        <f>WORKDAY(QH14,'NEO 5322121 Aggressive LTs'!$B13,'[2]Holiday Schedule'!$B$2:$B$30)</f>
        <v>#REF!</v>
      </c>
      <c r="QI13" s="431" t="e">
        <f>WORKDAY(QI14,'NEO 5322121 Aggressive LTs'!$B13,'[2]Holiday Schedule'!$B$2:$B$30)</f>
        <v>#REF!</v>
      </c>
      <c r="QJ13" s="431" t="e">
        <f>WORKDAY(QJ14,'NEO 5322121 Aggressive LTs'!$B13,'[2]Holiday Schedule'!$B$2:$B$30)</f>
        <v>#REF!</v>
      </c>
      <c r="QK13" s="431" t="e">
        <f>WORKDAY(QK14,'NEO 5322121 Aggressive LTs'!$B13,'[2]Holiday Schedule'!$B$2:$B$30)</f>
        <v>#REF!</v>
      </c>
      <c r="QL13" s="431" t="e">
        <f>WORKDAY(QL14,'NEO 5322121 Aggressive LTs'!$B13,'[2]Holiday Schedule'!$B$2:$B$30)</f>
        <v>#REF!</v>
      </c>
      <c r="QM13" s="431" t="e">
        <f>WORKDAY(QM14,'NEO 5322121 Aggressive LTs'!$B13,'[2]Holiday Schedule'!$B$2:$B$30)</f>
        <v>#REF!</v>
      </c>
      <c r="QN13" s="431" t="e">
        <f>WORKDAY(QN14,'NEO 5322121 Aggressive LTs'!$B13,'[2]Holiday Schedule'!$B$2:$B$30)</f>
        <v>#REF!</v>
      </c>
      <c r="QO13" s="431" t="e">
        <f>WORKDAY(QO14,'NEO 5322121 Aggressive LTs'!$B13,'[2]Holiday Schedule'!$B$2:$B$30)</f>
        <v>#REF!</v>
      </c>
      <c r="QP13" s="431" t="e">
        <f>WORKDAY(QP14,'NEO 5322121 Aggressive LTs'!$B13,'[2]Holiday Schedule'!$B$2:$B$30)</f>
        <v>#REF!</v>
      </c>
      <c r="QQ13" s="431" t="e">
        <f>WORKDAY(QQ14,'NEO 5322121 Aggressive LTs'!$B13,'[2]Holiday Schedule'!$B$2:$B$30)</f>
        <v>#REF!</v>
      </c>
      <c r="QR13" s="431" t="e">
        <f>WORKDAY(QR14,'NEO 5322121 Aggressive LTs'!$B13,'[2]Holiday Schedule'!$B$2:$B$30)</f>
        <v>#REF!</v>
      </c>
      <c r="QS13" s="431" t="e">
        <f>WORKDAY(QS14,'NEO 5322121 Aggressive LTs'!$B13,'[2]Holiday Schedule'!$B$2:$B$30)</f>
        <v>#REF!</v>
      </c>
      <c r="QT13" s="431" t="e">
        <f>WORKDAY(QT14,'NEO 5322121 Aggressive LTs'!$B13,'[2]Holiday Schedule'!$B$2:$B$30)</f>
        <v>#REF!</v>
      </c>
      <c r="QU13" s="431" t="e">
        <f>WORKDAY(QU14,'NEO 5322121 Aggressive LTs'!$B13,'[2]Holiday Schedule'!$B$2:$B$30)</f>
        <v>#REF!</v>
      </c>
      <c r="QV13" s="431" t="e">
        <f>WORKDAY(QV14,'NEO 5322121 Aggressive LTs'!$B13,'[2]Holiday Schedule'!$B$2:$B$30)</f>
        <v>#REF!</v>
      </c>
      <c r="QW13" s="431" t="e">
        <f>WORKDAY(QW14,'NEO 5322121 Aggressive LTs'!$B13,'[2]Holiday Schedule'!$B$2:$B$30)</f>
        <v>#REF!</v>
      </c>
      <c r="QX13" s="431" t="e">
        <f>WORKDAY(QX14,'NEO 5322121 Aggressive LTs'!$B13,'[2]Holiday Schedule'!$B$2:$B$30)</f>
        <v>#REF!</v>
      </c>
      <c r="QY13" s="431" t="e">
        <f>WORKDAY(QY14,'NEO 5322121 Aggressive LTs'!$B13,'[2]Holiday Schedule'!$B$2:$B$30)</f>
        <v>#REF!</v>
      </c>
      <c r="QZ13" s="431" t="e">
        <f>WORKDAY(QZ14,'NEO 5322121 Aggressive LTs'!$B13,'[2]Holiday Schedule'!$B$2:$B$30)</f>
        <v>#REF!</v>
      </c>
      <c r="RA13" s="431">
        <f>WORKDAY(RA14,'NEO 5322121 Aggressive LTs'!$B13,'[2]Holiday Schedule'!$B$2:$B$30)</f>
        <v>42324</v>
      </c>
      <c r="RB13" s="436"/>
      <c r="RC13" s="431" t="e">
        <f>WORKDAY(RC14,'NEO 5322121 Aggressive LTs'!$B13,'[2]Holiday Schedule'!$B$2:$B$30)</f>
        <v>#REF!</v>
      </c>
      <c r="RD13" s="431" t="e">
        <f>WORKDAY(RD14,'NEO 5322121 Aggressive LTs'!$B13,'[2]Holiday Schedule'!$B$2:$B$30)</f>
        <v>#REF!</v>
      </c>
      <c r="RE13" s="431" t="e">
        <f>WORKDAY(RE14,'NEO 5322121 Aggressive LTs'!$B13,'[2]Holiday Schedule'!$B$2:$B$30)</f>
        <v>#REF!</v>
      </c>
      <c r="RF13" s="431" t="e">
        <f>WORKDAY(RF14,'NEO 5322121 Aggressive LTs'!$B13,'[2]Holiday Schedule'!$B$2:$B$30)</f>
        <v>#REF!</v>
      </c>
      <c r="RG13" s="431" t="e">
        <f>WORKDAY(RG14,'NEO 5322121 Aggressive LTs'!$B13,'[2]Holiday Schedule'!$B$2:$B$30)</f>
        <v>#REF!</v>
      </c>
      <c r="RH13" s="431" t="e">
        <f>WORKDAY(RH14,'NEO 5322121 Aggressive LTs'!$B13,'[2]Holiday Schedule'!$B$2:$B$30)</f>
        <v>#REF!</v>
      </c>
      <c r="RI13" s="431" t="e">
        <f>WORKDAY(RI14,'NEO 5322121 Aggressive LTs'!$B13,'[2]Holiday Schedule'!$B$2:$B$30)</f>
        <v>#REF!</v>
      </c>
      <c r="RJ13" s="431" t="e">
        <f>WORKDAY(RJ14,'NEO 5322121 Aggressive LTs'!$B13,'[2]Holiday Schedule'!$B$2:$B$30)</f>
        <v>#REF!</v>
      </c>
      <c r="RK13" s="431" t="e">
        <f>WORKDAY(RK14,'NEO 5322121 Aggressive LTs'!$B13,'[2]Holiday Schedule'!$B$2:$B$30)</f>
        <v>#REF!</v>
      </c>
      <c r="RL13" s="431" t="e">
        <f>WORKDAY(RL14,'NEO 5322121 Aggressive LTs'!$B13,'[2]Holiday Schedule'!$B$2:$B$30)</f>
        <v>#REF!</v>
      </c>
      <c r="RM13" s="431" t="e">
        <f>WORKDAY(RM14,'NEO 5322121 Aggressive LTs'!$B13,'[2]Holiday Schedule'!$B$2:$B$30)</f>
        <v>#REF!</v>
      </c>
      <c r="RN13" s="431" t="e">
        <f>WORKDAY(RN14,'NEO 5322121 Aggressive LTs'!$B13,'[2]Holiday Schedule'!$B$2:$B$30)</f>
        <v>#REF!</v>
      </c>
      <c r="RO13" s="431" t="e">
        <f>WORKDAY(RO14,'NEO 5322121 Aggressive LTs'!$B13,'[2]Holiday Schedule'!$B$2:$B$30)</f>
        <v>#REF!</v>
      </c>
      <c r="RP13" s="431" t="e">
        <f>WORKDAY(RP14,'NEO 5322121 Aggressive LTs'!$B13,'[2]Holiday Schedule'!$B$2:$B$30)</f>
        <v>#REF!</v>
      </c>
      <c r="RQ13" s="431" t="e">
        <f>WORKDAY(RQ14,'NEO 5322121 Aggressive LTs'!$B13,'[2]Holiday Schedule'!$B$2:$B$30)</f>
        <v>#REF!</v>
      </c>
      <c r="RR13" s="431" t="e">
        <f>WORKDAY(RR14,'NEO 5322121 Aggressive LTs'!$B13,'[2]Holiday Schedule'!$B$2:$B$30)</f>
        <v>#REF!</v>
      </c>
      <c r="RS13" s="431" t="e">
        <f>WORKDAY(RS14,'NEO 5322121 Aggressive LTs'!$B13,'[2]Holiday Schedule'!$B$2:$B$30)</f>
        <v>#REF!</v>
      </c>
      <c r="RT13" s="431" t="e">
        <f>WORKDAY(RT14,'NEO 5322121 Aggressive LTs'!$B13,'[2]Holiday Schedule'!$B$2:$B$30)</f>
        <v>#REF!</v>
      </c>
      <c r="RU13" s="431" t="e">
        <f>WORKDAY(RU14,'NEO 5322121 Aggressive LTs'!$B13,'[2]Holiday Schedule'!$B$2:$B$30)</f>
        <v>#REF!</v>
      </c>
      <c r="RV13" s="431" t="e">
        <f>WORKDAY(RV14,'NEO 5322121 Aggressive LTs'!$B13,'[2]Holiday Schedule'!$B$2:$B$30)</f>
        <v>#REF!</v>
      </c>
      <c r="RW13" s="431" t="e">
        <f>WORKDAY(RW14,'NEO 5322121 Aggressive LTs'!$B13,'[2]Holiday Schedule'!$B$2:$B$30)</f>
        <v>#REF!</v>
      </c>
      <c r="RX13" s="431" t="e">
        <f>WORKDAY(RX14,'NEO 5322121 Aggressive LTs'!$B13,'[2]Holiday Schedule'!$B$2:$B$30)</f>
        <v>#REF!</v>
      </c>
      <c r="RY13" s="431" t="e">
        <f>WORKDAY(RY14,'NEO 5322121 Aggressive LTs'!$B13,'[2]Holiday Schedule'!$B$2:$B$30)</f>
        <v>#REF!</v>
      </c>
      <c r="RZ13" s="431" t="e">
        <f>WORKDAY(RZ14,'NEO 5322121 Aggressive LTs'!$B13,'[2]Holiday Schedule'!$B$2:$B$30)</f>
        <v>#REF!</v>
      </c>
      <c r="SA13" s="431" t="e">
        <f>WORKDAY(SA14,'NEO 5322121 Aggressive LTs'!$B13,'[2]Holiday Schedule'!$B$2:$B$30)</f>
        <v>#REF!</v>
      </c>
      <c r="SB13" s="431" t="e">
        <f>WORKDAY(SB14,'NEO 5322121 Aggressive LTs'!$B13,'[2]Holiday Schedule'!$B$2:$B$30)</f>
        <v>#REF!</v>
      </c>
      <c r="SC13" s="431" t="e">
        <f>WORKDAY(SC14,'NEO 5322121 Aggressive LTs'!$B13,'[2]Holiday Schedule'!$B$2:$B$30)</f>
        <v>#REF!</v>
      </c>
      <c r="SD13" s="431" t="e">
        <f>WORKDAY(SD14,'NEO 5322121 Aggressive LTs'!$B13,'[2]Holiday Schedule'!$B$2:$B$30)</f>
        <v>#REF!</v>
      </c>
      <c r="SE13" s="431" t="e">
        <f>WORKDAY(SE14,'NEO 5322121 Aggressive LTs'!$B13,'[2]Holiday Schedule'!$B$2:$B$30)</f>
        <v>#REF!</v>
      </c>
      <c r="SF13" s="431" t="e">
        <f>WORKDAY(SF14,'NEO 5322121 Aggressive LTs'!$B13,'[2]Holiday Schedule'!$B$2:$B$30)</f>
        <v>#REF!</v>
      </c>
      <c r="SG13" s="283"/>
      <c r="SH13" s="431" t="e">
        <f>WORKDAY(SH14,'NEO 5322121 Aggressive LTs'!$B13,'[2]Holiday Schedule'!$B$2:$B$30)</f>
        <v>#REF!</v>
      </c>
      <c r="SI13" s="431" t="e">
        <f>WORKDAY(SI14,'NEO 5322121 Aggressive LTs'!$B13,'[2]Holiday Schedule'!$B$2:$B$30)</f>
        <v>#REF!</v>
      </c>
      <c r="SJ13" s="431" t="e">
        <f>WORKDAY(SJ14,'NEO 5322121 Aggressive LTs'!$B13,'[2]Holiday Schedule'!$B$2:$B$30)</f>
        <v>#REF!</v>
      </c>
      <c r="SK13" s="431" t="e">
        <f>WORKDAY(SK14,'NEO 5322121 Aggressive LTs'!$B13,'[2]Holiday Schedule'!$B$2:$B$30)</f>
        <v>#REF!</v>
      </c>
      <c r="SL13" s="431" t="e">
        <f>WORKDAY(SL14,'NEO 5322121 Aggressive LTs'!$B13,'[2]Holiday Schedule'!$B$2:$B$30)</f>
        <v>#REF!</v>
      </c>
      <c r="SM13" s="431" t="e">
        <f>WORKDAY(SM14,'NEO 5322121 Aggressive LTs'!$B13,'[2]Holiday Schedule'!$B$2:$B$30)</f>
        <v>#REF!</v>
      </c>
      <c r="SN13" s="431" t="e">
        <f>WORKDAY(SN14,'NEO 5322121 Aggressive LTs'!$B13,'[2]Holiday Schedule'!$B$2:$B$30)</f>
        <v>#REF!</v>
      </c>
      <c r="SO13" s="431" t="e">
        <f>WORKDAY(SO14,'NEO 5322121 Aggressive LTs'!$B13,'[2]Holiday Schedule'!$B$2:$B$30)</f>
        <v>#REF!</v>
      </c>
      <c r="SP13" s="431" t="e">
        <f>WORKDAY(SP14,'NEO 5322121 Aggressive LTs'!$B13,'[2]Holiday Schedule'!$B$2:$B$30)</f>
        <v>#REF!</v>
      </c>
      <c r="SQ13" s="431" t="e">
        <f>WORKDAY(SQ14,'NEO 5322121 Aggressive LTs'!$B13,'[2]Holiday Schedule'!$B$2:$B$30)</f>
        <v>#REF!</v>
      </c>
      <c r="SR13" s="431" t="e">
        <f>WORKDAY(SR14,'NEO 5322121 Aggressive LTs'!$B13,'[2]Holiday Schedule'!$B$2:$B$30)</f>
        <v>#REF!</v>
      </c>
      <c r="SS13" s="431" t="e">
        <f>WORKDAY(SS14,'NEO 5322121 Aggressive LTs'!$B13,'[2]Holiday Schedule'!$B$2:$B$30)</f>
        <v>#REF!</v>
      </c>
      <c r="ST13" s="431" t="e">
        <f>WORKDAY(ST14,'NEO 5322121 Aggressive LTs'!$B13,'[2]Holiday Schedule'!$B$2:$B$30)</f>
        <v>#REF!</v>
      </c>
      <c r="SU13" s="431" t="e">
        <f>WORKDAY(SU14,'NEO 5322121 Aggressive LTs'!$B13,'[2]Holiday Schedule'!$B$2:$B$30)</f>
        <v>#REF!</v>
      </c>
      <c r="SV13" s="431" t="e">
        <f>WORKDAY(SV14,'NEO 5322121 Aggressive LTs'!$B13,'[2]Holiday Schedule'!$B$2:$B$30)</f>
        <v>#REF!</v>
      </c>
      <c r="SW13" s="431" t="e">
        <f>WORKDAY(SW14,'NEO 5322121 Aggressive LTs'!$B13,'[2]Holiday Schedule'!$B$2:$B$30)</f>
        <v>#REF!</v>
      </c>
      <c r="SX13" s="431" t="e">
        <f>WORKDAY(SX14,'NEO 5322121 Aggressive LTs'!$B13,'[2]Holiday Schedule'!$B$2:$B$30)</f>
        <v>#REF!</v>
      </c>
      <c r="SY13" s="431" t="e">
        <f>WORKDAY(SY14,'NEO 5322121 Aggressive LTs'!$B13,'[2]Holiday Schedule'!$B$2:$B$30)</f>
        <v>#REF!</v>
      </c>
      <c r="SZ13" s="431" t="e">
        <f>WORKDAY(SZ14,'NEO 5322121 Aggressive LTs'!$B13,'[2]Holiday Schedule'!$B$2:$B$30)</f>
        <v>#REF!</v>
      </c>
      <c r="TA13" s="431" t="e">
        <f>WORKDAY(TA14,'NEO 5322121 Aggressive LTs'!$B13,'[2]Holiday Schedule'!$B$2:$B$30)</f>
        <v>#REF!</v>
      </c>
      <c r="TB13" s="431" t="e">
        <f>WORKDAY(TB14,'NEO 5322121 Aggressive LTs'!$B13,'[2]Holiday Schedule'!$B$2:$B$30)</f>
        <v>#REF!</v>
      </c>
      <c r="TC13" s="431" t="e">
        <f>WORKDAY(TC14,'NEO 5322121 Aggressive LTs'!$B13,'[2]Holiday Schedule'!$B$2:$B$30)</f>
        <v>#REF!</v>
      </c>
      <c r="TD13" s="431" t="e">
        <f>WORKDAY(TD14,'NEO 5322121 Aggressive LTs'!$B13,'[2]Holiday Schedule'!$B$2:$B$30)</f>
        <v>#REF!</v>
      </c>
      <c r="TE13" s="431" t="e">
        <f>WORKDAY(TE14,'NEO 5322121 Aggressive LTs'!$B13,'[2]Holiday Schedule'!$B$2:$B$30)</f>
        <v>#REF!</v>
      </c>
      <c r="TF13" s="431" t="e">
        <f>WORKDAY(TF14,'NEO 5322121 Aggressive LTs'!$B13,'[2]Holiday Schedule'!$B$2:$B$30)</f>
        <v>#REF!</v>
      </c>
      <c r="TG13" s="431" t="e">
        <f>WORKDAY(TG14,'NEO 5322121 Aggressive LTs'!$B13,'[2]Holiday Schedule'!$B$2:$B$30)</f>
        <v>#REF!</v>
      </c>
      <c r="TH13" s="431" t="e">
        <f>WORKDAY(TH14,'NEO 5322121 Aggressive LTs'!$B13,'[2]Holiday Schedule'!$B$2:$B$30)</f>
        <v>#REF!</v>
      </c>
      <c r="TI13" s="431" t="e">
        <f>WORKDAY(TI14,'NEO 5322121 Aggressive LTs'!$B13,'[2]Holiday Schedule'!$B$2:$B$30)</f>
        <v>#REF!</v>
      </c>
      <c r="TJ13" s="431" t="e">
        <f>WORKDAY(TJ14,'NEO 5322121 Aggressive LTs'!$B13,'[2]Holiday Schedule'!$B$2:$B$30)</f>
        <v>#REF!</v>
      </c>
      <c r="TK13" s="431" t="e">
        <f>WORKDAY(TK14,'NEO 5322121 Aggressive LTs'!$B13,'[2]Holiday Schedule'!$B$2:$B$30)</f>
        <v>#REF!</v>
      </c>
      <c r="TL13" s="283"/>
      <c r="TM13" s="431" t="e">
        <f>WORKDAY(TM14,'NEO 5322121 Aggressive LTs'!$B13,'[2]Holiday Schedule'!$B$2:$B$30)</f>
        <v>#REF!</v>
      </c>
      <c r="TN13" s="431" t="e">
        <f>WORKDAY(TN14,'NEO 5322121 Aggressive LTs'!$B13,'[2]Holiday Schedule'!$B$2:$B$30)</f>
        <v>#REF!</v>
      </c>
      <c r="TO13" s="431" t="e">
        <f>WORKDAY(TO14,'NEO 5322121 Aggressive LTs'!$B13,'[2]Holiday Schedule'!$B$2:$B$30)</f>
        <v>#REF!</v>
      </c>
      <c r="TP13" s="431" t="e">
        <f>WORKDAY(TP14,'NEO 5322121 Aggressive LTs'!$B13,'[2]Holiday Schedule'!$B$2:$B$30)</f>
        <v>#REF!</v>
      </c>
      <c r="TQ13" s="431" t="e">
        <f>WORKDAY(TQ14,'NEO 5322121 Aggressive LTs'!$B13,'[2]Holiday Schedule'!$B$2:$B$30)</f>
        <v>#REF!</v>
      </c>
      <c r="TR13" s="431" t="e">
        <f>WORKDAY(TR14,'NEO 5322121 Aggressive LTs'!$B13,'[2]Holiday Schedule'!$B$2:$B$30)</f>
        <v>#REF!</v>
      </c>
      <c r="TS13" s="431" t="e">
        <f>WORKDAY(TS14,'NEO 5322121 Aggressive LTs'!$B13,'[2]Holiday Schedule'!$B$2:$B$30)</f>
        <v>#REF!</v>
      </c>
      <c r="TT13" s="431" t="e">
        <f>WORKDAY(TT14,'NEO 5322121 Aggressive LTs'!$B13,'[2]Holiday Schedule'!$B$2:$B$30)</f>
        <v>#REF!</v>
      </c>
      <c r="TU13" s="431" t="e">
        <f>WORKDAY(TU14,'NEO 5322121 Aggressive LTs'!$B13,'[2]Holiday Schedule'!$B$2:$B$30)</f>
        <v>#REF!</v>
      </c>
      <c r="TV13" s="431" t="e">
        <f>WORKDAY(TV14,'NEO 5322121 Aggressive LTs'!$B13,'[2]Holiday Schedule'!$B$2:$B$30)</f>
        <v>#REF!</v>
      </c>
      <c r="TW13" s="431" t="e">
        <f>WORKDAY(TW14,'NEO 5322121 Aggressive LTs'!$B13,'[2]Holiday Schedule'!$B$2:$B$30)</f>
        <v>#REF!</v>
      </c>
      <c r="TX13" s="431" t="e">
        <f>WORKDAY(TX14,'NEO 5322121 Aggressive LTs'!$B13,'[2]Holiday Schedule'!$B$2:$B$30)</f>
        <v>#REF!</v>
      </c>
      <c r="TY13" s="431" t="e">
        <f>WORKDAY(TY14,'NEO 5322121 Aggressive LTs'!$B13,'[2]Holiday Schedule'!$B$2:$B$30)</f>
        <v>#REF!</v>
      </c>
      <c r="TZ13" s="431" t="e">
        <f>WORKDAY(TZ14,'NEO 5322121 Aggressive LTs'!$B13,'[2]Holiday Schedule'!$B$2:$B$30)</f>
        <v>#REF!</v>
      </c>
      <c r="UA13" s="431" t="e">
        <f>WORKDAY(UA14,'NEO 5322121 Aggressive LTs'!$B13,'[2]Holiday Schedule'!$B$2:$B$30)</f>
        <v>#REF!</v>
      </c>
      <c r="UB13" s="431" t="e">
        <f>WORKDAY(UB14,'NEO 5322121 Aggressive LTs'!$B13,'[2]Holiday Schedule'!$B$2:$B$30)</f>
        <v>#REF!</v>
      </c>
      <c r="UC13" s="431" t="e">
        <f>WORKDAY(UC14,'NEO 5322121 Aggressive LTs'!$B13,'[2]Holiday Schedule'!$B$2:$B$30)</f>
        <v>#REF!</v>
      </c>
      <c r="UD13" s="431" t="e">
        <f>WORKDAY(UD14,'NEO 5322121 Aggressive LTs'!$B13,'[2]Holiday Schedule'!$B$2:$B$30)</f>
        <v>#REF!</v>
      </c>
      <c r="UE13" s="431" t="e">
        <f>WORKDAY(UE14,'NEO 5322121 Aggressive LTs'!$B13,'[2]Holiday Schedule'!$B$2:$B$30)</f>
        <v>#REF!</v>
      </c>
      <c r="UF13" s="431" t="e">
        <f>WORKDAY(UF14,'NEO 5322121 Aggressive LTs'!$B13,'[2]Holiday Schedule'!$B$2:$B$30)</f>
        <v>#REF!</v>
      </c>
      <c r="UG13" s="431" t="e">
        <f>WORKDAY(UG14,'NEO 5322121 Aggressive LTs'!$B13,'[2]Holiday Schedule'!$B$2:$B$30)</f>
        <v>#REF!</v>
      </c>
      <c r="UH13" s="431" t="e">
        <f>WORKDAY(UH14,'NEO 5322121 Aggressive LTs'!$B13,'[2]Holiday Schedule'!$B$2:$B$30)</f>
        <v>#REF!</v>
      </c>
      <c r="UI13" s="431" t="e">
        <f>WORKDAY(UI14,'NEO 5322121 Aggressive LTs'!$B13,'[2]Holiday Schedule'!$B$2:$B$30)</f>
        <v>#REF!</v>
      </c>
      <c r="UJ13" s="431" t="e">
        <f>WORKDAY(UJ14,'NEO 5322121 Aggressive LTs'!$B13,'[2]Holiday Schedule'!$B$2:$B$30)</f>
        <v>#REF!</v>
      </c>
      <c r="UK13" s="431" t="e">
        <f>WORKDAY(UK14,'NEO 5322121 Aggressive LTs'!$B13,'[2]Holiday Schedule'!$B$2:$B$30)</f>
        <v>#REF!</v>
      </c>
      <c r="UL13" s="431" t="e">
        <f>WORKDAY(UL14,'NEO 5322121 Aggressive LTs'!$B13,'[2]Holiday Schedule'!$B$2:$B$30)</f>
        <v>#REF!</v>
      </c>
      <c r="UM13" s="431" t="e">
        <f>WORKDAY(UM14,'NEO 5322121 Aggressive LTs'!$B13,'[2]Holiday Schedule'!$B$2:$B$30)</f>
        <v>#REF!</v>
      </c>
      <c r="UN13" s="431" t="e">
        <f>WORKDAY(UN14,'NEO 5322121 Aggressive LTs'!$B13,'[2]Holiday Schedule'!$B$2:$B$30)</f>
        <v>#REF!</v>
      </c>
      <c r="UO13" s="431" t="e">
        <f>WORKDAY(UO14,'NEO 5322121 Aggressive LTs'!$B13,'[2]Holiday Schedule'!$B$2:$B$30)</f>
        <v>#REF!</v>
      </c>
      <c r="UP13" s="431" t="e">
        <f>WORKDAY(UP14,'NEO 5322121 Aggressive LTs'!$B13,'[2]Holiday Schedule'!$B$2:$B$30)</f>
        <v>#REF!</v>
      </c>
      <c r="UQ13" s="283"/>
      <c r="UR13" s="431" t="e">
        <f>WORKDAY(UR14,'NEO 5322121 Aggressive LTs'!$B13,'[2]Holiday Schedule'!$B$2:$B$30)</f>
        <v>#REF!</v>
      </c>
      <c r="US13" s="431" t="e">
        <f>WORKDAY(US14,'NEO 5322121 Aggressive LTs'!$B13,'[2]Holiday Schedule'!$B$2:$B$30)</f>
        <v>#REF!</v>
      </c>
      <c r="UT13" s="431" t="e">
        <f>WORKDAY(UT14,'NEO 5322121 Aggressive LTs'!$B13,'[2]Holiday Schedule'!$B$2:$B$30)</f>
        <v>#REF!</v>
      </c>
      <c r="UU13" s="431" t="e">
        <f>WORKDAY(UU14,'NEO 5322121 Aggressive LTs'!$B13,'[2]Holiday Schedule'!$B$2:$B$30)</f>
        <v>#REF!</v>
      </c>
      <c r="UV13" s="431" t="e">
        <f>WORKDAY(UV14,'NEO 5322121 Aggressive LTs'!$B13,'[2]Holiday Schedule'!$B$2:$B$30)</f>
        <v>#REF!</v>
      </c>
      <c r="UW13" s="431" t="e">
        <f>WORKDAY(UW14,'NEO 5322121 Aggressive LTs'!$B13,'[2]Holiday Schedule'!$B$2:$B$30)</f>
        <v>#REF!</v>
      </c>
      <c r="UX13" s="431" t="e">
        <f>WORKDAY(UX14,'NEO 5322121 Aggressive LTs'!$B13,'[2]Holiday Schedule'!$B$2:$B$30)</f>
        <v>#REF!</v>
      </c>
      <c r="UY13" s="431" t="e">
        <f>WORKDAY(UY14,'NEO 5322121 Aggressive LTs'!$B13,'[2]Holiday Schedule'!$B$2:$B$30)</f>
        <v>#REF!</v>
      </c>
      <c r="UZ13" s="431" t="e">
        <f>WORKDAY(UZ14,'NEO 5322121 Aggressive LTs'!$B13,'[2]Holiday Schedule'!$B$2:$B$30)</f>
        <v>#REF!</v>
      </c>
      <c r="VA13" s="431" t="e">
        <f>WORKDAY(VA14,'NEO 5322121 Aggressive LTs'!$B13,'[2]Holiday Schedule'!$B$2:$B$30)</f>
        <v>#REF!</v>
      </c>
      <c r="VB13" s="431" t="e">
        <f>WORKDAY(VB14,'NEO 5322121 Aggressive LTs'!$B13,'[2]Holiday Schedule'!$B$2:$B$30)</f>
        <v>#REF!</v>
      </c>
      <c r="VC13" s="431" t="e">
        <f>WORKDAY(VC14,'NEO 5322121 Aggressive LTs'!$B13,'[2]Holiday Schedule'!$B$2:$B$30)</f>
        <v>#REF!</v>
      </c>
      <c r="VD13" s="431" t="e">
        <f>WORKDAY(VD14,'NEO 5322121 Aggressive LTs'!$B13,'[2]Holiday Schedule'!$B$2:$B$30)</f>
        <v>#REF!</v>
      </c>
      <c r="VE13" s="431" t="e">
        <f>WORKDAY(VE14,'NEO 5322121 Aggressive LTs'!$B13,'[2]Holiday Schedule'!$B$2:$B$30)</f>
        <v>#REF!</v>
      </c>
      <c r="VF13" s="431" t="e">
        <f>WORKDAY(VF14,'NEO 5322121 Aggressive LTs'!$B13,'[2]Holiday Schedule'!$B$2:$B$30)</f>
        <v>#REF!</v>
      </c>
      <c r="VG13" s="431" t="e">
        <f>WORKDAY(VG14,'NEO 5322121 Aggressive LTs'!$B13,'[2]Holiday Schedule'!$B$2:$B$30)</f>
        <v>#REF!</v>
      </c>
      <c r="VH13" s="431" t="e">
        <f>WORKDAY(VH14,'NEO 5322121 Aggressive LTs'!$B13,'[2]Holiday Schedule'!$B$2:$B$30)</f>
        <v>#REF!</v>
      </c>
      <c r="VI13" s="431" t="e">
        <f>WORKDAY(VI14,'NEO 5322121 Aggressive LTs'!$B13,'[2]Holiday Schedule'!$B$2:$B$30)</f>
        <v>#REF!</v>
      </c>
      <c r="VJ13" s="431" t="e">
        <f>WORKDAY(VJ14,'NEO 5322121 Aggressive LTs'!$B13,'[2]Holiday Schedule'!$B$2:$B$30)</f>
        <v>#REF!</v>
      </c>
      <c r="VK13" s="431" t="e">
        <f>WORKDAY(VK14,'NEO 5322121 Aggressive LTs'!$B13,'[2]Holiday Schedule'!$B$2:$B$30)</f>
        <v>#REF!</v>
      </c>
      <c r="VL13" s="431" t="e">
        <f>WORKDAY(VL14,'NEO 5322121 Aggressive LTs'!$B13,'[2]Holiday Schedule'!$B$2:$B$30)</f>
        <v>#REF!</v>
      </c>
      <c r="VM13" s="431" t="e">
        <f>WORKDAY(VM14,'NEO 5322121 Aggressive LTs'!$B13,'[2]Holiday Schedule'!$B$2:$B$30)</f>
        <v>#REF!</v>
      </c>
      <c r="VN13" s="431" t="e">
        <f>WORKDAY(VN14,'NEO 5322121 Aggressive LTs'!$B13,'[2]Holiday Schedule'!$B$2:$B$30)</f>
        <v>#REF!</v>
      </c>
      <c r="VO13" s="431" t="e">
        <f>WORKDAY(VO14,'NEO 5322121 Aggressive LTs'!$B13,'[2]Holiday Schedule'!$B$2:$B$30)</f>
        <v>#REF!</v>
      </c>
      <c r="VP13" s="431" t="e">
        <f>WORKDAY(VP14,'NEO 5322121 Aggressive LTs'!$B13,'[2]Holiday Schedule'!$B$2:$B$30)</f>
        <v>#REF!</v>
      </c>
      <c r="VQ13" s="431" t="e">
        <f>WORKDAY(VQ14,'NEO 5322121 Aggressive LTs'!$B13,'[2]Holiday Schedule'!$B$2:$B$30)</f>
        <v>#REF!</v>
      </c>
      <c r="VR13" s="431" t="e">
        <f>WORKDAY(VR14,'NEO 5322121 Aggressive LTs'!$B13,'[2]Holiday Schedule'!$B$2:$B$30)</f>
        <v>#REF!</v>
      </c>
      <c r="VS13" s="431" t="e">
        <f>WORKDAY(VS14,'NEO 5322121 Aggressive LTs'!$B13,'[2]Holiday Schedule'!$B$2:$B$30)</f>
        <v>#REF!</v>
      </c>
      <c r="VT13" s="431" t="e">
        <f>WORKDAY(VT14,'NEO 5322121 Aggressive LTs'!$B13,'[2]Holiday Schedule'!$B$2:$B$30)</f>
        <v>#REF!</v>
      </c>
      <c r="VU13" s="431" t="e">
        <f>WORKDAY(VU14,'NEO 5322121 Aggressive LTs'!$B13,'[2]Holiday Schedule'!$B$2:$B$30)</f>
        <v>#REF!</v>
      </c>
      <c r="VV13" s="283"/>
      <c r="VW13" s="431" t="e">
        <f>WORKDAY(VW14,'NEO 5322121 Aggressive LTs'!$B13,'[2]Holiday Schedule'!$B$2:$B$30)</f>
        <v>#REF!</v>
      </c>
      <c r="VX13" s="431" t="e">
        <f>WORKDAY(VX14,'NEO 5322121 Aggressive LTs'!$B13,'[2]Holiday Schedule'!$B$2:$B$30)</f>
        <v>#REF!</v>
      </c>
      <c r="VY13" s="431" t="e">
        <f>WORKDAY(VY14,'NEO 5322121 Aggressive LTs'!$B13,'[2]Holiday Schedule'!$B$2:$B$30)</f>
        <v>#REF!</v>
      </c>
      <c r="VZ13" s="431" t="e">
        <f>WORKDAY(VZ14,'NEO 5322121 Aggressive LTs'!$B13,'[2]Holiday Schedule'!$B$2:$B$30)</f>
        <v>#REF!</v>
      </c>
      <c r="WA13" s="431" t="e">
        <f>WORKDAY(WA14,'NEO 5322121 Aggressive LTs'!$B13,'[2]Holiday Schedule'!$B$2:$B$30)</f>
        <v>#REF!</v>
      </c>
      <c r="WB13" s="431" t="e">
        <f>WORKDAY(WB14,'NEO 5322121 Aggressive LTs'!$B13,'[2]Holiday Schedule'!$B$2:$B$30)</f>
        <v>#REF!</v>
      </c>
      <c r="WC13" s="431" t="e">
        <f>WORKDAY(WC14,'NEO 5322121 Aggressive LTs'!$B13,'[2]Holiday Schedule'!$B$2:$B$30)</f>
        <v>#REF!</v>
      </c>
      <c r="WD13" s="431" t="e">
        <f>WORKDAY(WD14,'NEO 5322121 Aggressive LTs'!$B13,'[2]Holiday Schedule'!$B$2:$B$30)</f>
        <v>#REF!</v>
      </c>
      <c r="WE13" s="431" t="e">
        <f>WORKDAY(WE14,'NEO 5322121 Aggressive LTs'!$B13,'[2]Holiday Schedule'!$B$2:$B$30)</f>
        <v>#REF!</v>
      </c>
      <c r="WF13" s="431" t="e">
        <f>WORKDAY(WF14,'NEO 5322121 Aggressive LTs'!$B13,'[2]Holiday Schedule'!$B$2:$B$30)</f>
        <v>#REF!</v>
      </c>
      <c r="WG13" s="431" t="e">
        <f>WORKDAY(WG14,'NEO 5322121 Aggressive LTs'!$B13,'[2]Holiday Schedule'!$B$2:$B$30)</f>
        <v>#REF!</v>
      </c>
      <c r="WH13" s="431" t="e">
        <f>WORKDAY(WH14,'NEO 5322121 Aggressive LTs'!$B13,'[2]Holiday Schedule'!$B$2:$B$30)</f>
        <v>#REF!</v>
      </c>
      <c r="WI13" s="431" t="e">
        <f>WORKDAY(WI14,'NEO 5322121 Aggressive LTs'!$B13,'[2]Holiday Schedule'!$B$2:$B$30)</f>
        <v>#REF!</v>
      </c>
      <c r="WJ13" s="431" t="e">
        <f>WORKDAY(WJ14,'NEO 5322121 Aggressive LTs'!$B13,'[2]Holiday Schedule'!$B$2:$B$30)</f>
        <v>#REF!</v>
      </c>
      <c r="WK13" s="431" t="e">
        <f>WORKDAY(WK14,'NEO 5322121 Aggressive LTs'!$B13,'[2]Holiday Schedule'!$B$2:$B$30)</f>
        <v>#REF!</v>
      </c>
      <c r="WL13" s="431" t="e">
        <f>WORKDAY(WL14,'NEO 5322121 Aggressive LTs'!$B13,'[2]Holiday Schedule'!$B$2:$B$30)</f>
        <v>#REF!</v>
      </c>
      <c r="WM13" s="431" t="e">
        <f>WORKDAY(WM14,'NEO 5322121 Aggressive LTs'!$B13,'[2]Holiday Schedule'!$B$2:$B$30)</f>
        <v>#REF!</v>
      </c>
      <c r="WN13" s="431" t="e">
        <f>WORKDAY(WN14,'NEO 5322121 Aggressive LTs'!$B13,'[2]Holiday Schedule'!$B$2:$B$30)</f>
        <v>#REF!</v>
      </c>
      <c r="WO13" s="431" t="e">
        <f>WORKDAY(WO14,'NEO 5322121 Aggressive LTs'!$B13,'[2]Holiday Schedule'!$B$2:$B$30)</f>
        <v>#REF!</v>
      </c>
      <c r="WP13" s="431" t="e">
        <f>WORKDAY(WP14,'NEO 5322121 Aggressive LTs'!$B13,'[2]Holiday Schedule'!$B$2:$B$30)</f>
        <v>#REF!</v>
      </c>
      <c r="WQ13" s="431" t="e">
        <f>WORKDAY(WQ14,'NEO 5322121 Aggressive LTs'!$B13,'[2]Holiday Schedule'!$B$2:$B$30)</f>
        <v>#REF!</v>
      </c>
      <c r="WR13" s="431" t="e">
        <f>WORKDAY(WR14,'NEO 5322121 Aggressive LTs'!$B13,'[2]Holiday Schedule'!$B$2:$B$30)</f>
        <v>#REF!</v>
      </c>
      <c r="WS13" s="431" t="e">
        <f>WORKDAY(WS14,'NEO 5322121 Aggressive LTs'!$B13,'[2]Holiday Schedule'!$B$2:$B$30)</f>
        <v>#REF!</v>
      </c>
      <c r="WT13" s="431" t="e">
        <f>WORKDAY(WT14,'NEO 5322121 Aggressive LTs'!$B13,'[2]Holiday Schedule'!$B$2:$B$30)</f>
        <v>#REF!</v>
      </c>
      <c r="WU13" s="431" t="e">
        <f>WORKDAY(WU14,'NEO 5322121 Aggressive LTs'!$B13,'[2]Holiday Schedule'!$B$2:$B$30)</f>
        <v>#REF!</v>
      </c>
      <c r="WV13" s="431" t="e">
        <f>WORKDAY(WV14,'NEO 5322121 Aggressive LTs'!$B13,'[2]Holiday Schedule'!$B$2:$B$30)</f>
        <v>#REF!</v>
      </c>
      <c r="WW13" s="431" t="e">
        <f>WORKDAY(WW14,'NEO 5322121 Aggressive LTs'!$B13,'[2]Holiday Schedule'!$B$2:$B$30)</f>
        <v>#REF!</v>
      </c>
      <c r="WX13" s="431" t="e">
        <f>WORKDAY(WX14,'NEO 5322121 Aggressive LTs'!$B13,'[2]Holiday Schedule'!$B$2:$B$30)</f>
        <v>#REF!</v>
      </c>
      <c r="WY13" s="431" t="e">
        <f>WORKDAY(WY14,'NEO 5322121 Aggressive LTs'!$B13,'[2]Holiday Schedule'!$B$2:$B$30)</f>
        <v>#REF!</v>
      </c>
      <c r="WZ13" s="431" t="e">
        <f>WORKDAY(WZ14,'NEO 5322121 Aggressive LTs'!$B13,'[2]Holiday Schedule'!$B$2:$B$30)</f>
        <v>#REF!</v>
      </c>
      <c r="XA13" s="283"/>
      <c r="XB13" s="431" t="e">
        <f>WORKDAY(XB14,'NEO 5322121 Aggressive LTs'!$B13,'[2]Holiday Schedule'!$B$2:$B$30)</f>
        <v>#REF!</v>
      </c>
      <c r="XC13" s="431" t="e">
        <f>WORKDAY(XC14,'NEO 5322121 Aggressive LTs'!$B13,'[2]Holiday Schedule'!$B$2:$B$30)</f>
        <v>#REF!</v>
      </c>
      <c r="XD13" s="431" t="e">
        <f>WORKDAY(XD14,'NEO 5322121 Aggressive LTs'!$B13,'[2]Holiday Schedule'!$B$2:$B$30)</f>
        <v>#REF!</v>
      </c>
      <c r="XE13" s="431" t="e">
        <f>WORKDAY(XE14,'NEO 5322121 Aggressive LTs'!$B13,'[2]Holiday Schedule'!$B$2:$B$30)</f>
        <v>#REF!</v>
      </c>
      <c r="XF13" s="431" t="e">
        <f>WORKDAY(XF14,'NEO 5322121 Aggressive LTs'!$B13,'[2]Holiday Schedule'!$B$2:$B$30)</f>
        <v>#REF!</v>
      </c>
      <c r="XG13" s="431" t="e">
        <f>WORKDAY(XG14,'NEO 5322121 Aggressive LTs'!$B13,'[2]Holiday Schedule'!$B$2:$B$30)</f>
        <v>#REF!</v>
      </c>
      <c r="XH13" s="431" t="e">
        <f>WORKDAY(XH14,'NEO 5322121 Aggressive LTs'!$B13,'[2]Holiday Schedule'!$B$2:$B$30)</f>
        <v>#REF!</v>
      </c>
      <c r="XI13" s="431" t="e">
        <f>WORKDAY(XI14,'NEO 5322121 Aggressive LTs'!$B13,'[2]Holiday Schedule'!$B$2:$B$30)</f>
        <v>#REF!</v>
      </c>
      <c r="XJ13" s="431" t="e">
        <f>WORKDAY(XJ14,'NEO 5322121 Aggressive LTs'!$B13,'[2]Holiday Schedule'!$B$2:$B$30)</f>
        <v>#REF!</v>
      </c>
      <c r="XK13" s="431" t="e">
        <f>WORKDAY(XK14,'NEO 5322121 Aggressive LTs'!$B13,'[2]Holiday Schedule'!$B$2:$B$30)</f>
        <v>#REF!</v>
      </c>
      <c r="XL13" s="431" t="e">
        <f>WORKDAY(XL14,'NEO 5322121 Aggressive LTs'!$B13,'[2]Holiday Schedule'!$B$2:$B$30)</f>
        <v>#REF!</v>
      </c>
      <c r="XM13" s="431" t="e">
        <f>WORKDAY(XM14,'NEO 5322121 Aggressive LTs'!$B13,'[2]Holiday Schedule'!$B$2:$B$30)</f>
        <v>#REF!</v>
      </c>
      <c r="XN13" s="431" t="e">
        <f>WORKDAY(XN14,'NEO 5322121 Aggressive LTs'!$B13,'[2]Holiday Schedule'!$B$2:$B$30)</f>
        <v>#REF!</v>
      </c>
      <c r="XO13" s="431" t="e">
        <f>WORKDAY(XO14,'NEO 5322121 Aggressive LTs'!$B13,'[2]Holiday Schedule'!$B$2:$B$30)</f>
        <v>#REF!</v>
      </c>
      <c r="XP13" s="431" t="e">
        <f>WORKDAY(XP14,'NEO 5322121 Aggressive LTs'!$B13,'[2]Holiday Schedule'!$B$2:$B$30)</f>
        <v>#REF!</v>
      </c>
      <c r="XQ13" s="431" t="e">
        <f>WORKDAY(XQ14,'NEO 5322121 Aggressive LTs'!$B13,'[2]Holiday Schedule'!$B$2:$B$30)</f>
        <v>#REF!</v>
      </c>
      <c r="XR13" s="431" t="e">
        <f>WORKDAY(XR14,'NEO 5322121 Aggressive LTs'!$B13,'[2]Holiday Schedule'!$B$2:$B$30)</f>
        <v>#REF!</v>
      </c>
      <c r="XS13" s="431" t="e">
        <f>WORKDAY(XS14,'NEO 5322121 Aggressive LTs'!$B13,'[2]Holiday Schedule'!$B$2:$B$30)</f>
        <v>#REF!</v>
      </c>
      <c r="XT13" s="431" t="e">
        <f>WORKDAY(XT14,'NEO 5322121 Aggressive LTs'!$B13,'[2]Holiday Schedule'!$B$2:$B$30)</f>
        <v>#REF!</v>
      </c>
      <c r="XU13" s="431" t="e">
        <f>WORKDAY(XU14,'NEO 5322121 Aggressive LTs'!$B13,'[2]Holiday Schedule'!$B$2:$B$30)</f>
        <v>#REF!</v>
      </c>
      <c r="XV13" s="431" t="e">
        <f>WORKDAY(XV14,'NEO 5322121 Aggressive LTs'!$B13,'[2]Holiday Schedule'!$B$2:$B$30)</f>
        <v>#REF!</v>
      </c>
      <c r="XW13" s="431" t="e">
        <f>WORKDAY(XW14,'NEO 5322121 Aggressive LTs'!$B13,'[2]Holiday Schedule'!$B$2:$B$30)</f>
        <v>#REF!</v>
      </c>
      <c r="XX13" s="431" t="e">
        <f>WORKDAY(XX14,'NEO 5322121 Aggressive LTs'!$B13,'[2]Holiday Schedule'!$B$2:$B$30)</f>
        <v>#REF!</v>
      </c>
      <c r="XY13" s="431" t="e">
        <f>WORKDAY(XY14,'NEO 5322121 Aggressive LTs'!$B13,'[2]Holiday Schedule'!$B$2:$B$30)</f>
        <v>#REF!</v>
      </c>
      <c r="XZ13" s="431" t="e">
        <f>WORKDAY(XZ14,'NEO 5322121 Aggressive LTs'!$B13,'[2]Holiday Schedule'!$B$2:$B$30)</f>
        <v>#REF!</v>
      </c>
      <c r="YA13" s="431" t="e">
        <f>WORKDAY(YA14,'NEO 5322121 Aggressive LTs'!$B13,'[2]Holiday Schedule'!$B$2:$B$30)</f>
        <v>#REF!</v>
      </c>
      <c r="YB13" s="431" t="e">
        <f>WORKDAY(YB14,'NEO 5322121 Aggressive LTs'!$B13,'[2]Holiday Schedule'!$B$2:$B$30)</f>
        <v>#REF!</v>
      </c>
      <c r="YC13" s="431" t="e">
        <f>WORKDAY(YC14,'NEO 5322121 Aggressive LTs'!$B13,'[2]Holiday Schedule'!$B$2:$B$30)</f>
        <v>#REF!</v>
      </c>
      <c r="YD13" s="431" t="e">
        <f>WORKDAY(YD14,'NEO 5322121 Aggressive LTs'!$B13,'[2]Holiday Schedule'!$B$2:$B$30)</f>
        <v>#REF!</v>
      </c>
      <c r="YE13" s="431" t="e">
        <f>WORKDAY(YE14,'NEO 5322121 Aggressive LTs'!$B13,'[2]Holiday Schedule'!$B$2:$B$30)</f>
        <v>#REF!</v>
      </c>
      <c r="YF13" s="436"/>
      <c r="YG13" s="431" t="e">
        <f>WORKDAY(YG14,'NEO 5322121 Aggressive LTs'!$B13,'[2]Holiday Schedule'!$B$2:$B$30)</f>
        <v>#REF!</v>
      </c>
      <c r="YH13" s="431" t="e">
        <f>WORKDAY(YH14,'NEO 5322121 Aggressive LTs'!$B13,'[2]Holiday Schedule'!$B$2:$B$30)</f>
        <v>#REF!</v>
      </c>
      <c r="YI13" s="431" t="e">
        <f>WORKDAY(YI14,'NEO 5322121 Aggressive LTs'!$B13,'[2]Holiday Schedule'!$B$2:$B$30)</f>
        <v>#REF!</v>
      </c>
      <c r="YJ13" s="431" t="e">
        <f>WORKDAY(YJ14,'NEO 5322121 Aggressive LTs'!$B13,'[2]Holiday Schedule'!$B$2:$B$30)</f>
        <v>#REF!</v>
      </c>
      <c r="YK13" s="431" t="e">
        <f>WORKDAY(YK14,'NEO 5322121 Aggressive LTs'!$B13,'[2]Holiday Schedule'!$B$2:$B$30)</f>
        <v>#REF!</v>
      </c>
      <c r="YL13" s="431" t="e">
        <f>WORKDAY(YL14,'NEO 5322121 Aggressive LTs'!$B13,'[2]Holiday Schedule'!$B$2:$B$30)</f>
        <v>#REF!</v>
      </c>
      <c r="YM13" s="431" t="e">
        <f>WORKDAY(YM14,'NEO 5322121 Aggressive LTs'!$B13,'[2]Holiday Schedule'!$B$2:$B$30)</f>
        <v>#REF!</v>
      </c>
      <c r="YN13" s="431" t="e">
        <f>WORKDAY(YN14,'NEO 5322121 Aggressive LTs'!$B13,'[2]Holiday Schedule'!$B$2:$B$30)</f>
        <v>#REF!</v>
      </c>
      <c r="YO13" s="431" t="e">
        <f>WORKDAY(YO14,'NEO 5322121 Aggressive LTs'!$B13,'[2]Holiday Schedule'!$B$2:$B$30)</f>
        <v>#REF!</v>
      </c>
      <c r="YP13" s="431" t="e">
        <f>WORKDAY(YP14,'NEO 5322121 Aggressive LTs'!$B13,'[2]Holiday Schedule'!$B$2:$B$30)</f>
        <v>#REF!</v>
      </c>
      <c r="YQ13" s="431" t="e">
        <f>WORKDAY(YQ14,'NEO 5322121 Aggressive LTs'!$B13,'[2]Holiday Schedule'!$B$2:$B$30)</f>
        <v>#REF!</v>
      </c>
      <c r="YR13" s="431" t="e">
        <f>WORKDAY(YR14,'NEO 5322121 Aggressive LTs'!$B13,'[2]Holiday Schedule'!$B$2:$B$30)</f>
        <v>#REF!</v>
      </c>
      <c r="YS13" s="431" t="e">
        <f>WORKDAY(YS14,'NEO 5322121 Aggressive LTs'!$B13,'[2]Holiday Schedule'!$B$2:$B$30)</f>
        <v>#REF!</v>
      </c>
      <c r="YT13" s="431" t="e">
        <f>WORKDAY(YT14,'NEO 5322121 Aggressive LTs'!$B13,'[2]Holiday Schedule'!$B$2:$B$30)</f>
        <v>#REF!</v>
      </c>
      <c r="YU13" s="431" t="e">
        <f>WORKDAY(YU14,'NEO 5322121 Aggressive LTs'!$B13,'[2]Holiday Schedule'!$B$2:$B$30)</f>
        <v>#REF!</v>
      </c>
      <c r="YV13" s="431" t="e">
        <f>WORKDAY(YV14,'NEO 5322121 Aggressive LTs'!$B13,'[2]Holiday Schedule'!$B$2:$B$30)</f>
        <v>#REF!</v>
      </c>
      <c r="YW13" s="431" t="e">
        <f>WORKDAY(YW14,'NEO 5322121 Aggressive LTs'!$B13,'[2]Holiday Schedule'!$B$2:$B$30)</f>
        <v>#REF!</v>
      </c>
      <c r="YX13" s="431" t="e">
        <f>WORKDAY(YX14,'NEO 5322121 Aggressive LTs'!$B13,'[2]Holiday Schedule'!$B$2:$B$30)</f>
        <v>#REF!</v>
      </c>
      <c r="YY13" s="431" t="e">
        <f>WORKDAY(YY14,'NEO 5322121 Aggressive LTs'!$B13,'[2]Holiday Schedule'!$B$2:$B$30)</f>
        <v>#REF!</v>
      </c>
      <c r="YZ13" s="431" t="e">
        <f>WORKDAY(YZ14,'NEO 5322121 Aggressive LTs'!$B13,'[2]Holiday Schedule'!$B$2:$B$30)</f>
        <v>#REF!</v>
      </c>
      <c r="ZA13" s="431" t="e">
        <f>WORKDAY(ZA14,'NEO 5322121 Aggressive LTs'!$B13,'[2]Holiday Schedule'!$B$2:$B$30)</f>
        <v>#REF!</v>
      </c>
      <c r="ZB13" s="431" t="e">
        <f>WORKDAY(ZB14,'NEO 5322121 Aggressive LTs'!$B13,'[2]Holiday Schedule'!$B$2:$B$30)</f>
        <v>#REF!</v>
      </c>
      <c r="ZC13" s="431" t="e">
        <f>WORKDAY(ZC14,'NEO 5322121 Aggressive LTs'!$B13,'[2]Holiday Schedule'!$B$2:$B$30)</f>
        <v>#REF!</v>
      </c>
      <c r="ZD13" s="431" t="e">
        <f>WORKDAY(ZD14,'NEO 5322121 Aggressive LTs'!$B13,'[2]Holiday Schedule'!$B$2:$B$30)</f>
        <v>#REF!</v>
      </c>
      <c r="ZE13" s="431" t="e">
        <f>WORKDAY(ZE14,'NEO 5322121 Aggressive LTs'!$B13,'[2]Holiday Schedule'!$B$2:$B$30)</f>
        <v>#REF!</v>
      </c>
      <c r="ZF13" s="431" t="e">
        <f>WORKDAY(ZF14,'NEO 5322121 Aggressive LTs'!$B13,'[2]Holiday Schedule'!$B$2:$B$30)</f>
        <v>#REF!</v>
      </c>
      <c r="ZG13" s="431" t="e">
        <f>WORKDAY(ZG14,'NEO 5322121 Aggressive LTs'!$B13,'[2]Holiday Schedule'!$B$2:$B$30)</f>
        <v>#REF!</v>
      </c>
      <c r="ZH13" s="431" t="e">
        <f>WORKDAY(ZH14,'NEO 5322121 Aggressive LTs'!$B13,'[2]Holiday Schedule'!$B$2:$B$30)</f>
        <v>#REF!</v>
      </c>
      <c r="ZI13" s="431" t="e">
        <f>WORKDAY(ZI14,'NEO 5322121 Aggressive LTs'!$B13,'[2]Holiday Schedule'!$B$2:$B$30)</f>
        <v>#REF!</v>
      </c>
      <c r="ZJ13" s="431" t="e">
        <f>WORKDAY(ZJ14,'NEO 5322121 Aggressive LTs'!$B13,'[2]Holiday Schedule'!$B$2:$B$30)</f>
        <v>#REF!</v>
      </c>
      <c r="ZK13" s="436"/>
      <c r="ZL13" s="431" t="e">
        <f>WORKDAY(ZL14,'NEO 5322121 Aggressive LTs'!$B13,'[2]Holiday Schedule'!$B$2:$B$30)</f>
        <v>#REF!</v>
      </c>
      <c r="ZM13" s="431" t="e">
        <f>WORKDAY(ZM14,'NEO 5322121 Aggressive LTs'!$B13,'[2]Holiday Schedule'!$B$2:$B$30)</f>
        <v>#REF!</v>
      </c>
      <c r="ZN13" s="431" t="e">
        <f>WORKDAY(ZN14,'NEO 5322121 Aggressive LTs'!$B13,'[2]Holiday Schedule'!$B$2:$B$30)</f>
        <v>#REF!</v>
      </c>
      <c r="ZO13" s="431" t="e">
        <f>WORKDAY(ZO14,'NEO 5322121 Aggressive LTs'!$B13,'[2]Holiday Schedule'!$B$2:$B$30)</f>
        <v>#REF!</v>
      </c>
      <c r="ZP13" s="431" t="e">
        <f>WORKDAY(ZP14,'NEO 5322121 Aggressive LTs'!$B13,'[2]Holiday Schedule'!$B$2:$B$30)</f>
        <v>#REF!</v>
      </c>
      <c r="ZQ13" s="431" t="e">
        <f>WORKDAY(ZQ14,'NEO 5322121 Aggressive LTs'!$B13,'[2]Holiday Schedule'!$B$2:$B$30)</f>
        <v>#REF!</v>
      </c>
      <c r="ZR13" s="431" t="e">
        <f>WORKDAY(ZR14,'NEO 5322121 Aggressive LTs'!$B13,'[2]Holiday Schedule'!$B$2:$B$30)</f>
        <v>#REF!</v>
      </c>
      <c r="ZS13" s="431" t="e">
        <f>WORKDAY(ZS14,'NEO 5322121 Aggressive LTs'!$B13,'[2]Holiday Schedule'!$B$2:$B$30)</f>
        <v>#REF!</v>
      </c>
      <c r="ZT13" s="431" t="e">
        <f>WORKDAY(ZT14,'NEO 5322121 Aggressive LTs'!$B13,'[2]Holiday Schedule'!$B$2:$B$30)</f>
        <v>#REF!</v>
      </c>
      <c r="ZU13" s="431" t="e">
        <f>WORKDAY(ZU14,'NEO 5322121 Aggressive LTs'!$B13,'[2]Holiday Schedule'!$B$2:$B$30)</f>
        <v>#REF!</v>
      </c>
      <c r="ZV13" s="431" t="e">
        <f>WORKDAY(ZV14,'NEO 5322121 Aggressive LTs'!$B13,'[2]Holiday Schedule'!$B$2:$B$30)</f>
        <v>#REF!</v>
      </c>
      <c r="ZW13" s="431" t="e">
        <f>WORKDAY(ZW14,'NEO 5322121 Aggressive LTs'!$B13,'[2]Holiday Schedule'!$B$2:$B$30)</f>
        <v>#REF!</v>
      </c>
      <c r="ZX13" s="431" t="e">
        <f>WORKDAY(ZX14,'NEO 5322121 Aggressive LTs'!$B13,'[2]Holiday Schedule'!$B$2:$B$30)</f>
        <v>#REF!</v>
      </c>
      <c r="ZY13" s="431" t="e">
        <f>WORKDAY(ZY14,'NEO 5322121 Aggressive LTs'!$B13,'[2]Holiday Schedule'!$B$2:$B$30)</f>
        <v>#REF!</v>
      </c>
      <c r="ZZ13" s="431" t="e">
        <f>WORKDAY(ZZ14,'NEO 5322121 Aggressive LTs'!$B13,'[2]Holiday Schedule'!$B$2:$B$30)</f>
        <v>#REF!</v>
      </c>
      <c r="AAA13" s="431" t="e">
        <f>WORKDAY(AAA14,'NEO 5322121 Aggressive LTs'!$B13,'[2]Holiday Schedule'!$B$2:$B$30)</f>
        <v>#REF!</v>
      </c>
      <c r="AAB13" s="431" t="e">
        <f>WORKDAY(AAB14,'NEO 5322121 Aggressive LTs'!$B13,'[2]Holiday Schedule'!$B$2:$B$30)</f>
        <v>#REF!</v>
      </c>
      <c r="AAC13" s="431" t="e">
        <f>WORKDAY(AAC14,'NEO 5322121 Aggressive LTs'!$B13,'[2]Holiday Schedule'!$B$2:$B$30)</f>
        <v>#REF!</v>
      </c>
      <c r="AAD13" s="431" t="e">
        <f>WORKDAY(AAD14,'NEO 5322121 Aggressive LTs'!$B13,'[2]Holiday Schedule'!$B$2:$B$30)</f>
        <v>#REF!</v>
      </c>
      <c r="AAE13" s="431" t="e">
        <f>WORKDAY(AAE14,'NEO 5322121 Aggressive LTs'!$B13,'[2]Holiday Schedule'!$B$2:$B$30)</f>
        <v>#REF!</v>
      </c>
      <c r="AAF13" s="431" t="e">
        <f>WORKDAY(AAF14,'NEO 5322121 Aggressive LTs'!$B13,'[2]Holiday Schedule'!$B$2:$B$30)</f>
        <v>#REF!</v>
      </c>
      <c r="AAG13" s="431" t="e">
        <f>WORKDAY(AAG14,'NEO 5322121 Aggressive LTs'!$B13,'[2]Holiday Schedule'!$B$2:$B$30)</f>
        <v>#REF!</v>
      </c>
      <c r="AAH13" s="431" t="e">
        <f>WORKDAY(AAH14,'NEO 5322121 Aggressive LTs'!$B13,'[2]Holiday Schedule'!$B$2:$B$30)</f>
        <v>#REF!</v>
      </c>
      <c r="AAI13" s="431" t="e">
        <f>WORKDAY(AAI14,'NEO 5322121 Aggressive LTs'!$B13,'[2]Holiday Schedule'!$B$2:$B$30)</f>
        <v>#REF!</v>
      </c>
      <c r="AAJ13" s="431" t="e">
        <f>WORKDAY(AAJ14,'NEO 5322121 Aggressive LTs'!$B13,'[2]Holiday Schedule'!$B$2:$B$30)</f>
        <v>#REF!</v>
      </c>
      <c r="AAK13" s="431" t="e">
        <f>WORKDAY(AAK14,'NEO 5322121 Aggressive LTs'!$B13,'[2]Holiday Schedule'!$B$2:$B$30)</f>
        <v>#REF!</v>
      </c>
      <c r="AAL13" s="431" t="e">
        <f>WORKDAY(AAL14,'NEO 5322121 Aggressive LTs'!$B13,'[2]Holiday Schedule'!$B$2:$B$30)</f>
        <v>#REF!</v>
      </c>
      <c r="AAM13" s="431" t="e">
        <f>WORKDAY(AAM14,'NEO 5322121 Aggressive LTs'!$B13,'[2]Holiday Schedule'!$B$2:$B$30)</f>
        <v>#REF!</v>
      </c>
      <c r="AAN13" s="431" t="e">
        <f>WORKDAY(AAN14,'NEO 5322121 Aggressive LTs'!$B13,'[2]Holiday Schedule'!$B$2:$B$30)</f>
        <v>#REF!</v>
      </c>
      <c r="AAO13" s="431" t="e">
        <f>WORKDAY(AAO14,'NEO 5322121 Aggressive LTs'!$B13,'[2]Holiday Schedule'!$B$2:$B$30)</f>
        <v>#REF!</v>
      </c>
      <c r="AAP13" s="436"/>
      <c r="AAQ13" s="431" t="e">
        <f>WORKDAY(AAQ14,'NEO 5322121 Aggressive LTs'!$B13,'[2]Holiday Schedule'!$B$2:$B$30)</f>
        <v>#REF!</v>
      </c>
      <c r="AAR13" s="431" t="e">
        <f>WORKDAY(AAR14,'NEO 5322121 Aggressive LTs'!$B13,'[2]Holiday Schedule'!$B$2:$B$30)</f>
        <v>#REF!</v>
      </c>
      <c r="AAS13" s="431" t="e">
        <f>WORKDAY(AAS14,'NEO 5322121 Aggressive LTs'!$B13,'[2]Holiday Schedule'!$B$2:$B$30)</f>
        <v>#REF!</v>
      </c>
      <c r="AAT13" s="431" t="e">
        <f>WORKDAY(AAT14,'NEO 5322121 Aggressive LTs'!$B13,'[2]Holiday Schedule'!$B$2:$B$30)</f>
        <v>#REF!</v>
      </c>
      <c r="AAU13" s="431" t="e">
        <f>WORKDAY(AAU14,'NEO 5322121 Aggressive LTs'!$B13,'[2]Holiday Schedule'!$B$2:$B$30)</f>
        <v>#REF!</v>
      </c>
      <c r="AAV13" s="431" t="e">
        <f>WORKDAY(AAV14,'NEO 5322121 Aggressive LTs'!$B13,'[2]Holiday Schedule'!$B$2:$B$30)</f>
        <v>#REF!</v>
      </c>
      <c r="AAW13" s="431" t="e">
        <f>WORKDAY(AAW14,'NEO 5322121 Aggressive LTs'!$B13,'[2]Holiday Schedule'!$B$2:$B$30)</f>
        <v>#REF!</v>
      </c>
      <c r="AAX13" s="431" t="e">
        <f>WORKDAY(AAX14,'NEO 5322121 Aggressive LTs'!$B13,'[2]Holiday Schedule'!$B$2:$B$30)</f>
        <v>#REF!</v>
      </c>
      <c r="AAY13" s="431" t="e">
        <f>WORKDAY(AAY14,'NEO 5322121 Aggressive LTs'!$B13,'[2]Holiday Schedule'!$B$2:$B$30)</f>
        <v>#REF!</v>
      </c>
      <c r="AAZ13" s="431" t="e">
        <f>WORKDAY(AAZ14,'NEO 5322121 Aggressive LTs'!$B13,'[2]Holiday Schedule'!$B$2:$B$30)</f>
        <v>#REF!</v>
      </c>
      <c r="ABA13" s="431" t="e">
        <f>WORKDAY(ABA14,'NEO 5322121 Aggressive LTs'!$B13,'[2]Holiday Schedule'!$B$2:$B$30)</f>
        <v>#REF!</v>
      </c>
      <c r="ABB13" s="431" t="e">
        <f>WORKDAY(ABB14,'NEO 5322121 Aggressive LTs'!$B13,'[2]Holiday Schedule'!$B$2:$B$30)</f>
        <v>#REF!</v>
      </c>
      <c r="ABC13" s="431" t="e">
        <f>WORKDAY(ABC14,'NEO 5322121 Aggressive LTs'!$B13,'[2]Holiday Schedule'!$B$2:$B$30)</f>
        <v>#REF!</v>
      </c>
      <c r="ABD13" s="431" t="e">
        <f>WORKDAY(ABD14,'NEO 5322121 Aggressive LTs'!$B13,'[2]Holiday Schedule'!$B$2:$B$30)</f>
        <v>#REF!</v>
      </c>
      <c r="ABE13" s="431" t="e">
        <f>WORKDAY(ABE14,'NEO 5322121 Aggressive LTs'!$B13,'[2]Holiday Schedule'!$B$2:$B$30)</f>
        <v>#REF!</v>
      </c>
      <c r="ABF13" s="431" t="e">
        <f>WORKDAY(ABF14,'NEO 5322121 Aggressive LTs'!$B13,'[2]Holiday Schedule'!$B$2:$B$30)</f>
        <v>#REF!</v>
      </c>
      <c r="ABG13" s="431" t="e">
        <f>WORKDAY(ABG14,'NEO 5322121 Aggressive LTs'!$B13,'[2]Holiday Schedule'!$B$2:$B$30)</f>
        <v>#REF!</v>
      </c>
      <c r="ABH13" s="431" t="e">
        <f>WORKDAY(ABH14,'NEO 5322121 Aggressive LTs'!$B13,'[2]Holiday Schedule'!$B$2:$B$30)</f>
        <v>#REF!</v>
      </c>
      <c r="ABI13" s="431" t="e">
        <f>WORKDAY(ABI14,'NEO 5322121 Aggressive LTs'!$B13,'[2]Holiday Schedule'!$B$2:$B$30)</f>
        <v>#REF!</v>
      </c>
      <c r="ABJ13" s="431" t="e">
        <f>WORKDAY(ABJ14,'NEO 5322121 Aggressive LTs'!$B13,'[2]Holiday Schedule'!$B$2:$B$30)</f>
        <v>#REF!</v>
      </c>
      <c r="ABK13" s="431" t="e">
        <f>WORKDAY(ABK14,'NEO 5322121 Aggressive LTs'!$B13,'[2]Holiday Schedule'!$B$2:$B$30)</f>
        <v>#REF!</v>
      </c>
      <c r="ABL13" s="431" t="e">
        <f>WORKDAY(ABL14,'NEO 5322121 Aggressive LTs'!$B13,'[2]Holiday Schedule'!$B$2:$B$30)</f>
        <v>#REF!</v>
      </c>
      <c r="ABM13" s="431" t="e">
        <f>WORKDAY(ABM14,'NEO 5322121 Aggressive LTs'!$B13,'[2]Holiday Schedule'!$B$2:$B$30)</f>
        <v>#REF!</v>
      </c>
      <c r="ABN13" s="431" t="e">
        <f>WORKDAY(ABN14,'NEO 5322121 Aggressive LTs'!$B13,'[2]Holiday Schedule'!$B$2:$B$30)</f>
        <v>#REF!</v>
      </c>
      <c r="ABO13" s="431" t="e">
        <f>WORKDAY(ABO14,'NEO 5322121 Aggressive LTs'!$B13,'[2]Holiday Schedule'!$B$2:$B$30)</f>
        <v>#REF!</v>
      </c>
      <c r="ABP13" s="431" t="e">
        <f>WORKDAY(ABP14,'NEO 5322121 Aggressive LTs'!$B13,'[2]Holiday Schedule'!$B$2:$B$30)</f>
        <v>#REF!</v>
      </c>
      <c r="ABQ13" s="431" t="e">
        <f>WORKDAY(ABQ14,'NEO 5322121 Aggressive LTs'!$B13,'[2]Holiday Schedule'!$B$2:$B$30)</f>
        <v>#REF!</v>
      </c>
      <c r="ABR13" s="431" t="e">
        <f>WORKDAY(ABR14,'NEO 5322121 Aggressive LTs'!$B13,'[2]Holiday Schedule'!$B$2:$B$30)</f>
        <v>#REF!</v>
      </c>
      <c r="ABS13" s="431" t="e">
        <f>WORKDAY(ABS14,'NEO 5322121 Aggressive LTs'!$B13,'[2]Holiday Schedule'!$B$2:$B$30)</f>
        <v>#REF!</v>
      </c>
      <c r="ABT13" s="431" t="e">
        <f>WORKDAY(ABT14,'NEO 5322121 Aggressive LTs'!$B13,'[2]Holiday Schedule'!$B$2:$B$30)</f>
        <v>#REF!</v>
      </c>
      <c r="ABU13" s="436"/>
      <c r="ABV13" s="431" t="e">
        <f>WORKDAY(ABV14,'NEO 5322121 Aggressive LTs'!$B13,'[2]Holiday Schedule'!$B$2:$B$30)</f>
        <v>#REF!</v>
      </c>
      <c r="ABW13" s="431" t="e">
        <f>WORKDAY(ABW14,'NEO 5322121 Aggressive LTs'!$B13,'[2]Holiday Schedule'!$B$2:$B$30)</f>
        <v>#REF!</v>
      </c>
      <c r="ABX13" s="431" t="e">
        <f>WORKDAY(ABX14,'NEO 5322121 Aggressive LTs'!$B13,'[2]Holiday Schedule'!$B$2:$B$30)</f>
        <v>#REF!</v>
      </c>
      <c r="ABY13" s="431" t="e">
        <f>WORKDAY(ABY14,'NEO 5322121 Aggressive LTs'!$B13,'[2]Holiday Schedule'!$B$2:$B$30)</f>
        <v>#REF!</v>
      </c>
      <c r="ABZ13" s="431" t="e">
        <f>WORKDAY(ABZ14,'NEO 5322121 Aggressive LTs'!$B13,'[2]Holiday Schedule'!$B$2:$B$30)</f>
        <v>#REF!</v>
      </c>
      <c r="ACA13" s="431" t="e">
        <f>WORKDAY(ACA14,'NEO 5322121 Aggressive LTs'!$B13,'[2]Holiday Schedule'!$B$2:$B$30)</f>
        <v>#REF!</v>
      </c>
      <c r="ACB13" s="431" t="e">
        <f>WORKDAY(ACB14,'NEO 5322121 Aggressive LTs'!$B13,'[2]Holiday Schedule'!$B$2:$B$30)</f>
        <v>#REF!</v>
      </c>
      <c r="ACC13" s="431" t="e">
        <f>WORKDAY(ACC14,'NEO 5322121 Aggressive LTs'!$B13,'[2]Holiday Schedule'!$B$2:$B$30)</f>
        <v>#REF!</v>
      </c>
      <c r="ACD13" s="431" t="e">
        <f>WORKDAY(ACD14,'NEO 5322121 Aggressive LTs'!$B13,'[2]Holiday Schedule'!$B$2:$B$30)</f>
        <v>#REF!</v>
      </c>
      <c r="ACE13" s="431" t="e">
        <f>WORKDAY(ACE14,'NEO 5322121 Aggressive LTs'!$B13,'[2]Holiday Schedule'!$B$2:$B$30)</f>
        <v>#REF!</v>
      </c>
      <c r="ACF13" s="431" t="e">
        <f>WORKDAY(ACF14,'NEO 5322121 Aggressive LTs'!$B13,'[2]Holiday Schedule'!$B$2:$B$30)</f>
        <v>#REF!</v>
      </c>
      <c r="ACG13" s="431" t="e">
        <f>WORKDAY(ACG14,'NEO 5322121 Aggressive LTs'!$B13,'[2]Holiday Schedule'!$B$2:$B$30)</f>
        <v>#REF!</v>
      </c>
      <c r="ACH13" s="431" t="e">
        <f>WORKDAY(ACH14,'NEO 5322121 Aggressive LTs'!$B13,'[2]Holiday Schedule'!$B$2:$B$30)</f>
        <v>#REF!</v>
      </c>
      <c r="ACI13" s="431" t="e">
        <f>WORKDAY(ACI14,'NEO 5322121 Aggressive LTs'!$B13,'[2]Holiday Schedule'!$B$2:$B$30)</f>
        <v>#REF!</v>
      </c>
      <c r="ACJ13" s="431" t="e">
        <f>WORKDAY(ACJ14,'NEO 5322121 Aggressive LTs'!$B13,'[2]Holiday Schedule'!$B$2:$B$30)</f>
        <v>#REF!</v>
      </c>
      <c r="ACK13" s="431" t="e">
        <f>WORKDAY(ACK14,'NEO 5322121 Aggressive LTs'!$B13,'[2]Holiday Schedule'!$B$2:$B$30)</f>
        <v>#REF!</v>
      </c>
      <c r="ACL13" s="431" t="e">
        <f>WORKDAY(ACL14,'NEO 5322121 Aggressive LTs'!$B13,'[2]Holiday Schedule'!$B$2:$B$30)</f>
        <v>#REF!</v>
      </c>
      <c r="ACM13" s="431" t="e">
        <f>WORKDAY(ACM14,'NEO 5322121 Aggressive LTs'!$B13,'[2]Holiday Schedule'!$B$2:$B$30)</f>
        <v>#REF!</v>
      </c>
      <c r="ACN13" s="431" t="e">
        <f>WORKDAY(ACN14,'NEO 5322121 Aggressive LTs'!$B13,'[2]Holiday Schedule'!$B$2:$B$30)</f>
        <v>#REF!</v>
      </c>
      <c r="ACO13" s="431" t="e">
        <f>WORKDAY(ACO14,'NEO 5322121 Aggressive LTs'!$B13,'[2]Holiday Schedule'!$B$2:$B$30)</f>
        <v>#REF!</v>
      </c>
      <c r="ACP13" s="431" t="e">
        <f>WORKDAY(ACP14,'NEO 5322121 Aggressive LTs'!$B13,'[2]Holiday Schedule'!$B$2:$B$30)</f>
        <v>#REF!</v>
      </c>
      <c r="ACQ13" s="431" t="e">
        <f>WORKDAY(ACQ14,'NEO 5322121 Aggressive LTs'!$B13,'[2]Holiday Schedule'!$B$2:$B$30)</f>
        <v>#REF!</v>
      </c>
      <c r="ACR13" s="431" t="e">
        <f>WORKDAY(ACR14,'NEO 5322121 Aggressive LTs'!$B13,'[2]Holiday Schedule'!$B$2:$B$30)</f>
        <v>#REF!</v>
      </c>
      <c r="ACS13" s="431" t="e">
        <f>WORKDAY(ACS14,'NEO 5322121 Aggressive LTs'!$B13,'[2]Holiday Schedule'!$B$2:$B$30)</f>
        <v>#REF!</v>
      </c>
      <c r="ACT13" s="431" t="e">
        <f>WORKDAY(ACT14,'NEO 5322121 Aggressive LTs'!$B13,'[2]Holiday Schedule'!$B$2:$B$30)</f>
        <v>#REF!</v>
      </c>
      <c r="ACU13" s="431" t="e">
        <f>WORKDAY(ACU14,'NEO 5322121 Aggressive LTs'!$B13,'[2]Holiday Schedule'!$B$2:$B$30)</f>
        <v>#REF!</v>
      </c>
      <c r="ACV13" s="431" t="e">
        <f>WORKDAY(ACV14,'NEO 5322121 Aggressive LTs'!$B13,'[2]Holiday Schedule'!$B$2:$B$30)</f>
        <v>#REF!</v>
      </c>
      <c r="ACW13" s="431" t="e">
        <f>WORKDAY(ACW14,'NEO 5322121 Aggressive LTs'!$B13,'[2]Holiday Schedule'!$B$2:$B$30)</f>
        <v>#REF!</v>
      </c>
      <c r="ACX13" s="431" t="e">
        <f>WORKDAY(ACX14,'NEO 5322121 Aggressive LTs'!$B13,'[2]Holiday Schedule'!$B$2:$B$30)</f>
        <v>#REF!</v>
      </c>
      <c r="ACY13" s="431" t="e">
        <f>WORKDAY(ACY14,'NEO 5322121 Aggressive LTs'!$B13,'[2]Holiday Schedule'!$B$2:$B$30)</f>
        <v>#REF!</v>
      </c>
      <c r="ACZ13" s="436"/>
      <c r="ADA13" s="431" t="e">
        <f>WORKDAY(ADA14,'NEO 5322121 Aggressive LTs'!$B13,'[2]Holiday Schedule'!$B$2:$B$30)</f>
        <v>#REF!</v>
      </c>
      <c r="ADB13" s="431" t="e">
        <f>WORKDAY(ADB14,'NEO 5322121 Aggressive LTs'!$B13,'[2]Holiday Schedule'!$B$2:$B$30)</f>
        <v>#REF!</v>
      </c>
      <c r="ADC13" s="431" t="e">
        <f>WORKDAY(ADC14,'NEO 5322121 Aggressive LTs'!$B13,'[2]Holiday Schedule'!$B$2:$B$30)</f>
        <v>#REF!</v>
      </c>
      <c r="ADD13" s="431" t="e">
        <f>WORKDAY(ADD14,'NEO 5322121 Aggressive LTs'!$B13,'[2]Holiday Schedule'!$B$2:$B$30)</f>
        <v>#REF!</v>
      </c>
      <c r="ADE13" s="431" t="e">
        <f>WORKDAY(ADE14,'NEO 5322121 Aggressive LTs'!$B13,'[2]Holiday Schedule'!$B$2:$B$30)</f>
        <v>#REF!</v>
      </c>
      <c r="ADF13" s="431" t="e">
        <f>WORKDAY(ADF14,'NEO 5322121 Aggressive LTs'!$B13,'[2]Holiday Schedule'!$B$2:$B$30)</f>
        <v>#REF!</v>
      </c>
      <c r="ADG13" s="431" t="e">
        <f>WORKDAY(ADG14,'NEO 5322121 Aggressive LTs'!$B13,'[2]Holiday Schedule'!$B$2:$B$30)</f>
        <v>#REF!</v>
      </c>
      <c r="ADH13" s="431" t="e">
        <f>WORKDAY(ADH14,'NEO 5322121 Aggressive LTs'!$B13,'[2]Holiday Schedule'!$B$2:$B$30)</f>
        <v>#REF!</v>
      </c>
      <c r="ADI13" s="431" t="e">
        <f>WORKDAY(ADI14,'NEO 5322121 Aggressive LTs'!$B13,'[2]Holiday Schedule'!$B$2:$B$30)</f>
        <v>#REF!</v>
      </c>
      <c r="ADJ13" s="431" t="e">
        <f>WORKDAY(ADJ14,'NEO 5322121 Aggressive LTs'!$B13,'[2]Holiday Schedule'!$B$2:$B$30)</f>
        <v>#REF!</v>
      </c>
      <c r="ADK13" s="431" t="e">
        <f>WORKDAY(ADK14,'NEO 5322121 Aggressive LTs'!$B13,'[2]Holiday Schedule'!$B$2:$B$30)</f>
        <v>#REF!</v>
      </c>
      <c r="ADL13" s="431" t="e">
        <f>WORKDAY(ADL14,'NEO 5322121 Aggressive LTs'!$B13,'[2]Holiday Schedule'!$B$2:$B$30)</f>
        <v>#REF!</v>
      </c>
      <c r="ADM13" s="431" t="e">
        <f>WORKDAY(ADM14,'NEO 5322121 Aggressive LTs'!$B13,'[2]Holiday Schedule'!$B$2:$B$30)</f>
        <v>#REF!</v>
      </c>
      <c r="ADN13" s="431" t="e">
        <f>WORKDAY(ADN14,'NEO 5322121 Aggressive LTs'!$B13,'[2]Holiday Schedule'!$B$2:$B$30)</f>
        <v>#REF!</v>
      </c>
      <c r="ADO13" s="431" t="e">
        <f>WORKDAY(ADO14,'NEO 5322121 Aggressive LTs'!$B13,'[2]Holiday Schedule'!$B$2:$B$30)</f>
        <v>#REF!</v>
      </c>
      <c r="ADP13" s="431" t="e">
        <f>WORKDAY(ADP14,'NEO 5322121 Aggressive LTs'!$B13,'[2]Holiday Schedule'!$B$2:$B$30)</f>
        <v>#REF!</v>
      </c>
      <c r="ADQ13" s="431" t="e">
        <f>WORKDAY(ADQ14,'NEO 5322121 Aggressive LTs'!$B13,'[2]Holiday Schedule'!$B$2:$B$30)</f>
        <v>#REF!</v>
      </c>
      <c r="ADR13" s="431" t="e">
        <f>WORKDAY(ADR14,'NEO 5322121 Aggressive LTs'!$B13,'[2]Holiday Schedule'!$B$2:$B$30)</f>
        <v>#REF!</v>
      </c>
      <c r="ADS13" s="431" t="e">
        <f>WORKDAY(ADS14,'NEO 5322121 Aggressive LTs'!$B13,'[2]Holiday Schedule'!$B$2:$B$30)</f>
        <v>#REF!</v>
      </c>
      <c r="ADT13" s="431" t="e">
        <f>WORKDAY(ADT14,'NEO 5322121 Aggressive LTs'!$B13,'[2]Holiday Schedule'!$B$2:$B$30)</f>
        <v>#REF!</v>
      </c>
      <c r="ADU13" s="431" t="e">
        <f>WORKDAY(ADU14,'NEO 5322121 Aggressive LTs'!$B13,'[2]Holiday Schedule'!$B$2:$B$30)</f>
        <v>#REF!</v>
      </c>
      <c r="ADV13" s="431" t="e">
        <f>WORKDAY(ADV14,'NEO 5322121 Aggressive LTs'!$B13,'[2]Holiday Schedule'!$B$2:$B$30)</f>
        <v>#REF!</v>
      </c>
      <c r="ADW13" s="431" t="e">
        <f>WORKDAY(ADW14,'NEO 5322121 Aggressive LTs'!$B13,'[2]Holiday Schedule'!$B$2:$B$30)</f>
        <v>#REF!</v>
      </c>
      <c r="ADX13" s="431" t="e">
        <f>WORKDAY(ADX14,'NEO 5322121 Aggressive LTs'!$B13,'[2]Holiday Schedule'!$B$2:$B$30)</f>
        <v>#REF!</v>
      </c>
      <c r="ADY13" s="431" t="e">
        <f>WORKDAY(ADY14,'NEO 5322121 Aggressive LTs'!$B13,'[2]Holiday Schedule'!$B$2:$B$30)</f>
        <v>#REF!</v>
      </c>
      <c r="ADZ13" s="431" t="e">
        <f>WORKDAY(ADZ14,'NEO 5322121 Aggressive LTs'!$B13,'[2]Holiday Schedule'!$B$2:$B$30)</f>
        <v>#REF!</v>
      </c>
      <c r="AEA13" s="431" t="e">
        <f>WORKDAY(AEA14,'NEO 5322121 Aggressive LTs'!$B13,'[2]Holiday Schedule'!$B$2:$B$30)</f>
        <v>#REF!</v>
      </c>
      <c r="AEB13" s="431" t="e">
        <f>WORKDAY(AEB14,'NEO 5322121 Aggressive LTs'!$B13,'[2]Holiday Schedule'!$B$2:$B$30)</f>
        <v>#REF!</v>
      </c>
      <c r="AEC13" s="431" t="e">
        <f>WORKDAY(AEC14,'NEO 5322121 Aggressive LTs'!$B13,'[2]Holiday Schedule'!$B$2:$B$30)</f>
        <v>#REF!</v>
      </c>
      <c r="AED13" s="431" t="e">
        <f>WORKDAY(AED14,'NEO 5322121 Aggressive LTs'!$B13,'[2]Holiday Schedule'!$B$2:$B$30)</f>
        <v>#REF!</v>
      </c>
      <c r="AEE13" s="431" t="e">
        <f>WORKDAY(AEE14,'NEO 5322121 Aggressive LTs'!$B13,'[2]Holiday Schedule'!$B$2:$B$30)</f>
        <v>#REF!</v>
      </c>
      <c r="AEF13" s="431" t="e">
        <f>WORKDAY(AEF14,'NEO 5322121 Aggressive LTs'!$B13,'[2]Holiday Schedule'!$B$2:$B$30)</f>
        <v>#REF!</v>
      </c>
      <c r="AEG13" s="431" t="e">
        <f>WORKDAY(AEG14,'NEO 5322121 Aggressive LTs'!$B13,'[2]Holiday Schedule'!$B$2:$B$30)</f>
        <v>#REF!</v>
      </c>
      <c r="AEH13" s="431" t="e">
        <f>WORKDAY(AEH14,'NEO 5322121 Aggressive LTs'!$B13,'[2]Holiday Schedule'!$B$2:$B$30)</f>
        <v>#REF!</v>
      </c>
      <c r="AEI13" s="431" t="e">
        <f>WORKDAY(AEI14,'NEO 5322121 Aggressive LTs'!$B13,'[2]Holiday Schedule'!$B$2:$B$30)</f>
        <v>#REF!</v>
      </c>
      <c r="AEJ13" s="431" t="e">
        <f>WORKDAY(AEJ14,'NEO 5322121 Aggressive LTs'!$B13,'[2]Holiday Schedule'!$B$2:$B$30)</f>
        <v>#REF!</v>
      </c>
      <c r="AEK13" s="431" t="e">
        <f>WORKDAY(AEK14,'NEO 5322121 Aggressive LTs'!$B13,'[2]Holiday Schedule'!$B$2:$B$30)</f>
        <v>#REF!</v>
      </c>
      <c r="AEL13" s="436"/>
      <c r="AEM13" s="431" t="e">
        <f>WORKDAY(AEM14,'NEO 5322121 Aggressive LTs'!$B13,'[2]Holiday Schedule'!$B$2:$B$30)</f>
        <v>#REF!</v>
      </c>
      <c r="AEN13" s="431" t="e">
        <f>WORKDAY(AEN14,'NEO 5322121 Aggressive LTs'!$B13,'[2]Holiday Schedule'!$B$2:$B$30)</f>
        <v>#REF!</v>
      </c>
      <c r="AEO13" s="431" t="e">
        <f>WORKDAY(AEO14,'NEO 5322121 Aggressive LTs'!$B13,'[2]Holiday Schedule'!$B$2:$B$30)</f>
        <v>#REF!</v>
      </c>
      <c r="AEP13" s="431" t="e">
        <f>WORKDAY(AEP14,'NEO 5322121 Aggressive LTs'!$B13,'[2]Holiday Schedule'!$B$2:$B$30)</f>
        <v>#REF!</v>
      </c>
      <c r="AEQ13" s="431" t="e">
        <f>WORKDAY(AEQ14,'NEO 5322121 Aggressive LTs'!$B13,'[2]Holiday Schedule'!$B$2:$B$30)</f>
        <v>#REF!</v>
      </c>
      <c r="AER13" s="431" t="e">
        <f>WORKDAY(AER14,'NEO 5322121 Aggressive LTs'!$B13,'[2]Holiday Schedule'!$B$2:$B$30)</f>
        <v>#REF!</v>
      </c>
      <c r="AES13" s="431" t="e">
        <f>WORKDAY(AES14,'NEO 5322121 Aggressive LTs'!$B13,'[2]Holiday Schedule'!$B$2:$B$30)</f>
        <v>#REF!</v>
      </c>
      <c r="AET13" s="431" t="e">
        <f>WORKDAY(AET14,'NEO 5322121 Aggressive LTs'!$B13,'[2]Holiday Schedule'!$B$2:$B$30)</f>
        <v>#REF!</v>
      </c>
      <c r="AEU13" s="431" t="e">
        <f>WORKDAY(AEU14,'NEO 5322121 Aggressive LTs'!$B13,'[2]Holiday Schedule'!$B$2:$B$30)</f>
        <v>#REF!</v>
      </c>
      <c r="AEV13" s="431" t="e">
        <f>WORKDAY(AEV14,'NEO 5322121 Aggressive LTs'!$B13,'[2]Holiday Schedule'!$B$2:$B$30)</f>
        <v>#REF!</v>
      </c>
      <c r="AEW13" s="431" t="e">
        <f>WORKDAY(AEW14,'NEO 5322121 Aggressive LTs'!$B13,'[2]Holiday Schedule'!$B$2:$B$30)</f>
        <v>#REF!</v>
      </c>
      <c r="AEX13" s="431" t="e">
        <f>WORKDAY(AEX14,'NEO 5322121 Aggressive LTs'!$B13,'[2]Holiday Schedule'!$B$2:$B$30)</f>
        <v>#REF!</v>
      </c>
      <c r="AEY13" s="431" t="e">
        <f>WORKDAY(AEY14,'NEO 5322121 Aggressive LTs'!$B13,'[2]Holiday Schedule'!$B$2:$B$30)</f>
        <v>#REF!</v>
      </c>
      <c r="AEZ13" s="431" t="e">
        <f>WORKDAY(AEZ14,'NEO 5322121 Aggressive LTs'!$B13,'[2]Holiday Schedule'!$B$2:$B$30)</f>
        <v>#REF!</v>
      </c>
      <c r="AFA13" s="431" t="e">
        <f>WORKDAY(AFA14,'NEO 5322121 Aggressive LTs'!$B13,'[2]Holiday Schedule'!$B$2:$B$30)</f>
        <v>#REF!</v>
      </c>
      <c r="AFB13" s="431" t="e">
        <f>WORKDAY(AFB14,'NEO 5322121 Aggressive LTs'!$B13,'[2]Holiday Schedule'!$B$2:$B$30)</f>
        <v>#REF!</v>
      </c>
      <c r="AFC13" s="431" t="e">
        <f>WORKDAY(AFC14,'NEO 5322121 Aggressive LTs'!$B13,'[2]Holiday Schedule'!$B$2:$B$30)</f>
        <v>#REF!</v>
      </c>
      <c r="AFD13" s="431" t="e">
        <f>WORKDAY(AFD14,'NEO 5322121 Aggressive LTs'!$B13,'[2]Holiday Schedule'!$B$2:$B$30)</f>
        <v>#REF!</v>
      </c>
      <c r="AFE13" s="431" t="e">
        <f>WORKDAY(AFE14,'NEO 5322121 Aggressive LTs'!$B13,'[2]Holiday Schedule'!$B$2:$B$30)</f>
        <v>#REF!</v>
      </c>
      <c r="AFF13" s="431" t="e">
        <f>WORKDAY(AFF14,'NEO 5322121 Aggressive LTs'!$B13,'[2]Holiday Schedule'!$B$2:$B$30)</f>
        <v>#REF!</v>
      </c>
      <c r="AFG13" s="431" t="e">
        <f>WORKDAY(AFG14,'NEO 5322121 Aggressive LTs'!$B13,'[2]Holiday Schedule'!$B$2:$B$30)</f>
        <v>#REF!</v>
      </c>
      <c r="AFH13" s="431" t="e">
        <f>WORKDAY(AFH14,'NEO 5322121 Aggressive LTs'!$B13,'[2]Holiday Schedule'!$B$2:$B$30)</f>
        <v>#REF!</v>
      </c>
      <c r="AFI13" s="431" t="e">
        <f>WORKDAY(AFI14,'NEO 5322121 Aggressive LTs'!$B13,'[2]Holiday Schedule'!$B$2:$B$30)</f>
        <v>#REF!</v>
      </c>
      <c r="AFJ13" s="431" t="e">
        <f>WORKDAY(AFJ14,'NEO 5322121 Aggressive LTs'!$B13,'[2]Holiday Schedule'!$B$2:$B$30)</f>
        <v>#REF!</v>
      </c>
      <c r="AFK13" s="431" t="e">
        <f>WORKDAY(AFK14,'NEO 5322121 Aggressive LTs'!$B13,'[2]Holiday Schedule'!$B$2:$B$30)</f>
        <v>#REF!</v>
      </c>
      <c r="AFL13" s="431" t="e">
        <f>WORKDAY(AFL14,'NEO 5322121 Aggressive LTs'!$B13,'[2]Holiday Schedule'!$B$2:$B$30)</f>
        <v>#REF!</v>
      </c>
      <c r="AFM13" s="431" t="e">
        <f>WORKDAY(AFM14,'NEO 5322121 Aggressive LTs'!$B13,'[2]Holiday Schedule'!$B$2:$B$30)</f>
        <v>#REF!</v>
      </c>
      <c r="AFN13" s="431" t="e">
        <f>WORKDAY(AFN14,'NEO 5322121 Aggressive LTs'!$B13,'[2]Holiday Schedule'!$B$2:$B$30)</f>
        <v>#REF!</v>
      </c>
      <c r="AFO13" s="431" t="e">
        <f>WORKDAY(AFO14,'NEO 5322121 Aggressive LTs'!$B13,'[2]Holiday Schedule'!$B$2:$B$30)</f>
        <v>#REF!</v>
      </c>
      <c r="AFP13" s="431" t="e">
        <f>WORKDAY(AFP14,'NEO 5322121 Aggressive LTs'!$B13,'[2]Holiday Schedule'!$B$2:$B$30)</f>
        <v>#REF!</v>
      </c>
      <c r="AFQ13" s="431" t="e">
        <f>WORKDAY(AFQ14,'NEO 5322121 Aggressive LTs'!$B13,'[2]Holiday Schedule'!$B$2:$B$30)</f>
        <v>#REF!</v>
      </c>
      <c r="AFR13" s="431" t="e">
        <f>WORKDAY(AFR14,'NEO 5322121 Aggressive LTs'!$B13,'[2]Holiday Schedule'!$B$2:$B$30)</f>
        <v>#REF!</v>
      </c>
      <c r="AFS13" s="431" t="e">
        <f>WORKDAY(AFS14,'NEO 5322121 Aggressive LTs'!$B13,'[2]Holiday Schedule'!$B$2:$B$30)</f>
        <v>#REF!</v>
      </c>
      <c r="AFT13" s="431" t="e">
        <f>WORKDAY(AFT14,'NEO 5322121 Aggressive LTs'!$B13,'[2]Holiday Schedule'!$B$2:$B$30)</f>
        <v>#REF!</v>
      </c>
      <c r="AFU13" s="431" t="e">
        <f>WORKDAY(AFU14,'NEO 5322121 Aggressive LTs'!$B13,'[2]Holiday Schedule'!$B$2:$B$30)</f>
        <v>#REF!</v>
      </c>
      <c r="AFV13" s="431" t="e">
        <f>WORKDAY(AFV14,'NEO 5322121 Aggressive LTs'!$B13,'[2]Holiday Schedule'!$B$2:$B$30)</f>
        <v>#REF!</v>
      </c>
      <c r="AFW13" s="431" t="e">
        <f>WORKDAY(AFW14,'NEO 5322121 Aggressive LTs'!$B13,'[2]Holiday Schedule'!$B$2:$B$30)</f>
        <v>#REF!</v>
      </c>
      <c r="AFX13" s="431" t="e">
        <f>WORKDAY(AFX14,'NEO 5322121 Aggressive LTs'!$B13,'[2]Holiday Schedule'!$B$2:$B$30)</f>
        <v>#REF!</v>
      </c>
      <c r="AFY13" s="431" t="e">
        <f>WORKDAY(AFY14,'NEO 5322121 Aggressive LTs'!$B13,'[2]Holiday Schedule'!$B$2:$B$30)</f>
        <v>#REF!</v>
      </c>
      <c r="AFZ13" s="431" t="e">
        <f>WORKDAY(AFZ14,'NEO 5322121 Aggressive LTs'!$B13,'[2]Holiday Schedule'!$B$2:$B$30)</f>
        <v>#REF!</v>
      </c>
      <c r="AGA13" s="431" t="e">
        <f>WORKDAY(AGA14,'NEO 5322121 Aggressive LTs'!$B13,'[2]Holiday Schedule'!$B$2:$B$30)</f>
        <v>#REF!</v>
      </c>
      <c r="AGB13" s="431" t="e">
        <f>WORKDAY(AGB14,'NEO 5322121 Aggressive LTs'!$B13,'[2]Holiday Schedule'!$B$2:$B$30)</f>
        <v>#REF!</v>
      </c>
      <c r="AGC13" s="431" t="e">
        <f>WORKDAY(AGC14,'NEO 5322121 Aggressive LTs'!$B13,'[2]Holiday Schedule'!$B$2:$B$30)</f>
        <v>#REF!</v>
      </c>
      <c r="AGD13" s="431" t="e">
        <f>WORKDAY(AGD14,'NEO 5322121 Aggressive LTs'!$B13,'[2]Holiday Schedule'!$B$2:$B$30)</f>
        <v>#REF!</v>
      </c>
      <c r="AGE13" s="431" t="e">
        <f>WORKDAY(AGE14,'NEO 5322121 Aggressive LTs'!$B13,'[2]Holiday Schedule'!$B$2:$B$30)</f>
        <v>#REF!</v>
      </c>
      <c r="AGF13" s="431" t="e">
        <f>WORKDAY(AGF14,'NEO 5322121 Aggressive LTs'!$B13,'[2]Holiday Schedule'!$B$2:$B$30)</f>
        <v>#REF!</v>
      </c>
      <c r="AGG13" s="431" t="e">
        <f>WORKDAY(AGG14,'NEO 5322121 Aggressive LTs'!$B13,'[2]Holiday Schedule'!$B$2:$B$30)</f>
        <v>#REF!</v>
      </c>
    </row>
    <row r="14" spans="1:865" ht="20.100000000000001" customHeight="1">
      <c r="A14" s="606" t="s">
        <v>1205</v>
      </c>
      <c r="B14" s="631">
        <v>4</v>
      </c>
      <c r="C14" s="82" t="s">
        <v>8</v>
      </c>
      <c r="D14" s="610">
        <v>42272</v>
      </c>
      <c r="E14" s="610">
        <f>WORKDAY(E15,'NEO 5322121 Aggressive LTs'!$B14,'[2]Holiday Schedule'!$B$2:$B$30)</f>
        <v>42278</v>
      </c>
      <c r="F14" s="610">
        <f>WORKDAY(F15,'NEO 5322121 Aggressive LTs'!$B14,'[2]Holiday Schedule'!$B$2:$B$30)</f>
        <v>42278</v>
      </c>
      <c r="G14" s="611"/>
      <c r="H14" s="610">
        <f>WORKDAY(H15,'NEO 5322121 Aggressive LTs'!$B14,'[2]Holiday Schedule'!$B$2:$B$30)</f>
        <v>42279</v>
      </c>
      <c r="I14" s="610">
        <f>WORKDAY(I15,'NEO 5322121 Aggressive LTs'!$B14,'[2]Holiday Schedule'!$B$2:$B$30)</f>
        <v>42282</v>
      </c>
      <c r="J14" s="610">
        <f>WORKDAY(J15,'NEO 5322121 Aggressive LTs'!$B14,'[2]Holiday Schedule'!$B$2:$B$30)</f>
        <v>42282</v>
      </c>
      <c r="K14" s="611"/>
      <c r="L14" s="610">
        <f>WORKDAY(L15,'NEO 5322121 Aggressive LTs'!$B14,'[2]Holiday Schedule'!$B$2:$B$30)</f>
        <v>42285</v>
      </c>
      <c r="M14" s="610">
        <f>WORKDAY(M15,'NEO 5322121 Aggressive LTs'!$B14,'[2]Holiday Schedule'!$B$2:$B$30)</f>
        <v>42285</v>
      </c>
      <c r="N14" s="610">
        <v>42297</v>
      </c>
      <c r="O14" s="611"/>
      <c r="P14" s="612">
        <f>WORKDAY(P15,'NEO 5322121 Aggressive LTs'!$B14,'[2]Holiday Schedule'!$B$2:$B$30)</f>
        <v>42296</v>
      </c>
      <c r="Q14" s="612">
        <v>42307</v>
      </c>
      <c r="R14" s="612">
        <f>WORKDAY(R15,'NEO 5322121 Aggressive LTs'!$B14,'[2]Holiday Schedule'!$B$2:$B$30)</f>
        <v>42304</v>
      </c>
      <c r="S14" s="613"/>
      <c r="T14" s="612">
        <f>WORKDAY(T15,'NEO 5322121 Aggressive LTs'!$B14,'[2]Holiday Schedule'!$B$2:$B$30)</f>
        <v>42305</v>
      </c>
      <c r="U14" s="612">
        <v>42310</v>
      </c>
      <c r="V14" s="612">
        <v>42312</v>
      </c>
      <c r="W14" s="599"/>
      <c r="X14" s="612">
        <v>42313</v>
      </c>
      <c r="Y14" s="612">
        <v>42313</v>
      </c>
      <c r="Z14" s="612">
        <f>WORKDAY(Z15,'NEO 5322121 Aggressive LTs'!$B14,'[2]Holiday Schedule'!$B$2:$B$30)</f>
        <v>42318</v>
      </c>
      <c r="AA14" s="599"/>
      <c r="AB14" s="612">
        <f>WORKDAY(AB15,'NEO 5322121 Aggressive LTs'!$B14,'[2]Holiday Schedule'!$B$2:$B$30)</f>
        <v>42326</v>
      </c>
      <c r="AC14" s="612">
        <f>WORKDAY(AC15,'NEO 5322121 Aggressive LTs'!$B14,'[2]Holiday Schedule'!$B$2:$B$30)</f>
        <v>42326</v>
      </c>
      <c r="AD14" s="612">
        <f>WORKDAY(AD15,'NEO 5322121 Aggressive LTs'!$B14,'[2]Holiday Schedule'!$B$2:$B$30)</f>
        <v>42327</v>
      </c>
      <c r="AE14" s="599"/>
      <c r="AF14" s="612">
        <f>WORKDAY(AF15,'NEO 5322121 Aggressive LTs'!$B14,'[2]Holiday Schedule'!$B$2:$B$30)</f>
        <v>42327</v>
      </c>
      <c r="AG14" s="612">
        <f>WORKDAY(AG15,'NEO 5322121 Aggressive LTs'!$B14,'[2]Holiday Schedule'!$B$2:$B$30)</f>
        <v>42328</v>
      </c>
      <c r="AH14" s="612">
        <f>WORKDAY(AH15,'NEO 5322121 Aggressive LTs'!$B14,'[2]Holiday Schedule'!$B$2:$B$30)</f>
        <v>42328</v>
      </c>
      <c r="AI14" s="599"/>
      <c r="AJ14" s="612"/>
      <c r="AK14" s="612"/>
      <c r="AL14" s="612"/>
      <c r="AM14" s="599"/>
      <c r="AN14" s="612">
        <v>42313</v>
      </c>
      <c r="AO14" s="612">
        <v>42313</v>
      </c>
      <c r="AP14" s="612">
        <v>42339</v>
      </c>
      <c r="AQ14" s="599"/>
      <c r="AR14" s="612">
        <v>42329</v>
      </c>
      <c r="AS14" s="612">
        <v>42329</v>
      </c>
      <c r="AT14" s="612">
        <v>42331</v>
      </c>
      <c r="AU14" s="612">
        <f>WORKDAY(AU15,'NEO 5322121 Aggressive LTs'!$B14,'[2]Holiday Schedule'!$B$2:$B$30)</f>
        <v>42339</v>
      </c>
      <c r="AV14" s="612">
        <v>42339</v>
      </c>
      <c r="AW14" s="612">
        <v>42339</v>
      </c>
      <c r="AX14" s="613"/>
      <c r="AY14" s="612">
        <v>42345</v>
      </c>
      <c r="AZ14" s="612">
        <v>42345</v>
      </c>
      <c r="BA14" s="612">
        <v>42345</v>
      </c>
      <c r="BB14" s="599"/>
      <c r="BC14" s="632">
        <v>42352</v>
      </c>
      <c r="BD14" s="612">
        <f>WORKDAY(BD15,'NEO 5322121 Aggressive LTs'!$B14,'[2]Holiday Schedule'!$B$2:$B$30)</f>
        <v>42353</v>
      </c>
      <c r="BE14" s="612">
        <f>WORKDAY(BE15,'NEO 5322121 Aggressive LTs'!$B14,'[2]Holiday Schedule'!$B$2:$B$30)</f>
        <v>42353</v>
      </c>
      <c r="BF14" s="599"/>
      <c r="BG14" s="612">
        <v>42361</v>
      </c>
      <c r="BH14" s="612">
        <v>42361</v>
      </c>
      <c r="BI14" s="612">
        <v>42361</v>
      </c>
      <c r="BJ14" s="599"/>
      <c r="BK14" s="612">
        <v>42727</v>
      </c>
      <c r="BL14" s="612">
        <v>42727</v>
      </c>
      <c r="BM14" s="612">
        <v>42727</v>
      </c>
      <c r="BN14" s="600"/>
      <c r="BO14" s="599"/>
      <c r="BP14" s="612">
        <f>WORKDAY(BP15,'NEO 5322121 Aggressive LTs'!$B14,'[2]Holiday Schedule'!$B$2:$B$30)</f>
        <v>42286</v>
      </c>
      <c r="BQ14" s="612">
        <f>WORKDAY(BQ15,'NEO 5322121 Aggressive LTs'!$B14,'[2]Holiday Schedule'!$B$2:$B$30)</f>
        <v>42349</v>
      </c>
      <c r="BR14" s="612">
        <f>WORKDAY(BR15,'NEO 5322121 Aggressive LTs'!$B14,'[2]Holiday Schedule'!$B$2:$B$30)</f>
        <v>42349</v>
      </c>
      <c r="BS14" s="612">
        <v>42350</v>
      </c>
      <c r="BT14" s="599"/>
      <c r="BU14" s="612">
        <v>42345</v>
      </c>
      <c r="BV14" s="612">
        <v>42345</v>
      </c>
      <c r="BW14" s="612">
        <v>42345</v>
      </c>
      <c r="BX14" s="599"/>
      <c r="BY14" s="612">
        <f>WORKDAY(BY15,'NEO 5322121 Aggressive LTs'!$B14,'[2]Holiday Schedule'!$B$2:$B$30)</f>
        <v>42291</v>
      </c>
      <c r="BZ14" s="612">
        <f>WORKDAY(BZ15,'NEO 5322121 Aggressive LTs'!$B14,'[2]Holiday Schedule'!$B$2:$B$30)</f>
        <v>42292</v>
      </c>
      <c r="CA14" s="612">
        <v>42298</v>
      </c>
      <c r="CB14" s="612">
        <v>42301</v>
      </c>
      <c r="CC14" s="612">
        <v>42304</v>
      </c>
      <c r="CD14" s="613"/>
      <c r="CE14" s="613"/>
      <c r="CF14" s="598">
        <f>WORKDAY(CF15,'NEO 5322121 Aggressive LTs'!$B14,'[2]Holiday Schedule'!$B$2:$B$30)</f>
        <v>42737</v>
      </c>
      <c r="CG14" s="598">
        <f>WORKDAY(CG15,'NEO 5322121 Aggressive LTs'!$B14,'[2]Holiday Schedule'!$B$2:$B$30)</f>
        <v>42741</v>
      </c>
      <c r="CH14" s="598">
        <f>WORKDAY(CH15,'NEO 5322121 Aggressive LTs'!$B14,'[2]Holiday Schedule'!$B$2:$B$30)</f>
        <v>42727</v>
      </c>
      <c r="CI14" s="613"/>
      <c r="CJ14" s="601">
        <f>WORKDAY(CJ15,'NEO 5322121 Aggressive LTs'!$B14,'[2]Holiday Schedule'!$B$2:$B$30)</f>
        <v>42384</v>
      </c>
      <c r="CK14" s="601">
        <f>WORKDAY(CK15,'NEO 5322121 Aggressive LTs'!$B14,'[2]Holiday Schedule'!$B$2:$B$30)</f>
        <v>42748</v>
      </c>
      <c r="CL14" s="598">
        <f>WORKDAY(CL15,'NEO 5322121 Aggressive LTs'!$B14,'[2]Holiday Schedule'!$B$2:$B$30)</f>
        <v>42758</v>
      </c>
      <c r="CM14" s="590"/>
      <c r="CN14" s="612">
        <v>42727</v>
      </c>
      <c r="CO14" s="612">
        <v>42727</v>
      </c>
      <c r="CP14" s="612">
        <v>42727</v>
      </c>
      <c r="CQ14" s="599"/>
      <c r="CR14" s="697">
        <v>42380</v>
      </c>
      <c r="CS14" s="697">
        <v>42383</v>
      </c>
      <c r="CT14" s="697">
        <v>42388</v>
      </c>
      <c r="CU14" s="737">
        <f>WORKDAY(CU13,((-1)*('NEO 5322121 Aggressive LTs'!$B14)),'Holiday Schedule'!$B$2:$B$30)</f>
        <v>42384</v>
      </c>
      <c r="CV14" s="733">
        <f>WORKDAY(CV13,((-1)*('NEO 5322121 Aggressive LTs'!$B14)),'Holiday Schedule'!$B$2:$B$30)</f>
        <v>42389</v>
      </c>
      <c r="CW14" s="733">
        <f>WORKDAY(CW13,((-1)*('NEO 5322121 Aggressive LTs'!$B14)),'Holiday Schedule'!$B$2:$B$30)</f>
        <v>42394</v>
      </c>
      <c r="CX14" s="733">
        <f>WORKDAY(CX13,((-1)*('NEO 5322121 Aggressive LTs'!$B14)),'Holiday Schedule'!$B$2:$B$30)</f>
        <v>42396</v>
      </c>
      <c r="CY14" s="733">
        <f>WORKDAY(CY13,((-1)*('NEO 5322121 Aggressive LTs'!$B14)),'Holiday Schedule'!$B$2:$B$30)</f>
        <v>42397</v>
      </c>
      <c r="CZ14" s="733">
        <f>WORKDAY(CZ13,((-1)*('NEO 5322121 Aggressive LTs'!$B14)),'Holiday Schedule'!$B$2:$B$30)</f>
        <v>42401</v>
      </c>
      <c r="DA14" s="733">
        <f>WORKDAY(DA13,((-1)*('NEO 5322121 Aggressive LTs'!$B14)),'Holiday Schedule'!$B$2:$B$30)</f>
        <v>42403</v>
      </c>
      <c r="DB14" s="733">
        <f>WORKDAY(DB13,((-1)*('NEO 5322121 Aggressive LTs'!$B14)),'Holiday Schedule'!$B$2:$B$30)</f>
        <v>42405</v>
      </c>
      <c r="DC14" s="733">
        <f>WORKDAY(DC13,((-1)*('NEO 5322121 Aggressive LTs'!$B14)),'Holiday Schedule'!$B$2:$B$30)</f>
        <v>42409</v>
      </c>
      <c r="DD14" s="733">
        <f>WORKDAY(DD13,((-1)*('NEO 5322121 Aggressive LTs'!$B14)),'Holiday Schedule'!$B$2:$B$30)</f>
        <v>42529</v>
      </c>
      <c r="DE14" s="733">
        <f>WORKDAY(DE13,((-1)*('NEO 5322121 Aggressive LTs'!$B14)),'Holiday Schedule'!$B$2:$B$30)</f>
        <v>42530</v>
      </c>
      <c r="DF14" s="737">
        <f>WORKDAY(DF13,((-1)*('NEO 5322121 Aggressive LTs'!$B14)),'Holiday Schedule'!$B$2:$B$30)</f>
        <v>42416</v>
      </c>
      <c r="DG14" s="722">
        <f>WORKDAY(DG13,((-1)*('NEO 5322121 Aggressive LTs'!$B14)),'Holiday Schedule'!$B$2:$B$30)</f>
        <v>42418</v>
      </c>
      <c r="DH14" s="722">
        <f>WORKDAY(DH13,((-1)*('NEO 5322121 Aggressive LTs'!$B14)),'Holiday Schedule'!$B$2:$B$30)</f>
        <v>42422</v>
      </c>
      <c r="DI14" s="722">
        <f>WORKDAY(DI13,((-1)*('NEO 5322121 Aggressive LTs'!$B14)),'Holiday Schedule'!$B$2:$B$30)</f>
        <v>42424</v>
      </c>
      <c r="DJ14" s="722">
        <f>WORKDAY(DJ13,((-1)*('NEO 5322121 Aggressive LTs'!$B14)),'Holiday Schedule'!$B$2:$B$30)</f>
        <v>42426</v>
      </c>
      <c r="DK14" s="722">
        <f>WORKDAY(DK13,((-1)*('NEO 5322121 Aggressive LTs'!$B14)),'Holiday Schedule'!$B$2:$B$30)</f>
        <v>42430</v>
      </c>
      <c r="DL14" s="722">
        <f>WORKDAY(DL13,((-1)*('NEO 5322121 Aggressive LTs'!$B14)),'Holiday Schedule'!$B$2:$B$30)</f>
        <v>42432</v>
      </c>
      <c r="DM14" s="722">
        <f>WORKDAY(DM13,((-1)*('NEO 5322121 Aggressive LTs'!$B14)),'Holiday Schedule'!$B$2:$B$30)</f>
        <v>42436</v>
      </c>
      <c r="DN14" s="744">
        <f>WORKDAY(DN13,((-1)*('NEO 5322121 Aggressive LTs'!$B14)),'Holiday Schedule'!$B$2:$B$30)</f>
        <v>42438</v>
      </c>
      <c r="DO14" s="722">
        <f>WORKDAY(DO13,((-1)*('NEO 5322121 Aggressive LTs'!$B14)),'Holiday Schedule'!$B$2:$B$30)</f>
        <v>42444</v>
      </c>
      <c r="DP14" s="726"/>
      <c r="DQ14" s="722" t="e">
        <f>WORKDAY(DQ13,((-1)*('NEO 5322121 Aggressive LTs'!$B14)),'Holiday Schedule'!$B$2:$B$30)</f>
        <v>#NUM!</v>
      </c>
      <c r="DR14" s="726"/>
      <c r="DS14" s="722" t="e">
        <f>WORKDAY(DS13,((-1)*('NEO 5322121 Aggressive LTs'!$B14)),'Holiday Schedule'!$B$2:$B$30)</f>
        <v>#NUM!</v>
      </c>
      <c r="DT14" s="722" t="e">
        <f>WORKDAY(DT13,((-1)*('NEO 5322121 Aggressive LTs'!$B14)),'Holiday Schedule'!$B$2:$B$30)</f>
        <v>#NUM!</v>
      </c>
      <c r="DU14" s="722" t="e">
        <f>WORKDAY(DU13,((-1)*('NEO 5322121 Aggressive LTs'!$B14)),'Holiday Schedule'!$B$2:$B$30)</f>
        <v>#NUM!</v>
      </c>
      <c r="DV14" s="726"/>
      <c r="DW14" s="722" t="e">
        <f>WORKDAY(DW13,((-1)*('NEO 5322121 Aggressive LTs'!$B14)),'Holiday Schedule'!$B$2:$B$30)</f>
        <v>#NUM!</v>
      </c>
      <c r="DX14" s="722" t="e">
        <f>WORKDAY(DX13,((-1)*('NEO 5322121 Aggressive LTs'!$B14)),'Holiday Schedule'!$B$2:$B$30)</f>
        <v>#NUM!</v>
      </c>
      <c r="DY14" s="722" t="e">
        <f>WORKDAY(DY13,((-1)*('NEO 5322121 Aggressive LTs'!$B14)),'Holiday Schedule'!$B$2:$B$30)</f>
        <v>#NUM!</v>
      </c>
      <c r="DZ14" s="726"/>
      <c r="EA14" s="722" t="e">
        <f>WORKDAY(EA13,((-1)*('NEO 5322121 Aggressive LTs'!$B14)),'Holiday Schedule'!$B$2:$B$30)</f>
        <v>#NUM!</v>
      </c>
      <c r="EB14" s="722" t="e">
        <f>WORKDAY(EB13,((-1)*('NEO 5322121 Aggressive LTs'!$B14)),'Holiday Schedule'!$B$2:$B$30)</f>
        <v>#NUM!</v>
      </c>
      <c r="EC14" s="722" t="e">
        <f>WORKDAY(EC13,((-1)*('NEO 5322121 Aggressive LTs'!$B14)),'Holiday Schedule'!$B$2:$B$30)</f>
        <v>#NUM!</v>
      </c>
      <c r="ED14" s="726"/>
      <c r="EE14" s="722" t="e">
        <f>WORKDAY(EE13,((-1)*('NEO 5322121 Aggressive LTs'!$B14)),'Holiday Schedule'!$B$2:$B$30)</f>
        <v>#NUM!</v>
      </c>
      <c r="EF14" s="722" t="e">
        <f>WORKDAY(EF13,((-1)*('NEO 5322121 Aggressive LTs'!$B14)),'Holiday Schedule'!$B$2:$B$30)</f>
        <v>#NUM!</v>
      </c>
      <c r="EG14" s="722" t="e">
        <f>WORKDAY(EG13,((-1)*('NEO 5322121 Aggressive LTs'!$B14)),'Holiday Schedule'!$B$2:$B$30)</f>
        <v>#NUM!</v>
      </c>
      <c r="EH14" s="726"/>
      <c r="EI14" s="722" t="e">
        <f>WORKDAY(EI13,((-1)*('NEO 5322121 Aggressive LTs'!$B14)),'Holiday Schedule'!$B$2:$B$30)</f>
        <v>#NUM!</v>
      </c>
      <c r="EJ14" s="722" t="e">
        <f>WORKDAY(EJ13,((-1)*('NEO 5322121 Aggressive LTs'!$B14)),'Holiday Schedule'!$B$2:$B$30)</f>
        <v>#NUM!</v>
      </c>
      <c r="EK14" s="722" t="e">
        <f>WORKDAY(EK13,((-1)*('NEO 5322121 Aggressive LTs'!$B14)),'Holiday Schedule'!$B$2:$B$30)</f>
        <v>#NUM!</v>
      </c>
      <c r="EL14" s="726"/>
      <c r="EM14" s="722" t="e">
        <f>WORKDAY(EM13,((-1)*('NEO 5322121 Aggressive LTs'!$B14)),'Holiday Schedule'!$B$2:$B$30)</f>
        <v>#NUM!</v>
      </c>
      <c r="EN14" s="722" t="e">
        <f>WORKDAY(EN13,((-1)*('NEO 5322121 Aggressive LTs'!$B14)),'Holiday Schedule'!$B$2:$B$30)</f>
        <v>#NUM!</v>
      </c>
      <c r="EO14" s="722" t="e">
        <f>WORKDAY(EO13,((-1)*('NEO 5322121 Aggressive LTs'!$B14)),'Holiday Schedule'!$B$2:$B$30)</f>
        <v>#NUM!</v>
      </c>
      <c r="EP14" s="726"/>
      <c r="EQ14" s="722" t="e">
        <f>WORKDAY(EQ13,((-1)*('NEO 5322121 Aggressive LTs'!$B14)),'Holiday Schedule'!$B$2:$B$30)</f>
        <v>#NUM!</v>
      </c>
      <c r="ER14" s="722" t="e">
        <f>WORKDAY(ER13,((-1)*('NEO 5322121 Aggressive LTs'!$B14)),'Holiday Schedule'!$B$2:$B$30)</f>
        <v>#NUM!</v>
      </c>
      <c r="ES14" s="722" t="e">
        <f>WORKDAY(ES13,((-1)*('NEO 5322121 Aggressive LTs'!$B14)),'Holiday Schedule'!$B$2:$B$30)</f>
        <v>#NUM!</v>
      </c>
      <c r="ET14" s="726"/>
      <c r="EU14" s="722" t="e">
        <f>WORKDAY(EU13,((-1)*('NEO 5322121 Aggressive LTs'!$B14)),'Holiday Schedule'!$B$2:$B$30)</f>
        <v>#NUM!</v>
      </c>
      <c r="EV14" s="722" t="e">
        <f>WORKDAY(EV13,((-1)*('NEO 5322121 Aggressive LTs'!$B14)),'Holiday Schedule'!$B$2:$B$30)</f>
        <v>#NUM!</v>
      </c>
      <c r="EW14" s="722" t="e">
        <f>WORKDAY(EW13,((-1)*('NEO 5322121 Aggressive LTs'!$B14)),'Holiday Schedule'!$B$2:$B$30)</f>
        <v>#NUM!</v>
      </c>
      <c r="EX14" s="726"/>
      <c r="EY14" s="722" t="e">
        <f>WORKDAY(EY13,((-1)*('NEO 5322121 Aggressive LTs'!$B14)),'Holiday Schedule'!$B$2:$B$30)</f>
        <v>#NUM!</v>
      </c>
      <c r="EZ14" s="722" t="e">
        <f>WORKDAY(EZ13,((-1)*('NEO 5322121 Aggressive LTs'!$B14)),'Holiday Schedule'!$B$2:$B$30)</f>
        <v>#NUM!</v>
      </c>
      <c r="FA14" s="722" t="e">
        <f>WORKDAY(FA13,((-1)*('NEO 5322121 Aggressive LTs'!$B14)),'Holiday Schedule'!$B$2:$B$30)</f>
        <v>#NUM!</v>
      </c>
      <c r="FB14" s="726"/>
      <c r="FC14" s="722" t="e">
        <f>WORKDAY(FC13,((-1)*('NEO 5322121 Aggressive LTs'!$B14)),'Holiday Schedule'!$B$2:$B$30)</f>
        <v>#NUM!</v>
      </c>
      <c r="FD14" s="722" t="e">
        <f>WORKDAY(FD13,((-1)*('NEO 5322121 Aggressive LTs'!$B14)),'Holiday Schedule'!$B$2:$B$30)</f>
        <v>#NUM!</v>
      </c>
      <c r="FE14" s="722" t="e">
        <f>WORKDAY(FE13,((-1)*('NEO 5322121 Aggressive LTs'!$B14)),'Holiday Schedule'!$B$2:$B$30)</f>
        <v>#NUM!</v>
      </c>
      <c r="FF14" s="726"/>
      <c r="FG14" s="722" t="e">
        <f>WORKDAY(FG13,((-1)*('NEO 5322121 Aggressive LTs'!$B14)),'Holiday Schedule'!$B$2:$B$30)</f>
        <v>#NUM!</v>
      </c>
      <c r="FH14" s="722" t="e">
        <f>WORKDAY(FH13,((-1)*('NEO 5322121 Aggressive LTs'!$B14)),'Holiday Schedule'!$B$2:$B$30)</f>
        <v>#NUM!</v>
      </c>
      <c r="FI14" s="722" t="e">
        <f>WORKDAY(FI13,((-1)*('NEO 5322121 Aggressive LTs'!$B14)),'Holiday Schedule'!$B$2:$B$30)</f>
        <v>#NUM!</v>
      </c>
      <c r="FJ14" s="726"/>
      <c r="FK14" s="722" t="e">
        <f>WORKDAY(FK13,((-1)*('NEO 5322121 Aggressive LTs'!$B14)),'Holiday Schedule'!$B$2:$B$30)</f>
        <v>#NUM!</v>
      </c>
      <c r="FL14" s="722" t="e">
        <f>WORKDAY(FL13,((-1)*('NEO 5322121 Aggressive LTs'!$B14)),'Holiday Schedule'!$B$2:$B$30)</f>
        <v>#NUM!</v>
      </c>
      <c r="FM14" s="722" t="e">
        <f>WORKDAY(FM13,((-1)*('NEO 5322121 Aggressive LTs'!$B14)),'Holiday Schedule'!$B$2:$B$30)</f>
        <v>#NUM!</v>
      </c>
      <c r="FN14" s="726"/>
      <c r="FO14" s="722" t="e">
        <f>WORKDAY(FO13,((-1)*('NEO 5322121 Aggressive LTs'!$B14)),'Holiday Schedule'!$B$2:$B$30)</f>
        <v>#NUM!</v>
      </c>
      <c r="FP14" s="722" t="e">
        <f>WORKDAY(FP13,((-1)*('NEO 5322121 Aggressive LTs'!$B14)),'Holiday Schedule'!$B$2:$B$30)</f>
        <v>#NUM!</v>
      </c>
      <c r="FQ14" s="722" t="e">
        <f>WORKDAY(FQ13,((-1)*('NEO 5322121 Aggressive LTs'!$B14)),'Holiday Schedule'!$B$2:$B$30)</f>
        <v>#NUM!</v>
      </c>
      <c r="FR14" s="726"/>
      <c r="FS14" s="722" t="e">
        <f>WORKDAY(FS13,((-1)*('NEO 5322121 Aggressive LTs'!$B14)),'Holiday Schedule'!$B$2:$B$30)</f>
        <v>#NUM!</v>
      </c>
      <c r="FT14" s="722" t="e">
        <f>WORKDAY(FT13,((-1)*('NEO 5322121 Aggressive LTs'!$B14)),'Holiday Schedule'!$B$2:$B$30)</f>
        <v>#NUM!</v>
      </c>
      <c r="FU14" s="722" t="e">
        <f>WORKDAY(FU13,((-1)*('NEO 5322121 Aggressive LTs'!$B14)),'Holiday Schedule'!$B$2:$B$30)</f>
        <v>#NUM!</v>
      </c>
      <c r="FV14" s="726"/>
      <c r="FW14" s="722" t="e">
        <f>WORKDAY(FW13,((-1)*('NEO 5322121 Aggressive LTs'!$B14)),'Holiday Schedule'!$B$2:$B$30)</f>
        <v>#NUM!</v>
      </c>
      <c r="FX14" s="722" t="e">
        <f>WORKDAY(FX13,((-1)*('NEO 5322121 Aggressive LTs'!$B14)),'Holiday Schedule'!$B$2:$B$30)</f>
        <v>#NUM!</v>
      </c>
      <c r="FY14" s="722" t="e">
        <f>WORKDAY(FY13,((-1)*('NEO 5322121 Aggressive LTs'!$B14)),'Holiday Schedule'!$B$2:$B$30)</f>
        <v>#NUM!</v>
      </c>
      <c r="FZ14" s="726"/>
      <c r="GA14" s="722" t="e">
        <f>WORKDAY(GA13,((-1)*('NEO 5322121 Aggressive LTs'!$B14)),'Holiday Schedule'!$B$2:$B$30)</f>
        <v>#NUM!</v>
      </c>
      <c r="GB14" s="722" t="e">
        <f>WORKDAY(GB13,((-1)*('NEO 5322121 Aggressive LTs'!$B14)),'Holiday Schedule'!$B$2:$B$30)</f>
        <v>#NUM!</v>
      </c>
      <c r="GC14" s="722" t="e">
        <f>WORKDAY(GC13,((-1)*('NEO 5322121 Aggressive LTs'!$B14)),'Holiday Schedule'!$B$2:$B$30)</f>
        <v>#NUM!</v>
      </c>
      <c r="GD14" s="726"/>
      <c r="GE14" s="722" t="e">
        <f>WORKDAY(GE13,((-1)*('NEO 5322121 Aggressive LTs'!$B14)),'Holiday Schedule'!$B$2:$B$30)</f>
        <v>#NUM!</v>
      </c>
      <c r="GF14" s="722" t="e">
        <f>WORKDAY(GF13,((-1)*('NEO 5322121 Aggressive LTs'!$B14)),'Holiday Schedule'!$B$2:$B$30)</f>
        <v>#NUM!</v>
      </c>
      <c r="GG14" s="722" t="e">
        <f>WORKDAY(GG13,((-1)*('NEO 5322121 Aggressive LTs'!$B14)),'Holiday Schedule'!$B$2:$B$30)</f>
        <v>#NUM!</v>
      </c>
      <c r="GH14" s="726"/>
      <c r="GI14" s="722" t="e">
        <f>WORKDAY(GI13,((-1)*('NEO 5322121 Aggressive LTs'!$B14)),'Holiday Schedule'!$B$2:$B$30)</f>
        <v>#NUM!</v>
      </c>
      <c r="GJ14" s="722" t="e">
        <f>WORKDAY(GJ13,((-1)*('NEO 5322121 Aggressive LTs'!$B14)),'Holiday Schedule'!$B$2:$B$30)</f>
        <v>#NUM!</v>
      </c>
      <c r="GK14" s="722" t="e">
        <f>WORKDAY(GK13,((-1)*('NEO 5322121 Aggressive LTs'!$B14)),'Holiday Schedule'!$B$2:$B$30)</f>
        <v>#NUM!</v>
      </c>
      <c r="GL14" s="726"/>
      <c r="GM14" s="722" t="e">
        <f>WORKDAY(GM13,((-1)*('NEO 5322121 Aggressive LTs'!$B14)),'Holiday Schedule'!$B$2:$B$30)</f>
        <v>#NUM!</v>
      </c>
      <c r="GN14" s="722" t="e">
        <f>WORKDAY(GN13,((-1)*('NEO 5322121 Aggressive LTs'!$B14)),'Holiday Schedule'!$B$2:$B$30)</f>
        <v>#NUM!</v>
      </c>
      <c r="GO14" s="722" t="e">
        <f>WORKDAY(GO13,((-1)*('NEO 5322121 Aggressive LTs'!$B14)),'Holiday Schedule'!$B$2:$B$30)</f>
        <v>#NUM!</v>
      </c>
      <c r="GP14" s="726"/>
      <c r="GQ14" s="722" t="e">
        <f>WORKDAY(GQ13,((-1)*('NEO 5322121 Aggressive LTs'!$B14)),'Holiday Schedule'!$B$2:$B$30)</f>
        <v>#NUM!</v>
      </c>
      <c r="GR14" s="722" t="e">
        <f>WORKDAY(GR13,((-1)*('NEO 5322121 Aggressive LTs'!$B14)),'Holiday Schedule'!$B$2:$B$30)</f>
        <v>#NUM!</v>
      </c>
      <c r="GS14" s="722" t="e">
        <f>WORKDAY(GS13,((-1)*('NEO 5322121 Aggressive LTs'!$B14)),'Holiday Schedule'!$B$2:$B$30)</f>
        <v>#NUM!</v>
      </c>
      <c r="GT14" s="726"/>
      <c r="GU14" s="722" t="e">
        <f>WORKDAY(GU13,((-1)*('NEO 5322121 Aggressive LTs'!$B14)),'Holiday Schedule'!$B$2:$B$30)</f>
        <v>#NUM!</v>
      </c>
      <c r="GV14" s="722" t="e">
        <f>WORKDAY(GV13,((-1)*('NEO 5322121 Aggressive LTs'!$B14)),'Holiday Schedule'!$B$2:$B$30)</f>
        <v>#NUM!</v>
      </c>
      <c r="GW14" s="722" t="e">
        <f>WORKDAY(GW13,((-1)*('NEO 5322121 Aggressive LTs'!$B14)),'Holiday Schedule'!$B$2:$B$30)</f>
        <v>#NUM!</v>
      </c>
      <c r="GX14" s="726"/>
      <c r="GY14" s="722" t="e">
        <f>WORKDAY(GY13,((-1)*('NEO 5322121 Aggressive LTs'!$B14)),'Holiday Schedule'!$B$2:$B$30)</f>
        <v>#NUM!</v>
      </c>
      <c r="GZ14" s="722" t="e">
        <f>WORKDAY(GZ13,((-1)*('NEO 5322121 Aggressive LTs'!$B14)),'Holiday Schedule'!$B$2:$B$30)</f>
        <v>#NUM!</v>
      </c>
      <c r="HA14" s="722" t="e">
        <f>WORKDAY(HA13,((-1)*('NEO 5322121 Aggressive LTs'!$B14)),'Holiday Schedule'!$B$2:$B$30)</f>
        <v>#NUM!</v>
      </c>
      <c r="HB14" s="726"/>
      <c r="HC14" s="722" t="e">
        <f>WORKDAY(HC13,((-1)*('NEO 5322121 Aggressive LTs'!$B14)),'Holiday Schedule'!$B$2:$B$30)</f>
        <v>#NUM!</v>
      </c>
      <c r="HD14" s="722" t="e">
        <f>WORKDAY(HD13,((-1)*('NEO 5322121 Aggressive LTs'!$B14)),'Holiday Schedule'!$B$2:$B$30)</f>
        <v>#NUM!</v>
      </c>
      <c r="HE14" s="722" t="e">
        <f>WORKDAY(HE13,((-1)*('NEO 5322121 Aggressive LTs'!$B14)),'Holiday Schedule'!$B$2:$B$30)</f>
        <v>#NUM!</v>
      </c>
      <c r="HF14" s="726"/>
      <c r="HG14" s="722" t="e">
        <f>WORKDAY(HG13,((-1)*('NEO 5322121 Aggressive LTs'!$B14)),'Holiday Schedule'!$B$2:$B$30)</f>
        <v>#NUM!</v>
      </c>
      <c r="HH14" s="722" t="e">
        <f>WORKDAY(HH13,((-1)*('NEO 5322121 Aggressive LTs'!$B14)),'Holiday Schedule'!$B$2:$B$30)</f>
        <v>#NUM!</v>
      </c>
      <c r="HI14" s="722" t="e">
        <f>WORKDAY(HI13,((-1)*('NEO 5322121 Aggressive LTs'!$B14)),'Holiday Schedule'!$B$2:$B$30)</f>
        <v>#NUM!</v>
      </c>
      <c r="HJ14" s="726"/>
      <c r="HK14" s="722" t="e">
        <f>WORKDAY(HK13,((-1)*('NEO 5322121 Aggressive LTs'!$B14)),'Holiday Schedule'!$B$2:$B$30)</f>
        <v>#NUM!</v>
      </c>
      <c r="HL14" s="722" t="e">
        <f>WORKDAY(HL13,((-1)*('NEO 5322121 Aggressive LTs'!$B14)),'Holiday Schedule'!$B$2:$B$30)</f>
        <v>#NUM!</v>
      </c>
      <c r="HM14" s="722" t="e">
        <f>WORKDAY(HM13,((-1)*('NEO 5322121 Aggressive LTs'!$B14)),'Holiday Schedule'!$B$2:$B$30)</f>
        <v>#NUM!</v>
      </c>
      <c r="HN14" s="726"/>
      <c r="HO14" s="722" t="e">
        <f>WORKDAY(HO13,((-1)*('NEO 5322121 Aggressive LTs'!$B14)),'Holiday Schedule'!$B$2:$B$30)</f>
        <v>#NUM!</v>
      </c>
      <c r="HP14" s="722" t="e">
        <f>WORKDAY(HP13,((-1)*('NEO 5322121 Aggressive LTs'!$B14)),'Holiday Schedule'!$B$2:$B$30)</f>
        <v>#NUM!</v>
      </c>
      <c r="HQ14" s="722" t="e">
        <f>WORKDAY(HQ13,((-1)*('NEO 5322121 Aggressive LTs'!$B14)),'Holiday Schedule'!$B$2:$B$30)</f>
        <v>#NUM!</v>
      </c>
      <c r="HR14" s="726"/>
      <c r="HS14" s="722" t="e">
        <f>WORKDAY(HS13,((-1)*('NEO 5322121 Aggressive LTs'!$B14)),'Holiday Schedule'!$B$2:$B$30)</f>
        <v>#NUM!</v>
      </c>
      <c r="HT14" s="722" t="e">
        <f>WORKDAY(HT13,((-1)*('NEO 5322121 Aggressive LTs'!$B14)),'Holiday Schedule'!$B$2:$B$30)</f>
        <v>#NUM!</v>
      </c>
      <c r="HU14" s="722" t="e">
        <f>WORKDAY(HU13,((-1)*('NEO 5322121 Aggressive LTs'!$B14)),'Holiday Schedule'!$B$2:$B$30)</f>
        <v>#NUM!</v>
      </c>
      <c r="HV14" s="726"/>
      <c r="HW14" s="722" t="e">
        <f>WORKDAY(HW13,((-1)*('NEO 5322121 Aggressive LTs'!$B14)),'Holiday Schedule'!$B$2:$B$30)</f>
        <v>#NUM!</v>
      </c>
      <c r="HX14" s="722" t="e">
        <f>WORKDAY(HX13,((-1)*('NEO 5322121 Aggressive LTs'!$B14)),'Holiday Schedule'!$B$2:$B$30)</f>
        <v>#NUM!</v>
      </c>
      <c r="HY14" s="722" t="e">
        <f>WORKDAY(HY13,((-1)*('NEO 5322121 Aggressive LTs'!$B14)),'Holiday Schedule'!$B$2:$B$30)</f>
        <v>#NUM!</v>
      </c>
      <c r="HZ14" s="726"/>
      <c r="IA14" s="722" t="e">
        <f>WORKDAY(IA13,((-1)*('NEO 5322121 Aggressive LTs'!$B14)),'Holiday Schedule'!$B$2:$B$30)</f>
        <v>#NUM!</v>
      </c>
      <c r="IB14" s="722" t="e">
        <f>WORKDAY(IB13,((-1)*('NEO 5322121 Aggressive LTs'!$B14)),'Holiday Schedule'!$B$2:$B$30)</f>
        <v>#NUM!</v>
      </c>
      <c r="IC14" s="722" t="e">
        <f>WORKDAY(IC13,((-1)*('NEO 5322121 Aggressive LTs'!$B14)),'Holiday Schedule'!$B$2:$B$30)</f>
        <v>#NUM!</v>
      </c>
      <c r="ID14" s="726"/>
      <c r="IE14" s="722" t="e">
        <f>WORKDAY(IE13,((-1)*('NEO 5322121 Aggressive LTs'!$B14)),'Holiday Schedule'!$B$2:$B$30)</f>
        <v>#NUM!</v>
      </c>
      <c r="IF14" s="722" t="e">
        <f>WORKDAY(IF13,((-1)*('NEO 5322121 Aggressive LTs'!$B14)),'Holiday Schedule'!$B$2:$B$30)</f>
        <v>#NUM!</v>
      </c>
      <c r="IG14" s="722" t="e">
        <f>WORKDAY(IG13,((-1)*('NEO 5322121 Aggressive LTs'!$B14)),'Holiday Schedule'!$B$2:$B$30)</f>
        <v>#NUM!</v>
      </c>
      <c r="IH14" s="726"/>
      <c r="II14" s="722" t="e">
        <f>WORKDAY(II13,((-1)*('NEO 5322121 Aggressive LTs'!$B14)),'Holiday Schedule'!$B$2:$B$30)</f>
        <v>#NUM!</v>
      </c>
      <c r="IJ14" s="722" t="e">
        <f>WORKDAY(IJ13,((-1)*('NEO 5322121 Aggressive LTs'!$B14)),'Holiday Schedule'!$B$2:$B$30)</f>
        <v>#NUM!</v>
      </c>
      <c r="IK14" s="722" t="e">
        <f>WORKDAY(IK13,((-1)*('NEO 5322121 Aggressive LTs'!$B14)),'Holiday Schedule'!$B$2:$B$30)</f>
        <v>#NUM!</v>
      </c>
      <c r="IL14" s="726"/>
      <c r="IM14" s="722" t="e">
        <f>WORKDAY(IM13,((-1)*('NEO 5322121 Aggressive LTs'!$B14)),'Holiday Schedule'!$B$2:$B$30)</f>
        <v>#NUM!</v>
      </c>
      <c r="IN14" s="722" t="e">
        <f>WORKDAY(IN13,((-1)*('NEO 5322121 Aggressive LTs'!$B14)),'Holiday Schedule'!$B$2:$B$30)</f>
        <v>#NUM!</v>
      </c>
      <c r="IO14" s="722" t="e">
        <f>WORKDAY(IO13,((-1)*('NEO 5322121 Aggressive LTs'!$B14)),'Holiday Schedule'!$B$2:$B$30)</f>
        <v>#NUM!</v>
      </c>
      <c r="IP14" s="726"/>
      <c r="IQ14" s="722" t="e">
        <f>WORKDAY(IQ13,((-1)*('NEO 5322121 Aggressive LTs'!$B14)),'Holiday Schedule'!$B$2:$B$30)</f>
        <v>#NUM!</v>
      </c>
      <c r="IR14" s="722" t="e">
        <f>WORKDAY(IR13,((-1)*('NEO 5322121 Aggressive LTs'!$B14)),'Holiday Schedule'!$B$2:$B$30)</f>
        <v>#NUM!</v>
      </c>
      <c r="IS14" s="722" t="e">
        <f>WORKDAY(IS13,((-1)*('NEO 5322121 Aggressive LTs'!$B14)),'Holiday Schedule'!$B$2:$B$30)</f>
        <v>#NUM!</v>
      </c>
      <c r="IT14" s="726"/>
      <c r="IU14" s="722" t="e">
        <f>WORKDAY(IU13,((-1)*('NEO 5322121 Aggressive LTs'!$B14)),'Holiday Schedule'!$B$2:$B$30)</f>
        <v>#NUM!</v>
      </c>
      <c r="IV14" s="722" t="e">
        <f>WORKDAY(IV13,((-1)*('NEO 5322121 Aggressive LTs'!$B14)),'Holiday Schedule'!$B$2:$B$30)</f>
        <v>#NUM!</v>
      </c>
      <c r="IW14" s="722" t="e">
        <f>WORKDAY(IW13,((-1)*('NEO 5322121 Aggressive LTs'!$B14)),'Holiday Schedule'!$B$2:$B$30)</f>
        <v>#NUM!</v>
      </c>
      <c r="IX14" s="726"/>
      <c r="IY14" s="722" t="e">
        <f>WORKDAY(IY13,((-1)*('NEO 5322121 Aggressive LTs'!$B14)),'Holiday Schedule'!$B$2:$B$30)</f>
        <v>#NUM!</v>
      </c>
      <c r="IZ14" s="722" t="e">
        <f>WORKDAY(IZ13,((-1)*('NEO 5322121 Aggressive LTs'!$B14)),'Holiday Schedule'!$B$2:$B$30)</f>
        <v>#NUM!</v>
      </c>
      <c r="JA14" s="722" t="e">
        <f>WORKDAY(JA13,((-1)*('NEO 5322121 Aggressive LTs'!$B14)),'Holiday Schedule'!$B$2:$B$30)</f>
        <v>#NUM!</v>
      </c>
      <c r="JB14" s="726"/>
      <c r="JC14" s="722" t="e">
        <f>WORKDAY(JC13,((-1)*('NEO 5322121 Aggressive LTs'!$B14)),'Holiday Schedule'!$B$2:$B$30)</f>
        <v>#NUM!</v>
      </c>
      <c r="JD14" s="722" t="e">
        <f>WORKDAY(JD13,((-1)*('NEO 5322121 Aggressive LTs'!$B14)),'Holiday Schedule'!$B$2:$B$30)</f>
        <v>#NUM!</v>
      </c>
      <c r="JE14" s="722" t="e">
        <f>WORKDAY(JE13,((-1)*('NEO 5322121 Aggressive LTs'!$B14)),'Holiday Schedule'!$B$2:$B$30)</f>
        <v>#NUM!</v>
      </c>
      <c r="JF14" s="726"/>
      <c r="JG14" s="722" t="e">
        <f>WORKDAY(JG13,((-1)*('NEO 5322121 Aggressive LTs'!$B14)),'Holiday Schedule'!$B$2:$B$30)</f>
        <v>#NUM!</v>
      </c>
      <c r="JH14" s="722" t="e">
        <f>WORKDAY(JH13,((-1)*('NEO 5322121 Aggressive LTs'!$B14)),'Holiday Schedule'!$B$2:$B$30)</f>
        <v>#NUM!</v>
      </c>
      <c r="JI14" s="722" t="e">
        <f>WORKDAY(JI13,((-1)*('NEO 5322121 Aggressive LTs'!$B14)),'Holiday Schedule'!$B$2:$B$30)</f>
        <v>#NUM!</v>
      </c>
      <c r="JJ14" s="726"/>
      <c r="JK14" s="722" t="e">
        <f>WORKDAY(JK13,((-1)*('NEO 5322121 Aggressive LTs'!$B14)),'Holiday Schedule'!$B$2:$B$30)</f>
        <v>#NUM!</v>
      </c>
      <c r="JL14" s="722" t="e">
        <f>WORKDAY(JL13,((-1)*('NEO 5322121 Aggressive LTs'!$B14)),'Holiday Schedule'!$B$2:$B$30)</f>
        <v>#NUM!</v>
      </c>
      <c r="JM14" s="722" t="e">
        <f>WORKDAY(JM13,((-1)*('NEO 5322121 Aggressive LTs'!$B14)),'Holiday Schedule'!$B$2:$B$30)</f>
        <v>#NUM!</v>
      </c>
      <c r="JN14" s="726"/>
      <c r="JO14" s="722" t="e">
        <f>WORKDAY(JO13,((-1)*('NEO 5322121 Aggressive LTs'!$B14)),'Holiday Schedule'!$B$2:$B$30)</f>
        <v>#NUM!</v>
      </c>
      <c r="JP14" s="722" t="e">
        <f>WORKDAY(JP13,((-1)*('NEO 5322121 Aggressive LTs'!$B14)),'Holiday Schedule'!$B$2:$B$30)</f>
        <v>#NUM!</v>
      </c>
      <c r="JQ14" s="722" t="e">
        <f>WORKDAY(JQ13,((-1)*('NEO 5322121 Aggressive LTs'!$B14)),'Holiday Schedule'!$B$2:$B$30)</f>
        <v>#NUM!</v>
      </c>
      <c r="JR14" s="726"/>
      <c r="JS14" s="722" t="e">
        <f>WORKDAY(JS13,((-1)*('NEO 5322121 Aggressive LTs'!$B14)),'Holiday Schedule'!$B$2:$B$30)</f>
        <v>#NUM!</v>
      </c>
      <c r="JT14" s="722" t="e">
        <f>WORKDAY(JT13,((-1)*('NEO 5322121 Aggressive LTs'!$B14)),'Holiday Schedule'!$B$2:$B$30)</f>
        <v>#NUM!</v>
      </c>
      <c r="JU14" s="722" t="e">
        <f>WORKDAY(JU13,((-1)*('NEO 5322121 Aggressive LTs'!$B14)),'Holiday Schedule'!$B$2:$B$30)</f>
        <v>#NUM!</v>
      </c>
      <c r="JV14" s="726"/>
      <c r="JW14" s="722" t="e">
        <f>WORKDAY(JW13,((-1)*('NEO 5322121 Aggressive LTs'!$B14)),'Holiday Schedule'!$B$2:$B$30)</f>
        <v>#NUM!</v>
      </c>
      <c r="JX14" s="722" t="e">
        <f>WORKDAY(JX13,((-1)*('NEO 5322121 Aggressive LTs'!$B14)),'Holiday Schedule'!$B$2:$B$30)</f>
        <v>#NUM!</v>
      </c>
      <c r="JY14" s="722" t="e">
        <f>WORKDAY(JY13,((-1)*('NEO 5322121 Aggressive LTs'!$B14)),'Holiday Schedule'!$B$2:$B$30)</f>
        <v>#NUM!</v>
      </c>
      <c r="JZ14" s="726"/>
      <c r="KA14" s="722" t="e">
        <f>WORKDAY(KA13,((-1)*('NEO 5322121 Aggressive LTs'!$B14)),'Holiday Schedule'!$B$2:$B$30)</f>
        <v>#NUM!</v>
      </c>
      <c r="KB14" s="722" t="e">
        <f>WORKDAY(KB13,((-1)*('NEO 5322121 Aggressive LTs'!$B14)),'Holiday Schedule'!$B$2:$B$30)</f>
        <v>#NUM!</v>
      </c>
      <c r="KC14" s="722" t="e">
        <f>WORKDAY(KC13,((-1)*('NEO 5322121 Aggressive LTs'!$B14)),'Holiday Schedule'!$B$2:$B$30)</f>
        <v>#NUM!</v>
      </c>
      <c r="KD14" s="726"/>
      <c r="KE14" s="722" t="e">
        <f>WORKDAY(KE13,((-1)*('NEO 5322121 Aggressive LTs'!$B14)),'Holiday Schedule'!$B$2:$B$30)</f>
        <v>#NUM!</v>
      </c>
      <c r="KF14" s="722" t="e">
        <f>WORKDAY(KF13,((-1)*('NEO 5322121 Aggressive LTs'!$B14)),'Holiday Schedule'!$B$2:$B$30)</f>
        <v>#NUM!</v>
      </c>
      <c r="KG14" s="722">
        <f>WORKDAY(KG13,((-1)*('NEO 5322121 Aggressive LTs'!$B14)),'Holiday Schedule'!$B$2:$B$30)</f>
        <v>42345</v>
      </c>
      <c r="KH14" s="431">
        <f>WORKDAY(KH15,'NEO 5322121 Aggressive LTs'!$B14,'[2]Holiday Schedule'!$B$2:$B$30)</f>
        <v>42290</v>
      </c>
      <c r="KI14" s="431">
        <f>WORKDAY(KI15,'NEO 5322121 Aggressive LTs'!$B14,'[2]Holiday Schedule'!$B$2:$B$30)</f>
        <v>42290</v>
      </c>
      <c r="KJ14" s="431">
        <f>WORKDAY(KJ15,'NEO 5322121 Aggressive LTs'!$B14,'[2]Holiday Schedule'!$B$2:$B$30)</f>
        <v>42291</v>
      </c>
      <c r="KK14" s="431">
        <f>WORKDAY(KK15,'NEO 5322121 Aggressive LTs'!$B14,'[2]Holiday Schedule'!$B$2:$B$30)</f>
        <v>42291</v>
      </c>
      <c r="KL14" s="431">
        <f>WORKDAY(KL15,'NEO 5322121 Aggressive LTs'!$B14,'[2]Holiday Schedule'!$B$2:$B$30)</f>
        <v>42291</v>
      </c>
      <c r="KM14" s="431">
        <f>WORKDAY(KM15,'NEO 5322121 Aggressive LTs'!$B14,'[2]Holiday Schedule'!$B$2:$B$30)</f>
        <v>42291</v>
      </c>
      <c r="KN14" s="431">
        <f>WORKDAY(KN15,'NEO 5322121 Aggressive LTs'!$B14,'[2]Holiday Schedule'!$B$2:$B$30)</f>
        <v>42291</v>
      </c>
      <c r="KO14" s="431">
        <f>WORKDAY(KO15,'NEO 5322121 Aggressive LTs'!$B14,'[2]Holiday Schedule'!$B$2:$B$30)</f>
        <v>42291</v>
      </c>
      <c r="KP14" s="431">
        <f>WORKDAY(KP15,'NEO 5322121 Aggressive LTs'!$B14,'[2]Holiday Schedule'!$B$2:$B$30)</f>
        <v>42291</v>
      </c>
      <c r="KQ14" s="431">
        <f>WORKDAY(KQ15,'NEO 5322121 Aggressive LTs'!$B14,'[2]Holiday Schedule'!$B$2:$B$30)</f>
        <v>42291</v>
      </c>
      <c r="KR14" s="431">
        <f>WORKDAY(KR15,'NEO 5322121 Aggressive LTs'!$B14,'[2]Holiday Schedule'!$B$2:$B$30)</f>
        <v>42291</v>
      </c>
      <c r="KS14" s="431">
        <f>WORKDAY(KS15,'NEO 5322121 Aggressive LTs'!$B14,'[2]Holiday Schedule'!$B$2:$B$30)</f>
        <v>42291</v>
      </c>
      <c r="KT14" s="431">
        <f>WORKDAY(KT15,'NEO 5322121 Aggressive LTs'!$B14,'[2]Holiday Schedule'!$B$2:$B$30)</f>
        <v>42291</v>
      </c>
      <c r="KU14" s="431">
        <f>WORKDAY(KU15,'NEO 5322121 Aggressive LTs'!$B14,'[2]Holiday Schedule'!$B$2:$B$30)</f>
        <v>42291</v>
      </c>
      <c r="KV14" s="431">
        <f>WORKDAY(KV15,'NEO 5322121 Aggressive LTs'!$B14,'[2]Holiday Schedule'!$B$2:$B$30)</f>
        <v>42291</v>
      </c>
      <c r="KW14" s="431">
        <f>WORKDAY(KW15,'NEO 5322121 Aggressive LTs'!$B14,'[2]Holiday Schedule'!$B$2:$B$30)</f>
        <v>42291</v>
      </c>
      <c r="KX14" s="431">
        <f>WORKDAY(KX15,'NEO 5322121 Aggressive LTs'!$B14,'[2]Holiday Schedule'!$B$2:$B$30)</f>
        <v>42291</v>
      </c>
      <c r="KY14" s="431">
        <f>WORKDAY(KY15,'NEO 5322121 Aggressive LTs'!$B14,'[2]Holiday Schedule'!$B$2:$B$30)</f>
        <v>42291</v>
      </c>
      <c r="KZ14" s="431">
        <f>WORKDAY(KZ15,'NEO 5322121 Aggressive LTs'!$B14,'[2]Holiday Schedule'!$B$2:$B$30)</f>
        <v>42291</v>
      </c>
      <c r="LA14" s="431">
        <f>WORKDAY(LA15,'NEO 5322121 Aggressive LTs'!$B14,'[2]Holiday Schedule'!$B$2:$B$30)</f>
        <v>42296</v>
      </c>
      <c r="LB14" s="431">
        <f>WORKDAY(LB15,'NEO 5322121 Aggressive LTs'!$B14,'[2]Holiday Schedule'!$B$2:$B$30)</f>
        <v>42296</v>
      </c>
      <c r="LC14" s="434"/>
      <c r="LD14" s="431">
        <f>WORKDAY(LD15,'NEO 5322121 Aggressive LTs'!$B14,'[2]Holiday Schedule'!$B$2:$B$30)</f>
        <v>42296</v>
      </c>
      <c r="LE14" s="431">
        <f>WORKDAY(LE15,'NEO 5322121 Aggressive LTs'!$B14,'[2]Holiday Schedule'!$B$2:$B$30)</f>
        <v>42296</v>
      </c>
      <c r="LF14" s="431">
        <f>WORKDAY(LF15,'NEO 5322121 Aggressive LTs'!$B14,'[2]Holiday Schedule'!$B$2:$B$30)</f>
        <v>42296</v>
      </c>
      <c r="LG14" s="431">
        <f>WORKDAY(LG15,'NEO 5322121 Aggressive LTs'!$B14,'[2]Holiday Schedule'!$B$2:$B$30)</f>
        <v>42296</v>
      </c>
      <c r="LH14" s="431">
        <f>WORKDAY(LH15,'NEO 5322121 Aggressive LTs'!$B14,'[2]Holiday Schedule'!$B$2:$B$30)</f>
        <v>42296</v>
      </c>
      <c r="LI14" s="431">
        <f>WORKDAY(LI15,'NEO 5322121 Aggressive LTs'!$B14,'[2]Holiday Schedule'!$B$2:$B$30)</f>
        <v>42296</v>
      </c>
      <c r="LJ14" s="431">
        <f>WORKDAY(LJ15,'NEO 5322121 Aggressive LTs'!$B14,'[2]Holiday Schedule'!$B$2:$B$30)</f>
        <v>42296</v>
      </c>
      <c r="LK14" s="431">
        <f>WORKDAY(LK15,'NEO 5322121 Aggressive LTs'!$B14,'[2]Holiday Schedule'!$B$2:$B$30)</f>
        <v>42296</v>
      </c>
      <c r="LL14" s="431">
        <f>WORKDAY(LL15,'NEO 5322121 Aggressive LTs'!$B14,'[2]Holiday Schedule'!$B$2:$B$30)</f>
        <v>42296</v>
      </c>
      <c r="LM14" s="431">
        <f>WORKDAY(LM15,'NEO 5322121 Aggressive LTs'!$B14,'[2]Holiday Schedule'!$B$2:$B$30)</f>
        <v>42296</v>
      </c>
      <c r="LN14" s="431">
        <f>WORKDAY(LN15,'NEO 5322121 Aggressive LTs'!$B14,'[2]Holiday Schedule'!$B$2:$B$30)</f>
        <v>42296</v>
      </c>
      <c r="LO14" s="431">
        <f>WORKDAY(LO15,'NEO 5322121 Aggressive LTs'!$B14,'[2]Holiday Schedule'!$B$2:$B$30)</f>
        <v>42296</v>
      </c>
      <c r="LP14" s="431">
        <f>WORKDAY(LP15,'NEO 5322121 Aggressive LTs'!$B14,'[2]Holiday Schedule'!$B$2:$B$30)</f>
        <v>42291</v>
      </c>
      <c r="LQ14" s="431">
        <f>WORKDAY(LQ15,'NEO 5322121 Aggressive LTs'!$B14,'[2]Holiday Schedule'!$B$2:$B$30)</f>
        <v>42296</v>
      </c>
      <c r="LR14" s="431">
        <f>WORKDAY(LR15,'NEO 5322121 Aggressive LTs'!$B14,'[2]Holiday Schedule'!$B$2:$B$30)</f>
        <v>42296</v>
      </c>
      <c r="LS14" s="431">
        <f>WORKDAY(LS15,'NEO 5322121 Aggressive LTs'!$B14,'[2]Holiday Schedule'!$B$2:$B$30)</f>
        <v>42296</v>
      </c>
      <c r="LT14" s="431">
        <f>WORKDAY(LT15,'NEO 5322121 Aggressive LTs'!$B14,'[2]Holiday Schedule'!$B$2:$B$30)</f>
        <v>42298</v>
      </c>
      <c r="LU14" s="431">
        <f>WORKDAY(LU15,'NEO 5322121 Aggressive LTs'!$B14,'[2]Holiday Schedule'!$B$2:$B$30)</f>
        <v>42298</v>
      </c>
      <c r="LV14" s="431">
        <f>WORKDAY(LV15,'NEO 5322121 Aggressive LTs'!$B14,'[2]Holiday Schedule'!$B$2:$B$30)</f>
        <v>42298</v>
      </c>
      <c r="LW14" s="431">
        <f>WORKDAY(LW15,'NEO 5322121 Aggressive LTs'!$B14,'[2]Holiday Schedule'!$B$2:$B$30)</f>
        <v>42298</v>
      </c>
      <c r="LX14" s="431">
        <f>WORKDAY(LX15,'NEO 5322121 Aggressive LTs'!$B14,'[2]Holiday Schedule'!$B$2:$B$30)</f>
        <v>42298</v>
      </c>
      <c r="LY14" s="431">
        <f>WORKDAY(LY15,'NEO 5322121 Aggressive LTs'!$B14,'[2]Holiday Schedule'!$B$2:$B$30)</f>
        <v>42298</v>
      </c>
      <c r="LZ14" s="431">
        <f>WORKDAY(LZ15,'NEO 5322121 Aggressive LTs'!$B14,'[2]Holiday Schedule'!$B$2:$B$30)</f>
        <v>42299</v>
      </c>
      <c r="MA14" s="431">
        <f>WORKDAY(MA15,'NEO 5322121 Aggressive LTs'!$B14,'[2]Holiday Schedule'!$B$2:$B$30)</f>
        <v>42298</v>
      </c>
      <c r="MB14" s="431">
        <f>WORKDAY(MB15,'NEO 5322121 Aggressive LTs'!$B14,'[2]Holiday Schedule'!$B$2:$B$30)</f>
        <v>42298</v>
      </c>
      <c r="MC14" s="431">
        <f>WORKDAY(MC15,'NEO 5322121 Aggressive LTs'!$B14,'[2]Holiday Schedule'!$B$2:$B$30)</f>
        <v>42298</v>
      </c>
      <c r="MD14" s="431">
        <f>WORKDAY(MD15,'NEO 5322121 Aggressive LTs'!$B14,'[2]Holiday Schedule'!$B$2:$B$30)</f>
        <v>42298</v>
      </c>
      <c r="ME14" s="431">
        <f>WORKDAY(ME15,'NEO 5322121 Aggressive LTs'!$B14,'[2]Holiday Schedule'!$B$2:$B$30)</f>
        <v>42297</v>
      </c>
      <c r="MF14" s="431">
        <f>WORKDAY(MF15,'NEO 5322121 Aggressive LTs'!$B14,'[2]Holiday Schedule'!$B$2:$B$30)</f>
        <v>42297</v>
      </c>
      <c r="MG14" s="431">
        <f>WORKDAY(MG15,'NEO 5322121 Aggressive LTs'!$B14,'[2]Holiday Schedule'!$B$2:$B$30)</f>
        <v>42297</v>
      </c>
      <c r="MH14" s="436"/>
      <c r="MI14" s="431">
        <f>WORKDAY(MI15,'NEO 5322121 Aggressive LTs'!$B14,'[2]Holiday Schedule'!$B$2:$B$30)</f>
        <v>42297</v>
      </c>
      <c r="MJ14" s="431">
        <f>WORKDAY(MJ15,'NEO 5322121 Aggressive LTs'!$B14,'[2]Holiday Schedule'!$B$2:$B$30)</f>
        <v>42297</v>
      </c>
      <c r="MK14" s="431">
        <f>WORKDAY(MK15,'NEO 5322121 Aggressive LTs'!$B14,'[2]Holiday Schedule'!$B$2:$B$30)</f>
        <v>42298</v>
      </c>
      <c r="ML14" s="431">
        <f>WORKDAY(ML15,'NEO 5322121 Aggressive LTs'!$B14,'[2]Holiday Schedule'!$B$2:$B$30)</f>
        <v>42297</v>
      </c>
      <c r="MM14" s="431">
        <f>WORKDAY(MM15,'NEO 5322121 Aggressive LTs'!$B14,'[2]Holiday Schedule'!$B$2:$B$30)</f>
        <v>42297</v>
      </c>
      <c r="MN14" s="431">
        <f>WORKDAY(MN15,'NEO 5322121 Aggressive LTs'!$B14,'[2]Holiday Schedule'!$B$2:$B$30)</f>
        <v>42299</v>
      </c>
      <c r="MO14" s="431">
        <f>WORKDAY(MO15,'NEO 5322121 Aggressive LTs'!$B14,'[2]Holiday Schedule'!$B$2:$B$30)</f>
        <v>42299</v>
      </c>
      <c r="MP14" s="431">
        <f>WORKDAY(MP15,'NEO 5322121 Aggressive LTs'!$B14,'[2]Holiday Schedule'!$B$2:$B$30)</f>
        <v>42299</v>
      </c>
      <c r="MQ14" s="431">
        <f>WORKDAY(MQ15,'NEO 5322121 Aggressive LTs'!$B14,'[2]Holiday Schedule'!$B$2:$B$30)</f>
        <v>42299</v>
      </c>
      <c r="MR14" s="431">
        <f>WORKDAY(MR15,'NEO 5322121 Aggressive LTs'!$B14,'[2]Holiday Schedule'!$B$2:$B$30)</f>
        <v>42299</v>
      </c>
      <c r="MS14" s="431">
        <f>WORKDAY(MS15,'NEO 5322121 Aggressive LTs'!$B14,'[2]Holiday Schedule'!$B$2:$B$30)</f>
        <v>42299</v>
      </c>
      <c r="MT14" s="431">
        <f>WORKDAY(MT15,'NEO 5322121 Aggressive LTs'!$B14,'[2]Holiday Schedule'!$B$2:$B$30)</f>
        <v>42299</v>
      </c>
      <c r="MU14" s="431">
        <f>WORKDAY(MU15,'NEO 5322121 Aggressive LTs'!$B14,'[2]Holiday Schedule'!$B$2:$B$30)</f>
        <v>42299</v>
      </c>
      <c r="MV14" s="431">
        <f>WORKDAY(MV15,'NEO 5322121 Aggressive LTs'!$B14,'[2]Holiday Schedule'!$B$2:$B$30)</f>
        <v>42299</v>
      </c>
      <c r="MW14" s="431">
        <f>WORKDAY(MW15,'NEO 5322121 Aggressive LTs'!$B14,'[2]Holiday Schedule'!$B$2:$B$30)</f>
        <v>42304</v>
      </c>
      <c r="MX14" s="431">
        <f>WORKDAY(MX15,'NEO 5322121 Aggressive LTs'!$B14,'[2]Holiday Schedule'!$B$2:$B$30)</f>
        <v>42304</v>
      </c>
      <c r="MY14" s="431">
        <f>WORKDAY(MY15,'NEO 5322121 Aggressive LTs'!$B14,'[2]Holiday Schedule'!$B$2:$B$30)</f>
        <v>42304</v>
      </c>
      <c r="MZ14" s="431">
        <f>WORKDAY(MZ15,'NEO 5322121 Aggressive LTs'!$B14,'[2]Holiday Schedule'!$B$2:$B$30)</f>
        <v>42304</v>
      </c>
      <c r="NA14" s="431">
        <f>WORKDAY(NA15,'NEO 5322121 Aggressive LTs'!$B14,'[2]Holiday Schedule'!$B$2:$B$30)</f>
        <v>42304</v>
      </c>
      <c r="NB14" s="431">
        <f>WORKDAY(NB15,'NEO 5322121 Aggressive LTs'!$B14,'[2]Holiday Schedule'!$B$2:$B$30)</f>
        <v>42304</v>
      </c>
      <c r="NC14" s="431">
        <f>WORKDAY(NC15,'NEO 5322121 Aggressive LTs'!$B14,'[2]Holiday Schedule'!$B$2:$B$30)</f>
        <v>42304</v>
      </c>
      <c r="ND14" s="431">
        <f>WORKDAY(ND15,'NEO 5322121 Aggressive LTs'!$B14,'[2]Holiday Schedule'!$B$2:$B$30)</f>
        <v>42304</v>
      </c>
      <c r="NE14" s="431">
        <f>WORKDAY(NE15,'NEO 5322121 Aggressive LTs'!$B14,'[2]Holiday Schedule'!$B$2:$B$30)</f>
        <v>42304</v>
      </c>
      <c r="NF14" s="431">
        <f>WORKDAY(NF15,'NEO 5322121 Aggressive LTs'!$B14,'[2]Holiday Schedule'!$B$2:$B$30)</f>
        <v>42304</v>
      </c>
      <c r="NG14" s="431">
        <f>WORKDAY(NG15,'NEO 5322121 Aggressive LTs'!$B14,'[2]Holiday Schedule'!$B$2:$B$30)</f>
        <v>42304</v>
      </c>
      <c r="NH14" s="431">
        <f>WORKDAY(NH15,'NEO 5322121 Aggressive LTs'!$B14,'[2]Holiday Schedule'!$B$2:$B$30)</f>
        <v>42304</v>
      </c>
      <c r="NI14" s="431">
        <f>WORKDAY(NI15,'NEO 5322121 Aggressive LTs'!$B14,'[2]Holiday Schedule'!$B$2:$B$30)</f>
        <v>42304</v>
      </c>
      <c r="NJ14" s="431">
        <f>WORKDAY(NJ15,'NEO 5322121 Aggressive LTs'!$B14,'[2]Holiday Schedule'!$B$2:$B$30)</f>
        <v>42304</v>
      </c>
      <c r="NK14" s="431">
        <f>WORKDAY(NK15,'NEO 5322121 Aggressive LTs'!$B14,'[2]Holiday Schedule'!$B$2:$B$30)</f>
        <v>42304</v>
      </c>
      <c r="NL14" s="431">
        <f>WORKDAY(NL15,'NEO 5322121 Aggressive LTs'!$B14,'[2]Holiday Schedule'!$B$2:$B$30)</f>
        <v>42303</v>
      </c>
      <c r="NM14" s="436"/>
      <c r="NN14" s="431">
        <f>WORKDAY(NN15,'NEO 5322121 Aggressive LTs'!$B14,'[2]Holiday Schedule'!$B$2:$B$30)</f>
        <v>42304</v>
      </c>
      <c r="NO14" s="431">
        <f>WORKDAY(NO15,'NEO 5322121 Aggressive LTs'!$B14,'[2]Holiday Schedule'!$B$2:$B$30)</f>
        <v>42304</v>
      </c>
      <c r="NP14" s="431">
        <f>WORKDAY(NP15,'NEO 5322121 Aggressive LTs'!$B14,'[2]Holiday Schedule'!$B$2:$B$30)</f>
        <v>42305</v>
      </c>
      <c r="NQ14" s="431">
        <f>WORKDAY(NQ15,'NEO 5322121 Aggressive LTs'!$B14,'[2]Holiday Schedule'!$B$2:$B$30)</f>
        <v>42300</v>
      </c>
      <c r="NR14" s="431">
        <f>WORKDAY(NR15,'NEO 5322121 Aggressive LTs'!$B14,'[2]Holiday Schedule'!$B$2:$B$30)</f>
        <v>42299</v>
      </c>
      <c r="NS14" s="431">
        <f>WORKDAY(NS15,'NEO 5322121 Aggressive LTs'!$B14,'[2]Holiday Schedule'!$B$2:$B$30)</f>
        <v>42300</v>
      </c>
      <c r="NT14" s="431">
        <f>WORKDAY(NT15,'NEO 5322121 Aggressive LTs'!$B14,'[2]Holiday Schedule'!$B$2:$B$30)</f>
        <v>42300</v>
      </c>
      <c r="NU14" s="431">
        <f>WORKDAY(NU15,'NEO 5322121 Aggressive LTs'!$B14,'[2]Holiday Schedule'!$B$2:$B$30)</f>
        <v>42300</v>
      </c>
      <c r="NV14" s="431">
        <f>WORKDAY(NV15,'NEO 5322121 Aggressive LTs'!$B14,'[2]Holiday Schedule'!$B$2:$B$30)</f>
        <v>42300</v>
      </c>
      <c r="NW14" s="431">
        <f>WORKDAY(NW15,'NEO 5322121 Aggressive LTs'!$B14,'[2]Holiday Schedule'!$B$2:$B$30)</f>
        <v>42300</v>
      </c>
      <c r="NX14" s="431">
        <f>WORKDAY(NX15,'NEO 5322121 Aggressive LTs'!$B14,'[2]Holiday Schedule'!$B$2:$B$30)</f>
        <v>42303</v>
      </c>
      <c r="NY14" s="431">
        <f>WORKDAY(NY15,'NEO 5322121 Aggressive LTs'!$B14,'[2]Holiday Schedule'!$B$2:$B$30)</f>
        <v>42303</v>
      </c>
      <c r="NZ14" s="431">
        <f>WORKDAY(NZ15,'NEO 5322121 Aggressive LTs'!$B14,'[2]Holiday Schedule'!$B$2:$B$30)</f>
        <v>42303</v>
      </c>
      <c r="OA14" s="431">
        <f>WORKDAY(OA15,'NEO 5322121 Aggressive LTs'!$B14,'[2]Holiday Schedule'!$B$2:$B$30)</f>
        <v>42306</v>
      </c>
      <c r="OB14" s="431">
        <f>WORKDAY(OB15,'NEO 5322121 Aggressive LTs'!$B14,'[2]Holiday Schedule'!$B$2:$B$30)</f>
        <v>42303</v>
      </c>
      <c r="OC14" s="431">
        <f>WORKDAY(OC15,'NEO 5322121 Aggressive LTs'!$B14,'[2]Holiday Schedule'!$B$2:$B$30)</f>
        <v>42305</v>
      </c>
      <c r="OD14" s="431">
        <f>WORKDAY(OD15,'NEO 5322121 Aggressive LTs'!$B14,'[2]Holiday Schedule'!$B$2:$B$30)</f>
        <v>42305</v>
      </c>
      <c r="OE14" s="431">
        <f>WORKDAY(OE15,'NEO 5322121 Aggressive LTs'!$B14,'[2]Holiday Schedule'!$B$2:$B$30)</f>
        <v>42305</v>
      </c>
      <c r="OF14" s="431">
        <f>WORKDAY(OF15,'NEO 5322121 Aggressive LTs'!$B14,'[2]Holiday Schedule'!$B$2:$B$30)</f>
        <v>42305</v>
      </c>
      <c r="OG14" s="431">
        <f>WORKDAY(OG15,'NEO 5322121 Aggressive LTs'!$B14,'[2]Holiday Schedule'!$B$2:$B$30)</f>
        <v>42305</v>
      </c>
      <c r="OH14" s="431">
        <f>WORKDAY(OH15,'NEO 5322121 Aggressive LTs'!$B14,'[2]Holiday Schedule'!$B$2:$B$30)</f>
        <v>42305</v>
      </c>
      <c r="OI14" s="431">
        <f>WORKDAY(OI15,'NEO 5322121 Aggressive LTs'!$B14,'[2]Holiday Schedule'!$B$2:$B$30)</f>
        <v>42305</v>
      </c>
      <c r="OJ14" s="431">
        <f>WORKDAY(OJ15,'NEO 5322121 Aggressive LTs'!$B14,'[2]Holiday Schedule'!$B$2:$B$30)</f>
        <v>42305</v>
      </c>
      <c r="OK14" s="431">
        <f>WORKDAY(OK15,'NEO 5322121 Aggressive LTs'!$B14,'[2]Holiday Schedule'!$B$2:$B$30)</f>
        <v>42305</v>
      </c>
      <c r="OL14" s="431">
        <f>WORKDAY(OL15,'NEO 5322121 Aggressive LTs'!$B14,'[2]Holiday Schedule'!$B$2:$B$30)</f>
        <v>42305</v>
      </c>
      <c r="OM14" s="431">
        <f>WORKDAY(OM15,'NEO 5322121 Aggressive LTs'!$B14,'[2]Holiday Schedule'!$B$2:$B$30)</f>
        <v>42305</v>
      </c>
      <c r="ON14" s="431">
        <f>WORKDAY(ON15,'NEO 5322121 Aggressive LTs'!$B14,'[2]Holiday Schedule'!$B$2:$B$30)</f>
        <v>42307</v>
      </c>
      <c r="OO14" s="431" t="e">
        <f>WORKDAY(OO15,'NEO 5322121 Aggressive LTs'!$B14,'[2]Holiday Schedule'!$B$2:$B$30)</f>
        <v>#REF!</v>
      </c>
      <c r="OP14" s="431" t="e">
        <f>WORKDAY(OP15,'NEO 5322121 Aggressive LTs'!$B14,'[2]Holiday Schedule'!$B$2:$B$30)</f>
        <v>#REF!</v>
      </c>
      <c r="OQ14" s="431">
        <f>WORKDAY(OQ15,'NEO 5322121 Aggressive LTs'!$B14,'[2]Holiday Schedule'!$B$2:$B$30)</f>
        <v>42312</v>
      </c>
      <c r="OR14" s="436"/>
      <c r="OS14" s="431" t="e">
        <f>WORKDAY(OS15,'NEO 5322121 Aggressive LTs'!$B14,'[2]Holiday Schedule'!$B$2:$B$30)</f>
        <v>#REF!</v>
      </c>
      <c r="OT14" s="431" t="e">
        <f>WORKDAY(OT15,'NEO 5322121 Aggressive LTs'!$B14,'[2]Holiday Schedule'!$B$2:$B$30)</f>
        <v>#REF!</v>
      </c>
      <c r="OU14" s="431" t="e">
        <f>WORKDAY(OU15,'NEO 5322121 Aggressive LTs'!$B14,'[2]Holiday Schedule'!$B$2:$B$30)</f>
        <v>#REF!</v>
      </c>
      <c r="OV14" s="431" t="e">
        <f>WORKDAY(OV15,'NEO 5322121 Aggressive LTs'!$B14,'[2]Holiday Schedule'!$B$2:$B$30)</f>
        <v>#REF!</v>
      </c>
      <c r="OW14" s="431" t="e">
        <f>WORKDAY(OW15,'NEO 5322121 Aggressive LTs'!$B14,'[2]Holiday Schedule'!$B$2:$B$30)</f>
        <v>#REF!</v>
      </c>
      <c r="OX14" s="431" t="e">
        <f>WORKDAY(OX15,'NEO 5322121 Aggressive LTs'!$B14,'[2]Holiday Schedule'!$B$2:$B$30)</f>
        <v>#REF!</v>
      </c>
      <c r="OY14" s="431" t="e">
        <f>WORKDAY(OY15,'NEO 5322121 Aggressive LTs'!$B14,'[2]Holiday Schedule'!$B$2:$B$30)</f>
        <v>#REF!</v>
      </c>
      <c r="OZ14" s="431" t="e">
        <f>WORKDAY(OZ15,'NEO 5322121 Aggressive LTs'!$B14,'[2]Holiday Schedule'!$B$2:$B$30)</f>
        <v>#REF!</v>
      </c>
      <c r="PA14" s="431">
        <f>WORKDAY(PA15,'NEO 5322121 Aggressive LTs'!$B14,'[2]Holiday Schedule'!$B$2:$B$30)</f>
        <v>42307</v>
      </c>
      <c r="PB14" s="431" t="e">
        <f>WORKDAY(PB15,'NEO 5322121 Aggressive LTs'!$B14,'[2]Holiday Schedule'!$B$2:$B$30)</f>
        <v>#REF!</v>
      </c>
      <c r="PC14" s="431" t="e">
        <f>WORKDAY(PC15,'NEO 5322121 Aggressive LTs'!$B14,'[2]Holiday Schedule'!$B$2:$B$30)</f>
        <v>#REF!</v>
      </c>
      <c r="PD14" s="431" t="e">
        <f>WORKDAY(PD15,'NEO 5322121 Aggressive LTs'!$B14,'[2]Holiday Schedule'!$B$2:$B$30)</f>
        <v>#REF!</v>
      </c>
      <c r="PE14" s="431" t="e">
        <f>WORKDAY(PE15,'NEO 5322121 Aggressive LTs'!$B14,'[2]Holiday Schedule'!$B$2:$B$30)</f>
        <v>#REF!</v>
      </c>
      <c r="PF14" s="431" t="e">
        <f>WORKDAY(PF15,'NEO 5322121 Aggressive LTs'!$B14,'[2]Holiday Schedule'!$B$2:$B$30)</f>
        <v>#REF!</v>
      </c>
      <c r="PG14" s="431" t="e">
        <f>WORKDAY(PG15,'NEO 5322121 Aggressive LTs'!$B14,'[2]Holiday Schedule'!$B$2:$B$30)</f>
        <v>#REF!</v>
      </c>
      <c r="PH14" s="431" t="e">
        <f>WORKDAY(PH15,'NEO 5322121 Aggressive LTs'!$B14,'[2]Holiday Schedule'!$B$2:$B$30)</f>
        <v>#REF!</v>
      </c>
      <c r="PI14" s="431" t="e">
        <f>WORKDAY(PI15,'NEO 5322121 Aggressive LTs'!$B14,'[2]Holiday Schedule'!$B$2:$B$30)</f>
        <v>#REF!</v>
      </c>
      <c r="PJ14" s="431" t="e">
        <f>WORKDAY(PJ15,'NEO 5322121 Aggressive LTs'!$B14,'[2]Holiday Schedule'!$B$2:$B$30)</f>
        <v>#REF!</v>
      </c>
      <c r="PK14" s="431" t="e">
        <f>WORKDAY(PK15,'NEO 5322121 Aggressive LTs'!$B14,'[2]Holiday Schedule'!$B$2:$B$30)</f>
        <v>#REF!</v>
      </c>
      <c r="PL14" s="431" t="e">
        <f>WORKDAY(PL15,'NEO 5322121 Aggressive LTs'!$B14,'[2]Holiday Schedule'!$B$2:$B$30)</f>
        <v>#REF!</v>
      </c>
      <c r="PM14" s="431" t="e">
        <f>WORKDAY(PM15,'NEO 5322121 Aggressive LTs'!$B14,'[2]Holiday Schedule'!$B$2:$B$30)</f>
        <v>#REF!</v>
      </c>
      <c r="PN14" s="431" t="e">
        <f>WORKDAY(PN15,'NEO 5322121 Aggressive LTs'!$B14,'[2]Holiday Schedule'!$B$2:$B$30)</f>
        <v>#REF!</v>
      </c>
      <c r="PO14" s="431" t="e">
        <f>WORKDAY(PO15,'NEO 5322121 Aggressive LTs'!$B14,'[2]Holiday Schedule'!$B$2:$B$30)</f>
        <v>#REF!</v>
      </c>
      <c r="PP14" s="431" t="e">
        <f>WORKDAY(PP15,'NEO 5322121 Aggressive LTs'!$B14,'[2]Holiday Schedule'!$B$2:$B$30)</f>
        <v>#REF!</v>
      </c>
      <c r="PQ14" s="431" t="e">
        <f>WORKDAY(PQ15,'NEO 5322121 Aggressive LTs'!$B14,'[2]Holiday Schedule'!$B$2:$B$30)</f>
        <v>#REF!</v>
      </c>
      <c r="PR14" s="431" t="e">
        <f>WORKDAY(PR15,'NEO 5322121 Aggressive LTs'!$B14,'[2]Holiday Schedule'!$B$2:$B$30)</f>
        <v>#REF!</v>
      </c>
      <c r="PS14" s="431" t="e">
        <f>WORKDAY(PS15,'NEO 5322121 Aggressive LTs'!$B14,'[2]Holiday Schedule'!$B$2:$B$30)</f>
        <v>#REF!</v>
      </c>
      <c r="PT14" s="431" t="e">
        <f>WORKDAY(PT15,'NEO 5322121 Aggressive LTs'!$B14,'[2]Holiday Schedule'!$B$2:$B$30)</f>
        <v>#REF!</v>
      </c>
      <c r="PU14" s="431" t="e">
        <f>WORKDAY(PU15,'NEO 5322121 Aggressive LTs'!$B14,'[2]Holiday Schedule'!$B$2:$B$30)</f>
        <v>#REF!</v>
      </c>
      <c r="PV14" s="431">
        <f>WORKDAY(PV15,'NEO 5322121 Aggressive LTs'!$B14,'[2]Holiday Schedule'!$B$2:$B$30)</f>
        <v>42318</v>
      </c>
      <c r="PW14" s="436"/>
      <c r="PX14" s="431" t="e">
        <f>WORKDAY(PX15,'NEO 5322121 Aggressive LTs'!$B14,'[2]Holiday Schedule'!$B$2:$B$30)</f>
        <v>#REF!</v>
      </c>
      <c r="PY14" s="431" t="e">
        <f>WORKDAY(PY15,'NEO 5322121 Aggressive LTs'!$B14,'[2]Holiday Schedule'!$B$2:$B$30)</f>
        <v>#REF!</v>
      </c>
      <c r="PZ14" s="431" t="e">
        <f>WORKDAY(PZ15,'NEO 5322121 Aggressive LTs'!$B14,'[2]Holiday Schedule'!$B$2:$B$30)</f>
        <v>#REF!</v>
      </c>
      <c r="QA14" s="431" t="e">
        <f>WORKDAY(QA15,'NEO 5322121 Aggressive LTs'!$B14,'[2]Holiday Schedule'!$B$2:$B$30)</f>
        <v>#REF!</v>
      </c>
      <c r="QB14" s="431" t="e">
        <f>WORKDAY(QB15,'NEO 5322121 Aggressive LTs'!$B14,'[2]Holiday Schedule'!$B$2:$B$30)</f>
        <v>#REF!</v>
      </c>
      <c r="QC14" s="431" t="e">
        <f>WORKDAY(QC15,'NEO 5322121 Aggressive LTs'!$B14,'[2]Holiday Schedule'!$B$2:$B$30)</f>
        <v>#REF!</v>
      </c>
      <c r="QD14" s="431" t="e">
        <f>WORKDAY(QD15,'NEO 5322121 Aggressive LTs'!$B14,'[2]Holiday Schedule'!$B$2:$B$30)</f>
        <v>#REF!</v>
      </c>
      <c r="QE14" s="431" t="e">
        <f>WORKDAY(QE15,'NEO 5322121 Aggressive LTs'!$B14,'[2]Holiday Schedule'!$B$2:$B$30)</f>
        <v>#REF!</v>
      </c>
      <c r="QF14" s="431" t="e">
        <f>WORKDAY(QF15,'NEO 5322121 Aggressive LTs'!$B14,'[2]Holiday Schedule'!$B$2:$B$30)</f>
        <v>#REF!</v>
      </c>
      <c r="QG14" s="431" t="e">
        <f>WORKDAY(QG15,'NEO 5322121 Aggressive LTs'!$B14,'[2]Holiday Schedule'!$B$2:$B$30)</f>
        <v>#REF!</v>
      </c>
      <c r="QH14" s="431" t="e">
        <f>WORKDAY(QH15,'NEO 5322121 Aggressive LTs'!$B14,'[2]Holiday Schedule'!$B$2:$B$30)</f>
        <v>#REF!</v>
      </c>
      <c r="QI14" s="431" t="e">
        <f>WORKDAY(QI15,'NEO 5322121 Aggressive LTs'!$B14,'[2]Holiday Schedule'!$B$2:$B$30)</f>
        <v>#REF!</v>
      </c>
      <c r="QJ14" s="431" t="e">
        <f>WORKDAY(QJ15,'NEO 5322121 Aggressive LTs'!$B14,'[2]Holiday Schedule'!$B$2:$B$30)</f>
        <v>#REF!</v>
      </c>
      <c r="QK14" s="431" t="e">
        <f>WORKDAY(QK15,'NEO 5322121 Aggressive LTs'!$B14,'[2]Holiday Schedule'!$B$2:$B$30)</f>
        <v>#REF!</v>
      </c>
      <c r="QL14" s="431" t="e">
        <f>WORKDAY(QL15,'NEO 5322121 Aggressive LTs'!$B14,'[2]Holiday Schedule'!$B$2:$B$30)</f>
        <v>#REF!</v>
      </c>
      <c r="QM14" s="431" t="e">
        <f>WORKDAY(QM15,'NEO 5322121 Aggressive LTs'!$B14,'[2]Holiday Schedule'!$B$2:$B$30)</f>
        <v>#REF!</v>
      </c>
      <c r="QN14" s="431" t="e">
        <f>WORKDAY(QN15,'NEO 5322121 Aggressive LTs'!$B14,'[2]Holiday Schedule'!$B$2:$B$30)</f>
        <v>#REF!</v>
      </c>
      <c r="QO14" s="431" t="e">
        <f>WORKDAY(QO15,'NEO 5322121 Aggressive LTs'!$B14,'[2]Holiday Schedule'!$B$2:$B$30)</f>
        <v>#REF!</v>
      </c>
      <c r="QP14" s="431" t="e">
        <f>WORKDAY(QP15,'NEO 5322121 Aggressive LTs'!$B14,'[2]Holiday Schedule'!$B$2:$B$30)</f>
        <v>#REF!</v>
      </c>
      <c r="QQ14" s="431" t="e">
        <f>WORKDAY(QQ15,'NEO 5322121 Aggressive LTs'!$B14,'[2]Holiday Schedule'!$B$2:$B$30)</f>
        <v>#REF!</v>
      </c>
      <c r="QR14" s="431" t="e">
        <f>WORKDAY(QR15,'NEO 5322121 Aggressive LTs'!$B14,'[2]Holiday Schedule'!$B$2:$B$30)</f>
        <v>#REF!</v>
      </c>
      <c r="QS14" s="431" t="e">
        <f>WORKDAY(QS15,'NEO 5322121 Aggressive LTs'!$B14,'[2]Holiday Schedule'!$B$2:$B$30)</f>
        <v>#REF!</v>
      </c>
      <c r="QT14" s="431" t="e">
        <f>WORKDAY(QT15,'NEO 5322121 Aggressive LTs'!$B14,'[2]Holiday Schedule'!$B$2:$B$30)</f>
        <v>#REF!</v>
      </c>
      <c r="QU14" s="431" t="e">
        <f>WORKDAY(QU15,'NEO 5322121 Aggressive LTs'!$B14,'[2]Holiday Schedule'!$B$2:$B$30)</f>
        <v>#REF!</v>
      </c>
      <c r="QV14" s="431" t="e">
        <f>WORKDAY(QV15,'NEO 5322121 Aggressive LTs'!$B14,'[2]Holiday Schedule'!$B$2:$B$30)</f>
        <v>#REF!</v>
      </c>
      <c r="QW14" s="431" t="e">
        <f>WORKDAY(QW15,'NEO 5322121 Aggressive LTs'!$B14,'[2]Holiday Schedule'!$B$2:$B$30)</f>
        <v>#REF!</v>
      </c>
      <c r="QX14" s="431" t="e">
        <f>WORKDAY(QX15,'NEO 5322121 Aggressive LTs'!$B14,'[2]Holiday Schedule'!$B$2:$B$30)</f>
        <v>#REF!</v>
      </c>
      <c r="QY14" s="431" t="e">
        <f>WORKDAY(QY15,'NEO 5322121 Aggressive LTs'!$B14,'[2]Holiday Schedule'!$B$2:$B$30)</f>
        <v>#REF!</v>
      </c>
      <c r="QZ14" s="431" t="e">
        <f>WORKDAY(QZ15,'NEO 5322121 Aggressive LTs'!$B14,'[2]Holiday Schedule'!$B$2:$B$30)</f>
        <v>#REF!</v>
      </c>
      <c r="RA14" s="431">
        <f>WORKDAY(RA15,'NEO 5322121 Aggressive LTs'!$B14,'[2]Holiday Schedule'!$B$2:$B$30)</f>
        <v>42321</v>
      </c>
      <c r="RB14" s="436"/>
      <c r="RC14" s="431" t="e">
        <f>WORKDAY(RC15,'NEO 5322121 Aggressive LTs'!$B14,'[2]Holiday Schedule'!$B$2:$B$30)</f>
        <v>#REF!</v>
      </c>
      <c r="RD14" s="431" t="e">
        <f>WORKDAY(RD15,'NEO 5322121 Aggressive LTs'!$B14,'[2]Holiday Schedule'!$B$2:$B$30)</f>
        <v>#REF!</v>
      </c>
      <c r="RE14" s="431" t="e">
        <f>WORKDAY(RE15,'NEO 5322121 Aggressive LTs'!$B14,'[2]Holiday Schedule'!$B$2:$B$30)</f>
        <v>#REF!</v>
      </c>
      <c r="RF14" s="431" t="e">
        <f>WORKDAY(RF15,'NEO 5322121 Aggressive LTs'!$B14,'[2]Holiday Schedule'!$B$2:$B$30)</f>
        <v>#REF!</v>
      </c>
      <c r="RG14" s="431" t="e">
        <f>WORKDAY(RG15,'NEO 5322121 Aggressive LTs'!$B14,'[2]Holiday Schedule'!$B$2:$B$30)</f>
        <v>#REF!</v>
      </c>
      <c r="RH14" s="431" t="e">
        <f>WORKDAY(RH15,'NEO 5322121 Aggressive LTs'!$B14,'[2]Holiday Schedule'!$B$2:$B$30)</f>
        <v>#REF!</v>
      </c>
      <c r="RI14" s="431" t="e">
        <f>WORKDAY(RI15,'NEO 5322121 Aggressive LTs'!$B14,'[2]Holiday Schedule'!$B$2:$B$30)</f>
        <v>#REF!</v>
      </c>
      <c r="RJ14" s="431" t="e">
        <f>WORKDAY(RJ15,'NEO 5322121 Aggressive LTs'!$B14,'[2]Holiday Schedule'!$B$2:$B$30)</f>
        <v>#REF!</v>
      </c>
      <c r="RK14" s="431" t="e">
        <f>WORKDAY(RK15,'NEO 5322121 Aggressive LTs'!$B14,'[2]Holiday Schedule'!$B$2:$B$30)</f>
        <v>#REF!</v>
      </c>
      <c r="RL14" s="431" t="e">
        <f>WORKDAY(RL15,'NEO 5322121 Aggressive LTs'!$B14,'[2]Holiday Schedule'!$B$2:$B$30)</f>
        <v>#REF!</v>
      </c>
      <c r="RM14" s="431" t="e">
        <f>WORKDAY(RM15,'NEO 5322121 Aggressive LTs'!$B14,'[2]Holiday Schedule'!$B$2:$B$30)</f>
        <v>#REF!</v>
      </c>
      <c r="RN14" s="431" t="e">
        <f>WORKDAY(RN15,'NEO 5322121 Aggressive LTs'!$B14,'[2]Holiday Schedule'!$B$2:$B$30)</f>
        <v>#REF!</v>
      </c>
      <c r="RO14" s="431" t="e">
        <f>WORKDAY(RO15,'NEO 5322121 Aggressive LTs'!$B14,'[2]Holiday Schedule'!$B$2:$B$30)</f>
        <v>#REF!</v>
      </c>
      <c r="RP14" s="431" t="e">
        <f>WORKDAY(RP15,'NEO 5322121 Aggressive LTs'!$B14,'[2]Holiday Schedule'!$B$2:$B$30)</f>
        <v>#REF!</v>
      </c>
      <c r="RQ14" s="431" t="e">
        <f>WORKDAY(RQ15,'NEO 5322121 Aggressive LTs'!$B14,'[2]Holiday Schedule'!$B$2:$B$30)</f>
        <v>#REF!</v>
      </c>
      <c r="RR14" s="431" t="e">
        <f>WORKDAY(RR15,'NEO 5322121 Aggressive LTs'!$B14,'[2]Holiday Schedule'!$B$2:$B$30)</f>
        <v>#REF!</v>
      </c>
      <c r="RS14" s="431" t="e">
        <f>WORKDAY(RS15,'NEO 5322121 Aggressive LTs'!$B14,'[2]Holiday Schedule'!$B$2:$B$30)</f>
        <v>#REF!</v>
      </c>
      <c r="RT14" s="431" t="e">
        <f>WORKDAY(RT15,'NEO 5322121 Aggressive LTs'!$B14,'[2]Holiday Schedule'!$B$2:$B$30)</f>
        <v>#REF!</v>
      </c>
      <c r="RU14" s="431" t="e">
        <f>WORKDAY(RU15,'NEO 5322121 Aggressive LTs'!$B14,'[2]Holiday Schedule'!$B$2:$B$30)</f>
        <v>#REF!</v>
      </c>
      <c r="RV14" s="431" t="e">
        <f>WORKDAY(RV15,'NEO 5322121 Aggressive LTs'!$B14,'[2]Holiday Schedule'!$B$2:$B$30)</f>
        <v>#REF!</v>
      </c>
      <c r="RW14" s="431" t="e">
        <f>WORKDAY(RW15,'NEO 5322121 Aggressive LTs'!$B14,'[2]Holiday Schedule'!$B$2:$B$30)</f>
        <v>#REF!</v>
      </c>
      <c r="RX14" s="431" t="e">
        <f>WORKDAY(RX15,'NEO 5322121 Aggressive LTs'!$B14,'[2]Holiday Schedule'!$B$2:$B$30)</f>
        <v>#REF!</v>
      </c>
      <c r="RY14" s="431" t="e">
        <f>WORKDAY(RY15,'NEO 5322121 Aggressive LTs'!$B14,'[2]Holiday Schedule'!$B$2:$B$30)</f>
        <v>#REF!</v>
      </c>
      <c r="RZ14" s="431" t="e">
        <f>WORKDAY(RZ15,'NEO 5322121 Aggressive LTs'!$B14,'[2]Holiday Schedule'!$B$2:$B$30)</f>
        <v>#REF!</v>
      </c>
      <c r="SA14" s="431" t="e">
        <f>WORKDAY(SA15,'NEO 5322121 Aggressive LTs'!$B14,'[2]Holiday Schedule'!$B$2:$B$30)</f>
        <v>#REF!</v>
      </c>
      <c r="SB14" s="431" t="e">
        <f>WORKDAY(SB15,'NEO 5322121 Aggressive LTs'!$B14,'[2]Holiday Schedule'!$B$2:$B$30)</f>
        <v>#REF!</v>
      </c>
      <c r="SC14" s="431" t="e">
        <f>WORKDAY(SC15,'NEO 5322121 Aggressive LTs'!$B14,'[2]Holiday Schedule'!$B$2:$B$30)</f>
        <v>#REF!</v>
      </c>
      <c r="SD14" s="431" t="e">
        <f>WORKDAY(SD15,'NEO 5322121 Aggressive LTs'!$B14,'[2]Holiday Schedule'!$B$2:$B$30)</f>
        <v>#REF!</v>
      </c>
      <c r="SE14" s="431" t="e">
        <f>WORKDAY(SE15,'NEO 5322121 Aggressive LTs'!$B14,'[2]Holiday Schedule'!$B$2:$B$30)</f>
        <v>#REF!</v>
      </c>
      <c r="SF14" s="431" t="e">
        <f>WORKDAY(SF15,'NEO 5322121 Aggressive LTs'!$B14,'[2]Holiday Schedule'!$B$2:$B$30)</f>
        <v>#REF!</v>
      </c>
      <c r="SG14" s="283"/>
      <c r="SH14" s="431" t="e">
        <f>WORKDAY(SH15,'NEO 5322121 Aggressive LTs'!$B14,'[2]Holiday Schedule'!$B$2:$B$30)</f>
        <v>#REF!</v>
      </c>
      <c r="SI14" s="431" t="e">
        <f>WORKDAY(SI15,'NEO 5322121 Aggressive LTs'!$B14,'[2]Holiday Schedule'!$B$2:$B$30)</f>
        <v>#REF!</v>
      </c>
      <c r="SJ14" s="431" t="e">
        <f>WORKDAY(SJ15,'NEO 5322121 Aggressive LTs'!$B14,'[2]Holiday Schedule'!$B$2:$B$30)</f>
        <v>#REF!</v>
      </c>
      <c r="SK14" s="431" t="e">
        <f>WORKDAY(SK15,'NEO 5322121 Aggressive LTs'!$B14,'[2]Holiday Schedule'!$B$2:$B$30)</f>
        <v>#REF!</v>
      </c>
      <c r="SL14" s="431" t="e">
        <f>WORKDAY(SL15,'NEO 5322121 Aggressive LTs'!$B14,'[2]Holiday Schedule'!$B$2:$B$30)</f>
        <v>#REF!</v>
      </c>
      <c r="SM14" s="431" t="e">
        <f>WORKDAY(SM15,'NEO 5322121 Aggressive LTs'!$B14,'[2]Holiday Schedule'!$B$2:$B$30)</f>
        <v>#REF!</v>
      </c>
      <c r="SN14" s="431" t="e">
        <f>WORKDAY(SN15,'NEO 5322121 Aggressive LTs'!$B14,'[2]Holiday Schedule'!$B$2:$B$30)</f>
        <v>#REF!</v>
      </c>
      <c r="SO14" s="431" t="e">
        <f>WORKDAY(SO15,'NEO 5322121 Aggressive LTs'!$B14,'[2]Holiday Schedule'!$B$2:$B$30)</f>
        <v>#REF!</v>
      </c>
      <c r="SP14" s="431" t="e">
        <f>WORKDAY(SP15,'NEO 5322121 Aggressive LTs'!$B14,'[2]Holiday Schedule'!$B$2:$B$30)</f>
        <v>#REF!</v>
      </c>
      <c r="SQ14" s="431" t="e">
        <f>WORKDAY(SQ15,'NEO 5322121 Aggressive LTs'!$B14,'[2]Holiday Schedule'!$B$2:$B$30)</f>
        <v>#REF!</v>
      </c>
      <c r="SR14" s="431" t="e">
        <f>WORKDAY(SR15,'NEO 5322121 Aggressive LTs'!$B14,'[2]Holiday Schedule'!$B$2:$B$30)</f>
        <v>#REF!</v>
      </c>
      <c r="SS14" s="431" t="e">
        <f>WORKDAY(SS15,'NEO 5322121 Aggressive LTs'!$B14,'[2]Holiday Schedule'!$B$2:$B$30)</f>
        <v>#REF!</v>
      </c>
      <c r="ST14" s="431" t="e">
        <f>WORKDAY(ST15,'NEO 5322121 Aggressive LTs'!$B14,'[2]Holiday Schedule'!$B$2:$B$30)</f>
        <v>#REF!</v>
      </c>
      <c r="SU14" s="431" t="e">
        <f>WORKDAY(SU15,'NEO 5322121 Aggressive LTs'!$B14,'[2]Holiday Schedule'!$B$2:$B$30)</f>
        <v>#REF!</v>
      </c>
      <c r="SV14" s="431" t="e">
        <f>WORKDAY(SV15,'NEO 5322121 Aggressive LTs'!$B14,'[2]Holiday Schedule'!$B$2:$B$30)</f>
        <v>#REF!</v>
      </c>
      <c r="SW14" s="431" t="e">
        <f>WORKDAY(SW15,'NEO 5322121 Aggressive LTs'!$B14,'[2]Holiday Schedule'!$B$2:$B$30)</f>
        <v>#REF!</v>
      </c>
      <c r="SX14" s="431" t="e">
        <f>WORKDAY(SX15,'NEO 5322121 Aggressive LTs'!$B14,'[2]Holiday Schedule'!$B$2:$B$30)</f>
        <v>#REF!</v>
      </c>
      <c r="SY14" s="431" t="e">
        <f>WORKDAY(SY15,'NEO 5322121 Aggressive LTs'!$B14,'[2]Holiday Schedule'!$B$2:$B$30)</f>
        <v>#REF!</v>
      </c>
      <c r="SZ14" s="431" t="e">
        <f>WORKDAY(SZ15,'NEO 5322121 Aggressive LTs'!$B14,'[2]Holiday Schedule'!$B$2:$B$30)</f>
        <v>#REF!</v>
      </c>
      <c r="TA14" s="431" t="e">
        <f>WORKDAY(TA15,'NEO 5322121 Aggressive LTs'!$B14,'[2]Holiday Schedule'!$B$2:$B$30)</f>
        <v>#REF!</v>
      </c>
      <c r="TB14" s="431" t="e">
        <f>WORKDAY(TB15,'NEO 5322121 Aggressive LTs'!$B14,'[2]Holiday Schedule'!$B$2:$B$30)</f>
        <v>#REF!</v>
      </c>
      <c r="TC14" s="431" t="e">
        <f>WORKDAY(TC15,'NEO 5322121 Aggressive LTs'!$B14,'[2]Holiday Schedule'!$B$2:$B$30)</f>
        <v>#REF!</v>
      </c>
      <c r="TD14" s="431" t="e">
        <f>WORKDAY(TD15,'NEO 5322121 Aggressive LTs'!$B14,'[2]Holiday Schedule'!$B$2:$B$30)</f>
        <v>#REF!</v>
      </c>
      <c r="TE14" s="431" t="e">
        <f>WORKDAY(TE15,'NEO 5322121 Aggressive LTs'!$B14,'[2]Holiday Schedule'!$B$2:$B$30)</f>
        <v>#REF!</v>
      </c>
      <c r="TF14" s="431" t="e">
        <f>WORKDAY(TF15,'NEO 5322121 Aggressive LTs'!$B14,'[2]Holiday Schedule'!$B$2:$B$30)</f>
        <v>#REF!</v>
      </c>
      <c r="TG14" s="431" t="e">
        <f>WORKDAY(TG15,'NEO 5322121 Aggressive LTs'!$B14,'[2]Holiday Schedule'!$B$2:$B$30)</f>
        <v>#REF!</v>
      </c>
      <c r="TH14" s="431" t="e">
        <f>WORKDAY(TH15,'NEO 5322121 Aggressive LTs'!$B14,'[2]Holiday Schedule'!$B$2:$B$30)</f>
        <v>#REF!</v>
      </c>
      <c r="TI14" s="431" t="e">
        <f>WORKDAY(TI15,'NEO 5322121 Aggressive LTs'!$B14,'[2]Holiday Schedule'!$B$2:$B$30)</f>
        <v>#REF!</v>
      </c>
      <c r="TJ14" s="431" t="e">
        <f>WORKDAY(TJ15,'NEO 5322121 Aggressive LTs'!$B14,'[2]Holiday Schedule'!$B$2:$B$30)</f>
        <v>#REF!</v>
      </c>
      <c r="TK14" s="431" t="e">
        <f>WORKDAY(TK15,'NEO 5322121 Aggressive LTs'!$B14,'[2]Holiday Schedule'!$B$2:$B$30)</f>
        <v>#REF!</v>
      </c>
      <c r="TL14" s="283"/>
      <c r="TM14" s="431" t="e">
        <f>WORKDAY(TM15,'NEO 5322121 Aggressive LTs'!$B14,'[2]Holiday Schedule'!$B$2:$B$30)</f>
        <v>#REF!</v>
      </c>
      <c r="TN14" s="431" t="e">
        <f>WORKDAY(TN15,'NEO 5322121 Aggressive LTs'!$B14,'[2]Holiday Schedule'!$B$2:$B$30)</f>
        <v>#REF!</v>
      </c>
      <c r="TO14" s="431" t="e">
        <f>WORKDAY(TO15,'NEO 5322121 Aggressive LTs'!$B14,'[2]Holiday Schedule'!$B$2:$B$30)</f>
        <v>#REF!</v>
      </c>
      <c r="TP14" s="431" t="e">
        <f>WORKDAY(TP15,'NEO 5322121 Aggressive LTs'!$B14,'[2]Holiday Schedule'!$B$2:$B$30)</f>
        <v>#REF!</v>
      </c>
      <c r="TQ14" s="431" t="e">
        <f>WORKDAY(TQ15,'NEO 5322121 Aggressive LTs'!$B14,'[2]Holiday Schedule'!$B$2:$B$30)</f>
        <v>#REF!</v>
      </c>
      <c r="TR14" s="431" t="e">
        <f>WORKDAY(TR15,'NEO 5322121 Aggressive LTs'!$B14,'[2]Holiday Schedule'!$B$2:$B$30)</f>
        <v>#REF!</v>
      </c>
      <c r="TS14" s="431" t="e">
        <f>WORKDAY(TS15,'NEO 5322121 Aggressive LTs'!$B14,'[2]Holiday Schedule'!$B$2:$B$30)</f>
        <v>#REF!</v>
      </c>
      <c r="TT14" s="431" t="e">
        <f>WORKDAY(TT15,'NEO 5322121 Aggressive LTs'!$B14,'[2]Holiday Schedule'!$B$2:$B$30)</f>
        <v>#REF!</v>
      </c>
      <c r="TU14" s="431" t="e">
        <f>WORKDAY(TU15,'NEO 5322121 Aggressive LTs'!$B14,'[2]Holiday Schedule'!$B$2:$B$30)</f>
        <v>#REF!</v>
      </c>
      <c r="TV14" s="431" t="e">
        <f>WORKDAY(TV15,'NEO 5322121 Aggressive LTs'!$B14,'[2]Holiday Schedule'!$B$2:$B$30)</f>
        <v>#REF!</v>
      </c>
      <c r="TW14" s="431" t="e">
        <f>WORKDAY(TW15,'NEO 5322121 Aggressive LTs'!$B14,'[2]Holiday Schedule'!$B$2:$B$30)</f>
        <v>#REF!</v>
      </c>
      <c r="TX14" s="431" t="e">
        <f>WORKDAY(TX15,'NEO 5322121 Aggressive LTs'!$B14,'[2]Holiday Schedule'!$B$2:$B$30)</f>
        <v>#REF!</v>
      </c>
      <c r="TY14" s="431" t="e">
        <f>WORKDAY(TY15,'NEO 5322121 Aggressive LTs'!$B14,'[2]Holiday Schedule'!$B$2:$B$30)</f>
        <v>#REF!</v>
      </c>
      <c r="TZ14" s="431" t="e">
        <f>WORKDAY(TZ15,'NEO 5322121 Aggressive LTs'!$B14,'[2]Holiday Schedule'!$B$2:$B$30)</f>
        <v>#REF!</v>
      </c>
      <c r="UA14" s="431" t="e">
        <f>WORKDAY(UA15,'NEO 5322121 Aggressive LTs'!$B14,'[2]Holiday Schedule'!$B$2:$B$30)</f>
        <v>#REF!</v>
      </c>
      <c r="UB14" s="431" t="e">
        <f>WORKDAY(UB15,'NEO 5322121 Aggressive LTs'!$B14,'[2]Holiday Schedule'!$B$2:$B$30)</f>
        <v>#REF!</v>
      </c>
      <c r="UC14" s="431" t="e">
        <f>WORKDAY(UC15,'NEO 5322121 Aggressive LTs'!$B14,'[2]Holiday Schedule'!$B$2:$B$30)</f>
        <v>#REF!</v>
      </c>
      <c r="UD14" s="431" t="e">
        <f>WORKDAY(UD15,'NEO 5322121 Aggressive LTs'!$B14,'[2]Holiday Schedule'!$B$2:$B$30)</f>
        <v>#REF!</v>
      </c>
      <c r="UE14" s="431" t="e">
        <f>WORKDAY(UE15,'NEO 5322121 Aggressive LTs'!$B14,'[2]Holiday Schedule'!$B$2:$B$30)</f>
        <v>#REF!</v>
      </c>
      <c r="UF14" s="431" t="e">
        <f>WORKDAY(UF15,'NEO 5322121 Aggressive LTs'!$B14,'[2]Holiday Schedule'!$B$2:$B$30)</f>
        <v>#REF!</v>
      </c>
      <c r="UG14" s="431" t="e">
        <f>WORKDAY(UG15,'NEO 5322121 Aggressive LTs'!$B14,'[2]Holiday Schedule'!$B$2:$B$30)</f>
        <v>#REF!</v>
      </c>
      <c r="UH14" s="431" t="e">
        <f>WORKDAY(UH15,'NEO 5322121 Aggressive LTs'!$B14,'[2]Holiday Schedule'!$B$2:$B$30)</f>
        <v>#REF!</v>
      </c>
      <c r="UI14" s="431" t="e">
        <f>WORKDAY(UI15,'NEO 5322121 Aggressive LTs'!$B14,'[2]Holiday Schedule'!$B$2:$B$30)</f>
        <v>#REF!</v>
      </c>
      <c r="UJ14" s="431" t="e">
        <f>WORKDAY(UJ15,'NEO 5322121 Aggressive LTs'!$B14,'[2]Holiday Schedule'!$B$2:$B$30)</f>
        <v>#REF!</v>
      </c>
      <c r="UK14" s="431" t="e">
        <f>WORKDAY(UK15,'NEO 5322121 Aggressive LTs'!$B14,'[2]Holiday Schedule'!$B$2:$B$30)</f>
        <v>#REF!</v>
      </c>
      <c r="UL14" s="431" t="e">
        <f>WORKDAY(UL15,'NEO 5322121 Aggressive LTs'!$B14,'[2]Holiday Schedule'!$B$2:$B$30)</f>
        <v>#REF!</v>
      </c>
      <c r="UM14" s="431" t="e">
        <f>WORKDAY(UM15,'NEO 5322121 Aggressive LTs'!$B14,'[2]Holiday Schedule'!$B$2:$B$30)</f>
        <v>#REF!</v>
      </c>
      <c r="UN14" s="431" t="e">
        <f>WORKDAY(UN15,'NEO 5322121 Aggressive LTs'!$B14,'[2]Holiday Schedule'!$B$2:$B$30)</f>
        <v>#REF!</v>
      </c>
      <c r="UO14" s="431" t="e">
        <f>WORKDAY(UO15,'NEO 5322121 Aggressive LTs'!$B14,'[2]Holiday Schedule'!$B$2:$B$30)</f>
        <v>#REF!</v>
      </c>
      <c r="UP14" s="431" t="e">
        <f>WORKDAY(UP15,'NEO 5322121 Aggressive LTs'!$B14,'[2]Holiday Schedule'!$B$2:$B$30)</f>
        <v>#REF!</v>
      </c>
      <c r="UQ14" s="283"/>
      <c r="UR14" s="431" t="e">
        <f>WORKDAY(UR15,'NEO 5322121 Aggressive LTs'!$B14,'[2]Holiday Schedule'!$B$2:$B$30)</f>
        <v>#REF!</v>
      </c>
      <c r="US14" s="431" t="e">
        <f>WORKDAY(US15,'NEO 5322121 Aggressive LTs'!$B14,'[2]Holiday Schedule'!$B$2:$B$30)</f>
        <v>#REF!</v>
      </c>
      <c r="UT14" s="431" t="e">
        <f>WORKDAY(UT15,'NEO 5322121 Aggressive LTs'!$B14,'[2]Holiday Schedule'!$B$2:$B$30)</f>
        <v>#REF!</v>
      </c>
      <c r="UU14" s="431" t="e">
        <f>WORKDAY(UU15,'NEO 5322121 Aggressive LTs'!$B14,'[2]Holiday Schedule'!$B$2:$B$30)</f>
        <v>#REF!</v>
      </c>
      <c r="UV14" s="431" t="e">
        <f>WORKDAY(UV15,'NEO 5322121 Aggressive LTs'!$B14,'[2]Holiday Schedule'!$B$2:$B$30)</f>
        <v>#REF!</v>
      </c>
      <c r="UW14" s="431" t="e">
        <f>WORKDAY(UW15,'NEO 5322121 Aggressive LTs'!$B14,'[2]Holiday Schedule'!$B$2:$B$30)</f>
        <v>#REF!</v>
      </c>
      <c r="UX14" s="431" t="e">
        <f>WORKDAY(UX15,'NEO 5322121 Aggressive LTs'!$B14,'[2]Holiday Schedule'!$B$2:$B$30)</f>
        <v>#REF!</v>
      </c>
      <c r="UY14" s="431" t="e">
        <f>WORKDAY(UY15,'NEO 5322121 Aggressive LTs'!$B14,'[2]Holiday Schedule'!$B$2:$B$30)</f>
        <v>#REF!</v>
      </c>
      <c r="UZ14" s="431" t="e">
        <f>WORKDAY(UZ15,'NEO 5322121 Aggressive LTs'!$B14,'[2]Holiday Schedule'!$B$2:$B$30)</f>
        <v>#REF!</v>
      </c>
      <c r="VA14" s="431" t="e">
        <f>WORKDAY(VA15,'NEO 5322121 Aggressive LTs'!$B14,'[2]Holiday Schedule'!$B$2:$B$30)</f>
        <v>#REF!</v>
      </c>
      <c r="VB14" s="431" t="e">
        <f>WORKDAY(VB15,'NEO 5322121 Aggressive LTs'!$B14,'[2]Holiday Schedule'!$B$2:$B$30)</f>
        <v>#REF!</v>
      </c>
      <c r="VC14" s="431" t="e">
        <f>WORKDAY(VC15,'NEO 5322121 Aggressive LTs'!$B14,'[2]Holiday Schedule'!$B$2:$B$30)</f>
        <v>#REF!</v>
      </c>
      <c r="VD14" s="431" t="e">
        <f>WORKDAY(VD15,'NEO 5322121 Aggressive LTs'!$B14,'[2]Holiday Schedule'!$B$2:$B$30)</f>
        <v>#REF!</v>
      </c>
      <c r="VE14" s="431" t="e">
        <f>WORKDAY(VE15,'NEO 5322121 Aggressive LTs'!$B14,'[2]Holiday Schedule'!$B$2:$B$30)</f>
        <v>#REF!</v>
      </c>
      <c r="VF14" s="431" t="e">
        <f>WORKDAY(VF15,'NEO 5322121 Aggressive LTs'!$B14,'[2]Holiday Schedule'!$B$2:$B$30)</f>
        <v>#REF!</v>
      </c>
      <c r="VG14" s="431" t="e">
        <f>WORKDAY(VG15,'NEO 5322121 Aggressive LTs'!$B14,'[2]Holiday Schedule'!$B$2:$B$30)</f>
        <v>#REF!</v>
      </c>
      <c r="VH14" s="431" t="e">
        <f>WORKDAY(VH15,'NEO 5322121 Aggressive LTs'!$B14,'[2]Holiday Schedule'!$B$2:$B$30)</f>
        <v>#REF!</v>
      </c>
      <c r="VI14" s="431" t="e">
        <f>WORKDAY(VI15,'NEO 5322121 Aggressive LTs'!$B14,'[2]Holiday Schedule'!$B$2:$B$30)</f>
        <v>#REF!</v>
      </c>
      <c r="VJ14" s="431" t="e">
        <f>WORKDAY(VJ15,'NEO 5322121 Aggressive LTs'!$B14,'[2]Holiday Schedule'!$B$2:$B$30)</f>
        <v>#REF!</v>
      </c>
      <c r="VK14" s="431" t="e">
        <f>WORKDAY(VK15,'NEO 5322121 Aggressive LTs'!$B14,'[2]Holiday Schedule'!$B$2:$B$30)</f>
        <v>#REF!</v>
      </c>
      <c r="VL14" s="431" t="e">
        <f>WORKDAY(VL15,'NEO 5322121 Aggressive LTs'!$B14,'[2]Holiday Schedule'!$B$2:$B$30)</f>
        <v>#REF!</v>
      </c>
      <c r="VM14" s="431" t="e">
        <f>WORKDAY(VM15,'NEO 5322121 Aggressive LTs'!$B14,'[2]Holiday Schedule'!$B$2:$B$30)</f>
        <v>#REF!</v>
      </c>
      <c r="VN14" s="431" t="e">
        <f>WORKDAY(VN15,'NEO 5322121 Aggressive LTs'!$B14,'[2]Holiday Schedule'!$B$2:$B$30)</f>
        <v>#REF!</v>
      </c>
      <c r="VO14" s="431" t="e">
        <f>WORKDAY(VO15,'NEO 5322121 Aggressive LTs'!$B14,'[2]Holiday Schedule'!$B$2:$B$30)</f>
        <v>#REF!</v>
      </c>
      <c r="VP14" s="431" t="e">
        <f>WORKDAY(VP15,'NEO 5322121 Aggressive LTs'!$B14,'[2]Holiday Schedule'!$B$2:$B$30)</f>
        <v>#REF!</v>
      </c>
      <c r="VQ14" s="431" t="e">
        <f>WORKDAY(VQ15,'NEO 5322121 Aggressive LTs'!$B14,'[2]Holiday Schedule'!$B$2:$B$30)</f>
        <v>#REF!</v>
      </c>
      <c r="VR14" s="431" t="e">
        <f>WORKDAY(VR15,'NEO 5322121 Aggressive LTs'!$B14,'[2]Holiday Schedule'!$B$2:$B$30)</f>
        <v>#REF!</v>
      </c>
      <c r="VS14" s="431" t="e">
        <f>WORKDAY(VS15,'NEO 5322121 Aggressive LTs'!$B14,'[2]Holiday Schedule'!$B$2:$B$30)</f>
        <v>#REF!</v>
      </c>
      <c r="VT14" s="431" t="e">
        <f>WORKDAY(VT15,'NEO 5322121 Aggressive LTs'!$B14,'[2]Holiday Schedule'!$B$2:$B$30)</f>
        <v>#REF!</v>
      </c>
      <c r="VU14" s="431" t="e">
        <f>WORKDAY(VU15,'NEO 5322121 Aggressive LTs'!$B14,'[2]Holiday Schedule'!$B$2:$B$30)</f>
        <v>#REF!</v>
      </c>
      <c r="VV14" s="283"/>
      <c r="VW14" s="431" t="e">
        <f>WORKDAY(VW15,'NEO 5322121 Aggressive LTs'!$B14,'[2]Holiday Schedule'!$B$2:$B$30)</f>
        <v>#REF!</v>
      </c>
      <c r="VX14" s="431" t="e">
        <f>WORKDAY(VX15,'NEO 5322121 Aggressive LTs'!$B14,'[2]Holiday Schedule'!$B$2:$B$30)</f>
        <v>#REF!</v>
      </c>
      <c r="VY14" s="431" t="e">
        <f>WORKDAY(VY15,'NEO 5322121 Aggressive LTs'!$B14,'[2]Holiday Schedule'!$B$2:$B$30)</f>
        <v>#REF!</v>
      </c>
      <c r="VZ14" s="431" t="e">
        <f>WORKDAY(VZ15,'NEO 5322121 Aggressive LTs'!$B14,'[2]Holiday Schedule'!$B$2:$B$30)</f>
        <v>#REF!</v>
      </c>
      <c r="WA14" s="431" t="e">
        <f>WORKDAY(WA15,'NEO 5322121 Aggressive LTs'!$B14,'[2]Holiday Schedule'!$B$2:$B$30)</f>
        <v>#REF!</v>
      </c>
      <c r="WB14" s="431" t="e">
        <f>WORKDAY(WB15,'NEO 5322121 Aggressive LTs'!$B14,'[2]Holiday Schedule'!$B$2:$B$30)</f>
        <v>#REF!</v>
      </c>
      <c r="WC14" s="431" t="e">
        <f>WORKDAY(WC15,'NEO 5322121 Aggressive LTs'!$B14,'[2]Holiday Schedule'!$B$2:$B$30)</f>
        <v>#REF!</v>
      </c>
      <c r="WD14" s="431" t="e">
        <f>WORKDAY(WD15,'NEO 5322121 Aggressive LTs'!$B14,'[2]Holiday Schedule'!$B$2:$B$30)</f>
        <v>#REF!</v>
      </c>
      <c r="WE14" s="431" t="e">
        <f>WORKDAY(WE15,'NEO 5322121 Aggressive LTs'!$B14,'[2]Holiday Schedule'!$B$2:$B$30)</f>
        <v>#REF!</v>
      </c>
      <c r="WF14" s="431" t="e">
        <f>WORKDAY(WF15,'NEO 5322121 Aggressive LTs'!$B14,'[2]Holiday Schedule'!$B$2:$B$30)</f>
        <v>#REF!</v>
      </c>
      <c r="WG14" s="431" t="e">
        <f>WORKDAY(WG15,'NEO 5322121 Aggressive LTs'!$B14,'[2]Holiday Schedule'!$B$2:$B$30)</f>
        <v>#REF!</v>
      </c>
      <c r="WH14" s="431" t="e">
        <f>WORKDAY(WH15,'NEO 5322121 Aggressive LTs'!$B14,'[2]Holiday Schedule'!$B$2:$B$30)</f>
        <v>#REF!</v>
      </c>
      <c r="WI14" s="431" t="e">
        <f>WORKDAY(WI15,'NEO 5322121 Aggressive LTs'!$B14,'[2]Holiday Schedule'!$B$2:$B$30)</f>
        <v>#REF!</v>
      </c>
      <c r="WJ14" s="431" t="e">
        <f>WORKDAY(WJ15,'NEO 5322121 Aggressive LTs'!$B14,'[2]Holiday Schedule'!$B$2:$B$30)</f>
        <v>#REF!</v>
      </c>
      <c r="WK14" s="431" t="e">
        <f>WORKDAY(WK15,'NEO 5322121 Aggressive LTs'!$B14,'[2]Holiday Schedule'!$B$2:$B$30)</f>
        <v>#REF!</v>
      </c>
      <c r="WL14" s="431" t="e">
        <f>WORKDAY(WL15,'NEO 5322121 Aggressive LTs'!$B14,'[2]Holiday Schedule'!$B$2:$B$30)</f>
        <v>#REF!</v>
      </c>
      <c r="WM14" s="431" t="e">
        <f>WORKDAY(WM15,'NEO 5322121 Aggressive LTs'!$B14,'[2]Holiday Schedule'!$B$2:$B$30)</f>
        <v>#REF!</v>
      </c>
      <c r="WN14" s="431" t="e">
        <f>WORKDAY(WN15,'NEO 5322121 Aggressive LTs'!$B14,'[2]Holiday Schedule'!$B$2:$B$30)</f>
        <v>#REF!</v>
      </c>
      <c r="WO14" s="431" t="e">
        <f>WORKDAY(WO15,'NEO 5322121 Aggressive LTs'!$B14,'[2]Holiday Schedule'!$B$2:$B$30)</f>
        <v>#REF!</v>
      </c>
      <c r="WP14" s="431" t="e">
        <f>WORKDAY(WP15,'NEO 5322121 Aggressive LTs'!$B14,'[2]Holiday Schedule'!$B$2:$B$30)</f>
        <v>#REF!</v>
      </c>
      <c r="WQ14" s="431" t="e">
        <f>WORKDAY(WQ15,'NEO 5322121 Aggressive LTs'!$B14,'[2]Holiday Schedule'!$B$2:$B$30)</f>
        <v>#REF!</v>
      </c>
      <c r="WR14" s="431" t="e">
        <f>WORKDAY(WR15,'NEO 5322121 Aggressive LTs'!$B14,'[2]Holiday Schedule'!$B$2:$B$30)</f>
        <v>#REF!</v>
      </c>
      <c r="WS14" s="431" t="e">
        <f>WORKDAY(WS15,'NEO 5322121 Aggressive LTs'!$B14,'[2]Holiday Schedule'!$B$2:$B$30)</f>
        <v>#REF!</v>
      </c>
      <c r="WT14" s="431" t="e">
        <f>WORKDAY(WT15,'NEO 5322121 Aggressive LTs'!$B14,'[2]Holiday Schedule'!$B$2:$B$30)</f>
        <v>#REF!</v>
      </c>
      <c r="WU14" s="431" t="e">
        <f>WORKDAY(WU15,'NEO 5322121 Aggressive LTs'!$B14,'[2]Holiday Schedule'!$B$2:$B$30)</f>
        <v>#REF!</v>
      </c>
      <c r="WV14" s="431" t="e">
        <f>WORKDAY(WV15,'NEO 5322121 Aggressive LTs'!$B14,'[2]Holiday Schedule'!$B$2:$B$30)</f>
        <v>#REF!</v>
      </c>
      <c r="WW14" s="431" t="e">
        <f>WORKDAY(WW15,'NEO 5322121 Aggressive LTs'!$B14,'[2]Holiday Schedule'!$B$2:$B$30)</f>
        <v>#REF!</v>
      </c>
      <c r="WX14" s="431" t="e">
        <f>WORKDAY(WX15,'NEO 5322121 Aggressive LTs'!$B14,'[2]Holiday Schedule'!$B$2:$B$30)</f>
        <v>#REF!</v>
      </c>
      <c r="WY14" s="431" t="e">
        <f>WORKDAY(WY15,'NEO 5322121 Aggressive LTs'!$B14,'[2]Holiday Schedule'!$B$2:$B$30)</f>
        <v>#REF!</v>
      </c>
      <c r="WZ14" s="431" t="e">
        <f>WORKDAY(WZ15,'NEO 5322121 Aggressive LTs'!$B14,'[2]Holiday Schedule'!$B$2:$B$30)</f>
        <v>#REF!</v>
      </c>
      <c r="XA14" s="283"/>
      <c r="XB14" s="431" t="e">
        <f>WORKDAY(XB15,'NEO 5322121 Aggressive LTs'!$B14,'[2]Holiday Schedule'!$B$2:$B$30)</f>
        <v>#REF!</v>
      </c>
      <c r="XC14" s="431" t="e">
        <f>WORKDAY(XC15,'NEO 5322121 Aggressive LTs'!$B14,'[2]Holiday Schedule'!$B$2:$B$30)</f>
        <v>#REF!</v>
      </c>
      <c r="XD14" s="431" t="e">
        <f>WORKDAY(XD15,'NEO 5322121 Aggressive LTs'!$B14,'[2]Holiday Schedule'!$B$2:$B$30)</f>
        <v>#REF!</v>
      </c>
      <c r="XE14" s="431" t="e">
        <f>WORKDAY(XE15,'NEO 5322121 Aggressive LTs'!$B14,'[2]Holiday Schedule'!$B$2:$B$30)</f>
        <v>#REF!</v>
      </c>
      <c r="XF14" s="431" t="e">
        <f>WORKDAY(XF15,'NEO 5322121 Aggressive LTs'!$B14,'[2]Holiday Schedule'!$B$2:$B$30)</f>
        <v>#REF!</v>
      </c>
      <c r="XG14" s="431" t="e">
        <f>WORKDAY(XG15,'NEO 5322121 Aggressive LTs'!$B14,'[2]Holiday Schedule'!$B$2:$B$30)</f>
        <v>#REF!</v>
      </c>
      <c r="XH14" s="431" t="e">
        <f>WORKDAY(XH15,'NEO 5322121 Aggressive LTs'!$B14,'[2]Holiday Schedule'!$B$2:$B$30)</f>
        <v>#REF!</v>
      </c>
      <c r="XI14" s="431" t="e">
        <f>WORKDAY(XI15,'NEO 5322121 Aggressive LTs'!$B14,'[2]Holiday Schedule'!$B$2:$B$30)</f>
        <v>#REF!</v>
      </c>
      <c r="XJ14" s="431" t="e">
        <f>WORKDAY(XJ15,'NEO 5322121 Aggressive LTs'!$B14,'[2]Holiday Schedule'!$B$2:$B$30)</f>
        <v>#REF!</v>
      </c>
      <c r="XK14" s="431" t="e">
        <f>WORKDAY(XK15,'NEO 5322121 Aggressive LTs'!$B14,'[2]Holiday Schedule'!$B$2:$B$30)</f>
        <v>#REF!</v>
      </c>
      <c r="XL14" s="431" t="e">
        <f>WORKDAY(XL15,'NEO 5322121 Aggressive LTs'!$B14,'[2]Holiday Schedule'!$B$2:$B$30)</f>
        <v>#REF!</v>
      </c>
      <c r="XM14" s="431" t="e">
        <f>WORKDAY(XM15,'NEO 5322121 Aggressive LTs'!$B14,'[2]Holiday Schedule'!$B$2:$B$30)</f>
        <v>#REF!</v>
      </c>
      <c r="XN14" s="431" t="e">
        <f>WORKDAY(XN15,'NEO 5322121 Aggressive LTs'!$B14,'[2]Holiday Schedule'!$B$2:$B$30)</f>
        <v>#REF!</v>
      </c>
      <c r="XO14" s="431" t="e">
        <f>WORKDAY(XO15,'NEO 5322121 Aggressive LTs'!$B14,'[2]Holiday Schedule'!$B$2:$B$30)</f>
        <v>#REF!</v>
      </c>
      <c r="XP14" s="431" t="e">
        <f>WORKDAY(XP15,'NEO 5322121 Aggressive LTs'!$B14,'[2]Holiday Schedule'!$B$2:$B$30)</f>
        <v>#REF!</v>
      </c>
      <c r="XQ14" s="431" t="e">
        <f>WORKDAY(XQ15,'NEO 5322121 Aggressive LTs'!$B14,'[2]Holiday Schedule'!$B$2:$B$30)</f>
        <v>#REF!</v>
      </c>
      <c r="XR14" s="431" t="e">
        <f>WORKDAY(XR15,'NEO 5322121 Aggressive LTs'!$B14,'[2]Holiday Schedule'!$B$2:$B$30)</f>
        <v>#REF!</v>
      </c>
      <c r="XS14" s="431" t="e">
        <f>WORKDAY(XS15,'NEO 5322121 Aggressive LTs'!$B14,'[2]Holiday Schedule'!$B$2:$B$30)</f>
        <v>#REF!</v>
      </c>
      <c r="XT14" s="431" t="e">
        <f>WORKDAY(XT15,'NEO 5322121 Aggressive LTs'!$B14,'[2]Holiday Schedule'!$B$2:$B$30)</f>
        <v>#REF!</v>
      </c>
      <c r="XU14" s="431" t="e">
        <f>WORKDAY(XU15,'NEO 5322121 Aggressive LTs'!$B14,'[2]Holiday Schedule'!$B$2:$B$30)</f>
        <v>#REF!</v>
      </c>
      <c r="XV14" s="431" t="e">
        <f>WORKDAY(XV15,'NEO 5322121 Aggressive LTs'!$B14,'[2]Holiday Schedule'!$B$2:$B$30)</f>
        <v>#REF!</v>
      </c>
      <c r="XW14" s="431" t="e">
        <f>WORKDAY(XW15,'NEO 5322121 Aggressive LTs'!$B14,'[2]Holiday Schedule'!$B$2:$B$30)</f>
        <v>#REF!</v>
      </c>
      <c r="XX14" s="431" t="e">
        <f>WORKDAY(XX15,'NEO 5322121 Aggressive LTs'!$B14,'[2]Holiday Schedule'!$B$2:$B$30)</f>
        <v>#REF!</v>
      </c>
      <c r="XY14" s="431" t="e">
        <f>WORKDAY(XY15,'NEO 5322121 Aggressive LTs'!$B14,'[2]Holiday Schedule'!$B$2:$B$30)</f>
        <v>#REF!</v>
      </c>
      <c r="XZ14" s="431" t="e">
        <f>WORKDAY(XZ15,'NEO 5322121 Aggressive LTs'!$B14,'[2]Holiday Schedule'!$B$2:$B$30)</f>
        <v>#REF!</v>
      </c>
      <c r="YA14" s="431" t="e">
        <f>WORKDAY(YA15,'NEO 5322121 Aggressive LTs'!$B14,'[2]Holiday Schedule'!$B$2:$B$30)</f>
        <v>#REF!</v>
      </c>
      <c r="YB14" s="431" t="e">
        <f>WORKDAY(YB15,'NEO 5322121 Aggressive LTs'!$B14,'[2]Holiday Schedule'!$B$2:$B$30)</f>
        <v>#REF!</v>
      </c>
      <c r="YC14" s="431" t="e">
        <f>WORKDAY(YC15,'NEO 5322121 Aggressive LTs'!$B14,'[2]Holiday Schedule'!$B$2:$B$30)</f>
        <v>#REF!</v>
      </c>
      <c r="YD14" s="431" t="e">
        <f>WORKDAY(YD15,'NEO 5322121 Aggressive LTs'!$B14,'[2]Holiday Schedule'!$B$2:$B$30)</f>
        <v>#REF!</v>
      </c>
      <c r="YE14" s="431" t="e">
        <f>WORKDAY(YE15,'NEO 5322121 Aggressive LTs'!$B14,'[2]Holiday Schedule'!$B$2:$B$30)</f>
        <v>#REF!</v>
      </c>
      <c r="YF14" s="436"/>
      <c r="YG14" s="431" t="e">
        <f>WORKDAY(YG15,'NEO 5322121 Aggressive LTs'!$B14,'[2]Holiday Schedule'!$B$2:$B$30)</f>
        <v>#REF!</v>
      </c>
      <c r="YH14" s="431" t="e">
        <f>WORKDAY(YH15,'NEO 5322121 Aggressive LTs'!$B14,'[2]Holiday Schedule'!$B$2:$B$30)</f>
        <v>#REF!</v>
      </c>
      <c r="YI14" s="431" t="e">
        <f>WORKDAY(YI15,'NEO 5322121 Aggressive LTs'!$B14,'[2]Holiday Schedule'!$B$2:$B$30)</f>
        <v>#REF!</v>
      </c>
      <c r="YJ14" s="431" t="e">
        <f>WORKDAY(YJ15,'NEO 5322121 Aggressive LTs'!$B14,'[2]Holiday Schedule'!$B$2:$B$30)</f>
        <v>#REF!</v>
      </c>
      <c r="YK14" s="431" t="e">
        <f>WORKDAY(YK15,'NEO 5322121 Aggressive LTs'!$B14,'[2]Holiday Schedule'!$B$2:$B$30)</f>
        <v>#REF!</v>
      </c>
      <c r="YL14" s="431" t="e">
        <f>WORKDAY(YL15,'NEO 5322121 Aggressive LTs'!$B14,'[2]Holiday Schedule'!$B$2:$B$30)</f>
        <v>#REF!</v>
      </c>
      <c r="YM14" s="431" t="e">
        <f>WORKDAY(YM15,'NEO 5322121 Aggressive LTs'!$B14,'[2]Holiday Schedule'!$B$2:$B$30)</f>
        <v>#REF!</v>
      </c>
      <c r="YN14" s="431" t="e">
        <f>WORKDAY(YN15,'NEO 5322121 Aggressive LTs'!$B14,'[2]Holiday Schedule'!$B$2:$B$30)</f>
        <v>#REF!</v>
      </c>
      <c r="YO14" s="431" t="e">
        <f>WORKDAY(YO15,'NEO 5322121 Aggressive LTs'!$B14,'[2]Holiday Schedule'!$B$2:$B$30)</f>
        <v>#REF!</v>
      </c>
      <c r="YP14" s="431" t="e">
        <f>WORKDAY(YP15,'NEO 5322121 Aggressive LTs'!$B14,'[2]Holiday Schedule'!$B$2:$B$30)</f>
        <v>#REF!</v>
      </c>
      <c r="YQ14" s="431" t="e">
        <f>WORKDAY(YQ15,'NEO 5322121 Aggressive LTs'!$B14,'[2]Holiday Schedule'!$B$2:$B$30)</f>
        <v>#REF!</v>
      </c>
      <c r="YR14" s="431" t="e">
        <f>WORKDAY(YR15,'NEO 5322121 Aggressive LTs'!$B14,'[2]Holiday Schedule'!$B$2:$B$30)</f>
        <v>#REF!</v>
      </c>
      <c r="YS14" s="431" t="e">
        <f>WORKDAY(YS15,'NEO 5322121 Aggressive LTs'!$B14,'[2]Holiday Schedule'!$B$2:$B$30)</f>
        <v>#REF!</v>
      </c>
      <c r="YT14" s="431" t="e">
        <f>WORKDAY(YT15,'NEO 5322121 Aggressive LTs'!$B14,'[2]Holiday Schedule'!$B$2:$B$30)</f>
        <v>#REF!</v>
      </c>
      <c r="YU14" s="431" t="e">
        <f>WORKDAY(YU15,'NEO 5322121 Aggressive LTs'!$B14,'[2]Holiday Schedule'!$B$2:$B$30)</f>
        <v>#REF!</v>
      </c>
      <c r="YV14" s="431" t="e">
        <f>WORKDAY(YV15,'NEO 5322121 Aggressive LTs'!$B14,'[2]Holiday Schedule'!$B$2:$B$30)</f>
        <v>#REF!</v>
      </c>
      <c r="YW14" s="431" t="e">
        <f>WORKDAY(YW15,'NEO 5322121 Aggressive LTs'!$B14,'[2]Holiday Schedule'!$B$2:$B$30)</f>
        <v>#REF!</v>
      </c>
      <c r="YX14" s="431" t="e">
        <f>WORKDAY(YX15,'NEO 5322121 Aggressive LTs'!$B14,'[2]Holiday Schedule'!$B$2:$B$30)</f>
        <v>#REF!</v>
      </c>
      <c r="YY14" s="431" t="e">
        <f>WORKDAY(YY15,'NEO 5322121 Aggressive LTs'!$B14,'[2]Holiday Schedule'!$B$2:$B$30)</f>
        <v>#REF!</v>
      </c>
      <c r="YZ14" s="431" t="e">
        <f>WORKDAY(YZ15,'NEO 5322121 Aggressive LTs'!$B14,'[2]Holiday Schedule'!$B$2:$B$30)</f>
        <v>#REF!</v>
      </c>
      <c r="ZA14" s="431" t="e">
        <f>WORKDAY(ZA15,'NEO 5322121 Aggressive LTs'!$B14,'[2]Holiday Schedule'!$B$2:$B$30)</f>
        <v>#REF!</v>
      </c>
      <c r="ZB14" s="431" t="e">
        <f>WORKDAY(ZB15,'NEO 5322121 Aggressive LTs'!$B14,'[2]Holiday Schedule'!$B$2:$B$30)</f>
        <v>#REF!</v>
      </c>
      <c r="ZC14" s="431" t="e">
        <f>WORKDAY(ZC15,'NEO 5322121 Aggressive LTs'!$B14,'[2]Holiday Schedule'!$B$2:$B$30)</f>
        <v>#REF!</v>
      </c>
      <c r="ZD14" s="431" t="e">
        <f>WORKDAY(ZD15,'NEO 5322121 Aggressive LTs'!$B14,'[2]Holiday Schedule'!$B$2:$B$30)</f>
        <v>#REF!</v>
      </c>
      <c r="ZE14" s="431" t="e">
        <f>WORKDAY(ZE15,'NEO 5322121 Aggressive LTs'!$B14,'[2]Holiday Schedule'!$B$2:$B$30)</f>
        <v>#REF!</v>
      </c>
      <c r="ZF14" s="431" t="e">
        <f>WORKDAY(ZF15,'NEO 5322121 Aggressive LTs'!$B14,'[2]Holiday Schedule'!$B$2:$B$30)</f>
        <v>#REF!</v>
      </c>
      <c r="ZG14" s="431" t="e">
        <f>WORKDAY(ZG15,'NEO 5322121 Aggressive LTs'!$B14,'[2]Holiday Schedule'!$B$2:$B$30)</f>
        <v>#REF!</v>
      </c>
      <c r="ZH14" s="431" t="e">
        <f>WORKDAY(ZH15,'NEO 5322121 Aggressive LTs'!$B14,'[2]Holiday Schedule'!$B$2:$B$30)</f>
        <v>#REF!</v>
      </c>
      <c r="ZI14" s="431" t="e">
        <f>WORKDAY(ZI15,'NEO 5322121 Aggressive LTs'!$B14,'[2]Holiday Schedule'!$B$2:$B$30)</f>
        <v>#REF!</v>
      </c>
      <c r="ZJ14" s="431" t="e">
        <f>WORKDAY(ZJ15,'NEO 5322121 Aggressive LTs'!$B14,'[2]Holiday Schedule'!$B$2:$B$30)</f>
        <v>#REF!</v>
      </c>
      <c r="ZK14" s="436"/>
      <c r="ZL14" s="431" t="e">
        <f>WORKDAY(ZL15,'NEO 5322121 Aggressive LTs'!$B14,'[2]Holiday Schedule'!$B$2:$B$30)</f>
        <v>#REF!</v>
      </c>
      <c r="ZM14" s="431" t="e">
        <f>WORKDAY(ZM15,'NEO 5322121 Aggressive LTs'!$B14,'[2]Holiday Schedule'!$B$2:$B$30)</f>
        <v>#REF!</v>
      </c>
      <c r="ZN14" s="431" t="e">
        <f>WORKDAY(ZN15,'NEO 5322121 Aggressive LTs'!$B14,'[2]Holiday Schedule'!$B$2:$B$30)</f>
        <v>#REF!</v>
      </c>
      <c r="ZO14" s="431" t="e">
        <f>WORKDAY(ZO15,'NEO 5322121 Aggressive LTs'!$B14,'[2]Holiday Schedule'!$B$2:$B$30)</f>
        <v>#REF!</v>
      </c>
      <c r="ZP14" s="431" t="e">
        <f>WORKDAY(ZP15,'NEO 5322121 Aggressive LTs'!$B14,'[2]Holiday Schedule'!$B$2:$B$30)</f>
        <v>#REF!</v>
      </c>
      <c r="ZQ14" s="431" t="e">
        <f>WORKDAY(ZQ15,'NEO 5322121 Aggressive LTs'!$B14,'[2]Holiday Schedule'!$B$2:$B$30)</f>
        <v>#REF!</v>
      </c>
      <c r="ZR14" s="431" t="e">
        <f>WORKDAY(ZR15,'NEO 5322121 Aggressive LTs'!$B14,'[2]Holiday Schedule'!$B$2:$B$30)</f>
        <v>#REF!</v>
      </c>
      <c r="ZS14" s="431" t="e">
        <f>WORKDAY(ZS15,'NEO 5322121 Aggressive LTs'!$B14,'[2]Holiday Schedule'!$B$2:$B$30)</f>
        <v>#REF!</v>
      </c>
      <c r="ZT14" s="431" t="e">
        <f>WORKDAY(ZT15,'NEO 5322121 Aggressive LTs'!$B14,'[2]Holiday Schedule'!$B$2:$B$30)</f>
        <v>#REF!</v>
      </c>
      <c r="ZU14" s="431" t="e">
        <f>WORKDAY(ZU15,'NEO 5322121 Aggressive LTs'!$B14,'[2]Holiday Schedule'!$B$2:$B$30)</f>
        <v>#REF!</v>
      </c>
      <c r="ZV14" s="431" t="e">
        <f>WORKDAY(ZV15,'NEO 5322121 Aggressive LTs'!$B14,'[2]Holiday Schedule'!$B$2:$B$30)</f>
        <v>#REF!</v>
      </c>
      <c r="ZW14" s="431" t="e">
        <f>WORKDAY(ZW15,'NEO 5322121 Aggressive LTs'!$B14,'[2]Holiday Schedule'!$B$2:$B$30)</f>
        <v>#REF!</v>
      </c>
      <c r="ZX14" s="431" t="e">
        <f>WORKDAY(ZX15,'NEO 5322121 Aggressive LTs'!$B14,'[2]Holiday Schedule'!$B$2:$B$30)</f>
        <v>#REF!</v>
      </c>
      <c r="ZY14" s="431" t="e">
        <f>WORKDAY(ZY15,'NEO 5322121 Aggressive LTs'!$B14,'[2]Holiday Schedule'!$B$2:$B$30)</f>
        <v>#REF!</v>
      </c>
      <c r="ZZ14" s="431" t="e">
        <f>WORKDAY(ZZ15,'NEO 5322121 Aggressive LTs'!$B14,'[2]Holiday Schedule'!$B$2:$B$30)</f>
        <v>#REF!</v>
      </c>
      <c r="AAA14" s="431" t="e">
        <f>WORKDAY(AAA15,'NEO 5322121 Aggressive LTs'!$B14,'[2]Holiday Schedule'!$B$2:$B$30)</f>
        <v>#REF!</v>
      </c>
      <c r="AAB14" s="431" t="e">
        <f>WORKDAY(AAB15,'NEO 5322121 Aggressive LTs'!$B14,'[2]Holiday Schedule'!$B$2:$B$30)</f>
        <v>#REF!</v>
      </c>
      <c r="AAC14" s="431" t="e">
        <f>WORKDAY(AAC15,'NEO 5322121 Aggressive LTs'!$B14,'[2]Holiday Schedule'!$B$2:$B$30)</f>
        <v>#REF!</v>
      </c>
      <c r="AAD14" s="431" t="e">
        <f>WORKDAY(AAD15,'NEO 5322121 Aggressive LTs'!$B14,'[2]Holiday Schedule'!$B$2:$B$30)</f>
        <v>#REF!</v>
      </c>
      <c r="AAE14" s="431" t="e">
        <f>WORKDAY(AAE15,'NEO 5322121 Aggressive LTs'!$B14,'[2]Holiday Schedule'!$B$2:$B$30)</f>
        <v>#REF!</v>
      </c>
      <c r="AAF14" s="431" t="e">
        <f>WORKDAY(AAF15,'NEO 5322121 Aggressive LTs'!$B14,'[2]Holiday Schedule'!$B$2:$B$30)</f>
        <v>#REF!</v>
      </c>
      <c r="AAG14" s="431" t="e">
        <f>WORKDAY(AAG15,'NEO 5322121 Aggressive LTs'!$B14,'[2]Holiday Schedule'!$B$2:$B$30)</f>
        <v>#REF!</v>
      </c>
      <c r="AAH14" s="431" t="e">
        <f>WORKDAY(AAH15,'NEO 5322121 Aggressive LTs'!$B14,'[2]Holiday Schedule'!$B$2:$B$30)</f>
        <v>#REF!</v>
      </c>
      <c r="AAI14" s="431" t="e">
        <f>WORKDAY(AAI15,'NEO 5322121 Aggressive LTs'!$B14,'[2]Holiday Schedule'!$B$2:$B$30)</f>
        <v>#REF!</v>
      </c>
      <c r="AAJ14" s="431" t="e">
        <f>WORKDAY(AAJ15,'NEO 5322121 Aggressive LTs'!$B14,'[2]Holiday Schedule'!$B$2:$B$30)</f>
        <v>#REF!</v>
      </c>
      <c r="AAK14" s="431" t="e">
        <f>WORKDAY(AAK15,'NEO 5322121 Aggressive LTs'!$B14,'[2]Holiday Schedule'!$B$2:$B$30)</f>
        <v>#REF!</v>
      </c>
      <c r="AAL14" s="431" t="e">
        <f>WORKDAY(AAL15,'NEO 5322121 Aggressive LTs'!$B14,'[2]Holiday Schedule'!$B$2:$B$30)</f>
        <v>#REF!</v>
      </c>
      <c r="AAM14" s="431" t="e">
        <f>WORKDAY(AAM15,'NEO 5322121 Aggressive LTs'!$B14,'[2]Holiday Schedule'!$B$2:$B$30)</f>
        <v>#REF!</v>
      </c>
      <c r="AAN14" s="431" t="e">
        <f>WORKDAY(AAN15,'NEO 5322121 Aggressive LTs'!$B14,'[2]Holiday Schedule'!$B$2:$B$30)</f>
        <v>#REF!</v>
      </c>
      <c r="AAO14" s="431" t="e">
        <f>WORKDAY(AAO15,'NEO 5322121 Aggressive LTs'!$B14,'[2]Holiday Schedule'!$B$2:$B$30)</f>
        <v>#REF!</v>
      </c>
      <c r="AAP14" s="436"/>
      <c r="AAQ14" s="431" t="e">
        <f>WORKDAY(AAQ15,'NEO 5322121 Aggressive LTs'!$B14,'[2]Holiday Schedule'!$B$2:$B$30)</f>
        <v>#REF!</v>
      </c>
      <c r="AAR14" s="431" t="e">
        <f>WORKDAY(AAR15,'NEO 5322121 Aggressive LTs'!$B14,'[2]Holiday Schedule'!$B$2:$B$30)</f>
        <v>#REF!</v>
      </c>
      <c r="AAS14" s="431" t="e">
        <f>WORKDAY(AAS15,'NEO 5322121 Aggressive LTs'!$B14,'[2]Holiday Schedule'!$B$2:$B$30)</f>
        <v>#REF!</v>
      </c>
      <c r="AAT14" s="431" t="e">
        <f>WORKDAY(AAT15,'NEO 5322121 Aggressive LTs'!$B14,'[2]Holiday Schedule'!$B$2:$B$30)</f>
        <v>#REF!</v>
      </c>
      <c r="AAU14" s="431" t="e">
        <f>WORKDAY(AAU15,'NEO 5322121 Aggressive LTs'!$B14,'[2]Holiday Schedule'!$B$2:$B$30)</f>
        <v>#REF!</v>
      </c>
      <c r="AAV14" s="431" t="e">
        <f>WORKDAY(AAV15,'NEO 5322121 Aggressive LTs'!$B14,'[2]Holiday Schedule'!$B$2:$B$30)</f>
        <v>#REF!</v>
      </c>
      <c r="AAW14" s="431" t="e">
        <f>WORKDAY(AAW15,'NEO 5322121 Aggressive LTs'!$B14,'[2]Holiday Schedule'!$B$2:$B$30)</f>
        <v>#REF!</v>
      </c>
      <c r="AAX14" s="431" t="e">
        <f>WORKDAY(AAX15,'NEO 5322121 Aggressive LTs'!$B14,'[2]Holiday Schedule'!$B$2:$B$30)</f>
        <v>#REF!</v>
      </c>
      <c r="AAY14" s="431" t="e">
        <f>WORKDAY(AAY15,'NEO 5322121 Aggressive LTs'!$B14,'[2]Holiday Schedule'!$B$2:$B$30)</f>
        <v>#REF!</v>
      </c>
      <c r="AAZ14" s="431" t="e">
        <f>WORKDAY(AAZ15,'NEO 5322121 Aggressive LTs'!$B14,'[2]Holiday Schedule'!$B$2:$B$30)</f>
        <v>#REF!</v>
      </c>
      <c r="ABA14" s="431" t="e">
        <f>WORKDAY(ABA15,'NEO 5322121 Aggressive LTs'!$B14,'[2]Holiday Schedule'!$B$2:$B$30)</f>
        <v>#REF!</v>
      </c>
      <c r="ABB14" s="431" t="e">
        <f>WORKDAY(ABB15,'NEO 5322121 Aggressive LTs'!$B14,'[2]Holiday Schedule'!$B$2:$B$30)</f>
        <v>#REF!</v>
      </c>
      <c r="ABC14" s="431" t="e">
        <f>WORKDAY(ABC15,'NEO 5322121 Aggressive LTs'!$B14,'[2]Holiday Schedule'!$B$2:$B$30)</f>
        <v>#REF!</v>
      </c>
      <c r="ABD14" s="431" t="e">
        <f>WORKDAY(ABD15,'NEO 5322121 Aggressive LTs'!$B14,'[2]Holiday Schedule'!$B$2:$B$30)</f>
        <v>#REF!</v>
      </c>
      <c r="ABE14" s="431" t="e">
        <f>WORKDAY(ABE15,'NEO 5322121 Aggressive LTs'!$B14,'[2]Holiday Schedule'!$B$2:$B$30)</f>
        <v>#REF!</v>
      </c>
      <c r="ABF14" s="431" t="e">
        <f>WORKDAY(ABF15,'NEO 5322121 Aggressive LTs'!$B14,'[2]Holiday Schedule'!$B$2:$B$30)</f>
        <v>#REF!</v>
      </c>
      <c r="ABG14" s="431" t="e">
        <f>WORKDAY(ABG15,'NEO 5322121 Aggressive LTs'!$B14,'[2]Holiday Schedule'!$B$2:$B$30)</f>
        <v>#REF!</v>
      </c>
      <c r="ABH14" s="431" t="e">
        <f>WORKDAY(ABH15,'NEO 5322121 Aggressive LTs'!$B14,'[2]Holiday Schedule'!$B$2:$B$30)</f>
        <v>#REF!</v>
      </c>
      <c r="ABI14" s="431" t="e">
        <f>WORKDAY(ABI15,'NEO 5322121 Aggressive LTs'!$B14,'[2]Holiday Schedule'!$B$2:$B$30)</f>
        <v>#REF!</v>
      </c>
      <c r="ABJ14" s="431" t="e">
        <f>WORKDAY(ABJ15,'NEO 5322121 Aggressive LTs'!$B14,'[2]Holiday Schedule'!$B$2:$B$30)</f>
        <v>#REF!</v>
      </c>
      <c r="ABK14" s="431" t="e">
        <f>WORKDAY(ABK15,'NEO 5322121 Aggressive LTs'!$B14,'[2]Holiday Schedule'!$B$2:$B$30)</f>
        <v>#REF!</v>
      </c>
      <c r="ABL14" s="431" t="e">
        <f>WORKDAY(ABL15,'NEO 5322121 Aggressive LTs'!$B14,'[2]Holiday Schedule'!$B$2:$B$30)</f>
        <v>#REF!</v>
      </c>
      <c r="ABM14" s="431" t="e">
        <f>WORKDAY(ABM15,'NEO 5322121 Aggressive LTs'!$B14,'[2]Holiday Schedule'!$B$2:$B$30)</f>
        <v>#REF!</v>
      </c>
      <c r="ABN14" s="431" t="e">
        <f>WORKDAY(ABN15,'NEO 5322121 Aggressive LTs'!$B14,'[2]Holiday Schedule'!$B$2:$B$30)</f>
        <v>#REF!</v>
      </c>
      <c r="ABO14" s="431" t="e">
        <f>WORKDAY(ABO15,'NEO 5322121 Aggressive LTs'!$B14,'[2]Holiday Schedule'!$B$2:$B$30)</f>
        <v>#REF!</v>
      </c>
      <c r="ABP14" s="431" t="e">
        <f>WORKDAY(ABP15,'NEO 5322121 Aggressive LTs'!$B14,'[2]Holiday Schedule'!$B$2:$B$30)</f>
        <v>#REF!</v>
      </c>
      <c r="ABQ14" s="431" t="e">
        <f>WORKDAY(ABQ15,'NEO 5322121 Aggressive LTs'!$B14,'[2]Holiday Schedule'!$B$2:$B$30)</f>
        <v>#REF!</v>
      </c>
      <c r="ABR14" s="431" t="e">
        <f>WORKDAY(ABR15,'NEO 5322121 Aggressive LTs'!$B14,'[2]Holiday Schedule'!$B$2:$B$30)</f>
        <v>#REF!</v>
      </c>
      <c r="ABS14" s="431" t="e">
        <f>WORKDAY(ABS15,'NEO 5322121 Aggressive LTs'!$B14,'[2]Holiday Schedule'!$B$2:$B$30)</f>
        <v>#REF!</v>
      </c>
      <c r="ABT14" s="431" t="e">
        <f>WORKDAY(ABT15,'NEO 5322121 Aggressive LTs'!$B14,'[2]Holiday Schedule'!$B$2:$B$30)</f>
        <v>#REF!</v>
      </c>
      <c r="ABU14" s="436"/>
      <c r="ABV14" s="431" t="e">
        <f>WORKDAY(ABV15,'NEO 5322121 Aggressive LTs'!$B14,'[2]Holiday Schedule'!$B$2:$B$30)</f>
        <v>#REF!</v>
      </c>
      <c r="ABW14" s="431" t="e">
        <f>WORKDAY(ABW15,'NEO 5322121 Aggressive LTs'!$B14,'[2]Holiday Schedule'!$B$2:$B$30)</f>
        <v>#REF!</v>
      </c>
      <c r="ABX14" s="431" t="e">
        <f>WORKDAY(ABX15,'NEO 5322121 Aggressive LTs'!$B14,'[2]Holiday Schedule'!$B$2:$B$30)</f>
        <v>#REF!</v>
      </c>
      <c r="ABY14" s="431" t="e">
        <f>WORKDAY(ABY15,'NEO 5322121 Aggressive LTs'!$B14,'[2]Holiday Schedule'!$B$2:$B$30)</f>
        <v>#REF!</v>
      </c>
      <c r="ABZ14" s="431" t="e">
        <f>WORKDAY(ABZ15,'NEO 5322121 Aggressive LTs'!$B14,'[2]Holiday Schedule'!$B$2:$B$30)</f>
        <v>#REF!</v>
      </c>
      <c r="ACA14" s="431" t="e">
        <f>WORKDAY(ACA15,'NEO 5322121 Aggressive LTs'!$B14,'[2]Holiday Schedule'!$B$2:$B$30)</f>
        <v>#REF!</v>
      </c>
      <c r="ACB14" s="431" t="e">
        <f>WORKDAY(ACB15,'NEO 5322121 Aggressive LTs'!$B14,'[2]Holiday Schedule'!$B$2:$B$30)</f>
        <v>#REF!</v>
      </c>
      <c r="ACC14" s="431" t="e">
        <f>WORKDAY(ACC15,'NEO 5322121 Aggressive LTs'!$B14,'[2]Holiday Schedule'!$B$2:$B$30)</f>
        <v>#REF!</v>
      </c>
      <c r="ACD14" s="431" t="e">
        <f>WORKDAY(ACD15,'NEO 5322121 Aggressive LTs'!$B14,'[2]Holiday Schedule'!$B$2:$B$30)</f>
        <v>#REF!</v>
      </c>
      <c r="ACE14" s="431" t="e">
        <f>WORKDAY(ACE15,'NEO 5322121 Aggressive LTs'!$B14,'[2]Holiday Schedule'!$B$2:$B$30)</f>
        <v>#REF!</v>
      </c>
      <c r="ACF14" s="431" t="e">
        <f>WORKDAY(ACF15,'NEO 5322121 Aggressive LTs'!$B14,'[2]Holiday Schedule'!$B$2:$B$30)</f>
        <v>#REF!</v>
      </c>
      <c r="ACG14" s="431" t="e">
        <f>WORKDAY(ACG15,'NEO 5322121 Aggressive LTs'!$B14,'[2]Holiday Schedule'!$B$2:$B$30)</f>
        <v>#REF!</v>
      </c>
      <c r="ACH14" s="431" t="e">
        <f>WORKDAY(ACH15,'NEO 5322121 Aggressive LTs'!$B14,'[2]Holiday Schedule'!$B$2:$B$30)</f>
        <v>#REF!</v>
      </c>
      <c r="ACI14" s="431" t="e">
        <f>WORKDAY(ACI15,'NEO 5322121 Aggressive LTs'!$B14,'[2]Holiday Schedule'!$B$2:$B$30)</f>
        <v>#REF!</v>
      </c>
      <c r="ACJ14" s="431" t="e">
        <f>WORKDAY(ACJ15,'NEO 5322121 Aggressive LTs'!$B14,'[2]Holiday Schedule'!$B$2:$B$30)</f>
        <v>#REF!</v>
      </c>
      <c r="ACK14" s="431" t="e">
        <f>WORKDAY(ACK15,'NEO 5322121 Aggressive LTs'!$B14,'[2]Holiday Schedule'!$B$2:$B$30)</f>
        <v>#REF!</v>
      </c>
      <c r="ACL14" s="431" t="e">
        <f>WORKDAY(ACL15,'NEO 5322121 Aggressive LTs'!$B14,'[2]Holiday Schedule'!$B$2:$B$30)</f>
        <v>#REF!</v>
      </c>
      <c r="ACM14" s="431" t="e">
        <f>WORKDAY(ACM15,'NEO 5322121 Aggressive LTs'!$B14,'[2]Holiday Schedule'!$B$2:$B$30)</f>
        <v>#REF!</v>
      </c>
      <c r="ACN14" s="431" t="e">
        <f>WORKDAY(ACN15,'NEO 5322121 Aggressive LTs'!$B14,'[2]Holiday Schedule'!$B$2:$B$30)</f>
        <v>#REF!</v>
      </c>
      <c r="ACO14" s="431" t="e">
        <f>WORKDAY(ACO15,'NEO 5322121 Aggressive LTs'!$B14,'[2]Holiday Schedule'!$B$2:$B$30)</f>
        <v>#REF!</v>
      </c>
      <c r="ACP14" s="431" t="e">
        <f>WORKDAY(ACP15,'NEO 5322121 Aggressive LTs'!$B14,'[2]Holiday Schedule'!$B$2:$B$30)</f>
        <v>#REF!</v>
      </c>
      <c r="ACQ14" s="431" t="e">
        <f>WORKDAY(ACQ15,'NEO 5322121 Aggressive LTs'!$B14,'[2]Holiday Schedule'!$B$2:$B$30)</f>
        <v>#REF!</v>
      </c>
      <c r="ACR14" s="431" t="e">
        <f>WORKDAY(ACR15,'NEO 5322121 Aggressive LTs'!$B14,'[2]Holiday Schedule'!$B$2:$B$30)</f>
        <v>#REF!</v>
      </c>
      <c r="ACS14" s="431" t="e">
        <f>WORKDAY(ACS15,'NEO 5322121 Aggressive LTs'!$B14,'[2]Holiday Schedule'!$B$2:$B$30)</f>
        <v>#REF!</v>
      </c>
      <c r="ACT14" s="431" t="e">
        <f>WORKDAY(ACT15,'NEO 5322121 Aggressive LTs'!$B14,'[2]Holiday Schedule'!$B$2:$B$30)</f>
        <v>#REF!</v>
      </c>
      <c r="ACU14" s="431" t="e">
        <f>WORKDAY(ACU15,'NEO 5322121 Aggressive LTs'!$B14,'[2]Holiday Schedule'!$B$2:$B$30)</f>
        <v>#REF!</v>
      </c>
      <c r="ACV14" s="431" t="e">
        <f>WORKDAY(ACV15,'NEO 5322121 Aggressive LTs'!$B14,'[2]Holiday Schedule'!$B$2:$B$30)</f>
        <v>#REF!</v>
      </c>
      <c r="ACW14" s="431" t="e">
        <f>WORKDAY(ACW15,'NEO 5322121 Aggressive LTs'!$B14,'[2]Holiday Schedule'!$B$2:$B$30)</f>
        <v>#REF!</v>
      </c>
      <c r="ACX14" s="431" t="e">
        <f>WORKDAY(ACX15,'NEO 5322121 Aggressive LTs'!$B14,'[2]Holiday Schedule'!$B$2:$B$30)</f>
        <v>#REF!</v>
      </c>
      <c r="ACY14" s="431" t="e">
        <f>WORKDAY(ACY15,'NEO 5322121 Aggressive LTs'!$B14,'[2]Holiday Schedule'!$B$2:$B$30)</f>
        <v>#REF!</v>
      </c>
      <c r="ACZ14" s="436"/>
      <c r="ADA14" s="431" t="e">
        <f>WORKDAY(ADA15,'NEO 5322121 Aggressive LTs'!$B14,'[2]Holiday Schedule'!$B$2:$B$30)</f>
        <v>#REF!</v>
      </c>
      <c r="ADB14" s="431" t="e">
        <f>WORKDAY(ADB15,'NEO 5322121 Aggressive LTs'!$B14,'[2]Holiday Schedule'!$B$2:$B$30)</f>
        <v>#REF!</v>
      </c>
      <c r="ADC14" s="431" t="e">
        <f>WORKDAY(ADC15,'NEO 5322121 Aggressive LTs'!$B14,'[2]Holiday Schedule'!$B$2:$B$30)</f>
        <v>#REF!</v>
      </c>
      <c r="ADD14" s="431" t="e">
        <f>WORKDAY(ADD15,'NEO 5322121 Aggressive LTs'!$B14,'[2]Holiday Schedule'!$B$2:$B$30)</f>
        <v>#REF!</v>
      </c>
      <c r="ADE14" s="431" t="e">
        <f>WORKDAY(ADE15,'NEO 5322121 Aggressive LTs'!$B14,'[2]Holiday Schedule'!$B$2:$B$30)</f>
        <v>#REF!</v>
      </c>
      <c r="ADF14" s="431" t="e">
        <f>WORKDAY(ADF15,'NEO 5322121 Aggressive LTs'!$B14,'[2]Holiday Schedule'!$B$2:$B$30)</f>
        <v>#REF!</v>
      </c>
      <c r="ADG14" s="431" t="e">
        <f>WORKDAY(ADG15,'NEO 5322121 Aggressive LTs'!$B14,'[2]Holiday Schedule'!$B$2:$B$30)</f>
        <v>#REF!</v>
      </c>
      <c r="ADH14" s="431" t="e">
        <f>WORKDAY(ADH15,'NEO 5322121 Aggressive LTs'!$B14,'[2]Holiday Schedule'!$B$2:$B$30)</f>
        <v>#REF!</v>
      </c>
      <c r="ADI14" s="431" t="e">
        <f>WORKDAY(ADI15,'NEO 5322121 Aggressive LTs'!$B14,'[2]Holiday Schedule'!$B$2:$B$30)</f>
        <v>#REF!</v>
      </c>
      <c r="ADJ14" s="431" t="e">
        <f>WORKDAY(ADJ15,'NEO 5322121 Aggressive LTs'!$B14,'[2]Holiday Schedule'!$B$2:$B$30)</f>
        <v>#REF!</v>
      </c>
      <c r="ADK14" s="431" t="e">
        <f>WORKDAY(ADK15,'NEO 5322121 Aggressive LTs'!$B14,'[2]Holiday Schedule'!$B$2:$B$30)</f>
        <v>#REF!</v>
      </c>
      <c r="ADL14" s="431" t="e">
        <f>WORKDAY(ADL15,'NEO 5322121 Aggressive LTs'!$B14,'[2]Holiday Schedule'!$B$2:$B$30)</f>
        <v>#REF!</v>
      </c>
      <c r="ADM14" s="431" t="e">
        <f>WORKDAY(ADM15,'NEO 5322121 Aggressive LTs'!$B14,'[2]Holiday Schedule'!$B$2:$B$30)</f>
        <v>#REF!</v>
      </c>
      <c r="ADN14" s="431" t="e">
        <f>WORKDAY(ADN15,'NEO 5322121 Aggressive LTs'!$B14,'[2]Holiday Schedule'!$B$2:$B$30)</f>
        <v>#REF!</v>
      </c>
      <c r="ADO14" s="431" t="e">
        <f>WORKDAY(ADO15,'NEO 5322121 Aggressive LTs'!$B14,'[2]Holiday Schedule'!$B$2:$B$30)</f>
        <v>#REF!</v>
      </c>
      <c r="ADP14" s="431" t="e">
        <f>WORKDAY(ADP15,'NEO 5322121 Aggressive LTs'!$B14,'[2]Holiday Schedule'!$B$2:$B$30)</f>
        <v>#REF!</v>
      </c>
      <c r="ADQ14" s="431" t="e">
        <f>WORKDAY(ADQ15,'NEO 5322121 Aggressive LTs'!$B14,'[2]Holiday Schedule'!$B$2:$B$30)</f>
        <v>#REF!</v>
      </c>
      <c r="ADR14" s="431" t="e">
        <f>WORKDAY(ADR15,'NEO 5322121 Aggressive LTs'!$B14,'[2]Holiday Schedule'!$B$2:$B$30)</f>
        <v>#REF!</v>
      </c>
      <c r="ADS14" s="431" t="e">
        <f>WORKDAY(ADS15,'NEO 5322121 Aggressive LTs'!$B14,'[2]Holiday Schedule'!$B$2:$B$30)</f>
        <v>#REF!</v>
      </c>
      <c r="ADT14" s="431" t="e">
        <f>WORKDAY(ADT15,'NEO 5322121 Aggressive LTs'!$B14,'[2]Holiday Schedule'!$B$2:$B$30)</f>
        <v>#REF!</v>
      </c>
      <c r="ADU14" s="431" t="e">
        <f>WORKDAY(ADU15,'NEO 5322121 Aggressive LTs'!$B14,'[2]Holiday Schedule'!$B$2:$B$30)</f>
        <v>#REF!</v>
      </c>
      <c r="ADV14" s="431" t="e">
        <f>WORKDAY(ADV15,'NEO 5322121 Aggressive LTs'!$B14,'[2]Holiday Schedule'!$B$2:$B$30)</f>
        <v>#REF!</v>
      </c>
      <c r="ADW14" s="431" t="e">
        <f>WORKDAY(ADW15,'NEO 5322121 Aggressive LTs'!$B14,'[2]Holiday Schedule'!$B$2:$B$30)</f>
        <v>#REF!</v>
      </c>
      <c r="ADX14" s="431" t="e">
        <f>WORKDAY(ADX15,'NEO 5322121 Aggressive LTs'!$B14,'[2]Holiday Schedule'!$B$2:$B$30)</f>
        <v>#REF!</v>
      </c>
      <c r="ADY14" s="431" t="e">
        <f>WORKDAY(ADY15,'NEO 5322121 Aggressive LTs'!$B14,'[2]Holiday Schedule'!$B$2:$B$30)</f>
        <v>#REF!</v>
      </c>
      <c r="ADZ14" s="431" t="e">
        <f>WORKDAY(ADZ15,'NEO 5322121 Aggressive LTs'!$B14,'[2]Holiday Schedule'!$B$2:$B$30)</f>
        <v>#REF!</v>
      </c>
      <c r="AEA14" s="431" t="e">
        <f>WORKDAY(AEA15,'NEO 5322121 Aggressive LTs'!$B14,'[2]Holiday Schedule'!$B$2:$B$30)</f>
        <v>#REF!</v>
      </c>
      <c r="AEB14" s="431" t="e">
        <f>WORKDAY(AEB15,'NEO 5322121 Aggressive LTs'!$B14,'[2]Holiday Schedule'!$B$2:$B$30)</f>
        <v>#REF!</v>
      </c>
      <c r="AEC14" s="431" t="e">
        <f>WORKDAY(AEC15,'NEO 5322121 Aggressive LTs'!$B14,'[2]Holiday Schedule'!$B$2:$B$30)</f>
        <v>#REF!</v>
      </c>
      <c r="AED14" s="431" t="e">
        <f>WORKDAY(AED15,'NEO 5322121 Aggressive LTs'!$B14,'[2]Holiday Schedule'!$B$2:$B$30)</f>
        <v>#REF!</v>
      </c>
      <c r="AEE14" s="431" t="e">
        <f>WORKDAY(AEE15,'NEO 5322121 Aggressive LTs'!$B14,'[2]Holiday Schedule'!$B$2:$B$30)</f>
        <v>#REF!</v>
      </c>
      <c r="AEF14" s="431" t="e">
        <f>WORKDAY(AEF15,'NEO 5322121 Aggressive LTs'!$B14,'[2]Holiday Schedule'!$B$2:$B$30)</f>
        <v>#REF!</v>
      </c>
      <c r="AEG14" s="431" t="e">
        <f>WORKDAY(AEG15,'NEO 5322121 Aggressive LTs'!$B14,'[2]Holiday Schedule'!$B$2:$B$30)</f>
        <v>#REF!</v>
      </c>
      <c r="AEH14" s="431" t="e">
        <f>WORKDAY(AEH15,'NEO 5322121 Aggressive LTs'!$B14,'[2]Holiday Schedule'!$B$2:$B$30)</f>
        <v>#REF!</v>
      </c>
      <c r="AEI14" s="431" t="e">
        <f>WORKDAY(AEI15,'NEO 5322121 Aggressive LTs'!$B14,'[2]Holiday Schedule'!$B$2:$B$30)</f>
        <v>#REF!</v>
      </c>
      <c r="AEJ14" s="431" t="e">
        <f>WORKDAY(AEJ15,'NEO 5322121 Aggressive LTs'!$B14,'[2]Holiday Schedule'!$B$2:$B$30)</f>
        <v>#REF!</v>
      </c>
      <c r="AEK14" s="431" t="e">
        <f>WORKDAY(AEK15,'NEO 5322121 Aggressive LTs'!$B14,'[2]Holiday Schedule'!$B$2:$B$30)</f>
        <v>#REF!</v>
      </c>
      <c r="AEL14" s="436"/>
      <c r="AEM14" s="431" t="e">
        <f>WORKDAY(AEM15,'NEO 5322121 Aggressive LTs'!$B14,'[2]Holiday Schedule'!$B$2:$B$30)</f>
        <v>#REF!</v>
      </c>
      <c r="AEN14" s="431" t="e">
        <f>WORKDAY(AEN15,'NEO 5322121 Aggressive LTs'!$B14,'[2]Holiday Schedule'!$B$2:$B$30)</f>
        <v>#REF!</v>
      </c>
      <c r="AEO14" s="431" t="e">
        <f>WORKDAY(AEO15,'NEO 5322121 Aggressive LTs'!$B14,'[2]Holiday Schedule'!$B$2:$B$30)</f>
        <v>#REF!</v>
      </c>
      <c r="AEP14" s="431" t="e">
        <f>WORKDAY(AEP15,'NEO 5322121 Aggressive LTs'!$B14,'[2]Holiday Schedule'!$B$2:$B$30)</f>
        <v>#REF!</v>
      </c>
      <c r="AEQ14" s="431" t="e">
        <f>WORKDAY(AEQ15,'NEO 5322121 Aggressive LTs'!$B14,'[2]Holiday Schedule'!$B$2:$B$30)</f>
        <v>#REF!</v>
      </c>
      <c r="AER14" s="431" t="e">
        <f>WORKDAY(AER15,'NEO 5322121 Aggressive LTs'!$B14,'[2]Holiday Schedule'!$B$2:$B$30)</f>
        <v>#REF!</v>
      </c>
      <c r="AES14" s="431" t="e">
        <f>WORKDAY(AES15,'NEO 5322121 Aggressive LTs'!$B14,'[2]Holiday Schedule'!$B$2:$B$30)</f>
        <v>#REF!</v>
      </c>
      <c r="AET14" s="431" t="e">
        <f>WORKDAY(AET15,'NEO 5322121 Aggressive LTs'!$B14,'[2]Holiday Schedule'!$B$2:$B$30)</f>
        <v>#REF!</v>
      </c>
      <c r="AEU14" s="431" t="e">
        <f>WORKDAY(AEU15,'NEO 5322121 Aggressive LTs'!$B14,'[2]Holiday Schedule'!$B$2:$B$30)</f>
        <v>#REF!</v>
      </c>
      <c r="AEV14" s="431" t="e">
        <f>WORKDAY(AEV15,'NEO 5322121 Aggressive LTs'!$B14,'[2]Holiday Schedule'!$B$2:$B$30)</f>
        <v>#REF!</v>
      </c>
      <c r="AEW14" s="431" t="e">
        <f>WORKDAY(AEW15,'NEO 5322121 Aggressive LTs'!$B14,'[2]Holiday Schedule'!$B$2:$B$30)</f>
        <v>#REF!</v>
      </c>
      <c r="AEX14" s="431" t="e">
        <f>WORKDAY(AEX15,'NEO 5322121 Aggressive LTs'!$B14,'[2]Holiday Schedule'!$B$2:$B$30)</f>
        <v>#REF!</v>
      </c>
      <c r="AEY14" s="431" t="e">
        <f>WORKDAY(AEY15,'NEO 5322121 Aggressive LTs'!$B14,'[2]Holiday Schedule'!$B$2:$B$30)</f>
        <v>#REF!</v>
      </c>
      <c r="AEZ14" s="431" t="e">
        <f>WORKDAY(AEZ15,'NEO 5322121 Aggressive LTs'!$B14,'[2]Holiday Schedule'!$B$2:$B$30)</f>
        <v>#REF!</v>
      </c>
      <c r="AFA14" s="431" t="e">
        <f>WORKDAY(AFA15,'NEO 5322121 Aggressive LTs'!$B14,'[2]Holiday Schedule'!$B$2:$B$30)</f>
        <v>#REF!</v>
      </c>
      <c r="AFB14" s="431" t="e">
        <f>WORKDAY(AFB15,'NEO 5322121 Aggressive LTs'!$B14,'[2]Holiday Schedule'!$B$2:$B$30)</f>
        <v>#REF!</v>
      </c>
      <c r="AFC14" s="431" t="e">
        <f>WORKDAY(AFC15,'NEO 5322121 Aggressive LTs'!$B14,'[2]Holiday Schedule'!$B$2:$B$30)</f>
        <v>#REF!</v>
      </c>
      <c r="AFD14" s="431" t="e">
        <f>WORKDAY(AFD15,'NEO 5322121 Aggressive LTs'!$B14,'[2]Holiday Schedule'!$B$2:$B$30)</f>
        <v>#REF!</v>
      </c>
      <c r="AFE14" s="431" t="e">
        <f>WORKDAY(AFE15,'NEO 5322121 Aggressive LTs'!$B14,'[2]Holiday Schedule'!$B$2:$B$30)</f>
        <v>#REF!</v>
      </c>
      <c r="AFF14" s="431" t="e">
        <f>WORKDAY(AFF15,'NEO 5322121 Aggressive LTs'!$B14,'[2]Holiday Schedule'!$B$2:$B$30)</f>
        <v>#REF!</v>
      </c>
      <c r="AFG14" s="431" t="e">
        <f>WORKDAY(AFG15,'NEO 5322121 Aggressive LTs'!$B14,'[2]Holiday Schedule'!$B$2:$B$30)</f>
        <v>#REF!</v>
      </c>
      <c r="AFH14" s="431" t="e">
        <f>WORKDAY(AFH15,'NEO 5322121 Aggressive LTs'!$B14,'[2]Holiday Schedule'!$B$2:$B$30)</f>
        <v>#REF!</v>
      </c>
      <c r="AFI14" s="431" t="e">
        <f>WORKDAY(AFI15,'NEO 5322121 Aggressive LTs'!$B14,'[2]Holiday Schedule'!$B$2:$B$30)</f>
        <v>#REF!</v>
      </c>
      <c r="AFJ14" s="431" t="e">
        <f>WORKDAY(AFJ15,'NEO 5322121 Aggressive LTs'!$B14,'[2]Holiday Schedule'!$B$2:$B$30)</f>
        <v>#REF!</v>
      </c>
      <c r="AFK14" s="431" t="e">
        <f>WORKDAY(AFK15,'NEO 5322121 Aggressive LTs'!$B14,'[2]Holiday Schedule'!$B$2:$B$30)</f>
        <v>#REF!</v>
      </c>
      <c r="AFL14" s="431" t="e">
        <f>WORKDAY(AFL15,'NEO 5322121 Aggressive LTs'!$B14,'[2]Holiday Schedule'!$B$2:$B$30)</f>
        <v>#REF!</v>
      </c>
      <c r="AFM14" s="431" t="e">
        <f>WORKDAY(AFM15,'NEO 5322121 Aggressive LTs'!$B14,'[2]Holiday Schedule'!$B$2:$B$30)</f>
        <v>#REF!</v>
      </c>
      <c r="AFN14" s="431" t="e">
        <f>WORKDAY(AFN15,'NEO 5322121 Aggressive LTs'!$B14,'[2]Holiday Schedule'!$B$2:$B$30)</f>
        <v>#REF!</v>
      </c>
      <c r="AFO14" s="431" t="e">
        <f>WORKDAY(AFO15,'NEO 5322121 Aggressive LTs'!$B14,'[2]Holiday Schedule'!$B$2:$B$30)</f>
        <v>#REF!</v>
      </c>
      <c r="AFP14" s="431" t="e">
        <f>WORKDAY(AFP15,'NEO 5322121 Aggressive LTs'!$B14,'[2]Holiday Schedule'!$B$2:$B$30)</f>
        <v>#REF!</v>
      </c>
      <c r="AFQ14" s="431" t="e">
        <f>WORKDAY(AFQ15,'NEO 5322121 Aggressive LTs'!$B14,'[2]Holiday Schedule'!$B$2:$B$30)</f>
        <v>#REF!</v>
      </c>
      <c r="AFR14" s="431" t="e">
        <f>WORKDAY(AFR15,'NEO 5322121 Aggressive LTs'!$B14,'[2]Holiday Schedule'!$B$2:$B$30)</f>
        <v>#REF!</v>
      </c>
      <c r="AFS14" s="431" t="e">
        <f>WORKDAY(AFS15,'NEO 5322121 Aggressive LTs'!$B14,'[2]Holiday Schedule'!$B$2:$B$30)</f>
        <v>#REF!</v>
      </c>
      <c r="AFT14" s="431" t="e">
        <f>WORKDAY(AFT15,'NEO 5322121 Aggressive LTs'!$B14,'[2]Holiday Schedule'!$B$2:$B$30)</f>
        <v>#REF!</v>
      </c>
      <c r="AFU14" s="431" t="e">
        <f>WORKDAY(AFU15,'NEO 5322121 Aggressive LTs'!$B14,'[2]Holiday Schedule'!$B$2:$B$30)</f>
        <v>#REF!</v>
      </c>
      <c r="AFV14" s="431" t="e">
        <f>WORKDAY(AFV15,'NEO 5322121 Aggressive LTs'!$B14,'[2]Holiday Schedule'!$B$2:$B$30)</f>
        <v>#REF!</v>
      </c>
      <c r="AFW14" s="431" t="e">
        <f>WORKDAY(AFW15,'NEO 5322121 Aggressive LTs'!$B14,'[2]Holiday Schedule'!$B$2:$B$30)</f>
        <v>#REF!</v>
      </c>
      <c r="AFX14" s="431" t="e">
        <f>WORKDAY(AFX15,'NEO 5322121 Aggressive LTs'!$B14,'[2]Holiday Schedule'!$B$2:$B$30)</f>
        <v>#REF!</v>
      </c>
      <c r="AFY14" s="431" t="e">
        <f>WORKDAY(AFY15,'NEO 5322121 Aggressive LTs'!$B14,'[2]Holiday Schedule'!$B$2:$B$30)</f>
        <v>#REF!</v>
      </c>
      <c r="AFZ14" s="431" t="e">
        <f>WORKDAY(AFZ15,'NEO 5322121 Aggressive LTs'!$B14,'[2]Holiday Schedule'!$B$2:$B$30)</f>
        <v>#REF!</v>
      </c>
      <c r="AGA14" s="431" t="e">
        <f>WORKDAY(AGA15,'NEO 5322121 Aggressive LTs'!$B14,'[2]Holiday Schedule'!$B$2:$B$30)</f>
        <v>#REF!</v>
      </c>
      <c r="AGB14" s="431" t="e">
        <f>WORKDAY(AGB15,'NEO 5322121 Aggressive LTs'!$B14,'[2]Holiday Schedule'!$B$2:$B$30)</f>
        <v>#REF!</v>
      </c>
      <c r="AGC14" s="431" t="e">
        <f>WORKDAY(AGC15,'NEO 5322121 Aggressive LTs'!$B14,'[2]Holiday Schedule'!$B$2:$B$30)</f>
        <v>#REF!</v>
      </c>
      <c r="AGD14" s="431" t="e">
        <f>WORKDAY(AGD15,'NEO 5322121 Aggressive LTs'!$B14,'[2]Holiday Schedule'!$B$2:$B$30)</f>
        <v>#REF!</v>
      </c>
      <c r="AGE14" s="431" t="e">
        <f>WORKDAY(AGE15,'NEO 5322121 Aggressive LTs'!$B14,'[2]Holiday Schedule'!$B$2:$B$30)</f>
        <v>#REF!</v>
      </c>
      <c r="AGF14" s="431" t="e">
        <f>WORKDAY(AGF15,'NEO 5322121 Aggressive LTs'!$B14,'[2]Holiday Schedule'!$B$2:$B$30)</f>
        <v>#REF!</v>
      </c>
      <c r="AGG14" s="431" t="e">
        <f>WORKDAY(AGG15,'NEO 5322121 Aggressive LTs'!$B14,'[2]Holiday Schedule'!$B$2:$B$30)</f>
        <v>#REF!</v>
      </c>
    </row>
    <row r="15" spans="1:865" ht="20.100000000000001" customHeight="1">
      <c r="A15" s="606" t="s">
        <v>1210</v>
      </c>
      <c r="B15" s="608">
        <v>0.5</v>
      </c>
      <c r="C15" s="97" t="s">
        <v>60</v>
      </c>
      <c r="D15" s="438">
        <v>42269</v>
      </c>
      <c r="E15" s="438">
        <v>42272</v>
      </c>
      <c r="F15" s="438">
        <v>42272</v>
      </c>
      <c r="G15" s="434"/>
      <c r="H15" s="438">
        <f>WORKDAY(H16,'NEO 5322121 Aggressive LTs'!$B15,'[2]Holiday Schedule'!$B$2:$B$30)</f>
        <v>42275</v>
      </c>
      <c r="I15" s="539">
        <v>42276</v>
      </c>
      <c r="J15" s="438">
        <v>42276</v>
      </c>
      <c r="K15" s="434"/>
      <c r="L15" s="438">
        <v>42279</v>
      </c>
      <c r="M15" s="438">
        <v>42280</v>
      </c>
      <c r="N15" s="438">
        <v>42284</v>
      </c>
      <c r="O15" s="434"/>
      <c r="P15" s="551">
        <v>42290</v>
      </c>
      <c r="Q15" s="551">
        <v>42303</v>
      </c>
      <c r="R15" s="551">
        <v>42298</v>
      </c>
      <c r="S15" s="552"/>
      <c r="T15" s="551">
        <v>42299</v>
      </c>
      <c r="U15" s="551">
        <v>42305</v>
      </c>
      <c r="V15" s="551">
        <f>WORKDAY(V16,'NEO 5322121 Aggressive LTs'!$B15,'[2]Holiday Schedule'!$B$2:$B$30)</f>
        <v>42313</v>
      </c>
      <c r="W15" s="553"/>
      <c r="X15" s="551">
        <f>WORKDAY(X16,'NEO 5322121 Aggressive LTs'!$B15,'[2]Holiday Schedule'!$B$2:$B$30)</f>
        <v>42311</v>
      </c>
      <c r="Y15" s="551">
        <f>WORKDAY(Y16,'NEO 5322121 Aggressive LTs'!$B15,'[2]Holiday Schedule'!$B$2:$B$30)</f>
        <v>42312</v>
      </c>
      <c r="Z15" s="551">
        <f>WORKDAY(Z16,'NEO 5322121 Aggressive LTs'!$B15,'[2]Holiday Schedule'!$B$2:$B$30)</f>
        <v>42312</v>
      </c>
      <c r="AA15" s="553"/>
      <c r="AB15" s="551">
        <v>42320</v>
      </c>
      <c r="AC15" s="551">
        <v>42320</v>
      </c>
      <c r="AD15" s="551">
        <v>42321</v>
      </c>
      <c r="AE15" s="553"/>
      <c r="AF15" s="551">
        <v>42322</v>
      </c>
      <c r="AG15" s="551">
        <v>42324</v>
      </c>
      <c r="AH15" s="551">
        <v>42324</v>
      </c>
      <c r="AI15" s="553"/>
      <c r="AJ15" s="551"/>
      <c r="AK15" s="551"/>
      <c r="AL15" s="551"/>
      <c r="AM15" s="553"/>
      <c r="AN15" s="551">
        <v>42309</v>
      </c>
      <c r="AO15" s="551">
        <v>42309</v>
      </c>
      <c r="AP15" s="551">
        <v>42309</v>
      </c>
      <c r="AQ15" s="553"/>
      <c r="AR15" s="551">
        <v>42325</v>
      </c>
      <c r="AS15" s="551">
        <v>42325</v>
      </c>
      <c r="AT15" s="551">
        <v>42327</v>
      </c>
      <c r="AU15" s="551">
        <v>42328</v>
      </c>
      <c r="AV15" s="551">
        <v>42328</v>
      </c>
      <c r="AW15" s="551">
        <v>42328</v>
      </c>
      <c r="AX15" s="552"/>
      <c r="AY15" s="551">
        <v>42341</v>
      </c>
      <c r="AZ15" s="551">
        <v>42341</v>
      </c>
      <c r="BA15" s="551">
        <f>WORKDAY(BA16,'NEO 5322121 Aggressive LTs'!$B15,'[2]Holiday Schedule'!$B$2:$B$30)</f>
        <v>42341</v>
      </c>
      <c r="BB15" s="553"/>
      <c r="BC15" s="586">
        <f>WORKDAY(BC16,'NEO 5322121 Aggressive LTs'!$B15,'[2]Holiday Schedule'!$B$2:$B$30)</f>
        <v>42347</v>
      </c>
      <c r="BD15" s="551">
        <f>WORKDAY(BD16,'NEO 5322121 Aggressive LTs'!$B15,'[2]Holiday Schedule'!$B$2:$B$30)</f>
        <v>42347</v>
      </c>
      <c r="BE15" s="551">
        <f>WORKDAY(BE16,'NEO 5322121 Aggressive LTs'!$B15,'[2]Holiday Schedule'!$B$2:$B$30)</f>
        <v>42347</v>
      </c>
      <c r="BF15" s="553"/>
      <c r="BG15" s="551">
        <f>WORKDAY(BG16,'NEO 5322121 Aggressive LTs'!$B15,'[2]Holiday Schedule'!$B$2:$B$30)</f>
        <v>42357</v>
      </c>
      <c r="BH15" s="551">
        <f>WORKDAY(BH16,'NEO 5322121 Aggressive LTs'!$B15,'[2]Holiday Schedule'!$B$2:$B$30)</f>
        <v>42357</v>
      </c>
      <c r="BI15" s="551">
        <f>WORKDAY(BI16,'NEO 5322121 Aggressive LTs'!$B15,'[2]Holiday Schedule'!$B$2:$B$30)</f>
        <v>42357</v>
      </c>
      <c r="BJ15" s="553"/>
      <c r="BK15" s="551">
        <v>42723</v>
      </c>
      <c r="BL15" s="551">
        <v>42723</v>
      </c>
      <c r="BM15" s="551">
        <v>42723</v>
      </c>
      <c r="BN15" s="435"/>
      <c r="BO15" s="553"/>
      <c r="BP15" s="551">
        <v>42282</v>
      </c>
      <c r="BQ15" s="551">
        <f>WORKDAY(BQ16,'NEO 5322121 Aggressive LTs'!$B15,'[2]Holiday Schedule'!$B$2:$B$30)</f>
        <v>42345</v>
      </c>
      <c r="BR15" s="551">
        <f>WORKDAY(BR16,'NEO 5322121 Aggressive LTs'!$B15,'[2]Holiday Schedule'!$B$2:$B$30)</f>
        <v>42345</v>
      </c>
      <c r="BS15" s="551">
        <f>WORKDAY(BS16,'NEO 5322121 Aggressive LTs'!$B15,'[2]Holiday Schedule'!$B$2:$B$30)</f>
        <v>42346</v>
      </c>
      <c r="BT15" s="553"/>
      <c r="BU15" s="551">
        <f>WORKDAY(BU16,'NEO 5322121 Aggressive LTs'!$B15,'[2]Holiday Schedule'!$B$2:$B$30)</f>
        <v>42341</v>
      </c>
      <c r="BV15" s="551">
        <f>WORKDAY(BV16,'NEO 5322121 Aggressive LTs'!$B15,'[2]Holiday Schedule'!$B$2:$B$30)</f>
        <v>42341</v>
      </c>
      <c r="BW15" s="551">
        <f>WORKDAY(BW16,'NEO 5322121 Aggressive LTs'!$B15,'[2]Holiday Schedule'!$B$2:$B$30)</f>
        <v>42341</v>
      </c>
      <c r="BX15" s="553"/>
      <c r="BY15" s="551">
        <v>42285</v>
      </c>
      <c r="BZ15" s="551">
        <v>42286</v>
      </c>
      <c r="CA15" s="551">
        <v>42284</v>
      </c>
      <c r="CB15" s="551">
        <v>42284</v>
      </c>
      <c r="CC15" s="551">
        <v>42288</v>
      </c>
      <c r="CD15" s="552"/>
      <c r="CE15" s="552"/>
      <c r="CF15" s="550">
        <f>WORKDAY(CF16,'NEO 5322121 Aggressive LTs'!$B15,'[2]Holiday Schedule'!$B$2:$B$30)</f>
        <v>42731</v>
      </c>
      <c r="CG15" s="550">
        <f>WORKDAY(CG16,'NEO 5322121 Aggressive LTs'!$B15,'[2]Holiday Schedule'!$B$2:$B$30)</f>
        <v>42737</v>
      </c>
      <c r="CH15" s="550">
        <f>WORKDAY(CH16,'NEO 5322121 Aggressive LTs'!$B15,'[2]Holiday Schedule'!$B$2:$B$30)</f>
        <v>42723</v>
      </c>
      <c r="CI15" s="552"/>
      <c r="CJ15" s="570">
        <f>WORKDAY(CJ16,'NEO 5322121 Aggressive LTs'!$B15,'[2]Holiday Schedule'!$B$2:$B$30)</f>
        <v>42380</v>
      </c>
      <c r="CK15" s="570">
        <f>WORKDAY(CK16,'NEO 5322121 Aggressive LTs'!$B15,'[2]Holiday Schedule'!$B$2:$B$30)</f>
        <v>42744</v>
      </c>
      <c r="CL15" s="565">
        <f>WORKDAY(CL16,'NEO 5322121 Aggressive LTs'!$B15,'[2]Holiday Schedule'!$B$2:$B$30)</f>
        <v>42752</v>
      </c>
      <c r="CM15" s="590"/>
      <c r="CN15" s="551">
        <v>42723</v>
      </c>
      <c r="CO15" s="551">
        <v>42723</v>
      </c>
      <c r="CP15" s="551">
        <v>42723</v>
      </c>
      <c r="CQ15" s="553"/>
      <c r="CR15" s="698">
        <v>42374</v>
      </c>
      <c r="CS15" s="698">
        <v>42377</v>
      </c>
      <c r="CT15" s="698">
        <v>42383</v>
      </c>
      <c r="CU15" s="736">
        <f>WORKDAY(CU14,((-1)*('NEO 5322121 Aggressive LTs'!$B15)),'Holiday Schedule'!$B$2:$B$30)</f>
        <v>42383</v>
      </c>
      <c r="CV15" s="734">
        <f>WORKDAY(CV14,((-1)*('NEO 5322121 Aggressive LTs'!$B15)),'Holiday Schedule'!$B$2:$B$30)</f>
        <v>42388</v>
      </c>
      <c r="CW15" s="734">
        <f>WORKDAY(CW14,((-1)*('NEO 5322121 Aggressive LTs'!$B15)),'Holiday Schedule'!$B$2:$B$30)</f>
        <v>42391</v>
      </c>
      <c r="CX15" s="734">
        <f>WORKDAY(CX14,((-1)*('NEO 5322121 Aggressive LTs'!$B15)),'Holiday Schedule'!$B$2:$B$30)</f>
        <v>42395</v>
      </c>
      <c r="CY15" s="734">
        <f>WORKDAY(CY14,((-1)*('NEO 5322121 Aggressive LTs'!$B15)),'Holiday Schedule'!$B$2:$B$30)</f>
        <v>42396</v>
      </c>
      <c r="CZ15" s="734">
        <f>WORKDAY(CZ14,((-1)*('NEO 5322121 Aggressive LTs'!$B15)),'Holiday Schedule'!$B$2:$B$30)</f>
        <v>42398</v>
      </c>
      <c r="DA15" s="734">
        <f>WORKDAY(DA14,((-1)*('NEO 5322121 Aggressive LTs'!$B15)),'Holiday Schedule'!$B$2:$B$30)</f>
        <v>42402</v>
      </c>
      <c r="DB15" s="734">
        <f>WORKDAY(DB14,((-1)*('NEO 5322121 Aggressive LTs'!$B15)),'Holiday Schedule'!$B$2:$B$30)</f>
        <v>42404</v>
      </c>
      <c r="DC15" s="734">
        <f>WORKDAY(DC14,((-1)*('NEO 5322121 Aggressive LTs'!$B15)),'Holiday Schedule'!$B$2:$B$30)</f>
        <v>42408</v>
      </c>
      <c r="DD15" s="734">
        <f>WORKDAY(DD14,((-1)*('NEO 5322121 Aggressive LTs'!$B15)),'Holiday Schedule'!$B$2:$B$30)</f>
        <v>42528</v>
      </c>
      <c r="DE15" s="734">
        <f>WORKDAY(DE14,((-1)*('NEO 5322121 Aggressive LTs'!$B15)),'Holiday Schedule'!$B$2:$B$30)</f>
        <v>42529</v>
      </c>
      <c r="DF15" s="734">
        <f>WORKDAY(DF14,((-1)*('NEO 5322121 Aggressive LTs'!$B15)),'Holiday Schedule'!$B$2:$B$30)</f>
        <v>42415</v>
      </c>
      <c r="DG15" s="736">
        <f>WORKDAY(DG14,((-1)*('NEO 5322121 Aggressive LTs'!$B15)),'Holiday Schedule'!$B$2:$B$30)</f>
        <v>42417</v>
      </c>
      <c r="DH15" s="730">
        <f>WORKDAY(DH14,((-1)*('NEO 5322121 Aggressive LTs'!$B15)),'Holiday Schedule'!$B$2:$B$30)</f>
        <v>42419</v>
      </c>
      <c r="DI15" s="730">
        <f>WORKDAY(DI14,((-1)*('NEO 5322121 Aggressive LTs'!$B15)),'Holiday Schedule'!$B$2:$B$30)</f>
        <v>42423</v>
      </c>
      <c r="DJ15" s="730">
        <f>WORKDAY(DJ14,((-1)*('NEO 5322121 Aggressive LTs'!$B15)),'Holiday Schedule'!$B$2:$B$30)</f>
        <v>42425</v>
      </c>
      <c r="DK15" s="730">
        <f>WORKDAY(DK14,((-1)*('NEO 5322121 Aggressive LTs'!$B15)),'Holiday Schedule'!$B$2:$B$30)</f>
        <v>42429</v>
      </c>
      <c r="DL15" s="730">
        <f>WORKDAY(DL14,((-1)*('NEO 5322121 Aggressive LTs'!$B15)),'Holiday Schedule'!$B$2:$B$30)</f>
        <v>42431</v>
      </c>
      <c r="DM15" s="730">
        <f>WORKDAY(DM14,((-1)*('NEO 5322121 Aggressive LTs'!$B15)),'Holiday Schedule'!$B$2:$B$30)</f>
        <v>42433</v>
      </c>
      <c r="DN15" s="742">
        <f>WORKDAY(DN14,((-1)*('NEO 5322121 Aggressive LTs'!$B15)),'Holiday Schedule'!$B$2:$B$30)</f>
        <v>42437</v>
      </c>
      <c r="DO15" s="730">
        <f>WORKDAY(DO14,((-1)*('NEO 5322121 Aggressive LTs'!$B15)),'Holiday Schedule'!$B$2:$B$30)</f>
        <v>42443</v>
      </c>
      <c r="DP15" s="731"/>
      <c r="DQ15" s="730" t="e">
        <f>WORKDAY(DQ14,((-1)*('NEO 5322121 Aggressive LTs'!$B15)),'Holiday Schedule'!$B$2:$B$30)</f>
        <v>#NUM!</v>
      </c>
      <c r="DR15" s="731"/>
      <c r="DS15" s="730" t="e">
        <f>WORKDAY(DS14,((-1)*('NEO 5322121 Aggressive LTs'!$B15)),'Holiday Schedule'!$B$2:$B$30)</f>
        <v>#NUM!</v>
      </c>
      <c r="DT15" s="730" t="e">
        <f>WORKDAY(DT14,((-1)*('NEO 5322121 Aggressive LTs'!$B15)),'Holiday Schedule'!$B$2:$B$30)</f>
        <v>#NUM!</v>
      </c>
      <c r="DU15" s="730" t="e">
        <f>WORKDAY(DU14,((-1)*('NEO 5322121 Aggressive LTs'!$B15)),'Holiday Schedule'!$B$2:$B$30)</f>
        <v>#NUM!</v>
      </c>
      <c r="DV15" s="731"/>
      <c r="DW15" s="730" t="e">
        <f>WORKDAY(DW14,((-1)*('NEO 5322121 Aggressive LTs'!$B15)),'Holiday Schedule'!$B$2:$B$30)</f>
        <v>#NUM!</v>
      </c>
      <c r="DX15" s="730" t="e">
        <f>WORKDAY(DX14,((-1)*('NEO 5322121 Aggressive LTs'!$B15)),'Holiday Schedule'!$B$2:$B$30)</f>
        <v>#NUM!</v>
      </c>
      <c r="DY15" s="730" t="e">
        <f>WORKDAY(DY14,((-1)*('NEO 5322121 Aggressive LTs'!$B15)),'Holiday Schedule'!$B$2:$B$30)</f>
        <v>#NUM!</v>
      </c>
      <c r="DZ15" s="731"/>
      <c r="EA15" s="730" t="e">
        <f>WORKDAY(EA14,((-1)*('NEO 5322121 Aggressive LTs'!$B15)),'Holiday Schedule'!$B$2:$B$30)</f>
        <v>#NUM!</v>
      </c>
      <c r="EB15" s="730" t="e">
        <f>WORKDAY(EB14,((-1)*('NEO 5322121 Aggressive LTs'!$B15)),'Holiday Schedule'!$B$2:$B$30)</f>
        <v>#NUM!</v>
      </c>
      <c r="EC15" s="730" t="e">
        <f>WORKDAY(EC14,((-1)*('NEO 5322121 Aggressive LTs'!$B15)),'Holiday Schedule'!$B$2:$B$30)</f>
        <v>#NUM!</v>
      </c>
      <c r="ED15" s="731"/>
      <c r="EE15" s="730" t="e">
        <f>WORKDAY(EE14,((-1)*('NEO 5322121 Aggressive LTs'!$B15)),'Holiday Schedule'!$B$2:$B$30)</f>
        <v>#NUM!</v>
      </c>
      <c r="EF15" s="730" t="e">
        <f>WORKDAY(EF14,((-1)*('NEO 5322121 Aggressive LTs'!$B15)),'Holiday Schedule'!$B$2:$B$30)</f>
        <v>#NUM!</v>
      </c>
      <c r="EG15" s="730" t="e">
        <f>WORKDAY(EG14,((-1)*('NEO 5322121 Aggressive LTs'!$B15)),'Holiday Schedule'!$B$2:$B$30)</f>
        <v>#NUM!</v>
      </c>
      <c r="EH15" s="731"/>
      <c r="EI15" s="730" t="e">
        <f>WORKDAY(EI14,((-1)*('NEO 5322121 Aggressive LTs'!$B15)),'Holiday Schedule'!$B$2:$B$30)</f>
        <v>#NUM!</v>
      </c>
      <c r="EJ15" s="730" t="e">
        <f>WORKDAY(EJ14,((-1)*('NEO 5322121 Aggressive LTs'!$B15)),'Holiday Schedule'!$B$2:$B$30)</f>
        <v>#NUM!</v>
      </c>
      <c r="EK15" s="730" t="e">
        <f>WORKDAY(EK14,((-1)*('NEO 5322121 Aggressive LTs'!$B15)),'Holiday Schedule'!$B$2:$B$30)</f>
        <v>#NUM!</v>
      </c>
      <c r="EL15" s="731"/>
      <c r="EM15" s="730" t="e">
        <f>WORKDAY(EM14,((-1)*('NEO 5322121 Aggressive LTs'!$B15)),'Holiday Schedule'!$B$2:$B$30)</f>
        <v>#NUM!</v>
      </c>
      <c r="EN15" s="730" t="e">
        <f>WORKDAY(EN14,((-1)*('NEO 5322121 Aggressive LTs'!$B15)),'Holiday Schedule'!$B$2:$B$30)</f>
        <v>#NUM!</v>
      </c>
      <c r="EO15" s="730" t="e">
        <f>WORKDAY(EO14,((-1)*('NEO 5322121 Aggressive LTs'!$B15)),'Holiday Schedule'!$B$2:$B$30)</f>
        <v>#NUM!</v>
      </c>
      <c r="EP15" s="731"/>
      <c r="EQ15" s="730" t="e">
        <f>WORKDAY(EQ14,((-1)*('NEO 5322121 Aggressive LTs'!$B15)),'Holiday Schedule'!$B$2:$B$30)</f>
        <v>#NUM!</v>
      </c>
      <c r="ER15" s="730" t="e">
        <f>WORKDAY(ER14,((-1)*('NEO 5322121 Aggressive LTs'!$B15)),'Holiday Schedule'!$B$2:$B$30)</f>
        <v>#NUM!</v>
      </c>
      <c r="ES15" s="730" t="e">
        <f>WORKDAY(ES14,((-1)*('NEO 5322121 Aggressive LTs'!$B15)),'Holiday Schedule'!$B$2:$B$30)</f>
        <v>#NUM!</v>
      </c>
      <c r="ET15" s="731"/>
      <c r="EU15" s="730" t="e">
        <f>WORKDAY(EU14,((-1)*('NEO 5322121 Aggressive LTs'!$B15)),'Holiday Schedule'!$B$2:$B$30)</f>
        <v>#NUM!</v>
      </c>
      <c r="EV15" s="730" t="e">
        <f>WORKDAY(EV14,((-1)*('NEO 5322121 Aggressive LTs'!$B15)),'Holiday Schedule'!$B$2:$B$30)</f>
        <v>#NUM!</v>
      </c>
      <c r="EW15" s="730" t="e">
        <f>WORKDAY(EW14,((-1)*('NEO 5322121 Aggressive LTs'!$B15)),'Holiday Schedule'!$B$2:$B$30)</f>
        <v>#NUM!</v>
      </c>
      <c r="EX15" s="731"/>
      <c r="EY15" s="730" t="e">
        <f>WORKDAY(EY14,((-1)*('NEO 5322121 Aggressive LTs'!$B15)),'Holiday Schedule'!$B$2:$B$30)</f>
        <v>#NUM!</v>
      </c>
      <c r="EZ15" s="730" t="e">
        <f>WORKDAY(EZ14,((-1)*('NEO 5322121 Aggressive LTs'!$B15)),'Holiday Schedule'!$B$2:$B$30)</f>
        <v>#NUM!</v>
      </c>
      <c r="FA15" s="730" t="e">
        <f>WORKDAY(FA14,((-1)*('NEO 5322121 Aggressive LTs'!$B15)),'Holiday Schedule'!$B$2:$B$30)</f>
        <v>#NUM!</v>
      </c>
      <c r="FB15" s="731"/>
      <c r="FC15" s="730" t="e">
        <f>WORKDAY(FC14,((-1)*('NEO 5322121 Aggressive LTs'!$B15)),'Holiday Schedule'!$B$2:$B$30)</f>
        <v>#NUM!</v>
      </c>
      <c r="FD15" s="730" t="e">
        <f>WORKDAY(FD14,((-1)*('NEO 5322121 Aggressive LTs'!$B15)),'Holiday Schedule'!$B$2:$B$30)</f>
        <v>#NUM!</v>
      </c>
      <c r="FE15" s="730" t="e">
        <f>WORKDAY(FE14,((-1)*('NEO 5322121 Aggressive LTs'!$B15)),'Holiday Schedule'!$B$2:$B$30)</f>
        <v>#NUM!</v>
      </c>
      <c r="FF15" s="731"/>
      <c r="FG15" s="730" t="e">
        <f>WORKDAY(FG14,((-1)*('NEO 5322121 Aggressive LTs'!$B15)),'Holiday Schedule'!$B$2:$B$30)</f>
        <v>#NUM!</v>
      </c>
      <c r="FH15" s="730" t="e">
        <f>WORKDAY(FH14,((-1)*('NEO 5322121 Aggressive LTs'!$B15)),'Holiday Schedule'!$B$2:$B$30)</f>
        <v>#NUM!</v>
      </c>
      <c r="FI15" s="730" t="e">
        <f>WORKDAY(FI14,((-1)*('NEO 5322121 Aggressive LTs'!$B15)),'Holiday Schedule'!$B$2:$B$30)</f>
        <v>#NUM!</v>
      </c>
      <c r="FJ15" s="731"/>
      <c r="FK15" s="730" t="e">
        <f>WORKDAY(FK14,((-1)*('NEO 5322121 Aggressive LTs'!$B15)),'Holiday Schedule'!$B$2:$B$30)</f>
        <v>#NUM!</v>
      </c>
      <c r="FL15" s="730" t="e">
        <f>WORKDAY(FL14,((-1)*('NEO 5322121 Aggressive LTs'!$B15)),'Holiday Schedule'!$B$2:$B$30)</f>
        <v>#NUM!</v>
      </c>
      <c r="FM15" s="730" t="e">
        <f>WORKDAY(FM14,((-1)*('NEO 5322121 Aggressive LTs'!$B15)),'Holiday Schedule'!$B$2:$B$30)</f>
        <v>#NUM!</v>
      </c>
      <c r="FN15" s="731"/>
      <c r="FO15" s="730" t="e">
        <f>WORKDAY(FO14,((-1)*('NEO 5322121 Aggressive LTs'!$B15)),'Holiday Schedule'!$B$2:$B$30)</f>
        <v>#NUM!</v>
      </c>
      <c r="FP15" s="730" t="e">
        <f>WORKDAY(FP14,((-1)*('NEO 5322121 Aggressive LTs'!$B15)),'Holiday Schedule'!$B$2:$B$30)</f>
        <v>#NUM!</v>
      </c>
      <c r="FQ15" s="730" t="e">
        <f>WORKDAY(FQ14,((-1)*('NEO 5322121 Aggressive LTs'!$B15)),'Holiday Schedule'!$B$2:$B$30)</f>
        <v>#NUM!</v>
      </c>
      <c r="FR15" s="731"/>
      <c r="FS15" s="730" t="e">
        <f>WORKDAY(FS14,((-1)*('NEO 5322121 Aggressive LTs'!$B15)),'Holiday Schedule'!$B$2:$B$30)</f>
        <v>#NUM!</v>
      </c>
      <c r="FT15" s="730" t="e">
        <f>WORKDAY(FT14,((-1)*('NEO 5322121 Aggressive LTs'!$B15)),'Holiday Schedule'!$B$2:$B$30)</f>
        <v>#NUM!</v>
      </c>
      <c r="FU15" s="730" t="e">
        <f>WORKDAY(FU14,((-1)*('NEO 5322121 Aggressive LTs'!$B15)),'Holiday Schedule'!$B$2:$B$30)</f>
        <v>#NUM!</v>
      </c>
      <c r="FV15" s="731"/>
      <c r="FW15" s="730" t="e">
        <f>WORKDAY(FW14,((-1)*('NEO 5322121 Aggressive LTs'!$B15)),'Holiday Schedule'!$B$2:$B$30)</f>
        <v>#NUM!</v>
      </c>
      <c r="FX15" s="730" t="e">
        <f>WORKDAY(FX14,((-1)*('NEO 5322121 Aggressive LTs'!$B15)),'Holiday Schedule'!$B$2:$B$30)</f>
        <v>#NUM!</v>
      </c>
      <c r="FY15" s="730" t="e">
        <f>WORKDAY(FY14,((-1)*('NEO 5322121 Aggressive LTs'!$B15)),'Holiday Schedule'!$B$2:$B$30)</f>
        <v>#NUM!</v>
      </c>
      <c r="FZ15" s="731"/>
      <c r="GA15" s="730" t="e">
        <f>WORKDAY(GA14,((-1)*('NEO 5322121 Aggressive LTs'!$B15)),'Holiday Schedule'!$B$2:$B$30)</f>
        <v>#NUM!</v>
      </c>
      <c r="GB15" s="730" t="e">
        <f>WORKDAY(GB14,((-1)*('NEO 5322121 Aggressive LTs'!$B15)),'Holiday Schedule'!$B$2:$B$30)</f>
        <v>#NUM!</v>
      </c>
      <c r="GC15" s="730" t="e">
        <f>WORKDAY(GC14,((-1)*('NEO 5322121 Aggressive LTs'!$B15)),'Holiday Schedule'!$B$2:$B$30)</f>
        <v>#NUM!</v>
      </c>
      <c r="GD15" s="731"/>
      <c r="GE15" s="730" t="e">
        <f>WORKDAY(GE14,((-1)*('NEO 5322121 Aggressive LTs'!$B15)),'Holiday Schedule'!$B$2:$B$30)</f>
        <v>#NUM!</v>
      </c>
      <c r="GF15" s="730" t="e">
        <f>WORKDAY(GF14,((-1)*('NEO 5322121 Aggressive LTs'!$B15)),'Holiday Schedule'!$B$2:$B$30)</f>
        <v>#NUM!</v>
      </c>
      <c r="GG15" s="730" t="e">
        <f>WORKDAY(GG14,((-1)*('NEO 5322121 Aggressive LTs'!$B15)),'Holiday Schedule'!$B$2:$B$30)</f>
        <v>#NUM!</v>
      </c>
      <c r="GH15" s="731"/>
      <c r="GI15" s="730" t="e">
        <f>WORKDAY(GI14,((-1)*('NEO 5322121 Aggressive LTs'!$B15)),'Holiday Schedule'!$B$2:$B$30)</f>
        <v>#NUM!</v>
      </c>
      <c r="GJ15" s="730" t="e">
        <f>WORKDAY(GJ14,((-1)*('NEO 5322121 Aggressive LTs'!$B15)),'Holiday Schedule'!$B$2:$B$30)</f>
        <v>#NUM!</v>
      </c>
      <c r="GK15" s="730" t="e">
        <f>WORKDAY(GK14,((-1)*('NEO 5322121 Aggressive LTs'!$B15)),'Holiday Schedule'!$B$2:$B$30)</f>
        <v>#NUM!</v>
      </c>
      <c r="GL15" s="731"/>
      <c r="GM15" s="730" t="e">
        <f>WORKDAY(GM14,((-1)*('NEO 5322121 Aggressive LTs'!$B15)),'Holiday Schedule'!$B$2:$B$30)</f>
        <v>#NUM!</v>
      </c>
      <c r="GN15" s="730" t="e">
        <f>WORKDAY(GN14,((-1)*('NEO 5322121 Aggressive LTs'!$B15)),'Holiday Schedule'!$B$2:$B$30)</f>
        <v>#NUM!</v>
      </c>
      <c r="GO15" s="730" t="e">
        <f>WORKDAY(GO14,((-1)*('NEO 5322121 Aggressive LTs'!$B15)),'Holiday Schedule'!$B$2:$B$30)</f>
        <v>#NUM!</v>
      </c>
      <c r="GP15" s="731"/>
      <c r="GQ15" s="730" t="e">
        <f>WORKDAY(GQ14,((-1)*('NEO 5322121 Aggressive LTs'!$B15)),'Holiday Schedule'!$B$2:$B$30)</f>
        <v>#NUM!</v>
      </c>
      <c r="GR15" s="730" t="e">
        <f>WORKDAY(GR14,((-1)*('NEO 5322121 Aggressive LTs'!$B15)),'Holiday Schedule'!$B$2:$B$30)</f>
        <v>#NUM!</v>
      </c>
      <c r="GS15" s="730" t="e">
        <f>WORKDAY(GS14,((-1)*('NEO 5322121 Aggressive LTs'!$B15)),'Holiday Schedule'!$B$2:$B$30)</f>
        <v>#NUM!</v>
      </c>
      <c r="GT15" s="731"/>
      <c r="GU15" s="730" t="e">
        <f>WORKDAY(GU14,((-1)*('NEO 5322121 Aggressive LTs'!$B15)),'Holiday Schedule'!$B$2:$B$30)</f>
        <v>#NUM!</v>
      </c>
      <c r="GV15" s="730" t="e">
        <f>WORKDAY(GV14,((-1)*('NEO 5322121 Aggressive LTs'!$B15)),'Holiday Schedule'!$B$2:$B$30)</f>
        <v>#NUM!</v>
      </c>
      <c r="GW15" s="730" t="e">
        <f>WORKDAY(GW14,((-1)*('NEO 5322121 Aggressive LTs'!$B15)),'Holiday Schedule'!$B$2:$B$30)</f>
        <v>#NUM!</v>
      </c>
      <c r="GX15" s="731"/>
      <c r="GY15" s="730" t="e">
        <f>WORKDAY(GY14,((-1)*('NEO 5322121 Aggressive LTs'!$B15)),'Holiday Schedule'!$B$2:$B$30)</f>
        <v>#NUM!</v>
      </c>
      <c r="GZ15" s="730" t="e">
        <f>WORKDAY(GZ14,((-1)*('NEO 5322121 Aggressive LTs'!$B15)),'Holiday Schedule'!$B$2:$B$30)</f>
        <v>#NUM!</v>
      </c>
      <c r="HA15" s="730" t="e">
        <f>WORKDAY(HA14,((-1)*('NEO 5322121 Aggressive LTs'!$B15)),'Holiday Schedule'!$B$2:$B$30)</f>
        <v>#NUM!</v>
      </c>
      <c r="HB15" s="731"/>
      <c r="HC15" s="730" t="e">
        <f>WORKDAY(HC14,((-1)*('NEO 5322121 Aggressive LTs'!$B15)),'Holiday Schedule'!$B$2:$B$30)</f>
        <v>#NUM!</v>
      </c>
      <c r="HD15" s="730" t="e">
        <f>WORKDAY(HD14,((-1)*('NEO 5322121 Aggressive LTs'!$B15)),'Holiday Schedule'!$B$2:$B$30)</f>
        <v>#NUM!</v>
      </c>
      <c r="HE15" s="730" t="e">
        <f>WORKDAY(HE14,((-1)*('NEO 5322121 Aggressive LTs'!$B15)),'Holiday Schedule'!$B$2:$B$30)</f>
        <v>#NUM!</v>
      </c>
      <c r="HF15" s="731"/>
      <c r="HG15" s="730" t="e">
        <f>WORKDAY(HG14,((-1)*('NEO 5322121 Aggressive LTs'!$B15)),'Holiday Schedule'!$B$2:$B$30)</f>
        <v>#NUM!</v>
      </c>
      <c r="HH15" s="730" t="e">
        <f>WORKDAY(HH14,((-1)*('NEO 5322121 Aggressive LTs'!$B15)),'Holiday Schedule'!$B$2:$B$30)</f>
        <v>#NUM!</v>
      </c>
      <c r="HI15" s="730" t="e">
        <f>WORKDAY(HI14,((-1)*('NEO 5322121 Aggressive LTs'!$B15)),'Holiday Schedule'!$B$2:$B$30)</f>
        <v>#NUM!</v>
      </c>
      <c r="HJ15" s="731"/>
      <c r="HK15" s="730" t="e">
        <f>WORKDAY(HK14,((-1)*('NEO 5322121 Aggressive LTs'!$B15)),'Holiday Schedule'!$B$2:$B$30)</f>
        <v>#NUM!</v>
      </c>
      <c r="HL15" s="730" t="e">
        <f>WORKDAY(HL14,((-1)*('NEO 5322121 Aggressive LTs'!$B15)),'Holiday Schedule'!$B$2:$B$30)</f>
        <v>#NUM!</v>
      </c>
      <c r="HM15" s="730" t="e">
        <f>WORKDAY(HM14,((-1)*('NEO 5322121 Aggressive LTs'!$B15)),'Holiday Schedule'!$B$2:$B$30)</f>
        <v>#NUM!</v>
      </c>
      <c r="HN15" s="731"/>
      <c r="HO15" s="730" t="e">
        <f>WORKDAY(HO14,((-1)*('NEO 5322121 Aggressive LTs'!$B15)),'Holiday Schedule'!$B$2:$B$30)</f>
        <v>#NUM!</v>
      </c>
      <c r="HP15" s="730" t="e">
        <f>WORKDAY(HP14,((-1)*('NEO 5322121 Aggressive LTs'!$B15)),'Holiday Schedule'!$B$2:$B$30)</f>
        <v>#NUM!</v>
      </c>
      <c r="HQ15" s="730" t="e">
        <f>WORKDAY(HQ14,((-1)*('NEO 5322121 Aggressive LTs'!$B15)),'Holiday Schedule'!$B$2:$B$30)</f>
        <v>#NUM!</v>
      </c>
      <c r="HR15" s="731"/>
      <c r="HS15" s="730" t="e">
        <f>WORKDAY(HS14,((-1)*('NEO 5322121 Aggressive LTs'!$B15)),'Holiday Schedule'!$B$2:$B$30)</f>
        <v>#NUM!</v>
      </c>
      <c r="HT15" s="730" t="e">
        <f>WORKDAY(HT14,((-1)*('NEO 5322121 Aggressive LTs'!$B15)),'Holiday Schedule'!$B$2:$B$30)</f>
        <v>#NUM!</v>
      </c>
      <c r="HU15" s="730" t="e">
        <f>WORKDAY(HU14,((-1)*('NEO 5322121 Aggressive LTs'!$B15)),'Holiday Schedule'!$B$2:$B$30)</f>
        <v>#NUM!</v>
      </c>
      <c r="HV15" s="731"/>
      <c r="HW15" s="730" t="e">
        <f>WORKDAY(HW14,((-1)*('NEO 5322121 Aggressive LTs'!$B15)),'Holiday Schedule'!$B$2:$B$30)</f>
        <v>#NUM!</v>
      </c>
      <c r="HX15" s="730" t="e">
        <f>WORKDAY(HX14,((-1)*('NEO 5322121 Aggressive LTs'!$B15)),'Holiday Schedule'!$B$2:$B$30)</f>
        <v>#NUM!</v>
      </c>
      <c r="HY15" s="730" t="e">
        <f>WORKDAY(HY14,((-1)*('NEO 5322121 Aggressive LTs'!$B15)),'Holiday Schedule'!$B$2:$B$30)</f>
        <v>#NUM!</v>
      </c>
      <c r="HZ15" s="731"/>
      <c r="IA15" s="730" t="e">
        <f>WORKDAY(IA14,((-1)*('NEO 5322121 Aggressive LTs'!$B15)),'Holiday Schedule'!$B$2:$B$30)</f>
        <v>#NUM!</v>
      </c>
      <c r="IB15" s="730" t="e">
        <f>WORKDAY(IB14,((-1)*('NEO 5322121 Aggressive LTs'!$B15)),'Holiday Schedule'!$B$2:$B$30)</f>
        <v>#NUM!</v>
      </c>
      <c r="IC15" s="730" t="e">
        <f>WORKDAY(IC14,((-1)*('NEO 5322121 Aggressive LTs'!$B15)),'Holiday Schedule'!$B$2:$B$30)</f>
        <v>#NUM!</v>
      </c>
      <c r="ID15" s="731"/>
      <c r="IE15" s="730" t="e">
        <f>WORKDAY(IE14,((-1)*('NEO 5322121 Aggressive LTs'!$B15)),'Holiday Schedule'!$B$2:$B$30)</f>
        <v>#NUM!</v>
      </c>
      <c r="IF15" s="730" t="e">
        <f>WORKDAY(IF14,((-1)*('NEO 5322121 Aggressive LTs'!$B15)),'Holiday Schedule'!$B$2:$B$30)</f>
        <v>#NUM!</v>
      </c>
      <c r="IG15" s="730" t="e">
        <f>WORKDAY(IG14,((-1)*('NEO 5322121 Aggressive LTs'!$B15)),'Holiday Schedule'!$B$2:$B$30)</f>
        <v>#NUM!</v>
      </c>
      <c r="IH15" s="731"/>
      <c r="II15" s="730" t="e">
        <f>WORKDAY(II14,((-1)*('NEO 5322121 Aggressive LTs'!$B15)),'Holiday Schedule'!$B$2:$B$30)</f>
        <v>#NUM!</v>
      </c>
      <c r="IJ15" s="730" t="e">
        <f>WORKDAY(IJ14,((-1)*('NEO 5322121 Aggressive LTs'!$B15)),'Holiday Schedule'!$B$2:$B$30)</f>
        <v>#NUM!</v>
      </c>
      <c r="IK15" s="730" t="e">
        <f>WORKDAY(IK14,((-1)*('NEO 5322121 Aggressive LTs'!$B15)),'Holiday Schedule'!$B$2:$B$30)</f>
        <v>#NUM!</v>
      </c>
      <c r="IL15" s="731"/>
      <c r="IM15" s="730" t="e">
        <f>WORKDAY(IM14,((-1)*('NEO 5322121 Aggressive LTs'!$B15)),'Holiday Schedule'!$B$2:$B$30)</f>
        <v>#NUM!</v>
      </c>
      <c r="IN15" s="730" t="e">
        <f>WORKDAY(IN14,((-1)*('NEO 5322121 Aggressive LTs'!$B15)),'Holiday Schedule'!$B$2:$B$30)</f>
        <v>#NUM!</v>
      </c>
      <c r="IO15" s="730" t="e">
        <f>WORKDAY(IO14,((-1)*('NEO 5322121 Aggressive LTs'!$B15)),'Holiday Schedule'!$B$2:$B$30)</f>
        <v>#NUM!</v>
      </c>
      <c r="IP15" s="731"/>
      <c r="IQ15" s="730" t="e">
        <f>WORKDAY(IQ14,((-1)*('NEO 5322121 Aggressive LTs'!$B15)),'Holiday Schedule'!$B$2:$B$30)</f>
        <v>#NUM!</v>
      </c>
      <c r="IR15" s="730" t="e">
        <f>WORKDAY(IR14,((-1)*('NEO 5322121 Aggressive LTs'!$B15)),'Holiday Schedule'!$B$2:$B$30)</f>
        <v>#NUM!</v>
      </c>
      <c r="IS15" s="730" t="e">
        <f>WORKDAY(IS14,((-1)*('NEO 5322121 Aggressive LTs'!$B15)),'Holiday Schedule'!$B$2:$B$30)</f>
        <v>#NUM!</v>
      </c>
      <c r="IT15" s="731"/>
      <c r="IU15" s="730" t="e">
        <f>WORKDAY(IU14,((-1)*('NEO 5322121 Aggressive LTs'!$B15)),'Holiday Schedule'!$B$2:$B$30)</f>
        <v>#NUM!</v>
      </c>
      <c r="IV15" s="730" t="e">
        <f>WORKDAY(IV14,((-1)*('NEO 5322121 Aggressive LTs'!$B15)),'Holiday Schedule'!$B$2:$B$30)</f>
        <v>#NUM!</v>
      </c>
      <c r="IW15" s="730" t="e">
        <f>WORKDAY(IW14,((-1)*('NEO 5322121 Aggressive LTs'!$B15)),'Holiday Schedule'!$B$2:$B$30)</f>
        <v>#NUM!</v>
      </c>
      <c r="IX15" s="731"/>
      <c r="IY15" s="730" t="e">
        <f>WORKDAY(IY14,((-1)*('NEO 5322121 Aggressive LTs'!$B15)),'Holiday Schedule'!$B$2:$B$30)</f>
        <v>#NUM!</v>
      </c>
      <c r="IZ15" s="730" t="e">
        <f>WORKDAY(IZ14,((-1)*('NEO 5322121 Aggressive LTs'!$B15)),'Holiday Schedule'!$B$2:$B$30)</f>
        <v>#NUM!</v>
      </c>
      <c r="JA15" s="730" t="e">
        <f>WORKDAY(JA14,((-1)*('NEO 5322121 Aggressive LTs'!$B15)),'Holiday Schedule'!$B$2:$B$30)</f>
        <v>#NUM!</v>
      </c>
      <c r="JB15" s="731"/>
      <c r="JC15" s="730" t="e">
        <f>WORKDAY(JC14,((-1)*('NEO 5322121 Aggressive LTs'!$B15)),'Holiday Schedule'!$B$2:$B$30)</f>
        <v>#NUM!</v>
      </c>
      <c r="JD15" s="730" t="e">
        <f>WORKDAY(JD14,((-1)*('NEO 5322121 Aggressive LTs'!$B15)),'Holiday Schedule'!$B$2:$B$30)</f>
        <v>#NUM!</v>
      </c>
      <c r="JE15" s="730" t="e">
        <f>WORKDAY(JE14,((-1)*('NEO 5322121 Aggressive LTs'!$B15)),'Holiday Schedule'!$B$2:$B$30)</f>
        <v>#NUM!</v>
      </c>
      <c r="JF15" s="731"/>
      <c r="JG15" s="730" t="e">
        <f>WORKDAY(JG14,((-1)*('NEO 5322121 Aggressive LTs'!$B15)),'Holiday Schedule'!$B$2:$B$30)</f>
        <v>#NUM!</v>
      </c>
      <c r="JH15" s="730" t="e">
        <f>WORKDAY(JH14,((-1)*('NEO 5322121 Aggressive LTs'!$B15)),'Holiday Schedule'!$B$2:$B$30)</f>
        <v>#NUM!</v>
      </c>
      <c r="JI15" s="730" t="e">
        <f>WORKDAY(JI14,((-1)*('NEO 5322121 Aggressive LTs'!$B15)),'Holiday Schedule'!$B$2:$B$30)</f>
        <v>#NUM!</v>
      </c>
      <c r="JJ15" s="731"/>
      <c r="JK15" s="730" t="e">
        <f>WORKDAY(JK14,((-1)*('NEO 5322121 Aggressive LTs'!$B15)),'Holiday Schedule'!$B$2:$B$30)</f>
        <v>#NUM!</v>
      </c>
      <c r="JL15" s="730" t="e">
        <f>WORKDAY(JL14,((-1)*('NEO 5322121 Aggressive LTs'!$B15)),'Holiday Schedule'!$B$2:$B$30)</f>
        <v>#NUM!</v>
      </c>
      <c r="JM15" s="730" t="e">
        <f>WORKDAY(JM14,((-1)*('NEO 5322121 Aggressive LTs'!$B15)),'Holiday Schedule'!$B$2:$B$30)</f>
        <v>#NUM!</v>
      </c>
      <c r="JN15" s="731"/>
      <c r="JO15" s="730" t="e">
        <f>WORKDAY(JO14,((-1)*('NEO 5322121 Aggressive LTs'!$B15)),'Holiday Schedule'!$B$2:$B$30)</f>
        <v>#NUM!</v>
      </c>
      <c r="JP15" s="730" t="e">
        <f>WORKDAY(JP14,((-1)*('NEO 5322121 Aggressive LTs'!$B15)),'Holiday Schedule'!$B$2:$B$30)</f>
        <v>#NUM!</v>
      </c>
      <c r="JQ15" s="730" t="e">
        <f>WORKDAY(JQ14,((-1)*('NEO 5322121 Aggressive LTs'!$B15)),'Holiday Schedule'!$B$2:$B$30)</f>
        <v>#NUM!</v>
      </c>
      <c r="JR15" s="731"/>
      <c r="JS15" s="730" t="e">
        <f>WORKDAY(JS14,((-1)*('NEO 5322121 Aggressive LTs'!$B15)),'Holiday Schedule'!$B$2:$B$30)</f>
        <v>#NUM!</v>
      </c>
      <c r="JT15" s="730" t="e">
        <f>WORKDAY(JT14,((-1)*('NEO 5322121 Aggressive LTs'!$B15)),'Holiday Schedule'!$B$2:$B$30)</f>
        <v>#NUM!</v>
      </c>
      <c r="JU15" s="730" t="e">
        <f>WORKDAY(JU14,((-1)*('NEO 5322121 Aggressive LTs'!$B15)),'Holiday Schedule'!$B$2:$B$30)</f>
        <v>#NUM!</v>
      </c>
      <c r="JV15" s="731"/>
      <c r="JW15" s="730" t="e">
        <f>WORKDAY(JW14,((-1)*('NEO 5322121 Aggressive LTs'!$B15)),'Holiday Schedule'!$B$2:$B$30)</f>
        <v>#NUM!</v>
      </c>
      <c r="JX15" s="730" t="e">
        <f>WORKDAY(JX14,((-1)*('NEO 5322121 Aggressive LTs'!$B15)),'Holiday Schedule'!$B$2:$B$30)</f>
        <v>#NUM!</v>
      </c>
      <c r="JY15" s="730" t="e">
        <f>WORKDAY(JY14,((-1)*('NEO 5322121 Aggressive LTs'!$B15)),'Holiday Schedule'!$B$2:$B$30)</f>
        <v>#NUM!</v>
      </c>
      <c r="JZ15" s="731"/>
      <c r="KA15" s="730" t="e">
        <f>WORKDAY(KA14,((-1)*('NEO 5322121 Aggressive LTs'!$B15)),'Holiday Schedule'!$B$2:$B$30)</f>
        <v>#NUM!</v>
      </c>
      <c r="KB15" s="730" t="e">
        <f>WORKDAY(KB14,((-1)*('NEO 5322121 Aggressive LTs'!$B15)),'Holiday Schedule'!$B$2:$B$30)</f>
        <v>#NUM!</v>
      </c>
      <c r="KC15" s="730" t="e">
        <f>WORKDAY(KC14,((-1)*('NEO 5322121 Aggressive LTs'!$B15)),'Holiday Schedule'!$B$2:$B$30)</f>
        <v>#NUM!</v>
      </c>
      <c r="KD15" s="731"/>
      <c r="KE15" s="730" t="e">
        <f>WORKDAY(KE14,((-1)*('NEO 5322121 Aggressive LTs'!$B15)),'Holiday Schedule'!$B$2:$B$30)</f>
        <v>#NUM!</v>
      </c>
      <c r="KF15" s="730" t="e">
        <f>WORKDAY(KF14,((-1)*('NEO 5322121 Aggressive LTs'!$B15)),'Holiday Schedule'!$B$2:$B$30)</f>
        <v>#NUM!</v>
      </c>
      <c r="KG15" s="730">
        <f>WORKDAY(KG14,((-1)*('NEO 5322121 Aggressive LTs'!$B15)),'Holiday Schedule'!$B$2:$B$30)</f>
        <v>42342</v>
      </c>
      <c r="KH15" s="431">
        <f>WORKDAY(KH16,'NEO 5322121 Aggressive LTs'!$B15,'[2]Holiday Schedule'!$B$2:$B$30)</f>
        <v>42284</v>
      </c>
      <c r="KI15" s="431">
        <f>WORKDAY(KI16,'NEO 5322121 Aggressive LTs'!$B15,'[2]Holiday Schedule'!$B$2:$B$30)</f>
        <v>42284</v>
      </c>
      <c r="KJ15" s="431">
        <f>WORKDAY(KJ16,'NEO 5322121 Aggressive LTs'!$B15,'[2]Holiday Schedule'!$B$2:$B$30)</f>
        <v>42285</v>
      </c>
      <c r="KK15" s="431">
        <f>WORKDAY(KK16,'NEO 5322121 Aggressive LTs'!$B15,'[2]Holiday Schedule'!$B$2:$B$30)</f>
        <v>42285</v>
      </c>
      <c r="KL15" s="431">
        <f>WORKDAY(KL16,'NEO 5322121 Aggressive LTs'!$B15,'[2]Holiday Schedule'!$B$2:$B$30)</f>
        <v>42285</v>
      </c>
      <c r="KM15" s="431">
        <f>WORKDAY(KM16,'NEO 5322121 Aggressive LTs'!$B15,'[2]Holiday Schedule'!$B$2:$B$30)</f>
        <v>42285</v>
      </c>
      <c r="KN15" s="431">
        <f>WORKDAY(KN16,'NEO 5322121 Aggressive LTs'!$B15,'[2]Holiday Schedule'!$B$2:$B$30)</f>
        <v>42285</v>
      </c>
      <c r="KO15" s="431">
        <f>WORKDAY(KO16,'NEO 5322121 Aggressive LTs'!$B15,'[2]Holiday Schedule'!$B$2:$B$30)</f>
        <v>42285</v>
      </c>
      <c r="KP15" s="431">
        <f>WORKDAY(KP16,'NEO 5322121 Aggressive LTs'!$B15,'[2]Holiday Schedule'!$B$2:$B$30)</f>
        <v>42285</v>
      </c>
      <c r="KQ15" s="431">
        <f>WORKDAY(KQ16,'NEO 5322121 Aggressive LTs'!$B15,'[2]Holiday Schedule'!$B$2:$B$30)</f>
        <v>42285</v>
      </c>
      <c r="KR15" s="431">
        <f>WORKDAY(KR16,'NEO 5322121 Aggressive LTs'!$B15,'[2]Holiday Schedule'!$B$2:$B$30)</f>
        <v>42285</v>
      </c>
      <c r="KS15" s="431">
        <f>WORKDAY(KS16,'NEO 5322121 Aggressive LTs'!$B15,'[2]Holiday Schedule'!$B$2:$B$30)</f>
        <v>42285</v>
      </c>
      <c r="KT15" s="431">
        <f>WORKDAY(KT16,'NEO 5322121 Aggressive LTs'!$B15,'[2]Holiday Schedule'!$B$2:$B$30)</f>
        <v>42285</v>
      </c>
      <c r="KU15" s="431">
        <f>WORKDAY(KU16,'NEO 5322121 Aggressive LTs'!$B15,'[2]Holiday Schedule'!$B$2:$B$30)</f>
        <v>42285</v>
      </c>
      <c r="KV15" s="431">
        <f>WORKDAY(KV16,'NEO 5322121 Aggressive LTs'!$B15,'[2]Holiday Schedule'!$B$2:$B$30)</f>
        <v>42285</v>
      </c>
      <c r="KW15" s="431">
        <f>WORKDAY(KW16,'NEO 5322121 Aggressive LTs'!$B15,'[2]Holiday Schedule'!$B$2:$B$30)</f>
        <v>42285</v>
      </c>
      <c r="KX15" s="431">
        <f>WORKDAY(KX16,'NEO 5322121 Aggressive LTs'!$B15,'[2]Holiday Schedule'!$B$2:$B$30)</f>
        <v>42285</v>
      </c>
      <c r="KY15" s="431">
        <f>WORKDAY(KY16,'NEO 5322121 Aggressive LTs'!$B15,'[2]Holiday Schedule'!$B$2:$B$30)</f>
        <v>42285</v>
      </c>
      <c r="KZ15" s="431">
        <f>WORKDAY(KZ16,'NEO 5322121 Aggressive LTs'!$B15,'[2]Holiday Schedule'!$B$2:$B$30)</f>
        <v>42285</v>
      </c>
      <c r="LA15" s="431">
        <f>WORKDAY(LA16,'NEO 5322121 Aggressive LTs'!$B15,'[2]Holiday Schedule'!$B$2:$B$30)</f>
        <v>42290</v>
      </c>
      <c r="LB15" s="431">
        <f>WORKDAY(LB16,'NEO 5322121 Aggressive LTs'!$B15,'[2]Holiday Schedule'!$B$2:$B$30)</f>
        <v>42290</v>
      </c>
      <c r="LC15" s="434"/>
      <c r="LD15" s="431">
        <f>WORKDAY(LD16,'NEO 5322121 Aggressive LTs'!$B15,'[2]Holiday Schedule'!$B$2:$B$30)</f>
        <v>42290</v>
      </c>
      <c r="LE15" s="431">
        <f>WORKDAY(LE16,'NEO 5322121 Aggressive LTs'!$B15,'[2]Holiday Schedule'!$B$2:$B$30)</f>
        <v>42290</v>
      </c>
      <c r="LF15" s="431">
        <f>WORKDAY(LF16,'NEO 5322121 Aggressive LTs'!$B15,'[2]Holiday Schedule'!$B$2:$B$30)</f>
        <v>42290</v>
      </c>
      <c r="LG15" s="431">
        <f>WORKDAY(LG16,'NEO 5322121 Aggressive LTs'!$B15,'[2]Holiday Schedule'!$B$2:$B$30)</f>
        <v>42290</v>
      </c>
      <c r="LH15" s="431">
        <f>WORKDAY(LH16,'NEO 5322121 Aggressive LTs'!$B15,'[2]Holiday Schedule'!$B$2:$B$30)</f>
        <v>42290</v>
      </c>
      <c r="LI15" s="431">
        <f>WORKDAY(LI16,'NEO 5322121 Aggressive LTs'!$B15,'[2]Holiday Schedule'!$B$2:$B$30)</f>
        <v>42290</v>
      </c>
      <c r="LJ15" s="431">
        <f>WORKDAY(LJ16,'NEO 5322121 Aggressive LTs'!$B15,'[2]Holiday Schedule'!$B$2:$B$30)</f>
        <v>42290</v>
      </c>
      <c r="LK15" s="431">
        <f>WORKDAY(LK16,'NEO 5322121 Aggressive LTs'!$B15,'[2]Holiday Schedule'!$B$2:$B$30)</f>
        <v>42290</v>
      </c>
      <c r="LL15" s="431">
        <f>WORKDAY(LL16,'NEO 5322121 Aggressive LTs'!$B15,'[2]Holiday Schedule'!$B$2:$B$30)</f>
        <v>42290</v>
      </c>
      <c r="LM15" s="431">
        <f>WORKDAY(LM16,'NEO 5322121 Aggressive LTs'!$B15,'[2]Holiday Schedule'!$B$2:$B$30)</f>
        <v>42290</v>
      </c>
      <c r="LN15" s="431">
        <f>WORKDAY(LN16,'NEO 5322121 Aggressive LTs'!$B15,'[2]Holiday Schedule'!$B$2:$B$30)</f>
        <v>42290</v>
      </c>
      <c r="LO15" s="431">
        <f>WORKDAY(LO16,'NEO 5322121 Aggressive LTs'!$B15,'[2]Holiday Schedule'!$B$2:$B$30)</f>
        <v>42290</v>
      </c>
      <c r="LP15" s="431">
        <f>WORKDAY(LP16,'NEO 5322121 Aggressive LTs'!$B15,'[2]Holiday Schedule'!$B$2:$B$30)</f>
        <v>42285</v>
      </c>
      <c r="LQ15" s="431">
        <f>WORKDAY(LQ16,'NEO 5322121 Aggressive LTs'!$B15,'[2]Holiday Schedule'!$B$2:$B$30)</f>
        <v>42290</v>
      </c>
      <c r="LR15" s="431">
        <f>WORKDAY(LR16,'NEO 5322121 Aggressive LTs'!$B15,'[2]Holiday Schedule'!$B$2:$B$30)</f>
        <v>42290</v>
      </c>
      <c r="LS15" s="431">
        <f>WORKDAY(LS16,'NEO 5322121 Aggressive LTs'!$B15,'[2]Holiday Schedule'!$B$2:$B$30)</f>
        <v>42290</v>
      </c>
      <c r="LT15" s="431">
        <f>WORKDAY(LT16,'NEO 5322121 Aggressive LTs'!$B15,'[2]Holiday Schedule'!$B$2:$B$30)</f>
        <v>42292</v>
      </c>
      <c r="LU15" s="431">
        <f>WORKDAY(LU16,'NEO 5322121 Aggressive LTs'!$B15,'[2]Holiday Schedule'!$B$2:$B$30)</f>
        <v>42292</v>
      </c>
      <c r="LV15" s="431">
        <f>WORKDAY(LV16,'NEO 5322121 Aggressive LTs'!$B15,'[2]Holiday Schedule'!$B$2:$B$30)</f>
        <v>42292</v>
      </c>
      <c r="LW15" s="431">
        <f>WORKDAY(LW16,'NEO 5322121 Aggressive LTs'!$B15,'[2]Holiday Schedule'!$B$2:$B$30)</f>
        <v>42292</v>
      </c>
      <c r="LX15" s="431">
        <f>WORKDAY(LX16,'NEO 5322121 Aggressive LTs'!$B15,'[2]Holiday Schedule'!$B$2:$B$30)</f>
        <v>42292</v>
      </c>
      <c r="LY15" s="431">
        <f>WORKDAY(LY16,'NEO 5322121 Aggressive LTs'!$B15,'[2]Holiday Schedule'!$B$2:$B$30)</f>
        <v>42292</v>
      </c>
      <c r="LZ15" s="479">
        <v>42294</v>
      </c>
      <c r="MA15" s="431">
        <f>WORKDAY(MA16,'NEO 5322121 Aggressive LTs'!$B15,'[2]Holiday Schedule'!$B$2:$B$30)</f>
        <v>42292</v>
      </c>
      <c r="MB15" s="431">
        <f>WORKDAY(MB16,'NEO 5322121 Aggressive LTs'!$B15,'[2]Holiday Schedule'!$B$2:$B$30)</f>
        <v>42292</v>
      </c>
      <c r="MC15" s="431">
        <f>WORKDAY(MC16,'NEO 5322121 Aggressive LTs'!$B15,'[2]Holiday Schedule'!$B$2:$B$30)</f>
        <v>42292</v>
      </c>
      <c r="MD15" s="431">
        <f>WORKDAY(MD16,'NEO 5322121 Aggressive LTs'!$B15,'[2]Holiday Schedule'!$B$2:$B$30)</f>
        <v>42292</v>
      </c>
      <c r="ME15" s="431">
        <f>WORKDAY(ME16,'NEO 5322121 Aggressive LTs'!$B15,'[2]Holiday Schedule'!$B$2:$B$30)</f>
        <v>42291</v>
      </c>
      <c r="MF15" s="431">
        <f>WORKDAY(MF16,'NEO 5322121 Aggressive LTs'!$B15,'[2]Holiday Schedule'!$B$2:$B$30)</f>
        <v>42291</v>
      </c>
      <c r="MG15" s="431">
        <f>WORKDAY(MG16,'NEO 5322121 Aggressive LTs'!$B15,'[2]Holiday Schedule'!$B$2:$B$30)</f>
        <v>42291</v>
      </c>
      <c r="MH15" s="436"/>
      <c r="MI15" s="431">
        <f>WORKDAY(MI16,'NEO 5322121 Aggressive LTs'!$B15,'[2]Holiday Schedule'!$B$2:$B$30)</f>
        <v>42291</v>
      </c>
      <c r="MJ15" s="431">
        <f>WORKDAY(MJ16,'NEO 5322121 Aggressive LTs'!$B15,'[2]Holiday Schedule'!$B$2:$B$30)</f>
        <v>42291</v>
      </c>
      <c r="MK15" s="431">
        <f>WORKDAY(MK16,'NEO 5322121 Aggressive LTs'!$B15,'[2]Holiday Schedule'!$B$2:$B$30)</f>
        <v>42292</v>
      </c>
      <c r="ML15" s="431">
        <f>WORKDAY(ML16,'NEO 5322121 Aggressive LTs'!$B15,'[2]Holiday Schedule'!$B$2:$B$30)</f>
        <v>42291</v>
      </c>
      <c r="MM15" s="431">
        <f>WORKDAY(MM16,'NEO 5322121 Aggressive LTs'!$B15,'[2]Holiday Schedule'!$B$2:$B$30)</f>
        <v>42291</v>
      </c>
      <c r="MN15" s="431">
        <f>WORKDAY(MN16,'NEO 5322121 Aggressive LTs'!$B15,'[2]Holiday Schedule'!$B$2:$B$30)</f>
        <v>42293</v>
      </c>
      <c r="MO15" s="431">
        <f>WORKDAY(MO16,'NEO 5322121 Aggressive LTs'!$B15,'[2]Holiday Schedule'!$B$2:$B$30)</f>
        <v>42293</v>
      </c>
      <c r="MP15" s="431">
        <f>WORKDAY(MP16,'NEO 5322121 Aggressive LTs'!$B15,'[2]Holiday Schedule'!$B$2:$B$30)</f>
        <v>42293</v>
      </c>
      <c r="MQ15" s="431">
        <f>WORKDAY(MQ16,'NEO 5322121 Aggressive LTs'!$B15,'[2]Holiday Schedule'!$B$2:$B$30)</f>
        <v>42293</v>
      </c>
      <c r="MR15" s="431">
        <f>WORKDAY(MR16,'NEO 5322121 Aggressive LTs'!$B15,'[2]Holiday Schedule'!$B$2:$B$30)</f>
        <v>42293</v>
      </c>
      <c r="MS15" s="431">
        <f>WORKDAY(MS16,'NEO 5322121 Aggressive LTs'!$B15,'[2]Holiday Schedule'!$B$2:$B$30)</f>
        <v>42293</v>
      </c>
      <c r="MT15" s="431">
        <f>WORKDAY(MT16,'NEO 5322121 Aggressive LTs'!$B15,'[2]Holiday Schedule'!$B$2:$B$30)</f>
        <v>42293</v>
      </c>
      <c r="MU15" s="431">
        <f>WORKDAY(MU16,'NEO 5322121 Aggressive LTs'!$B15,'[2]Holiday Schedule'!$B$2:$B$30)</f>
        <v>42293</v>
      </c>
      <c r="MV15" s="431">
        <f>WORKDAY(MV16,'NEO 5322121 Aggressive LTs'!$B15,'[2]Holiday Schedule'!$B$2:$B$30)</f>
        <v>42293</v>
      </c>
      <c r="MW15" s="431">
        <f>WORKDAY(MW16,'NEO 5322121 Aggressive LTs'!$B15,'[2]Holiday Schedule'!$B$2:$B$30)</f>
        <v>42298</v>
      </c>
      <c r="MX15" s="431">
        <f>WORKDAY(MX16,'NEO 5322121 Aggressive LTs'!$B15,'[2]Holiday Schedule'!$B$2:$B$30)</f>
        <v>42298</v>
      </c>
      <c r="MY15" s="431">
        <f>WORKDAY(MY16,'NEO 5322121 Aggressive LTs'!$B15,'[2]Holiday Schedule'!$B$2:$B$30)</f>
        <v>42298</v>
      </c>
      <c r="MZ15" s="431">
        <f>WORKDAY(MZ16,'NEO 5322121 Aggressive LTs'!$B15,'[2]Holiday Schedule'!$B$2:$B$30)</f>
        <v>42298</v>
      </c>
      <c r="NA15" s="431">
        <f>WORKDAY(NA16,'NEO 5322121 Aggressive LTs'!$B15,'[2]Holiday Schedule'!$B$2:$B$30)</f>
        <v>42298</v>
      </c>
      <c r="NB15" s="431">
        <f>WORKDAY(NB16,'NEO 5322121 Aggressive LTs'!$B15,'[2]Holiday Schedule'!$B$2:$B$30)</f>
        <v>42298</v>
      </c>
      <c r="NC15" s="431">
        <f>WORKDAY(NC16,'NEO 5322121 Aggressive LTs'!$B15,'[2]Holiday Schedule'!$B$2:$B$30)</f>
        <v>42298</v>
      </c>
      <c r="ND15" s="431">
        <f>WORKDAY(ND16,'NEO 5322121 Aggressive LTs'!$B15,'[2]Holiday Schedule'!$B$2:$B$30)</f>
        <v>42298</v>
      </c>
      <c r="NE15" s="431">
        <f>WORKDAY(NE16,'NEO 5322121 Aggressive LTs'!$B15,'[2]Holiday Schedule'!$B$2:$B$30)</f>
        <v>42298</v>
      </c>
      <c r="NF15" s="431">
        <f>WORKDAY(NF16,'NEO 5322121 Aggressive LTs'!$B15,'[2]Holiday Schedule'!$B$2:$B$30)</f>
        <v>42298</v>
      </c>
      <c r="NG15" s="431">
        <f>WORKDAY(NG16,'NEO 5322121 Aggressive LTs'!$B15,'[2]Holiday Schedule'!$B$2:$B$30)</f>
        <v>42298</v>
      </c>
      <c r="NH15" s="431">
        <f>WORKDAY(NH16,'NEO 5322121 Aggressive LTs'!$B15,'[2]Holiday Schedule'!$B$2:$B$30)</f>
        <v>42298</v>
      </c>
      <c r="NI15" s="431">
        <f>WORKDAY(NI16,'NEO 5322121 Aggressive LTs'!$B15,'[2]Holiday Schedule'!$B$2:$B$30)</f>
        <v>42298</v>
      </c>
      <c r="NJ15" s="431">
        <f>WORKDAY(NJ16,'NEO 5322121 Aggressive LTs'!$B15,'[2]Holiday Schedule'!$B$2:$B$30)</f>
        <v>42298</v>
      </c>
      <c r="NK15" s="431">
        <f>WORKDAY(NK16,'NEO 5322121 Aggressive LTs'!$B15,'[2]Holiday Schedule'!$B$2:$B$30)</f>
        <v>42298</v>
      </c>
      <c r="NL15" s="431">
        <f>WORKDAY(NL16,'NEO 5322121 Aggressive LTs'!$B15,'[2]Holiday Schedule'!$B$2:$B$30)</f>
        <v>42297</v>
      </c>
      <c r="NM15" s="436"/>
      <c r="NN15" s="431">
        <f>WORKDAY(NN16,'NEO 5322121 Aggressive LTs'!$B15,'[2]Holiday Schedule'!$B$2:$B$30)</f>
        <v>42298</v>
      </c>
      <c r="NO15" s="431">
        <f>WORKDAY(NO16,'NEO 5322121 Aggressive LTs'!$B15,'[2]Holiday Schedule'!$B$2:$B$30)</f>
        <v>42298</v>
      </c>
      <c r="NP15" s="431">
        <f>WORKDAY(NP16,'NEO 5322121 Aggressive LTs'!$B15,'[2]Holiday Schedule'!$B$2:$B$30)</f>
        <v>42299</v>
      </c>
      <c r="NQ15" s="431">
        <f>WORKDAY(NQ16,'NEO 5322121 Aggressive LTs'!$B15,'[2]Holiday Schedule'!$B$2:$B$30)</f>
        <v>42296</v>
      </c>
      <c r="NR15" s="431">
        <f>WORKDAY(NR16,'NEO 5322121 Aggressive LTs'!$B15,'[2]Holiday Schedule'!$B$2:$B$30)</f>
        <v>42293</v>
      </c>
      <c r="NS15" s="431">
        <f>WORKDAY(NS16,'NEO 5322121 Aggressive LTs'!$B15,'[2]Holiday Schedule'!$B$2:$B$30)</f>
        <v>42296</v>
      </c>
      <c r="NT15" s="431">
        <f>WORKDAY(NT16,'NEO 5322121 Aggressive LTs'!$B15,'[2]Holiday Schedule'!$B$2:$B$30)</f>
        <v>42296</v>
      </c>
      <c r="NU15" s="431">
        <f>WORKDAY(NU16,'NEO 5322121 Aggressive LTs'!$B15,'[2]Holiday Schedule'!$B$2:$B$30)</f>
        <v>42296</v>
      </c>
      <c r="NV15" s="431">
        <f>WORKDAY(NV16,'NEO 5322121 Aggressive LTs'!$B15,'[2]Holiday Schedule'!$B$2:$B$30)</f>
        <v>42296</v>
      </c>
      <c r="NW15" s="431">
        <f>WORKDAY(NW16,'NEO 5322121 Aggressive LTs'!$B15,'[2]Holiday Schedule'!$B$2:$B$30)</f>
        <v>42296</v>
      </c>
      <c r="NX15" s="431">
        <f>WORKDAY(NX16,'NEO 5322121 Aggressive LTs'!$B15,'[2]Holiday Schedule'!$B$2:$B$30)</f>
        <v>42297</v>
      </c>
      <c r="NY15" s="431">
        <f>WORKDAY(NY16,'NEO 5322121 Aggressive LTs'!$B15,'[2]Holiday Schedule'!$B$2:$B$30)</f>
        <v>42297</v>
      </c>
      <c r="NZ15" s="431">
        <f>WORKDAY(NZ16,'NEO 5322121 Aggressive LTs'!$B15,'[2]Holiday Schedule'!$B$2:$B$30)</f>
        <v>42297</v>
      </c>
      <c r="OA15" s="431">
        <f>WORKDAY(OA16,'NEO 5322121 Aggressive LTs'!$B15,'[2]Holiday Schedule'!$B$2:$B$30)</f>
        <v>42300</v>
      </c>
      <c r="OB15" s="431">
        <f>WORKDAY(OB16,'NEO 5322121 Aggressive LTs'!$B15,'[2]Holiday Schedule'!$B$2:$B$30)</f>
        <v>42297</v>
      </c>
      <c r="OC15" s="431">
        <f>WORKDAY(OC16,'NEO 5322121 Aggressive LTs'!$B15,'[2]Holiday Schedule'!$B$2:$B$30)</f>
        <v>42299</v>
      </c>
      <c r="OD15" s="431">
        <f>WORKDAY(OD16,'NEO 5322121 Aggressive LTs'!$B15,'[2]Holiday Schedule'!$B$2:$B$30)</f>
        <v>42299</v>
      </c>
      <c r="OE15" s="431">
        <f>WORKDAY(OE16,'NEO 5322121 Aggressive LTs'!$B15,'[2]Holiday Schedule'!$B$2:$B$30)</f>
        <v>42299</v>
      </c>
      <c r="OF15" s="431">
        <f>WORKDAY(OF16,'NEO 5322121 Aggressive LTs'!$B15,'[2]Holiday Schedule'!$B$2:$B$30)</f>
        <v>42299</v>
      </c>
      <c r="OG15" s="431">
        <f>WORKDAY(OG16,'NEO 5322121 Aggressive LTs'!$B15,'[2]Holiday Schedule'!$B$2:$B$30)</f>
        <v>42299</v>
      </c>
      <c r="OH15" s="431">
        <f>WORKDAY(OH16,'NEO 5322121 Aggressive LTs'!$B15,'[2]Holiday Schedule'!$B$2:$B$30)</f>
        <v>42299</v>
      </c>
      <c r="OI15" s="431">
        <f>WORKDAY(OI16,'NEO 5322121 Aggressive LTs'!$B15,'[2]Holiday Schedule'!$B$2:$B$30)</f>
        <v>42299</v>
      </c>
      <c r="OJ15" s="431">
        <f>WORKDAY(OJ16,'NEO 5322121 Aggressive LTs'!$B15,'[2]Holiday Schedule'!$B$2:$B$30)</f>
        <v>42299</v>
      </c>
      <c r="OK15" s="431">
        <f>WORKDAY(OK16,'NEO 5322121 Aggressive LTs'!$B15,'[2]Holiday Schedule'!$B$2:$B$30)</f>
        <v>42299</v>
      </c>
      <c r="OL15" s="431">
        <f>WORKDAY(OL16,'NEO 5322121 Aggressive LTs'!$B15,'[2]Holiday Schedule'!$B$2:$B$30)</f>
        <v>42299</v>
      </c>
      <c r="OM15" s="431">
        <f>WORKDAY(OM16,'NEO 5322121 Aggressive LTs'!$B15,'[2]Holiday Schedule'!$B$2:$B$30)</f>
        <v>42299</v>
      </c>
      <c r="ON15" s="431">
        <f>WORKDAY(ON16,'NEO 5322121 Aggressive LTs'!$B15,'[2]Holiday Schedule'!$B$2:$B$30)</f>
        <v>42303</v>
      </c>
      <c r="OO15" s="431" t="e">
        <f>WORKDAY(OO16,'NEO 5322121 Aggressive LTs'!$B15,'[2]Holiday Schedule'!$B$2:$B$30)</f>
        <v>#REF!</v>
      </c>
      <c r="OP15" s="431" t="e">
        <f>WORKDAY(OP16,'NEO 5322121 Aggressive LTs'!$B15,'[2]Holiday Schedule'!$B$2:$B$30)</f>
        <v>#REF!</v>
      </c>
      <c r="OQ15" s="431">
        <f>WORKDAY(OQ16,'NEO 5322121 Aggressive LTs'!$B15,'[2]Holiday Schedule'!$B$2:$B$30)</f>
        <v>42306</v>
      </c>
      <c r="OR15" s="436"/>
      <c r="OS15" s="431" t="e">
        <f>WORKDAY(OS16,'NEO 5322121 Aggressive LTs'!$B15,'[2]Holiday Schedule'!$B$2:$B$30)</f>
        <v>#REF!</v>
      </c>
      <c r="OT15" s="431" t="e">
        <f>WORKDAY(OT16,'NEO 5322121 Aggressive LTs'!$B15,'[2]Holiday Schedule'!$B$2:$B$30)</f>
        <v>#REF!</v>
      </c>
      <c r="OU15" s="431" t="e">
        <f>WORKDAY(OU16,'NEO 5322121 Aggressive LTs'!$B15,'[2]Holiday Schedule'!$B$2:$B$30)</f>
        <v>#REF!</v>
      </c>
      <c r="OV15" s="431" t="e">
        <f>WORKDAY(OV16,'NEO 5322121 Aggressive LTs'!$B15,'[2]Holiday Schedule'!$B$2:$B$30)</f>
        <v>#REF!</v>
      </c>
      <c r="OW15" s="431" t="e">
        <f>WORKDAY(OW16,'NEO 5322121 Aggressive LTs'!$B15,'[2]Holiday Schedule'!$B$2:$B$30)</f>
        <v>#REF!</v>
      </c>
      <c r="OX15" s="431" t="e">
        <f>WORKDAY(OX16,'NEO 5322121 Aggressive LTs'!$B15,'[2]Holiday Schedule'!$B$2:$B$30)</f>
        <v>#REF!</v>
      </c>
      <c r="OY15" s="431" t="e">
        <f>WORKDAY(OY16,'NEO 5322121 Aggressive LTs'!$B15,'[2]Holiday Schedule'!$B$2:$B$30)</f>
        <v>#REF!</v>
      </c>
      <c r="OZ15" s="431" t="e">
        <f>WORKDAY(OZ16,'NEO 5322121 Aggressive LTs'!$B15,'[2]Holiday Schedule'!$B$2:$B$30)</f>
        <v>#REF!</v>
      </c>
      <c r="PA15" s="431">
        <f>WORKDAY(PA16,'NEO 5322121 Aggressive LTs'!$B15,'[2]Holiday Schedule'!$B$2:$B$30)</f>
        <v>42303</v>
      </c>
      <c r="PB15" s="431" t="e">
        <f>WORKDAY(PB16,'NEO 5322121 Aggressive LTs'!$B15,'[2]Holiday Schedule'!$B$2:$B$30)</f>
        <v>#REF!</v>
      </c>
      <c r="PC15" s="431" t="e">
        <f>WORKDAY(PC16,'NEO 5322121 Aggressive LTs'!$B15,'[2]Holiday Schedule'!$B$2:$B$30)</f>
        <v>#REF!</v>
      </c>
      <c r="PD15" s="431" t="e">
        <f>WORKDAY(PD16,'NEO 5322121 Aggressive LTs'!$B15,'[2]Holiday Schedule'!$B$2:$B$30)</f>
        <v>#REF!</v>
      </c>
      <c r="PE15" s="431" t="e">
        <f>WORKDAY(PE16,'NEO 5322121 Aggressive LTs'!$B15,'[2]Holiday Schedule'!$B$2:$B$30)</f>
        <v>#REF!</v>
      </c>
      <c r="PF15" s="431" t="e">
        <f>WORKDAY(PF16,'NEO 5322121 Aggressive LTs'!$B15,'[2]Holiday Schedule'!$B$2:$B$30)</f>
        <v>#REF!</v>
      </c>
      <c r="PG15" s="431" t="e">
        <f>WORKDAY(PG16,'NEO 5322121 Aggressive LTs'!$B15,'[2]Holiday Schedule'!$B$2:$B$30)</f>
        <v>#REF!</v>
      </c>
      <c r="PH15" s="431" t="e">
        <f>WORKDAY(PH16,'NEO 5322121 Aggressive LTs'!$B15,'[2]Holiday Schedule'!$B$2:$B$30)</f>
        <v>#REF!</v>
      </c>
      <c r="PI15" s="431" t="e">
        <f>WORKDAY(PI16,'NEO 5322121 Aggressive LTs'!$B15,'[2]Holiday Schedule'!$B$2:$B$30)</f>
        <v>#REF!</v>
      </c>
      <c r="PJ15" s="431" t="e">
        <f>WORKDAY(PJ16,'NEO 5322121 Aggressive LTs'!$B15,'[2]Holiday Schedule'!$B$2:$B$30)</f>
        <v>#REF!</v>
      </c>
      <c r="PK15" s="431" t="e">
        <f>WORKDAY(PK16,'NEO 5322121 Aggressive LTs'!$B15,'[2]Holiday Schedule'!$B$2:$B$30)</f>
        <v>#REF!</v>
      </c>
      <c r="PL15" s="431" t="e">
        <f>WORKDAY(PL16,'NEO 5322121 Aggressive LTs'!$B15,'[2]Holiday Schedule'!$B$2:$B$30)</f>
        <v>#REF!</v>
      </c>
      <c r="PM15" s="431" t="e">
        <f>WORKDAY(PM16,'NEO 5322121 Aggressive LTs'!$B15,'[2]Holiday Schedule'!$B$2:$B$30)</f>
        <v>#REF!</v>
      </c>
      <c r="PN15" s="431" t="e">
        <f>WORKDAY(PN16,'NEO 5322121 Aggressive LTs'!$B15,'[2]Holiday Schedule'!$B$2:$B$30)</f>
        <v>#REF!</v>
      </c>
      <c r="PO15" s="431" t="e">
        <f>WORKDAY(PO16,'NEO 5322121 Aggressive LTs'!$B15,'[2]Holiday Schedule'!$B$2:$B$30)</f>
        <v>#REF!</v>
      </c>
      <c r="PP15" s="431" t="e">
        <f>WORKDAY(PP16,'NEO 5322121 Aggressive LTs'!$B15,'[2]Holiday Schedule'!$B$2:$B$30)</f>
        <v>#REF!</v>
      </c>
      <c r="PQ15" s="431" t="e">
        <f>WORKDAY(PQ16,'NEO 5322121 Aggressive LTs'!$B15,'[2]Holiday Schedule'!$B$2:$B$30)</f>
        <v>#REF!</v>
      </c>
      <c r="PR15" s="431" t="e">
        <f>WORKDAY(PR16,'NEO 5322121 Aggressive LTs'!$B15,'[2]Holiday Schedule'!$B$2:$B$30)</f>
        <v>#REF!</v>
      </c>
      <c r="PS15" s="431" t="e">
        <f>WORKDAY(PS16,'NEO 5322121 Aggressive LTs'!$B15,'[2]Holiday Schedule'!$B$2:$B$30)</f>
        <v>#REF!</v>
      </c>
      <c r="PT15" s="431" t="e">
        <f>WORKDAY(PT16,'NEO 5322121 Aggressive LTs'!$B15,'[2]Holiday Schedule'!$B$2:$B$30)</f>
        <v>#REF!</v>
      </c>
      <c r="PU15" s="431" t="e">
        <f>WORKDAY(PU16,'NEO 5322121 Aggressive LTs'!$B15,'[2]Holiday Schedule'!$B$2:$B$30)</f>
        <v>#REF!</v>
      </c>
      <c r="PV15" s="431">
        <f>WORKDAY(PV16,'NEO 5322121 Aggressive LTs'!$B15,'[2]Holiday Schedule'!$B$2:$B$30)</f>
        <v>42312</v>
      </c>
      <c r="PW15" s="436"/>
      <c r="PX15" s="431" t="e">
        <f>WORKDAY(PX16,'NEO 5322121 Aggressive LTs'!$B15,'[2]Holiday Schedule'!$B$2:$B$30)</f>
        <v>#REF!</v>
      </c>
      <c r="PY15" s="431" t="e">
        <f>WORKDAY(PY16,'NEO 5322121 Aggressive LTs'!$B15,'[2]Holiday Schedule'!$B$2:$B$30)</f>
        <v>#REF!</v>
      </c>
      <c r="PZ15" s="431" t="e">
        <f>WORKDAY(PZ16,'NEO 5322121 Aggressive LTs'!$B15,'[2]Holiday Schedule'!$B$2:$B$30)</f>
        <v>#REF!</v>
      </c>
      <c r="QA15" s="431" t="e">
        <f>WORKDAY(QA16,'NEO 5322121 Aggressive LTs'!$B15,'[2]Holiday Schedule'!$B$2:$B$30)</f>
        <v>#REF!</v>
      </c>
      <c r="QB15" s="431" t="e">
        <f>WORKDAY(QB16,'NEO 5322121 Aggressive LTs'!$B15,'[2]Holiday Schedule'!$B$2:$B$30)</f>
        <v>#REF!</v>
      </c>
      <c r="QC15" s="431" t="e">
        <f>WORKDAY(QC16,'NEO 5322121 Aggressive LTs'!$B15,'[2]Holiday Schedule'!$B$2:$B$30)</f>
        <v>#REF!</v>
      </c>
      <c r="QD15" s="431" t="e">
        <f>WORKDAY(QD16,'NEO 5322121 Aggressive LTs'!$B15,'[2]Holiday Schedule'!$B$2:$B$30)</f>
        <v>#REF!</v>
      </c>
      <c r="QE15" s="431" t="e">
        <f>WORKDAY(QE16,'NEO 5322121 Aggressive LTs'!$B15,'[2]Holiday Schedule'!$B$2:$B$30)</f>
        <v>#REF!</v>
      </c>
      <c r="QF15" s="431" t="e">
        <f>WORKDAY(QF16,'NEO 5322121 Aggressive LTs'!$B15,'[2]Holiday Schedule'!$B$2:$B$30)</f>
        <v>#REF!</v>
      </c>
      <c r="QG15" s="431" t="e">
        <f>WORKDAY(QG16,'NEO 5322121 Aggressive LTs'!$B15,'[2]Holiday Schedule'!$B$2:$B$30)</f>
        <v>#REF!</v>
      </c>
      <c r="QH15" s="431" t="e">
        <f>WORKDAY(QH16,'NEO 5322121 Aggressive LTs'!$B15,'[2]Holiday Schedule'!$B$2:$B$30)</f>
        <v>#REF!</v>
      </c>
      <c r="QI15" s="431" t="e">
        <f>WORKDAY(QI16,'NEO 5322121 Aggressive LTs'!$B15,'[2]Holiday Schedule'!$B$2:$B$30)</f>
        <v>#REF!</v>
      </c>
      <c r="QJ15" s="431" t="e">
        <f>WORKDAY(QJ16,'NEO 5322121 Aggressive LTs'!$B15,'[2]Holiday Schedule'!$B$2:$B$30)</f>
        <v>#REF!</v>
      </c>
      <c r="QK15" s="431" t="e">
        <f>WORKDAY(QK16,'NEO 5322121 Aggressive LTs'!$B15,'[2]Holiday Schedule'!$B$2:$B$30)</f>
        <v>#REF!</v>
      </c>
      <c r="QL15" s="431" t="e">
        <f>WORKDAY(QL16,'NEO 5322121 Aggressive LTs'!$B15,'[2]Holiday Schedule'!$B$2:$B$30)</f>
        <v>#REF!</v>
      </c>
      <c r="QM15" s="431" t="e">
        <f>WORKDAY(QM16,'NEO 5322121 Aggressive LTs'!$B15,'[2]Holiday Schedule'!$B$2:$B$30)</f>
        <v>#REF!</v>
      </c>
      <c r="QN15" s="431" t="e">
        <f>WORKDAY(QN16,'NEO 5322121 Aggressive LTs'!$B15,'[2]Holiday Schedule'!$B$2:$B$30)</f>
        <v>#REF!</v>
      </c>
      <c r="QO15" s="431" t="e">
        <f>WORKDAY(QO16,'NEO 5322121 Aggressive LTs'!$B15,'[2]Holiday Schedule'!$B$2:$B$30)</f>
        <v>#REF!</v>
      </c>
      <c r="QP15" s="431" t="e">
        <f>WORKDAY(QP16,'NEO 5322121 Aggressive LTs'!$B15,'[2]Holiday Schedule'!$B$2:$B$30)</f>
        <v>#REF!</v>
      </c>
      <c r="QQ15" s="431" t="e">
        <f>WORKDAY(QQ16,'NEO 5322121 Aggressive LTs'!$B15,'[2]Holiday Schedule'!$B$2:$B$30)</f>
        <v>#REF!</v>
      </c>
      <c r="QR15" s="431" t="e">
        <f>WORKDAY(QR16,'NEO 5322121 Aggressive LTs'!$B15,'[2]Holiday Schedule'!$B$2:$B$30)</f>
        <v>#REF!</v>
      </c>
      <c r="QS15" s="431" t="e">
        <f>WORKDAY(QS16,'NEO 5322121 Aggressive LTs'!$B15,'[2]Holiday Schedule'!$B$2:$B$30)</f>
        <v>#REF!</v>
      </c>
      <c r="QT15" s="431" t="e">
        <f>WORKDAY(QT16,'NEO 5322121 Aggressive LTs'!$B15,'[2]Holiday Schedule'!$B$2:$B$30)</f>
        <v>#REF!</v>
      </c>
      <c r="QU15" s="431" t="e">
        <f>WORKDAY(QU16,'NEO 5322121 Aggressive LTs'!$B15,'[2]Holiday Schedule'!$B$2:$B$30)</f>
        <v>#REF!</v>
      </c>
      <c r="QV15" s="431" t="e">
        <f>WORKDAY(QV16,'NEO 5322121 Aggressive LTs'!$B15,'[2]Holiday Schedule'!$B$2:$B$30)</f>
        <v>#REF!</v>
      </c>
      <c r="QW15" s="431" t="e">
        <f>WORKDAY(QW16,'NEO 5322121 Aggressive LTs'!$B15,'[2]Holiday Schedule'!$B$2:$B$30)</f>
        <v>#REF!</v>
      </c>
      <c r="QX15" s="431" t="e">
        <f>WORKDAY(QX16,'NEO 5322121 Aggressive LTs'!$B15,'[2]Holiday Schedule'!$B$2:$B$30)</f>
        <v>#REF!</v>
      </c>
      <c r="QY15" s="431" t="e">
        <f>WORKDAY(QY16,'NEO 5322121 Aggressive LTs'!$B15,'[2]Holiday Schedule'!$B$2:$B$30)</f>
        <v>#REF!</v>
      </c>
      <c r="QZ15" s="431" t="e">
        <f>WORKDAY(QZ16,'NEO 5322121 Aggressive LTs'!$B15,'[2]Holiday Schedule'!$B$2:$B$30)</f>
        <v>#REF!</v>
      </c>
      <c r="RA15" s="431">
        <f>WORKDAY(RA16,'NEO 5322121 Aggressive LTs'!$B15,'[2]Holiday Schedule'!$B$2:$B$30)</f>
        <v>42317</v>
      </c>
      <c r="RB15" s="436"/>
      <c r="RC15" s="431" t="e">
        <f>WORKDAY(RC16,'NEO 5322121 Aggressive LTs'!$B15,'[2]Holiday Schedule'!$B$2:$B$30)</f>
        <v>#REF!</v>
      </c>
      <c r="RD15" s="431" t="e">
        <f>WORKDAY(RD16,'NEO 5322121 Aggressive LTs'!$B15,'[2]Holiday Schedule'!$B$2:$B$30)</f>
        <v>#REF!</v>
      </c>
      <c r="RE15" s="431" t="e">
        <f>WORKDAY(RE16,'NEO 5322121 Aggressive LTs'!$B15,'[2]Holiday Schedule'!$B$2:$B$30)</f>
        <v>#REF!</v>
      </c>
      <c r="RF15" s="431" t="e">
        <f>WORKDAY(RF16,'NEO 5322121 Aggressive LTs'!$B15,'[2]Holiday Schedule'!$B$2:$B$30)</f>
        <v>#REF!</v>
      </c>
      <c r="RG15" s="431" t="e">
        <f>WORKDAY(RG16,'NEO 5322121 Aggressive LTs'!$B15,'[2]Holiday Schedule'!$B$2:$B$30)</f>
        <v>#REF!</v>
      </c>
      <c r="RH15" s="431" t="e">
        <f>WORKDAY(RH16,'NEO 5322121 Aggressive LTs'!$B15,'[2]Holiday Schedule'!$B$2:$B$30)</f>
        <v>#REF!</v>
      </c>
      <c r="RI15" s="431" t="e">
        <f>WORKDAY(RI16,'NEO 5322121 Aggressive LTs'!$B15,'[2]Holiday Schedule'!$B$2:$B$30)</f>
        <v>#REF!</v>
      </c>
      <c r="RJ15" s="431" t="e">
        <f>WORKDAY(RJ16,'NEO 5322121 Aggressive LTs'!$B15,'[2]Holiday Schedule'!$B$2:$B$30)</f>
        <v>#REF!</v>
      </c>
      <c r="RK15" s="431" t="e">
        <f>WORKDAY(RK16,'NEO 5322121 Aggressive LTs'!$B15,'[2]Holiday Schedule'!$B$2:$B$30)</f>
        <v>#REF!</v>
      </c>
      <c r="RL15" s="431" t="e">
        <f>WORKDAY(RL16,'NEO 5322121 Aggressive LTs'!$B15,'[2]Holiday Schedule'!$B$2:$B$30)</f>
        <v>#REF!</v>
      </c>
      <c r="RM15" s="431" t="e">
        <f>WORKDAY(RM16,'NEO 5322121 Aggressive LTs'!$B15,'[2]Holiday Schedule'!$B$2:$B$30)</f>
        <v>#REF!</v>
      </c>
      <c r="RN15" s="431" t="e">
        <f>WORKDAY(RN16,'NEO 5322121 Aggressive LTs'!$B15,'[2]Holiday Schedule'!$B$2:$B$30)</f>
        <v>#REF!</v>
      </c>
      <c r="RO15" s="431" t="e">
        <f>WORKDAY(RO16,'NEO 5322121 Aggressive LTs'!$B15,'[2]Holiday Schedule'!$B$2:$B$30)</f>
        <v>#REF!</v>
      </c>
      <c r="RP15" s="431" t="e">
        <f>WORKDAY(RP16,'NEO 5322121 Aggressive LTs'!$B15,'[2]Holiday Schedule'!$B$2:$B$30)</f>
        <v>#REF!</v>
      </c>
      <c r="RQ15" s="431" t="e">
        <f>WORKDAY(RQ16,'NEO 5322121 Aggressive LTs'!$B15,'[2]Holiday Schedule'!$B$2:$B$30)</f>
        <v>#REF!</v>
      </c>
      <c r="RR15" s="431" t="e">
        <f>WORKDAY(RR16,'NEO 5322121 Aggressive LTs'!$B15,'[2]Holiday Schedule'!$B$2:$B$30)</f>
        <v>#REF!</v>
      </c>
      <c r="RS15" s="431" t="e">
        <f>WORKDAY(RS16,'NEO 5322121 Aggressive LTs'!$B15,'[2]Holiday Schedule'!$B$2:$B$30)</f>
        <v>#REF!</v>
      </c>
      <c r="RT15" s="431" t="e">
        <f>WORKDAY(RT16,'NEO 5322121 Aggressive LTs'!$B15,'[2]Holiday Schedule'!$B$2:$B$30)</f>
        <v>#REF!</v>
      </c>
      <c r="RU15" s="431" t="e">
        <f>WORKDAY(RU16,'NEO 5322121 Aggressive LTs'!$B15,'[2]Holiday Schedule'!$B$2:$B$30)</f>
        <v>#REF!</v>
      </c>
      <c r="RV15" s="431" t="e">
        <f>WORKDAY(RV16,'NEO 5322121 Aggressive LTs'!$B15,'[2]Holiday Schedule'!$B$2:$B$30)</f>
        <v>#REF!</v>
      </c>
      <c r="RW15" s="431" t="e">
        <f>WORKDAY(RW16,'NEO 5322121 Aggressive LTs'!$B15,'[2]Holiday Schedule'!$B$2:$B$30)</f>
        <v>#REF!</v>
      </c>
      <c r="RX15" s="431" t="e">
        <f>WORKDAY(RX16,'NEO 5322121 Aggressive LTs'!$B15,'[2]Holiday Schedule'!$B$2:$B$30)</f>
        <v>#REF!</v>
      </c>
      <c r="RY15" s="431" t="e">
        <f>WORKDAY(RY16,'NEO 5322121 Aggressive LTs'!$B15,'[2]Holiday Schedule'!$B$2:$B$30)</f>
        <v>#REF!</v>
      </c>
      <c r="RZ15" s="431" t="e">
        <f>WORKDAY(RZ16,'NEO 5322121 Aggressive LTs'!$B15,'[2]Holiday Schedule'!$B$2:$B$30)</f>
        <v>#REF!</v>
      </c>
      <c r="SA15" s="431" t="e">
        <f>WORKDAY(SA16,'NEO 5322121 Aggressive LTs'!$B15,'[2]Holiday Schedule'!$B$2:$B$30)</f>
        <v>#REF!</v>
      </c>
      <c r="SB15" s="431" t="e">
        <f>WORKDAY(SB16,'NEO 5322121 Aggressive LTs'!$B15,'[2]Holiday Schedule'!$B$2:$B$30)</f>
        <v>#REF!</v>
      </c>
      <c r="SC15" s="431" t="e">
        <f>WORKDAY(SC16,'NEO 5322121 Aggressive LTs'!$B15,'[2]Holiday Schedule'!$B$2:$B$30)</f>
        <v>#REF!</v>
      </c>
      <c r="SD15" s="431" t="e">
        <f>WORKDAY(SD16,'NEO 5322121 Aggressive LTs'!$B15,'[2]Holiday Schedule'!$B$2:$B$30)</f>
        <v>#REF!</v>
      </c>
      <c r="SE15" s="431" t="e">
        <f>WORKDAY(SE16,'NEO 5322121 Aggressive LTs'!$B15,'[2]Holiday Schedule'!$B$2:$B$30)</f>
        <v>#REF!</v>
      </c>
      <c r="SF15" s="431" t="e">
        <f>WORKDAY(SF16,'NEO 5322121 Aggressive LTs'!$B15,'[2]Holiday Schedule'!$B$2:$B$30)</f>
        <v>#REF!</v>
      </c>
      <c r="SG15" s="283"/>
      <c r="SH15" s="431" t="e">
        <f>WORKDAY(SH16,'NEO 5322121 Aggressive LTs'!$B15,'[2]Holiday Schedule'!$B$2:$B$30)</f>
        <v>#REF!</v>
      </c>
      <c r="SI15" s="431" t="e">
        <f>WORKDAY(SI16,'NEO 5322121 Aggressive LTs'!$B15,'[2]Holiday Schedule'!$B$2:$B$30)</f>
        <v>#REF!</v>
      </c>
      <c r="SJ15" s="431" t="e">
        <f>WORKDAY(SJ16,'NEO 5322121 Aggressive LTs'!$B15,'[2]Holiday Schedule'!$B$2:$B$30)</f>
        <v>#REF!</v>
      </c>
      <c r="SK15" s="431" t="e">
        <f>WORKDAY(SK16,'NEO 5322121 Aggressive LTs'!$B15,'[2]Holiday Schedule'!$B$2:$B$30)</f>
        <v>#REF!</v>
      </c>
      <c r="SL15" s="431" t="e">
        <f>WORKDAY(SL16,'NEO 5322121 Aggressive LTs'!$B15,'[2]Holiday Schedule'!$B$2:$B$30)</f>
        <v>#REF!</v>
      </c>
      <c r="SM15" s="431" t="e">
        <f>WORKDAY(SM16,'NEO 5322121 Aggressive LTs'!$B15,'[2]Holiday Schedule'!$B$2:$B$30)</f>
        <v>#REF!</v>
      </c>
      <c r="SN15" s="431" t="e">
        <f>WORKDAY(SN16,'NEO 5322121 Aggressive LTs'!$B15,'[2]Holiday Schedule'!$B$2:$B$30)</f>
        <v>#REF!</v>
      </c>
      <c r="SO15" s="431" t="e">
        <f>WORKDAY(SO16,'NEO 5322121 Aggressive LTs'!$B15,'[2]Holiday Schedule'!$B$2:$B$30)</f>
        <v>#REF!</v>
      </c>
      <c r="SP15" s="431" t="e">
        <f>WORKDAY(SP16,'NEO 5322121 Aggressive LTs'!$B15,'[2]Holiday Schedule'!$B$2:$B$30)</f>
        <v>#REF!</v>
      </c>
      <c r="SQ15" s="431" t="e">
        <f>WORKDAY(SQ16,'NEO 5322121 Aggressive LTs'!$B15,'[2]Holiday Schedule'!$B$2:$B$30)</f>
        <v>#REF!</v>
      </c>
      <c r="SR15" s="431" t="e">
        <f>WORKDAY(SR16,'NEO 5322121 Aggressive LTs'!$B15,'[2]Holiday Schedule'!$B$2:$B$30)</f>
        <v>#REF!</v>
      </c>
      <c r="SS15" s="431" t="e">
        <f>WORKDAY(SS16,'NEO 5322121 Aggressive LTs'!$B15,'[2]Holiday Schedule'!$B$2:$B$30)</f>
        <v>#REF!</v>
      </c>
      <c r="ST15" s="431" t="e">
        <f>WORKDAY(ST16,'NEO 5322121 Aggressive LTs'!$B15,'[2]Holiday Schedule'!$B$2:$B$30)</f>
        <v>#REF!</v>
      </c>
      <c r="SU15" s="431" t="e">
        <f>WORKDAY(SU16,'NEO 5322121 Aggressive LTs'!$B15,'[2]Holiday Schedule'!$B$2:$B$30)</f>
        <v>#REF!</v>
      </c>
      <c r="SV15" s="431" t="e">
        <f>WORKDAY(SV16,'NEO 5322121 Aggressive LTs'!$B15,'[2]Holiday Schedule'!$B$2:$B$30)</f>
        <v>#REF!</v>
      </c>
      <c r="SW15" s="431" t="e">
        <f>WORKDAY(SW16,'NEO 5322121 Aggressive LTs'!$B15,'[2]Holiday Schedule'!$B$2:$B$30)</f>
        <v>#REF!</v>
      </c>
      <c r="SX15" s="431" t="e">
        <f>WORKDAY(SX16,'NEO 5322121 Aggressive LTs'!$B15,'[2]Holiday Schedule'!$B$2:$B$30)</f>
        <v>#REF!</v>
      </c>
      <c r="SY15" s="431" t="e">
        <f>WORKDAY(SY16,'NEO 5322121 Aggressive LTs'!$B15,'[2]Holiday Schedule'!$B$2:$B$30)</f>
        <v>#REF!</v>
      </c>
      <c r="SZ15" s="431" t="e">
        <f>WORKDAY(SZ16,'NEO 5322121 Aggressive LTs'!$B15,'[2]Holiday Schedule'!$B$2:$B$30)</f>
        <v>#REF!</v>
      </c>
      <c r="TA15" s="431" t="e">
        <f>WORKDAY(TA16,'NEO 5322121 Aggressive LTs'!$B15,'[2]Holiday Schedule'!$B$2:$B$30)</f>
        <v>#REF!</v>
      </c>
      <c r="TB15" s="431" t="e">
        <f>WORKDAY(TB16,'NEO 5322121 Aggressive LTs'!$B15,'[2]Holiday Schedule'!$B$2:$B$30)</f>
        <v>#REF!</v>
      </c>
      <c r="TC15" s="431" t="e">
        <f>WORKDAY(TC16,'NEO 5322121 Aggressive LTs'!$B15,'[2]Holiday Schedule'!$B$2:$B$30)</f>
        <v>#REF!</v>
      </c>
      <c r="TD15" s="431" t="e">
        <f>WORKDAY(TD16,'NEO 5322121 Aggressive LTs'!$B15,'[2]Holiday Schedule'!$B$2:$B$30)</f>
        <v>#REF!</v>
      </c>
      <c r="TE15" s="431" t="e">
        <f>WORKDAY(TE16,'NEO 5322121 Aggressive LTs'!$B15,'[2]Holiday Schedule'!$B$2:$B$30)</f>
        <v>#REF!</v>
      </c>
      <c r="TF15" s="431" t="e">
        <f>WORKDAY(TF16,'NEO 5322121 Aggressive LTs'!$B15,'[2]Holiday Schedule'!$B$2:$B$30)</f>
        <v>#REF!</v>
      </c>
      <c r="TG15" s="431" t="e">
        <f>WORKDAY(TG16,'NEO 5322121 Aggressive LTs'!$B15,'[2]Holiday Schedule'!$B$2:$B$30)</f>
        <v>#REF!</v>
      </c>
      <c r="TH15" s="431" t="e">
        <f>WORKDAY(TH16,'NEO 5322121 Aggressive LTs'!$B15,'[2]Holiday Schedule'!$B$2:$B$30)</f>
        <v>#REF!</v>
      </c>
      <c r="TI15" s="431" t="e">
        <f>WORKDAY(TI16,'NEO 5322121 Aggressive LTs'!$B15,'[2]Holiday Schedule'!$B$2:$B$30)</f>
        <v>#REF!</v>
      </c>
      <c r="TJ15" s="431" t="e">
        <f>WORKDAY(TJ16,'NEO 5322121 Aggressive LTs'!$B15,'[2]Holiday Schedule'!$B$2:$B$30)</f>
        <v>#REF!</v>
      </c>
      <c r="TK15" s="431" t="e">
        <f>WORKDAY(TK16,'NEO 5322121 Aggressive LTs'!$B15,'[2]Holiday Schedule'!$B$2:$B$30)</f>
        <v>#REF!</v>
      </c>
      <c r="TL15" s="283"/>
      <c r="TM15" s="431" t="e">
        <f>WORKDAY(TM16,'NEO 5322121 Aggressive LTs'!$B15,'[2]Holiday Schedule'!$B$2:$B$30)</f>
        <v>#REF!</v>
      </c>
      <c r="TN15" s="431" t="e">
        <f>WORKDAY(TN16,'NEO 5322121 Aggressive LTs'!$B15,'[2]Holiday Schedule'!$B$2:$B$30)</f>
        <v>#REF!</v>
      </c>
      <c r="TO15" s="431" t="e">
        <f>WORKDAY(TO16,'NEO 5322121 Aggressive LTs'!$B15,'[2]Holiday Schedule'!$B$2:$B$30)</f>
        <v>#REF!</v>
      </c>
      <c r="TP15" s="431" t="e">
        <f>WORKDAY(TP16,'NEO 5322121 Aggressive LTs'!$B15,'[2]Holiday Schedule'!$B$2:$B$30)</f>
        <v>#REF!</v>
      </c>
      <c r="TQ15" s="431" t="e">
        <f>WORKDAY(TQ16,'NEO 5322121 Aggressive LTs'!$B15,'[2]Holiday Schedule'!$B$2:$B$30)</f>
        <v>#REF!</v>
      </c>
      <c r="TR15" s="431" t="e">
        <f>WORKDAY(TR16,'NEO 5322121 Aggressive LTs'!$B15,'[2]Holiday Schedule'!$B$2:$B$30)</f>
        <v>#REF!</v>
      </c>
      <c r="TS15" s="431" t="e">
        <f>WORKDAY(TS16,'NEO 5322121 Aggressive LTs'!$B15,'[2]Holiday Schedule'!$B$2:$B$30)</f>
        <v>#REF!</v>
      </c>
      <c r="TT15" s="431" t="e">
        <f>WORKDAY(TT16,'NEO 5322121 Aggressive LTs'!$B15,'[2]Holiday Schedule'!$B$2:$B$30)</f>
        <v>#REF!</v>
      </c>
      <c r="TU15" s="431" t="e">
        <f>WORKDAY(TU16,'NEO 5322121 Aggressive LTs'!$B15,'[2]Holiday Schedule'!$B$2:$B$30)</f>
        <v>#REF!</v>
      </c>
      <c r="TV15" s="431" t="e">
        <f>WORKDAY(TV16,'NEO 5322121 Aggressive LTs'!$B15,'[2]Holiday Schedule'!$B$2:$B$30)</f>
        <v>#REF!</v>
      </c>
      <c r="TW15" s="431" t="e">
        <f>WORKDAY(TW16,'NEO 5322121 Aggressive LTs'!$B15,'[2]Holiday Schedule'!$B$2:$B$30)</f>
        <v>#REF!</v>
      </c>
      <c r="TX15" s="431" t="e">
        <f>WORKDAY(TX16,'NEO 5322121 Aggressive LTs'!$B15,'[2]Holiday Schedule'!$B$2:$B$30)</f>
        <v>#REF!</v>
      </c>
      <c r="TY15" s="431" t="e">
        <f>WORKDAY(TY16,'NEO 5322121 Aggressive LTs'!$B15,'[2]Holiday Schedule'!$B$2:$B$30)</f>
        <v>#REF!</v>
      </c>
      <c r="TZ15" s="431" t="e">
        <f>WORKDAY(TZ16,'NEO 5322121 Aggressive LTs'!$B15,'[2]Holiday Schedule'!$B$2:$B$30)</f>
        <v>#REF!</v>
      </c>
      <c r="UA15" s="431" t="e">
        <f>WORKDAY(UA16,'NEO 5322121 Aggressive LTs'!$B15,'[2]Holiday Schedule'!$B$2:$B$30)</f>
        <v>#REF!</v>
      </c>
      <c r="UB15" s="431" t="e">
        <f>WORKDAY(UB16,'NEO 5322121 Aggressive LTs'!$B15,'[2]Holiday Schedule'!$B$2:$B$30)</f>
        <v>#REF!</v>
      </c>
      <c r="UC15" s="431" t="e">
        <f>WORKDAY(UC16,'NEO 5322121 Aggressive LTs'!$B15,'[2]Holiday Schedule'!$B$2:$B$30)</f>
        <v>#REF!</v>
      </c>
      <c r="UD15" s="431" t="e">
        <f>WORKDAY(UD16,'NEO 5322121 Aggressive LTs'!$B15,'[2]Holiday Schedule'!$B$2:$B$30)</f>
        <v>#REF!</v>
      </c>
      <c r="UE15" s="431" t="e">
        <f>WORKDAY(UE16,'NEO 5322121 Aggressive LTs'!$B15,'[2]Holiday Schedule'!$B$2:$B$30)</f>
        <v>#REF!</v>
      </c>
      <c r="UF15" s="431" t="e">
        <f>WORKDAY(UF16,'NEO 5322121 Aggressive LTs'!$B15,'[2]Holiday Schedule'!$B$2:$B$30)</f>
        <v>#REF!</v>
      </c>
      <c r="UG15" s="431" t="e">
        <f>WORKDAY(UG16,'NEO 5322121 Aggressive LTs'!$B15,'[2]Holiday Schedule'!$B$2:$B$30)</f>
        <v>#REF!</v>
      </c>
      <c r="UH15" s="431" t="e">
        <f>WORKDAY(UH16,'NEO 5322121 Aggressive LTs'!$B15,'[2]Holiday Schedule'!$B$2:$B$30)</f>
        <v>#REF!</v>
      </c>
      <c r="UI15" s="431" t="e">
        <f>WORKDAY(UI16,'NEO 5322121 Aggressive LTs'!$B15,'[2]Holiday Schedule'!$B$2:$B$30)</f>
        <v>#REF!</v>
      </c>
      <c r="UJ15" s="431" t="e">
        <f>WORKDAY(UJ16,'NEO 5322121 Aggressive LTs'!$B15,'[2]Holiday Schedule'!$B$2:$B$30)</f>
        <v>#REF!</v>
      </c>
      <c r="UK15" s="431" t="e">
        <f>WORKDAY(UK16,'NEO 5322121 Aggressive LTs'!$B15,'[2]Holiday Schedule'!$B$2:$B$30)</f>
        <v>#REF!</v>
      </c>
      <c r="UL15" s="431" t="e">
        <f>WORKDAY(UL16,'NEO 5322121 Aggressive LTs'!$B15,'[2]Holiday Schedule'!$B$2:$B$30)</f>
        <v>#REF!</v>
      </c>
      <c r="UM15" s="431" t="e">
        <f>WORKDAY(UM16,'NEO 5322121 Aggressive LTs'!$B15,'[2]Holiday Schedule'!$B$2:$B$30)</f>
        <v>#REF!</v>
      </c>
      <c r="UN15" s="431" t="e">
        <f>WORKDAY(UN16,'NEO 5322121 Aggressive LTs'!$B15,'[2]Holiday Schedule'!$B$2:$B$30)</f>
        <v>#REF!</v>
      </c>
      <c r="UO15" s="431" t="e">
        <f>WORKDAY(UO16,'NEO 5322121 Aggressive LTs'!$B15,'[2]Holiday Schedule'!$B$2:$B$30)</f>
        <v>#REF!</v>
      </c>
      <c r="UP15" s="431" t="e">
        <f>WORKDAY(UP16,'NEO 5322121 Aggressive LTs'!$B15,'[2]Holiday Schedule'!$B$2:$B$30)</f>
        <v>#REF!</v>
      </c>
      <c r="UQ15" s="283"/>
      <c r="UR15" s="431" t="e">
        <f>WORKDAY(UR16,'NEO 5322121 Aggressive LTs'!$B15,'[2]Holiday Schedule'!$B$2:$B$30)</f>
        <v>#REF!</v>
      </c>
      <c r="US15" s="431" t="e">
        <f>WORKDAY(US16,'NEO 5322121 Aggressive LTs'!$B15,'[2]Holiday Schedule'!$B$2:$B$30)</f>
        <v>#REF!</v>
      </c>
      <c r="UT15" s="431" t="e">
        <f>WORKDAY(UT16,'NEO 5322121 Aggressive LTs'!$B15,'[2]Holiday Schedule'!$B$2:$B$30)</f>
        <v>#REF!</v>
      </c>
      <c r="UU15" s="431" t="e">
        <f>WORKDAY(UU16,'NEO 5322121 Aggressive LTs'!$B15,'[2]Holiday Schedule'!$B$2:$B$30)</f>
        <v>#REF!</v>
      </c>
      <c r="UV15" s="431" t="e">
        <f>WORKDAY(UV16,'NEO 5322121 Aggressive LTs'!$B15,'[2]Holiday Schedule'!$B$2:$B$30)</f>
        <v>#REF!</v>
      </c>
      <c r="UW15" s="431" t="e">
        <f>WORKDAY(UW16,'NEO 5322121 Aggressive LTs'!$B15,'[2]Holiday Schedule'!$B$2:$B$30)</f>
        <v>#REF!</v>
      </c>
      <c r="UX15" s="431" t="e">
        <f>WORKDAY(UX16,'NEO 5322121 Aggressive LTs'!$B15,'[2]Holiday Schedule'!$B$2:$B$30)</f>
        <v>#REF!</v>
      </c>
      <c r="UY15" s="431" t="e">
        <f>WORKDAY(UY16,'NEO 5322121 Aggressive LTs'!$B15,'[2]Holiday Schedule'!$B$2:$B$30)</f>
        <v>#REF!</v>
      </c>
      <c r="UZ15" s="431" t="e">
        <f>WORKDAY(UZ16,'NEO 5322121 Aggressive LTs'!$B15,'[2]Holiday Schedule'!$B$2:$B$30)</f>
        <v>#REF!</v>
      </c>
      <c r="VA15" s="431" t="e">
        <f>WORKDAY(VA16,'NEO 5322121 Aggressive LTs'!$B15,'[2]Holiday Schedule'!$B$2:$B$30)</f>
        <v>#REF!</v>
      </c>
      <c r="VB15" s="431" t="e">
        <f>WORKDAY(VB16,'NEO 5322121 Aggressive LTs'!$B15,'[2]Holiday Schedule'!$B$2:$B$30)</f>
        <v>#REF!</v>
      </c>
      <c r="VC15" s="431" t="e">
        <f>WORKDAY(VC16,'NEO 5322121 Aggressive LTs'!$B15,'[2]Holiday Schedule'!$B$2:$B$30)</f>
        <v>#REF!</v>
      </c>
      <c r="VD15" s="431" t="e">
        <f>WORKDAY(VD16,'NEO 5322121 Aggressive LTs'!$B15,'[2]Holiday Schedule'!$B$2:$B$30)</f>
        <v>#REF!</v>
      </c>
      <c r="VE15" s="431" t="e">
        <f>WORKDAY(VE16,'NEO 5322121 Aggressive LTs'!$B15,'[2]Holiday Schedule'!$B$2:$B$30)</f>
        <v>#REF!</v>
      </c>
      <c r="VF15" s="431" t="e">
        <f>WORKDAY(VF16,'NEO 5322121 Aggressive LTs'!$B15,'[2]Holiday Schedule'!$B$2:$B$30)</f>
        <v>#REF!</v>
      </c>
      <c r="VG15" s="431" t="e">
        <f>WORKDAY(VG16,'NEO 5322121 Aggressive LTs'!$B15,'[2]Holiday Schedule'!$B$2:$B$30)</f>
        <v>#REF!</v>
      </c>
      <c r="VH15" s="431" t="e">
        <f>WORKDAY(VH16,'NEO 5322121 Aggressive LTs'!$B15,'[2]Holiday Schedule'!$B$2:$B$30)</f>
        <v>#REF!</v>
      </c>
      <c r="VI15" s="431" t="e">
        <f>WORKDAY(VI16,'NEO 5322121 Aggressive LTs'!$B15,'[2]Holiday Schedule'!$B$2:$B$30)</f>
        <v>#REF!</v>
      </c>
      <c r="VJ15" s="431" t="e">
        <f>WORKDAY(VJ16,'NEO 5322121 Aggressive LTs'!$B15,'[2]Holiday Schedule'!$B$2:$B$30)</f>
        <v>#REF!</v>
      </c>
      <c r="VK15" s="431" t="e">
        <f>WORKDAY(VK16,'NEO 5322121 Aggressive LTs'!$B15,'[2]Holiday Schedule'!$B$2:$B$30)</f>
        <v>#REF!</v>
      </c>
      <c r="VL15" s="431" t="e">
        <f>WORKDAY(VL16,'NEO 5322121 Aggressive LTs'!$B15,'[2]Holiday Schedule'!$B$2:$B$30)</f>
        <v>#REF!</v>
      </c>
      <c r="VM15" s="431" t="e">
        <f>WORKDAY(VM16,'NEO 5322121 Aggressive LTs'!$B15,'[2]Holiday Schedule'!$B$2:$B$30)</f>
        <v>#REF!</v>
      </c>
      <c r="VN15" s="431" t="e">
        <f>WORKDAY(VN16,'NEO 5322121 Aggressive LTs'!$B15,'[2]Holiday Schedule'!$B$2:$B$30)</f>
        <v>#REF!</v>
      </c>
      <c r="VO15" s="431" t="e">
        <f>WORKDAY(VO16,'NEO 5322121 Aggressive LTs'!$B15,'[2]Holiday Schedule'!$B$2:$B$30)</f>
        <v>#REF!</v>
      </c>
      <c r="VP15" s="431" t="e">
        <f>WORKDAY(VP16,'NEO 5322121 Aggressive LTs'!$B15,'[2]Holiday Schedule'!$B$2:$B$30)</f>
        <v>#REF!</v>
      </c>
      <c r="VQ15" s="431" t="e">
        <f>WORKDAY(VQ16,'NEO 5322121 Aggressive LTs'!$B15,'[2]Holiday Schedule'!$B$2:$B$30)</f>
        <v>#REF!</v>
      </c>
      <c r="VR15" s="431" t="e">
        <f>WORKDAY(VR16,'NEO 5322121 Aggressive LTs'!$B15,'[2]Holiday Schedule'!$B$2:$B$30)</f>
        <v>#REF!</v>
      </c>
      <c r="VS15" s="431" t="e">
        <f>WORKDAY(VS16,'NEO 5322121 Aggressive LTs'!$B15,'[2]Holiday Schedule'!$B$2:$B$30)</f>
        <v>#REF!</v>
      </c>
      <c r="VT15" s="431" t="e">
        <f>WORKDAY(VT16,'NEO 5322121 Aggressive LTs'!$B15,'[2]Holiday Schedule'!$B$2:$B$30)</f>
        <v>#REF!</v>
      </c>
      <c r="VU15" s="431" t="e">
        <f>WORKDAY(VU16,'NEO 5322121 Aggressive LTs'!$B15,'[2]Holiday Schedule'!$B$2:$B$30)</f>
        <v>#REF!</v>
      </c>
      <c r="VV15" s="283"/>
      <c r="VW15" s="431" t="e">
        <f>WORKDAY(VW16,'NEO 5322121 Aggressive LTs'!$B15,'[2]Holiday Schedule'!$B$2:$B$30)</f>
        <v>#REF!</v>
      </c>
      <c r="VX15" s="431" t="e">
        <f>WORKDAY(VX16,'NEO 5322121 Aggressive LTs'!$B15,'[2]Holiday Schedule'!$B$2:$B$30)</f>
        <v>#REF!</v>
      </c>
      <c r="VY15" s="431" t="e">
        <f>WORKDAY(VY16,'NEO 5322121 Aggressive LTs'!$B15,'[2]Holiday Schedule'!$B$2:$B$30)</f>
        <v>#REF!</v>
      </c>
      <c r="VZ15" s="431" t="e">
        <f>WORKDAY(VZ16,'NEO 5322121 Aggressive LTs'!$B15,'[2]Holiday Schedule'!$B$2:$B$30)</f>
        <v>#REF!</v>
      </c>
      <c r="WA15" s="431" t="e">
        <f>WORKDAY(WA16,'NEO 5322121 Aggressive LTs'!$B15,'[2]Holiday Schedule'!$B$2:$B$30)</f>
        <v>#REF!</v>
      </c>
      <c r="WB15" s="431" t="e">
        <f>WORKDAY(WB16,'NEO 5322121 Aggressive LTs'!$B15,'[2]Holiday Schedule'!$B$2:$B$30)</f>
        <v>#REF!</v>
      </c>
      <c r="WC15" s="431" t="e">
        <f>WORKDAY(WC16,'NEO 5322121 Aggressive LTs'!$B15,'[2]Holiday Schedule'!$B$2:$B$30)</f>
        <v>#REF!</v>
      </c>
      <c r="WD15" s="431" t="e">
        <f>WORKDAY(WD16,'NEO 5322121 Aggressive LTs'!$B15,'[2]Holiday Schedule'!$B$2:$B$30)</f>
        <v>#REF!</v>
      </c>
      <c r="WE15" s="431" t="e">
        <f>WORKDAY(WE16,'NEO 5322121 Aggressive LTs'!$B15,'[2]Holiday Schedule'!$B$2:$B$30)</f>
        <v>#REF!</v>
      </c>
      <c r="WF15" s="431" t="e">
        <f>WORKDAY(WF16,'NEO 5322121 Aggressive LTs'!$B15,'[2]Holiday Schedule'!$B$2:$B$30)</f>
        <v>#REF!</v>
      </c>
      <c r="WG15" s="431" t="e">
        <f>WORKDAY(WG16,'NEO 5322121 Aggressive LTs'!$B15,'[2]Holiday Schedule'!$B$2:$B$30)</f>
        <v>#REF!</v>
      </c>
      <c r="WH15" s="431" t="e">
        <f>WORKDAY(WH16,'NEO 5322121 Aggressive LTs'!$B15,'[2]Holiday Schedule'!$B$2:$B$30)</f>
        <v>#REF!</v>
      </c>
      <c r="WI15" s="431" t="e">
        <f>WORKDAY(WI16,'NEO 5322121 Aggressive LTs'!$B15,'[2]Holiday Schedule'!$B$2:$B$30)</f>
        <v>#REF!</v>
      </c>
      <c r="WJ15" s="431" t="e">
        <f>WORKDAY(WJ16,'NEO 5322121 Aggressive LTs'!$B15,'[2]Holiday Schedule'!$B$2:$B$30)</f>
        <v>#REF!</v>
      </c>
      <c r="WK15" s="431" t="e">
        <f>WORKDAY(WK16,'NEO 5322121 Aggressive LTs'!$B15,'[2]Holiday Schedule'!$B$2:$B$30)</f>
        <v>#REF!</v>
      </c>
      <c r="WL15" s="431" t="e">
        <f>WORKDAY(WL16,'NEO 5322121 Aggressive LTs'!$B15,'[2]Holiday Schedule'!$B$2:$B$30)</f>
        <v>#REF!</v>
      </c>
      <c r="WM15" s="431" t="e">
        <f>WORKDAY(WM16,'NEO 5322121 Aggressive LTs'!$B15,'[2]Holiday Schedule'!$B$2:$B$30)</f>
        <v>#REF!</v>
      </c>
      <c r="WN15" s="431" t="e">
        <f>WORKDAY(WN16,'NEO 5322121 Aggressive LTs'!$B15,'[2]Holiday Schedule'!$B$2:$B$30)</f>
        <v>#REF!</v>
      </c>
      <c r="WO15" s="431" t="e">
        <f>WORKDAY(WO16,'NEO 5322121 Aggressive LTs'!$B15,'[2]Holiday Schedule'!$B$2:$B$30)</f>
        <v>#REF!</v>
      </c>
      <c r="WP15" s="431" t="e">
        <f>WORKDAY(WP16,'NEO 5322121 Aggressive LTs'!$B15,'[2]Holiday Schedule'!$B$2:$B$30)</f>
        <v>#REF!</v>
      </c>
      <c r="WQ15" s="431" t="e">
        <f>WORKDAY(WQ16,'NEO 5322121 Aggressive LTs'!$B15,'[2]Holiday Schedule'!$B$2:$B$30)</f>
        <v>#REF!</v>
      </c>
      <c r="WR15" s="431" t="e">
        <f>WORKDAY(WR16,'NEO 5322121 Aggressive LTs'!$B15,'[2]Holiday Schedule'!$B$2:$B$30)</f>
        <v>#REF!</v>
      </c>
      <c r="WS15" s="431" t="e">
        <f>WORKDAY(WS16,'NEO 5322121 Aggressive LTs'!$B15,'[2]Holiday Schedule'!$B$2:$B$30)</f>
        <v>#REF!</v>
      </c>
      <c r="WT15" s="431" t="e">
        <f>WORKDAY(WT16,'NEO 5322121 Aggressive LTs'!$B15,'[2]Holiday Schedule'!$B$2:$B$30)</f>
        <v>#REF!</v>
      </c>
      <c r="WU15" s="431" t="e">
        <f>WORKDAY(WU16,'NEO 5322121 Aggressive LTs'!$B15,'[2]Holiday Schedule'!$B$2:$B$30)</f>
        <v>#REF!</v>
      </c>
      <c r="WV15" s="431" t="e">
        <f>WORKDAY(WV16,'NEO 5322121 Aggressive LTs'!$B15,'[2]Holiday Schedule'!$B$2:$B$30)</f>
        <v>#REF!</v>
      </c>
      <c r="WW15" s="431" t="e">
        <f>WORKDAY(WW16,'NEO 5322121 Aggressive LTs'!$B15,'[2]Holiday Schedule'!$B$2:$B$30)</f>
        <v>#REF!</v>
      </c>
      <c r="WX15" s="431" t="e">
        <f>WORKDAY(WX16,'NEO 5322121 Aggressive LTs'!$B15,'[2]Holiday Schedule'!$B$2:$B$30)</f>
        <v>#REF!</v>
      </c>
      <c r="WY15" s="431" t="e">
        <f>WORKDAY(WY16,'NEO 5322121 Aggressive LTs'!$B15,'[2]Holiday Schedule'!$B$2:$B$30)</f>
        <v>#REF!</v>
      </c>
      <c r="WZ15" s="431" t="e">
        <f>WORKDAY(WZ16,'NEO 5322121 Aggressive LTs'!$B15,'[2]Holiday Schedule'!$B$2:$B$30)</f>
        <v>#REF!</v>
      </c>
      <c r="XA15" s="283"/>
      <c r="XB15" s="431" t="e">
        <f>WORKDAY(XB16,'NEO 5322121 Aggressive LTs'!$B15,'[2]Holiday Schedule'!$B$2:$B$30)</f>
        <v>#REF!</v>
      </c>
      <c r="XC15" s="431" t="e">
        <f>WORKDAY(XC16,'NEO 5322121 Aggressive LTs'!$B15,'[2]Holiday Schedule'!$B$2:$B$30)</f>
        <v>#REF!</v>
      </c>
      <c r="XD15" s="431" t="e">
        <f>WORKDAY(XD16,'NEO 5322121 Aggressive LTs'!$B15,'[2]Holiday Schedule'!$B$2:$B$30)</f>
        <v>#REF!</v>
      </c>
      <c r="XE15" s="431" t="e">
        <f>WORKDAY(XE16,'NEO 5322121 Aggressive LTs'!$B15,'[2]Holiday Schedule'!$B$2:$B$30)</f>
        <v>#REF!</v>
      </c>
      <c r="XF15" s="431" t="e">
        <f>WORKDAY(XF16,'NEO 5322121 Aggressive LTs'!$B15,'[2]Holiday Schedule'!$B$2:$B$30)</f>
        <v>#REF!</v>
      </c>
      <c r="XG15" s="431" t="e">
        <f>WORKDAY(XG16,'NEO 5322121 Aggressive LTs'!$B15,'[2]Holiday Schedule'!$B$2:$B$30)</f>
        <v>#REF!</v>
      </c>
      <c r="XH15" s="431" t="e">
        <f>WORKDAY(XH16,'NEO 5322121 Aggressive LTs'!$B15,'[2]Holiday Schedule'!$B$2:$B$30)</f>
        <v>#REF!</v>
      </c>
      <c r="XI15" s="431" t="e">
        <f>WORKDAY(XI16,'NEO 5322121 Aggressive LTs'!$B15,'[2]Holiday Schedule'!$B$2:$B$30)</f>
        <v>#REF!</v>
      </c>
      <c r="XJ15" s="431" t="e">
        <f>WORKDAY(XJ16,'NEO 5322121 Aggressive LTs'!$B15,'[2]Holiday Schedule'!$B$2:$B$30)</f>
        <v>#REF!</v>
      </c>
      <c r="XK15" s="431" t="e">
        <f>WORKDAY(XK16,'NEO 5322121 Aggressive LTs'!$B15,'[2]Holiday Schedule'!$B$2:$B$30)</f>
        <v>#REF!</v>
      </c>
      <c r="XL15" s="431" t="e">
        <f>WORKDAY(XL16,'NEO 5322121 Aggressive LTs'!$B15,'[2]Holiday Schedule'!$B$2:$B$30)</f>
        <v>#REF!</v>
      </c>
      <c r="XM15" s="431" t="e">
        <f>WORKDAY(XM16,'NEO 5322121 Aggressive LTs'!$B15,'[2]Holiday Schedule'!$B$2:$B$30)</f>
        <v>#REF!</v>
      </c>
      <c r="XN15" s="431" t="e">
        <f>WORKDAY(XN16,'NEO 5322121 Aggressive LTs'!$B15,'[2]Holiday Schedule'!$B$2:$B$30)</f>
        <v>#REF!</v>
      </c>
      <c r="XO15" s="431" t="e">
        <f>WORKDAY(XO16,'NEO 5322121 Aggressive LTs'!$B15,'[2]Holiday Schedule'!$B$2:$B$30)</f>
        <v>#REF!</v>
      </c>
      <c r="XP15" s="431" t="e">
        <f>WORKDAY(XP16,'NEO 5322121 Aggressive LTs'!$B15,'[2]Holiday Schedule'!$B$2:$B$30)</f>
        <v>#REF!</v>
      </c>
      <c r="XQ15" s="431" t="e">
        <f>WORKDAY(XQ16,'NEO 5322121 Aggressive LTs'!$B15,'[2]Holiday Schedule'!$B$2:$B$30)</f>
        <v>#REF!</v>
      </c>
      <c r="XR15" s="431" t="e">
        <f>WORKDAY(XR16,'NEO 5322121 Aggressive LTs'!$B15,'[2]Holiday Schedule'!$B$2:$B$30)</f>
        <v>#REF!</v>
      </c>
      <c r="XS15" s="431" t="e">
        <f>WORKDAY(XS16,'NEO 5322121 Aggressive LTs'!$B15,'[2]Holiday Schedule'!$B$2:$B$30)</f>
        <v>#REF!</v>
      </c>
      <c r="XT15" s="431" t="e">
        <f>WORKDAY(XT16,'NEO 5322121 Aggressive LTs'!$B15,'[2]Holiday Schedule'!$B$2:$B$30)</f>
        <v>#REF!</v>
      </c>
      <c r="XU15" s="431" t="e">
        <f>WORKDAY(XU16,'NEO 5322121 Aggressive LTs'!$B15,'[2]Holiday Schedule'!$B$2:$B$30)</f>
        <v>#REF!</v>
      </c>
      <c r="XV15" s="431" t="e">
        <f>WORKDAY(XV16,'NEO 5322121 Aggressive LTs'!$B15,'[2]Holiday Schedule'!$B$2:$B$30)</f>
        <v>#REF!</v>
      </c>
      <c r="XW15" s="431" t="e">
        <f>WORKDAY(XW16,'NEO 5322121 Aggressive LTs'!$B15,'[2]Holiday Schedule'!$B$2:$B$30)</f>
        <v>#REF!</v>
      </c>
      <c r="XX15" s="431" t="e">
        <f>WORKDAY(XX16,'NEO 5322121 Aggressive LTs'!$B15,'[2]Holiday Schedule'!$B$2:$B$30)</f>
        <v>#REF!</v>
      </c>
      <c r="XY15" s="431" t="e">
        <f>WORKDAY(XY16,'NEO 5322121 Aggressive LTs'!$B15,'[2]Holiday Schedule'!$B$2:$B$30)</f>
        <v>#REF!</v>
      </c>
      <c r="XZ15" s="431" t="e">
        <f>WORKDAY(XZ16,'NEO 5322121 Aggressive LTs'!$B15,'[2]Holiday Schedule'!$B$2:$B$30)</f>
        <v>#REF!</v>
      </c>
      <c r="YA15" s="431" t="e">
        <f>WORKDAY(YA16,'NEO 5322121 Aggressive LTs'!$B15,'[2]Holiday Schedule'!$B$2:$B$30)</f>
        <v>#REF!</v>
      </c>
      <c r="YB15" s="431" t="e">
        <f>WORKDAY(YB16,'NEO 5322121 Aggressive LTs'!$B15,'[2]Holiday Schedule'!$B$2:$B$30)</f>
        <v>#REF!</v>
      </c>
      <c r="YC15" s="431" t="e">
        <f>WORKDAY(YC16,'NEO 5322121 Aggressive LTs'!$B15,'[2]Holiday Schedule'!$B$2:$B$30)</f>
        <v>#REF!</v>
      </c>
      <c r="YD15" s="431" t="e">
        <f>WORKDAY(YD16,'NEO 5322121 Aggressive LTs'!$B15,'[2]Holiday Schedule'!$B$2:$B$30)</f>
        <v>#REF!</v>
      </c>
      <c r="YE15" s="431" t="e">
        <f>WORKDAY(YE16,'NEO 5322121 Aggressive LTs'!$B15,'[2]Holiday Schedule'!$B$2:$B$30)</f>
        <v>#REF!</v>
      </c>
      <c r="YF15" s="436"/>
      <c r="YG15" s="431" t="e">
        <f>WORKDAY(YG16,'NEO 5322121 Aggressive LTs'!$B15,'[2]Holiday Schedule'!$B$2:$B$30)</f>
        <v>#REF!</v>
      </c>
      <c r="YH15" s="431" t="e">
        <f>WORKDAY(YH16,'NEO 5322121 Aggressive LTs'!$B15,'[2]Holiday Schedule'!$B$2:$B$30)</f>
        <v>#REF!</v>
      </c>
      <c r="YI15" s="431" t="e">
        <f>WORKDAY(YI16,'NEO 5322121 Aggressive LTs'!$B15,'[2]Holiday Schedule'!$B$2:$B$30)</f>
        <v>#REF!</v>
      </c>
      <c r="YJ15" s="431" t="e">
        <f>WORKDAY(YJ16,'NEO 5322121 Aggressive LTs'!$B15,'[2]Holiday Schedule'!$B$2:$B$30)</f>
        <v>#REF!</v>
      </c>
      <c r="YK15" s="431" t="e">
        <f>WORKDAY(YK16,'NEO 5322121 Aggressive LTs'!$B15,'[2]Holiday Schedule'!$B$2:$B$30)</f>
        <v>#REF!</v>
      </c>
      <c r="YL15" s="431" t="e">
        <f>WORKDAY(YL16,'NEO 5322121 Aggressive LTs'!$B15,'[2]Holiday Schedule'!$B$2:$B$30)</f>
        <v>#REF!</v>
      </c>
      <c r="YM15" s="431" t="e">
        <f>WORKDAY(YM16,'NEO 5322121 Aggressive LTs'!$B15,'[2]Holiday Schedule'!$B$2:$B$30)</f>
        <v>#REF!</v>
      </c>
      <c r="YN15" s="431" t="e">
        <f>WORKDAY(YN16,'NEO 5322121 Aggressive LTs'!$B15,'[2]Holiday Schedule'!$B$2:$B$30)</f>
        <v>#REF!</v>
      </c>
      <c r="YO15" s="431" t="e">
        <f>WORKDAY(YO16,'NEO 5322121 Aggressive LTs'!$B15,'[2]Holiday Schedule'!$B$2:$B$30)</f>
        <v>#REF!</v>
      </c>
      <c r="YP15" s="431" t="e">
        <f>WORKDAY(YP16,'NEO 5322121 Aggressive LTs'!$B15,'[2]Holiday Schedule'!$B$2:$B$30)</f>
        <v>#REF!</v>
      </c>
      <c r="YQ15" s="431" t="e">
        <f>WORKDAY(YQ16,'NEO 5322121 Aggressive LTs'!$B15,'[2]Holiday Schedule'!$B$2:$B$30)</f>
        <v>#REF!</v>
      </c>
      <c r="YR15" s="431" t="e">
        <f>WORKDAY(YR16,'NEO 5322121 Aggressive LTs'!$B15,'[2]Holiday Schedule'!$B$2:$B$30)</f>
        <v>#REF!</v>
      </c>
      <c r="YS15" s="431" t="e">
        <f>WORKDAY(YS16,'NEO 5322121 Aggressive LTs'!$B15,'[2]Holiday Schedule'!$B$2:$B$30)</f>
        <v>#REF!</v>
      </c>
      <c r="YT15" s="431" t="e">
        <f>WORKDAY(YT16,'NEO 5322121 Aggressive LTs'!$B15,'[2]Holiday Schedule'!$B$2:$B$30)</f>
        <v>#REF!</v>
      </c>
      <c r="YU15" s="431" t="e">
        <f>WORKDAY(YU16,'NEO 5322121 Aggressive LTs'!$B15,'[2]Holiday Schedule'!$B$2:$B$30)</f>
        <v>#REF!</v>
      </c>
      <c r="YV15" s="431" t="e">
        <f>WORKDAY(YV16,'NEO 5322121 Aggressive LTs'!$B15,'[2]Holiday Schedule'!$B$2:$B$30)</f>
        <v>#REF!</v>
      </c>
      <c r="YW15" s="431" t="e">
        <f>WORKDAY(YW16,'NEO 5322121 Aggressive LTs'!$B15,'[2]Holiday Schedule'!$B$2:$B$30)</f>
        <v>#REF!</v>
      </c>
      <c r="YX15" s="431" t="e">
        <f>WORKDAY(YX16,'NEO 5322121 Aggressive LTs'!$B15,'[2]Holiday Schedule'!$B$2:$B$30)</f>
        <v>#REF!</v>
      </c>
      <c r="YY15" s="431" t="e">
        <f>WORKDAY(YY16,'NEO 5322121 Aggressive LTs'!$B15,'[2]Holiday Schedule'!$B$2:$B$30)</f>
        <v>#REF!</v>
      </c>
      <c r="YZ15" s="431" t="e">
        <f>WORKDAY(YZ16,'NEO 5322121 Aggressive LTs'!$B15,'[2]Holiday Schedule'!$B$2:$B$30)</f>
        <v>#REF!</v>
      </c>
      <c r="ZA15" s="431" t="e">
        <f>WORKDAY(ZA16,'NEO 5322121 Aggressive LTs'!$B15,'[2]Holiday Schedule'!$B$2:$B$30)</f>
        <v>#REF!</v>
      </c>
      <c r="ZB15" s="431" t="e">
        <f>WORKDAY(ZB16,'NEO 5322121 Aggressive LTs'!$B15,'[2]Holiday Schedule'!$B$2:$B$30)</f>
        <v>#REF!</v>
      </c>
      <c r="ZC15" s="431" t="e">
        <f>WORKDAY(ZC16,'NEO 5322121 Aggressive LTs'!$B15,'[2]Holiday Schedule'!$B$2:$B$30)</f>
        <v>#REF!</v>
      </c>
      <c r="ZD15" s="431" t="e">
        <f>WORKDAY(ZD16,'NEO 5322121 Aggressive LTs'!$B15,'[2]Holiday Schedule'!$B$2:$B$30)</f>
        <v>#REF!</v>
      </c>
      <c r="ZE15" s="431" t="e">
        <f>WORKDAY(ZE16,'NEO 5322121 Aggressive LTs'!$B15,'[2]Holiday Schedule'!$B$2:$B$30)</f>
        <v>#REF!</v>
      </c>
      <c r="ZF15" s="431" t="e">
        <f>WORKDAY(ZF16,'NEO 5322121 Aggressive LTs'!$B15,'[2]Holiday Schedule'!$B$2:$B$30)</f>
        <v>#REF!</v>
      </c>
      <c r="ZG15" s="431" t="e">
        <f>WORKDAY(ZG16,'NEO 5322121 Aggressive LTs'!$B15,'[2]Holiday Schedule'!$B$2:$B$30)</f>
        <v>#REF!</v>
      </c>
      <c r="ZH15" s="431" t="e">
        <f>WORKDAY(ZH16,'NEO 5322121 Aggressive LTs'!$B15,'[2]Holiday Schedule'!$B$2:$B$30)</f>
        <v>#REF!</v>
      </c>
      <c r="ZI15" s="431" t="e">
        <f>WORKDAY(ZI16,'NEO 5322121 Aggressive LTs'!$B15,'[2]Holiday Schedule'!$B$2:$B$30)</f>
        <v>#REF!</v>
      </c>
      <c r="ZJ15" s="431" t="e">
        <f>WORKDAY(ZJ16,'NEO 5322121 Aggressive LTs'!$B15,'[2]Holiday Schedule'!$B$2:$B$30)</f>
        <v>#REF!</v>
      </c>
      <c r="ZK15" s="436"/>
      <c r="ZL15" s="431" t="e">
        <f>WORKDAY(ZL16,'NEO 5322121 Aggressive LTs'!$B15,'[2]Holiday Schedule'!$B$2:$B$30)</f>
        <v>#REF!</v>
      </c>
      <c r="ZM15" s="431" t="e">
        <f>WORKDAY(ZM16,'NEO 5322121 Aggressive LTs'!$B15,'[2]Holiday Schedule'!$B$2:$B$30)</f>
        <v>#REF!</v>
      </c>
      <c r="ZN15" s="431" t="e">
        <f>WORKDAY(ZN16,'NEO 5322121 Aggressive LTs'!$B15,'[2]Holiday Schedule'!$B$2:$B$30)</f>
        <v>#REF!</v>
      </c>
      <c r="ZO15" s="431" t="e">
        <f>WORKDAY(ZO16,'NEO 5322121 Aggressive LTs'!$B15,'[2]Holiday Schedule'!$B$2:$B$30)</f>
        <v>#REF!</v>
      </c>
      <c r="ZP15" s="431" t="e">
        <f>WORKDAY(ZP16,'NEO 5322121 Aggressive LTs'!$B15,'[2]Holiday Schedule'!$B$2:$B$30)</f>
        <v>#REF!</v>
      </c>
      <c r="ZQ15" s="431" t="e">
        <f>WORKDAY(ZQ16,'NEO 5322121 Aggressive LTs'!$B15,'[2]Holiday Schedule'!$B$2:$B$30)</f>
        <v>#REF!</v>
      </c>
      <c r="ZR15" s="431" t="e">
        <f>WORKDAY(ZR16,'NEO 5322121 Aggressive LTs'!$B15,'[2]Holiday Schedule'!$B$2:$B$30)</f>
        <v>#REF!</v>
      </c>
      <c r="ZS15" s="431" t="e">
        <f>WORKDAY(ZS16,'NEO 5322121 Aggressive LTs'!$B15,'[2]Holiday Schedule'!$B$2:$B$30)</f>
        <v>#REF!</v>
      </c>
      <c r="ZT15" s="431" t="e">
        <f>WORKDAY(ZT16,'NEO 5322121 Aggressive LTs'!$B15,'[2]Holiday Schedule'!$B$2:$B$30)</f>
        <v>#REF!</v>
      </c>
      <c r="ZU15" s="431" t="e">
        <f>WORKDAY(ZU16,'NEO 5322121 Aggressive LTs'!$B15,'[2]Holiday Schedule'!$B$2:$B$30)</f>
        <v>#REF!</v>
      </c>
      <c r="ZV15" s="431" t="e">
        <f>WORKDAY(ZV16,'NEO 5322121 Aggressive LTs'!$B15,'[2]Holiday Schedule'!$B$2:$B$30)</f>
        <v>#REF!</v>
      </c>
      <c r="ZW15" s="431" t="e">
        <f>WORKDAY(ZW16,'NEO 5322121 Aggressive LTs'!$B15,'[2]Holiday Schedule'!$B$2:$B$30)</f>
        <v>#REF!</v>
      </c>
      <c r="ZX15" s="431" t="e">
        <f>WORKDAY(ZX16,'NEO 5322121 Aggressive LTs'!$B15,'[2]Holiday Schedule'!$B$2:$B$30)</f>
        <v>#REF!</v>
      </c>
      <c r="ZY15" s="431" t="e">
        <f>WORKDAY(ZY16,'NEO 5322121 Aggressive LTs'!$B15,'[2]Holiday Schedule'!$B$2:$B$30)</f>
        <v>#REF!</v>
      </c>
      <c r="ZZ15" s="431" t="e">
        <f>WORKDAY(ZZ16,'NEO 5322121 Aggressive LTs'!$B15,'[2]Holiday Schedule'!$B$2:$B$30)</f>
        <v>#REF!</v>
      </c>
      <c r="AAA15" s="431" t="e">
        <f>WORKDAY(AAA16,'NEO 5322121 Aggressive LTs'!$B15,'[2]Holiday Schedule'!$B$2:$B$30)</f>
        <v>#REF!</v>
      </c>
      <c r="AAB15" s="431" t="e">
        <f>WORKDAY(AAB16,'NEO 5322121 Aggressive LTs'!$B15,'[2]Holiday Schedule'!$B$2:$B$30)</f>
        <v>#REF!</v>
      </c>
      <c r="AAC15" s="431" t="e">
        <f>WORKDAY(AAC16,'NEO 5322121 Aggressive LTs'!$B15,'[2]Holiday Schedule'!$B$2:$B$30)</f>
        <v>#REF!</v>
      </c>
      <c r="AAD15" s="431" t="e">
        <f>WORKDAY(AAD16,'NEO 5322121 Aggressive LTs'!$B15,'[2]Holiday Schedule'!$B$2:$B$30)</f>
        <v>#REF!</v>
      </c>
      <c r="AAE15" s="431" t="e">
        <f>WORKDAY(AAE16,'NEO 5322121 Aggressive LTs'!$B15,'[2]Holiday Schedule'!$B$2:$B$30)</f>
        <v>#REF!</v>
      </c>
      <c r="AAF15" s="431" t="e">
        <f>WORKDAY(AAF16,'NEO 5322121 Aggressive LTs'!$B15,'[2]Holiday Schedule'!$B$2:$B$30)</f>
        <v>#REF!</v>
      </c>
      <c r="AAG15" s="431" t="e">
        <f>WORKDAY(AAG16,'NEO 5322121 Aggressive LTs'!$B15,'[2]Holiday Schedule'!$B$2:$B$30)</f>
        <v>#REF!</v>
      </c>
      <c r="AAH15" s="431" t="e">
        <f>WORKDAY(AAH16,'NEO 5322121 Aggressive LTs'!$B15,'[2]Holiday Schedule'!$B$2:$B$30)</f>
        <v>#REF!</v>
      </c>
      <c r="AAI15" s="431" t="e">
        <f>WORKDAY(AAI16,'NEO 5322121 Aggressive LTs'!$B15,'[2]Holiday Schedule'!$B$2:$B$30)</f>
        <v>#REF!</v>
      </c>
      <c r="AAJ15" s="431" t="e">
        <f>WORKDAY(AAJ16,'NEO 5322121 Aggressive LTs'!$B15,'[2]Holiday Schedule'!$B$2:$B$30)</f>
        <v>#REF!</v>
      </c>
      <c r="AAK15" s="431" t="e">
        <f>WORKDAY(AAK16,'NEO 5322121 Aggressive LTs'!$B15,'[2]Holiday Schedule'!$B$2:$B$30)</f>
        <v>#REF!</v>
      </c>
      <c r="AAL15" s="431" t="e">
        <f>WORKDAY(AAL16,'NEO 5322121 Aggressive LTs'!$B15,'[2]Holiday Schedule'!$B$2:$B$30)</f>
        <v>#REF!</v>
      </c>
      <c r="AAM15" s="431" t="e">
        <f>WORKDAY(AAM16,'NEO 5322121 Aggressive LTs'!$B15,'[2]Holiday Schedule'!$B$2:$B$30)</f>
        <v>#REF!</v>
      </c>
      <c r="AAN15" s="431" t="e">
        <f>WORKDAY(AAN16,'NEO 5322121 Aggressive LTs'!$B15,'[2]Holiday Schedule'!$B$2:$B$30)</f>
        <v>#REF!</v>
      </c>
      <c r="AAO15" s="431" t="e">
        <f>WORKDAY(AAO16,'NEO 5322121 Aggressive LTs'!$B15,'[2]Holiday Schedule'!$B$2:$B$30)</f>
        <v>#REF!</v>
      </c>
      <c r="AAP15" s="436"/>
      <c r="AAQ15" s="431" t="e">
        <f>WORKDAY(AAQ16,'NEO 5322121 Aggressive LTs'!$B15,'[2]Holiday Schedule'!$B$2:$B$30)</f>
        <v>#REF!</v>
      </c>
      <c r="AAR15" s="431" t="e">
        <f>WORKDAY(AAR16,'NEO 5322121 Aggressive LTs'!$B15,'[2]Holiday Schedule'!$B$2:$B$30)</f>
        <v>#REF!</v>
      </c>
      <c r="AAS15" s="431" t="e">
        <f>WORKDAY(AAS16,'NEO 5322121 Aggressive LTs'!$B15,'[2]Holiday Schedule'!$B$2:$B$30)</f>
        <v>#REF!</v>
      </c>
      <c r="AAT15" s="431" t="e">
        <f>WORKDAY(AAT16,'NEO 5322121 Aggressive LTs'!$B15,'[2]Holiday Schedule'!$B$2:$B$30)</f>
        <v>#REF!</v>
      </c>
      <c r="AAU15" s="431" t="e">
        <f>WORKDAY(AAU16,'NEO 5322121 Aggressive LTs'!$B15,'[2]Holiday Schedule'!$B$2:$B$30)</f>
        <v>#REF!</v>
      </c>
      <c r="AAV15" s="431" t="e">
        <f>WORKDAY(AAV16,'NEO 5322121 Aggressive LTs'!$B15,'[2]Holiday Schedule'!$B$2:$B$30)</f>
        <v>#REF!</v>
      </c>
      <c r="AAW15" s="431" t="e">
        <f>WORKDAY(AAW16,'NEO 5322121 Aggressive LTs'!$B15,'[2]Holiday Schedule'!$B$2:$B$30)</f>
        <v>#REF!</v>
      </c>
      <c r="AAX15" s="431" t="e">
        <f>WORKDAY(AAX16,'NEO 5322121 Aggressive LTs'!$B15,'[2]Holiday Schedule'!$B$2:$B$30)</f>
        <v>#REF!</v>
      </c>
      <c r="AAY15" s="431" t="e">
        <f>WORKDAY(AAY16,'NEO 5322121 Aggressive LTs'!$B15,'[2]Holiday Schedule'!$B$2:$B$30)</f>
        <v>#REF!</v>
      </c>
      <c r="AAZ15" s="431" t="e">
        <f>WORKDAY(AAZ16,'NEO 5322121 Aggressive LTs'!$B15,'[2]Holiday Schedule'!$B$2:$B$30)</f>
        <v>#REF!</v>
      </c>
      <c r="ABA15" s="431" t="e">
        <f>WORKDAY(ABA16,'NEO 5322121 Aggressive LTs'!$B15,'[2]Holiday Schedule'!$B$2:$B$30)</f>
        <v>#REF!</v>
      </c>
      <c r="ABB15" s="431" t="e">
        <f>WORKDAY(ABB16,'NEO 5322121 Aggressive LTs'!$B15,'[2]Holiday Schedule'!$B$2:$B$30)</f>
        <v>#REF!</v>
      </c>
      <c r="ABC15" s="431" t="e">
        <f>WORKDAY(ABC16,'NEO 5322121 Aggressive LTs'!$B15,'[2]Holiday Schedule'!$B$2:$B$30)</f>
        <v>#REF!</v>
      </c>
      <c r="ABD15" s="431" t="e">
        <f>WORKDAY(ABD16,'NEO 5322121 Aggressive LTs'!$B15,'[2]Holiday Schedule'!$B$2:$B$30)</f>
        <v>#REF!</v>
      </c>
      <c r="ABE15" s="431" t="e">
        <f>WORKDAY(ABE16,'NEO 5322121 Aggressive LTs'!$B15,'[2]Holiday Schedule'!$B$2:$B$30)</f>
        <v>#REF!</v>
      </c>
      <c r="ABF15" s="431" t="e">
        <f>WORKDAY(ABF16,'NEO 5322121 Aggressive LTs'!$B15,'[2]Holiday Schedule'!$B$2:$B$30)</f>
        <v>#REF!</v>
      </c>
      <c r="ABG15" s="431" t="e">
        <f>WORKDAY(ABG16,'NEO 5322121 Aggressive LTs'!$B15,'[2]Holiday Schedule'!$B$2:$B$30)</f>
        <v>#REF!</v>
      </c>
      <c r="ABH15" s="431" t="e">
        <f>WORKDAY(ABH16,'NEO 5322121 Aggressive LTs'!$B15,'[2]Holiday Schedule'!$B$2:$B$30)</f>
        <v>#REF!</v>
      </c>
      <c r="ABI15" s="431" t="e">
        <f>WORKDAY(ABI16,'NEO 5322121 Aggressive LTs'!$B15,'[2]Holiday Schedule'!$B$2:$B$30)</f>
        <v>#REF!</v>
      </c>
      <c r="ABJ15" s="431" t="e">
        <f>WORKDAY(ABJ16,'NEO 5322121 Aggressive LTs'!$B15,'[2]Holiday Schedule'!$B$2:$B$30)</f>
        <v>#REF!</v>
      </c>
      <c r="ABK15" s="431" t="e">
        <f>WORKDAY(ABK16,'NEO 5322121 Aggressive LTs'!$B15,'[2]Holiday Schedule'!$B$2:$B$30)</f>
        <v>#REF!</v>
      </c>
      <c r="ABL15" s="431" t="e">
        <f>WORKDAY(ABL16,'NEO 5322121 Aggressive LTs'!$B15,'[2]Holiday Schedule'!$B$2:$B$30)</f>
        <v>#REF!</v>
      </c>
      <c r="ABM15" s="431" t="e">
        <f>WORKDAY(ABM16,'NEO 5322121 Aggressive LTs'!$B15,'[2]Holiday Schedule'!$B$2:$B$30)</f>
        <v>#REF!</v>
      </c>
      <c r="ABN15" s="431" t="e">
        <f>WORKDAY(ABN16,'NEO 5322121 Aggressive LTs'!$B15,'[2]Holiday Schedule'!$B$2:$B$30)</f>
        <v>#REF!</v>
      </c>
      <c r="ABO15" s="431" t="e">
        <f>WORKDAY(ABO16,'NEO 5322121 Aggressive LTs'!$B15,'[2]Holiday Schedule'!$B$2:$B$30)</f>
        <v>#REF!</v>
      </c>
      <c r="ABP15" s="431" t="e">
        <f>WORKDAY(ABP16,'NEO 5322121 Aggressive LTs'!$B15,'[2]Holiday Schedule'!$B$2:$B$30)</f>
        <v>#REF!</v>
      </c>
      <c r="ABQ15" s="431" t="e">
        <f>WORKDAY(ABQ16,'NEO 5322121 Aggressive LTs'!$B15,'[2]Holiday Schedule'!$B$2:$B$30)</f>
        <v>#REF!</v>
      </c>
      <c r="ABR15" s="431" t="e">
        <f>WORKDAY(ABR16,'NEO 5322121 Aggressive LTs'!$B15,'[2]Holiday Schedule'!$B$2:$B$30)</f>
        <v>#REF!</v>
      </c>
      <c r="ABS15" s="431" t="e">
        <f>WORKDAY(ABS16,'NEO 5322121 Aggressive LTs'!$B15,'[2]Holiday Schedule'!$B$2:$B$30)</f>
        <v>#REF!</v>
      </c>
      <c r="ABT15" s="431" t="e">
        <f>WORKDAY(ABT16,'NEO 5322121 Aggressive LTs'!$B15,'[2]Holiday Schedule'!$B$2:$B$30)</f>
        <v>#REF!</v>
      </c>
      <c r="ABU15" s="436"/>
      <c r="ABV15" s="431" t="e">
        <f>WORKDAY(ABV16,'NEO 5322121 Aggressive LTs'!$B15,'[2]Holiday Schedule'!$B$2:$B$30)</f>
        <v>#REF!</v>
      </c>
      <c r="ABW15" s="431" t="e">
        <f>WORKDAY(ABW16,'NEO 5322121 Aggressive LTs'!$B15,'[2]Holiday Schedule'!$B$2:$B$30)</f>
        <v>#REF!</v>
      </c>
      <c r="ABX15" s="431" t="e">
        <f>WORKDAY(ABX16,'NEO 5322121 Aggressive LTs'!$B15,'[2]Holiday Schedule'!$B$2:$B$30)</f>
        <v>#REF!</v>
      </c>
      <c r="ABY15" s="431" t="e">
        <f>WORKDAY(ABY16,'NEO 5322121 Aggressive LTs'!$B15,'[2]Holiday Schedule'!$B$2:$B$30)</f>
        <v>#REF!</v>
      </c>
      <c r="ABZ15" s="431" t="e">
        <f>WORKDAY(ABZ16,'NEO 5322121 Aggressive LTs'!$B15,'[2]Holiday Schedule'!$B$2:$B$30)</f>
        <v>#REF!</v>
      </c>
      <c r="ACA15" s="431" t="e">
        <f>WORKDAY(ACA16,'NEO 5322121 Aggressive LTs'!$B15,'[2]Holiday Schedule'!$B$2:$B$30)</f>
        <v>#REF!</v>
      </c>
      <c r="ACB15" s="431" t="e">
        <f>WORKDAY(ACB16,'NEO 5322121 Aggressive LTs'!$B15,'[2]Holiday Schedule'!$B$2:$B$30)</f>
        <v>#REF!</v>
      </c>
      <c r="ACC15" s="431" t="e">
        <f>WORKDAY(ACC16,'NEO 5322121 Aggressive LTs'!$B15,'[2]Holiday Schedule'!$B$2:$B$30)</f>
        <v>#REF!</v>
      </c>
      <c r="ACD15" s="431" t="e">
        <f>WORKDAY(ACD16,'NEO 5322121 Aggressive LTs'!$B15,'[2]Holiday Schedule'!$B$2:$B$30)</f>
        <v>#REF!</v>
      </c>
      <c r="ACE15" s="431" t="e">
        <f>WORKDAY(ACE16,'NEO 5322121 Aggressive LTs'!$B15,'[2]Holiday Schedule'!$B$2:$B$30)</f>
        <v>#REF!</v>
      </c>
      <c r="ACF15" s="431" t="e">
        <f>WORKDAY(ACF16,'NEO 5322121 Aggressive LTs'!$B15,'[2]Holiday Schedule'!$B$2:$B$30)</f>
        <v>#REF!</v>
      </c>
      <c r="ACG15" s="431" t="e">
        <f>WORKDAY(ACG16,'NEO 5322121 Aggressive LTs'!$B15,'[2]Holiday Schedule'!$B$2:$B$30)</f>
        <v>#REF!</v>
      </c>
      <c r="ACH15" s="431" t="e">
        <f>WORKDAY(ACH16,'NEO 5322121 Aggressive LTs'!$B15,'[2]Holiday Schedule'!$B$2:$B$30)</f>
        <v>#REF!</v>
      </c>
      <c r="ACI15" s="431" t="e">
        <f>WORKDAY(ACI16,'NEO 5322121 Aggressive LTs'!$B15,'[2]Holiday Schedule'!$B$2:$B$30)</f>
        <v>#REF!</v>
      </c>
      <c r="ACJ15" s="431" t="e">
        <f>WORKDAY(ACJ16,'NEO 5322121 Aggressive LTs'!$B15,'[2]Holiday Schedule'!$B$2:$B$30)</f>
        <v>#REF!</v>
      </c>
      <c r="ACK15" s="431" t="e">
        <f>WORKDAY(ACK16,'NEO 5322121 Aggressive LTs'!$B15,'[2]Holiday Schedule'!$B$2:$B$30)</f>
        <v>#REF!</v>
      </c>
      <c r="ACL15" s="431" t="e">
        <f>WORKDAY(ACL16,'NEO 5322121 Aggressive LTs'!$B15,'[2]Holiday Schedule'!$B$2:$B$30)</f>
        <v>#REF!</v>
      </c>
      <c r="ACM15" s="431" t="e">
        <f>WORKDAY(ACM16,'NEO 5322121 Aggressive LTs'!$B15,'[2]Holiday Schedule'!$B$2:$B$30)</f>
        <v>#REF!</v>
      </c>
      <c r="ACN15" s="431" t="e">
        <f>WORKDAY(ACN16,'NEO 5322121 Aggressive LTs'!$B15,'[2]Holiday Schedule'!$B$2:$B$30)</f>
        <v>#REF!</v>
      </c>
      <c r="ACO15" s="431" t="e">
        <f>WORKDAY(ACO16,'NEO 5322121 Aggressive LTs'!$B15,'[2]Holiday Schedule'!$B$2:$B$30)</f>
        <v>#REF!</v>
      </c>
      <c r="ACP15" s="431" t="e">
        <f>WORKDAY(ACP16,'NEO 5322121 Aggressive LTs'!$B15,'[2]Holiday Schedule'!$B$2:$B$30)</f>
        <v>#REF!</v>
      </c>
      <c r="ACQ15" s="431" t="e">
        <f>WORKDAY(ACQ16,'NEO 5322121 Aggressive LTs'!$B15,'[2]Holiday Schedule'!$B$2:$B$30)</f>
        <v>#REF!</v>
      </c>
      <c r="ACR15" s="431" t="e">
        <f>WORKDAY(ACR16,'NEO 5322121 Aggressive LTs'!$B15,'[2]Holiday Schedule'!$B$2:$B$30)</f>
        <v>#REF!</v>
      </c>
      <c r="ACS15" s="431" t="e">
        <f>WORKDAY(ACS16,'NEO 5322121 Aggressive LTs'!$B15,'[2]Holiday Schedule'!$B$2:$B$30)</f>
        <v>#REF!</v>
      </c>
      <c r="ACT15" s="431" t="e">
        <f>WORKDAY(ACT16,'NEO 5322121 Aggressive LTs'!$B15,'[2]Holiday Schedule'!$B$2:$B$30)</f>
        <v>#REF!</v>
      </c>
      <c r="ACU15" s="431" t="e">
        <f>WORKDAY(ACU16,'NEO 5322121 Aggressive LTs'!$B15,'[2]Holiday Schedule'!$B$2:$B$30)</f>
        <v>#REF!</v>
      </c>
      <c r="ACV15" s="431" t="e">
        <f>WORKDAY(ACV16,'NEO 5322121 Aggressive LTs'!$B15,'[2]Holiday Schedule'!$B$2:$B$30)</f>
        <v>#REF!</v>
      </c>
      <c r="ACW15" s="431" t="e">
        <f>WORKDAY(ACW16,'NEO 5322121 Aggressive LTs'!$B15,'[2]Holiday Schedule'!$B$2:$B$30)</f>
        <v>#REF!</v>
      </c>
      <c r="ACX15" s="431" t="e">
        <f>WORKDAY(ACX16,'NEO 5322121 Aggressive LTs'!$B15,'[2]Holiday Schedule'!$B$2:$B$30)</f>
        <v>#REF!</v>
      </c>
      <c r="ACY15" s="431" t="e">
        <f>WORKDAY(ACY16,'NEO 5322121 Aggressive LTs'!$B15,'[2]Holiday Schedule'!$B$2:$B$30)</f>
        <v>#REF!</v>
      </c>
      <c r="ACZ15" s="436"/>
      <c r="ADA15" s="431" t="e">
        <f>WORKDAY(ADA16,'NEO 5322121 Aggressive LTs'!$B15,'[2]Holiday Schedule'!$B$2:$B$30)</f>
        <v>#REF!</v>
      </c>
      <c r="ADB15" s="431" t="e">
        <f>WORKDAY(ADB16,'NEO 5322121 Aggressive LTs'!$B15,'[2]Holiday Schedule'!$B$2:$B$30)</f>
        <v>#REF!</v>
      </c>
      <c r="ADC15" s="431" t="e">
        <f>WORKDAY(ADC16,'NEO 5322121 Aggressive LTs'!$B15,'[2]Holiday Schedule'!$B$2:$B$30)</f>
        <v>#REF!</v>
      </c>
      <c r="ADD15" s="431" t="e">
        <f>WORKDAY(ADD16,'NEO 5322121 Aggressive LTs'!$B15,'[2]Holiday Schedule'!$B$2:$B$30)</f>
        <v>#REF!</v>
      </c>
      <c r="ADE15" s="431" t="e">
        <f>WORKDAY(ADE16,'NEO 5322121 Aggressive LTs'!$B15,'[2]Holiday Schedule'!$B$2:$B$30)</f>
        <v>#REF!</v>
      </c>
      <c r="ADF15" s="431" t="e">
        <f>WORKDAY(ADF16,'NEO 5322121 Aggressive LTs'!$B15,'[2]Holiday Schedule'!$B$2:$B$30)</f>
        <v>#REF!</v>
      </c>
      <c r="ADG15" s="431" t="e">
        <f>WORKDAY(ADG16,'NEO 5322121 Aggressive LTs'!$B15,'[2]Holiday Schedule'!$B$2:$B$30)</f>
        <v>#REF!</v>
      </c>
      <c r="ADH15" s="431" t="e">
        <f>WORKDAY(ADH16,'NEO 5322121 Aggressive LTs'!$B15,'[2]Holiday Schedule'!$B$2:$B$30)</f>
        <v>#REF!</v>
      </c>
      <c r="ADI15" s="431" t="e">
        <f>WORKDAY(ADI16,'NEO 5322121 Aggressive LTs'!$B15,'[2]Holiday Schedule'!$B$2:$B$30)</f>
        <v>#REF!</v>
      </c>
      <c r="ADJ15" s="431" t="e">
        <f>WORKDAY(ADJ16,'NEO 5322121 Aggressive LTs'!$B15,'[2]Holiday Schedule'!$B$2:$B$30)</f>
        <v>#REF!</v>
      </c>
      <c r="ADK15" s="431" t="e">
        <f>WORKDAY(ADK16,'NEO 5322121 Aggressive LTs'!$B15,'[2]Holiday Schedule'!$B$2:$B$30)</f>
        <v>#REF!</v>
      </c>
      <c r="ADL15" s="431" t="e">
        <f>WORKDAY(ADL16,'NEO 5322121 Aggressive LTs'!$B15,'[2]Holiday Schedule'!$B$2:$B$30)</f>
        <v>#REF!</v>
      </c>
      <c r="ADM15" s="431" t="e">
        <f>WORKDAY(ADM16,'NEO 5322121 Aggressive LTs'!$B15,'[2]Holiday Schedule'!$B$2:$B$30)</f>
        <v>#REF!</v>
      </c>
      <c r="ADN15" s="431" t="e">
        <f>WORKDAY(ADN16,'NEO 5322121 Aggressive LTs'!$B15,'[2]Holiday Schedule'!$B$2:$B$30)</f>
        <v>#REF!</v>
      </c>
      <c r="ADO15" s="431" t="e">
        <f>WORKDAY(ADO16,'NEO 5322121 Aggressive LTs'!$B15,'[2]Holiday Schedule'!$B$2:$B$30)</f>
        <v>#REF!</v>
      </c>
      <c r="ADP15" s="431" t="e">
        <f>WORKDAY(ADP16,'NEO 5322121 Aggressive LTs'!$B15,'[2]Holiday Schedule'!$B$2:$B$30)</f>
        <v>#REF!</v>
      </c>
      <c r="ADQ15" s="431" t="e">
        <f>WORKDAY(ADQ16,'NEO 5322121 Aggressive LTs'!$B15,'[2]Holiday Schedule'!$B$2:$B$30)</f>
        <v>#REF!</v>
      </c>
      <c r="ADR15" s="431" t="e">
        <f>WORKDAY(ADR16,'NEO 5322121 Aggressive LTs'!$B15,'[2]Holiday Schedule'!$B$2:$B$30)</f>
        <v>#REF!</v>
      </c>
      <c r="ADS15" s="431" t="e">
        <f>WORKDAY(ADS16,'NEO 5322121 Aggressive LTs'!$B15,'[2]Holiday Schedule'!$B$2:$B$30)</f>
        <v>#REF!</v>
      </c>
      <c r="ADT15" s="431" t="e">
        <f>WORKDAY(ADT16,'NEO 5322121 Aggressive LTs'!$B15,'[2]Holiday Schedule'!$B$2:$B$30)</f>
        <v>#REF!</v>
      </c>
      <c r="ADU15" s="431" t="e">
        <f>WORKDAY(ADU16,'NEO 5322121 Aggressive LTs'!$B15,'[2]Holiday Schedule'!$B$2:$B$30)</f>
        <v>#REF!</v>
      </c>
      <c r="ADV15" s="431" t="e">
        <f>WORKDAY(ADV16,'NEO 5322121 Aggressive LTs'!$B15,'[2]Holiday Schedule'!$B$2:$B$30)</f>
        <v>#REF!</v>
      </c>
      <c r="ADW15" s="431" t="e">
        <f>WORKDAY(ADW16,'NEO 5322121 Aggressive LTs'!$B15,'[2]Holiday Schedule'!$B$2:$B$30)</f>
        <v>#REF!</v>
      </c>
      <c r="ADX15" s="431" t="e">
        <f>WORKDAY(ADX16,'NEO 5322121 Aggressive LTs'!$B15,'[2]Holiday Schedule'!$B$2:$B$30)</f>
        <v>#REF!</v>
      </c>
      <c r="ADY15" s="431" t="e">
        <f>WORKDAY(ADY16,'NEO 5322121 Aggressive LTs'!$B15,'[2]Holiday Schedule'!$B$2:$B$30)</f>
        <v>#REF!</v>
      </c>
      <c r="ADZ15" s="431" t="e">
        <f>WORKDAY(ADZ16,'NEO 5322121 Aggressive LTs'!$B15,'[2]Holiday Schedule'!$B$2:$B$30)</f>
        <v>#REF!</v>
      </c>
      <c r="AEA15" s="431" t="e">
        <f>WORKDAY(AEA16,'NEO 5322121 Aggressive LTs'!$B15,'[2]Holiday Schedule'!$B$2:$B$30)</f>
        <v>#REF!</v>
      </c>
      <c r="AEB15" s="431" t="e">
        <f>WORKDAY(AEB16,'NEO 5322121 Aggressive LTs'!$B15,'[2]Holiday Schedule'!$B$2:$B$30)</f>
        <v>#REF!</v>
      </c>
      <c r="AEC15" s="431" t="e">
        <f>WORKDAY(AEC16,'NEO 5322121 Aggressive LTs'!$B15,'[2]Holiday Schedule'!$B$2:$B$30)</f>
        <v>#REF!</v>
      </c>
      <c r="AED15" s="431" t="e">
        <f>WORKDAY(AED16,'NEO 5322121 Aggressive LTs'!$B15,'[2]Holiday Schedule'!$B$2:$B$30)</f>
        <v>#REF!</v>
      </c>
      <c r="AEE15" s="431" t="e">
        <f>WORKDAY(AEE16,'NEO 5322121 Aggressive LTs'!$B15,'[2]Holiday Schedule'!$B$2:$B$30)</f>
        <v>#REF!</v>
      </c>
      <c r="AEF15" s="431" t="e">
        <f>WORKDAY(AEF16,'NEO 5322121 Aggressive LTs'!$B15,'[2]Holiday Schedule'!$B$2:$B$30)</f>
        <v>#REF!</v>
      </c>
      <c r="AEG15" s="431" t="e">
        <f>WORKDAY(AEG16,'NEO 5322121 Aggressive LTs'!$B15,'[2]Holiday Schedule'!$B$2:$B$30)</f>
        <v>#REF!</v>
      </c>
      <c r="AEH15" s="431" t="e">
        <f>WORKDAY(AEH16,'NEO 5322121 Aggressive LTs'!$B15,'[2]Holiday Schedule'!$B$2:$B$30)</f>
        <v>#REF!</v>
      </c>
      <c r="AEI15" s="431" t="e">
        <f>WORKDAY(AEI16,'NEO 5322121 Aggressive LTs'!$B15,'[2]Holiday Schedule'!$B$2:$B$30)</f>
        <v>#REF!</v>
      </c>
      <c r="AEJ15" s="431" t="e">
        <f>WORKDAY(AEJ16,'NEO 5322121 Aggressive LTs'!$B15,'[2]Holiday Schedule'!$B$2:$B$30)</f>
        <v>#REF!</v>
      </c>
      <c r="AEK15" s="431" t="e">
        <f>WORKDAY(AEK16,'NEO 5322121 Aggressive LTs'!$B15,'[2]Holiday Schedule'!$B$2:$B$30)</f>
        <v>#REF!</v>
      </c>
      <c r="AEL15" s="436"/>
      <c r="AEM15" s="431" t="e">
        <f>WORKDAY(AEM16,'NEO 5322121 Aggressive LTs'!$B15,'[2]Holiday Schedule'!$B$2:$B$30)</f>
        <v>#REF!</v>
      </c>
      <c r="AEN15" s="431" t="e">
        <f>WORKDAY(AEN16,'NEO 5322121 Aggressive LTs'!$B15,'[2]Holiday Schedule'!$B$2:$B$30)</f>
        <v>#REF!</v>
      </c>
      <c r="AEO15" s="431" t="e">
        <f>WORKDAY(AEO16,'NEO 5322121 Aggressive LTs'!$B15,'[2]Holiday Schedule'!$B$2:$B$30)</f>
        <v>#REF!</v>
      </c>
      <c r="AEP15" s="431" t="e">
        <f>WORKDAY(AEP16,'NEO 5322121 Aggressive LTs'!$B15,'[2]Holiday Schedule'!$B$2:$B$30)</f>
        <v>#REF!</v>
      </c>
      <c r="AEQ15" s="431" t="e">
        <f>WORKDAY(AEQ16,'NEO 5322121 Aggressive LTs'!$B15,'[2]Holiday Schedule'!$B$2:$B$30)</f>
        <v>#REF!</v>
      </c>
      <c r="AER15" s="431" t="e">
        <f>WORKDAY(AER16,'NEO 5322121 Aggressive LTs'!$B15,'[2]Holiday Schedule'!$B$2:$B$30)</f>
        <v>#REF!</v>
      </c>
      <c r="AES15" s="431" t="e">
        <f>WORKDAY(AES16,'NEO 5322121 Aggressive LTs'!$B15,'[2]Holiday Schedule'!$B$2:$B$30)</f>
        <v>#REF!</v>
      </c>
      <c r="AET15" s="431" t="e">
        <f>WORKDAY(AET16,'NEO 5322121 Aggressive LTs'!$B15,'[2]Holiday Schedule'!$B$2:$B$30)</f>
        <v>#REF!</v>
      </c>
      <c r="AEU15" s="431" t="e">
        <f>WORKDAY(AEU16,'NEO 5322121 Aggressive LTs'!$B15,'[2]Holiday Schedule'!$B$2:$B$30)</f>
        <v>#REF!</v>
      </c>
      <c r="AEV15" s="431" t="e">
        <f>WORKDAY(AEV16,'NEO 5322121 Aggressive LTs'!$B15,'[2]Holiday Schedule'!$B$2:$B$30)</f>
        <v>#REF!</v>
      </c>
      <c r="AEW15" s="431" t="e">
        <f>WORKDAY(AEW16,'NEO 5322121 Aggressive LTs'!$B15,'[2]Holiday Schedule'!$B$2:$B$30)</f>
        <v>#REF!</v>
      </c>
      <c r="AEX15" s="431" t="e">
        <f>WORKDAY(AEX16,'NEO 5322121 Aggressive LTs'!$B15,'[2]Holiday Schedule'!$B$2:$B$30)</f>
        <v>#REF!</v>
      </c>
      <c r="AEY15" s="431" t="e">
        <f>WORKDAY(AEY16,'NEO 5322121 Aggressive LTs'!$B15,'[2]Holiday Schedule'!$B$2:$B$30)</f>
        <v>#REF!</v>
      </c>
      <c r="AEZ15" s="431" t="e">
        <f>WORKDAY(AEZ16,'NEO 5322121 Aggressive LTs'!$B15,'[2]Holiday Schedule'!$B$2:$B$30)</f>
        <v>#REF!</v>
      </c>
      <c r="AFA15" s="431" t="e">
        <f>WORKDAY(AFA16,'NEO 5322121 Aggressive LTs'!$B15,'[2]Holiday Schedule'!$B$2:$B$30)</f>
        <v>#REF!</v>
      </c>
      <c r="AFB15" s="431" t="e">
        <f>WORKDAY(AFB16,'NEO 5322121 Aggressive LTs'!$B15,'[2]Holiday Schedule'!$B$2:$B$30)</f>
        <v>#REF!</v>
      </c>
      <c r="AFC15" s="431" t="e">
        <f>WORKDAY(AFC16,'NEO 5322121 Aggressive LTs'!$B15,'[2]Holiday Schedule'!$B$2:$B$30)</f>
        <v>#REF!</v>
      </c>
      <c r="AFD15" s="431" t="e">
        <f>WORKDAY(AFD16,'NEO 5322121 Aggressive LTs'!$B15,'[2]Holiday Schedule'!$B$2:$B$30)</f>
        <v>#REF!</v>
      </c>
      <c r="AFE15" s="431" t="e">
        <f>WORKDAY(AFE16,'NEO 5322121 Aggressive LTs'!$B15,'[2]Holiday Schedule'!$B$2:$B$30)</f>
        <v>#REF!</v>
      </c>
      <c r="AFF15" s="431" t="e">
        <f>WORKDAY(AFF16,'NEO 5322121 Aggressive LTs'!$B15,'[2]Holiday Schedule'!$B$2:$B$30)</f>
        <v>#REF!</v>
      </c>
      <c r="AFG15" s="431" t="e">
        <f>WORKDAY(AFG16,'NEO 5322121 Aggressive LTs'!$B15,'[2]Holiday Schedule'!$B$2:$B$30)</f>
        <v>#REF!</v>
      </c>
      <c r="AFH15" s="431" t="e">
        <f>WORKDAY(AFH16,'NEO 5322121 Aggressive LTs'!$B15,'[2]Holiday Schedule'!$B$2:$B$30)</f>
        <v>#REF!</v>
      </c>
      <c r="AFI15" s="431" t="e">
        <f>WORKDAY(AFI16,'NEO 5322121 Aggressive LTs'!$B15,'[2]Holiday Schedule'!$B$2:$B$30)</f>
        <v>#REF!</v>
      </c>
      <c r="AFJ15" s="431" t="e">
        <f>WORKDAY(AFJ16,'NEO 5322121 Aggressive LTs'!$B15,'[2]Holiday Schedule'!$B$2:$B$30)</f>
        <v>#REF!</v>
      </c>
      <c r="AFK15" s="431" t="e">
        <f>WORKDAY(AFK16,'NEO 5322121 Aggressive LTs'!$B15,'[2]Holiday Schedule'!$B$2:$B$30)</f>
        <v>#REF!</v>
      </c>
      <c r="AFL15" s="431" t="e">
        <f>WORKDAY(AFL16,'NEO 5322121 Aggressive LTs'!$B15,'[2]Holiday Schedule'!$B$2:$B$30)</f>
        <v>#REF!</v>
      </c>
      <c r="AFM15" s="431" t="e">
        <f>WORKDAY(AFM16,'NEO 5322121 Aggressive LTs'!$B15,'[2]Holiday Schedule'!$B$2:$B$30)</f>
        <v>#REF!</v>
      </c>
      <c r="AFN15" s="431" t="e">
        <f>WORKDAY(AFN16,'NEO 5322121 Aggressive LTs'!$B15,'[2]Holiday Schedule'!$B$2:$B$30)</f>
        <v>#REF!</v>
      </c>
      <c r="AFO15" s="431" t="e">
        <f>WORKDAY(AFO16,'NEO 5322121 Aggressive LTs'!$B15,'[2]Holiday Schedule'!$B$2:$B$30)</f>
        <v>#REF!</v>
      </c>
      <c r="AFP15" s="431" t="e">
        <f>WORKDAY(AFP16,'NEO 5322121 Aggressive LTs'!$B15,'[2]Holiday Schedule'!$B$2:$B$30)</f>
        <v>#REF!</v>
      </c>
      <c r="AFQ15" s="431" t="e">
        <f>WORKDAY(AFQ16,'NEO 5322121 Aggressive LTs'!$B15,'[2]Holiday Schedule'!$B$2:$B$30)</f>
        <v>#REF!</v>
      </c>
      <c r="AFR15" s="431" t="e">
        <f>WORKDAY(AFR16,'NEO 5322121 Aggressive LTs'!$B15,'[2]Holiday Schedule'!$B$2:$B$30)</f>
        <v>#REF!</v>
      </c>
      <c r="AFS15" s="431" t="e">
        <f>WORKDAY(AFS16,'NEO 5322121 Aggressive LTs'!$B15,'[2]Holiday Schedule'!$B$2:$B$30)</f>
        <v>#REF!</v>
      </c>
      <c r="AFT15" s="431" t="e">
        <f>WORKDAY(AFT16,'NEO 5322121 Aggressive LTs'!$B15,'[2]Holiday Schedule'!$B$2:$B$30)</f>
        <v>#REF!</v>
      </c>
      <c r="AFU15" s="431" t="e">
        <f>WORKDAY(AFU16,'NEO 5322121 Aggressive LTs'!$B15,'[2]Holiday Schedule'!$B$2:$B$30)</f>
        <v>#REF!</v>
      </c>
      <c r="AFV15" s="431" t="e">
        <f>WORKDAY(AFV16,'NEO 5322121 Aggressive LTs'!$B15,'[2]Holiday Schedule'!$B$2:$B$30)</f>
        <v>#REF!</v>
      </c>
      <c r="AFW15" s="431" t="e">
        <f>WORKDAY(AFW16,'NEO 5322121 Aggressive LTs'!$B15,'[2]Holiday Schedule'!$B$2:$B$30)</f>
        <v>#REF!</v>
      </c>
      <c r="AFX15" s="431" t="e">
        <f>WORKDAY(AFX16,'NEO 5322121 Aggressive LTs'!$B15,'[2]Holiday Schedule'!$B$2:$B$30)</f>
        <v>#REF!</v>
      </c>
      <c r="AFY15" s="431" t="e">
        <f>WORKDAY(AFY16,'NEO 5322121 Aggressive LTs'!$B15,'[2]Holiday Schedule'!$B$2:$B$30)</f>
        <v>#REF!</v>
      </c>
      <c r="AFZ15" s="431" t="e">
        <f>WORKDAY(AFZ16,'NEO 5322121 Aggressive LTs'!$B15,'[2]Holiday Schedule'!$B$2:$B$30)</f>
        <v>#REF!</v>
      </c>
      <c r="AGA15" s="431" t="e">
        <f>WORKDAY(AGA16,'NEO 5322121 Aggressive LTs'!$B15,'[2]Holiday Schedule'!$B$2:$B$30)</f>
        <v>#REF!</v>
      </c>
      <c r="AGB15" s="431" t="e">
        <f>WORKDAY(AGB16,'NEO 5322121 Aggressive LTs'!$B15,'[2]Holiday Schedule'!$B$2:$B$30)</f>
        <v>#REF!</v>
      </c>
      <c r="AGC15" s="431" t="e">
        <f>WORKDAY(AGC16,'NEO 5322121 Aggressive LTs'!$B15,'[2]Holiday Schedule'!$B$2:$B$30)</f>
        <v>#REF!</v>
      </c>
      <c r="AGD15" s="431" t="e">
        <f>WORKDAY(AGD16,'NEO 5322121 Aggressive LTs'!$B15,'[2]Holiday Schedule'!$B$2:$B$30)</f>
        <v>#REF!</v>
      </c>
      <c r="AGE15" s="431" t="e">
        <f>WORKDAY(AGE16,'NEO 5322121 Aggressive LTs'!$B15,'[2]Holiday Schedule'!$B$2:$B$30)</f>
        <v>#REF!</v>
      </c>
      <c r="AGF15" s="431" t="e">
        <f>WORKDAY(AGF16,'NEO 5322121 Aggressive LTs'!$B15,'[2]Holiday Schedule'!$B$2:$B$30)</f>
        <v>#REF!</v>
      </c>
      <c r="AGG15" s="431" t="e">
        <f>WORKDAY(AGG16,'NEO 5322121 Aggressive LTs'!$B15,'[2]Holiday Schedule'!$B$2:$B$30)</f>
        <v>#REF!</v>
      </c>
    </row>
    <row r="16" spans="1:865" ht="20.100000000000001" customHeight="1">
      <c r="A16" s="603"/>
      <c r="B16" s="608">
        <v>2</v>
      </c>
      <c r="C16" s="94" t="s">
        <v>7</v>
      </c>
      <c r="D16" s="438">
        <f>WORKDAY(D17,$B16,'[2]Holiday Schedule'!$B$2:$B$30)</f>
        <v>42270</v>
      </c>
      <c r="E16" s="438">
        <f>WORKDAY(E17,$B16,'[2]Holiday Schedule'!$B$2:$B$30)</f>
        <v>42272</v>
      </c>
      <c r="F16" s="438"/>
      <c r="G16" s="434"/>
      <c r="H16" s="438">
        <f>WORKDAY(H17,'NEO 5322121 Aggressive LTs'!$B16,'[2]Holiday Schedule'!$B$2:$B$30)</f>
        <v>42275</v>
      </c>
      <c r="I16" s="438">
        <f>WORKDAY(I17,'NEO 5322121 Aggressive LTs'!$B16,'[2]Holiday Schedule'!$B$2:$B$30)</f>
        <v>42275</v>
      </c>
      <c r="J16" s="443">
        <f>WORKDAY(J17,'NEO 5322121 Aggressive LTs'!$B16,'[2]Holiday Schedule'!$B$2:$B$30)</f>
        <v>42275</v>
      </c>
      <c r="K16" s="434"/>
      <c r="L16" s="438">
        <f>WORKDAY(L17,'NEO 5322121 Aggressive LTs'!$B16,'[2]Holiday Schedule'!$B$2:$B$30)</f>
        <v>42275</v>
      </c>
      <c r="M16" s="438">
        <f>WORKDAY(M17,'NEO 5322121 Aggressive LTs'!$B16,'[2]Holiday Schedule'!$B$2:$B$30)</f>
        <v>42278</v>
      </c>
      <c r="N16" s="438">
        <f>WORKDAY(N17,'NEO 5322121 Aggressive LTs'!$B16,'[2]Holiday Schedule'!$B$2:$B$30)</f>
        <v>42278</v>
      </c>
      <c r="O16" s="434"/>
      <c r="P16" s="551">
        <f>WORKDAY(P17,'NEO 5322121 Aggressive LTs'!$B16,'[2]Holiday Schedule'!$B$2:$B$30)</f>
        <v>42290</v>
      </c>
      <c r="Q16" s="551">
        <f>WORKDAY(Q17,'NEO 5322121 Aggressive LTs'!$B16,'[2]Holiday Schedule'!$B$2:$B$30)</f>
        <v>42290</v>
      </c>
      <c r="R16" s="551">
        <v>42297</v>
      </c>
      <c r="S16" s="552"/>
      <c r="T16" s="551">
        <f>WORKDAY(T17,'NEO 5322121 Aggressive LTs'!$B16,'[2]Holiday Schedule'!$B$2:$B$30)</f>
        <v>42298</v>
      </c>
      <c r="U16" s="551">
        <f>WORKDAY(U17,'NEO 5322121 Aggressive LTs'!$B16,'[2]Holiday Schedule'!$B$2:$B$30)</f>
        <v>42305</v>
      </c>
      <c r="V16" s="551">
        <f>WORKDAY(V17,'NEO 5322121 Aggressive LTs'!$B16,'[2]Holiday Schedule'!$B$2:$B$30)</f>
        <v>42313</v>
      </c>
      <c r="W16" s="553"/>
      <c r="X16" s="551">
        <v>42311</v>
      </c>
      <c r="Y16" s="551">
        <f>WORKDAY(Y17,'NEO 5322121 Aggressive LTs'!$B16,'[2]Holiday Schedule'!$B$2:$B$30)</f>
        <v>42312</v>
      </c>
      <c r="Z16" s="551">
        <f>WORKDAY(Z17,'NEO 5322121 Aggressive LTs'!$B16,'[2]Holiday Schedule'!$B$2:$B$30)</f>
        <v>42312</v>
      </c>
      <c r="AA16" s="553"/>
      <c r="AB16" s="551">
        <f>WORKDAY(AB17,'NEO 5322121 Aggressive LTs'!$B16,'[2]Holiday Schedule'!$B$2:$B$30)</f>
        <v>42313</v>
      </c>
      <c r="AC16" s="551">
        <f>WORKDAY(AC17,'NEO 5322121 Aggressive LTs'!$B16,'[2]Holiday Schedule'!$B$2:$B$30)</f>
        <v>42313</v>
      </c>
      <c r="AD16" s="551">
        <f>WORKDAY(AD17,'NEO 5322121 Aggressive LTs'!$B16,'[2]Holiday Schedule'!$B$2:$B$30)</f>
        <v>42314</v>
      </c>
      <c r="AE16" s="553"/>
      <c r="AF16" s="551">
        <f>WORKDAY(AF17,'NEO 5322121 Aggressive LTs'!$B16,'[2]Holiday Schedule'!$B$2:$B$30)</f>
        <v>42320</v>
      </c>
      <c r="AG16" s="551">
        <f>WORKDAY(AG17,'NEO 5322121 Aggressive LTs'!$B16,'[2]Holiday Schedule'!$B$2:$B$30)</f>
        <v>42320</v>
      </c>
      <c r="AH16" s="551">
        <f>WORKDAY(AH17,'NEO 5322121 Aggressive LTs'!$B16,'[2]Holiday Schedule'!$B$2:$B$30)</f>
        <v>42321</v>
      </c>
      <c r="AI16" s="553"/>
      <c r="AJ16" s="551"/>
      <c r="AK16" s="551"/>
      <c r="AL16" s="551"/>
      <c r="AM16" s="553"/>
      <c r="AN16" s="551">
        <v>42309</v>
      </c>
      <c r="AO16" s="551">
        <v>42309</v>
      </c>
      <c r="AP16" s="551">
        <v>42309</v>
      </c>
      <c r="AQ16" s="553"/>
      <c r="AR16" s="551">
        <v>42324</v>
      </c>
      <c r="AS16" s="551">
        <v>42324</v>
      </c>
      <c r="AT16" s="551">
        <f>WORKDAY(AT17,'NEO 5322121 Aggressive LTs'!$B16,'[2]Holiday Schedule'!$B$2:$B$30)</f>
        <v>42325</v>
      </c>
      <c r="AU16" s="551">
        <f>WORKDAY(AU17,'NEO 5322121 Aggressive LTs'!$B16,'[2]Holiday Schedule'!$B$2:$B$30)</f>
        <v>42326</v>
      </c>
      <c r="AV16" s="551">
        <v>42326</v>
      </c>
      <c r="AW16" s="551">
        <v>42326</v>
      </c>
      <c r="AX16" s="552"/>
      <c r="AY16" s="551">
        <v>42341</v>
      </c>
      <c r="AZ16" s="551">
        <v>42341</v>
      </c>
      <c r="BA16" s="551">
        <v>42341</v>
      </c>
      <c r="BB16" s="553"/>
      <c r="BC16" s="586">
        <f>WORKDAY(BC17,'NEO 5322121 Aggressive LTs'!$B16,'[2]Holiday Schedule'!$B$2:$B$30)</f>
        <v>42347</v>
      </c>
      <c r="BD16" s="551">
        <f>WORKDAY(BD17,'NEO 5322121 Aggressive LTs'!$B16,'[2]Holiday Schedule'!$B$2:$B$30)</f>
        <v>42347</v>
      </c>
      <c r="BE16" s="551">
        <f>WORKDAY(BE17,'NEO 5322121 Aggressive LTs'!$B16,'[2]Holiday Schedule'!$B$2:$B$30)</f>
        <v>42347</v>
      </c>
      <c r="BF16" s="553"/>
      <c r="BG16" s="551">
        <v>42357</v>
      </c>
      <c r="BH16" s="551">
        <v>42357</v>
      </c>
      <c r="BI16" s="551">
        <v>42357</v>
      </c>
      <c r="BJ16" s="553"/>
      <c r="BK16" s="551">
        <v>42723</v>
      </c>
      <c r="BL16" s="551">
        <v>42723</v>
      </c>
      <c r="BM16" s="551">
        <v>42723</v>
      </c>
      <c r="BN16" s="435"/>
      <c r="BO16" s="553"/>
      <c r="BP16" s="551">
        <v>42280</v>
      </c>
      <c r="BQ16" s="551">
        <v>42345</v>
      </c>
      <c r="BR16" s="551">
        <v>42345</v>
      </c>
      <c r="BS16" s="551">
        <v>42346</v>
      </c>
      <c r="BT16" s="553"/>
      <c r="BU16" s="551">
        <v>42341</v>
      </c>
      <c r="BV16" s="551">
        <v>42341</v>
      </c>
      <c r="BW16" s="551">
        <v>42341</v>
      </c>
      <c r="BX16" s="553"/>
      <c r="BY16" s="551">
        <v>42282</v>
      </c>
      <c r="BZ16" s="551">
        <v>42282</v>
      </c>
      <c r="CA16" s="551">
        <f>WORKDAY(CA17,'NEO 5322121 Aggressive LTs'!$B16,'[2]Holiday Schedule'!$B$2:$B$30)</f>
        <v>42278</v>
      </c>
      <c r="CB16" s="551">
        <f>WORKDAY(CB17,'NEO 5322121 Aggressive LTs'!$B16,'[2]Holiday Schedule'!$B$2:$B$30)</f>
        <v>42283</v>
      </c>
      <c r="CC16" s="551">
        <v>42287</v>
      </c>
      <c r="CD16" s="552"/>
      <c r="CE16" s="552"/>
      <c r="CF16" s="550">
        <f>WORKDAY(CF17,'NEO 5322121 Aggressive LTs'!$B16,'[2]Holiday Schedule'!$B$2:$B$30)</f>
        <v>42731</v>
      </c>
      <c r="CG16" s="550">
        <f>WORKDAY(CG17,'NEO 5322121 Aggressive LTs'!$B16,'[2]Holiday Schedule'!$B$2:$B$30)</f>
        <v>42737</v>
      </c>
      <c r="CH16" s="570">
        <f>WORKDAY(CH17,'NEO 5322121 Aggressive LTs'!$B16,'[2]Holiday Schedule'!$B$2:$B$30)</f>
        <v>42723</v>
      </c>
      <c r="CI16" s="552"/>
      <c r="CJ16" s="570">
        <f>WORKDAY(CJ17,'NEO 5322121 Aggressive LTs'!$B16,'[2]Holiday Schedule'!$B$2:$B$30)</f>
        <v>42380</v>
      </c>
      <c r="CK16" s="570">
        <f>WORKDAY(CK17,'NEO 5322121 Aggressive LTs'!$B16,'[2]Holiday Schedule'!$B$2:$B$30)</f>
        <v>42744</v>
      </c>
      <c r="CL16" s="594">
        <f>WORKDAY(CL17,'NEO 5322121 Aggressive LTs'!$B16,'[2]Holiday Schedule'!$B$2:$B$30)</f>
        <v>42752</v>
      </c>
      <c r="CM16" s="590"/>
      <c r="CN16" s="551">
        <v>42723</v>
      </c>
      <c r="CO16" s="551">
        <v>42723</v>
      </c>
      <c r="CP16" s="551">
        <v>42723</v>
      </c>
      <c r="CQ16" s="553"/>
      <c r="CR16" s="698">
        <v>42374</v>
      </c>
      <c r="CS16" s="698">
        <v>42377</v>
      </c>
      <c r="CT16" s="698">
        <v>42382</v>
      </c>
      <c r="CU16" s="736">
        <f>WORKDAY(CU15,((-1)*('NEO 5322121 Aggressive LTs'!$B16)),'Holiday Schedule'!$B$2:$B$30)</f>
        <v>42381</v>
      </c>
      <c r="CV16" s="734">
        <f>WORKDAY(CV15,((-1)*('NEO 5322121 Aggressive LTs'!$B16)),'Holiday Schedule'!$B$2:$B$30)</f>
        <v>42384</v>
      </c>
      <c r="CW16" s="734">
        <f>WORKDAY(CW15,((-1)*('NEO 5322121 Aggressive LTs'!$B16)),'Holiday Schedule'!$B$2:$B$30)</f>
        <v>42389</v>
      </c>
      <c r="CX16" s="734">
        <f>WORKDAY(CX15,((-1)*('NEO 5322121 Aggressive LTs'!$B16)),'Holiday Schedule'!$B$2:$B$30)</f>
        <v>42391</v>
      </c>
      <c r="CY16" s="734">
        <f>WORKDAY(CY15,((-1)*('NEO 5322121 Aggressive LTs'!$B16)),'Holiday Schedule'!$B$2:$B$30)</f>
        <v>42394</v>
      </c>
      <c r="CZ16" s="734">
        <f>WORKDAY(CZ15,((-1)*('NEO 5322121 Aggressive LTs'!$B16)),'Holiday Schedule'!$B$2:$B$30)</f>
        <v>42396</v>
      </c>
      <c r="DA16" s="734">
        <f>WORKDAY(DA15,((-1)*('NEO 5322121 Aggressive LTs'!$B16)),'Holiday Schedule'!$B$2:$B$30)</f>
        <v>42398</v>
      </c>
      <c r="DB16" s="734">
        <f>WORKDAY(DB15,((-1)*('NEO 5322121 Aggressive LTs'!$B16)),'Holiday Schedule'!$B$2:$B$30)</f>
        <v>42402</v>
      </c>
      <c r="DC16" s="734">
        <f>WORKDAY(DC15,((-1)*('NEO 5322121 Aggressive LTs'!$B16)),'Holiday Schedule'!$B$2:$B$30)</f>
        <v>42404</v>
      </c>
      <c r="DD16" s="734">
        <f>WORKDAY(DD15,((-1)*('NEO 5322121 Aggressive LTs'!$B16)),'Holiday Schedule'!$B$2:$B$30)</f>
        <v>42524</v>
      </c>
      <c r="DE16" s="734">
        <f>WORKDAY(DE15,((-1)*('NEO 5322121 Aggressive LTs'!$B16)),'Holiday Schedule'!$B$2:$B$30)</f>
        <v>42527</v>
      </c>
      <c r="DF16" s="734">
        <f>WORKDAY(DF15,((-1)*('NEO 5322121 Aggressive LTs'!$B16)),'Holiday Schedule'!$B$2:$B$30)</f>
        <v>42411</v>
      </c>
      <c r="DG16" s="734">
        <f>WORKDAY(DG15,((-1)*('NEO 5322121 Aggressive LTs'!$B16)),'Holiday Schedule'!$B$2:$B$30)</f>
        <v>42415</v>
      </c>
      <c r="DH16" s="730">
        <f>WORKDAY(DH15,((-1)*('NEO 5322121 Aggressive LTs'!$B16)),'Holiday Schedule'!$B$2:$B$30)</f>
        <v>42417</v>
      </c>
      <c r="DI16" s="730">
        <f>WORKDAY(DI15,((-1)*('NEO 5322121 Aggressive LTs'!$B16)),'Holiday Schedule'!$B$2:$B$30)</f>
        <v>42419</v>
      </c>
      <c r="DJ16" s="730">
        <f>WORKDAY(DJ15,((-1)*('NEO 5322121 Aggressive LTs'!$B16)),'Holiday Schedule'!$B$2:$B$30)</f>
        <v>42423</v>
      </c>
      <c r="DK16" s="730">
        <f>WORKDAY(DK15,((-1)*('NEO 5322121 Aggressive LTs'!$B16)),'Holiday Schedule'!$B$2:$B$30)</f>
        <v>42425</v>
      </c>
      <c r="DL16" s="730">
        <f>WORKDAY(DL15,((-1)*('NEO 5322121 Aggressive LTs'!$B16)),'Holiday Schedule'!$B$2:$B$30)</f>
        <v>42429</v>
      </c>
      <c r="DM16" s="730">
        <f>WORKDAY(DM15,((-1)*('NEO 5322121 Aggressive LTs'!$B16)),'Holiday Schedule'!$B$2:$B$30)</f>
        <v>42431</v>
      </c>
      <c r="DN16" s="742">
        <f>WORKDAY(DN15,((-1)*('NEO 5322121 Aggressive LTs'!$B16)),'Holiday Schedule'!$B$2:$B$30)</f>
        <v>42433</v>
      </c>
      <c r="DO16" s="730">
        <f>WORKDAY(DO15,((-1)*('NEO 5322121 Aggressive LTs'!$B16)),'Holiday Schedule'!$B$2:$B$30)</f>
        <v>42439</v>
      </c>
      <c r="DP16" s="731"/>
      <c r="DQ16" s="730" t="e">
        <f>WORKDAY(DQ15,((-1)*('NEO 5322121 Aggressive LTs'!$B16)),'Holiday Schedule'!$B$2:$B$30)</f>
        <v>#NUM!</v>
      </c>
      <c r="DR16" s="731"/>
      <c r="DS16" s="730" t="e">
        <f>WORKDAY(DS15,((-1)*('NEO 5322121 Aggressive LTs'!$B16)),'Holiday Schedule'!$B$2:$B$30)</f>
        <v>#NUM!</v>
      </c>
      <c r="DT16" s="730" t="e">
        <f>WORKDAY(DT15,((-1)*('NEO 5322121 Aggressive LTs'!$B16)),'Holiday Schedule'!$B$2:$B$30)</f>
        <v>#NUM!</v>
      </c>
      <c r="DU16" s="730" t="e">
        <f>WORKDAY(DU15,((-1)*('NEO 5322121 Aggressive LTs'!$B16)),'Holiday Schedule'!$B$2:$B$30)</f>
        <v>#NUM!</v>
      </c>
      <c r="DV16" s="731"/>
      <c r="DW16" s="730" t="e">
        <f>WORKDAY(DW15,((-1)*('NEO 5322121 Aggressive LTs'!$B16)),'Holiday Schedule'!$B$2:$B$30)</f>
        <v>#NUM!</v>
      </c>
      <c r="DX16" s="730" t="e">
        <f>WORKDAY(DX15,((-1)*('NEO 5322121 Aggressive LTs'!$B16)),'Holiday Schedule'!$B$2:$B$30)</f>
        <v>#NUM!</v>
      </c>
      <c r="DY16" s="730" t="e">
        <f>WORKDAY(DY15,((-1)*('NEO 5322121 Aggressive LTs'!$B16)),'Holiday Schedule'!$B$2:$B$30)</f>
        <v>#NUM!</v>
      </c>
      <c r="DZ16" s="731"/>
      <c r="EA16" s="730" t="e">
        <f>WORKDAY(EA15,((-1)*('NEO 5322121 Aggressive LTs'!$B16)),'Holiday Schedule'!$B$2:$B$30)</f>
        <v>#NUM!</v>
      </c>
      <c r="EB16" s="730" t="e">
        <f>WORKDAY(EB15,((-1)*('NEO 5322121 Aggressive LTs'!$B16)),'Holiday Schedule'!$B$2:$B$30)</f>
        <v>#NUM!</v>
      </c>
      <c r="EC16" s="730" t="e">
        <f>WORKDAY(EC15,((-1)*('NEO 5322121 Aggressive LTs'!$B16)),'Holiday Schedule'!$B$2:$B$30)</f>
        <v>#NUM!</v>
      </c>
      <c r="ED16" s="731"/>
      <c r="EE16" s="730" t="e">
        <f>WORKDAY(EE15,((-1)*('NEO 5322121 Aggressive LTs'!$B16)),'Holiday Schedule'!$B$2:$B$30)</f>
        <v>#NUM!</v>
      </c>
      <c r="EF16" s="730" t="e">
        <f>WORKDAY(EF15,((-1)*('NEO 5322121 Aggressive LTs'!$B16)),'Holiday Schedule'!$B$2:$B$30)</f>
        <v>#NUM!</v>
      </c>
      <c r="EG16" s="730" t="e">
        <f>WORKDAY(EG15,((-1)*('NEO 5322121 Aggressive LTs'!$B16)),'Holiday Schedule'!$B$2:$B$30)</f>
        <v>#NUM!</v>
      </c>
      <c r="EH16" s="731"/>
      <c r="EI16" s="730" t="e">
        <f>WORKDAY(EI15,((-1)*('NEO 5322121 Aggressive LTs'!$B16)),'Holiday Schedule'!$B$2:$B$30)</f>
        <v>#NUM!</v>
      </c>
      <c r="EJ16" s="730" t="e">
        <f>WORKDAY(EJ15,((-1)*('NEO 5322121 Aggressive LTs'!$B16)),'Holiday Schedule'!$B$2:$B$30)</f>
        <v>#NUM!</v>
      </c>
      <c r="EK16" s="730" t="e">
        <f>WORKDAY(EK15,((-1)*('NEO 5322121 Aggressive LTs'!$B16)),'Holiday Schedule'!$B$2:$B$30)</f>
        <v>#NUM!</v>
      </c>
      <c r="EL16" s="731"/>
      <c r="EM16" s="730" t="e">
        <f>WORKDAY(EM15,((-1)*('NEO 5322121 Aggressive LTs'!$B16)),'Holiday Schedule'!$B$2:$B$30)</f>
        <v>#NUM!</v>
      </c>
      <c r="EN16" s="730" t="e">
        <f>WORKDAY(EN15,((-1)*('NEO 5322121 Aggressive LTs'!$B16)),'Holiday Schedule'!$B$2:$B$30)</f>
        <v>#NUM!</v>
      </c>
      <c r="EO16" s="730" t="e">
        <f>WORKDAY(EO15,((-1)*('NEO 5322121 Aggressive LTs'!$B16)),'Holiday Schedule'!$B$2:$B$30)</f>
        <v>#NUM!</v>
      </c>
      <c r="EP16" s="731"/>
      <c r="EQ16" s="730" t="e">
        <f>WORKDAY(EQ15,((-1)*('NEO 5322121 Aggressive LTs'!$B16)),'Holiday Schedule'!$B$2:$B$30)</f>
        <v>#NUM!</v>
      </c>
      <c r="ER16" s="730" t="e">
        <f>WORKDAY(ER15,((-1)*('NEO 5322121 Aggressive LTs'!$B16)),'Holiday Schedule'!$B$2:$B$30)</f>
        <v>#NUM!</v>
      </c>
      <c r="ES16" s="730" t="e">
        <f>WORKDAY(ES15,((-1)*('NEO 5322121 Aggressive LTs'!$B16)),'Holiday Schedule'!$B$2:$B$30)</f>
        <v>#NUM!</v>
      </c>
      <c r="ET16" s="731"/>
      <c r="EU16" s="730" t="e">
        <f>WORKDAY(EU15,((-1)*('NEO 5322121 Aggressive LTs'!$B16)),'Holiday Schedule'!$B$2:$B$30)</f>
        <v>#NUM!</v>
      </c>
      <c r="EV16" s="730" t="e">
        <f>WORKDAY(EV15,((-1)*('NEO 5322121 Aggressive LTs'!$B16)),'Holiday Schedule'!$B$2:$B$30)</f>
        <v>#NUM!</v>
      </c>
      <c r="EW16" s="730" t="e">
        <f>WORKDAY(EW15,((-1)*('NEO 5322121 Aggressive LTs'!$B16)),'Holiday Schedule'!$B$2:$B$30)</f>
        <v>#NUM!</v>
      </c>
      <c r="EX16" s="731"/>
      <c r="EY16" s="730" t="e">
        <f>WORKDAY(EY15,((-1)*('NEO 5322121 Aggressive LTs'!$B16)),'Holiday Schedule'!$B$2:$B$30)</f>
        <v>#NUM!</v>
      </c>
      <c r="EZ16" s="730" t="e">
        <f>WORKDAY(EZ15,((-1)*('NEO 5322121 Aggressive LTs'!$B16)),'Holiday Schedule'!$B$2:$B$30)</f>
        <v>#NUM!</v>
      </c>
      <c r="FA16" s="730" t="e">
        <f>WORKDAY(FA15,((-1)*('NEO 5322121 Aggressive LTs'!$B16)),'Holiday Schedule'!$B$2:$B$30)</f>
        <v>#NUM!</v>
      </c>
      <c r="FB16" s="731"/>
      <c r="FC16" s="730" t="e">
        <f>WORKDAY(FC15,((-1)*('NEO 5322121 Aggressive LTs'!$B16)),'Holiday Schedule'!$B$2:$B$30)</f>
        <v>#NUM!</v>
      </c>
      <c r="FD16" s="730" t="e">
        <f>WORKDAY(FD15,((-1)*('NEO 5322121 Aggressive LTs'!$B16)),'Holiday Schedule'!$B$2:$B$30)</f>
        <v>#NUM!</v>
      </c>
      <c r="FE16" s="730" t="e">
        <f>WORKDAY(FE15,((-1)*('NEO 5322121 Aggressive LTs'!$B16)),'Holiday Schedule'!$B$2:$B$30)</f>
        <v>#NUM!</v>
      </c>
      <c r="FF16" s="731"/>
      <c r="FG16" s="730" t="e">
        <f>WORKDAY(FG15,((-1)*('NEO 5322121 Aggressive LTs'!$B16)),'Holiday Schedule'!$B$2:$B$30)</f>
        <v>#NUM!</v>
      </c>
      <c r="FH16" s="730" t="e">
        <f>WORKDAY(FH15,((-1)*('NEO 5322121 Aggressive LTs'!$B16)),'Holiday Schedule'!$B$2:$B$30)</f>
        <v>#NUM!</v>
      </c>
      <c r="FI16" s="730" t="e">
        <f>WORKDAY(FI15,((-1)*('NEO 5322121 Aggressive LTs'!$B16)),'Holiday Schedule'!$B$2:$B$30)</f>
        <v>#NUM!</v>
      </c>
      <c r="FJ16" s="731"/>
      <c r="FK16" s="730" t="e">
        <f>WORKDAY(FK15,((-1)*('NEO 5322121 Aggressive LTs'!$B16)),'Holiday Schedule'!$B$2:$B$30)</f>
        <v>#NUM!</v>
      </c>
      <c r="FL16" s="730" t="e">
        <f>WORKDAY(FL15,((-1)*('NEO 5322121 Aggressive LTs'!$B16)),'Holiday Schedule'!$B$2:$B$30)</f>
        <v>#NUM!</v>
      </c>
      <c r="FM16" s="730" t="e">
        <f>WORKDAY(FM15,((-1)*('NEO 5322121 Aggressive LTs'!$B16)),'Holiday Schedule'!$B$2:$B$30)</f>
        <v>#NUM!</v>
      </c>
      <c r="FN16" s="731"/>
      <c r="FO16" s="730" t="e">
        <f>WORKDAY(FO15,((-1)*('NEO 5322121 Aggressive LTs'!$B16)),'Holiday Schedule'!$B$2:$B$30)</f>
        <v>#NUM!</v>
      </c>
      <c r="FP16" s="730" t="e">
        <f>WORKDAY(FP15,((-1)*('NEO 5322121 Aggressive LTs'!$B16)),'Holiday Schedule'!$B$2:$B$30)</f>
        <v>#NUM!</v>
      </c>
      <c r="FQ16" s="730" t="e">
        <f>WORKDAY(FQ15,((-1)*('NEO 5322121 Aggressive LTs'!$B16)),'Holiday Schedule'!$B$2:$B$30)</f>
        <v>#NUM!</v>
      </c>
      <c r="FR16" s="731"/>
      <c r="FS16" s="730" t="e">
        <f>WORKDAY(FS15,((-1)*('NEO 5322121 Aggressive LTs'!$B16)),'Holiday Schedule'!$B$2:$B$30)</f>
        <v>#NUM!</v>
      </c>
      <c r="FT16" s="730" t="e">
        <f>WORKDAY(FT15,((-1)*('NEO 5322121 Aggressive LTs'!$B16)),'Holiday Schedule'!$B$2:$B$30)</f>
        <v>#NUM!</v>
      </c>
      <c r="FU16" s="730" t="e">
        <f>WORKDAY(FU15,((-1)*('NEO 5322121 Aggressive LTs'!$B16)),'Holiday Schedule'!$B$2:$B$30)</f>
        <v>#NUM!</v>
      </c>
      <c r="FV16" s="731"/>
      <c r="FW16" s="730" t="e">
        <f>WORKDAY(FW15,((-1)*('NEO 5322121 Aggressive LTs'!$B16)),'Holiday Schedule'!$B$2:$B$30)</f>
        <v>#NUM!</v>
      </c>
      <c r="FX16" s="730" t="e">
        <f>WORKDAY(FX15,((-1)*('NEO 5322121 Aggressive LTs'!$B16)),'Holiday Schedule'!$B$2:$B$30)</f>
        <v>#NUM!</v>
      </c>
      <c r="FY16" s="730" t="e">
        <f>WORKDAY(FY15,((-1)*('NEO 5322121 Aggressive LTs'!$B16)),'Holiday Schedule'!$B$2:$B$30)</f>
        <v>#NUM!</v>
      </c>
      <c r="FZ16" s="731"/>
      <c r="GA16" s="730" t="e">
        <f>WORKDAY(GA15,((-1)*('NEO 5322121 Aggressive LTs'!$B16)),'Holiday Schedule'!$B$2:$B$30)</f>
        <v>#NUM!</v>
      </c>
      <c r="GB16" s="730" t="e">
        <f>WORKDAY(GB15,((-1)*('NEO 5322121 Aggressive LTs'!$B16)),'Holiday Schedule'!$B$2:$B$30)</f>
        <v>#NUM!</v>
      </c>
      <c r="GC16" s="730" t="e">
        <f>WORKDAY(GC15,((-1)*('NEO 5322121 Aggressive LTs'!$B16)),'Holiday Schedule'!$B$2:$B$30)</f>
        <v>#NUM!</v>
      </c>
      <c r="GD16" s="731"/>
      <c r="GE16" s="730" t="e">
        <f>WORKDAY(GE15,((-1)*('NEO 5322121 Aggressive LTs'!$B16)),'Holiday Schedule'!$B$2:$B$30)</f>
        <v>#NUM!</v>
      </c>
      <c r="GF16" s="730" t="e">
        <f>WORKDAY(GF15,((-1)*('NEO 5322121 Aggressive LTs'!$B16)),'Holiday Schedule'!$B$2:$B$30)</f>
        <v>#NUM!</v>
      </c>
      <c r="GG16" s="730" t="e">
        <f>WORKDAY(GG15,((-1)*('NEO 5322121 Aggressive LTs'!$B16)),'Holiday Schedule'!$B$2:$B$30)</f>
        <v>#NUM!</v>
      </c>
      <c r="GH16" s="731"/>
      <c r="GI16" s="730" t="e">
        <f>WORKDAY(GI15,((-1)*('NEO 5322121 Aggressive LTs'!$B16)),'Holiday Schedule'!$B$2:$B$30)</f>
        <v>#NUM!</v>
      </c>
      <c r="GJ16" s="730" t="e">
        <f>WORKDAY(GJ15,((-1)*('NEO 5322121 Aggressive LTs'!$B16)),'Holiday Schedule'!$B$2:$B$30)</f>
        <v>#NUM!</v>
      </c>
      <c r="GK16" s="730" t="e">
        <f>WORKDAY(GK15,((-1)*('NEO 5322121 Aggressive LTs'!$B16)),'Holiday Schedule'!$B$2:$B$30)</f>
        <v>#NUM!</v>
      </c>
      <c r="GL16" s="731"/>
      <c r="GM16" s="730" t="e">
        <f>WORKDAY(GM15,((-1)*('NEO 5322121 Aggressive LTs'!$B16)),'Holiday Schedule'!$B$2:$B$30)</f>
        <v>#NUM!</v>
      </c>
      <c r="GN16" s="730" t="e">
        <f>WORKDAY(GN15,((-1)*('NEO 5322121 Aggressive LTs'!$B16)),'Holiday Schedule'!$B$2:$B$30)</f>
        <v>#NUM!</v>
      </c>
      <c r="GO16" s="730" t="e">
        <f>WORKDAY(GO15,((-1)*('NEO 5322121 Aggressive LTs'!$B16)),'Holiday Schedule'!$B$2:$B$30)</f>
        <v>#NUM!</v>
      </c>
      <c r="GP16" s="731"/>
      <c r="GQ16" s="730" t="e">
        <f>WORKDAY(GQ15,((-1)*('NEO 5322121 Aggressive LTs'!$B16)),'Holiday Schedule'!$B$2:$B$30)</f>
        <v>#NUM!</v>
      </c>
      <c r="GR16" s="730" t="e">
        <f>WORKDAY(GR15,((-1)*('NEO 5322121 Aggressive LTs'!$B16)),'Holiday Schedule'!$B$2:$B$30)</f>
        <v>#NUM!</v>
      </c>
      <c r="GS16" s="730" t="e">
        <f>WORKDAY(GS15,((-1)*('NEO 5322121 Aggressive LTs'!$B16)),'Holiday Schedule'!$B$2:$B$30)</f>
        <v>#NUM!</v>
      </c>
      <c r="GT16" s="731"/>
      <c r="GU16" s="730" t="e">
        <f>WORKDAY(GU15,((-1)*('NEO 5322121 Aggressive LTs'!$B16)),'Holiday Schedule'!$B$2:$B$30)</f>
        <v>#NUM!</v>
      </c>
      <c r="GV16" s="730" t="e">
        <f>WORKDAY(GV15,((-1)*('NEO 5322121 Aggressive LTs'!$B16)),'Holiday Schedule'!$B$2:$B$30)</f>
        <v>#NUM!</v>
      </c>
      <c r="GW16" s="730" t="e">
        <f>WORKDAY(GW15,((-1)*('NEO 5322121 Aggressive LTs'!$B16)),'Holiday Schedule'!$B$2:$B$30)</f>
        <v>#NUM!</v>
      </c>
      <c r="GX16" s="731"/>
      <c r="GY16" s="730" t="e">
        <f>WORKDAY(GY15,((-1)*('NEO 5322121 Aggressive LTs'!$B16)),'Holiday Schedule'!$B$2:$B$30)</f>
        <v>#NUM!</v>
      </c>
      <c r="GZ16" s="730" t="e">
        <f>WORKDAY(GZ15,((-1)*('NEO 5322121 Aggressive LTs'!$B16)),'Holiday Schedule'!$B$2:$B$30)</f>
        <v>#NUM!</v>
      </c>
      <c r="HA16" s="730" t="e">
        <f>WORKDAY(HA15,((-1)*('NEO 5322121 Aggressive LTs'!$B16)),'Holiday Schedule'!$B$2:$B$30)</f>
        <v>#NUM!</v>
      </c>
      <c r="HB16" s="731"/>
      <c r="HC16" s="730" t="e">
        <f>WORKDAY(HC15,((-1)*('NEO 5322121 Aggressive LTs'!$B16)),'Holiday Schedule'!$B$2:$B$30)</f>
        <v>#NUM!</v>
      </c>
      <c r="HD16" s="730" t="e">
        <f>WORKDAY(HD15,((-1)*('NEO 5322121 Aggressive LTs'!$B16)),'Holiday Schedule'!$B$2:$B$30)</f>
        <v>#NUM!</v>
      </c>
      <c r="HE16" s="730" t="e">
        <f>WORKDAY(HE15,((-1)*('NEO 5322121 Aggressive LTs'!$B16)),'Holiday Schedule'!$B$2:$B$30)</f>
        <v>#NUM!</v>
      </c>
      <c r="HF16" s="731"/>
      <c r="HG16" s="730" t="e">
        <f>WORKDAY(HG15,((-1)*('NEO 5322121 Aggressive LTs'!$B16)),'Holiday Schedule'!$B$2:$B$30)</f>
        <v>#NUM!</v>
      </c>
      <c r="HH16" s="730" t="e">
        <f>WORKDAY(HH15,((-1)*('NEO 5322121 Aggressive LTs'!$B16)),'Holiday Schedule'!$B$2:$B$30)</f>
        <v>#NUM!</v>
      </c>
      <c r="HI16" s="730" t="e">
        <f>WORKDAY(HI15,((-1)*('NEO 5322121 Aggressive LTs'!$B16)),'Holiday Schedule'!$B$2:$B$30)</f>
        <v>#NUM!</v>
      </c>
      <c r="HJ16" s="731"/>
      <c r="HK16" s="730" t="e">
        <f>WORKDAY(HK15,((-1)*('NEO 5322121 Aggressive LTs'!$B16)),'Holiday Schedule'!$B$2:$B$30)</f>
        <v>#NUM!</v>
      </c>
      <c r="HL16" s="730" t="e">
        <f>WORKDAY(HL15,((-1)*('NEO 5322121 Aggressive LTs'!$B16)),'Holiday Schedule'!$B$2:$B$30)</f>
        <v>#NUM!</v>
      </c>
      <c r="HM16" s="730" t="e">
        <f>WORKDAY(HM15,((-1)*('NEO 5322121 Aggressive LTs'!$B16)),'Holiday Schedule'!$B$2:$B$30)</f>
        <v>#NUM!</v>
      </c>
      <c r="HN16" s="731"/>
      <c r="HO16" s="730" t="e">
        <f>WORKDAY(HO15,((-1)*('NEO 5322121 Aggressive LTs'!$B16)),'Holiday Schedule'!$B$2:$B$30)</f>
        <v>#NUM!</v>
      </c>
      <c r="HP16" s="730" t="e">
        <f>WORKDAY(HP15,((-1)*('NEO 5322121 Aggressive LTs'!$B16)),'Holiday Schedule'!$B$2:$B$30)</f>
        <v>#NUM!</v>
      </c>
      <c r="HQ16" s="730" t="e">
        <f>WORKDAY(HQ15,((-1)*('NEO 5322121 Aggressive LTs'!$B16)),'Holiday Schedule'!$B$2:$B$30)</f>
        <v>#NUM!</v>
      </c>
      <c r="HR16" s="731"/>
      <c r="HS16" s="730" t="e">
        <f>WORKDAY(HS15,((-1)*('NEO 5322121 Aggressive LTs'!$B16)),'Holiday Schedule'!$B$2:$B$30)</f>
        <v>#NUM!</v>
      </c>
      <c r="HT16" s="730" t="e">
        <f>WORKDAY(HT15,((-1)*('NEO 5322121 Aggressive LTs'!$B16)),'Holiday Schedule'!$B$2:$B$30)</f>
        <v>#NUM!</v>
      </c>
      <c r="HU16" s="730" t="e">
        <f>WORKDAY(HU15,((-1)*('NEO 5322121 Aggressive LTs'!$B16)),'Holiday Schedule'!$B$2:$B$30)</f>
        <v>#NUM!</v>
      </c>
      <c r="HV16" s="731"/>
      <c r="HW16" s="730" t="e">
        <f>WORKDAY(HW15,((-1)*('NEO 5322121 Aggressive LTs'!$B16)),'Holiday Schedule'!$B$2:$B$30)</f>
        <v>#NUM!</v>
      </c>
      <c r="HX16" s="730" t="e">
        <f>WORKDAY(HX15,((-1)*('NEO 5322121 Aggressive LTs'!$B16)),'Holiday Schedule'!$B$2:$B$30)</f>
        <v>#NUM!</v>
      </c>
      <c r="HY16" s="730" t="e">
        <f>WORKDAY(HY15,((-1)*('NEO 5322121 Aggressive LTs'!$B16)),'Holiday Schedule'!$B$2:$B$30)</f>
        <v>#NUM!</v>
      </c>
      <c r="HZ16" s="731"/>
      <c r="IA16" s="730" t="e">
        <f>WORKDAY(IA15,((-1)*('NEO 5322121 Aggressive LTs'!$B16)),'Holiday Schedule'!$B$2:$B$30)</f>
        <v>#NUM!</v>
      </c>
      <c r="IB16" s="730" t="e">
        <f>WORKDAY(IB15,((-1)*('NEO 5322121 Aggressive LTs'!$B16)),'Holiday Schedule'!$B$2:$B$30)</f>
        <v>#NUM!</v>
      </c>
      <c r="IC16" s="730" t="e">
        <f>WORKDAY(IC15,((-1)*('NEO 5322121 Aggressive LTs'!$B16)),'Holiday Schedule'!$B$2:$B$30)</f>
        <v>#NUM!</v>
      </c>
      <c r="ID16" s="731"/>
      <c r="IE16" s="730" t="e">
        <f>WORKDAY(IE15,((-1)*('NEO 5322121 Aggressive LTs'!$B16)),'Holiday Schedule'!$B$2:$B$30)</f>
        <v>#NUM!</v>
      </c>
      <c r="IF16" s="730" t="e">
        <f>WORKDAY(IF15,((-1)*('NEO 5322121 Aggressive LTs'!$B16)),'Holiday Schedule'!$B$2:$B$30)</f>
        <v>#NUM!</v>
      </c>
      <c r="IG16" s="730" t="e">
        <f>WORKDAY(IG15,((-1)*('NEO 5322121 Aggressive LTs'!$B16)),'Holiday Schedule'!$B$2:$B$30)</f>
        <v>#NUM!</v>
      </c>
      <c r="IH16" s="731"/>
      <c r="II16" s="730" t="e">
        <f>WORKDAY(II15,((-1)*('NEO 5322121 Aggressive LTs'!$B16)),'Holiday Schedule'!$B$2:$B$30)</f>
        <v>#NUM!</v>
      </c>
      <c r="IJ16" s="730" t="e">
        <f>WORKDAY(IJ15,((-1)*('NEO 5322121 Aggressive LTs'!$B16)),'Holiday Schedule'!$B$2:$B$30)</f>
        <v>#NUM!</v>
      </c>
      <c r="IK16" s="730" t="e">
        <f>WORKDAY(IK15,((-1)*('NEO 5322121 Aggressive LTs'!$B16)),'Holiday Schedule'!$B$2:$B$30)</f>
        <v>#NUM!</v>
      </c>
      <c r="IL16" s="731"/>
      <c r="IM16" s="730" t="e">
        <f>WORKDAY(IM15,((-1)*('NEO 5322121 Aggressive LTs'!$B16)),'Holiday Schedule'!$B$2:$B$30)</f>
        <v>#NUM!</v>
      </c>
      <c r="IN16" s="730" t="e">
        <f>WORKDAY(IN15,((-1)*('NEO 5322121 Aggressive LTs'!$B16)),'Holiday Schedule'!$B$2:$B$30)</f>
        <v>#NUM!</v>
      </c>
      <c r="IO16" s="730" t="e">
        <f>WORKDAY(IO15,((-1)*('NEO 5322121 Aggressive LTs'!$B16)),'Holiday Schedule'!$B$2:$B$30)</f>
        <v>#NUM!</v>
      </c>
      <c r="IP16" s="731"/>
      <c r="IQ16" s="730" t="e">
        <f>WORKDAY(IQ15,((-1)*('NEO 5322121 Aggressive LTs'!$B16)),'Holiday Schedule'!$B$2:$B$30)</f>
        <v>#NUM!</v>
      </c>
      <c r="IR16" s="730" t="e">
        <f>WORKDAY(IR15,((-1)*('NEO 5322121 Aggressive LTs'!$B16)),'Holiday Schedule'!$B$2:$B$30)</f>
        <v>#NUM!</v>
      </c>
      <c r="IS16" s="730" t="e">
        <f>WORKDAY(IS15,((-1)*('NEO 5322121 Aggressive LTs'!$B16)),'Holiday Schedule'!$B$2:$B$30)</f>
        <v>#NUM!</v>
      </c>
      <c r="IT16" s="731"/>
      <c r="IU16" s="730" t="e">
        <f>WORKDAY(IU15,((-1)*('NEO 5322121 Aggressive LTs'!$B16)),'Holiday Schedule'!$B$2:$B$30)</f>
        <v>#NUM!</v>
      </c>
      <c r="IV16" s="730" t="e">
        <f>WORKDAY(IV15,((-1)*('NEO 5322121 Aggressive LTs'!$B16)),'Holiday Schedule'!$B$2:$B$30)</f>
        <v>#NUM!</v>
      </c>
      <c r="IW16" s="730" t="e">
        <f>WORKDAY(IW15,((-1)*('NEO 5322121 Aggressive LTs'!$B16)),'Holiday Schedule'!$B$2:$B$30)</f>
        <v>#NUM!</v>
      </c>
      <c r="IX16" s="731"/>
      <c r="IY16" s="730" t="e">
        <f>WORKDAY(IY15,((-1)*('NEO 5322121 Aggressive LTs'!$B16)),'Holiday Schedule'!$B$2:$B$30)</f>
        <v>#NUM!</v>
      </c>
      <c r="IZ16" s="730" t="e">
        <f>WORKDAY(IZ15,((-1)*('NEO 5322121 Aggressive LTs'!$B16)),'Holiday Schedule'!$B$2:$B$30)</f>
        <v>#NUM!</v>
      </c>
      <c r="JA16" s="730" t="e">
        <f>WORKDAY(JA15,((-1)*('NEO 5322121 Aggressive LTs'!$B16)),'Holiday Schedule'!$B$2:$B$30)</f>
        <v>#NUM!</v>
      </c>
      <c r="JB16" s="731"/>
      <c r="JC16" s="730" t="e">
        <f>WORKDAY(JC15,((-1)*('NEO 5322121 Aggressive LTs'!$B16)),'Holiday Schedule'!$B$2:$B$30)</f>
        <v>#NUM!</v>
      </c>
      <c r="JD16" s="730" t="e">
        <f>WORKDAY(JD15,((-1)*('NEO 5322121 Aggressive LTs'!$B16)),'Holiday Schedule'!$B$2:$B$30)</f>
        <v>#NUM!</v>
      </c>
      <c r="JE16" s="730" t="e">
        <f>WORKDAY(JE15,((-1)*('NEO 5322121 Aggressive LTs'!$B16)),'Holiday Schedule'!$B$2:$B$30)</f>
        <v>#NUM!</v>
      </c>
      <c r="JF16" s="731"/>
      <c r="JG16" s="730" t="e">
        <f>WORKDAY(JG15,((-1)*('NEO 5322121 Aggressive LTs'!$B16)),'Holiday Schedule'!$B$2:$B$30)</f>
        <v>#NUM!</v>
      </c>
      <c r="JH16" s="730" t="e">
        <f>WORKDAY(JH15,((-1)*('NEO 5322121 Aggressive LTs'!$B16)),'Holiday Schedule'!$B$2:$B$30)</f>
        <v>#NUM!</v>
      </c>
      <c r="JI16" s="730" t="e">
        <f>WORKDAY(JI15,((-1)*('NEO 5322121 Aggressive LTs'!$B16)),'Holiday Schedule'!$B$2:$B$30)</f>
        <v>#NUM!</v>
      </c>
      <c r="JJ16" s="731"/>
      <c r="JK16" s="730" t="e">
        <f>WORKDAY(JK15,((-1)*('NEO 5322121 Aggressive LTs'!$B16)),'Holiday Schedule'!$B$2:$B$30)</f>
        <v>#NUM!</v>
      </c>
      <c r="JL16" s="730" t="e">
        <f>WORKDAY(JL15,((-1)*('NEO 5322121 Aggressive LTs'!$B16)),'Holiday Schedule'!$B$2:$B$30)</f>
        <v>#NUM!</v>
      </c>
      <c r="JM16" s="730" t="e">
        <f>WORKDAY(JM15,((-1)*('NEO 5322121 Aggressive LTs'!$B16)),'Holiday Schedule'!$B$2:$B$30)</f>
        <v>#NUM!</v>
      </c>
      <c r="JN16" s="731"/>
      <c r="JO16" s="730" t="e">
        <f>WORKDAY(JO15,((-1)*('NEO 5322121 Aggressive LTs'!$B16)),'Holiday Schedule'!$B$2:$B$30)</f>
        <v>#NUM!</v>
      </c>
      <c r="JP16" s="730" t="e">
        <f>WORKDAY(JP15,((-1)*('NEO 5322121 Aggressive LTs'!$B16)),'Holiday Schedule'!$B$2:$B$30)</f>
        <v>#NUM!</v>
      </c>
      <c r="JQ16" s="730" t="e">
        <f>WORKDAY(JQ15,((-1)*('NEO 5322121 Aggressive LTs'!$B16)),'Holiday Schedule'!$B$2:$B$30)</f>
        <v>#NUM!</v>
      </c>
      <c r="JR16" s="731"/>
      <c r="JS16" s="730" t="e">
        <f>WORKDAY(JS15,((-1)*('NEO 5322121 Aggressive LTs'!$B16)),'Holiday Schedule'!$B$2:$B$30)</f>
        <v>#NUM!</v>
      </c>
      <c r="JT16" s="730" t="e">
        <f>WORKDAY(JT15,((-1)*('NEO 5322121 Aggressive LTs'!$B16)),'Holiday Schedule'!$B$2:$B$30)</f>
        <v>#NUM!</v>
      </c>
      <c r="JU16" s="730" t="e">
        <f>WORKDAY(JU15,((-1)*('NEO 5322121 Aggressive LTs'!$B16)),'Holiday Schedule'!$B$2:$B$30)</f>
        <v>#NUM!</v>
      </c>
      <c r="JV16" s="731"/>
      <c r="JW16" s="730" t="e">
        <f>WORKDAY(JW15,((-1)*('NEO 5322121 Aggressive LTs'!$B16)),'Holiday Schedule'!$B$2:$B$30)</f>
        <v>#NUM!</v>
      </c>
      <c r="JX16" s="730" t="e">
        <f>WORKDAY(JX15,((-1)*('NEO 5322121 Aggressive LTs'!$B16)),'Holiday Schedule'!$B$2:$B$30)</f>
        <v>#NUM!</v>
      </c>
      <c r="JY16" s="730" t="e">
        <f>WORKDAY(JY15,((-1)*('NEO 5322121 Aggressive LTs'!$B16)),'Holiday Schedule'!$B$2:$B$30)</f>
        <v>#NUM!</v>
      </c>
      <c r="JZ16" s="731"/>
      <c r="KA16" s="730" t="e">
        <f>WORKDAY(KA15,((-1)*('NEO 5322121 Aggressive LTs'!$B16)),'Holiday Schedule'!$B$2:$B$30)</f>
        <v>#NUM!</v>
      </c>
      <c r="KB16" s="730" t="e">
        <f>WORKDAY(KB15,((-1)*('NEO 5322121 Aggressive LTs'!$B16)),'Holiday Schedule'!$B$2:$B$30)</f>
        <v>#NUM!</v>
      </c>
      <c r="KC16" s="730" t="e">
        <f>WORKDAY(KC15,((-1)*('NEO 5322121 Aggressive LTs'!$B16)),'Holiday Schedule'!$B$2:$B$30)</f>
        <v>#NUM!</v>
      </c>
      <c r="KD16" s="731"/>
      <c r="KE16" s="730" t="e">
        <f>WORKDAY(KE15,((-1)*('NEO 5322121 Aggressive LTs'!$B16)),'Holiday Schedule'!$B$2:$B$30)</f>
        <v>#NUM!</v>
      </c>
      <c r="KF16" s="730" t="e">
        <f>WORKDAY(KF15,((-1)*('NEO 5322121 Aggressive LTs'!$B16)),'Holiday Schedule'!$B$2:$B$30)</f>
        <v>#NUM!</v>
      </c>
      <c r="KG16" s="730">
        <f>WORKDAY(KG15,((-1)*('NEO 5322121 Aggressive LTs'!$B16)),'Holiday Schedule'!$B$2:$B$30)</f>
        <v>42340</v>
      </c>
      <c r="KH16" s="431">
        <f>WORKDAY(KH17,'NEO 5322121 Aggressive LTs'!$B16,'[2]Holiday Schedule'!$B$2:$B$30)</f>
        <v>42284</v>
      </c>
      <c r="KI16" s="431">
        <f>WORKDAY(KI17,'NEO 5322121 Aggressive LTs'!$B16,'[2]Holiday Schedule'!$B$2:$B$30)</f>
        <v>42284</v>
      </c>
      <c r="KJ16" s="431">
        <f>WORKDAY(KJ17,'NEO 5322121 Aggressive LTs'!$B16,'[2]Holiday Schedule'!$B$2:$B$30)</f>
        <v>42285</v>
      </c>
      <c r="KK16" s="431">
        <f>WORKDAY(KK17,'NEO 5322121 Aggressive LTs'!$B16,'[2]Holiday Schedule'!$B$2:$B$30)</f>
        <v>42285</v>
      </c>
      <c r="KL16" s="431">
        <f>WORKDAY(KL17,'NEO 5322121 Aggressive LTs'!$B16,'[2]Holiday Schedule'!$B$2:$B$30)</f>
        <v>42285</v>
      </c>
      <c r="KM16" s="431">
        <f>WORKDAY(KM17,'NEO 5322121 Aggressive LTs'!$B16,'[2]Holiday Schedule'!$B$2:$B$30)</f>
        <v>42285</v>
      </c>
      <c r="KN16" s="431">
        <f>WORKDAY(KN17,'NEO 5322121 Aggressive LTs'!$B16,'[2]Holiday Schedule'!$B$2:$B$30)</f>
        <v>42285</v>
      </c>
      <c r="KO16" s="431">
        <f>WORKDAY(KO17,'NEO 5322121 Aggressive LTs'!$B16,'[2]Holiday Schedule'!$B$2:$B$30)</f>
        <v>42285</v>
      </c>
      <c r="KP16" s="431">
        <f>WORKDAY(KP17,'NEO 5322121 Aggressive LTs'!$B16,'[2]Holiday Schedule'!$B$2:$B$30)</f>
        <v>42285</v>
      </c>
      <c r="KQ16" s="431">
        <f>WORKDAY(KQ17,'NEO 5322121 Aggressive LTs'!$B16,'[2]Holiday Schedule'!$B$2:$B$30)</f>
        <v>42285</v>
      </c>
      <c r="KR16" s="431">
        <f>WORKDAY(KR17,'NEO 5322121 Aggressive LTs'!$B16,'[2]Holiday Schedule'!$B$2:$B$30)</f>
        <v>42285</v>
      </c>
      <c r="KS16" s="431">
        <f>WORKDAY(KS17,'NEO 5322121 Aggressive LTs'!$B16,'[2]Holiday Schedule'!$B$2:$B$30)</f>
        <v>42285</v>
      </c>
      <c r="KT16" s="431">
        <f>WORKDAY(KT17,'NEO 5322121 Aggressive LTs'!$B16,'[2]Holiday Schedule'!$B$2:$B$30)</f>
        <v>42285</v>
      </c>
      <c r="KU16" s="431">
        <f>WORKDAY(KU17,'NEO 5322121 Aggressive LTs'!$B16,'[2]Holiday Schedule'!$B$2:$B$30)</f>
        <v>42285</v>
      </c>
      <c r="KV16" s="431">
        <f>WORKDAY(KV17,'NEO 5322121 Aggressive LTs'!$B16,'[2]Holiday Schedule'!$B$2:$B$30)</f>
        <v>42285</v>
      </c>
      <c r="KW16" s="431">
        <f>WORKDAY(KW17,'NEO 5322121 Aggressive LTs'!$B16,'[2]Holiday Schedule'!$B$2:$B$30)</f>
        <v>42285</v>
      </c>
      <c r="KX16" s="431">
        <f>WORKDAY(KX17,'NEO 5322121 Aggressive LTs'!$B16,'[2]Holiday Schedule'!$B$2:$B$30)</f>
        <v>42285</v>
      </c>
      <c r="KY16" s="431">
        <f>WORKDAY(KY17,'NEO 5322121 Aggressive LTs'!$B16,'[2]Holiday Schedule'!$B$2:$B$30)</f>
        <v>42285</v>
      </c>
      <c r="KZ16" s="431">
        <f>WORKDAY(KZ17,'NEO 5322121 Aggressive LTs'!$B16,'[2]Holiday Schedule'!$B$2:$B$30)</f>
        <v>42285</v>
      </c>
      <c r="LA16" s="431">
        <f>WORKDAY(LA17,'NEO 5322121 Aggressive LTs'!$B16,'[2]Holiday Schedule'!$B$2:$B$30)</f>
        <v>42290</v>
      </c>
      <c r="LB16" s="431">
        <f>WORKDAY(LB17,'NEO 5322121 Aggressive LTs'!$B16,'[2]Holiday Schedule'!$B$2:$B$30)</f>
        <v>42290</v>
      </c>
      <c r="LC16" s="434"/>
      <c r="LD16" s="431">
        <f>WORKDAY(LD17,'NEO 5322121 Aggressive LTs'!$B16,'[2]Holiday Schedule'!$B$2:$B$30)</f>
        <v>42290</v>
      </c>
      <c r="LE16" s="431">
        <f>WORKDAY(LE17,'NEO 5322121 Aggressive LTs'!$B16,'[2]Holiday Schedule'!$B$2:$B$30)</f>
        <v>42290</v>
      </c>
      <c r="LF16" s="431">
        <f>WORKDAY(LF17,'NEO 5322121 Aggressive LTs'!$B16,'[2]Holiday Schedule'!$B$2:$B$30)</f>
        <v>42290</v>
      </c>
      <c r="LG16" s="431">
        <f>WORKDAY(LG17,'NEO 5322121 Aggressive LTs'!$B16,'[2]Holiday Schedule'!$B$2:$B$30)</f>
        <v>42290</v>
      </c>
      <c r="LH16" s="431">
        <f>WORKDAY(LH17,'NEO 5322121 Aggressive LTs'!$B16,'[2]Holiday Schedule'!$B$2:$B$30)</f>
        <v>42290</v>
      </c>
      <c r="LI16" s="431">
        <f>WORKDAY(LI17,'NEO 5322121 Aggressive LTs'!$B16,'[2]Holiday Schedule'!$B$2:$B$30)</f>
        <v>42290</v>
      </c>
      <c r="LJ16" s="431">
        <f>WORKDAY(LJ17,'NEO 5322121 Aggressive LTs'!$B16,'[2]Holiday Schedule'!$B$2:$B$30)</f>
        <v>42290</v>
      </c>
      <c r="LK16" s="431">
        <f>WORKDAY(LK17,'NEO 5322121 Aggressive LTs'!$B16,'[2]Holiday Schedule'!$B$2:$B$30)</f>
        <v>42290</v>
      </c>
      <c r="LL16" s="431">
        <f>WORKDAY(LL17,'NEO 5322121 Aggressive LTs'!$B16,'[2]Holiday Schedule'!$B$2:$B$30)</f>
        <v>42290</v>
      </c>
      <c r="LM16" s="431">
        <f>WORKDAY(LM17,'NEO 5322121 Aggressive LTs'!$B16,'[2]Holiday Schedule'!$B$2:$B$30)</f>
        <v>42290</v>
      </c>
      <c r="LN16" s="431">
        <f>WORKDAY(LN17,'NEO 5322121 Aggressive LTs'!$B16,'[2]Holiday Schedule'!$B$2:$B$30)</f>
        <v>42290</v>
      </c>
      <c r="LO16" s="431">
        <f>WORKDAY(LO17,'NEO 5322121 Aggressive LTs'!$B16,'[2]Holiday Schedule'!$B$2:$B$30)</f>
        <v>42290</v>
      </c>
      <c r="LP16" s="431">
        <f>WORKDAY(LP17,'NEO 5322121 Aggressive LTs'!$B16,'[2]Holiday Schedule'!$B$2:$B$30)</f>
        <v>42285</v>
      </c>
      <c r="LQ16" s="431">
        <f>WORKDAY(LQ17,'NEO 5322121 Aggressive LTs'!$B16,'[2]Holiday Schedule'!$B$2:$B$30)</f>
        <v>42290</v>
      </c>
      <c r="LR16" s="431">
        <f>WORKDAY(LR17,'NEO 5322121 Aggressive LTs'!$B16,'[2]Holiday Schedule'!$B$2:$B$30)</f>
        <v>42290</v>
      </c>
      <c r="LS16" s="431">
        <f>WORKDAY(LS17,'NEO 5322121 Aggressive LTs'!$B16,'[2]Holiday Schedule'!$B$2:$B$30)</f>
        <v>42290</v>
      </c>
      <c r="LT16" s="431">
        <f>WORKDAY(LT17,'NEO 5322121 Aggressive LTs'!$B16,'[2]Holiday Schedule'!$B$2:$B$30)</f>
        <v>42292</v>
      </c>
      <c r="LU16" s="431">
        <f>WORKDAY(LU17,'NEO 5322121 Aggressive LTs'!$B16,'[2]Holiday Schedule'!$B$2:$B$30)</f>
        <v>42292</v>
      </c>
      <c r="LV16" s="431">
        <f>WORKDAY(LV17,'NEO 5322121 Aggressive LTs'!$B16,'[2]Holiday Schedule'!$B$2:$B$30)</f>
        <v>42292</v>
      </c>
      <c r="LW16" s="431">
        <f>WORKDAY(LW17,'NEO 5322121 Aggressive LTs'!$B16,'[2]Holiday Schedule'!$B$2:$B$30)</f>
        <v>42292</v>
      </c>
      <c r="LX16" s="431">
        <f>WORKDAY(LX17,'NEO 5322121 Aggressive LTs'!$B16,'[2]Holiday Schedule'!$B$2:$B$30)</f>
        <v>42292</v>
      </c>
      <c r="LY16" s="431">
        <f>WORKDAY(LY17,'NEO 5322121 Aggressive LTs'!$B16,'[2]Holiday Schedule'!$B$2:$B$30)</f>
        <v>42292</v>
      </c>
      <c r="LZ16" s="431">
        <f>WORKDAY(LZ17,'NEO 5322121 Aggressive LTs'!$B16,'[2]Holiday Schedule'!$B$2:$B$30)</f>
        <v>42291</v>
      </c>
      <c r="MA16" s="431">
        <f>WORKDAY(MA17,'NEO 5322121 Aggressive LTs'!$B16,'[2]Holiday Schedule'!$B$2:$B$30)</f>
        <v>42292</v>
      </c>
      <c r="MB16" s="431">
        <f>WORKDAY(MB17,'NEO 5322121 Aggressive LTs'!$B16,'[2]Holiday Schedule'!$B$2:$B$30)</f>
        <v>42292</v>
      </c>
      <c r="MC16" s="431">
        <f>WORKDAY(MC17,'NEO 5322121 Aggressive LTs'!$B16,'[2]Holiday Schedule'!$B$2:$B$30)</f>
        <v>42292</v>
      </c>
      <c r="MD16" s="431">
        <f>WORKDAY(MD17,'NEO 5322121 Aggressive LTs'!$B16,'[2]Holiday Schedule'!$B$2:$B$30)</f>
        <v>42292</v>
      </c>
      <c r="ME16" s="431">
        <f>WORKDAY(ME17,'NEO 5322121 Aggressive LTs'!$B16,'[2]Holiday Schedule'!$B$2:$B$30)</f>
        <v>42291</v>
      </c>
      <c r="MF16" s="431">
        <f>WORKDAY(MF17,'NEO 5322121 Aggressive LTs'!$B16,'[2]Holiday Schedule'!$B$2:$B$30)</f>
        <v>42291</v>
      </c>
      <c r="MG16" s="431">
        <f>WORKDAY(MG17,'NEO 5322121 Aggressive LTs'!$B16,'[2]Holiday Schedule'!$B$2:$B$30)</f>
        <v>42291</v>
      </c>
      <c r="MH16" s="436"/>
      <c r="MI16" s="431">
        <f>WORKDAY(MI17,'NEO 5322121 Aggressive LTs'!$B16,'[2]Holiday Schedule'!$B$2:$B$30)</f>
        <v>42291</v>
      </c>
      <c r="MJ16" s="431">
        <f>WORKDAY(MJ17,'NEO 5322121 Aggressive LTs'!$B16,'[2]Holiday Schedule'!$B$2:$B$30)</f>
        <v>42291</v>
      </c>
      <c r="MK16" s="431">
        <f>WORKDAY(MK17,'NEO 5322121 Aggressive LTs'!$B16,'[2]Holiday Schedule'!$B$2:$B$30)</f>
        <v>42292</v>
      </c>
      <c r="ML16" s="431">
        <f>WORKDAY(ML17,'NEO 5322121 Aggressive LTs'!$B16,'[2]Holiday Schedule'!$B$2:$B$30)</f>
        <v>42291</v>
      </c>
      <c r="MM16" s="431">
        <f>WORKDAY(MM17,'NEO 5322121 Aggressive LTs'!$B16,'[2]Holiday Schedule'!$B$2:$B$30)</f>
        <v>42291</v>
      </c>
      <c r="MN16" s="431">
        <f>WORKDAY(MN17,'NEO 5322121 Aggressive LTs'!$B16,'[2]Holiday Schedule'!$B$2:$B$30)</f>
        <v>42293</v>
      </c>
      <c r="MO16" s="431">
        <f>WORKDAY(MO17,'NEO 5322121 Aggressive LTs'!$B16,'[2]Holiday Schedule'!$B$2:$B$30)</f>
        <v>42293</v>
      </c>
      <c r="MP16" s="431">
        <f>WORKDAY(MP17,'NEO 5322121 Aggressive LTs'!$B16,'[2]Holiday Schedule'!$B$2:$B$30)</f>
        <v>42293</v>
      </c>
      <c r="MQ16" s="431">
        <f>WORKDAY(MQ17,'NEO 5322121 Aggressive LTs'!$B16,'[2]Holiday Schedule'!$B$2:$B$30)</f>
        <v>42293</v>
      </c>
      <c r="MR16" s="431">
        <f>WORKDAY(MR17,'NEO 5322121 Aggressive LTs'!$B16,'[2]Holiday Schedule'!$B$2:$B$30)</f>
        <v>42293</v>
      </c>
      <c r="MS16" s="431">
        <f>WORKDAY(MS17,'NEO 5322121 Aggressive LTs'!$B16,'[2]Holiday Schedule'!$B$2:$B$30)</f>
        <v>42293</v>
      </c>
      <c r="MT16" s="431">
        <f>WORKDAY(MT17,'NEO 5322121 Aggressive LTs'!$B16,'[2]Holiday Schedule'!$B$2:$B$30)</f>
        <v>42293</v>
      </c>
      <c r="MU16" s="431">
        <f>WORKDAY(MU17,'NEO 5322121 Aggressive LTs'!$B16,'[2]Holiday Schedule'!$B$2:$B$30)</f>
        <v>42293</v>
      </c>
      <c r="MV16" s="431">
        <f>WORKDAY(MV17,'NEO 5322121 Aggressive LTs'!$B16,'[2]Holiday Schedule'!$B$2:$B$30)</f>
        <v>42293</v>
      </c>
      <c r="MW16" s="431">
        <f>WORKDAY(MW17,'NEO 5322121 Aggressive LTs'!$B16,'[2]Holiday Schedule'!$B$2:$B$30)</f>
        <v>42298</v>
      </c>
      <c r="MX16" s="431">
        <f>WORKDAY(MX17,'NEO 5322121 Aggressive LTs'!$B16,'[2]Holiday Schedule'!$B$2:$B$30)</f>
        <v>42298</v>
      </c>
      <c r="MY16" s="431">
        <f>WORKDAY(MY17,'NEO 5322121 Aggressive LTs'!$B16,'[2]Holiday Schedule'!$B$2:$B$30)</f>
        <v>42298</v>
      </c>
      <c r="MZ16" s="431">
        <f>WORKDAY(MZ17,'NEO 5322121 Aggressive LTs'!$B16,'[2]Holiday Schedule'!$B$2:$B$30)</f>
        <v>42298</v>
      </c>
      <c r="NA16" s="431">
        <f>WORKDAY(NA17,'NEO 5322121 Aggressive LTs'!$B16,'[2]Holiday Schedule'!$B$2:$B$30)</f>
        <v>42298</v>
      </c>
      <c r="NB16" s="431">
        <f>WORKDAY(NB17,'NEO 5322121 Aggressive LTs'!$B16,'[2]Holiday Schedule'!$B$2:$B$30)</f>
        <v>42298</v>
      </c>
      <c r="NC16" s="431">
        <f>WORKDAY(NC17,'NEO 5322121 Aggressive LTs'!$B16,'[2]Holiday Schedule'!$B$2:$B$30)</f>
        <v>42298</v>
      </c>
      <c r="ND16" s="431">
        <f>WORKDAY(ND17,'NEO 5322121 Aggressive LTs'!$B16,'[2]Holiday Schedule'!$B$2:$B$30)</f>
        <v>42298</v>
      </c>
      <c r="NE16" s="431">
        <f>WORKDAY(NE17,'NEO 5322121 Aggressive LTs'!$B16,'[2]Holiday Schedule'!$B$2:$B$30)</f>
        <v>42298</v>
      </c>
      <c r="NF16" s="431">
        <f>WORKDAY(NF17,'NEO 5322121 Aggressive LTs'!$B16,'[2]Holiday Schedule'!$B$2:$B$30)</f>
        <v>42298</v>
      </c>
      <c r="NG16" s="431">
        <f>WORKDAY(NG17,'NEO 5322121 Aggressive LTs'!$B16,'[2]Holiday Schedule'!$B$2:$B$30)</f>
        <v>42298</v>
      </c>
      <c r="NH16" s="431">
        <f>WORKDAY(NH17,'NEO 5322121 Aggressive LTs'!$B16,'[2]Holiday Schedule'!$B$2:$B$30)</f>
        <v>42298</v>
      </c>
      <c r="NI16" s="431">
        <f>WORKDAY(NI17,'NEO 5322121 Aggressive LTs'!$B16,'[2]Holiday Schedule'!$B$2:$B$30)</f>
        <v>42298</v>
      </c>
      <c r="NJ16" s="431">
        <f>WORKDAY(NJ17,'NEO 5322121 Aggressive LTs'!$B16,'[2]Holiday Schedule'!$B$2:$B$30)</f>
        <v>42298</v>
      </c>
      <c r="NK16" s="431">
        <f>WORKDAY(NK17,'NEO 5322121 Aggressive LTs'!$B16,'[2]Holiday Schedule'!$B$2:$B$30)</f>
        <v>42298</v>
      </c>
      <c r="NL16" s="431">
        <f>WORKDAY(NL17,'NEO 5322121 Aggressive LTs'!$B16,'[2]Holiday Schedule'!$B$2:$B$30)</f>
        <v>42297</v>
      </c>
      <c r="NM16" s="436"/>
      <c r="NN16" s="431">
        <f>WORKDAY(NN17,'NEO 5322121 Aggressive LTs'!$B16,'[2]Holiday Schedule'!$B$2:$B$30)</f>
        <v>42298</v>
      </c>
      <c r="NO16" s="431">
        <f>WORKDAY(NO17,'NEO 5322121 Aggressive LTs'!$B16,'[2]Holiday Schedule'!$B$2:$B$30)</f>
        <v>42298</v>
      </c>
      <c r="NP16" s="431">
        <f>WORKDAY(NP17,'NEO 5322121 Aggressive LTs'!$B16,'[2]Holiday Schedule'!$B$2:$B$30)</f>
        <v>42299</v>
      </c>
      <c r="NQ16" s="431">
        <f>WORKDAY(NQ17,'NEO 5322121 Aggressive LTs'!$B16,'[2]Holiday Schedule'!$B$2:$B$30)</f>
        <v>42296</v>
      </c>
      <c r="NR16" s="431">
        <f>WORKDAY(NR17,'NEO 5322121 Aggressive LTs'!$B16,'[2]Holiday Schedule'!$B$2:$B$30)</f>
        <v>42293</v>
      </c>
      <c r="NS16" s="431">
        <f>WORKDAY(NS17,'NEO 5322121 Aggressive LTs'!$B16,'[2]Holiday Schedule'!$B$2:$B$30)</f>
        <v>42296</v>
      </c>
      <c r="NT16" s="431">
        <f>WORKDAY(NT17,'NEO 5322121 Aggressive LTs'!$B16,'[2]Holiday Schedule'!$B$2:$B$30)</f>
        <v>42296</v>
      </c>
      <c r="NU16" s="431">
        <f>WORKDAY(NU17,'NEO 5322121 Aggressive LTs'!$B16,'[2]Holiday Schedule'!$B$2:$B$30)</f>
        <v>42296</v>
      </c>
      <c r="NV16" s="431">
        <f>WORKDAY(NV17,'NEO 5322121 Aggressive LTs'!$B16,'[2]Holiday Schedule'!$B$2:$B$30)</f>
        <v>42296</v>
      </c>
      <c r="NW16" s="431">
        <f>WORKDAY(NW17,'NEO 5322121 Aggressive LTs'!$B16,'[2]Holiday Schedule'!$B$2:$B$30)</f>
        <v>42296</v>
      </c>
      <c r="NX16" s="431">
        <f>WORKDAY(NX17,'NEO 5322121 Aggressive LTs'!$B16,'[2]Holiday Schedule'!$B$2:$B$30)</f>
        <v>42297</v>
      </c>
      <c r="NY16" s="431">
        <f>WORKDAY(NY17,'NEO 5322121 Aggressive LTs'!$B16,'[2]Holiday Schedule'!$B$2:$B$30)</f>
        <v>42297</v>
      </c>
      <c r="NZ16" s="431">
        <f>WORKDAY(NZ17,'NEO 5322121 Aggressive LTs'!$B16,'[2]Holiday Schedule'!$B$2:$B$30)</f>
        <v>42297</v>
      </c>
      <c r="OA16" s="431">
        <f>WORKDAY(OA17,'NEO 5322121 Aggressive LTs'!$B16,'[2]Holiday Schedule'!$B$2:$B$30)</f>
        <v>42300</v>
      </c>
      <c r="OB16" s="431">
        <f>WORKDAY(OB17,'NEO 5322121 Aggressive LTs'!$B16,'[2]Holiday Schedule'!$B$2:$B$30)</f>
        <v>42297</v>
      </c>
      <c r="OC16" s="431">
        <f>WORKDAY(OC17,'NEO 5322121 Aggressive LTs'!$B16,'[2]Holiday Schedule'!$B$2:$B$30)</f>
        <v>42299</v>
      </c>
      <c r="OD16" s="431">
        <f>WORKDAY(OD17,'NEO 5322121 Aggressive LTs'!$B16,'[2]Holiday Schedule'!$B$2:$B$30)</f>
        <v>42299</v>
      </c>
      <c r="OE16" s="431">
        <f>WORKDAY(OE17,'NEO 5322121 Aggressive LTs'!$B16,'[2]Holiday Schedule'!$B$2:$B$30)</f>
        <v>42299</v>
      </c>
      <c r="OF16" s="431">
        <f>WORKDAY(OF17,'NEO 5322121 Aggressive LTs'!$B16,'[2]Holiday Schedule'!$B$2:$B$30)</f>
        <v>42299</v>
      </c>
      <c r="OG16" s="431">
        <f>WORKDAY(OG17,'NEO 5322121 Aggressive LTs'!$B16,'[2]Holiday Schedule'!$B$2:$B$30)</f>
        <v>42299</v>
      </c>
      <c r="OH16" s="431">
        <f>WORKDAY(OH17,'NEO 5322121 Aggressive LTs'!$B16,'[2]Holiday Schedule'!$B$2:$B$30)</f>
        <v>42299</v>
      </c>
      <c r="OI16" s="431">
        <f>WORKDAY(OI17,'NEO 5322121 Aggressive LTs'!$B16,'[2]Holiday Schedule'!$B$2:$B$30)</f>
        <v>42299</v>
      </c>
      <c r="OJ16" s="431">
        <f>WORKDAY(OJ17,'NEO 5322121 Aggressive LTs'!$B16,'[2]Holiday Schedule'!$B$2:$B$30)</f>
        <v>42299</v>
      </c>
      <c r="OK16" s="431">
        <f>WORKDAY(OK17,'NEO 5322121 Aggressive LTs'!$B16,'[2]Holiday Schedule'!$B$2:$B$30)</f>
        <v>42299</v>
      </c>
      <c r="OL16" s="431">
        <f>WORKDAY(OL17,'NEO 5322121 Aggressive LTs'!$B16,'[2]Holiday Schedule'!$B$2:$B$30)</f>
        <v>42299</v>
      </c>
      <c r="OM16" s="431">
        <f>WORKDAY(OM17,'NEO 5322121 Aggressive LTs'!$B16,'[2]Holiday Schedule'!$B$2:$B$30)</f>
        <v>42299</v>
      </c>
      <c r="ON16" s="431">
        <f>WORKDAY(ON17,'NEO 5322121 Aggressive LTs'!$B16,'[2]Holiday Schedule'!$B$2:$B$30)</f>
        <v>42303</v>
      </c>
      <c r="OO16" s="431" t="e">
        <f>WORKDAY(OO17,'NEO 5322121 Aggressive LTs'!$B16,'[2]Holiday Schedule'!$B$2:$B$30)</f>
        <v>#REF!</v>
      </c>
      <c r="OP16" s="431" t="e">
        <f>WORKDAY(OP17,'NEO 5322121 Aggressive LTs'!$B16,'[2]Holiday Schedule'!$B$2:$B$30)</f>
        <v>#REF!</v>
      </c>
      <c r="OQ16" s="431">
        <f>WORKDAY(OQ17,'NEO 5322121 Aggressive LTs'!$B16,'[2]Holiday Schedule'!$B$2:$B$30)</f>
        <v>42306</v>
      </c>
      <c r="OR16" s="436"/>
      <c r="OS16" s="431" t="e">
        <f>WORKDAY(OS17,'NEO 5322121 Aggressive LTs'!$B16,'[2]Holiday Schedule'!$B$2:$B$30)</f>
        <v>#REF!</v>
      </c>
      <c r="OT16" s="431" t="e">
        <f>WORKDAY(OT17,'NEO 5322121 Aggressive LTs'!$B16,'[2]Holiday Schedule'!$B$2:$B$30)</f>
        <v>#REF!</v>
      </c>
      <c r="OU16" s="431" t="e">
        <f>WORKDAY(OU17,'NEO 5322121 Aggressive LTs'!$B16,'[2]Holiday Schedule'!$B$2:$B$30)</f>
        <v>#REF!</v>
      </c>
      <c r="OV16" s="431" t="e">
        <f>WORKDAY(OV17,'NEO 5322121 Aggressive LTs'!$B16,'[2]Holiday Schedule'!$B$2:$B$30)</f>
        <v>#REF!</v>
      </c>
      <c r="OW16" s="431" t="e">
        <f>WORKDAY(OW17,'NEO 5322121 Aggressive LTs'!$B16,'[2]Holiday Schedule'!$B$2:$B$30)</f>
        <v>#REF!</v>
      </c>
      <c r="OX16" s="431" t="e">
        <f>WORKDAY(OX17,'NEO 5322121 Aggressive LTs'!$B16,'[2]Holiday Schedule'!$B$2:$B$30)</f>
        <v>#REF!</v>
      </c>
      <c r="OY16" s="431" t="e">
        <f>WORKDAY(OY17,'NEO 5322121 Aggressive LTs'!$B16,'[2]Holiday Schedule'!$B$2:$B$30)</f>
        <v>#REF!</v>
      </c>
      <c r="OZ16" s="431" t="e">
        <f>WORKDAY(OZ17,'NEO 5322121 Aggressive LTs'!$B16,'[2]Holiday Schedule'!$B$2:$B$30)</f>
        <v>#REF!</v>
      </c>
      <c r="PA16" s="431">
        <f>WORKDAY(PA17,'NEO 5322121 Aggressive LTs'!$B16,'[2]Holiday Schedule'!$B$2:$B$30)</f>
        <v>42303</v>
      </c>
      <c r="PB16" s="431" t="e">
        <f>WORKDAY(PB17,'NEO 5322121 Aggressive LTs'!$B16,'[2]Holiday Schedule'!$B$2:$B$30)</f>
        <v>#REF!</v>
      </c>
      <c r="PC16" s="431" t="e">
        <f>WORKDAY(PC17,'NEO 5322121 Aggressive LTs'!$B16,'[2]Holiday Schedule'!$B$2:$B$30)</f>
        <v>#REF!</v>
      </c>
      <c r="PD16" s="431" t="e">
        <f>WORKDAY(PD17,'NEO 5322121 Aggressive LTs'!$B16,'[2]Holiday Schedule'!$B$2:$B$30)</f>
        <v>#REF!</v>
      </c>
      <c r="PE16" s="431" t="e">
        <f>WORKDAY(PE17,'NEO 5322121 Aggressive LTs'!$B16,'[2]Holiday Schedule'!$B$2:$B$30)</f>
        <v>#REF!</v>
      </c>
      <c r="PF16" s="431" t="e">
        <f>WORKDAY(PF17,'NEO 5322121 Aggressive LTs'!$B16,'[2]Holiday Schedule'!$B$2:$B$30)</f>
        <v>#REF!</v>
      </c>
      <c r="PG16" s="431" t="e">
        <f>WORKDAY(PG17,'NEO 5322121 Aggressive LTs'!$B16,'[2]Holiday Schedule'!$B$2:$B$30)</f>
        <v>#REF!</v>
      </c>
      <c r="PH16" s="431" t="e">
        <f>WORKDAY(PH17,'NEO 5322121 Aggressive LTs'!$B16,'[2]Holiday Schedule'!$B$2:$B$30)</f>
        <v>#REF!</v>
      </c>
      <c r="PI16" s="431" t="e">
        <f>WORKDAY(PI17,'NEO 5322121 Aggressive LTs'!$B16,'[2]Holiday Schedule'!$B$2:$B$30)</f>
        <v>#REF!</v>
      </c>
      <c r="PJ16" s="431" t="e">
        <f>WORKDAY(PJ17,'NEO 5322121 Aggressive LTs'!$B16,'[2]Holiday Schedule'!$B$2:$B$30)</f>
        <v>#REF!</v>
      </c>
      <c r="PK16" s="431" t="e">
        <f>WORKDAY(PK17,'NEO 5322121 Aggressive LTs'!$B16,'[2]Holiday Schedule'!$B$2:$B$30)</f>
        <v>#REF!</v>
      </c>
      <c r="PL16" s="431" t="e">
        <f>WORKDAY(PL17,'NEO 5322121 Aggressive LTs'!$B16,'[2]Holiday Schedule'!$B$2:$B$30)</f>
        <v>#REF!</v>
      </c>
      <c r="PM16" s="431" t="e">
        <f>WORKDAY(PM17,'NEO 5322121 Aggressive LTs'!$B16,'[2]Holiday Schedule'!$B$2:$B$30)</f>
        <v>#REF!</v>
      </c>
      <c r="PN16" s="431" t="e">
        <f>WORKDAY(PN17,'NEO 5322121 Aggressive LTs'!$B16,'[2]Holiday Schedule'!$B$2:$B$30)</f>
        <v>#REF!</v>
      </c>
      <c r="PO16" s="431" t="e">
        <f>WORKDAY(PO17,'NEO 5322121 Aggressive LTs'!$B16,'[2]Holiday Schedule'!$B$2:$B$30)</f>
        <v>#REF!</v>
      </c>
      <c r="PP16" s="431" t="e">
        <f>WORKDAY(PP17,'NEO 5322121 Aggressive LTs'!$B16,'[2]Holiday Schedule'!$B$2:$B$30)</f>
        <v>#REF!</v>
      </c>
      <c r="PQ16" s="431" t="e">
        <f>WORKDAY(PQ17,'NEO 5322121 Aggressive LTs'!$B16,'[2]Holiday Schedule'!$B$2:$B$30)</f>
        <v>#REF!</v>
      </c>
      <c r="PR16" s="431" t="e">
        <f>WORKDAY(PR17,'NEO 5322121 Aggressive LTs'!$B16,'[2]Holiday Schedule'!$B$2:$B$30)</f>
        <v>#REF!</v>
      </c>
      <c r="PS16" s="431" t="e">
        <f>WORKDAY(PS17,'NEO 5322121 Aggressive LTs'!$B16,'[2]Holiday Schedule'!$B$2:$B$30)</f>
        <v>#REF!</v>
      </c>
      <c r="PT16" s="431" t="e">
        <f>WORKDAY(PT17,'NEO 5322121 Aggressive LTs'!$B16,'[2]Holiday Schedule'!$B$2:$B$30)</f>
        <v>#REF!</v>
      </c>
      <c r="PU16" s="431" t="e">
        <f>WORKDAY(PU17,'NEO 5322121 Aggressive LTs'!$B16,'[2]Holiday Schedule'!$B$2:$B$30)</f>
        <v>#REF!</v>
      </c>
      <c r="PV16" s="431">
        <f>WORKDAY(PV17,'NEO 5322121 Aggressive LTs'!$B16,'[2]Holiday Schedule'!$B$2:$B$30)</f>
        <v>42312</v>
      </c>
      <c r="PW16" s="436"/>
      <c r="PX16" s="431" t="e">
        <f>WORKDAY(PX17,'NEO 5322121 Aggressive LTs'!$B16,'[2]Holiday Schedule'!$B$2:$B$30)</f>
        <v>#REF!</v>
      </c>
      <c r="PY16" s="431" t="e">
        <f>WORKDAY(PY17,'NEO 5322121 Aggressive LTs'!$B16,'[2]Holiday Schedule'!$B$2:$B$30)</f>
        <v>#REF!</v>
      </c>
      <c r="PZ16" s="431" t="e">
        <f>WORKDAY(PZ17,'NEO 5322121 Aggressive LTs'!$B16,'[2]Holiday Schedule'!$B$2:$B$30)</f>
        <v>#REF!</v>
      </c>
      <c r="QA16" s="431" t="e">
        <f>WORKDAY(QA17,'NEO 5322121 Aggressive LTs'!$B16,'[2]Holiday Schedule'!$B$2:$B$30)</f>
        <v>#REF!</v>
      </c>
      <c r="QB16" s="431" t="e">
        <f>WORKDAY(QB17,'NEO 5322121 Aggressive LTs'!$B16,'[2]Holiday Schedule'!$B$2:$B$30)</f>
        <v>#REF!</v>
      </c>
      <c r="QC16" s="431" t="e">
        <f>WORKDAY(QC17,'NEO 5322121 Aggressive LTs'!$B16,'[2]Holiday Schedule'!$B$2:$B$30)</f>
        <v>#REF!</v>
      </c>
      <c r="QD16" s="431" t="e">
        <f>WORKDAY(QD17,'NEO 5322121 Aggressive LTs'!$B16,'[2]Holiday Schedule'!$B$2:$B$30)</f>
        <v>#REF!</v>
      </c>
      <c r="QE16" s="431" t="e">
        <f>WORKDAY(QE17,'NEO 5322121 Aggressive LTs'!$B16,'[2]Holiday Schedule'!$B$2:$B$30)</f>
        <v>#REF!</v>
      </c>
      <c r="QF16" s="431" t="e">
        <f>WORKDAY(QF17,'NEO 5322121 Aggressive LTs'!$B16,'[2]Holiday Schedule'!$B$2:$B$30)</f>
        <v>#REF!</v>
      </c>
      <c r="QG16" s="431" t="e">
        <f>WORKDAY(QG17,'NEO 5322121 Aggressive LTs'!$B16,'[2]Holiday Schedule'!$B$2:$B$30)</f>
        <v>#REF!</v>
      </c>
      <c r="QH16" s="431" t="e">
        <f>WORKDAY(QH17,'NEO 5322121 Aggressive LTs'!$B16,'[2]Holiday Schedule'!$B$2:$B$30)</f>
        <v>#REF!</v>
      </c>
      <c r="QI16" s="431" t="e">
        <f>WORKDAY(QI17,'NEO 5322121 Aggressive LTs'!$B16,'[2]Holiday Schedule'!$B$2:$B$30)</f>
        <v>#REF!</v>
      </c>
      <c r="QJ16" s="431" t="e">
        <f>WORKDAY(QJ17,'NEO 5322121 Aggressive LTs'!$B16,'[2]Holiday Schedule'!$B$2:$B$30)</f>
        <v>#REF!</v>
      </c>
      <c r="QK16" s="431" t="e">
        <f>WORKDAY(QK17,'NEO 5322121 Aggressive LTs'!$B16,'[2]Holiday Schedule'!$B$2:$B$30)</f>
        <v>#REF!</v>
      </c>
      <c r="QL16" s="431" t="e">
        <f>WORKDAY(QL17,'NEO 5322121 Aggressive LTs'!$B16,'[2]Holiday Schedule'!$B$2:$B$30)</f>
        <v>#REF!</v>
      </c>
      <c r="QM16" s="431" t="e">
        <f>WORKDAY(QM17,'NEO 5322121 Aggressive LTs'!$B16,'[2]Holiday Schedule'!$B$2:$B$30)</f>
        <v>#REF!</v>
      </c>
      <c r="QN16" s="431" t="e">
        <f>WORKDAY(QN17,'NEO 5322121 Aggressive LTs'!$B16,'[2]Holiday Schedule'!$B$2:$B$30)</f>
        <v>#REF!</v>
      </c>
      <c r="QO16" s="431" t="e">
        <f>WORKDAY(QO17,'NEO 5322121 Aggressive LTs'!$B16,'[2]Holiday Schedule'!$B$2:$B$30)</f>
        <v>#REF!</v>
      </c>
      <c r="QP16" s="431" t="e">
        <f>WORKDAY(QP17,'NEO 5322121 Aggressive LTs'!$B16,'[2]Holiday Schedule'!$B$2:$B$30)</f>
        <v>#REF!</v>
      </c>
      <c r="QQ16" s="431" t="e">
        <f>WORKDAY(QQ17,'NEO 5322121 Aggressive LTs'!$B16,'[2]Holiday Schedule'!$B$2:$B$30)</f>
        <v>#REF!</v>
      </c>
      <c r="QR16" s="431" t="e">
        <f>WORKDAY(QR17,'NEO 5322121 Aggressive LTs'!$B16,'[2]Holiday Schedule'!$B$2:$B$30)</f>
        <v>#REF!</v>
      </c>
      <c r="QS16" s="431" t="e">
        <f>WORKDAY(QS17,'NEO 5322121 Aggressive LTs'!$B16,'[2]Holiday Schedule'!$B$2:$B$30)</f>
        <v>#REF!</v>
      </c>
      <c r="QT16" s="431" t="e">
        <f>WORKDAY(QT17,'NEO 5322121 Aggressive LTs'!$B16,'[2]Holiday Schedule'!$B$2:$B$30)</f>
        <v>#REF!</v>
      </c>
      <c r="QU16" s="431" t="e">
        <f>WORKDAY(QU17,'NEO 5322121 Aggressive LTs'!$B16,'[2]Holiday Schedule'!$B$2:$B$30)</f>
        <v>#REF!</v>
      </c>
      <c r="QV16" s="431" t="e">
        <f>WORKDAY(QV17,'NEO 5322121 Aggressive LTs'!$B16,'[2]Holiday Schedule'!$B$2:$B$30)</f>
        <v>#REF!</v>
      </c>
      <c r="QW16" s="431" t="e">
        <f>WORKDAY(QW17,'NEO 5322121 Aggressive LTs'!$B16,'[2]Holiday Schedule'!$B$2:$B$30)</f>
        <v>#REF!</v>
      </c>
      <c r="QX16" s="431" t="e">
        <f>WORKDAY(QX17,'NEO 5322121 Aggressive LTs'!$B16,'[2]Holiday Schedule'!$B$2:$B$30)</f>
        <v>#REF!</v>
      </c>
      <c r="QY16" s="431" t="e">
        <f>WORKDAY(QY17,'NEO 5322121 Aggressive LTs'!$B16,'[2]Holiday Schedule'!$B$2:$B$30)</f>
        <v>#REF!</v>
      </c>
      <c r="QZ16" s="431" t="e">
        <f>WORKDAY(QZ17,'NEO 5322121 Aggressive LTs'!$B16,'[2]Holiday Schedule'!$B$2:$B$30)</f>
        <v>#REF!</v>
      </c>
      <c r="RA16" s="431">
        <f>WORKDAY(RA17,'NEO 5322121 Aggressive LTs'!$B16,'[2]Holiday Schedule'!$B$2:$B$30)</f>
        <v>42317</v>
      </c>
      <c r="RB16" s="436"/>
      <c r="RC16" s="431" t="e">
        <f>WORKDAY(RC17,'NEO 5322121 Aggressive LTs'!$B16,'[2]Holiday Schedule'!$B$2:$B$30)</f>
        <v>#REF!</v>
      </c>
      <c r="RD16" s="431" t="e">
        <f>WORKDAY(RD17,'NEO 5322121 Aggressive LTs'!$B16,'[2]Holiday Schedule'!$B$2:$B$30)</f>
        <v>#REF!</v>
      </c>
      <c r="RE16" s="431" t="e">
        <f>WORKDAY(RE17,'NEO 5322121 Aggressive LTs'!$B16,'[2]Holiday Schedule'!$B$2:$B$30)</f>
        <v>#REF!</v>
      </c>
      <c r="RF16" s="431" t="e">
        <f>WORKDAY(RF17,'NEO 5322121 Aggressive LTs'!$B16,'[2]Holiday Schedule'!$B$2:$B$30)</f>
        <v>#REF!</v>
      </c>
      <c r="RG16" s="431" t="e">
        <f>WORKDAY(RG17,'NEO 5322121 Aggressive LTs'!$B16,'[2]Holiday Schedule'!$B$2:$B$30)</f>
        <v>#REF!</v>
      </c>
      <c r="RH16" s="431" t="e">
        <f>WORKDAY(RH17,'NEO 5322121 Aggressive LTs'!$B16,'[2]Holiday Schedule'!$B$2:$B$30)</f>
        <v>#REF!</v>
      </c>
      <c r="RI16" s="431" t="e">
        <f>WORKDAY(RI17,'NEO 5322121 Aggressive LTs'!$B16,'[2]Holiday Schedule'!$B$2:$B$30)</f>
        <v>#REF!</v>
      </c>
      <c r="RJ16" s="431" t="e">
        <f>WORKDAY(RJ17,'NEO 5322121 Aggressive LTs'!$B16,'[2]Holiday Schedule'!$B$2:$B$30)</f>
        <v>#REF!</v>
      </c>
      <c r="RK16" s="431" t="e">
        <f>WORKDAY(RK17,'NEO 5322121 Aggressive LTs'!$B16,'[2]Holiday Schedule'!$B$2:$B$30)</f>
        <v>#REF!</v>
      </c>
      <c r="RL16" s="431" t="e">
        <f>WORKDAY(RL17,'NEO 5322121 Aggressive LTs'!$B16,'[2]Holiday Schedule'!$B$2:$B$30)</f>
        <v>#REF!</v>
      </c>
      <c r="RM16" s="431" t="e">
        <f>WORKDAY(RM17,'NEO 5322121 Aggressive LTs'!$B16,'[2]Holiday Schedule'!$B$2:$B$30)</f>
        <v>#REF!</v>
      </c>
      <c r="RN16" s="431" t="e">
        <f>WORKDAY(RN17,'NEO 5322121 Aggressive LTs'!$B16,'[2]Holiday Schedule'!$B$2:$B$30)</f>
        <v>#REF!</v>
      </c>
      <c r="RO16" s="431" t="e">
        <f>WORKDAY(RO17,'NEO 5322121 Aggressive LTs'!$B16,'[2]Holiday Schedule'!$B$2:$B$30)</f>
        <v>#REF!</v>
      </c>
      <c r="RP16" s="431" t="e">
        <f>WORKDAY(RP17,'NEO 5322121 Aggressive LTs'!$B16,'[2]Holiday Schedule'!$B$2:$B$30)</f>
        <v>#REF!</v>
      </c>
      <c r="RQ16" s="431" t="e">
        <f>WORKDAY(RQ17,'NEO 5322121 Aggressive LTs'!$B16,'[2]Holiday Schedule'!$B$2:$B$30)</f>
        <v>#REF!</v>
      </c>
      <c r="RR16" s="431" t="e">
        <f>WORKDAY(RR17,'NEO 5322121 Aggressive LTs'!$B16,'[2]Holiday Schedule'!$B$2:$B$30)</f>
        <v>#REF!</v>
      </c>
      <c r="RS16" s="431" t="e">
        <f>WORKDAY(RS17,'NEO 5322121 Aggressive LTs'!$B16,'[2]Holiday Schedule'!$B$2:$B$30)</f>
        <v>#REF!</v>
      </c>
      <c r="RT16" s="431" t="e">
        <f>WORKDAY(RT17,'NEO 5322121 Aggressive LTs'!$B16,'[2]Holiday Schedule'!$B$2:$B$30)</f>
        <v>#REF!</v>
      </c>
      <c r="RU16" s="431" t="e">
        <f>WORKDAY(RU17,'NEO 5322121 Aggressive LTs'!$B16,'[2]Holiday Schedule'!$B$2:$B$30)</f>
        <v>#REF!</v>
      </c>
      <c r="RV16" s="431" t="e">
        <f>WORKDAY(RV17,'NEO 5322121 Aggressive LTs'!$B16,'[2]Holiday Schedule'!$B$2:$B$30)</f>
        <v>#REF!</v>
      </c>
      <c r="RW16" s="431" t="e">
        <f>WORKDAY(RW17,'NEO 5322121 Aggressive LTs'!$B16,'[2]Holiday Schedule'!$B$2:$B$30)</f>
        <v>#REF!</v>
      </c>
      <c r="RX16" s="431" t="e">
        <f>WORKDAY(RX17,'NEO 5322121 Aggressive LTs'!$B16,'[2]Holiday Schedule'!$B$2:$B$30)</f>
        <v>#REF!</v>
      </c>
      <c r="RY16" s="431" t="e">
        <f>WORKDAY(RY17,'NEO 5322121 Aggressive LTs'!$B16,'[2]Holiday Schedule'!$B$2:$B$30)</f>
        <v>#REF!</v>
      </c>
      <c r="RZ16" s="431" t="e">
        <f>WORKDAY(RZ17,'NEO 5322121 Aggressive LTs'!$B16,'[2]Holiday Schedule'!$B$2:$B$30)</f>
        <v>#REF!</v>
      </c>
      <c r="SA16" s="431" t="e">
        <f>WORKDAY(SA17,'NEO 5322121 Aggressive LTs'!$B16,'[2]Holiday Schedule'!$B$2:$B$30)</f>
        <v>#REF!</v>
      </c>
      <c r="SB16" s="431" t="e">
        <f>WORKDAY(SB17,'NEO 5322121 Aggressive LTs'!$B16,'[2]Holiday Schedule'!$B$2:$B$30)</f>
        <v>#REF!</v>
      </c>
      <c r="SC16" s="431" t="e">
        <f>WORKDAY(SC17,'NEO 5322121 Aggressive LTs'!$B16,'[2]Holiday Schedule'!$B$2:$B$30)</f>
        <v>#REF!</v>
      </c>
      <c r="SD16" s="431" t="e">
        <f>WORKDAY(SD17,'NEO 5322121 Aggressive LTs'!$B16,'[2]Holiday Schedule'!$B$2:$B$30)</f>
        <v>#REF!</v>
      </c>
      <c r="SE16" s="431" t="e">
        <f>WORKDAY(SE17,'NEO 5322121 Aggressive LTs'!$B16,'[2]Holiday Schedule'!$B$2:$B$30)</f>
        <v>#REF!</v>
      </c>
      <c r="SF16" s="431" t="e">
        <f>WORKDAY(SF17,'NEO 5322121 Aggressive LTs'!$B16,'[2]Holiday Schedule'!$B$2:$B$30)</f>
        <v>#REF!</v>
      </c>
      <c r="SG16" s="283"/>
      <c r="SH16" s="431" t="e">
        <f>WORKDAY(SH17,'NEO 5322121 Aggressive LTs'!$B16,'[2]Holiday Schedule'!$B$2:$B$30)</f>
        <v>#REF!</v>
      </c>
      <c r="SI16" s="431" t="e">
        <f>WORKDAY(SI17,'NEO 5322121 Aggressive LTs'!$B16,'[2]Holiday Schedule'!$B$2:$B$30)</f>
        <v>#REF!</v>
      </c>
      <c r="SJ16" s="431" t="e">
        <f>WORKDAY(SJ17,'NEO 5322121 Aggressive LTs'!$B16,'[2]Holiday Schedule'!$B$2:$B$30)</f>
        <v>#REF!</v>
      </c>
      <c r="SK16" s="431" t="e">
        <f>WORKDAY(SK17,'NEO 5322121 Aggressive LTs'!$B16,'[2]Holiday Schedule'!$B$2:$B$30)</f>
        <v>#REF!</v>
      </c>
      <c r="SL16" s="431" t="e">
        <f>WORKDAY(SL17,'NEO 5322121 Aggressive LTs'!$B16,'[2]Holiday Schedule'!$B$2:$B$30)</f>
        <v>#REF!</v>
      </c>
      <c r="SM16" s="431" t="e">
        <f>WORKDAY(SM17,'NEO 5322121 Aggressive LTs'!$B16,'[2]Holiday Schedule'!$B$2:$B$30)</f>
        <v>#REF!</v>
      </c>
      <c r="SN16" s="431" t="e">
        <f>WORKDAY(SN17,'NEO 5322121 Aggressive LTs'!$B16,'[2]Holiday Schedule'!$B$2:$B$30)</f>
        <v>#REF!</v>
      </c>
      <c r="SO16" s="431" t="e">
        <f>WORKDAY(SO17,'NEO 5322121 Aggressive LTs'!$B16,'[2]Holiday Schedule'!$B$2:$B$30)</f>
        <v>#REF!</v>
      </c>
      <c r="SP16" s="431" t="e">
        <f>WORKDAY(SP17,'NEO 5322121 Aggressive LTs'!$B16,'[2]Holiday Schedule'!$B$2:$B$30)</f>
        <v>#REF!</v>
      </c>
      <c r="SQ16" s="431" t="e">
        <f>WORKDAY(SQ17,'NEO 5322121 Aggressive LTs'!$B16,'[2]Holiday Schedule'!$B$2:$B$30)</f>
        <v>#REF!</v>
      </c>
      <c r="SR16" s="431" t="e">
        <f>WORKDAY(SR17,'NEO 5322121 Aggressive LTs'!$B16,'[2]Holiday Schedule'!$B$2:$B$30)</f>
        <v>#REF!</v>
      </c>
      <c r="SS16" s="431" t="e">
        <f>WORKDAY(SS17,'NEO 5322121 Aggressive LTs'!$B16,'[2]Holiday Schedule'!$B$2:$B$30)</f>
        <v>#REF!</v>
      </c>
      <c r="ST16" s="431" t="e">
        <f>WORKDAY(ST17,'NEO 5322121 Aggressive LTs'!$B16,'[2]Holiday Schedule'!$B$2:$B$30)</f>
        <v>#REF!</v>
      </c>
      <c r="SU16" s="431" t="e">
        <f>WORKDAY(SU17,'NEO 5322121 Aggressive LTs'!$B16,'[2]Holiday Schedule'!$B$2:$B$30)</f>
        <v>#REF!</v>
      </c>
      <c r="SV16" s="431" t="e">
        <f>WORKDAY(SV17,'NEO 5322121 Aggressive LTs'!$B16,'[2]Holiday Schedule'!$B$2:$B$30)</f>
        <v>#REF!</v>
      </c>
      <c r="SW16" s="431" t="e">
        <f>WORKDAY(SW17,'NEO 5322121 Aggressive LTs'!$B16,'[2]Holiday Schedule'!$B$2:$B$30)</f>
        <v>#REF!</v>
      </c>
      <c r="SX16" s="431" t="e">
        <f>WORKDAY(SX17,'NEO 5322121 Aggressive LTs'!$B16,'[2]Holiday Schedule'!$B$2:$B$30)</f>
        <v>#REF!</v>
      </c>
      <c r="SY16" s="431" t="e">
        <f>WORKDAY(SY17,'NEO 5322121 Aggressive LTs'!$B16,'[2]Holiday Schedule'!$B$2:$B$30)</f>
        <v>#REF!</v>
      </c>
      <c r="SZ16" s="431" t="e">
        <f>WORKDAY(SZ17,'NEO 5322121 Aggressive LTs'!$B16,'[2]Holiday Schedule'!$B$2:$B$30)</f>
        <v>#REF!</v>
      </c>
      <c r="TA16" s="431" t="e">
        <f>WORKDAY(TA17,'NEO 5322121 Aggressive LTs'!$B16,'[2]Holiday Schedule'!$B$2:$B$30)</f>
        <v>#REF!</v>
      </c>
      <c r="TB16" s="431" t="e">
        <f>WORKDAY(TB17,'NEO 5322121 Aggressive LTs'!$B16,'[2]Holiday Schedule'!$B$2:$B$30)</f>
        <v>#REF!</v>
      </c>
      <c r="TC16" s="431" t="e">
        <f>WORKDAY(TC17,'NEO 5322121 Aggressive LTs'!$B16,'[2]Holiday Schedule'!$B$2:$B$30)</f>
        <v>#REF!</v>
      </c>
      <c r="TD16" s="431" t="e">
        <f>WORKDAY(TD17,'NEO 5322121 Aggressive LTs'!$B16,'[2]Holiday Schedule'!$B$2:$B$30)</f>
        <v>#REF!</v>
      </c>
      <c r="TE16" s="431" t="e">
        <f>WORKDAY(TE17,'NEO 5322121 Aggressive LTs'!$B16,'[2]Holiday Schedule'!$B$2:$B$30)</f>
        <v>#REF!</v>
      </c>
      <c r="TF16" s="431" t="e">
        <f>WORKDAY(TF17,'NEO 5322121 Aggressive LTs'!$B16,'[2]Holiday Schedule'!$B$2:$B$30)</f>
        <v>#REF!</v>
      </c>
      <c r="TG16" s="431" t="e">
        <f>WORKDAY(TG17,'NEO 5322121 Aggressive LTs'!$B16,'[2]Holiday Schedule'!$B$2:$B$30)</f>
        <v>#REF!</v>
      </c>
      <c r="TH16" s="431" t="e">
        <f>WORKDAY(TH17,'NEO 5322121 Aggressive LTs'!$B16,'[2]Holiday Schedule'!$B$2:$B$30)</f>
        <v>#REF!</v>
      </c>
      <c r="TI16" s="431" t="e">
        <f>WORKDAY(TI17,'NEO 5322121 Aggressive LTs'!$B16,'[2]Holiday Schedule'!$B$2:$B$30)</f>
        <v>#REF!</v>
      </c>
      <c r="TJ16" s="431" t="e">
        <f>WORKDAY(TJ17,'NEO 5322121 Aggressive LTs'!$B16,'[2]Holiday Schedule'!$B$2:$B$30)</f>
        <v>#REF!</v>
      </c>
      <c r="TK16" s="431" t="e">
        <f>WORKDAY(TK17,'NEO 5322121 Aggressive LTs'!$B16,'[2]Holiday Schedule'!$B$2:$B$30)</f>
        <v>#REF!</v>
      </c>
      <c r="TL16" s="283"/>
      <c r="TM16" s="431" t="e">
        <f>WORKDAY(TM17,'NEO 5322121 Aggressive LTs'!$B16,'[2]Holiday Schedule'!$B$2:$B$30)</f>
        <v>#REF!</v>
      </c>
      <c r="TN16" s="431" t="e">
        <f>WORKDAY(TN17,'NEO 5322121 Aggressive LTs'!$B16,'[2]Holiday Schedule'!$B$2:$B$30)</f>
        <v>#REF!</v>
      </c>
      <c r="TO16" s="431" t="e">
        <f>WORKDAY(TO17,'NEO 5322121 Aggressive LTs'!$B16,'[2]Holiday Schedule'!$B$2:$B$30)</f>
        <v>#REF!</v>
      </c>
      <c r="TP16" s="431" t="e">
        <f>WORKDAY(TP17,'NEO 5322121 Aggressive LTs'!$B16,'[2]Holiday Schedule'!$B$2:$B$30)</f>
        <v>#REF!</v>
      </c>
      <c r="TQ16" s="431" t="e">
        <f>WORKDAY(TQ17,'NEO 5322121 Aggressive LTs'!$B16,'[2]Holiday Schedule'!$B$2:$B$30)</f>
        <v>#REF!</v>
      </c>
      <c r="TR16" s="431" t="e">
        <f>WORKDAY(TR17,'NEO 5322121 Aggressive LTs'!$B16,'[2]Holiday Schedule'!$B$2:$B$30)</f>
        <v>#REF!</v>
      </c>
      <c r="TS16" s="431" t="e">
        <f>WORKDAY(TS17,'NEO 5322121 Aggressive LTs'!$B16,'[2]Holiday Schedule'!$B$2:$B$30)</f>
        <v>#REF!</v>
      </c>
      <c r="TT16" s="431" t="e">
        <f>WORKDAY(TT17,'NEO 5322121 Aggressive LTs'!$B16,'[2]Holiday Schedule'!$B$2:$B$30)</f>
        <v>#REF!</v>
      </c>
      <c r="TU16" s="431" t="e">
        <f>WORKDAY(TU17,'NEO 5322121 Aggressive LTs'!$B16,'[2]Holiday Schedule'!$B$2:$B$30)</f>
        <v>#REF!</v>
      </c>
      <c r="TV16" s="431" t="e">
        <f>WORKDAY(TV17,'NEO 5322121 Aggressive LTs'!$B16,'[2]Holiday Schedule'!$B$2:$B$30)</f>
        <v>#REF!</v>
      </c>
      <c r="TW16" s="431" t="e">
        <f>WORKDAY(TW17,'NEO 5322121 Aggressive LTs'!$B16,'[2]Holiday Schedule'!$B$2:$B$30)</f>
        <v>#REF!</v>
      </c>
      <c r="TX16" s="431" t="e">
        <f>WORKDAY(TX17,'NEO 5322121 Aggressive LTs'!$B16,'[2]Holiday Schedule'!$B$2:$B$30)</f>
        <v>#REF!</v>
      </c>
      <c r="TY16" s="431" t="e">
        <f>WORKDAY(TY17,'NEO 5322121 Aggressive LTs'!$B16,'[2]Holiday Schedule'!$B$2:$B$30)</f>
        <v>#REF!</v>
      </c>
      <c r="TZ16" s="431" t="e">
        <f>WORKDAY(TZ17,'NEO 5322121 Aggressive LTs'!$B16,'[2]Holiday Schedule'!$B$2:$B$30)</f>
        <v>#REF!</v>
      </c>
      <c r="UA16" s="431" t="e">
        <f>WORKDAY(UA17,'NEO 5322121 Aggressive LTs'!$B16,'[2]Holiday Schedule'!$B$2:$B$30)</f>
        <v>#REF!</v>
      </c>
      <c r="UB16" s="431" t="e">
        <f>WORKDAY(UB17,'NEO 5322121 Aggressive LTs'!$B16,'[2]Holiday Schedule'!$B$2:$B$30)</f>
        <v>#REF!</v>
      </c>
      <c r="UC16" s="431" t="e">
        <f>WORKDAY(UC17,'NEO 5322121 Aggressive LTs'!$B16,'[2]Holiday Schedule'!$B$2:$B$30)</f>
        <v>#REF!</v>
      </c>
      <c r="UD16" s="431" t="e">
        <f>WORKDAY(UD17,'NEO 5322121 Aggressive LTs'!$B16,'[2]Holiday Schedule'!$B$2:$B$30)</f>
        <v>#REF!</v>
      </c>
      <c r="UE16" s="431" t="e">
        <f>WORKDAY(UE17,'NEO 5322121 Aggressive LTs'!$B16,'[2]Holiday Schedule'!$B$2:$B$30)</f>
        <v>#REF!</v>
      </c>
      <c r="UF16" s="431" t="e">
        <f>WORKDAY(UF17,'NEO 5322121 Aggressive LTs'!$B16,'[2]Holiday Schedule'!$B$2:$B$30)</f>
        <v>#REF!</v>
      </c>
      <c r="UG16" s="431" t="e">
        <f>WORKDAY(UG17,'NEO 5322121 Aggressive LTs'!$B16,'[2]Holiday Schedule'!$B$2:$B$30)</f>
        <v>#REF!</v>
      </c>
      <c r="UH16" s="431" t="e">
        <f>WORKDAY(UH17,'NEO 5322121 Aggressive LTs'!$B16,'[2]Holiday Schedule'!$B$2:$B$30)</f>
        <v>#REF!</v>
      </c>
      <c r="UI16" s="431" t="e">
        <f>WORKDAY(UI17,'NEO 5322121 Aggressive LTs'!$B16,'[2]Holiday Schedule'!$B$2:$B$30)</f>
        <v>#REF!</v>
      </c>
      <c r="UJ16" s="431" t="e">
        <f>WORKDAY(UJ17,'NEO 5322121 Aggressive LTs'!$B16,'[2]Holiday Schedule'!$B$2:$B$30)</f>
        <v>#REF!</v>
      </c>
      <c r="UK16" s="431" t="e">
        <f>WORKDAY(UK17,'NEO 5322121 Aggressive LTs'!$B16,'[2]Holiday Schedule'!$B$2:$B$30)</f>
        <v>#REF!</v>
      </c>
      <c r="UL16" s="431" t="e">
        <f>WORKDAY(UL17,'NEO 5322121 Aggressive LTs'!$B16,'[2]Holiday Schedule'!$B$2:$B$30)</f>
        <v>#REF!</v>
      </c>
      <c r="UM16" s="431" t="e">
        <f>WORKDAY(UM17,'NEO 5322121 Aggressive LTs'!$B16,'[2]Holiday Schedule'!$B$2:$B$30)</f>
        <v>#REF!</v>
      </c>
      <c r="UN16" s="431" t="e">
        <f>WORKDAY(UN17,'NEO 5322121 Aggressive LTs'!$B16,'[2]Holiday Schedule'!$B$2:$B$30)</f>
        <v>#REF!</v>
      </c>
      <c r="UO16" s="431" t="e">
        <f>WORKDAY(UO17,'NEO 5322121 Aggressive LTs'!$B16,'[2]Holiday Schedule'!$B$2:$B$30)</f>
        <v>#REF!</v>
      </c>
      <c r="UP16" s="431" t="e">
        <f>WORKDAY(UP17,'NEO 5322121 Aggressive LTs'!$B16,'[2]Holiday Schedule'!$B$2:$B$30)</f>
        <v>#REF!</v>
      </c>
      <c r="UQ16" s="283"/>
      <c r="UR16" s="431" t="e">
        <f>WORKDAY(UR17,'NEO 5322121 Aggressive LTs'!$B16,'[2]Holiday Schedule'!$B$2:$B$30)</f>
        <v>#REF!</v>
      </c>
      <c r="US16" s="431" t="e">
        <f>WORKDAY(US17,'NEO 5322121 Aggressive LTs'!$B16,'[2]Holiday Schedule'!$B$2:$B$30)</f>
        <v>#REF!</v>
      </c>
      <c r="UT16" s="431" t="e">
        <f>WORKDAY(UT17,'NEO 5322121 Aggressive LTs'!$B16,'[2]Holiday Schedule'!$B$2:$B$30)</f>
        <v>#REF!</v>
      </c>
      <c r="UU16" s="431" t="e">
        <f>WORKDAY(UU17,'NEO 5322121 Aggressive LTs'!$B16,'[2]Holiday Schedule'!$B$2:$B$30)</f>
        <v>#REF!</v>
      </c>
      <c r="UV16" s="431" t="e">
        <f>WORKDAY(UV17,'NEO 5322121 Aggressive LTs'!$B16,'[2]Holiday Schedule'!$B$2:$B$30)</f>
        <v>#REF!</v>
      </c>
      <c r="UW16" s="431" t="e">
        <f>WORKDAY(UW17,'NEO 5322121 Aggressive LTs'!$B16,'[2]Holiday Schedule'!$B$2:$B$30)</f>
        <v>#REF!</v>
      </c>
      <c r="UX16" s="431" t="e">
        <f>WORKDAY(UX17,'NEO 5322121 Aggressive LTs'!$B16,'[2]Holiday Schedule'!$B$2:$B$30)</f>
        <v>#REF!</v>
      </c>
      <c r="UY16" s="431" t="e">
        <f>WORKDAY(UY17,'NEO 5322121 Aggressive LTs'!$B16,'[2]Holiday Schedule'!$B$2:$B$30)</f>
        <v>#REF!</v>
      </c>
      <c r="UZ16" s="431" t="e">
        <f>WORKDAY(UZ17,'NEO 5322121 Aggressive LTs'!$B16,'[2]Holiday Schedule'!$B$2:$B$30)</f>
        <v>#REF!</v>
      </c>
      <c r="VA16" s="431" t="e">
        <f>WORKDAY(VA17,'NEO 5322121 Aggressive LTs'!$B16,'[2]Holiday Schedule'!$B$2:$B$30)</f>
        <v>#REF!</v>
      </c>
      <c r="VB16" s="431" t="e">
        <f>WORKDAY(VB17,'NEO 5322121 Aggressive LTs'!$B16,'[2]Holiday Schedule'!$B$2:$B$30)</f>
        <v>#REF!</v>
      </c>
      <c r="VC16" s="431" t="e">
        <f>WORKDAY(VC17,'NEO 5322121 Aggressive LTs'!$B16,'[2]Holiday Schedule'!$B$2:$B$30)</f>
        <v>#REF!</v>
      </c>
      <c r="VD16" s="431" t="e">
        <f>WORKDAY(VD17,'NEO 5322121 Aggressive LTs'!$B16,'[2]Holiday Schedule'!$B$2:$B$30)</f>
        <v>#REF!</v>
      </c>
      <c r="VE16" s="431" t="e">
        <f>WORKDAY(VE17,'NEO 5322121 Aggressive LTs'!$B16,'[2]Holiday Schedule'!$B$2:$B$30)</f>
        <v>#REF!</v>
      </c>
      <c r="VF16" s="431" t="e">
        <f>WORKDAY(VF17,'NEO 5322121 Aggressive LTs'!$B16,'[2]Holiday Schedule'!$B$2:$B$30)</f>
        <v>#REF!</v>
      </c>
      <c r="VG16" s="431" t="e">
        <f>WORKDAY(VG17,'NEO 5322121 Aggressive LTs'!$B16,'[2]Holiday Schedule'!$B$2:$B$30)</f>
        <v>#REF!</v>
      </c>
      <c r="VH16" s="431" t="e">
        <f>WORKDAY(VH17,'NEO 5322121 Aggressive LTs'!$B16,'[2]Holiday Schedule'!$B$2:$B$30)</f>
        <v>#REF!</v>
      </c>
      <c r="VI16" s="431" t="e">
        <f>WORKDAY(VI17,'NEO 5322121 Aggressive LTs'!$B16,'[2]Holiday Schedule'!$B$2:$B$30)</f>
        <v>#REF!</v>
      </c>
      <c r="VJ16" s="431" t="e">
        <f>WORKDAY(VJ17,'NEO 5322121 Aggressive LTs'!$B16,'[2]Holiday Schedule'!$B$2:$B$30)</f>
        <v>#REF!</v>
      </c>
      <c r="VK16" s="431" t="e">
        <f>WORKDAY(VK17,'NEO 5322121 Aggressive LTs'!$B16,'[2]Holiday Schedule'!$B$2:$B$30)</f>
        <v>#REF!</v>
      </c>
      <c r="VL16" s="431" t="e">
        <f>WORKDAY(VL17,'NEO 5322121 Aggressive LTs'!$B16,'[2]Holiday Schedule'!$B$2:$B$30)</f>
        <v>#REF!</v>
      </c>
      <c r="VM16" s="431" t="e">
        <f>WORKDAY(VM17,'NEO 5322121 Aggressive LTs'!$B16,'[2]Holiday Schedule'!$B$2:$B$30)</f>
        <v>#REF!</v>
      </c>
      <c r="VN16" s="431" t="e">
        <f>WORKDAY(VN17,'NEO 5322121 Aggressive LTs'!$B16,'[2]Holiday Schedule'!$B$2:$B$30)</f>
        <v>#REF!</v>
      </c>
      <c r="VO16" s="431" t="e">
        <f>WORKDAY(VO17,'NEO 5322121 Aggressive LTs'!$B16,'[2]Holiday Schedule'!$B$2:$B$30)</f>
        <v>#REF!</v>
      </c>
      <c r="VP16" s="431" t="e">
        <f>WORKDAY(VP17,'NEO 5322121 Aggressive LTs'!$B16,'[2]Holiday Schedule'!$B$2:$B$30)</f>
        <v>#REF!</v>
      </c>
      <c r="VQ16" s="431" t="e">
        <f>WORKDAY(VQ17,'NEO 5322121 Aggressive LTs'!$B16,'[2]Holiday Schedule'!$B$2:$B$30)</f>
        <v>#REF!</v>
      </c>
      <c r="VR16" s="431" t="e">
        <f>WORKDAY(VR17,'NEO 5322121 Aggressive LTs'!$B16,'[2]Holiday Schedule'!$B$2:$B$30)</f>
        <v>#REF!</v>
      </c>
      <c r="VS16" s="431" t="e">
        <f>WORKDAY(VS17,'NEO 5322121 Aggressive LTs'!$B16,'[2]Holiday Schedule'!$B$2:$B$30)</f>
        <v>#REF!</v>
      </c>
      <c r="VT16" s="431" t="e">
        <f>WORKDAY(VT17,'NEO 5322121 Aggressive LTs'!$B16,'[2]Holiday Schedule'!$B$2:$B$30)</f>
        <v>#REF!</v>
      </c>
      <c r="VU16" s="431" t="e">
        <f>WORKDAY(VU17,'NEO 5322121 Aggressive LTs'!$B16,'[2]Holiday Schedule'!$B$2:$B$30)</f>
        <v>#REF!</v>
      </c>
      <c r="VV16" s="283"/>
      <c r="VW16" s="431" t="e">
        <f>WORKDAY(VW17,'NEO 5322121 Aggressive LTs'!$B16,'[2]Holiday Schedule'!$B$2:$B$30)</f>
        <v>#REF!</v>
      </c>
      <c r="VX16" s="431" t="e">
        <f>WORKDAY(VX17,'NEO 5322121 Aggressive LTs'!$B16,'[2]Holiday Schedule'!$B$2:$B$30)</f>
        <v>#REF!</v>
      </c>
      <c r="VY16" s="431" t="e">
        <f>WORKDAY(VY17,'NEO 5322121 Aggressive LTs'!$B16,'[2]Holiday Schedule'!$B$2:$B$30)</f>
        <v>#REF!</v>
      </c>
      <c r="VZ16" s="431" t="e">
        <f>WORKDAY(VZ17,'NEO 5322121 Aggressive LTs'!$B16,'[2]Holiday Schedule'!$B$2:$B$30)</f>
        <v>#REF!</v>
      </c>
      <c r="WA16" s="431" t="e">
        <f>WORKDAY(WA17,'NEO 5322121 Aggressive LTs'!$B16,'[2]Holiday Schedule'!$B$2:$B$30)</f>
        <v>#REF!</v>
      </c>
      <c r="WB16" s="431" t="e">
        <f>WORKDAY(WB17,'NEO 5322121 Aggressive LTs'!$B16,'[2]Holiday Schedule'!$B$2:$B$30)</f>
        <v>#REF!</v>
      </c>
      <c r="WC16" s="431" t="e">
        <f>WORKDAY(WC17,'NEO 5322121 Aggressive LTs'!$B16,'[2]Holiday Schedule'!$B$2:$B$30)</f>
        <v>#REF!</v>
      </c>
      <c r="WD16" s="431" t="e">
        <f>WORKDAY(WD17,'NEO 5322121 Aggressive LTs'!$B16,'[2]Holiday Schedule'!$B$2:$B$30)</f>
        <v>#REF!</v>
      </c>
      <c r="WE16" s="431" t="e">
        <f>WORKDAY(WE17,'NEO 5322121 Aggressive LTs'!$B16,'[2]Holiday Schedule'!$B$2:$B$30)</f>
        <v>#REF!</v>
      </c>
      <c r="WF16" s="431" t="e">
        <f>WORKDAY(WF17,'NEO 5322121 Aggressive LTs'!$B16,'[2]Holiday Schedule'!$B$2:$B$30)</f>
        <v>#REF!</v>
      </c>
      <c r="WG16" s="431" t="e">
        <f>WORKDAY(WG17,'NEO 5322121 Aggressive LTs'!$B16,'[2]Holiday Schedule'!$B$2:$B$30)</f>
        <v>#REF!</v>
      </c>
      <c r="WH16" s="431" t="e">
        <f>WORKDAY(WH17,'NEO 5322121 Aggressive LTs'!$B16,'[2]Holiday Schedule'!$B$2:$B$30)</f>
        <v>#REF!</v>
      </c>
      <c r="WI16" s="431" t="e">
        <f>WORKDAY(WI17,'NEO 5322121 Aggressive LTs'!$B16,'[2]Holiday Schedule'!$B$2:$B$30)</f>
        <v>#REF!</v>
      </c>
      <c r="WJ16" s="431" t="e">
        <f>WORKDAY(WJ17,'NEO 5322121 Aggressive LTs'!$B16,'[2]Holiday Schedule'!$B$2:$B$30)</f>
        <v>#REF!</v>
      </c>
      <c r="WK16" s="431" t="e">
        <f>WORKDAY(WK17,'NEO 5322121 Aggressive LTs'!$B16,'[2]Holiday Schedule'!$B$2:$B$30)</f>
        <v>#REF!</v>
      </c>
      <c r="WL16" s="431" t="e">
        <f>WORKDAY(WL17,'NEO 5322121 Aggressive LTs'!$B16,'[2]Holiday Schedule'!$B$2:$B$30)</f>
        <v>#REF!</v>
      </c>
      <c r="WM16" s="431" t="e">
        <f>WORKDAY(WM17,'NEO 5322121 Aggressive LTs'!$B16,'[2]Holiday Schedule'!$B$2:$B$30)</f>
        <v>#REF!</v>
      </c>
      <c r="WN16" s="431" t="e">
        <f>WORKDAY(WN17,'NEO 5322121 Aggressive LTs'!$B16,'[2]Holiday Schedule'!$B$2:$B$30)</f>
        <v>#REF!</v>
      </c>
      <c r="WO16" s="431" t="e">
        <f>WORKDAY(WO17,'NEO 5322121 Aggressive LTs'!$B16,'[2]Holiday Schedule'!$B$2:$B$30)</f>
        <v>#REF!</v>
      </c>
      <c r="WP16" s="431" t="e">
        <f>WORKDAY(WP17,'NEO 5322121 Aggressive LTs'!$B16,'[2]Holiday Schedule'!$B$2:$B$30)</f>
        <v>#REF!</v>
      </c>
      <c r="WQ16" s="431" t="e">
        <f>WORKDAY(WQ17,'NEO 5322121 Aggressive LTs'!$B16,'[2]Holiday Schedule'!$B$2:$B$30)</f>
        <v>#REF!</v>
      </c>
      <c r="WR16" s="431" t="e">
        <f>WORKDAY(WR17,'NEO 5322121 Aggressive LTs'!$B16,'[2]Holiday Schedule'!$B$2:$B$30)</f>
        <v>#REF!</v>
      </c>
      <c r="WS16" s="431" t="e">
        <f>WORKDAY(WS17,'NEO 5322121 Aggressive LTs'!$B16,'[2]Holiday Schedule'!$B$2:$B$30)</f>
        <v>#REF!</v>
      </c>
      <c r="WT16" s="431" t="e">
        <f>WORKDAY(WT17,'NEO 5322121 Aggressive LTs'!$B16,'[2]Holiday Schedule'!$B$2:$B$30)</f>
        <v>#REF!</v>
      </c>
      <c r="WU16" s="431" t="e">
        <f>WORKDAY(WU17,'NEO 5322121 Aggressive LTs'!$B16,'[2]Holiday Schedule'!$B$2:$B$30)</f>
        <v>#REF!</v>
      </c>
      <c r="WV16" s="431" t="e">
        <f>WORKDAY(WV17,'NEO 5322121 Aggressive LTs'!$B16,'[2]Holiday Schedule'!$B$2:$B$30)</f>
        <v>#REF!</v>
      </c>
      <c r="WW16" s="431" t="e">
        <f>WORKDAY(WW17,'NEO 5322121 Aggressive LTs'!$B16,'[2]Holiday Schedule'!$B$2:$B$30)</f>
        <v>#REF!</v>
      </c>
      <c r="WX16" s="431" t="e">
        <f>WORKDAY(WX17,'NEO 5322121 Aggressive LTs'!$B16,'[2]Holiday Schedule'!$B$2:$B$30)</f>
        <v>#REF!</v>
      </c>
      <c r="WY16" s="431" t="e">
        <f>WORKDAY(WY17,'NEO 5322121 Aggressive LTs'!$B16,'[2]Holiday Schedule'!$B$2:$B$30)</f>
        <v>#REF!</v>
      </c>
      <c r="WZ16" s="431" t="e">
        <f>WORKDAY(WZ17,'NEO 5322121 Aggressive LTs'!$B16,'[2]Holiday Schedule'!$B$2:$B$30)</f>
        <v>#REF!</v>
      </c>
      <c r="XA16" s="283"/>
      <c r="XB16" s="431" t="e">
        <f>WORKDAY(XB17,'NEO 5322121 Aggressive LTs'!$B16,'[2]Holiday Schedule'!$B$2:$B$30)</f>
        <v>#REF!</v>
      </c>
      <c r="XC16" s="431" t="e">
        <f>WORKDAY(XC17,'NEO 5322121 Aggressive LTs'!$B16,'[2]Holiday Schedule'!$B$2:$B$30)</f>
        <v>#REF!</v>
      </c>
      <c r="XD16" s="431" t="e">
        <f>WORKDAY(XD17,'NEO 5322121 Aggressive LTs'!$B16,'[2]Holiday Schedule'!$B$2:$B$30)</f>
        <v>#REF!</v>
      </c>
      <c r="XE16" s="431" t="e">
        <f>WORKDAY(XE17,'NEO 5322121 Aggressive LTs'!$B16,'[2]Holiday Schedule'!$B$2:$B$30)</f>
        <v>#REF!</v>
      </c>
      <c r="XF16" s="431" t="e">
        <f>WORKDAY(XF17,'NEO 5322121 Aggressive LTs'!$B16,'[2]Holiday Schedule'!$B$2:$B$30)</f>
        <v>#REF!</v>
      </c>
      <c r="XG16" s="431" t="e">
        <f>WORKDAY(XG17,'NEO 5322121 Aggressive LTs'!$B16,'[2]Holiday Schedule'!$B$2:$B$30)</f>
        <v>#REF!</v>
      </c>
      <c r="XH16" s="431" t="e">
        <f>WORKDAY(XH17,'NEO 5322121 Aggressive LTs'!$B16,'[2]Holiday Schedule'!$B$2:$B$30)</f>
        <v>#REF!</v>
      </c>
      <c r="XI16" s="431" t="e">
        <f>WORKDAY(XI17,'NEO 5322121 Aggressive LTs'!$B16,'[2]Holiday Schedule'!$B$2:$B$30)</f>
        <v>#REF!</v>
      </c>
      <c r="XJ16" s="431" t="e">
        <f>WORKDAY(XJ17,'NEO 5322121 Aggressive LTs'!$B16,'[2]Holiday Schedule'!$B$2:$B$30)</f>
        <v>#REF!</v>
      </c>
      <c r="XK16" s="431" t="e">
        <f>WORKDAY(XK17,'NEO 5322121 Aggressive LTs'!$B16,'[2]Holiday Schedule'!$B$2:$B$30)</f>
        <v>#REF!</v>
      </c>
      <c r="XL16" s="431" t="e">
        <f>WORKDAY(XL17,'NEO 5322121 Aggressive LTs'!$B16,'[2]Holiday Schedule'!$B$2:$B$30)</f>
        <v>#REF!</v>
      </c>
      <c r="XM16" s="431" t="e">
        <f>WORKDAY(XM17,'NEO 5322121 Aggressive LTs'!$B16,'[2]Holiday Schedule'!$B$2:$B$30)</f>
        <v>#REF!</v>
      </c>
      <c r="XN16" s="431" t="e">
        <f>WORKDAY(XN17,'NEO 5322121 Aggressive LTs'!$B16,'[2]Holiday Schedule'!$B$2:$B$30)</f>
        <v>#REF!</v>
      </c>
      <c r="XO16" s="431" t="e">
        <f>WORKDAY(XO17,'NEO 5322121 Aggressive LTs'!$B16,'[2]Holiday Schedule'!$B$2:$B$30)</f>
        <v>#REF!</v>
      </c>
      <c r="XP16" s="431" t="e">
        <f>WORKDAY(XP17,'NEO 5322121 Aggressive LTs'!$B16,'[2]Holiday Schedule'!$B$2:$B$30)</f>
        <v>#REF!</v>
      </c>
      <c r="XQ16" s="431" t="e">
        <f>WORKDAY(XQ17,'NEO 5322121 Aggressive LTs'!$B16,'[2]Holiday Schedule'!$B$2:$B$30)</f>
        <v>#REF!</v>
      </c>
      <c r="XR16" s="431" t="e">
        <f>WORKDAY(XR17,'NEO 5322121 Aggressive LTs'!$B16,'[2]Holiday Schedule'!$B$2:$B$30)</f>
        <v>#REF!</v>
      </c>
      <c r="XS16" s="431" t="e">
        <f>WORKDAY(XS17,'NEO 5322121 Aggressive LTs'!$B16,'[2]Holiday Schedule'!$B$2:$B$30)</f>
        <v>#REF!</v>
      </c>
      <c r="XT16" s="431" t="e">
        <f>WORKDAY(XT17,'NEO 5322121 Aggressive LTs'!$B16,'[2]Holiday Schedule'!$B$2:$B$30)</f>
        <v>#REF!</v>
      </c>
      <c r="XU16" s="431" t="e">
        <f>WORKDAY(XU17,'NEO 5322121 Aggressive LTs'!$B16,'[2]Holiday Schedule'!$B$2:$B$30)</f>
        <v>#REF!</v>
      </c>
      <c r="XV16" s="431" t="e">
        <f>WORKDAY(XV17,'NEO 5322121 Aggressive LTs'!$B16,'[2]Holiday Schedule'!$B$2:$B$30)</f>
        <v>#REF!</v>
      </c>
      <c r="XW16" s="431" t="e">
        <f>WORKDAY(XW17,'NEO 5322121 Aggressive LTs'!$B16,'[2]Holiday Schedule'!$B$2:$B$30)</f>
        <v>#REF!</v>
      </c>
      <c r="XX16" s="431" t="e">
        <f>WORKDAY(XX17,'NEO 5322121 Aggressive LTs'!$B16,'[2]Holiday Schedule'!$B$2:$B$30)</f>
        <v>#REF!</v>
      </c>
      <c r="XY16" s="431" t="e">
        <f>WORKDAY(XY17,'NEO 5322121 Aggressive LTs'!$B16,'[2]Holiday Schedule'!$B$2:$B$30)</f>
        <v>#REF!</v>
      </c>
      <c r="XZ16" s="431" t="e">
        <f>WORKDAY(XZ17,'NEO 5322121 Aggressive LTs'!$B16,'[2]Holiday Schedule'!$B$2:$B$30)</f>
        <v>#REF!</v>
      </c>
      <c r="YA16" s="431" t="e">
        <f>WORKDAY(YA17,'NEO 5322121 Aggressive LTs'!$B16,'[2]Holiday Schedule'!$B$2:$B$30)</f>
        <v>#REF!</v>
      </c>
      <c r="YB16" s="431" t="e">
        <f>WORKDAY(YB17,'NEO 5322121 Aggressive LTs'!$B16,'[2]Holiday Schedule'!$B$2:$B$30)</f>
        <v>#REF!</v>
      </c>
      <c r="YC16" s="431" t="e">
        <f>WORKDAY(YC17,'NEO 5322121 Aggressive LTs'!$B16,'[2]Holiday Schedule'!$B$2:$B$30)</f>
        <v>#REF!</v>
      </c>
      <c r="YD16" s="431" t="e">
        <f>WORKDAY(YD17,'NEO 5322121 Aggressive LTs'!$B16,'[2]Holiday Schedule'!$B$2:$B$30)</f>
        <v>#REF!</v>
      </c>
      <c r="YE16" s="431" t="e">
        <f>WORKDAY(YE17,'NEO 5322121 Aggressive LTs'!$B16,'[2]Holiday Schedule'!$B$2:$B$30)</f>
        <v>#REF!</v>
      </c>
      <c r="YF16" s="436"/>
      <c r="YG16" s="431" t="e">
        <f>WORKDAY(YG17,'NEO 5322121 Aggressive LTs'!$B16,'[2]Holiday Schedule'!$B$2:$B$30)</f>
        <v>#REF!</v>
      </c>
      <c r="YH16" s="431" t="e">
        <f>WORKDAY(YH17,'NEO 5322121 Aggressive LTs'!$B16,'[2]Holiday Schedule'!$B$2:$B$30)</f>
        <v>#REF!</v>
      </c>
      <c r="YI16" s="431" t="e">
        <f>WORKDAY(YI17,'NEO 5322121 Aggressive LTs'!$B16,'[2]Holiday Schedule'!$B$2:$B$30)</f>
        <v>#REF!</v>
      </c>
      <c r="YJ16" s="431" t="e">
        <f>WORKDAY(YJ17,'NEO 5322121 Aggressive LTs'!$B16,'[2]Holiday Schedule'!$B$2:$B$30)</f>
        <v>#REF!</v>
      </c>
      <c r="YK16" s="431" t="e">
        <f>WORKDAY(YK17,'NEO 5322121 Aggressive LTs'!$B16,'[2]Holiday Schedule'!$B$2:$B$30)</f>
        <v>#REF!</v>
      </c>
      <c r="YL16" s="431" t="e">
        <f>WORKDAY(YL17,'NEO 5322121 Aggressive LTs'!$B16,'[2]Holiday Schedule'!$B$2:$B$30)</f>
        <v>#REF!</v>
      </c>
      <c r="YM16" s="431" t="e">
        <f>WORKDAY(YM17,'NEO 5322121 Aggressive LTs'!$B16,'[2]Holiday Schedule'!$B$2:$B$30)</f>
        <v>#REF!</v>
      </c>
      <c r="YN16" s="431" t="e">
        <f>WORKDAY(YN17,'NEO 5322121 Aggressive LTs'!$B16,'[2]Holiday Schedule'!$B$2:$B$30)</f>
        <v>#REF!</v>
      </c>
      <c r="YO16" s="431" t="e">
        <f>WORKDAY(YO17,'NEO 5322121 Aggressive LTs'!$B16,'[2]Holiday Schedule'!$B$2:$B$30)</f>
        <v>#REF!</v>
      </c>
      <c r="YP16" s="431" t="e">
        <f>WORKDAY(YP17,'NEO 5322121 Aggressive LTs'!$B16,'[2]Holiday Schedule'!$B$2:$B$30)</f>
        <v>#REF!</v>
      </c>
      <c r="YQ16" s="431" t="e">
        <f>WORKDAY(YQ17,'NEO 5322121 Aggressive LTs'!$B16,'[2]Holiday Schedule'!$B$2:$B$30)</f>
        <v>#REF!</v>
      </c>
      <c r="YR16" s="431" t="e">
        <f>WORKDAY(YR17,'NEO 5322121 Aggressive LTs'!$B16,'[2]Holiday Schedule'!$B$2:$B$30)</f>
        <v>#REF!</v>
      </c>
      <c r="YS16" s="431" t="e">
        <f>WORKDAY(YS17,'NEO 5322121 Aggressive LTs'!$B16,'[2]Holiday Schedule'!$B$2:$B$30)</f>
        <v>#REF!</v>
      </c>
      <c r="YT16" s="431" t="e">
        <f>WORKDAY(YT17,'NEO 5322121 Aggressive LTs'!$B16,'[2]Holiday Schedule'!$B$2:$B$30)</f>
        <v>#REF!</v>
      </c>
      <c r="YU16" s="431" t="e">
        <f>WORKDAY(YU17,'NEO 5322121 Aggressive LTs'!$B16,'[2]Holiday Schedule'!$B$2:$B$30)</f>
        <v>#REF!</v>
      </c>
      <c r="YV16" s="431" t="e">
        <f>WORKDAY(YV17,'NEO 5322121 Aggressive LTs'!$B16,'[2]Holiday Schedule'!$B$2:$B$30)</f>
        <v>#REF!</v>
      </c>
      <c r="YW16" s="431" t="e">
        <f>WORKDAY(YW17,'NEO 5322121 Aggressive LTs'!$B16,'[2]Holiday Schedule'!$B$2:$B$30)</f>
        <v>#REF!</v>
      </c>
      <c r="YX16" s="431" t="e">
        <f>WORKDAY(YX17,'NEO 5322121 Aggressive LTs'!$B16,'[2]Holiday Schedule'!$B$2:$B$30)</f>
        <v>#REF!</v>
      </c>
      <c r="YY16" s="431" t="e">
        <f>WORKDAY(YY17,'NEO 5322121 Aggressive LTs'!$B16,'[2]Holiday Schedule'!$B$2:$B$30)</f>
        <v>#REF!</v>
      </c>
      <c r="YZ16" s="431" t="e">
        <f>WORKDAY(YZ17,'NEO 5322121 Aggressive LTs'!$B16,'[2]Holiday Schedule'!$B$2:$B$30)</f>
        <v>#REF!</v>
      </c>
      <c r="ZA16" s="431" t="e">
        <f>WORKDAY(ZA17,'NEO 5322121 Aggressive LTs'!$B16,'[2]Holiday Schedule'!$B$2:$B$30)</f>
        <v>#REF!</v>
      </c>
      <c r="ZB16" s="431" t="e">
        <f>WORKDAY(ZB17,'NEO 5322121 Aggressive LTs'!$B16,'[2]Holiday Schedule'!$B$2:$B$30)</f>
        <v>#REF!</v>
      </c>
      <c r="ZC16" s="431" t="e">
        <f>WORKDAY(ZC17,'NEO 5322121 Aggressive LTs'!$B16,'[2]Holiday Schedule'!$B$2:$B$30)</f>
        <v>#REF!</v>
      </c>
      <c r="ZD16" s="431" t="e">
        <f>WORKDAY(ZD17,'NEO 5322121 Aggressive LTs'!$B16,'[2]Holiday Schedule'!$B$2:$B$30)</f>
        <v>#REF!</v>
      </c>
      <c r="ZE16" s="431" t="e">
        <f>WORKDAY(ZE17,'NEO 5322121 Aggressive LTs'!$B16,'[2]Holiday Schedule'!$B$2:$B$30)</f>
        <v>#REF!</v>
      </c>
      <c r="ZF16" s="431" t="e">
        <f>WORKDAY(ZF17,'NEO 5322121 Aggressive LTs'!$B16,'[2]Holiday Schedule'!$B$2:$B$30)</f>
        <v>#REF!</v>
      </c>
      <c r="ZG16" s="431" t="e">
        <f>WORKDAY(ZG17,'NEO 5322121 Aggressive LTs'!$B16,'[2]Holiday Schedule'!$B$2:$B$30)</f>
        <v>#REF!</v>
      </c>
      <c r="ZH16" s="431" t="e">
        <f>WORKDAY(ZH17,'NEO 5322121 Aggressive LTs'!$B16,'[2]Holiday Schedule'!$B$2:$B$30)</f>
        <v>#REF!</v>
      </c>
      <c r="ZI16" s="431" t="e">
        <f>WORKDAY(ZI17,'NEO 5322121 Aggressive LTs'!$B16,'[2]Holiday Schedule'!$B$2:$B$30)</f>
        <v>#REF!</v>
      </c>
      <c r="ZJ16" s="431" t="e">
        <f>WORKDAY(ZJ17,'NEO 5322121 Aggressive LTs'!$B16,'[2]Holiday Schedule'!$B$2:$B$30)</f>
        <v>#REF!</v>
      </c>
      <c r="ZK16" s="436"/>
      <c r="ZL16" s="431" t="e">
        <f>WORKDAY(ZL17,'NEO 5322121 Aggressive LTs'!$B16,'[2]Holiday Schedule'!$B$2:$B$30)</f>
        <v>#REF!</v>
      </c>
      <c r="ZM16" s="431" t="e">
        <f>WORKDAY(ZM17,'NEO 5322121 Aggressive LTs'!$B16,'[2]Holiday Schedule'!$B$2:$B$30)</f>
        <v>#REF!</v>
      </c>
      <c r="ZN16" s="431" t="e">
        <f>WORKDAY(ZN17,'NEO 5322121 Aggressive LTs'!$B16,'[2]Holiday Schedule'!$B$2:$B$30)</f>
        <v>#REF!</v>
      </c>
      <c r="ZO16" s="431" t="e">
        <f>WORKDAY(ZO17,'NEO 5322121 Aggressive LTs'!$B16,'[2]Holiday Schedule'!$B$2:$B$30)</f>
        <v>#REF!</v>
      </c>
      <c r="ZP16" s="431" t="e">
        <f>WORKDAY(ZP17,'NEO 5322121 Aggressive LTs'!$B16,'[2]Holiday Schedule'!$B$2:$B$30)</f>
        <v>#REF!</v>
      </c>
      <c r="ZQ16" s="431" t="e">
        <f>WORKDAY(ZQ17,'NEO 5322121 Aggressive LTs'!$B16,'[2]Holiday Schedule'!$B$2:$B$30)</f>
        <v>#REF!</v>
      </c>
      <c r="ZR16" s="431" t="e">
        <f>WORKDAY(ZR17,'NEO 5322121 Aggressive LTs'!$B16,'[2]Holiday Schedule'!$B$2:$B$30)</f>
        <v>#REF!</v>
      </c>
      <c r="ZS16" s="431" t="e">
        <f>WORKDAY(ZS17,'NEO 5322121 Aggressive LTs'!$B16,'[2]Holiday Schedule'!$B$2:$B$30)</f>
        <v>#REF!</v>
      </c>
      <c r="ZT16" s="431" t="e">
        <f>WORKDAY(ZT17,'NEO 5322121 Aggressive LTs'!$B16,'[2]Holiday Schedule'!$B$2:$B$30)</f>
        <v>#REF!</v>
      </c>
      <c r="ZU16" s="431" t="e">
        <f>WORKDAY(ZU17,'NEO 5322121 Aggressive LTs'!$B16,'[2]Holiday Schedule'!$B$2:$B$30)</f>
        <v>#REF!</v>
      </c>
      <c r="ZV16" s="431" t="e">
        <f>WORKDAY(ZV17,'NEO 5322121 Aggressive LTs'!$B16,'[2]Holiday Schedule'!$B$2:$B$30)</f>
        <v>#REF!</v>
      </c>
      <c r="ZW16" s="431" t="e">
        <f>WORKDAY(ZW17,'NEO 5322121 Aggressive LTs'!$B16,'[2]Holiday Schedule'!$B$2:$B$30)</f>
        <v>#REF!</v>
      </c>
      <c r="ZX16" s="431" t="e">
        <f>WORKDAY(ZX17,'NEO 5322121 Aggressive LTs'!$B16,'[2]Holiday Schedule'!$B$2:$B$30)</f>
        <v>#REF!</v>
      </c>
      <c r="ZY16" s="431" t="e">
        <f>WORKDAY(ZY17,'NEO 5322121 Aggressive LTs'!$B16,'[2]Holiday Schedule'!$B$2:$B$30)</f>
        <v>#REF!</v>
      </c>
      <c r="ZZ16" s="431" t="e">
        <f>WORKDAY(ZZ17,'NEO 5322121 Aggressive LTs'!$B16,'[2]Holiday Schedule'!$B$2:$B$30)</f>
        <v>#REF!</v>
      </c>
      <c r="AAA16" s="431" t="e">
        <f>WORKDAY(AAA17,'NEO 5322121 Aggressive LTs'!$B16,'[2]Holiday Schedule'!$B$2:$B$30)</f>
        <v>#REF!</v>
      </c>
      <c r="AAB16" s="431" t="e">
        <f>WORKDAY(AAB17,'NEO 5322121 Aggressive LTs'!$B16,'[2]Holiday Schedule'!$B$2:$B$30)</f>
        <v>#REF!</v>
      </c>
      <c r="AAC16" s="431" t="e">
        <f>WORKDAY(AAC17,'NEO 5322121 Aggressive LTs'!$B16,'[2]Holiday Schedule'!$B$2:$B$30)</f>
        <v>#REF!</v>
      </c>
      <c r="AAD16" s="431" t="e">
        <f>WORKDAY(AAD17,'NEO 5322121 Aggressive LTs'!$B16,'[2]Holiday Schedule'!$B$2:$B$30)</f>
        <v>#REF!</v>
      </c>
      <c r="AAE16" s="431" t="e">
        <f>WORKDAY(AAE17,'NEO 5322121 Aggressive LTs'!$B16,'[2]Holiday Schedule'!$B$2:$B$30)</f>
        <v>#REF!</v>
      </c>
      <c r="AAF16" s="431" t="e">
        <f>WORKDAY(AAF17,'NEO 5322121 Aggressive LTs'!$B16,'[2]Holiday Schedule'!$B$2:$B$30)</f>
        <v>#REF!</v>
      </c>
      <c r="AAG16" s="431" t="e">
        <f>WORKDAY(AAG17,'NEO 5322121 Aggressive LTs'!$B16,'[2]Holiday Schedule'!$B$2:$B$30)</f>
        <v>#REF!</v>
      </c>
      <c r="AAH16" s="431" t="e">
        <f>WORKDAY(AAH17,'NEO 5322121 Aggressive LTs'!$B16,'[2]Holiday Schedule'!$B$2:$B$30)</f>
        <v>#REF!</v>
      </c>
      <c r="AAI16" s="431" t="e">
        <f>WORKDAY(AAI17,'NEO 5322121 Aggressive LTs'!$B16,'[2]Holiday Schedule'!$B$2:$B$30)</f>
        <v>#REF!</v>
      </c>
      <c r="AAJ16" s="431" t="e">
        <f>WORKDAY(AAJ17,'NEO 5322121 Aggressive LTs'!$B16,'[2]Holiday Schedule'!$B$2:$B$30)</f>
        <v>#REF!</v>
      </c>
      <c r="AAK16" s="431" t="e">
        <f>WORKDAY(AAK17,'NEO 5322121 Aggressive LTs'!$B16,'[2]Holiday Schedule'!$B$2:$B$30)</f>
        <v>#REF!</v>
      </c>
      <c r="AAL16" s="431" t="e">
        <f>WORKDAY(AAL17,'NEO 5322121 Aggressive LTs'!$B16,'[2]Holiday Schedule'!$B$2:$B$30)</f>
        <v>#REF!</v>
      </c>
      <c r="AAM16" s="431" t="e">
        <f>WORKDAY(AAM17,'NEO 5322121 Aggressive LTs'!$B16,'[2]Holiday Schedule'!$B$2:$B$30)</f>
        <v>#REF!</v>
      </c>
      <c r="AAN16" s="431" t="e">
        <f>WORKDAY(AAN17,'NEO 5322121 Aggressive LTs'!$B16,'[2]Holiday Schedule'!$B$2:$B$30)</f>
        <v>#REF!</v>
      </c>
      <c r="AAO16" s="431" t="e">
        <f>WORKDAY(AAO17,'NEO 5322121 Aggressive LTs'!$B16,'[2]Holiday Schedule'!$B$2:$B$30)</f>
        <v>#REF!</v>
      </c>
      <c r="AAP16" s="436"/>
      <c r="AAQ16" s="431" t="e">
        <f>WORKDAY(AAQ17,'NEO 5322121 Aggressive LTs'!$B16,'[2]Holiday Schedule'!$B$2:$B$30)</f>
        <v>#REF!</v>
      </c>
      <c r="AAR16" s="431" t="e">
        <f>WORKDAY(AAR17,'NEO 5322121 Aggressive LTs'!$B16,'[2]Holiday Schedule'!$B$2:$B$30)</f>
        <v>#REF!</v>
      </c>
      <c r="AAS16" s="431" t="e">
        <f>WORKDAY(AAS17,'NEO 5322121 Aggressive LTs'!$B16,'[2]Holiday Schedule'!$B$2:$B$30)</f>
        <v>#REF!</v>
      </c>
      <c r="AAT16" s="431" t="e">
        <f>WORKDAY(AAT17,'NEO 5322121 Aggressive LTs'!$B16,'[2]Holiday Schedule'!$B$2:$B$30)</f>
        <v>#REF!</v>
      </c>
      <c r="AAU16" s="431" t="e">
        <f>WORKDAY(AAU17,'NEO 5322121 Aggressive LTs'!$B16,'[2]Holiday Schedule'!$B$2:$B$30)</f>
        <v>#REF!</v>
      </c>
      <c r="AAV16" s="431" t="e">
        <f>WORKDAY(AAV17,'NEO 5322121 Aggressive LTs'!$B16,'[2]Holiday Schedule'!$B$2:$B$30)</f>
        <v>#REF!</v>
      </c>
      <c r="AAW16" s="431" t="e">
        <f>WORKDAY(AAW17,'NEO 5322121 Aggressive LTs'!$B16,'[2]Holiday Schedule'!$B$2:$B$30)</f>
        <v>#REF!</v>
      </c>
      <c r="AAX16" s="431" t="e">
        <f>WORKDAY(AAX17,'NEO 5322121 Aggressive LTs'!$B16,'[2]Holiday Schedule'!$B$2:$B$30)</f>
        <v>#REF!</v>
      </c>
      <c r="AAY16" s="431" t="e">
        <f>WORKDAY(AAY17,'NEO 5322121 Aggressive LTs'!$B16,'[2]Holiday Schedule'!$B$2:$B$30)</f>
        <v>#REF!</v>
      </c>
      <c r="AAZ16" s="431" t="e">
        <f>WORKDAY(AAZ17,'NEO 5322121 Aggressive LTs'!$B16,'[2]Holiday Schedule'!$B$2:$B$30)</f>
        <v>#REF!</v>
      </c>
      <c r="ABA16" s="431" t="e">
        <f>WORKDAY(ABA17,'NEO 5322121 Aggressive LTs'!$B16,'[2]Holiday Schedule'!$B$2:$B$30)</f>
        <v>#REF!</v>
      </c>
      <c r="ABB16" s="431" t="e">
        <f>WORKDAY(ABB17,'NEO 5322121 Aggressive LTs'!$B16,'[2]Holiday Schedule'!$B$2:$B$30)</f>
        <v>#REF!</v>
      </c>
      <c r="ABC16" s="431" t="e">
        <f>WORKDAY(ABC17,'NEO 5322121 Aggressive LTs'!$B16,'[2]Holiday Schedule'!$B$2:$B$30)</f>
        <v>#REF!</v>
      </c>
      <c r="ABD16" s="431" t="e">
        <f>WORKDAY(ABD17,'NEO 5322121 Aggressive LTs'!$B16,'[2]Holiday Schedule'!$B$2:$B$30)</f>
        <v>#REF!</v>
      </c>
      <c r="ABE16" s="431" t="e">
        <f>WORKDAY(ABE17,'NEO 5322121 Aggressive LTs'!$B16,'[2]Holiday Schedule'!$B$2:$B$30)</f>
        <v>#REF!</v>
      </c>
      <c r="ABF16" s="431" t="e">
        <f>WORKDAY(ABF17,'NEO 5322121 Aggressive LTs'!$B16,'[2]Holiday Schedule'!$B$2:$B$30)</f>
        <v>#REF!</v>
      </c>
      <c r="ABG16" s="431" t="e">
        <f>WORKDAY(ABG17,'NEO 5322121 Aggressive LTs'!$B16,'[2]Holiday Schedule'!$B$2:$B$30)</f>
        <v>#REF!</v>
      </c>
      <c r="ABH16" s="431" t="e">
        <f>WORKDAY(ABH17,'NEO 5322121 Aggressive LTs'!$B16,'[2]Holiday Schedule'!$B$2:$B$30)</f>
        <v>#REF!</v>
      </c>
      <c r="ABI16" s="431" t="e">
        <f>WORKDAY(ABI17,'NEO 5322121 Aggressive LTs'!$B16,'[2]Holiday Schedule'!$B$2:$B$30)</f>
        <v>#REF!</v>
      </c>
      <c r="ABJ16" s="431" t="e">
        <f>WORKDAY(ABJ17,'NEO 5322121 Aggressive LTs'!$B16,'[2]Holiday Schedule'!$B$2:$B$30)</f>
        <v>#REF!</v>
      </c>
      <c r="ABK16" s="431" t="e">
        <f>WORKDAY(ABK17,'NEO 5322121 Aggressive LTs'!$B16,'[2]Holiday Schedule'!$B$2:$B$30)</f>
        <v>#REF!</v>
      </c>
      <c r="ABL16" s="431" t="e">
        <f>WORKDAY(ABL17,'NEO 5322121 Aggressive LTs'!$B16,'[2]Holiday Schedule'!$B$2:$B$30)</f>
        <v>#REF!</v>
      </c>
      <c r="ABM16" s="431" t="e">
        <f>WORKDAY(ABM17,'NEO 5322121 Aggressive LTs'!$B16,'[2]Holiday Schedule'!$B$2:$B$30)</f>
        <v>#REF!</v>
      </c>
      <c r="ABN16" s="431" t="e">
        <f>WORKDAY(ABN17,'NEO 5322121 Aggressive LTs'!$B16,'[2]Holiday Schedule'!$B$2:$B$30)</f>
        <v>#REF!</v>
      </c>
      <c r="ABO16" s="431" t="e">
        <f>WORKDAY(ABO17,'NEO 5322121 Aggressive LTs'!$B16,'[2]Holiday Schedule'!$B$2:$B$30)</f>
        <v>#REF!</v>
      </c>
      <c r="ABP16" s="431" t="e">
        <f>WORKDAY(ABP17,'NEO 5322121 Aggressive LTs'!$B16,'[2]Holiday Schedule'!$B$2:$B$30)</f>
        <v>#REF!</v>
      </c>
      <c r="ABQ16" s="431" t="e">
        <f>WORKDAY(ABQ17,'NEO 5322121 Aggressive LTs'!$B16,'[2]Holiday Schedule'!$B$2:$B$30)</f>
        <v>#REF!</v>
      </c>
      <c r="ABR16" s="431" t="e">
        <f>WORKDAY(ABR17,'NEO 5322121 Aggressive LTs'!$B16,'[2]Holiday Schedule'!$B$2:$B$30)</f>
        <v>#REF!</v>
      </c>
      <c r="ABS16" s="431" t="e">
        <f>WORKDAY(ABS17,'NEO 5322121 Aggressive LTs'!$B16,'[2]Holiday Schedule'!$B$2:$B$30)</f>
        <v>#REF!</v>
      </c>
      <c r="ABT16" s="431" t="e">
        <f>WORKDAY(ABT17,'NEO 5322121 Aggressive LTs'!$B16,'[2]Holiday Schedule'!$B$2:$B$30)</f>
        <v>#REF!</v>
      </c>
      <c r="ABU16" s="436"/>
      <c r="ABV16" s="431" t="e">
        <f>WORKDAY(ABV17,'NEO 5322121 Aggressive LTs'!$B16,'[2]Holiday Schedule'!$B$2:$B$30)</f>
        <v>#REF!</v>
      </c>
      <c r="ABW16" s="431" t="e">
        <f>WORKDAY(ABW17,'NEO 5322121 Aggressive LTs'!$B16,'[2]Holiday Schedule'!$B$2:$B$30)</f>
        <v>#REF!</v>
      </c>
      <c r="ABX16" s="431" t="e">
        <f>WORKDAY(ABX17,'NEO 5322121 Aggressive LTs'!$B16,'[2]Holiday Schedule'!$B$2:$B$30)</f>
        <v>#REF!</v>
      </c>
      <c r="ABY16" s="431" t="e">
        <f>WORKDAY(ABY17,'NEO 5322121 Aggressive LTs'!$B16,'[2]Holiday Schedule'!$B$2:$B$30)</f>
        <v>#REF!</v>
      </c>
      <c r="ABZ16" s="431" t="e">
        <f>WORKDAY(ABZ17,'NEO 5322121 Aggressive LTs'!$B16,'[2]Holiday Schedule'!$B$2:$B$30)</f>
        <v>#REF!</v>
      </c>
      <c r="ACA16" s="431" t="e">
        <f>WORKDAY(ACA17,'NEO 5322121 Aggressive LTs'!$B16,'[2]Holiday Schedule'!$B$2:$B$30)</f>
        <v>#REF!</v>
      </c>
      <c r="ACB16" s="431" t="e">
        <f>WORKDAY(ACB17,'NEO 5322121 Aggressive LTs'!$B16,'[2]Holiday Schedule'!$B$2:$B$30)</f>
        <v>#REF!</v>
      </c>
      <c r="ACC16" s="431" t="e">
        <f>WORKDAY(ACC17,'NEO 5322121 Aggressive LTs'!$B16,'[2]Holiday Schedule'!$B$2:$B$30)</f>
        <v>#REF!</v>
      </c>
      <c r="ACD16" s="431" t="e">
        <f>WORKDAY(ACD17,'NEO 5322121 Aggressive LTs'!$B16,'[2]Holiday Schedule'!$B$2:$B$30)</f>
        <v>#REF!</v>
      </c>
      <c r="ACE16" s="431" t="e">
        <f>WORKDAY(ACE17,'NEO 5322121 Aggressive LTs'!$B16,'[2]Holiday Schedule'!$B$2:$B$30)</f>
        <v>#REF!</v>
      </c>
      <c r="ACF16" s="431" t="e">
        <f>WORKDAY(ACF17,'NEO 5322121 Aggressive LTs'!$B16,'[2]Holiday Schedule'!$B$2:$B$30)</f>
        <v>#REF!</v>
      </c>
      <c r="ACG16" s="431" t="e">
        <f>WORKDAY(ACG17,'NEO 5322121 Aggressive LTs'!$B16,'[2]Holiday Schedule'!$B$2:$B$30)</f>
        <v>#REF!</v>
      </c>
      <c r="ACH16" s="431" t="e">
        <f>WORKDAY(ACH17,'NEO 5322121 Aggressive LTs'!$B16,'[2]Holiday Schedule'!$B$2:$B$30)</f>
        <v>#REF!</v>
      </c>
      <c r="ACI16" s="431" t="e">
        <f>WORKDAY(ACI17,'NEO 5322121 Aggressive LTs'!$B16,'[2]Holiday Schedule'!$B$2:$B$30)</f>
        <v>#REF!</v>
      </c>
      <c r="ACJ16" s="431" t="e">
        <f>WORKDAY(ACJ17,'NEO 5322121 Aggressive LTs'!$B16,'[2]Holiday Schedule'!$B$2:$B$30)</f>
        <v>#REF!</v>
      </c>
      <c r="ACK16" s="431" t="e">
        <f>WORKDAY(ACK17,'NEO 5322121 Aggressive LTs'!$B16,'[2]Holiday Schedule'!$B$2:$B$30)</f>
        <v>#REF!</v>
      </c>
      <c r="ACL16" s="431" t="e">
        <f>WORKDAY(ACL17,'NEO 5322121 Aggressive LTs'!$B16,'[2]Holiday Schedule'!$B$2:$B$30)</f>
        <v>#REF!</v>
      </c>
      <c r="ACM16" s="431" t="e">
        <f>WORKDAY(ACM17,'NEO 5322121 Aggressive LTs'!$B16,'[2]Holiday Schedule'!$B$2:$B$30)</f>
        <v>#REF!</v>
      </c>
      <c r="ACN16" s="431" t="e">
        <f>WORKDAY(ACN17,'NEO 5322121 Aggressive LTs'!$B16,'[2]Holiday Schedule'!$B$2:$B$30)</f>
        <v>#REF!</v>
      </c>
      <c r="ACO16" s="431" t="e">
        <f>WORKDAY(ACO17,'NEO 5322121 Aggressive LTs'!$B16,'[2]Holiday Schedule'!$B$2:$B$30)</f>
        <v>#REF!</v>
      </c>
      <c r="ACP16" s="431" t="e">
        <f>WORKDAY(ACP17,'NEO 5322121 Aggressive LTs'!$B16,'[2]Holiday Schedule'!$B$2:$B$30)</f>
        <v>#REF!</v>
      </c>
      <c r="ACQ16" s="431" t="e">
        <f>WORKDAY(ACQ17,'NEO 5322121 Aggressive LTs'!$B16,'[2]Holiday Schedule'!$B$2:$B$30)</f>
        <v>#REF!</v>
      </c>
      <c r="ACR16" s="431" t="e">
        <f>WORKDAY(ACR17,'NEO 5322121 Aggressive LTs'!$B16,'[2]Holiday Schedule'!$B$2:$B$30)</f>
        <v>#REF!</v>
      </c>
      <c r="ACS16" s="431" t="e">
        <f>WORKDAY(ACS17,'NEO 5322121 Aggressive LTs'!$B16,'[2]Holiday Schedule'!$B$2:$B$30)</f>
        <v>#REF!</v>
      </c>
      <c r="ACT16" s="431" t="e">
        <f>WORKDAY(ACT17,'NEO 5322121 Aggressive LTs'!$B16,'[2]Holiday Schedule'!$B$2:$B$30)</f>
        <v>#REF!</v>
      </c>
      <c r="ACU16" s="431" t="e">
        <f>WORKDAY(ACU17,'NEO 5322121 Aggressive LTs'!$B16,'[2]Holiday Schedule'!$B$2:$B$30)</f>
        <v>#REF!</v>
      </c>
      <c r="ACV16" s="431" t="e">
        <f>WORKDAY(ACV17,'NEO 5322121 Aggressive LTs'!$B16,'[2]Holiday Schedule'!$B$2:$B$30)</f>
        <v>#REF!</v>
      </c>
      <c r="ACW16" s="431" t="e">
        <f>WORKDAY(ACW17,'NEO 5322121 Aggressive LTs'!$B16,'[2]Holiday Schedule'!$B$2:$B$30)</f>
        <v>#REF!</v>
      </c>
      <c r="ACX16" s="431" t="e">
        <f>WORKDAY(ACX17,'NEO 5322121 Aggressive LTs'!$B16,'[2]Holiday Schedule'!$B$2:$B$30)</f>
        <v>#REF!</v>
      </c>
      <c r="ACY16" s="431" t="e">
        <f>WORKDAY(ACY17,'NEO 5322121 Aggressive LTs'!$B16,'[2]Holiday Schedule'!$B$2:$B$30)</f>
        <v>#REF!</v>
      </c>
      <c r="ACZ16" s="436"/>
      <c r="ADA16" s="431" t="e">
        <f>WORKDAY(ADA17,'NEO 5322121 Aggressive LTs'!$B16,'[2]Holiday Schedule'!$B$2:$B$30)</f>
        <v>#REF!</v>
      </c>
      <c r="ADB16" s="431" t="e">
        <f>WORKDAY(ADB17,'NEO 5322121 Aggressive LTs'!$B16,'[2]Holiday Schedule'!$B$2:$B$30)</f>
        <v>#REF!</v>
      </c>
      <c r="ADC16" s="431" t="e">
        <f>WORKDAY(ADC17,'NEO 5322121 Aggressive LTs'!$B16,'[2]Holiday Schedule'!$B$2:$B$30)</f>
        <v>#REF!</v>
      </c>
      <c r="ADD16" s="431" t="e">
        <f>WORKDAY(ADD17,'NEO 5322121 Aggressive LTs'!$B16,'[2]Holiday Schedule'!$B$2:$B$30)</f>
        <v>#REF!</v>
      </c>
      <c r="ADE16" s="431" t="e">
        <f>WORKDAY(ADE17,'NEO 5322121 Aggressive LTs'!$B16,'[2]Holiday Schedule'!$B$2:$B$30)</f>
        <v>#REF!</v>
      </c>
      <c r="ADF16" s="431" t="e">
        <f>WORKDAY(ADF17,'NEO 5322121 Aggressive LTs'!$B16,'[2]Holiday Schedule'!$B$2:$B$30)</f>
        <v>#REF!</v>
      </c>
      <c r="ADG16" s="431" t="e">
        <f>WORKDAY(ADG17,'NEO 5322121 Aggressive LTs'!$B16,'[2]Holiday Schedule'!$B$2:$B$30)</f>
        <v>#REF!</v>
      </c>
      <c r="ADH16" s="431" t="e">
        <f>WORKDAY(ADH17,'NEO 5322121 Aggressive LTs'!$B16,'[2]Holiday Schedule'!$B$2:$B$30)</f>
        <v>#REF!</v>
      </c>
      <c r="ADI16" s="431" t="e">
        <f>WORKDAY(ADI17,'NEO 5322121 Aggressive LTs'!$B16,'[2]Holiday Schedule'!$B$2:$B$30)</f>
        <v>#REF!</v>
      </c>
      <c r="ADJ16" s="431" t="e">
        <f>WORKDAY(ADJ17,'NEO 5322121 Aggressive LTs'!$B16,'[2]Holiday Schedule'!$B$2:$B$30)</f>
        <v>#REF!</v>
      </c>
      <c r="ADK16" s="431" t="e">
        <f>WORKDAY(ADK17,'NEO 5322121 Aggressive LTs'!$B16,'[2]Holiday Schedule'!$B$2:$B$30)</f>
        <v>#REF!</v>
      </c>
      <c r="ADL16" s="431" t="e">
        <f>WORKDAY(ADL17,'NEO 5322121 Aggressive LTs'!$B16,'[2]Holiday Schedule'!$B$2:$B$30)</f>
        <v>#REF!</v>
      </c>
      <c r="ADM16" s="431" t="e">
        <f>WORKDAY(ADM17,'NEO 5322121 Aggressive LTs'!$B16,'[2]Holiday Schedule'!$B$2:$B$30)</f>
        <v>#REF!</v>
      </c>
      <c r="ADN16" s="431" t="e">
        <f>WORKDAY(ADN17,'NEO 5322121 Aggressive LTs'!$B16,'[2]Holiday Schedule'!$B$2:$B$30)</f>
        <v>#REF!</v>
      </c>
      <c r="ADO16" s="431" t="e">
        <f>WORKDAY(ADO17,'NEO 5322121 Aggressive LTs'!$B16,'[2]Holiday Schedule'!$B$2:$B$30)</f>
        <v>#REF!</v>
      </c>
      <c r="ADP16" s="431" t="e">
        <f>WORKDAY(ADP17,'NEO 5322121 Aggressive LTs'!$B16,'[2]Holiday Schedule'!$B$2:$B$30)</f>
        <v>#REF!</v>
      </c>
      <c r="ADQ16" s="431" t="e">
        <f>WORKDAY(ADQ17,'NEO 5322121 Aggressive LTs'!$B16,'[2]Holiday Schedule'!$B$2:$B$30)</f>
        <v>#REF!</v>
      </c>
      <c r="ADR16" s="431" t="e">
        <f>WORKDAY(ADR17,'NEO 5322121 Aggressive LTs'!$B16,'[2]Holiday Schedule'!$B$2:$B$30)</f>
        <v>#REF!</v>
      </c>
      <c r="ADS16" s="431" t="e">
        <f>WORKDAY(ADS17,'NEO 5322121 Aggressive LTs'!$B16,'[2]Holiday Schedule'!$B$2:$B$30)</f>
        <v>#REF!</v>
      </c>
      <c r="ADT16" s="431" t="e">
        <f>WORKDAY(ADT17,'NEO 5322121 Aggressive LTs'!$B16,'[2]Holiday Schedule'!$B$2:$B$30)</f>
        <v>#REF!</v>
      </c>
      <c r="ADU16" s="431" t="e">
        <f>WORKDAY(ADU17,'NEO 5322121 Aggressive LTs'!$B16,'[2]Holiday Schedule'!$B$2:$B$30)</f>
        <v>#REF!</v>
      </c>
      <c r="ADV16" s="431" t="e">
        <f>WORKDAY(ADV17,'NEO 5322121 Aggressive LTs'!$B16,'[2]Holiday Schedule'!$B$2:$B$30)</f>
        <v>#REF!</v>
      </c>
      <c r="ADW16" s="431" t="e">
        <f>WORKDAY(ADW17,'NEO 5322121 Aggressive LTs'!$B16,'[2]Holiday Schedule'!$B$2:$B$30)</f>
        <v>#REF!</v>
      </c>
      <c r="ADX16" s="431" t="e">
        <f>WORKDAY(ADX17,'NEO 5322121 Aggressive LTs'!$B16,'[2]Holiday Schedule'!$B$2:$B$30)</f>
        <v>#REF!</v>
      </c>
      <c r="ADY16" s="431" t="e">
        <f>WORKDAY(ADY17,'NEO 5322121 Aggressive LTs'!$B16,'[2]Holiday Schedule'!$B$2:$B$30)</f>
        <v>#REF!</v>
      </c>
      <c r="ADZ16" s="431" t="e">
        <f>WORKDAY(ADZ17,'NEO 5322121 Aggressive LTs'!$B16,'[2]Holiday Schedule'!$B$2:$B$30)</f>
        <v>#REF!</v>
      </c>
      <c r="AEA16" s="431" t="e">
        <f>WORKDAY(AEA17,'NEO 5322121 Aggressive LTs'!$B16,'[2]Holiday Schedule'!$B$2:$B$30)</f>
        <v>#REF!</v>
      </c>
      <c r="AEB16" s="431" t="e">
        <f>WORKDAY(AEB17,'NEO 5322121 Aggressive LTs'!$B16,'[2]Holiday Schedule'!$B$2:$B$30)</f>
        <v>#REF!</v>
      </c>
      <c r="AEC16" s="431" t="e">
        <f>WORKDAY(AEC17,'NEO 5322121 Aggressive LTs'!$B16,'[2]Holiday Schedule'!$B$2:$B$30)</f>
        <v>#REF!</v>
      </c>
      <c r="AED16" s="431" t="e">
        <f>WORKDAY(AED17,'NEO 5322121 Aggressive LTs'!$B16,'[2]Holiday Schedule'!$B$2:$B$30)</f>
        <v>#REF!</v>
      </c>
      <c r="AEE16" s="431" t="e">
        <f>WORKDAY(AEE17,'NEO 5322121 Aggressive LTs'!$B16,'[2]Holiday Schedule'!$B$2:$B$30)</f>
        <v>#REF!</v>
      </c>
      <c r="AEF16" s="431" t="e">
        <f>WORKDAY(AEF17,'NEO 5322121 Aggressive LTs'!$B16,'[2]Holiday Schedule'!$B$2:$B$30)</f>
        <v>#REF!</v>
      </c>
      <c r="AEG16" s="431" t="e">
        <f>WORKDAY(AEG17,'NEO 5322121 Aggressive LTs'!$B16,'[2]Holiday Schedule'!$B$2:$B$30)</f>
        <v>#REF!</v>
      </c>
      <c r="AEH16" s="431" t="e">
        <f>WORKDAY(AEH17,'NEO 5322121 Aggressive LTs'!$B16,'[2]Holiday Schedule'!$B$2:$B$30)</f>
        <v>#REF!</v>
      </c>
      <c r="AEI16" s="431" t="e">
        <f>WORKDAY(AEI17,'NEO 5322121 Aggressive LTs'!$B16,'[2]Holiday Schedule'!$B$2:$B$30)</f>
        <v>#REF!</v>
      </c>
      <c r="AEJ16" s="431" t="e">
        <f>WORKDAY(AEJ17,'NEO 5322121 Aggressive LTs'!$B16,'[2]Holiday Schedule'!$B$2:$B$30)</f>
        <v>#REF!</v>
      </c>
      <c r="AEK16" s="431" t="e">
        <f>WORKDAY(AEK17,'NEO 5322121 Aggressive LTs'!$B16,'[2]Holiday Schedule'!$B$2:$B$30)</f>
        <v>#REF!</v>
      </c>
      <c r="AEL16" s="436"/>
      <c r="AEM16" s="431" t="e">
        <f>WORKDAY(AEM17,'NEO 5322121 Aggressive LTs'!$B16,'[2]Holiday Schedule'!$B$2:$B$30)</f>
        <v>#REF!</v>
      </c>
      <c r="AEN16" s="431" t="e">
        <f>WORKDAY(AEN17,'NEO 5322121 Aggressive LTs'!$B16,'[2]Holiday Schedule'!$B$2:$B$30)</f>
        <v>#REF!</v>
      </c>
      <c r="AEO16" s="431" t="e">
        <f>WORKDAY(AEO17,'NEO 5322121 Aggressive LTs'!$B16,'[2]Holiday Schedule'!$B$2:$B$30)</f>
        <v>#REF!</v>
      </c>
      <c r="AEP16" s="431" t="e">
        <f>WORKDAY(AEP17,'NEO 5322121 Aggressive LTs'!$B16,'[2]Holiday Schedule'!$B$2:$B$30)</f>
        <v>#REF!</v>
      </c>
      <c r="AEQ16" s="431" t="e">
        <f>WORKDAY(AEQ17,'NEO 5322121 Aggressive LTs'!$B16,'[2]Holiday Schedule'!$B$2:$B$30)</f>
        <v>#REF!</v>
      </c>
      <c r="AER16" s="431" t="e">
        <f>WORKDAY(AER17,'NEO 5322121 Aggressive LTs'!$B16,'[2]Holiday Schedule'!$B$2:$B$30)</f>
        <v>#REF!</v>
      </c>
      <c r="AES16" s="431" t="e">
        <f>WORKDAY(AES17,'NEO 5322121 Aggressive LTs'!$B16,'[2]Holiday Schedule'!$B$2:$B$30)</f>
        <v>#REF!</v>
      </c>
      <c r="AET16" s="431" t="e">
        <f>WORKDAY(AET17,'NEO 5322121 Aggressive LTs'!$B16,'[2]Holiday Schedule'!$B$2:$B$30)</f>
        <v>#REF!</v>
      </c>
      <c r="AEU16" s="431" t="e">
        <f>WORKDAY(AEU17,'NEO 5322121 Aggressive LTs'!$B16,'[2]Holiday Schedule'!$B$2:$B$30)</f>
        <v>#REF!</v>
      </c>
      <c r="AEV16" s="431" t="e">
        <f>WORKDAY(AEV17,'NEO 5322121 Aggressive LTs'!$B16,'[2]Holiday Schedule'!$B$2:$B$30)</f>
        <v>#REF!</v>
      </c>
      <c r="AEW16" s="431" t="e">
        <f>WORKDAY(AEW17,'NEO 5322121 Aggressive LTs'!$B16,'[2]Holiday Schedule'!$B$2:$B$30)</f>
        <v>#REF!</v>
      </c>
      <c r="AEX16" s="431" t="e">
        <f>WORKDAY(AEX17,'NEO 5322121 Aggressive LTs'!$B16,'[2]Holiday Schedule'!$B$2:$B$30)</f>
        <v>#REF!</v>
      </c>
      <c r="AEY16" s="431" t="e">
        <f>WORKDAY(AEY17,'NEO 5322121 Aggressive LTs'!$B16,'[2]Holiday Schedule'!$B$2:$B$30)</f>
        <v>#REF!</v>
      </c>
      <c r="AEZ16" s="431" t="e">
        <f>WORKDAY(AEZ17,'NEO 5322121 Aggressive LTs'!$B16,'[2]Holiday Schedule'!$B$2:$B$30)</f>
        <v>#REF!</v>
      </c>
      <c r="AFA16" s="431" t="e">
        <f>WORKDAY(AFA17,'NEO 5322121 Aggressive LTs'!$B16,'[2]Holiday Schedule'!$B$2:$B$30)</f>
        <v>#REF!</v>
      </c>
      <c r="AFB16" s="431" t="e">
        <f>WORKDAY(AFB17,'NEO 5322121 Aggressive LTs'!$B16,'[2]Holiday Schedule'!$B$2:$B$30)</f>
        <v>#REF!</v>
      </c>
      <c r="AFC16" s="431" t="e">
        <f>WORKDAY(AFC17,'NEO 5322121 Aggressive LTs'!$B16,'[2]Holiday Schedule'!$B$2:$B$30)</f>
        <v>#REF!</v>
      </c>
      <c r="AFD16" s="431" t="e">
        <f>WORKDAY(AFD17,'NEO 5322121 Aggressive LTs'!$B16,'[2]Holiday Schedule'!$B$2:$B$30)</f>
        <v>#REF!</v>
      </c>
      <c r="AFE16" s="431" t="e">
        <f>WORKDAY(AFE17,'NEO 5322121 Aggressive LTs'!$B16,'[2]Holiday Schedule'!$B$2:$B$30)</f>
        <v>#REF!</v>
      </c>
      <c r="AFF16" s="431" t="e">
        <f>WORKDAY(AFF17,'NEO 5322121 Aggressive LTs'!$B16,'[2]Holiday Schedule'!$B$2:$B$30)</f>
        <v>#REF!</v>
      </c>
      <c r="AFG16" s="431" t="e">
        <f>WORKDAY(AFG17,'NEO 5322121 Aggressive LTs'!$B16,'[2]Holiday Schedule'!$B$2:$B$30)</f>
        <v>#REF!</v>
      </c>
      <c r="AFH16" s="431" t="e">
        <f>WORKDAY(AFH17,'NEO 5322121 Aggressive LTs'!$B16,'[2]Holiday Schedule'!$B$2:$B$30)</f>
        <v>#REF!</v>
      </c>
      <c r="AFI16" s="431" t="e">
        <f>WORKDAY(AFI17,'NEO 5322121 Aggressive LTs'!$B16,'[2]Holiday Schedule'!$B$2:$B$30)</f>
        <v>#REF!</v>
      </c>
      <c r="AFJ16" s="431" t="e">
        <f>WORKDAY(AFJ17,'NEO 5322121 Aggressive LTs'!$B16,'[2]Holiday Schedule'!$B$2:$B$30)</f>
        <v>#REF!</v>
      </c>
      <c r="AFK16" s="431" t="e">
        <f>WORKDAY(AFK17,'NEO 5322121 Aggressive LTs'!$B16,'[2]Holiday Schedule'!$B$2:$B$30)</f>
        <v>#REF!</v>
      </c>
      <c r="AFL16" s="431" t="e">
        <f>WORKDAY(AFL17,'NEO 5322121 Aggressive LTs'!$B16,'[2]Holiday Schedule'!$B$2:$B$30)</f>
        <v>#REF!</v>
      </c>
      <c r="AFM16" s="431" t="e">
        <f>WORKDAY(AFM17,'NEO 5322121 Aggressive LTs'!$B16,'[2]Holiday Schedule'!$B$2:$B$30)</f>
        <v>#REF!</v>
      </c>
      <c r="AFN16" s="431" t="e">
        <f>WORKDAY(AFN17,'NEO 5322121 Aggressive LTs'!$B16,'[2]Holiday Schedule'!$B$2:$B$30)</f>
        <v>#REF!</v>
      </c>
      <c r="AFO16" s="431" t="e">
        <f>WORKDAY(AFO17,'NEO 5322121 Aggressive LTs'!$B16,'[2]Holiday Schedule'!$B$2:$B$30)</f>
        <v>#REF!</v>
      </c>
      <c r="AFP16" s="431" t="e">
        <f>WORKDAY(AFP17,'NEO 5322121 Aggressive LTs'!$B16,'[2]Holiday Schedule'!$B$2:$B$30)</f>
        <v>#REF!</v>
      </c>
      <c r="AFQ16" s="431" t="e">
        <f>WORKDAY(AFQ17,'NEO 5322121 Aggressive LTs'!$B16,'[2]Holiday Schedule'!$B$2:$B$30)</f>
        <v>#REF!</v>
      </c>
      <c r="AFR16" s="431" t="e">
        <f>WORKDAY(AFR17,'NEO 5322121 Aggressive LTs'!$B16,'[2]Holiday Schedule'!$B$2:$B$30)</f>
        <v>#REF!</v>
      </c>
      <c r="AFS16" s="431" t="e">
        <f>WORKDAY(AFS17,'NEO 5322121 Aggressive LTs'!$B16,'[2]Holiday Schedule'!$B$2:$B$30)</f>
        <v>#REF!</v>
      </c>
      <c r="AFT16" s="431" t="e">
        <f>WORKDAY(AFT17,'NEO 5322121 Aggressive LTs'!$B16,'[2]Holiday Schedule'!$B$2:$B$30)</f>
        <v>#REF!</v>
      </c>
      <c r="AFU16" s="431" t="e">
        <f>WORKDAY(AFU17,'NEO 5322121 Aggressive LTs'!$B16,'[2]Holiday Schedule'!$B$2:$B$30)</f>
        <v>#REF!</v>
      </c>
      <c r="AFV16" s="431" t="e">
        <f>WORKDAY(AFV17,'NEO 5322121 Aggressive LTs'!$B16,'[2]Holiday Schedule'!$B$2:$B$30)</f>
        <v>#REF!</v>
      </c>
      <c r="AFW16" s="431" t="e">
        <f>WORKDAY(AFW17,'NEO 5322121 Aggressive LTs'!$B16,'[2]Holiday Schedule'!$B$2:$B$30)</f>
        <v>#REF!</v>
      </c>
      <c r="AFX16" s="431" t="e">
        <f>WORKDAY(AFX17,'NEO 5322121 Aggressive LTs'!$B16,'[2]Holiday Schedule'!$B$2:$B$30)</f>
        <v>#REF!</v>
      </c>
      <c r="AFY16" s="431" t="e">
        <f>WORKDAY(AFY17,'NEO 5322121 Aggressive LTs'!$B16,'[2]Holiday Schedule'!$B$2:$B$30)</f>
        <v>#REF!</v>
      </c>
      <c r="AFZ16" s="431" t="e">
        <f>WORKDAY(AFZ17,'NEO 5322121 Aggressive LTs'!$B16,'[2]Holiday Schedule'!$B$2:$B$30)</f>
        <v>#REF!</v>
      </c>
      <c r="AGA16" s="431" t="e">
        <f>WORKDAY(AGA17,'NEO 5322121 Aggressive LTs'!$B16,'[2]Holiday Schedule'!$B$2:$B$30)</f>
        <v>#REF!</v>
      </c>
      <c r="AGB16" s="431" t="e">
        <f>WORKDAY(AGB17,'NEO 5322121 Aggressive LTs'!$B16,'[2]Holiday Schedule'!$B$2:$B$30)</f>
        <v>#REF!</v>
      </c>
      <c r="AGC16" s="431" t="e">
        <f>WORKDAY(AGC17,'NEO 5322121 Aggressive LTs'!$B16,'[2]Holiday Schedule'!$B$2:$B$30)</f>
        <v>#REF!</v>
      </c>
      <c r="AGD16" s="431" t="e">
        <f>WORKDAY(AGD17,'NEO 5322121 Aggressive LTs'!$B16,'[2]Holiday Schedule'!$B$2:$B$30)</f>
        <v>#REF!</v>
      </c>
      <c r="AGE16" s="431" t="e">
        <f>WORKDAY(AGE17,'NEO 5322121 Aggressive LTs'!$B16,'[2]Holiday Schedule'!$B$2:$B$30)</f>
        <v>#REF!</v>
      </c>
      <c r="AGF16" s="431" t="e">
        <f>WORKDAY(AGF17,'NEO 5322121 Aggressive LTs'!$B16,'[2]Holiday Schedule'!$B$2:$B$30)</f>
        <v>#REF!</v>
      </c>
      <c r="AGG16" s="431" t="e">
        <f>WORKDAY(AGG17,'NEO 5322121 Aggressive LTs'!$B16,'[2]Holiday Schedule'!$B$2:$B$30)</f>
        <v>#REF!</v>
      </c>
    </row>
    <row r="17" spans="1:865" ht="20.100000000000001" customHeight="1" thickBot="1">
      <c r="A17" s="607"/>
      <c r="B17" s="633">
        <v>0.5</v>
      </c>
      <c r="C17" s="634" t="s">
        <v>59</v>
      </c>
      <c r="D17" s="619">
        <f>WORKDAY(D18,$B17,'[2]Holiday Schedule'!$B$2:$B$30)</f>
        <v>42268</v>
      </c>
      <c r="E17" s="619">
        <v>42270</v>
      </c>
      <c r="F17" s="619"/>
      <c r="G17" s="640"/>
      <c r="H17" s="619">
        <v>42271</v>
      </c>
      <c r="I17" s="619">
        <v>42271</v>
      </c>
      <c r="J17" s="619">
        <v>42271</v>
      </c>
      <c r="K17" s="640"/>
      <c r="L17" s="619">
        <v>42271</v>
      </c>
      <c r="M17" s="619">
        <v>42276</v>
      </c>
      <c r="N17" s="619">
        <v>42276</v>
      </c>
      <c r="O17" s="640"/>
      <c r="P17" s="621">
        <v>42287</v>
      </c>
      <c r="Q17" s="621">
        <v>42288</v>
      </c>
      <c r="R17" s="621">
        <v>42296</v>
      </c>
      <c r="S17" s="641"/>
      <c r="T17" s="621">
        <v>42296</v>
      </c>
      <c r="U17" s="621">
        <f>WORKDAY(U18,'NEO 5322121 Aggressive LTs'!$B17,'[2]Holiday Schedule'!$B$2:$B$30)</f>
        <v>42303</v>
      </c>
      <c r="V17" s="621">
        <v>42311</v>
      </c>
      <c r="W17" s="623"/>
      <c r="X17" s="621">
        <f>WORKDAY(X18,'NEO 5322121 Aggressive LTs'!$B17,'[2]Holiday Schedule'!$B$2:$B$30)</f>
        <v>42309</v>
      </c>
      <c r="Y17" s="621">
        <f>WORKDAY(Y18,'NEO 5322121 Aggressive LTs'!$B17,'[2]Holiday Schedule'!$B$2:$B$30)</f>
        <v>42310</v>
      </c>
      <c r="Z17" s="621">
        <f>WORKDAY(Z18,'NEO 5322121 Aggressive LTs'!$B17,'[2]Holiday Schedule'!$B$2:$B$30)</f>
        <v>42310</v>
      </c>
      <c r="AA17" s="623"/>
      <c r="AB17" s="621">
        <f>WORKDAY(AB18,'NEO 5322121 Aggressive LTs'!$B17,'[2]Holiday Schedule'!$B$2:$B$30)</f>
        <v>42311</v>
      </c>
      <c r="AC17" s="621">
        <f>WORKDAY(AC18,'NEO 5322121 Aggressive LTs'!$B17,'[2]Holiday Schedule'!$B$2:$B$30)</f>
        <v>42311</v>
      </c>
      <c r="AD17" s="621">
        <f>WORKDAY(AD18,'NEO 5322121 Aggressive LTs'!$B17,'[2]Holiday Schedule'!$B$2:$B$30)</f>
        <v>42312</v>
      </c>
      <c r="AE17" s="623"/>
      <c r="AF17" s="621">
        <f>WORKDAY(AF18,'NEO 5322121 Aggressive LTs'!$B17,'[2]Holiday Schedule'!$B$2:$B$30)</f>
        <v>42318</v>
      </c>
      <c r="AG17" s="621">
        <f>WORKDAY(AG18,'NEO 5322121 Aggressive LTs'!$B17,'[2]Holiday Schedule'!$B$2:$B$30)</f>
        <v>42318</v>
      </c>
      <c r="AH17" s="621">
        <f>WORKDAY(AH18,'NEO 5322121 Aggressive LTs'!$B17,'[2]Holiday Schedule'!$B$2:$B$30)</f>
        <v>42319</v>
      </c>
      <c r="AI17" s="623"/>
      <c r="AJ17" s="621"/>
      <c r="AK17" s="621"/>
      <c r="AL17" s="621"/>
      <c r="AM17" s="623"/>
      <c r="AN17" s="621">
        <f>WORKDAY(AN18,'NEO 5322121 Aggressive LTs'!$B17,'[2]Holiday Schedule'!$B$2:$B$30)</f>
        <v>42307</v>
      </c>
      <c r="AO17" s="621">
        <f>WORKDAY(AO18,'NEO 5322121 Aggressive LTs'!$B17,'[2]Holiday Schedule'!$B$2:$B$30)</f>
        <v>42307</v>
      </c>
      <c r="AP17" s="621">
        <f>WORKDAY(AP18,'NEO 5322121 Aggressive LTs'!$B17,'[2]Holiday Schedule'!$B$2:$B$30)</f>
        <v>42307</v>
      </c>
      <c r="AQ17" s="623"/>
      <c r="AR17" s="621">
        <v>42321</v>
      </c>
      <c r="AS17" s="621">
        <f>WORKDAY(AS18,'NEO 5322121 Aggressive LTs'!$B17,'[2]Holiday Schedule'!$B$2:$B$30)</f>
        <v>42321</v>
      </c>
      <c r="AT17" s="621">
        <f>WORKDAY(AT18,'NEO 5322121 Aggressive LTs'!$B17,'[2]Holiday Schedule'!$B$2:$B$30)</f>
        <v>42322</v>
      </c>
      <c r="AU17" s="621">
        <f>WORKDAY(AU18,'NEO 5322121 Aggressive LTs'!$B17,'[2]Holiday Schedule'!$B$2:$B$30)</f>
        <v>42324</v>
      </c>
      <c r="AV17" s="621">
        <v>42324</v>
      </c>
      <c r="AW17" s="621">
        <v>42324</v>
      </c>
      <c r="AX17" s="641"/>
      <c r="AY17" s="621">
        <f>WORKDAY(AY18,'NEO 5322121 Aggressive LTs'!$B17,'[2]Holiday Schedule'!$B$2:$B$30)</f>
        <v>42339</v>
      </c>
      <c r="AZ17" s="621">
        <f>WORKDAY(AZ18,'NEO 5322121 Aggressive LTs'!$B17,'[2]Holiday Schedule'!$B$2:$B$30)</f>
        <v>42339</v>
      </c>
      <c r="BA17" s="621">
        <f>WORKDAY(BA18,'NEO 5322121 Aggressive LTs'!$B17,'[2]Holiday Schedule'!$B$2:$B$30)</f>
        <v>42339</v>
      </c>
      <c r="BB17" s="623"/>
      <c r="BC17" s="635">
        <f>WORKDAY(BC18,'NEO 5322121 Aggressive LTs'!$B17,'[2]Holiday Schedule'!$B$2:$B$30)</f>
        <v>42345</v>
      </c>
      <c r="BD17" s="621">
        <f>WORKDAY(BD18,'NEO 5322121 Aggressive LTs'!$B17,'[2]Holiday Schedule'!$B$2:$B$30)</f>
        <v>42345</v>
      </c>
      <c r="BE17" s="621">
        <f>WORKDAY(BE18,'NEO 5322121 Aggressive LTs'!$B17,'[2]Holiday Schedule'!$B$2:$B$30)</f>
        <v>42345</v>
      </c>
      <c r="BF17" s="623"/>
      <c r="BG17" s="621">
        <f>WORKDAY(BG18,'NEO 5322121 Aggressive LTs'!$B17,'[2]Holiday Schedule'!$B$2:$B$30)</f>
        <v>42718</v>
      </c>
      <c r="BH17" s="621">
        <f>WORKDAY(BH18,'NEO 5322121 Aggressive LTs'!$B17,'[2]Holiday Schedule'!$B$2:$B$30)</f>
        <v>42718</v>
      </c>
      <c r="BI17" s="621">
        <f>WORKDAY(BI18,'NEO 5322121 Aggressive LTs'!$B17,'[2]Holiday Schedule'!$B$2:$B$30)</f>
        <v>42718</v>
      </c>
      <c r="BJ17" s="623"/>
      <c r="BK17" s="621">
        <v>42721</v>
      </c>
      <c r="BL17" s="621">
        <v>42721</v>
      </c>
      <c r="BM17" s="621">
        <v>42721</v>
      </c>
      <c r="BN17" s="628"/>
      <c r="BO17" s="623"/>
      <c r="BP17" s="642"/>
      <c r="BQ17" s="621"/>
      <c r="BR17" s="621"/>
      <c r="BS17" s="621">
        <v>42330</v>
      </c>
      <c r="BT17" s="623"/>
      <c r="BU17" s="621">
        <f>WORKDAY(BU18,'NEO 5322121 Aggressive LTs'!$B17,'[2]Holiday Schedule'!$B$2:$B$30)</f>
        <v>42339</v>
      </c>
      <c r="BV17" s="621">
        <v>42339</v>
      </c>
      <c r="BW17" s="621">
        <v>42339</v>
      </c>
      <c r="BX17" s="623"/>
      <c r="BY17" s="642"/>
      <c r="BZ17" s="642"/>
      <c r="CA17" s="621">
        <v>42276</v>
      </c>
      <c r="CB17" s="621">
        <v>42281</v>
      </c>
      <c r="CC17" s="621">
        <v>42286</v>
      </c>
      <c r="CD17" s="641"/>
      <c r="CE17" s="641"/>
      <c r="CF17" s="629">
        <f>WORKDAY(CF18,'NEO 5322121 Aggressive LTs'!$B17,'[2]Holiday Schedule'!$B$2:$B$30)</f>
        <v>42727</v>
      </c>
      <c r="CG17" s="629">
        <f>WORKDAY(CG18,'NEO 5322121 Aggressive LTs'!$B17,'[2]Holiday Schedule'!$B$2:$B$30)</f>
        <v>42733</v>
      </c>
      <c r="CH17" s="629">
        <f>WORKDAY(CH18,'NEO 5322121 Aggressive LTs'!$B17,'[2]Holiday Schedule'!$B$2:$B$30)</f>
        <v>42719</v>
      </c>
      <c r="CI17" s="641"/>
      <c r="CJ17" s="636">
        <f>WORKDAY(CJ18,'NEO 5322121 Aggressive LTs'!$B17,'[2]Holiday Schedule'!$B$2:$B$30)</f>
        <v>42376</v>
      </c>
      <c r="CK17" s="636">
        <f>WORKDAY(CK18,'NEO 5322121 Aggressive LTs'!$B17,'[2]Holiday Schedule'!$B$2:$B$30)</f>
        <v>42740</v>
      </c>
      <c r="CL17" s="636">
        <f>WORKDAY(CL18,'NEO 5322121 Aggressive LTs'!$B17,'[2]Holiday Schedule'!$B$2:$B$30)</f>
        <v>42748</v>
      </c>
      <c r="CM17" s="643"/>
      <c r="CN17" s="621">
        <v>42721</v>
      </c>
      <c r="CO17" s="621">
        <v>42721</v>
      </c>
      <c r="CP17" s="621">
        <v>42721</v>
      </c>
      <c r="CQ17" s="623"/>
      <c r="CR17" s="701">
        <v>42734</v>
      </c>
      <c r="CS17" s="701">
        <v>42375</v>
      </c>
      <c r="CT17" s="701">
        <v>42380</v>
      </c>
      <c r="CU17" s="738">
        <f>WORKDAY(CU16,((-1)*('NEO 5322121 Aggressive LTs'!$B17)),'Holiday Schedule'!$B$2:$B$30)</f>
        <v>42380</v>
      </c>
      <c r="CV17" s="735">
        <f>WORKDAY(CV16,((-1)*('NEO 5322121 Aggressive LTs'!$B17)),'Holiday Schedule'!$B$2:$B$30)</f>
        <v>42383</v>
      </c>
      <c r="CW17" s="735">
        <f>WORKDAY(CW16,((-1)*('NEO 5322121 Aggressive LTs'!$B17)),'Holiday Schedule'!$B$2:$B$30)</f>
        <v>42388</v>
      </c>
      <c r="CX17" s="735">
        <f>WORKDAY(CX16,((-1)*('NEO 5322121 Aggressive LTs'!$B17)),'Holiday Schedule'!$B$2:$B$30)</f>
        <v>42390</v>
      </c>
      <c r="CY17" s="735">
        <f>WORKDAY(CY16,((-1)*('NEO 5322121 Aggressive LTs'!$B17)),'Holiday Schedule'!$B$2:$B$30)</f>
        <v>42391</v>
      </c>
      <c r="CZ17" s="735">
        <f>WORKDAY(CZ16,((-1)*('NEO 5322121 Aggressive LTs'!$B17)),'Holiday Schedule'!$B$2:$B$30)</f>
        <v>42395</v>
      </c>
      <c r="DA17" s="735">
        <f>WORKDAY(DA16,((-1)*('NEO 5322121 Aggressive LTs'!$B17)),'Holiday Schedule'!$B$2:$B$30)</f>
        <v>42397</v>
      </c>
      <c r="DB17" s="735">
        <f>WORKDAY(DB16,((-1)*('NEO 5322121 Aggressive LTs'!$B17)),'Holiday Schedule'!$B$2:$B$30)</f>
        <v>42401</v>
      </c>
      <c r="DC17" s="735">
        <f>WORKDAY(DC16,((-1)*('NEO 5322121 Aggressive LTs'!$B17)),'Holiday Schedule'!$B$2:$B$30)</f>
        <v>42403</v>
      </c>
      <c r="DD17" s="735">
        <f>WORKDAY(DD16,((-1)*('NEO 5322121 Aggressive LTs'!$B17)),'Holiday Schedule'!$B$2:$B$30)</f>
        <v>42523</v>
      </c>
      <c r="DE17" s="735">
        <f>WORKDAY(DE16,((-1)*('NEO 5322121 Aggressive LTs'!$B17)),'Holiday Schedule'!$B$2:$B$30)</f>
        <v>42524</v>
      </c>
      <c r="DF17" s="735">
        <f>WORKDAY(DF16,((-1)*('NEO 5322121 Aggressive LTs'!$B17)),'Holiday Schedule'!$B$2:$B$30)</f>
        <v>42410</v>
      </c>
      <c r="DG17" s="735">
        <f>WORKDAY(DG16,((-1)*('NEO 5322121 Aggressive LTs'!$B17)),'Holiday Schedule'!$B$2:$B$30)</f>
        <v>42412</v>
      </c>
      <c r="DH17" s="738">
        <f>WORKDAY(DH16,((-1)*('NEO 5322121 Aggressive LTs'!$B17)),'Holiday Schedule'!$B$2:$B$30)</f>
        <v>42416</v>
      </c>
      <c r="DI17" s="727">
        <f>WORKDAY(DI16,((-1)*('NEO 5322121 Aggressive LTs'!$B17)),'Holiday Schedule'!$B$2:$B$30)</f>
        <v>42418</v>
      </c>
      <c r="DJ17" s="727">
        <f>WORKDAY(DJ16,((-1)*('NEO 5322121 Aggressive LTs'!$B17)),'Holiday Schedule'!$B$2:$B$30)</f>
        <v>42422</v>
      </c>
      <c r="DK17" s="727">
        <f>WORKDAY(DK16,((-1)*('NEO 5322121 Aggressive LTs'!$B17)),'Holiday Schedule'!$B$2:$B$30)</f>
        <v>42424</v>
      </c>
      <c r="DL17" s="727">
        <f>WORKDAY(DL16,((-1)*('NEO 5322121 Aggressive LTs'!$B17)),'Holiday Schedule'!$B$2:$B$30)</f>
        <v>42426</v>
      </c>
      <c r="DM17" s="727">
        <f>WORKDAY(DM16,((-1)*('NEO 5322121 Aggressive LTs'!$B17)),'Holiday Schedule'!$B$2:$B$30)</f>
        <v>42430</v>
      </c>
      <c r="DN17" s="743">
        <f>WORKDAY(DN16,((-1)*('NEO 5322121 Aggressive LTs'!$B17)),'Holiday Schedule'!$B$2:$B$30)</f>
        <v>42432</v>
      </c>
      <c r="DO17" s="727">
        <f>WORKDAY(DO16,((-1)*('NEO 5322121 Aggressive LTs'!$B17)),'Holiday Schedule'!$B$2:$B$30)</f>
        <v>42438</v>
      </c>
      <c r="DP17" s="732"/>
      <c r="DQ17" s="727" t="e">
        <f>WORKDAY(DQ16,((-1)*('NEO 5322121 Aggressive LTs'!$B17)),'Holiday Schedule'!$B$2:$B$30)</f>
        <v>#NUM!</v>
      </c>
      <c r="DR17" s="732"/>
      <c r="DS17" s="727" t="e">
        <f>WORKDAY(DS16,((-1)*('NEO 5322121 Aggressive LTs'!$B17)),'Holiday Schedule'!$B$2:$B$30)</f>
        <v>#NUM!</v>
      </c>
      <c r="DT17" s="727" t="e">
        <f>WORKDAY(DT16,((-1)*('NEO 5322121 Aggressive LTs'!$B17)),'Holiday Schedule'!$B$2:$B$30)</f>
        <v>#NUM!</v>
      </c>
      <c r="DU17" s="727" t="e">
        <f>WORKDAY(DU16,((-1)*('NEO 5322121 Aggressive LTs'!$B17)),'Holiday Schedule'!$B$2:$B$30)</f>
        <v>#NUM!</v>
      </c>
      <c r="DV17" s="732"/>
      <c r="DW17" s="727" t="e">
        <f>WORKDAY(DW16,((-1)*('NEO 5322121 Aggressive LTs'!$B17)),'Holiday Schedule'!$B$2:$B$30)</f>
        <v>#NUM!</v>
      </c>
      <c r="DX17" s="727" t="e">
        <f>WORKDAY(DX16,((-1)*('NEO 5322121 Aggressive LTs'!$B17)),'Holiday Schedule'!$B$2:$B$30)</f>
        <v>#NUM!</v>
      </c>
      <c r="DY17" s="727" t="e">
        <f>WORKDAY(DY16,((-1)*('NEO 5322121 Aggressive LTs'!$B17)),'Holiday Schedule'!$B$2:$B$30)</f>
        <v>#NUM!</v>
      </c>
      <c r="DZ17" s="732"/>
      <c r="EA17" s="727" t="e">
        <f>WORKDAY(EA16,((-1)*('NEO 5322121 Aggressive LTs'!$B17)),'Holiday Schedule'!$B$2:$B$30)</f>
        <v>#NUM!</v>
      </c>
      <c r="EB17" s="727" t="e">
        <f>WORKDAY(EB16,((-1)*('NEO 5322121 Aggressive LTs'!$B17)),'Holiday Schedule'!$B$2:$B$30)</f>
        <v>#NUM!</v>
      </c>
      <c r="EC17" s="727" t="e">
        <f>WORKDAY(EC16,((-1)*('NEO 5322121 Aggressive LTs'!$B17)),'Holiday Schedule'!$B$2:$B$30)</f>
        <v>#NUM!</v>
      </c>
      <c r="ED17" s="732"/>
      <c r="EE17" s="727" t="e">
        <f>WORKDAY(EE16,((-1)*('NEO 5322121 Aggressive LTs'!$B17)),'Holiday Schedule'!$B$2:$B$30)</f>
        <v>#NUM!</v>
      </c>
      <c r="EF17" s="727" t="e">
        <f>WORKDAY(EF16,((-1)*('NEO 5322121 Aggressive LTs'!$B17)),'Holiday Schedule'!$B$2:$B$30)</f>
        <v>#NUM!</v>
      </c>
      <c r="EG17" s="727" t="e">
        <f>WORKDAY(EG16,((-1)*('NEO 5322121 Aggressive LTs'!$B17)),'Holiday Schedule'!$B$2:$B$30)</f>
        <v>#NUM!</v>
      </c>
      <c r="EH17" s="732"/>
      <c r="EI17" s="727" t="e">
        <f>WORKDAY(EI16,((-1)*('NEO 5322121 Aggressive LTs'!$B17)),'Holiday Schedule'!$B$2:$B$30)</f>
        <v>#NUM!</v>
      </c>
      <c r="EJ17" s="727" t="e">
        <f>WORKDAY(EJ16,((-1)*('NEO 5322121 Aggressive LTs'!$B17)),'Holiday Schedule'!$B$2:$B$30)</f>
        <v>#NUM!</v>
      </c>
      <c r="EK17" s="727" t="e">
        <f>WORKDAY(EK16,((-1)*('NEO 5322121 Aggressive LTs'!$B17)),'Holiday Schedule'!$B$2:$B$30)</f>
        <v>#NUM!</v>
      </c>
      <c r="EL17" s="732"/>
      <c r="EM17" s="727" t="e">
        <f>WORKDAY(EM16,((-1)*('NEO 5322121 Aggressive LTs'!$B17)),'Holiday Schedule'!$B$2:$B$30)</f>
        <v>#NUM!</v>
      </c>
      <c r="EN17" s="727" t="e">
        <f>WORKDAY(EN16,((-1)*('NEO 5322121 Aggressive LTs'!$B17)),'Holiday Schedule'!$B$2:$B$30)</f>
        <v>#NUM!</v>
      </c>
      <c r="EO17" s="727" t="e">
        <f>WORKDAY(EO16,((-1)*('NEO 5322121 Aggressive LTs'!$B17)),'Holiday Schedule'!$B$2:$B$30)</f>
        <v>#NUM!</v>
      </c>
      <c r="EP17" s="732"/>
      <c r="EQ17" s="727" t="e">
        <f>WORKDAY(EQ16,((-1)*('NEO 5322121 Aggressive LTs'!$B17)),'Holiday Schedule'!$B$2:$B$30)</f>
        <v>#NUM!</v>
      </c>
      <c r="ER17" s="727" t="e">
        <f>WORKDAY(ER16,((-1)*('NEO 5322121 Aggressive LTs'!$B17)),'Holiday Schedule'!$B$2:$B$30)</f>
        <v>#NUM!</v>
      </c>
      <c r="ES17" s="727" t="e">
        <f>WORKDAY(ES16,((-1)*('NEO 5322121 Aggressive LTs'!$B17)),'Holiday Schedule'!$B$2:$B$30)</f>
        <v>#NUM!</v>
      </c>
      <c r="ET17" s="732"/>
      <c r="EU17" s="727" t="e">
        <f>WORKDAY(EU16,((-1)*('NEO 5322121 Aggressive LTs'!$B17)),'Holiday Schedule'!$B$2:$B$30)</f>
        <v>#NUM!</v>
      </c>
      <c r="EV17" s="727" t="e">
        <f>WORKDAY(EV16,((-1)*('NEO 5322121 Aggressive LTs'!$B17)),'Holiday Schedule'!$B$2:$B$30)</f>
        <v>#NUM!</v>
      </c>
      <c r="EW17" s="727" t="e">
        <f>WORKDAY(EW16,((-1)*('NEO 5322121 Aggressive LTs'!$B17)),'Holiday Schedule'!$B$2:$B$30)</f>
        <v>#NUM!</v>
      </c>
      <c r="EX17" s="732"/>
      <c r="EY17" s="727" t="e">
        <f>WORKDAY(EY16,((-1)*('NEO 5322121 Aggressive LTs'!$B17)),'Holiday Schedule'!$B$2:$B$30)</f>
        <v>#NUM!</v>
      </c>
      <c r="EZ17" s="727" t="e">
        <f>WORKDAY(EZ16,((-1)*('NEO 5322121 Aggressive LTs'!$B17)),'Holiday Schedule'!$B$2:$B$30)</f>
        <v>#NUM!</v>
      </c>
      <c r="FA17" s="727" t="e">
        <f>WORKDAY(FA16,((-1)*('NEO 5322121 Aggressive LTs'!$B17)),'Holiday Schedule'!$B$2:$B$30)</f>
        <v>#NUM!</v>
      </c>
      <c r="FB17" s="732"/>
      <c r="FC17" s="727" t="e">
        <f>WORKDAY(FC16,((-1)*('NEO 5322121 Aggressive LTs'!$B17)),'Holiday Schedule'!$B$2:$B$30)</f>
        <v>#NUM!</v>
      </c>
      <c r="FD17" s="727" t="e">
        <f>WORKDAY(FD16,((-1)*('NEO 5322121 Aggressive LTs'!$B17)),'Holiday Schedule'!$B$2:$B$30)</f>
        <v>#NUM!</v>
      </c>
      <c r="FE17" s="727" t="e">
        <f>WORKDAY(FE16,((-1)*('NEO 5322121 Aggressive LTs'!$B17)),'Holiday Schedule'!$B$2:$B$30)</f>
        <v>#NUM!</v>
      </c>
      <c r="FF17" s="732"/>
      <c r="FG17" s="727" t="e">
        <f>WORKDAY(FG16,((-1)*('NEO 5322121 Aggressive LTs'!$B17)),'Holiday Schedule'!$B$2:$B$30)</f>
        <v>#NUM!</v>
      </c>
      <c r="FH17" s="727" t="e">
        <f>WORKDAY(FH16,((-1)*('NEO 5322121 Aggressive LTs'!$B17)),'Holiday Schedule'!$B$2:$B$30)</f>
        <v>#NUM!</v>
      </c>
      <c r="FI17" s="727" t="e">
        <f>WORKDAY(FI16,((-1)*('NEO 5322121 Aggressive LTs'!$B17)),'Holiday Schedule'!$B$2:$B$30)</f>
        <v>#NUM!</v>
      </c>
      <c r="FJ17" s="732"/>
      <c r="FK17" s="727" t="e">
        <f>WORKDAY(FK16,((-1)*('NEO 5322121 Aggressive LTs'!$B17)),'Holiday Schedule'!$B$2:$B$30)</f>
        <v>#NUM!</v>
      </c>
      <c r="FL17" s="727" t="e">
        <f>WORKDAY(FL16,((-1)*('NEO 5322121 Aggressive LTs'!$B17)),'Holiday Schedule'!$B$2:$B$30)</f>
        <v>#NUM!</v>
      </c>
      <c r="FM17" s="727" t="e">
        <f>WORKDAY(FM16,((-1)*('NEO 5322121 Aggressive LTs'!$B17)),'Holiday Schedule'!$B$2:$B$30)</f>
        <v>#NUM!</v>
      </c>
      <c r="FN17" s="732"/>
      <c r="FO17" s="727" t="e">
        <f>WORKDAY(FO16,((-1)*('NEO 5322121 Aggressive LTs'!$B17)),'Holiday Schedule'!$B$2:$B$30)</f>
        <v>#NUM!</v>
      </c>
      <c r="FP17" s="727" t="e">
        <f>WORKDAY(FP16,((-1)*('NEO 5322121 Aggressive LTs'!$B17)),'Holiday Schedule'!$B$2:$B$30)</f>
        <v>#NUM!</v>
      </c>
      <c r="FQ17" s="727" t="e">
        <f>WORKDAY(FQ16,((-1)*('NEO 5322121 Aggressive LTs'!$B17)),'Holiday Schedule'!$B$2:$B$30)</f>
        <v>#NUM!</v>
      </c>
      <c r="FR17" s="732"/>
      <c r="FS17" s="727" t="e">
        <f>WORKDAY(FS16,((-1)*('NEO 5322121 Aggressive LTs'!$B17)),'Holiday Schedule'!$B$2:$B$30)</f>
        <v>#NUM!</v>
      </c>
      <c r="FT17" s="727" t="e">
        <f>WORKDAY(FT16,((-1)*('NEO 5322121 Aggressive LTs'!$B17)),'Holiday Schedule'!$B$2:$B$30)</f>
        <v>#NUM!</v>
      </c>
      <c r="FU17" s="727" t="e">
        <f>WORKDAY(FU16,((-1)*('NEO 5322121 Aggressive LTs'!$B17)),'Holiday Schedule'!$B$2:$B$30)</f>
        <v>#NUM!</v>
      </c>
      <c r="FV17" s="732"/>
      <c r="FW17" s="727" t="e">
        <f>WORKDAY(FW16,((-1)*('NEO 5322121 Aggressive LTs'!$B17)),'Holiday Schedule'!$B$2:$B$30)</f>
        <v>#NUM!</v>
      </c>
      <c r="FX17" s="727" t="e">
        <f>WORKDAY(FX16,((-1)*('NEO 5322121 Aggressive LTs'!$B17)),'Holiday Schedule'!$B$2:$B$30)</f>
        <v>#NUM!</v>
      </c>
      <c r="FY17" s="727" t="e">
        <f>WORKDAY(FY16,((-1)*('NEO 5322121 Aggressive LTs'!$B17)),'Holiday Schedule'!$B$2:$B$30)</f>
        <v>#NUM!</v>
      </c>
      <c r="FZ17" s="732"/>
      <c r="GA17" s="727" t="e">
        <f>WORKDAY(GA16,((-1)*('NEO 5322121 Aggressive LTs'!$B17)),'Holiday Schedule'!$B$2:$B$30)</f>
        <v>#NUM!</v>
      </c>
      <c r="GB17" s="727" t="e">
        <f>WORKDAY(GB16,((-1)*('NEO 5322121 Aggressive LTs'!$B17)),'Holiday Schedule'!$B$2:$B$30)</f>
        <v>#NUM!</v>
      </c>
      <c r="GC17" s="727" t="e">
        <f>WORKDAY(GC16,((-1)*('NEO 5322121 Aggressive LTs'!$B17)),'Holiday Schedule'!$B$2:$B$30)</f>
        <v>#NUM!</v>
      </c>
      <c r="GD17" s="732"/>
      <c r="GE17" s="727" t="e">
        <f>WORKDAY(GE16,((-1)*('NEO 5322121 Aggressive LTs'!$B17)),'Holiday Schedule'!$B$2:$B$30)</f>
        <v>#NUM!</v>
      </c>
      <c r="GF17" s="727" t="e">
        <f>WORKDAY(GF16,((-1)*('NEO 5322121 Aggressive LTs'!$B17)),'Holiday Schedule'!$B$2:$B$30)</f>
        <v>#NUM!</v>
      </c>
      <c r="GG17" s="727" t="e">
        <f>WORKDAY(GG16,((-1)*('NEO 5322121 Aggressive LTs'!$B17)),'Holiday Schedule'!$B$2:$B$30)</f>
        <v>#NUM!</v>
      </c>
      <c r="GH17" s="732"/>
      <c r="GI17" s="727" t="e">
        <f>WORKDAY(GI16,((-1)*('NEO 5322121 Aggressive LTs'!$B17)),'Holiday Schedule'!$B$2:$B$30)</f>
        <v>#NUM!</v>
      </c>
      <c r="GJ17" s="727" t="e">
        <f>WORKDAY(GJ16,((-1)*('NEO 5322121 Aggressive LTs'!$B17)),'Holiday Schedule'!$B$2:$B$30)</f>
        <v>#NUM!</v>
      </c>
      <c r="GK17" s="727" t="e">
        <f>WORKDAY(GK16,((-1)*('NEO 5322121 Aggressive LTs'!$B17)),'Holiday Schedule'!$B$2:$B$30)</f>
        <v>#NUM!</v>
      </c>
      <c r="GL17" s="732"/>
      <c r="GM17" s="727" t="e">
        <f>WORKDAY(GM16,((-1)*('NEO 5322121 Aggressive LTs'!$B17)),'Holiday Schedule'!$B$2:$B$30)</f>
        <v>#NUM!</v>
      </c>
      <c r="GN17" s="727" t="e">
        <f>WORKDAY(GN16,((-1)*('NEO 5322121 Aggressive LTs'!$B17)),'Holiday Schedule'!$B$2:$B$30)</f>
        <v>#NUM!</v>
      </c>
      <c r="GO17" s="727" t="e">
        <f>WORKDAY(GO16,((-1)*('NEO 5322121 Aggressive LTs'!$B17)),'Holiday Schedule'!$B$2:$B$30)</f>
        <v>#NUM!</v>
      </c>
      <c r="GP17" s="732"/>
      <c r="GQ17" s="727" t="e">
        <f>WORKDAY(GQ16,((-1)*('NEO 5322121 Aggressive LTs'!$B17)),'Holiday Schedule'!$B$2:$B$30)</f>
        <v>#NUM!</v>
      </c>
      <c r="GR17" s="727" t="e">
        <f>WORKDAY(GR16,((-1)*('NEO 5322121 Aggressive LTs'!$B17)),'Holiday Schedule'!$B$2:$B$30)</f>
        <v>#NUM!</v>
      </c>
      <c r="GS17" s="727" t="e">
        <f>WORKDAY(GS16,((-1)*('NEO 5322121 Aggressive LTs'!$B17)),'Holiday Schedule'!$B$2:$B$30)</f>
        <v>#NUM!</v>
      </c>
      <c r="GT17" s="732"/>
      <c r="GU17" s="727" t="e">
        <f>WORKDAY(GU16,((-1)*('NEO 5322121 Aggressive LTs'!$B17)),'Holiday Schedule'!$B$2:$B$30)</f>
        <v>#NUM!</v>
      </c>
      <c r="GV17" s="727" t="e">
        <f>WORKDAY(GV16,((-1)*('NEO 5322121 Aggressive LTs'!$B17)),'Holiday Schedule'!$B$2:$B$30)</f>
        <v>#NUM!</v>
      </c>
      <c r="GW17" s="727" t="e">
        <f>WORKDAY(GW16,((-1)*('NEO 5322121 Aggressive LTs'!$B17)),'Holiday Schedule'!$B$2:$B$30)</f>
        <v>#NUM!</v>
      </c>
      <c r="GX17" s="732"/>
      <c r="GY17" s="727" t="e">
        <f>WORKDAY(GY16,((-1)*('NEO 5322121 Aggressive LTs'!$B17)),'Holiday Schedule'!$B$2:$B$30)</f>
        <v>#NUM!</v>
      </c>
      <c r="GZ17" s="727" t="e">
        <f>WORKDAY(GZ16,((-1)*('NEO 5322121 Aggressive LTs'!$B17)),'Holiday Schedule'!$B$2:$B$30)</f>
        <v>#NUM!</v>
      </c>
      <c r="HA17" s="727" t="e">
        <f>WORKDAY(HA16,((-1)*('NEO 5322121 Aggressive LTs'!$B17)),'Holiday Schedule'!$B$2:$B$30)</f>
        <v>#NUM!</v>
      </c>
      <c r="HB17" s="732"/>
      <c r="HC17" s="727" t="e">
        <f>WORKDAY(HC16,((-1)*('NEO 5322121 Aggressive LTs'!$B17)),'Holiday Schedule'!$B$2:$B$30)</f>
        <v>#NUM!</v>
      </c>
      <c r="HD17" s="727" t="e">
        <f>WORKDAY(HD16,((-1)*('NEO 5322121 Aggressive LTs'!$B17)),'Holiday Schedule'!$B$2:$B$30)</f>
        <v>#NUM!</v>
      </c>
      <c r="HE17" s="727" t="e">
        <f>WORKDAY(HE16,((-1)*('NEO 5322121 Aggressive LTs'!$B17)),'Holiday Schedule'!$B$2:$B$30)</f>
        <v>#NUM!</v>
      </c>
      <c r="HF17" s="732"/>
      <c r="HG17" s="727" t="e">
        <f>WORKDAY(HG16,((-1)*('NEO 5322121 Aggressive LTs'!$B17)),'Holiday Schedule'!$B$2:$B$30)</f>
        <v>#NUM!</v>
      </c>
      <c r="HH17" s="727" t="e">
        <f>WORKDAY(HH16,((-1)*('NEO 5322121 Aggressive LTs'!$B17)),'Holiday Schedule'!$B$2:$B$30)</f>
        <v>#NUM!</v>
      </c>
      <c r="HI17" s="727" t="e">
        <f>WORKDAY(HI16,((-1)*('NEO 5322121 Aggressive LTs'!$B17)),'Holiday Schedule'!$B$2:$B$30)</f>
        <v>#NUM!</v>
      </c>
      <c r="HJ17" s="732"/>
      <c r="HK17" s="727" t="e">
        <f>WORKDAY(HK16,((-1)*('NEO 5322121 Aggressive LTs'!$B17)),'Holiday Schedule'!$B$2:$B$30)</f>
        <v>#NUM!</v>
      </c>
      <c r="HL17" s="727" t="e">
        <f>WORKDAY(HL16,((-1)*('NEO 5322121 Aggressive LTs'!$B17)),'Holiday Schedule'!$B$2:$B$30)</f>
        <v>#NUM!</v>
      </c>
      <c r="HM17" s="727" t="e">
        <f>WORKDAY(HM16,((-1)*('NEO 5322121 Aggressive LTs'!$B17)),'Holiday Schedule'!$B$2:$B$30)</f>
        <v>#NUM!</v>
      </c>
      <c r="HN17" s="732"/>
      <c r="HO17" s="727" t="e">
        <f>WORKDAY(HO16,((-1)*('NEO 5322121 Aggressive LTs'!$B17)),'Holiday Schedule'!$B$2:$B$30)</f>
        <v>#NUM!</v>
      </c>
      <c r="HP17" s="727" t="e">
        <f>WORKDAY(HP16,((-1)*('NEO 5322121 Aggressive LTs'!$B17)),'Holiday Schedule'!$B$2:$B$30)</f>
        <v>#NUM!</v>
      </c>
      <c r="HQ17" s="727" t="e">
        <f>WORKDAY(HQ16,((-1)*('NEO 5322121 Aggressive LTs'!$B17)),'Holiday Schedule'!$B$2:$B$30)</f>
        <v>#NUM!</v>
      </c>
      <c r="HR17" s="732"/>
      <c r="HS17" s="727" t="e">
        <f>WORKDAY(HS16,((-1)*('NEO 5322121 Aggressive LTs'!$B17)),'Holiday Schedule'!$B$2:$B$30)</f>
        <v>#NUM!</v>
      </c>
      <c r="HT17" s="727" t="e">
        <f>WORKDAY(HT16,((-1)*('NEO 5322121 Aggressive LTs'!$B17)),'Holiday Schedule'!$B$2:$B$30)</f>
        <v>#NUM!</v>
      </c>
      <c r="HU17" s="727" t="e">
        <f>WORKDAY(HU16,((-1)*('NEO 5322121 Aggressive LTs'!$B17)),'Holiday Schedule'!$B$2:$B$30)</f>
        <v>#NUM!</v>
      </c>
      <c r="HV17" s="732"/>
      <c r="HW17" s="727" t="e">
        <f>WORKDAY(HW16,((-1)*('NEO 5322121 Aggressive LTs'!$B17)),'Holiday Schedule'!$B$2:$B$30)</f>
        <v>#NUM!</v>
      </c>
      <c r="HX17" s="727" t="e">
        <f>WORKDAY(HX16,((-1)*('NEO 5322121 Aggressive LTs'!$B17)),'Holiday Schedule'!$B$2:$B$30)</f>
        <v>#NUM!</v>
      </c>
      <c r="HY17" s="727" t="e">
        <f>WORKDAY(HY16,((-1)*('NEO 5322121 Aggressive LTs'!$B17)),'Holiday Schedule'!$B$2:$B$30)</f>
        <v>#NUM!</v>
      </c>
      <c r="HZ17" s="732"/>
      <c r="IA17" s="727" t="e">
        <f>WORKDAY(IA16,((-1)*('NEO 5322121 Aggressive LTs'!$B17)),'Holiday Schedule'!$B$2:$B$30)</f>
        <v>#NUM!</v>
      </c>
      <c r="IB17" s="727" t="e">
        <f>WORKDAY(IB16,((-1)*('NEO 5322121 Aggressive LTs'!$B17)),'Holiday Schedule'!$B$2:$B$30)</f>
        <v>#NUM!</v>
      </c>
      <c r="IC17" s="727" t="e">
        <f>WORKDAY(IC16,((-1)*('NEO 5322121 Aggressive LTs'!$B17)),'Holiday Schedule'!$B$2:$B$30)</f>
        <v>#NUM!</v>
      </c>
      <c r="ID17" s="732"/>
      <c r="IE17" s="727" t="e">
        <f>WORKDAY(IE16,((-1)*('NEO 5322121 Aggressive LTs'!$B17)),'Holiday Schedule'!$B$2:$B$30)</f>
        <v>#NUM!</v>
      </c>
      <c r="IF17" s="727" t="e">
        <f>WORKDAY(IF16,((-1)*('NEO 5322121 Aggressive LTs'!$B17)),'Holiday Schedule'!$B$2:$B$30)</f>
        <v>#NUM!</v>
      </c>
      <c r="IG17" s="727" t="e">
        <f>WORKDAY(IG16,((-1)*('NEO 5322121 Aggressive LTs'!$B17)),'Holiday Schedule'!$B$2:$B$30)</f>
        <v>#NUM!</v>
      </c>
      <c r="IH17" s="732"/>
      <c r="II17" s="727" t="e">
        <f>WORKDAY(II16,((-1)*('NEO 5322121 Aggressive LTs'!$B17)),'Holiday Schedule'!$B$2:$B$30)</f>
        <v>#NUM!</v>
      </c>
      <c r="IJ17" s="727" t="e">
        <f>WORKDAY(IJ16,((-1)*('NEO 5322121 Aggressive LTs'!$B17)),'Holiday Schedule'!$B$2:$B$30)</f>
        <v>#NUM!</v>
      </c>
      <c r="IK17" s="727" t="e">
        <f>WORKDAY(IK16,((-1)*('NEO 5322121 Aggressive LTs'!$B17)),'Holiday Schedule'!$B$2:$B$30)</f>
        <v>#NUM!</v>
      </c>
      <c r="IL17" s="732"/>
      <c r="IM17" s="727" t="e">
        <f>WORKDAY(IM16,((-1)*('NEO 5322121 Aggressive LTs'!$B17)),'Holiday Schedule'!$B$2:$B$30)</f>
        <v>#NUM!</v>
      </c>
      <c r="IN17" s="727" t="e">
        <f>WORKDAY(IN16,((-1)*('NEO 5322121 Aggressive LTs'!$B17)),'Holiday Schedule'!$B$2:$B$30)</f>
        <v>#NUM!</v>
      </c>
      <c r="IO17" s="727" t="e">
        <f>WORKDAY(IO16,((-1)*('NEO 5322121 Aggressive LTs'!$B17)),'Holiday Schedule'!$B$2:$B$30)</f>
        <v>#NUM!</v>
      </c>
      <c r="IP17" s="732"/>
      <c r="IQ17" s="727" t="e">
        <f>WORKDAY(IQ16,((-1)*('NEO 5322121 Aggressive LTs'!$B17)),'Holiday Schedule'!$B$2:$B$30)</f>
        <v>#NUM!</v>
      </c>
      <c r="IR17" s="727" t="e">
        <f>WORKDAY(IR16,((-1)*('NEO 5322121 Aggressive LTs'!$B17)),'Holiday Schedule'!$B$2:$B$30)</f>
        <v>#NUM!</v>
      </c>
      <c r="IS17" s="727" t="e">
        <f>WORKDAY(IS16,((-1)*('NEO 5322121 Aggressive LTs'!$B17)),'Holiday Schedule'!$B$2:$B$30)</f>
        <v>#NUM!</v>
      </c>
      <c r="IT17" s="732"/>
      <c r="IU17" s="727" t="e">
        <f>WORKDAY(IU16,((-1)*('NEO 5322121 Aggressive LTs'!$B17)),'Holiday Schedule'!$B$2:$B$30)</f>
        <v>#NUM!</v>
      </c>
      <c r="IV17" s="727" t="e">
        <f>WORKDAY(IV16,((-1)*('NEO 5322121 Aggressive LTs'!$B17)),'Holiday Schedule'!$B$2:$B$30)</f>
        <v>#NUM!</v>
      </c>
      <c r="IW17" s="727" t="e">
        <f>WORKDAY(IW16,((-1)*('NEO 5322121 Aggressive LTs'!$B17)),'Holiday Schedule'!$B$2:$B$30)</f>
        <v>#NUM!</v>
      </c>
      <c r="IX17" s="732"/>
      <c r="IY17" s="727" t="e">
        <f>WORKDAY(IY16,((-1)*('NEO 5322121 Aggressive LTs'!$B17)),'Holiday Schedule'!$B$2:$B$30)</f>
        <v>#NUM!</v>
      </c>
      <c r="IZ17" s="727" t="e">
        <f>WORKDAY(IZ16,((-1)*('NEO 5322121 Aggressive LTs'!$B17)),'Holiday Schedule'!$B$2:$B$30)</f>
        <v>#NUM!</v>
      </c>
      <c r="JA17" s="727" t="e">
        <f>WORKDAY(JA16,((-1)*('NEO 5322121 Aggressive LTs'!$B17)),'Holiday Schedule'!$B$2:$B$30)</f>
        <v>#NUM!</v>
      </c>
      <c r="JB17" s="732"/>
      <c r="JC17" s="727" t="e">
        <f>WORKDAY(JC16,((-1)*('NEO 5322121 Aggressive LTs'!$B17)),'Holiday Schedule'!$B$2:$B$30)</f>
        <v>#NUM!</v>
      </c>
      <c r="JD17" s="727" t="e">
        <f>WORKDAY(JD16,((-1)*('NEO 5322121 Aggressive LTs'!$B17)),'Holiday Schedule'!$B$2:$B$30)</f>
        <v>#NUM!</v>
      </c>
      <c r="JE17" s="727" t="e">
        <f>WORKDAY(JE16,((-1)*('NEO 5322121 Aggressive LTs'!$B17)),'Holiday Schedule'!$B$2:$B$30)</f>
        <v>#NUM!</v>
      </c>
      <c r="JF17" s="732"/>
      <c r="JG17" s="727" t="e">
        <f>WORKDAY(JG16,((-1)*('NEO 5322121 Aggressive LTs'!$B17)),'Holiday Schedule'!$B$2:$B$30)</f>
        <v>#NUM!</v>
      </c>
      <c r="JH17" s="727" t="e">
        <f>WORKDAY(JH16,((-1)*('NEO 5322121 Aggressive LTs'!$B17)),'Holiday Schedule'!$B$2:$B$30)</f>
        <v>#NUM!</v>
      </c>
      <c r="JI17" s="727" t="e">
        <f>WORKDAY(JI16,((-1)*('NEO 5322121 Aggressive LTs'!$B17)),'Holiday Schedule'!$B$2:$B$30)</f>
        <v>#NUM!</v>
      </c>
      <c r="JJ17" s="732"/>
      <c r="JK17" s="727" t="e">
        <f>WORKDAY(JK16,((-1)*('NEO 5322121 Aggressive LTs'!$B17)),'Holiday Schedule'!$B$2:$B$30)</f>
        <v>#NUM!</v>
      </c>
      <c r="JL17" s="727" t="e">
        <f>WORKDAY(JL16,((-1)*('NEO 5322121 Aggressive LTs'!$B17)),'Holiday Schedule'!$B$2:$B$30)</f>
        <v>#NUM!</v>
      </c>
      <c r="JM17" s="727" t="e">
        <f>WORKDAY(JM16,((-1)*('NEO 5322121 Aggressive LTs'!$B17)),'Holiday Schedule'!$B$2:$B$30)</f>
        <v>#NUM!</v>
      </c>
      <c r="JN17" s="732"/>
      <c r="JO17" s="727" t="e">
        <f>WORKDAY(JO16,((-1)*('NEO 5322121 Aggressive LTs'!$B17)),'Holiday Schedule'!$B$2:$B$30)</f>
        <v>#NUM!</v>
      </c>
      <c r="JP17" s="727" t="e">
        <f>WORKDAY(JP16,((-1)*('NEO 5322121 Aggressive LTs'!$B17)),'Holiday Schedule'!$B$2:$B$30)</f>
        <v>#NUM!</v>
      </c>
      <c r="JQ17" s="727" t="e">
        <f>WORKDAY(JQ16,((-1)*('NEO 5322121 Aggressive LTs'!$B17)),'Holiday Schedule'!$B$2:$B$30)</f>
        <v>#NUM!</v>
      </c>
      <c r="JR17" s="732"/>
      <c r="JS17" s="727" t="e">
        <f>WORKDAY(JS16,((-1)*('NEO 5322121 Aggressive LTs'!$B17)),'Holiday Schedule'!$B$2:$B$30)</f>
        <v>#NUM!</v>
      </c>
      <c r="JT17" s="727" t="e">
        <f>WORKDAY(JT16,((-1)*('NEO 5322121 Aggressive LTs'!$B17)),'Holiday Schedule'!$B$2:$B$30)</f>
        <v>#NUM!</v>
      </c>
      <c r="JU17" s="727" t="e">
        <f>WORKDAY(JU16,((-1)*('NEO 5322121 Aggressive LTs'!$B17)),'Holiday Schedule'!$B$2:$B$30)</f>
        <v>#NUM!</v>
      </c>
      <c r="JV17" s="732"/>
      <c r="JW17" s="727" t="e">
        <f>WORKDAY(JW16,((-1)*('NEO 5322121 Aggressive LTs'!$B17)),'Holiday Schedule'!$B$2:$B$30)</f>
        <v>#NUM!</v>
      </c>
      <c r="JX17" s="727" t="e">
        <f>WORKDAY(JX16,((-1)*('NEO 5322121 Aggressive LTs'!$B17)),'Holiday Schedule'!$B$2:$B$30)</f>
        <v>#NUM!</v>
      </c>
      <c r="JY17" s="727" t="e">
        <f>WORKDAY(JY16,((-1)*('NEO 5322121 Aggressive LTs'!$B17)),'Holiday Schedule'!$B$2:$B$30)</f>
        <v>#NUM!</v>
      </c>
      <c r="JZ17" s="732"/>
      <c r="KA17" s="727" t="e">
        <f>WORKDAY(KA16,((-1)*('NEO 5322121 Aggressive LTs'!$B17)),'Holiday Schedule'!$B$2:$B$30)</f>
        <v>#NUM!</v>
      </c>
      <c r="KB17" s="727" t="e">
        <f>WORKDAY(KB16,((-1)*('NEO 5322121 Aggressive LTs'!$B17)),'Holiday Schedule'!$B$2:$B$30)</f>
        <v>#NUM!</v>
      </c>
      <c r="KC17" s="727" t="e">
        <f>WORKDAY(KC16,((-1)*('NEO 5322121 Aggressive LTs'!$B17)),'Holiday Schedule'!$B$2:$B$30)</f>
        <v>#NUM!</v>
      </c>
      <c r="KD17" s="732"/>
      <c r="KE17" s="727" t="e">
        <f>WORKDAY(KE16,((-1)*('NEO 5322121 Aggressive LTs'!$B17)),'Holiday Schedule'!$B$2:$B$30)</f>
        <v>#NUM!</v>
      </c>
      <c r="KF17" s="727" t="e">
        <f>WORKDAY(KF16,((-1)*('NEO 5322121 Aggressive LTs'!$B17)),'Holiday Schedule'!$B$2:$B$30)</f>
        <v>#NUM!</v>
      </c>
      <c r="KG17" s="727">
        <f>WORKDAY(KG16,((-1)*('NEO 5322121 Aggressive LTs'!$B17)),'Holiday Schedule'!$B$2:$B$30)</f>
        <v>42339</v>
      </c>
      <c r="KH17" s="431">
        <f>WORKDAY(KH18,'NEO 5322121 Aggressive LTs'!$B17,'[2]Holiday Schedule'!$B$2:$B$30)</f>
        <v>42282</v>
      </c>
      <c r="KI17" s="431">
        <f>WORKDAY(KI18,'NEO 5322121 Aggressive LTs'!$B17,'[2]Holiday Schedule'!$B$2:$B$30)</f>
        <v>42282</v>
      </c>
      <c r="KJ17" s="431">
        <f>WORKDAY(KJ18,'NEO 5322121 Aggressive LTs'!$B17,'[2]Holiday Schedule'!$B$2:$B$30)</f>
        <v>42283</v>
      </c>
      <c r="KK17" s="431">
        <f>WORKDAY(KK18,'NEO 5322121 Aggressive LTs'!$B17,'[2]Holiday Schedule'!$B$2:$B$30)</f>
        <v>42283</v>
      </c>
      <c r="KL17" s="431">
        <f>WORKDAY(KL18,'NEO 5322121 Aggressive LTs'!$B17,'[2]Holiday Schedule'!$B$2:$B$30)</f>
        <v>42283</v>
      </c>
      <c r="KM17" s="431">
        <f>WORKDAY(KM18,'NEO 5322121 Aggressive LTs'!$B17,'[2]Holiday Schedule'!$B$2:$B$30)</f>
        <v>42283</v>
      </c>
      <c r="KN17" s="431">
        <f>WORKDAY(KN18,'NEO 5322121 Aggressive LTs'!$B17,'[2]Holiday Schedule'!$B$2:$B$30)</f>
        <v>42283</v>
      </c>
      <c r="KO17" s="431">
        <f>WORKDAY(KO18,'NEO 5322121 Aggressive LTs'!$B17,'[2]Holiday Schedule'!$B$2:$B$30)</f>
        <v>42283</v>
      </c>
      <c r="KP17" s="431">
        <f>WORKDAY(KP18,'NEO 5322121 Aggressive LTs'!$B17,'[2]Holiday Schedule'!$B$2:$B$30)</f>
        <v>42283</v>
      </c>
      <c r="KQ17" s="431">
        <f>WORKDAY(KQ18,'NEO 5322121 Aggressive LTs'!$B17,'[2]Holiday Schedule'!$B$2:$B$30)</f>
        <v>42283</v>
      </c>
      <c r="KR17" s="431">
        <f>WORKDAY(KR18,'NEO 5322121 Aggressive LTs'!$B17,'[2]Holiday Schedule'!$B$2:$B$30)</f>
        <v>42283</v>
      </c>
      <c r="KS17" s="431">
        <f>WORKDAY(KS18,'NEO 5322121 Aggressive LTs'!$B17,'[2]Holiday Schedule'!$B$2:$B$30)</f>
        <v>42283</v>
      </c>
      <c r="KT17" s="431">
        <f>WORKDAY(KT18,'NEO 5322121 Aggressive LTs'!$B17,'[2]Holiday Schedule'!$B$2:$B$30)</f>
        <v>42283</v>
      </c>
      <c r="KU17" s="431">
        <f>WORKDAY(KU18,'NEO 5322121 Aggressive LTs'!$B17,'[2]Holiday Schedule'!$B$2:$B$30)</f>
        <v>42283</v>
      </c>
      <c r="KV17" s="431">
        <f>WORKDAY(KV18,'NEO 5322121 Aggressive LTs'!$B17,'[2]Holiday Schedule'!$B$2:$B$30)</f>
        <v>42283</v>
      </c>
      <c r="KW17" s="431">
        <f>WORKDAY(KW18,'NEO 5322121 Aggressive LTs'!$B17,'[2]Holiday Schedule'!$B$2:$B$30)</f>
        <v>42283</v>
      </c>
      <c r="KX17" s="431">
        <f>WORKDAY(KX18,'NEO 5322121 Aggressive LTs'!$B17,'[2]Holiday Schedule'!$B$2:$B$30)</f>
        <v>42283</v>
      </c>
      <c r="KY17" s="431">
        <f>WORKDAY(KY18,'NEO 5322121 Aggressive LTs'!$B17,'[2]Holiday Schedule'!$B$2:$B$30)</f>
        <v>42283</v>
      </c>
      <c r="KZ17" s="431">
        <f>WORKDAY(KZ18,'NEO 5322121 Aggressive LTs'!$B17,'[2]Holiday Schedule'!$B$2:$B$30)</f>
        <v>42283</v>
      </c>
      <c r="LA17" s="431">
        <f>WORKDAY(LA18,'NEO 5322121 Aggressive LTs'!$B17,'[2]Holiday Schedule'!$B$2:$B$30)</f>
        <v>42286</v>
      </c>
      <c r="LB17" s="431">
        <f>WORKDAY(LB18,'NEO 5322121 Aggressive LTs'!$B17,'[2]Holiday Schedule'!$B$2:$B$30)</f>
        <v>42286</v>
      </c>
      <c r="LC17" s="434"/>
      <c r="LD17" s="431">
        <f>WORKDAY(LD18,'NEO 5322121 Aggressive LTs'!$B17,'[2]Holiday Schedule'!$B$2:$B$30)</f>
        <v>42286</v>
      </c>
      <c r="LE17" s="431">
        <f>WORKDAY(LE18,'NEO 5322121 Aggressive LTs'!$B17,'[2]Holiday Schedule'!$B$2:$B$30)</f>
        <v>42286</v>
      </c>
      <c r="LF17" s="431">
        <f>WORKDAY(LF18,'NEO 5322121 Aggressive LTs'!$B17,'[2]Holiday Schedule'!$B$2:$B$30)</f>
        <v>42286</v>
      </c>
      <c r="LG17" s="431">
        <f>WORKDAY(LG18,'NEO 5322121 Aggressive LTs'!$B17,'[2]Holiday Schedule'!$B$2:$B$30)</f>
        <v>42286</v>
      </c>
      <c r="LH17" s="431">
        <f>WORKDAY(LH18,'NEO 5322121 Aggressive LTs'!$B17,'[2]Holiday Schedule'!$B$2:$B$30)</f>
        <v>42286</v>
      </c>
      <c r="LI17" s="431">
        <f>WORKDAY(LI18,'NEO 5322121 Aggressive LTs'!$B17,'[2]Holiday Schedule'!$B$2:$B$30)</f>
        <v>42286</v>
      </c>
      <c r="LJ17" s="431">
        <f>WORKDAY(LJ18,'NEO 5322121 Aggressive LTs'!$B17,'[2]Holiday Schedule'!$B$2:$B$30)</f>
        <v>42286</v>
      </c>
      <c r="LK17" s="431">
        <f>WORKDAY(LK18,'NEO 5322121 Aggressive LTs'!$B17,'[2]Holiday Schedule'!$B$2:$B$30)</f>
        <v>42286</v>
      </c>
      <c r="LL17" s="431">
        <f>WORKDAY(LL18,'NEO 5322121 Aggressive LTs'!$B17,'[2]Holiday Schedule'!$B$2:$B$30)</f>
        <v>42286</v>
      </c>
      <c r="LM17" s="431">
        <f>WORKDAY(LM18,'NEO 5322121 Aggressive LTs'!$B17,'[2]Holiday Schedule'!$B$2:$B$30)</f>
        <v>42286</v>
      </c>
      <c r="LN17" s="431">
        <f>WORKDAY(LN18,'NEO 5322121 Aggressive LTs'!$B17,'[2]Holiday Schedule'!$B$2:$B$30)</f>
        <v>42286</v>
      </c>
      <c r="LO17" s="431">
        <f>WORKDAY(LO18,'NEO 5322121 Aggressive LTs'!$B17,'[2]Holiday Schedule'!$B$2:$B$30)</f>
        <v>42286</v>
      </c>
      <c r="LP17" s="431">
        <f>WORKDAY(LP18,'NEO 5322121 Aggressive LTs'!$B17,'[2]Holiday Schedule'!$B$2:$B$30)</f>
        <v>42283</v>
      </c>
      <c r="LQ17" s="431">
        <f>WORKDAY(LQ18,'NEO 5322121 Aggressive LTs'!$B17,'[2]Holiday Schedule'!$B$2:$B$30)</f>
        <v>42286</v>
      </c>
      <c r="LR17" s="431">
        <f>WORKDAY(LR18,'NEO 5322121 Aggressive LTs'!$B17,'[2]Holiday Schedule'!$B$2:$B$30)</f>
        <v>42286</v>
      </c>
      <c r="LS17" s="431">
        <f>WORKDAY(LS18,'NEO 5322121 Aggressive LTs'!$B17,'[2]Holiday Schedule'!$B$2:$B$30)</f>
        <v>42286</v>
      </c>
      <c r="LT17" s="431">
        <f>WORKDAY(LT18,'NEO 5322121 Aggressive LTs'!$B17,'[2]Holiday Schedule'!$B$2:$B$30)</f>
        <v>42290</v>
      </c>
      <c r="LU17" s="431">
        <f>WORKDAY(LU18,'NEO 5322121 Aggressive LTs'!$B17,'[2]Holiday Schedule'!$B$2:$B$30)</f>
        <v>42290</v>
      </c>
      <c r="LV17" s="431">
        <f>WORKDAY(LV18,'NEO 5322121 Aggressive LTs'!$B17,'[2]Holiday Schedule'!$B$2:$B$30)</f>
        <v>42290</v>
      </c>
      <c r="LW17" s="431">
        <f>WORKDAY(LW18,'NEO 5322121 Aggressive LTs'!$B17,'[2]Holiday Schedule'!$B$2:$B$30)</f>
        <v>42290</v>
      </c>
      <c r="LX17" s="431">
        <f>WORKDAY(LX18,'NEO 5322121 Aggressive LTs'!$B17,'[2]Holiday Schedule'!$B$2:$B$30)</f>
        <v>42290</v>
      </c>
      <c r="LY17" s="431">
        <f>WORKDAY(LY18,'NEO 5322121 Aggressive LTs'!$B17,'[2]Holiday Schedule'!$B$2:$B$30)</f>
        <v>42290</v>
      </c>
      <c r="LZ17" s="431">
        <f>WORKDAY(LZ18,'NEO 5322121 Aggressive LTs'!$B17,'[2]Holiday Schedule'!$B$2:$B$30)</f>
        <v>42289</v>
      </c>
      <c r="MA17" s="431">
        <f>WORKDAY(MA18,'NEO 5322121 Aggressive LTs'!$B17,'[2]Holiday Schedule'!$B$2:$B$30)</f>
        <v>42290</v>
      </c>
      <c r="MB17" s="431">
        <f>WORKDAY(MB18,'NEO 5322121 Aggressive LTs'!$B17,'[2]Holiday Schedule'!$B$2:$B$30)</f>
        <v>42290</v>
      </c>
      <c r="MC17" s="431">
        <f>WORKDAY(MC18,'NEO 5322121 Aggressive LTs'!$B17,'[2]Holiday Schedule'!$B$2:$B$30)</f>
        <v>42290</v>
      </c>
      <c r="MD17" s="431">
        <f>WORKDAY(MD18,'NEO 5322121 Aggressive LTs'!$B17,'[2]Holiday Schedule'!$B$2:$B$30)</f>
        <v>42290</v>
      </c>
      <c r="ME17" s="431">
        <f>WORKDAY(ME18,'NEO 5322121 Aggressive LTs'!$B17,'[2]Holiday Schedule'!$B$2:$B$30)</f>
        <v>42289</v>
      </c>
      <c r="MF17" s="431">
        <f>WORKDAY(MF18,'NEO 5322121 Aggressive LTs'!$B17,'[2]Holiday Schedule'!$B$2:$B$30)</f>
        <v>42289</v>
      </c>
      <c r="MG17" s="431">
        <f>WORKDAY(MG18,'NEO 5322121 Aggressive LTs'!$B17,'[2]Holiday Schedule'!$B$2:$B$30)</f>
        <v>42289</v>
      </c>
      <c r="MH17" s="436"/>
      <c r="MI17" s="431">
        <f>WORKDAY(MI18,'NEO 5322121 Aggressive LTs'!$B17,'[2]Holiday Schedule'!$B$2:$B$30)</f>
        <v>42289</v>
      </c>
      <c r="MJ17" s="431">
        <f>WORKDAY(MJ18,'NEO 5322121 Aggressive LTs'!$B17,'[2]Holiday Schedule'!$B$2:$B$30)</f>
        <v>42289</v>
      </c>
      <c r="MK17" s="431">
        <f>WORKDAY(MK18,'NEO 5322121 Aggressive LTs'!$B17,'[2]Holiday Schedule'!$B$2:$B$30)</f>
        <v>42290</v>
      </c>
      <c r="ML17" s="431">
        <f>WORKDAY(ML18,'NEO 5322121 Aggressive LTs'!$B17,'[2]Holiday Schedule'!$B$2:$B$30)</f>
        <v>42289</v>
      </c>
      <c r="MM17" s="431">
        <f>WORKDAY(MM18,'NEO 5322121 Aggressive LTs'!$B17,'[2]Holiday Schedule'!$B$2:$B$30)</f>
        <v>42289</v>
      </c>
      <c r="MN17" s="431">
        <f>WORKDAY(MN18,'NEO 5322121 Aggressive LTs'!$B17,'[2]Holiday Schedule'!$B$2:$B$30)</f>
        <v>42291</v>
      </c>
      <c r="MO17" s="431">
        <f>WORKDAY(MO18,'NEO 5322121 Aggressive LTs'!$B17,'[2]Holiday Schedule'!$B$2:$B$30)</f>
        <v>42291</v>
      </c>
      <c r="MP17" s="431">
        <f>WORKDAY(MP18,'NEO 5322121 Aggressive LTs'!$B17,'[2]Holiday Schedule'!$B$2:$B$30)</f>
        <v>42291</v>
      </c>
      <c r="MQ17" s="431">
        <f>WORKDAY(MQ18,'NEO 5322121 Aggressive LTs'!$B17,'[2]Holiday Schedule'!$B$2:$B$30)</f>
        <v>42291</v>
      </c>
      <c r="MR17" s="431">
        <f>WORKDAY(MR18,'NEO 5322121 Aggressive LTs'!$B17,'[2]Holiday Schedule'!$B$2:$B$30)</f>
        <v>42291</v>
      </c>
      <c r="MS17" s="431">
        <f>WORKDAY(MS18,'NEO 5322121 Aggressive LTs'!$B17,'[2]Holiday Schedule'!$B$2:$B$30)</f>
        <v>42291</v>
      </c>
      <c r="MT17" s="431">
        <f>WORKDAY(MT18,'NEO 5322121 Aggressive LTs'!$B17,'[2]Holiday Schedule'!$B$2:$B$30)</f>
        <v>42291</v>
      </c>
      <c r="MU17" s="431">
        <f>WORKDAY(MU18,'NEO 5322121 Aggressive LTs'!$B17,'[2]Holiday Schedule'!$B$2:$B$30)</f>
        <v>42291</v>
      </c>
      <c r="MV17" s="431">
        <f>WORKDAY(MV18,'NEO 5322121 Aggressive LTs'!$B17,'[2]Holiday Schedule'!$B$2:$B$30)</f>
        <v>42291</v>
      </c>
      <c r="MW17" s="431">
        <f>WORKDAY(MW18,'NEO 5322121 Aggressive LTs'!$B17,'[2]Holiday Schedule'!$B$2:$B$30)</f>
        <v>42296</v>
      </c>
      <c r="MX17" s="431">
        <f>WORKDAY(MX18,'NEO 5322121 Aggressive LTs'!$B17,'[2]Holiday Schedule'!$B$2:$B$30)</f>
        <v>42296</v>
      </c>
      <c r="MY17" s="431">
        <f>WORKDAY(MY18,'NEO 5322121 Aggressive LTs'!$B17,'[2]Holiday Schedule'!$B$2:$B$30)</f>
        <v>42296</v>
      </c>
      <c r="MZ17" s="431">
        <f>WORKDAY(MZ18,'NEO 5322121 Aggressive LTs'!$B17,'[2]Holiday Schedule'!$B$2:$B$30)</f>
        <v>42296</v>
      </c>
      <c r="NA17" s="431">
        <f>WORKDAY(NA18,'NEO 5322121 Aggressive LTs'!$B17,'[2]Holiday Schedule'!$B$2:$B$30)</f>
        <v>42296</v>
      </c>
      <c r="NB17" s="431">
        <f>WORKDAY(NB18,'NEO 5322121 Aggressive LTs'!$B17,'[2]Holiday Schedule'!$B$2:$B$30)</f>
        <v>42296</v>
      </c>
      <c r="NC17" s="431">
        <f>WORKDAY(NC18,'NEO 5322121 Aggressive LTs'!$B17,'[2]Holiday Schedule'!$B$2:$B$30)</f>
        <v>42296</v>
      </c>
      <c r="ND17" s="431">
        <f>WORKDAY(ND18,'NEO 5322121 Aggressive LTs'!$B17,'[2]Holiday Schedule'!$B$2:$B$30)</f>
        <v>42296</v>
      </c>
      <c r="NE17" s="431">
        <f>WORKDAY(NE18,'NEO 5322121 Aggressive LTs'!$B17,'[2]Holiday Schedule'!$B$2:$B$30)</f>
        <v>42296</v>
      </c>
      <c r="NF17" s="431">
        <f>WORKDAY(NF18,'NEO 5322121 Aggressive LTs'!$B17,'[2]Holiday Schedule'!$B$2:$B$30)</f>
        <v>42296</v>
      </c>
      <c r="NG17" s="431">
        <f>WORKDAY(NG18,'NEO 5322121 Aggressive LTs'!$B17,'[2]Holiday Schedule'!$B$2:$B$30)</f>
        <v>42296</v>
      </c>
      <c r="NH17" s="431">
        <f>WORKDAY(NH18,'NEO 5322121 Aggressive LTs'!$B17,'[2]Holiday Schedule'!$B$2:$B$30)</f>
        <v>42296</v>
      </c>
      <c r="NI17" s="431">
        <f>WORKDAY(NI18,'NEO 5322121 Aggressive LTs'!$B17,'[2]Holiday Schedule'!$B$2:$B$30)</f>
        <v>42296</v>
      </c>
      <c r="NJ17" s="431">
        <f>WORKDAY(NJ18,'NEO 5322121 Aggressive LTs'!$B17,'[2]Holiday Schedule'!$B$2:$B$30)</f>
        <v>42296</v>
      </c>
      <c r="NK17" s="431">
        <f>WORKDAY(NK18,'NEO 5322121 Aggressive LTs'!$B17,'[2]Holiday Schedule'!$B$2:$B$30)</f>
        <v>42296</v>
      </c>
      <c r="NL17" s="431">
        <f>WORKDAY(NL18,'NEO 5322121 Aggressive LTs'!$B17,'[2]Holiday Schedule'!$B$2:$B$30)</f>
        <v>42293</v>
      </c>
      <c r="NM17" s="436"/>
      <c r="NN17" s="431">
        <f>WORKDAY(NN18,'NEO 5322121 Aggressive LTs'!$B17,'[2]Holiday Schedule'!$B$2:$B$30)</f>
        <v>42296</v>
      </c>
      <c r="NO17" s="431">
        <f>WORKDAY(NO18,'NEO 5322121 Aggressive LTs'!$B17,'[2]Holiday Schedule'!$B$2:$B$30)</f>
        <v>42296</v>
      </c>
      <c r="NP17" s="431">
        <f>WORKDAY(NP18,'NEO 5322121 Aggressive LTs'!$B17,'[2]Holiday Schedule'!$B$2:$B$30)</f>
        <v>42297</v>
      </c>
      <c r="NQ17" s="431">
        <f>WORKDAY(NQ18,'NEO 5322121 Aggressive LTs'!$B17,'[2]Holiday Schedule'!$B$2:$B$30)</f>
        <v>42292</v>
      </c>
      <c r="NR17" s="431">
        <f>WORKDAY(NR18,'NEO 5322121 Aggressive LTs'!$B17,'[2]Holiday Schedule'!$B$2:$B$30)</f>
        <v>42291</v>
      </c>
      <c r="NS17" s="431">
        <f>WORKDAY(NS18,'NEO 5322121 Aggressive LTs'!$B17,'[2]Holiday Schedule'!$B$2:$B$30)</f>
        <v>42292</v>
      </c>
      <c r="NT17" s="431">
        <f>WORKDAY(NT18,'NEO 5322121 Aggressive LTs'!$B17,'[2]Holiday Schedule'!$B$2:$B$30)</f>
        <v>42292</v>
      </c>
      <c r="NU17" s="431">
        <f>WORKDAY(NU18,'NEO 5322121 Aggressive LTs'!$B17,'[2]Holiday Schedule'!$B$2:$B$30)</f>
        <v>42292</v>
      </c>
      <c r="NV17" s="431">
        <f>WORKDAY(NV18,'NEO 5322121 Aggressive LTs'!$B17,'[2]Holiday Schedule'!$B$2:$B$30)</f>
        <v>42292</v>
      </c>
      <c r="NW17" s="431">
        <f>WORKDAY(NW18,'NEO 5322121 Aggressive LTs'!$B17,'[2]Holiday Schedule'!$B$2:$B$30)</f>
        <v>42292</v>
      </c>
      <c r="NX17" s="431">
        <f>WORKDAY(NX18,'NEO 5322121 Aggressive LTs'!$B17,'[2]Holiday Schedule'!$B$2:$B$30)</f>
        <v>42293</v>
      </c>
      <c r="NY17" s="431">
        <f>WORKDAY(NY18,'NEO 5322121 Aggressive LTs'!$B17,'[2]Holiday Schedule'!$B$2:$B$30)</f>
        <v>42293</v>
      </c>
      <c r="NZ17" s="431">
        <f>WORKDAY(NZ18,'NEO 5322121 Aggressive LTs'!$B17,'[2]Holiday Schedule'!$B$2:$B$30)</f>
        <v>42293</v>
      </c>
      <c r="OA17" s="431">
        <f>WORKDAY(OA18,'NEO 5322121 Aggressive LTs'!$B17,'[2]Holiday Schedule'!$B$2:$B$30)</f>
        <v>42298</v>
      </c>
      <c r="OB17" s="431">
        <f>WORKDAY(OB18,'NEO 5322121 Aggressive LTs'!$B17,'[2]Holiday Schedule'!$B$2:$B$30)</f>
        <v>42293</v>
      </c>
      <c r="OC17" s="431">
        <f>WORKDAY(OC18,'NEO 5322121 Aggressive LTs'!$B17,'[2]Holiday Schedule'!$B$2:$B$30)</f>
        <v>42297</v>
      </c>
      <c r="OD17" s="431">
        <f>WORKDAY(OD18,'NEO 5322121 Aggressive LTs'!$B17,'[2]Holiday Schedule'!$B$2:$B$30)</f>
        <v>42297</v>
      </c>
      <c r="OE17" s="431">
        <f>WORKDAY(OE18,'NEO 5322121 Aggressive LTs'!$B17,'[2]Holiday Schedule'!$B$2:$B$30)</f>
        <v>42297</v>
      </c>
      <c r="OF17" s="431">
        <f>WORKDAY(OF18,'NEO 5322121 Aggressive LTs'!$B17,'[2]Holiday Schedule'!$B$2:$B$30)</f>
        <v>42297</v>
      </c>
      <c r="OG17" s="431">
        <f>WORKDAY(OG18,'NEO 5322121 Aggressive LTs'!$B17,'[2]Holiday Schedule'!$B$2:$B$30)</f>
        <v>42297</v>
      </c>
      <c r="OH17" s="431">
        <f>WORKDAY(OH18,'NEO 5322121 Aggressive LTs'!$B17,'[2]Holiday Schedule'!$B$2:$B$30)</f>
        <v>42297</v>
      </c>
      <c r="OI17" s="431">
        <f>WORKDAY(OI18,'NEO 5322121 Aggressive LTs'!$B17,'[2]Holiday Schedule'!$B$2:$B$30)</f>
        <v>42297</v>
      </c>
      <c r="OJ17" s="431">
        <f>WORKDAY(OJ18,'NEO 5322121 Aggressive LTs'!$B17,'[2]Holiday Schedule'!$B$2:$B$30)</f>
        <v>42297</v>
      </c>
      <c r="OK17" s="431">
        <f>WORKDAY(OK18,'NEO 5322121 Aggressive LTs'!$B17,'[2]Holiday Schedule'!$B$2:$B$30)</f>
        <v>42297</v>
      </c>
      <c r="OL17" s="431">
        <f>WORKDAY(OL18,'NEO 5322121 Aggressive LTs'!$B17,'[2]Holiday Schedule'!$B$2:$B$30)</f>
        <v>42297</v>
      </c>
      <c r="OM17" s="431">
        <f>WORKDAY(OM18,'NEO 5322121 Aggressive LTs'!$B17,'[2]Holiday Schedule'!$B$2:$B$30)</f>
        <v>42297</v>
      </c>
      <c r="ON17" s="431">
        <f>WORKDAY(ON18,'NEO 5322121 Aggressive LTs'!$B17,'[2]Holiday Schedule'!$B$2:$B$30)</f>
        <v>42299</v>
      </c>
      <c r="OO17" s="431" t="e">
        <f>WORKDAY(OO18,'NEO 5322121 Aggressive LTs'!$B17,'[2]Holiday Schedule'!$B$2:$B$30)</f>
        <v>#REF!</v>
      </c>
      <c r="OP17" s="431" t="e">
        <f>WORKDAY(OP18,'NEO 5322121 Aggressive LTs'!$B17,'[2]Holiday Schedule'!$B$2:$B$30)</f>
        <v>#REF!</v>
      </c>
      <c r="OQ17" s="431">
        <f>WORKDAY(OQ18,'NEO 5322121 Aggressive LTs'!$B17,'[2]Holiday Schedule'!$B$2:$B$30)</f>
        <v>42304</v>
      </c>
      <c r="OR17" s="436"/>
      <c r="OS17" s="431" t="e">
        <f>WORKDAY(OS18,'NEO 5322121 Aggressive LTs'!$B17,'[2]Holiday Schedule'!$B$2:$B$30)</f>
        <v>#REF!</v>
      </c>
      <c r="OT17" s="431" t="e">
        <f>WORKDAY(OT18,'NEO 5322121 Aggressive LTs'!$B17,'[2]Holiday Schedule'!$B$2:$B$30)</f>
        <v>#REF!</v>
      </c>
      <c r="OU17" s="431" t="e">
        <f>WORKDAY(OU18,'NEO 5322121 Aggressive LTs'!$B17,'[2]Holiday Schedule'!$B$2:$B$30)</f>
        <v>#REF!</v>
      </c>
      <c r="OV17" s="431" t="e">
        <f>WORKDAY(OV18,'NEO 5322121 Aggressive LTs'!$B17,'[2]Holiday Schedule'!$B$2:$B$30)</f>
        <v>#REF!</v>
      </c>
      <c r="OW17" s="431" t="e">
        <f>WORKDAY(OW18,'NEO 5322121 Aggressive LTs'!$B17,'[2]Holiday Schedule'!$B$2:$B$30)</f>
        <v>#REF!</v>
      </c>
      <c r="OX17" s="431" t="e">
        <f>WORKDAY(OX18,'NEO 5322121 Aggressive LTs'!$B17,'[2]Holiday Schedule'!$B$2:$B$30)</f>
        <v>#REF!</v>
      </c>
      <c r="OY17" s="431" t="e">
        <f>WORKDAY(OY18,'NEO 5322121 Aggressive LTs'!$B17,'[2]Holiday Schedule'!$B$2:$B$30)</f>
        <v>#REF!</v>
      </c>
      <c r="OZ17" s="431" t="e">
        <f>WORKDAY(OZ18,'NEO 5322121 Aggressive LTs'!$B17,'[2]Holiday Schedule'!$B$2:$B$30)</f>
        <v>#REF!</v>
      </c>
      <c r="PA17" s="431">
        <f>WORKDAY(PA18,'NEO 5322121 Aggressive LTs'!$B17,'[2]Holiday Schedule'!$B$2:$B$30)</f>
        <v>42299</v>
      </c>
      <c r="PB17" s="431" t="e">
        <f>WORKDAY(PB18,'NEO 5322121 Aggressive LTs'!$B17,'[2]Holiday Schedule'!$B$2:$B$30)</f>
        <v>#REF!</v>
      </c>
      <c r="PC17" s="431" t="e">
        <f>WORKDAY(PC18,'NEO 5322121 Aggressive LTs'!$B17,'[2]Holiday Schedule'!$B$2:$B$30)</f>
        <v>#REF!</v>
      </c>
      <c r="PD17" s="431" t="e">
        <f>WORKDAY(PD18,'NEO 5322121 Aggressive LTs'!$B17,'[2]Holiday Schedule'!$B$2:$B$30)</f>
        <v>#REF!</v>
      </c>
      <c r="PE17" s="431" t="e">
        <f>WORKDAY(PE18,'NEO 5322121 Aggressive LTs'!$B17,'[2]Holiday Schedule'!$B$2:$B$30)</f>
        <v>#REF!</v>
      </c>
      <c r="PF17" s="431" t="e">
        <f>WORKDAY(PF18,'NEO 5322121 Aggressive LTs'!$B17,'[2]Holiday Schedule'!$B$2:$B$30)</f>
        <v>#REF!</v>
      </c>
      <c r="PG17" s="431" t="e">
        <f>WORKDAY(PG18,'NEO 5322121 Aggressive LTs'!$B17,'[2]Holiday Schedule'!$B$2:$B$30)</f>
        <v>#REF!</v>
      </c>
      <c r="PH17" s="431" t="e">
        <f>WORKDAY(PH18,'NEO 5322121 Aggressive LTs'!$B17,'[2]Holiday Schedule'!$B$2:$B$30)</f>
        <v>#REF!</v>
      </c>
      <c r="PI17" s="431" t="e">
        <f>WORKDAY(PI18,'NEO 5322121 Aggressive LTs'!$B17,'[2]Holiday Schedule'!$B$2:$B$30)</f>
        <v>#REF!</v>
      </c>
      <c r="PJ17" s="431" t="e">
        <f>WORKDAY(PJ18,'NEO 5322121 Aggressive LTs'!$B17,'[2]Holiday Schedule'!$B$2:$B$30)</f>
        <v>#REF!</v>
      </c>
      <c r="PK17" s="431" t="e">
        <f>WORKDAY(PK18,'NEO 5322121 Aggressive LTs'!$B17,'[2]Holiday Schedule'!$B$2:$B$30)</f>
        <v>#REF!</v>
      </c>
      <c r="PL17" s="431" t="e">
        <f>WORKDAY(PL18,'NEO 5322121 Aggressive LTs'!$B17,'[2]Holiday Schedule'!$B$2:$B$30)</f>
        <v>#REF!</v>
      </c>
      <c r="PM17" s="431" t="e">
        <f>WORKDAY(PM18,'NEO 5322121 Aggressive LTs'!$B17,'[2]Holiday Schedule'!$B$2:$B$30)</f>
        <v>#REF!</v>
      </c>
      <c r="PN17" s="431" t="e">
        <f>WORKDAY(PN18,'NEO 5322121 Aggressive LTs'!$B17,'[2]Holiday Schedule'!$B$2:$B$30)</f>
        <v>#REF!</v>
      </c>
      <c r="PO17" s="431" t="e">
        <f>WORKDAY(PO18,'NEO 5322121 Aggressive LTs'!$B17,'[2]Holiday Schedule'!$B$2:$B$30)</f>
        <v>#REF!</v>
      </c>
      <c r="PP17" s="431" t="e">
        <f>WORKDAY(PP18,'NEO 5322121 Aggressive LTs'!$B17,'[2]Holiday Schedule'!$B$2:$B$30)</f>
        <v>#REF!</v>
      </c>
      <c r="PQ17" s="431" t="e">
        <f>WORKDAY(PQ18,'NEO 5322121 Aggressive LTs'!$B17,'[2]Holiday Schedule'!$B$2:$B$30)</f>
        <v>#REF!</v>
      </c>
      <c r="PR17" s="431" t="e">
        <f>WORKDAY(PR18,'NEO 5322121 Aggressive LTs'!$B17,'[2]Holiday Schedule'!$B$2:$B$30)</f>
        <v>#REF!</v>
      </c>
      <c r="PS17" s="431" t="e">
        <f>WORKDAY(PS18,'NEO 5322121 Aggressive LTs'!$B17,'[2]Holiday Schedule'!$B$2:$B$30)</f>
        <v>#REF!</v>
      </c>
      <c r="PT17" s="431" t="e">
        <f>WORKDAY(PT18,'NEO 5322121 Aggressive LTs'!$B17,'[2]Holiday Schedule'!$B$2:$B$30)</f>
        <v>#REF!</v>
      </c>
      <c r="PU17" s="431" t="e">
        <f>WORKDAY(PU18,'NEO 5322121 Aggressive LTs'!$B17,'[2]Holiday Schedule'!$B$2:$B$30)</f>
        <v>#REF!</v>
      </c>
      <c r="PV17" s="431">
        <f>WORKDAY(PV18,'NEO 5322121 Aggressive LTs'!$B17,'[2]Holiday Schedule'!$B$2:$B$30)</f>
        <v>42310</v>
      </c>
      <c r="PW17" s="436"/>
      <c r="PX17" s="431" t="e">
        <f>WORKDAY(PX18,'NEO 5322121 Aggressive LTs'!$B17,'[2]Holiday Schedule'!$B$2:$B$30)</f>
        <v>#REF!</v>
      </c>
      <c r="PY17" s="431" t="e">
        <f>WORKDAY(PY18,'NEO 5322121 Aggressive LTs'!$B17,'[2]Holiday Schedule'!$B$2:$B$30)</f>
        <v>#REF!</v>
      </c>
      <c r="PZ17" s="431" t="e">
        <f>WORKDAY(PZ18,'NEO 5322121 Aggressive LTs'!$B17,'[2]Holiday Schedule'!$B$2:$B$30)</f>
        <v>#REF!</v>
      </c>
      <c r="QA17" s="431" t="e">
        <f>WORKDAY(QA18,'NEO 5322121 Aggressive LTs'!$B17,'[2]Holiday Schedule'!$B$2:$B$30)</f>
        <v>#REF!</v>
      </c>
      <c r="QB17" s="431" t="e">
        <f>WORKDAY(QB18,'NEO 5322121 Aggressive LTs'!$B17,'[2]Holiday Schedule'!$B$2:$B$30)</f>
        <v>#REF!</v>
      </c>
      <c r="QC17" s="431" t="e">
        <f>WORKDAY(QC18,'NEO 5322121 Aggressive LTs'!$B17,'[2]Holiday Schedule'!$B$2:$B$30)</f>
        <v>#REF!</v>
      </c>
      <c r="QD17" s="431" t="e">
        <f>WORKDAY(QD18,'NEO 5322121 Aggressive LTs'!$B17,'[2]Holiday Schedule'!$B$2:$B$30)</f>
        <v>#REF!</v>
      </c>
      <c r="QE17" s="431" t="e">
        <f>WORKDAY(QE18,'NEO 5322121 Aggressive LTs'!$B17,'[2]Holiday Schedule'!$B$2:$B$30)</f>
        <v>#REF!</v>
      </c>
      <c r="QF17" s="431" t="e">
        <f>WORKDAY(QF18,'NEO 5322121 Aggressive LTs'!$B17,'[2]Holiday Schedule'!$B$2:$B$30)</f>
        <v>#REF!</v>
      </c>
      <c r="QG17" s="431" t="e">
        <f>WORKDAY(QG18,'NEO 5322121 Aggressive LTs'!$B17,'[2]Holiday Schedule'!$B$2:$B$30)</f>
        <v>#REF!</v>
      </c>
      <c r="QH17" s="431" t="e">
        <f>WORKDAY(QH18,'NEO 5322121 Aggressive LTs'!$B17,'[2]Holiday Schedule'!$B$2:$B$30)</f>
        <v>#REF!</v>
      </c>
      <c r="QI17" s="431" t="e">
        <f>WORKDAY(QI18,'NEO 5322121 Aggressive LTs'!$B17,'[2]Holiday Schedule'!$B$2:$B$30)</f>
        <v>#REF!</v>
      </c>
      <c r="QJ17" s="431" t="e">
        <f>WORKDAY(QJ18,'NEO 5322121 Aggressive LTs'!$B17,'[2]Holiday Schedule'!$B$2:$B$30)</f>
        <v>#REF!</v>
      </c>
      <c r="QK17" s="431" t="e">
        <f>WORKDAY(QK18,'NEO 5322121 Aggressive LTs'!$B17,'[2]Holiday Schedule'!$B$2:$B$30)</f>
        <v>#REF!</v>
      </c>
      <c r="QL17" s="431" t="e">
        <f>WORKDAY(QL18,'NEO 5322121 Aggressive LTs'!$B17,'[2]Holiday Schedule'!$B$2:$B$30)</f>
        <v>#REF!</v>
      </c>
      <c r="QM17" s="431" t="e">
        <f>WORKDAY(QM18,'NEO 5322121 Aggressive LTs'!$B17,'[2]Holiday Schedule'!$B$2:$B$30)</f>
        <v>#REF!</v>
      </c>
      <c r="QN17" s="431" t="e">
        <f>WORKDAY(QN18,'NEO 5322121 Aggressive LTs'!$B17,'[2]Holiday Schedule'!$B$2:$B$30)</f>
        <v>#REF!</v>
      </c>
      <c r="QO17" s="431" t="e">
        <f>WORKDAY(QO18,'NEO 5322121 Aggressive LTs'!$B17,'[2]Holiday Schedule'!$B$2:$B$30)</f>
        <v>#REF!</v>
      </c>
      <c r="QP17" s="431" t="e">
        <f>WORKDAY(QP18,'NEO 5322121 Aggressive LTs'!$B17,'[2]Holiday Schedule'!$B$2:$B$30)</f>
        <v>#REF!</v>
      </c>
      <c r="QQ17" s="431" t="e">
        <f>WORKDAY(QQ18,'NEO 5322121 Aggressive LTs'!$B17,'[2]Holiday Schedule'!$B$2:$B$30)</f>
        <v>#REF!</v>
      </c>
      <c r="QR17" s="431" t="e">
        <f>WORKDAY(QR18,'NEO 5322121 Aggressive LTs'!$B17,'[2]Holiday Schedule'!$B$2:$B$30)</f>
        <v>#REF!</v>
      </c>
      <c r="QS17" s="431" t="e">
        <f>WORKDAY(QS18,'NEO 5322121 Aggressive LTs'!$B17,'[2]Holiday Schedule'!$B$2:$B$30)</f>
        <v>#REF!</v>
      </c>
      <c r="QT17" s="431" t="e">
        <f>WORKDAY(QT18,'NEO 5322121 Aggressive LTs'!$B17,'[2]Holiday Schedule'!$B$2:$B$30)</f>
        <v>#REF!</v>
      </c>
      <c r="QU17" s="431" t="e">
        <f>WORKDAY(QU18,'NEO 5322121 Aggressive LTs'!$B17,'[2]Holiday Schedule'!$B$2:$B$30)</f>
        <v>#REF!</v>
      </c>
      <c r="QV17" s="431" t="e">
        <f>WORKDAY(QV18,'NEO 5322121 Aggressive LTs'!$B17,'[2]Holiday Schedule'!$B$2:$B$30)</f>
        <v>#REF!</v>
      </c>
      <c r="QW17" s="431" t="e">
        <f>WORKDAY(QW18,'NEO 5322121 Aggressive LTs'!$B17,'[2]Holiday Schedule'!$B$2:$B$30)</f>
        <v>#REF!</v>
      </c>
      <c r="QX17" s="431" t="e">
        <f>WORKDAY(QX18,'NEO 5322121 Aggressive LTs'!$B17,'[2]Holiday Schedule'!$B$2:$B$30)</f>
        <v>#REF!</v>
      </c>
      <c r="QY17" s="431" t="e">
        <f>WORKDAY(QY18,'NEO 5322121 Aggressive LTs'!$B17,'[2]Holiday Schedule'!$B$2:$B$30)</f>
        <v>#REF!</v>
      </c>
      <c r="QZ17" s="431" t="e">
        <f>WORKDAY(QZ18,'NEO 5322121 Aggressive LTs'!$B17,'[2]Holiday Schedule'!$B$2:$B$30)</f>
        <v>#REF!</v>
      </c>
      <c r="RA17" s="431">
        <f>WORKDAY(RA18,'NEO 5322121 Aggressive LTs'!$B17,'[2]Holiday Schedule'!$B$2:$B$30)</f>
        <v>42313</v>
      </c>
      <c r="RB17" s="436"/>
      <c r="RC17" s="431" t="e">
        <f>WORKDAY(RC18,'NEO 5322121 Aggressive LTs'!$B17,'[2]Holiday Schedule'!$B$2:$B$30)</f>
        <v>#REF!</v>
      </c>
      <c r="RD17" s="431" t="e">
        <f>WORKDAY(RD18,'NEO 5322121 Aggressive LTs'!$B17,'[2]Holiday Schedule'!$B$2:$B$30)</f>
        <v>#REF!</v>
      </c>
      <c r="RE17" s="431" t="e">
        <f>WORKDAY(RE18,'NEO 5322121 Aggressive LTs'!$B17,'[2]Holiday Schedule'!$B$2:$B$30)</f>
        <v>#REF!</v>
      </c>
      <c r="RF17" s="431" t="e">
        <f>WORKDAY(RF18,'NEO 5322121 Aggressive LTs'!$B17,'[2]Holiday Schedule'!$B$2:$B$30)</f>
        <v>#REF!</v>
      </c>
      <c r="RG17" s="431" t="e">
        <f>WORKDAY(RG18,'NEO 5322121 Aggressive LTs'!$B17,'[2]Holiday Schedule'!$B$2:$B$30)</f>
        <v>#REF!</v>
      </c>
      <c r="RH17" s="431" t="e">
        <f>WORKDAY(RH18,'NEO 5322121 Aggressive LTs'!$B17,'[2]Holiday Schedule'!$B$2:$B$30)</f>
        <v>#REF!</v>
      </c>
      <c r="RI17" s="431" t="e">
        <f>WORKDAY(RI18,'NEO 5322121 Aggressive LTs'!$B17,'[2]Holiday Schedule'!$B$2:$B$30)</f>
        <v>#REF!</v>
      </c>
      <c r="RJ17" s="431" t="e">
        <f>WORKDAY(RJ18,'NEO 5322121 Aggressive LTs'!$B17,'[2]Holiday Schedule'!$B$2:$B$30)</f>
        <v>#REF!</v>
      </c>
      <c r="RK17" s="431" t="e">
        <f>WORKDAY(RK18,'NEO 5322121 Aggressive LTs'!$B17,'[2]Holiday Schedule'!$B$2:$B$30)</f>
        <v>#REF!</v>
      </c>
      <c r="RL17" s="431" t="e">
        <f>WORKDAY(RL18,'NEO 5322121 Aggressive LTs'!$B17,'[2]Holiday Schedule'!$B$2:$B$30)</f>
        <v>#REF!</v>
      </c>
      <c r="RM17" s="431" t="e">
        <f>WORKDAY(RM18,'NEO 5322121 Aggressive LTs'!$B17,'[2]Holiday Schedule'!$B$2:$B$30)</f>
        <v>#REF!</v>
      </c>
      <c r="RN17" s="431" t="e">
        <f>WORKDAY(RN18,'NEO 5322121 Aggressive LTs'!$B17,'[2]Holiday Schedule'!$B$2:$B$30)</f>
        <v>#REF!</v>
      </c>
      <c r="RO17" s="431" t="e">
        <f>WORKDAY(RO18,'NEO 5322121 Aggressive LTs'!$B17,'[2]Holiday Schedule'!$B$2:$B$30)</f>
        <v>#REF!</v>
      </c>
      <c r="RP17" s="431" t="e">
        <f>WORKDAY(RP18,'NEO 5322121 Aggressive LTs'!$B17,'[2]Holiday Schedule'!$B$2:$B$30)</f>
        <v>#REF!</v>
      </c>
      <c r="RQ17" s="431" t="e">
        <f>WORKDAY(RQ18,'NEO 5322121 Aggressive LTs'!$B17,'[2]Holiday Schedule'!$B$2:$B$30)</f>
        <v>#REF!</v>
      </c>
      <c r="RR17" s="431" t="e">
        <f>WORKDAY(RR18,'NEO 5322121 Aggressive LTs'!$B17,'[2]Holiday Schedule'!$B$2:$B$30)</f>
        <v>#REF!</v>
      </c>
      <c r="RS17" s="431" t="e">
        <f>WORKDAY(RS18,'NEO 5322121 Aggressive LTs'!$B17,'[2]Holiday Schedule'!$B$2:$B$30)</f>
        <v>#REF!</v>
      </c>
      <c r="RT17" s="431" t="e">
        <f>WORKDAY(RT18,'NEO 5322121 Aggressive LTs'!$B17,'[2]Holiday Schedule'!$B$2:$B$30)</f>
        <v>#REF!</v>
      </c>
      <c r="RU17" s="431" t="e">
        <f>WORKDAY(RU18,'NEO 5322121 Aggressive LTs'!$B17,'[2]Holiday Schedule'!$B$2:$B$30)</f>
        <v>#REF!</v>
      </c>
      <c r="RV17" s="431" t="e">
        <f>WORKDAY(RV18,'NEO 5322121 Aggressive LTs'!$B17,'[2]Holiday Schedule'!$B$2:$B$30)</f>
        <v>#REF!</v>
      </c>
      <c r="RW17" s="431" t="e">
        <f>WORKDAY(RW18,'NEO 5322121 Aggressive LTs'!$B17,'[2]Holiday Schedule'!$B$2:$B$30)</f>
        <v>#REF!</v>
      </c>
      <c r="RX17" s="431" t="e">
        <f>WORKDAY(RX18,'NEO 5322121 Aggressive LTs'!$B17,'[2]Holiday Schedule'!$B$2:$B$30)</f>
        <v>#REF!</v>
      </c>
      <c r="RY17" s="431" t="e">
        <f>WORKDAY(RY18,'NEO 5322121 Aggressive LTs'!$B17,'[2]Holiday Schedule'!$B$2:$B$30)</f>
        <v>#REF!</v>
      </c>
      <c r="RZ17" s="431" t="e">
        <f>WORKDAY(RZ18,'NEO 5322121 Aggressive LTs'!$B17,'[2]Holiday Schedule'!$B$2:$B$30)</f>
        <v>#REF!</v>
      </c>
      <c r="SA17" s="431" t="e">
        <f>WORKDAY(SA18,'NEO 5322121 Aggressive LTs'!$B17,'[2]Holiday Schedule'!$B$2:$B$30)</f>
        <v>#REF!</v>
      </c>
      <c r="SB17" s="431" t="e">
        <f>WORKDAY(SB18,'NEO 5322121 Aggressive LTs'!$B17,'[2]Holiday Schedule'!$B$2:$B$30)</f>
        <v>#REF!</v>
      </c>
      <c r="SC17" s="431" t="e">
        <f>WORKDAY(SC18,'NEO 5322121 Aggressive LTs'!$B17,'[2]Holiday Schedule'!$B$2:$B$30)</f>
        <v>#REF!</v>
      </c>
      <c r="SD17" s="431" t="e">
        <f>WORKDAY(SD18,'NEO 5322121 Aggressive LTs'!$B17,'[2]Holiday Schedule'!$B$2:$B$30)</f>
        <v>#REF!</v>
      </c>
      <c r="SE17" s="431" t="e">
        <f>WORKDAY(SE18,'NEO 5322121 Aggressive LTs'!$B17,'[2]Holiday Schedule'!$B$2:$B$30)</f>
        <v>#REF!</v>
      </c>
      <c r="SF17" s="431" t="e">
        <f>WORKDAY(SF18,'NEO 5322121 Aggressive LTs'!$B17,'[2]Holiday Schedule'!$B$2:$B$30)</f>
        <v>#REF!</v>
      </c>
      <c r="SG17" s="283"/>
      <c r="SH17" s="431" t="e">
        <f>WORKDAY(SH18,'NEO 5322121 Aggressive LTs'!$B17,'[2]Holiday Schedule'!$B$2:$B$30)</f>
        <v>#REF!</v>
      </c>
      <c r="SI17" s="431" t="e">
        <f>WORKDAY(SI18,'NEO 5322121 Aggressive LTs'!$B17,'[2]Holiday Schedule'!$B$2:$B$30)</f>
        <v>#REF!</v>
      </c>
      <c r="SJ17" s="431" t="e">
        <f>WORKDAY(SJ18,'NEO 5322121 Aggressive LTs'!$B17,'[2]Holiday Schedule'!$B$2:$B$30)</f>
        <v>#REF!</v>
      </c>
      <c r="SK17" s="431" t="e">
        <f>WORKDAY(SK18,'NEO 5322121 Aggressive LTs'!$B17,'[2]Holiday Schedule'!$B$2:$B$30)</f>
        <v>#REF!</v>
      </c>
      <c r="SL17" s="431" t="e">
        <f>WORKDAY(SL18,'NEO 5322121 Aggressive LTs'!$B17,'[2]Holiday Schedule'!$B$2:$B$30)</f>
        <v>#REF!</v>
      </c>
      <c r="SM17" s="431" t="e">
        <f>WORKDAY(SM18,'NEO 5322121 Aggressive LTs'!$B17,'[2]Holiday Schedule'!$B$2:$B$30)</f>
        <v>#REF!</v>
      </c>
      <c r="SN17" s="431" t="e">
        <f>WORKDAY(SN18,'NEO 5322121 Aggressive LTs'!$B17,'[2]Holiday Schedule'!$B$2:$B$30)</f>
        <v>#REF!</v>
      </c>
      <c r="SO17" s="431" t="e">
        <f>WORKDAY(SO18,'NEO 5322121 Aggressive LTs'!$B17,'[2]Holiday Schedule'!$B$2:$B$30)</f>
        <v>#REF!</v>
      </c>
      <c r="SP17" s="431" t="e">
        <f>WORKDAY(SP18,'NEO 5322121 Aggressive LTs'!$B17,'[2]Holiday Schedule'!$B$2:$B$30)</f>
        <v>#REF!</v>
      </c>
      <c r="SQ17" s="431" t="e">
        <f>WORKDAY(SQ18,'NEO 5322121 Aggressive LTs'!$B17,'[2]Holiday Schedule'!$B$2:$B$30)</f>
        <v>#REF!</v>
      </c>
      <c r="SR17" s="431" t="e">
        <f>WORKDAY(SR18,'NEO 5322121 Aggressive LTs'!$B17,'[2]Holiday Schedule'!$B$2:$B$30)</f>
        <v>#REF!</v>
      </c>
      <c r="SS17" s="431" t="e">
        <f>WORKDAY(SS18,'NEO 5322121 Aggressive LTs'!$B17,'[2]Holiday Schedule'!$B$2:$B$30)</f>
        <v>#REF!</v>
      </c>
      <c r="ST17" s="431" t="e">
        <f>WORKDAY(ST18,'NEO 5322121 Aggressive LTs'!$B17,'[2]Holiday Schedule'!$B$2:$B$30)</f>
        <v>#REF!</v>
      </c>
      <c r="SU17" s="431" t="e">
        <f>WORKDAY(SU18,'NEO 5322121 Aggressive LTs'!$B17,'[2]Holiday Schedule'!$B$2:$B$30)</f>
        <v>#REF!</v>
      </c>
      <c r="SV17" s="431" t="e">
        <f>WORKDAY(SV18,'NEO 5322121 Aggressive LTs'!$B17,'[2]Holiday Schedule'!$B$2:$B$30)</f>
        <v>#REF!</v>
      </c>
      <c r="SW17" s="431" t="e">
        <f>WORKDAY(SW18,'NEO 5322121 Aggressive LTs'!$B17,'[2]Holiday Schedule'!$B$2:$B$30)</f>
        <v>#REF!</v>
      </c>
      <c r="SX17" s="431" t="e">
        <f>WORKDAY(SX18,'NEO 5322121 Aggressive LTs'!$B17,'[2]Holiday Schedule'!$B$2:$B$30)</f>
        <v>#REF!</v>
      </c>
      <c r="SY17" s="431" t="e">
        <f>WORKDAY(SY18,'NEO 5322121 Aggressive LTs'!$B17,'[2]Holiday Schedule'!$B$2:$B$30)</f>
        <v>#REF!</v>
      </c>
      <c r="SZ17" s="431" t="e">
        <f>WORKDAY(SZ18,'NEO 5322121 Aggressive LTs'!$B17,'[2]Holiday Schedule'!$B$2:$B$30)</f>
        <v>#REF!</v>
      </c>
      <c r="TA17" s="431" t="e">
        <f>WORKDAY(TA18,'NEO 5322121 Aggressive LTs'!$B17,'[2]Holiday Schedule'!$B$2:$B$30)</f>
        <v>#REF!</v>
      </c>
      <c r="TB17" s="431" t="e">
        <f>WORKDAY(TB18,'NEO 5322121 Aggressive LTs'!$B17,'[2]Holiday Schedule'!$B$2:$B$30)</f>
        <v>#REF!</v>
      </c>
      <c r="TC17" s="431" t="e">
        <f>WORKDAY(TC18,'NEO 5322121 Aggressive LTs'!$B17,'[2]Holiday Schedule'!$B$2:$B$30)</f>
        <v>#REF!</v>
      </c>
      <c r="TD17" s="431" t="e">
        <f>WORKDAY(TD18,'NEO 5322121 Aggressive LTs'!$B17,'[2]Holiday Schedule'!$B$2:$B$30)</f>
        <v>#REF!</v>
      </c>
      <c r="TE17" s="431" t="e">
        <f>WORKDAY(TE18,'NEO 5322121 Aggressive LTs'!$B17,'[2]Holiday Schedule'!$B$2:$B$30)</f>
        <v>#REF!</v>
      </c>
      <c r="TF17" s="431" t="e">
        <f>WORKDAY(TF18,'NEO 5322121 Aggressive LTs'!$B17,'[2]Holiday Schedule'!$B$2:$B$30)</f>
        <v>#REF!</v>
      </c>
      <c r="TG17" s="431" t="e">
        <f>WORKDAY(TG18,'NEO 5322121 Aggressive LTs'!$B17,'[2]Holiday Schedule'!$B$2:$B$30)</f>
        <v>#REF!</v>
      </c>
      <c r="TH17" s="431" t="e">
        <f>WORKDAY(TH18,'NEO 5322121 Aggressive LTs'!$B17,'[2]Holiday Schedule'!$B$2:$B$30)</f>
        <v>#REF!</v>
      </c>
      <c r="TI17" s="431" t="e">
        <f>WORKDAY(TI18,'NEO 5322121 Aggressive LTs'!$B17,'[2]Holiday Schedule'!$B$2:$B$30)</f>
        <v>#REF!</v>
      </c>
      <c r="TJ17" s="431" t="e">
        <f>WORKDAY(TJ18,'NEO 5322121 Aggressive LTs'!$B17,'[2]Holiday Schedule'!$B$2:$B$30)</f>
        <v>#REF!</v>
      </c>
      <c r="TK17" s="431" t="e">
        <f>WORKDAY(TK18,'NEO 5322121 Aggressive LTs'!$B17,'[2]Holiday Schedule'!$B$2:$B$30)</f>
        <v>#REF!</v>
      </c>
      <c r="TL17" s="283"/>
      <c r="TM17" s="431" t="e">
        <f>WORKDAY(TM18,'NEO 5322121 Aggressive LTs'!$B17,'[2]Holiday Schedule'!$B$2:$B$30)</f>
        <v>#REF!</v>
      </c>
      <c r="TN17" s="431" t="e">
        <f>WORKDAY(TN18,'NEO 5322121 Aggressive LTs'!$B17,'[2]Holiday Schedule'!$B$2:$B$30)</f>
        <v>#REF!</v>
      </c>
      <c r="TO17" s="431" t="e">
        <f>WORKDAY(TO18,'NEO 5322121 Aggressive LTs'!$B17,'[2]Holiday Schedule'!$B$2:$B$30)</f>
        <v>#REF!</v>
      </c>
      <c r="TP17" s="431" t="e">
        <f>WORKDAY(TP18,'NEO 5322121 Aggressive LTs'!$B17,'[2]Holiday Schedule'!$B$2:$B$30)</f>
        <v>#REF!</v>
      </c>
      <c r="TQ17" s="431" t="e">
        <f>WORKDAY(TQ18,'NEO 5322121 Aggressive LTs'!$B17,'[2]Holiday Schedule'!$B$2:$B$30)</f>
        <v>#REF!</v>
      </c>
      <c r="TR17" s="431" t="e">
        <f>WORKDAY(TR18,'NEO 5322121 Aggressive LTs'!$B17,'[2]Holiday Schedule'!$B$2:$B$30)</f>
        <v>#REF!</v>
      </c>
      <c r="TS17" s="431" t="e">
        <f>WORKDAY(TS18,'NEO 5322121 Aggressive LTs'!$B17,'[2]Holiday Schedule'!$B$2:$B$30)</f>
        <v>#REF!</v>
      </c>
      <c r="TT17" s="431" t="e">
        <f>WORKDAY(TT18,'NEO 5322121 Aggressive LTs'!$B17,'[2]Holiday Schedule'!$B$2:$B$30)</f>
        <v>#REF!</v>
      </c>
      <c r="TU17" s="431" t="e">
        <f>WORKDAY(TU18,'NEO 5322121 Aggressive LTs'!$B17,'[2]Holiday Schedule'!$B$2:$B$30)</f>
        <v>#REF!</v>
      </c>
      <c r="TV17" s="431" t="e">
        <f>WORKDAY(TV18,'NEO 5322121 Aggressive LTs'!$B17,'[2]Holiday Schedule'!$B$2:$B$30)</f>
        <v>#REF!</v>
      </c>
      <c r="TW17" s="431" t="e">
        <f>WORKDAY(TW18,'NEO 5322121 Aggressive LTs'!$B17,'[2]Holiday Schedule'!$B$2:$B$30)</f>
        <v>#REF!</v>
      </c>
      <c r="TX17" s="431" t="e">
        <f>WORKDAY(TX18,'NEO 5322121 Aggressive LTs'!$B17,'[2]Holiday Schedule'!$B$2:$B$30)</f>
        <v>#REF!</v>
      </c>
      <c r="TY17" s="431" t="e">
        <f>WORKDAY(TY18,'NEO 5322121 Aggressive LTs'!$B17,'[2]Holiday Schedule'!$B$2:$B$30)</f>
        <v>#REF!</v>
      </c>
      <c r="TZ17" s="431" t="e">
        <f>WORKDAY(TZ18,'NEO 5322121 Aggressive LTs'!$B17,'[2]Holiday Schedule'!$B$2:$B$30)</f>
        <v>#REF!</v>
      </c>
      <c r="UA17" s="431" t="e">
        <f>WORKDAY(UA18,'NEO 5322121 Aggressive LTs'!$B17,'[2]Holiday Schedule'!$B$2:$B$30)</f>
        <v>#REF!</v>
      </c>
      <c r="UB17" s="431" t="e">
        <f>WORKDAY(UB18,'NEO 5322121 Aggressive LTs'!$B17,'[2]Holiday Schedule'!$B$2:$B$30)</f>
        <v>#REF!</v>
      </c>
      <c r="UC17" s="431" t="e">
        <f>WORKDAY(UC18,'NEO 5322121 Aggressive LTs'!$B17,'[2]Holiday Schedule'!$B$2:$B$30)</f>
        <v>#REF!</v>
      </c>
      <c r="UD17" s="431" t="e">
        <f>WORKDAY(UD18,'NEO 5322121 Aggressive LTs'!$B17,'[2]Holiday Schedule'!$B$2:$B$30)</f>
        <v>#REF!</v>
      </c>
      <c r="UE17" s="431" t="e">
        <f>WORKDAY(UE18,'NEO 5322121 Aggressive LTs'!$B17,'[2]Holiday Schedule'!$B$2:$B$30)</f>
        <v>#REF!</v>
      </c>
      <c r="UF17" s="431" t="e">
        <f>WORKDAY(UF18,'NEO 5322121 Aggressive LTs'!$B17,'[2]Holiday Schedule'!$B$2:$B$30)</f>
        <v>#REF!</v>
      </c>
      <c r="UG17" s="431" t="e">
        <f>WORKDAY(UG18,'NEO 5322121 Aggressive LTs'!$B17,'[2]Holiday Schedule'!$B$2:$B$30)</f>
        <v>#REF!</v>
      </c>
      <c r="UH17" s="431" t="e">
        <f>WORKDAY(UH18,'NEO 5322121 Aggressive LTs'!$B17,'[2]Holiday Schedule'!$B$2:$B$30)</f>
        <v>#REF!</v>
      </c>
      <c r="UI17" s="431" t="e">
        <f>WORKDAY(UI18,'NEO 5322121 Aggressive LTs'!$B17,'[2]Holiday Schedule'!$B$2:$B$30)</f>
        <v>#REF!</v>
      </c>
      <c r="UJ17" s="431" t="e">
        <f>WORKDAY(UJ18,'NEO 5322121 Aggressive LTs'!$B17,'[2]Holiday Schedule'!$B$2:$B$30)</f>
        <v>#REF!</v>
      </c>
      <c r="UK17" s="431" t="e">
        <f>WORKDAY(UK18,'NEO 5322121 Aggressive LTs'!$B17,'[2]Holiday Schedule'!$B$2:$B$30)</f>
        <v>#REF!</v>
      </c>
      <c r="UL17" s="431" t="e">
        <f>WORKDAY(UL18,'NEO 5322121 Aggressive LTs'!$B17,'[2]Holiday Schedule'!$B$2:$B$30)</f>
        <v>#REF!</v>
      </c>
      <c r="UM17" s="431" t="e">
        <f>WORKDAY(UM18,'NEO 5322121 Aggressive LTs'!$B17,'[2]Holiday Schedule'!$B$2:$B$30)</f>
        <v>#REF!</v>
      </c>
      <c r="UN17" s="431" t="e">
        <f>WORKDAY(UN18,'NEO 5322121 Aggressive LTs'!$B17,'[2]Holiday Schedule'!$B$2:$B$30)</f>
        <v>#REF!</v>
      </c>
      <c r="UO17" s="431" t="e">
        <f>WORKDAY(UO18,'NEO 5322121 Aggressive LTs'!$B17,'[2]Holiday Schedule'!$B$2:$B$30)</f>
        <v>#REF!</v>
      </c>
      <c r="UP17" s="431" t="e">
        <f>WORKDAY(UP18,'NEO 5322121 Aggressive LTs'!$B17,'[2]Holiday Schedule'!$B$2:$B$30)</f>
        <v>#REF!</v>
      </c>
      <c r="UQ17" s="283"/>
      <c r="UR17" s="431" t="e">
        <f>WORKDAY(UR18,'NEO 5322121 Aggressive LTs'!$B17,'[2]Holiday Schedule'!$B$2:$B$30)</f>
        <v>#REF!</v>
      </c>
      <c r="US17" s="431" t="e">
        <f>WORKDAY(US18,'NEO 5322121 Aggressive LTs'!$B17,'[2]Holiday Schedule'!$B$2:$B$30)</f>
        <v>#REF!</v>
      </c>
      <c r="UT17" s="431" t="e">
        <f>WORKDAY(UT18,'NEO 5322121 Aggressive LTs'!$B17,'[2]Holiday Schedule'!$B$2:$B$30)</f>
        <v>#REF!</v>
      </c>
      <c r="UU17" s="431" t="e">
        <f>WORKDAY(UU18,'NEO 5322121 Aggressive LTs'!$B17,'[2]Holiday Schedule'!$B$2:$B$30)</f>
        <v>#REF!</v>
      </c>
      <c r="UV17" s="431" t="e">
        <f>WORKDAY(UV18,'NEO 5322121 Aggressive LTs'!$B17,'[2]Holiday Schedule'!$B$2:$B$30)</f>
        <v>#REF!</v>
      </c>
      <c r="UW17" s="431" t="e">
        <f>WORKDAY(UW18,'NEO 5322121 Aggressive LTs'!$B17,'[2]Holiday Schedule'!$B$2:$B$30)</f>
        <v>#REF!</v>
      </c>
      <c r="UX17" s="431" t="e">
        <f>WORKDAY(UX18,'NEO 5322121 Aggressive LTs'!$B17,'[2]Holiday Schedule'!$B$2:$B$30)</f>
        <v>#REF!</v>
      </c>
      <c r="UY17" s="431" t="e">
        <f>WORKDAY(UY18,'NEO 5322121 Aggressive LTs'!$B17,'[2]Holiday Schedule'!$B$2:$B$30)</f>
        <v>#REF!</v>
      </c>
      <c r="UZ17" s="431" t="e">
        <f>WORKDAY(UZ18,'NEO 5322121 Aggressive LTs'!$B17,'[2]Holiday Schedule'!$B$2:$B$30)</f>
        <v>#REF!</v>
      </c>
      <c r="VA17" s="431" t="e">
        <f>WORKDAY(VA18,'NEO 5322121 Aggressive LTs'!$B17,'[2]Holiday Schedule'!$B$2:$B$30)</f>
        <v>#REF!</v>
      </c>
      <c r="VB17" s="431" t="e">
        <f>WORKDAY(VB18,'NEO 5322121 Aggressive LTs'!$B17,'[2]Holiday Schedule'!$B$2:$B$30)</f>
        <v>#REF!</v>
      </c>
      <c r="VC17" s="431" t="e">
        <f>WORKDAY(VC18,'NEO 5322121 Aggressive LTs'!$B17,'[2]Holiday Schedule'!$B$2:$B$30)</f>
        <v>#REF!</v>
      </c>
      <c r="VD17" s="431" t="e">
        <f>WORKDAY(VD18,'NEO 5322121 Aggressive LTs'!$B17,'[2]Holiday Schedule'!$B$2:$B$30)</f>
        <v>#REF!</v>
      </c>
      <c r="VE17" s="431" t="e">
        <f>WORKDAY(VE18,'NEO 5322121 Aggressive LTs'!$B17,'[2]Holiday Schedule'!$B$2:$B$30)</f>
        <v>#REF!</v>
      </c>
      <c r="VF17" s="431" t="e">
        <f>WORKDAY(VF18,'NEO 5322121 Aggressive LTs'!$B17,'[2]Holiday Schedule'!$B$2:$B$30)</f>
        <v>#REF!</v>
      </c>
      <c r="VG17" s="431" t="e">
        <f>WORKDAY(VG18,'NEO 5322121 Aggressive LTs'!$B17,'[2]Holiday Schedule'!$B$2:$B$30)</f>
        <v>#REF!</v>
      </c>
      <c r="VH17" s="431" t="e">
        <f>WORKDAY(VH18,'NEO 5322121 Aggressive LTs'!$B17,'[2]Holiday Schedule'!$B$2:$B$30)</f>
        <v>#REF!</v>
      </c>
      <c r="VI17" s="431" t="e">
        <f>WORKDAY(VI18,'NEO 5322121 Aggressive LTs'!$B17,'[2]Holiday Schedule'!$B$2:$B$30)</f>
        <v>#REF!</v>
      </c>
      <c r="VJ17" s="431" t="e">
        <f>WORKDAY(VJ18,'NEO 5322121 Aggressive LTs'!$B17,'[2]Holiday Schedule'!$B$2:$B$30)</f>
        <v>#REF!</v>
      </c>
      <c r="VK17" s="431" t="e">
        <f>WORKDAY(VK18,'NEO 5322121 Aggressive LTs'!$B17,'[2]Holiday Schedule'!$B$2:$B$30)</f>
        <v>#REF!</v>
      </c>
      <c r="VL17" s="431" t="e">
        <f>WORKDAY(VL18,'NEO 5322121 Aggressive LTs'!$B17,'[2]Holiday Schedule'!$B$2:$B$30)</f>
        <v>#REF!</v>
      </c>
      <c r="VM17" s="431" t="e">
        <f>WORKDAY(VM18,'NEO 5322121 Aggressive LTs'!$B17,'[2]Holiday Schedule'!$B$2:$B$30)</f>
        <v>#REF!</v>
      </c>
      <c r="VN17" s="431" t="e">
        <f>WORKDAY(VN18,'NEO 5322121 Aggressive LTs'!$B17,'[2]Holiday Schedule'!$B$2:$B$30)</f>
        <v>#REF!</v>
      </c>
      <c r="VO17" s="431" t="e">
        <f>WORKDAY(VO18,'NEO 5322121 Aggressive LTs'!$B17,'[2]Holiday Schedule'!$B$2:$B$30)</f>
        <v>#REF!</v>
      </c>
      <c r="VP17" s="431" t="e">
        <f>WORKDAY(VP18,'NEO 5322121 Aggressive LTs'!$B17,'[2]Holiday Schedule'!$B$2:$B$30)</f>
        <v>#REF!</v>
      </c>
      <c r="VQ17" s="431" t="e">
        <f>WORKDAY(VQ18,'NEO 5322121 Aggressive LTs'!$B17,'[2]Holiday Schedule'!$B$2:$B$30)</f>
        <v>#REF!</v>
      </c>
      <c r="VR17" s="431" t="e">
        <f>WORKDAY(VR18,'NEO 5322121 Aggressive LTs'!$B17,'[2]Holiday Schedule'!$B$2:$B$30)</f>
        <v>#REF!</v>
      </c>
      <c r="VS17" s="431" t="e">
        <f>WORKDAY(VS18,'NEO 5322121 Aggressive LTs'!$B17,'[2]Holiday Schedule'!$B$2:$B$30)</f>
        <v>#REF!</v>
      </c>
      <c r="VT17" s="431" t="e">
        <f>WORKDAY(VT18,'NEO 5322121 Aggressive LTs'!$B17,'[2]Holiday Schedule'!$B$2:$B$30)</f>
        <v>#REF!</v>
      </c>
      <c r="VU17" s="431" t="e">
        <f>WORKDAY(VU18,'NEO 5322121 Aggressive LTs'!$B17,'[2]Holiday Schedule'!$B$2:$B$30)</f>
        <v>#REF!</v>
      </c>
      <c r="VV17" s="283"/>
      <c r="VW17" s="431" t="e">
        <f>WORKDAY(VW18,'NEO 5322121 Aggressive LTs'!$B17,'[2]Holiday Schedule'!$B$2:$B$30)</f>
        <v>#REF!</v>
      </c>
      <c r="VX17" s="431" t="e">
        <f>WORKDAY(VX18,'NEO 5322121 Aggressive LTs'!$B17,'[2]Holiday Schedule'!$B$2:$B$30)</f>
        <v>#REF!</v>
      </c>
      <c r="VY17" s="431" t="e">
        <f>WORKDAY(VY18,'NEO 5322121 Aggressive LTs'!$B17,'[2]Holiday Schedule'!$B$2:$B$30)</f>
        <v>#REF!</v>
      </c>
      <c r="VZ17" s="431" t="e">
        <f>WORKDAY(VZ18,'NEO 5322121 Aggressive LTs'!$B17,'[2]Holiday Schedule'!$B$2:$B$30)</f>
        <v>#REF!</v>
      </c>
      <c r="WA17" s="431" t="e">
        <f>WORKDAY(WA18,'NEO 5322121 Aggressive LTs'!$B17,'[2]Holiday Schedule'!$B$2:$B$30)</f>
        <v>#REF!</v>
      </c>
      <c r="WB17" s="431" t="e">
        <f>WORKDAY(WB18,'NEO 5322121 Aggressive LTs'!$B17,'[2]Holiday Schedule'!$B$2:$B$30)</f>
        <v>#REF!</v>
      </c>
      <c r="WC17" s="431" t="e">
        <f>WORKDAY(WC18,'NEO 5322121 Aggressive LTs'!$B17,'[2]Holiday Schedule'!$B$2:$B$30)</f>
        <v>#REF!</v>
      </c>
      <c r="WD17" s="431" t="e">
        <f>WORKDAY(WD18,'NEO 5322121 Aggressive LTs'!$B17,'[2]Holiday Schedule'!$B$2:$B$30)</f>
        <v>#REF!</v>
      </c>
      <c r="WE17" s="431" t="e">
        <f>WORKDAY(WE18,'NEO 5322121 Aggressive LTs'!$B17,'[2]Holiday Schedule'!$B$2:$B$30)</f>
        <v>#REF!</v>
      </c>
      <c r="WF17" s="431" t="e">
        <f>WORKDAY(WF18,'NEO 5322121 Aggressive LTs'!$B17,'[2]Holiday Schedule'!$B$2:$B$30)</f>
        <v>#REF!</v>
      </c>
      <c r="WG17" s="431" t="e">
        <f>WORKDAY(WG18,'NEO 5322121 Aggressive LTs'!$B17,'[2]Holiday Schedule'!$B$2:$B$30)</f>
        <v>#REF!</v>
      </c>
      <c r="WH17" s="431" t="e">
        <f>WORKDAY(WH18,'NEO 5322121 Aggressive LTs'!$B17,'[2]Holiday Schedule'!$B$2:$B$30)</f>
        <v>#REF!</v>
      </c>
      <c r="WI17" s="431" t="e">
        <f>WORKDAY(WI18,'NEO 5322121 Aggressive LTs'!$B17,'[2]Holiday Schedule'!$B$2:$B$30)</f>
        <v>#REF!</v>
      </c>
      <c r="WJ17" s="431" t="e">
        <f>WORKDAY(WJ18,'NEO 5322121 Aggressive LTs'!$B17,'[2]Holiday Schedule'!$B$2:$B$30)</f>
        <v>#REF!</v>
      </c>
      <c r="WK17" s="431" t="e">
        <f>WORKDAY(WK18,'NEO 5322121 Aggressive LTs'!$B17,'[2]Holiday Schedule'!$B$2:$B$30)</f>
        <v>#REF!</v>
      </c>
      <c r="WL17" s="431" t="e">
        <f>WORKDAY(WL18,'NEO 5322121 Aggressive LTs'!$B17,'[2]Holiday Schedule'!$B$2:$B$30)</f>
        <v>#REF!</v>
      </c>
      <c r="WM17" s="431" t="e">
        <f>WORKDAY(WM18,'NEO 5322121 Aggressive LTs'!$B17,'[2]Holiday Schedule'!$B$2:$B$30)</f>
        <v>#REF!</v>
      </c>
      <c r="WN17" s="431" t="e">
        <f>WORKDAY(WN18,'NEO 5322121 Aggressive LTs'!$B17,'[2]Holiday Schedule'!$B$2:$B$30)</f>
        <v>#REF!</v>
      </c>
      <c r="WO17" s="431" t="e">
        <f>WORKDAY(WO18,'NEO 5322121 Aggressive LTs'!$B17,'[2]Holiday Schedule'!$B$2:$B$30)</f>
        <v>#REF!</v>
      </c>
      <c r="WP17" s="431" t="e">
        <f>WORKDAY(WP18,'NEO 5322121 Aggressive LTs'!$B17,'[2]Holiday Schedule'!$B$2:$B$30)</f>
        <v>#REF!</v>
      </c>
      <c r="WQ17" s="431" t="e">
        <f>WORKDAY(WQ18,'NEO 5322121 Aggressive LTs'!$B17,'[2]Holiday Schedule'!$B$2:$B$30)</f>
        <v>#REF!</v>
      </c>
      <c r="WR17" s="431" t="e">
        <f>WORKDAY(WR18,'NEO 5322121 Aggressive LTs'!$B17,'[2]Holiday Schedule'!$B$2:$B$30)</f>
        <v>#REF!</v>
      </c>
      <c r="WS17" s="431" t="e">
        <f>WORKDAY(WS18,'NEO 5322121 Aggressive LTs'!$B17,'[2]Holiday Schedule'!$B$2:$B$30)</f>
        <v>#REF!</v>
      </c>
      <c r="WT17" s="431" t="e">
        <f>WORKDAY(WT18,'NEO 5322121 Aggressive LTs'!$B17,'[2]Holiday Schedule'!$B$2:$B$30)</f>
        <v>#REF!</v>
      </c>
      <c r="WU17" s="431" t="e">
        <f>WORKDAY(WU18,'NEO 5322121 Aggressive LTs'!$B17,'[2]Holiday Schedule'!$B$2:$B$30)</f>
        <v>#REF!</v>
      </c>
      <c r="WV17" s="431" t="e">
        <f>WORKDAY(WV18,'NEO 5322121 Aggressive LTs'!$B17,'[2]Holiday Schedule'!$B$2:$B$30)</f>
        <v>#REF!</v>
      </c>
      <c r="WW17" s="431" t="e">
        <f>WORKDAY(WW18,'NEO 5322121 Aggressive LTs'!$B17,'[2]Holiday Schedule'!$B$2:$B$30)</f>
        <v>#REF!</v>
      </c>
      <c r="WX17" s="431" t="e">
        <f>WORKDAY(WX18,'NEO 5322121 Aggressive LTs'!$B17,'[2]Holiday Schedule'!$B$2:$B$30)</f>
        <v>#REF!</v>
      </c>
      <c r="WY17" s="431" t="e">
        <f>WORKDAY(WY18,'NEO 5322121 Aggressive LTs'!$B17,'[2]Holiday Schedule'!$B$2:$B$30)</f>
        <v>#REF!</v>
      </c>
      <c r="WZ17" s="431" t="e">
        <f>WORKDAY(WZ18,'NEO 5322121 Aggressive LTs'!$B17,'[2]Holiday Schedule'!$B$2:$B$30)</f>
        <v>#REF!</v>
      </c>
      <c r="XA17" s="283"/>
      <c r="XB17" s="431" t="e">
        <f>WORKDAY(XB18,'NEO 5322121 Aggressive LTs'!$B17,'[2]Holiday Schedule'!$B$2:$B$30)</f>
        <v>#REF!</v>
      </c>
      <c r="XC17" s="431" t="e">
        <f>WORKDAY(XC18,'NEO 5322121 Aggressive LTs'!$B17,'[2]Holiday Schedule'!$B$2:$B$30)</f>
        <v>#REF!</v>
      </c>
      <c r="XD17" s="431" t="e">
        <f>WORKDAY(XD18,'NEO 5322121 Aggressive LTs'!$B17,'[2]Holiday Schedule'!$B$2:$B$30)</f>
        <v>#REF!</v>
      </c>
      <c r="XE17" s="431" t="e">
        <f>WORKDAY(XE18,'NEO 5322121 Aggressive LTs'!$B17,'[2]Holiday Schedule'!$B$2:$B$30)</f>
        <v>#REF!</v>
      </c>
      <c r="XF17" s="431" t="e">
        <f>WORKDAY(XF18,'NEO 5322121 Aggressive LTs'!$B17,'[2]Holiday Schedule'!$B$2:$B$30)</f>
        <v>#REF!</v>
      </c>
      <c r="XG17" s="431" t="e">
        <f>WORKDAY(XG18,'NEO 5322121 Aggressive LTs'!$B17,'[2]Holiday Schedule'!$B$2:$B$30)</f>
        <v>#REF!</v>
      </c>
      <c r="XH17" s="431" t="e">
        <f>WORKDAY(XH18,'NEO 5322121 Aggressive LTs'!$B17,'[2]Holiday Schedule'!$B$2:$B$30)</f>
        <v>#REF!</v>
      </c>
      <c r="XI17" s="431" t="e">
        <f>WORKDAY(XI18,'NEO 5322121 Aggressive LTs'!$B17,'[2]Holiday Schedule'!$B$2:$B$30)</f>
        <v>#REF!</v>
      </c>
      <c r="XJ17" s="431" t="e">
        <f>WORKDAY(XJ18,'NEO 5322121 Aggressive LTs'!$B17,'[2]Holiday Schedule'!$B$2:$B$30)</f>
        <v>#REF!</v>
      </c>
      <c r="XK17" s="431" t="e">
        <f>WORKDAY(XK18,'NEO 5322121 Aggressive LTs'!$B17,'[2]Holiday Schedule'!$B$2:$B$30)</f>
        <v>#REF!</v>
      </c>
      <c r="XL17" s="431" t="e">
        <f>WORKDAY(XL18,'NEO 5322121 Aggressive LTs'!$B17,'[2]Holiday Schedule'!$B$2:$B$30)</f>
        <v>#REF!</v>
      </c>
      <c r="XM17" s="431" t="e">
        <f>WORKDAY(XM18,'NEO 5322121 Aggressive LTs'!$B17,'[2]Holiday Schedule'!$B$2:$B$30)</f>
        <v>#REF!</v>
      </c>
      <c r="XN17" s="431" t="e">
        <f>WORKDAY(XN18,'NEO 5322121 Aggressive LTs'!$B17,'[2]Holiday Schedule'!$B$2:$B$30)</f>
        <v>#REF!</v>
      </c>
      <c r="XO17" s="431" t="e">
        <f>WORKDAY(XO18,'NEO 5322121 Aggressive LTs'!$B17,'[2]Holiday Schedule'!$B$2:$B$30)</f>
        <v>#REF!</v>
      </c>
      <c r="XP17" s="431" t="e">
        <f>WORKDAY(XP18,'NEO 5322121 Aggressive LTs'!$B17,'[2]Holiday Schedule'!$B$2:$B$30)</f>
        <v>#REF!</v>
      </c>
      <c r="XQ17" s="431" t="e">
        <f>WORKDAY(XQ18,'NEO 5322121 Aggressive LTs'!$B17,'[2]Holiday Schedule'!$B$2:$B$30)</f>
        <v>#REF!</v>
      </c>
      <c r="XR17" s="431" t="e">
        <f>WORKDAY(XR18,'NEO 5322121 Aggressive LTs'!$B17,'[2]Holiday Schedule'!$B$2:$B$30)</f>
        <v>#REF!</v>
      </c>
      <c r="XS17" s="431" t="e">
        <f>WORKDAY(XS18,'NEO 5322121 Aggressive LTs'!$B17,'[2]Holiday Schedule'!$B$2:$B$30)</f>
        <v>#REF!</v>
      </c>
      <c r="XT17" s="431" t="e">
        <f>WORKDAY(XT18,'NEO 5322121 Aggressive LTs'!$B17,'[2]Holiday Schedule'!$B$2:$B$30)</f>
        <v>#REF!</v>
      </c>
      <c r="XU17" s="431" t="e">
        <f>WORKDAY(XU18,'NEO 5322121 Aggressive LTs'!$B17,'[2]Holiday Schedule'!$B$2:$B$30)</f>
        <v>#REF!</v>
      </c>
      <c r="XV17" s="431" t="e">
        <f>WORKDAY(XV18,'NEO 5322121 Aggressive LTs'!$B17,'[2]Holiday Schedule'!$B$2:$B$30)</f>
        <v>#REF!</v>
      </c>
      <c r="XW17" s="431" t="e">
        <f>WORKDAY(XW18,'NEO 5322121 Aggressive LTs'!$B17,'[2]Holiday Schedule'!$B$2:$B$30)</f>
        <v>#REF!</v>
      </c>
      <c r="XX17" s="431" t="e">
        <f>WORKDAY(XX18,'NEO 5322121 Aggressive LTs'!$B17,'[2]Holiday Schedule'!$B$2:$B$30)</f>
        <v>#REF!</v>
      </c>
      <c r="XY17" s="431" t="e">
        <f>WORKDAY(XY18,'NEO 5322121 Aggressive LTs'!$B17,'[2]Holiday Schedule'!$B$2:$B$30)</f>
        <v>#REF!</v>
      </c>
      <c r="XZ17" s="431" t="e">
        <f>WORKDAY(XZ18,'NEO 5322121 Aggressive LTs'!$B17,'[2]Holiday Schedule'!$B$2:$B$30)</f>
        <v>#REF!</v>
      </c>
      <c r="YA17" s="431" t="e">
        <f>WORKDAY(YA18,'NEO 5322121 Aggressive LTs'!$B17,'[2]Holiday Schedule'!$B$2:$B$30)</f>
        <v>#REF!</v>
      </c>
      <c r="YB17" s="431" t="e">
        <f>WORKDAY(YB18,'NEO 5322121 Aggressive LTs'!$B17,'[2]Holiday Schedule'!$B$2:$B$30)</f>
        <v>#REF!</v>
      </c>
      <c r="YC17" s="431" t="e">
        <f>WORKDAY(YC18,'NEO 5322121 Aggressive LTs'!$B17,'[2]Holiday Schedule'!$B$2:$B$30)</f>
        <v>#REF!</v>
      </c>
      <c r="YD17" s="431" t="e">
        <f>WORKDAY(YD18,'NEO 5322121 Aggressive LTs'!$B17,'[2]Holiday Schedule'!$B$2:$B$30)</f>
        <v>#REF!</v>
      </c>
      <c r="YE17" s="431" t="e">
        <f>WORKDAY(YE18,'NEO 5322121 Aggressive LTs'!$B17,'[2]Holiday Schedule'!$B$2:$B$30)</f>
        <v>#REF!</v>
      </c>
      <c r="YF17" s="436"/>
      <c r="YG17" s="431" t="e">
        <f>WORKDAY(YG18,'NEO 5322121 Aggressive LTs'!$B17,'[2]Holiday Schedule'!$B$2:$B$30)</f>
        <v>#REF!</v>
      </c>
      <c r="YH17" s="431" t="e">
        <f>WORKDAY(YH18,'NEO 5322121 Aggressive LTs'!$B17,'[2]Holiday Schedule'!$B$2:$B$30)</f>
        <v>#REF!</v>
      </c>
      <c r="YI17" s="431" t="e">
        <f>WORKDAY(YI18,'NEO 5322121 Aggressive LTs'!$B17,'[2]Holiday Schedule'!$B$2:$B$30)</f>
        <v>#REF!</v>
      </c>
      <c r="YJ17" s="431" t="e">
        <f>WORKDAY(YJ18,'NEO 5322121 Aggressive LTs'!$B17,'[2]Holiday Schedule'!$B$2:$B$30)</f>
        <v>#REF!</v>
      </c>
      <c r="YK17" s="431" t="e">
        <f>WORKDAY(YK18,'NEO 5322121 Aggressive LTs'!$B17,'[2]Holiday Schedule'!$B$2:$B$30)</f>
        <v>#REF!</v>
      </c>
      <c r="YL17" s="431" t="e">
        <f>WORKDAY(YL18,'NEO 5322121 Aggressive LTs'!$B17,'[2]Holiday Schedule'!$B$2:$B$30)</f>
        <v>#REF!</v>
      </c>
      <c r="YM17" s="431" t="e">
        <f>WORKDAY(YM18,'NEO 5322121 Aggressive LTs'!$B17,'[2]Holiday Schedule'!$B$2:$B$30)</f>
        <v>#REF!</v>
      </c>
      <c r="YN17" s="431" t="e">
        <f>WORKDAY(YN18,'NEO 5322121 Aggressive LTs'!$B17,'[2]Holiday Schedule'!$B$2:$B$30)</f>
        <v>#REF!</v>
      </c>
      <c r="YO17" s="431" t="e">
        <f>WORKDAY(YO18,'NEO 5322121 Aggressive LTs'!$B17,'[2]Holiday Schedule'!$B$2:$B$30)</f>
        <v>#REF!</v>
      </c>
      <c r="YP17" s="431" t="e">
        <f>WORKDAY(YP18,'NEO 5322121 Aggressive LTs'!$B17,'[2]Holiday Schedule'!$B$2:$B$30)</f>
        <v>#REF!</v>
      </c>
      <c r="YQ17" s="431" t="e">
        <f>WORKDAY(YQ18,'NEO 5322121 Aggressive LTs'!$B17,'[2]Holiday Schedule'!$B$2:$B$30)</f>
        <v>#REF!</v>
      </c>
      <c r="YR17" s="431" t="e">
        <f>WORKDAY(YR18,'NEO 5322121 Aggressive LTs'!$B17,'[2]Holiday Schedule'!$B$2:$B$30)</f>
        <v>#REF!</v>
      </c>
      <c r="YS17" s="431" t="e">
        <f>WORKDAY(YS18,'NEO 5322121 Aggressive LTs'!$B17,'[2]Holiday Schedule'!$B$2:$B$30)</f>
        <v>#REF!</v>
      </c>
      <c r="YT17" s="431" t="e">
        <f>WORKDAY(YT18,'NEO 5322121 Aggressive LTs'!$B17,'[2]Holiday Schedule'!$B$2:$B$30)</f>
        <v>#REF!</v>
      </c>
      <c r="YU17" s="431" t="e">
        <f>WORKDAY(YU18,'NEO 5322121 Aggressive LTs'!$B17,'[2]Holiday Schedule'!$B$2:$B$30)</f>
        <v>#REF!</v>
      </c>
      <c r="YV17" s="431" t="e">
        <f>WORKDAY(YV18,'NEO 5322121 Aggressive LTs'!$B17,'[2]Holiday Schedule'!$B$2:$B$30)</f>
        <v>#REF!</v>
      </c>
      <c r="YW17" s="431" t="e">
        <f>WORKDAY(YW18,'NEO 5322121 Aggressive LTs'!$B17,'[2]Holiday Schedule'!$B$2:$B$30)</f>
        <v>#REF!</v>
      </c>
      <c r="YX17" s="431" t="e">
        <f>WORKDAY(YX18,'NEO 5322121 Aggressive LTs'!$B17,'[2]Holiday Schedule'!$B$2:$B$30)</f>
        <v>#REF!</v>
      </c>
      <c r="YY17" s="431" t="e">
        <f>WORKDAY(YY18,'NEO 5322121 Aggressive LTs'!$B17,'[2]Holiday Schedule'!$B$2:$B$30)</f>
        <v>#REF!</v>
      </c>
      <c r="YZ17" s="431" t="e">
        <f>WORKDAY(YZ18,'NEO 5322121 Aggressive LTs'!$B17,'[2]Holiday Schedule'!$B$2:$B$30)</f>
        <v>#REF!</v>
      </c>
      <c r="ZA17" s="431" t="e">
        <f>WORKDAY(ZA18,'NEO 5322121 Aggressive LTs'!$B17,'[2]Holiday Schedule'!$B$2:$B$30)</f>
        <v>#REF!</v>
      </c>
      <c r="ZB17" s="431" t="e">
        <f>WORKDAY(ZB18,'NEO 5322121 Aggressive LTs'!$B17,'[2]Holiday Schedule'!$B$2:$B$30)</f>
        <v>#REF!</v>
      </c>
      <c r="ZC17" s="431" t="e">
        <f>WORKDAY(ZC18,'NEO 5322121 Aggressive LTs'!$B17,'[2]Holiday Schedule'!$B$2:$B$30)</f>
        <v>#REF!</v>
      </c>
      <c r="ZD17" s="431" t="e">
        <f>WORKDAY(ZD18,'NEO 5322121 Aggressive LTs'!$B17,'[2]Holiday Schedule'!$B$2:$B$30)</f>
        <v>#REF!</v>
      </c>
      <c r="ZE17" s="431" t="e">
        <f>WORKDAY(ZE18,'NEO 5322121 Aggressive LTs'!$B17,'[2]Holiday Schedule'!$B$2:$B$30)</f>
        <v>#REF!</v>
      </c>
      <c r="ZF17" s="431" t="e">
        <f>WORKDAY(ZF18,'NEO 5322121 Aggressive LTs'!$B17,'[2]Holiday Schedule'!$B$2:$B$30)</f>
        <v>#REF!</v>
      </c>
      <c r="ZG17" s="431" t="e">
        <f>WORKDAY(ZG18,'NEO 5322121 Aggressive LTs'!$B17,'[2]Holiday Schedule'!$B$2:$B$30)</f>
        <v>#REF!</v>
      </c>
      <c r="ZH17" s="431" t="e">
        <f>WORKDAY(ZH18,'NEO 5322121 Aggressive LTs'!$B17,'[2]Holiday Schedule'!$B$2:$B$30)</f>
        <v>#REF!</v>
      </c>
      <c r="ZI17" s="431" t="e">
        <f>WORKDAY(ZI18,'NEO 5322121 Aggressive LTs'!$B17,'[2]Holiday Schedule'!$B$2:$B$30)</f>
        <v>#REF!</v>
      </c>
      <c r="ZJ17" s="431" t="e">
        <f>WORKDAY(ZJ18,'NEO 5322121 Aggressive LTs'!$B17,'[2]Holiday Schedule'!$B$2:$B$30)</f>
        <v>#REF!</v>
      </c>
      <c r="ZK17" s="436"/>
      <c r="ZL17" s="431" t="e">
        <f>WORKDAY(ZL18,'NEO 5322121 Aggressive LTs'!$B17,'[2]Holiday Schedule'!$B$2:$B$30)</f>
        <v>#REF!</v>
      </c>
      <c r="ZM17" s="431" t="e">
        <f>WORKDAY(ZM18,'NEO 5322121 Aggressive LTs'!$B17,'[2]Holiday Schedule'!$B$2:$B$30)</f>
        <v>#REF!</v>
      </c>
      <c r="ZN17" s="431" t="e">
        <f>WORKDAY(ZN18,'NEO 5322121 Aggressive LTs'!$B17,'[2]Holiday Schedule'!$B$2:$B$30)</f>
        <v>#REF!</v>
      </c>
      <c r="ZO17" s="431" t="e">
        <f>WORKDAY(ZO18,'NEO 5322121 Aggressive LTs'!$B17,'[2]Holiday Schedule'!$B$2:$B$30)</f>
        <v>#REF!</v>
      </c>
      <c r="ZP17" s="431" t="e">
        <f>WORKDAY(ZP18,'NEO 5322121 Aggressive LTs'!$B17,'[2]Holiday Schedule'!$B$2:$B$30)</f>
        <v>#REF!</v>
      </c>
      <c r="ZQ17" s="431" t="e">
        <f>WORKDAY(ZQ18,'NEO 5322121 Aggressive LTs'!$B17,'[2]Holiday Schedule'!$B$2:$B$30)</f>
        <v>#REF!</v>
      </c>
      <c r="ZR17" s="431" t="e">
        <f>WORKDAY(ZR18,'NEO 5322121 Aggressive LTs'!$B17,'[2]Holiday Schedule'!$B$2:$B$30)</f>
        <v>#REF!</v>
      </c>
      <c r="ZS17" s="431" t="e">
        <f>WORKDAY(ZS18,'NEO 5322121 Aggressive LTs'!$B17,'[2]Holiday Schedule'!$B$2:$B$30)</f>
        <v>#REF!</v>
      </c>
      <c r="ZT17" s="431" t="e">
        <f>WORKDAY(ZT18,'NEO 5322121 Aggressive LTs'!$B17,'[2]Holiday Schedule'!$B$2:$B$30)</f>
        <v>#REF!</v>
      </c>
      <c r="ZU17" s="431" t="e">
        <f>WORKDAY(ZU18,'NEO 5322121 Aggressive LTs'!$B17,'[2]Holiday Schedule'!$B$2:$B$30)</f>
        <v>#REF!</v>
      </c>
      <c r="ZV17" s="431" t="e">
        <f>WORKDAY(ZV18,'NEO 5322121 Aggressive LTs'!$B17,'[2]Holiday Schedule'!$B$2:$B$30)</f>
        <v>#REF!</v>
      </c>
      <c r="ZW17" s="431" t="e">
        <f>WORKDAY(ZW18,'NEO 5322121 Aggressive LTs'!$B17,'[2]Holiday Schedule'!$B$2:$B$30)</f>
        <v>#REF!</v>
      </c>
      <c r="ZX17" s="431" t="e">
        <f>WORKDAY(ZX18,'NEO 5322121 Aggressive LTs'!$B17,'[2]Holiday Schedule'!$B$2:$B$30)</f>
        <v>#REF!</v>
      </c>
      <c r="ZY17" s="431" t="e">
        <f>WORKDAY(ZY18,'NEO 5322121 Aggressive LTs'!$B17,'[2]Holiday Schedule'!$B$2:$B$30)</f>
        <v>#REF!</v>
      </c>
      <c r="ZZ17" s="431" t="e">
        <f>WORKDAY(ZZ18,'NEO 5322121 Aggressive LTs'!$B17,'[2]Holiday Schedule'!$B$2:$B$30)</f>
        <v>#REF!</v>
      </c>
      <c r="AAA17" s="431" t="e">
        <f>WORKDAY(AAA18,'NEO 5322121 Aggressive LTs'!$B17,'[2]Holiday Schedule'!$B$2:$B$30)</f>
        <v>#REF!</v>
      </c>
      <c r="AAB17" s="431" t="e">
        <f>WORKDAY(AAB18,'NEO 5322121 Aggressive LTs'!$B17,'[2]Holiday Schedule'!$B$2:$B$30)</f>
        <v>#REF!</v>
      </c>
      <c r="AAC17" s="431" t="e">
        <f>WORKDAY(AAC18,'NEO 5322121 Aggressive LTs'!$B17,'[2]Holiday Schedule'!$B$2:$B$30)</f>
        <v>#REF!</v>
      </c>
      <c r="AAD17" s="431" t="e">
        <f>WORKDAY(AAD18,'NEO 5322121 Aggressive LTs'!$B17,'[2]Holiday Schedule'!$B$2:$B$30)</f>
        <v>#REF!</v>
      </c>
      <c r="AAE17" s="431" t="e">
        <f>WORKDAY(AAE18,'NEO 5322121 Aggressive LTs'!$B17,'[2]Holiday Schedule'!$B$2:$B$30)</f>
        <v>#REF!</v>
      </c>
      <c r="AAF17" s="431" t="e">
        <f>WORKDAY(AAF18,'NEO 5322121 Aggressive LTs'!$B17,'[2]Holiday Schedule'!$B$2:$B$30)</f>
        <v>#REF!</v>
      </c>
      <c r="AAG17" s="431" t="e">
        <f>WORKDAY(AAG18,'NEO 5322121 Aggressive LTs'!$B17,'[2]Holiday Schedule'!$B$2:$B$30)</f>
        <v>#REF!</v>
      </c>
      <c r="AAH17" s="431" t="e">
        <f>WORKDAY(AAH18,'NEO 5322121 Aggressive LTs'!$B17,'[2]Holiday Schedule'!$B$2:$B$30)</f>
        <v>#REF!</v>
      </c>
      <c r="AAI17" s="431" t="e">
        <f>WORKDAY(AAI18,'NEO 5322121 Aggressive LTs'!$B17,'[2]Holiday Schedule'!$B$2:$B$30)</f>
        <v>#REF!</v>
      </c>
      <c r="AAJ17" s="431" t="e">
        <f>WORKDAY(AAJ18,'NEO 5322121 Aggressive LTs'!$B17,'[2]Holiday Schedule'!$B$2:$B$30)</f>
        <v>#REF!</v>
      </c>
      <c r="AAK17" s="431" t="e">
        <f>WORKDAY(AAK18,'NEO 5322121 Aggressive LTs'!$B17,'[2]Holiday Schedule'!$B$2:$B$30)</f>
        <v>#REF!</v>
      </c>
      <c r="AAL17" s="431" t="e">
        <f>WORKDAY(AAL18,'NEO 5322121 Aggressive LTs'!$B17,'[2]Holiday Schedule'!$B$2:$B$30)</f>
        <v>#REF!</v>
      </c>
      <c r="AAM17" s="431" t="e">
        <f>WORKDAY(AAM18,'NEO 5322121 Aggressive LTs'!$B17,'[2]Holiday Schedule'!$B$2:$B$30)</f>
        <v>#REF!</v>
      </c>
      <c r="AAN17" s="431" t="e">
        <f>WORKDAY(AAN18,'NEO 5322121 Aggressive LTs'!$B17,'[2]Holiday Schedule'!$B$2:$B$30)</f>
        <v>#REF!</v>
      </c>
      <c r="AAO17" s="431" t="e">
        <f>WORKDAY(AAO18,'NEO 5322121 Aggressive LTs'!$B17,'[2]Holiday Schedule'!$B$2:$B$30)</f>
        <v>#REF!</v>
      </c>
      <c r="AAP17" s="436"/>
      <c r="AAQ17" s="431" t="e">
        <f>WORKDAY(AAQ18,'NEO 5322121 Aggressive LTs'!$B17,'[2]Holiday Schedule'!$B$2:$B$30)</f>
        <v>#REF!</v>
      </c>
      <c r="AAR17" s="431" t="e">
        <f>WORKDAY(AAR18,'NEO 5322121 Aggressive LTs'!$B17,'[2]Holiday Schedule'!$B$2:$B$30)</f>
        <v>#REF!</v>
      </c>
      <c r="AAS17" s="431" t="e">
        <f>WORKDAY(AAS18,'NEO 5322121 Aggressive LTs'!$B17,'[2]Holiday Schedule'!$B$2:$B$30)</f>
        <v>#REF!</v>
      </c>
      <c r="AAT17" s="431" t="e">
        <f>WORKDAY(AAT18,'NEO 5322121 Aggressive LTs'!$B17,'[2]Holiday Schedule'!$B$2:$B$30)</f>
        <v>#REF!</v>
      </c>
      <c r="AAU17" s="431" t="e">
        <f>WORKDAY(AAU18,'NEO 5322121 Aggressive LTs'!$B17,'[2]Holiday Schedule'!$B$2:$B$30)</f>
        <v>#REF!</v>
      </c>
      <c r="AAV17" s="431" t="e">
        <f>WORKDAY(AAV18,'NEO 5322121 Aggressive LTs'!$B17,'[2]Holiday Schedule'!$B$2:$B$30)</f>
        <v>#REF!</v>
      </c>
      <c r="AAW17" s="431" t="e">
        <f>WORKDAY(AAW18,'NEO 5322121 Aggressive LTs'!$B17,'[2]Holiday Schedule'!$B$2:$B$30)</f>
        <v>#REF!</v>
      </c>
      <c r="AAX17" s="431" t="e">
        <f>WORKDAY(AAX18,'NEO 5322121 Aggressive LTs'!$B17,'[2]Holiday Schedule'!$B$2:$B$30)</f>
        <v>#REF!</v>
      </c>
      <c r="AAY17" s="431" t="e">
        <f>WORKDAY(AAY18,'NEO 5322121 Aggressive LTs'!$B17,'[2]Holiday Schedule'!$B$2:$B$30)</f>
        <v>#REF!</v>
      </c>
      <c r="AAZ17" s="431" t="e">
        <f>WORKDAY(AAZ18,'NEO 5322121 Aggressive LTs'!$B17,'[2]Holiday Schedule'!$B$2:$B$30)</f>
        <v>#REF!</v>
      </c>
      <c r="ABA17" s="431" t="e">
        <f>WORKDAY(ABA18,'NEO 5322121 Aggressive LTs'!$B17,'[2]Holiday Schedule'!$B$2:$B$30)</f>
        <v>#REF!</v>
      </c>
      <c r="ABB17" s="431" t="e">
        <f>WORKDAY(ABB18,'NEO 5322121 Aggressive LTs'!$B17,'[2]Holiday Schedule'!$B$2:$B$30)</f>
        <v>#REF!</v>
      </c>
      <c r="ABC17" s="431" t="e">
        <f>WORKDAY(ABC18,'NEO 5322121 Aggressive LTs'!$B17,'[2]Holiday Schedule'!$B$2:$B$30)</f>
        <v>#REF!</v>
      </c>
      <c r="ABD17" s="431" t="e">
        <f>WORKDAY(ABD18,'NEO 5322121 Aggressive LTs'!$B17,'[2]Holiday Schedule'!$B$2:$B$30)</f>
        <v>#REF!</v>
      </c>
      <c r="ABE17" s="431" t="e">
        <f>WORKDAY(ABE18,'NEO 5322121 Aggressive LTs'!$B17,'[2]Holiday Schedule'!$B$2:$B$30)</f>
        <v>#REF!</v>
      </c>
      <c r="ABF17" s="431" t="e">
        <f>WORKDAY(ABF18,'NEO 5322121 Aggressive LTs'!$B17,'[2]Holiday Schedule'!$B$2:$B$30)</f>
        <v>#REF!</v>
      </c>
      <c r="ABG17" s="431" t="e">
        <f>WORKDAY(ABG18,'NEO 5322121 Aggressive LTs'!$B17,'[2]Holiday Schedule'!$B$2:$B$30)</f>
        <v>#REF!</v>
      </c>
      <c r="ABH17" s="431" t="e">
        <f>WORKDAY(ABH18,'NEO 5322121 Aggressive LTs'!$B17,'[2]Holiday Schedule'!$B$2:$B$30)</f>
        <v>#REF!</v>
      </c>
      <c r="ABI17" s="431" t="e">
        <f>WORKDAY(ABI18,'NEO 5322121 Aggressive LTs'!$B17,'[2]Holiday Schedule'!$B$2:$B$30)</f>
        <v>#REF!</v>
      </c>
      <c r="ABJ17" s="431" t="e">
        <f>WORKDAY(ABJ18,'NEO 5322121 Aggressive LTs'!$B17,'[2]Holiday Schedule'!$B$2:$B$30)</f>
        <v>#REF!</v>
      </c>
      <c r="ABK17" s="431" t="e">
        <f>WORKDAY(ABK18,'NEO 5322121 Aggressive LTs'!$B17,'[2]Holiday Schedule'!$B$2:$B$30)</f>
        <v>#REF!</v>
      </c>
      <c r="ABL17" s="431" t="e">
        <f>WORKDAY(ABL18,'NEO 5322121 Aggressive LTs'!$B17,'[2]Holiday Schedule'!$B$2:$B$30)</f>
        <v>#REF!</v>
      </c>
      <c r="ABM17" s="431" t="e">
        <f>WORKDAY(ABM18,'NEO 5322121 Aggressive LTs'!$B17,'[2]Holiday Schedule'!$B$2:$B$30)</f>
        <v>#REF!</v>
      </c>
      <c r="ABN17" s="431" t="e">
        <f>WORKDAY(ABN18,'NEO 5322121 Aggressive LTs'!$B17,'[2]Holiday Schedule'!$B$2:$B$30)</f>
        <v>#REF!</v>
      </c>
      <c r="ABO17" s="431" t="e">
        <f>WORKDAY(ABO18,'NEO 5322121 Aggressive LTs'!$B17,'[2]Holiday Schedule'!$B$2:$B$30)</f>
        <v>#REF!</v>
      </c>
      <c r="ABP17" s="431" t="e">
        <f>WORKDAY(ABP18,'NEO 5322121 Aggressive LTs'!$B17,'[2]Holiday Schedule'!$B$2:$B$30)</f>
        <v>#REF!</v>
      </c>
      <c r="ABQ17" s="431" t="e">
        <f>WORKDAY(ABQ18,'NEO 5322121 Aggressive LTs'!$B17,'[2]Holiday Schedule'!$B$2:$B$30)</f>
        <v>#REF!</v>
      </c>
      <c r="ABR17" s="431" t="e">
        <f>WORKDAY(ABR18,'NEO 5322121 Aggressive LTs'!$B17,'[2]Holiday Schedule'!$B$2:$B$30)</f>
        <v>#REF!</v>
      </c>
      <c r="ABS17" s="431" t="e">
        <f>WORKDAY(ABS18,'NEO 5322121 Aggressive LTs'!$B17,'[2]Holiday Schedule'!$B$2:$B$30)</f>
        <v>#REF!</v>
      </c>
      <c r="ABT17" s="431" t="e">
        <f>WORKDAY(ABT18,'NEO 5322121 Aggressive LTs'!$B17,'[2]Holiday Schedule'!$B$2:$B$30)</f>
        <v>#REF!</v>
      </c>
      <c r="ABU17" s="436"/>
      <c r="ABV17" s="431" t="e">
        <f>WORKDAY(ABV18,'NEO 5322121 Aggressive LTs'!$B17,'[2]Holiday Schedule'!$B$2:$B$30)</f>
        <v>#REF!</v>
      </c>
      <c r="ABW17" s="431" t="e">
        <f>WORKDAY(ABW18,'NEO 5322121 Aggressive LTs'!$B17,'[2]Holiday Schedule'!$B$2:$B$30)</f>
        <v>#REF!</v>
      </c>
      <c r="ABX17" s="431" t="e">
        <f>WORKDAY(ABX18,'NEO 5322121 Aggressive LTs'!$B17,'[2]Holiday Schedule'!$B$2:$B$30)</f>
        <v>#REF!</v>
      </c>
      <c r="ABY17" s="431" t="e">
        <f>WORKDAY(ABY18,'NEO 5322121 Aggressive LTs'!$B17,'[2]Holiday Schedule'!$B$2:$B$30)</f>
        <v>#REF!</v>
      </c>
      <c r="ABZ17" s="431" t="e">
        <f>WORKDAY(ABZ18,'NEO 5322121 Aggressive LTs'!$B17,'[2]Holiday Schedule'!$B$2:$B$30)</f>
        <v>#REF!</v>
      </c>
      <c r="ACA17" s="431" t="e">
        <f>WORKDAY(ACA18,'NEO 5322121 Aggressive LTs'!$B17,'[2]Holiday Schedule'!$B$2:$B$30)</f>
        <v>#REF!</v>
      </c>
      <c r="ACB17" s="431" t="e">
        <f>WORKDAY(ACB18,'NEO 5322121 Aggressive LTs'!$B17,'[2]Holiday Schedule'!$B$2:$B$30)</f>
        <v>#REF!</v>
      </c>
      <c r="ACC17" s="431" t="e">
        <f>WORKDAY(ACC18,'NEO 5322121 Aggressive LTs'!$B17,'[2]Holiday Schedule'!$B$2:$B$30)</f>
        <v>#REF!</v>
      </c>
      <c r="ACD17" s="431" t="e">
        <f>WORKDAY(ACD18,'NEO 5322121 Aggressive LTs'!$B17,'[2]Holiday Schedule'!$B$2:$B$30)</f>
        <v>#REF!</v>
      </c>
      <c r="ACE17" s="431" t="e">
        <f>WORKDAY(ACE18,'NEO 5322121 Aggressive LTs'!$B17,'[2]Holiday Schedule'!$B$2:$B$30)</f>
        <v>#REF!</v>
      </c>
      <c r="ACF17" s="431" t="e">
        <f>WORKDAY(ACF18,'NEO 5322121 Aggressive LTs'!$B17,'[2]Holiday Schedule'!$B$2:$B$30)</f>
        <v>#REF!</v>
      </c>
      <c r="ACG17" s="431" t="e">
        <f>WORKDAY(ACG18,'NEO 5322121 Aggressive LTs'!$B17,'[2]Holiday Schedule'!$B$2:$B$30)</f>
        <v>#REF!</v>
      </c>
      <c r="ACH17" s="431" t="e">
        <f>WORKDAY(ACH18,'NEO 5322121 Aggressive LTs'!$B17,'[2]Holiday Schedule'!$B$2:$B$30)</f>
        <v>#REF!</v>
      </c>
      <c r="ACI17" s="431" t="e">
        <f>WORKDAY(ACI18,'NEO 5322121 Aggressive LTs'!$B17,'[2]Holiday Schedule'!$B$2:$B$30)</f>
        <v>#REF!</v>
      </c>
      <c r="ACJ17" s="431" t="e">
        <f>WORKDAY(ACJ18,'NEO 5322121 Aggressive LTs'!$B17,'[2]Holiday Schedule'!$B$2:$B$30)</f>
        <v>#REF!</v>
      </c>
      <c r="ACK17" s="431" t="e">
        <f>WORKDAY(ACK18,'NEO 5322121 Aggressive LTs'!$B17,'[2]Holiday Schedule'!$B$2:$B$30)</f>
        <v>#REF!</v>
      </c>
      <c r="ACL17" s="431" t="e">
        <f>WORKDAY(ACL18,'NEO 5322121 Aggressive LTs'!$B17,'[2]Holiday Schedule'!$B$2:$B$30)</f>
        <v>#REF!</v>
      </c>
      <c r="ACM17" s="431" t="e">
        <f>WORKDAY(ACM18,'NEO 5322121 Aggressive LTs'!$B17,'[2]Holiday Schedule'!$B$2:$B$30)</f>
        <v>#REF!</v>
      </c>
      <c r="ACN17" s="431" t="e">
        <f>WORKDAY(ACN18,'NEO 5322121 Aggressive LTs'!$B17,'[2]Holiday Schedule'!$B$2:$B$30)</f>
        <v>#REF!</v>
      </c>
      <c r="ACO17" s="431" t="e">
        <f>WORKDAY(ACO18,'NEO 5322121 Aggressive LTs'!$B17,'[2]Holiday Schedule'!$B$2:$B$30)</f>
        <v>#REF!</v>
      </c>
      <c r="ACP17" s="431" t="e">
        <f>WORKDAY(ACP18,'NEO 5322121 Aggressive LTs'!$B17,'[2]Holiday Schedule'!$B$2:$B$30)</f>
        <v>#REF!</v>
      </c>
      <c r="ACQ17" s="431" t="e">
        <f>WORKDAY(ACQ18,'NEO 5322121 Aggressive LTs'!$B17,'[2]Holiday Schedule'!$B$2:$B$30)</f>
        <v>#REF!</v>
      </c>
      <c r="ACR17" s="431" t="e">
        <f>WORKDAY(ACR18,'NEO 5322121 Aggressive LTs'!$B17,'[2]Holiday Schedule'!$B$2:$B$30)</f>
        <v>#REF!</v>
      </c>
      <c r="ACS17" s="431" t="e">
        <f>WORKDAY(ACS18,'NEO 5322121 Aggressive LTs'!$B17,'[2]Holiday Schedule'!$B$2:$B$30)</f>
        <v>#REF!</v>
      </c>
      <c r="ACT17" s="431" t="e">
        <f>WORKDAY(ACT18,'NEO 5322121 Aggressive LTs'!$B17,'[2]Holiday Schedule'!$B$2:$B$30)</f>
        <v>#REF!</v>
      </c>
      <c r="ACU17" s="431" t="e">
        <f>WORKDAY(ACU18,'NEO 5322121 Aggressive LTs'!$B17,'[2]Holiday Schedule'!$B$2:$B$30)</f>
        <v>#REF!</v>
      </c>
      <c r="ACV17" s="431" t="e">
        <f>WORKDAY(ACV18,'NEO 5322121 Aggressive LTs'!$B17,'[2]Holiday Schedule'!$B$2:$B$30)</f>
        <v>#REF!</v>
      </c>
      <c r="ACW17" s="431" t="e">
        <f>WORKDAY(ACW18,'NEO 5322121 Aggressive LTs'!$B17,'[2]Holiday Schedule'!$B$2:$B$30)</f>
        <v>#REF!</v>
      </c>
      <c r="ACX17" s="431" t="e">
        <f>WORKDAY(ACX18,'NEO 5322121 Aggressive LTs'!$B17,'[2]Holiday Schedule'!$B$2:$B$30)</f>
        <v>#REF!</v>
      </c>
      <c r="ACY17" s="431" t="e">
        <f>WORKDAY(ACY18,'NEO 5322121 Aggressive LTs'!$B17,'[2]Holiday Schedule'!$B$2:$B$30)</f>
        <v>#REF!</v>
      </c>
      <c r="ACZ17" s="436"/>
      <c r="ADA17" s="431" t="e">
        <f>WORKDAY(ADA18,'NEO 5322121 Aggressive LTs'!$B17,'[2]Holiday Schedule'!$B$2:$B$30)</f>
        <v>#REF!</v>
      </c>
      <c r="ADB17" s="431" t="e">
        <f>WORKDAY(ADB18,'NEO 5322121 Aggressive LTs'!$B17,'[2]Holiday Schedule'!$B$2:$B$30)</f>
        <v>#REF!</v>
      </c>
      <c r="ADC17" s="431" t="e">
        <f>WORKDAY(ADC18,'NEO 5322121 Aggressive LTs'!$B17,'[2]Holiday Schedule'!$B$2:$B$30)</f>
        <v>#REF!</v>
      </c>
      <c r="ADD17" s="431" t="e">
        <f>WORKDAY(ADD18,'NEO 5322121 Aggressive LTs'!$B17,'[2]Holiday Schedule'!$B$2:$B$30)</f>
        <v>#REF!</v>
      </c>
      <c r="ADE17" s="431" t="e">
        <f>WORKDAY(ADE18,'NEO 5322121 Aggressive LTs'!$B17,'[2]Holiday Schedule'!$B$2:$B$30)</f>
        <v>#REF!</v>
      </c>
      <c r="ADF17" s="431" t="e">
        <f>WORKDAY(ADF18,'NEO 5322121 Aggressive LTs'!$B17,'[2]Holiday Schedule'!$B$2:$B$30)</f>
        <v>#REF!</v>
      </c>
      <c r="ADG17" s="431" t="e">
        <f>WORKDAY(ADG18,'NEO 5322121 Aggressive LTs'!$B17,'[2]Holiday Schedule'!$B$2:$B$30)</f>
        <v>#REF!</v>
      </c>
      <c r="ADH17" s="431" t="e">
        <f>WORKDAY(ADH18,'NEO 5322121 Aggressive LTs'!$B17,'[2]Holiday Schedule'!$B$2:$B$30)</f>
        <v>#REF!</v>
      </c>
      <c r="ADI17" s="431" t="e">
        <f>WORKDAY(ADI18,'NEO 5322121 Aggressive LTs'!$B17,'[2]Holiday Schedule'!$B$2:$B$30)</f>
        <v>#REF!</v>
      </c>
      <c r="ADJ17" s="431" t="e">
        <f>WORKDAY(ADJ18,'NEO 5322121 Aggressive LTs'!$B17,'[2]Holiday Schedule'!$B$2:$B$30)</f>
        <v>#REF!</v>
      </c>
      <c r="ADK17" s="431" t="e">
        <f>WORKDAY(ADK18,'NEO 5322121 Aggressive LTs'!$B17,'[2]Holiday Schedule'!$B$2:$B$30)</f>
        <v>#REF!</v>
      </c>
      <c r="ADL17" s="431" t="e">
        <f>WORKDAY(ADL18,'NEO 5322121 Aggressive LTs'!$B17,'[2]Holiday Schedule'!$B$2:$B$30)</f>
        <v>#REF!</v>
      </c>
      <c r="ADM17" s="431" t="e">
        <f>WORKDAY(ADM18,'NEO 5322121 Aggressive LTs'!$B17,'[2]Holiday Schedule'!$B$2:$B$30)</f>
        <v>#REF!</v>
      </c>
      <c r="ADN17" s="431" t="e">
        <f>WORKDAY(ADN18,'NEO 5322121 Aggressive LTs'!$B17,'[2]Holiday Schedule'!$B$2:$B$30)</f>
        <v>#REF!</v>
      </c>
      <c r="ADO17" s="431" t="e">
        <f>WORKDAY(ADO18,'NEO 5322121 Aggressive LTs'!$B17,'[2]Holiday Schedule'!$B$2:$B$30)</f>
        <v>#REF!</v>
      </c>
      <c r="ADP17" s="431" t="e">
        <f>WORKDAY(ADP18,'NEO 5322121 Aggressive LTs'!$B17,'[2]Holiday Schedule'!$B$2:$B$30)</f>
        <v>#REF!</v>
      </c>
      <c r="ADQ17" s="431" t="e">
        <f>WORKDAY(ADQ18,'NEO 5322121 Aggressive LTs'!$B17,'[2]Holiday Schedule'!$B$2:$B$30)</f>
        <v>#REF!</v>
      </c>
      <c r="ADR17" s="431" t="e">
        <f>WORKDAY(ADR18,'NEO 5322121 Aggressive LTs'!$B17,'[2]Holiday Schedule'!$B$2:$B$30)</f>
        <v>#REF!</v>
      </c>
      <c r="ADS17" s="431" t="e">
        <f>WORKDAY(ADS18,'NEO 5322121 Aggressive LTs'!$B17,'[2]Holiday Schedule'!$B$2:$B$30)</f>
        <v>#REF!</v>
      </c>
      <c r="ADT17" s="431" t="e">
        <f>WORKDAY(ADT18,'NEO 5322121 Aggressive LTs'!$B17,'[2]Holiday Schedule'!$B$2:$B$30)</f>
        <v>#REF!</v>
      </c>
      <c r="ADU17" s="431" t="e">
        <f>WORKDAY(ADU18,'NEO 5322121 Aggressive LTs'!$B17,'[2]Holiday Schedule'!$B$2:$B$30)</f>
        <v>#REF!</v>
      </c>
      <c r="ADV17" s="431" t="e">
        <f>WORKDAY(ADV18,'NEO 5322121 Aggressive LTs'!$B17,'[2]Holiday Schedule'!$B$2:$B$30)</f>
        <v>#REF!</v>
      </c>
      <c r="ADW17" s="431" t="e">
        <f>WORKDAY(ADW18,'NEO 5322121 Aggressive LTs'!$B17,'[2]Holiday Schedule'!$B$2:$B$30)</f>
        <v>#REF!</v>
      </c>
      <c r="ADX17" s="431" t="e">
        <f>WORKDAY(ADX18,'NEO 5322121 Aggressive LTs'!$B17,'[2]Holiday Schedule'!$B$2:$B$30)</f>
        <v>#REF!</v>
      </c>
      <c r="ADY17" s="431" t="e">
        <f>WORKDAY(ADY18,'NEO 5322121 Aggressive LTs'!$B17,'[2]Holiday Schedule'!$B$2:$B$30)</f>
        <v>#REF!</v>
      </c>
      <c r="ADZ17" s="431" t="e">
        <f>WORKDAY(ADZ18,'NEO 5322121 Aggressive LTs'!$B17,'[2]Holiday Schedule'!$B$2:$B$30)</f>
        <v>#REF!</v>
      </c>
      <c r="AEA17" s="431" t="e">
        <f>WORKDAY(AEA18,'NEO 5322121 Aggressive LTs'!$B17,'[2]Holiday Schedule'!$B$2:$B$30)</f>
        <v>#REF!</v>
      </c>
      <c r="AEB17" s="431" t="e">
        <f>WORKDAY(AEB18,'NEO 5322121 Aggressive LTs'!$B17,'[2]Holiday Schedule'!$B$2:$B$30)</f>
        <v>#REF!</v>
      </c>
      <c r="AEC17" s="431" t="e">
        <f>WORKDAY(AEC18,'NEO 5322121 Aggressive LTs'!$B17,'[2]Holiday Schedule'!$B$2:$B$30)</f>
        <v>#REF!</v>
      </c>
      <c r="AED17" s="431" t="e">
        <f>WORKDAY(AED18,'NEO 5322121 Aggressive LTs'!$B17,'[2]Holiday Schedule'!$B$2:$B$30)</f>
        <v>#REF!</v>
      </c>
      <c r="AEE17" s="431" t="e">
        <f>WORKDAY(AEE18,'NEO 5322121 Aggressive LTs'!$B17,'[2]Holiday Schedule'!$B$2:$B$30)</f>
        <v>#REF!</v>
      </c>
      <c r="AEF17" s="431" t="e">
        <f>WORKDAY(AEF18,'NEO 5322121 Aggressive LTs'!$B17,'[2]Holiday Schedule'!$B$2:$B$30)</f>
        <v>#REF!</v>
      </c>
      <c r="AEG17" s="431" t="e">
        <f>WORKDAY(AEG18,'NEO 5322121 Aggressive LTs'!$B17,'[2]Holiday Schedule'!$B$2:$B$30)</f>
        <v>#REF!</v>
      </c>
      <c r="AEH17" s="431" t="e">
        <f>WORKDAY(AEH18,'NEO 5322121 Aggressive LTs'!$B17,'[2]Holiday Schedule'!$B$2:$B$30)</f>
        <v>#REF!</v>
      </c>
      <c r="AEI17" s="431" t="e">
        <f>WORKDAY(AEI18,'NEO 5322121 Aggressive LTs'!$B17,'[2]Holiday Schedule'!$B$2:$B$30)</f>
        <v>#REF!</v>
      </c>
      <c r="AEJ17" s="431" t="e">
        <f>WORKDAY(AEJ18,'NEO 5322121 Aggressive LTs'!$B17,'[2]Holiday Schedule'!$B$2:$B$30)</f>
        <v>#REF!</v>
      </c>
      <c r="AEK17" s="431" t="e">
        <f>WORKDAY(AEK18,'NEO 5322121 Aggressive LTs'!$B17,'[2]Holiday Schedule'!$B$2:$B$30)</f>
        <v>#REF!</v>
      </c>
      <c r="AEL17" s="436"/>
      <c r="AEM17" s="431" t="e">
        <f>WORKDAY(AEM18,'NEO 5322121 Aggressive LTs'!$B17,'[2]Holiday Schedule'!$B$2:$B$30)</f>
        <v>#REF!</v>
      </c>
      <c r="AEN17" s="431" t="e">
        <f>WORKDAY(AEN18,'NEO 5322121 Aggressive LTs'!$B17,'[2]Holiday Schedule'!$B$2:$B$30)</f>
        <v>#REF!</v>
      </c>
      <c r="AEO17" s="431" t="e">
        <f>WORKDAY(AEO18,'NEO 5322121 Aggressive LTs'!$B17,'[2]Holiday Schedule'!$B$2:$B$30)</f>
        <v>#REF!</v>
      </c>
      <c r="AEP17" s="431" t="e">
        <f>WORKDAY(AEP18,'NEO 5322121 Aggressive LTs'!$B17,'[2]Holiday Schedule'!$B$2:$B$30)</f>
        <v>#REF!</v>
      </c>
      <c r="AEQ17" s="431" t="e">
        <f>WORKDAY(AEQ18,'NEO 5322121 Aggressive LTs'!$B17,'[2]Holiday Schedule'!$B$2:$B$30)</f>
        <v>#REF!</v>
      </c>
      <c r="AER17" s="431" t="e">
        <f>WORKDAY(AER18,'NEO 5322121 Aggressive LTs'!$B17,'[2]Holiday Schedule'!$B$2:$B$30)</f>
        <v>#REF!</v>
      </c>
      <c r="AES17" s="431" t="e">
        <f>WORKDAY(AES18,'NEO 5322121 Aggressive LTs'!$B17,'[2]Holiday Schedule'!$B$2:$B$30)</f>
        <v>#REF!</v>
      </c>
      <c r="AET17" s="431" t="e">
        <f>WORKDAY(AET18,'NEO 5322121 Aggressive LTs'!$B17,'[2]Holiday Schedule'!$B$2:$B$30)</f>
        <v>#REF!</v>
      </c>
      <c r="AEU17" s="431" t="e">
        <f>WORKDAY(AEU18,'NEO 5322121 Aggressive LTs'!$B17,'[2]Holiday Schedule'!$B$2:$B$30)</f>
        <v>#REF!</v>
      </c>
      <c r="AEV17" s="431" t="e">
        <f>WORKDAY(AEV18,'NEO 5322121 Aggressive LTs'!$B17,'[2]Holiday Schedule'!$B$2:$B$30)</f>
        <v>#REF!</v>
      </c>
      <c r="AEW17" s="431" t="e">
        <f>WORKDAY(AEW18,'NEO 5322121 Aggressive LTs'!$B17,'[2]Holiday Schedule'!$B$2:$B$30)</f>
        <v>#REF!</v>
      </c>
      <c r="AEX17" s="431" t="e">
        <f>WORKDAY(AEX18,'NEO 5322121 Aggressive LTs'!$B17,'[2]Holiday Schedule'!$B$2:$B$30)</f>
        <v>#REF!</v>
      </c>
      <c r="AEY17" s="431" t="e">
        <f>WORKDAY(AEY18,'NEO 5322121 Aggressive LTs'!$B17,'[2]Holiday Schedule'!$B$2:$B$30)</f>
        <v>#REF!</v>
      </c>
      <c r="AEZ17" s="431" t="e">
        <f>WORKDAY(AEZ18,'NEO 5322121 Aggressive LTs'!$B17,'[2]Holiday Schedule'!$B$2:$B$30)</f>
        <v>#REF!</v>
      </c>
      <c r="AFA17" s="431" t="e">
        <f>WORKDAY(AFA18,'NEO 5322121 Aggressive LTs'!$B17,'[2]Holiday Schedule'!$B$2:$B$30)</f>
        <v>#REF!</v>
      </c>
      <c r="AFB17" s="431" t="e">
        <f>WORKDAY(AFB18,'NEO 5322121 Aggressive LTs'!$B17,'[2]Holiday Schedule'!$B$2:$B$30)</f>
        <v>#REF!</v>
      </c>
      <c r="AFC17" s="431" t="e">
        <f>WORKDAY(AFC18,'NEO 5322121 Aggressive LTs'!$B17,'[2]Holiday Schedule'!$B$2:$B$30)</f>
        <v>#REF!</v>
      </c>
      <c r="AFD17" s="431" t="e">
        <f>WORKDAY(AFD18,'NEO 5322121 Aggressive LTs'!$B17,'[2]Holiday Schedule'!$B$2:$B$30)</f>
        <v>#REF!</v>
      </c>
      <c r="AFE17" s="431" t="e">
        <f>WORKDAY(AFE18,'NEO 5322121 Aggressive LTs'!$B17,'[2]Holiday Schedule'!$B$2:$B$30)</f>
        <v>#REF!</v>
      </c>
      <c r="AFF17" s="431" t="e">
        <f>WORKDAY(AFF18,'NEO 5322121 Aggressive LTs'!$B17,'[2]Holiday Schedule'!$B$2:$B$30)</f>
        <v>#REF!</v>
      </c>
      <c r="AFG17" s="431" t="e">
        <f>WORKDAY(AFG18,'NEO 5322121 Aggressive LTs'!$B17,'[2]Holiday Schedule'!$B$2:$B$30)</f>
        <v>#REF!</v>
      </c>
      <c r="AFH17" s="431" t="e">
        <f>WORKDAY(AFH18,'NEO 5322121 Aggressive LTs'!$B17,'[2]Holiday Schedule'!$B$2:$B$30)</f>
        <v>#REF!</v>
      </c>
      <c r="AFI17" s="431" t="e">
        <f>WORKDAY(AFI18,'NEO 5322121 Aggressive LTs'!$B17,'[2]Holiday Schedule'!$B$2:$B$30)</f>
        <v>#REF!</v>
      </c>
      <c r="AFJ17" s="431" t="e">
        <f>WORKDAY(AFJ18,'NEO 5322121 Aggressive LTs'!$B17,'[2]Holiday Schedule'!$B$2:$B$30)</f>
        <v>#REF!</v>
      </c>
      <c r="AFK17" s="431" t="e">
        <f>WORKDAY(AFK18,'NEO 5322121 Aggressive LTs'!$B17,'[2]Holiday Schedule'!$B$2:$B$30)</f>
        <v>#REF!</v>
      </c>
      <c r="AFL17" s="431" t="e">
        <f>WORKDAY(AFL18,'NEO 5322121 Aggressive LTs'!$B17,'[2]Holiday Schedule'!$B$2:$B$30)</f>
        <v>#REF!</v>
      </c>
      <c r="AFM17" s="431" t="e">
        <f>WORKDAY(AFM18,'NEO 5322121 Aggressive LTs'!$B17,'[2]Holiday Schedule'!$B$2:$B$30)</f>
        <v>#REF!</v>
      </c>
      <c r="AFN17" s="431" t="e">
        <f>WORKDAY(AFN18,'NEO 5322121 Aggressive LTs'!$B17,'[2]Holiday Schedule'!$B$2:$B$30)</f>
        <v>#REF!</v>
      </c>
      <c r="AFO17" s="431" t="e">
        <f>WORKDAY(AFO18,'NEO 5322121 Aggressive LTs'!$B17,'[2]Holiday Schedule'!$B$2:$B$30)</f>
        <v>#REF!</v>
      </c>
      <c r="AFP17" s="431" t="e">
        <f>WORKDAY(AFP18,'NEO 5322121 Aggressive LTs'!$B17,'[2]Holiday Schedule'!$B$2:$B$30)</f>
        <v>#REF!</v>
      </c>
      <c r="AFQ17" s="431" t="e">
        <f>WORKDAY(AFQ18,'NEO 5322121 Aggressive LTs'!$B17,'[2]Holiday Schedule'!$B$2:$B$30)</f>
        <v>#REF!</v>
      </c>
      <c r="AFR17" s="431" t="e">
        <f>WORKDAY(AFR18,'NEO 5322121 Aggressive LTs'!$B17,'[2]Holiday Schedule'!$B$2:$B$30)</f>
        <v>#REF!</v>
      </c>
      <c r="AFS17" s="431" t="e">
        <f>WORKDAY(AFS18,'NEO 5322121 Aggressive LTs'!$B17,'[2]Holiday Schedule'!$B$2:$B$30)</f>
        <v>#REF!</v>
      </c>
      <c r="AFT17" s="431" t="e">
        <f>WORKDAY(AFT18,'NEO 5322121 Aggressive LTs'!$B17,'[2]Holiday Schedule'!$B$2:$B$30)</f>
        <v>#REF!</v>
      </c>
      <c r="AFU17" s="431" t="e">
        <f>WORKDAY(AFU18,'NEO 5322121 Aggressive LTs'!$B17,'[2]Holiday Schedule'!$B$2:$B$30)</f>
        <v>#REF!</v>
      </c>
      <c r="AFV17" s="431" t="e">
        <f>WORKDAY(AFV18,'NEO 5322121 Aggressive LTs'!$B17,'[2]Holiday Schedule'!$B$2:$B$30)</f>
        <v>#REF!</v>
      </c>
      <c r="AFW17" s="431" t="e">
        <f>WORKDAY(AFW18,'NEO 5322121 Aggressive LTs'!$B17,'[2]Holiday Schedule'!$B$2:$B$30)</f>
        <v>#REF!</v>
      </c>
      <c r="AFX17" s="431" t="e">
        <f>WORKDAY(AFX18,'NEO 5322121 Aggressive LTs'!$B17,'[2]Holiday Schedule'!$B$2:$B$30)</f>
        <v>#REF!</v>
      </c>
      <c r="AFY17" s="431" t="e">
        <f>WORKDAY(AFY18,'NEO 5322121 Aggressive LTs'!$B17,'[2]Holiday Schedule'!$B$2:$B$30)</f>
        <v>#REF!</v>
      </c>
      <c r="AFZ17" s="431" t="e">
        <f>WORKDAY(AFZ18,'NEO 5322121 Aggressive LTs'!$B17,'[2]Holiday Schedule'!$B$2:$B$30)</f>
        <v>#REF!</v>
      </c>
      <c r="AGA17" s="431" t="e">
        <f>WORKDAY(AGA18,'NEO 5322121 Aggressive LTs'!$B17,'[2]Holiday Schedule'!$B$2:$B$30)</f>
        <v>#REF!</v>
      </c>
      <c r="AGB17" s="431" t="e">
        <f>WORKDAY(AGB18,'NEO 5322121 Aggressive LTs'!$B17,'[2]Holiday Schedule'!$B$2:$B$30)</f>
        <v>#REF!</v>
      </c>
      <c r="AGC17" s="431" t="e">
        <f>WORKDAY(AGC18,'NEO 5322121 Aggressive LTs'!$B17,'[2]Holiday Schedule'!$B$2:$B$30)</f>
        <v>#REF!</v>
      </c>
      <c r="AGD17" s="431" t="e">
        <f>WORKDAY(AGD18,'NEO 5322121 Aggressive LTs'!$B17,'[2]Holiday Schedule'!$B$2:$B$30)</f>
        <v>#REF!</v>
      </c>
      <c r="AGE17" s="431" t="e">
        <f>WORKDAY(AGE18,'NEO 5322121 Aggressive LTs'!$B17,'[2]Holiday Schedule'!$B$2:$B$30)</f>
        <v>#REF!</v>
      </c>
      <c r="AGF17" s="431" t="e">
        <f>WORKDAY(AGF18,'NEO 5322121 Aggressive LTs'!$B17,'[2]Holiday Schedule'!$B$2:$B$30)</f>
        <v>#REF!</v>
      </c>
      <c r="AGG17" s="431" t="e">
        <f>WORKDAY(AGG18,'NEO 5322121 Aggressive LTs'!$B17,'[2]Holiday Schedule'!$B$2:$B$30)</f>
        <v>#REF!</v>
      </c>
    </row>
    <row r="18" spans="1:865" ht="20.100000000000001" customHeight="1">
      <c r="A18" s="606" t="s">
        <v>1205</v>
      </c>
      <c r="B18" s="631">
        <v>4</v>
      </c>
      <c r="C18" s="82" t="s">
        <v>6</v>
      </c>
      <c r="D18" s="610">
        <v>42268</v>
      </c>
      <c r="E18" s="610">
        <v>42265</v>
      </c>
      <c r="F18" s="610"/>
      <c r="G18" s="637"/>
      <c r="H18" s="610">
        <v>42271</v>
      </c>
      <c r="I18" s="610">
        <v>42271</v>
      </c>
      <c r="J18" s="610">
        <v>42271</v>
      </c>
      <c r="K18" s="637"/>
      <c r="L18" s="610">
        <v>42271</v>
      </c>
      <c r="M18" s="610">
        <f>WORKDAY(M19,'NEO 5322121 Aggressive LTs'!$B18,'[2]Holiday Schedule'!$B$2:$B$30)</f>
        <v>42278</v>
      </c>
      <c r="N18" s="610">
        <f>WORKDAY(N19,'NEO 5322121 Aggressive LTs'!$B18,'[2]Holiday Schedule'!$B$2:$B$30)</f>
        <v>42278</v>
      </c>
      <c r="O18" s="637"/>
      <c r="P18" s="612">
        <v>42286</v>
      </c>
      <c r="Q18" s="612">
        <v>42286</v>
      </c>
      <c r="R18" s="612">
        <f>WORKDAY(R19,'NEO 5322121 Aggressive LTs'!$B18,'[2]Holiday Schedule'!$B$2:$B$30)</f>
        <v>42278</v>
      </c>
      <c r="S18" s="638"/>
      <c r="T18" s="612">
        <v>42284</v>
      </c>
      <c r="U18" s="612">
        <v>42303</v>
      </c>
      <c r="V18" s="612">
        <v>42305</v>
      </c>
      <c r="W18" s="599"/>
      <c r="X18" s="612">
        <v>42309</v>
      </c>
      <c r="Y18" s="612">
        <v>42310</v>
      </c>
      <c r="Z18" s="612">
        <v>42310</v>
      </c>
      <c r="AA18" s="599"/>
      <c r="AB18" s="612">
        <v>42311</v>
      </c>
      <c r="AC18" s="612">
        <v>42311</v>
      </c>
      <c r="AD18" s="612">
        <v>42312</v>
      </c>
      <c r="AE18" s="599"/>
      <c r="AF18" s="612">
        <f>WORKDAY(AF19,'NEO 5322121 Aggressive LTs'!$B18,'[2]Holiday Schedule'!$B$2:$B$30)</f>
        <v>42318</v>
      </c>
      <c r="AG18" s="612">
        <f>WORKDAY(AG19,'NEO 5322121 Aggressive LTs'!$B18,'[2]Holiday Schedule'!$B$2:$B$30)</f>
        <v>42318</v>
      </c>
      <c r="AH18" s="612">
        <f>WORKDAY(AH19,'NEO 5322121 Aggressive LTs'!$B18,'[2]Holiday Schedule'!$B$2:$B$30)</f>
        <v>42319</v>
      </c>
      <c r="AI18" s="599"/>
      <c r="AJ18" s="612"/>
      <c r="AK18" s="612"/>
      <c r="AL18" s="612"/>
      <c r="AM18" s="599"/>
      <c r="AN18" s="612">
        <v>42307</v>
      </c>
      <c r="AO18" s="612">
        <v>42307</v>
      </c>
      <c r="AP18" s="612">
        <v>42307</v>
      </c>
      <c r="AQ18" s="599"/>
      <c r="AR18" s="612">
        <f>WORKDAY(AR19,'NEO 5322121 Aggressive LTs'!$B18,'[2]Holiday Schedule'!$B$2:$B$30)</f>
        <v>42321</v>
      </c>
      <c r="AS18" s="612">
        <f>WORKDAY(AS19,'NEO 5322121 Aggressive LTs'!$B18,'[2]Holiday Schedule'!$B$2:$B$30)</f>
        <v>42321</v>
      </c>
      <c r="AT18" s="612">
        <v>42322</v>
      </c>
      <c r="AU18" s="612">
        <f>WORKDAY(AU19,'NEO 5322121 Aggressive LTs'!$B18,'[2]Holiday Schedule'!$B$2:$B$30)</f>
        <v>42324</v>
      </c>
      <c r="AV18" s="612">
        <v>42324</v>
      </c>
      <c r="AW18" s="612">
        <v>42324</v>
      </c>
      <c r="AX18" s="638"/>
      <c r="AY18" s="612">
        <v>42339</v>
      </c>
      <c r="AZ18" s="612">
        <v>42339</v>
      </c>
      <c r="BA18" s="612">
        <v>42339</v>
      </c>
      <c r="BB18" s="599"/>
      <c r="BC18" s="632">
        <v>42345</v>
      </c>
      <c r="BD18" s="612">
        <f>WORKDAY(BD19,'NEO 5322121 Aggressive LTs'!$B18,'[2]Holiday Schedule'!$B$2:$B$30)</f>
        <v>42345</v>
      </c>
      <c r="BE18" s="612">
        <f>WORKDAY(BE19,'NEO 5322121 Aggressive LTs'!$B18,'[2]Holiday Schedule'!$B$2:$B$30)</f>
        <v>42345</v>
      </c>
      <c r="BF18" s="599"/>
      <c r="BG18" s="612">
        <f>WORKDAY(BG19,'NEO 5322121 Aggressive LTs'!$B18,'[2]Holiday Schedule'!$B$2:$B$30)</f>
        <v>42718</v>
      </c>
      <c r="BH18" s="612">
        <f>WORKDAY(BH19,'NEO 5322121 Aggressive LTs'!$B18,'[2]Holiday Schedule'!$B$2:$B$30)</f>
        <v>42718</v>
      </c>
      <c r="BI18" s="612">
        <f>WORKDAY(BI19,'NEO 5322121 Aggressive LTs'!$B18,'[2]Holiday Schedule'!$B$2:$B$30)</f>
        <v>42718</v>
      </c>
      <c r="BJ18" s="599"/>
      <c r="BK18" s="612">
        <v>42721</v>
      </c>
      <c r="BL18" s="612">
        <v>42721</v>
      </c>
      <c r="BM18" s="612">
        <v>42721</v>
      </c>
      <c r="BN18" s="600"/>
      <c r="BO18" s="599"/>
      <c r="BP18" s="639"/>
      <c r="BQ18" s="612"/>
      <c r="BR18" s="612"/>
      <c r="BS18" s="612">
        <v>42327</v>
      </c>
      <c r="BT18" s="599"/>
      <c r="BU18" s="612">
        <v>42339</v>
      </c>
      <c r="BV18" s="612">
        <v>42339</v>
      </c>
      <c r="BW18" s="612">
        <v>42339</v>
      </c>
      <c r="BX18" s="599"/>
      <c r="BY18" s="639"/>
      <c r="BZ18" s="639"/>
      <c r="CA18" s="612">
        <f>WORKDAY(CA19,'NEO 5322121 Aggressive LTs'!$B18,'[2]Holiday Schedule'!$B$2:$B$30)</f>
        <v>42278</v>
      </c>
      <c r="CB18" s="612">
        <f>WORKDAY(CB19,'NEO 5322121 Aggressive LTs'!$B18,'[2]Holiday Schedule'!$B$2:$B$30)</f>
        <v>42278</v>
      </c>
      <c r="CC18" s="612">
        <f>WORKDAY(CC19,'NEO 5322121 Aggressive LTs'!$B18,'[2]Holiday Schedule'!$B$2:$B$30)</f>
        <v>42278</v>
      </c>
      <c r="CD18" s="638"/>
      <c r="CE18" s="638"/>
      <c r="CF18" s="598">
        <f>WORKDAY(CF19,'NEO 5322121 Aggressive LTs'!$B18,'[2]Holiday Schedule'!$B$2:$B$30)</f>
        <v>42727</v>
      </c>
      <c r="CG18" s="598">
        <f>WORKDAY(CG19,'NEO 5322121 Aggressive LTs'!$B18,'[2]Holiday Schedule'!$B$2:$B$30)</f>
        <v>42733</v>
      </c>
      <c r="CH18" s="598">
        <f>WORKDAY(CH19,'NEO 5322121 Aggressive LTs'!$B18,'[2]Holiday Schedule'!$B$2:$B$30)</f>
        <v>42719</v>
      </c>
      <c r="CI18" s="638"/>
      <c r="CJ18" s="601">
        <f>WORKDAY(CJ19,'NEO 5322121 Aggressive LTs'!$B18,'[2]Holiday Schedule'!$B$2:$B$30)</f>
        <v>42376</v>
      </c>
      <c r="CK18" s="601">
        <f>WORKDAY(CK19,'NEO 5322121 Aggressive LTs'!$B18,'[2]Holiday Schedule'!$B$2:$B$30)</f>
        <v>42740</v>
      </c>
      <c r="CL18" s="601">
        <f>WORKDAY(CL19,'NEO 5322121 Aggressive LTs'!$B18,'[2]Holiday Schedule'!$B$2:$B$30)</f>
        <v>42748</v>
      </c>
      <c r="CM18" s="591"/>
      <c r="CN18" s="612">
        <v>42721</v>
      </c>
      <c r="CO18" s="612">
        <v>42721</v>
      </c>
      <c r="CP18" s="612">
        <v>42721</v>
      </c>
      <c r="CQ18" s="599"/>
      <c r="CR18" s="697">
        <v>42734</v>
      </c>
      <c r="CS18" s="697">
        <v>42375</v>
      </c>
      <c r="CT18" s="697"/>
      <c r="CU18" s="737">
        <f>WORKDAY(CU17,((-1)*('NEO 5322121 Aggressive LTs'!$B18)),'Holiday Schedule'!$B$2:$B$30)</f>
        <v>42374</v>
      </c>
      <c r="CV18" s="733">
        <f>WORKDAY(CV17,((-1)*('NEO 5322121 Aggressive LTs'!$B18)),'Holiday Schedule'!$B$2:$B$30)</f>
        <v>42377</v>
      </c>
      <c r="CW18" s="733">
        <f>WORKDAY(CW17,((-1)*('NEO 5322121 Aggressive LTs'!$B18)),'Holiday Schedule'!$B$2:$B$30)</f>
        <v>42382</v>
      </c>
      <c r="CX18" s="733">
        <f>WORKDAY(CX17,((-1)*('NEO 5322121 Aggressive LTs'!$B18)),'Holiday Schedule'!$B$2:$B$30)</f>
        <v>42384</v>
      </c>
      <c r="CY18" s="733">
        <f>WORKDAY(CY17,((-1)*('NEO 5322121 Aggressive LTs'!$B18)),'Holiday Schedule'!$B$2:$B$30)</f>
        <v>42387</v>
      </c>
      <c r="CZ18" s="733">
        <f>WORKDAY(CZ17,((-1)*('NEO 5322121 Aggressive LTs'!$B18)),'Holiday Schedule'!$B$2:$B$30)</f>
        <v>42389</v>
      </c>
      <c r="DA18" s="733">
        <f>WORKDAY(DA17,((-1)*('NEO 5322121 Aggressive LTs'!$B18)),'Holiday Schedule'!$B$2:$B$30)</f>
        <v>42391</v>
      </c>
      <c r="DB18" s="733">
        <f>WORKDAY(DB17,((-1)*('NEO 5322121 Aggressive LTs'!$B18)),'Holiday Schedule'!$B$2:$B$30)</f>
        <v>42395</v>
      </c>
      <c r="DC18" s="733">
        <f>WORKDAY(DC17,((-1)*('NEO 5322121 Aggressive LTs'!$B18)),'Holiday Schedule'!$B$2:$B$30)</f>
        <v>42397</v>
      </c>
      <c r="DD18" s="733">
        <f>WORKDAY(DD17,((-1)*('NEO 5322121 Aggressive LTs'!$B18)),'Holiday Schedule'!$B$2:$B$30)</f>
        <v>42517</v>
      </c>
      <c r="DE18" s="733">
        <f>WORKDAY(DE17,((-1)*('NEO 5322121 Aggressive LTs'!$B18)),'Holiday Schedule'!$B$2:$B$30)</f>
        <v>42520</v>
      </c>
      <c r="DF18" s="733">
        <f>WORKDAY(DF17,((-1)*('NEO 5322121 Aggressive LTs'!$B18)),'Holiday Schedule'!$B$2:$B$30)</f>
        <v>42404</v>
      </c>
      <c r="DG18" s="733">
        <f>WORKDAY(DG17,((-1)*('NEO 5322121 Aggressive LTs'!$B18)),'Holiday Schedule'!$B$2:$B$30)</f>
        <v>42408</v>
      </c>
      <c r="DH18" s="733">
        <f>WORKDAY(DH17,((-1)*('NEO 5322121 Aggressive LTs'!$B18)),'Holiday Schedule'!$B$2:$B$30)</f>
        <v>42410</v>
      </c>
      <c r="DI18" s="722">
        <f>WORKDAY(DI17,((-1)*('NEO 5322121 Aggressive LTs'!$B18)),'Holiday Schedule'!$B$2:$B$30)</f>
        <v>42412</v>
      </c>
      <c r="DJ18" s="722">
        <f>WORKDAY(DJ17,((-1)*('NEO 5322121 Aggressive LTs'!$B18)),'Holiday Schedule'!$B$2:$B$30)</f>
        <v>42416</v>
      </c>
      <c r="DK18" s="722">
        <f>WORKDAY(DK17,((-1)*('NEO 5322121 Aggressive LTs'!$B18)),'Holiday Schedule'!$B$2:$B$30)</f>
        <v>42418</v>
      </c>
      <c r="DL18" s="722">
        <f>WORKDAY(DL17,((-1)*('NEO 5322121 Aggressive LTs'!$B18)),'Holiday Schedule'!$B$2:$B$30)</f>
        <v>42422</v>
      </c>
      <c r="DM18" s="722">
        <f>WORKDAY(DM17,((-1)*('NEO 5322121 Aggressive LTs'!$B18)),'Holiday Schedule'!$B$2:$B$30)</f>
        <v>42424</v>
      </c>
      <c r="DN18" s="744">
        <f>WORKDAY(DN17,((-1)*('NEO 5322121 Aggressive LTs'!$B18)),'Holiday Schedule'!$B$2:$B$30)</f>
        <v>42426</v>
      </c>
      <c r="DO18" s="722">
        <f>WORKDAY(DO17,((-1)*('NEO 5322121 Aggressive LTs'!$B18)),'Holiday Schedule'!$B$2:$B$30)</f>
        <v>42432</v>
      </c>
      <c r="DP18" s="726"/>
      <c r="DQ18" s="722" t="e">
        <f>WORKDAY(DQ17,((-1)*('NEO 5322121 Aggressive LTs'!$B18)),'Holiday Schedule'!$B$2:$B$30)</f>
        <v>#NUM!</v>
      </c>
      <c r="DR18" s="726"/>
      <c r="DS18" s="722" t="e">
        <f>WORKDAY(DS17,((-1)*('NEO 5322121 Aggressive LTs'!$B18)),'Holiday Schedule'!$B$2:$B$30)</f>
        <v>#NUM!</v>
      </c>
      <c r="DT18" s="722" t="e">
        <f>WORKDAY(DT17,((-1)*('NEO 5322121 Aggressive LTs'!$B18)),'Holiday Schedule'!$B$2:$B$30)</f>
        <v>#NUM!</v>
      </c>
      <c r="DU18" s="722" t="e">
        <f>WORKDAY(DU17,((-1)*('NEO 5322121 Aggressive LTs'!$B18)),'Holiday Schedule'!$B$2:$B$30)</f>
        <v>#NUM!</v>
      </c>
      <c r="DV18" s="726"/>
      <c r="DW18" s="722" t="e">
        <f>WORKDAY(DW17,((-1)*('NEO 5322121 Aggressive LTs'!$B18)),'Holiday Schedule'!$B$2:$B$30)</f>
        <v>#NUM!</v>
      </c>
      <c r="DX18" s="722" t="e">
        <f>WORKDAY(DX17,((-1)*('NEO 5322121 Aggressive LTs'!$B18)),'Holiday Schedule'!$B$2:$B$30)</f>
        <v>#NUM!</v>
      </c>
      <c r="DY18" s="722" t="e">
        <f>WORKDAY(DY17,((-1)*('NEO 5322121 Aggressive LTs'!$B18)),'Holiday Schedule'!$B$2:$B$30)</f>
        <v>#NUM!</v>
      </c>
      <c r="DZ18" s="726"/>
      <c r="EA18" s="722" t="e">
        <f>WORKDAY(EA17,((-1)*('NEO 5322121 Aggressive LTs'!$B18)),'Holiday Schedule'!$B$2:$B$30)</f>
        <v>#NUM!</v>
      </c>
      <c r="EB18" s="722" t="e">
        <f>WORKDAY(EB17,((-1)*('NEO 5322121 Aggressive LTs'!$B18)),'Holiday Schedule'!$B$2:$B$30)</f>
        <v>#NUM!</v>
      </c>
      <c r="EC18" s="722" t="e">
        <f>WORKDAY(EC17,((-1)*('NEO 5322121 Aggressive LTs'!$B18)),'Holiday Schedule'!$B$2:$B$30)</f>
        <v>#NUM!</v>
      </c>
      <c r="ED18" s="726"/>
      <c r="EE18" s="722" t="e">
        <f>WORKDAY(EE17,((-1)*('NEO 5322121 Aggressive LTs'!$B18)),'Holiday Schedule'!$B$2:$B$30)</f>
        <v>#NUM!</v>
      </c>
      <c r="EF18" s="722" t="e">
        <f>WORKDAY(EF17,((-1)*('NEO 5322121 Aggressive LTs'!$B18)),'Holiday Schedule'!$B$2:$B$30)</f>
        <v>#NUM!</v>
      </c>
      <c r="EG18" s="722" t="e">
        <f>WORKDAY(EG17,((-1)*('NEO 5322121 Aggressive LTs'!$B18)),'Holiday Schedule'!$B$2:$B$30)</f>
        <v>#NUM!</v>
      </c>
      <c r="EH18" s="726"/>
      <c r="EI18" s="722" t="e">
        <f>WORKDAY(EI17,((-1)*('NEO 5322121 Aggressive LTs'!$B18)),'Holiday Schedule'!$B$2:$B$30)</f>
        <v>#NUM!</v>
      </c>
      <c r="EJ18" s="722" t="e">
        <f>WORKDAY(EJ17,((-1)*('NEO 5322121 Aggressive LTs'!$B18)),'Holiday Schedule'!$B$2:$B$30)</f>
        <v>#NUM!</v>
      </c>
      <c r="EK18" s="722" t="e">
        <f>WORKDAY(EK17,((-1)*('NEO 5322121 Aggressive LTs'!$B18)),'Holiday Schedule'!$B$2:$B$30)</f>
        <v>#NUM!</v>
      </c>
      <c r="EL18" s="726"/>
      <c r="EM18" s="722" t="e">
        <f>WORKDAY(EM17,((-1)*('NEO 5322121 Aggressive LTs'!$B18)),'Holiday Schedule'!$B$2:$B$30)</f>
        <v>#NUM!</v>
      </c>
      <c r="EN18" s="722" t="e">
        <f>WORKDAY(EN17,((-1)*('NEO 5322121 Aggressive LTs'!$B18)),'Holiday Schedule'!$B$2:$B$30)</f>
        <v>#NUM!</v>
      </c>
      <c r="EO18" s="722" t="e">
        <f>WORKDAY(EO17,((-1)*('NEO 5322121 Aggressive LTs'!$B18)),'Holiday Schedule'!$B$2:$B$30)</f>
        <v>#NUM!</v>
      </c>
      <c r="EP18" s="726"/>
      <c r="EQ18" s="722" t="e">
        <f>WORKDAY(EQ17,((-1)*('NEO 5322121 Aggressive LTs'!$B18)),'Holiday Schedule'!$B$2:$B$30)</f>
        <v>#NUM!</v>
      </c>
      <c r="ER18" s="722" t="e">
        <f>WORKDAY(ER17,((-1)*('NEO 5322121 Aggressive LTs'!$B18)),'Holiday Schedule'!$B$2:$B$30)</f>
        <v>#NUM!</v>
      </c>
      <c r="ES18" s="722" t="e">
        <f>WORKDAY(ES17,((-1)*('NEO 5322121 Aggressive LTs'!$B18)),'Holiday Schedule'!$B$2:$B$30)</f>
        <v>#NUM!</v>
      </c>
      <c r="ET18" s="726"/>
      <c r="EU18" s="722" t="e">
        <f>WORKDAY(EU17,((-1)*('NEO 5322121 Aggressive LTs'!$B18)),'Holiday Schedule'!$B$2:$B$30)</f>
        <v>#NUM!</v>
      </c>
      <c r="EV18" s="722" t="e">
        <f>WORKDAY(EV17,((-1)*('NEO 5322121 Aggressive LTs'!$B18)),'Holiday Schedule'!$B$2:$B$30)</f>
        <v>#NUM!</v>
      </c>
      <c r="EW18" s="722" t="e">
        <f>WORKDAY(EW17,((-1)*('NEO 5322121 Aggressive LTs'!$B18)),'Holiday Schedule'!$B$2:$B$30)</f>
        <v>#NUM!</v>
      </c>
      <c r="EX18" s="726"/>
      <c r="EY18" s="722" t="e">
        <f>WORKDAY(EY17,((-1)*('NEO 5322121 Aggressive LTs'!$B18)),'Holiday Schedule'!$B$2:$B$30)</f>
        <v>#NUM!</v>
      </c>
      <c r="EZ18" s="722" t="e">
        <f>WORKDAY(EZ17,((-1)*('NEO 5322121 Aggressive LTs'!$B18)),'Holiday Schedule'!$B$2:$B$30)</f>
        <v>#NUM!</v>
      </c>
      <c r="FA18" s="722" t="e">
        <f>WORKDAY(FA17,((-1)*('NEO 5322121 Aggressive LTs'!$B18)),'Holiday Schedule'!$B$2:$B$30)</f>
        <v>#NUM!</v>
      </c>
      <c r="FB18" s="726"/>
      <c r="FC18" s="722" t="e">
        <f>WORKDAY(FC17,((-1)*('NEO 5322121 Aggressive LTs'!$B18)),'Holiday Schedule'!$B$2:$B$30)</f>
        <v>#NUM!</v>
      </c>
      <c r="FD18" s="722" t="e">
        <f>WORKDAY(FD17,((-1)*('NEO 5322121 Aggressive LTs'!$B18)),'Holiday Schedule'!$B$2:$B$30)</f>
        <v>#NUM!</v>
      </c>
      <c r="FE18" s="722" t="e">
        <f>WORKDAY(FE17,((-1)*('NEO 5322121 Aggressive LTs'!$B18)),'Holiday Schedule'!$B$2:$B$30)</f>
        <v>#NUM!</v>
      </c>
      <c r="FF18" s="726"/>
      <c r="FG18" s="722" t="e">
        <f>WORKDAY(FG17,((-1)*('NEO 5322121 Aggressive LTs'!$B18)),'Holiday Schedule'!$B$2:$B$30)</f>
        <v>#NUM!</v>
      </c>
      <c r="FH18" s="722" t="e">
        <f>WORKDAY(FH17,((-1)*('NEO 5322121 Aggressive LTs'!$B18)),'Holiday Schedule'!$B$2:$B$30)</f>
        <v>#NUM!</v>
      </c>
      <c r="FI18" s="722" t="e">
        <f>WORKDAY(FI17,((-1)*('NEO 5322121 Aggressive LTs'!$B18)),'Holiday Schedule'!$B$2:$B$30)</f>
        <v>#NUM!</v>
      </c>
      <c r="FJ18" s="726"/>
      <c r="FK18" s="722" t="e">
        <f>WORKDAY(FK17,((-1)*('NEO 5322121 Aggressive LTs'!$B18)),'Holiday Schedule'!$B$2:$B$30)</f>
        <v>#NUM!</v>
      </c>
      <c r="FL18" s="722" t="e">
        <f>WORKDAY(FL17,((-1)*('NEO 5322121 Aggressive LTs'!$B18)),'Holiday Schedule'!$B$2:$B$30)</f>
        <v>#NUM!</v>
      </c>
      <c r="FM18" s="722" t="e">
        <f>WORKDAY(FM17,((-1)*('NEO 5322121 Aggressive LTs'!$B18)),'Holiday Schedule'!$B$2:$B$30)</f>
        <v>#NUM!</v>
      </c>
      <c r="FN18" s="726"/>
      <c r="FO18" s="722" t="e">
        <f>WORKDAY(FO17,((-1)*('NEO 5322121 Aggressive LTs'!$B18)),'Holiday Schedule'!$B$2:$B$30)</f>
        <v>#NUM!</v>
      </c>
      <c r="FP18" s="722" t="e">
        <f>WORKDAY(FP17,((-1)*('NEO 5322121 Aggressive LTs'!$B18)),'Holiday Schedule'!$B$2:$B$30)</f>
        <v>#NUM!</v>
      </c>
      <c r="FQ18" s="722" t="e">
        <f>WORKDAY(FQ17,((-1)*('NEO 5322121 Aggressive LTs'!$B18)),'Holiday Schedule'!$B$2:$B$30)</f>
        <v>#NUM!</v>
      </c>
      <c r="FR18" s="726"/>
      <c r="FS18" s="722" t="e">
        <f>WORKDAY(FS17,((-1)*('NEO 5322121 Aggressive LTs'!$B18)),'Holiday Schedule'!$B$2:$B$30)</f>
        <v>#NUM!</v>
      </c>
      <c r="FT18" s="722" t="e">
        <f>WORKDAY(FT17,((-1)*('NEO 5322121 Aggressive LTs'!$B18)),'Holiday Schedule'!$B$2:$B$30)</f>
        <v>#NUM!</v>
      </c>
      <c r="FU18" s="722" t="e">
        <f>WORKDAY(FU17,((-1)*('NEO 5322121 Aggressive LTs'!$B18)),'Holiday Schedule'!$B$2:$B$30)</f>
        <v>#NUM!</v>
      </c>
      <c r="FV18" s="726"/>
      <c r="FW18" s="722" t="e">
        <f>WORKDAY(FW17,((-1)*('NEO 5322121 Aggressive LTs'!$B18)),'Holiday Schedule'!$B$2:$B$30)</f>
        <v>#NUM!</v>
      </c>
      <c r="FX18" s="722" t="e">
        <f>WORKDAY(FX17,((-1)*('NEO 5322121 Aggressive LTs'!$B18)),'Holiday Schedule'!$B$2:$B$30)</f>
        <v>#NUM!</v>
      </c>
      <c r="FY18" s="722" t="e">
        <f>WORKDAY(FY17,((-1)*('NEO 5322121 Aggressive LTs'!$B18)),'Holiday Schedule'!$B$2:$B$30)</f>
        <v>#NUM!</v>
      </c>
      <c r="FZ18" s="726"/>
      <c r="GA18" s="722" t="e">
        <f>WORKDAY(GA17,((-1)*('NEO 5322121 Aggressive LTs'!$B18)),'Holiday Schedule'!$B$2:$B$30)</f>
        <v>#NUM!</v>
      </c>
      <c r="GB18" s="722" t="e">
        <f>WORKDAY(GB17,((-1)*('NEO 5322121 Aggressive LTs'!$B18)),'Holiday Schedule'!$B$2:$B$30)</f>
        <v>#NUM!</v>
      </c>
      <c r="GC18" s="722" t="e">
        <f>WORKDAY(GC17,((-1)*('NEO 5322121 Aggressive LTs'!$B18)),'Holiday Schedule'!$B$2:$B$30)</f>
        <v>#NUM!</v>
      </c>
      <c r="GD18" s="726"/>
      <c r="GE18" s="722" t="e">
        <f>WORKDAY(GE17,((-1)*('NEO 5322121 Aggressive LTs'!$B18)),'Holiday Schedule'!$B$2:$B$30)</f>
        <v>#NUM!</v>
      </c>
      <c r="GF18" s="722" t="e">
        <f>WORKDAY(GF17,((-1)*('NEO 5322121 Aggressive LTs'!$B18)),'Holiday Schedule'!$B$2:$B$30)</f>
        <v>#NUM!</v>
      </c>
      <c r="GG18" s="722" t="e">
        <f>WORKDAY(GG17,((-1)*('NEO 5322121 Aggressive LTs'!$B18)),'Holiday Schedule'!$B$2:$B$30)</f>
        <v>#NUM!</v>
      </c>
      <c r="GH18" s="726"/>
      <c r="GI18" s="722" t="e">
        <f>WORKDAY(GI17,((-1)*('NEO 5322121 Aggressive LTs'!$B18)),'Holiday Schedule'!$B$2:$B$30)</f>
        <v>#NUM!</v>
      </c>
      <c r="GJ18" s="722" t="e">
        <f>WORKDAY(GJ17,((-1)*('NEO 5322121 Aggressive LTs'!$B18)),'Holiday Schedule'!$B$2:$B$30)</f>
        <v>#NUM!</v>
      </c>
      <c r="GK18" s="722" t="e">
        <f>WORKDAY(GK17,((-1)*('NEO 5322121 Aggressive LTs'!$B18)),'Holiday Schedule'!$B$2:$B$30)</f>
        <v>#NUM!</v>
      </c>
      <c r="GL18" s="726"/>
      <c r="GM18" s="722" t="e">
        <f>WORKDAY(GM17,((-1)*('NEO 5322121 Aggressive LTs'!$B18)),'Holiday Schedule'!$B$2:$B$30)</f>
        <v>#NUM!</v>
      </c>
      <c r="GN18" s="722" t="e">
        <f>WORKDAY(GN17,((-1)*('NEO 5322121 Aggressive LTs'!$B18)),'Holiday Schedule'!$B$2:$B$30)</f>
        <v>#NUM!</v>
      </c>
      <c r="GO18" s="722" t="e">
        <f>WORKDAY(GO17,((-1)*('NEO 5322121 Aggressive LTs'!$B18)),'Holiday Schedule'!$B$2:$B$30)</f>
        <v>#NUM!</v>
      </c>
      <c r="GP18" s="726"/>
      <c r="GQ18" s="722" t="e">
        <f>WORKDAY(GQ17,((-1)*('NEO 5322121 Aggressive LTs'!$B18)),'Holiday Schedule'!$B$2:$B$30)</f>
        <v>#NUM!</v>
      </c>
      <c r="GR18" s="722" t="e">
        <f>WORKDAY(GR17,((-1)*('NEO 5322121 Aggressive LTs'!$B18)),'Holiday Schedule'!$B$2:$B$30)</f>
        <v>#NUM!</v>
      </c>
      <c r="GS18" s="722" t="e">
        <f>WORKDAY(GS17,((-1)*('NEO 5322121 Aggressive LTs'!$B18)),'Holiday Schedule'!$B$2:$B$30)</f>
        <v>#NUM!</v>
      </c>
      <c r="GT18" s="726"/>
      <c r="GU18" s="722" t="e">
        <f>WORKDAY(GU17,((-1)*('NEO 5322121 Aggressive LTs'!$B18)),'Holiday Schedule'!$B$2:$B$30)</f>
        <v>#NUM!</v>
      </c>
      <c r="GV18" s="722" t="e">
        <f>WORKDAY(GV17,((-1)*('NEO 5322121 Aggressive LTs'!$B18)),'Holiday Schedule'!$B$2:$B$30)</f>
        <v>#NUM!</v>
      </c>
      <c r="GW18" s="722" t="e">
        <f>WORKDAY(GW17,((-1)*('NEO 5322121 Aggressive LTs'!$B18)),'Holiday Schedule'!$B$2:$B$30)</f>
        <v>#NUM!</v>
      </c>
      <c r="GX18" s="726"/>
      <c r="GY18" s="722" t="e">
        <f>WORKDAY(GY17,((-1)*('NEO 5322121 Aggressive LTs'!$B18)),'Holiday Schedule'!$B$2:$B$30)</f>
        <v>#NUM!</v>
      </c>
      <c r="GZ18" s="722" t="e">
        <f>WORKDAY(GZ17,((-1)*('NEO 5322121 Aggressive LTs'!$B18)),'Holiday Schedule'!$B$2:$B$30)</f>
        <v>#NUM!</v>
      </c>
      <c r="HA18" s="722" t="e">
        <f>WORKDAY(HA17,((-1)*('NEO 5322121 Aggressive LTs'!$B18)),'Holiday Schedule'!$B$2:$B$30)</f>
        <v>#NUM!</v>
      </c>
      <c r="HB18" s="726"/>
      <c r="HC18" s="722" t="e">
        <f>WORKDAY(HC17,((-1)*('NEO 5322121 Aggressive LTs'!$B18)),'Holiday Schedule'!$B$2:$B$30)</f>
        <v>#NUM!</v>
      </c>
      <c r="HD18" s="722" t="e">
        <f>WORKDAY(HD17,((-1)*('NEO 5322121 Aggressive LTs'!$B18)),'Holiday Schedule'!$B$2:$B$30)</f>
        <v>#NUM!</v>
      </c>
      <c r="HE18" s="722" t="e">
        <f>WORKDAY(HE17,((-1)*('NEO 5322121 Aggressive LTs'!$B18)),'Holiday Schedule'!$B$2:$B$30)</f>
        <v>#NUM!</v>
      </c>
      <c r="HF18" s="726"/>
      <c r="HG18" s="722" t="e">
        <f>WORKDAY(HG17,((-1)*('NEO 5322121 Aggressive LTs'!$B18)),'Holiday Schedule'!$B$2:$B$30)</f>
        <v>#NUM!</v>
      </c>
      <c r="HH18" s="722" t="e">
        <f>WORKDAY(HH17,((-1)*('NEO 5322121 Aggressive LTs'!$B18)),'Holiday Schedule'!$B$2:$B$30)</f>
        <v>#NUM!</v>
      </c>
      <c r="HI18" s="722" t="e">
        <f>WORKDAY(HI17,((-1)*('NEO 5322121 Aggressive LTs'!$B18)),'Holiday Schedule'!$B$2:$B$30)</f>
        <v>#NUM!</v>
      </c>
      <c r="HJ18" s="726"/>
      <c r="HK18" s="722" t="e">
        <f>WORKDAY(HK17,((-1)*('NEO 5322121 Aggressive LTs'!$B18)),'Holiday Schedule'!$B$2:$B$30)</f>
        <v>#NUM!</v>
      </c>
      <c r="HL18" s="722" t="e">
        <f>WORKDAY(HL17,((-1)*('NEO 5322121 Aggressive LTs'!$B18)),'Holiday Schedule'!$B$2:$B$30)</f>
        <v>#NUM!</v>
      </c>
      <c r="HM18" s="722" t="e">
        <f>WORKDAY(HM17,((-1)*('NEO 5322121 Aggressive LTs'!$B18)),'Holiday Schedule'!$B$2:$B$30)</f>
        <v>#NUM!</v>
      </c>
      <c r="HN18" s="726"/>
      <c r="HO18" s="722" t="e">
        <f>WORKDAY(HO17,((-1)*('NEO 5322121 Aggressive LTs'!$B18)),'Holiday Schedule'!$B$2:$B$30)</f>
        <v>#NUM!</v>
      </c>
      <c r="HP18" s="722" t="e">
        <f>WORKDAY(HP17,((-1)*('NEO 5322121 Aggressive LTs'!$B18)),'Holiday Schedule'!$B$2:$B$30)</f>
        <v>#NUM!</v>
      </c>
      <c r="HQ18" s="722" t="e">
        <f>WORKDAY(HQ17,((-1)*('NEO 5322121 Aggressive LTs'!$B18)),'Holiday Schedule'!$B$2:$B$30)</f>
        <v>#NUM!</v>
      </c>
      <c r="HR18" s="726"/>
      <c r="HS18" s="722" t="e">
        <f>WORKDAY(HS17,((-1)*('NEO 5322121 Aggressive LTs'!$B18)),'Holiday Schedule'!$B$2:$B$30)</f>
        <v>#NUM!</v>
      </c>
      <c r="HT18" s="722" t="e">
        <f>WORKDAY(HT17,((-1)*('NEO 5322121 Aggressive LTs'!$B18)),'Holiday Schedule'!$B$2:$B$30)</f>
        <v>#NUM!</v>
      </c>
      <c r="HU18" s="722" t="e">
        <f>WORKDAY(HU17,((-1)*('NEO 5322121 Aggressive LTs'!$B18)),'Holiday Schedule'!$B$2:$B$30)</f>
        <v>#NUM!</v>
      </c>
      <c r="HV18" s="726"/>
      <c r="HW18" s="722" t="e">
        <f>WORKDAY(HW17,((-1)*('NEO 5322121 Aggressive LTs'!$B18)),'Holiday Schedule'!$B$2:$B$30)</f>
        <v>#NUM!</v>
      </c>
      <c r="HX18" s="722" t="e">
        <f>WORKDAY(HX17,((-1)*('NEO 5322121 Aggressive LTs'!$B18)),'Holiday Schedule'!$B$2:$B$30)</f>
        <v>#NUM!</v>
      </c>
      <c r="HY18" s="722" t="e">
        <f>WORKDAY(HY17,((-1)*('NEO 5322121 Aggressive LTs'!$B18)),'Holiday Schedule'!$B$2:$B$30)</f>
        <v>#NUM!</v>
      </c>
      <c r="HZ18" s="726"/>
      <c r="IA18" s="722" t="e">
        <f>WORKDAY(IA17,((-1)*('NEO 5322121 Aggressive LTs'!$B18)),'Holiday Schedule'!$B$2:$B$30)</f>
        <v>#NUM!</v>
      </c>
      <c r="IB18" s="722" t="e">
        <f>WORKDAY(IB17,((-1)*('NEO 5322121 Aggressive LTs'!$B18)),'Holiday Schedule'!$B$2:$B$30)</f>
        <v>#NUM!</v>
      </c>
      <c r="IC18" s="722" t="e">
        <f>WORKDAY(IC17,((-1)*('NEO 5322121 Aggressive LTs'!$B18)),'Holiday Schedule'!$B$2:$B$30)</f>
        <v>#NUM!</v>
      </c>
      <c r="ID18" s="726"/>
      <c r="IE18" s="722" t="e">
        <f>WORKDAY(IE17,((-1)*('NEO 5322121 Aggressive LTs'!$B18)),'Holiday Schedule'!$B$2:$B$30)</f>
        <v>#NUM!</v>
      </c>
      <c r="IF18" s="722" t="e">
        <f>WORKDAY(IF17,((-1)*('NEO 5322121 Aggressive LTs'!$B18)),'Holiday Schedule'!$B$2:$B$30)</f>
        <v>#NUM!</v>
      </c>
      <c r="IG18" s="722" t="e">
        <f>WORKDAY(IG17,((-1)*('NEO 5322121 Aggressive LTs'!$B18)),'Holiday Schedule'!$B$2:$B$30)</f>
        <v>#NUM!</v>
      </c>
      <c r="IH18" s="726"/>
      <c r="II18" s="722" t="e">
        <f>WORKDAY(II17,((-1)*('NEO 5322121 Aggressive LTs'!$B18)),'Holiday Schedule'!$B$2:$B$30)</f>
        <v>#NUM!</v>
      </c>
      <c r="IJ18" s="722" t="e">
        <f>WORKDAY(IJ17,((-1)*('NEO 5322121 Aggressive LTs'!$B18)),'Holiday Schedule'!$B$2:$B$30)</f>
        <v>#NUM!</v>
      </c>
      <c r="IK18" s="722" t="e">
        <f>WORKDAY(IK17,((-1)*('NEO 5322121 Aggressive LTs'!$B18)),'Holiday Schedule'!$B$2:$B$30)</f>
        <v>#NUM!</v>
      </c>
      <c r="IL18" s="726"/>
      <c r="IM18" s="722" t="e">
        <f>WORKDAY(IM17,((-1)*('NEO 5322121 Aggressive LTs'!$B18)),'Holiday Schedule'!$B$2:$B$30)</f>
        <v>#NUM!</v>
      </c>
      <c r="IN18" s="722" t="e">
        <f>WORKDAY(IN17,((-1)*('NEO 5322121 Aggressive LTs'!$B18)),'Holiday Schedule'!$B$2:$B$30)</f>
        <v>#NUM!</v>
      </c>
      <c r="IO18" s="722" t="e">
        <f>WORKDAY(IO17,((-1)*('NEO 5322121 Aggressive LTs'!$B18)),'Holiday Schedule'!$B$2:$B$30)</f>
        <v>#NUM!</v>
      </c>
      <c r="IP18" s="726"/>
      <c r="IQ18" s="722" t="e">
        <f>WORKDAY(IQ17,((-1)*('NEO 5322121 Aggressive LTs'!$B18)),'Holiday Schedule'!$B$2:$B$30)</f>
        <v>#NUM!</v>
      </c>
      <c r="IR18" s="722" t="e">
        <f>WORKDAY(IR17,((-1)*('NEO 5322121 Aggressive LTs'!$B18)),'Holiday Schedule'!$B$2:$B$30)</f>
        <v>#NUM!</v>
      </c>
      <c r="IS18" s="722" t="e">
        <f>WORKDAY(IS17,((-1)*('NEO 5322121 Aggressive LTs'!$B18)),'Holiday Schedule'!$B$2:$B$30)</f>
        <v>#NUM!</v>
      </c>
      <c r="IT18" s="726"/>
      <c r="IU18" s="722" t="e">
        <f>WORKDAY(IU17,((-1)*('NEO 5322121 Aggressive LTs'!$B18)),'Holiday Schedule'!$B$2:$B$30)</f>
        <v>#NUM!</v>
      </c>
      <c r="IV18" s="722" t="e">
        <f>WORKDAY(IV17,((-1)*('NEO 5322121 Aggressive LTs'!$B18)),'Holiday Schedule'!$B$2:$B$30)</f>
        <v>#NUM!</v>
      </c>
      <c r="IW18" s="722" t="e">
        <f>WORKDAY(IW17,((-1)*('NEO 5322121 Aggressive LTs'!$B18)),'Holiday Schedule'!$B$2:$B$30)</f>
        <v>#NUM!</v>
      </c>
      <c r="IX18" s="726"/>
      <c r="IY18" s="722" t="e">
        <f>WORKDAY(IY17,((-1)*('NEO 5322121 Aggressive LTs'!$B18)),'Holiday Schedule'!$B$2:$B$30)</f>
        <v>#NUM!</v>
      </c>
      <c r="IZ18" s="722" t="e">
        <f>WORKDAY(IZ17,((-1)*('NEO 5322121 Aggressive LTs'!$B18)),'Holiday Schedule'!$B$2:$B$30)</f>
        <v>#NUM!</v>
      </c>
      <c r="JA18" s="722" t="e">
        <f>WORKDAY(JA17,((-1)*('NEO 5322121 Aggressive LTs'!$B18)),'Holiday Schedule'!$B$2:$B$30)</f>
        <v>#NUM!</v>
      </c>
      <c r="JB18" s="726"/>
      <c r="JC18" s="722" t="e">
        <f>WORKDAY(JC17,((-1)*('NEO 5322121 Aggressive LTs'!$B18)),'Holiday Schedule'!$B$2:$B$30)</f>
        <v>#NUM!</v>
      </c>
      <c r="JD18" s="722" t="e">
        <f>WORKDAY(JD17,((-1)*('NEO 5322121 Aggressive LTs'!$B18)),'Holiday Schedule'!$B$2:$B$30)</f>
        <v>#NUM!</v>
      </c>
      <c r="JE18" s="722" t="e">
        <f>WORKDAY(JE17,((-1)*('NEO 5322121 Aggressive LTs'!$B18)),'Holiday Schedule'!$B$2:$B$30)</f>
        <v>#NUM!</v>
      </c>
      <c r="JF18" s="726"/>
      <c r="JG18" s="722" t="e">
        <f>WORKDAY(JG17,((-1)*('NEO 5322121 Aggressive LTs'!$B18)),'Holiday Schedule'!$B$2:$B$30)</f>
        <v>#NUM!</v>
      </c>
      <c r="JH18" s="722" t="e">
        <f>WORKDAY(JH17,((-1)*('NEO 5322121 Aggressive LTs'!$B18)),'Holiday Schedule'!$B$2:$B$30)</f>
        <v>#NUM!</v>
      </c>
      <c r="JI18" s="722" t="e">
        <f>WORKDAY(JI17,((-1)*('NEO 5322121 Aggressive LTs'!$B18)),'Holiday Schedule'!$B$2:$B$30)</f>
        <v>#NUM!</v>
      </c>
      <c r="JJ18" s="726"/>
      <c r="JK18" s="722" t="e">
        <f>WORKDAY(JK17,((-1)*('NEO 5322121 Aggressive LTs'!$B18)),'Holiday Schedule'!$B$2:$B$30)</f>
        <v>#NUM!</v>
      </c>
      <c r="JL18" s="722" t="e">
        <f>WORKDAY(JL17,((-1)*('NEO 5322121 Aggressive LTs'!$B18)),'Holiday Schedule'!$B$2:$B$30)</f>
        <v>#NUM!</v>
      </c>
      <c r="JM18" s="722" t="e">
        <f>WORKDAY(JM17,((-1)*('NEO 5322121 Aggressive LTs'!$B18)),'Holiday Schedule'!$B$2:$B$30)</f>
        <v>#NUM!</v>
      </c>
      <c r="JN18" s="726"/>
      <c r="JO18" s="722" t="e">
        <f>WORKDAY(JO17,((-1)*('NEO 5322121 Aggressive LTs'!$B18)),'Holiday Schedule'!$B$2:$B$30)</f>
        <v>#NUM!</v>
      </c>
      <c r="JP18" s="722" t="e">
        <f>WORKDAY(JP17,((-1)*('NEO 5322121 Aggressive LTs'!$B18)),'Holiday Schedule'!$B$2:$B$30)</f>
        <v>#NUM!</v>
      </c>
      <c r="JQ18" s="722" t="e">
        <f>WORKDAY(JQ17,((-1)*('NEO 5322121 Aggressive LTs'!$B18)),'Holiday Schedule'!$B$2:$B$30)</f>
        <v>#NUM!</v>
      </c>
      <c r="JR18" s="726"/>
      <c r="JS18" s="722" t="e">
        <f>WORKDAY(JS17,((-1)*('NEO 5322121 Aggressive LTs'!$B18)),'Holiday Schedule'!$B$2:$B$30)</f>
        <v>#NUM!</v>
      </c>
      <c r="JT18" s="722" t="e">
        <f>WORKDAY(JT17,((-1)*('NEO 5322121 Aggressive LTs'!$B18)),'Holiday Schedule'!$B$2:$B$30)</f>
        <v>#NUM!</v>
      </c>
      <c r="JU18" s="722" t="e">
        <f>WORKDAY(JU17,((-1)*('NEO 5322121 Aggressive LTs'!$B18)),'Holiday Schedule'!$B$2:$B$30)</f>
        <v>#NUM!</v>
      </c>
      <c r="JV18" s="726"/>
      <c r="JW18" s="722" t="e">
        <f>WORKDAY(JW17,((-1)*('NEO 5322121 Aggressive LTs'!$B18)),'Holiday Schedule'!$B$2:$B$30)</f>
        <v>#NUM!</v>
      </c>
      <c r="JX18" s="722" t="e">
        <f>WORKDAY(JX17,((-1)*('NEO 5322121 Aggressive LTs'!$B18)),'Holiday Schedule'!$B$2:$B$30)</f>
        <v>#NUM!</v>
      </c>
      <c r="JY18" s="722" t="e">
        <f>WORKDAY(JY17,((-1)*('NEO 5322121 Aggressive LTs'!$B18)),'Holiday Schedule'!$B$2:$B$30)</f>
        <v>#NUM!</v>
      </c>
      <c r="JZ18" s="726"/>
      <c r="KA18" s="722" t="e">
        <f>WORKDAY(KA17,((-1)*('NEO 5322121 Aggressive LTs'!$B18)),'Holiday Schedule'!$B$2:$B$30)</f>
        <v>#NUM!</v>
      </c>
      <c r="KB18" s="722" t="e">
        <f>WORKDAY(KB17,((-1)*('NEO 5322121 Aggressive LTs'!$B18)),'Holiday Schedule'!$B$2:$B$30)</f>
        <v>#NUM!</v>
      </c>
      <c r="KC18" s="722" t="e">
        <f>WORKDAY(KC17,((-1)*('NEO 5322121 Aggressive LTs'!$B18)),'Holiday Schedule'!$B$2:$B$30)</f>
        <v>#NUM!</v>
      </c>
      <c r="KD18" s="726"/>
      <c r="KE18" s="722" t="e">
        <f>WORKDAY(KE17,((-1)*('NEO 5322121 Aggressive LTs'!$B18)),'Holiday Schedule'!$B$2:$B$30)</f>
        <v>#NUM!</v>
      </c>
      <c r="KF18" s="722" t="e">
        <f>WORKDAY(KF17,((-1)*('NEO 5322121 Aggressive LTs'!$B18)),'Holiday Schedule'!$B$2:$B$30)</f>
        <v>#NUM!</v>
      </c>
      <c r="KG18" s="722">
        <f>WORKDAY(KG17,((-1)*('NEO 5322121 Aggressive LTs'!$B18)),'Holiday Schedule'!$B$2:$B$30)</f>
        <v>42328</v>
      </c>
      <c r="KH18" s="431">
        <f>WORKDAY(KH19,'NEO 5322121 Aggressive LTs'!$B18,'[2]Holiday Schedule'!$B$2:$B$30)</f>
        <v>42282</v>
      </c>
      <c r="KI18" s="431">
        <f>WORKDAY(KI19,'NEO 5322121 Aggressive LTs'!$B18,'[2]Holiday Schedule'!$B$2:$B$30)</f>
        <v>42282</v>
      </c>
      <c r="KJ18" s="431">
        <f>WORKDAY(KJ19,'NEO 5322121 Aggressive LTs'!$B18,'[2]Holiday Schedule'!$B$2:$B$30)</f>
        <v>42283</v>
      </c>
      <c r="KK18" s="431">
        <f>WORKDAY(KK19,'NEO 5322121 Aggressive LTs'!$B18,'[2]Holiday Schedule'!$B$2:$B$30)</f>
        <v>42283</v>
      </c>
      <c r="KL18" s="431">
        <f>WORKDAY(KL19,'NEO 5322121 Aggressive LTs'!$B18,'[2]Holiday Schedule'!$B$2:$B$30)</f>
        <v>42283</v>
      </c>
      <c r="KM18" s="431">
        <f>WORKDAY(KM19,'NEO 5322121 Aggressive LTs'!$B18,'[2]Holiday Schedule'!$B$2:$B$30)</f>
        <v>42283</v>
      </c>
      <c r="KN18" s="431">
        <f>WORKDAY(KN19,'NEO 5322121 Aggressive LTs'!$B18,'[2]Holiday Schedule'!$B$2:$B$30)</f>
        <v>42283</v>
      </c>
      <c r="KO18" s="431">
        <f>WORKDAY(KO19,'NEO 5322121 Aggressive LTs'!$B18,'[2]Holiday Schedule'!$B$2:$B$30)</f>
        <v>42283</v>
      </c>
      <c r="KP18" s="431">
        <f>WORKDAY(KP19,'NEO 5322121 Aggressive LTs'!$B18,'[2]Holiday Schedule'!$B$2:$B$30)</f>
        <v>42283</v>
      </c>
      <c r="KQ18" s="431">
        <f>WORKDAY(KQ19,'NEO 5322121 Aggressive LTs'!$B18,'[2]Holiday Schedule'!$B$2:$B$30)</f>
        <v>42283</v>
      </c>
      <c r="KR18" s="431">
        <f>WORKDAY(KR19,'NEO 5322121 Aggressive LTs'!$B18,'[2]Holiday Schedule'!$B$2:$B$30)</f>
        <v>42283</v>
      </c>
      <c r="KS18" s="431">
        <f>WORKDAY(KS19,'NEO 5322121 Aggressive LTs'!$B18,'[2]Holiday Schedule'!$B$2:$B$30)</f>
        <v>42283</v>
      </c>
      <c r="KT18" s="431">
        <f>WORKDAY(KT19,'NEO 5322121 Aggressive LTs'!$B18,'[2]Holiday Schedule'!$B$2:$B$30)</f>
        <v>42283</v>
      </c>
      <c r="KU18" s="431">
        <f>WORKDAY(KU19,'NEO 5322121 Aggressive LTs'!$B18,'[2]Holiday Schedule'!$B$2:$B$30)</f>
        <v>42283</v>
      </c>
      <c r="KV18" s="431">
        <f>WORKDAY(KV19,'NEO 5322121 Aggressive LTs'!$B18,'[2]Holiday Schedule'!$B$2:$B$30)</f>
        <v>42283</v>
      </c>
      <c r="KW18" s="431">
        <f>WORKDAY(KW19,'NEO 5322121 Aggressive LTs'!$B18,'[2]Holiday Schedule'!$B$2:$B$30)</f>
        <v>42283</v>
      </c>
      <c r="KX18" s="431">
        <f>WORKDAY(KX19,'NEO 5322121 Aggressive LTs'!$B18,'[2]Holiday Schedule'!$B$2:$B$30)</f>
        <v>42283</v>
      </c>
      <c r="KY18" s="431">
        <f>WORKDAY(KY19,'NEO 5322121 Aggressive LTs'!$B18,'[2]Holiday Schedule'!$B$2:$B$30)</f>
        <v>42283</v>
      </c>
      <c r="KZ18" s="431">
        <f>WORKDAY(KZ19,'NEO 5322121 Aggressive LTs'!$B18,'[2]Holiday Schedule'!$B$2:$B$30)</f>
        <v>42283</v>
      </c>
      <c r="LA18" s="431">
        <f>WORKDAY(LA19,'NEO 5322121 Aggressive LTs'!$B18,'[2]Holiday Schedule'!$B$2:$B$30)</f>
        <v>42286</v>
      </c>
      <c r="LB18" s="431">
        <f>WORKDAY(LB19,'NEO 5322121 Aggressive LTs'!$B18,'[2]Holiday Schedule'!$B$2:$B$30)</f>
        <v>42286</v>
      </c>
      <c r="LC18" s="434"/>
      <c r="LD18" s="431">
        <f>WORKDAY(LD19,'NEO 5322121 Aggressive LTs'!$B18,'[2]Holiday Schedule'!$B$2:$B$30)</f>
        <v>42286</v>
      </c>
      <c r="LE18" s="431">
        <f>WORKDAY(LE19,'NEO 5322121 Aggressive LTs'!$B18,'[2]Holiday Schedule'!$B$2:$B$30)</f>
        <v>42286</v>
      </c>
      <c r="LF18" s="431">
        <f>WORKDAY(LF19,'NEO 5322121 Aggressive LTs'!$B18,'[2]Holiday Schedule'!$B$2:$B$30)</f>
        <v>42286</v>
      </c>
      <c r="LG18" s="431">
        <f>WORKDAY(LG19,'NEO 5322121 Aggressive LTs'!$B18,'[2]Holiday Schedule'!$B$2:$B$30)</f>
        <v>42286</v>
      </c>
      <c r="LH18" s="431">
        <f>WORKDAY(LH19,'NEO 5322121 Aggressive LTs'!$B18,'[2]Holiday Schedule'!$B$2:$B$30)</f>
        <v>42286</v>
      </c>
      <c r="LI18" s="431">
        <f>WORKDAY(LI19,'NEO 5322121 Aggressive LTs'!$B18,'[2]Holiday Schedule'!$B$2:$B$30)</f>
        <v>42286</v>
      </c>
      <c r="LJ18" s="431">
        <f>WORKDAY(LJ19,'NEO 5322121 Aggressive LTs'!$B18,'[2]Holiday Schedule'!$B$2:$B$30)</f>
        <v>42286</v>
      </c>
      <c r="LK18" s="431">
        <f>WORKDAY(LK19,'NEO 5322121 Aggressive LTs'!$B18,'[2]Holiday Schedule'!$B$2:$B$30)</f>
        <v>42286</v>
      </c>
      <c r="LL18" s="431">
        <f>WORKDAY(LL19,'NEO 5322121 Aggressive LTs'!$B18,'[2]Holiday Schedule'!$B$2:$B$30)</f>
        <v>42286</v>
      </c>
      <c r="LM18" s="431">
        <f>WORKDAY(LM19,'NEO 5322121 Aggressive LTs'!$B18,'[2]Holiday Schedule'!$B$2:$B$30)</f>
        <v>42286</v>
      </c>
      <c r="LN18" s="431">
        <f>WORKDAY(LN19,'NEO 5322121 Aggressive LTs'!$B18,'[2]Holiday Schedule'!$B$2:$B$30)</f>
        <v>42286</v>
      </c>
      <c r="LO18" s="431">
        <f>WORKDAY(LO19,'NEO 5322121 Aggressive LTs'!$B18,'[2]Holiday Schedule'!$B$2:$B$30)</f>
        <v>42286</v>
      </c>
      <c r="LP18" s="431">
        <f>WORKDAY(LP19,'NEO 5322121 Aggressive LTs'!$B18,'[2]Holiday Schedule'!$B$2:$B$30)</f>
        <v>42283</v>
      </c>
      <c r="LQ18" s="431">
        <f>WORKDAY(LQ19,'NEO 5322121 Aggressive LTs'!$B18,'[2]Holiday Schedule'!$B$2:$B$30)</f>
        <v>42286</v>
      </c>
      <c r="LR18" s="431">
        <f>WORKDAY(LR19,'NEO 5322121 Aggressive LTs'!$B18,'[2]Holiday Schedule'!$B$2:$B$30)</f>
        <v>42286</v>
      </c>
      <c r="LS18" s="431">
        <f>WORKDAY(LS19,'NEO 5322121 Aggressive LTs'!$B18,'[2]Holiday Schedule'!$B$2:$B$30)</f>
        <v>42286</v>
      </c>
      <c r="LT18" s="431">
        <f>WORKDAY(LT19,'NEO 5322121 Aggressive LTs'!$B18,'[2]Holiday Schedule'!$B$2:$B$30)</f>
        <v>42290</v>
      </c>
      <c r="LU18" s="431">
        <f>WORKDAY(LU19,'NEO 5322121 Aggressive LTs'!$B18,'[2]Holiday Schedule'!$B$2:$B$30)</f>
        <v>42290</v>
      </c>
      <c r="LV18" s="431">
        <f>WORKDAY(LV19,'NEO 5322121 Aggressive LTs'!$B18,'[2]Holiday Schedule'!$B$2:$B$30)</f>
        <v>42290</v>
      </c>
      <c r="LW18" s="431">
        <f>WORKDAY(LW19,'NEO 5322121 Aggressive LTs'!$B18,'[2]Holiday Schedule'!$B$2:$B$30)</f>
        <v>42290</v>
      </c>
      <c r="LX18" s="431">
        <f>WORKDAY(LX19,'NEO 5322121 Aggressive LTs'!$B18,'[2]Holiday Schedule'!$B$2:$B$30)</f>
        <v>42290</v>
      </c>
      <c r="LY18" s="431">
        <f>WORKDAY(LY19,'NEO 5322121 Aggressive LTs'!$B18,'[2]Holiday Schedule'!$B$2:$B$30)</f>
        <v>42290</v>
      </c>
      <c r="LZ18" s="431">
        <f>WORKDAY(LZ19,'NEO 5322121 Aggressive LTs'!$B18,'[2]Holiday Schedule'!$B$2:$B$30)</f>
        <v>42289</v>
      </c>
      <c r="MA18" s="431">
        <f>WORKDAY(MA19,'NEO 5322121 Aggressive LTs'!$B18,'[2]Holiday Schedule'!$B$2:$B$30)</f>
        <v>42290</v>
      </c>
      <c r="MB18" s="431">
        <f>WORKDAY(MB19,'NEO 5322121 Aggressive LTs'!$B18,'[2]Holiday Schedule'!$B$2:$B$30)</f>
        <v>42290</v>
      </c>
      <c r="MC18" s="431">
        <f>WORKDAY(MC19,'NEO 5322121 Aggressive LTs'!$B18,'[2]Holiday Schedule'!$B$2:$B$30)</f>
        <v>42290</v>
      </c>
      <c r="MD18" s="431">
        <f>WORKDAY(MD19,'NEO 5322121 Aggressive LTs'!$B18,'[2]Holiday Schedule'!$B$2:$B$30)</f>
        <v>42290</v>
      </c>
      <c r="ME18" s="431">
        <f>WORKDAY(ME19,'NEO 5322121 Aggressive LTs'!$B18,'[2]Holiday Schedule'!$B$2:$B$30)</f>
        <v>42289</v>
      </c>
      <c r="MF18" s="431">
        <f>WORKDAY(MF19,'NEO 5322121 Aggressive LTs'!$B18,'[2]Holiday Schedule'!$B$2:$B$30)</f>
        <v>42289</v>
      </c>
      <c r="MG18" s="431">
        <f>WORKDAY(MG19,'NEO 5322121 Aggressive LTs'!$B18,'[2]Holiday Schedule'!$B$2:$B$30)</f>
        <v>42289</v>
      </c>
      <c r="MH18" s="436"/>
      <c r="MI18" s="431">
        <f>WORKDAY(MI19,'NEO 5322121 Aggressive LTs'!$B18,'[2]Holiday Schedule'!$B$2:$B$30)</f>
        <v>42289</v>
      </c>
      <c r="MJ18" s="431">
        <f>WORKDAY(MJ19,'NEO 5322121 Aggressive LTs'!$B18,'[2]Holiday Schedule'!$B$2:$B$30)</f>
        <v>42289</v>
      </c>
      <c r="MK18" s="431">
        <f>WORKDAY(MK19,'NEO 5322121 Aggressive LTs'!$B18,'[2]Holiday Schedule'!$B$2:$B$30)</f>
        <v>42290</v>
      </c>
      <c r="ML18" s="431">
        <f>WORKDAY(ML19,'NEO 5322121 Aggressive LTs'!$B18,'[2]Holiday Schedule'!$B$2:$B$30)</f>
        <v>42289</v>
      </c>
      <c r="MM18" s="431">
        <f>WORKDAY(MM19,'NEO 5322121 Aggressive LTs'!$B18,'[2]Holiday Schedule'!$B$2:$B$30)</f>
        <v>42289</v>
      </c>
      <c r="MN18" s="431">
        <f>WORKDAY(MN19,'NEO 5322121 Aggressive LTs'!$B18,'[2]Holiday Schedule'!$B$2:$B$30)</f>
        <v>42291</v>
      </c>
      <c r="MO18" s="431">
        <f>WORKDAY(MO19,'NEO 5322121 Aggressive LTs'!$B18,'[2]Holiday Schedule'!$B$2:$B$30)</f>
        <v>42291</v>
      </c>
      <c r="MP18" s="431">
        <f>WORKDAY(MP19,'NEO 5322121 Aggressive LTs'!$B18,'[2]Holiday Schedule'!$B$2:$B$30)</f>
        <v>42291</v>
      </c>
      <c r="MQ18" s="431">
        <f>WORKDAY(MQ19,'NEO 5322121 Aggressive LTs'!$B18,'[2]Holiday Schedule'!$B$2:$B$30)</f>
        <v>42291</v>
      </c>
      <c r="MR18" s="431">
        <f>WORKDAY(MR19,'NEO 5322121 Aggressive LTs'!$B18,'[2]Holiday Schedule'!$B$2:$B$30)</f>
        <v>42291</v>
      </c>
      <c r="MS18" s="431">
        <f>WORKDAY(MS19,'NEO 5322121 Aggressive LTs'!$B18,'[2]Holiday Schedule'!$B$2:$B$30)</f>
        <v>42291</v>
      </c>
      <c r="MT18" s="431">
        <f>WORKDAY(MT19,'NEO 5322121 Aggressive LTs'!$B18,'[2]Holiday Schedule'!$B$2:$B$30)</f>
        <v>42291</v>
      </c>
      <c r="MU18" s="431">
        <f>WORKDAY(MU19,'NEO 5322121 Aggressive LTs'!$B18,'[2]Holiday Schedule'!$B$2:$B$30)</f>
        <v>42291</v>
      </c>
      <c r="MV18" s="431">
        <f>WORKDAY(MV19,'NEO 5322121 Aggressive LTs'!$B18,'[2]Holiday Schedule'!$B$2:$B$30)</f>
        <v>42291</v>
      </c>
      <c r="MW18" s="431">
        <f>WORKDAY(MW19,'NEO 5322121 Aggressive LTs'!$B18,'[2]Holiday Schedule'!$B$2:$B$30)</f>
        <v>42296</v>
      </c>
      <c r="MX18" s="431">
        <f>WORKDAY(MX19,'NEO 5322121 Aggressive LTs'!$B18,'[2]Holiday Schedule'!$B$2:$B$30)</f>
        <v>42296</v>
      </c>
      <c r="MY18" s="431">
        <f>WORKDAY(MY19,'NEO 5322121 Aggressive LTs'!$B18,'[2]Holiday Schedule'!$B$2:$B$30)</f>
        <v>42296</v>
      </c>
      <c r="MZ18" s="431">
        <f>WORKDAY(MZ19,'NEO 5322121 Aggressive LTs'!$B18,'[2]Holiday Schedule'!$B$2:$B$30)</f>
        <v>42296</v>
      </c>
      <c r="NA18" s="431">
        <f>WORKDAY(NA19,'NEO 5322121 Aggressive LTs'!$B18,'[2]Holiday Schedule'!$B$2:$B$30)</f>
        <v>42296</v>
      </c>
      <c r="NB18" s="431">
        <f>WORKDAY(NB19,'NEO 5322121 Aggressive LTs'!$B18,'[2]Holiday Schedule'!$B$2:$B$30)</f>
        <v>42296</v>
      </c>
      <c r="NC18" s="431">
        <f>WORKDAY(NC19,'NEO 5322121 Aggressive LTs'!$B18,'[2]Holiday Schedule'!$B$2:$B$30)</f>
        <v>42296</v>
      </c>
      <c r="ND18" s="431">
        <f>WORKDAY(ND19,'NEO 5322121 Aggressive LTs'!$B18,'[2]Holiday Schedule'!$B$2:$B$30)</f>
        <v>42296</v>
      </c>
      <c r="NE18" s="431">
        <f>WORKDAY(NE19,'NEO 5322121 Aggressive LTs'!$B18,'[2]Holiday Schedule'!$B$2:$B$30)</f>
        <v>42296</v>
      </c>
      <c r="NF18" s="431">
        <f>WORKDAY(NF19,'NEO 5322121 Aggressive LTs'!$B18,'[2]Holiday Schedule'!$B$2:$B$30)</f>
        <v>42296</v>
      </c>
      <c r="NG18" s="431">
        <f>WORKDAY(NG19,'NEO 5322121 Aggressive LTs'!$B18,'[2]Holiday Schedule'!$B$2:$B$30)</f>
        <v>42296</v>
      </c>
      <c r="NH18" s="431">
        <f>WORKDAY(NH19,'NEO 5322121 Aggressive LTs'!$B18,'[2]Holiday Schedule'!$B$2:$B$30)</f>
        <v>42296</v>
      </c>
      <c r="NI18" s="431">
        <f>WORKDAY(NI19,'NEO 5322121 Aggressive LTs'!$B18,'[2]Holiday Schedule'!$B$2:$B$30)</f>
        <v>42296</v>
      </c>
      <c r="NJ18" s="431">
        <f>WORKDAY(NJ19,'NEO 5322121 Aggressive LTs'!$B18,'[2]Holiday Schedule'!$B$2:$B$30)</f>
        <v>42296</v>
      </c>
      <c r="NK18" s="431">
        <f>WORKDAY(NK19,'NEO 5322121 Aggressive LTs'!$B18,'[2]Holiday Schedule'!$B$2:$B$30)</f>
        <v>42296</v>
      </c>
      <c r="NL18" s="431">
        <f>WORKDAY(NL19,'NEO 5322121 Aggressive LTs'!$B18,'[2]Holiday Schedule'!$B$2:$B$30)</f>
        <v>42293</v>
      </c>
      <c r="NM18" s="436"/>
      <c r="NN18" s="431">
        <f>WORKDAY(NN19,'NEO 5322121 Aggressive LTs'!$B18,'[2]Holiday Schedule'!$B$2:$B$30)</f>
        <v>42296</v>
      </c>
      <c r="NO18" s="431">
        <f>WORKDAY(NO19,'NEO 5322121 Aggressive LTs'!$B18,'[2]Holiday Schedule'!$B$2:$B$30)</f>
        <v>42296</v>
      </c>
      <c r="NP18" s="431">
        <f>WORKDAY(NP19,'NEO 5322121 Aggressive LTs'!$B18,'[2]Holiday Schedule'!$B$2:$B$30)</f>
        <v>42297</v>
      </c>
      <c r="NQ18" s="431">
        <f>WORKDAY(NQ19,'NEO 5322121 Aggressive LTs'!$B18,'[2]Holiday Schedule'!$B$2:$B$30)</f>
        <v>42292</v>
      </c>
      <c r="NR18" s="431">
        <f>WORKDAY(NR19,'NEO 5322121 Aggressive LTs'!$B18,'[2]Holiday Schedule'!$B$2:$B$30)</f>
        <v>42291</v>
      </c>
      <c r="NS18" s="431">
        <f>WORKDAY(NS19,'NEO 5322121 Aggressive LTs'!$B18,'[2]Holiday Schedule'!$B$2:$B$30)</f>
        <v>42292</v>
      </c>
      <c r="NT18" s="431">
        <f>WORKDAY(NT19,'NEO 5322121 Aggressive LTs'!$B18,'[2]Holiday Schedule'!$B$2:$B$30)</f>
        <v>42292</v>
      </c>
      <c r="NU18" s="431">
        <f>WORKDAY(NU19,'NEO 5322121 Aggressive LTs'!$B18,'[2]Holiday Schedule'!$B$2:$B$30)</f>
        <v>42292</v>
      </c>
      <c r="NV18" s="431">
        <f>WORKDAY(NV19,'NEO 5322121 Aggressive LTs'!$B18,'[2]Holiday Schedule'!$B$2:$B$30)</f>
        <v>42292</v>
      </c>
      <c r="NW18" s="431">
        <f>WORKDAY(NW19,'NEO 5322121 Aggressive LTs'!$B18,'[2]Holiday Schedule'!$B$2:$B$30)</f>
        <v>42292</v>
      </c>
      <c r="NX18" s="431">
        <f>WORKDAY(NX19,'NEO 5322121 Aggressive LTs'!$B18,'[2]Holiday Schedule'!$B$2:$B$30)</f>
        <v>42293</v>
      </c>
      <c r="NY18" s="431">
        <f>WORKDAY(NY19,'NEO 5322121 Aggressive LTs'!$B18,'[2]Holiday Schedule'!$B$2:$B$30)</f>
        <v>42293</v>
      </c>
      <c r="NZ18" s="431">
        <f>WORKDAY(NZ19,'NEO 5322121 Aggressive LTs'!$B18,'[2]Holiday Schedule'!$B$2:$B$30)</f>
        <v>42293</v>
      </c>
      <c r="OA18" s="431">
        <f>WORKDAY(OA19,'NEO 5322121 Aggressive LTs'!$B18,'[2]Holiday Schedule'!$B$2:$B$30)</f>
        <v>42298</v>
      </c>
      <c r="OB18" s="431">
        <f>WORKDAY(OB19,'NEO 5322121 Aggressive LTs'!$B18,'[2]Holiday Schedule'!$B$2:$B$30)</f>
        <v>42293</v>
      </c>
      <c r="OC18" s="431">
        <f>WORKDAY(OC19,'NEO 5322121 Aggressive LTs'!$B18,'[2]Holiday Schedule'!$B$2:$B$30)</f>
        <v>42297</v>
      </c>
      <c r="OD18" s="431">
        <f>WORKDAY(OD19,'NEO 5322121 Aggressive LTs'!$B18,'[2]Holiday Schedule'!$B$2:$B$30)</f>
        <v>42297</v>
      </c>
      <c r="OE18" s="431">
        <f>WORKDAY(OE19,'NEO 5322121 Aggressive LTs'!$B18,'[2]Holiday Schedule'!$B$2:$B$30)</f>
        <v>42297</v>
      </c>
      <c r="OF18" s="431">
        <f>WORKDAY(OF19,'NEO 5322121 Aggressive LTs'!$B18,'[2]Holiday Schedule'!$B$2:$B$30)</f>
        <v>42297</v>
      </c>
      <c r="OG18" s="431">
        <f>WORKDAY(OG19,'NEO 5322121 Aggressive LTs'!$B18,'[2]Holiday Schedule'!$B$2:$B$30)</f>
        <v>42297</v>
      </c>
      <c r="OH18" s="431">
        <f>WORKDAY(OH19,'NEO 5322121 Aggressive LTs'!$B18,'[2]Holiday Schedule'!$B$2:$B$30)</f>
        <v>42297</v>
      </c>
      <c r="OI18" s="431">
        <f>WORKDAY(OI19,'NEO 5322121 Aggressive LTs'!$B18,'[2]Holiday Schedule'!$B$2:$B$30)</f>
        <v>42297</v>
      </c>
      <c r="OJ18" s="431">
        <f>WORKDAY(OJ19,'NEO 5322121 Aggressive LTs'!$B18,'[2]Holiday Schedule'!$B$2:$B$30)</f>
        <v>42297</v>
      </c>
      <c r="OK18" s="431">
        <f>WORKDAY(OK19,'NEO 5322121 Aggressive LTs'!$B18,'[2]Holiday Schedule'!$B$2:$B$30)</f>
        <v>42297</v>
      </c>
      <c r="OL18" s="431">
        <f>WORKDAY(OL19,'NEO 5322121 Aggressive LTs'!$B18,'[2]Holiday Schedule'!$B$2:$B$30)</f>
        <v>42297</v>
      </c>
      <c r="OM18" s="431">
        <f>WORKDAY(OM19,'NEO 5322121 Aggressive LTs'!$B18,'[2]Holiday Schedule'!$B$2:$B$30)</f>
        <v>42297</v>
      </c>
      <c r="ON18" s="431">
        <f>WORKDAY(ON19,'NEO 5322121 Aggressive LTs'!$B18,'[2]Holiday Schedule'!$B$2:$B$30)</f>
        <v>42299</v>
      </c>
      <c r="OO18" s="431" t="e">
        <f>WORKDAY(OO19,'NEO 5322121 Aggressive LTs'!$B18,'[2]Holiday Schedule'!$B$2:$B$30)</f>
        <v>#REF!</v>
      </c>
      <c r="OP18" s="431" t="e">
        <f>WORKDAY(OP19,'NEO 5322121 Aggressive LTs'!$B18,'[2]Holiday Schedule'!$B$2:$B$30)</f>
        <v>#REF!</v>
      </c>
      <c r="OQ18" s="431">
        <f>WORKDAY(OQ19,'NEO 5322121 Aggressive LTs'!$B18,'[2]Holiday Schedule'!$B$2:$B$30)</f>
        <v>42304</v>
      </c>
      <c r="OR18" s="436"/>
      <c r="OS18" s="431" t="e">
        <f>WORKDAY(OS19,'NEO 5322121 Aggressive LTs'!$B18,'[2]Holiday Schedule'!$B$2:$B$30)</f>
        <v>#REF!</v>
      </c>
      <c r="OT18" s="431" t="e">
        <f>WORKDAY(OT19,'NEO 5322121 Aggressive LTs'!$B18,'[2]Holiday Schedule'!$B$2:$B$30)</f>
        <v>#REF!</v>
      </c>
      <c r="OU18" s="431" t="e">
        <f>WORKDAY(OU19,'NEO 5322121 Aggressive LTs'!$B18,'[2]Holiday Schedule'!$B$2:$B$30)</f>
        <v>#REF!</v>
      </c>
      <c r="OV18" s="431" t="e">
        <f>WORKDAY(OV19,'NEO 5322121 Aggressive LTs'!$B18,'[2]Holiday Schedule'!$B$2:$B$30)</f>
        <v>#REF!</v>
      </c>
      <c r="OW18" s="431" t="e">
        <f>WORKDAY(OW19,'NEO 5322121 Aggressive LTs'!$B18,'[2]Holiday Schedule'!$B$2:$B$30)</f>
        <v>#REF!</v>
      </c>
      <c r="OX18" s="431" t="e">
        <f>WORKDAY(OX19,'NEO 5322121 Aggressive LTs'!$B18,'[2]Holiday Schedule'!$B$2:$B$30)</f>
        <v>#REF!</v>
      </c>
      <c r="OY18" s="431" t="e">
        <f>WORKDAY(OY19,'NEO 5322121 Aggressive LTs'!$B18,'[2]Holiday Schedule'!$B$2:$B$30)</f>
        <v>#REF!</v>
      </c>
      <c r="OZ18" s="431" t="e">
        <f>WORKDAY(OZ19,'NEO 5322121 Aggressive LTs'!$B18,'[2]Holiday Schedule'!$B$2:$B$30)</f>
        <v>#REF!</v>
      </c>
      <c r="PA18" s="431">
        <f>WORKDAY(PA19,'NEO 5322121 Aggressive LTs'!$B18,'[2]Holiday Schedule'!$B$2:$B$30)</f>
        <v>42299</v>
      </c>
      <c r="PB18" s="431" t="e">
        <f>WORKDAY(PB19,'NEO 5322121 Aggressive LTs'!$B18,'[2]Holiday Schedule'!$B$2:$B$30)</f>
        <v>#REF!</v>
      </c>
      <c r="PC18" s="431" t="e">
        <f>WORKDAY(PC19,'NEO 5322121 Aggressive LTs'!$B18,'[2]Holiday Schedule'!$B$2:$B$30)</f>
        <v>#REF!</v>
      </c>
      <c r="PD18" s="431" t="e">
        <f>WORKDAY(PD19,'NEO 5322121 Aggressive LTs'!$B18,'[2]Holiday Schedule'!$B$2:$B$30)</f>
        <v>#REF!</v>
      </c>
      <c r="PE18" s="431" t="e">
        <f>WORKDAY(PE19,'NEO 5322121 Aggressive LTs'!$B18,'[2]Holiday Schedule'!$B$2:$B$30)</f>
        <v>#REF!</v>
      </c>
      <c r="PF18" s="431" t="e">
        <f>WORKDAY(PF19,'NEO 5322121 Aggressive LTs'!$B18,'[2]Holiday Schedule'!$B$2:$B$30)</f>
        <v>#REF!</v>
      </c>
      <c r="PG18" s="431" t="e">
        <f>WORKDAY(PG19,'NEO 5322121 Aggressive LTs'!$B18,'[2]Holiday Schedule'!$B$2:$B$30)</f>
        <v>#REF!</v>
      </c>
      <c r="PH18" s="431" t="e">
        <f>WORKDAY(PH19,'NEO 5322121 Aggressive LTs'!$B18,'[2]Holiday Schedule'!$B$2:$B$30)</f>
        <v>#REF!</v>
      </c>
      <c r="PI18" s="431" t="e">
        <f>WORKDAY(PI19,'NEO 5322121 Aggressive LTs'!$B18,'[2]Holiday Schedule'!$B$2:$B$30)</f>
        <v>#REF!</v>
      </c>
      <c r="PJ18" s="431" t="e">
        <f>WORKDAY(PJ19,'NEO 5322121 Aggressive LTs'!$B18,'[2]Holiday Schedule'!$B$2:$B$30)</f>
        <v>#REF!</v>
      </c>
      <c r="PK18" s="431" t="e">
        <f>WORKDAY(PK19,'NEO 5322121 Aggressive LTs'!$B18,'[2]Holiday Schedule'!$B$2:$B$30)</f>
        <v>#REF!</v>
      </c>
      <c r="PL18" s="431" t="e">
        <f>WORKDAY(PL19,'NEO 5322121 Aggressive LTs'!$B18,'[2]Holiday Schedule'!$B$2:$B$30)</f>
        <v>#REF!</v>
      </c>
      <c r="PM18" s="431" t="e">
        <f>WORKDAY(PM19,'NEO 5322121 Aggressive LTs'!$B18,'[2]Holiday Schedule'!$B$2:$B$30)</f>
        <v>#REF!</v>
      </c>
      <c r="PN18" s="431" t="e">
        <f>WORKDAY(PN19,'NEO 5322121 Aggressive LTs'!$B18,'[2]Holiday Schedule'!$B$2:$B$30)</f>
        <v>#REF!</v>
      </c>
      <c r="PO18" s="431" t="e">
        <f>WORKDAY(PO19,'NEO 5322121 Aggressive LTs'!$B18,'[2]Holiday Schedule'!$B$2:$B$30)</f>
        <v>#REF!</v>
      </c>
      <c r="PP18" s="431" t="e">
        <f>WORKDAY(PP19,'NEO 5322121 Aggressive LTs'!$B18,'[2]Holiday Schedule'!$B$2:$B$30)</f>
        <v>#REF!</v>
      </c>
      <c r="PQ18" s="431" t="e">
        <f>WORKDAY(PQ19,'NEO 5322121 Aggressive LTs'!$B18,'[2]Holiday Schedule'!$B$2:$B$30)</f>
        <v>#REF!</v>
      </c>
      <c r="PR18" s="431" t="e">
        <f>WORKDAY(PR19,'NEO 5322121 Aggressive LTs'!$B18,'[2]Holiday Schedule'!$B$2:$B$30)</f>
        <v>#REF!</v>
      </c>
      <c r="PS18" s="431" t="e">
        <f>WORKDAY(PS19,'NEO 5322121 Aggressive LTs'!$B18,'[2]Holiday Schedule'!$B$2:$B$30)</f>
        <v>#REF!</v>
      </c>
      <c r="PT18" s="431" t="e">
        <f>WORKDAY(PT19,'NEO 5322121 Aggressive LTs'!$B18,'[2]Holiday Schedule'!$B$2:$B$30)</f>
        <v>#REF!</v>
      </c>
      <c r="PU18" s="431" t="e">
        <f>WORKDAY(PU19,'NEO 5322121 Aggressive LTs'!$B18,'[2]Holiday Schedule'!$B$2:$B$30)</f>
        <v>#REF!</v>
      </c>
      <c r="PV18" s="431">
        <f>WORKDAY(PV19,'NEO 5322121 Aggressive LTs'!$B18,'[2]Holiday Schedule'!$B$2:$B$30)</f>
        <v>42310</v>
      </c>
      <c r="PW18" s="436"/>
      <c r="PX18" s="431" t="e">
        <f>WORKDAY(PX19,'NEO 5322121 Aggressive LTs'!$B18,'[2]Holiday Schedule'!$B$2:$B$30)</f>
        <v>#REF!</v>
      </c>
      <c r="PY18" s="431" t="e">
        <f>WORKDAY(PY19,'NEO 5322121 Aggressive LTs'!$B18,'[2]Holiday Schedule'!$B$2:$B$30)</f>
        <v>#REF!</v>
      </c>
      <c r="PZ18" s="431" t="e">
        <f>WORKDAY(PZ19,'NEO 5322121 Aggressive LTs'!$B18,'[2]Holiday Schedule'!$B$2:$B$30)</f>
        <v>#REF!</v>
      </c>
      <c r="QA18" s="431" t="e">
        <f>WORKDAY(QA19,'NEO 5322121 Aggressive LTs'!$B18,'[2]Holiday Schedule'!$B$2:$B$30)</f>
        <v>#REF!</v>
      </c>
      <c r="QB18" s="431" t="e">
        <f>WORKDAY(QB19,'NEO 5322121 Aggressive LTs'!$B18,'[2]Holiday Schedule'!$B$2:$B$30)</f>
        <v>#REF!</v>
      </c>
      <c r="QC18" s="431" t="e">
        <f>WORKDAY(QC19,'NEO 5322121 Aggressive LTs'!$B18,'[2]Holiday Schedule'!$B$2:$B$30)</f>
        <v>#REF!</v>
      </c>
      <c r="QD18" s="431" t="e">
        <f>WORKDAY(QD19,'NEO 5322121 Aggressive LTs'!$B18,'[2]Holiday Schedule'!$B$2:$B$30)</f>
        <v>#REF!</v>
      </c>
      <c r="QE18" s="431" t="e">
        <f>WORKDAY(QE19,'NEO 5322121 Aggressive LTs'!$B18,'[2]Holiday Schedule'!$B$2:$B$30)</f>
        <v>#REF!</v>
      </c>
      <c r="QF18" s="431" t="e">
        <f>WORKDAY(QF19,'NEO 5322121 Aggressive LTs'!$B18,'[2]Holiday Schedule'!$B$2:$B$30)</f>
        <v>#REF!</v>
      </c>
      <c r="QG18" s="431" t="e">
        <f>WORKDAY(QG19,'NEO 5322121 Aggressive LTs'!$B18,'[2]Holiday Schedule'!$B$2:$B$30)</f>
        <v>#REF!</v>
      </c>
      <c r="QH18" s="431" t="e">
        <f>WORKDAY(QH19,'NEO 5322121 Aggressive LTs'!$B18,'[2]Holiday Schedule'!$B$2:$B$30)</f>
        <v>#REF!</v>
      </c>
      <c r="QI18" s="431" t="e">
        <f>WORKDAY(QI19,'NEO 5322121 Aggressive LTs'!$B18,'[2]Holiday Schedule'!$B$2:$B$30)</f>
        <v>#REF!</v>
      </c>
      <c r="QJ18" s="431" t="e">
        <f>WORKDAY(QJ19,'NEO 5322121 Aggressive LTs'!$B18,'[2]Holiday Schedule'!$B$2:$B$30)</f>
        <v>#REF!</v>
      </c>
      <c r="QK18" s="431" t="e">
        <f>WORKDAY(QK19,'NEO 5322121 Aggressive LTs'!$B18,'[2]Holiday Schedule'!$B$2:$B$30)</f>
        <v>#REF!</v>
      </c>
      <c r="QL18" s="431" t="e">
        <f>WORKDAY(QL19,'NEO 5322121 Aggressive LTs'!$B18,'[2]Holiday Schedule'!$B$2:$B$30)</f>
        <v>#REF!</v>
      </c>
      <c r="QM18" s="431" t="e">
        <f>WORKDAY(QM19,'NEO 5322121 Aggressive LTs'!$B18,'[2]Holiday Schedule'!$B$2:$B$30)</f>
        <v>#REF!</v>
      </c>
      <c r="QN18" s="431" t="e">
        <f>WORKDAY(QN19,'NEO 5322121 Aggressive LTs'!$B18,'[2]Holiday Schedule'!$B$2:$B$30)</f>
        <v>#REF!</v>
      </c>
      <c r="QO18" s="431" t="e">
        <f>WORKDAY(QO19,'NEO 5322121 Aggressive LTs'!$B18,'[2]Holiday Schedule'!$B$2:$B$30)</f>
        <v>#REF!</v>
      </c>
      <c r="QP18" s="431" t="e">
        <f>WORKDAY(QP19,'NEO 5322121 Aggressive LTs'!$B18,'[2]Holiday Schedule'!$B$2:$B$30)</f>
        <v>#REF!</v>
      </c>
      <c r="QQ18" s="431" t="e">
        <f>WORKDAY(QQ19,'NEO 5322121 Aggressive LTs'!$B18,'[2]Holiday Schedule'!$B$2:$B$30)</f>
        <v>#REF!</v>
      </c>
      <c r="QR18" s="431" t="e">
        <f>WORKDAY(QR19,'NEO 5322121 Aggressive LTs'!$B18,'[2]Holiday Schedule'!$B$2:$B$30)</f>
        <v>#REF!</v>
      </c>
      <c r="QS18" s="431" t="e">
        <f>WORKDAY(QS19,'NEO 5322121 Aggressive LTs'!$B18,'[2]Holiday Schedule'!$B$2:$B$30)</f>
        <v>#REF!</v>
      </c>
      <c r="QT18" s="431" t="e">
        <f>WORKDAY(QT19,'NEO 5322121 Aggressive LTs'!$B18,'[2]Holiday Schedule'!$B$2:$B$30)</f>
        <v>#REF!</v>
      </c>
      <c r="QU18" s="431" t="e">
        <f>WORKDAY(QU19,'NEO 5322121 Aggressive LTs'!$B18,'[2]Holiday Schedule'!$B$2:$B$30)</f>
        <v>#REF!</v>
      </c>
      <c r="QV18" s="431" t="e">
        <f>WORKDAY(QV19,'NEO 5322121 Aggressive LTs'!$B18,'[2]Holiday Schedule'!$B$2:$B$30)</f>
        <v>#REF!</v>
      </c>
      <c r="QW18" s="431" t="e">
        <f>WORKDAY(QW19,'NEO 5322121 Aggressive LTs'!$B18,'[2]Holiday Schedule'!$B$2:$B$30)</f>
        <v>#REF!</v>
      </c>
      <c r="QX18" s="431" t="e">
        <f>WORKDAY(QX19,'NEO 5322121 Aggressive LTs'!$B18,'[2]Holiday Schedule'!$B$2:$B$30)</f>
        <v>#REF!</v>
      </c>
      <c r="QY18" s="431" t="e">
        <f>WORKDAY(QY19,'NEO 5322121 Aggressive LTs'!$B18,'[2]Holiday Schedule'!$B$2:$B$30)</f>
        <v>#REF!</v>
      </c>
      <c r="QZ18" s="431" t="e">
        <f>WORKDAY(QZ19,'NEO 5322121 Aggressive LTs'!$B18,'[2]Holiday Schedule'!$B$2:$B$30)</f>
        <v>#REF!</v>
      </c>
      <c r="RA18" s="431">
        <f>WORKDAY(RA19,'NEO 5322121 Aggressive LTs'!$B18,'[2]Holiday Schedule'!$B$2:$B$30)</f>
        <v>42313</v>
      </c>
      <c r="RB18" s="436"/>
      <c r="RC18" s="431" t="e">
        <f>WORKDAY(RC19,'NEO 5322121 Aggressive LTs'!$B18,'[2]Holiday Schedule'!$B$2:$B$30)</f>
        <v>#REF!</v>
      </c>
      <c r="RD18" s="431" t="e">
        <f>WORKDAY(RD19,'NEO 5322121 Aggressive LTs'!$B18,'[2]Holiday Schedule'!$B$2:$B$30)</f>
        <v>#REF!</v>
      </c>
      <c r="RE18" s="431" t="e">
        <f>WORKDAY(RE19,'NEO 5322121 Aggressive LTs'!$B18,'[2]Holiday Schedule'!$B$2:$B$30)</f>
        <v>#REF!</v>
      </c>
      <c r="RF18" s="431" t="e">
        <f>WORKDAY(RF19,'NEO 5322121 Aggressive LTs'!$B18,'[2]Holiday Schedule'!$B$2:$B$30)</f>
        <v>#REF!</v>
      </c>
      <c r="RG18" s="431" t="e">
        <f>WORKDAY(RG19,'NEO 5322121 Aggressive LTs'!$B18,'[2]Holiday Schedule'!$B$2:$B$30)</f>
        <v>#REF!</v>
      </c>
      <c r="RH18" s="431" t="e">
        <f>WORKDAY(RH19,'NEO 5322121 Aggressive LTs'!$B18,'[2]Holiday Schedule'!$B$2:$B$30)</f>
        <v>#REF!</v>
      </c>
      <c r="RI18" s="431" t="e">
        <f>WORKDAY(RI19,'NEO 5322121 Aggressive LTs'!$B18,'[2]Holiday Schedule'!$B$2:$B$30)</f>
        <v>#REF!</v>
      </c>
      <c r="RJ18" s="431" t="e">
        <f>WORKDAY(RJ19,'NEO 5322121 Aggressive LTs'!$B18,'[2]Holiday Schedule'!$B$2:$B$30)</f>
        <v>#REF!</v>
      </c>
      <c r="RK18" s="431" t="e">
        <f>WORKDAY(RK19,'NEO 5322121 Aggressive LTs'!$B18,'[2]Holiday Schedule'!$B$2:$B$30)</f>
        <v>#REF!</v>
      </c>
      <c r="RL18" s="431" t="e">
        <f>WORKDAY(RL19,'NEO 5322121 Aggressive LTs'!$B18,'[2]Holiday Schedule'!$B$2:$B$30)</f>
        <v>#REF!</v>
      </c>
      <c r="RM18" s="431" t="e">
        <f>WORKDAY(RM19,'NEO 5322121 Aggressive LTs'!$B18,'[2]Holiday Schedule'!$B$2:$B$30)</f>
        <v>#REF!</v>
      </c>
      <c r="RN18" s="431" t="e">
        <f>WORKDAY(RN19,'NEO 5322121 Aggressive LTs'!$B18,'[2]Holiday Schedule'!$B$2:$B$30)</f>
        <v>#REF!</v>
      </c>
      <c r="RO18" s="431" t="e">
        <f>WORKDAY(RO19,'NEO 5322121 Aggressive LTs'!$B18,'[2]Holiday Schedule'!$B$2:$B$30)</f>
        <v>#REF!</v>
      </c>
      <c r="RP18" s="431" t="e">
        <f>WORKDAY(RP19,'NEO 5322121 Aggressive LTs'!$B18,'[2]Holiday Schedule'!$B$2:$B$30)</f>
        <v>#REF!</v>
      </c>
      <c r="RQ18" s="431" t="e">
        <f>WORKDAY(RQ19,'NEO 5322121 Aggressive LTs'!$B18,'[2]Holiday Schedule'!$B$2:$B$30)</f>
        <v>#REF!</v>
      </c>
      <c r="RR18" s="431" t="e">
        <f>WORKDAY(RR19,'NEO 5322121 Aggressive LTs'!$B18,'[2]Holiday Schedule'!$B$2:$B$30)</f>
        <v>#REF!</v>
      </c>
      <c r="RS18" s="431" t="e">
        <f>WORKDAY(RS19,'NEO 5322121 Aggressive LTs'!$B18,'[2]Holiday Schedule'!$B$2:$B$30)</f>
        <v>#REF!</v>
      </c>
      <c r="RT18" s="431" t="e">
        <f>WORKDAY(RT19,'NEO 5322121 Aggressive LTs'!$B18,'[2]Holiday Schedule'!$B$2:$B$30)</f>
        <v>#REF!</v>
      </c>
      <c r="RU18" s="431" t="e">
        <f>WORKDAY(RU19,'NEO 5322121 Aggressive LTs'!$B18,'[2]Holiday Schedule'!$B$2:$B$30)</f>
        <v>#REF!</v>
      </c>
      <c r="RV18" s="431" t="e">
        <f>WORKDAY(RV19,'NEO 5322121 Aggressive LTs'!$B18,'[2]Holiday Schedule'!$B$2:$B$30)</f>
        <v>#REF!</v>
      </c>
      <c r="RW18" s="431" t="e">
        <f>WORKDAY(RW19,'NEO 5322121 Aggressive LTs'!$B18,'[2]Holiday Schedule'!$B$2:$B$30)</f>
        <v>#REF!</v>
      </c>
      <c r="RX18" s="431" t="e">
        <f>WORKDAY(RX19,'NEO 5322121 Aggressive LTs'!$B18,'[2]Holiday Schedule'!$B$2:$B$30)</f>
        <v>#REF!</v>
      </c>
      <c r="RY18" s="431" t="e">
        <f>WORKDAY(RY19,'NEO 5322121 Aggressive LTs'!$B18,'[2]Holiday Schedule'!$B$2:$B$30)</f>
        <v>#REF!</v>
      </c>
      <c r="RZ18" s="431" t="e">
        <f>WORKDAY(RZ19,'NEO 5322121 Aggressive LTs'!$B18,'[2]Holiday Schedule'!$B$2:$B$30)</f>
        <v>#REF!</v>
      </c>
      <c r="SA18" s="431" t="e">
        <f>WORKDAY(SA19,'NEO 5322121 Aggressive LTs'!$B18,'[2]Holiday Schedule'!$B$2:$B$30)</f>
        <v>#REF!</v>
      </c>
      <c r="SB18" s="431" t="e">
        <f>WORKDAY(SB19,'NEO 5322121 Aggressive LTs'!$B18,'[2]Holiday Schedule'!$B$2:$B$30)</f>
        <v>#REF!</v>
      </c>
      <c r="SC18" s="431" t="e">
        <f>WORKDAY(SC19,'NEO 5322121 Aggressive LTs'!$B18,'[2]Holiday Schedule'!$B$2:$B$30)</f>
        <v>#REF!</v>
      </c>
      <c r="SD18" s="431" t="e">
        <f>WORKDAY(SD19,'NEO 5322121 Aggressive LTs'!$B18,'[2]Holiday Schedule'!$B$2:$B$30)</f>
        <v>#REF!</v>
      </c>
      <c r="SE18" s="431" t="e">
        <f>WORKDAY(SE19,'NEO 5322121 Aggressive LTs'!$B18,'[2]Holiday Schedule'!$B$2:$B$30)</f>
        <v>#REF!</v>
      </c>
      <c r="SF18" s="431" t="e">
        <f>WORKDAY(SF19,'NEO 5322121 Aggressive LTs'!$B18,'[2]Holiday Schedule'!$B$2:$B$30)</f>
        <v>#REF!</v>
      </c>
      <c r="SG18" s="283"/>
      <c r="SH18" s="431" t="e">
        <f>WORKDAY(SH19,'NEO 5322121 Aggressive LTs'!$B18,'[2]Holiday Schedule'!$B$2:$B$30)</f>
        <v>#REF!</v>
      </c>
      <c r="SI18" s="431" t="e">
        <f>WORKDAY(SI19,'NEO 5322121 Aggressive LTs'!$B18,'[2]Holiday Schedule'!$B$2:$B$30)</f>
        <v>#REF!</v>
      </c>
      <c r="SJ18" s="431" t="e">
        <f>WORKDAY(SJ19,'NEO 5322121 Aggressive LTs'!$B18,'[2]Holiday Schedule'!$B$2:$B$30)</f>
        <v>#REF!</v>
      </c>
      <c r="SK18" s="431" t="e">
        <f>WORKDAY(SK19,'NEO 5322121 Aggressive LTs'!$B18,'[2]Holiday Schedule'!$B$2:$B$30)</f>
        <v>#REF!</v>
      </c>
      <c r="SL18" s="431" t="e">
        <f>WORKDAY(SL19,'NEO 5322121 Aggressive LTs'!$B18,'[2]Holiday Schedule'!$B$2:$B$30)</f>
        <v>#REF!</v>
      </c>
      <c r="SM18" s="431" t="e">
        <f>WORKDAY(SM19,'NEO 5322121 Aggressive LTs'!$B18,'[2]Holiday Schedule'!$B$2:$B$30)</f>
        <v>#REF!</v>
      </c>
      <c r="SN18" s="431" t="e">
        <f>WORKDAY(SN19,'NEO 5322121 Aggressive LTs'!$B18,'[2]Holiday Schedule'!$B$2:$B$30)</f>
        <v>#REF!</v>
      </c>
      <c r="SO18" s="431" t="e">
        <f>WORKDAY(SO19,'NEO 5322121 Aggressive LTs'!$B18,'[2]Holiday Schedule'!$B$2:$B$30)</f>
        <v>#REF!</v>
      </c>
      <c r="SP18" s="431" t="e">
        <f>WORKDAY(SP19,'NEO 5322121 Aggressive LTs'!$B18,'[2]Holiday Schedule'!$B$2:$B$30)</f>
        <v>#REF!</v>
      </c>
      <c r="SQ18" s="431" t="e">
        <f>WORKDAY(SQ19,'NEO 5322121 Aggressive LTs'!$B18,'[2]Holiday Schedule'!$B$2:$B$30)</f>
        <v>#REF!</v>
      </c>
      <c r="SR18" s="431" t="e">
        <f>WORKDAY(SR19,'NEO 5322121 Aggressive LTs'!$B18,'[2]Holiday Schedule'!$B$2:$B$30)</f>
        <v>#REF!</v>
      </c>
      <c r="SS18" s="431" t="e">
        <f>WORKDAY(SS19,'NEO 5322121 Aggressive LTs'!$B18,'[2]Holiday Schedule'!$B$2:$B$30)</f>
        <v>#REF!</v>
      </c>
      <c r="ST18" s="431" t="e">
        <f>WORKDAY(ST19,'NEO 5322121 Aggressive LTs'!$B18,'[2]Holiday Schedule'!$B$2:$B$30)</f>
        <v>#REF!</v>
      </c>
      <c r="SU18" s="431" t="e">
        <f>WORKDAY(SU19,'NEO 5322121 Aggressive LTs'!$B18,'[2]Holiday Schedule'!$B$2:$B$30)</f>
        <v>#REF!</v>
      </c>
      <c r="SV18" s="431" t="e">
        <f>WORKDAY(SV19,'NEO 5322121 Aggressive LTs'!$B18,'[2]Holiday Schedule'!$B$2:$B$30)</f>
        <v>#REF!</v>
      </c>
      <c r="SW18" s="431" t="e">
        <f>WORKDAY(SW19,'NEO 5322121 Aggressive LTs'!$B18,'[2]Holiday Schedule'!$B$2:$B$30)</f>
        <v>#REF!</v>
      </c>
      <c r="SX18" s="431" t="e">
        <f>WORKDAY(SX19,'NEO 5322121 Aggressive LTs'!$B18,'[2]Holiday Schedule'!$B$2:$B$30)</f>
        <v>#REF!</v>
      </c>
      <c r="SY18" s="431" t="e">
        <f>WORKDAY(SY19,'NEO 5322121 Aggressive LTs'!$B18,'[2]Holiday Schedule'!$B$2:$B$30)</f>
        <v>#REF!</v>
      </c>
      <c r="SZ18" s="431" t="e">
        <f>WORKDAY(SZ19,'NEO 5322121 Aggressive LTs'!$B18,'[2]Holiday Schedule'!$B$2:$B$30)</f>
        <v>#REF!</v>
      </c>
      <c r="TA18" s="431" t="e">
        <f>WORKDAY(TA19,'NEO 5322121 Aggressive LTs'!$B18,'[2]Holiday Schedule'!$B$2:$B$30)</f>
        <v>#REF!</v>
      </c>
      <c r="TB18" s="431" t="e">
        <f>WORKDAY(TB19,'NEO 5322121 Aggressive LTs'!$B18,'[2]Holiday Schedule'!$B$2:$B$30)</f>
        <v>#REF!</v>
      </c>
      <c r="TC18" s="431" t="e">
        <f>WORKDAY(TC19,'NEO 5322121 Aggressive LTs'!$B18,'[2]Holiday Schedule'!$B$2:$B$30)</f>
        <v>#REF!</v>
      </c>
      <c r="TD18" s="431" t="e">
        <f>WORKDAY(TD19,'NEO 5322121 Aggressive LTs'!$B18,'[2]Holiday Schedule'!$B$2:$B$30)</f>
        <v>#REF!</v>
      </c>
      <c r="TE18" s="431" t="e">
        <f>WORKDAY(TE19,'NEO 5322121 Aggressive LTs'!$B18,'[2]Holiday Schedule'!$B$2:$B$30)</f>
        <v>#REF!</v>
      </c>
      <c r="TF18" s="431" t="e">
        <f>WORKDAY(TF19,'NEO 5322121 Aggressive LTs'!$B18,'[2]Holiday Schedule'!$B$2:$B$30)</f>
        <v>#REF!</v>
      </c>
      <c r="TG18" s="431" t="e">
        <f>WORKDAY(TG19,'NEO 5322121 Aggressive LTs'!$B18,'[2]Holiday Schedule'!$B$2:$B$30)</f>
        <v>#REF!</v>
      </c>
      <c r="TH18" s="431" t="e">
        <f>WORKDAY(TH19,'NEO 5322121 Aggressive LTs'!$B18,'[2]Holiday Schedule'!$B$2:$B$30)</f>
        <v>#REF!</v>
      </c>
      <c r="TI18" s="431" t="e">
        <f>WORKDAY(TI19,'NEO 5322121 Aggressive LTs'!$B18,'[2]Holiday Schedule'!$B$2:$B$30)</f>
        <v>#REF!</v>
      </c>
      <c r="TJ18" s="431" t="e">
        <f>WORKDAY(TJ19,'NEO 5322121 Aggressive LTs'!$B18,'[2]Holiday Schedule'!$B$2:$B$30)</f>
        <v>#REF!</v>
      </c>
      <c r="TK18" s="431" t="e">
        <f>WORKDAY(TK19,'NEO 5322121 Aggressive LTs'!$B18,'[2]Holiday Schedule'!$B$2:$B$30)</f>
        <v>#REF!</v>
      </c>
      <c r="TL18" s="283"/>
      <c r="TM18" s="431" t="e">
        <f>WORKDAY(TM19,'NEO 5322121 Aggressive LTs'!$B18,'[2]Holiday Schedule'!$B$2:$B$30)</f>
        <v>#REF!</v>
      </c>
      <c r="TN18" s="431" t="e">
        <f>WORKDAY(TN19,'NEO 5322121 Aggressive LTs'!$B18,'[2]Holiday Schedule'!$B$2:$B$30)</f>
        <v>#REF!</v>
      </c>
      <c r="TO18" s="431" t="e">
        <f>WORKDAY(TO19,'NEO 5322121 Aggressive LTs'!$B18,'[2]Holiday Schedule'!$B$2:$B$30)</f>
        <v>#REF!</v>
      </c>
      <c r="TP18" s="431" t="e">
        <f>WORKDAY(TP19,'NEO 5322121 Aggressive LTs'!$B18,'[2]Holiday Schedule'!$B$2:$B$30)</f>
        <v>#REF!</v>
      </c>
      <c r="TQ18" s="431" t="e">
        <f>WORKDAY(TQ19,'NEO 5322121 Aggressive LTs'!$B18,'[2]Holiday Schedule'!$B$2:$B$30)</f>
        <v>#REF!</v>
      </c>
      <c r="TR18" s="431" t="e">
        <f>WORKDAY(TR19,'NEO 5322121 Aggressive LTs'!$B18,'[2]Holiday Schedule'!$B$2:$B$30)</f>
        <v>#REF!</v>
      </c>
      <c r="TS18" s="431" t="e">
        <f>WORKDAY(TS19,'NEO 5322121 Aggressive LTs'!$B18,'[2]Holiday Schedule'!$B$2:$B$30)</f>
        <v>#REF!</v>
      </c>
      <c r="TT18" s="431" t="e">
        <f>WORKDAY(TT19,'NEO 5322121 Aggressive LTs'!$B18,'[2]Holiday Schedule'!$B$2:$B$30)</f>
        <v>#REF!</v>
      </c>
      <c r="TU18" s="431" t="e">
        <f>WORKDAY(TU19,'NEO 5322121 Aggressive LTs'!$B18,'[2]Holiday Schedule'!$B$2:$B$30)</f>
        <v>#REF!</v>
      </c>
      <c r="TV18" s="431" t="e">
        <f>WORKDAY(TV19,'NEO 5322121 Aggressive LTs'!$B18,'[2]Holiday Schedule'!$B$2:$B$30)</f>
        <v>#REF!</v>
      </c>
      <c r="TW18" s="431" t="e">
        <f>WORKDAY(TW19,'NEO 5322121 Aggressive LTs'!$B18,'[2]Holiday Schedule'!$B$2:$B$30)</f>
        <v>#REF!</v>
      </c>
      <c r="TX18" s="431" t="e">
        <f>WORKDAY(TX19,'NEO 5322121 Aggressive LTs'!$B18,'[2]Holiday Schedule'!$B$2:$B$30)</f>
        <v>#REF!</v>
      </c>
      <c r="TY18" s="431" t="e">
        <f>WORKDAY(TY19,'NEO 5322121 Aggressive LTs'!$B18,'[2]Holiday Schedule'!$B$2:$B$30)</f>
        <v>#REF!</v>
      </c>
      <c r="TZ18" s="431" t="e">
        <f>WORKDAY(TZ19,'NEO 5322121 Aggressive LTs'!$B18,'[2]Holiday Schedule'!$B$2:$B$30)</f>
        <v>#REF!</v>
      </c>
      <c r="UA18" s="431" t="e">
        <f>WORKDAY(UA19,'NEO 5322121 Aggressive LTs'!$B18,'[2]Holiday Schedule'!$B$2:$B$30)</f>
        <v>#REF!</v>
      </c>
      <c r="UB18" s="431" t="e">
        <f>WORKDAY(UB19,'NEO 5322121 Aggressive LTs'!$B18,'[2]Holiday Schedule'!$B$2:$B$30)</f>
        <v>#REF!</v>
      </c>
      <c r="UC18" s="431" t="e">
        <f>WORKDAY(UC19,'NEO 5322121 Aggressive LTs'!$B18,'[2]Holiday Schedule'!$B$2:$B$30)</f>
        <v>#REF!</v>
      </c>
      <c r="UD18" s="431" t="e">
        <f>WORKDAY(UD19,'NEO 5322121 Aggressive LTs'!$B18,'[2]Holiday Schedule'!$B$2:$B$30)</f>
        <v>#REF!</v>
      </c>
      <c r="UE18" s="431" t="e">
        <f>WORKDAY(UE19,'NEO 5322121 Aggressive LTs'!$B18,'[2]Holiday Schedule'!$B$2:$B$30)</f>
        <v>#REF!</v>
      </c>
      <c r="UF18" s="431" t="e">
        <f>WORKDAY(UF19,'NEO 5322121 Aggressive LTs'!$B18,'[2]Holiday Schedule'!$B$2:$B$30)</f>
        <v>#REF!</v>
      </c>
      <c r="UG18" s="431" t="e">
        <f>WORKDAY(UG19,'NEO 5322121 Aggressive LTs'!$B18,'[2]Holiday Schedule'!$B$2:$B$30)</f>
        <v>#REF!</v>
      </c>
      <c r="UH18" s="431" t="e">
        <f>WORKDAY(UH19,'NEO 5322121 Aggressive LTs'!$B18,'[2]Holiday Schedule'!$B$2:$B$30)</f>
        <v>#REF!</v>
      </c>
      <c r="UI18" s="431" t="e">
        <f>WORKDAY(UI19,'NEO 5322121 Aggressive LTs'!$B18,'[2]Holiday Schedule'!$B$2:$B$30)</f>
        <v>#REF!</v>
      </c>
      <c r="UJ18" s="431" t="e">
        <f>WORKDAY(UJ19,'NEO 5322121 Aggressive LTs'!$B18,'[2]Holiday Schedule'!$B$2:$B$30)</f>
        <v>#REF!</v>
      </c>
      <c r="UK18" s="431" t="e">
        <f>WORKDAY(UK19,'NEO 5322121 Aggressive LTs'!$B18,'[2]Holiday Schedule'!$B$2:$B$30)</f>
        <v>#REF!</v>
      </c>
      <c r="UL18" s="431" t="e">
        <f>WORKDAY(UL19,'NEO 5322121 Aggressive LTs'!$B18,'[2]Holiday Schedule'!$B$2:$B$30)</f>
        <v>#REF!</v>
      </c>
      <c r="UM18" s="431" t="e">
        <f>WORKDAY(UM19,'NEO 5322121 Aggressive LTs'!$B18,'[2]Holiday Schedule'!$B$2:$B$30)</f>
        <v>#REF!</v>
      </c>
      <c r="UN18" s="431" t="e">
        <f>WORKDAY(UN19,'NEO 5322121 Aggressive LTs'!$B18,'[2]Holiday Schedule'!$B$2:$B$30)</f>
        <v>#REF!</v>
      </c>
      <c r="UO18" s="431" t="e">
        <f>WORKDAY(UO19,'NEO 5322121 Aggressive LTs'!$B18,'[2]Holiday Schedule'!$B$2:$B$30)</f>
        <v>#REF!</v>
      </c>
      <c r="UP18" s="431" t="e">
        <f>WORKDAY(UP19,'NEO 5322121 Aggressive LTs'!$B18,'[2]Holiday Schedule'!$B$2:$B$30)</f>
        <v>#REF!</v>
      </c>
      <c r="UQ18" s="283"/>
      <c r="UR18" s="431" t="e">
        <f>WORKDAY(UR19,'NEO 5322121 Aggressive LTs'!$B18,'[2]Holiday Schedule'!$B$2:$B$30)</f>
        <v>#REF!</v>
      </c>
      <c r="US18" s="431" t="e">
        <f>WORKDAY(US19,'NEO 5322121 Aggressive LTs'!$B18,'[2]Holiday Schedule'!$B$2:$B$30)</f>
        <v>#REF!</v>
      </c>
      <c r="UT18" s="431" t="e">
        <f>WORKDAY(UT19,'NEO 5322121 Aggressive LTs'!$B18,'[2]Holiday Schedule'!$B$2:$B$30)</f>
        <v>#REF!</v>
      </c>
      <c r="UU18" s="431" t="e">
        <f>WORKDAY(UU19,'NEO 5322121 Aggressive LTs'!$B18,'[2]Holiday Schedule'!$B$2:$B$30)</f>
        <v>#REF!</v>
      </c>
      <c r="UV18" s="431" t="e">
        <f>WORKDAY(UV19,'NEO 5322121 Aggressive LTs'!$B18,'[2]Holiday Schedule'!$B$2:$B$30)</f>
        <v>#REF!</v>
      </c>
      <c r="UW18" s="431" t="e">
        <f>WORKDAY(UW19,'NEO 5322121 Aggressive LTs'!$B18,'[2]Holiday Schedule'!$B$2:$B$30)</f>
        <v>#REF!</v>
      </c>
      <c r="UX18" s="431" t="e">
        <f>WORKDAY(UX19,'NEO 5322121 Aggressive LTs'!$B18,'[2]Holiday Schedule'!$B$2:$B$30)</f>
        <v>#REF!</v>
      </c>
      <c r="UY18" s="431" t="e">
        <f>WORKDAY(UY19,'NEO 5322121 Aggressive LTs'!$B18,'[2]Holiday Schedule'!$B$2:$B$30)</f>
        <v>#REF!</v>
      </c>
      <c r="UZ18" s="431" t="e">
        <f>WORKDAY(UZ19,'NEO 5322121 Aggressive LTs'!$B18,'[2]Holiday Schedule'!$B$2:$B$30)</f>
        <v>#REF!</v>
      </c>
      <c r="VA18" s="431" t="e">
        <f>WORKDAY(VA19,'NEO 5322121 Aggressive LTs'!$B18,'[2]Holiday Schedule'!$B$2:$B$30)</f>
        <v>#REF!</v>
      </c>
      <c r="VB18" s="431" t="e">
        <f>WORKDAY(VB19,'NEO 5322121 Aggressive LTs'!$B18,'[2]Holiday Schedule'!$B$2:$B$30)</f>
        <v>#REF!</v>
      </c>
      <c r="VC18" s="431" t="e">
        <f>WORKDAY(VC19,'NEO 5322121 Aggressive LTs'!$B18,'[2]Holiday Schedule'!$B$2:$B$30)</f>
        <v>#REF!</v>
      </c>
      <c r="VD18" s="431" t="e">
        <f>WORKDAY(VD19,'NEO 5322121 Aggressive LTs'!$B18,'[2]Holiday Schedule'!$B$2:$B$30)</f>
        <v>#REF!</v>
      </c>
      <c r="VE18" s="431" t="e">
        <f>WORKDAY(VE19,'NEO 5322121 Aggressive LTs'!$B18,'[2]Holiday Schedule'!$B$2:$B$30)</f>
        <v>#REF!</v>
      </c>
      <c r="VF18" s="431" t="e">
        <f>WORKDAY(VF19,'NEO 5322121 Aggressive LTs'!$B18,'[2]Holiday Schedule'!$B$2:$B$30)</f>
        <v>#REF!</v>
      </c>
      <c r="VG18" s="431" t="e">
        <f>WORKDAY(VG19,'NEO 5322121 Aggressive LTs'!$B18,'[2]Holiday Schedule'!$B$2:$B$30)</f>
        <v>#REF!</v>
      </c>
      <c r="VH18" s="431" t="e">
        <f>WORKDAY(VH19,'NEO 5322121 Aggressive LTs'!$B18,'[2]Holiday Schedule'!$B$2:$B$30)</f>
        <v>#REF!</v>
      </c>
      <c r="VI18" s="431" t="e">
        <f>WORKDAY(VI19,'NEO 5322121 Aggressive LTs'!$B18,'[2]Holiday Schedule'!$B$2:$B$30)</f>
        <v>#REF!</v>
      </c>
      <c r="VJ18" s="431" t="e">
        <f>WORKDAY(VJ19,'NEO 5322121 Aggressive LTs'!$B18,'[2]Holiday Schedule'!$B$2:$B$30)</f>
        <v>#REF!</v>
      </c>
      <c r="VK18" s="431" t="e">
        <f>WORKDAY(VK19,'NEO 5322121 Aggressive LTs'!$B18,'[2]Holiday Schedule'!$B$2:$B$30)</f>
        <v>#REF!</v>
      </c>
      <c r="VL18" s="431" t="e">
        <f>WORKDAY(VL19,'NEO 5322121 Aggressive LTs'!$B18,'[2]Holiday Schedule'!$B$2:$B$30)</f>
        <v>#REF!</v>
      </c>
      <c r="VM18" s="431" t="e">
        <f>WORKDAY(VM19,'NEO 5322121 Aggressive LTs'!$B18,'[2]Holiday Schedule'!$B$2:$B$30)</f>
        <v>#REF!</v>
      </c>
      <c r="VN18" s="431" t="e">
        <f>WORKDAY(VN19,'NEO 5322121 Aggressive LTs'!$B18,'[2]Holiday Schedule'!$B$2:$B$30)</f>
        <v>#REF!</v>
      </c>
      <c r="VO18" s="431" t="e">
        <f>WORKDAY(VO19,'NEO 5322121 Aggressive LTs'!$B18,'[2]Holiday Schedule'!$B$2:$B$30)</f>
        <v>#REF!</v>
      </c>
      <c r="VP18" s="431" t="e">
        <f>WORKDAY(VP19,'NEO 5322121 Aggressive LTs'!$B18,'[2]Holiday Schedule'!$B$2:$B$30)</f>
        <v>#REF!</v>
      </c>
      <c r="VQ18" s="431" t="e">
        <f>WORKDAY(VQ19,'NEO 5322121 Aggressive LTs'!$B18,'[2]Holiday Schedule'!$B$2:$B$30)</f>
        <v>#REF!</v>
      </c>
      <c r="VR18" s="431" t="e">
        <f>WORKDAY(VR19,'NEO 5322121 Aggressive LTs'!$B18,'[2]Holiday Schedule'!$B$2:$B$30)</f>
        <v>#REF!</v>
      </c>
      <c r="VS18" s="431" t="e">
        <f>WORKDAY(VS19,'NEO 5322121 Aggressive LTs'!$B18,'[2]Holiday Schedule'!$B$2:$B$30)</f>
        <v>#REF!</v>
      </c>
      <c r="VT18" s="431" t="e">
        <f>WORKDAY(VT19,'NEO 5322121 Aggressive LTs'!$B18,'[2]Holiday Schedule'!$B$2:$B$30)</f>
        <v>#REF!</v>
      </c>
      <c r="VU18" s="431" t="e">
        <f>WORKDAY(VU19,'NEO 5322121 Aggressive LTs'!$B18,'[2]Holiday Schedule'!$B$2:$B$30)</f>
        <v>#REF!</v>
      </c>
      <c r="VV18" s="283"/>
      <c r="VW18" s="431" t="e">
        <f>WORKDAY(VW19,'NEO 5322121 Aggressive LTs'!$B18,'[2]Holiday Schedule'!$B$2:$B$30)</f>
        <v>#REF!</v>
      </c>
      <c r="VX18" s="431" t="e">
        <f>WORKDAY(VX19,'NEO 5322121 Aggressive LTs'!$B18,'[2]Holiday Schedule'!$B$2:$B$30)</f>
        <v>#REF!</v>
      </c>
      <c r="VY18" s="431" t="e">
        <f>WORKDAY(VY19,'NEO 5322121 Aggressive LTs'!$B18,'[2]Holiday Schedule'!$B$2:$B$30)</f>
        <v>#REF!</v>
      </c>
      <c r="VZ18" s="431" t="e">
        <f>WORKDAY(VZ19,'NEO 5322121 Aggressive LTs'!$B18,'[2]Holiday Schedule'!$B$2:$B$30)</f>
        <v>#REF!</v>
      </c>
      <c r="WA18" s="431" t="e">
        <f>WORKDAY(WA19,'NEO 5322121 Aggressive LTs'!$B18,'[2]Holiday Schedule'!$B$2:$B$30)</f>
        <v>#REF!</v>
      </c>
      <c r="WB18" s="431" t="e">
        <f>WORKDAY(WB19,'NEO 5322121 Aggressive LTs'!$B18,'[2]Holiday Schedule'!$B$2:$B$30)</f>
        <v>#REF!</v>
      </c>
      <c r="WC18" s="431" t="e">
        <f>WORKDAY(WC19,'NEO 5322121 Aggressive LTs'!$B18,'[2]Holiday Schedule'!$B$2:$B$30)</f>
        <v>#REF!</v>
      </c>
      <c r="WD18" s="431" t="e">
        <f>WORKDAY(WD19,'NEO 5322121 Aggressive LTs'!$B18,'[2]Holiday Schedule'!$B$2:$B$30)</f>
        <v>#REF!</v>
      </c>
      <c r="WE18" s="431" t="e">
        <f>WORKDAY(WE19,'NEO 5322121 Aggressive LTs'!$B18,'[2]Holiday Schedule'!$B$2:$B$30)</f>
        <v>#REF!</v>
      </c>
      <c r="WF18" s="431" t="e">
        <f>WORKDAY(WF19,'NEO 5322121 Aggressive LTs'!$B18,'[2]Holiday Schedule'!$B$2:$B$30)</f>
        <v>#REF!</v>
      </c>
      <c r="WG18" s="431" t="e">
        <f>WORKDAY(WG19,'NEO 5322121 Aggressive LTs'!$B18,'[2]Holiday Schedule'!$B$2:$B$30)</f>
        <v>#REF!</v>
      </c>
      <c r="WH18" s="431" t="e">
        <f>WORKDAY(WH19,'NEO 5322121 Aggressive LTs'!$B18,'[2]Holiday Schedule'!$B$2:$B$30)</f>
        <v>#REF!</v>
      </c>
      <c r="WI18" s="431" t="e">
        <f>WORKDAY(WI19,'NEO 5322121 Aggressive LTs'!$B18,'[2]Holiday Schedule'!$B$2:$B$30)</f>
        <v>#REF!</v>
      </c>
      <c r="WJ18" s="431" t="e">
        <f>WORKDAY(WJ19,'NEO 5322121 Aggressive LTs'!$B18,'[2]Holiday Schedule'!$B$2:$B$30)</f>
        <v>#REF!</v>
      </c>
      <c r="WK18" s="431" t="e">
        <f>WORKDAY(WK19,'NEO 5322121 Aggressive LTs'!$B18,'[2]Holiday Schedule'!$B$2:$B$30)</f>
        <v>#REF!</v>
      </c>
      <c r="WL18" s="431" t="e">
        <f>WORKDAY(WL19,'NEO 5322121 Aggressive LTs'!$B18,'[2]Holiday Schedule'!$B$2:$B$30)</f>
        <v>#REF!</v>
      </c>
      <c r="WM18" s="431" t="e">
        <f>WORKDAY(WM19,'NEO 5322121 Aggressive LTs'!$B18,'[2]Holiday Schedule'!$B$2:$B$30)</f>
        <v>#REF!</v>
      </c>
      <c r="WN18" s="431" t="e">
        <f>WORKDAY(WN19,'NEO 5322121 Aggressive LTs'!$B18,'[2]Holiday Schedule'!$B$2:$B$30)</f>
        <v>#REF!</v>
      </c>
      <c r="WO18" s="431" t="e">
        <f>WORKDAY(WO19,'NEO 5322121 Aggressive LTs'!$B18,'[2]Holiday Schedule'!$B$2:$B$30)</f>
        <v>#REF!</v>
      </c>
      <c r="WP18" s="431" t="e">
        <f>WORKDAY(WP19,'NEO 5322121 Aggressive LTs'!$B18,'[2]Holiday Schedule'!$B$2:$B$30)</f>
        <v>#REF!</v>
      </c>
      <c r="WQ18" s="431" t="e">
        <f>WORKDAY(WQ19,'NEO 5322121 Aggressive LTs'!$B18,'[2]Holiday Schedule'!$B$2:$B$30)</f>
        <v>#REF!</v>
      </c>
      <c r="WR18" s="431" t="e">
        <f>WORKDAY(WR19,'NEO 5322121 Aggressive LTs'!$B18,'[2]Holiday Schedule'!$B$2:$B$30)</f>
        <v>#REF!</v>
      </c>
      <c r="WS18" s="431" t="e">
        <f>WORKDAY(WS19,'NEO 5322121 Aggressive LTs'!$B18,'[2]Holiday Schedule'!$B$2:$B$30)</f>
        <v>#REF!</v>
      </c>
      <c r="WT18" s="431" t="e">
        <f>WORKDAY(WT19,'NEO 5322121 Aggressive LTs'!$B18,'[2]Holiday Schedule'!$B$2:$B$30)</f>
        <v>#REF!</v>
      </c>
      <c r="WU18" s="431" t="e">
        <f>WORKDAY(WU19,'NEO 5322121 Aggressive LTs'!$B18,'[2]Holiday Schedule'!$B$2:$B$30)</f>
        <v>#REF!</v>
      </c>
      <c r="WV18" s="431" t="e">
        <f>WORKDAY(WV19,'NEO 5322121 Aggressive LTs'!$B18,'[2]Holiday Schedule'!$B$2:$B$30)</f>
        <v>#REF!</v>
      </c>
      <c r="WW18" s="431" t="e">
        <f>WORKDAY(WW19,'NEO 5322121 Aggressive LTs'!$B18,'[2]Holiday Schedule'!$B$2:$B$30)</f>
        <v>#REF!</v>
      </c>
      <c r="WX18" s="431" t="e">
        <f>WORKDAY(WX19,'NEO 5322121 Aggressive LTs'!$B18,'[2]Holiday Schedule'!$B$2:$B$30)</f>
        <v>#REF!</v>
      </c>
      <c r="WY18" s="431" t="e">
        <f>WORKDAY(WY19,'NEO 5322121 Aggressive LTs'!$B18,'[2]Holiday Schedule'!$B$2:$B$30)</f>
        <v>#REF!</v>
      </c>
      <c r="WZ18" s="431" t="e">
        <f>WORKDAY(WZ19,'NEO 5322121 Aggressive LTs'!$B18,'[2]Holiday Schedule'!$B$2:$B$30)</f>
        <v>#REF!</v>
      </c>
      <c r="XA18" s="283"/>
      <c r="XB18" s="431" t="e">
        <f>WORKDAY(XB19,'NEO 5322121 Aggressive LTs'!$B18,'[2]Holiday Schedule'!$B$2:$B$30)</f>
        <v>#REF!</v>
      </c>
      <c r="XC18" s="431" t="e">
        <f>WORKDAY(XC19,'NEO 5322121 Aggressive LTs'!$B18,'[2]Holiday Schedule'!$B$2:$B$30)</f>
        <v>#REF!</v>
      </c>
      <c r="XD18" s="431" t="e">
        <f>WORKDAY(XD19,'NEO 5322121 Aggressive LTs'!$B18,'[2]Holiday Schedule'!$B$2:$B$30)</f>
        <v>#REF!</v>
      </c>
      <c r="XE18" s="431" t="e">
        <f>WORKDAY(XE19,'NEO 5322121 Aggressive LTs'!$B18,'[2]Holiday Schedule'!$B$2:$B$30)</f>
        <v>#REF!</v>
      </c>
      <c r="XF18" s="431" t="e">
        <f>WORKDAY(XF19,'NEO 5322121 Aggressive LTs'!$B18,'[2]Holiday Schedule'!$B$2:$B$30)</f>
        <v>#REF!</v>
      </c>
      <c r="XG18" s="431" t="e">
        <f>WORKDAY(XG19,'NEO 5322121 Aggressive LTs'!$B18,'[2]Holiday Schedule'!$B$2:$B$30)</f>
        <v>#REF!</v>
      </c>
      <c r="XH18" s="431" t="e">
        <f>WORKDAY(XH19,'NEO 5322121 Aggressive LTs'!$B18,'[2]Holiday Schedule'!$B$2:$B$30)</f>
        <v>#REF!</v>
      </c>
      <c r="XI18" s="431" t="e">
        <f>WORKDAY(XI19,'NEO 5322121 Aggressive LTs'!$B18,'[2]Holiday Schedule'!$B$2:$B$30)</f>
        <v>#REF!</v>
      </c>
      <c r="XJ18" s="431" t="e">
        <f>WORKDAY(XJ19,'NEO 5322121 Aggressive LTs'!$B18,'[2]Holiday Schedule'!$B$2:$B$30)</f>
        <v>#REF!</v>
      </c>
      <c r="XK18" s="431" t="e">
        <f>WORKDAY(XK19,'NEO 5322121 Aggressive LTs'!$B18,'[2]Holiday Schedule'!$B$2:$B$30)</f>
        <v>#REF!</v>
      </c>
      <c r="XL18" s="431" t="e">
        <f>WORKDAY(XL19,'NEO 5322121 Aggressive LTs'!$B18,'[2]Holiday Schedule'!$B$2:$B$30)</f>
        <v>#REF!</v>
      </c>
      <c r="XM18" s="431" t="e">
        <f>WORKDAY(XM19,'NEO 5322121 Aggressive LTs'!$B18,'[2]Holiday Schedule'!$B$2:$B$30)</f>
        <v>#REF!</v>
      </c>
      <c r="XN18" s="431" t="e">
        <f>WORKDAY(XN19,'NEO 5322121 Aggressive LTs'!$B18,'[2]Holiday Schedule'!$B$2:$B$30)</f>
        <v>#REF!</v>
      </c>
      <c r="XO18" s="431" t="e">
        <f>WORKDAY(XO19,'NEO 5322121 Aggressive LTs'!$B18,'[2]Holiday Schedule'!$B$2:$B$30)</f>
        <v>#REF!</v>
      </c>
      <c r="XP18" s="431" t="e">
        <f>WORKDAY(XP19,'NEO 5322121 Aggressive LTs'!$B18,'[2]Holiday Schedule'!$B$2:$B$30)</f>
        <v>#REF!</v>
      </c>
      <c r="XQ18" s="431" t="e">
        <f>WORKDAY(XQ19,'NEO 5322121 Aggressive LTs'!$B18,'[2]Holiday Schedule'!$B$2:$B$30)</f>
        <v>#REF!</v>
      </c>
      <c r="XR18" s="431" t="e">
        <f>WORKDAY(XR19,'NEO 5322121 Aggressive LTs'!$B18,'[2]Holiday Schedule'!$B$2:$B$30)</f>
        <v>#REF!</v>
      </c>
      <c r="XS18" s="431" t="e">
        <f>WORKDAY(XS19,'NEO 5322121 Aggressive LTs'!$B18,'[2]Holiday Schedule'!$B$2:$B$30)</f>
        <v>#REF!</v>
      </c>
      <c r="XT18" s="431" t="e">
        <f>WORKDAY(XT19,'NEO 5322121 Aggressive LTs'!$B18,'[2]Holiday Schedule'!$B$2:$B$30)</f>
        <v>#REF!</v>
      </c>
      <c r="XU18" s="431" t="e">
        <f>WORKDAY(XU19,'NEO 5322121 Aggressive LTs'!$B18,'[2]Holiday Schedule'!$B$2:$B$30)</f>
        <v>#REF!</v>
      </c>
      <c r="XV18" s="431" t="e">
        <f>WORKDAY(XV19,'NEO 5322121 Aggressive LTs'!$B18,'[2]Holiday Schedule'!$B$2:$B$30)</f>
        <v>#REF!</v>
      </c>
      <c r="XW18" s="431" t="e">
        <f>WORKDAY(XW19,'NEO 5322121 Aggressive LTs'!$B18,'[2]Holiday Schedule'!$B$2:$B$30)</f>
        <v>#REF!</v>
      </c>
      <c r="XX18" s="431" t="e">
        <f>WORKDAY(XX19,'NEO 5322121 Aggressive LTs'!$B18,'[2]Holiday Schedule'!$B$2:$B$30)</f>
        <v>#REF!</v>
      </c>
      <c r="XY18" s="431" t="e">
        <f>WORKDAY(XY19,'NEO 5322121 Aggressive LTs'!$B18,'[2]Holiday Schedule'!$B$2:$B$30)</f>
        <v>#REF!</v>
      </c>
      <c r="XZ18" s="431" t="e">
        <f>WORKDAY(XZ19,'NEO 5322121 Aggressive LTs'!$B18,'[2]Holiday Schedule'!$B$2:$B$30)</f>
        <v>#REF!</v>
      </c>
      <c r="YA18" s="431" t="e">
        <f>WORKDAY(YA19,'NEO 5322121 Aggressive LTs'!$B18,'[2]Holiday Schedule'!$B$2:$B$30)</f>
        <v>#REF!</v>
      </c>
      <c r="YB18" s="431" t="e">
        <f>WORKDAY(YB19,'NEO 5322121 Aggressive LTs'!$B18,'[2]Holiday Schedule'!$B$2:$B$30)</f>
        <v>#REF!</v>
      </c>
      <c r="YC18" s="431" t="e">
        <f>WORKDAY(YC19,'NEO 5322121 Aggressive LTs'!$B18,'[2]Holiday Schedule'!$B$2:$B$30)</f>
        <v>#REF!</v>
      </c>
      <c r="YD18" s="431" t="e">
        <f>WORKDAY(YD19,'NEO 5322121 Aggressive LTs'!$B18,'[2]Holiday Schedule'!$B$2:$B$30)</f>
        <v>#REF!</v>
      </c>
      <c r="YE18" s="431" t="e">
        <f>WORKDAY(YE19,'NEO 5322121 Aggressive LTs'!$B18,'[2]Holiday Schedule'!$B$2:$B$30)</f>
        <v>#REF!</v>
      </c>
      <c r="YF18" s="436"/>
      <c r="YG18" s="431" t="e">
        <f>WORKDAY(YG19,'NEO 5322121 Aggressive LTs'!$B18,'[2]Holiday Schedule'!$B$2:$B$30)</f>
        <v>#REF!</v>
      </c>
      <c r="YH18" s="431" t="e">
        <f>WORKDAY(YH19,'NEO 5322121 Aggressive LTs'!$B18,'[2]Holiday Schedule'!$B$2:$B$30)</f>
        <v>#REF!</v>
      </c>
      <c r="YI18" s="431" t="e">
        <f>WORKDAY(YI19,'NEO 5322121 Aggressive LTs'!$B18,'[2]Holiday Schedule'!$B$2:$B$30)</f>
        <v>#REF!</v>
      </c>
      <c r="YJ18" s="431" t="e">
        <f>WORKDAY(YJ19,'NEO 5322121 Aggressive LTs'!$B18,'[2]Holiday Schedule'!$B$2:$B$30)</f>
        <v>#REF!</v>
      </c>
      <c r="YK18" s="431" t="e">
        <f>WORKDAY(YK19,'NEO 5322121 Aggressive LTs'!$B18,'[2]Holiday Schedule'!$B$2:$B$30)</f>
        <v>#REF!</v>
      </c>
      <c r="YL18" s="431" t="e">
        <f>WORKDAY(YL19,'NEO 5322121 Aggressive LTs'!$B18,'[2]Holiday Schedule'!$B$2:$B$30)</f>
        <v>#REF!</v>
      </c>
      <c r="YM18" s="431" t="e">
        <f>WORKDAY(YM19,'NEO 5322121 Aggressive LTs'!$B18,'[2]Holiday Schedule'!$B$2:$B$30)</f>
        <v>#REF!</v>
      </c>
      <c r="YN18" s="431" t="e">
        <f>WORKDAY(YN19,'NEO 5322121 Aggressive LTs'!$B18,'[2]Holiday Schedule'!$B$2:$B$30)</f>
        <v>#REF!</v>
      </c>
      <c r="YO18" s="431" t="e">
        <f>WORKDAY(YO19,'NEO 5322121 Aggressive LTs'!$B18,'[2]Holiday Schedule'!$B$2:$B$30)</f>
        <v>#REF!</v>
      </c>
      <c r="YP18" s="431" t="e">
        <f>WORKDAY(YP19,'NEO 5322121 Aggressive LTs'!$B18,'[2]Holiday Schedule'!$B$2:$B$30)</f>
        <v>#REF!</v>
      </c>
      <c r="YQ18" s="431" t="e">
        <f>WORKDAY(YQ19,'NEO 5322121 Aggressive LTs'!$B18,'[2]Holiday Schedule'!$B$2:$B$30)</f>
        <v>#REF!</v>
      </c>
      <c r="YR18" s="431" t="e">
        <f>WORKDAY(YR19,'NEO 5322121 Aggressive LTs'!$B18,'[2]Holiday Schedule'!$B$2:$B$30)</f>
        <v>#REF!</v>
      </c>
      <c r="YS18" s="431" t="e">
        <f>WORKDAY(YS19,'NEO 5322121 Aggressive LTs'!$B18,'[2]Holiday Schedule'!$B$2:$B$30)</f>
        <v>#REF!</v>
      </c>
      <c r="YT18" s="431" t="e">
        <f>WORKDAY(YT19,'NEO 5322121 Aggressive LTs'!$B18,'[2]Holiday Schedule'!$B$2:$B$30)</f>
        <v>#REF!</v>
      </c>
      <c r="YU18" s="431" t="e">
        <f>WORKDAY(YU19,'NEO 5322121 Aggressive LTs'!$B18,'[2]Holiday Schedule'!$B$2:$B$30)</f>
        <v>#REF!</v>
      </c>
      <c r="YV18" s="431" t="e">
        <f>WORKDAY(YV19,'NEO 5322121 Aggressive LTs'!$B18,'[2]Holiday Schedule'!$B$2:$B$30)</f>
        <v>#REF!</v>
      </c>
      <c r="YW18" s="431" t="e">
        <f>WORKDAY(YW19,'NEO 5322121 Aggressive LTs'!$B18,'[2]Holiday Schedule'!$B$2:$B$30)</f>
        <v>#REF!</v>
      </c>
      <c r="YX18" s="431" t="e">
        <f>WORKDAY(YX19,'NEO 5322121 Aggressive LTs'!$B18,'[2]Holiday Schedule'!$B$2:$B$30)</f>
        <v>#REF!</v>
      </c>
      <c r="YY18" s="431" t="e">
        <f>WORKDAY(YY19,'NEO 5322121 Aggressive LTs'!$B18,'[2]Holiday Schedule'!$B$2:$B$30)</f>
        <v>#REF!</v>
      </c>
      <c r="YZ18" s="431" t="e">
        <f>WORKDAY(YZ19,'NEO 5322121 Aggressive LTs'!$B18,'[2]Holiday Schedule'!$B$2:$B$30)</f>
        <v>#REF!</v>
      </c>
      <c r="ZA18" s="431" t="e">
        <f>WORKDAY(ZA19,'NEO 5322121 Aggressive LTs'!$B18,'[2]Holiday Schedule'!$B$2:$B$30)</f>
        <v>#REF!</v>
      </c>
      <c r="ZB18" s="431" t="e">
        <f>WORKDAY(ZB19,'NEO 5322121 Aggressive LTs'!$B18,'[2]Holiday Schedule'!$B$2:$B$30)</f>
        <v>#REF!</v>
      </c>
      <c r="ZC18" s="431" t="e">
        <f>WORKDAY(ZC19,'NEO 5322121 Aggressive LTs'!$B18,'[2]Holiday Schedule'!$B$2:$B$30)</f>
        <v>#REF!</v>
      </c>
      <c r="ZD18" s="431" t="e">
        <f>WORKDAY(ZD19,'NEO 5322121 Aggressive LTs'!$B18,'[2]Holiday Schedule'!$B$2:$B$30)</f>
        <v>#REF!</v>
      </c>
      <c r="ZE18" s="431" t="e">
        <f>WORKDAY(ZE19,'NEO 5322121 Aggressive LTs'!$B18,'[2]Holiday Schedule'!$B$2:$B$30)</f>
        <v>#REF!</v>
      </c>
      <c r="ZF18" s="431" t="e">
        <f>WORKDAY(ZF19,'NEO 5322121 Aggressive LTs'!$B18,'[2]Holiday Schedule'!$B$2:$B$30)</f>
        <v>#REF!</v>
      </c>
      <c r="ZG18" s="431" t="e">
        <f>WORKDAY(ZG19,'NEO 5322121 Aggressive LTs'!$B18,'[2]Holiday Schedule'!$B$2:$B$30)</f>
        <v>#REF!</v>
      </c>
      <c r="ZH18" s="431" t="e">
        <f>WORKDAY(ZH19,'NEO 5322121 Aggressive LTs'!$B18,'[2]Holiday Schedule'!$B$2:$B$30)</f>
        <v>#REF!</v>
      </c>
      <c r="ZI18" s="431" t="e">
        <f>WORKDAY(ZI19,'NEO 5322121 Aggressive LTs'!$B18,'[2]Holiday Schedule'!$B$2:$B$30)</f>
        <v>#REF!</v>
      </c>
      <c r="ZJ18" s="431" t="e">
        <f>WORKDAY(ZJ19,'NEO 5322121 Aggressive LTs'!$B18,'[2]Holiday Schedule'!$B$2:$B$30)</f>
        <v>#REF!</v>
      </c>
      <c r="ZK18" s="436"/>
      <c r="ZL18" s="431" t="e">
        <f>WORKDAY(ZL19,'NEO 5322121 Aggressive LTs'!$B18,'[2]Holiday Schedule'!$B$2:$B$30)</f>
        <v>#REF!</v>
      </c>
      <c r="ZM18" s="431" t="e">
        <f>WORKDAY(ZM19,'NEO 5322121 Aggressive LTs'!$B18,'[2]Holiday Schedule'!$B$2:$B$30)</f>
        <v>#REF!</v>
      </c>
      <c r="ZN18" s="431" t="e">
        <f>WORKDAY(ZN19,'NEO 5322121 Aggressive LTs'!$B18,'[2]Holiday Schedule'!$B$2:$B$30)</f>
        <v>#REF!</v>
      </c>
      <c r="ZO18" s="431" t="e">
        <f>WORKDAY(ZO19,'NEO 5322121 Aggressive LTs'!$B18,'[2]Holiday Schedule'!$B$2:$B$30)</f>
        <v>#REF!</v>
      </c>
      <c r="ZP18" s="431" t="e">
        <f>WORKDAY(ZP19,'NEO 5322121 Aggressive LTs'!$B18,'[2]Holiday Schedule'!$B$2:$B$30)</f>
        <v>#REF!</v>
      </c>
      <c r="ZQ18" s="431" t="e">
        <f>WORKDAY(ZQ19,'NEO 5322121 Aggressive LTs'!$B18,'[2]Holiday Schedule'!$B$2:$B$30)</f>
        <v>#REF!</v>
      </c>
      <c r="ZR18" s="431" t="e">
        <f>WORKDAY(ZR19,'NEO 5322121 Aggressive LTs'!$B18,'[2]Holiday Schedule'!$B$2:$B$30)</f>
        <v>#REF!</v>
      </c>
      <c r="ZS18" s="431" t="e">
        <f>WORKDAY(ZS19,'NEO 5322121 Aggressive LTs'!$B18,'[2]Holiday Schedule'!$B$2:$B$30)</f>
        <v>#REF!</v>
      </c>
      <c r="ZT18" s="431" t="e">
        <f>WORKDAY(ZT19,'NEO 5322121 Aggressive LTs'!$B18,'[2]Holiday Schedule'!$B$2:$B$30)</f>
        <v>#REF!</v>
      </c>
      <c r="ZU18" s="431" t="e">
        <f>WORKDAY(ZU19,'NEO 5322121 Aggressive LTs'!$B18,'[2]Holiday Schedule'!$B$2:$B$30)</f>
        <v>#REF!</v>
      </c>
      <c r="ZV18" s="431" t="e">
        <f>WORKDAY(ZV19,'NEO 5322121 Aggressive LTs'!$B18,'[2]Holiday Schedule'!$B$2:$B$30)</f>
        <v>#REF!</v>
      </c>
      <c r="ZW18" s="431" t="e">
        <f>WORKDAY(ZW19,'NEO 5322121 Aggressive LTs'!$B18,'[2]Holiday Schedule'!$B$2:$B$30)</f>
        <v>#REF!</v>
      </c>
      <c r="ZX18" s="431" t="e">
        <f>WORKDAY(ZX19,'NEO 5322121 Aggressive LTs'!$B18,'[2]Holiday Schedule'!$B$2:$B$30)</f>
        <v>#REF!</v>
      </c>
      <c r="ZY18" s="431" t="e">
        <f>WORKDAY(ZY19,'NEO 5322121 Aggressive LTs'!$B18,'[2]Holiday Schedule'!$B$2:$B$30)</f>
        <v>#REF!</v>
      </c>
      <c r="ZZ18" s="431" t="e">
        <f>WORKDAY(ZZ19,'NEO 5322121 Aggressive LTs'!$B18,'[2]Holiday Schedule'!$B$2:$B$30)</f>
        <v>#REF!</v>
      </c>
      <c r="AAA18" s="431" t="e">
        <f>WORKDAY(AAA19,'NEO 5322121 Aggressive LTs'!$B18,'[2]Holiday Schedule'!$B$2:$B$30)</f>
        <v>#REF!</v>
      </c>
      <c r="AAB18" s="431" t="e">
        <f>WORKDAY(AAB19,'NEO 5322121 Aggressive LTs'!$B18,'[2]Holiday Schedule'!$B$2:$B$30)</f>
        <v>#REF!</v>
      </c>
      <c r="AAC18" s="431" t="e">
        <f>WORKDAY(AAC19,'NEO 5322121 Aggressive LTs'!$B18,'[2]Holiday Schedule'!$B$2:$B$30)</f>
        <v>#REF!</v>
      </c>
      <c r="AAD18" s="431" t="e">
        <f>WORKDAY(AAD19,'NEO 5322121 Aggressive LTs'!$B18,'[2]Holiday Schedule'!$B$2:$B$30)</f>
        <v>#REF!</v>
      </c>
      <c r="AAE18" s="431" t="e">
        <f>WORKDAY(AAE19,'NEO 5322121 Aggressive LTs'!$B18,'[2]Holiday Schedule'!$B$2:$B$30)</f>
        <v>#REF!</v>
      </c>
      <c r="AAF18" s="431" t="e">
        <f>WORKDAY(AAF19,'NEO 5322121 Aggressive LTs'!$B18,'[2]Holiday Schedule'!$B$2:$B$30)</f>
        <v>#REF!</v>
      </c>
      <c r="AAG18" s="431" t="e">
        <f>WORKDAY(AAG19,'NEO 5322121 Aggressive LTs'!$B18,'[2]Holiday Schedule'!$B$2:$B$30)</f>
        <v>#REF!</v>
      </c>
      <c r="AAH18" s="431" t="e">
        <f>WORKDAY(AAH19,'NEO 5322121 Aggressive LTs'!$B18,'[2]Holiday Schedule'!$B$2:$B$30)</f>
        <v>#REF!</v>
      </c>
      <c r="AAI18" s="431" t="e">
        <f>WORKDAY(AAI19,'NEO 5322121 Aggressive LTs'!$B18,'[2]Holiday Schedule'!$B$2:$B$30)</f>
        <v>#REF!</v>
      </c>
      <c r="AAJ18" s="431" t="e">
        <f>WORKDAY(AAJ19,'NEO 5322121 Aggressive LTs'!$B18,'[2]Holiday Schedule'!$B$2:$B$30)</f>
        <v>#REF!</v>
      </c>
      <c r="AAK18" s="431" t="e">
        <f>WORKDAY(AAK19,'NEO 5322121 Aggressive LTs'!$B18,'[2]Holiday Schedule'!$B$2:$B$30)</f>
        <v>#REF!</v>
      </c>
      <c r="AAL18" s="431" t="e">
        <f>WORKDAY(AAL19,'NEO 5322121 Aggressive LTs'!$B18,'[2]Holiday Schedule'!$B$2:$B$30)</f>
        <v>#REF!</v>
      </c>
      <c r="AAM18" s="431" t="e">
        <f>WORKDAY(AAM19,'NEO 5322121 Aggressive LTs'!$B18,'[2]Holiday Schedule'!$B$2:$B$30)</f>
        <v>#REF!</v>
      </c>
      <c r="AAN18" s="431" t="e">
        <f>WORKDAY(AAN19,'NEO 5322121 Aggressive LTs'!$B18,'[2]Holiday Schedule'!$B$2:$B$30)</f>
        <v>#REF!</v>
      </c>
      <c r="AAO18" s="431" t="e">
        <f>WORKDAY(AAO19,'NEO 5322121 Aggressive LTs'!$B18,'[2]Holiday Schedule'!$B$2:$B$30)</f>
        <v>#REF!</v>
      </c>
      <c r="AAP18" s="436"/>
      <c r="AAQ18" s="431" t="e">
        <f>WORKDAY(AAQ19,'NEO 5322121 Aggressive LTs'!$B18,'[2]Holiday Schedule'!$B$2:$B$30)</f>
        <v>#REF!</v>
      </c>
      <c r="AAR18" s="431" t="e">
        <f>WORKDAY(AAR19,'NEO 5322121 Aggressive LTs'!$B18,'[2]Holiday Schedule'!$B$2:$B$30)</f>
        <v>#REF!</v>
      </c>
      <c r="AAS18" s="431" t="e">
        <f>WORKDAY(AAS19,'NEO 5322121 Aggressive LTs'!$B18,'[2]Holiday Schedule'!$B$2:$B$30)</f>
        <v>#REF!</v>
      </c>
      <c r="AAT18" s="431" t="e">
        <f>WORKDAY(AAT19,'NEO 5322121 Aggressive LTs'!$B18,'[2]Holiday Schedule'!$B$2:$B$30)</f>
        <v>#REF!</v>
      </c>
      <c r="AAU18" s="431" t="e">
        <f>WORKDAY(AAU19,'NEO 5322121 Aggressive LTs'!$B18,'[2]Holiday Schedule'!$B$2:$B$30)</f>
        <v>#REF!</v>
      </c>
      <c r="AAV18" s="431" t="e">
        <f>WORKDAY(AAV19,'NEO 5322121 Aggressive LTs'!$B18,'[2]Holiday Schedule'!$B$2:$B$30)</f>
        <v>#REF!</v>
      </c>
      <c r="AAW18" s="431" t="e">
        <f>WORKDAY(AAW19,'NEO 5322121 Aggressive LTs'!$B18,'[2]Holiday Schedule'!$B$2:$B$30)</f>
        <v>#REF!</v>
      </c>
      <c r="AAX18" s="431" t="e">
        <f>WORKDAY(AAX19,'NEO 5322121 Aggressive LTs'!$B18,'[2]Holiday Schedule'!$B$2:$B$30)</f>
        <v>#REF!</v>
      </c>
      <c r="AAY18" s="431" t="e">
        <f>WORKDAY(AAY19,'NEO 5322121 Aggressive LTs'!$B18,'[2]Holiday Schedule'!$B$2:$B$30)</f>
        <v>#REF!</v>
      </c>
      <c r="AAZ18" s="431" t="e">
        <f>WORKDAY(AAZ19,'NEO 5322121 Aggressive LTs'!$B18,'[2]Holiday Schedule'!$B$2:$B$30)</f>
        <v>#REF!</v>
      </c>
      <c r="ABA18" s="431" t="e">
        <f>WORKDAY(ABA19,'NEO 5322121 Aggressive LTs'!$B18,'[2]Holiday Schedule'!$B$2:$B$30)</f>
        <v>#REF!</v>
      </c>
      <c r="ABB18" s="431" t="e">
        <f>WORKDAY(ABB19,'NEO 5322121 Aggressive LTs'!$B18,'[2]Holiday Schedule'!$B$2:$B$30)</f>
        <v>#REF!</v>
      </c>
      <c r="ABC18" s="431" t="e">
        <f>WORKDAY(ABC19,'NEO 5322121 Aggressive LTs'!$B18,'[2]Holiday Schedule'!$B$2:$B$30)</f>
        <v>#REF!</v>
      </c>
      <c r="ABD18" s="431" t="e">
        <f>WORKDAY(ABD19,'NEO 5322121 Aggressive LTs'!$B18,'[2]Holiday Schedule'!$B$2:$B$30)</f>
        <v>#REF!</v>
      </c>
      <c r="ABE18" s="431" t="e">
        <f>WORKDAY(ABE19,'NEO 5322121 Aggressive LTs'!$B18,'[2]Holiday Schedule'!$B$2:$B$30)</f>
        <v>#REF!</v>
      </c>
      <c r="ABF18" s="431" t="e">
        <f>WORKDAY(ABF19,'NEO 5322121 Aggressive LTs'!$B18,'[2]Holiday Schedule'!$B$2:$B$30)</f>
        <v>#REF!</v>
      </c>
      <c r="ABG18" s="431" t="e">
        <f>WORKDAY(ABG19,'NEO 5322121 Aggressive LTs'!$B18,'[2]Holiday Schedule'!$B$2:$B$30)</f>
        <v>#REF!</v>
      </c>
      <c r="ABH18" s="431" t="e">
        <f>WORKDAY(ABH19,'NEO 5322121 Aggressive LTs'!$B18,'[2]Holiday Schedule'!$B$2:$B$30)</f>
        <v>#REF!</v>
      </c>
      <c r="ABI18" s="431" t="e">
        <f>WORKDAY(ABI19,'NEO 5322121 Aggressive LTs'!$B18,'[2]Holiday Schedule'!$B$2:$B$30)</f>
        <v>#REF!</v>
      </c>
      <c r="ABJ18" s="431" t="e">
        <f>WORKDAY(ABJ19,'NEO 5322121 Aggressive LTs'!$B18,'[2]Holiday Schedule'!$B$2:$B$30)</f>
        <v>#REF!</v>
      </c>
      <c r="ABK18" s="431" t="e">
        <f>WORKDAY(ABK19,'NEO 5322121 Aggressive LTs'!$B18,'[2]Holiday Schedule'!$B$2:$B$30)</f>
        <v>#REF!</v>
      </c>
      <c r="ABL18" s="431" t="e">
        <f>WORKDAY(ABL19,'NEO 5322121 Aggressive LTs'!$B18,'[2]Holiday Schedule'!$B$2:$B$30)</f>
        <v>#REF!</v>
      </c>
      <c r="ABM18" s="431" t="e">
        <f>WORKDAY(ABM19,'NEO 5322121 Aggressive LTs'!$B18,'[2]Holiday Schedule'!$B$2:$B$30)</f>
        <v>#REF!</v>
      </c>
      <c r="ABN18" s="431" t="e">
        <f>WORKDAY(ABN19,'NEO 5322121 Aggressive LTs'!$B18,'[2]Holiday Schedule'!$B$2:$B$30)</f>
        <v>#REF!</v>
      </c>
      <c r="ABO18" s="431" t="e">
        <f>WORKDAY(ABO19,'NEO 5322121 Aggressive LTs'!$B18,'[2]Holiday Schedule'!$B$2:$B$30)</f>
        <v>#REF!</v>
      </c>
      <c r="ABP18" s="431" t="e">
        <f>WORKDAY(ABP19,'NEO 5322121 Aggressive LTs'!$B18,'[2]Holiday Schedule'!$B$2:$B$30)</f>
        <v>#REF!</v>
      </c>
      <c r="ABQ18" s="431" t="e">
        <f>WORKDAY(ABQ19,'NEO 5322121 Aggressive LTs'!$B18,'[2]Holiday Schedule'!$B$2:$B$30)</f>
        <v>#REF!</v>
      </c>
      <c r="ABR18" s="431" t="e">
        <f>WORKDAY(ABR19,'NEO 5322121 Aggressive LTs'!$B18,'[2]Holiday Schedule'!$B$2:$B$30)</f>
        <v>#REF!</v>
      </c>
      <c r="ABS18" s="431" t="e">
        <f>WORKDAY(ABS19,'NEO 5322121 Aggressive LTs'!$B18,'[2]Holiday Schedule'!$B$2:$B$30)</f>
        <v>#REF!</v>
      </c>
      <c r="ABT18" s="431" t="e">
        <f>WORKDAY(ABT19,'NEO 5322121 Aggressive LTs'!$B18,'[2]Holiday Schedule'!$B$2:$B$30)</f>
        <v>#REF!</v>
      </c>
      <c r="ABU18" s="436"/>
      <c r="ABV18" s="431" t="e">
        <f>WORKDAY(ABV19,'NEO 5322121 Aggressive LTs'!$B18,'[2]Holiday Schedule'!$B$2:$B$30)</f>
        <v>#REF!</v>
      </c>
      <c r="ABW18" s="431" t="e">
        <f>WORKDAY(ABW19,'NEO 5322121 Aggressive LTs'!$B18,'[2]Holiday Schedule'!$B$2:$B$30)</f>
        <v>#REF!</v>
      </c>
      <c r="ABX18" s="431" t="e">
        <f>WORKDAY(ABX19,'NEO 5322121 Aggressive LTs'!$B18,'[2]Holiday Schedule'!$B$2:$B$30)</f>
        <v>#REF!</v>
      </c>
      <c r="ABY18" s="431" t="e">
        <f>WORKDAY(ABY19,'NEO 5322121 Aggressive LTs'!$B18,'[2]Holiday Schedule'!$B$2:$B$30)</f>
        <v>#REF!</v>
      </c>
      <c r="ABZ18" s="431" t="e">
        <f>WORKDAY(ABZ19,'NEO 5322121 Aggressive LTs'!$B18,'[2]Holiday Schedule'!$B$2:$B$30)</f>
        <v>#REF!</v>
      </c>
      <c r="ACA18" s="431" t="e">
        <f>WORKDAY(ACA19,'NEO 5322121 Aggressive LTs'!$B18,'[2]Holiday Schedule'!$B$2:$B$30)</f>
        <v>#REF!</v>
      </c>
      <c r="ACB18" s="431" t="e">
        <f>WORKDAY(ACB19,'NEO 5322121 Aggressive LTs'!$B18,'[2]Holiday Schedule'!$B$2:$B$30)</f>
        <v>#REF!</v>
      </c>
      <c r="ACC18" s="431" t="e">
        <f>WORKDAY(ACC19,'NEO 5322121 Aggressive LTs'!$B18,'[2]Holiday Schedule'!$B$2:$B$30)</f>
        <v>#REF!</v>
      </c>
      <c r="ACD18" s="431" t="e">
        <f>WORKDAY(ACD19,'NEO 5322121 Aggressive LTs'!$B18,'[2]Holiday Schedule'!$B$2:$B$30)</f>
        <v>#REF!</v>
      </c>
      <c r="ACE18" s="431" t="e">
        <f>WORKDAY(ACE19,'NEO 5322121 Aggressive LTs'!$B18,'[2]Holiday Schedule'!$B$2:$B$30)</f>
        <v>#REF!</v>
      </c>
      <c r="ACF18" s="431" t="e">
        <f>WORKDAY(ACF19,'NEO 5322121 Aggressive LTs'!$B18,'[2]Holiday Schedule'!$B$2:$B$30)</f>
        <v>#REF!</v>
      </c>
      <c r="ACG18" s="431" t="e">
        <f>WORKDAY(ACG19,'NEO 5322121 Aggressive LTs'!$B18,'[2]Holiday Schedule'!$B$2:$B$30)</f>
        <v>#REF!</v>
      </c>
      <c r="ACH18" s="431" t="e">
        <f>WORKDAY(ACH19,'NEO 5322121 Aggressive LTs'!$B18,'[2]Holiday Schedule'!$B$2:$B$30)</f>
        <v>#REF!</v>
      </c>
      <c r="ACI18" s="431" t="e">
        <f>WORKDAY(ACI19,'NEO 5322121 Aggressive LTs'!$B18,'[2]Holiday Schedule'!$B$2:$B$30)</f>
        <v>#REF!</v>
      </c>
      <c r="ACJ18" s="431" t="e">
        <f>WORKDAY(ACJ19,'NEO 5322121 Aggressive LTs'!$B18,'[2]Holiday Schedule'!$B$2:$B$30)</f>
        <v>#REF!</v>
      </c>
      <c r="ACK18" s="431" t="e">
        <f>WORKDAY(ACK19,'NEO 5322121 Aggressive LTs'!$B18,'[2]Holiday Schedule'!$B$2:$B$30)</f>
        <v>#REF!</v>
      </c>
      <c r="ACL18" s="431" t="e">
        <f>WORKDAY(ACL19,'NEO 5322121 Aggressive LTs'!$B18,'[2]Holiday Schedule'!$B$2:$B$30)</f>
        <v>#REF!</v>
      </c>
      <c r="ACM18" s="431" t="e">
        <f>WORKDAY(ACM19,'NEO 5322121 Aggressive LTs'!$B18,'[2]Holiday Schedule'!$B$2:$B$30)</f>
        <v>#REF!</v>
      </c>
      <c r="ACN18" s="431" t="e">
        <f>WORKDAY(ACN19,'NEO 5322121 Aggressive LTs'!$B18,'[2]Holiday Schedule'!$B$2:$B$30)</f>
        <v>#REF!</v>
      </c>
      <c r="ACO18" s="431" t="e">
        <f>WORKDAY(ACO19,'NEO 5322121 Aggressive LTs'!$B18,'[2]Holiday Schedule'!$B$2:$B$30)</f>
        <v>#REF!</v>
      </c>
      <c r="ACP18" s="431" t="e">
        <f>WORKDAY(ACP19,'NEO 5322121 Aggressive LTs'!$B18,'[2]Holiday Schedule'!$B$2:$B$30)</f>
        <v>#REF!</v>
      </c>
      <c r="ACQ18" s="431" t="e">
        <f>WORKDAY(ACQ19,'NEO 5322121 Aggressive LTs'!$B18,'[2]Holiday Schedule'!$B$2:$B$30)</f>
        <v>#REF!</v>
      </c>
      <c r="ACR18" s="431" t="e">
        <f>WORKDAY(ACR19,'NEO 5322121 Aggressive LTs'!$B18,'[2]Holiday Schedule'!$B$2:$B$30)</f>
        <v>#REF!</v>
      </c>
      <c r="ACS18" s="431" t="e">
        <f>WORKDAY(ACS19,'NEO 5322121 Aggressive LTs'!$B18,'[2]Holiday Schedule'!$B$2:$B$30)</f>
        <v>#REF!</v>
      </c>
      <c r="ACT18" s="431" t="e">
        <f>WORKDAY(ACT19,'NEO 5322121 Aggressive LTs'!$B18,'[2]Holiday Schedule'!$B$2:$B$30)</f>
        <v>#REF!</v>
      </c>
      <c r="ACU18" s="431" t="e">
        <f>WORKDAY(ACU19,'NEO 5322121 Aggressive LTs'!$B18,'[2]Holiday Schedule'!$B$2:$B$30)</f>
        <v>#REF!</v>
      </c>
      <c r="ACV18" s="431" t="e">
        <f>WORKDAY(ACV19,'NEO 5322121 Aggressive LTs'!$B18,'[2]Holiday Schedule'!$B$2:$B$30)</f>
        <v>#REF!</v>
      </c>
      <c r="ACW18" s="431" t="e">
        <f>WORKDAY(ACW19,'NEO 5322121 Aggressive LTs'!$B18,'[2]Holiday Schedule'!$B$2:$B$30)</f>
        <v>#REF!</v>
      </c>
      <c r="ACX18" s="431" t="e">
        <f>WORKDAY(ACX19,'NEO 5322121 Aggressive LTs'!$B18,'[2]Holiday Schedule'!$B$2:$B$30)</f>
        <v>#REF!</v>
      </c>
      <c r="ACY18" s="431" t="e">
        <f>WORKDAY(ACY19,'NEO 5322121 Aggressive LTs'!$B18,'[2]Holiday Schedule'!$B$2:$B$30)</f>
        <v>#REF!</v>
      </c>
      <c r="ACZ18" s="436"/>
      <c r="ADA18" s="431" t="e">
        <f>WORKDAY(ADA19,'NEO 5322121 Aggressive LTs'!$B18,'[2]Holiday Schedule'!$B$2:$B$30)</f>
        <v>#REF!</v>
      </c>
      <c r="ADB18" s="431" t="e">
        <f>WORKDAY(ADB19,'NEO 5322121 Aggressive LTs'!$B18,'[2]Holiday Schedule'!$B$2:$B$30)</f>
        <v>#REF!</v>
      </c>
      <c r="ADC18" s="431" t="e">
        <f>WORKDAY(ADC19,'NEO 5322121 Aggressive LTs'!$B18,'[2]Holiday Schedule'!$B$2:$B$30)</f>
        <v>#REF!</v>
      </c>
      <c r="ADD18" s="431" t="e">
        <f>WORKDAY(ADD19,'NEO 5322121 Aggressive LTs'!$B18,'[2]Holiday Schedule'!$B$2:$B$30)</f>
        <v>#REF!</v>
      </c>
      <c r="ADE18" s="431" t="e">
        <f>WORKDAY(ADE19,'NEO 5322121 Aggressive LTs'!$B18,'[2]Holiday Schedule'!$B$2:$B$30)</f>
        <v>#REF!</v>
      </c>
      <c r="ADF18" s="431" t="e">
        <f>WORKDAY(ADF19,'NEO 5322121 Aggressive LTs'!$B18,'[2]Holiday Schedule'!$B$2:$B$30)</f>
        <v>#REF!</v>
      </c>
      <c r="ADG18" s="431" t="e">
        <f>WORKDAY(ADG19,'NEO 5322121 Aggressive LTs'!$B18,'[2]Holiday Schedule'!$B$2:$B$30)</f>
        <v>#REF!</v>
      </c>
      <c r="ADH18" s="431" t="e">
        <f>WORKDAY(ADH19,'NEO 5322121 Aggressive LTs'!$B18,'[2]Holiday Schedule'!$B$2:$B$30)</f>
        <v>#REF!</v>
      </c>
      <c r="ADI18" s="431" t="e">
        <f>WORKDAY(ADI19,'NEO 5322121 Aggressive LTs'!$B18,'[2]Holiday Schedule'!$B$2:$B$30)</f>
        <v>#REF!</v>
      </c>
      <c r="ADJ18" s="431" t="e">
        <f>WORKDAY(ADJ19,'NEO 5322121 Aggressive LTs'!$B18,'[2]Holiday Schedule'!$B$2:$B$30)</f>
        <v>#REF!</v>
      </c>
      <c r="ADK18" s="431" t="e">
        <f>WORKDAY(ADK19,'NEO 5322121 Aggressive LTs'!$B18,'[2]Holiday Schedule'!$B$2:$B$30)</f>
        <v>#REF!</v>
      </c>
      <c r="ADL18" s="431" t="e">
        <f>WORKDAY(ADL19,'NEO 5322121 Aggressive LTs'!$B18,'[2]Holiday Schedule'!$B$2:$B$30)</f>
        <v>#REF!</v>
      </c>
      <c r="ADM18" s="431" t="e">
        <f>WORKDAY(ADM19,'NEO 5322121 Aggressive LTs'!$B18,'[2]Holiday Schedule'!$B$2:$B$30)</f>
        <v>#REF!</v>
      </c>
      <c r="ADN18" s="431" t="e">
        <f>WORKDAY(ADN19,'NEO 5322121 Aggressive LTs'!$B18,'[2]Holiday Schedule'!$B$2:$B$30)</f>
        <v>#REF!</v>
      </c>
      <c r="ADO18" s="431" t="e">
        <f>WORKDAY(ADO19,'NEO 5322121 Aggressive LTs'!$B18,'[2]Holiday Schedule'!$B$2:$B$30)</f>
        <v>#REF!</v>
      </c>
      <c r="ADP18" s="431" t="e">
        <f>WORKDAY(ADP19,'NEO 5322121 Aggressive LTs'!$B18,'[2]Holiday Schedule'!$B$2:$B$30)</f>
        <v>#REF!</v>
      </c>
      <c r="ADQ18" s="431" t="e">
        <f>WORKDAY(ADQ19,'NEO 5322121 Aggressive LTs'!$B18,'[2]Holiday Schedule'!$B$2:$B$30)</f>
        <v>#REF!</v>
      </c>
      <c r="ADR18" s="431" t="e">
        <f>WORKDAY(ADR19,'NEO 5322121 Aggressive LTs'!$B18,'[2]Holiday Schedule'!$B$2:$B$30)</f>
        <v>#REF!</v>
      </c>
      <c r="ADS18" s="431" t="e">
        <f>WORKDAY(ADS19,'NEO 5322121 Aggressive LTs'!$B18,'[2]Holiday Schedule'!$B$2:$B$30)</f>
        <v>#REF!</v>
      </c>
      <c r="ADT18" s="431" t="e">
        <f>WORKDAY(ADT19,'NEO 5322121 Aggressive LTs'!$B18,'[2]Holiday Schedule'!$B$2:$B$30)</f>
        <v>#REF!</v>
      </c>
      <c r="ADU18" s="431" t="e">
        <f>WORKDAY(ADU19,'NEO 5322121 Aggressive LTs'!$B18,'[2]Holiday Schedule'!$B$2:$B$30)</f>
        <v>#REF!</v>
      </c>
      <c r="ADV18" s="431" t="e">
        <f>WORKDAY(ADV19,'NEO 5322121 Aggressive LTs'!$B18,'[2]Holiday Schedule'!$B$2:$B$30)</f>
        <v>#REF!</v>
      </c>
      <c r="ADW18" s="431" t="e">
        <f>WORKDAY(ADW19,'NEO 5322121 Aggressive LTs'!$B18,'[2]Holiday Schedule'!$B$2:$B$30)</f>
        <v>#REF!</v>
      </c>
      <c r="ADX18" s="431" t="e">
        <f>WORKDAY(ADX19,'NEO 5322121 Aggressive LTs'!$B18,'[2]Holiday Schedule'!$B$2:$B$30)</f>
        <v>#REF!</v>
      </c>
      <c r="ADY18" s="431" t="e">
        <f>WORKDAY(ADY19,'NEO 5322121 Aggressive LTs'!$B18,'[2]Holiday Schedule'!$B$2:$B$30)</f>
        <v>#REF!</v>
      </c>
      <c r="ADZ18" s="431" t="e">
        <f>WORKDAY(ADZ19,'NEO 5322121 Aggressive LTs'!$B18,'[2]Holiday Schedule'!$B$2:$B$30)</f>
        <v>#REF!</v>
      </c>
      <c r="AEA18" s="431" t="e">
        <f>WORKDAY(AEA19,'NEO 5322121 Aggressive LTs'!$B18,'[2]Holiday Schedule'!$B$2:$B$30)</f>
        <v>#REF!</v>
      </c>
      <c r="AEB18" s="431" t="e">
        <f>WORKDAY(AEB19,'NEO 5322121 Aggressive LTs'!$B18,'[2]Holiday Schedule'!$B$2:$B$30)</f>
        <v>#REF!</v>
      </c>
      <c r="AEC18" s="431" t="e">
        <f>WORKDAY(AEC19,'NEO 5322121 Aggressive LTs'!$B18,'[2]Holiday Schedule'!$B$2:$B$30)</f>
        <v>#REF!</v>
      </c>
      <c r="AED18" s="431" t="e">
        <f>WORKDAY(AED19,'NEO 5322121 Aggressive LTs'!$B18,'[2]Holiday Schedule'!$B$2:$B$30)</f>
        <v>#REF!</v>
      </c>
      <c r="AEE18" s="431" t="e">
        <f>WORKDAY(AEE19,'NEO 5322121 Aggressive LTs'!$B18,'[2]Holiday Schedule'!$B$2:$B$30)</f>
        <v>#REF!</v>
      </c>
      <c r="AEF18" s="431" t="e">
        <f>WORKDAY(AEF19,'NEO 5322121 Aggressive LTs'!$B18,'[2]Holiday Schedule'!$B$2:$B$30)</f>
        <v>#REF!</v>
      </c>
      <c r="AEG18" s="431" t="e">
        <f>WORKDAY(AEG19,'NEO 5322121 Aggressive LTs'!$B18,'[2]Holiday Schedule'!$B$2:$B$30)</f>
        <v>#REF!</v>
      </c>
      <c r="AEH18" s="431" t="e">
        <f>WORKDAY(AEH19,'NEO 5322121 Aggressive LTs'!$B18,'[2]Holiday Schedule'!$B$2:$B$30)</f>
        <v>#REF!</v>
      </c>
      <c r="AEI18" s="431" t="e">
        <f>WORKDAY(AEI19,'NEO 5322121 Aggressive LTs'!$B18,'[2]Holiday Schedule'!$B$2:$B$30)</f>
        <v>#REF!</v>
      </c>
      <c r="AEJ18" s="431" t="e">
        <f>WORKDAY(AEJ19,'NEO 5322121 Aggressive LTs'!$B18,'[2]Holiday Schedule'!$B$2:$B$30)</f>
        <v>#REF!</v>
      </c>
      <c r="AEK18" s="431" t="e">
        <f>WORKDAY(AEK19,'NEO 5322121 Aggressive LTs'!$B18,'[2]Holiday Schedule'!$B$2:$B$30)</f>
        <v>#REF!</v>
      </c>
      <c r="AEL18" s="436"/>
      <c r="AEM18" s="431" t="e">
        <f>WORKDAY(AEM19,'NEO 5322121 Aggressive LTs'!$B18,'[2]Holiday Schedule'!$B$2:$B$30)</f>
        <v>#REF!</v>
      </c>
      <c r="AEN18" s="431" t="e">
        <f>WORKDAY(AEN19,'NEO 5322121 Aggressive LTs'!$B18,'[2]Holiday Schedule'!$B$2:$B$30)</f>
        <v>#REF!</v>
      </c>
      <c r="AEO18" s="431" t="e">
        <f>WORKDAY(AEO19,'NEO 5322121 Aggressive LTs'!$B18,'[2]Holiday Schedule'!$B$2:$B$30)</f>
        <v>#REF!</v>
      </c>
      <c r="AEP18" s="431" t="e">
        <f>WORKDAY(AEP19,'NEO 5322121 Aggressive LTs'!$B18,'[2]Holiday Schedule'!$B$2:$B$30)</f>
        <v>#REF!</v>
      </c>
      <c r="AEQ18" s="431" t="e">
        <f>WORKDAY(AEQ19,'NEO 5322121 Aggressive LTs'!$B18,'[2]Holiday Schedule'!$B$2:$B$30)</f>
        <v>#REF!</v>
      </c>
      <c r="AER18" s="431" t="e">
        <f>WORKDAY(AER19,'NEO 5322121 Aggressive LTs'!$B18,'[2]Holiday Schedule'!$B$2:$B$30)</f>
        <v>#REF!</v>
      </c>
      <c r="AES18" s="431" t="e">
        <f>WORKDAY(AES19,'NEO 5322121 Aggressive LTs'!$B18,'[2]Holiday Schedule'!$B$2:$B$30)</f>
        <v>#REF!</v>
      </c>
      <c r="AET18" s="431" t="e">
        <f>WORKDAY(AET19,'NEO 5322121 Aggressive LTs'!$B18,'[2]Holiday Schedule'!$B$2:$B$30)</f>
        <v>#REF!</v>
      </c>
      <c r="AEU18" s="431" t="e">
        <f>WORKDAY(AEU19,'NEO 5322121 Aggressive LTs'!$B18,'[2]Holiday Schedule'!$B$2:$B$30)</f>
        <v>#REF!</v>
      </c>
      <c r="AEV18" s="431" t="e">
        <f>WORKDAY(AEV19,'NEO 5322121 Aggressive LTs'!$B18,'[2]Holiday Schedule'!$B$2:$B$30)</f>
        <v>#REF!</v>
      </c>
      <c r="AEW18" s="431" t="e">
        <f>WORKDAY(AEW19,'NEO 5322121 Aggressive LTs'!$B18,'[2]Holiday Schedule'!$B$2:$B$30)</f>
        <v>#REF!</v>
      </c>
      <c r="AEX18" s="431" t="e">
        <f>WORKDAY(AEX19,'NEO 5322121 Aggressive LTs'!$B18,'[2]Holiday Schedule'!$B$2:$B$30)</f>
        <v>#REF!</v>
      </c>
      <c r="AEY18" s="431" t="e">
        <f>WORKDAY(AEY19,'NEO 5322121 Aggressive LTs'!$B18,'[2]Holiday Schedule'!$B$2:$B$30)</f>
        <v>#REF!</v>
      </c>
      <c r="AEZ18" s="431" t="e">
        <f>WORKDAY(AEZ19,'NEO 5322121 Aggressive LTs'!$B18,'[2]Holiday Schedule'!$B$2:$B$30)</f>
        <v>#REF!</v>
      </c>
      <c r="AFA18" s="431" t="e">
        <f>WORKDAY(AFA19,'NEO 5322121 Aggressive LTs'!$B18,'[2]Holiday Schedule'!$B$2:$B$30)</f>
        <v>#REF!</v>
      </c>
      <c r="AFB18" s="431" t="e">
        <f>WORKDAY(AFB19,'NEO 5322121 Aggressive LTs'!$B18,'[2]Holiday Schedule'!$B$2:$B$30)</f>
        <v>#REF!</v>
      </c>
      <c r="AFC18" s="431" t="e">
        <f>WORKDAY(AFC19,'NEO 5322121 Aggressive LTs'!$B18,'[2]Holiday Schedule'!$B$2:$B$30)</f>
        <v>#REF!</v>
      </c>
      <c r="AFD18" s="431" t="e">
        <f>WORKDAY(AFD19,'NEO 5322121 Aggressive LTs'!$B18,'[2]Holiday Schedule'!$B$2:$B$30)</f>
        <v>#REF!</v>
      </c>
      <c r="AFE18" s="431" t="e">
        <f>WORKDAY(AFE19,'NEO 5322121 Aggressive LTs'!$B18,'[2]Holiday Schedule'!$B$2:$B$30)</f>
        <v>#REF!</v>
      </c>
      <c r="AFF18" s="431" t="e">
        <f>WORKDAY(AFF19,'NEO 5322121 Aggressive LTs'!$B18,'[2]Holiday Schedule'!$B$2:$B$30)</f>
        <v>#REF!</v>
      </c>
      <c r="AFG18" s="431" t="e">
        <f>WORKDAY(AFG19,'NEO 5322121 Aggressive LTs'!$B18,'[2]Holiday Schedule'!$B$2:$B$30)</f>
        <v>#REF!</v>
      </c>
      <c r="AFH18" s="431" t="e">
        <f>WORKDAY(AFH19,'NEO 5322121 Aggressive LTs'!$B18,'[2]Holiday Schedule'!$B$2:$B$30)</f>
        <v>#REF!</v>
      </c>
      <c r="AFI18" s="431" t="e">
        <f>WORKDAY(AFI19,'NEO 5322121 Aggressive LTs'!$B18,'[2]Holiday Schedule'!$B$2:$B$30)</f>
        <v>#REF!</v>
      </c>
      <c r="AFJ18" s="431" t="e">
        <f>WORKDAY(AFJ19,'NEO 5322121 Aggressive LTs'!$B18,'[2]Holiday Schedule'!$B$2:$B$30)</f>
        <v>#REF!</v>
      </c>
      <c r="AFK18" s="431" t="e">
        <f>WORKDAY(AFK19,'NEO 5322121 Aggressive LTs'!$B18,'[2]Holiday Schedule'!$B$2:$B$30)</f>
        <v>#REF!</v>
      </c>
      <c r="AFL18" s="431" t="e">
        <f>WORKDAY(AFL19,'NEO 5322121 Aggressive LTs'!$B18,'[2]Holiday Schedule'!$B$2:$B$30)</f>
        <v>#REF!</v>
      </c>
      <c r="AFM18" s="431" t="e">
        <f>WORKDAY(AFM19,'NEO 5322121 Aggressive LTs'!$B18,'[2]Holiday Schedule'!$B$2:$B$30)</f>
        <v>#REF!</v>
      </c>
      <c r="AFN18" s="431" t="e">
        <f>WORKDAY(AFN19,'NEO 5322121 Aggressive LTs'!$B18,'[2]Holiday Schedule'!$B$2:$B$30)</f>
        <v>#REF!</v>
      </c>
      <c r="AFO18" s="431" t="e">
        <f>WORKDAY(AFO19,'NEO 5322121 Aggressive LTs'!$B18,'[2]Holiday Schedule'!$B$2:$B$30)</f>
        <v>#REF!</v>
      </c>
      <c r="AFP18" s="431" t="e">
        <f>WORKDAY(AFP19,'NEO 5322121 Aggressive LTs'!$B18,'[2]Holiday Schedule'!$B$2:$B$30)</f>
        <v>#REF!</v>
      </c>
      <c r="AFQ18" s="431" t="e">
        <f>WORKDAY(AFQ19,'NEO 5322121 Aggressive LTs'!$B18,'[2]Holiday Schedule'!$B$2:$B$30)</f>
        <v>#REF!</v>
      </c>
      <c r="AFR18" s="431" t="e">
        <f>WORKDAY(AFR19,'NEO 5322121 Aggressive LTs'!$B18,'[2]Holiday Schedule'!$B$2:$B$30)</f>
        <v>#REF!</v>
      </c>
      <c r="AFS18" s="431" t="e">
        <f>WORKDAY(AFS19,'NEO 5322121 Aggressive LTs'!$B18,'[2]Holiday Schedule'!$B$2:$B$30)</f>
        <v>#REF!</v>
      </c>
      <c r="AFT18" s="431" t="e">
        <f>WORKDAY(AFT19,'NEO 5322121 Aggressive LTs'!$B18,'[2]Holiday Schedule'!$B$2:$B$30)</f>
        <v>#REF!</v>
      </c>
      <c r="AFU18" s="431" t="e">
        <f>WORKDAY(AFU19,'NEO 5322121 Aggressive LTs'!$B18,'[2]Holiday Schedule'!$B$2:$B$30)</f>
        <v>#REF!</v>
      </c>
      <c r="AFV18" s="431" t="e">
        <f>WORKDAY(AFV19,'NEO 5322121 Aggressive LTs'!$B18,'[2]Holiday Schedule'!$B$2:$B$30)</f>
        <v>#REF!</v>
      </c>
      <c r="AFW18" s="431" t="e">
        <f>WORKDAY(AFW19,'NEO 5322121 Aggressive LTs'!$B18,'[2]Holiday Schedule'!$B$2:$B$30)</f>
        <v>#REF!</v>
      </c>
      <c r="AFX18" s="431" t="e">
        <f>WORKDAY(AFX19,'NEO 5322121 Aggressive LTs'!$B18,'[2]Holiday Schedule'!$B$2:$B$30)</f>
        <v>#REF!</v>
      </c>
      <c r="AFY18" s="431" t="e">
        <f>WORKDAY(AFY19,'NEO 5322121 Aggressive LTs'!$B18,'[2]Holiday Schedule'!$B$2:$B$30)</f>
        <v>#REF!</v>
      </c>
      <c r="AFZ18" s="431" t="e">
        <f>WORKDAY(AFZ19,'NEO 5322121 Aggressive LTs'!$B18,'[2]Holiday Schedule'!$B$2:$B$30)</f>
        <v>#REF!</v>
      </c>
      <c r="AGA18" s="431" t="e">
        <f>WORKDAY(AGA19,'NEO 5322121 Aggressive LTs'!$B18,'[2]Holiday Schedule'!$B$2:$B$30)</f>
        <v>#REF!</v>
      </c>
      <c r="AGB18" s="431" t="e">
        <f>WORKDAY(AGB19,'NEO 5322121 Aggressive LTs'!$B18,'[2]Holiday Schedule'!$B$2:$B$30)</f>
        <v>#REF!</v>
      </c>
      <c r="AGC18" s="431" t="e">
        <f>WORKDAY(AGC19,'NEO 5322121 Aggressive LTs'!$B18,'[2]Holiday Schedule'!$B$2:$B$30)</f>
        <v>#REF!</v>
      </c>
      <c r="AGD18" s="431" t="e">
        <f>WORKDAY(AGD19,'NEO 5322121 Aggressive LTs'!$B18,'[2]Holiday Schedule'!$B$2:$B$30)</f>
        <v>#REF!</v>
      </c>
      <c r="AGE18" s="431" t="e">
        <f>WORKDAY(AGE19,'NEO 5322121 Aggressive LTs'!$B18,'[2]Holiday Schedule'!$B$2:$B$30)</f>
        <v>#REF!</v>
      </c>
      <c r="AGF18" s="431" t="e">
        <f>WORKDAY(AGF19,'NEO 5322121 Aggressive LTs'!$B18,'[2]Holiday Schedule'!$B$2:$B$30)</f>
        <v>#REF!</v>
      </c>
      <c r="AGG18" s="431" t="e">
        <f>WORKDAY(AGG19,'NEO 5322121 Aggressive LTs'!$B18,'[2]Holiday Schedule'!$B$2:$B$30)</f>
        <v>#REF!</v>
      </c>
    </row>
    <row r="19" spans="1:865" ht="20.100000000000001" customHeight="1">
      <c r="A19" s="606" t="s">
        <v>1209</v>
      </c>
      <c r="B19" s="602">
        <v>0.5</v>
      </c>
      <c r="C19" s="97" t="s">
        <v>58</v>
      </c>
      <c r="D19" s="438"/>
      <c r="E19" s="438">
        <v>42265</v>
      </c>
      <c r="F19" s="438"/>
      <c r="G19" s="449"/>
      <c r="H19" s="438">
        <v>42268</v>
      </c>
      <c r="I19" s="438">
        <v>42268</v>
      </c>
      <c r="J19" s="438">
        <v>42268</v>
      </c>
      <c r="K19" s="449"/>
      <c r="L19" s="438">
        <v>42268</v>
      </c>
      <c r="M19" s="438">
        <v>42272</v>
      </c>
      <c r="N19" s="438">
        <v>42272</v>
      </c>
      <c r="O19" s="449"/>
      <c r="P19" s="551">
        <v>42272</v>
      </c>
      <c r="Q19" s="551">
        <v>42272</v>
      </c>
      <c r="R19" s="551">
        <v>42272</v>
      </c>
      <c r="S19" s="555"/>
      <c r="T19" s="551">
        <f>WORKDAY(T20,'NEO 5322121 Aggressive LTs'!$B19,'[2]Holiday Schedule'!$B$2:$B$30)</f>
        <v>42289</v>
      </c>
      <c r="U19" s="551">
        <f>WORKDAY(U20,'NEO 5322121 Aggressive LTs'!$B19,'[2]Holiday Schedule'!$B$2:$B$30)</f>
        <v>42300</v>
      </c>
      <c r="V19" s="551">
        <f>WORKDAY(V20,'NEO 5322121 Aggressive LTs'!$B19,'[2]Holiday Schedule'!$B$2:$B$30)</f>
        <v>42306</v>
      </c>
      <c r="W19" s="553"/>
      <c r="X19" s="551">
        <f>WORKDAY(X20,'NEO 5322121 Aggressive LTs'!$B19,'[2]Holiday Schedule'!$B$2:$B$30)</f>
        <v>42306</v>
      </c>
      <c r="Y19" s="551">
        <f>WORKDAY(Y20,'NEO 5322121 Aggressive LTs'!$B19,'[2]Holiday Schedule'!$B$2:$B$30)</f>
        <v>42307</v>
      </c>
      <c r="Z19" s="551">
        <f>WORKDAY(Z20,'NEO 5322121 Aggressive LTs'!$B19,'[2]Holiday Schedule'!$B$2:$B$30)</f>
        <v>42310</v>
      </c>
      <c r="AA19" s="553"/>
      <c r="AB19" s="551">
        <f>WORKDAY(AB20,'NEO 5322121 Aggressive LTs'!$B19,'[2]Holiday Schedule'!$B$2:$B$30)</f>
        <v>42310</v>
      </c>
      <c r="AC19" s="551">
        <f>WORKDAY(AC20,'NEO 5322121 Aggressive LTs'!$B19,'[2]Holiday Schedule'!$B$2:$B$30)</f>
        <v>42311</v>
      </c>
      <c r="AD19" s="551">
        <f>WORKDAY(AD20,'NEO 5322121 Aggressive LTs'!$B19,'[2]Holiday Schedule'!$B$2:$B$30)</f>
        <v>42311</v>
      </c>
      <c r="AE19" s="553"/>
      <c r="AF19" s="551">
        <f>WORKDAY(AF20,'NEO 5322121 Aggressive LTs'!$B19,'[2]Holiday Schedule'!$B$2:$B$30)</f>
        <v>42312</v>
      </c>
      <c r="AG19" s="551">
        <f>WORKDAY(AG20,'NEO 5322121 Aggressive LTs'!$B19,'[2]Holiday Schedule'!$B$2:$B$30)</f>
        <v>42312</v>
      </c>
      <c r="AH19" s="551">
        <f>WORKDAY(AH20,'NEO 5322121 Aggressive LTs'!$B19,'[2]Holiday Schedule'!$B$2:$B$30)</f>
        <v>42313</v>
      </c>
      <c r="AI19" s="553"/>
      <c r="AJ19" s="551"/>
      <c r="AK19" s="551"/>
      <c r="AL19" s="551"/>
      <c r="AM19" s="553"/>
      <c r="AN19" s="551">
        <f>WORKDAY(AN20,'NEO 5322121 Aggressive LTs'!$B19,'[2]Holiday Schedule'!$B$2:$B$30)</f>
        <v>42303</v>
      </c>
      <c r="AO19" s="551">
        <f>WORKDAY(AO20,'NEO 5322121 Aggressive LTs'!$B19,'[2]Holiday Schedule'!$B$2:$B$30)</f>
        <v>42303</v>
      </c>
      <c r="AP19" s="551">
        <f>WORKDAY(AP20,'NEO 5322121 Aggressive LTs'!$B19,'[2]Holiday Schedule'!$B$2:$B$30)</f>
        <v>42303</v>
      </c>
      <c r="AQ19" s="553"/>
      <c r="AR19" s="551">
        <f>WORKDAY(AR20,'NEO 5322121 Aggressive LTs'!$B19,'[2]Holiday Schedule'!$B$2:$B$30)</f>
        <v>42317</v>
      </c>
      <c r="AS19" s="551">
        <f>WORKDAY(AS20,'NEO 5322121 Aggressive LTs'!$B19,'[2]Holiday Schedule'!$B$2:$B$30)</f>
        <v>42317</v>
      </c>
      <c r="AT19" s="551">
        <f>WORKDAY(AT20,'NEO 5322121 Aggressive LTs'!$B19,'[2]Holiday Schedule'!$B$2:$B$30)</f>
        <v>42318</v>
      </c>
      <c r="AU19" s="551">
        <f>WORKDAY(AU20,'NEO 5322121 Aggressive LTs'!$B19,'[2]Holiday Schedule'!$B$2:$B$30)</f>
        <v>42318</v>
      </c>
      <c r="AV19" s="551">
        <v>42318</v>
      </c>
      <c r="AW19" s="551">
        <v>42318</v>
      </c>
      <c r="AX19" s="555"/>
      <c r="AY19" s="551">
        <f>WORKDAY(AY20,'NEO 5322121 Aggressive LTs'!$B19,'[2]Holiday Schedule'!$B$2:$B$30)</f>
        <v>42335</v>
      </c>
      <c r="AZ19" s="551">
        <f>WORKDAY(AZ20,'NEO 5322121 Aggressive LTs'!$B19,'[2]Holiday Schedule'!$B$2:$B$30)</f>
        <v>42335</v>
      </c>
      <c r="BA19" s="551">
        <v>42335</v>
      </c>
      <c r="BB19" s="553"/>
      <c r="BC19" s="586">
        <f>WORKDAY(BC20,'NEO 5322121 Aggressive LTs'!$B19,'[2]Holiday Schedule'!$B$2:$B$30)</f>
        <v>42340</v>
      </c>
      <c r="BD19" s="551">
        <f>WORKDAY(BD20,'NEO 5322121 Aggressive LTs'!$B19,'[2]Holiday Schedule'!$B$2:$B$30)</f>
        <v>42339</v>
      </c>
      <c r="BE19" s="551">
        <f>WORKDAY(BE20,'NEO 5322121 Aggressive LTs'!$B19,'[2]Holiday Schedule'!$B$2:$B$30)</f>
        <v>42339</v>
      </c>
      <c r="BF19" s="553"/>
      <c r="BG19" s="551">
        <f>WORKDAY(BG20,'NEO 5322121 Aggressive LTs'!$B19,'[2]Holiday Schedule'!$B$2:$B$30)</f>
        <v>42712</v>
      </c>
      <c r="BH19" s="551">
        <f>WORKDAY(BH20,'NEO 5322121 Aggressive LTs'!$B19,'[2]Holiday Schedule'!$B$2:$B$30)</f>
        <v>42712</v>
      </c>
      <c r="BI19" s="551">
        <f>WORKDAY(BI20,'NEO 5322121 Aggressive LTs'!$B19,'[2]Holiday Schedule'!$B$2:$B$30)</f>
        <v>42712</v>
      </c>
      <c r="BJ19" s="553"/>
      <c r="BK19" s="551">
        <v>42716</v>
      </c>
      <c r="BL19" s="551">
        <v>42716</v>
      </c>
      <c r="BM19" s="551">
        <v>42716</v>
      </c>
      <c r="BN19" s="435"/>
      <c r="BO19" s="553"/>
      <c r="BP19" s="554"/>
      <c r="BQ19" s="551"/>
      <c r="BR19" s="551"/>
      <c r="BS19" s="551"/>
      <c r="BT19" s="553"/>
      <c r="BU19" s="551">
        <f>WORKDAY(BU20,'NEO 5322121 Aggressive LTs'!$B19,'[2]Holiday Schedule'!$B$2:$B$30)</f>
        <v>42335</v>
      </c>
      <c r="BV19" s="551">
        <f>WORKDAY(BV20,'NEO 5322121 Aggressive LTs'!$B19,'[2]Holiday Schedule'!$B$2:$B$30)</f>
        <v>42335</v>
      </c>
      <c r="BW19" s="551">
        <f>WORKDAY(BW20,'NEO 5322121 Aggressive LTs'!$B19,'[2]Holiday Schedule'!$B$2:$B$30)</f>
        <v>42335</v>
      </c>
      <c r="BX19" s="553"/>
      <c r="BY19" s="551"/>
      <c r="BZ19" s="554"/>
      <c r="CA19" s="551">
        <v>42272</v>
      </c>
      <c r="CB19" s="551">
        <v>42272</v>
      </c>
      <c r="CC19" s="551">
        <v>42272</v>
      </c>
      <c r="CD19" s="555"/>
      <c r="CE19" s="555"/>
      <c r="CF19" s="551">
        <v>42723</v>
      </c>
      <c r="CG19" s="550">
        <f>WORKDAY(CG20,'NEO 5322121 Aggressive LTs'!$B19,'[2]Holiday Schedule'!$B$2:$B$30)</f>
        <v>42727</v>
      </c>
      <c r="CH19" s="550">
        <f>WORKDAY(CH20,'NEO 5322121 Aggressive LTs'!$B19,'[2]Holiday Schedule'!$B$2:$B$30)</f>
        <v>42713</v>
      </c>
      <c r="CI19" s="555"/>
      <c r="CJ19" s="570">
        <v>42372</v>
      </c>
      <c r="CK19" s="570">
        <f>WORKDAY(CK20,'NEO 5322121 Aggressive LTs'!$B19,'[2]Holiday Schedule'!$B$2:$B$30)</f>
        <v>42734</v>
      </c>
      <c r="CL19" s="594">
        <f>WORKDAY(CL20,'NEO 5322121 Aggressive LTs'!$B19,'[2]Holiday Schedule'!$B$2:$B$30)</f>
        <v>42744</v>
      </c>
      <c r="CM19" s="591"/>
      <c r="CN19" s="551">
        <v>42716</v>
      </c>
      <c r="CO19" s="551">
        <v>42716</v>
      </c>
      <c r="CP19" s="551">
        <v>42716</v>
      </c>
      <c r="CQ19" s="553"/>
      <c r="CR19" s="698">
        <v>42727</v>
      </c>
      <c r="CS19" s="698">
        <v>42733</v>
      </c>
      <c r="CT19" s="698"/>
      <c r="CU19" s="736">
        <f>WORKDAY(CU18,((-1)*('NEO 5322121 Aggressive LTs'!$B19)),'Holiday Schedule'!$B$2:$B$30)</f>
        <v>42373</v>
      </c>
      <c r="CV19" s="734">
        <f>WORKDAY(CV18,((-1)*('NEO 5322121 Aggressive LTs'!$B19)),'Holiday Schedule'!$B$2:$B$30)</f>
        <v>42376</v>
      </c>
      <c r="CW19" s="734">
        <f>WORKDAY(CW18,((-1)*('NEO 5322121 Aggressive LTs'!$B19)),'Holiday Schedule'!$B$2:$B$30)</f>
        <v>42381</v>
      </c>
      <c r="CX19" s="734">
        <f>WORKDAY(CX18,((-1)*('NEO 5322121 Aggressive LTs'!$B19)),'Holiday Schedule'!$B$2:$B$30)</f>
        <v>42383</v>
      </c>
      <c r="CY19" s="734">
        <f>WORKDAY(CY18,((-1)*('NEO 5322121 Aggressive LTs'!$B19)),'Holiday Schedule'!$B$2:$B$30)</f>
        <v>42384</v>
      </c>
      <c r="CZ19" s="734">
        <f>WORKDAY(CZ18,((-1)*('NEO 5322121 Aggressive LTs'!$B19)),'Holiday Schedule'!$B$2:$B$30)</f>
        <v>42388</v>
      </c>
      <c r="DA19" s="734">
        <f>WORKDAY(DA18,((-1)*('NEO 5322121 Aggressive LTs'!$B19)),'Holiday Schedule'!$B$2:$B$30)</f>
        <v>42390</v>
      </c>
      <c r="DB19" s="734">
        <f>WORKDAY(DB18,((-1)*('NEO 5322121 Aggressive LTs'!$B19)),'Holiday Schedule'!$B$2:$B$30)</f>
        <v>42394</v>
      </c>
      <c r="DC19" s="734">
        <f>WORKDAY(DC18,((-1)*('NEO 5322121 Aggressive LTs'!$B19)),'Holiday Schedule'!$B$2:$B$30)</f>
        <v>42396</v>
      </c>
      <c r="DD19" s="734">
        <f>WORKDAY(DD18,((-1)*('NEO 5322121 Aggressive LTs'!$B19)),'Holiday Schedule'!$B$2:$B$30)</f>
        <v>42516</v>
      </c>
      <c r="DE19" s="734">
        <f>WORKDAY(DE18,((-1)*('NEO 5322121 Aggressive LTs'!$B19)),'Holiday Schedule'!$B$2:$B$30)</f>
        <v>42517</v>
      </c>
      <c r="DF19" s="734">
        <f>WORKDAY(DF18,((-1)*('NEO 5322121 Aggressive LTs'!$B19)),'Holiday Schedule'!$B$2:$B$30)</f>
        <v>42403</v>
      </c>
      <c r="DG19" s="734">
        <f>WORKDAY(DG18,((-1)*('NEO 5322121 Aggressive LTs'!$B19)),'Holiday Schedule'!$B$2:$B$30)</f>
        <v>42405</v>
      </c>
      <c r="DH19" s="734">
        <f>WORKDAY(DH18,((-1)*('NEO 5322121 Aggressive LTs'!$B19)),'Holiday Schedule'!$B$2:$B$30)</f>
        <v>42409</v>
      </c>
      <c r="DI19" s="730">
        <f>WORKDAY(DI18,((-1)*('NEO 5322121 Aggressive LTs'!$B19)),'Holiday Schedule'!$B$2:$B$30)</f>
        <v>42411</v>
      </c>
      <c r="DJ19" s="730">
        <f>WORKDAY(DJ18,((-1)*('NEO 5322121 Aggressive LTs'!$B19)),'Holiday Schedule'!$B$2:$B$30)</f>
        <v>42415</v>
      </c>
      <c r="DK19" s="730">
        <f>WORKDAY(DK18,((-1)*('NEO 5322121 Aggressive LTs'!$B19)),'Holiday Schedule'!$B$2:$B$30)</f>
        <v>42417</v>
      </c>
      <c r="DL19" s="730">
        <f>WORKDAY(DL18,((-1)*('NEO 5322121 Aggressive LTs'!$B19)),'Holiday Schedule'!$B$2:$B$30)</f>
        <v>42419</v>
      </c>
      <c r="DM19" s="730">
        <f>WORKDAY(DM18,((-1)*('NEO 5322121 Aggressive LTs'!$B19)),'Holiday Schedule'!$B$2:$B$30)</f>
        <v>42423</v>
      </c>
      <c r="DN19" s="742">
        <f>WORKDAY(DN18,((-1)*('NEO 5322121 Aggressive LTs'!$B19)),'Holiday Schedule'!$B$2:$B$30)</f>
        <v>42425</v>
      </c>
      <c r="DO19" s="730">
        <f>WORKDAY(DO18,((-1)*('NEO 5322121 Aggressive LTs'!$B19)),'Holiday Schedule'!$B$2:$B$30)</f>
        <v>42431</v>
      </c>
      <c r="DP19" s="731"/>
      <c r="DQ19" s="730" t="e">
        <f>WORKDAY(DQ18,((-1)*('NEO 5322121 Aggressive LTs'!$B19)),'Holiday Schedule'!$B$2:$B$30)</f>
        <v>#NUM!</v>
      </c>
      <c r="DR19" s="731"/>
      <c r="DS19" s="730" t="e">
        <f>WORKDAY(DS18,((-1)*('NEO 5322121 Aggressive LTs'!$B19)),'Holiday Schedule'!$B$2:$B$30)</f>
        <v>#NUM!</v>
      </c>
      <c r="DT19" s="730" t="e">
        <f>WORKDAY(DT18,((-1)*('NEO 5322121 Aggressive LTs'!$B19)),'Holiday Schedule'!$B$2:$B$30)</f>
        <v>#NUM!</v>
      </c>
      <c r="DU19" s="730" t="e">
        <f>WORKDAY(DU18,((-1)*('NEO 5322121 Aggressive LTs'!$B19)),'Holiday Schedule'!$B$2:$B$30)</f>
        <v>#NUM!</v>
      </c>
      <c r="DV19" s="731"/>
      <c r="DW19" s="730" t="e">
        <f>WORKDAY(DW18,((-1)*('NEO 5322121 Aggressive LTs'!$B19)),'Holiday Schedule'!$B$2:$B$30)</f>
        <v>#NUM!</v>
      </c>
      <c r="DX19" s="730" t="e">
        <f>WORKDAY(DX18,((-1)*('NEO 5322121 Aggressive LTs'!$B19)),'Holiday Schedule'!$B$2:$B$30)</f>
        <v>#NUM!</v>
      </c>
      <c r="DY19" s="730" t="e">
        <f>WORKDAY(DY18,((-1)*('NEO 5322121 Aggressive LTs'!$B19)),'Holiday Schedule'!$B$2:$B$30)</f>
        <v>#NUM!</v>
      </c>
      <c r="DZ19" s="731"/>
      <c r="EA19" s="730" t="e">
        <f>WORKDAY(EA18,((-1)*('NEO 5322121 Aggressive LTs'!$B19)),'Holiday Schedule'!$B$2:$B$30)</f>
        <v>#NUM!</v>
      </c>
      <c r="EB19" s="730" t="e">
        <f>WORKDAY(EB18,((-1)*('NEO 5322121 Aggressive LTs'!$B19)),'Holiday Schedule'!$B$2:$B$30)</f>
        <v>#NUM!</v>
      </c>
      <c r="EC19" s="730" t="e">
        <f>WORKDAY(EC18,((-1)*('NEO 5322121 Aggressive LTs'!$B19)),'Holiday Schedule'!$B$2:$B$30)</f>
        <v>#NUM!</v>
      </c>
      <c r="ED19" s="731"/>
      <c r="EE19" s="730" t="e">
        <f>WORKDAY(EE18,((-1)*('NEO 5322121 Aggressive LTs'!$B19)),'Holiday Schedule'!$B$2:$B$30)</f>
        <v>#NUM!</v>
      </c>
      <c r="EF19" s="730" t="e">
        <f>WORKDAY(EF18,((-1)*('NEO 5322121 Aggressive LTs'!$B19)),'Holiday Schedule'!$B$2:$B$30)</f>
        <v>#NUM!</v>
      </c>
      <c r="EG19" s="730" t="e">
        <f>WORKDAY(EG18,((-1)*('NEO 5322121 Aggressive LTs'!$B19)),'Holiday Schedule'!$B$2:$B$30)</f>
        <v>#NUM!</v>
      </c>
      <c r="EH19" s="731"/>
      <c r="EI19" s="730" t="e">
        <f>WORKDAY(EI18,((-1)*('NEO 5322121 Aggressive LTs'!$B19)),'Holiday Schedule'!$B$2:$B$30)</f>
        <v>#NUM!</v>
      </c>
      <c r="EJ19" s="730" t="e">
        <f>WORKDAY(EJ18,((-1)*('NEO 5322121 Aggressive LTs'!$B19)),'Holiday Schedule'!$B$2:$B$30)</f>
        <v>#NUM!</v>
      </c>
      <c r="EK19" s="730" t="e">
        <f>WORKDAY(EK18,((-1)*('NEO 5322121 Aggressive LTs'!$B19)),'Holiday Schedule'!$B$2:$B$30)</f>
        <v>#NUM!</v>
      </c>
      <c r="EL19" s="731"/>
      <c r="EM19" s="730" t="e">
        <f>WORKDAY(EM18,((-1)*('NEO 5322121 Aggressive LTs'!$B19)),'Holiday Schedule'!$B$2:$B$30)</f>
        <v>#NUM!</v>
      </c>
      <c r="EN19" s="730" t="e">
        <f>WORKDAY(EN18,((-1)*('NEO 5322121 Aggressive LTs'!$B19)),'Holiday Schedule'!$B$2:$B$30)</f>
        <v>#NUM!</v>
      </c>
      <c r="EO19" s="730" t="e">
        <f>WORKDAY(EO18,((-1)*('NEO 5322121 Aggressive LTs'!$B19)),'Holiday Schedule'!$B$2:$B$30)</f>
        <v>#NUM!</v>
      </c>
      <c r="EP19" s="731"/>
      <c r="EQ19" s="730" t="e">
        <f>WORKDAY(EQ18,((-1)*('NEO 5322121 Aggressive LTs'!$B19)),'Holiday Schedule'!$B$2:$B$30)</f>
        <v>#NUM!</v>
      </c>
      <c r="ER19" s="730" t="e">
        <f>WORKDAY(ER18,((-1)*('NEO 5322121 Aggressive LTs'!$B19)),'Holiday Schedule'!$B$2:$B$30)</f>
        <v>#NUM!</v>
      </c>
      <c r="ES19" s="730" t="e">
        <f>WORKDAY(ES18,((-1)*('NEO 5322121 Aggressive LTs'!$B19)),'Holiday Schedule'!$B$2:$B$30)</f>
        <v>#NUM!</v>
      </c>
      <c r="ET19" s="731"/>
      <c r="EU19" s="730" t="e">
        <f>WORKDAY(EU18,((-1)*('NEO 5322121 Aggressive LTs'!$B19)),'Holiday Schedule'!$B$2:$B$30)</f>
        <v>#NUM!</v>
      </c>
      <c r="EV19" s="730" t="e">
        <f>WORKDAY(EV18,((-1)*('NEO 5322121 Aggressive LTs'!$B19)),'Holiday Schedule'!$B$2:$B$30)</f>
        <v>#NUM!</v>
      </c>
      <c r="EW19" s="730" t="e">
        <f>WORKDAY(EW18,((-1)*('NEO 5322121 Aggressive LTs'!$B19)),'Holiday Schedule'!$B$2:$B$30)</f>
        <v>#NUM!</v>
      </c>
      <c r="EX19" s="731"/>
      <c r="EY19" s="730" t="e">
        <f>WORKDAY(EY18,((-1)*('NEO 5322121 Aggressive LTs'!$B19)),'Holiday Schedule'!$B$2:$B$30)</f>
        <v>#NUM!</v>
      </c>
      <c r="EZ19" s="730" t="e">
        <f>WORKDAY(EZ18,((-1)*('NEO 5322121 Aggressive LTs'!$B19)),'Holiday Schedule'!$B$2:$B$30)</f>
        <v>#NUM!</v>
      </c>
      <c r="FA19" s="730" t="e">
        <f>WORKDAY(FA18,((-1)*('NEO 5322121 Aggressive LTs'!$B19)),'Holiday Schedule'!$B$2:$B$30)</f>
        <v>#NUM!</v>
      </c>
      <c r="FB19" s="731"/>
      <c r="FC19" s="730" t="e">
        <f>WORKDAY(FC18,((-1)*('NEO 5322121 Aggressive LTs'!$B19)),'Holiday Schedule'!$B$2:$B$30)</f>
        <v>#NUM!</v>
      </c>
      <c r="FD19" s="730" t="e">
        <f>WORKDAY(FD18,((-1)*('NEO 5322121 Aggressive LTs'!$B19)),'Holiday Schedule'!$B$2:$B$30)</f>
        <v>#NUM!</v>
      </c>
      <c r="FE19" s="730" t="e">
        <f>WORKDAY(FE18,((-1)*('NEO 5322121 Aggressive LTs'!$B19)),'Holiday Schedule'!$B$2:$B$30)</f>
        <v>#NUM!</v>
      </c>
      <c r="FF19" s="731"/>
      <c r="FG19" s="730" t="e">
        <f>WORKDAY(FG18,((-1)*('NEO 5322121 Aggressive LTs'!$B19)),'Holiday Schedule'!$B$2:$B$30)</f>
        <v>#NUM!</v>
      </c>
      <c r="FH19" s="730" t="e">
        <f>WORKDAY(FH18,((-1)*('NEO 5322121 Aggressive LTs'!$B19)),'Holiday Schedule'!$B$2:$B$30)</f>
        <v>#NUM!</v>
      </c>
      <c r="FI19" s="730" t="e">
        <f>WORKDAY(FI18,((-1)*('NEO 5322121 Aggressive LTs'!$B19)),'Holiday Schedule'!$B$2:$B$30)</f>
        <v>#NUM!</v>
      </c>
      <c r="FJ19" s="731"/>
      <c r="FK19" s="730" t="e">
        <f>WORKDAY(FK18,((-1)*('NEO 5322121 Aggressive LTs'!$B19)),'Holiday Schedule'!$B$2:$B$30)</f>
        <v>#NUM!</v>
      </c>
      <c r="FL19" s="730" t="e">
        <f>WORKDAY(FL18,((-1)*('NEO 5322121 Aggressive LTs'!$B19)),'Holiday Schedule'!$B$2:$B$30)</f>
        <v>#NUM!</v>
      </c>
      <c r="FM19" s="730" t="e">
        <f>WORKDAY(FM18,((-1)*('NEO 5322121 Aggressive LTs'!$B19)),'Holiday Schedule'!$B$2:$B$30)</f>
        <v>#NUM!</v>
      </c>
      <c r="FN19" s="731"/>
      <c r="FO19" s="730" t="e">
        <f>WORKDAY(FO18,((-1)*('NEO 5322121 Aggressive LTs'!$B19)),'Holiday Schedule'!$B$2:$B$30)</f>
        <v>#NUM!</v>
      </c>
      <c r="FP19" s="730" t="e">
        <f>WORKDAY(FP18,((-1)*('NEO 5322121 Aggressive LTs'!$B19)),'Holiday Schedule'!$B$2:$B$30)</f>
        <v>#NUM!</v>
      </c>
      <c r="FQ19" s="730" t="e">
        <f>WORKDAY(FQ18,((-1)*('NEO 5322121 Aggressive LTs'!$B19)),'Holiday Schedule'!$B$2:$B$30)</f>
        <v>#NUM!</v>
      </c>
      <c r="FR19" s="731"/>
      <c r="FS19" s="730" t="e">
        <f>WORKDAY(FS18,((-1)*('NEO 5322121 Aggressive LTs'!$B19)),'Holiday Schedule'!$B$2:$B$30)</f>
        <v>#NUM!</v>
      </c>
      <c r="FT19" s="730" t="e">
        <f>WORKDAY(FT18,((-1)*('NEO 5322121 Aggressive LTs'!$B19)),'Holiday Schedule'!$B$2:$B$30)</f>
        <v>#NUM!</v>
      </c>
      <c r="FU19" s="730" t="e">
        <f>WORKDAY(FU18,((-1)*('NEO 5322121 Aggressive LTs'!$B19)),'Holiday Schedule'!$B$2:$B$30)</f>
        <v>#NUM!</v>
      </c>
      <c r="FV19" s="731"/>
      <c r="FW19" s="730" t="e">
        <f>WORKDAY(FW18,((-1)*('NEO 5322121 Aggressive LTs'!$B19)),'Holiday Schedule'!$B$2:$B$30)</f>
        <v>#NUM!</v>
      </c>
      <c r="FX19" s="730" t="e">
        <f>WORKDAY(FX18,((-1)*('NEO 5322121 Aggressive LTs'!$B19)),'Holiday Schedule'!$B$2:$B$30)</f>
        <v>#NUM!</v>
      </c>
      <c r="FY19" s="730" t="e">
        <f>WORKDAY(FY18,((-1)*('NEO 5322121 Aggressive LTs'!$B19)),'Holiday Schedule'!$B$2:$B$30)</f>
        <v>#NUM!</v>
      </c>
      <c r="FZ19" s="731"/>
      <c r="GA19" s="730" t="e">
        <f>WORKDAY(GA18,((-1)*('NEO 5322121 Aggressive LTs'!$B19)),'Holiday Schedule'!$B$2:$B$30)</f>
        <v>#NUM!</v>
      </c>
      <c r="GB19" s="730" t="e">
        <f>WORKDAY(GB18,((-1)*('NEO 5322121 Aggressive LTs'!$B19)),'Holiday Schedule'!$B$2:$B$30)</f>
        <v>#NUM!</v>
      </c>
      <c r="GC19" s="730" t="e">
        <f>WORKDAY(GC18,((-1)*('NEO 5322121 Aggressive LTs'!$B19)),'Holiday Schedule'!$B$2:$B$30)</f>
        <v>#NUM!</v>
      </c>
      <c r="GD19" s="731"/>
      <c r="GE19" s="730" t="e">
        <f>WORKDAY(GE18,((-1)*('NEO 5322121 Aggressive LTs'!$B19)),'Holiday Schedule'!$B$2:$B$30)</f>
        <v>#NUM!</v>
      </c>
      <c r="GF19" s="730" t="e">
        <f>WORKDAY(GF18,((-1)*('NEO 5322121 Aggressive LTs'!$B19)),'Holiday Schedule'!$B$2:$B$30)</f>
        <v>#NUM!</v>
      </c>
      <c r="GG19" s="730" t="e">
        <f>WORKDAY(GG18,((-1)*('NEO 5322121 Aggressive LTs'!$B19)),'Holiday Schedule'!$B$2:$B$30)</f>
        <v>#NUM!</v>
      </c>
      <c r="GH19" s="731"/>
      <c r="GI19" s="730" t="e">
        <f>WORKDAY(GI18,((-1)*('NEO 5322121 Aggressive LTs'!$B19)),'Holiday Schedule'!$B$2:$B$30)</f>
        <v>#NUM!</v>
      </c>
      <c r="GJ19" s="730" t="e">
        <f>WORKDAY(GJ18,((-1)*('NEO 5322121 Aggressive LTs'!$B19)),'Holiday Schedule'!$B$2:$B$30)</f>
        <v>#NUM!</v>
      </c>
      <c r="GK19" s="730" t="e">
        <f>WORKDAY(GK18,((-1)*('NEO 5322121 Aggressive LTs'!$B19)),'Holiday Schedule'!$B$2:$B$30)</f>
        <v>#NUM!</v>
      </c>
      <c r="GL19" s="731"/>
      <c r="GM19" s="730" t="e">
        <f>WORKDAY(GM18,((-1)*('NEO 5322121 Aggressive LTs'!$B19)),'Holiday Schedule'!$B$2:$B$30)</f>
        <v>#NUM!</v>
      </c>
      <c r="GN19" s="730" t="e">
        <f>WORKDAY(GN18,((-1)*('NEO 5322121 Aggressive LTs'!$B19)),'Holiday Schedule'!$B$2:$B$30)</f>
        <v>#NUM!</v>
      </c>
      <c r="GO19" s="730" t="e">
        <f>WORKDAY(GO18,((-1)*('NEO 5322121 Aggressive LTs'!$B19)),'Holiday Schedule'!$B$2:$B$30)</f>
        <v>#NUM!</v>
      </c>
      <c r="GP19" s="731"/>
      <c r="GQ19" s="730" t="e">
        <f>WORKDAY(GQ18,((-1)*('NEO 5322121 Aggressive LTs'!$B19)),'Holiday Schedule'!$B$2:$B$30)</f>
        <v>#NUM!</v>
      </c>
      <c r="GR19" s="730" t="e">
        <f>WORKDAY(GR18,((-1)*('NEO 5322121 Aggressive LTs'!$B19)),'Holiday Schedule'!$B$2:$B$30)</f>
        <v>#NUM!</v>
      </c>
      <c r="GS19" s="730" t="e">
        <f>WORKDAY(GS18,((-1)*('NEO 5322121 Aggressive LTs'!$B19)),'Holiday Schedule'!$B$2:$B$30)</f>
        <v>#NUM!</v>
      </c>
      <c r="GT19" s="731"/>
      <c r="GU19" s="730" t="e">
        <f>WORKDAY(GU18,((-1)*('NEO 5322121 Aggressive LTs'!$B19)),'Holiday Schedule'!$B$2:$B$30)</f>
        <v>#NUM!</v>
      </c>
      <c r="GV19" s="730" t="e">
        <f>WORKDAY(GV18,((-1)*('NEO 5322121 Aggressive LTs'!$B19)),'Holiday Schedule'!$B$2:$B$30)</f>
        <v>#NUM!</v>
      </c>
      <c r="GW19" s="730" t="e">
        <f>WORKDAY(GW18,((-1)*('NEO 5322121 Aggressive LTs'!$B19)),'Holiday Schedule'!$B$2:$B$30)</f>
        <v>#NUM!</v>
      </c>
      <c r="GX19" s="731"/>
      <c r="GY19" s="730" t="e">
        <f>WORKDAY(GY18,((-1)*('NEO 5322121 Aggressive LTs'!$B19)),'Holiday Schedule'!$B$2:$B$30)</f>
        <v>#NUM!</v>
      </c>
      <c r="GZ19" s="730" t="e">
        <f>WORKDAY(GZ18,((-1)*('NEO 5322121 Aggressive LTs'!$B19)),'Holiday Schedule'!$B$2:$B$30)</f>
        <v>#NUM!</v>
      </c>
      <c r="HA19" s="730" t="e">
        <f>WORKDAY(HA18,((-1)*('NEO 5322121 Aggressive LTs'!$B19)),'Holiday Schedule'!$B$2:$B$30)</f>
        <v>#NUM!</v>
      </c>
      <c r="HB19" s="731"/>
      <c r="HC19" s="730" t="e">
        <f>WORKDAY(HC18,((-1)*('NEO 5322121 Aggressive LTs'!$B19)),'Holiday Schedule'!$B$2:$B$30)</f>
        <v>#NUM!</v>
      </c>
      <c r="HD19" s="730" t="e">
        <f>WORKDAY(HD18,((-1)*('NEO 5322121 Aggressive LTs'!$B19)),'Holiday Schedule'!$B$2:$B$30)</f>
        <v>#NUM!</v>
      </c>
      <c r="HE19" s="730" t="e">
        <f>WORKDAY(HE18,((-1)*('NEO 5322121 Aggressive LTs'!$B19)),'Holiday Schedule'!$B$2:$B$30)</f>
        <v>#NUM!</v>
      </c>
      <c r="HF19" s="731"/>
      <c r="HG19" s="730" t="e">
        <f>WORKDAY(HG18,((-1)*('NEO 5322121 Aggressive LTs'!$B19)),'Holiday Schedule'!$B$2:$B$30)</f>
        <v>#NUM!</v>
      </c>
      <c r="HH19" s="730" t="e">
        <f>WORKDAY(HH18,((-1)*('NEO 5322121 Aggressive LTs'!$B19)),'Holiday Schedule'!$B$2:$B$30)</f>
        <v>#NUM!</v>
      </c>
      <c r="HI19" s="730" t="e">
        <f>WORKDAY(HI18,((-1)*('NEO 5322121 Aggressive LTs'!$B19)),'Holiday Schedule'!$B$2:$B$30)</f>
        <v>#NUM!</v>
      </c>
      <c r="HJ19" s="731"/>
      <c r="HK19" s="730" t="e">
        <f>WORKDAY(HK18,((-1)*('NEO 5322121 Aggressive LTs'!$B19)),'Holiday Schedule'!$B$2:$B$30)</f>
        <v>#NUM!</v>
      </c>
      <c r="HL19" s="730" t="e">
        <f>WORKDAY(HL18,((-1)*('NEO 5322121 Aggressive LTs'!$B19)),'Holiday Schedule'!$B$2:$B$30)</f>
        <v>#NUM!</v>
      </c>
      <c r="HM19" s="730" t="e">
        <f>WORKDAY(HM18,((-1)*('NEO 5322121 Aggressive LTs'!$B19)),'Holiday Schedule'!$B$2:$B$30)</f>
        <v>#NUM!</v>
      </c>
      <c r="HN19" s="731"/>
      <c r="HO19" s="730" t="e">
        <f>WORKDAY(HO18,((-1)*('NEO 5322121 Aggressive LTs'!$B19)),'Holiday Schedule'!$B$2:$B$30)</f>
        <v>#NUM!</v>
      </c>
      <c r="HP19" s="730" t="e">
        <f>WORKDAY(HP18,((-1)*('NEO 5322121 Aggressive LTs'!$B19)),'Holiday Schedule'!$B$2:$B$30)</f>
        <v>#NUM!</v>
      </c>
      <c r="HQ19" s="730" t="e">
        <f>WORKDAY(HQ18,((-1)*('NEO 5322121 Aggressive LTs'!$B19)),'Holiday Schedule'!$B$2:$B$30)</f>
        <v>#NUM!</v>
      </c>
      <c r="HR19" s="731"/>
      <c r="HS19" s="730" t="e">
        <f>WORKDAY(HS18,((-1)*('NEO 5322121 Aggressive LTs'!$B19)),'Holiday Schedule'!$B$2:$B$30)</f>
        <v>#NUM!</v>
      </c>
      <c r="HT19" s="730" t="e">
        <f>WORKDAY(HT18,((-1)*('NEO 5322121 Aggressive LTs'!$B19)),'Holiday Schedule'!$B$2:$B$30)</f>
        <v>#NUM!</v>
      </c>
      <c r="HU19" s="730" t="e">
        <f>WORKDAY(HU18,((-1)*('NEO 5322121 Aggressive LTs'!$B19)),'Holiday Schedule'!$B$2:$B$30)</f>
        <v>#NUM!</v>
      </c>
      <c r="HV19" s="731"/>
      <c r="HW19" s="730" t="e">
        <f>WORKDAY(HW18,((-1)*('NEO 5322121 Aggressive LTs'!$B19)),'Holiday Schedule'!$B$2:$B$30)</f>
        <v>#NUM!</v>
      </c>
      <c r="HX19" s="730" t="e">
        <f>WORKDAY(HX18,((-1)*('NEO 5322121 Aggressive LTs'!$B19)),'Holiday Schedule'!$B$2:$B$30)</f>
        <v>#NUM!</v>
      </c>
      <c r="HY19" s="730" t="e">
        <f>WORKDAY(HY18,((-1)*('NEO 5322121 Aggressive LTs'!$B19)),'Holiday Schedule'!$B$2:$B$30)</f>
        <v>#NUM!</v>
      </c>
      <c r="HZ19" s="731"/>
      <c r="IA19" s="730" t="e">
        <f>WORKDAY(IA18,((-1)*('NEO 5322121 Aggressive LTs'!$B19)),'Holiday Schedule'!$B$2:$B$30)</f>
        <v>#NUM!</v>
      </c>
      <c r="IB19" s="730" t="e">
        <f>WORKDAY(IB18,((-1)*('NEO 5322121 Aggressive LTs'!$B19)),'Holiday Schedule'!$B$2:$B$30)</f>
        <v>#NUM!</v>
      </c>
      <c r="IC19" s="730" t="e">
        <f>WORKDAY(IC18,((-1)*('NEO 5322121 Aggressive LTs'!$B19)),'Holiday Schedule'!$B$2:$B$30)</f>
        <v>#NUM!</v>
      </c>
      <c r="ID19" s="731"/>
      <c r="IE19" s="730" t="e">
        <f>WORKDAY(IE18,((-1)*('NEO 5322121 Aggressive LTs'!$B19)),'Holiday Schedule'!$B$2:$B$30)</f>
        <v>#NUM!</v>
      </c>
      <c r="IF19" s="730" t="e">
        <f>WORKDAY(IF18,((-1)*('NEO 5322121 Aggressive LTs'!$B19)),'Holiday Schedule'!$B$2:$B$30)</f>
        <v>#NUM!</v>
      </c>
      <c r="IG19" s="730" t="e">
        <f>WORKDAY(IG18,((-1)*('NEO 5322121 Aggressive LTs'!$B19)),'Holiday Schedule'!$B$2:$B$30)</f>
        <v>#NUM!</v>
      </c>
      <c r="IH19" s="731"/>
      <c r="II19" s="730" t="e">
        <f>WORKDAY(II18,((-1)*('NEO 5322121 Aggressive LTs'!$B19)),'Holiday Schedule'!$B$2:$B$30)</f>
        <v>#NUM!</v>
      </c>
      <c r="IJ19" s="730" t="e">
        <f>WORKDAY(IJ18,((-1)*('NEO 5322121 Aggressive LTs'!$B19)),'Holiday Schedule'!$B$2:$B$30)</f>
        <v>#NUM!</v>
      </c>
      <c r="IK19" s="730" t="e">
        <f>WORKDAY(IK18,((-1)*('NEO 5322121 Aggressive LTs'!$B19)),'Holiday Schedule'!$B$2:$B$30)</f>
        <v>#NUM!</v>
      </c>
      <c r="IL19" s="731"/>
      <c r="IM19" s="730" t="e">
        <f>WORKDAY(IM18,((-1)*('NEO 5322121 Aggressive LTs'!$B19)),'Holiday Schedule'!$B$2:$B$30)</f>
        <v>#NUM!</v>
      </c>
      <c r="IN19" s="730" t="e">
        <f>WORKDAY(IN18,((-1)*('NEO 5322121 Aggressive LTs'!$B19)),'Holiday Schedule'!$B$2:$B$30)</f>
        <v>#NUM!</v>
      </c>
      <c r="IO19" s="730" t="e">
        <f>WORKDAY(IO18,((-1)*('NEO 5322121 Aggressive LTs'!$B19)),'Holiday Schedule'!$B$2:$B$30)</f>
        <v>#NUM!</v>
      </c>
      <c r="IP19" s="731"/>
      <c r="IQ19" s="730" t="e">
        <f>WORKDAY(IQ18,((-1)*('NEO 5322121 Aggressive LTs'!$B19)),'Holiday Schedule'!$B$2:$B$30)</f>
        <v>#NUM!</v>
      </c>
      <c r="IR19" s="730" t="e">
        <f>WORKDAY(IR18,((-1)*('NEO 5322121 Aggressive LTs'!$B19)),'Holiday Schedule'!$B$2:$B$30)</f>
        <v>#NUM!</v>
      </c>
      <c r="IS19" s="730" t="e">
        <f>WORKDAY(IS18,((-1)*('NEO 5322121 Aggressive LTs'!$B19)),'Holiday Schedule'!$B$2:$B$30)</f>
        <v>#NUM!</v>
      </c>
      <c r="IT19" s="731"/>
      <c r="IU19" s="730" t="e">
        <f>WORKDAY(IU18,((-1)*('NEO 5322121 Aggressive LTs'!$B19)),'Holiday Schedule'!$B$2:$B$30)</f>
        <v>#NUM!</v>
      </c>
      <c r="IV19" s="730" t="e">
        <f>WORKDAY(IV18,((-1)*('NEO 5322121 Aggressive LTs'!$B19)),'Holiday Schedule'!$B$2:$B$30)</f>
        <v>#NUM!</v>
      </c>
      <c r="IW19" s="730" t="e">
        <f>WORKDAY(IW18,((-1)*('NEO 5322121 Aggressive LTs'!$B19)),'Holiday Schedule'!$B$2:$B$30)</f>
        <v>#NUM!</v>
      </c>
      <c r="IX19" s="731"/>
      <c r="IY19" s="730" t="e">
        <f>WORKDAY(IY18,((-1)*('NEO 5322121 Aggressive LTs'!$B19)),'Holiday Schedule'!$B$2:$B$30)</f>
        <v>#NUM!</v>
      </c>
      <c r="IZ19" s="730" t="e">
        <f>WORKDAY(IZ18,((-1)*('NEO 5322121 Aggressive LTs'!$B19)),'Holiday Schedule'!$B$2:$B$30)</f>
        <v>#NUM!</v>
      </c>
      <c r="JA19" s="730" t="e">
        <f>WORKDAY(JA18,((-1)*('NEO 5322121 Aggressive LTs'!$B19)),'Holiday Schedule'!$B$2:$B$30)</f>
        <v>#NUM!</v>
      </c>
      <c r="JB19" s="731"/>
      <c r="JC19" s="730" t="e">
        <f>WORKDAY(JC18,((-1)*('NEO 5322121 Aggressive LTs'!$B19)),'Holiday Schedule'!$B$2:$B$30)</f>
        <v>#NUM!</v>
      </c>
      <c r="JD19" s="730" t="e">
        <f>WORKDAY(JD18,((-1)*('NEO 5322121 Aggressive LTs'!$B19)),'Holiday Schedule'!$B$2:$B$30)</f>
        <v>#NUM!</v>
      </c>
      <c r="JE19" s="730" t="e">
        <f>WORKDAY(JE18,((-1)*('NEO 5322121 Aggressive LTs'!$B19)),'Holiday Schedule'!$B$2:$B$30)</f>
        <v>#NUM!</v>
      </c>
      <c r="JF19" s="731"/>
      <c r="JG19" s="730" t="e">
        <f>WORKDAY(JG18,((-1)*('NEO 5322121 Aggressive LTs'!$B19)),'Holiday Schedule'!$B$2:$B$30)</f>
        <v>#NUM!</v>
      </c>
      <c r="JH19" s="730" t="e">
        <f>WORKDAY(JH18,((-1)*('NEO 5322121 Aggressive LTs'!$B19)),'Holiday Schedule'!$B$2:$B$30)</f>
        <v>#NUM!</v>
      </c>
      <c r="JI19" s="730" t="e">
        <f>WORKDAY(JI18,((-1)*('NEO 5322121 Aggressive LTs'!$B19)),'Holiday Schedule'!$B$2:$B$30)</f>
        <v>#NUM!</v>
      </c>
      <c r="JJ19" s="731"/>
      <c r="JK19" s="730" t="e">
        <f>WORKDAY(JK18,((-1)*('NEO 5322121 Aggressive LTs'!$B19)),'Holiday Schedule'!$B$2:$B$30)</f>
        <v>#NUM!</v>
      </c>
      <c r="JL19" s="730" t="e">
        <f>WORKDAY(JL18,((-1)*('NEO 5322121 Aggressive LTs'!$B19)),'Holiday Schedule'!$B$2:$B$30)</f>
        <v>#NUM!</v>
      </c>
      <c r="JM19" s="730" t="e">
        <f>WORKDAY(JM18,((-1)*('NEO 5322121 Aggressive LTs'!$B19)),'Holiday Schedule'!$B$2:$B$30)</f>
        <v>#NUM!</v>
      </c>
      <c r="JN19" s="731"/>
      <c r="JO19" s="730" t="e">
        <f>WORKDAY(JO18,((-1)*('NEO 5322121 Aggressive LTs'!$B19)),'Holiday Schedule'!$B$2:$B$30)</f>
        <v>#NUM!</v>
      </c>
      <c r="JP19" s="730" t="e">
        <f>WORKDAY(JP18,((-1)*('NEO 5322121 Aggressive LTs'!$B19)),'Holiday Schedule'!$B$2:$B$30)</f>
        <v>#NUM!</v>
      </c>
      <c r="JQ19" s="730" t="e">
        <f>WORKDAY(JQ18,((-1)*('NEO 5322121 Aggressive LTs'!$B19)),'Holiday Schedule'!$B$2:$B$30)</f>
        <v>#NUM!</v>
      </c>
      <c r="JR19" s="731"/>
      <c r="JS19" s="730" t="e">
        <f>WORKDAY(JS18,((-1)*('NEO 5322121 Aggressive LTs'!$B19)),'Holiday Schedule'!$B$2:$B$30)</f>
        <v>#NUM!</v>
      </c>
      <c r="JT19" s="730" t="e">
        <f>WORKDAY(JT18,((-1)*('NEO 5322121 Aggressive LTs'!$B19)),'Holiday Schedule'!$B$2:$B$30)</f>
        <v>#NUM!</v>
      </c>
      <c r="JU19" s="730" t="e">
        <f>WORKDAY(JU18,((-1)*('NEO 5322121 Aggressive LTs'!$B19)),'Holiday Schedule'!$B$2:$B$30)</f>
        <v>#NUM!</v>
      </c>
      <c r="JV19" s="731"/>
      <c r="JW19" s="730" t="e">
        <f>WORKDAY(JW18,((-1)*('NEO 5322121 Aggressive LTs'!$B19)),'Holiday Schedule'!$B$2:$B$30)</f>
        <v>#NUM!</v>
      </c>
      <c r="JX19" s="730" t="e">
        <f>WORKDAY(JX18,((-1)*('NEO 5322121 Aggressive LTs'!$B19)),'Holiday Schedule'!$B$2:$B$30)</f>
        <v>#NUM!</v>
      </c>
      <c r="JY19" s="730" t="e">
        <f>WORKDAY(JY18,((-1)*('NEO 5322121 Aggressive LTs'!$B19)),'Holiday Schedule'!$B$2:$B$30)</f>
        <v>#NUM!</v>
      </c>
      <c r="JZ19" s="731"/>
      <c r="KA19" s="730" t="e">
        <f>WORKDAY(KA18,((-1)*('NEO 5322121 Aggressive LTs'!$B19)),'Holiday Schedule'!$B$2:$B$30)</f>
        <v>#NUM!</v>
      </c>
      <c r="KB19" s="730" t="e">
        <f>WORKDAY(KB18,((-1)*('NEO 5322121 Aggressive LTs'!$B19)),'Holiday Schedule'!$B$2:$B$30)</f>
        <v>#NUM!</v>
      </c>
      <c r="KC19" s="730" t="e">
        <f>WORKDAY(KC18,((-1)*('NEO 5322121 Aggressive LTs'!$B19)),'Holiday Schedule'!$B$2:$B$30)</f>
        <v>#NUM!</v>
      </c>
      <c r="KD19" s="731"/>
      <c r="KE19" s="730" t="e">
        <f>WORKDAY(KE18,((-1)*('NEO 5322121 Aggressive LTs'!$B19)),'Holiday Schedule'!$B$2:$B$30)</f>
        <v>#NUM!</v>
      </c>
      <c r="KF19" s="730" t="e">
        <f>WORKDAY(KF18,((-1)*('NEO 5322121 Aggressive LTs'!$B19)),'Holiday Schedule'!$B$2:$B$30)</f>
        <v>#NUM!</v>
      </c>
      <c r="KG19" s="730">
        <f>WORKDAY(KG18,((-1)*('NEO 5322121 Aggressive LTs'!$B19)),'Holiday Schedule'!$B$2:$B$30)</f>
        <v>42327</v>
      </c>
      <c r="KH19" s="431">
        <f>WORKDAY(KH20,'NEO 5322121 Aggressive LTs'!$B19,'[2]Holiday Schedule'!$B$2:$B$30)</f>
        <v>42276</v>
      </c>
      <c r="KI19" s="431">
        <f>WORKDAY(KI20,'NEO 5322121 Aggressive LTs'!$B19,'[2]Holiday Schedule'!$B$2:$B$30)</f>
        <v>42276</v>
      </c>
      <c r="KJ19" s="431">
        <f>WORKDAY(KJ20,'NEO 5322121 Aggressive LTs'!$B19,'[2]Holiday Schedule'!$B$2:$B$30)</f>
        <v>42277</v>
      </c>
      <c r="KK19" s="431">
        <f>WORKDAY(KK20,'NEO 5322121 Aggressive LTs'!$B19,'[2]Holiday Schedule'!$B$2:$B$30)</f>
        <v>42277</v>
      </c>
      <c r="KL19" s="431">
        <f>WORKDAY(KL20,'NEO 5322121 Aggressive LTs'!$B19,'[2]Holiday Schedule'!$B$2:$B$30)</f>
        <v>42277</v>
      </c>
      <c r="KM19" s="431">
        <f>WORKDAY(KM20,'NEO 5322121 Aggressive LTs'!$B19,'[2]Holiday Schedule'!$B$2:$B$30)</f>
        <v>42277</v>
      </c>
      <c r="KN19" s="431">
        <f>WORKDAY(KN20,'NEO 5322121 Aggressive LTs'!$B19,'[2]Holiday Schedule'!$B$2:$B$30)</f>
        <v>42277</v>
      </c>
      <c r="KO19" s="431">
        <f>WORKDAY(KO20,'NEO 5322121 Aggressive LTs'!$B19,'[2]Holiday Schedule'!$B$2:$B$30)</f>
        <v>42277</v>
      </c>
      <c r="KP19" s="431">
        <f>WORKDAY(KP20,'NEO 5322121 Aggressive LTs'!$B19,'[2]Holiday Schedule'!$B$2:$B$30)</f>
        <v>42277</v>
      </c>
      <c r="KQ19" s="431">
        <f>WORKDAY(KQ20,'NEO 5322121 Aggressive LTs'!$B19,'[2]Holiday Schedule'!$B$2:$B$30)</f>
        <v>42277</v>
      </c>
      <c r="KR19" s="431">
        <f>WORKDAY(KR20,'NEO 5322121 Aggressive LTs'!$B19,'[2]Holiday Schedule'!$B$2:$B$30)</f>
        <v>42277</v>
      </c>
      <c r="KS19" s="431">
        <f>WORKDAY(KS20,'NEO 5322121 Aggressive LTs'!$B19,'[2]Holiday Schedule'!$B$2:$B$30)</f>
        <v>42277</v>
      </c>
      <c r="KT19" s="431">
        <f>WORKDAY(KT20,'NEO 5322121 Aggressive LTs'!$B19,'[2]Holiday Schedule'!$B$2:$B$30)</f>
        <v>42277</v>
      </c>
      <c r="KU19" s="431">
        <f>WORKDAY(KU20,'NEO 5322121 Aggressive LTs'!$B19,'[2]Holiday Schedule'!$B$2:$B$30)</f>
        <v>42277</v>
      </c>
      <c r="KV19" s="431">
        <f>WORKDAY(KV20,'NEO 5322121 Aggressive LTs'!$B19,'[2]Holiday Schedule'!$B$2:$B$30)</f>
        <v>42277</v>
      </c>
      <c r="KW19" s="431">
        <f>WORKDAY(KW20,'NEO 5322121 Aggressive LTs'!$B19,'[2]Holiday Schedule'!$B$2:$B$30)</f>
        <v>42277</v>
      </c>
      <c r="KX19" s="431">
        <f>WORKDAY(KX20,'NEO 5322121 Aggressive LTs'!$B19,'[2]Holiday Schedule'!$B$2:$B$30)</f>
        <v>42277</v>
      </c>
      <c r="KY19" s="431">
        <f>WORKDAY(KY20,'NEO 5322121 Aggressive LTs'!$B19,'[2]Holiday Schedule'!$B$2:$B$30)</f>
        <v>42277</v>
      </c>
      <c r="KZ19" s="431">
        <f>WORKDAY(KZ20,'NEO 5322121 Aggressive LTs'!$B19,'[2]Holiday Schedule'!$B$2:$B$30)</f>
        <v>42277</v>
      </c>
      <c r="LA19" s="431">
        <f>WORKDAY(LA20,'NEO 5322121 Aggressive LTs'!$B19,'[2]Holiday Schedule'!$B$2:$B$30)</f>
        <v>42282</v>
      </c>
      <c r="LB19" s="438">
        <f>WORKDAY(LB20,'NEO 5322121 Aggressive LTs'!$B19,'[2]Holiday Schedule'!$B$2:$B$30)</f>
        <v>42282</v>
      </c>
      <c r="LC19" s="434"/>
      <c r="LD19" s="431">
        <f>WORKDAY(LD20,'NEO 5322121 Aggressive LTs'!$B19,'[2]Holiday Schedule'!$B$2:$B$30)</f>
        <v>42282</v>
      </c>
      <c r="LE19" s="431">
        <f>WORKDAY(LE20,'NEO 5322121 Aggressive LTs'!$B19,'[2]Holiday Schedule'!$B$2:$B$30)</f>
        <v>42282</v>
      </c>
      <c r="LF19" s="431">
        <f>WORKDAY(LF20,'NEO 5322121 Aggressive LTs'!$B19,'[2]Holiday Schedule'!$B$2:$B$30)</f>
        <v>42282</v>
      </c>
      <c r="LG19" s="431">
        <f>WORKDAY(LG20,'NEO 5322121 Aggressive LTs'!$B19,'[2]Holiday Schedule'!$B$2:$B$30)</f>
        <v>42282</v>
      </c>
      <c r="LH19" s="431">
        <f>WORKDAY(LH20,'NEO 5322121 Aggressive LTs'!$B19,'[2]Holiday Schedule'!$B$2:$B$30)</f>
        <v>42282</v>
      </c>
      <c r="LI19" s="431">
        <f>WORKDAY(LI20,'NEO 5322121 Aggressive LTs'!$B19,'[2]Holiday Schedule'!$B$2:$B$30)</f>
        <v>42282</v>
      </c>
      <c r="LJ19" s="431">
        <f>WORKDAY(LJ20,'NEO 5322121 Aggressive LTs'!$B19,'[2]Holiday Schedule'!$B$2:$B$30)</f>
        <v>42282</v>
      </c>
      <c r="LK19" s="431">
        <f>WORKDAY(LK20,'NEO 5322121 Aggressive LTs'!$B19,'[2]Holiday Schedule'!$B$2:$B$30)</f>
        <v>42282</v>
      </c>
      <c r="LL19" s="431">
        <f>WORKDAY(LL20,'NEO 5322121 Aggressive LTs'!$B19,'[2]Holiday Schedule'!$B$2:$B$30)</f>
        <v>42282</v>
      </c>
      <c r="LM19" s="431">
        <f>WORKDAY(LM20,'NEO 5322121 Aggressive LTs'!$B19,'[2]Holiday Schedule'!$B$2:$B$30)</f>
        <v>42282</v>
      </c>
      <c r="LN19" s="431">
        <f>WORKDAY(LN20,'NEO 5322121 Aggressive LTs'!$B19,'[2]Holiday Schedule'!$B$2:$B$30)</f>
        <v>42282</v>
      </c>
      <c r="LO19" s="431">
        <f>WORKDAY(LO20,'NEO 5322121 Aggressive LTs'!$B19,'[2]Holiday Schedule'!$B$2:$B$30)</f>
        <v>42282</v>
      </c>
      <c r="LP19" s="431">
        <f>WORKDAY(LP20,'NEO 5322121 Aggressive LTs'!$B19,'[2]Holiday Schedule'!$B$2:$B$30)</f>
        <v>42277</v>
      </c>
      <c r="LQ19" s="431">
        <f>WORKDAY(LQ20,'NEO 5322121 Aggressive LTs'!$B19,'[2]Holiday Schedule'!$B$2:$B$30)</f>
        <v>42282</v>
      </c>
      <c r="LR19" s="431">
        <f>WORKDAY(LR20,'NEO 5322121 Aggressive LTs'!$B19,'[2]Holiday Schedule'!$B$2:$B$30)</f>
        <v>42282</v>
      </c>
      <c r="LS19" s="431">
        <f>WORKDAY(LS20,'NEO 5322121 Aggressive LTs'!$B19,'[2]Holiday Schedule'!$B$2:$B$30)</f>
        <v>42282</v>
      </c>
      <c r="LT19" s="431">
        <f>WORKDAY(LT20,'NEO 5322121 Aggressive LTs'!$B19,'[2]Holiday Schedule'!$B$2:$B$30)</f>
        <v>42284</v>
      </c>
      <c r="LU19" s="431">
        <f>WORKDAY(LU20,'NEO 5322121 Aggressive LTs'!$B19,'[2]Holiday Schedule'!$B$2:$B$30)</f>
        <v>42284</v>
      </c>
      <c r="LV19" s="431">
        <f>WORKDAY(LV20,'NEO 5322121 Aggressive LTs'!$B19,'[2]Holiday Schedule'!$B$2:$B$30)</f>
        <v>42284</v>
      </c>
      <c r="LW19" s="431">
        <f>WORKDAY(LW20,'NEO 5322121 Aggressive LTs'!$B19,'[2]Holiday Schedule'!$B$2:$B$30)</f>
        <v>42284</v>
      </c>
      <c r="LX19" s="431">
        <f>WORKDAY(LX20,'NEO 5322121 Aggressive LTs'!$B19,'[2]Holiday Schedule'!$B$2:$B$30)</f>
        <v>42284</v>
      </c>
      <c r="LY19" s="431">
        <f>WORKDAY(LY20,'NEO 5322121 Aggressive LTs'!$B19,'[2]Holiday Schedule'!$B$2:$B$30)</f>
        <v>42284</v>
      </c>
      <c r="LZ19" s="431">
        <f>WORKDAY(LZ20,'NEO 5322121 Aggressive LTs'!$B19,'[2]Holiday Schedule'!$B$2:$B$30)</f>
        <v>42283</v>
      </c>
      <c r="MA19" s="431">
        <f>WORKDAY(MA20,'NEO 5322121 Aggressive LTs'!$B19,'[2]Holiday Schedule'!$B$2:$B$30)</f>
        <v>42284</v>
      </c>
      <c r="MB19" s="431">
        <f>WORKDAY(MB20,'NEO 5322121 Aggressive LTs'!$B19,'[2]Holiday Schedule'!$B$2:$B$30)</f>
        <v>42284</v>
      </c>
      <c r="MC19" s="431">
        <f>WORKDAY(MC20,'NEO 5322121 Aggressive LTs'!$B19,'[2]Holiday Schedule'!$B$2:$B$30)</f>
        <v>42284</v>
      </c>
      <c r="MD19" s="431">
        <f>WORKDAY(MD20,'NEO 5322121 Aggressive LTs'!$B19,'[2]Holiday Schedule'!$B$2:$B$30)</f>
        <v>42284</v>
      </c>
      <c r="ME19" s="431">
        <f>WORKDAY(ME20,'NEO 5322121 Aggressive LTs'!$B19,'[2]Holiday Schedule'!$B$2:$B$30)</f>
        <v>42283</v>
      </c>
      <c r="MF19" s="431">
        <f>WORKDAY(MF20,'NEO 5322121 Aggressive LTs'!$B19,'[2]Holiday Schedule'!$B$2:$B$30)</f>
        <v>42283</v>
      </c>
      <c r="MG19" s="431">
        <f>WORKDAY(MG20,'NEO 5322121 Aggressive LTs'!$B19,'[2]Holiday Schedule'!$B$2:$B$30)</f>
        <v>42283</v>
      </c>
      <c r="MH19" s="436"/>
      <c r="MI19" s="431">
        <f>WORKDAY(MI20,'NEO 5322121 Aggressive LTs'!$B19,'[2]Holiday Schedule'!$B$2:$B$30)</f>
        <v>42283</v>
      </c>
      <c r="MJ19" s="431">
        <f>WORKDAY(MJ20,'NEO 5322121 Aggressive LTs'!$B19,'[2]Holiday Schedule'!$B$2:$B$30)</f>
        <v>42283</v>
      </c>
      <c r="MK19" s="431">
        <f>WORKDAY(MK20,'NEO 5322121 Aggressive LTs'!$B19,'[2]Holiday Schedule'!$B$2:$B$30)</f>
        <v>42284</v>
      </c>
      <c r="ML19" s="431">
        <f>WORKDAY(ML20,'NEO 5322121 Aggressive LTs'!$B19,'[2]Holiday Schedule'!$B$2:$B$30)</f>
        <v>42283</v>
      </c>
      <c r="MM19" s="431">
        <f>WORKDAY(MM20,'NEO 5322121 Aggressive LTs'!$B19,'[2]Holiday Schedule'!$B$2:$B$30)</f>
        <v>42283</v>
      </c>
      <c r="MN19" s="431">
        <f>WORKDAY(MN20,'NEO 5322121 Aggressive LTs'!$B19,'[2]Holiday Schedule'!$B$2:$B$30)</f>
        <v>42285</v>
      </c>
      <c r="MO19" s="431">
        <f>WORKDAY(MO20,'NEO 5322121 Aggressive LTs'!$B19,'[2]Holiday Schedule'!$B$2:$B$30)</f>
        <v>42285</v>
      </c>
      <c r="MP19" s="431">
        <f>WORKDAY(MP20,'NEO 5322121 Aggressive LTs'!$B19,'[2]Holiday Schedule'!$B$2:$B$30)</f>
        <v>42285</v>
      </c>
      <c r="MQ19" s="431">
        <f>WORKDAY(MQ20,'NEO 5322121 Aggressive LTs'!$B19,'[2]Holiday Schedule'!$B$2:$B$30)</f>
        <v>42285</v>
      </c>
      <c r="MR19" s="431">
        <f>WORKDAY(MR20,'NEO 5322121 Aggressive LTs'!$B19,'[2]Holiday Schedule'!$B$2:$B$30)</f>
        <v>42285</v>
      </c>
      <c r="MS19" s="431">
        <f>WORKDAY(MS20,'NEO 5322121 Aggressive LTs'!$B19,'[2]Holiday Schedule'!$B$2:$B$30)</f>
        <v>42285</v>
      </c>
      <c r="MT19" s="431">
        <f>WORKDAY(MT20,'NEO 5322121 Aggressive LTs'!$B19,'[2]Holiday Schedule'!$B$2:$B$30)</f>
        <v>42285</v>
      </c>
      <c r="MU19" s="431">
        <f>WORKDAY(MU20,'NEO 5322121 Aggressive LTs'!$B19,'[2]Holiday Schedule'!$B$2:$B$30)</f>
        <v>42285</v>
      </c>
      <c r="MV19" s="431">
        <f>WORKDAY(MV20,'NEO 5322121 Aggressive LTs'!$B19,'[2]Holiday Schedule'!$B$2:$B$30)</f>
        <v>42285</v>
      </c>
      <c r="MW19" s="431">
        <f>WORKDAY(MW20,'NEO 5322121 Aggressive LTs'!$B19,'[2]Holiday Schedule'!$B$2:$B$30)</f>
        <v>42290</v>
      </c>
      <c r="MX19" s="431">
        <f>WORKDAY(MX20,'NEO 5322121 Aggressive LTs'!$B19,'[2]Holiday Schedule'!$B$2:$B$30)</f>
        <v>42290</v>
      </c>
      <c r="MY19" s="431">
        <f>WORKDAY(MY20,'NEO 5322121 Aggressive LTs'!$B19,'[2]Holiday Schedule'!$B$2:$B$30)</f>
        <v>42290</v>
      </c>
      <c r="MZ19" s="431">
        <f>WORKDAY(MZ20,'NEO 5322121 Aggressive LTs'!$B19,'[2]Holiday Schedule'!$B$2:$B$30)</f>
        <v>42290</v>
      </c>
      <c r="NA19" s="431">
        <f>WORKDAY(NA20,'NEO 5322121 Aggressive LTs'!$B19,'[2]Holiday Schedule'!$B$2:$B$30)</f>
        <v>42290</v>
      </c>
      <c r="NB19" s="431">
        <f>WORKDAY(NB20,'NEO 5322121 Aggressive LTs'!$B19,'[2]Holiday Schedule'!$B$2:$B$30)</f>
        <v>42290</v>
      </c>
      <c r="NC19" s="431">
        <f>WORKDAY(NC20,'NEO 5322121 Aggressive LTs'!$B19,'[2]Holiday Schedule'!$B$2:$B$30)</f>
        <v>42290</v>
      </c>
      <c r="ND19" s="431">
        <f>WORKDAY(ND20,'NEO 5322121 Aggressive LTs'!$B19,'[2]Holiday Schedule'!$B$2:$B$30)</f>
        <v>42290</v>
      </c>
      <c r="NE19" s="431">
        <f>WORKDAY(NE20,'NEO 5322121 Aggressive LTs'!$B19,'[2]Holiday Schedule'!$B$2:$B$30)</f>
        <v>42290</v>
      </c>
      <c r="NF19" s="431">
        <f>WORKDAY(NF20,'NEO 5322121 Aggressive LTs'!$B19,'[2]Holiday Schedule'!$B$2:$B$30)</f>
        <v>42290</v>
      </c>
      <c r="NG19" s="431">
        <f>WORKDAY(NG20,'NEO 5322121 Aggressive LTs'!$B19,'[2]Holiday Schedule'!$B$2:$B$30)</f>
        <v>42290</v>
      </c>
      <c r="NH19" s="431">
        <f>WORKDAY(NH20,'NEO 5322121 Aggressive LTs'!$B19,'[2]Holiday Schedule'!$B$2:$B$30)</f>
        <v>42290</v>
      </c>
      <c r="NI19" s="431">
        <f>WORKDAY(NI20,'NEO 5322121 Aggressive LTs'!$B19,'[2]Holiday Schedule'!$B$2:$B$30)</f>
        <v>42290</v>
      </c>
      <c r="NJ19" s="431">
        <f>WORKDAY(NJ20,'NEO 5322121 Aggressive LTs'!$B19,'[2]Holiday Schedule'!$B$2:$B$30)</f>
        <v>42290</v>
      </c>
      <c r="NK19" s="431">
        <f>WORKDAY(NK20,'NEO 5322121 Aggressive LTs'!$B19,'[2]Holiday Schedule'!$B$2:$B$30)</f>
        <v>42290</v>
      </c>
      <c r="NL19" s="431">
        <f>WORKDAY(NL20,'NEO 5322121 Aggressive LTs'!$B19,'[2]Holiday Schedule'!$B$2:$B$30)</f>
        <v>42289</v>
      </c>
      <c r="NM19" s="436"/>
      <c r="NN19" s="431">
        <f>WORKDAY(NN20,'NEO 5322121 Aggressive LTs'!$B19,'[2]Holiday Schedule'!$B$2:$B$30)</f>
        <v>42290</v>
      </c>
      <c r="NO19" s="431">
        <f>WORKDAY(NO20,'NEO 5322121 Aggressive LTs'!$B19,'[2]Holiday Schedule'!$B$2:$B$30)</f>
        <v>42290</v>
      </c>
      <c r="NP19" s="431">
        <f>WORKDAY(NP20,'NEO 5322121 Aggressive LTs'!$B19,'[2]Holiday Schedule'!$B$2:$B$30)</f>
        <v>42291</v>
      </c>
      <c r="NQ19" s="431">
        <f>WORKDAY(NQ20,'NEO 5322121 Aggressive LTs'!$B19,'[2]Holiday Schedule'!$B$2:$B$30)</f>
        <v>42286</v>
      </c>
      <c r="NR19" s="431">
        <f>WORKDAY(NR20,'NEO 5322121 Aggressive LTs'!$B19,'[2]Holiday Schedule'!$B$2:$B$30)</f>
        <v>42285</v>
      </c>
      <c r="NS19" s="431">
        <f>WORKDAY(NS20,'NEO 5322121 Aggressive LTs'!$B19,'[2]Holiday Schedule'!$B$2:$B$30)</f>
        <v>42286</v>
      </c>
      <c r="NT19" s="431">
        <f>WORKDAY(NT20,'NEO 5322121 Aggressive LTs'!$B19,'[2]Holiday Schedule'!$B$2:$B$30)</f>
        <v>42286</v>
      </c>
      <c r="NU19" s="431">
        <f>WORKDAY(NU20,'NEO 5322121 Aggressive LTs'!$B19,'[2]Holiday Schedule'!$B$2:$B$30)</f>
        <v>42286</v>
      </c>
      <c r="NV19" s="431">
        <f>WORKDAY(NV20,'NEO 5322121 Aggressive LTs'!$B19,'[2]Holiday Schedule'!$B$2:$B$30)</f>
        <v>42286</v>
      </c>
      <c r="NW19" s="431">
        <f>WORKDAY(NW20,'NEO 5322121 Aggressive LTs'!$B19,'[2]Holiday Schedule'!$B$2:$B$30)</f>
        <v>42286</v>
      </c>
      <c r="NX19" s="431">
        <f>WORKDAY(NX20,'NEO 5322121 Aggressive LTs'!$B19,'[2]Holiday Schedule'!$B$2:$B$30)</f>
        <v>42289</v>
      </c>
      <c r="NY19" s="431">
        <f>WORKDAY(NY20,'NEO 5322121 Aggressive LTs'!$B19,'[2]Holiday Schedule'!$B$2:$B$30)</f>
        <v>42289</v>
      </c>
      <c r="NZ19" s="431">
        <f>WORKDAY(NZ20,'NEO 5322121 Aggressive LTs'!$B19,'[2]Holiday Schedule'!$B$2:$B$30)</f>
        <v>42289</v>
      </c>
      <c r="OA19" s="431">
        <f>WORKDAY(OA20,'NEO 5322121 Aggressive LTs'!$B19,'[2]Holiday Schedule'!$B$2:$B$30)</f>
        <v>42292</v>
      </c>
      <c r="OB19" s="431">
        <f>WORKDAY(OB20,'NEO 5322121 Aggressive LTs'!$B19,'[2]Holiday Schedule'!$B$2:$B$30)</f>
        <v>42289</v>
      </c>
      <c r="OC19" s="431">
        <f>WORKDAY(OC20,'NEO 5322121 Aggressive LTs'!$B19,'[2]Holiday Schedule'!$B$2:$B$30)</f>
        <v>42291</v>
      </c>
      <c r="OD19" s="431">
        <f>WORKDAY(OD20,'NEO 5322121 Aggressive LTs'!$B19,'[2]Holiday Schedule'!$B$2:$B$30)</f>
        <v>42291</v>
      </c>
      <c r="OE19" s="431">
        <f>WORKDAY(OE20,'NEO 5322121 Aggressive LTs'!$B19,'[2]Holiday Schedule'!$B$2:$B$30)</f>
        <v>42291</v>
      </c>
      <c r="OF19" s="431">
        <f>WORKDAY(OF20,'NEO 5322121 Aggressive LTs'!$B19,'[2]Holiday Schedule'!$B$2:$B$30)</f>
        <v>42291</v>
      </c>
      <c r="OG19" s="431">
        <f>WORKDAY(OG20,'NEO 5322121 Aggressive LTs'!$B19,'[2]Holiday Schedule'!$B$2:$B$30)</f>
        <v>42291</v>
      </c>
      <c r="OH19" s="431">
        <f>WORKDAY(OH20,'NEO 5322121 Aggressive LTs'!$B19,'[2]Holiday Schedule'!$B$2:$B$30)</f>
        <v>42291</v>
      </c>
      <c r="OI19" s="431">
        <f>WORKDAY(OI20,'NEO 5322121 Aggressive LTs'!$B19,'[2]Holiday Schedule'!$B$2:$B$30)</f>
        <v>42291</v>
      </c>
      <c r="OJ19" s="431">
        <f>WORKDAY(OJ20,'NEO 5322121 Aggressive LTs'!$B19,'[2]Holiday Schedule'!$B$2:$B$30)</f>
        <v>42291</v>
      </c>
      <c r="OK19" s="431">
        <f>WORKDAY(OK20,'NEO 5322121 Aggressive LTs'!$B19,'[2]Holiday Schedule'!$B$2:$B$30)</f>
        <v>42291</v>
      </c>
      <c r="OL19" s="431">
        <f>WORKDAY(OL20,'NEO 5322121 Aggressive LTs'!$B19,'[2]Holiday Schedule'!$B$2:$B$30)</f>
        <v>42291</v>
      </c>
      <c r="OM19" s="431">
        <f>WORKDAY(OM20,'NEO 5322121 Aggressive LTs'!$B19,'[2]Holiday Schedule'!$B$2:$B$30)</f>
        <v>42291</v>
      </c>
      <c r="ON19" s="431">
        <f>WORKDAY(ON20,'NEO 5322121 Aggressive LTs'!$B19,'[2]Holiday Schedule'!$B$2:$B$30)</f>
        <v>42293</v>
      </c>
      <c r="OO19" s="431" t="e">
        <f>WORKDAY(OO20,'NEO 5322121 Aggressive LTs'!$B19,'[2]Holiday Schedule'!$B$2:$B$30)</f>
        <v>#REF!</v>
      </c>
      <c r="OP19" s="431" t="e">
        <f>WORKDAY(OP20,'NEO 5322121 Aggressive LTs'!$B19,'[2]Holiday Schedule'!$B$2:$B$30)</f>
        <v>#REF!</v>
      </c>
      <c r="OQ19" s="431">
        <f>WORKDAY(OQ20,'NEO 5322121 Aggressive LTs'!$B19,'[2]Holiday Schedule'!$B$2:$B$30)</f>
        <v>42298</v>
      </c>
      <c r="OR19" s="436"/>
      <c r="OS19" s="431" t="e">
        <f>WORKDAY(OS20,'NEO 5322121 Aggressive LTs'!$B19,'[2]Holiday Schedule'!$B$2:$B$30)</f>
        <v>#REF!</v>
      </c>
      <c r="OT19" s="431" t="e">
        <f>WORKDAY(OT20,'NEO 5322121 Aggressive LTs'!$B19,'[2]Holiday Schedule'!$B$2:$B$30)</f>
        <v>#REF!</v>
      </c>
      <c r="OU19" s="431" t="e">
        <f>WORKDAY(OU20,'NEO 5322121 Aggressive LTs'!$B19,'[2]Holiday Schedule'!$B$2:$B$30)</f>
        <v>#REF!</v>
      </c>
      <c r="OV19" s="431" t="e">
        <f>WORKDAY(OV20,'NEO 5322121 Aggressive LTs'!$B19,'[2]Holiday Schedule'!$B$2:$B$30)</f>
        <v>#REF!</v>
      </c>
      <c r="OW19" s="431" t="e">
        <f>WORKDAY(OW20,'NEO 5322121 Aggressive LTs'!$B19,'[2]Holiday Schedule'!$B$2:$B$30)</f>
        <v>#REF!</v>
      </c>
      <c r="OX19" s="431" t="e">
        <f>WORKDAY(OX20,'NEO 5322121 Aggressive LTs'!$B19,'[2]Holiday Schedule'!$B$2:$B$30)</f>
        <v>#REF!</v>
      </c>
      <c r="OY19" s="431" t="e">
        <f>WORKDAY(OY20,'NEO 5322121 Aggressive LTs'!$B19,'[2]Holiday Schedule'!$B$2:$B$30)</f>
        <v>#REF!</v>
      </c>
      <c r="OZ19" s="431" t="e">
        <f>WORKDAY(OZ20,'NEO 5322121 Aggressive LTs'!$B19,'[2]Holiday Schedule'!$B$2:$B$30)</f>
        <v>#REF!</v>
      </c>
      <c r="PA19" s="431">
        <f>WORKDAY(PA20,'NEO 5322121 Aggressive LTs'!$B19,'[2]Holiday Schedule'!$B$2:$B$30)</f>
        <v>42293</v>
      </c>
      <c r="PB19" s="431" t="e">
        <f>WORKDAY(PB20,'NEO 5322121 Aggressive LTs'!$B19,'[2]Holiday Schedule'!$B$2:$B$30)</f>
        <v>#REF!</v>
      </c>
      <c r="PC19" s="431" t="e">
        <f>WORKDAY(PC20,'NEO 5322121 Aggressive LTs'!$B19,'[2]Holiday Schedule'!$B$2:$B$30)</f>
        <v>#REF!</v>
      </c>
      <c r="PD19" s="431" t="e">
        <f>WORKDAY(PD20,'NEO 5322121 Aggressive LTs'!$B19,'[2]Holiday Schedule'!$B$2:$B$30)</f>
        <v>#REF!</v>
      </c>
      <c r="PE19" s="431" t="e">
        <f>WORKDAY(PE20,'NEO 5322121 Aggressive LTs'!$B19,'[2]Holiday Schedule'!$B$2:$B$30)</f>
        <v>#REF!</v>
      </c>
      <c r="PF19" s="431" t="e">
        <f>WORKDAY(PF20,'NEO 5322121 Aggressive LTs'!$B19,'[2]Holiday Schedule'!$B$2:$B$30)</f>
        <v>#REF!</v>
      </c>
      <c r="PG19" s="431" t="e">
        <f>WORKDAY(PG20,'NEO 5322121 Aggressive LTs'!$B19,'[2]Holiday Schedule'!$B$2:$B$30)</f>
        <v>#REF!</v>
      </c>
      <c r="PH19" s="431" t="e">
        <f>WORKDAY(PH20,'NEO 5322121 Aggressive LTs'!$B19,'[2]Holiday Schedule'!$B$2:$B$30)</f>
        <v>#REF!</v>
      </c>
      <c r="PI19" s="431" t="e">
        <f>WORKDAY(PI20,'NEO 5322121 Aggressive LTs'!$B19,'[2]Holiday Schedule'!$B$2:$B$30)</f>
        <v>#REF!</v>
      </c>
      <c r="PJ19" s="431" t="e">
        <f>WORKDAY(PJ20,'NEO 5322121 Aggressive LTs'!$B19,'[2]Holiday Schedule'!$B$2:$B$30)</f>
        <v>#REF!</v>
      </c>
      <c r="PK19" s="431" t="e">
        <f>WORKDAY(PK20,'NEO 5322121 Aggressive LTs'!$B19,'[2]Holiday Schedule'!$B$2:$B$30)</f>
        <v>#REF!</v>
      </c>
      <c r="PL19" s="431" t="e">
        <f>WORKDAY(PL20,'NEO 5322121 Aggressive LTs'!$B19,'[2]Holiday Schedule'!$B$2:$B$30)</f>
        <v>#REF!</v>
      </c>
      <c r="PM19" s="431" t="e">
        <f>WORKDAY(PM20,'NEO 5322121 Aggressive LTs'!$B19,'[2]Holiday Schedule'!$B$2:$B$30)</f>
        <v>#REF!</v>
      </c>
      <c r="PN19" s="431" t="e">
        <f>WORKDAY(PN20,'NEO 5322121 Aggressive LTs'!$B19,'[2]Holiday Schedule'!$B$2:$B$30)</f>
        <v>#REF!</v>
      </c>
      <c r="PO19" s="431" t="e">
        <f>WORKDAY(PO20,'NEO 5322121 Aggressive LTs'!$B19,'[2]Holiday Schedule'!$B$2:$B$30)</f>
        <v>#REF!</v>
      </c>
      <c r="PP19" s="431" t="e">
        <f>WORKDAY(PP20,'NEO 5322121 Aggressive LTs'!$B19,'[2]Holiday Schedule'!$B$2:$B$30)</f>
        <v>#REF!</v>
      </c>
      <c r="PQ19" s="431" t="e">
        <f>WORKDAY(PQ20,'NEO 5322121 Aggressive LTs'!$B19,'[2]Holiday Schedule'!$B$2:$B$30)</f>
        <v>#REF!</v>
      </c>
      <c r="PR19" s="431" t="e">
        <f>WORKDAY(PR20,'NEO 5322121 Aggressive LTs'!$B19,'[2]Holiday Schedule'!$B$2:$B$30)</f>
        <v>#REF!</v>
      </c>
      <c r="PS19" s="431" t="e">
        <f>WORKDAY(PS20,'NEO 5322121 Aggressive LTs'!$B19,'[2]Holiday Schedule'!$B$2:$B$30)</f>
        <v>#REF!</v>
      </c>
      <c r="PT19" s="431" t="e">
        <f>WORKDAY(PT20,'NEO 5322121 Aggressive LTs'!$B19,'[2]Holiday Schedule'!$B$2:$B$30)</f>
        <v>#REF!</v>
      </c>
      <c r="PU19" s="431" t="e">
        <f>WORKDAY(PU20,'NEO 5322121 Aggressive LTs'!$B19,'[2]Holiday Schedule'!$B$2:$B$30)</f>
        <v>#REF!</v>
      </c>
      <c r="PV19" s="431">
        <f>WORKDAY(PV20,'NEO 5322121 Aggressive LTs'!$B19,'[2]Holiday Schedule'!$B$2:$B$30)</f>
        <v>42304</v>
      </c>
      <c r="PW19" s="436"/>
      <c r="PX19" s="431" t="e">
        <f>WORKDAY(PX20,'NEO 5322121 Aggressive LTs'!$B19,'[2]Holiday Schedule'!$B$2:$B$30)</f>
        <v>#REF!</v>
      </c>
      <c r="PY19" s="431" t="e">
        <f>WORKDAY(PY20,'NEO 5322121 Aggressive LTs'!$B19,'[2]Holiday Schedule'!$B$2:$B$30)</f>
        <v>#REF!</v>
      </c>
      <c r="PZ19" s="431" t="e">
        <f>WORKDAY(PZ20,'NEO 5322121 Aggressive LTs'!$B19,'[2]Holiday Schedule'!$B$2:$B$30)</f>
        <v>#REF!</v>
      </c>
      <c r="QA19" s="431" t="e">
        <f>WORKDAY(QA20,'NEO 5322121 Aggressive LTs'!$B19,'[2]Holiday Schedule'!$B$2:$B$30)</f>
        <v>#REF!</v>
      </c>
      <c r="QB19" s="431" t="e">
        <f>WORKDAY(QB20,'NEO 5322121 Aggressive LTs'!$B19,'[2]Holiday Schedule'!$B$2:$B$30)</f>
        <v>#REF!</v>
      </c>
      <c r="QC19" s="431" t="e">
        <f>WORKDAY(QC20,'NEO 5322121 Aggressive LTs'!$B19,'[2]Holiday Schedule'!$B$2:$B$30)</f>
        <v>#REF!</v>
      </c>
      <c r="QD19" s="431" t="e">
        <f>WORKDAY(QD20,'NEO 5322121 Aggressive LTs'!$B19,'[2]Holiday Schedule'!$B$2:$B$30)</f>
        <v>#REF!</v>
      </c>
      <c r="QE19" s="431" t="e">
        <f>WORKDAY(QE20,'NEO 5322121 Aggressive LTs'!$B19,'[2]Holiday Schedule'!$B$2:$B$30)</f>
        <v>#REF!</v>
      </c>
      <c r="QF19" s="431" t="e">
        <f>WORKDAY(QF20,'NEO 5322121 Aggressive LTs'!$B19,'[2]Holiday Schedule'!$B$2:$B$30)</f>
        <v>#REF!</v>
      </c>
      <c r="QG19" s="431" t="e">
        <f>WORKDAY(QG20,'NEO 5322121 Aggressive LTs'!$B19,'[2]Holiday Schedule'!$B$2:$B$30)</f>
        <v>#REF!</v>
      </c>
      <c r="QH19" s="431" t="e">
        <f>WORKDAY(QH20,'NEO 5322121 Aggressive LTs'!$B19,'[2]Holiday Schedule'!$B$2:$B$30)</f>
        <v>#REF!</v>
      </c>
      <c r="QI19" s="431" t="e">
        <f>WORKDAY(QI20,'NEO 5322121 Aggressive LTs'!$B19,'[2]Holiday Schedule'!$B$2:$B$30)</f>
        <v>#REF!</v>
      </c>
      <c r="QJ19" s="431" t="e">
        <f>WORKDAY(QJ20,'NEO 5322121 Aggressive LTs'!$B19,'[2]Holiday Schedule'!$B$2:$B$30)</f>
        <v>#REF!</v>
      </c>
      <c r="QK19" s="431" t="e">
        <f>WORKDAY(QK20,'NEO 5322121 Aggressive LTs'!$B19,'[2]Holiday Schedule'!$B$2:$B$30)</f>
        <v>#REF!</v>
      </c>
      <c r="QL19" s="431" t="e">
        <f>WORKDAY(QL20,'NEO 5322121 Aggressive LTs'!$B19,'[2]Holiday Schedule'!$B$2:$B$30)</f>
        <v>#REF!</v>
      </c>
      <c r="QM19" s="431" t="e">
        <f>WORKDAY(QM20,'NEO 5322121 Aggressive LTs'!$B19,'[2]Holiday Schedule'!$B$2:$B$30)</f>
        <v>#REF!</v>
      </c>
      <c r="QN19" s="431" t="e">
        <f>WORKDAY(QN20,'NEO 5322121 Aggressive LTs'!$B19,'[2]Holiday Schedule'!$B$2:$B$30)</f>
        <v>#REF!</v>
      </c>
      <c r="QO19" s="431" t="e">
        <f>WORKDAY(QO20,'NEO 5322121 Aggressive LTs'!$B19,'[2]Holiday Schedule'!$B$2:$B$30)</f>
        <v>#REF!</v>
      </c>
      <c r="QP19" s="431" t="e">
        <f>WORKDAY(QP20,'NEO 5322121 Aggressive LTs'!$B19,'[2]Holiday Schedule'!$B$2:$B$30)</f>
        <v>#REF!</v>
      </c>
      <c r="QQ19" s="431" t="e">
        <f>WORKDAY(QQ20,'NEO 5322121 Aggressive LTs'!$B19,'[2]Holiday Schedule'!$B$2:$B$30)</f>
        <v>#REF!</v>
      </c>
      <c r="QR19" s="431" t="e">
        <f>WORKDAY(QR20,'NEO 5322121 Aggressive LTs'!$B19,'[2]Holiday Schedule'!$B$2:$B$30)</f>
        <v>#REF!</v>
      </c>
      <c r="QS19" s="431" t="e">
        <f>WORKDAY(QS20,'NEO 5322121 Aggressive LTs'!$B19,'[2]Holiday Schedule'!$B$2:$B$30)</f>
        <v>#REF!</v>
      </c>
      <c r="QT19" s="431" t="e">
        <f>WORKDAY(QT20,'NEO 5322121 Aggressive LTs'!$B19,'[2]Holiday Schedule'!$B$2:$B$30)</f>
        <v>#REF!</v>
      </c>
      <c r="QU19" s="431" t="e">
        <f>WORKDAY(QU20,'NEO 5322121 Aggressive LTs'!$B19,'[2]Holiday Schedule'!$B$2:$B$30)</f>
        <v>#REF!</v>
      </c>
      <c r="QV19" s="431" t="e">
        <f>WORKDAY(QV20,'NEO 5322121 Aggressive LTs'!$B19,'[2]Holiday Schedule'!$B$2:$B$30)</f>
        <v>#REF!</v>
      </c>
      <c r="QW19" s="431" t="e">
        <f>WORKDAY(QW20,'NEO 5322121 Aggressive LTs'!$B19,'[2]Holiday Schedule'!$B$2:$B$30)</f>
        <v>#REF!</v>
      </c>
      <c r="QX19" s="431" t="e">
        <f>WORKDAY(QX20,'NEO 5322121 Aggressive LTs'!$B19,'[2]Holiday Schedule'!$B$2:$B$30)</f>
        <v>#REF!</v>
      </c>
      <c r="QY19" s="431" t="e">
        <f>WORKDAY(QY20,'NEO 5322121 Aggressive LTs'!$B19,'[2]Holiday Schedule'!$B$2:$B$30)</f>
        <v>#REF!</v>
      </c>
      <c r="QZ19" s="431" t="e">
        <f>WORKDAY(QZ20,'NEO 5322121 Aggressive LTs'!$B19,'[2]Holiday Schedule'!$B$2:$B$30)</f>
        <v>#REF!</v>
      </c>
      <c r="RA19" s="431">
        <f>WORKDAY(RA20,'NEO 5322121 Aggressive LTs'!$B19,'[2]Holiday Schedule'!$B$2:$B$30)</f>
        <v>42307</v>
      </c>
      <c r="RB19" s="436"/>
      <c r="RC19" s="431" t="e">
        <f>WORKDAY(RC20,'NEO 5322121 Aggressive LTs'!$B19,'[2]Holiday Schedule'!$B$2:$B$30)</f>
        <v>#REF!</v>
      </c>
      <c r="RD19" s="431" t="e">
        <f>WORKDAY(RD20,'NEO 5322121 Aggressive LTs'!$B19,'[2]Holiday Schedule'!$B$2:$B$30)</f>
        <v>#REF!</v>
      </c>
      <c r="RE19" s="431" t="e">
        <f>WORKDAY(RE20,'NEO 5322121 Aggressive LTs'!$B19,'[2]Holiday Schedule'!$B$2:$B$30)</f>
        <v>#REF!</v>
      </c>
      <c r="RF19" s="431" t="e">
        <f>WORKDAY(RF20,'NEO 5322121 Aggressive LTs'!$B19,'[2]Holiday Schedule'!$B$2:$B$30)</f>
        <v>#REF!</v>
      </c>
      <c r="RG19" s="431" t="e">
        <f>WORKDAY(RG20,'NEO 5322121 Aggressive LTs'!$B19,'[2]Holiday Schedule'!$B$2:$B$30)</f>
        <v>#REF!</v>
      </c>
      <c r="RH19" s="431" t="e">
        <f>WORKDAY(RH20,'NEO 5322121 Aggressive LTs'!$B19,'[2]Holiday Schedule'!$B$2:$B$30)</f>
        <v>#REF!</v>
      </c>
      <c r="RI19" s="431" t="e">
        <f>WORKDAY(RI20,'NEO 5322121 Aggressive LTs'!$B19,'[2]Holiday Schedule'!$B$2:$B$30)</f>
        <v>#REF!</v>
      </c>
      <c r="RJ19" s="431" t="e">
        <f>WORKDAY(RJ20,'NEO 5322121 Aggressive LTs'!$B19,'[2]Holiday Schedule'!$B$2:$B$30)</f>
        <v>#REF!</v>
      </c>
      <c r="RK19" s="431" t="e">
        <f>WORKDAY(RK20,'NEO 5322121 Aggressive LTs'!$B19,'[2]Holiday Schedule'!$B$2:$B$30)</f>
        <v>#REF!</v>
      </c>
      <c r="RL19" s="431" t="e">
        <f>WORKDAY(RL20,'NEO 5322121 Aggressive LTs'!$B19,'[2]Holiday Schedule'!$B$2:$B$30)</f>
        <v>#REF!</v>
      </c>
      <c r="RM19" s="431" t="e">
        <f>WORKDAY(RM20,'NEO 5322121 Aggressive LTs'!$B19,'[2]Holiday Schedule'!$B$2:$B$30)</f>
        <v>#REF!</v>
      </c>
      <c r="RN19" s="431" t="e">
        <f>WORKDAY(RN20,'NEO 5322121 Aggressive LTs'!$B19,'[2]Holiday Schedule'!$B$2:$B$30)</f>
        <v>#REF!</v>
      </c>
      <c r="RO19" s="431" t="e">
        <f>WORKDAY(RO20,'NEO 5322121 Aggressive LTs'!$B19,'[2]Holiday Schedule'!$B$2:$B$30)</f>
        <v>#REF!</v>
      </c>
      <c r="RP19" s="431" t="e">
        <f>WORKDAY(RP20,'NEO 5322121 Aggressive LTs'!$B19,'[2]Holiday Schedule'!$B$2:$B$30)</f>
        <v>#REF!</v>
      </c>
      <c r="RQ19" s="431" t="e">
        <f>WORKDAY(RQ20,'NEO 5322121 Aggressive LTs'!$B19,'[2]Holiday Schedule'!$B$2:$B$30)</f>
        <v>#REF!</v>
      </c>
      <c r="RR19" s="431" t="e">
        <f>WORKDAY(RR20,'NEO 5322121 Aggressive LTs'!$B19,'[2]Holiday Schedule'!$B$2:$B$30)</f>
        <v>#REF!</v>
      </c>
      <c r="RS19" s="431" t="e">
        <f>WORKDAY(RS20,'NEO 5322121 Aggressive LTs'!$B19,'[2]Holiday Schedule'!$B$2:$B$30)</f>
        <v>#REF!</v>
      </c>
      <c r="RT19" s="431" t="e">
        <f>WORKDAY(RT20,'NEO 5322121 Aggressive LTs'!$B19,'[2]Holiday Schedule'!$B$2:$B$30)</f>
        <v>#REF!</v>
      </c>
      <c r="RU19" s="431" t="e">
        <f>WORKDAY(RU20,'NEO 5322121 Aggressive LTs'!$B19,'[2]Holiday Schedule'!$B$2:$B$30)</f>
        <v>#REF!</v>
      </c>
      <c r="RV19" s="431" t="e">
        <f>WORKDAY(RV20,'NEO 5322121 Aggressive LTs'!$B19,'[2]Holiday Schedule'!$B$2:$B$30)</f>
        <v>#REF!</v>
      </c>
      <c r="RW19" s="431" t="e">
        <f>WORKDAY(RW20,'NEO 5322121 Aggressive LTs'!$B19,'[2]Holiday Schedule'!$B$2:$B$30)</f>
        <v>#REF!</v>
      </c>
      <c r="RX19" s="431" t="e">
        <f>WORKDAY(RX20,'NEO 5322121 Aggressive LTs'!$B19,'[2]Holiday Schedule'!$B$2:$B$30)</f>
        <v>#REF!</v>
      </c>
      <c r="RY19" s="431" t="e">
        <f>WORKDAY(RY20,'NEO 5322121 Aggressive LTs'!$B19,'[2]Holiday Schedule'!$B$2:$B$30)</f>
        <v>#REF!</v>
      </c>
      <c r="RZ19" s="431" t="e">
        <f>WORKDAY(RZ20,'NEO 5322121 Aggressive LTs'!$B19,'[2]Holiday Schedule'!$B$2:$B$30)</f>
        <v>#REF!</v>
      </c>
      <c r="SA19" s="431" t="e">
        <f>WORKDAY(SA20,'NEO 5322121 Aggressive LTs'!$B19,'[2]Holiday Schedule'!$B$2:$B$30)</f>
        <v>#REF!</v>
      </c>
      <c r="SB19" s="431" t="e">
        <f>WORKDAY(SB20,'NEO 5322121 Aggressive LTs'!$B19,'[2]Holiday Schedule'!$B$2:$B$30)</f>
        <v>#REF!</v>
      </c>
      <c r="SC19" s="431" t="e">
        <f>WORKDAY(SC20,'NEO 5322121 Aggressive LTs'!$B19,'[2]Holiday Schedule'!$B$2:$B$30)</f>
        <v>#REF!</v>
      </c>
      <c r="SD19" s="431" t="e">
        <f>WORKDAY(SD20,'NEO 5322121 Aggressive LTs'!$B19,'[2]Holiday Schedule'!$B$2:$B$30)</f>
        <v>#REF!</v>
      </c>
      <c r="SE19" s="431" t="e">
        <f>WORKDAY(SE20,'NEO 5322121 Aggressive LTs'!$B19,'[2]Holiday Schedule'!$B$2:$B$30)</f>
        <v>#REF!</v>
      </c>
      <c r="SF19" s="431" t="e">
        <f>WORKDAY(SF20,'NEO 5322121 Aggressive LTs'!$B19,'[2]Holiday Schedule'!$B$2:$B$30)</f>
        <v>#REF!</v>
      </c>
      <c r="SG19" s="283"/>
      <c r="SH19" s="431" t="e">
        <f>WORKDAY(SH20,'NEO 5322121 Aggressive LTs'!$B19,'[2]Holiday Schedule'!$B$2:$B$30)</f>
        <v>#REF!</v>
      </c>
      <c r="SI19" s="431" t="e">
        <f>WORKDAY(SI20,'NEO 5322121 Aggressive LTs'!$B19,'[2]Holiday Schedule'!$B$2:$B$30)</f>
        <v>#REF!</v>
      </c>
      <c r="SJ19" s="431" t="e">
        <f>WORKDAY(SJ20,'NEO 5322121 Aggressive LTs'!$B19,'[2]Holiday Schedule'!$B$2:$B$30)</f>
        <v>#REF!</v>
      </c>
      <c r="SK19" s="431" t="e">
        <f>WORKDAY(SK20,'NEO 5322121 Aggressive LTs'!$B19,'[2]Holiday Schedule'!$B$2:$B$30)</f>
        <v>#REF!</v>
      </c>
      <c r="SL19" s="431" t="e">
        <f>WORKDAY(SL20,'NEO 5322121 Aggressive LTs'!$B19,'[2]Holiday Schedule'!$B$2:$B$30)</f>
        <v>#REF!</v>
      </c>
      <c r="SM19" s="431" t="e">
        <f>WORKDAY(SM20,'NEO 5322121 Aggressive LTs'!$B19,'[2]Holiday Schedule'!$B$2:$B$30)</f>
        <v>#REF!</v>
      </c>
      <c r="SN19" s="431" t="e">
        <f>WORKDAY(SN20,'NEO 5322121 Aggressive LTs'!$B19,'[2]Holiday Schedule'!$B$2:$B$30)</f>
        <v>#REF!</v>
      </c>
      <c r="SO19" s="431" t="e">
        <f>WORKDAY(SO20,'NEO 5322121 Aggressive LTs'!$B19,'[2]Holiday Schedule'!$B$2:$B$30)</f>
        <v>#REF!</v>
      </c>
      <c r="SP19" s="431" t="e">
        <f>WORKDAY(SP20,'NEO 5322121 Aggressive LTs'!$B19,'[2]Holiday Schedule'!$B$2:$B$30)</f>
        <v>#REF!</v>
      </c>
      <c r="SQ19" s="431" t="e">
        <f>WORKDAY(SQ20,'NEO 5322121 Aggressive LTs'!$B19,'[2]Holiday Schedule'!$B$2:$B$30)</f>
        <v>#REF!</v>
      </c>
      <c r="SR19" s="431" t="e">
        <f>WORKDAY(SR20,'NEO 5322121 Aggressive LTs'!$B19,'[2]Holiday Schedule'!$B$2:$B$30)</f>
        <v>#REF!</v>
      </c>
      <c r="SS19" s="431" t="e">
        <f>WORKDAY(SS20,'NEO 5322121 Aggressive LTs'!$B19,'[2]Holiday Schedule'!$B$2:$B$30)</f>
        <v>#REF!</v>
      </c>
      <c r="ST19" s="431" t="e">
        <f>WORKDAY(ST20,'NEO 5322121 Aggressive LTs'!$B19,'[2]Holiday Schedule'!$B$2:$B$30)</f>
        <v>#REF!</v>
      </c>
      <c r="SU19" s="431" t="e">
        <f>WORKDAY(SU20,'NEO 5322121 Aggressive LTs'!$B19,'[2]Holiday Schedule'!$B$2:$B$30)</f>
        <v>#REF!</v>
      </c>
      <c r="SV19" s="431" t="e">
        <f>WORKDAY(SV20,'NEO 5322121 Aggressive LTs'!$B19,'[2]Holiday Schedule'!$B$2:$B$30)</f>
        <v>#REF!</v>
      </c>
      <c r="SW19" s="431" t="e">
        <f>WORKDAY(SW20,'NEO 5322121 Aggressive LTs'!$B19,'[2]Holiday Schedule'!$B$2:$B$30)</f>
        <v>#REF!</v>
      </c>
      <c r="SX19" s="431" t="e">
        <f>WORKDAY(SX20,'NEO 5322121 Aggressive LTs'!$B19,'[2]Holiday Schedule'!$B$2:$B$30)</f>
        <v>#REF!</v>
      </c>
      <c r="SY19" s="431" t="e">
        <f>WORKDAY(SY20,'NEO 5322121 Aggressive LTs'!$B19,'[2]Holiday Schedule'!$B$2:$B$30)</f>
        <v>#REF!</v>
      </c>
      <c r="SZ19" s="431" t="e">
        <f>WORKDAY(SZ20,'NEO 5322121 Aggressive LTs'!$B19,'[2]Holiday Schedule'!$B$2:$B$30)</f>
        <v>#REF!</v>
      </c>
      <c r="TA19" s="431" t="e">
        <f>WORKDAY(TA20,'NEO 5322121 Aggressive LTs'!$B19,'[2]Holiday Schedule'!$B$2:$B$30)</f>
        <v>#REF!</v>
      </c>
      <c r="TB19" s="431" t="e">
        <f>WORKDAY(TB20,'NEO 5322121 Aggressive LTs'!$B19,'[2]Holiday Schedule'!$B$2:$B$30)</f>
        <v>#REF!</v>
      </c>
      <c r="TC19" s="431" t="e">
        <f>WORKDAY(TC20,'NEO 5322121 Aggressive LTs'!$B19,'[2]Holiday Schedule'!$B$2:$B$30)</f>
        <v>#REF!</v>
      </c>
      <c r="TD19" s="431" t="e">
        <f>WORKDAY(TD20,'NEO 5322121 Aggressive LTs'!$B19,'[2]Holiday Schedule'!$B$2:$B$30)</f>
        <v>#REF!</v>
      </c>
      <c r="TE19" s="431" t="e">
        <f>WORKDAY(TE20,'NEO 5322121 Aggressive LTs'!$B19,'[2]Holiday Schedule'!$B$2:$B$30)</f>
        <v>#REF!</v>
      </c>
      <c r="TF19" s="431" t="e">
        <f>WORKDAY(TF20,'NEO 5322121 Aggressive LTs'!$B19,'[2]Holiday Schedule'!$B$2:$B$30)</f>
        <v>#REF!</v>
      </c>
      <c r="TG19" s="431" t="e">
        <f>WORKDAY(TG20,'NEO 5322121 Aggressive LTs'!$B19,'[2]Holiday Schedule'!$B$2:$B$30)</f>
        <v>#REF!</v>
      </c>
      <c r="TH19" s="431" t="e">
        <f>WORKDAY(TH20,'NEO 5322121 Aggressive LTs'!$B19,'[2]Holiday Schedule'!$B$2:$B$30)</f>
        <v>#REF!</v>
      </c>
      <c r="TI19" s="431" t="e">
        <f>WORKDAY(TI20,'NEO 5322121 Aggressive LTs'!$B19,'[2]Holiday Schedule'!$B$2:$B$30)</f>
        <v>#REF!</v>
      </c>
      <c r="TJ19" s="431" t="e">
        <f>WORKDAY(TJ20,'NEO 5322121 Aggressive LTs'!$B19,'[2]Holiday Schedule'!$B$2:$B$30)</f>
        <v>#REF!</v>
      </c>
      <c r="TK19" s="431" t="e">
        <f>WORKDAY(TK20,'NEO 5322121 Aggressive LTs'!$B19,'[2]Holiday Schedule'!$B$2:$B$30)</f>
        <v>#REF!</v>
      </c>
      <c r="TL19" s="283"/>
      <c r="TM19" s="431" t="e">
        <f>WORKDAY(TM20,'NEO 5322121 Aggressive LTs'!$B19,'[2]Holiday Schedule'!$B$2:$B$30)</f>
        <v>#REF!</v>
      </c>
      <c r="TN19" s="431" t="e">
        <f>WORKDAY(TN20,'NEO 5322121 Aggressive LTs'!$B19,'[2]Holiday Schedule'!$B$2:$B$30)</f>
        <v>#REF!</v>
      </c>
      <c r="TO19" s="431" t="e">
        <f>WORKDAY(TO20,'NEO 5322121 Aggressive LTs'!$B19,'[2]Holiday Schedule'!$B$2:$B$30)</f>
        <v>#REF!</v>
      </c>
      <c r="TP19" s="431" t="e">
        <f>WORKDAY(TP20,'NEO 5322121 Aggressive LTs'!$B19,'[2]Holiday Schedule'!$B$2:$B$30)</f>
        <v>#REF!</v>
      </c>
      <c r="TQ19" s="431" t="e">
        <f>WORKDAY(TQ20,'NEO 5322121 Aggressive LTs'!$B19,'[2]Holiday Schedule'!$B$2:$B$30)</f>
        <v>#REF!</v>
      </c>
      <c r="TR19" s="431" t="e">
        <f>WORKDAY(TR20,'NEO 5322121 Aggressive LTs'!$B19,'[2]Holiday Schedule'!$B$2:$B$30)</f>
        <v>#REF!</v>
      </c>
      <c r="TS19" s="431" t="e">
        <f>WORKDAY(TS20,'NEO 5322121 Aggressive LTs'!$B19,'[2]Holiday Schedule'!$B$2:$B$30)</f>
        <v>#REF!</v>
      </c>
      <c r="TT19" s="431" t="e">
        <f>WORKDAY(TT20,'NEO 5322121 Aggressive LTs'!$B19,'[2]Holiday Schedule'!$B$2:$B$30)</f>
        <v>#REF!</v>
      </c>
      <c r="TU19" s="431" t="e">
        <f>WORKDAY(TU20,'NEO 5322121 Aggressive LTs'!$B19,'[2]Holiday Schedule'!$B$2:$B$30)</f>
        <v>#REF!</v>
      </c>
      <c r="TV19" s="431" t="e">
        <f>WORKDAY(TV20,'NEO 5322121 Aggressive LTs'!$B19,'[2]Holiday Schedule'!$B$2:$B$30)</f>
        <v>#REF!</v>
      </c>
      <c r="TW19" s="431" t="e">
        <f>WORKDAY(TW20,'NEO 5322121 Aggressive LTs'!$B19,'[2]Holiday Schedule'!$B$2:$B$30)</f>
        <v>#REF!</v>
      </c>
      <c r="TX19" s="431" t="e">
        <f>WORKDAY(TX20,'NEO 5322121 Aggressive LTs'!$B19,'[2]Holiday Schedule'!$B$2:$B$30)</f>
        <v>#REF!</v>
      </c>
      <c r="TY19" s="431" t="e">
        <f>WORKDAY(TY20,'NEO 5322121 Aggressive LTs'!$B19,'[2]Holiday Schedule'!$B$2:$B$30)</f>
        <v>#REF!</v>
      </c>
      <c r="TZ19" s="431" t="e">
        <f>WORKDAY(TZ20,'NEO 5322121 Aggressive LTs'!$B19,'[2]Holiday Schedule'!$B$2:$B$30)</f>
        <v>#REF!</v>
      </c>
      <c r="UA19" s="431" t="e">
        <f>WORKDAY(UA20,'NEO 5322121 Aggressive LTs'!$B19,'[2]Holiday Schedule'!$B$2:$B$30)</f>
        <v>#REF!</v>
      </c>
      <c r="UB19" s="431" t="e">
        <f>WORKDAY(UB20,'NEO 5322121 Aggressive LTs'!$B19,'[2]Holiday Schedule'!$B$2:$B$30)</f>
        <v>#REF!</v>
      </c>
      <c r="UC19" s="431" t="e">
        <f>WORKDAY(UC20,'NEO 5322121 Aggressive LTs'!$B19,'[2]Holiday Schedule'!$B$2:$B$30)</f>
        <v>#REF!</v>
      </c>
      <c r="UD19" s="431" t="e">
        <f>WORKDAY(UD20,'NEO 5322121 Aggressive LTs'!$B19,'[2]Holiday Schedule'!$B$2:$B$30)</f>
        <v>#REF!</v>
      </c>
      <c r="UE19" s="431" t="e">
        <f>WORKDAY(UE20,'NEO 5322121 Aggressive LTs'!$B19,'[2]Holiday Schedule'!$B$2:$B$30)</f>
        <v>#REF!</v>
      </c>
      <c r="UF19" s="431" t="e">
        <f>WORKDAY(UF20,'NEO 5322121 Aggressive LTs'!$B19,'[2]Holiday Schedule'!$B$2:$B$30)</f>
        <v>#REF!</v>
      </c>
      <c r="UG19" s="431" t="e">
        <f>WORKDAY(UG20,'NEO 5322121 Aggressive LTs'!$B19,'[2]Holiday Schedule'!$B$2:$B$30)</f>
        <v>#REF!</v>
      </c>
      <c r="UH19" s="431" t="e">
        <f>WORKDAY(UH20,'NEO 5322121 Aggressive LTs'!$B19,'[2]Holiday Schedule'!$B$2:$B$30)</f>
        <v>#REF!</v>
      </c>
      <c r="UI19" s="431" t="e">
        <f>WORKDAY(UI20,'NEO 5322121 Aggressive LTs'!$B19,'[2]Holiday Schedule'!$B$2:$B$30)</f>
        <v>#REF!</v>
      </c>
      <c r="UJ19" s="431" t="e">
        <f>WORKDAY(UJ20,'NEO 5322121 Aggressive LTs'!$B19,'[2]Holiday Schedule'!$B$2:$B$30)</f>
        <v>#REF!</v>
      </c>
      <c r="UK19" s="431" t="e">
        <f>WORKDAY(UK20,'NEO 5322121 Aggressive LTs'!$B19,'[2]Holiday Schedule'!$B$2:$B$30)</f>
        <v>#REF!</v>
      </c>
      <c r="UL19" s="431" t="e">
        <f>WORKDAY(UL20,'NEO 5322121 Aggressive LTs'!$B19,'[2]Holiday Schedule'!$B$2:$B$30)</f>
        <v>#REF!</v>
      </c>
      <c r="UM19" s="431" t="e">
        <f>WORKDAY(UM20,'NEO 5322121 Aggressive LTs'!$B19,'[2]Holiday Schedule'!$B$2:$B$30)</f>
        <v>#REF!</v>
      </c>
      <c r="UN19" s="431" t="e">
        <f>WORKDAY(UN20,'NEO 5322121 Aggressive LTs'!$B19,'[2]Holiday Schedule'!$B$2:$B$30)</f>
        <v>#REF!</v>
      </c>
      <c r="UO19" s="431" t="e">
        <f>WORKDAY(UO20,'NEO 5322121 Aggressive LTs'!$B19,'[2]Holiday Schedule'!$B$2:$B$30)</f>
        <v>#REF!</v>
      </c>
      <c r="UP19" s="431" t="e">
        <f>WORKDAY(UP20,'NEO 5322121 Aggressive LTs'!$B19,'[2]Holiday Schedule'!$B$2:$B$30)</f>
        <v>#REF!</v>
      </c>
      <c r="UQ19" s="283"/>
      <c r="UR19" s="431" t="e">
        <f>WORKDAY(UR20,'NEO 5322121 Aggressive LTs'!$B19,'[2]Holiday Schedule'!$B$2:$B$30)</f>
        <v>#REF!</v>
      </c>
      <c r="US19" s="431" t="e">
        <f>WORKDAY(US20,'NEO 5322121 Aggressive LTs'!$B19,'[2]Holiday Schedule'!$B$2:$B$30)</f>
        <v>#REF!</v>
      </c>
      <c r="UT19" s="431" t="e">
        <f>WORKDAY(UT20,'NEO 5322121 Aggressive LTs'!$B19,'[2]Holiday Schedule'!$B$2:$B$30)</f>
        <v>#REF!</v>
      </c>
      <c r="UU19" s="431" t="e">
        <f>WORKDAY(UU20,'NEO 5322121 Aggressive LTs'!$B19,'[2]Holiday Schedule'!$B$2:$B$30)</f>
        <v>#REF!</v>
      </c>
      <c r="UV19" s="431" t="e">
        <f>WORKDAY(UV20,'NEO 5322121 Aggressive LTs'!$B19,'[2]Holiday Schedule'!$B$2:$B$30)</f>
        <v>#REF!</v>
      </c>
      <c r="UW19" s="431" t="e">
        <f>WORKDAY(UW20,'NEO 5322121 Aggressive LTs'!$B19,'[2]Holiday Schedule'!$B$2:$B$30)</f>
        <v>#REF!</v>
      </c>
      <c r="UX19" s="431" t="e">
        <f>WORKDAY(UX20,'NEO 5322121 Aggressive LTs'!$B19,'[2]Holiday Schedule'!$B$2:$B$30)</f>
        <v>#REF!</v>
      </c>
      <c r="UY19" s="431" t="e">
        <f>WORKDAY(UY20,'NEO 5322121 Aggressive LTs'!$B19,'[2]Holiday Schedule'!$B$2:$B$30)</f>
        <v>#REF!</v>
      </c>
      <c r="UZ19" s="431" t="e">
        <f>WORKDAY(UZ20,'NEO 5322121 Aggressive LTs'!$B19,'[2]Holiday Schedule'!$B$2:$B$30)</f>
        <v>#REF!</v>
      </c>
      <c r="VA19" s="431" t="e">
        <f>WORKDAY(VA20,'NEO 5322121 Aggressive LTs'!$B19,'[2]Holiday Schedule'!$B$2:$B$30)</f>
        <v>#REF!</v>
      </c>
      <c r="VB19" s="431" t="e">
        <f>WORKDAY(VB20,'NEO 5322121 Aggressive LTs'!$B19,'[2]Holiday Schedule'!$B$2:$B$30)</f>
        <v>#REF!</v>
      </c>
      <c r="VC19" s="431" t="e">
        <f>WORKDAY(VC20,'NEO 5322121 Aggressive LTs'!$B19,'[2]Holiday Schedule'!$B$2:$B$30)</f>
        <v>#REF!</v>
      </c>
      <c r="VD19" s="431" t="e">
        <f>WORKDAY(VD20,'NEO 5322121 Aggressive LTs'!$B19,'[2]Holiday Schedule'!$B$2:$B$30)</f>
        <v>#REF!</v>
      </c>
      <c r="VE19" s="431" t="e">
        <f>WORKDAY(VE20,'NEO 5322121 Aggressive LTs'!$B19,'[2]Holiday Schedule'!$B$2:$B$30)</f>
        <v>#REF!</v>
      </c>
      <c r="VF19" s="431" t="e">
        <f>WORKDAY(VF20,'NEO 5322121 Aggressive LTs'!$B19,'[2]Holiday Schedule'!$B$2:$B$30)</f>
        <v>#REF!</v>
      </c>
      <c r="VG19" s="431" t="e">
        <f>WORKDAY(VG20,'NEO 5322121 Aggressive LTs'!$B19,'[2]Holiday Schedule'!$B$2:$B$30)</f>
        <v>#REF!</v>
      </c>
      <c r="VH19" s="431" t="e">
        <f>WORKDAY(VH20,'NEO 5322121 Aggressive LTs'!$B19,'[2]Holiday Schedule'!$B$2:$B$30)</f>
        <v>#REF!</v>
      </c>
      <c r="VI19" s="431" t="e">
        <f>WORKDAY(VI20,'NEO 5322121 Aggressive LTs'!$B19,'[2]Holiday Schedule'!$B$2:$B$30)</f>
        <v>#REF!</v>
      </c>
      <c r="VJ19" s="431" t="e">
        <f>WORKDAY(VJ20,'NEO 5322121 Aggressive LTs'!$B19,'[2]Holiday Schedule'!$B$2:$B$30)</f>
        <v>#REF!</v>
      </c>
      <c r="VK19" s="431" t="e">
        <f>WORKDAY(VK20,'NEO 5322121 Aggressive LTs'!$B19,'[2]Holiday Schedule'!$B$2:$B$30)</f>
        <v>#REF!</v>
      </c>
      <c r="VL19" s="431" t="e">
        <f>WORKDAY(VL20,'NEO 5322121 Aggressive LTs'!$B19,'[2]Holiday Schedule'!$B$2:$B$30)</f>
        <v>#REF!</v>
      </c>
      <c r="VM19" s="431" t="e">
        <f>WORKDAY(VM20,'NEO 5322121 Aggressive LTs'!$B19,'[2]Holiday Schedule'!$B$2:$B$30)</f>
        <v>#REF!</v>
      </c>
      <c r="VN19" s="431" t="e">
        <f>WORKDAY(VN20,'NEO 5322121 Aggressive LTs'!$B19,'[2]Holiday Schedule'!$B$2:$B$30)</f>
        <v>#REF!</v>
      </c>
      <c r="VO19" s="431" t="e">
        <f>WORKDAY(VO20,'NEO 5322121 Aggressive LTs'!$B19,'[2]Holiday Schedule'!$B$2:$B$30)</f>
        <v>#REF!</v>
      </c>
      <c r="VP19" s="431" t="e">
        <f>WORKDAY(VP20,'NEO 5322121 Aggressive LTs'!$B19,'[2]Holiday Schedule'!$B$2:$B$30)</f>
        <v>#REF!</v>
      </c>
      <c r="VQ19" s="431" t="e">
        <f>WORKDAY(VQ20,'NEO 5322121 Aggressive LTs'!$B19,'[2]Holiday Schedule'!$B$2:$B$30)</f>
        <v>#REF!</v>
      </c>
      <c r="VR19" s="431" t="e">
        <f>WORKDAY(VR20,'NEO 5322121 Aggressive LTs'!$B19,'[2]Holiday Schedule'!$B$2:$B$30)</f>
        <v>#REF!</v>
      </c>
      <c r="VS19" s="431" t="e">
        <f>WORKDAY(VS20,'NEO 5322121 Aggressive LTs'!$B19,'[2]Holiday Schedule'!$B$2:$B$30)</f>
        <v>#REF!</v>
      </c>
      <c r="VT19" s="431" t="e">
        <f>WORKDAY(VT20,'NEO 5322121 Aggressive LTs'!$B19,'[2]Holiday Schedule'!$B$2:$B$30)</f>
        <v>#REF!</v>
      </c>
      <c r="VU19" s="431" t="e">
        <f>WORKDAY(VU20,'NEO 5322121 Aggressive LTs'!$B19,'[2]Holiday Schedule'!$B$2:$B$30)</f>
        <v>#REF!</v>
      </c>
      <c r="VV19" s="283"/>
      <c r="VW19" s="431" t="e">
        <f>WORKDAY(VW20,'NEO 5322121 Aggressive LTs'!$B19,'[2]Holiday Schedule'!$B$2:$B$30)</f>
        <v>#REF!</v>
      </c>
      <c r="VX19" s="431" t="e">
        <f>WORKDAY(VX20,'NEO 5322121 Aggressive LTs'!$B19,'[2]Holiday Schedule'!$B$2:$B$30)</f>
        <v>#REF!</v>
      </c>
      <c r="VY19" s="431" t="e">
        <f>WORKDAY(VY20,'NEO 5322121 Aggressive LTs'!$B19,'[2]Holiday Schedule'!$B$2:$B$30)</f>
        <v>#REF!</v>
      </c>
      <c r="VZ19" s="431" t="e">
        <f>WORKDAY(VZ20,'NEO 5322121 Aggressive LTs'!$B19,'[2]Holiday Schedule'!$B$2:$B$30)</f>
        <v>#REF!</v>
      </c>
      <c r="WA19" s="431" t="e">
        <f>WORKDAY(WA20,'NEO 5322121 Aggressive LTs'!$B19,'[2]Holiday Schedule'!$B$2:$B$30)</f>
        <v>#REF!</v>
      </c>
      <c r="WB19" s="431" t="e">
        <f>WORKDAY(WB20,'NEO 5322121 Aggressive LTs'!$B19,'[2]Holiday Schedule'!$B$2:$B$30)</f>
        <v>#REF!</v>
      </c>
      <c r="WC19" s="431" t="e">
        <f>WORKDAY(WC20,'NEO 5322121 Aggressive LTs'!$B19,'[2]Holiday Schedule'!$B$2:$B$30)</f>
        <v>#REF!</v>
      </c>
      <c r="WD19" s="431" t="e">
        <f>WORKDAY(WD20,'NEO 5322121 Aggressive LTs'!$B19,'[2]Holiday Schedule'!$B$2:$B$30)</f>
        <v>#REF!</v>
      </c>
      <c r="WE19" s="431" t="e">
        <f>WORKDAY(WE20,'NEO 5322121 Aggressive LTs'!$B19,'[2]Holiday Schedule'!$B$2:$B$30)</f>
        <v>#REF!</v>
      </c>
      <c r="WF19" s="431" t="e">
        <f>WORKDAY(WF20,'NEO 5322121 Aggressive LTs'!$B19,'[2]Holiday Schedule'!$B$2:$B$30)</f>
        <v>#REF!</v>
      </c>
      <c r="WG19" s="431" t="e">
        <f>WORKDAY(WG20,'NEO 5322121 Aggressive LTs'!$B19,'[2]Holiday Schedule'!$B$2:$B$30)</f>
        <v>#REF!</v>
      </c>
      <c r="WH19" s="431" t="e">
        <f>WORKDAY(WH20,'NEO 5322121 Aggressive LTs'!$B19,'[2]Holiday Schedule'!$B$2:$B$30)</f>
        <v>#REF!</v>
      </c>
      <c r="WI19" s="431" t="e">
        <f>WORKDAY(WI20,'NEO 5322121 Aggressive LTs'!$B19,'[2]Holiday Schedule'!$B$2:$B$30)</f>
        <v>#REF!</v>
      </c>
      <c r="WJ19" s="431" t="e">
        <f>WORKDAY(WJ20,'NEO 5322121 Aggressive LTs'!$B19,'[2]Holiday Schedule'!$B$2:$B$30)</f>
        <v>#REF!</v>
      </c>
      <c r="WK19" s="431" t="e">
        <f>WORKDAY(WK20,'NEO 5322121 Aggressive LTs'!$B19,'[2]Holiday Schedule'!$B$2:$B$30)</f>
        <v>#REF!</v>
      </c>
      <c r="WL19" s="431" t="e">
        <f>WORKDAY(WL20,'NEO 5322121 Aggressive LTs'!$B19,'[2]Holiday Schedule'!$B$2:$B$30)</f>
        <v>#REF!</v>
      </c>
      <c r="WM19" s="431" t="e">
        <f>WORKDAY(WM20,'NEO 5322121 Aggressive LTs'!$B19,'[2]Holiday Schedule'!$B$2:$B$30)</f>
        <v>#REF!</v>
      </c>
      <c r="WN19" s="431" t="e">
        <f>WORKDAY(WN20,'NEO 5322121 Aggressive LTs'!$B19,'[2]Holiday Schedule'!$B$2:$B$30)</f>
        <v>#REF!</v>
      </c>
      <c r="WO19" s="431" t="e">
        <f>WORKDAY(WO20,'NEO 5322121 Aggressive LTs'!$B19,'[2]Holiday Schedule'!$B$2:$B$30)</f>
        <v>#REF!</v>
      </c>
      <c r="WP19" s="431" t="e">
        <f>WORKDAY(WP20,'NEO 5322121 Aggressive LTs'!$B19,'[2]Holiday Schedule'!$B$2:$B$30)</f>
        <v>#REF!</v>
      </c>
      <c r="WQ19" s="431" t="e">
        <f>WORKDAY(WQ20,'NEO 5322121 Aggressive LTs'!$B19,'[2]Holiday Schedule'!$B$2:$B$30)</f>
        <v>#REF!</v>
      </c>
      <c r="WR19" s="431" t="e">
        <f>WORKDAY(WR20,'NEO 5322121 Aggressive LTs'!$B19,'[2]Holiday Schedule'!$B$2:$B$30)</f>
        <v>#REF!</v>
      </c>
      <c r="WS19" s="431" t="e">
        <f>WORKDAY(WS20,'NEO 5322121 Aggressive LTs'!$B19,'[2]Holiday Schedule'!$B$2:$B$30)</f>
        <v>#REF!</v>
      </c>
      <c r="WT19" s="431" t="e">
        <f>WORKDAY(WT20,'NEO 5322121 Aggressive LTs'!$B19,'[2]Holiday Schedule'!$B$2:$B$30)</f>
        <v>#REF!</v>
      </c>
      <c r="WU19" s="431" t="e">
        <f>WORKDAY(WU20,'NEO 5322121 Aggressive LTs'!$B19,'[2]Holiday Schedule'!$B$2:$B$30)</f>
        <v>#REF!</v>
      </c>
      <c r="WV19" s="431" t="e">
        <f>WORKDAY(WV20,'NEO 5322121 Aggressive LTs'!$B19,'[2]Holiday Schedule'!$B$2:$B$30)</f>
        <v>#REF!</v>
      </c>
      <c r="WW19" s="431" t="e">
        <f>WORKDAY(WW20,'NEO 5322121 Aggressive LTs'!$B19,'[2]Holiday Schedule'!$B$2:$B$30)</f>
        <v>#REF!</v>
      </c>
      <c r="WX19" s="431" t="e">
        <f>WORKDAY(WX20,'NEO 5322121 Aggressive LTs'!$B19,'[2]Holiday Schedule'!$B$2:$B$30)</f>
        <v>#REF!</v>
      </c>
      <c r="WY19" s="431" t="e">
        <f>WORKDAY(WY20,'NEO 5322121 Aggressive LTs'!$B19,'[2]Holiday Schedule'!$B$2:$B$30)</f>
        <v>#REF!</v>
      </c>
      <c r="WZ19" s="431" t="e">
        <f>WORKDAY(WZ20,'NEO 5322121 Aggressive LTs'!$B19,'[2]Holiday Schedule'!$B$2:$B$30)</f>
        <v>#REF!</v>
      </c>
      <c r="XA19" s="283"/>
      <c r="XB19" s="431" t="e">
        <f>WORKDAY(XB20,'NEO 5322121 Aggressive LTs'!$B19,'[2]Holiday Schedule'!$B$2:$B$30)</f>
        <v>#REF!</v>
      </c>
      <c r="XC19" s="431" t="e">
        <f>WORKDAY(XC20,'NEO 5322121 Aggressive LTs'!$B19,'[2]Holiday Schedule'!$B$2:$B$30)</f>
        <v>#REF!</v>
      </c>
      <c r="XD19" s="431" t="e">
        <f>WORKDAY(XD20,'NEO 5322121 Aggressive LTs'!$B19,'[2]Holiday Schedule'!$B$2:$B$30)</f>
        <v>#REF!</v>
      </c>
      <c r="XE19" s="431" t="e">
        <f>WORKDAY(XE20,'NEO 5322121 Aggressive LTs'!$B19,'[2]Holiday Schedule'!$B$2:$B$30)</f>
        <v>#REF!</v>
      </c>
      <c r="XF19" s="431" t="e">
        <f>WORKDAY(XF20,'NEO 5322121 Aggressive LTs'!$B19,'[2]Holiday Schedule'!$B$2:$B$30)</f>
        <v>#REF!</v>
      </c>
      <c r="XG19" s="431" t="e">
        <f>WORKDAY(XG20,'NEO 5322121 Aggressive LTs'!$B19,'[2]Holiday Schedule'!$B$2:$B$30)</f>
        <v>#REF!</v>
      </c>
      <c r="XH19" s="431" t="e">
        <f>WORKDAY(XH20,'NEO 5322121 Aggressive LTs'!$B19,'[2]Holiday Schedule'!$B$2:$B$30)</f>
        <v>#REF!</v>
      </c>
      <c r="XI19" s="431" t="e">
        <f>WORKDAY(XI20,'NEO 5322121 Aggressive LTs'!$B19,'[2]Holiday Schedule'!$B$2:$B$30)</f>
        <v>#REF!</v>
      </c>
      <c r="XJ19" s="431" t="e">
        <f>WORKDAY(XJ20,'NEO 5322121 Aggressive LTs'!$B19,'[2]Holiday Schedule'!$B$2:$B$30)</f>
        <v>#REF!</v>
      </c>
      <c r="XK19" s="431" t="e">
        <f>WORKDAY(XK20,'NEO 5322121 Aggressive LTs'!$B19,'[2]Holiday Schedule'!$B$2:$B$30)</f>
        <v>#REF!</v>
      </c>
      <c r="XL19" s="431" t="e">
        <f>WORKDAY(XL20,'NEO 5322121 Aggressive LTs'!$B19,'[2]Holiday Schedule'!$B$2:$B$30)</f>
        <v>#REF!</v>
      </c>
      <c r="XM19" s="431" t="e">
        <f>WORKDAY(XM20,'NEO 5322121 Aggressive LTs'!$B19,'[2]Holiday Schedule'!$B$2:$B$30)</f>
        <v>#REF!</v>
      </c>
      <c r="XN19" s="431" t="e">
        <f>WORKDAY(XN20,'NEO 5322121 Aggressive LTs'!$B19,'[2]Holiday Schedule'!$B$2:$B$30)</f>
        <v>#REF!</v>
      </c>
      <c r="XO19" s="431" t="e">
        <f>WORKDAY(XO20,'NEO 5322121 Aggressive LTs'!$B19,'[2]Holiday Schedule'!$B$2:$B$30)</f>
        <v>#REF!</v>
      </c>
      <c r="XP19" s="431" t="e">
        <f>WORKDAY(XP20,'NEO 5322121 Aggressive LTs'!$B19,'[2]Holiday Schedule'!$B$2:$B$30)</f>
        <v>#REF!</v>
      </c>
      <c r="XQ19" s="431" t="e">
        <f>WORKDAY(XQ20,'NEO 5322121 Aggressive LTs'!$B19,'[2]Holiday Schedule'!$B$2:$B$30)</f>
        <v>#REF!</v>
      </c>
      <c r="XR19" s="431" t="e">
        <f>WORKDAY(XR20,'NEO 5322121 Aggressive LTs'!$B19,'[2]Holiday Schedule'!$B$2:$B$30)</f>
        <v>#REF!</v>
      </c>
      <c r="XS19" s="431" t="e">
        <f>WORKDAY(XS20,'NEO 5322121 Aggressive LTs'!$B19,'[2]Holiday Schedule'!$B$2:$B$30)</f>
        <v>#REF!</v>
      </c>
      <c r="XT19" s="431" t="e">
        <f>WORKDAY(XT20,'NEO 5322121 Aggressive LTs'!$B19,'[2]Holiday Schedule'!$B$2:$B$30)</f>
        <v>#REF!</v>
      </c>
      <c r="XU19" s="431" t="e">
        <f>WORKDAY(XU20,'NEO 5322121 Aggressive LTs'!$B19,'[2]Holiday Schedule'!$B$2:$B$30)</f>
        <v>#REF!</v>
      </c>
      <c r="XV19" s="431" t="e">
        <f>WORKDAY(XV20,'NEO 5322121 Aggressive LTs'!$B19,'[2]Holiday Schedule'!$B$2:$B$30)</f>
        <v>#REF!</v>
      </c>
      <c r="XW19" s="431" t="e">
        <f>WORKDAY(XW20,'NEO 5322121 Aggressive LTs'!$B19,'[2]Holiday Schedule'!$B$2:$B$30)</f>
        <v>#REF!</v>
      </c>
      <c r="XX19" s="431" t="e">
        <f>WORKDAY(XX20,'NEO 5322121 Aggressive LTs'!$B19,'[2]Holiday Schedule'!$B$2:$B$30)</f>
        <v>#REF!</v>
      </c>
      <c r="XY19" s="431" t="e">
        <f>WORKDAY(XY20,'NEO 5322121 Aggressive LTs'!$B19,'[2]Holiday Schedule'!$B$2:$B$30)</f>
        <v>#REF!</v>
      </c>
      <c r="XZ19" s="431" t="e">
        <f>WORKDAY(XZ20,'NEO 5322121 Aggressive LTs'!$B19,'[2]Holiday Schedule'!$B$2:$B$30)</f>
        <v>#REF!</v>
      </c>
      <c r="YA19" s="431" t="e">
        <f>WORKDAY(YA20,'NEO 5322121 Aggressive LTs'!$B19,'[2]Holiday Schedule'!$B$2:$B$30)</f>
        <v>#REF!</v>
      </c>
      <c r="YB19" s="431" t="e">
        <f>WORKDAY(YB20,'NEO 5322121 Aggressive LTs'!$B19,'[2]Holiday Schedule'!$B$2:$B$30)</f>
        <v>#REF!</v>
      </c>
      <c r="YC19" s="431" t="e">
        <f>WORKDAY(YC20,'NEO 5322121 Aggressive LTs'!$B19,'[2]Holiday Schedule'!$B$2:$B$30)</f>
        <v>#REF!</v>
      </c>
      <c r="YD19" s="431" t="e">
        <f>WORKDAY(YD20,'NEO 5322121 Aggressive LTs'!$B19,'[2]Holiday Schedule'!$B$2:$B$30)</f>
        <v>#REF!</v>
      </c>
      <c r="YE19" s="431" t="e">
        <f>WORKDAY(YE20,'NEO 5322121 Aggressive LTs'!$B19,'[2]Holiday Schedule'!$B$2:$B$30)</f>
        <v>#REF!</v>
      </c>
      <c r="YF19" s="436"/>
      <c r="YG19" s="431" t="e">
        <f>WORKDAY(YG20,'NEO 5322121 Aggressive LTs'!$B19,'[2]Holiday Schedule'!$B$2:$B$30)</f>
        <v>#REF!</v>
      </c>
      <c r="YH19" s="431" t="e">
        <f>WORKDAY(YH20,'NEO 5322121 Aggressive LTs'!$B19,'[2]Holiday Schedule'!$B$2:$B$30)</f>
        <v>#REF!</v>
      </c>
      <c r="YI19" s="431" t="e">
        <f>WORKDAY(YI20,'NEO 5322121 Aggressive LTs'!$B19,'[2]Holiday Schedule'!$B$2:$B$30)</f>
        <v>#REF!</v>
      </c>
      <c r="YJ19" s="431" t="e">
        <f>WORKDAY(YJ20,'NEO 5322121 Aggressive LTs'!$B19,'[2]Holiday Schedule'!$B$2:$B$30)</f>
        <v>#REF!</v>
      </c>
      <c r="YK19" s="431" t="e">
        <f>WORKDAY(YK20,'NEO 5322121 Aggressive LTs'!$B19,'[2]Holiday Schedule'!$B$2:$B$30)</f>
        <v>#REF!</v>
      </c>
      <c r="YL19" s="431" t="e">
        <f>WORKDAY(YL20,'NEO 5322121 Aggressive LTs'!$B19,'[2]Holiday Schedule'!$B$2:$B$30)</f>
        <v>#REF!</v>
      </c>
      <c r="YM19" s="431" t="e">
        <f>WORKDAY(YM20,'NEO 5322121 Aggressive LTs'!$B19,'[2]Holiday Schedule'!$B$2:$B$30)</f>
        <v>#REF!</v>
      </c>
      <c r="YN19" s="431" t="e">
        <f>WORKDAY(YN20,'NEO 5322121 Aggressive LTs'!$B19,'[2]Holiday Schedule'!$B$2:$B$30)</f>
        <v>#REF!</v>
      </c>
      <c r="YO19" s="431" t="e">
        <f>WORKDAY(YO20,'NEO 5322121 Aggressive LTs'!$B19,'[2]Holiday Schedule'!$B$2:$B$30)</f>
        <v>#REF!</v>
      </c>
      <c r="YP19" s="431" t="e">
        <f>WORKDAY(YP20,'NEO 5322121 Aggressive LTs'!$B19,'[2]Holiday Schedule'!$B$2:$B$30)</f>
        <v>#REF!</v>
      </c>
      <c r="YQ19" s="431" t="e">
        <f>WORKDAY(YQ20,'NEO 5322121 Aggressive LTs'!$B19,'[2]Holiday Schedule'!$B$2:$B$30)</f>
        <v>#REF!</v>
      </c>
      <c r="YR19" s="431" t="e">
        <f>WORKDAY(YR20,'NEO 5322121 Aggressive LTs'!$B19,'[2]Holiday Schedule'!$B$2:$B$30)</f>
        <v>#REF!</v>
      </c>
      <c r="YS19" s="431" t="e">
        <f>WORKDAY(YS20,'NEO 5322121 Aggressive LTs'!$B19,'[2]Holiday Schedule'!$B$2:$B$30)</f>
        <v>#REF!</v>
      </c>
      <c r="YT19" s="431" t="e">
        <f>WORKDAY(YT20,'NEO 5322121 Aggressive LTs'!$B19,'[2]Holiday Schedule'!$B$2:$B$30)</f>
        <v>#REF!</v>
      </c>
      <c r="YU19" s="431" t="e">
        <f>WORKDAY(YU20,'NEO 5322121 Aggressive LTs'!$B19,'[2]Holiday Schedule'!$B$2:$B$30)</f>
        <v>#REF!</v>
      </c>
      <c r="YV19" s="431" t="e">
        <f>WORKDAY(YV20,'NEO 5322121 Aggressive LTs'!$B19,'[2]Holiday Schedule'!$B$2:$B$30)</f>
        <v>#REF!</v>
      </c>
      <c r="YW19" s="431" t="e">
        <f>WORKDAY(YW20,'NEO 5322121 Aggressive LTs'!$B19,'[2]Holiday Schedule'!$B$2:$B$30)</f>
        <v>#REF!</v>
      </c>
      <c r="YX19" s="431" t="e">
        <f>WORKDAY(YX20,'NEO 5322121 Aggressive LTs'!$B19,'[2]Holiday Schedule'!$B$2:$B$30)</f>
        <v>#REF!</v>
      </c>
      <c r="YY19" s="431" t="e">
        <f>WORKDAY(YY20,'NEO 5322121 Aggressive LTs'!$B19,'[2]Holiday Schedule'!$B$2:$B$30)</f>
        <v>#REF!</v>
      </c>
      <c r="YZ19" s="431" t="e">
        <f>WORKDAY(YZ20,'NEO 5322121 Aggressive LTs'!$B19,'[2]Holiday Schedule'!$B$2:$B$30)</f>
        <v>#REF!</v>
      </c>
      <c r="ZA19" s="431" t="e">
        <f>WORKDAY(ZA20,'NEO 5322121 Aggressive LTs'!$B19,'[2]Holiday Schedule'!$B$2:$B$30)</f>
        <v>#REF!</v>
      </c>
      <c r="ZB19" s="431" t="e">
        <f>WORKDAY(ZB20,'NEO 5322121 Aggressive LTs'!$B19,'[2]Holiday Schedule'!$B$2:$B$30)</f>
        <v>#REF!</v>
      </c>
      <c r="ZC19" s="431" t="e">
        <f>WORKDAY(ZC20,'NEO 5322121 Aggressive LTs'!$B19,'[2]Holiday Schedule'!$B$2:$B$30)</f>
        <v>#REF!</v>
      </c>
      <c r="ZD19" s="431" t="e">
        <f>WORKDAY(ZD20,'NEO 5322121 Aggressive LTs'!$B19,'[2]Holiday Schedule'!$B$2:$B$30)</f>
        <v>#REF!</v>
      </c>
      <c r="ZE19" s="431" t="e">
        <f>WORKDAY(ZE20,'NEO 5322121 Aggressive LTs'!$B19,'[2]Holiday Schedule'!$B$2:$B$30)</f>
        <v>#REF!</v>
      </c>
      <c r="ZF19" s="431" t="e">
        <f>WORKDAY(ZF20,'NEO 5322121 Aggressive LTs'!$B19,'[2]Holiday Schedule'!$B$2:$B$30)</f>
        <v>#REF!</v>
      </c>
      <c r="ZG19" s="431" t="e">
        <f>WORKDAY(ZG20,'NEO 5322121 Aggressive LTs'!$B19,'[2]Holiday Schedule'!$B$2:$B$30)</f>
        <v>#REF!</v>
      </c>
      <c r="ZH19" s="431" t="e">
        <f>WORKDAY(ZH20,'NEO 5322121 Aggressive LTs'!$B19,'[2]Holiday Schedule'!$B$2:$B$30)</f>
        <v>#REF!</v>
      </c>
      <c r="ZI19" s="431" t="e">
        <f>WORKDAY(ZI20,'NEO 5322121 Aggressive LTs'!$B19,'[2]Holiday Schedule'!$B$2:$B$30)</f>
        <v>#REF!</v>
      </c>
      <c r="ZJ19" s="431" t="e">
        <f>WORKDAY(ZJ20,'NEO 5322121 Aggressive LTs'!$B19,'[2]Holiday Schedule'!$B$2:$B$30)</f>
        <v>#REF!</v>
      </c>
      <c r="ZK19" s="436"/>
      <c r="ZL19" s="431" t="e">
        <f>WORKDAY(ZL20,'NEO 5322121 Aggressive LTs'!$B19,'[2]Holiday Schedule'!$B$2:$B$30)</f>
        <v>#REF!</v>
      </c>
      <c r="ZM19" s="431" t="e">
        <f>WORKDAY(ZM20,'NEO 5322121 Aggressive LTs'!$B19,'[2]Holiday Schedule'!$B$2:$B$30)</f>
        <v>#REF!</v>
      </c>
      <c r="ZN19" s="431" t="e">
        <f>WORKDAY(ZN20,'NEO 5322121 Aggressive LTs'!$B19,'[2]Holiday Schedule'!$B$2:$B$30)</f>
        <v>#REF!</v>
      </c>
      <c r="ZO19" s="431" t="e">
        <f>WORKDAY(ZO20,'NEO 5322121 Aggressive LTs'!$B19,'[2]Holiday Schedule'!$B$2:$B$30)</f>
        <v>#REF!</v>
      </c>
      <c r="ZP19" s="431" t="e">
        <f>WORKDAY(ZP20,'NEO 5322121 Aggressive LTs'!$B19,'[2]Holiday Schedule'!$B$2:$B$30)</f>
        <v>#REF!</v>
      </c>
      <c r="ZQ19" s="431" t="e">
        <f>WORKDAY(ZQ20,'NEO 5322121 Aggressive LTs'!$B19,'[2]Holiday Schedule'!$B$2:$B$30)</f>
        <v>#REF!</v>
      </c>
      <c r="ZR19" s="431" t="e">
        <f>WORKDAY(ZR20,'NEO 5322121 Aggressive LTs'!$B19,'[2]Holiday Schedule'!$B$2:$B$30)</f>
        <v>#REF!</v>
      </c>
      <c r="ZS19" s="431" t="e">
        <f>WORKDAY(ZS20,'NEO 5322121 Aggressive LTs'!$B19,'[2]Holiday Schedule'!$B$2:$B$30)</f>
        <v>#REF!</v>
      </c>
      <c r="ZT19" s="431" t="e">
        <f>WORKDAY(ZT20,'NEO 5322121 Aggressive LTs'!$B19,'[2]Holiday Schedule'!$B$2:$B$30)</f>
        <v>#REF!</v>
      </c>
      <c r="ZU19" s="431" t="e">
        <f>WORKDAY(ZU20,'NEO 5322121 Aggressive LTs'!$B19,'[2]Holiday Schedule'!$B$2:$B$30)</f>
        <v>#REF!</v>
      </c>
      <c r="ZV19" s="431" t="e">
        <f>WORKDAY(ZV20,'NEO 5322121 Aggressive LTs'!$B19,'[2]Holiday Schedule'!$B$2:$B$30)</f>
        <v>#REF!</v>
      </c>
      <c r="ZW19" s="431" t="e">
        <f>WORKDAY(ZW20,'NEO 5322121 Aggressive LTs'!$B19,'[2]Holiday Schedule'!$B$2:$B$30)</f>
        <v>#REF!</v>
      </c>
      <c r="ZX19" s="431" t="e">
        <f>WORKDAY(ZX20,'NEO 5322121 Aggressive LTs'!$B19,'[2]Holiday Schedule'!$B$2:$B$30)</f>
        <v>#REF!</v>
      </c>
      <c r="ZY19" s="431" t="e">
        <f>WORKDAY(ZY20,'NEO 5322121 Aggressive LTs'!$B19,'[2]Holiday Schedule'!$B$2:$B$30)</f>
        <v>#REF!</v>
      </c>
      <c r="ZZ19" s="431" t="e">
        <f>WORKDAY(ZZ20,'NEO 5322121 Aggressive LTs'!$B19,'[2]Holiday Schedule'!$B$2:$B$30)</f>
        <v>#REF!</v>
      </c>
      <c r="AAA19" s="431" t="e">
        <f>WORKDAY(AAA20,'NEO 5322121 Aggressive LTs'!$B19,'[2]Holiday Schedule'!$B$2:$B$30)</f>
        <v>#REF!</v>
      </c>
      <c r="AAB19" s="431" t="e">
        <f>WORKDAY(AAB20,'NEO 5322121 Aggressive LTs'!$B19,'[2]Holiday Schedule'!$B$2:$B$30)</f>
        <v>#REF!</v>
      </c>
      <c r="AAC19" s="431" t="e">
        <f>WORKDAY(AAC20,'NEO 5322121 Aggressive LTs'!$B19,'[2]Holiday Schedule'!$B$2:$B$30)</f>
        <v>#REF!</v>
      </c>
      <c r="AAD19" s="431" t="e">
        <f>WORKDAY(AAD20,'NEO 5322121 Aggressive LTs'!$B19,'[2]Holiday Schedule'!$B$2:$B$30)</f>
        <v>#REF!</v>
      </c>
      <c r="AAE19" s="431" t="e">
        <f>WORKDAY(AAE20,'NEO 5322121 Aggressive LTs'!$B19,'[2]Holiday Schedule'!$B$2:$B$30)</f>
        <v>#REF!</v>
      </c>
      <c r="AAF19" s="431" t="e">
        <f>WORKDAY(AAF20,'NEO 5322121 Aggressive LTs'!$B19,'[2]Holiday Schedule'!$B$2:$B$30)</f>
        <v>#REF!</v>
      </c>
      <c r="AAG19" s="431" t="e">
        <f>WORKDAY(AAG20,'NEO 5322121 Aggressive LTs'!$B19,'[2]Holiday Schedule'!$B$2:$B$30)</f>
        <v>#REF!</v>
      </c>
      <c r="AAH19" s="431" t="e">
        <f>WORKDAY(AAH20,'NEO 5322121 Aggressive LTs'!$B19,'[2]Holiday Schedule'!$B$2:$B$30)</f>
        <v>#REF!</v>
      </c>
      <c r="AAI19" s="431" t="e">
        <f>WORKDAY(AAI20,'NEO 5322121 Aggressive LTs'!$B19,'[2]Holiday Schedule'!$B$2:$B$30)</f>
        <v>#REF!</v>
      </c>
      <c r="AAJ19" s="431" t="e">
        <f>WORKDAY(AAJ20,'NEO 5322121 Aggressive LTs'!$B19,'[2]Holiday Schedule'!$B$2:$B$30)</f>
        <v>#REF!</v>
      </c>
      <c r="AAK19" s="431" t="e">
        <f>WORKDAY(AAK20,'NEO 5322121 Aggressive LTs'!$B19,'[2]Holiday Schedule'!$B$2:$B$30)</f>
        <v>#REF!</v>
      </c>
      <c r="AAL19" s="431" t="e">
        <f>WORKDAY(AAL20,'NEO 5322121 Aggressive LTs'!$B19,'[2]Holiday Schedule'!$B$2:$B$30)</f>
        <v>#REF!</v>
      </c>
      <c r="AAM19" s="431" t="e">
        <f>WORKDAY(AAM20,'NEO 5322121 Aggressive LTs'!$B19,'[2]Holiday Schedule'!$B$2:$B$30)</f>
        <v>#REF!</v>
      </c>
      <c r="AAN19" s="431" t="e">
        <f>WORKDAY(AAN20,'NEO 5322121 Aggressive LTs'!$B19,'[2]Holiday Schedule'!$B$2:$B$30)</f>
        <v>#REF!</v>
      </c>
      <c r="AAO19" s="431" t="e">
        <f>WORKDAY(AAO20,'NEO 5322121 Aggressive LTs'!$B19,'[2]Holiday Schedule'!$B$2:$B$30)</f>
        <v>#REF!</v>
      </c>
      <c r="AAP19" s="436"/>
      <c r="AAQ19" s="431" t="e">
        <f>WORKDAY(AAQ20,'NEO 5322121 Aggressive LTs'!$B19,'[2]Holiday Schedule'!$B$2:$B$30)</f>
        <v>#REF!</v>
      </c>
      <c r="AAR19" s="431" t="e">
        <f>WORKDAY(AAR20,'NEO 5322121 Aggressive LTs'!$B19,'[2]Holiday Schedule'!$B$2:$B$30)</f>
        <v>#REF!</v>
      </c>
      <c r="AAS19" s="431" t="e">
        <f>WORKDAY(AAS20,'NEO 5322121 Aggressive LTs'!$B19,'[2]Holiday Schedule'!$B$2:$B$30)</f>
        <v>#REF!</v>
      </c>
      <c r="AAT19" s="431" t="e">
        <f>WORKDAY(AAT20,'NEO 5322121 Aggressive LTs'!$B19,'[2]Holiday Schedule'!$B$2:$B$30)</f>
        <v>#REF!</v>
      </c>
      <c r="AAU19" s="431" t="e">
        <f>WORKDAY(AAU20,'NEO 5322121 Aggressive LTs'!$B19,'[2]Holiday Schedule'!$B$2:$B$30)</f>
        <v>#REF!</v>
      </c>
      <c r="AAV19" s="431" t="e">
        <f>WORKDAY(AAV20,'NEO 5322121 Aggressive LTs'!$B19,'[2]Holiday Schedule'!$B$2:$B$30)</f>
        <v>#REF!</v>
      </c>
      <c r="AAW19" s="431" t="e">
        <f>WORKDAY(AAW20,'NEO 5322121 Aggressive LTs'!$B19,'[2]Holiday Schedule'!$B$2:$B$30)</f>
        <v>#REF!</v>
      </c>
      <c r="AAX19" s="431" t="e">
        <f>WORKDAY(AAX20,'NEO 5322121 Aggressive LTs'!$B19,'[2]Holiday Schedule'!$B$2:$B$30)</f>
        <v>#REF!</v>
      </c>
      <c r="AAY19" s="431" t="e">
        <f>WORKDAY(AAY20,'NEO 5322121 Aggressive LTs'!$B19,'[2]Holiday Schedule'!$B$2:$B$30)</f>
        <v>#REF!</v>
      </c>
      <c r="AAZ19" s="431" t="e">
        <f>WORKDAY(AAZ20,'NEO 5322121 Aggressive LTs'!$B19,'[2]Holiday Schedule'!$B$2:$B$30)</f>
        <v>#REF!</v>
      </c>
      <c r="ABA19" s="431" t="e">
        <f>WORKDAY(ABA20,'NEO 5322121 Aggressive LTs'!$B19,'[2]Holiday Schedule'!$B$2:$B$30)</f>
        <v>#REF!</v>
      </c>
      <c r="ABB19" s="431" t="e">
        <f>WORKDAY(ABB20,'NEO 5322121 Aggressive LTs'!$B19,'[2]Holiday Schedule'!$B$2:$B$30)</f>
        <v>#REF!</v>
      </c>
      <c r="ABC19" s="431" t="e">
        <f>WORKDAY(ABC20,'NEO 5322121 Aggressive LTs'!$B19,'[2]Holiday Schedule'!$B$2:$B$30)</f>
        <v>#REF!</v>
      </c>
      <c r="ABD19" s="431" t="e">
        <f>WORKDAY(ABD20,'NEO 5322121 Aggressive LTs'!$B19,'[2]Holiday Schedule'!$B$2:$B$30)</f>
        <v>#REF!</v>
      </c>
      <c r="ABE19" s="431" t="e">
        <f>WORKDAY(ABE20,'NEO 5322121 Aggressive LTs'!$B19,'[2]Holiday Schedule'!$B$2:$B$30)</f>
        <v>#REF!</v>
      </c>
      <c r="ABF19" s="431" t="e">
        <f>WORKDAY(ABF20,'NEO 5322121 Aggressive LTs'!$B19,'[2]Holiday Schedule'!$B$2:$B$30)</f>
        <v>#REF!</v>
      </c>
      <c r="ABG19" s="431" t="e">
        <f>WORKDAY(ABG20,'NEO 5322121 Aggressive LTs'!$B19,'[2]Holiday Schedule'!$B$2:$B$30)</f>
        <v>#REF!</v>
      </c>
      <c r="ABH19" s="431" t="e">
        <f>WORKDAY(ABH20,'NEO 5322121 Aggressive LTs'!$B19,'[2]Holiday Schedule'!$B$2:$B$30)</f>
        <v>#REF!</v>
      </c>
      <c r="ABI19" s="431" t="e">
        <f>WORKDAY(ABI20,'NEO 5322121 Aggressive LTs'!$B19,'[2]Holiday Schedule'!$B$2:$B$30)</f>
        <v>#REF!</v>
      </c>
      <c r="ABJ19" s="431" t="e">
        <f>WORKDAY(ABJ20,'NEO 5322121 Aggressive LTs'!$B19,'[2]Holiday Schedule'!$B$2:$B$30)</f>
        <v>#REF!</v>
      </c>
      <c r="ABK19" s="431" t="e">
        <f>WORKDAY(ABK20,'NEO 5322121 Aggressive LTs'!$B19,'[2]Holiday Schedule'!$B$2:$B$30)</f>
        <v>#REF!</v>
      </c>
      <c r="ABL19" s="431" t="e">
        <f>WORKDAY(ABL20,'NEO 5322121 Aggressive LTs'!$B19,'[2]Holiday Schedule'!$B$2:$B$30)</f>
        <v>#REF!</v>
      </c>
      <c r="ABM19" s="431" t="e">
        <f>WORKDAY(ABM20,'NEO 5322121 Aggressive LTs'!$B19,'[2]Holiday Schedule'!$B$2:$B$30)</f>
        <v>#REF!</v>
      </c>
      <c r="ABN19" s="431" t="e">
        <f>WORKDAY(ABN20,'NEO 5322121 Aggressive LTs'!$B19,'[2]Holiday Schedule'!$B$2:$B$30)</f>
        <v>#REF!</v>
      </c>
      <c r="ABO19" s="431" t="e">
        <f>WORKDAY(ABO20,'NEO 5322121 Aggressive LTs'!$B19,'[2]Holiday Schedule'!$B$2:$B$30)</f>
        <v>#REF!</v>
      </c>
      <c r="ABP19" s="431" t="e">
        <f>WORKDAY(ABP20,'NEO 5322121 Aggressive LTs'!$B19,'[2]Holiday Schedule'!$B$2:$B$30)</f>
        <v>#REF!</v>
      </c>
      <c r="ABQ19" s="431" t="e">
        <f>WORKDAY(ABQ20,'NEO 5322121 Aggressive LTs'!$B19,'[2]Holiday Schedule'!$B$2:$B$30)</f>
        <v>#REF!</v>
      </c>
      <c r="ABR19" s="431" t="e">
        <f>WORKDAY(ABR20,'NEO 5322121 Aggressive LTs'!$B19,'[2]Holiday Schedule'!$B$2:$B$30)</f>
        <v>#REF!</v>
      </c>
      <c r="ABS19" s="431" t="e">
        <f>WORKDAY(ABS20,'NEO 5322121 Aggressive LTs'!$B19,'[2]Holiday Schedule'!$B$2:$B$30)</f>
        <v>#REF!</v>
      </c>
      <c r="ABT19" s="431" t="e">
        <f>WORKDAY(ABT20,'NEO 5322121 Aggressive LTs'!$B19,'[2]Holiday Schedule'!$B$2:$B$30)</f>
        <v>#REF!</v>
      </c>
      <c r="ABU19" s="436"/>
      <c r="ABV19" s="431" t="e">
        <f>WORKDAY(ABV20,'NEO 5322121 Aggressive LTs'!$B19,'[2]Holiday Schedule'!$B$2:$B$30)</f>
        <v>#REF!</v>
      </c>
      <c r="ABW19" s="431" t="e">
        <f>WORKDAY(ABW20,'NEO 5322121 Aggressive LTs'!$B19,'[2]Holiday Schedule'!$B$2:$B$30)</f>
        <v>#REF!</v>
      </c>
      <c r="ABX19" s="431" t="e">
        <f>WORKDAY(ABX20,'NEO 5322121 Aggressive LTs'!$B19,'[2]Holiday Schedule'!$B$2:$B$30)</f>
        <v>#REF!</v>
      </c>
      <c r="ABY19" s="431" t="e">
        <f>WORKDAY(ABY20,'NEO 5322121 Aggressive LTs'!$B19,'[2]Holiday Schedule'!$B$2:$B$30)</f>
        <v>#REF!</v>
      </c>
      <c r="ABZ19" s="431" t="e">
        <f>WORKDAY(ABZ20,'NEO 5322121 Aggressive LTs'!$B19,'[2]Holiday Schedule'!$B$2:$B$30)</f>
        <v>#REF!</v>
      </c>
      <c r="ACA19" s="431" t="e">
        <f>WORKDAY(ACA20,'NEO 5322121 Aggressive LTs'!$B19,'[2]Holiday Schedule'!$B$2:$B$30)</f>
        <v>#REF!</v>
      </c>
      <c r="ACB19" s="431" t="e">
        <f>WORKDAY(ACB20,'NEO 5322121 Aggressive LTs'!$B19,'[2]Holiday Schedule'!$B$2:$B$30)</f>
        <v>#REF!</v>
      </c>
      <c r="ACC19" s="431" t="e">
        <f>WORKDAY(ACC20,'NEO 5322121 Aggressive LTs'!$B19,'[2]Holiday Schedule'!$B$2:$B$30)</f>
        <v>#REF!</v>
      </c>
      <c r="ACD19" s="431" t="e">
        <f>WORKDAY(ACD20,'NEO 5322121 Aggressive LTs'!$B19,'[2]Holiday Schedule'!$B$2:$B$30)</f>
        <v>#REF!</v>
      </c>
      <c r="ACE19" s="431" t="e">
        <f>WORKDAY(ACE20,'NEO 5322121 Aggressive LTs'!$B19,'[2]Holiday Schedule'!$B$2:$B$30)</f>
        <v>#REF!</v>
      </c>
      <c r="ACF19" s="431" t="e">
        <f>WORKDAY(ACF20,'NEO 5322121 Aggressive LTs'!$B19,'[2]Holiday Schedule'!$B$2:$B$30)</f>
        <v>#REF!</v>
      </c>
      <c r="ACG19" s="431" t="e">
        <f>WORKDAY(ACG20,'NEO 5322121 Aggressive LTs'!$B19,'[2]Holiday Schedule'!$B$2:$B$30)</f>
        <v>#REF!</v>
      </c>
      <c r="ACH19" s="431" t="e">
        <f>WORKDAY(ACH20,'NEO 5322121 Aggressive LTs'!$B19,'[2]Holiday Schedule'!$B$2:$B$30)</f>
        <v>#REF!</v>
      </c>
      <c r="ACI19" s="431" t="e">
        <f>WORKDAY(ACI20,'NEO 5322121 Aggressive LTs'!$B19,'[2]Holiday Schedule'!$B$2:$B$30)</f>
        <v>#REF!</v>
      </c>
      <c r="ACJ19" s="431" t="e">
        <f>WORKDAY(ACJ20,'NEO 5322121 Aggressive LTs'!$B19,'[2]Holiday Schedule'!$B$2:$B$30)</f>
        <v>#REF!</v>
      </c>
      <c r="ACK19" s="431" t="e">
        <f>WORKDAY(ACK20,'NEO 5322121 Aggressive LTs'!$B19,'[2]Holiday Schedule'!$B$2:$B$30)</f>
        <v>#REF!</v>
      </c>
      <c r="ACL19" s="431" t="e">
        <f>WORKDAY(ACL20,'NEO 5322121 Aggressive LTs'!$B19,'[2]Holiday Schedule'!$B$2:$B$30)</f>
        <v>#REF!</v>
      </c>
      <c r="ACM19" s="431" t="e">
        <f>WORKDAY(ACM20,'NEO 5322121 Aggressive LTs'!$B19,'[2]Holiday Schedule'!$B$2:$B$30)</f>
        <v>#REF!</v>
      </c>
      <c r="ACN19" s="431" t="e">
        <f>WORKDAY(ACN20,'NEO 5322121 Aggressive LTs'!$B19,'[2]Holiday Schedule'!$B$2:$B$30)</f>
        <v>#REF!</v>
      </c>
      <c r="ACO19" s="431" t="e">
        <f>WORKDAY(ACO20,'NEO 5322121 Aggressive LTs'!$B19,'[2]Holiday Schedule'!$B$2:$B$30)</f>
        <v>#REF!</v>
      </c>
      <c r="ACP19" s="431" t="e">
        <f>WORKDAY(ACP20,'NEO 5322121 Aggressive LTs'!$B19,'[2]Holiday Schedule'!$B$2:$B$30)</f>
        <v>#REF!</v>
      </c>
      <c r="ACQ19" s="431" t="e">
        <f>WORKDAY(ACQ20,'NEO 5322121 Aggressive LTs'!$B19,'[2]Holiday Schedule'!$B$2:$B$30)</f>
        <v>#REF!</v>
      </c>
      <c r="ACR19" s="431" t="e">
        <f>WORKDAY(ACR20,'NEO 5322121 Aggressive LTs'!$B19,'[2]Holiday Schedule'!$B$2:$B$30)</f>
        <v>#REF!</v>
      </c>
      <c r="ACS19" s="431" t="e">
        <f>WORKDAY(ACS20,'NEO 5322121 Aggressive LTs'!$B19,'[2]Holiday Schedule'!$B$2:$B$30)</f>
        <v>#REF!</v>
      </c>
      <c r="ACT19" s="431" t="e">
        <f>WORKDAY(ACT20,'NEO 5322121 Aggressive LTs'!$B19,'[2]Holiday Schedule'!$B$2:$B$30)</f>
        <v>#REF!</v>
      </c>
      <c r="ACU19" s="431" t="e">
        <f>WORKDAY(ACU20,'NEO 5322121 Aggressive LTs'!$B19,'[2]Holiday Schedule'!$B$2:$B$30)</f>
        <v>#REF!</v>
      </c>
      <c r="ACV19" s="431" t="e">
        <f>WORKDAY(ACV20,'NEO 5322121 Aggressive LTs'!$B19,'[2]Holiday Schedule'!$B$2:$B$30)</f>
        <v>#REF!</v>
      </c>
      <c r="ACW19" s="431" t="e">
        <f>WORKDAY(ACW20,'NEO 5322121 Aggressive LTs'!$B19,'[2]Holiday Schedule'!$B$2:$B$30)</f>
        <v>#REF!</v>
      </c>
      <c r="ACX19" s="431" t="e">
        <f>WORKDAY(ACX20,'NEO 5322121 Aggressive LTs'!$B19,'[2]Holiday Schedule'!$B$2:$B$30)</f>
        <v>#REF!</v>
      </c>
      <c r="ACY19" s="431" t="e">
        <f>WORKDAY(ACY20,'NEO 5322121 Aggressive LTs'!$B19,'[2]Holiday Schedule'!$B$2:$B$30)</f>
        <v>#REF!</v>
      </c>
      <c r="ACZ19" s="436"/>
      <c r="ADA19" s="431" t="e">
        <f>WORKDAY(ADA20,'NEO 5322121 Aggressive LTs'!$B19,'[2]Holiday Schedule'!$B$2:$B$30)</f>
        <v>#REF!</v>
      </c>
      <c r="ADB19" s="431" t="e">
        <f>WORKDAY(ADB20,'NEO 5322121 Aggressive LTs'!$B19,'[2]Holiday Schedule'!$B$2:$B$30)</f>
        <v>#REF!</v>
      </c>
      <c r="ADC19" s="431" t="e">
        <f>WORKDAY(ADC20,'NEO 5322121 Aggressive LTs'!$B19,'[2]Holiday Schedule'!$B$2:$B$30)</f>
        <v>#REF!</v>
      </c>
      <c r="ADD19" s="431" t="e">
        <f>WORKDAY(ADD20,'NEO 5322121 Aggressive LTs'!$B19,'[2]Holiday Schedule'!$B$2:$B$30)</f>
        <v>#REF!</v>
      </c>
      <c r="ADE19" s="431" t="e">
        <f>WORKDAY(ADE20,'NEO 5322121 Aggressive LTs'!$B19,'[2]Holiday Schedule'!$B$2:$B$30)</f>
        <v>#REF!</v>
      </c>
      <c r="ADF19" s="431" t="e">
        <f>WORKDAY(ADF20,'NEO 5322121 Aggressive LTs'!$B19,'[2]Holiday Schedule'!$B$2:$B$30)</f>
        <v>#REF!</v>
      </c>
      <c r="ADG19" s="431" t="e">
        <f>WORKDAY(ADG20,'NEO 5322121 Aggressive LTs'!$B19,'[2]Holiday Schedule'!$B$2:$B$30)</f>
        <v>#REF!</v>
      </c>
      <c r="ADH19" s="431" t="e">
        <f>WORKDAY(ADH20,'NEO 5322121 Aggressive LTs'!$B19,'[2]Holiday Schedule'!$B$2:$B$30)</f>
        <v>#REF!</v>
      </c>
      <c r="ADI19" s="431" t="e">
        <f>WORKDAY(ADI20,'NEO 5322121 Aggressive LTs'!$B19,'[2]Holiday Schedule'!$B$2:$B$30)</f>
        <v>#REF!</v>
      </c>
      <c r="ADJ19" s="431" t="e">
        <f>WORKDAY(ADJ20,'NEO 5322121 Aggressive LTs'!$B19,'[2]Holiday Schedule'!$B$2:$B$30)</f>
        <v>#REF!</v>
      </c>
      <c r="ADK19" s="431" t="e">
        <f>WORKDAY(ADK20,'NEO 5322121 Aggressive LTs'!$B19,'[2]Holiday Schedule'!$B$2:$B$30)</f>
        <v>#REF!</v>
      </c>
      <c r="ADL19" s="431" t="e">
        <f>WORKDAY(ADL20,'NEO 5322121 Aggressive LTs'!$B19,'[2]Holiday Schedule'!$B$2:$B$30)</f>
        <v>#REF!</v>
      </c>
      <c r="ADM19" s="431" t="e">
        <f>WORKDAY(ADM20,'NEO 5322121 Aggressive LTs'!$B19,'[2]Holiday Schedule'!$B$2:$B$30)</f>
        <v>#REF!</v>
      </c>
      <c r="ADN19" s="431" t="e">
        <f>WORKDAY(ADN20,'NEO 5322121 Aggressive LTs'!$B19,'[2]Holiday Schedule'!$B$2:$B$30)</f>
        <v>#REF!</v>
      </c>
      <c r="ADO19" s="431" t="e">
        <f>WORKDAY(ADO20,'NEO 5322121 Aggressive LTs'!$B19,'[2]Holiday Schedule'!$B$2:$B$30)</f>
        <v>#REF!</v>
      </c>
      <c r="ADP19" s="431" t="e">
        <f>WORKDAY(ADP20,'NEO 5322121 Aggressive LTs'!$B19,'[2]Holiday Schedule'!$B$2:$B$30)</f>
        <v>#REF!</v>
      </c>
      <c r="ADQ19" s="431" t="e">
        <f>WORKDAY(ADQ20,'NEO 5322121 Aggressive LTs'!$B19,'[2]Holiday Schedule'!$B$2:$B$30)</f>
        <v>#REF!</v>
      </c>
      <c r="ADR19" s="431" t="e">
        <f>WORKDAY(ADR20,'NEO 5322121 Aggressive LTs'!$B19,'[2]Holiday Schedule'!$B$2:$B$30)</f>
        <v>#REF!</v>
      </c>
      <c r="ADS19" s="431" t="e">
        <f>WORKDAY(ADS20,'NEO 5322121 Aggressive LTs'!$B19,'[2]Holiday Schedule'!$B$2:$B$30)</f>
        <v>#REF!</v>
      </c>
      <c r="ADT19" s="431" t="e">
        <f>WORKDAY(ADT20,'NEO 5322121 Aggressive LTs'!$B19,'[2]Holiday Schedule'!$B$2:$B$30)</f>
        <v>#REF!</v>
      </c>
      <c r="ADU19" s="431" t="e">
        <f>WORKDAY(ADU20,'NEO 5322121 Aggressive LTs'!$B19,'[2]Holiday Schedule'!$B$2:$B$30)</f>
        <v>#REF!</v>
      </c>
      <c r="ADV19" s="431" t="e">
        <f>WORKDAY(ADV20,'NEO 5322121 Aggressive LTs'!$B19,'[2]Holiday Schedule'!$B$2:$B$30)</f>
        <v>#REF!</v>
      </c>
      <c r="ADW19" s="431" t="e">
        <f>WORKDAY(ADW20,'NEO 5322121 Aggressive LTs'!$B19,'[2]Holiday Schedule'!$B$2:$B$30)</f>
        <v>#REF!</v>
      </c>
      <c r="ADX19" s="431" t="e">
        <f>WORKDAY(ADX20,'NEO 5322121 Aggressive LTs'!$B19,'[2]Holiday Schedule'!$B$2:$B$30)</f>
        <v>#REF!</v>
      </c>
      <c r="ADY19" s="431" t="e">
        <f>WORKDAY(ADY20,'NEO 5322121 Aggressive LTs'!$B19,'[2]Holiday Schedule'!$B$2:$B$30)</f>
        <v>#REF!</v>
      </c>
      <c r="ADZ19" s="431" t="e">
        <f>WORKDAY(ADZ20,'NEO 5322121 Aggressive LTs'!$B19,'[2]Holiday Schedule'!$B$2:$B$30)</f>
        <v>#REF!</v>
      </c>
      <c r="AEA19" s="431" t="e">
        <f>WORKDAY(AEA20,'NEO 5322121 Aggressive LTs'!$B19,'[2]Holiday Schedule'!$B$2:$B$30)</f>
        <v>#REF!</v>
      </c>
      <c r="AEB19" s="431" t="e">
        <f>WORKDAY(AEB20,'NEO 5322121 Aggressive LTs'!$B19,'[2]Holiday Schedule'!$B$2:$B$30)</f>
        <v>#REF!</v>
      </c>
      <c r="AEC19" s="431" t="e">
        <f>WORKDAY(AEC20,'NEO 5322121 Aggressive LTs'!$B19,'[2]Holiday Schedule'!$B$2:$B$30)</f>
        <v>#REF!</v>
      </c>
      <c r="AED19" s="431" t="e">
        <f>WORKDAY(AED20,'NEO 5322121 Aggressive LTs'!$B19,'[2]Holiday Schedule'!$B$2:$B$30)</f>
        <v>#REF!</v>
      </c>
      <c r="AEE19" s="431" t="e">
        <f>WORKDAY(AEE20,'NEO 5322121 Aggressive LTs'!$B19,'[2]Holiday Schedule'!$B$2:$B$30)</f>
        <v>#REF!</v>
      </c>
      <c r="AEF19" s="431" t="e">
        <f>WORKDAY(AEF20,'NEO 5322121 Aggressive LTs'!$B19,'[2]Holiday Schedule'!$B$2:$B$30)</f>
        <v>#REF!</v>
      </c>
      <c r="AEG19" s="431" t="e">
        <f>WORKDAY(AEG20,'NEO 5322121 Aggressive LTs'!$B19,'[2]Holiday Schedule'!$B$2:$B$30)</f>
        <v>#REF!</v>
      </c>
      <c r="AEH19" s="431" t="e">
        <f>WORKDAY(AEH20,'NEO 5322121 Aggressive LTs'!$B19,'[2]Holiday Schedule'!$B$2:$B$30)</f>
        <v>#REF!</v>
      </c>
      <c r="AEI19" s="431" t="e">
        <f>WORKDAY(AEI20,'NEO 5322121 Aggressive LTs'!$B19,'[2]Holiday Schedule'!$B$2:$B$30)</f>
        <v>#REF!</v>
      </c>
      <c r="AEJ19" s="431" t="e">
        <f>WORKDAY(AEJ20,'NEO 5322121 Aggressive LTs'!$B19,'[2]Holiday Schedule'!$B$2:$B$30)</f>
        <v>#REF!</v>
      </c>
      <c r="AEK19" s="431" t="e">
        <f>WORKDAY(AEK20,'NEO 5322121 Aggressive LTs'!$B19,'[2]Holiday Schedule'!$B$2:$B$30)</f>
        <v>#REF!</v>
      </c>
      <c r="AEL19" s="436"/>
      <c r="AEM19" s="431" t="e">
        <f>WORKDAY(AEM20,'NEO 5322121 Aggressive LTs'!$B19,'[2]Holiday Schedule'!$B$2:$B$30)</f>
        <v>#REF!</v>
      </c>
      <c r="AEN19" s="431" t="e">
        <f>WORKDAY(AEN20,'NEO 5322121 Aggressive LTs'!$B19,'[2]Holiday Schedule'!$B$2:$B$30)</f>
        <v>#REF!</v>
      </c>
      <c r="AEO19" s="431" t="e">
        <f>WORKDAY(AEO20,'NEO 5322121 Aggressive LTs'!$B19,'[2]Holiday Schedule'!$B$2:$B$30)</f>
        <v>#REF!</v>
      </c>
      <c r="AEP19" s="431" t="e">
        <f>WORKDAY(AEP20,'NEO 5322121 Aggressive LTs'!$B19,'[2]Holiday Schedule'!$B$2:$B$30)</f>
        <v>#REF!</v>
      </c>
      <c r="AEQ19" s="431" t="e">
        <f>WORKDAY(AEQ20,'NEO 5322121 Aggressive LTs'!$B19,'[2]Holiday Schedule'!$B$2:$B$30)</f>
        <v>#REF!</v>
      </c>
      <c r="AER19" s="431" t="e">
        <f>WORKDAY(AER20,'NEO 5322121 Aggressive LTs'!$B19,'[2]Holiday Schedule'!$B$2:$B$30)</f>
        <v>#REF!</v>
      </c>
      <c r="AES19" s="431" t="e">
        <f>WORKDAY(AES20,'NEO 5322121 Aggressive LTs'!$B19,'[2]Holiday Schedule'!$B$2:$B$30)</f>
        <v>#REF!</v>
      </c>
      <c r="AET19" s="431" t="e">
        <f>WORKDAY(AET20,'NEO 5322121 Aggressive LTs'!$B19,'[2]Holiday Schedule'!$B$2:$B$30)</f>
        <v>#REF!</v>
      </c>
      <c r="AEU19" s="431" t="e">
        <f>WORKDAY(AEU20,'NEO 5322121 Aggressive LTs'!$B19,'[2]Holiday Schedule'!$B$2:$B$30)</f>
        <v>#REF!</v>
      </c>
      <c r="AEV19" s="431" t="e">
        <f>WORKDAY(AEV20,'NEO 5322121 Aggressive LTs'!$B19,'[2]Holiday Schedule'!$B$2:$B$30)</f>
        <v>#REF!</v>
      </c>
      <c r="AEW19" s="431" t="e">
        <f>WORKDAY(AEW20,'NEO 5322121 Aggressive LTs'!$B19,'[2]Holiday Schedule'!$B$2:$B$30)</f>
        <v>#REF!</v>
      </c>
      <c r="AEX19" s="431" t="e">
        <f>WORKDAY(AEX20,'NEO 5322121 Aggressive LTs'!$B19,'[2]Holiday Schedule'!$B$2:$B$30)</f>
        <v>#REF!</v>
      </c>
      <c r="AEY19" s="431" t="e">
        <f>WORKDAY(AEY20,'NEO 5322121 Aggressive LTs'!$B19,'[2]Holiday Schedule'!$B$2:$B$30)</f>
        <v>#REF!</v>
      </c>
      <c r="AEZ19" s="431" t="e">
        <f>WORKDAY(AEZ20,'NEO 5322121 Aggressive LTs'!$B19,'[2]Holiday Schedule'!$B$2:$B$30)</f>
        <v>#REF!</v>
      </c>
      <c r="AFA19" s="431" t="e">
        <f>WORKDAY(AFA20,'NEO 5322121 Aggressive LTs'!$B19,'[2]Holiday Schedule'!$B$2:$B$30)</f>
        <v>#REF!</v>
      </c>
      <c r="AFB19" s="431" t="e">
        <f>WORKDAY(AFB20,'NEO 5322121 Aggressive LTs'!$B19,'[2]Holiday Schedule'!$B$2:$B$30)</f>
        <v>#REF!</v>
      </c>
      <c r="AFC19" s="431" t="e">
        <f>WORKDAY(AFC20,'NEO 5322121 Aggressive LTs'!$B19,'[2]Holiday Schedule'!$B$2:$B$30)</f>
        <v>#REF!</v>
      </c>
      <c r="AFD19" s="431" t="e">
        <f>WORKDAY(AFD20,'NEO 5322121 Aggressive LTs'!$B19,'[2]Holiday Schedule'!$B$2:$B$30)</f>
        <v>#REF!</v>
      </c>
      <c r="AFE19" s="431" t="e">
        <f>WORKDAY(AFE20,'NEO 5322121 Aggressive LTs'!$B19,'[2]Holiday Schedule'!$B$2:$B$30)</f>
        <v>#REF!</v>
      </c>
      <c r="AFF19" s="431" t="e">
        <f>WORKDAY(AFF20,'NEO 5322121 Aggressive LTs'!$B19,'[2]Holiday Schedule'!$B$2:$B$30)</f>
        <v>#REF!</v>
      </c>
      <c r="AFG19" s="431" t="e">
        <f>WORKDAY(AFG20,'NEO 5322121 Aggressive LTs'!$B19,'[2]Holiday Schedule'!$B$2:$B$30)</f>
        <v>#REF!</v>
      </c>
      <c r="AFH19" s="431" t="e">
        <f>WORKDAY(AFH20,'NEO 5322121 Aggressive LTs'!$B19,'[2]Holiday Schedule'!$B$2:$B$30)</f>
        <v>#REF!</v>
      </c>
      <c r="AFI19" s="431" t="e">
        <f>WORKDAY(AFI20,'NEO 5322121 Aggressive LTs'!$B19,'[2]Holiday Schedule'!$B$2:$B$30)</f>
        <v>#REF!</v>
      </c>
      <c r="AFJ19" s="431" t="e">
        <f>WORKDAY(AFJ20,'NEO 5322121 Aggressive LTs'!$B19,'[2]Holiday Schedule'!$B$2:$B$30)</f>
        <v>#REF!</v>
      </c>
      <c r="AFK19" s="431" t="e">
        <f>WORKDAY(AFK20,'NEO 5322121 Aggressive LTs'!$B19,'[2]Holiday Schedule'!$B$2:$B$30)</f>
        <v>#REF!</v>
      </c>
      <c r="AFL19" s="431" t="e">
        <f>WORKDAY(AFL20,'NEO 5322121 Aggressive LTs'!$B19,'[2]Holiday Schedule'!$B$2:$B$30)</f>
        <v>#REF!</v>
      </c>
      <c r="AFM19" s="431" t="e">
        <f>WORKDAY(AFM20,'NEO 5322121 Aggressive LTs'!$B19,'[2]Holiday Schedule'!$B$2:$B$30)</f>
        <v>#REF!</v>
      </c>
      <c r="AFN19" s="431" t="e">
        <f>WORKDAY(AFN20,'NEO 5322121 Aggressive LTs'!$B19,'[2]Holiday Schedule'!$B$2:$B$30)</f>
        <v>#REF!</v>
      </c>
      <c r="AFO19" s="431" t="e">
        <f>WORKDAY(AFO20,'NEO 5322121 Aggressive LTs'!$B19,'[2]Holiday Schedule'!$B$2:$B$30)</f>
        <v>#REF!</v>
      </c>
      <c r="AFP19" s="431" t="e">
        <f>WORKDAY(AFP20,'NEO 5322121 Aggressive LTs'!$B19,'[2]Holiday Schedule'!$B$2:$B$30)</f>
        <v>#REF!</v>
      </c>
      <c r="AFQ19" s="431" t="e">
        <f>WORKDAY(AFQ20,'NEO 5322121 Aggressive LTs'!$B19,'[2]Holiday Schedule'!$B$2:$B$30)</f>
        <v>#REF!</v>
      </c>
      <c r="AFR19" s="431" t="e">
        <f>WORKDAY(AFR20,'NEO 5322121 Aggressive LTs'!$B19,'[2]Holiday Schedule'!$B$2:$B$30)</f>
        <v>#REF!</v>
      </c>
      <c r="AFS19" s="431" t="e">
        <f>WORKDAY(AFS20,'NEO 5322121 Aggressive LTs'!$B19,'[2]Holiday Schedule'!$B$2:$B$30)</f>
        <v>#REF!</v>
      </c>
      <c r="AFT19" s="431" t="e">
        <f>WORKDAY(AFT20,'NEO 5322121 Aggressive LTs'!$B19,'[2]Holiday Schedule'!$B$2:$B$30)</f>
        <v>#REF!</v>
      </c>
      <c r="AFU19" s="431" t="e">
        <f>WORKDAY(AFU20,'NEO 5322121 Aggressive LTs'!$B19,'[2]Holiday Schedule'!$B$2:$B$30)</f>
        <v>#REF!</v>
      </c>
      <c r="AFV19" s="431" t="e">
        <f>WORKDAY(AFV20,'NEO 5322121 Aggressive LTs'!$B19,'[2]Holiday Schedule'!$B$2:$B$30)</f>
        <v>#REF!</v>
      </c>
      <c r="AFW19" s="431" t="e">
        <f>WORKDAY(AFW20,'NEO 5322121 Aggressive LTs'!$B19,'[2]Holiday Schedule'!$B$2:$B$30)</f>
        <v>#REF!</v>
      </c>
      <c r="AFX19" s="431" t="e">
        <f>WORKDAY(AFX20,'NEO 5322121 Aggressive LTs'!$B19,'[2]Holiday Schedule'!$B$2:$B$30)</f>
        <v>#REF!</v>
      </c>
      <c r="AFY19" s="431" t="e">
        <f>WORKDAY(AFY20,'NEO 5322121 Aggressive LTs'!$B19,'[2]Holiday Schedule'!$B$2:$B$30)</f>
        <v>#REF!</v>
      </c>
      <c r="AFZ19" s="431" t="e">
        <f>WORKDAY(AFZ20,'NEO 5322121 Aggressive LTs'!$B19,'[2]Holiday Schedule'!$B$2:$B$30)</f>
        <v>#REF!</v>
      </c>
      <c r="AGA19" s="431" t="e">
        <f>WORKDAY(AGA20,'NEO 5322121 Aggressive LTs'!$B19,'[2]Holiday Schedule'!$B$2:$B$30)</f>
        <v>#REF!</v>
      </c>
      <c r="AGB19" s="431" t="e">
        <f>WORKDAY(AGB20,'NEO 5322121 Aggressive LTs'!$B19,'[2]Holiday Schedule'!$B$2:$B$30)</f>
        <v>#REF!</v>
      </c>
      <c r="AGC19" s="431" t="e">
        <f>WORKDAY(AGC20,'NEO 5322121 Aggressive LTs'!$B19,'[2]Holiday Schedule'!$B$2:$B$30)</f>
        <v>#REF!</v>
      </c>
      <c r="AGD19" s="431" t="e">
        <f>WORKDAY(AGD20,'NEO 5322121 Aggressive LTs'!$B19,'[2]Holiday Schedule'!$B$2:$B$30)</f>
        <v>#REF!</v>
      </c>
      <c r="AGE19" s="431" t="e">
        <f>WORKDAY(AGE20,'NEO 5322121 Aggressive LTs'!$B19,'[2]Holiday Schedule'!$B$2:$B$30)</f>
        <v>#REF!</v>
      </c>
      <c r="AGF19" s="431" t="e">
        <f>WORKDAY(AGF20,'NEO 5322121 Aggressive LTs'!$B19,'[2]Holiday Schedule'!$B$2:$B$30)</f>
        <v>#REF!</v>
      </c>
      <c r="AGG19" s="431" t="e">
        <f>WORKDAY(AGG20,'NEO 5322121 Aggressive LTs'!$B19,'[2]Holiday Schedule'!$B$2:$B$30)</f>
        <v>#REF!</v>
      </c>
    </row>
    <row r="20" spans="1:865" ht="20.100000000000001" customHeight="1">
      <c r="A20" s="603"/>
      <c r="B20" s="602">
        <v>2</v>
      </c>
      <c r="C20" s="97" t="s">
        <v>5</v>
      </c>
      <c r="D20" s="438"/>
      <c r="E20" s="438">
        <v>42263</v>
      </c>
      <c r="F20" s="438"/>
      <c r="G20" s="449"/>
      <c r="H20" s="438">
        <v>42268</v>
      </c>
      <c r="I20" s="438">
        <v>42268</v>
      </c>
      <c r="J20" s="438">
        <v>42268</v>
      </c>
      <c r="K20" s="449"/>
      <c r="L20" s="438">
        <v>42268</v>
      </c>
      <c r="M20" s="438">
        <v>42272</v>
      </c>
      <c r="N20" s="438">
        <v>42272</v>
      </c>
      <c r="O20" s="449"/>
      <c r="P20" s="551">
        <v>42272</v>
      </c>
      <c r="Q20" s="551">
        <v>42272</v>
      </c>
      <c r="R20" s="551">
        <v>42272</v>
      </c>
      <c r="S20" s="555"/>
      <c r="T20" s="551">
        <f>WORKDAY(T21,'NEO 5322121 Aggressive LTs'!$B20,'[2]Holiday Schedule'!$B$2:$B$30)</f>
        <v>42289</v>
      </c>
      <c r="U20" s="551">
        <v>42300</v>
      </c>
      <c r="V20" s="551">
        <f>WORKDAY(V21,'NEO 5322121 Aggressive LTs'!$B20,'[2]Holiday Schedule'!$B$2:$B$30)</f>
        <v>42306</v>
      </c>
      <c r="W20" s="553"/>
      <c r="X20" s="551">
        <f>WORKDAY(X21,'NEO 5322121 Aggressive LTs'!$B20,'[2]Holiday Schedule'!$B$2:$B$30)</f>
        <v>42306</v>
      </c>
      <c r="Y20" s="551">
        <f>WORKDAY(Y21,'NEO 5322121 Aggressive LTs'!$B20,'[2]Holiday Schedule'!$B$2:$B$30)</f>
        <v>42307</v>
      </c>
      <c r="Z20" s="551">
        <f>WORKDAY(Z21,'NEO 5322121 Aggressive LTs'!$B20,'[2]Holiday Schedule'!$B$2:$B$30)</f>
        <v>42310</v>
      </c>
      <c r="AA20" s="553"/>
      <c r="AB20" s="551">
        <f>WORKDAY(AB21,'NEO 5322121 Aggressive LTs'!$B20,'[2]Holiday Schedule'!$B$2:$B$30)</f>
        <v>42310</v>
      </c>
      <c r="AC20" s="551">
        <f>WORKDAY(AC21,'NEO 5322121 Aggressive LTs'!$B20,'[2]Holiday Schedule'!$B$2:$B$30)</f>
        <v>42311</v>
      </c>
      <c r="AD20" s="551">
        <f>WORKDAY(AD21,'NEO 5322121 Aggressive LTs'!$B20,'[2]Holiday Schedule'!$B$2:$B$30)</f>
        <v>42311</v>
      </c>
      <c r="AE20" s="553"/>
      <c r="AF20" s="551">
        <f>WORKDAY(AF21,'NEO 5322121 Aggressive LTs'!$B20,'[2]Holiday Schedule'!$B$2:$B$30)</f>
        <v>42312</v>
      </c>
      <c r="AG20" s="551">
        <f>WORKDAY(AG21,'NEO 5322121 Aggressive LTs'!$B20,'[2]Holiday Schedule'!$B$2:$B$30)</f>
        <v>42312</v>
      </c>
      <c r="AH20" s="551">
        <f>WORKDAY(AH21,'NEO 5322121 Aggressive LTs'!$B20,'[2]Holiday Schedule'!$B$2:$B$30)</f>
        <v>42313</v>
      </c>
      <c r="AI20" s="553"/>
      <c r="AJ20" s="551"/>
      <c r="AK20" s="551"/>
      <c r="AL20" s="551"/>
      <c r="AM20" s="553"/>
      <c r="AN20" s="551">
        <v>42303</v>
      </c>
      <c r="AO20" s="551">
        <v>42303</v>
      </c>
      <c r="AP20" s="551">
        <v>42303</v>
      </c>
      <c r="AQ20" s="553"/>
      <c r="AR20" s="551">
        <f>WORKDAY(AR21,'NEO 5322121 Aggressive LTs'!$B20,'[2]Holiday Schedule'!$B$2:$B$30)</f>
        <v>42317</v>
      </c>
      <c r="AS20" s="551">
        <f>WORKDAY(AS21,'NEO 5322121 Aggressive LTs'!$B20,'[2]Holiday Schedule'!$B$2:$B$30)</f>
        <v>42317</v>
      </c>
      <c r="AT20" s="551">
        <f>WORKDAY(AT21,'NEO 5322121 Aggressive LTs'!$B20,'[2]Holiday Schedule'!$B$2:$B$30)</f>
        <v>42318</v>
      </c>
      <c r="AU20" s="551">
        <f>WORKDAY(AU21,'NEO 5322121 Aggressive LTs'!$B20,'[2]Holiday Schedule'!$B$2:$B$30)</f>
        <v>42318</v>
      </c>
      <c r="AV20" s="551">
        <v>42318</v>
      </c>
      <c r="AW20" s="551">
        <v>42318</v>
      </c>
      <c r="AX20" s="555"/>
      <c r="AY20" s="551">
        <v>42335</v>
      </c>
      <c r="AZ20" s="551">
        <v>42335</v>
      </c>
      <c r="BA20" s="551">
        <v>42335</v>
      </c>
      <c r="BB20" s="553"/>
      <c r="BC20" s="586">
        <v>42340</v>
      </c>
      <c r="BD20" s="551">
        <v>42339</v>
      </c>
      <c r="BE20" s="551">
        <v>42339</v>
      </c>
      <c r="BF20" s="553"/>
      <c r="BG20" s="551">
        <f>WORKDAY(BG21,'NEO 5322121 Aggressive LTs'!$B20,'[2]Holiday Schedule'!$B$2:$B$30)</f>
        <v>42712</v>
      </c>
      <c r="BH20" s="551">
        <f>WORKDAY(BH21,'NEO 5322121 Aggressive LTs'!$B20,'[2]Holiday Schedule'!$B$2:$B$30)</f>
        <v>42712</v>
      </c>
      <c r="BI20" s="551">
        <f>WORKDAY(BI21,'NEO 5322121 Aggressive LTs'!$B20,'[2]Holiday Schedule'!$B$2:$B$30)</f>
        <v>42712</v>
      </c>
      <c r="BJ20" s="553"/>
      <c r="BK20" s="551">
        <v>42716</v>
      </c>
      <c r="BL20" s="551">
        <v>42716</v>
      </c>
      <c r="BM20" s="551">
        <v>42716</v>
      </c>
      <c r="BN20" s="435"/>
      <c r="BO20" s="553"/>
      <c r="BP20" s="554"/>
      <c r="BQ20" s="551"/>
      <c r="BR20" s="551"/>
      <c r="BS20" s="551"/>
      <c r="BT20" s="553"/>
      <c r="BU20" s="551">
        <v>42335</v>
      </c>
      <c r="BV20" s="551">
        <v>42335</v>
      </c>
      <c r="BW20" s="551">
        <v>42335</v>
      </c>
      <c r="BX20" s="553"/>
      <c r="BY20" s="554"/>
      <c r="BZ20" s="554"/>
      <c r="CA20" s="551">
        <v>42272</v>
      </c>
      <c r="CB20" s="551">
        <v>42272</v>
      </c>
      <c r="CC20" s="551">
        <f>WORKDAY(CC21,$B20,'[2]Holiday Schedule'!$B$2:$B$30)</f>
        <v>42272</v>
      </c>
      <c r="CD20" s="555"/>
      <c r="CE20" s="555"/>
      <c r="CF20" s="551">
        <v>42721</v>
      </c>
      <c r="CG20" s="550">
        <f>WORKDAY(CG21,'NEO 5322121 Aggressive LTs'!$B20,'[2]Holiday Schedule'!$B$2:$B$30)</f>
        <v>42727</v>
      </c>
      <c r="CH20" s="550">
        <f>WORKDAY(CH21,'NEO 5322121 Aggressive LTs'!$B20,'[2]Holiday Schedule'!$B$2:$B$30)</f>
        <v>42713</v>
      </c>
      <c r="CI20" s="555"/>
      <c r="CJ20" s="570">
        <f>WORKDAY(CJ21,'NEO 5322121 Aggressive LTs'!$B20,'[2]Holiday Schedule'!$B$2:$B$30)</f>
        <v>42738</v>
      </c>
      <c r="CK20" s="570">
        <f>WORKDAY(CK21,'NEO 5322121 Aggressive LTs'!$B20,'[2]Holiday Schedule'!$B$2:$B$30)</f>
        <v>42734</v>
      </c>
      <c r="CL20" s="594">
        <f>WORKDAY(CL21,'NEO 5322121 Aggressive LTs'!$B20,'[2]Holiday Schedule'!$B$2:$B$30)</f>
        <v>42744</v>
      </c>
      <c r="CM20" s="591"/>
      <c r="CN20" s="551">
        <v>42716</v>
      </c>
      <c r="CO20" s="551">
        <v>42716</v>
      </c>
      <c r="CP20" s="551">
        <v>42716</v>
      </c>
      <c r="CQ20" s="553"/>
      <c r="CR20" s="698">
        <v>42727</v>
      </c>
      <c r="CS20" s="698">
        <v>42733</v>
      </c>
      <c r="CT20" s="698"/>
      <c r="CU20" s="736">
        <f>WORKDAY(CU19,((-1)*('NEO 5322121 Aggressive LTs'!$B20)),'Holiday Schedule'!$B$2:$B$30)</f>
        <v>42359</v>
      </c>
      <c r="CV20" s="734">
        <f>WORKDAY(CV19,((-1)*('NEO 5322121 Aggressive LTs'!$B20)),'Holiday Schedule'!$B$2:$B$30)</f>
        <v>42374</v>
      </c>
      <c r="CW20" s="734">
        <f>WORKDAY(CW19,((-1)*('NEO 5322121 Aggressive LTs'!$B20)),'Holiday Schedule'!$B$2:$B$30)</f>
        <v>42377</v>
      </c>
      <c r="CX20" s="734">
        <f>WORKDAY(CX19,((-1)*('NEO 5322121 Aggressive LTs'!$B20)),'Holiday Schedule'!$B$2:$B$30)</f>
        <v>42381</v>
      </c>
      <c r="CY20" s="734">
        <f>WORKDAY(CY19,((-1)*('NEO 5322121 Aggressive LTs'!$B20)),'Holiday Schedule'!$B$2:$B$30)</f>
        <v>42382</v>
      </c>
      <c r="CZ20" s="734">
        <f>WORKDAY(CZ19,((-1)*('NEO 5322121 Aggressive LTs'!$B20)),'Holiday Schedule'!$B$2:$B$30)</f>
        <v>42384</v>
      </c>
      <c r="DA20" s="734">
        <f>WORKDAY(DA19,((-1)*('NEO 5322121 Aggressive LTs'!$B20)),'Holiday Schedule'!$B$2:$B$30)</f>
        <v>42388</v>
      </c>
      <c r="DB20" s="734">
        <f>WORKDAY(DB19,((-1)*('NEO 5322121 Aggressive LTs'!$B20)),'Holiday Schedule'!$B$2:$B$30)</f>
        <v>42390</v>
      </c>
      <c r="DC20" s="734">
        <f>WORKDAY(DC19,((-1)*('NEO 5322121 Aggressive LTs'!$B20)),'Holiday Schedule'!$B$2:$B$30)</f>
        <v>42394</v>
      </c>
      <c r="DD20" s="734">
        <f>WORKDAY(DD19,((-1)*('NEO 5322121 Aggressive LTs'!$B20)),'Holiday Schedule'!$B$2:$B$30)</f>
        <v>42514</v>
      </c>
      <c r="DE20" s="734">
        <f>WORKDAY(DE19,((-1)*('NEO 5322121 Aggressive LTs'!$B20)),'Holiday Schedule'!$B$2:$B$30)</f>
        <v>42515</v>
      </c>
      <c r="DF20" s="734">
        <f>WORKDAY(DF19,((-1)*('NEO 5322121 Aggressive LTs'!$B20)),'Holiday Schedule'!$B$2:$B$30)</f>
        <v>42401</v>
      </c>
      <c r="DG20" s="734">
        <f>WORKDAY(DG19,((-1)*('NEO 5322121 Aggressive LTs'!$B20)),'Holiday Schedule'!$B$2:$B$30)</f>
        <v>42403</v>
      </c>
      <c r="DH20" s="734">
        <f>WORKDAY(DH19,((-1)*('NEO 5322121 Aggressive LTs'!$B20)),'Holiday Schedule'!$B$2:$B$30)</f>
        <v>42405</v>
      </c>
      <c r="DI20" s="730">
        <f>WORKDAY(DI19,((-1)*('NEO 5322121 Aggressive LTs'!$B20)),'Holiday Schedule'!$B$2:$B$30)</f>
        <v>42409</v>
      </c>
      <c r="DJ20" s="730">
        <f>WORKDAY(DJ19,((-1)*('NEO 5322121 Aggressive LTs'!$B20)),'Holiday Schedule'!$B$2:$B$30)</f>
        <v>42411</v>
      </c>
      <c r="DK20" s="730">
        <f>WORKDAY(DK19,((-1)*('NEO 5322121 Aggressive LTs'!$B20)),'Holiday Schedule'!$B$2:$B$30)</f>
        <v>42415</v>
      </c>
      <c r="DL20" s="730">
        <f>WORKDAY(DL19,((-1)*('NEO 5322121 Aggressive LTs'!$B20)),'Holiday Schedule'!$B$2:$B$30)</f>
        <v>42417</v>
      </c>
      <c r="DM20" s="730">
        <f>WORKDAY(DM19,((-1)*('NEO 5322121 Aggressive LTs'!$B20)),'Holiday Schedule'!$B$2:$B$30)</f>
        <v>42419</v>
      </c>
      <c r="DN20" s="742">
        <f>WORKDAY(DN19,((-1)*('NEO 5322121 Aggressive LTs'!$B20)),'Holiday Schedule'!$B$2:$B$30)</f>
        <v>42423</v>
      </c>
      <c r="DO20" s="730">
        <f>WORKDAY(DO19,((-1)*('NEO 5322121 Aggressive LTs'!$B20)),'Holiday Schedule'!$B$2:$B$30)</f>
        <v>42429</v>
      </c>
      <c r="DP20" s="731"/>
      <c r="DQ20" s="730" t="e">
        <f>WORKDAY(DQ19,((-1)*('NEO 5322121 Aggressive LTs'!$B20)),'Holiday Schedule'!$B$2:$B$30)</f>
        <v>#NUM!</v>
      </c>
      <c r="DR20" s="731"/>
      <c r="DS20" s="730" t="e">
        <f>WORKDAY(DS19,((-1)*('NEO 5322121 Aggressive LTs'!$B20)),'Holiday Schedule'!$B$2:$B$30)</f>
        <v>#NUM!</v>
      </c>
      <c r="DT20" s="730" t="e">
        <f>WORKDAY(DT19,((-1)*('NEO 5322121 Aggressive LTs'!$B20)),'Holiday Schedule'!$B$2:$B$30)</f>
        <v>#NUM!</v>
      </c>
      <c r="DU20" s="730" t="e">
        <f>WORKDAY(DU19,((-1)*('NEO 5322121 Aggressive LTs'!$B20)),'Holiday Schedule'!$B$2:$B$30)</f>
        <v>#NUM!</v>
      </c>
      <c r="DV20" s="731"/>
      <c r="DW20" s="730" t="e">
        <f>WORKDAY(DW19,((-1)*('NEO 5322121 Aggressive LTs'!$B20)),'Holiday Schedule'!$B$2:$B$30)</f>
        <v>#NUM!</v>
      </c>
      <c r="DX20" s="730" t="e">
        <f>WORKDAY(DX19,((-1)*('NEO 5322121 Aggressive LTs'!$B20)),'Holiday Schedule'!$B$2:$B$30)</f>
        <v>#NUM!</v>
      </c>
      <c r="DY20" s="730" t="e">
        <f>WORKDAY(DY19,((-1)*('NEO 5322121 Aggressive LTs'!$B20)),'Holiday Schedule'!$B$2:$B$30)</f>
        <v>#NUM!</v>
      </c>
      <c r="DZ20" s="731"/>
      <c r="EA20" s="730" t="e">
        <f>WORKDAY(EA19,((-1)*('NEO 5322121 Aggressive LTs'!$B20)),'Holiday Schedule'!$B$2:$B$30)</f>
        <v>#NUM!</v>
      </c>
      <c r="EB20" s="730" t="e">
        <f>WORKDAY(EB19,((-1)*('NEO 5322121 Aggressive LTs'!$B20)),'Holiday Schedule'!$B$2:$B$30)</f>
        <v>#NUM!</v>
      </c>
      <c r="EC20" s="730" t="e">
        <f>WORKDAY(EC19,((-1)*('NEO 5322121 Aggressive LTs'!$B20)),'Holiday Schedule'!$B$2:$B$30)</f>
        <v>#NUM!</v>
      </c>
      <c r="ED20" s="731"/>
      <c r="EE20" s="730" t="e">
        <f>WORKDAY(EE19,((-1)*('NEO 5322121 Aggressive LTs'!$B20)),'Holiday Schedule'!$B$2:$B$30)</f>
        <v>#NUM!</v>
      </c>
      <c r="EF20" s="730" t="e">
        <f>WORKDAY(EF19,((-1)*('NEO 5322121 Aggressive LTs'!$B20)),'Holiday Schedule'!$B$2:$B$30)</f>
        <v>#NUM!</v>
      </c>
      <c r="EG20" s="730" t="e">
        <f>WORKDAY(EG19,((-1)*('NEO 5322121 Aggressive LTs'!$B20)),'Holiday Schedule'!$B$2:$B$30)</f>
        <v>#NUM!</v>
      </c>
      <c r="EH20" s="731"/>
      <c r="EI20" s="730" t="e">
        <f>WORKDAY(EI19,((-1)*('NEO 5322121 Aggressive LTs'!$B20)),'Holiday Schedule'!$B$2:$B$30)</f>
        <v>#NUM!</v>
      </c>
      <c r="EJ20" s="730" t="e">
        <f>WORKDAY(EJ19,((-1)*('NEO 5322121 Aggressive LTs'!$B20)),'Holiday Schedule'!$B$2:$B$30)</f>
        <v>#NUM!</v>
      </c>
      <c r="EK20" s="730" t="e">
        <f>WORKDAY(EK19,((-1)*('NEO 5322121 Aggressive LTs'!$B20)),'Holiday Schedule'!$B$2:$B$30)</f>
        <v>#NUM!</v>
      </c>
      <c r="EL20" s="731"/>
      <c r="EM20" s="730" t="e">
        <f>WORKDAY(EM19,((-1)*('NEO 5322121 Aggressive LTs'!$B20)),'Holiday Schedule'!$B$2:$B$30)</f>
        <v>#NUM!</v>
      </c>
      <c r="EN20" s="730" t="e">
        <f>WORKDAY(EN19,((-1)*('NEO 5322121 Aggressive LTs'!$B20)),'Holiday Schedule'!$B$2:$B$30)</f>
        <v>#NUM!</v>
      </c>
      <c r="EO20" s="730" t="e">
        <f>WORKDAY(EO19,((-1)*('NEO 5322121 Aggressive LTs'!$B20)),'Holiday Schedule'!$B$2:$B$30)</f>
        <v>#NUM!</v>
      </c>
      <c r="EP20" s="731"/>
      <c r="EQ20" s="730" t="e">
        <f>WORKDAY(EQ19,((-1)*('NEO 5322121 Aggressive LTs'!$B20)),'Holiday Schedule'!$B$2:$B$30)</f>
        <v>#NUM!</v>
      </c>
      <c r="ER20" s="730" t="e">
        <f>WORKDAY(ER19,((-1)*('NEO 5322121 Aggressive LTs'!$B20)),'Holiday Schedule'!$B$2:$B$30)</f>
        <v>#NUM!</v>
      </c>
      <c r="ES20" s="730" t="e">
        <f>WORKDAY(ES19,((-1)*('NEO 5322121 Aggressive LTs'!$B20)),'Holiday Schedule'!$B$2:$B$30)</f>
        <v>#NUM!</v>
      </c>
      <c r="ET20" s="731"/>
      <c r="EU20" s="730" t="e">
        <f>WORKDAY(EU19,((-1)*('NEO 5322121 Aggressive LTs'!$B20)),'Holiday Schedule'!$B$2:$B$30)</f>
        <v>#NUM!</v>
      </c>
      <c r="EV20" s="730" t="e">
        <f>WORKDAY(EV19,((-1)*('NEO 5322121 Aggressive LTs'!$B20)),'Holiday Schedule'!$B$2:$B$30)</f>
        <v>#NUM!</v>
      </c>
      <c r="EW20" s="730" t="e">
        <f>WORKDAY(EW19,((-1)*('NEO 5322121 Aggressive LTs'!$B20)),'Holiday Schedule'!$B$2:$B$30)</f>
        <v>#NUM!</v>
      </c>
      <c r="EX20" s="731"/>
      <c r="EY20" s="730" t="e">
        <f>WORKDAY(EY19,((-1)*('NEO 5322121 Aggressive LTs'!$B20)),'Holiday Schedule'!$B$2:$B$30)</f>
        <v>#NUM!</v>
      </c>
      <c r="EZ20" s="730" t="e">
        <f>WORKDAY(EZ19,((-1)*('NEO 5322121 Aggressive LTs'!$B20)),'Holiday Schedule'!$B$2:$B$30)</f>
        <v>#NUM!</v>
      </c>
      <c r="FA20" s="730" t="e">
        <f>WORKDAY(FA19,((-1)*('NEO 5322121 Aggressive LTs'!$B20)),'Holiday Schedule'!$B$2:$B$30)</f>
        <v>#NUM!</v>
      </c>
      <c r="FB20" s="731"/>
      <c r="FC20" s="730" t="e">
        <f>WORKDAY(FC19,((-1)*('NEO 5322121 Aggressive LTs'!$B20)),'Holiday Schedule'!$B$2:$B$30)</f>
        <v>#NUM!</v>
      </c>
      <c r="FD20" s="730" t="e">
        <f>WORKDAY(FD19,((-1)*('NEO 5322121 Aggressive LTs'!$B20)),'Holiday Schedule'!$B$2:$B$30)</f>
        <v>#NUM!</v>
      </c>
      <c r="FE20" s="730" t="e">
        <f>WORKDAY(FE19,((-1)*('NEO 5322121 Aggressive LTs'!$B20)),'Holiday Schedule'!$B$2:$B$30)</f>
        <v>#NUM!</v>
      </c>
      <c r="FF20" s="731"/>
      <c r="FG20" s="730" t="e">
        <f>WORKDAY(FG19,((-1)*('NEO 5322121 Aggressive LTs'!$B20)),'Holiday Schedule'!$B$2:$B$30)</f>
        <v>#NUM!</v>
      </c>
      <c r="FH20" s="730" t="e">
        <f>WORKDAY(FH19,((-1)*('NEO 5322121 Aggressive LTs'!$B20)),'Holiday Schedule'!$B$2:$B$30)</f>
        <v>#NUM!</v>
      </c>
      <c r="FI20" s="730" t="e">
        <f>WORKDAY(FI19,((-1)*('NEO 5322121 Aggressive LTs'!$B20)),'Holiday Schedule'!$B$2:$B$30)</f>
        <v>#NUM!</v>
      </c>
      <c r="FJ20" s="731"/>
      <c r="FK20" s="730" t="e">
        <f>WORKDAY(FK19,((-1)*('NEO 5322121 Aggressive LTs'!$B20)),'Holiday Schedule'!$B$2:$B$30)</f>
        <v>#NUM!</v>
      </c>
      <c r="FL20" s="730" t="e">
        <f>WORKDAY(FL19,((-1)*('NEO 5322121 Aggressive LTs'!$B20)),'Holiday Schedule'!$B$2:$B$30)</f>
        <v>#NUM!</v>
      </c>
      <c r="FM20" s="730" t="e">
        <f>WORKDAY(FM19,((-1)*('NEO 5322121 Aggressive LTs'!$B20)),'Holiday Schedule'!$B$2:$B$30)</f>
        <v>#NUM!</v>
      </c>
      <c r="FN20" s="731"/>
      <c r="FO20" s="730" t="e">
        <f>WORKDAY(FO19,((-1)*('NEO 5322121 Aggressive LTs'!$B20)),'Holiday Schedule'!$B$2:$B$30)</f>
        <v>#NUM!</v>
      </c>
      <c r="FP20" s="730" t="e">
        <f>WORKDAY(FP19,((-1)*('NEO 5322121 Aggressive LTs'!$B20)),'Holiday Schedule'!$B$2:$B$30)</f>
        <v>#NUM!</v>
      </c>
      <c r="FQ20" s="730" t="e">
        <f>WORKDAY(FQ19,((-1)*('NEO 5322121 Aggressive LTs'!$B20)),'Holiday Schedule'!$B$2:$B$30)</f>
        <v>#NUM!</v>
      </c>
      <c r="FR20" s="731"/>
      <c r="FS20" s="730" t="e">
        <f>WORKDAY(FS19,((-1)*('NEO 5322121 Aggressive LTs'!$B20)),'Holiday Schedule'!$B$2:$B$30)</f>
        <v>#NUM!</v>
      </c>
      <c r="FT20" s="730" t="e">
        <f>WORKDAY(FT19,((-1)*('NEO 5322121 Aggressive LTs'!$B20)),'Holiday Schedule'!$B$2:$B$30)</f>
        <v>#NUM!</v>
      </c>
      <c r="FU20" s="730" t="e">
        <f>WORKDAY(FU19,((-1)*('NEO 5322121 Aggressive LTs'!$B20)),'Holiday Schedule'!$B$2:$B$30)</f>
        <v>#NUM!</v>
      </c>
      <c r="FV20" s="731"/>
      <c r="FW20" s="730" t="e">
        <f>WORKDAY(FW19,((-1)*('NEO 5322121 Aggressive LTs'!$B20)),'Holiday Schedule'!$B$2:$B$30)</f>
        <v>#NUM!</v>
      </c>
      <c r="FX20" s="730" t="e">
        <f>WORKDAY(FX19,((-1)*('NEO 5322121 Aggressive LTs'!$B20)),'Holiday Schedule'!$B$2:$B$30)</f>
        <v>#NUM!</v>
      </c>
      <c r="FY20" s="730" t="e">
        <f>WORKDAY(FY19,((-1)*('NEO 5322121 Aggressive LTs'!$B20)),'Holiday Schedule'!$B$2:$B$30)</f>
        <v>#NUM!</v>
      </c>
      <c r="FZ20" s="731"/>
      <c r="GA20" s="730" t="e">
        <f>WORKDAY(GA19,((-1)*('NEO 5322121 Aggressive LTs'!$B20)),'Holiday Schedule'!$B$2:$B$30)</f>
        <v>#NUM!</v>
      </c>
      <c r="GB20" s="730" t="e">
        <f>WORKDAY(GB19,((-1)*('NEO 5322121 Aggressive LTs'!$B20)),'Holiday Schedule'!$B$2:$B$30)</f>
        <v>#NUM!</v>
      </c>
      <c r="GC20" s="730" t="e">
        <f>WORKDAY(GC19,((-1)*('NEO 5322121 Aggressive LTs'!$B20)),'Holiday Schedule'!$B$2:$B$30)</f>
        <v>#NUM!</v>
      </c>
      <c r="GD20" s="731"/>
      <c r="GE20" s="730" t="e">
        <f>WORKDAY(GE19,((-1)*('NEO 5322121 Aggressive LTs'!$B20)),'Holiday Schedule'!$B$2:$B$30)</f>
        <v>#NUM!</v>
      </c>
      <c r="GF20" s="730" t="e">
        <f>WORKDAY(GF19,((-1)*('NEO 5322121 Aggressive LTs'!$B20)),'Holiday Schedule'!$B$2:$B$30)</f>
        <v>#NUM!</v>
      </c>
      <c r="GG20" s="730" t="e">
        <f>WORKDAY(GG19,((-1)*('NEO 5322121 Aggressive LTs'!$B20)),'Holiday Schedule'!$B$2:$B$30)</f>
        <v>#NUM!</v>
      </c>
      <c r="GH20" s="731"/>
      <c r="GI20" s="730" t="e">
        <f>WORKDAY(GI19,((-1)*('NEO 5322121 Aggressive LTs'!$B20)),'Holiday Schedule'!$B$2:$B$30)</f>
        <v>#NUM!</v>
      </c>
      <c r="GJ20" s="730" t="e">
        <f>WORKDAY(GJ19,((-1)*('NEO 5322121 Aggressive LTs'!$B20)),'Holiday Schedule'!$B$2:$B$30)</f>
        <v>#NUM!</v>
      </c>
      <c r="GK20" s="730" t="e">
        <f>WORKDAY(GK19,((-1)*('NEO 5322121 Aggressive LTs'!$B20)),'Holiday Schedule'!$B$2:$B$30)</f>
        <v>#NUM!</v>
      </c>
      <c r="GL20" s="731"/>
      <c r="GM20" s="730" t="e">
        <f>WORKDAY(GM19,((-1)*('NEO 5322121 Aggressive LTs'!$B20)),'Holiday Schedule'!$B$2:$B$30)</f>
        <v>#NUM!</v>
      </c>
      <c r="GN20" s="730" t="e">
        <f>WORKDAY(GN19,((-1)*('NEO 5322121 Aggressive LTs'!$B20)),'Holiday Schedule'!$B$2:$B$30)</f>
        <v>#NUM!</v>
      </c>
      <c r="GO20" s="730" t="e">
        <f>WORKDAY(GO19,((-1)*('NEO 5322121 Aggressive LTs'!$B20)),'Holiday Schedule'!$B$2:$B$30)</f>
        <v>#NUM!</v>
      </c>
      <c r="GP20" s="731"/>
      <c r="GQ20" s="730" t="e">
        <f>WORKDAY(GQ19,((-1)*('NEO 5322121 Aggressive LTs'!$B20)),'Holiday Schedule'!$B$2:$B$30)</f>
        <v>#NUM!</v>
      </c>
      <c r="GR20" s="730" t="e">
        <f>WORKDAY(GR19,((-1)*('NEO 5322121 Aggressive LTs'!$B20)),'Holiday Schedule'!$B$2:$B$30)</f>
        <v>#NUM!</v>
      </c>
      <c r="GS20" s="730" t="e">
        <f>WORKDAY(GS19,((-1)*('NEO 5322121 Aggressive LTs'!$B20)),'Holiday Schedule'!$B$2:$B$30)</f>
        <v>#NUM!</v>
      </c>
      <c r="GT20" s="731"/>
      <c r="GU20" s="730" t="e">
        <f>WORKDAY(GU19,((-1)*('NEO 5322121 Aggressive LTs'!$B20)),'Holiday Schedule'!$B$2:$B$30)</f>
        <v>#NUM!</v>
      </c>
      <c r="GV20" s="730" t="e">
        <f>WORKDAY(GV19,((-1)*('NEO 5322121 Aggressive LTs'!$B20)),'Holiday Schedule'!$B$2:$B$30)</f>
        <v>#NUM!</v>
      </c>
      <c r="GW20" s="730" t="e">
        <f>WORKDAY(GW19,((-1)*('NEO 5322121 Aggressive LTs'!$B20)),'Holiday Schedule'!$B$2:$B$30)</f>
        <v>#NUM!</v>
      </c>
      <c r="GX20" s="731"/>
      <c r="GY20" s="730" t="e">
        <f>WORKDAY(GY19,((-1)*('NEO 5322121 Aggressive LTs'!$B20)),'Holiday Schedule'!$B$2:$B$30)</f>
        <v>#NUM!</v>
      </c>
      <c r="GZ20" s="730" t="e">
        <f>WORKDAY(GZ19,((-1)*('NEO 5322121 Aggressive LTs'!$B20)),'Holiday Schedule'!$B$2:$B$30)</f>
        <v>#NUM!</v>
      </c>
      <c r="HA20" s="730" t="e">
        <f>WORKDAY(HA19,((-1)*('NEO 5322121 Aggressive LTs'!$B20)),'Holiday Schedule'!$B$2:$B$30)</f>
        <v>#NUM!</v>
      </c>
      <c r="HB20" s="731"/>
      <c r="HC20" s="730" t="e">
        <f>WORKDAY(HC19,((-1)*('NEO 5322121 Aggressive LTs'!$B20)),'Holiday Schedule'!$B$2:$B$30)</f>
        <v>#NUM!</v>
      </c>
      <c r="HD20" s="730" t="e">
        <f>WORKDAY(HD19,((-1)*('NEO 5322121 Aggressive LTs'!$B20)),'Holiday Schedule'!$B$2:$B$30)</f>
        <v>#NUM!</v>
      </c>
      <c r="HE20" s="730" t="e">
        <f>WORKDAY(HE19,((-1)*('NEO 5322121 Aggressive LTs'!$B20)),'Holiday Schedule'!$B$2:$B$30)</f>
        <v>#NUM!</v>
      </c>
      <c r="HF20" s="731"/>
      <c r="HG20" s="730" t="e">
        <f>WORKDAY(HG19,((-1)*('NEO 5322121 Aggressive LTs'!$B20)),'Holiday Schedule'!$B$2:$B$30)</f>
        <v>#NUM!</v>
      </c>
      <c r="HH20" s="730" t="e">
        <f>WORKDAY(HH19,((-1)*('NEO 5322121 Aggressive LTs'!$B20)),'Holiday Schedule'!$B$2:$B$30)</f>
        <v>#NUM!</v>
      </c>
      <c r="HI20" s="730" t="e">
        <f>WORKDAY(HI19,((-1)*('NEO 5322121 Aggressive LTs'!$B20)),'Holiday Schedule'!$B$2:$B$30)</f>
        <v>#NUM!</v>
      </c>
      <c r="HJ20" s="731"/>
      <c r="HK20" s="730" t="e">
        <f>WORKDAY(HK19,((-1)*('NEO 5322121 Aggressive LTs'!$B20)),'Holiday Schedule'!$B$2:$B$30)</f>
        <v>#NUM!</v>
      </c>
      <c r="HL20" s="730" t="e">
        <f>WORKDAY(HL19,((-1)*('NEO 5322121 Aggressive LTs'!$B20)),'Holiday Schedule'!$B$2:$B$30)</f>
        <v>#NUM!</v>
      </c>
      <c r="HM20" s="730" t="e">
        <f>WORKDAY(HM19,((-1)*('NEO 5322121 Aggressive LTs'!$B20)),'Holiday Schedule'!$B$2:$B$30)</f>
        <v>#NUM!</v>
      </c>
      <c r="HN20" s="731"/>
      <c r="HO20" s="730" t="e">
        <f>WORKDAY(HO19,((-1)*('NEO 5322121 Aggressive LTs'!$B20)),'Holiday Schedule'!$B$2:$B$30)</f>
        <v>#NUM!</v>
      </c>
      <c r="HP20" s="730" t="e">
        <f>WORKDAY(HP19,((-1)*('NEO 5322121 Aggressive LTs'!$B20)),'Holiday Schedule'!$B$2:$B$30)</f>
        <v>#NUM!</v>
      </c>
      <c r="HQ20" s="730" t="e">
        <f>WORKDAY(HQ19,((-1)*('NEO 5322121 Aggressive LTs'!$B20)),'Holiday Schedule'!$B$2:$B$30)</f>
        <v>#NUM!</v>
      </c>
      <c r="HR20" s="731"/>
      <c r="HS20" s="730" t="e">
        <f>WORKDAY(HS19,((-1)*('NEO 5322121 Aggressive LTs'!$B20)),'Holiday Schedule'!$B$2:$B$30)</f>
        <v>#NUM!</v>
      </c>
      <c r="HT20" s="730" t="e">
        <f>WORKDAY(HT19,((-1)*('NEO 5322121 Aggressive LTs'!$B20)),'Holiday Schedule'!$B$2:$B$30)</f>
        <v>#NUM!</v>
      </c>
      <c r="HU20" s="730" t="e">
        <f>WORKDAY(HU19,((-1)*('NEO 5322121 Aggressive LTs'!$B20)),'Holiday Schedule'!$B$2:$B$30)</f>
        <v>#NUM!</v>
      </c>
      <c r="HV20" s="731"/>
      <c r="HW20" s="730" t="e">
        <f>WORKDAY(HW19,((-1)*('NEO 5322121 Aggressive LTs'!$B20)),'Holiday Schedule'!$B$2:$B$30)</f>
        <v>#NUM!</v>
      </c>
      <c r="HX20" s="730" t="e">
        <f>WORKDAY(HX19,((-1)*('NEO 5322121 Aggressive LTs'!$B20)),'Holiday Schedule'!$B$2:$B$30)</f>
        <v>#NUM!</v>
      </c>
      <c r="HY20" s="730" t="e">
        <f>WORKDAY(HY19,((-1)*('NEO 5322121 Aggressive LTs'!$B20)),'Holiday Schedule'!$B$2:$B$30)</f>
        <v>#NUM!</v>
      </c>
      <c r="HZ20" s="731"/>
      <c r="IA20" s="730" t="e">
        <f>WORKDAY(IA19,((-1)*('NEO 5322121 Aggressive LTs'!$B20)),'Holiday Schedule'!$B$2:$B$30)</f>
        <v>#NUM!</v>
      </c>
      <c r="IB20" s="730" t="e">
        <f>WORKDAY(IB19,((-1)*('NEO 5322121 Aggressive LTs'!$B20)),'Holiday Schedule'!$B$2:$B$30)</f>
        <v>#NUM!</v>
      </c>
      <c r="IC20" s="730" t="e">
        <f>WORKDAY(IC19,((-1)*('NEO 5322121 Aggressive LTs'!$B20)),'Holiday Schedule'!$B$2:$B$30)</f>
        <v>#NUM!</v>
      </c>
      <c r="ID20" s="731"/>
      <c r="IE20" s="730" t="e">
        <f>WORKDAY(IE19,((-1)*('NEO 5322121 Aggressive LTs'!$B20)),'Holiday Schedule'!$B$2:$B$30)</f>
        <v>#NUM!</v>
      </c>
      <c r="IF20" s="730" t="e">
        <f>WORKDAY(IF19,((-1)*('NEO 5322121 Aggressive LTs'!$B20)),'Holiday Schedule'!$B$2:$B$30)</f>
        <v>#NUM!</v>
      </c>
      <c r="IG20" s="730" t="e">
        <f>WORKDAY(IG19,((-1)*('NEO 5322121 Aggressive LTs'!$B20)),'Holiday Schedule'!$B$2:$B$30)</f>
        <v>#NUM!</v>
      </c>
      <c r="IH20" s="731"/>
      <c r="II20" s="730" t="e">
        <f>WORKDAY(II19,((-1)*('NEO 5322121 Aggressive LTs'!$B20)),'Holiday Schedule'!$B$2:$B$30)</f>
        <v>#NUM!</v>
      </c>
      <c r="IJ20" s="730" t="e">
        <f>WORKDAY(IJ19,((-1)*('NEO 5322121 Aggressive LTs'!$B20)),'Holiday Schedule'!$B$2:$B$30)</f>
        <v>#NUM!</v>
      </c>
      <c r="IK20" s="730" t="e">
        <f>WORKDAY(IK19,((-1)*('NEO 5322121 Aggressive LTs'!$B20)),'Holiday Schedule'!$B$2:$B$30)</f>
        <v>#NUM!</v>
      </c>
      <c r="IL20" s="731"/>
      <c r="IM20" s="730" t="e">
        <f>WORKDAY(IM19,((-1)*('NEO 5322121 Aggressive LTs'!$B20)),'Holiday Schedule'!$B$2:$B$30)</f>
        <v>#NUM!</v>
      </c>
      <c r="IN20" s="730" t="e">
        <f>WORKDAY(IN19,((-1)*('NEO 5322121 Aggressive LTs'!$B20)),'Holiday Schedule'!$B$2:$B$30)</f>
        <v>#NUM!</v>
      </c>
      <c r="IO20" s="730" t="e">
        <f>WORKDAY(IO19,((-1)*('NEO 5322121 Aggressive LTs'!$B20)),'Holiday Schedule'!$B$2:$B$30)</f>
        <v>#NUM!</v>
      </c>
      <c r="IP20" s="731"/>
      <c r="IQ20" s="730" t="e">
        <f>WORKDAY(IQ19,((-1)*('NEO 5322121 Aggressive LTs'!$B20)),'Holiday Schedule'!$B$2:$B$30)</f>
        <v>#NUM!</v>
      </c>
      <c r="IR20" s="730" t="e">
        <f>WORKDAY(IR19,((-1)*('NEO 5322121 Aggressive LTs'!$B20)),'Holiday Schedule'!$B$2:$B$30)</f>
        <v>#NUM!</v>
      </c>
      <c r="IS20" s="730" t="e">
        <f>WORKDAY(IS19,((-1)*('NEO 5322121 Aggressive LTs'!$B20)),'Holiday Schedule'!$B$2:$B$30)</f>
        <v>#NUM!</v>
      </c>
      <c r="IT20" s="731"/>
      <c r="IU20" s="730" t="e">
        <f>WORKDAY(IU19,((-1)*('NEO 5322121 Aggressive LTs'!$B20)),'Holiday Schedule'!$B$2:$B$30)</f>
        <v>#NUM!</v>
      </c>
      <c r="IV20" s="730" t="e">
        <f>WORKDAY(IV19,((-1)*('NEO 5322121 Aggressive LTs'!$B20)),'Holiday Schedule'!$B$2:$B$30)</f>
        <v>#NUM!</v>
      </c>
      <c r="IW20" s="730" t="e">
        <f>WORKDAY(IW19,((-1)*('NEO 5322121 Aggressive LTs'!$B20)),'Holiday Schedule'!$B$2:$B$30)</f>
        <v>#NUM!</v>
      </c>
      <c r="IX20" s="731"/>
      <c r="IY20" s="730" t="e">
        <f>WORKDAY(IY19,((-1)*('NEO 5322121 Aggressive LTs'!$B20)),'Holiday Schedule'!$B$2:$B$30)</f>
        <v>#NUM!</v>
      </c>
      <c r="IZ20" s="730" t="e">
        <f>WORKDAY(IZ19,((-1)*('NEO 5322121 Aggressive LTs'!$B20)),'Holiday Schedule'!$B$2:$B$30)</f>
        <v>#NUM!</v>
      </c>
      <c r="JA20" s="730" t="e">
        <f>WORKDAY(JA19,((-1)*('NEO 5322121 Aggressive LTs'!$B20)),'Holiday Schedule'!$B$2:$B$30)</f>
        <v>#NUM!</v>
      </c>
      <c r="JB20" s="731"/>
      <c r="JC20" s="730" t="e">
        <f>WORKDAY(JC19,((-1)*('NEO 5322121 Aggressive LTs'!$B20)),'Holiday Schedule'!$B$2:$B$30)</f>
        <v>#NUM!</v>
      </c>
      <c r="JD20" s="730" t="e">
        <f>WORKDAY(JD19,((-1)*('NEO 5322121 Aggressive LTs'!$B20)),'Holiday Schedule'!$B$2:$B$30)</f>
        <v>#NUM!</v>
      </c>
      <c r="JE20" s="730" t="e">
        <f>WORKDAY(JE19,((-1)*('NEO 5322121 Aggressive LTs'!$B20)),'Holiday Schedule'!$B$2:$B$30)</f>
        <v>#NUM!</v>
      </c>
      <c r="JF20" s="731"/>
      <c r="JG20" s="730" t="e">
        <f>WORKDAY(JG19,((-1)*('NEO 5322121 Aggressive LTs'!$B20)),'Holiday Schedule'!$B$2:$B$30)</f>
        <v>#NUM!</v>
      </c>
      <c r="JH20" s="730" t="e">
        <f>WORKDAY(JH19,((-1)*('NEO 5322121 Aggressive LTs'!$B20)),'Holiday Schedule'!$B$2:$B$30)</f>
        <v>#NUM!</v>
      </c>
      <c r="JI20" s="730" t="e">
        <f>WORKDAY(JI19,((-1)*('NEO 5322121 Aggressive LTs'!$B20)),'Holiday Schedule'!$B$2:$B$30)</f>
        <v>#NUM!</v>
      </c>
      <c r="JJ20" s="731"/>
      <c r="JK20" s="730" t="e">
        <f>WORKDAY(JK19,((-1)*('NEO 5322121 Aggressive LTs'!$B20)),'Holiday Schedule'!$B$2:$B$30)</f>
        <v>#NUM!</v>
      </c>
      <c r="JL20" s="730" t="e">
        <f>WORKDAY(JL19,((-1)*('NEO 5322121 Aggressive LTs'!$B20)),'Holiday Schedule'!$B$2:$B$30)</f>
        <v>#NUM!</v>
      </c>
      <c r="JM20" s="730" t="e">
        <f>WORKDAY(JM19,((-1)*('NEO 5322121 Aggressive LTs'!$B20)),'Holiday Schedule'!$B$2:$B$30)</f>
        <v>#NUM!</v>
      </c>
      <c r="JN20" s="731"/>
      <c r="JO20" s="730" t="e">
        <f>WORKDAY(JO19,((-1)*('NEO 5322121 Aggressive LTs'!$B20)),'Holiday Schedule'!$B$2:$B$30)</f>
        <v>#NUM!</v>
      </c>
      <c r="JP20" s="730" t="e">
        <f>WORKDAY(JP19,((-1)*('NEO 5322121 Aggressive LTs'!$B20)),'Holiday Schedule'!$B$2:$B$30)</f>
        <v>#NUM!</v>
      </c>
      <c r="JQ20" s="730" t="e">
        <f>WORKDAY(JQ19,((-1)*('NEO 5322121 Aggressive LTs'!$B20)),'Holiday Schedule'!$B$2:$B$30)</f>
        <v>#NUM!</v>
      </c>
      <c r="JR20" s="731"/>
      <c r="JS20" s="730" t="e">
        <f>WORKDAY(JS19,((-1)*('NEO 5322121 Aggressive LTs'!$B20)),'Holiday Schedule'!$B$2:$B$30)</f>
        <v>#NUM!</v>
      </c>
      <c r="JT20" s="730" t="e">
        <f>WORKDAY(JT19,((-1)*('NEO 5322121 Aggressive LTs'!$B20)),'Holiday Schedule'!$B$2:$B$30)</f>
        <v>#NUM!</v>
      </c>
      <c r="JU20" s="730" t="e">
        <f>WORKDAY(JU19,((-1)*('NEO 5322121 Aggressive LTs'!$B20)),'Holiday Schedule'!$B$2:$B$30)</f>
        <v>#NUM!</v>
      </c>
      <c r="JV20" s="731"/>
      <c r="JW20" s="730" t="e">
        <f>WORKDAY(JW19,((-1)*('NEO 5322121 Aggressive LTs'!$B20)),'Holiday Schedule'!$B$2:$B$30)</f>
        <v>#NUM!</v>
      </c>
      <c r="JX20" s="730" t="e">
        <f>WORKDAY(JX19,((-1)*('NEO 5322121 Aggressive LTs'!$B20)),'Holiday Schedule'!$B$2:$B$30)</f>
        <v>#NUM!</v>
      </c>
      <c r="JY20" s="730" t="e">
        <f>WORKDAY(JY19,((-1)*('NEO 5322121 Aggressive LTs'!$B20)),'Holiday Schedule'!$B$2:$B$30)</f>
        <v>#NUM!</v>
      </c>
      <c r="JZ20" s="731"/>
      <c r="KA20" s="730" t="e">
        <f>WORKDAY(KA19,((-1)*('NEO 5322121 Aggressive LTs'!$B20)),'Holiday Schedule'!$B$2:$B$30)</f>
        <v>#NUM!</v>
      </c>
      <c r="KB20" s="730" t="e">
        <f>WORKDAY(KB19,((-1)*('NEO 5322121 Aggressive LTs'!$B20)),'Holiday Schedule'!$B$2:$B$30)</f>
        <v>#NUM!</v>
      </c>
      <c r="KC20" s="730" t="e">
        <f>WORKDAY(KC19,((-1)*('NEO 5322121 Aggressive LTs'!$B20)),'Holiday Schedule'!$B$2:$B$30)</f>
        <v>#NUM!</v>
      </c>
      <c r="KD20" s="731"/>
      <c r="KE20" s="730" t="e">
        <f>WORKDAY(KE19,((-1)*('NEO 5322121 Aggressive LTs'!$B20)),'Holiday Schedule'!$B$2:$B$30)</f>
        <v>#NUM!</v>
      </c>
      <c r="KF20" s="730" t="e">
        <f>WORKDAY(KF19,((-1)*('NEO 5322121 Aggressive LTs'!$B20)),'Holiday Schedule'!$B$2:$B$30)</f>
        <v>#NUM!</v>
      </c>
      <c r="KG20" s="730">
        <f>WORKDAY(KG19,((-1)*('NEO 5322121 Aggressive LTs'!$B20)),'Holiday Schedule'!$B$2:$B$30)</f>
        <v>42325</v>
      </c>
      <c r="KH20" s="431">
        <f>WORKDAY(KH21,'NEO 5322121 Aggressive LTs'!$B20,'[2]Holiday Schedule'!$B$2:$B$30)</f>
        <v>42276</v>
      </c>
      <c r="KI20" s="431">
        <f>WORKDAY(KI21,'NEO 5322121 Aggressive LTs'!$B20,'[2]Holiday Schedule'!$B$2:$B$30)</f>
        <v>42276</v>
      </c>
      <c r="KJ20" s="431">
        <f>WORKDAY(KJ21,'NEO 5322121 Aggressive LTs'!$B20,'[2]Holiday Schedule'!$B$2:$B$30)</f>
        <v>42277</v>
      </c>
      <c r="KK20" s="431">
        <f>WORKDAY(KK21,'NEO 5322121 Aggressive LTs'!$B20,'[2]Holiday Schedule'!$B$2:$B$30)</f>
        <v>42277</v>
      </c>
      <c r="KL20" s="431">
        <f>WORKDAY(KL21,'NEO 5322121 Aggressive LTs'!$B20,'[2]Holiday Schedule'!$B$2:$B$30)</f>
        <v>42277</v>
      </c>
      <c r="KM20" s="431">
        <f>WORKDAY(KM21,'NEO 5322121 Aggressive LTs'!$B20,'[2]Holiday Schedule'!$B$2:$B$30)</f>
        <v>42277</v>
      </c>
      <c r="KN20" s="431">
        <f>WORKDAY(KN21,'NEO 5322121 Aggressive LTs'!$B20,'[2]Holiday Schedule'!$B$2:$B$30)</f>
        <v>42277</v>
      </c>
      <c r="KO20" s="431">
        <f>WORKDAY(KO21,'NEO 5322121 Aggressive LTs'!$B20,'[2]Holiday Schedule'!$B$2:$B$30)</f>
        <v>42277</v>
      </c>
      <c r="KP20" s="431">
        <f>WORKDAY(KP21,'NEO 5322121 Aggressive LTs'!$B20,'[2]Holiday Schedule'!$B$2:$B$30)</f>
        <v>42277</v>
      </c>
      <c r="KQ20" s="431">
        <f>WORKDAY(KQ21,'NEO 5322121 Aggressive LTs'!$B20,'[2]Holiday Schedule'!$B$2:$B$30)</f>
        <v>42277</v>
      </c>
      <c r="KR20" s="431">
        <f>WORKDAY(KR21,'NEO 5322121 Aggressive LTs'!$B20,'[2]Holiday Schedule'!$B$2:$B$30)</f>
        <v>42277</v>
      </c>
      <c r="KS20" s="431">
        <f>WORKDAY(KS21,'NEO 5322121 Aggressive LTs'!$B20,'[2]Holiday Schedule'!$B$2:$B$30)</f>
        <v>42277</v>
      </c>
      <c r="KT20" s="431">
        <f>WORKDAY(KT21,'NEO 5322121 Aggressive LTs'!$B20,'[2]Holiday Schedule'!$B$2:$B$30)</f>
        <v>42277</v>
      </c>
      <c r="KU20" s="431">
        <f>WORKDAY(KU21,'NEO 5322121 Aggressive LTs'!$B20,'[2]Holiday Schedule'!$B$2:$B$30)</f>
        <v>42277</v>
      </c>
      <c r="KV20" s="431">
        <f>WORKDAY(KV21,'NEO 5322121 Aggressive LTs'!$B20,'[2]Holiday Schedule'!$B$2:$B$30)</f>
        <v>42277</v>
      </c>
      <c r="KW20" s="431">
        <f>WORKDAY(KW21,'NEO 5322121 Aggressive LTs'!$B20,'[2]Holiday Schedule'!$B$2:$B$30)</f>
        <v>42277</v>
      </c>
      <c r="KX20" s="431">
        <f>WORKDAY(KX21,'NEO 5322121 Aggressive LTs'!$B20,'[2]Holiday Schedule'!$B$2:$B$30)</f>
        <v>42277</v>
      </c>
      <c r="KY20" s="431">
        <f>WORKDAY(KY21,'NEO 5322121 Aggressive LTs'!$B20,'[2]Holiday Schedule'!$B$2:$B$30)</f>
        <v>42277</v>
      </c>
      <c r="KZ20" s="431">
        <f>WORKDAY(KZ21,'NEO 5322121 Aggressive LTs'!$B20,'[2]Holiday Schedule'!$B$2:$B$30)</f>
        <v>42277</v>
      </c>
      <c r="LA20" s="431">
        <f>WORKDAY(LA21,'NEO 5322121 Aggressive LTs'!$B20,'[2]Holiday Schedule'!$B$2:$B$30)</f>
        <v>42282</v>
      </c>
      <c r="LB20" s="438">
        <f>WORKDAY(LB21,'NEO 5322121 Aggressive LTs'!$B20,'[2]Holiday Schedule'!$B$2:$B$30)</f>
        <v>42282</v>
      </c>
      <c r="LC20" s="434"/>
      <c r="LD20" s="431">
        <f>WORKDAY(LD21,'NEO 5322121 Aggressive LTs'!$B20,'[2]Holiday Schedule'!$B$2:$B$30)</f>
        <v>42282</v>
      </c>
      <c r="LE20" s="431">
        <f>WORKDAY(LE21,'NEO 5322121 Aggressive LTs'!$B20,'[2]Holiday Schedule'!$B$2:$B$30)</f>
        <v>42282</v>
      </c>
      <c r="LF20" s="431">
        <f>WORKDAY(LF21,'NEO 5322121 Aggressive LTs'!$B20,'[2]Holiday Schedule'!$B$2:$B$30)</f>
        <v>42282</v>
      </c>
      <c r="LG20" s="431">
        <f>WORKDAY(LG21,'NEO 5322121 Aggressive LTs'!$B20,'[2]Holiday Schedule'!$B$2:$B$30)</f>
        <v>42282</v>
      </c>
      <c r="LH20" s="431">
        <f>WORKDAY(LH21,'NEO 5322121 Aggressive LTs'!$B20,'[2]Holiday Schedule'!$B$2:$B$30)</f>
        <v>42282</v>
      </c>
      <c r="LI20" s="431">
        <f>WORKDAY(LI21,'NEO 5322121 Aggressive LTs'!$B20,'[2]Holiday Schedule'!$B$2:$B$30)</f>
        <v>42282</v>
      </c>
      <c r="LJ20" s="431">
        <f>WORKDAY(LJ21,'NEO 5322121 Aggressive LTs'!$B20,'[2]Holiday Schedule'!$B$2:$B$30)</f>
        <v>42282</v>
      </c>
      <c r="LK20" s="431">
        <f>WORKDAY(LK21,'NEO 5322121 Aggressive LTs'!$B20,'[2]Holiday Schedule'!$B$2:$B$30)</f>
        <v>42282</v>
      </c>
      <c r="LL20" s="431">
        <f>WORKDAY(LL21,'NEO 5322121 Aggressive LTs'!$B20,'[2]Holiday Schedule'!$B$2:$B$30)</f>
        <v>42282</v>
      </c>
      <c r="LM20" s="431">
        <f>WORKDAY(LM21,'NEO 5322121 Aggressive LTs'!$B20,'[2]Holiday Schedule'!$B$2:$B$30)</f>
        <v>42282</v>
      </c>
      <c r="LN20" s="431">
        <f>WORKDAY(LN21,'NEO 5322121 Aggressive LTs'!$B20,'[2]Holiday Schedule'!$B$2:$B$30)</f>
        <v>42282</v>
      </c>
      <c r="LO20" s="431">
        <f>WORKDAY(LO21,'NEO 5322121 Aggressive LTs'!$B20,'[2]Holiday Schedule'!$B$2:$B$30)</f>
        <v>42282</v>
      </c>
      <c r="LP20" s="431">
        <f>WORKDAY(LP21,'NEO 5322121 Aggressive LTs'!$B20,'[2]Holiday Schedule'!$B$2:$B$30)</f>
        <v>42277</v>
      </c>
      <c r="LQ20" s="431">
        <f>WORKDAY(LQ21,'NEO 5322121 Aggressive LTs'!$B20,'[2]Holiday Schedule'!$B$2:$B$30)</f>
        <v>42282</v>
      </c>
      <c r="LR20" s="431">
        <f>WORKDAY(LR21,'NEO 5322121 Aggressive LTs'!$B20,'[2]Holiday Schedule'!$B$2:$B$30)</f>
        <v>42282</v>
      </c>
      <c r="LS20" s="431">
        <f>WORKDAY(LS21,'NEO 5322121 Aggressive LTs'!$B20,'[2]Holiday Schedule'!$B$2:$B$30)</f>
        <v>42282</v>
      </c>
      <c r="LT20" s="431">
        <f>WORKDAY(LT21,'NEO 5322121 Aggressive LTs'!$B20,'[2]Holiday Schedule'!$B$2:$B$30)</f>
        <v>42284</v>
      </c>
      <c r="LU20" s="431">
        <f>WORKDAY(LU21,'NEO 5322121 Aggressive LTs'!$B20,'[2]Holiday Schedule'!$B$2:$B$30)</f>
        <v>42284</v>
      </c>
      <c r="LV20" s="431">
        <f>WORKDAY(LV21,'NEO 5322121 Aggressive LTs'!$B20,'[2]Holiday Schedule'!$B$2:$B$30)</f>
        <v>42284</v>
      </c>
      <c r="LW20" s="431">
        <f>WORKDAY(LW21,'NEO 5322121 Aggressive LTs'!$B20,'[2]Holiday Schedule'!$B$2:$B$30)</f>
        <v>42284</v>
      </c>
      <c r="LX20" s="431">
        <f>WORKDAY(LX21,'NEO 5322121 Aggressive LTs'!$B20,'[2]Holiday Schedule'!$B$2:$B$30)</f>
        <v>42284</v>
      </c>
      <c r="LY20" s="431">
        <f>WORKDAY(LY21,'NEO 5322121 Aggressive LTs'!$B20,'[2]Holiday Schedule'!$B$2:$B$30)</f>
        <v>42284</v>
      </c>
      <c r="LZ20" s="431">
        <f>WORKDAY(LZ21,'NEO 5322121 Aggressive LTs'!$B20,'[2]Holiday Schedule'!$B$2:$B$30)</f>
        <v>42283</v>
      </c>
      <c r="MA20" s="431">
        <f>WORKDAY(MA21,'NEO 5322121 Aggressive LTs'!$B20,'[2]Holiday Schedule'!$B$2:$B$30)</f>
        <v>42284</v>
      </c>
      <c r="MB20" s="431">
        <f>WORKDAY(MB21,'NEO 5322121 Aggressive LTs'!$B20,'[2]Holiday Schedule'!$B$2:$B$30)</f>
        <v>42284</v>
      </c>
      <c r="MC20" s="431">
        <f>WORKDAY(MC21,'NEO 5322121 Aggressive LTs'!$B20,'[2]Holiday Schedule'!$B$2:$B$30)</f>
        <v>42284</v>
      </c>
      <c r="MD20" s="431">
        <f>WORKDAY(MD21,'NEO 5322121 Aggressive LTs'!$B20,'[2]Holiday Schedule'!$B$2:$B$30)</f>
        <v>42284</v>
      </c>
      <c r="ME20" s="431">
        <f>WORKDAY(ME21,'NEO 5322121 Aggressive LTs'!$B20,'[2]Holiday Schedule'!$B$2:$B$30)</f>
        <v>42283</v>
      </c>
      <c r="MF20" s="431">
        <f>WORKDAY(MF21,'NEO 5322121 Aggressive LTs'!$B20,'[2]Holiday Schedule'!$B$2:$B$30)</f>
        <v>42283</v>
      </c>
      <c r="MG20" s="431">
        <f>WORKDAY(MG21,'NEO 5322121 Aggressive LTs'!$B20,'[2]Holiday Schedule'!$B$2:$B$30)</f>
        <v>42283</v>
      </c>
      <c r="MH20" s="436"/>
      <c r="MI20" s="431">
        <f>WORKDAY(MI21,'NEO 5322121 Aggressive LTs'!$B20,'[2]Holiday Schedule'!$B$2:$B$30)</f>
        <v>42283</v>
      </c>
      <c r="MJ20" s="431">
        <f>WORKDAY(MJ21,'NEO 5322121 Aggressive LTs'!$B20,'[2]Holiday Schedule'!$B$2:$B$30)</f>
        <v>42283</v>
      </c>
      <c r="MK20" s="431">
        <f>WORKDAY(MK21,'NEO 5322121 Aggressive LTs'!$B20,'[2]Holiday Schedule'!$B$2:$B$30)</f>
        <v>42284</v>
      </c>
      <c r="ML20" s="431">
        <f>WORKDAY(ML21,'NEO 5322121 Aggressive LTs'!$B20,'[2]Holiday Schedule'!$B$2:$B$30)</f>
        <v>42283</v>
      </c>
      <c r="MM20" s="431">
        <f>WORKDAY(MM21,'NEO 5322121 Aggressive LTs'!$B20,'[2]Holiday Schedule'!$B$2:$B$30)</f>
        <v>42283</v>
      </c>
      <c r="MN20" s="431">
        <f>WORKDAY(MN21,'NEO 5322121 Aggressive LTs'!$B20,'[2]Holiday Schedule'!$B$2:$B$30)</f>
        <v>42285</v>
      </c>
      <c r="MO20" s="431">
        <f>WORKDAY(MO21,'NEO 5322121 Aggressive LTs'!$B20,'[2]Holiday Schedule'!$B$2:$B$30)</f>
        <v>42285</v>
      </c>
      <c r="MP20" s="431">
        <f>WORKDAY(MP21,'NEO 5322121 Aggressive LTs'!$B20,'[2]Holiday Schedule'!$B$2:$B$30)</f>
        <v>42285</v>
      </c>
      <c r="MQ20" s="431">
        <f>WORKDAY(MQ21,'NEO 5322121 Aggressive LTs'!$B20,'[2]Holiday Schedule'!$B$2:$B$30)</f>
        <v>42285</v>
      </c>
      <c r="MR20" s="431">
        <f>WORKDAY(MR21,'NEO 5322121 Aggressive LTs'!$B20,'[2]Holiday Schedule'!$B$2:$B$30)</f>
        <v>42285</v>
      </c>
      <c r="MS20" s="431">
        <f>WORKDAY(MS21,'NEO 5322121 Aggressive LTs'!$B20,'[2]Holiday Schedule'!$B$2:$B$30)</f>
        <v>42285</v>
      </c>
      <c r="MT20" s="431">
        <f>WORKDAY(MT21,'NEO 5322121 Aggressive LTs'!$B20,'[2]Holiday Schedule'!$B$2:$B$30)</f>
        <v>42285</v>
      </c>
      <c r="MU20" s="431">
        <f>WORKDAY(MU21,'NEO 5322121 Aggressive LTs'!$B20,'[2]Holiday Schedule'!$B$2:$B$30)</f>
        <v>42285</v>
      </c>
      <c r="MV20" s="431">
        <f>WORKDAY(MV21,'NEO 5322121 Aggressive LTs'!$B20,'[2]Holiday Schedule'!$B$2:$B$30)</f>
        <v>42285</v>
      </c>
      <c r="MW20" s="431">
        <f>WORKDAY(MW21,'NEO 5322121 Aggressive LTs'!$B20,'[2]Holiday Schedule'!$B$2:$B$30)</f>
        <v>42290</v>
      </c>
      <c r="MX20" s="431">
        <f>WORKDAY(MX21,'NEO 5322121 Aggressive LTs'!$B20,'[2]Holiday Schedule'!$B$2:$B$30)</f>
        <v>42290</v>
      </c>
      <c r="MY20" s="431">
        <f>WORKDAY(MY21,'NEO 5322121 Aggressive LTs'!$B20,'[2]Holiday Schedule'!$B$2:$B$30)</f>
        <v>42290</v>
      </c>
      <c r="MZ20" s="431">
        <f>WORKDAY(MZ21,'NEO 5322121 Aggressive LTs'!$B20,'[2]Holiday Schedule'!$B$2:$B$30)</f>
        <v>42290</v>
      </c>
      <c r="NA20" s="431">
        <f>WORKDAY(NA21,'NEO 5322121 Aggressive LTs'!$B20,'[2]Holiday Schedule'!$B$2:$B$30)</f>
        <v>42290</v>
      </c>
      <c r="NB20" s="431">
        <f>WORKDAY(NB21,'NEO 5322121 Aggressive LTs'!$B20,'[2]Holiday Schedule'!$B$2:$B$30)</f>
        <v>42290</v>
      </c>
      <c r="NC20" s="431">
        <f>WORKDAY(NC21,'NEO 5322121 Aggressive LTs'!$B20,'[2]Holiday Schedule'!$B$2:$B$30)</f>
        <v>42290</v>
      </c>
      <c r="ND20" s="431">
        <f>WORKDAY(ND21,'NEO 5322121 Aggressive LTs'!$B20,'[2]Holiday Schedule'!$B$2:$B$30)</f>
        <v>42290</v>
      </c>
      <c r="NE20" s="431">
        <f>WORKDAY(NE21,'NEO 5322121 Aggressive LTs'!$B20,'[2]Holiday Schedule'!$B$2:$B$30)</f>
        <v>42290</v>
      </c>
      <c r="NF20" s="431">
        <f>WORKDAY(NF21,'NEO 5322121 Aggressive LTs'!$B20,'[2]Holiday Schedule'!$B$2:$B$30)</f>
        <v>42290</v>
      </c>
      <c r="NG20" s="431">
        <f>WORKDAY(NG21,'NEO 5322121 Aggressive LTs'!$B20,'[2]Holiday Schedule'!$B$2:$B$30)</f>
        <v>42290</v>
      </c>
      <c r="NH20" s="431">
        <f>WORKDAY(NH21,'NEO 5322121 Aggressive LTs'!$B20,'[2]Holiday Schedule'!$B$2:$B$30)</f>
        <v>42290</v>
      </c>
      <c r="NI20" s="431">
        <f>WORKDAY(NI21,'NEO 5322121 Aggressive LTs'!$B20,'[2]Holiday Schedule'!$B$2:$B$30)</f>
        <v>42290</v>
      </c>
      <c r="NJ20" s="431">
        <f>WORKDAY(NJ21,'NEO 5322121 Aggressive LTs'!$B20,'[2]Holiday Schedule'!$B$2:$B$30)</f>
        <v>42290</v>
      </c>
      <c r="NK20" s="431">
        <f>WORKDAY(NK21,'NEO 5322121 Aggressive LTs'!$B20,'[2]Holiday Schedule'!$B$2:$B$30)</f>
        <v>42290</v>
      </c>
      <c r="NL20" s="431">
        <f>WORKDAY(NL21,'NEO 5322121 Aggressive LTs'!$B20,'[2]Holiday Schedule'!$B$2:$B$30)</f>
        <v>42289</v>
      </c>
      <c r="NM20" s="436"/>
      <c r="NN20" s="431">
        <f>WORKDAY(NN21,'NEO 5322121 Aggressive LTs'!$B20,'[2]Holiday Schedule'!$B$2:$B$30)</f>
        <v>42290</v>
      </c>
      <c r="NO20" s="431">
        <f>WORKDAY(NO21,'NEO 5322121 Aggressive LTs'!$B20,'[2]Holiday Schedule'!$B$2:$B$30)</f>
        <v>42290</v>
      </c>
      <c r="NP20" s="431">
        <f>WORKDAY(NP21,'NEO 5322121 Aggressive LTs'!$B20,'[2]Holiday Schedule'!$B$2:$B$30)</f>
        <v>42291</v>
      </c>
      <c r="NQ20" s="431">
        <f>WORKDAY(NQ21,'NEO 5322121 Aggressive LTs'!$B20,'[2]Holiday Schedule'!$B$2:$B$30)</f>
        <v>42286</v>
      </c>
      <c r="NR20" s="431">
        <f>WORKDAY(NR21,'NEO 5322121 Aggressive LTs'!$B20,'[2]Holiday Schedule'!$B$2:$B$30)</f>
        <v>42285</v>
      </c>
      <c r="NS20" s="431">
        <f>WORKDAY(NS21,'NEO 5322121 Aggressive LTs'!$B20,'[2]Holiday Schedule'!$B$2:$B$30)</f>
        <v>42286</v>
      </c>
      <c r="NT20" s="431">
        <f>WORKDAY(NT21,'NEO 5322121 Aggressive LTs'!$B20,'[2]Holiday Schedule'!$B$2:$B$30)</f>
        <v>42286</v>
      </c>
      <c r="NU20" s="431">
        <f>WORKDAY(NU21,'NEO 5322121 Aggressive LTs'!$B20,'[2]Holiday Schedule'!$B$2:$B$30)</f>
        <v>42286</v>
      </c>
      <c r="NV20" s="431">
        <f>WORKDAY(NV21,'NEO 5322121 Aggressive LTs'!$B20,'[2]Holiday Schedule'!$B$2:$B$30)</f>
        <v>42286</v>
      </c>
      <c r="NW20" s="431">
        <f>WORKDAY(NW21,'NEO 5322121 Aggressive LTs'!$B20,'[2]Holiday Schedule'!$B$2:$B$30)</f>
        <v>42286</v>
      </c>
      <c r="NX20" s="431">
        <f>WORKDAY(NX21,'NEO 5322121 Aggressive LTs'!$B20,'[2]Holiday Schedule'!$B$2:$B$30)</f>
        <v>42289</v>
      </c>
      <c r="NY20" s="431">
        <f>WORKDAY(NY21,'NEO 5322121 Aggressive LTs'!$B20,'[2]Holiday Schedule'!$B$2:$B$30)</f>
        <v>42289</v>
      </c>
      <c r="NZ20" s="431">
        <f>WORKDAY(NZ21,'NEO 5322121 Aggressive LTs'!$B20,'[2]Holiday Schedule'!$B$2:$B$30)</f>
        <v>42289</v>
      </c>
      <c r="OA20" s="431">
        <f>WORKDAY(OA21,'NEO 5322121 Aggressive LTs'!$B20,'[2]Holiday Schedule'!$B$2:$B$30)</f>
        <v>42292</v>
      </c>
      <c r="OB20" s="431">
        <f>WORKDAY(OB21,'NEO 5322121 Aggressive LTs'!$B20,'[2]Holiday Schedule'!$B$2:$B$30)</f>
        <v>42289</v>
      </c>
      <c r="OC20" s="431">
        <f>WORKDAY(OC21,'NEO 5322121 Aggressive LTs'!$B20,'[2]Holiday Schedule'!$B$2:$B$30)</f>
        <v>42291</v>
      </c>
      <c r="OD20" s="431">
        <f>WORKDAY(OD21,'NEO 5322121 Aggressive LTs'!$B20,'[2]Holiday Schedule'!$B$2:$B$30)</f>
        <v>42291</v>
      </c>
      <c r="OE20" s="431">
        <f>WORKDAY(OE21,'NEO 5322121 Aggressive LTs'!$B20,'[2]Holiday Schedule'!$B$2:$B$30)</f>
        <v>42291</v>
      </c>
      <c r="OF20" s="431">
        <f>WORKDAY(OF21,'NEO 5322121 Aggressive LTs'!$B20,'[2]Holiday Schedule'!$B$2:$B$30)</f>
        <v>42291</v>
      </c>
      <c r="OG20" s="431">
        <f>WORKDAY(OG21,'NEO 5322121 Aggressive LTs'!$B20,'[2]Holiday Schedule'!$B$2:$B$30)</f>
        <v>42291</v>
      </c>
      <c r="OH20" s="431">
        <f>WORKDAY(OH21,'NEO 5322121 Aggressive LTs'!$B20,'[2]Holiday Schedule'!$B$2:$B$30)</f>
        <v>42291</v>
      </c>
      <c r="OI20" s="431">
        <f>WORKDAY(OI21,'NEO 5322121 Aggressive LTs'!$B20,'[2]Holiday Schedule'!$B$2:$B$30)</f>
        <v>42291</v>
      </c>
      <c r="OJ20" s="431">
        <f>WORKDAY(OJ21,'NEO 5322121 Aggressive LTs'!$B20,'[2]Holiday Schedule'!$B$2:$B$30)</f>
        <v>42291</v>
      </c>
      <c r="OK20" s="431">
        <f>WORKDAY(OK21,'NEO 5322121 Aggressive LTs'!$B20,'[2]Holiday Schedule'!$B$2:$B$30)</f>
        <v>42291</v>
      </c>
      <c r="OL20" s="431">
        <f>WORKDAY(OL21,'NEO 5322121 Aggressive LTs'!$B20,'[2]Holiday Schedule'!$B$2:$B$30)</f>
        <v>42291</v>
      </c>
      <c r="OM20" s="431">
        <f>WORKDAY(OM21,'NEO 5322121 Aggressive LTs'!$B20,'[2]Holiday Schedule'!$B$2:$B$30)</f>
        <v>42291</v>
      </c>
      <c r="ON20" s="431">
        <f>WORKDAY(ON21,'NEO 5322121 Aggressive LTs'!$B20,'[2]Holiday Schedule'!$B$2:$B$30)</f>
        <v>42293</v>
      </c>
      <c r="OO20" s="431" t="e">
        <f>WORKDAY(OO21,'NEO 5322121 Aggressive LTs'!$B20,'[2]Holiday Schedule'!$B$2:$B$30)</f>
        <v>#REF!</v>
      </c>
      <c r="OP20" s="431" t="e">
        <f>WORKDAY(OP21,'NEO 5322121 Aggressive LTs'!$B20,'[2]Holiday Schedule'!$B$2:$B$30)</f>
        <v>#REF!</v>
      </c>
      <c r="OQ20" s="431">
        <f>WORKDAY(OQ21,'NEO 5322121 Aggressive LTs'!$B20,'[2]Holiday Schedule'!$B$2:$B$30)</f>
        <v>42298</v>
      </c>
      <c r="OR20" s="436"/>
      <c r="OS20" s="431" t="e">
        <f>WORKDAY(OS21,'NEO 5322121 Aggressive LTs'!$B20,'[2]Holiday Schedule'!$B$2:$B$30)</f>
        <v>#REF!</v>
      </c>
      <c r="OT20" s="431" t="e">
        <f>WORKDAY(OT21,'NEO 5322121 Aggressive LTs'!$B20,'[2]Holiday Schedule'!$B$2:$B$30)</f>
        <v>#REF!</v>
      </c>
      <c r="OU20" s="431" t="e">
        <f>WORKDAY(OU21,'NEO 5322121 Aggressive LTs'!$B20,'[2]Holiday Schedule'!$B$2:$B$30)</f>
        <v>#REF!</v>
      </c>
      <c r="OV20" s="431" t="e">
        <f>WORKDAY(OV21,'NEO 5322121 Aggressive LTs'!$B20,'[2]Holiday Schedule'!$B$2:$B$30)</f>
        <v>#REF!</v>
      </c>
      <c r="OW20" s="431" t="e">
        <f>WORKDAY(OW21,'NEO 5322121 Aggressive LTs'!$B20,'[2]Holiday Schedule'!$B$2:$B$30)</f>
        <v>#REF!</v>
      </c>
      <c r="OX20" s="431" t="e">
        <f>WORKDAY(OX21,'NEO 5322121 Aggressive LTs'!$B20,'[2]Holiday Schedule'!$B$2:$B$30)</f>
        <v>#REF!</v>
      </c>
      <c r="OY20" s="431" t="e">
        <f>WORKDAY(OY21,'NEO 5322121 Aggressive LTs'!$B20,'[2]Holiday Schedule'!$B$2:$B$30)</f>
        <v>#REF!</v>
      </c>
      <c r="OZ20" s="431" t="e">
        <f>WORKDAY(OZ21,'NEO 5322121 Aggressive LTs'!$B20,'[2]Holiday Schedule'!$B$2:$B$30)</f>
        <v>#REF!</v>
      </c>
      <c r="PA20" s="431">
        <f>WORKDAY(PA21,'NEO 5322121 Aggressive LTs'!$B20,'[2]Holiday Schedule'!$B$2:$B$30)</f>
        <v>42293</v>
      </c>
      <c r="PB20" s="431" t="e">
        <f>WORKDAY(PB21,'NEO 5322121 Aggressive LTs'!$B20,'[2]Holiday Schedule'!$B$2:$B$30)</f>
        <v>#REF!</v>
      </c>
      <c r="PC20" s="431" t="e">
        <f>WORKDAY(PC21,'NEO 5322121 Aggressive LTs'!$B20,'[2]Holiday Schedule'!$B$2:$B$30)</f>
        <v>#REF!</v>
      </c>
      <c r="PD20" s="431" t="e">
        <f>WORKDAY(PD21,'NEO 5322121 Aggressive LTs'!$B20,'[2]Holiday Schedule'!$B$2:$B$30)</f>
        <v>#REF!</v>
      </c>
      <c r="PE20" s="431" t="e">
        <f>WORKDAY(PE21,'NEO 5322121 Aggressive LTs'!$B20,'[2]Holiday Schedule'!$B$2:$B$30)</f>
        <v>#REF!</v>
      </c>
      <c r="PF20" s="431" t="e">
        <f>WORKDAY(PF21,'NEO 5322121 Aggressive LTs'!$B20,'[2]Holiday Schedule'!$B$2:$B$30)</f>
        <v>#REF!</v>
      </c>
      <c r="PG20" s="431" t="e">
        <f>WORKDAY(PG21,'NEO 5322121 Aggressive LTs'!$B20,'[2]Holiday Schedule'!$B$2:$B$30)</f>
        <v>#REF!</v>
      </c>
      <c r="PH20" s="431" t="e">
        <f>WORKDAY(PH21,'NEO 5322121 Aggressive LTs'!$B20,'[2]Holiday Schedule'!$B$2:$B$30)</f>
        <v>#REF!</v>
      </c>
      <c r="PI20" s="431" t="e">
        <f>WORKDAY(PI21,'NEO 5322121 Aggressive LTs'!$B20,'[2]Holiday Schedule'!$B$2:$B$30)</f>
        <v>#REF!</v>
      </c>
      <c r="PJ20" s="431" t="e">
        <f>WORKDAY(PJ21,'NEO 5322121 Aggressive LTs'!$B20,'[2]Holiday Schedule'!$B$2:$B$30)</f>
        <v>#REF!</v>
      </c>
      <c r="PK20" s="431" t="e">
        <f>WORKDAY(PK21,'NEO 5322121 Aggressive LTs'!$B20,'[2]Holiday Schedule'!$B$2:$B$30)</f>
        <v>#REF!</v>
      </c>
      <c r="PL20" s="431" t="e">
        <f>WORKDAY(PL21,'NEO 5322121 Aggressive LTs'!$B20,'[2]Holiday Schedule'!$B$2:$B$30)</f>
        <v>#REF!</v>
      </c>
      <c r="PM20" s="431" t="e">
        <f>WORKDAY(PM21,'NEO 5322121 Aggressive LTs'!$B20,'[2]Holiday Schedule'!$B$2:$B$30)</f>
        <v>#REF!</v>
      </c>
      <c r="PN20" s="431" t="e">
        <f>WORKDAY(PN21,'NEO 5322121 Aggressive LTs'!$B20,'[2]Holiday Schedule'!$B$2:$B$30)</f>
        <v>#REF!</v>
      </c>
      <c r="PO20" s="431" t="e">
        <f>WORKDAY(PO21,'NEO 5322121 Aggressive LTs'!$B20,'[2]Holiday Schedule'!$B$2:$B$30)</f>
        <v>#REF!</v>
      </c>
      <c r="PP20" s="431" t="e">
        <f>WORKDAY(PP21,'NEO 5322121 Aggressive LTs'!$B20,'[2]Holiday Schedule'!$B$2:$B$30)</f>
        <v>#REF!</v>
      </c>
      <c r="PQ20" s="431" t="e">
        <f>WORKDAY(PQ21,'NEO 5322121 Aggressive LTs'!$B20,'[2]Holiday Schedule'!$B$2:$B$30)</f>
        <v>#REF!</v>
      </c>
      <c r="PR20" s="431" t="e">
        <f>WORKDAY(PR21,'NEO 5322121 Aggressive LTs'!$B20,'[2]Holiday Schedule'!$B$2:$B$30)</f>
        <v>#REF!</v>
      </c>
      <c r="PS20" s="431" t="e">
        <f>WORKDAY(PS21,'NEO 5322121 Aggressive LTs'!$B20,'[2]Holiday Schedule'!$B$2:$B$30)</f>
        <v>#REF!</v>
      </c>
      <c r="PT20" s="431" t="e">
        <f>WORKDAY(PT21,'NEO 5322121 Aggressive LTs'!$B20,'[2]Holiday Schedule'!$B$2:$B$30)</f>
        <v>#REF!</v>
      </c>
      <c r="PU20" s="431" t="e">
        <f>WORKDAY(PU21,'NEO 5322121 Aggressive LTs'!$B20,'[2]Holiday Schedule'!$B$2:$B$30)</f>
        <v>#REF!</v>
      </c>
      <c r="PV20" s="431">
        <f>WORKDAY(PV21,'NEO 5322121 Aggressive LTs'!$B20,'[2]Holiday Schedule'!$B$2:$B$30)</f>
        <v>42304</v>
      </c>
      <c r="PW20" s="436"/>
      <c r="PX20" s="431" t="e">
        <f>WORKDAY(PX21,'NEO 5322121 Aggressive LTs'!$B20,'[2]Holiday Schedule'!$B$2:$B$30)</f>
        <v>#REF!</v>
      </c>
      <c r="PY20" s="431" t="e">
        <f>WORKDAY(PY21,'NEO 5322121 Aggressive LTs'!$B20,'[2]Holiday Schedule'!$B$2:$B$30)</f>
        <v>#REF!</v>
      </c>
      <c r="PZ20" s="431" t="e">
        <f>WORKDAY(PZ21,'NEO 5322121 Aggressive LTs'!$B20,'[2]Holiday Schedule'!$B$2:$B$30)</f>
        <v>#REF!</v>
      </c>
      <c r="QA20" s="431" t="e">
        <f>WORKDAY(QA21,'NEO 5322121 Aggressive LTs'!$B20,'[2]Holiday Schedule'!$B$2:$B$30)</f>
        <v>#REF!</v>
      </c>
      <c r="QB20" s="431" t="e">
        <f>WORKDAY(QB21,'NEO 5322121 Aggressive LTs'!$B20,'[2]Holiday Schedule'!$B$2:$B$30)</f>
        <v>#REF!</v>
      </c>
      <c r="QC20" s="431" t="e">
        <f>WORKDAY(QC21,'NEO 5322121 Aggressive LTs'!$B20,'[2]Holiday Schedule'!$B$2:$B$30)</f>
        <v>#REF!</v>
      </c>
      <c r="QD20" s="431" t="e">
        <f>WORKDAY(QD21,'NEO 5322121 Aggressive LTs'!$B20,'[2]Holiday Schedule'!$B$2:$B$30)</f>
        <v>#REF!</v>
      </c>
      <c r="QE20" s="431" t="e">
        <f>WORKDAY(QE21,'NEO 5322121 Aggressive LTs'!$B20,'[2]Holiday Schedule'!$B$2:$B$30)</f>
        <v>#REF!</v>
      </c>
      <c r="QF20" s="431" t="e">
        <f>WORKDAY(QF21,'NEO 5322121 Aggressive LTs'!$B20,'[2]Holiday Schedule'!$B$2:$B$30)</f>
        <v>#REF!</v>
      </c>
      <c r="QG20" s="431" t="e">
        <f>WORKDAY(QG21,'NEO 5322121 Aggressive LTs'!$B20,'[2]Holiday Schedule'!$B$2:$B$30)</f>
        <v>#REF!</v>
      </c>
      <c r="QH20" s="431" t="e">
        <f>WORKDAY(QH21,'NEO 5322121 Aggressive LTs'!$B20,'[2]Holiday Schedule'!$B$2:$B$30)</f>
        <v>#REF!</v>
      </c>
      <c r="QI20" s="431" t="e">
        <f>WORKDAY(QI21,'NEO 5322121 Aggressive LTs'!$B20,'[2]Holiday Schedule'!$B$2:$B$30)</f>
        <v>#REF!</v>
      </c>
      <c r="QJ20" s="431" t="e">
        <f>WORKDAY(QJ21,'NEO 5322121 Aggressive LTs'!$B20,'[2]Holiday Schedule'!$B$2:$B$30)</f>
        <v>#REF!</v>
      </c>
      <c r="QK20" s="431" t="e">
        <f>WORKDAY(QK21,'NEO 5322121 Aggressive LTs'!$B20,'[2]Holiday Schedule'!$B$2:$B$30)</f>
        <v>#REF!</v>
      </c>
      <c r="QL20" s="431" t="e">
        <f>WORKDAY(QL21,'NEO 5322121 Aggressive LTs'!$B20,'[2]Holiday Schedule'!$B$2:$B$30)</f>
        <v>#REF!</v>
      </c>
      <c r="QM20" s="431" t="e">
        <f>WORKDAY(QM21,'NEO 5322121 Aggressive LTs'!$B20,'[2]Holiday Schedule'!$B$2:$B$30)</f>
        <v>#REF!</v>
      </c>
      <c r="QN20" s="431" t="e">
        <f>WORKDAY(QN21,'NEO 5322121 Aggressive LTs'!$B20,'[2]Holiday Schedule'!$B$2:$B$30)</f>
        <v>#REF!</v>
      </c>
      <c r="QO20" s="431" t="e">
        <f>WORKDAY(QO21,'NEO 5322121 Aggressive LTs'!$B20,'[2]Holiday Schedule'!$B$2:$B$30)</f>
        <v>#REF!</v>
      </c>
      <c r="QP20" s="431" t="e">
        <f>WORKDAY(QP21,'NEO 5322121 Aggressive LTs'!$B20,'[2]Holiday Schedule'!$B$2:$B$30)</f>
        <v>#REF!</v>
      </c>
      <c r="QQ20" s="431" t="e">
        <f>WORKDAY(QQ21,'NEO 5322121 Aggressive LTs'!$B20,'[2]Holiday Schedule'!$B$2:$B$30)</f>
        <v>#REF!</v>
      </c>
      <c r="QR20" s="431" t="e">
        <f>WORKDAY(QR21,'NEO 5322121 Aggressive LTs'!$B20,'[2]Holiday Schedule'!$B$2:$B$30)</f>
        <v>#REF!</v>
      </c>
      <c r="QS20" s="431" t="e">
        <f>WORKDAY(QS21,'NEO 5322121 Aggressive LTs'!$B20,'[2]Holiday Schedule'!$B$2:$B$30)</f>
        <v>#REF!</v>
      </c>
      <c r="QT20" s="431" t="e">
        <f>WORKDAY(QT21,'NEO 5322121 Aggressive LTs'!$B20,'[2]Holiday Schedule'!$B$2:$B$30)</f>
        <v>#REF!</v>
      </c>
      <c r="QU20" s="431" t="e">
        <f>WORKDAY(QU21,'NEO 5322121 Aggressive LTs'!$B20,'[2]Holiday Schedule'!$B$2:$B$30)</f>
        <v>#REF!</v>
      </c>
      <c r="QV20" s="431" t="e">
        <f>WORKDAY(QV21,'NEO 5322121 Aggressive LTs'!$B20,'[2]Holiday Schedule'!$B$2:$B$30)</f>
        <v>#REF!</v>
      </c>
      <c r="QW20" s="431" t="e">
        <f>WORKDAY(QW21,'NEO 5322121 Aggressive LTs'!$B20,'[2]Holiday Schedule'!$B$2:$B$30)</f>
        <v>#REF!</v>
      </c>
      <c r="QX20" s="431" t="e">
        <f>WORKDAY(QX21,'NEO 5322121 Aggressive LTs'!$B20,'[2]Holiday Schedule'!$B$2:$B$30)</f>
        <v>#REF!</v>
      </c>
      <c r="QY20" s="431" t="e">
        <f>WORKDAY(QY21,'NEO 5322121 Aggressive LTs'!$B20,'[2]Holiday Schedule'!$B$2:$B$30)</f>
        <v>#REF!</v>
      </c>
      <c r="QZ20" s="431" t="e">
        <f>WORKDAY(QZ21,'NEO 5322121 Aggressive LTs'!$B20,'[2]Holiday Schedule'!$B$2:$B$30)</f>
        <v>#REF!</v>
      </c>
      <c r="RA20" s="431">
        <f>WORKDAY(RA21,'NEO 5322121 Aggressive LTs'!$B20,'[2]Holiday Schedule'!$B$2:$B$30)</f>
        <v>42307</v>
      </c>
      <c r="RB20" s="436"/>
      <c r="RC20" s="431" t="e">
        <f>WORKDAY(RC21,'NEO 5322121 Aggressive LTs'!$B20,'[2]Holiday Schedule'!$B$2:$B$30)</f>
        <v>#REF!</v>
      </c>
      <c r="RD20" s="431" t="e">
        <f>WORKDAY(RD21,'NEO 5322121 Aggressive LTs'!$B20,'[2]Holiday Schedule'!$B$2:$B$30)</f>
        <v>#REF!</v>
      </c>
      <c r="RE20" s="431" t="e">
        <f>WORKDAY(RE21,'NEO 5322121 Aggressive LTs'!$B20,'[2]Holiday Schedule'!$B$2:$B$30)</f>
        <v>#REF!</v>
      </c>
      <c r="RF20" s="431" t="e">
        <f>WORKDAY(RF21,'NEO 5322121 Aggressive LTs'!$B20,'[2]Holiday Schedule'!$B$2:$B$30)</f>
        <v>#REF!</v>
      </c>
      <c r="RG20" s="431" t="e">
        <f>WORKDAY(RG21,'NEO 5322121 Aggressive LTs'!$B20,'[2]Holiday Schedule'!$B$2:$B$30)</f>
        <v>#REF!</v>
      </c>
      <c r="RH20" s="431" t="e">
        <f>WORKDAY(RH21,'NEO 5322121 Aggressive LTs'!$B20,'[2]Holiday Schedule'!$B$2:$B$30)</f>
        <v>#REF!</v>
      </c>
      <c r="RI20" s="431" t="e">
        <f>WORKDAY(RI21,'NEO 5322121 Aggressive LTs'!$B20,'[2]Holiday Schedule'!$B$2:$B$30)</f>
        <v>#REF!</v>
      </c>
      <c r="RJ20" s="431" t="e">
        <f>WORKDAY(RJ21,'NEO 5322121 Aggressive LTs'!$B20,'[2]Holiday Schedule'!$B$2:$B$30)</f>
        <v>#REF!</v>
      </c>
      <c r="RK20" s="431" t="e">
        <f>WORKDAY(RK21,'NEO 5322121 Aggressive LTs'!$B20,'[2]Holiday Schedule'!$B$2:$B$30)</f>
        <v>#REF!</v>
      </c>
      <c r="RL20" s="431" t="e">
        <f>WORKDAY(RL21,'NEO 5322121 Aggressive LTs'!$B20,'[2]Holiday Schedule'!$B$2:$B$30)</f>
        <v>#REF!</v>
      </c>
      <c r="RM20" s="431" t="e">
        <f>WORKDAY(RM21,'NEO 5322121 Aggressive LTs'!$B20,'[2]Holiday Schedule'!$B$2:$B$30)</f>
        <v>#REF!</v>
      </c>
      <c r="RN20" s="431" t="e">
        <f>WORKDAY(RN21,'NEO 5322121 Aggressive LTs'!$B20,'[2]Holiday Schedule'!$B$2:$B$30)</f>
        <v>#REF!</v>
      </c>
      <c r="RO20" s="431" t="e">
        <f>WORKDAY(RO21,'NEO 5322121 Aggressive LTs'!$B20,'[2]Holiday Schedule'!$B$2:$B$30)</f>
        <v>#REF!</v>
      </c>
      <c r="RP20" s="431" t="e">
        <f>WORKDAY(RP21,'NEO 5322121 Aggressive LTs'!$B20,'[2]Holiday Schedule'!$B$2:$B$30)</f>
        <v>#REF!</v>
      </c>
      <c r="RQ20" s="431" t="e">
        <f>WORKDAY(RQ21,'NEO 5322121 Aggressive LTs'!$B20,'[2]Holiday Schedule'!$B$2:$B$30)</f>
        <v>#REF!</v>
      </c>
      <c r="RR20" s="431" t="e">
        <f>WORKDAY(RR21,'NEO 5322121 Aggressive LTs'!$B20,'[2]Holiday Schedule'!$B$2:$B$30)</f>
        <v>#REF!</v>
      </c>
      <c r="RS20" s="431" t="e">
        <f>WORKDAY(RS21,'NEO 5322121 Aggressive LTs'!$B20,'[2]Holiday Schedule'!$B$2:$B$30)</f>
        <v>#REF!</v>
      </c>
      <c r="RT20" s="431" t="e">
        <f>WORKDAY(RT21,'NEO 5322121 Aggressive LTs'!$B20,'[2]Holiday Schedule'!$B$2:$B$30)</f>
        <v>#REF!</v>
      </c>
      <c r="RU20" s="431" t="e">
        <f>WORKDAY(RU21,'NEO 5322121 Aggressive LTs'!$B20,'[2]Holiday Schedule'!$B$2:$B$30)</f>
        <v>#REF!</v>
      </c>
      <c r="RV20" s="431" t="e">
        <f>WORKDAY(RV21,'NEO 5322121 Aggressive LTs'!$B20,'[2]Holiday Schedule'!$B$2:$B$30)</f>
        <v>#REF!</v>
      </c>
      <c r="RW20" s="431" t="e">
        <f>WORKDAY(RW21,'NEO 5322121 Aggressive LTs'!$B20,'[2]Holiday Schedule'!$B$2:$B$30)</f>
        <v>#REF!</v>
      </c>
      <c r="RX20" s="431" t="e">
        <f>WORKDAY(RX21,'NEO 5322121 Aggressive LTs'!$B20,'[2]Holiday Schedule'!$B$2:$B$30)</f>
        <v>#REF!</v>
      </c>
      <c r="RY20" s="431" t="e">
        <f>WORKDAY(RY21,'NEO 5322121 Aggressive LTs'!$B20,'[2]Holiday Schedule'!$B$2:$B$30)</f>
        <v>#REF!</v>
      </c>
      <c r="RZ20" s="431" t="e">
        <f>WORKDAY(RZ21,'NEO 5322121 Aggressive LTs'!$B20,'[2]Holiday Schedule'!$B$2:$B$30)</f>
        <v>#REF!</v>
      </c>
      <c r="SA20" s="431" t="e">
        <f>WORKDAY(SA21,'NEO 5322121 Aggressive LTs'!$B20,'[2]Holiday Schedule'!$B$2:$B$30)</f>
        <v>#REF!</v>
      </c>
      <c r="SB20" s="431" t="e">
        <f>WORKDAY(SB21,'NEO 5322121 Aggressive LTs'!$B20,'[2]Holiday Schedule'!$B$2:$B$30)</f>
        <v>#REF!</v>
      </c>
      <c r="SC20" s="431" t="e">
        <f>WORKDAY(SC21,'NEO 5322121 Aggressive LTs'!$B20,'[2]Holiday Schedule'!$B$2:$B$30)</f>
        <v>#REF!</v>
      </c>
      <c r="SD20" s="431" t="e">
        <f>WORKDAY(SD21,'NEO 5322121 Aggressive LTs'!$B20,'[2]Holiday Schedule'!$B$2:$B$30)</f>
        <v>#REF!</v>
      </c>
      <c r="SE20" s="431" t="e">
        <f>WORKDAY(SE21,'NEO 5322121 Aggressive LTs'!$B20,'[2]Holiday Schedule'!$B$2:$B$30)</f>
        <v>#REF!</v>
      </c>
      <c r="SF20" s="431" t="e">
        <f>WORKDAY(SF21,'NEO 5322121 Aggressive LTs'!$B20,'[2]Holiday Schedule'!$B$2:$B$30)</f>
        <v>#REF!</v>
      </c>
      <c r="SG20" s="283"/>
      <c r="SH20" s="431" t="e">
        <f>WORKDAY(SH21,'NEO 5322121 Aggressive LTs'!$B20,'[2]Holiday Schedule'!$B$2:$B$30)</f>
        <v>#REF!</v>
      </c>
      <c r="SI20" s="431" t="e">
        <f>WORKDAY(SI21,'NEO 5322121 Aggressive LTs'!$B20,'[2]Holiday Schedule'!$B$2:$B$30)</f>
        <v>#REF!</v>
      </c>
      <c r="SJ20" s="431" t="e">
        <f>WORKDAY(SJ21,'NEO 5322121 Aggressive LTs'!$B20,'[2]Holiday Schedule'!$B$2:$B$30)</f>
        <v>#REF!</v>
      </c>
      <c r="SK20" s="431" t="e">
        <f>WORKDAY(SK21,'NEO 5322121 Aggressive LTs'!$B20,'[2]Holiday Schedule'!$B$2:$B$30)</f>
        <v>#REF!</v>
      </c>
      <c r="SL20" s="431" t="e">
        <f>WORKDAY(SL21,'NEO 5322121 Aggressive LTs'!$B20,'[2]Holiday Schedule'!$B$2:$B$30)</f>
        <v>#REF!</v>
      </c>
      <c r="SM20" s="431" t="e">
        <f>WORKDAY(SM21,'NEO 5322121 Aggressive LTs'!$B20,'[2]Holiday Schedule'!$B$2:$B$30)</f>
        <v>#REF!</v>
      </c>
      <c r="SN20" s="431" t="e">
        <f>WORKDAY(SN21,'NEO 5322121 Aggressive LTs'!$B20,'[2]Holiday Schedule'!$B$2:$B$30)</f>
        <v>#REF!</v>
      </c>
      <c r="SO20" s="431" t="e">
        <f>WORKDAY(SO21,'NEO 5322121 Aggressive LTs'!$B20,'[2]Holiday Schedule'!$B$2:$B$30)</f>
        <v>#REF!</v>
      </c>
      <c r="SP20" s="431" t="e">
        <f>WORKDAY(SP21,'NEO 5322121 Aggressive LTs'!$B20,'[2]Holiday Schedule'!$B$2:$B$30)</f>
        <v>#REF!</v>
      </c>
      <c r="SQ20" s="431" t="e">
        <f>WORKDAY(SQ21,'NEO 5322121 Aggressive LTs'!$B20,'[2]Holiday Schedule'!$B$2:$B$30)</f>
        <v>#REF!</v>
      </c>
      <c r="SR20" s="431" t="e">
        <f>WORKDAY(SR21,'NEO 5322121 Aggressive LTs'!$B20,'[2]Holiday Schedule'!$B$2:$B$30)</f>
        <v>#REF!</v>
      </c>
      <c r="SS20" s="431" t="e">
        <f>WORKDAY(SS21,'NEO 5322121 Aggressive LTs'!$B20,'[2]Holiday Schedule'!$B$2:$B$30)</f>
        <v>#REF!</v>
      </c>
      <c r="ST20" s="431" t="e">
        <f>WORKDAY(ST21,'NEO 5322121 Aggressive LTs'!$B20,'[2]Holiday Schedule'!$B$2:$B$30)</f>
        <v>#REF!</v>
      </c>
      <c r="SU20" s="431" t="e">
        <f>WORKDAY(SU21,'NEO 5322121 Aggressive LTs'!$B20,'[2]Holiday Schedule'!$B$2:$B$30)</f>
        <v>#REF!</v>
      </c>
      <c r="SV20" s="431" t="e">
        <f>WORKDAY(SV21,'NEO 5322121 Aggressive LTs'!$B20,'[2]Holiday Schedule'!$B$2:$B$30)</f>
        <v>#REF!</v>
      </c>
      <c r="SW20" s="431" t="e">
        <f>WORKDAY(SW21,'NEO 5322121 Aggressive LTs'!$B20,'[2]Holiday Schedule'!$B$2:$B$30)</f>
        <v>#REF!</v>
      </c>
      <c r="SX20" s="431" t="e">
        <f>WORKDAY(SX21,'NEO 5322121 Aggressive LTs'!$B20,'[2]Holiday Schedule'!$B$2:$B$30)</f>
        <v>#REF!</v>
      </c>
      <c r="SY20" s="431" t="e">
        <f>WORKDAY(SY21,'NEO 5322121 Aggressive LTs'!$B20,'[2]Holiday Schedule'!$B$2:$B$30)</f>
        <v>#REF!</v>
      </c>
      <c r="SZ20" s="431" t="e">
        <f>WORKDAY(SZ21,'NEO 5322121 Aggressive LTs'!$B20,'[2]Holiday Schedule'!$B$2:$B$30)</f>
        <v>#REF!</v>
      </c>
      <c r="TA20" s="431" t="e">
        <f>WORKDAY(TA21,'NEO 5322121 Aggressive LTs'!$B20,'[2]Holiday Schedule'!$B$2:$B$30)</f>
        <v>#REF!</v>
      </c>
      <c r="TB20" s="431" t="e">
        <f>WORKDAY(TB21,'NEO 5322121 Aggressive LTs'!$B20,'[2]Holiday Schedule'!$B$2:$B$30)</f>
        <v>#REF!</v>
      </c>
      <c r="TC20" s="431" t="e">
        <f>WORKDAY(TC21,'NEO 5322121 Aggressive LTs'!$B20,'[2]Holiday Schedule'!$B$2:$B$30)</f>
        <v>#REF!</v>
      </c>
      <c r="TD20" s="431" t="e">
        <f>WORKDAY(TD21,'NEO 5322121 Aggressive LTs'!$B20,'[2]Holiday Schedule'!$B$2:$B$30)</f>
        <v>#REF!</v>
      </c>
      <c r="TE20" s="431" t="e">
        <f>WORKDAY(TE21,'NEO 5322121 Aggressive LTs'!$B20,'[2]Holiday Schedule'!$B$2:$B$30)</f>
        <v>#REF!</v>
      </c>
      <c r="TF20" s="431" t="e">
        <f>WORKDAY(TF21,'NEO 5322121 Aggressive LTs'!$B20,'[2]Holiday Schedule'!$B$2:$B$30)</f>
        <v>#REF!</v>
      </c>
      <c r="TG20" s="431" t="e">
        <f>WORKDAY(TG21,'NEO 5322121 Aggressive LTs'!$B20,'[2]Holiday Schedule'!$B$2:$B$30)</f>
        <v>#REF!</v>
      </c>
      <c r="TH20" s="431" t="e">
        <f>WORKDAY(TH21,'NEO 5322121 Aggressive LTs'!$B20,'[2]Holiday Schedule'!$B$2:$B$30)</f>
        <v>#REF!</v>
      </c>
      <c r="TI20" s="431" t="e">
        <f>WORKDAY(TI21,'NEO 5322121 Aggressive LTs'!$B20,'[2]Holiday Schedule'!$B$2:$B$30)</f>
        <v>#REF!</v>
      </c>
      <c r="TJ20" s="431" t="e">
        <f>WORKDAY(TJ21,'NEO 5322121 Aggressive LTs'!$B20,'[2]Holiday Schedule'!$B$2:$B$30)</f>
        <v>#REF!</v>
      </c>
      <c r="TK20" s="431" t="e">
        <f>WORKDAY(TK21,'NEO 5322121 Aggressive LTs'!$B20,'[2]Holiday Schedule'!$B$2:$B$30)</f>
        <v>#REF!</v>
      </c>
      <c r="TL20" s="283"/>
      <c r="TM20" s="431" t="e">
        <f>WORKDAY(TM21,'NEO 5322121 Aggressive LTs'!$B20,'[2]Holiday Schedule'!$B$2:$B$30)</f>
        <v>#REF!</v>
      </c>
      <c r="TN20" s="431" t="e">
        <f>WORKDAY(TN21,'NEO 5322121 Aggressive LTs'!$B20,'[2]Holiday Schedule'!$B$2:$B$30)</f>
        <v>#REF!</v>
      </c>
      <c r="TO20" s="431" t="e">
        <f>WORKDAY(TO21,'NEO 5322121 Aggressive LTs'!$B20,'[2]Holiday Schedule'!$B$2:$B$30)</f>
        <v>#REF!</v>
      </c>
      <c r="TP20" s="431" t="e">
        <f>WORKDAY(TP21,'NEO 5322121 Aggressive LTs'!$B20,'[2]Holiday Schedule'!$B$2:$B$30)</f>
        <v>#REF!</v>
      </c>
      <c r="TQ20" s="431" t="e">
        <f>WORKDAY(TQ21,'NEO 5322121 Aggressive LTs'!$B20,'[2]Holiday Schedule'!$B$2:$B$30)</f>
        <v>#REF!</v>
      </c>
      <c r="TR20" s="431" t="e">
        <f>WORKDAY(TR21,'NEO 5322121 Aggressive LTs'!$B20,'[2]Holiday Schedule'!$B$2:$B$30)</f>
        <v>#REF!</v>
      </c>
      <c r="TS20" s="431" t="e">
        <f>WORKDAY(TS21,'NEO 5322121 Aggressive LTs'!$B20,'[2]Holiday Schedule'!$B$2:$B$30)</f>
        <v>#REF!</v>
      </c>
      <c r="TT20" s="431" t="e">
        <f>WORKDAY(TT21,'NEO 5322121 Aggressive LTs'!$B20,'[2]Holiday Schedule'!$B$2:$B$30)</f>
        <v>#REF!</v>
      </c>
      <c r="TU20" s="431" t="e">
        <f>WORKDAY(TU21,'NEO 5322121 Aggressive LTs'!$B20,'[2]Holiday Schedule'!$B$2:$B$30)</f>
        <v>#REF!</v>
      </c>
      <c r="TV20" s="431" t="e">
        <f>WORKDAY(TV21,'NEO 5322121 Aggressive LTs'!$B20,'[2]Holiday Schedule'!$B$2:$B$30)</f>
        <v>#REF!</v>
      </c>
      <c r="TW20" s="431" t="e">
        <f>WORKDAY(TW21,'NEO 5322121 Aggressive LTs'!$B20,'[2]Holiday Schedule'!$B$2:$B$30)</f>
        <v>#REF!</v>
      </c>
      <c r="TX20" s="431" t="e">
        <f>WORKDAY(TX21,'NEO 5322121 Aggressive LTs'!$B20,'[2]Holiday Schedule'!$B$2:$B$30)</f>
        <v>#REF!</v>
      </c>
      <c r="TY20" s="431" t="e">
        <f>WORKDAY(TY21,'NEO 5322121 Aggressive LTs'!$B20,'[2]Holiday Schedule'!$B$2:$B$30)</f>
        <v>#REF!</v>
      </c>
      <c r="TZ20" s="431" t="e">
        <f>WORKDAY(TZ21,'NEO 5322121 Aggressive LTs'!$B20,'[2]Holiday Schedule'!$B$2:$B$30)</f>
        <v>#REF!</v>
      </c>
      <c r="UA20" s="431" t="e">
        <f>WORKDAY(UA21,'NEO 5322121 Aggressive LTs'!$B20,'[2]Holiday Schedule'!$B$2:$B$30)</f>
        <v>#REF!</v>
      </c>
      <c r="UB20" s="431" t="e">
        <f>WORKDAY(UB21,'NEO 5322121 Aggressive LTs'!$B20,'[2]Holiday Schedule'!$B$2:$B$30)</f>
        <v>#REF!</v>
      </c>
      <c r="UC20" s="431" t="e">
        <f>WORKDAY(UC21,'NEO 5322121 Aggressive LTs'!$B20,'[2]Holiday Schedule'!$B$2:$B$30)</f>
        <v>#REF!</v>
      </c>
      <c r="UD20" s="431" t="e">
        <f>WORKDAY(UD21,'NEO 5322121 Aggressive LTs'!$B20,'[2]Holiday Schedule'!$B$2:$B$30)</f>
        <v>#REF!</v>
      </c>
      <c r="UE20" s="431" t="e">
        <f>WORKDAY(UE21,'NEO 5322121 Aggressive LTs'!$B20,'[2]Holiday Schedule'!$B$2:$B$30)</f>
        <v>#REF!</v>
      </c>
      <c r="UF20" s="431" t="e">
        <f>WORKDAY(UF21,'NEO 5322121 Aggressive LTs'!$B20,'[2]Holiday Schedule'!$B$2:$B$30)</f>
        <v>#REF!</v>
      </c>
      <c r="UG20" s="431" t="e">
        <f>WORKDAY(UG21,'NEO 5322121 Aggressive LTs'!$B20,'[2]Holiday Schedule'!$B$2:$B$30)</f>
        <v>#REF!</v>
      </c>
      <c r="UH20" s="431" t="e">
        <f>WORKDAY(UH21,'NEO 5322121 Aggressive LTs'!$B20,'[2]Holiday Schedule'!$B$2:$B$30)</f>
        <v>#REF!</v>
      </c>
      <c r="UI20" s="431" t="e">
        <f>WORKDAY(UI21,'NEO 5322121 Aggressive LTs'!$B20,'[2]Holiday Schedule'!$B$2:$B$30)</f>
        <v>#REF!</v>
      </c>
      <c r="UJ20" s="431" t="e">
        <f>WORKDAY(UJ21,'NEO 5322121 Aggressive LTs'!$B20,'[2]Holiday Schedule'!$B$2:$B$30)</f>
        <v>#REF!</v>
      </c>
      <c r="UK20" s="431" t="e">
        <f>WORKDAY(UK21,'NEO 5322121 Aggressive LTs'!$B20,'[2]Holiday Schedule'!$B$2:$B$30)</f>
        <v>#REF!</v>
      </c>
      <c r="UL20" s="431" t="e">
        <f>WORKDAY(UL21,'NEO 5322121 Aggressive LTs'!$B20,'[2]Holiday Schedule'!$B$2:$B$30)</f>
        <v>#REF!</v>
      </c>
      <c r="UM20" s="431" t="e">
        <f>WORKDAY(UM21,'NEO 5322121 Aggressive LTs'!$B20,'[2]Holiday Schedule'!$B$2:$B$30)</f>
        <v>#REF!</v>
      </c>
      <c r="UN20" s="431" t="e">
        <f>WORKDAY(UN21,'NEO 5322121 Aggressive LTs'!$B20,'[2]Holiday Schedule'!$B$2:$B$30)</f>
        <v>#REF!</v>
      </c>
      <c r="UO20" s="431" t="e">
        <f>WORKDAY(UO21,'NEO 5322121 Aggressive LTs'!$B20,'[2]Holiday Schedule'!$B$2:$B$30)</f>
        <v>#REF!</v>
      </c>
      <c r="UP20" s="431" t="e">
        <f>WORKDAY(UP21,'NEO 5322121 Aggressive LTs'!$B20,'[2]Holiday Schedule'!$B$2:$B$30)</f>
        <v>#REF!</v>
      </c>
      <c r="UQ20" s="283"/>
      <c r="UR20" s="431" t="e">
        <f>WORKDAY(UR21,'NEO 5322121 Aggressive LTs'!$B20,'[2]Holiday Schedule'!$B$2:$B$30)</f>
        <v>#REF!</v>
      </c>
      <c r="US20" s="431" t="e">
        <f>WORKDAY(US21,'NEO 5322121 Aggressive LTs'!$B20,'[2]Holiday Schedule'!$B$2:$B$30)</f>
        <v>#REF!</v>
      </c>
      <c r="UT20" s="431" t="e">
        <f>WORKDAY(UT21,'NEO 5322121 Aggressive LTs'!$B20,'[2]Holiday Schedule'!$B$2:$B$30)</f>
        <v>#REF!</v>
      </c>
      <c r="UU20" s="431" t="e">
        <f>WORKDAY(UU21,'NEO 5322121 Aggressive LTs'!$B20,'[2]Holiday Schedule'!$B$2:$B$30)</f>
        <v>#REF!</v>
      </c>
      <c r="UV20" s="431" t="e">
        <f>WORKDAY(UV21,'NEO 5322121 Aggressive LTs'!$B20,'[2]Holiday Schedule'!$B$2:$B$30)</f>
        <v>#REF!</v>
      </c>
      <c r="UW20" s="431" t="e">
        <f>WORKDAY(UW21,'NEO 5322121 Aggressive LTs'!$B20,'[2]Holiday Schedule'!$B$2:$B$30)</f>
        <v>#REF!</v>
      </c>
      <c r="UX20" s="431" t="e">
        <f>WORKDAY(UX21,'NEO 5322121 Aggressive LTs'!$B20,'[2]Holiday Schedule'!$B$2:$B$30)</f>
        <v>#REF!</v>
      </c>
      <c r="UY20" s="431" t="e">
        <f>WORKDAY(UY21,'NEO 5322121 Aggressive LTs'!$B20,'[2]Holiday Schedule'!$B$2:$B$30)</f>
        <v>#REF!</v>
      </c>
      <c r="UZ20" s="431" t="e">
        <f>WORKDAY(UZ21,'NEO 5322121 Aggressive LTs'!$B20,'[2]Holiday Schedule'!$B$2:$B$30)</f>
        <v>#REF!</v>
      </c>
      <c r="VA20" s="431" t="e">
        <f>WORKDAY(VA21,'NEO 5322121 Aggressive LTs'!$B20,'[2]Holiday Schedule'!$B$2:$B$30)</f>
        <v>#REF!</v>
      </c>
      <c r="VB20" s="431" t="e">
        <f>WORKDAY(VB21,'NEO 5322121 Aggressive LTs'!$B20,'[2]Holiday Schedule'!$B$2:$B$30)</f>
        <v>#REF!</v>
      </c>
      <c r="VC20" s="431" t="e">
        <f>WORKDAY(VC21,'NEO 5322121 Aggressive LTs'!$B20,'[2]Holiday Schedule'!$B$2:$B$30)</f>
        <v>#REF!</v>
      </c>
      <c r="VD20" s="431" t="e">
        <f>WORKDAY(VD21,'NEO 5322121 Aggressive LTs'!$B20,'[2]Holiday Schedule'!$B$2:$B$30)</f>
        <v>#REF!</v>
      </c>
      <c r="VE20" s="431" t="e">
        <f>WORKDAY(VE21,'NEO 5322121 Aggressive LTs'!$B20,'[2]Holiday Schedule'!$B$2:$B$30)</f>
        <v>#REF!</v>
      </c>
      <c r="VF20" s="431" t="e">
        <f>WORKDAY(VF21,'NEO 5322121 Aggressive LTs'!$B20,'[2]Holiday Schedule'!$B$2:$B$30)</f>
        <v>#REF!</v>
      </c>
      <c r="VG20" s="431" t="e">
        <f>WORKDAY(VG21,'NEO 5322121 Aggressive LTs'!$B20,'[2]Holiday Schedule'!$B$2:$B$30)</f>
        <v>#REF!</v>
      </c>
      <c r="VH20" s="431" t="e">
        <f>WORKDAY(VH21,'NEO 5322121 Aggressive LTs'!$B20,'[2]Holiday Schedule'!$B$2:$B$30)</f>
        <v>#REF!</v>
      </c>
      <c r="VI20" s="431" t="e">
        <f>WORKDAY(VI21,'NEO 5322121 Aggressive LTs'!$B20,'[2]Holiday Schedule'!$B$2:$B$30)</f>
        <v>#REF!</v>
      </c>
      <c r="VJ20" s="431" t="e">
        <f>WORKDAY(VJ21,'NEO 5322121 Aggressive LTs'!$B20,'[2]Holiday Schedule'!$B$2:$B$30)</f>
        <v>#REF!</v>
      </c>
      <c r="VK20" s="431" t="e">
        <f>WORKDAY(VK21,'NEO 5322121 Aggressive LTs'!$B20,'[2]Holiday Schedule'!$B$2:$B$30)</f>
        <v>#REF!</v>
      </c>
      <c r="VL20" s="431" t="e">
        <f>WORKDAY(VL21,'NEO 5322121 Aggressive LTs'!$B20,'[2]Holiday Schedule'!$B$2:$B$30)</f>
        <v>#REF!</v>
      </c>
      <c r="VM20" s="431" t="e">
        <f>WORKDAY(VM21,'NEO 5322121 Aggressive LTs'!$B20,'[2]Holiday Schedule'!$B$2:$B$30)</f>
        <v>#REF!</v>
      </c>
      <c r="VN20" s="431" t="e">
        <f>WORKDAY(VN21,'NEO 5322121 Aggressive LTs'!$B20,'[2]Holiday Schedule'!$B$2:$B$30)</f>
        <v>#REF!</v>
      </c>
      <c r="VO20" s="431" t="e">
        <f>WORKDAY(VO21,'NEO 5322121 Aggressive LTs'!$B20,'[2]Holiday Schedule'!$B$2:$B$30)</f>
        <v>#REF!</v>
      </c>
      <c r="VP20" s="431" t="e">
        <f>WORKDAY(VP21,'NEO 5322121 Aggressive LTs'!$B20,'[2]Holiday Schedule'!$B$2:$B$30)</f>
        <v>#REF!</v>
      </c>
      <c r="VQ20" s="431" t="e">
        <f>WORKDAY(VQ21,'NEO 5322121 Aggressive LTs'!$B20,'[2]Holiday Schedule'!$B$2:$B$30)</f>
        <v>#REF!</v>
      </c>
      <c r="VR20" s="431" t="e">
        <f>WORKDAY(VR21,'NEO 5322121 Aggressive LTs'!$B20,'[2]Holiday Schedule'!$B$2:$B$30)</f>
        <v>#REF!</v>
      </c>
      <c r="VS20" s="431" t="e">
        <f>WORKDAY(VS21,'NEO 5322121 Aggressive LTs'!$B20,'[2]Holiday Schedule'!$B$2:$B$30)</f>
        <v>#REF!</v>
      </c>
      <c r="VT20" s="431" t="e">
        <f>WORKDAY(VT21,'NEO 5322121 Aggressive LTs'!$B20,'[2]Holiday Schedule'!$B$2:$B$30)</f>
        <v>#REF!</v>
      </c>
      <c r="VU20" s="431" t="e">
        <f>WORKDAY(VU21,'NEO 5322121 Aggressive LTs'!$B20,'[2]Holiday Schedule'!$B$2:$B$30)</f>
        <v>#REF!</v>
      </c>
      <c r="VV20" s="283"/>
      <c r="VW20" s="431" t="e">
        <f>WORKDAY(VW21,'NEO 5322121 Aggressive LTs'!$B20,'[2]Holiday Schedule'!$B$2:$B$30)</f>
        <v>#REF!</v>
      </c>
      <c r="VX20" s="431" t="e">
        <f>WORKDAY(VX21,'NEO 5322121 Aggressive LTs'!$B20,'[2]Holiday Schedule'!$B$2:$B$30)</f>
        <v>#REF!</v>
      </c>
      <c r="VY20" s="431" t="e">
        <f>WORKDAY(VY21,'NEO 5322121 Aggressive LTs'!$B20,'[2]Holiday Schedule'!$B$2:$B$30)</f>
        <v>#REF!</v>
      </c>
      <c r="VZ20" s="431" t="e">
        <f>WORKDAY(VZ21,'NEO 5322121 Aggressive LTs'!$B20,'[2]Holiday Schedule'!$B$2:$B$30)</f>
        <v>#REF!</v>
      </c>
      <c r="WA20" s="431" t="e">
        <f>WORKDAY(WA21,'NEO 5322121 Aggressive LTs'!$B20,'[2]Holiday Schedule'!$B$2:$B$30)</f>
        <v>#REF!</v>
      </c>
      <c r="WB20" s="431" t="e">
        <f>WORKDAY(WB21,'NEO 5322121 Aggressive LTs'!$B20,'[2]Holiday Schedule'!$B$2:$B$30)</f>
        <v>#REF!</v>
      </c>
      <c r="WC20" s="431" t="e">
        <f>WORKDAY(WC21,'NEO 5322121 Aggressive LTs'!$B20,'[2]Holiday Schedule'!$B$2:$B$30)</f>
        <v>#REF!</v>
      </c>
      <c r="WD20" s="431" t="e">
        <f>WORKDAY(WD21,'NEO 5322121 Aggressive LTs'!$B20,'[2]Holiday Schedule'!$B$2:$B$30)</f>
        <v>#REF!</v>
      </c>
      <c r="WE20" s="431" t="e">
        <f>WORKDAY(WE21,'NEO 5322121 Aggressive LTs'!$B20,'[2]Holiday Schedule'!$B$2:$B$30)</f>
        <v>#REF!</v>
      </c>
      <c r="WF20" s="431" t="e">
        <f>WORKDAY(WF21,'NEO 5322121 Aggressive LTs'!$B20,'[2]Holiday Schedule'!$B$2:$B$30)</f>
        <v>#REF!</v>
      </c>
      <c r="WG20" s="431" t="e">
        <f>WORKDAY(WG21,'NEO 5322121 Aggressive LTs'!$B20,'[2]Holiday Schedule'!$B$2:$B$30)</f>
        <v>#REF!</v>
      </c>
      <c r="WH20" s="431" t="e">
        <f>WORKDAY(WH21,'NEO 5322121 Aggressive LTs'!$B20,'[2]Holiday Schedule'!$B$2:$B$30)</f>
        <v>#REF!</v>
      </c>
      <c r="WI20" s="431" t="e">
        <f>WORKDAY(WI21,'NEO 5322121 Aggressive LTs'!$B20,'[2]Holiday Schedule'!$B$2:$B$30)</f>
        <v>#REF!</v>
      </c>
      <c r="WJ20" s="431" t="e">
        <f>WORKDAY(WJ21,'NEO 5322121 Aggressive LTs'!$B20,'[2]Holiday Schedule'!$B$2:$B$30)</f>
        <v>#REF!</v>
      </c>
      <c r="WK20" s="431" t="e">
        <f>WORKDAY(WK21,'NEO 5322121 Aggressive LTs'!$B20,'[2]Holiday Schedule'!$B$2:$B$30)</f>
        <v>#REF!</v>
      </c>
      <c r="WL20" s="431" t="e">
        <f>WORKDAY(WL21,'NEO 5322121 Aggressive LTs'!$B20,'[2]Holiday Schedule'!$B$2:$B$30)</f>
        <v>#REF!</v>
      </c>
      <c r="WM20" s="431" t="e">
        <f>WORKDAY(WM21,'NEO 5322121 Aggressive LTs'!$B20,'[2]Holiday Schedule'!$B$2:$B$30)</f>
        <v>#REF!</v>
      </c>
      <c r="WN20" s="431" t="e">
        <f>WORKDAY(WN21,'NEO 5322121 Aggressive LTs'!$B20,'[2]Holiday Schedule'!$B$2:$B$30)</f>
        <v>#REF!</v>
      </c>
      <c r="WO20" s="431" t="e">
        <f>WORKDAY(WO21,'NEO 5322121 Aggressive LTs'!$B20,'[2]Holiday Schedule'!$B$2:$B$30)</f>
        <v>#REF!</v>
      </c>
      <c r="WP20" s="431" t="e">
        <f>WORKDAY(WP21,'NEO 5322121 Aggressive LTs'!$B20,'[2]Holiday Schedule'!$B$2:$B$30)</f>
        <v>#REF!</v>
      </c>
      <c r="WQ20" s="431" t="e">
        <f>WORKDAY(WQ21,'NEO 5322121 Aggressive LTs'!$B20,'[2]Holiday Schedule'!$B$2:$B$30)</f>
        <v>#REF!</v>
      </c>
      <c r="WR20" s="431" t="e">
        <f>WORKDAY(WR21,'NEO 5322121 Aggressive LTs'!$B20,'[2]Holiday Schedule'!$B$2:$B$30)</f>
        <v>#REF!</v>
      </c>
      <c r="WS20" s="431" t="e">
        <f>WORKDAY(WS21,'NEO 5322121 Aggressive LTs'!$B20,'[2]Holiday Schedule'!$B$2:$B$30)</f>
        <v>#REF!</v>
      </c>
      <c r="WT20" s="431" t="e">
        <f>WORKDAY(WT21,'NEO 5322121 Aggressive LTs'!$B20,'[2]Holiday Schedule'!$B$2:$B$30)</f>
        <v>#REF!</v>
      </c>
      <c r="WU20" s="431" t="e">
        <f>WORKDAY(WU21,'NEO 5322121 Aggressive LTs'!$B20,'[2]Holiday Schedule'!$B$2:$B$30)</f>
        <v>#REF!</v>
      </c>
      <c r="WV20" s="431" t="e">
        <f>WORKDAY(WV21,'NEO 5322121 Aggressive LTs'!$B20,'[2]Holiday Schedule'!$B$2:$B$30)</f>
        <v>#REF!</v>
      </c>
      <c r="WW20" s="431" t="e">
        <f>WORKDAY(WW21,'NEO 5322121 Aggressive LTs'!$B20,'[2]Holiday Schedule'!$B$2:$B$30)</f>
        <v>#REF!</v>
      </c>
      <c r="WX20" s="431" t="e">
        <f>WORKDAY(WX21,'NEO 5322121 Aggressive LTs'!$B20,'[2]Holiday Schedule'!$B$2:$B$30)</f>
        <v>#REF!</v>
      </c>
      <c r="WY20" s="431" t="e">
        <f>WORKDAY(WY21,'NEO 5322121 Aggressive LTs'!$B20,'[2]Holiday Schedule'!$B$2:$B$30)</f>
        <v>#REF!</v>
      </c>
      <c r="WZ20" s="431" t="e">
        <f>WORKDAY(WZ21,'NEO 5322121 Aggressive LTs'!$B20,'[2]Holiday Schedule'!$B$2:$B$30)</f>
        <v>#REF!</v>
      </c>
      <c r="XA20" s="283"/>
      <c r="XB20" s="431" t="e">
        <f>WORKDAY(XB21,'NEO 5322121 Aggressive LTs'!$B20,'[2]Holiday Schedule'!$B$2:$B$30)</f>
        <v>#REF!</v>
      </c>
      <c r="XC20" s="431" t="e">
        <f>WORKDAY(XC21,'NEO 5322121 Aggressive LTs'!$B20,'[2]Holiday Schedule'!$B$2:$B$30)</f>
        <v>#REF!</v>
      </c>
      <c r="XD20" s="431" t="e">
        <f>WORKDAY(XD21,'NEO 5322121 Aggressive LTs'!$B20,'[2]Holiday Schedule'!$B$2:$B$30)</f>
        <v>#REF!</v>
      </c>
      <c r="XE20" s="431" t="e">
        <f>WORKDAY(XE21,'NEO 5322121 Aggressive LTs'!$B20,'[2]Holiday Schedule'!$B$2:$B$30)</f>
        <v>#REF!</v>
      </c>
      <c r="XF20" s="431" t="e">
        <f>WORKDAY(XF21,'NEO 5322121 Aggressive LTs'!$B20,'[2]Holiday Schedule'!$B$2:$B$30)</f>
        <v>#REF!</v>
      </c>
      <c r="XG20" s="431" t="e">
        <f>WORKDAY(XG21,'NEO 5322121 Aggressive LTs'!$B20,'[2]Holiday Schedule'!$B$2:$B$30)</f>
        <v>#REF!</v>
      </c>
      <c r="XH20" s="431" t="e">
        <f>WORKDAY(XH21,'NEO 5322121 Aggressive LTs'!$B20,'[2]Holiday Schedule'!$B$2:$B$30)</f>
        <v>#REF!</v>
      </c>
      <c r="XI20" s="431" t="e">
        <f>WORKDAY(XI21,'NEO 5322121 Aggressive LTs'!$B20,'[2]Holiday Schedule'!$B$2:$B$30)</f>
        <v>#REF!</v>
      </c>
      <c r="XJ20" s="431" t="e">
        <f>WORKDAY(XJ21,'NEO 5322121 Aggressive LTs'!$B20,'[2]Holiday Schedule'!$B$2:$B$30)</f>
        <v>#REF!</v>
      </c>
      <c r="XK20" s="431" t="e">
        <f>WORKDAY(XK21,'NEO 5322121 Aggressive LTs'!$B20,'[2]Holiday Schedule'!$B$2:$B$30)</f>
        <v>#REF!</v>
      </c>
      <c r="XL20" s="431" t="e">
        <f>WORKDAY(XL21,'NEO 5322121 Aggressive LTs'!$B20,'[2]Holiday Schedule'!$B$2:$B$30)</f>
        <v>#REF!</v>
      </c>
      <c r="XM20" s="431" t="e">
        <f>WORKDAY(XM21,'NEO 5322121 Aggressive LTs'!$B20,'[2]Holiday Schedule'!$B$2:$B$30)</f>
        <v>#REF!</v>
      </c>
      <c r="XN20" s="431" t="e">
        <f>WORKDAY(XN21,'NEO 5322121 Aggressive LTs'!$B20,'[2]Holiday Schedule'!$B$2:$B$30)</f>
        <v>#REF!</v>
      </c>
      <c r="XO20" s="431" t="e">
        <f>WORKDAY(XO21,'NEO 5322121 Aggressive LTs'!$B20,'[2]Holiday Schedule'!$B$2:$B$30)</f>
        <v>#REF!</v>
      </c>
      <c r="XP20" s="431" t="e">
        <f>WORKDAY(XP21,'NEO 5322121 Aggressive LTs'!$B20,'[2]Holiday Schedule'!$B$2:$B$30)</f>
        <v>#REF!</v>
      </c>
      <c r="XQ20" s="431" t="e">
        <f>WORKDAY(XQ21,'NEO 5322121 Aggressive LTs'!$B20,'[2]Holiday Schedule'!$B$2:$B$30)</f>
        <v>#REF!</v>
      </c>
      <c r="XR20" s="431" t="e">
        <f>WORKDAY(XR21,'NEO 5322121 Aggressive LTs'!$B20,'[2]Holiday Schedule'!$B$2:$B$30)</f>
        <v>#REF!</v>
      </c>
      <c r="XS20" s="431" t="e">
        <f>WORKDAY(XS21,'NEO 5322121 Aggressive LTs'!$B20,'[2]Holiday Schedule'!$B$2:$B$30)</f>
        <v>#REF!</v>
      </c>
      <c r="XT20" s="431" t="e">
        <f>WORKDAY(XT21,'NEO 5322121 Aggressive LTs'!$B20,'[2]Holiday Schedule'!$B$2:$B$30)</f>
        <v>#REF!</v>
      </c>
      <c r="XU20" s="431" t="e">
        <f>WORKDAY(XU21,'NEO 5322121 Aggressive LTs'!$B20,'[2]Holiday Schedule'!$B$2:$B$30)</f>
        <v>#REF!</v>
      </c>
      <c r="XV20" s="431" t="e">
        <f>WORKDAY(XV21,'NEO 5322121 Aggressive LTs'!$B20,'[2]Holiday Schedule'!$B$2:$B$30)</f>
        <v>#REF!</v>
      </c>
      <c r="XW20" s="431" t="e">
        <f>WORKDAY(XW21,'NEO 5322121 Aggressive LTs'!$B20,'[2]Holiday Schedule'!$B$2:$B$30)</f>
        <v>#REF!</v>
      </c>
      <c r="XX20" s="431" t="e">
        <f>WORKDAY(XX21,'NEO 5322121 Aggressive LTs'!$B20,'[2]Holiday Schedule'!$B$2:$B$30)</f>
        <v>#REF!</v>
      </c>
      <c r="XY20" s="431" t="e">
        <f>WORKDAY(XY21,'NEO 5322121 Aggressive LTs'!$B20,'[2]Holiday Schedule'!$B$2:$B$30)</f>
        <v>#REF!</v>
      </c>
      <c r="XZ20" s="431" t="e">
        <f>WORKDAY(XZ21,'NEO 5322121 Aggressive LTs'!$B20,'[2]Holiday Schedule'!$B$2:$B$30)</f>
        <v>#REF!</v>
      </c>
      <c r="YA20" s="431" t="e">
        <f>WORKDAY(YA21,'NEO 5322121 Aggressive LTs'!$B20,'[2]Holiday Schedule'!$B$2:$B$30)</f>
        <v>#REF!</v>
      </c>
      <c r="YB20" s="431" t="e">
        <f>WORKDAY(YB21,'NEO 5322121 Aggressive LTs'!$B20,'[2]Holiday Schedule'!$B$2:$B$30)</f>
        <v>#REF!</v>
      </c>
      <c r="YC20" s="431" t="e">
        <f>WORKDAY(YC21,'NEO 5322121 Aggressive LTs'!$B20,'[2]Holiday Schedule'!$B$2:$B$30)</f>
        <v>#REF!</v>
      </c>
      <c r="YD20" s="431" t="e">
        <f>WORKDAY(YD21,'NEO 5322121 Aggressive LTs'!$B20,'[2]Holiday Schedule'!$B$2:$B$30)</f>
        <v>#REF!</v>
      </c>
      <c r="YE20" s="431" t="e">
        <f>WORKDAY(YE21,'NEO 5322121 Aggressive LTs'!$B20,'[2]Holiday Schedule'!$B$2:$B$30)</f>
        <v>#REF!</v>
      </c>
      <c r="YF20" s="436"/>
      <c r="YG20" s="431" t="e">
        <f>WORKDAY(YG21,'NEO 5322121 Aggressive LTs'!$B20,'[2]Holiday Schedule'!$B$2:$B$30)</f>
        <v>#REF!</v>
      </c>
      <c r="YH20" s="431" t="e">
        <f>WORKDAY(YH21,'NEO 5322121 Aggressive LTs'!$B20,'[2]Holiday Schedule'!$B$2:$B$30)</f>
        <v>#REF!</v>
      </c>
      <c r="YI20" s="431" t="e">
        <f>WORKDAY(YI21,'NEO 5322121 Aggressive LTs'!$B20,'[2]Holiday Schedule'!$B$2:$B$30)</f>
        <v>#REF!</v>
      </c>
      <c r="YJ20" s="431" t="e">
        <f>WORKDAY(YJ21,'NEO 5322121 Aggressive LTs'!$B20,'[2]Holiday Schedule'!$B$2:$B$30)</f>
        <v>#REF!</v>
      </c>
      <c r="YK20" s="431" t="e">
        <f>WORKDAY(YK21,'NEO 5322121 Aggressive LTs'!$B20,'[2]Holiday Schedule'!$B$2:$B$30)</f>
        <v>#REF!</v>
      </c>
      <c r="YL20" s="431" t="e">
        <f>WORKDAY(YL21,'NEO 5322121 Aggressive LTs'!$B20,'[2]Holiday Schedule'!$B$2:$B$30)</f>
        <v>#REF!</v>
      </c>
      <c r="YM20" s="431" t="e">
        <f>WORKDAY(YM21,'NEO 5322121 Aggressive LTs'!$B20,'[2]Holiday Schedule'!$B$2:$B$30)</f>
        <v>#REF!</v>
      </c>
      <c r="YN20" s="431" t="e">
        <f>WORKDAY(YN21,'NEO 5322121 Aggressive LTs'!$B20,'[2]Holiday Schedule'!$B$2:$B$30)</f>
        <v>#REF!</v>
      </c>
      <c r="YO20" s="431" t="e">
        <f>WORKDAY(YO21,'NEO 5322121 Aggressive LTs'!$B20,'[2]Holiday Schedule'!$B$2:$B$30)</f>
        <v>#REF!</v>
      </c>
      <c r="YP20" s="431" t="e">
        <f>WORKDAY(YP21,'NEO 5322121 Aggressive LTs'!$B20,'[2]Holiday Schedule'!$B$2:$B$30)</f>
        <v>#REF!</v>
      </c>
      <c r="YQ20" s="431" t="e">
        <f>WORKDAY(YQ21,'NEO 5322121 Aggressive LTs'!$B20,'[2]Holiday Schedule'!$B$2:$B$30)</f>
        <v>#REF!</v>
      </c>
      <c r="YR20" s="431" t="e">
        <f>WORKDAY(YR21,'NEO 5322121 Aggressive LTs'!$B20,'[2]Holiday Schedule'!$B$2:$B$30)</f>
        <v>#REF!</v>
      </c>
      <c r="YS20" s="431" t="e">
        <f>WORKDAY(YS21,'NEO 5322121 Aggressive LTs'!$B20,'[2]Holiday Schedule'!$B$2:$B$30)</f>
        <v>#REF!</v>
      </c>
      <c r="YT20" s="431" t="e">
        <f>WORKDAY(YT21,'NEO 5322121 Aggressive LTs'!$B20,'[2]Holiday Schedule'!$B$2:$B$30)</f>
        <v>#REF!</v>
      </c>
      <c r="YU20" s="431" t="e">
        <f>WORKDAY(YU21,'NEO 5322121 Aggressive LTs'!$B20,'[2]Holiday Schedule'!$B$2:$B$30)</f>
        <v>#REF!</v>
      </c>
      <c r="YV20" s="431" t="e">
        <f>WORKDAY(YV21,'NEO 5322121 Aggressive LTs'!$B20,'[2]Holiday Schedule'!$B$2:$B$30)</f>
        <v>#REF!</v>
      </c>
      <c r="YW20" s="431" t="e">
        <f>WORKDAY(YW21,'NEO 5322121 Aggressive LTs'!$B20,'[2]Holiday Schedule'!$B$2:$B$30)</f>
        <v>#REF!</v>
      </c>
      <c r="YX20" s="431" t="e">
        <f>WORKDAY(YX21,'NEO 5322121 Aggressive LTs'!$B20,'[2]Holiday Schedule'!$B$2:$B$30)</f>
        <v>#REF!</v>
      </c>
      <c r="YY20" s="431" t="e">
        <f>WORKDAY(YY21,'NEO 5322121 Aggressive LTs'!$B20,'[2]Holiday Schedule'!$B$2:$B$30)</f>
        <v>#REF!</v>
      </c>
      <c r="YZ20" s="431" t="e">
        <f>WORKDAY(YZ21,'NEO 5322121 Aggressive LTs'!$B20,'[2]Holiday Schedule'!$B$2:$B$30)</f>
        <v>#REF!</v>
      </c>
      <c r="ZA20" s="431" t="e">
        <f>WORKDAY(ZA21,'NEO 5322121 Aggressive LTs'!$B20,'[2]Holiday Schedule'!$B$2:$B$30)</f>
        <v>#REF!</v>
      </c>
      <c r="ZB20" s="431" t="e">
        <f>WORKDAY(ZB21,'NEO 5322121 Aggressive LTs'!$B20,'[2]Holiday Schedule'!$B$2:$B$30)</f>
        <v>#REF!</v>
      </c>
      <c r="ZC20" s="431" t="e">
        <f>WORKDAY(ZC21,'NEO 5322121 Aggressive LTs'!$B20,'[2]Holiday Schedule'!$B$2:$B$30)</f>
        <v>#REF!</v>
      </c>
      <c r="ZD20" s="431" t="e">
        <f>WORKDAY(ZD21,'NEO 5322121 Aggressive LTs'!$B20,'[2]Holiday Schedule'!$B$2:$B$30)</f>
        <v>#REF!</v>
      </c>
      <c r="ZE20" s="431" t="e">
        <f>WORKDAY(ZE21,'NEO 5322121 Aggressive LTs'!$B20,'[2]Holiday Schedule'!$B$2:$B$30)</f>
        <v>#REF!</v>
      </c>
      <c r="ZF20" s="431" t="e">
        <f>WORKDAY(ZF21,'NEO 5322121 Aggressive LTs'!$B20,'[2]Holiday Schedule'!$B$2:$B$30)</f>
        <v>#REF!</v>
      </c>
      <c r="ZG20" s="431" t="e">
        <f>WORKDAY(ZG21,'NEO 5322121 Aggressive LTs'!$B20,'[2]Holiday Schedule'!$B$2:$B$30)</f>
        <v>#REF!</v>
      </c>
      <c r="ZH20" s="431" t="e">
        <f>WORKDAY(ZH21,'NEO 5322121 Aggressive LTs'!$B20,'[2]Holiday Schedule'!$B$2:$B$30)</f>
        <v>#REF!</v>
      </c>
      <c r="ZI20" s="431" t="e">
        <f>WORKDAY(ZI21,'NEO 5322121 Aggressive LTs'!$B20,'[2]Holiday Schedule'!$B$2:$B$30)</f>
        <v>#REF!</v>
      </c>
      <c r="ZJ20" s="431" t="e">
        <f>WORKDAY(ZJ21,'NEO 5322121 Aggressive LTs'!$B20,'[2]Holiday Schedule'!$B$2:$B$30)</f>
        <v>#REF!</v>
      </c>
      <c r="ZK20" s="436"/>
      <c r="ZL20" s="431" t="e">
        <f>WORKDAY(ZL21,'NEO 5322121 Aggressive LTs'!$B20,'[2]Holiday Schedule'!$B$2:$B$30)</f>
        <v>#REF!</v>
      </c>
      <c r="ZM20" s="431" t="e">
        <f>WORKDAY(ZM21,'NEO 5322121 Aggressive LTs'!$B20,'[2]Holiday Schedule'!$B$2:$B$30)</f>
        <v>#REF!</v>
      </c>
      <c r="ZN20" s="431" t="e">
        <f>WORKDAY(ZN21,'NEO 5322121 Aggressive LTs'!$B20,'[2]Holiday Schedule'!$B$2:$B$30)</f>
        <v>#REF!</v>
      </c>
      <c r="ZO20" s="431" t="e">
        <f>WORKDAY(ZO21,'NEO 5322121 Aggressive LTs'!$B20,'[2]Holiday Schedule'!$B$2:$B$30)</f>
        <v>#REF!</v>
      </c>
      <c r="ZP20" s="431" t="e">
        <f>WORKDAY(ZP21,'NEO 5322121 Aggressive LTs'!$B20,'[2]Holiday Schedule'!$B$2:$B$30)</f>
        <v>#REF!</v>
      </c>
      <c r="ZQ20" s="431" t="e">
        <f>WORKDAY(ZQ21,'NEO 5322121 Aggressive LTs'!$B20,'[2]Holiday Schedule'!$B$2:$B$30)</f>
        <v>#REF!</v>
      </c>
      <c r="ZR20" s="431" t="e">
        <f>WORKDAY(ZR21,'NEO 5322121 Aggressive LTs'!$B20,'[2]Holiday Schedule'!$B$2:$B$30)</f>
        <v>#REF!</v>
      </c>
      <c r="ZS20" s="431" t="e">
        <f>WORKDAY(ZS21,'NEO 5322121 Aggressive LTs'!$B20,'[2]Holiday Schedule'!$B$2:$B$30)</f>
        <v>#REF!</v>
      </c>
      <c r="ZT20" s="431" t="e">
        <f>WORKDAY(ZT21,'NEO 5322121 Aggressive LTs'!$B20,'[2]Holiday Schedule'!$B$2:$B$30)</f>
        <v>#REF!</v>
      </c>
      <c r="ZU20" s="431" t="e">
        <f>WORKDAY(ZU21,'NEO 5322121 Aggressive LTs'!$B20,'[2]Holiday Schedule'!$B$2:$B$30)</f>
        <v>#REF!</v>
      </c>
      <c r="ZV20" s="431" t="e">
        <f>WORKDAY(ZV21,'NEO 5322121 Aggressive LTs'!$B20,'[2]Holiday Schedule'!$B$2:$B$30)</f>
        <v>#REF!</v>
      </c>
      <c r="ZW20" s="431" t="e">
        <f>WORKDAY(ZW21,'NEO 5322121 Aggressive LTs'!$B20,'[2]Holiday Schedule'!$B$2:$B$30)</f>
        <v>#REF!</v>
      </c>
      <c r="ZX20" s="431" t="e">
        <f>WORKDAY(ZX21,'NEO 5322121 Aggressive LTs'!$B20,'[2]Holiday Schedule'!$B$2:$B$30)</f>
        <v>#REF!</v>
      </c>
      <c r="ZY20" s="431" t="e">
        <f>WORKDAY(ZY21,'NEO 5322121 Aggressive LTs'!$B20,'[2]Holiday Schedule'!$B$2:$B$30)</f>
        <v>#REF!</v>
      </c>
      <c r="ZZ20" s="431" t="e">
        <f>WORKDAY(ZZ21,'NEO 5322121 Aggressive LTs'!$B20,'[2]Holiday Schedule'!$B$2:$B$30)</f>
        <v>#REF!</v>
      </c>
      <c r="AAA20" s="431" t="e">
        <f>WORKDAY(AAA21,'NEO 5322121 Aggressive LTs'!$B20,'[2]Holiday Schedule'!$B$2:$B$30)</f>
        <v>#REF!</v>
      </c>
      <c r="AAB20" s="431" t="e">
        <f>WORKDAY(AAB21,'NEO 5322121 Aggressive LTs'!$B20,'[2]Holiday Schedule'!$B$2:$B$30)</f>
        <v>#REF!</v>
      </c>
      <c r="AAC20" s="431" t="e">
        <f>WORKDAY(AAC21,'NEO 5322121 Aggressive LTs'!$B20,'[2]Holiday Schedule'!$B$2:$B$30)</f>
        <v>#REF!</v>
      </c>
      <c r="AAD20" s="431" t="e">
        <f>WORKDAY(AAD21,'NEO 5322121 Aggressive LTs'!$B20,'[2]Holiday Schedule'!$B$2:$B$30)</f>
        <v>#REF!</v>
      </c>
      <c r="AAE20" s="431" t="e">
        <f>WORKDAY(AAE21,'NEO 5322121 Aggressive LTs'!$B20,'[2]Holiday Schedule'!$B$2:$B$30)</f>
        <v>#REF!</v>
      </c>
      <c r="AAF20" s="431" t="e">
        <f>WORKDAY(AAF21,'NEO 5322121 Aggressive LTs'!$B20,'[2]Holiday Schedule'!$B$2:$B$30)</f>
        <v>#REF!</v>
      </c>
      <c r="AAG20" s="431" t="e">
        <f>WORKDAY(AAG21,'NEO 5322121 Aggressive LTs'!$B20,'[2]Holiday Schedule'!$B$2:$B$30)</f>
        <v>#REF!</v>
      </c>
      <c r="AAH20" s="431" t="e">
        <f>WORKDAY(AAH21,'NEO 5322121 Aggressive LTs'!$B20,'[2]Holiday Schedule'!$B$2:$B$30)</f>
        <v>#REF!</v>
      </c>
      <c r="AAI20" s="431" t="e">
        <f>WORKDAY(AAI21,'NEO 5322121 Aggressive LTs'!$B20,'[2]Holiday Schedule'!$B$2:$B$30)</f>
        <v>#REF!</v>
      </c>
      <c r="AAJ20" s="431" t="e">
        <f>WORKDAY(AAJ21,'NEO 5322121 Aggressive LTs'!$B20,'[2]Holiday Schedule'!$B$2:$B$30)</f>
        <v>#REF!</v>
      </c>
      <c r="AAK20" s="431" t="e">
        <f>WORKDAY(AAK21,'NEO 5322121 Aggressive LTs'!$B20,'[2]Holiday Schedule'!$B$2:$B$30)</f>
        <v>#REF!</v>
      </c>
      <c r="AAL20" s="431" t="e">
        <f>WORKDAY(AAL21,'NEO 5322121 Aggressive LTs'!$B20,'[2]Holiday Schedule'!$B$2:$B$30)</f>
        <v>#REF!</v>
      </c>
      <c r="AAM20" s="431" t="e">
        <f>WORKDAY(AAM21,'NEO 5322121 Aggressive LTs'!$B20,'[2]Holiday Schedule'!$B$2:$B$30)</f>
        <v>#REF!</v>
      </c>
      <c r="AAN20" s="431" t="e">
        <f>WORKDAY(AAN21,'NEO 5322121 Aggressive LTs'!$B20,'[2]Holiday Schedule'!$B$2:$B$30)</f>
        <v>#REF!</v>
      </c>
      <c r="AAO20" s="431" t="e">
        <f>WORKDAY(AAO21,'NEO 5322121 Aggressive LTs'!$B20,'[2]Holiday Schedule'!$B$2:$B$30)</f>
        <v>#REF!</v>
      </c>
      <c r="AAP20" s="436"/>
      <c r="AAQ20" s="431" t="e">
        <f>WORKDAY(AAQ21,'NEO 5322121 Aggressive LTs'!$B20,'[2]Holiday Schedule'!$B$2:$B$30)</f>
        <v>#REF!</v>
      </c>
      <c r="AAR20" s="431" t="e">
        <f>WORKDAY(AAR21,'NEO 5322121 Aggressive LTs'!$B20,'[2]Holiday Schedule'!$B$2:$B$30)</f>
        <v>#REF!</v>
      </c>
      <c r="AAS20" s="431" t="e">
        <f>WORKDAY(AAS21,'NEO 5322121 Aggressive LTs'!$B20,'[2]Holiday Schedule'!$B$2:$B$30)</f>
        <v>#REF!</v>
      </c>
      <c r="AAT20" s="431" t="e">
        <f>WORKDAY(AAT21,'NEO 5322121 Aggressive LTs'!$B20,'[2]Holiday Schedule'!$B$2:$B$30)</f>
        <v>#REF!</v>
      </c>
      <c r="AAU20" s="431" t="e">
        <f>WORKDAY(AAU21,'NEO 5322121 Aggressive LTs'!$B20,'[2]Holiday Schedule'!$B$2:$B$30)</f>
        <v>#REF!</v>
      </c>
      <c r="AAV20" s="431" t="e">
        <f>WORKDAY(AAV21,'NEO 5322121 Aggressive LTs'!$B20,'[2]Holiday Schedule'!$B$2:$B$30)</f>
        <v>#REF!</v>
      </c>
      <c r="AAW20" s="431" t="e">
        <f>WORKDAY(AAW21,'NEO 5322121 Aggressive LTs'!$B20,'[2]Holiday Schedule'!$B$2:$B$30)</f>
        <v>#REF!</v>
      </c>
      <c r="AAX20" s="431" t="e">
        <f>WORKDAY(AAX21,'NEO 5322121 Aggressive LTs'!$B20,'[2]Holiday Schedule'!$B$2:$B$30)</f>
        <v>#REF!</v>
      </c>
      <c r="AAY20" s="431" t="e">
        <f>WORKDAY(AAY21,'NEO 5322121 Aggressive LTs'!$B20,'[2]Holiday Schedule'!$B$2:$B$30)</f>
        <v>#REF!</v>
      </c>
      <c r="AAZ20" s="431" t="e">
        <f>WORKDAY(AAZ21,'NEO 5322121 Aggressive LTs'!$B20,'[2]Holiday Schedule'!$B$2:$B$30)</f>
        <v>#REF!</v>
      </c>
      <c r="ABA20" s="431" t="e">
        <f>WORKDAY(ABA21,'NEO 5322121 Aggressive LTs'!$B20,'[2]Holiday Schedule'!$B$2:$B$30)</f>
        <v>#REF!</v>
      </c>
      <c r="ABB20" s="431" t="e">
        <f>WORKDAY(ABB21,'NEO 5322121 Aggressive LTs'!$B20,'[2]Holiday Schedule'!$B$2:$B$30)</f>
        <v>#REF!</v>
      </c>
      <c r="ABC20" s="431" t="e">
        <f>WORKDAY(ABC21,'NEO 5322121 Aggressive LTs'!$B20,'[2]Holiday Schedule'!$B$2:$B$30)</f>
        <v>#REF!</v>
      </c>
      <c r="ABD20" s="431" t="e">
        <f>WORKDAY(ABD21,'NEO 5322121 Aggressive LTs'!$B20,'[2]Holiday Schedule'!$B$2:$B$30)</f>
        <v>#REF!</v>
      </c>
      <c r="ABE20" s="431" t="e">
        <f>WORKDAY(ABE21,'NEO 5322121 Aggressive LTs'!$B20,'[2]Holiday Schedule'!$B$2:$B$30)</f>
        <v>#REF!</v>
      </c>
      <c r="ABF20" s="431" t="e">
        <f>WORKDAY(ABF21,'NEO 5322121 Aggressive LTs'!$B20,'[2]Holiday Schedule'!$B$2:$B$30)</f>
        <v>#REF!</v>
      </c>
      <c r="ABG20" s="431" t="e">
        <f>WORKDAY(ABG21,'NEO 5322121 Aggressive LTs'!$B20,'[2]Holiday Schedule'!$B$2:$B$30)</f>
        <v>#REF!</v>
      </c>
      <c r="ABH20" s="431" t="e">
        <f>WORKDAY(ABH21,'NEO 5322121 Aggressive LTs'!$B20,'[2]Holiday Schedule'!$B$2:$B$30)</f>
        <v>#REF!</v>
      </c>
      <c r="ABI20" s="431" t="e">
        <f>WORKDAY(ABI21,'NEO 5322121 Aggressive LTs'!$B20,'[2]Holiday Schedule'!$B$2:$B$30)</f>
        <v>#REF!</v>
      </c>
      <c r="ABJ20" s="431" t="e">
        <f>WORKDAY(ABJ21,'NEO 5322121 Aggressive LTs'!$B20,'[2]Holiday Schedule'!$B$2:$B$30)</f>
        <v>#REF!</v>
      </c>
      <c r="ABK20" s="431" t="e">
        <f>WORKDAY(ABK21,'NEO 5322121 Aggressive LTs'!$B20,'[2]Holiday Schedule'!$B$2:$B$30)</f>
        <v>#REF!</v>
      </c>
      <c r="ABL20" s="431" t="e">
        <f>WORKDAY(ABL21,'NEO 5322121 Aggressive LTs'!$B20,'[2]Holiday Schedule'!$B$2:$B$30)</f>
        <v>#REF!</v>
      </c>
      <c r="ABM20" s="431" t="e">
        <f>WORKDAY(ABM21,'NEO 5322121 Aggressive LTs'!$B20,'[2]Holiday Schedule'!$B$2:$B$30)</f>
        <v>#REF!</v>
      </c>
      <c r="ABN20" s="431" t="e">
        <f>WORKDAY(ABN21,'NEO 5322121 Aggressive LTs'!$B20,'[2]Holiday Schedule'!$B$2:$B$30)</f>
        <v>#REF!</v>
      </c>
      <c r="ABO20" s="431" t="e">
        <f>WORKDAY(ABO21,'NEO 5322121 Aggressive LTs'!$B20,'[2]Holiday Schedule'!$B$2:$B$30)</f>
        <v>#REF!</v>
      </c>
      <c r="ABP20" s="431" t="e">
        <f>WORKDAY(ABP21,'NEO 5322121 Aggressive LTs'!$B20,'[2]Holiday Schedule'!$B$2:$B$30)</f>
        <v>#REF!</v>
      </c>
      <c r="ABQ20" s="431" t="e">
        <f>WORKDAY(ABQ21,'NEO 5322121 Aggressive LTs'!$B20,'[2]Holiday Schedule'!$B$2:$B$30)</f>
        <v>#REF!</v>
      </c>
      <c r="ABR20" s="431" t="e">
        <f>WORKDAY(ABR21,'NEO 5322121 Aggressive LTs'!$B20,'[2]Holiday Schedule'!$B$2:$B$30)</f>
        <v>#REF!</v>
      </c>
      <c r="ABS20" s="431" t="e">
        <f>WORKDAY(ABS21,'NEO 5322121 Aggressive LTs'!$B20,'[2]Holiday Schedule'!$B$2:$B$30)</f>
        <v>#REF!</v>
      </c>
      <c r="ABT20" s="431" t="e">
        <f>WORKDAY(ABT21,'NEO 5322121 Aggressive LTs'!$B20,'[2]Holiday Schedule'!$B$2:$B$30)</f>
        <v>#REF!</v>
      </c>
      <c r="ABU20" s="436"/>
      <c r="ABV20" s="431" t="e">
        <f>WORKDAY(ABV21,'NEO 5322121 Aggressive LTs'!$B20,'[2]Holiday Schedule'!$B$2:$B$30)</f>
        <v>#REF!</v>
      </c>
      <c r="ABW20" s="431" t="e">
        <f>WORKDAY(ABW21,'NEO 5322121 Aggressive LTs'!$B20,'[2]Holiday Schedule'!$B$2:$B$30)</f>
        <v>#REF!</v>
      </c>
      <c r="ABX20" s="431" t="e">
        <f>WORKDAY(ABX21,'NEO 5322121 Aggressive LTs'!$B20,'[2]Holiday Schedule'!$B$2:$B$30)</f>
        <v>#REF!</v>
      </c>
      <c r="ABY20" s="431" t="e">
        <f>WORKDAY(ABY21,'NEO 5322121 Aggressive LTs'!$B20,'[2]Holiday Schedule'!$B$2:$B$30)</f>
        <v>#REF!</v>
      </c>
      <c r="ABZ20" s="431" t="e">
        <f>WORKDAY(ABZ21,'NEO 5322121 Aggressive LTs'!$B20,'[2]Holiday Schedule'!$B$2:$B$30)</f>
        <v>#REF!</v>
      </c>
      <c r="ACA20" s="431" t="e">
        <f>WORKDAY(ACA21,'NEO 5322121 Aggressive LTs'!$B20,'[2]Holiday Schedule'!$B$2:$B$30)</f>
        <v>#REF!</v>
      </c>
      <c r="ACB20" s="431" t="e">
        <f>WORKDAY(ACB21,'NEO 5322121 Aggressive LTs'!$B20,'[2]Holiday Schedule'!$B$2:$B$30)</f>
        <v>#REF!</v>
      </c>
      <c r="ACC20" s="431" t="e">
        <f>WORKDAY(ACC21,'NEO 5322121 Aggressive LTs'!$B20,'[2]Holiday Schedule'!$B$2:$B$30)</f>
        <v>#REF!</v>
      </c>
      <c r="ACD20" s="431" t="e">
        <f>WORKDAY(ACD21,'NEO 5322121 Aggressive LTs'!$B20,'[2]Holiday Schedule'!$B$2:$B$30)</f>
        <v>#REF!</v>
      </c>
      <c r="ACE20" s="431" t="e">
        <f>WORKDAY(ACE21,'NEO 5322121 Aggressive LTs'!$B20,'[2]Holiday Schedule'!$B$2:$B$30)</f>
        <v>#REF!</v>
      </c>
      <c r="ACF20" s="431" t="e">
        <f>WORKDAY(ACF21,'NEO 5322121 Aggressive LTs'!$B20,'[2]Holiday Schedule'!$B$2:$B$30)</f>
        <v>#REF!</v>
      </c>
      <c r="ACG20" s="431" t="e">
        <f>WORKDAY(ACG21,'NEO 5322121 Aggressive LTs'!$B20,'[2]Holiday Schedule'!$B$2:$B$30)</f>
        <v>#REF!</v>
      </c>
      <c r="ACH20" s="431" t="e">
        <f>WORKDAY(ACH21,'NEO 5322121 Aggressive LTs'!$B20,'[2]Holiday Schedule'!$B$2:$B$30)</f>
        <v>#REF!</v>
      </c>
      <c r="ACI20" s="431" t="e">
        <f>WORKDAY(ACI21,'NEO 5322121 Aggressive LTs'!$B20,'[2]Holiday Schedule'!$B$2:$B$30)</f>
        <v>#REF!</v>
      </c>
      <c r="ACJ20" s="431" t="e">
        <f>WORKDAY(ACJ21,'NEO 5322121 Aggressive LTs'!$B20,'[2]Holiday Schedule'!$B$2:$B$30)</f>
        <v>#REF!</v>
      </c>
      <c r="ACK20" s="431" t="e">
        <f>WORKDAY(ACK21,'NEO 5322121 Aggressive LTs'!$B20,'[2]Holiday Schedule'!$B$2:$B$30)</f>
        <v>#REF!</v>
      </c>
      <c r="ACL20" s="431" t="e">
        <f>WORKDAY(ACL21,'NEO 5322121 Aggressive LTs'!$B20,'[2]Holiday Schedule'!$B$2:$B$30)</f>
        <v>#REF!</v>
      </c>
      <c r="ACM20" s="431" t="e">
        <f>WORKDAY(ACM21,'NEO 5322121 Aggressive LTs'!$B20,'[2]Holiday Schedule'!$B$2:$B$30)</f>
        <v>#REF!</v>
      </c>
      <c r="ACN20" s="431" t="e">
        <f>WORKDAY(ACN21,'NEO 5322121 Aggressive LTs'!$B20,'[2]Holiday Schedule'!$B$2:$B$30)</f>
        <v>#REF!</v>
      </c>
      <c r="ACO20" s="431" t="e">
        <f>WORKDAY(ACO21,'NEO 5322121 Aggressive LTs'!$B20,'[2]Holiday Schedule'!$B$2:$B$30)</f>
        <v>#REF!</v>
      </c>
      <c r="ACP20" s="431" t="e">
        <f>WORKDAY(ACP21,'NEO 5322121 Aggressive LTs'!$B20,'[2]Holiday Schedule'!$B$2:$B$30)</f>
        <v>#REF!</v>
      </c>
      <c r="ACQ20" s="431" t="e">
        <f>WORKDAY(ACQ21,'NEO 5322121 Aggressive LTs'!$B20,'[2]Holiday Schedule'!$B$2:$B$30)</f>
        <v>#REF!</v>
      </c>
      <c r="ACR20" s="431" t="e">
        <f>WORKDAY(ACR21,'NEO 5322121 Aggressive LTs'!$B20,'[2]Holiday Schedule'!$B$2:$B$30)</f>
        <v>#REF!</v>
      </c>
      <c r="ACS20" s="431" t="e">
        <f>WORKDAY(ACS21,'NEO 5322121 Aggressive LTs'!$B20,'[2]Holiday Schedule'!$B$2:$B$30)</f>
        <v>#REF!</v>
      </c>
      <c r="ACT20" s="431" t="e">
        <f>WORKDAY(ACT21,'NEO 5322121 Aggressive LTs'!$B20,'[2]Holiday Schedule'!$B$2:$B$30)</f>
        <v>#REF!</v>
      </c>
      <c r="ACU20" s="431" t="e">
        <f>WORKDAY(ACU21,'NEO 5322121 Aggressive LTs'!$B20,'[2]Holiday Schedule'!$B$2:$B$30)</f>
        <v>#REF!</v>
      </c>
      <c r="ACV20" s="431" t="e">
        <f>WORKDAY(ACV21,'NEO 5322121 Aggressive LTs'!$B20,'[2]Holiday Schedule'!$B$2:$B$30)</f>
        <v>#REF!</v>
      </c>
      <c r="ACW20" s="431" t="e">
        <f>WORKDAY(ACW21,'NEO 5322121 Aggressive LTs'!$B20,'[2]Holiday Schedule'!$B$2:$B$30)</f>
        <v>#REF!</v>
      </c>
      <c r="ACX20" s="431" t="e">
        <f>WORKDAY(ACX21,'NEO 5322121 Aggressive LTs'!$B20,'[2]Holiday Schedule'!$B$2:$B$30)</f>
        <v>#REF!</v>
      </c>
      <c r="ACY20" s="431" t="e">
        <f>WORKDAY(ACY21,'NEO 5322121 Aggressive LTs'!$B20,'[2]Holiday Schedule'!$B$2:$B$30)</f>
        <v>#REF!</v>
      </c>
      <c r="ACZ20" s="436"/>
      <c r="ADA20" s="431" t="e">
        <f>WORKDAY(ADA21,'NEO 5322121 Aggressive LTs'!$B20,'[2]Holiday Schedule'!$B$2:$B$30)</f>
        <v>#REF!</v>
      </c>
      <c r="ADB20" s="431" t="e">
        <f>WORKDAY(ADB21,'NEO 5322121 Aggressive LTs'!$B20,'[2]Holiday Schedule'!$B$2:$B$30)</f>
        <v>#REF!</v>
      </c>
      <c r="ADC20" s="431" t="e">
        <f>WORKDAY(ADC21,'NEO 5322121 Aggressive LTs'!$B20,'[2]Holiday Schedule'!$B$2:$B$30)</f>
        <v>#REF!</v>
      </c>
      <c r="ADD20" s="431" t="e">
        <f>WORKDAY(ADD21,'NEO 5322121 Aggressive LTs'!$B20,'[2]Holiday Schedule'!$B$2:$B$30)</f>
        <v>#REF!</v>
      </c>
      <c r="ADE20" s="431" t="e">
        <f>WORKDAY(ADE21,'NEO 5322121 Aggressive LTs'!$B20,'[2]Holiday Schedule'!$B$2:$B$30)</f>
        <v>#REF!</v>
      </c>
      <c r="ADF20" s="431" t="e">
        <f>WORKDAY(ADF21,'NEO 5322121 Aggressive LTs'!$B20,'[2]Holiday Schedule'!$B$2:$B$30)</f>
        <v>#REF!</v>
      </c>
      <c r="ADG20" s="431" t="e">
        <f>WORKDAY(ADG21,'NEO 5322121 Aggressive LTs'!$B20,'[2]Holiday Schedule'!$B$2:$B$30)</f>
        <v>#REF!</v>
      </c>
      <c r="ADH20" s="431" t="e">
        <f>WORKDAY(ADH21,'NEO 5322121 Aggressive LTs'!$B20,'[2]Holiday Schedule'!$B$2:$B$30)</f>
        <v>#REF!</v>
      </c>
      <c r="ADI20" s="431" t="e">
        <f>WORKDAY(ADI21,'NEO 5322121 Aggressive LTs'!$B20,'[2]Holiday Schedule'!$B$2:$B$30)</f>
        <v>#REF!</v>
      </c>
      <c r="ADJ20" s="431" t="e">
        <f>WORKDAY(ADJ21,'NEO 5322121 Aggressive LTs'!$B20,'[2]Holiday Schedule'!$B$2:$B$30)</f>
        <v>#REF!</v>
      </c>
      <c r="ADK20" s="431" t="e">
        <f>WORKDAY(ADK21,'NEO 5322121 Aggressive LTs'!$B20,'[2]Holiday Schedule'!$B$2:$B$30)</f>
        <v>#REF!</v>
      </c>
      <c r="ADL20" s="431" t="e">
        <f>WORKDAY(ADL21,'NEO 5322121 Aggressive LTs'!$B20,'[2]Holiday Schedule'!$B$2:$B$30)</f>
        <v>#REF!</v>
      </c>
      <c r="ADM20" s="431" t="e">
        <f>WORKDAY(ADM21,'NEO 5322121 Aggressive LTs'!$B20,'[2]Holiday Schedule'!$B$2:$B$30)</f>
        <v>#REF!</v>
      </c>
      <c r="ADN20" s="431" t="e">
        <f>WORKDAY(ADN21,'NEO 5322121 Aggressive LTs'!$B20,'[2]Holiday Schedule'!$B$2:$B$30)</f>
        <v>#REF!</v>
      </c>
      <c r="ADO20" s="431" t="e">
        <f>WORKDAY(ADO21,'NEO 5322121 Aggressive LTs'!$B20,'[2]Holiday Schedule'!$B$2:$B$30)</f>
        <v>#REF!</v>
      </c>
      <c r="ADP20" s="431" t="e">
        <f>WORKDAY(ADP21,'NEO 5322121 Aggressive LTs'!$B20,'[2]Holiday Schedule'!$B$2:$B$30)</f>
        <v>#REF!</v>
      </c>
      <c r="ADQ20" s="431" t="e">
        <f>WORKDAY(ADQ21,'NEO 5322121 Aggressive LTs'!$B20,'[2]Holiday Schedule'!$B$2:$B$30)</f>
        <v>#REF!</v>
      </c>
      <c r="ADR20" s="431" t="e">
        <f>WORKDAY(ADR21,'NEO 5322121 Aggressive LTs'!$B20,'[2]Holiday Schedule'!$B$2:$B$30)</f>
        <v>#REF!</v>
      </c>
      <c r="ADS20" s="431" t="e">
        <f>WORKDAY(ADS21,'NEO 5322121 Aggressive LTs'!$B20,'[2]Holiday Schedule'!$B$2:$B$30)</f>
        <v>#REF!</v>
      </c>
      <c r="ADT20" s="431" t="e">
        <f>WORKDAY(ADT21,'NEO 5322121 Aggressive LTs'!$B20,'[2]Holiday Schedule'!$B$2:$B$30)</f>
        <v>#REF!</v>
      </c>
      <c r="ADU20" s="431" t="e">
        <f>WORKDAY(ADU21,'NEO 5322121 Aggressive LTs'!$B20,'[2]Holiday Schedule'!$B$2:$B$30)</f>
        <v>#REF!</v>
      </c>
      <c r="ADV20" s="431" t="e">
        <f>WORKDAY(ADV21,'NEO 5322121 Aggressive LTs'!$B20,'[2]Holiday Schedule'!$B$2:$B$30)</f>
        <v>#REF!</v>
      </c>
      <c r="ADW20" s="431" t="e">
        <f>WORKDAY(ADW21,'NEO 5322121 Aggressive LTs'!$B20,'[2]Holiday Schedule'!$B$2:$B$30)</f>
        <v>#REF!</v>
      </c>
      <c r="ADX20" s="431" t="e">
        <f>WORKDAY(ADX21,'NEO 5322121 Aggressive LTs'!$B20,'[2]Holiday Schedule'!$B$2:$B$30)</f>
        <v>#REF!</v>
      </c>
      <c r="ADY20" s="431" t="e">
        <f>WORKDAY(ADY21,'NEO 5322121 Aggressive LTs'!$B20,'[2]Holiday Schedule'!$B$2:$B$30)</f>
        <v>#REF!</v>
      </c>
      <c r="ADZ20" s="431" t="e">
        <f>WORKDAY(ADZ21,'NEO 5322121 Aggressive LTs'!$B20,'[2]Holiday Schedule'!$B$2:$B$30)</f>
        <v>#REF!</v>
      </c>
      <c r="AEA20" s="431" t="e">
        <f>WORKDAY(AEA21,'NEO 5322121 Aggressive LTs'!$B20,'[2]Holiday Schedule'!$B$2:$B$30)</f>
        <v>#REF!</v>
      </c>
      <c r="AEB20" s="431" t="e">
        <f>WORKDAY(AEB21,'NEO 5322121 Aggressive LTs'!$B20,'[2]Holiday Schedule'!$B$2:$B$30)</f>
        <v>#REF!</v>
      </c>
      <c r="AEC20" s="431" t="e">
        <f>WORKDAY(AEC21,'NEO 5322121 Aggressive LTs'!$B20,'[2]Holiday Schedule'!$B$2:$B$30)</f>
        <v>#REF!</v>
      </c>
      <c r="AED20" s="431" t="e">
        <f>WORKDAY(AED21,'NEO 5322121 Aggressive LTs'!$B20,'[2]Holiday Schedule'!$B$2:$B$30)</f>
        <v>#REF!</v>
      </c>
      <c r="AEE20" s="431" t="e">
        <f>WORKDAY(AEE21,'NEO 5322121 Aggressive LTs'!$B20,'[2]Holiday Schedule'!$B$2:$B$30)</f>
        <v>#REF!</v>
      </c>
      <c r="AEF20" s="431" t="e">
        <f>WORKDAY(AEF21,'NEO 5322121 Aggressive LTs'!$B20,'[2]Holiday Schedule'!$B$2:$B$30)</f>
        <v>#REF!</v>
      </c>
      <c r="AEG20" s="431" t="e">
        <f>WORKDAY(AEG21,'NEO 5322121 Aggressive LTs'!$B20,'[2]Holiday Schedule'!$B$2:$B$30)</f>
        <v>#REF!</v>
      </c>
      <c r="AEH20" s="431" t="e">
        <f>WORKDAY(AEH21,'NEO 5322121 Aggressive LTs'!$B20,'[2]Holiday Schedule'!$B$2:$B$30)</f>
        <v>#REF!</v>
      </c>
      <c r="AEI20" s="431" t="e">
        <f>WORKDAY(AEI21,'NEO 5322121 Aggressive LTs'!$B20,'[2]Holiday Schedule'!$B$2:$B$30)</f>
        <v>#REF!</v>
      </c>
      <c r="AEJ20" s="431" t="e">
        <f>WORKDAY(AEJ21,'NEO 5322121 Aggressive LTs'!$B20,'[2]Holiday Schedule'!$B$2:$B$30)</f>
        <v>#REF!</v>
      </c>
      <c r="AEK20" s="431" t="e">
        <f>WORKDAY(AEK21,'NEO 5322121 Aggressive LTs'!$B20,'[2]Holiday Schedule'!$B$2:$B$30)</f>
        <v>#REF!</v>
      </c>
      <c r="AEL20" s="436"/>
      <c r="AEM20" s="431" t="e">
        <f>WORKDAY(AEM21,'NEO 5322121 Aggressive LTs'!$B20,'[2]Holiday Schedule'!$B$2:$B$30)</f>
        <v>#REF!</v>
      </c>
      <c r="AEN20" s="431" t="e">
        <f>WORKDAY(AEN21,'NEO 5322121 Aggressive LTs'!$B20,'[2]Holiday Schedule'!$B$2:$B$30)</f>
        <v>#REF!</v>
      </c>
      <c r="AEO20" s="431" t="e">
        <f>WORKDAY(AEO21,'NEO 5322121 Aggressive LTs'!$B20,'[2]Holiday Schedule'!$B$2:$B$30)</f>
        <v>#REF!</v>
      </c>
      <c r="AEP20" s="431" t="e">
        <f>WORKDAY(AEP21,'NEO 5322121 Aggressive LTs'!$B20,'[2]Holiday Schedule'!$B$2:$B$30)</f>
        <v>#REF!</v>
      </c>
      <c r="AEQ20" s="431" t="e">
        <f>WORKDAY(AEQ21,'NEO 5322121 Aggressive LTs'!$B20,'[2]Holiday Schedule'!$B$2:$B$30)</f>
        <v>#REF!</v>
      </c>
      <c r="AER20" s="431" t="e">
        <f>WORKDAY(AER21,'NEO 5322121 Aggressive LTs'!$B20,'[2]Holiday Schedule'!$B$2:$B$30)</f>
        <v>#REF!</v>
      </c>
      <c r="AES20" s="431" t="e">
        <f>WORKDAY(AES21,'NEO 5322121 Aggressive LTs'!$B20,'[2]Holiday Schedule'!$B$2:$B$30)</f>
        <v>#REF!</v>
      </c>
      <c r="AET20" s="431" t="e">
        <f>WORKDAY(AET21,'NEO 5322121 Aggressive LTs'!$B20,'[2]Holiday Schedule'!$B$2:$B$30)</f>
        <v>#REF!</v>
      </c>
      <c r="AEU20" s="431" t="e">
        <f>WORKDAY(AEU21,'NEO 5322121 Aggressive LTs'!$B20,'[2]Holiday Schedule'!$B$2:$B$30)</f>
        <v>#REF!</v>
      </c>
      <c r="AEV20" s="431" t="e">
        <f>WORKDAY(AEV21,'NEO 5322121 Aggressive LTs'!$B20,'[2]Holiday Schedule'!$B$2:$B$30)</f>
        <v>#REF!</v>
      </c>
      <c r="AEW20" s="431" t="e">
        <f>WORKDAY(AEW21,'NEO 5322121 Aggressive LTs'!$B20,'[2]Holiday Schedule'!$B$2:$B$30)</f>
        <v>#REF!</v>
      </c>
      <c r="AEX20" s="431" t="e">
        <f>WORKDAY(AEX21,'NEO 5322121 Aggressive LTs'!$B20,'[2]Holiday Schedule'!$B$2:$B$30)</f>
        <v>#REF!</v>
      </c>
      <c r="AEY20" s="431" t="e">
        <f>WORKDAY(AEY21,'NEO 5322121 Aggressive LTs'!$B20,'[2]Holiday Schedule'!$B$2:$B$30)</f>
        <v>#REF!</v>
      </c>
      <c r="AEZ20" s="431" t="e">
        <f>WORKDAY(AEZ21,'NEO 5322121 Aggressive LTs'!$B20,'[2]Holiday Schedule'!$B$2:$B$30)</f>
        <v>#REF!</v>
      </c>
      <c r="AFA20" s="431" t="e">
        <f>WORKDAY(AFA21,'NEO 5322121 Aggressive LTs'!$B20,'[2]Holiday Schedule'!$B$2:$B$30)</f>
        <v>#REF!</v>
      </c>
      <c r="AFB20" s="431" t="e">
        <f>WORKDAY(AFB21,'NEO 5322121 Aggressive LTs'!$B20,'[2]Holiday Schedule'!$B$2:$B$30)</f>
        <v>#REF!</v>
      </c>
      <c r="AFC20" s="431" t="e">
        <f>WORKDAY(AFC21,'NEO 5322121 Aggressive LTs'!$B20,'[2]Holiday Schedule'!$B$2:$B$30)</f>
        <v>#REF!</v>
      </c>
      <c r="AFD20" s="431" t="e">
        <f>WORKDAY(AFD21,'NEO 5322121 Aggressive LTs'!$B20,'[2]Holiday Schedule'!$B$2:$B$30)</f>
        <v>#REF!</v>
      </c>
      <c r="AFE20" s="431" t="e">
        <f>WORKDAY(AFE21,'NEO 5322121 Aggressive LTs'!$B20,'[2]Holiday Schedule'!$B$2:$B$30)</f>
        <v>#REF!</v>
      </c>
      <c r="AFF20" s="431" t="e">
        <f>WORKDAY(AFF21,'NEO 5322121 Aggressive LTs'!$B20,'[2]Holiday Schedule'!$B$2:$B$30)</f>
        <v>#REF!</v>
      </c>
      <c r="AFG20" s="431" t="e">
        <f>WORKDAY(AFG21,'NEO 5322121 Aggressive LTs'!$B20,'[2]Holiday Schedule'!$B$2:$B$30)</f>
        <v>#REF!</v>
      </c>
      <c r="AFH20" s="431" t="e">
        <f>WORKDAY(AFH21,'NEO 5322121 Aggressive LTs'!$B20,'[2]Holiday Schedule'!$B$2:$B$30)</f>
        <v>#REF!</v>
      </c>
      <c r="AFI20" s="431" t="e">
        <f>WORKDAY(AFI21,'NEO 5322121 Aggressive LTs'!$B20,'[2]Holiday Schedule'!$B$2:$B$30)</f>
        <v>#REF!</v>
      </c>
      <c r="AFJ20" s="431" t="e">
        <f>WORKDAY(AFJ21,'NEO 5322121 Aggressive LTs'!$B20,'[2]Holiday Schedule'!$B$2:$B$30)</f>
        <v>#REF!</v>
      </c>
      <c r="AFK20" s="431" t="e">
        <f>WORKDAY(AFK21,'NEO 5322121 Aggressive LTs'!$B20,'[2]Holiday Schedule'!$B$2:$B$30)</f>
        <v>#REF!</v>
      </c>
      <c r="AFL20" s="431" t="e">
        <f>WORKDAY(AFL21,'NEO 5322121 Aggressive LTs'!$B20,'[2]Holiday Schedule'!$B$2:$B$30)</f>
        <v>#REF!</v>
      </c>
      <c r="AFM20" s="431" t="e">
        <f>WORKDAY(AFM21,'NEO 5322121 Aggressive LTs'!$B20,'[2]Holiday Schedule'!$B$2:$B$30)</f>
        <v>#REF!</v>
      </c>
      <c r="AFN20" s="431" t="e">
        <f>WORKDAY(AFN21,'NEO 5322121 Aggressive LTs'!$B20,'[2]Holiday Schedule'!$B$2:$B$30)</f>
        <v>#REF!</v>
      </c>
      <c r="AFO20" s="431" t="e">
        <f>WORKDAY(AFO21,'NEO 5322121 Aggressive LTs'!$B20,'[2]Holiday Schedule'!$B$2:$B$30)</f>
        <v>#REF!</v>
      </c>
      <c r="AFP20" s="431" t="e">
        <f>WORKDAY(AFP21,'NEO 5322121 Aggressive LTs'!$B20,'[2]Holiday Schedule'!$B$2:$B$30)</f>
        <v>#REF!</v>
      </c>
      <c r="AFQ20" s="431" t="e">
        <f>WORKDAY(AFQ21,'NEO 5322121 Aggressive LTs'!$B20,'[2]Holiday Schedule'!$B$2:$B$30)</f>
        <v>#REF!</v>
      </c>
      <c r="AFR20" s="431" t="e">
        <f>WORKDAY(AFR21,'NEO 5322121 Aggressive LTs'!$B20,'[2]Holiday Schedule'!$B$2:$B$30)</f>
        <v>#REF!</v>
      </c>
      <c r="AFS20" s="431" t="e">
        <f>WORKDAY(AFS21,'NEO 5322121 Aggressive LTs'!$B20,'[2]Holiday Schedule'!$B$2:$B$30)</f>
        <v>#REF!</v>
      </c>
      <c r="AFT20" s="431" t="e">
        <f>WORKDAY(AFT21,'NEO 5322121 Aggressive LTs'!$B20,'[2]Holiday Schedule'!$B$2:$B$30)</f>
        <v>#REF!</v>
      </c>
      <c r="AFU20" s="431" t="e">
        <f>WORKDAY(AFU21,'NEO 5322121 Aggressive LTs'!$B20,'[2]Holiday Schedule'!$B$2:$B$30)</f>
        <v>#REF!</v>
      </c>
      <c r="AFV20" s="431" t="e">
        <f>WORKDAY(AFV21,'NEO 5322121 Aggressive LTs'!$B20,'[2]Holiday Schedule'!$B$2:$B$30)</f>
        <v>#REF!</v>
      </c>
      <c r="AFW20" s="431" t="e">
        <f>WORKDAY(AFW21,'NEO 5322121 Aggressive LTs'!$B20,'[2]Holiday Schedule'!$B$2:$B$30)</f>
        <v>#REF!</v>
      </c>
      <c r="AFX20" s="431" t="e">
        <f>WORKDAY(AFX21,'NEO 5322121 Aggressive LTs'!$B20,'[2]Holiday Schedule'!$B$2:$B$30)</f>
        <v>#REF!</v>
      </c>
      <c r="AFY20" s="431" t="e">
        <f>WORKDAY(AFY21,'NEO 5322121 Aggressive LTs'!$B20,'[2]Holiday Schedule'!$B$2:$B$30)</f>
        <v>#REF!</v>
      </c>
      <c r="AFZ20" s="431" t="e">
        <f>WORKDAY(AFZ21,'NEO 5322121 Aggressive LTs'!$B20,'[2]Holiday Schedule'!$B$2:$B$30)</f>
        <v>#REF!</v>
      </c>
      <c r="AGA20" s="431" t="e">
        <f>WORKDAY(AGA21,'NEO 5322121 Aggressive LTs'!$B20,'[2]Holiday Schedule'!$B$2:$B$30)</f>
        <v>#REF!</v>
      </c>
      <c r="AGB20" s="431" t="e">
        <f>WORKDAY(AGB21,'NEO 5322121 Aggressive LTs'!$B20,'[2]Holiday Schedule'!$B$2:$B$30)</f>
        <v>#REF!</v>
      </c>
      <c r="AGC20" s="431" t="e">
        <f>WORKDAY(AGC21,'NEO 5322121 Aggressive LTs'!$B20,'[2]Holiday Schedule'!$B$2:$B$30)</f>
        <v>#REF!</v>
      </c>
      <c r="AGD20" s="431" t="e">
        <f>WORKDAY(AGD21,'NEO 5322121 Aggressive LTs'!$B20,'[2]Holiday Schedule'!$B$2:$B$30)</f>
        <v>#REF!</v>
      </c>
      <c r="AGE20" s="431" t="e">
        <f>WORKDAY(AGE21,'NEO 5322121 Aggressive LTs'!$B20,'[2]Holiday Schedule'!$B$2:$B$30)</f>
        <v>#REF!</v>
      </c>
      <c r="AGF20" s="431" t="e">
        <f>WORKDAY(AGF21,'NEO 5322121 Aggressive LTs'!$B20,'[2]Holiday Schedule'!$B$2:$B$30)</f>
        <v>#REF!</v>
      </c>
      <c r="AGG20" s="431" t="e">
        <f>WORKDAY(AGG21,'NEO 5322121 Aggressive LTs'!$B20,'[2]Holiday Schedule'!$B$2:$B$30)</f>
        <v>#REF!</v>
      </c>
    </row>
    <row r="21" spans="1:865" ht="20.100000000000001" customHeight="1" thickBot="1">
      <c r="A21" s="607"/>
      <c r="B21" s="633">
        <v>1</v>
      </c>
      <c r="C21" s="644" t="s">
        <v>1141</v>
      </c>
      <c r="D21" s="619"/>
      <c r="E21" s="619"/>
      <c r="F21" s="619"/>
      <c r="G21" s="640"/>
      <c r="H21" s="619">
        <v>42264</v>
      </c>
      <c r="I21" s="619">
        <v>42264</v>
      </c>
      <c r="J21" s="619">
        <v>42264</v>
      </c>
      <c r="K21" s="640"/>
      <c r="L21" s="619">
        <v>42264</v>
      </c>
      <c r="M21" s="619">
        <v>42269</v>
      </c>
      <c r="N21" s="619">
        <v>42270</v>
      </c>
      <c r="O21" s="640"/>
      <c r="P21" s="621">
        <v>42269</v>
      </c>
      <c r="Q21" s="621">
        <v>42269</v>
      </c>
      <c r="R21" s="621">
        <v>42269</v>
      </c>
      <c r="S21" s="641"/>
      <c r="T21" s="621">
        <v>42285</v>
      </c>
      <c r="U21" s="621">
        <f>WORKDAY(U22,'NEO 5322121 Aggressive LTs'!$B21,'[2]Holiday Schedule'!$B$2:$B$30)</f>
        <v>42299</v>
      </c>
      <c r="V21" s="621">
        <f>WORKDAY(V22,'NEO 5322121 Aggressive LTs'!$B21,'[2]Holiday Schedule'!$B$2:$B$30)</f>
        <v>42304</v>
      </c>
      <c r="W21" s="623"/>
      <c r="X21" s="621">
        <f>WORKDAY(X22,'NEO 5322121 Aggressive LTs'!$B21,'[2]Holiday Schedule'!$B$2:$B$30)</f>
        <v>42304</v>
      </c>
      <c r="Y21" s="621">
        <f>WORKDAY(Y22,'NEO 5322121 Aggressive LTs'!$B21,'[2]Holiday Schedule'!$B$2:$B$30)</f>
        <v>42305</v>
      </c>
      <c r="Z21" s="621">
        <f>WORKDAY(Z22,'NEO 5322121 Aggressive LTs'!$B21,'[2]Holiday Schedule'!$B$2:$B$30)</f>
        <v>42306</v>
      </c>
      <c r="AA21" s="623"/>
      <c r="AB21" s="621">
        <f>WORKDAY(AB22,'NEO 5322121 Aggressive LTs'!$B21,'[2]Holiday Schedule'!$B$2:$B$30)</f>
        <v>42306</v>
      </c>
      <c r="AC21" s="621">
        <f>WORKDAY(AC22,'NEO 5322121 Aggressive LTs'!$B21,'[2]Holiday Schedule'!$B$2:$B$30)</f>
        <v>42307</v>
      </c>
      <c r="AD21" s="621">
        <f>WORKDAY(AD22,'NEO 5322121 Aggressive LTs'!$B21,'[2]Holiday Schedule'!$B$2:$B$30)</f>
        <v>42307</v>
      </c>
      <c r="AE21" s="623"/>
      <c r="AF21" s="621">
        <f>WORKDAY(AF22,'NEO 5322121 Aggressive LTs'!$B21,'[2]Holiday Schedule'!$B$2:$B$30)</f>
        <v>42310</v>
      </c>
      <c r="AG21" s="621">
        <f>WORKDAY(AG22,'NEO 5322121 Aggressive LTs'!$B21,'[2]Holiday Schedule'!$B$2:$B$30)</f>
        <v>42310</v>
      </c>
      <c r="AH21" s="621">
        <f>WORKDAY(AH22,'NEO 5322121 Aggressive LTs'!$B21,'[2]Holiday Schedule'!$B$2:$B$30)</f>
        <v>42311</v>
      </c>
      <c r="AI21" s="623"/>
      <c r="AJ21" s="621"/>
      <c r="AK21" s="621"/>
      <c r="AL21" s="621"/>
      <c r="AM21" s="623"/>
      <c r="AN21" s="621">
        <v>42301</v>
      </c>
      <c r="AO21" s="621">
        <v>42301</v>
      </c>
      <c r="AP21" s="621">
        <v>42301</v>
      </c>
      <c r="AQ21" s="623"/>
      <c r="AR21" s="621">
        <f>WORKDAY(AR22,'NEO 5322121 Aggressive LTs'!$B21,'[2]Holiday Schedule'!$B$2:$B$30)</f>
        <v>42313</v>
      </c>
      <c r="AS21" s="621">
        <f>WORKDAY(AS22,'NEO 5322121 Aggressive LTs'!$B21,'[2]Holiday Schedule'!$B$2:$B$30)</f>
        <v>42313</v>
      </c>
      <c r="AT21" s="621">
        <f>WORKDAY(AT22,'NEO 5322121 Aggressive LTs'!$B21,'[2]Holiday Schedule'!$B$2:$B$30)</f>
        <v>42314</v>
      </c>
      <c r="AU21" s="621">
        <f>WORKDAY(AU22,'NEO 5322121 Aggressive LTs'!$B21,'[2]Holiday Schedule'!$B$2:$B$30)</f>
        <v>42314</v>
      </c>
      <c r="AV21" s="621">
        <v>42314</v>
      </c>
      <c r="AW21" s="621">
        <v>42314</v>
      </c>
      <c r="AX21" s="641"/>
      <c r="AY21" s="621">
        <v>42333</v>
      </c>
      <c r="AZ21" s="621">
        <v>42333</v>
      </c>
      <c r="BA21" s="621">
        <v>42333</v>
      </c>
      <c r="BB21" s="623"/>
      <c r="BC21" s="635">
        <v>42338</v>
      </c>
      <c r="BD21" s="621">
        <v>42337</v>
      </c>
      <c r="BE21" s="621">
        <v>42337</v>
      </c>
      <c r="BF21" s="623"/>
      <c r="BG21" s="621">
        <f>WORKDAY(BG22,'NEO 5322121 Aggressive LTs'!$B21,'[2]Holiday Schedule'!$B$2:$B$30)</f>
        <v>42710</v>
      </c>
      <c r="BH21" s="621">
        <f>WORKDAY(BH22,'NEO 5322121 Aggressive LTs'!$B21,'[2]Holiday Schedule'!$B$2:$B$30)</f>
        <v>42710</v>
      </c>
      <c r="BI21" s="621">
        <f>WORKDAY(BI22,'NEO 5322121 Aggressive LTs'!$B21,'[2]Holiday Schedule'!$B$2:$B$30)</f>
        <v>42710</v>
      </c>
      <c r="BJ21" s="623"/>
      <c r="BK21" s="621">
        <v>42714</v>
      </c>
      <c r="BL21" s="621">
        <v>42714</v>
      </c>
      <c r="BM21" s="621">
        <v>42714</v>
      </c>
      <c r="BN21" s="628"/>
      <c r="BO21" s="623"/>
      <c r="BP21" s="642"/>
      <c r="BQ21" s="621"/>
      <c r="BR21" s="621"/>
      <c r="BS21" s="621"/>
      <c r="BT21" s="623"/>
      <c r="BU21" s="621">
        <v>42333</v>
      </c>
      <c r="BV21" s="621">
        <v>42333</v>
      </c>
      <c r="BW21" s="621">
        <v>42333</v>
      </c>
      <c r="BX21" s="623"/>
      <c r="BY21" s="642"/>
      <c r="BZ21" s="642"/>
      <c r="CA21" s="621">
        <v>42270</v>
      </c>
      <c r="CB21" s="621">
        <v>42270</v>
      </c>
      <c r="CC21" s="621">
        <v>42270</v>
      </c>
      <c r="CD21" s="641"/>
      <c r="CE21" s="641"/>
      <c r="CF21" s="621">
        <v>42720</v>
      </c>
      <c r="CG21" s="621">
        <v>42725</v>
      </c>
      <c r="CH21" s="621">
        <v>42711</v>
      </c>
      <c r="CI21" s="641"/>
      <c r="CJ21" s="636">
        <f>WORKDAY(CJ22,'NEO 5322121 Aggressive LTs'!$B21,'[2]Holiday Schedule'!$B$2:$B$30)</f>
        <v>42734</v>
      </c>
      <c r="CK21" s="636">
        <f>WORKDAY(CK22,'NEO 5322121 Aggressive LTs'!$B21,'[2]Holiday Schedule'!$B$2:$B$30)</f>
        <v>42732</v>
      </c>
      <c r="CL21" s="636">
        <f>WORKDAY(CL22,'NEO 5322121 Aggressive LTs'!$B21,'[2]Holiday Schedule'!$B$2:$B$30)</f>
        <v>42740</v>
      </c>
      <c r="CM21" s="643"/>
      <c r="CN21" s="621">
        <v>42714</v>
      </c>
      <c r="CO21" s="621">
        <v>42714</v>
      </c>
      <c r="CP21" s="621">
        <v>42714</v>
      </c>
      <c r="CQ21" s="623"/>
      <c r="CR21" s="701">
        <v>42725</v>
      </c>
      <c r="CS21" s="701">
        <v>42727</v>
      </c>
      <c r="CT21" s="701"/>
      <c r="CU21" s="738">
        <f>WORKDAY(CU20,((-1)*('NEO 5322121 Aggressive LTs'!$B21)),'Holiday Schedule'!$B$2:$B$30)</f>
        <v>42356</v>
      </c>
      <c r="CV21" s="735">
        <f>WORKDAY(CV20,((-1)*('NEO 5322121 Aggressive LTs'!$B21)),'Holiday Schedule'!$B$2:$B$30)</f>
        <v>42373</v>
      </c>
      <c r="CW21" s="735">
        <f>WORKDAY(CW20,((-1)*('NEO 5322121 Aggressive LTs'!$B21)),'Holiday Schedule'!$B$2:$B$30)</f>
        <v>42376</v>
      </c>
      <c r="CX21" s="735">
        <f>WORKDAY(CX20,((-1)*('NEO 5322121 Aggressive LTs'!$B21)),'Holiday Schedule'!$B$2:$B$30)</f>
        <v>42380</v>
      </c>
      <c r="CY21" s="735">
        <f>WORKDAY(CY20,((-1)*('NEO 5322121 Aggressive LTs'!$B21)),'Holiday Schedule'!$B$2:$B$30)</f>
        <v>42381</v>
      </c>
      <c r="CZ21" s="735">
        <f>WORKDAY(CZ20,((-1)*('NEO 5322121 Aggressive LTs'!$B21)),'Holiday Schedule'!$B$2:$B$30)</f>
        <v>42383</v>
      </c>
      <c r="DA21" s="735">
        <f>WORKDAY(DA20,((-1)*('NEO 5322121 Aggressive LTs'!$B21)),'Holiday Schedule'!$B$2:$B$30)</f>
        <v>42387</v>
      </c>
      <c r="DB21" s="735">
        <f>WORKDAY(DB20,((-1)*('NEO 5322121 Aggressive LTs'!$B21)),'Holiday Schedule'!$B$2:$B$30)</f>
        <v>42389</v>
      </c>
      <c r="DC21" s="735">
        <f>WORKDAY(DC20,((-1)*('NEO 5322121 Aggressive LTs'!$B21)),'Holiday Schedule'!$B$2:$B$30)</f>
        <v>42391</v>
      </c>
      <c r="DD21" s="735">
        <f>WORKDAY(DD20,((-1)*('NEO 5322121 Aggressive LTs'!$B21)),'Holiday Schedule'!$B$2:$B$30)</f>
        <v>42513</v>
      </c>
      <c r="DE21" s="735">
        <f>WORKDAY(DE20,((-1)*('NEO 5322121 Aggressive LTs'!$B21)),'Holiday Schedule'!$B$2:$B$30)</f>
        <v>42514</v>
      </c>
      <c r="DF21" s="735">
        <f>WORKDAY(DF20,((-1)*('NEO 5322121 Aggressive LTs'!$B21)),'Holiday Schedule'!$B$2:$B$30)</f>
        <v>42398</v>
      </c>
      <c r="DG21" s="735">
        <f>WORKDAY(DG20,((-1)*('NEO 5322121 Aggressive LTs'!$B21)),'Holiday Schedule'!$B$2:$B$30)</f>
        <v>42402</v>
      </c>
      <c r="DH21" s="735">
        <f>WORKDAY(DH20,((-1)*('NEO 5322121 Aggressive LTs'!$B21)),'Holiday Schedule'!$B$2:$B$30)</f>
        <v>42404</v>
      </c>
      <c r="DI21" s="745">
        <f>WORKDAY(DI20,((-1)*('NEO 5322121 Aggressive LTs'!$B21)),'Holiday Schedule'!$B$2:$B$30)</f>
        <v>42408</v>
      </c>
      <c r="DJ21" s="727">
        <f>WORKDAY(DJ20,((-1)*('NEO 5322121 Aggressive LTs'!$B21)),'Holiday Schedule'!$B$2:$B$30)</f>
        <v>42410</v>
      </c>
      <c r="DK21" s="727">
        <f>WORKDAY(DK20,((-1)*('NEO 5322121 Aggressive LTs'!$B21)),'Holiday Schedule'!$B$2:$B$30)</f>
        <v>42412</v>
      </c>
      <c r="DL21" s="727">
        <f>WORKDAY(DL20,((-1)*('NEO 5322121 Aggressive LTs'!$B21)),'Holiday Schedule'!$B$2:$B$30)</f>
        <v>42416</v>
      </c>
      <c r="DM21" s="727">
        <f>WORKDAY(DM20,((-1)*('NEO 5322121 Aggressive LTs'!$B21)),'Holiday Schedule'!$B$2:$B$30)</f>
        <v>42418</v>
      </c>
      <c r="DN21" s="743">
        <f>WORKDAY(DN20,((-1)*('NEO 5322121 Aggressive LTs'!$B21)),'Holiday Schedule'!$B$2:$B$30)</f>
        <v>42422</v>
      </c>
      <c r="DO21" s="727">
        <f>WORKDAY(DO20,((-1)*('NEO 5322121 Aggressive LTs'!$B21)),'Holiday Schedule'!$B$2:$B$30)</f>
        <v>42426</v>
      </c>
      <c r="DP21" s="732"/>
      <c r="DQ21" s="727" t="e">
        <f>WORKDAY(DQ20,((-1)*('NEO 5322121 Aggressive LTs'!$B21)),'Holiday Schedule'!$B$2:$B$30)</f>
        <v>#NUM!</v>
      </c>
      <c r="DR21" s="732"/>
      <c r="DS21" s="727" t="e">
        <f>WORKDAY(DS20,((-1)*('NEO 5322121 Aggressive LTs'!$B21)),'Holiday Schedule'!$B$2:$B$30)</f>
        <v>#NUM!</v>
      </c>
      <c r="DT21" s="727" t="e">
        <f>WORKDAY(DT20,((-1)*('NEO 5322121 Aggressive LTs'!$B21)),'Holiday Schedule'!$B$2:$B$30)</f>
        <v>#NUM!</v>
      </c>
      <c r="DU21" s="727" t="e">
        <f>WORKDAY(DU20,((-1)*('NEO 5322121 Aggressive LTs'!$B21)),'Holiday Schedule'!$B$2:$B$30)</f>
        <v>#NUM!</v>
      </c>
      <c r="DV21" s="732"/>
      <c r="DW21" s="727" t="e">
        <f>WORKDAY(DW20,((-1)*('NEO 5322121 Aggressive LTs'!$B21)),'Holiday Schedule'!$B$2:$B$30)</f>
        <v>#NUM!</v>
      </c>
      <c r="DX21" s="727" t="e">
        <f>WORKDAY(DX20,((-1)*('NEO 5322121 Aggressive LTs'!$B21)),'Holiday Schedule'!$B$2:$B$30)</f>
        <v>#NUM!</v>
      </c>
      <c r="DY21" s="727" t="e">
        <f>WORKDAY(DY20,((-1)*('NEO 5322121 Aggressive LTs'!$B21)),'Holiday Schedule'!$B$2:$B$30)</f>
        <v>#NUM!</v>
      </c>
      <c r="DZ21" s="732"/>
      <c r="EA21" s="727" t="e">
        <f>WORKDAY(EA20,((-1)*('NEO 5322121 Aggressive LTs'!$B21)),'Holiday Schedule'!$B$2:$B$30)</f>
        <v>#NUM!</v>
      </c>
      <c r="EB21" s="727" t="e">
        <f>WORKDAY(EB20,((-1)*('NEO 5322121 Aggressive LTs'!$B21)),'Holiday Schedule'!$B$2:$B$30)</f>
        <v>#NUM!</v>
      </c>
      <c r="EC21" s="727" t="e">
        <f>WORKDAY(EC20,((-1)*('NEO 5322121 Aggressive LTs'!$B21)),'Holiday Schedule'!$B$2:$B$30)</f>
        <v>#NUM!</v>
      </c>
      <c r="ED21" s="732"/>
      <c r="EE21" s="727" t="e">
        <f>WORKDAY(EE20,((-1)*('NEO 5322121 Aggressive LTs'!$B21)),'Holiday Schedule'!$B$2:$B$30)</f>
        <v>#NUM!</v>
      </c>
      <c r="EF21" s="727" t="e">
        <f>WORKDAY(EF20,((-1)*('NEO 5322121 Aggressive LTs'!$B21)),'Holiday Schedule'!$B$2:$B$30)</f>
        <v>#NUM!</v>
      </c>
      <c r="EG21" s="727" t="e">
        <f>WORKDAY(EG20,((-1)*('NEO 5322121 Aggressive LTs'!$B21)),'Holiday Schedule'!$B$2:$B$30)</f>
        <v>#NUM!</v>
      </c>
      <c r="EH21" s="732"/>
      <c r="EI21" s="727" t="e">
        <f>WORKDAY(EI20,((-1)*('NEO 5322121 Aggressive LTs'!$B21)),'Holiday Schedule'!$B$2:$B$30)</f>
        <v>#NUM!</v>
      </c>
      <c r="EJ21" s="727" t="e">
        <f>WORKDAY(EJ20,((-1)*('NEO 5322121 Aggressive LTs'!$B21)),'Holiday Schedule'!$B$2:$B$30)</f>
        <v>#NUM!</v>
      </c>
      <c r="EK21" s="727" t="e">
        <f>WORKDAY(EK20,((-1)*('NEO 5322121 Aggressive LTs'!$B21)),'Holiday Schedule'!$B$2:$B$30)</f>
        <v>#NUM!</v>
      </c>
      <c r="EL21" s="732"/>
      <c r="EM21" s="727" t="e">
        <f>WORKDAY(EM20,((-1)*('NEO 5322121 Aggressive LTs'!$B21)),'Holiday Schedule'!$B$2:$B$30)</f>
        <v>#NUM!</v>
      </c>
      <c r="EN21" s="727" t="e">
        <f>WORKDAY(EN20,((-1)*('NEO 5322121 Aggressive LTs'!$B21)),'Holiday Schedule'!$B$2:$B$30)</f>
        <v>#NUM!</v>
      </c>
      <c r="EO21" s="727" t="e">
        <f>WORKDAY(EO20,((-1)*('NEO 5322121 Aggressive LTs'!$B21)),'Holiday Schedule'!$B$2:$B$30)</f>
        <v>#NUM!</v>
      </c>
      <c r="EP21" s="732"/>
      <c r="EQ21" s="727" t="e">
        <f>WORKDAY(EQ20,((-1)*('NEO 5322121 Aggressive LTs'!$B21)),'Holiday Schedule'!$B$2:$B$30)</f>
        <v>#NUM!</v>
      </c>
      <c r="ER21" s="727" t="e">
        <f>WORKDAY(ER20,((-1)*('NEO 5322121 Aggressive LTs'!$B21)),'Holiday Schedule'!$B$2:$B$30)</f>
        <v>#NUM!</v>
      </c>
      <c r="ES21" s="727" t="e">
        <f>WORKDAY(ES20,((-1)*('NEO 5322121 Aggressive LTs'!$B21)),'Holiday Schedule'!$B$2:$B$30)</f>
        <v>#NUM!</v>
      </c>
      <c r="ET21" s="732"/>
      <c r="EU21" s="727" t="e">
        <f>WORKDAY(EU20,((-1)*('NEO 5322121 Aggressive LTs'!$B21)),'Holiday Schedule'!$B$2:$B$30)</f>
        <v>#NUM!</v>
      </c>
      <c r="EV21" s="727" t="e">
        <f>WORKDAY(EV20,((-1)*('NEO 5322121 Aggressive LTs'!$B21)),'Holiday Schedule'!$B$2:$B$30)</f>
        <v>#NUM!</v>
      </c>
      <c r="EW21" s="727" t="e">
        <f>WORKDAY(EW20,((-1)*('NEO 5322121 Aggressive LTs'!$B21)),'Holiday Schedule'!$B$2:$B$30)</f>
        <v>#NUM!</v>
      </c>
      <c r="EX21" s="732"/>
      <c r="EY21" s="727" t="e">
        <f>WORKDAY(EY20,((-1)*('NEO 5322121 Aggressive LTs'!$B21)),'Holiday Schedule'!$B$2:$B$30)</f>
        <v>#NUM!</v>
      </c>
      <c r="EZ21" s="727" t="e">
        <f>WORKDAY(EZ20,((-1)*('NEO 5322121 Aggressive LTs'!$B21)),'Holiday Schedule'!$B$2:$B$30)</f>
        <v>#NUM!</v>
      </c>
      <c r="FA21" s="727" t="e">
        <f>WORKDAY(FA20,((-1)*('NEO 5322121 Aggressive LTs'!$B21)),'Holiday Schedule'!$B$2:$B$30)</f>
        <v>#NUM!</v>
      </c>
      <c r="FB21" s="732"/>
      <c r="FC21" s="727" t="e">
        <f>WORKDAY(FC20,((-1)*('NEO 5322121 Aggressive LTs'!$B21)),'Holiday Schedule'!$B$2:$B$30)</f>
        <v>#NUM!</v>
      </c>
      <c r="FD21" s="727" t="e">
        <f>WORKDAY(FD20,((-1)*('NEO 5322121 Aggressive LTs'!$B21)),'Holiday Schedule'!$B$2:$B$30)</f>
        <v>#NUM!</v>
      </c>
      <c r="FE21" s="727" t="e">
        <f>WORKDAY(FE20,((-1)*('NEO 5322121 Aggressive LTs'!$B21)),'Holiday Schedule'!$B$2:$B$30)</f>
        <v>#NUM!</v>
      </c>
      <c r="FF21" s="732"/>
      <c r="FG21" s="727" t="e">
        <f>WORKDAY(FG20,((-1)*('NEO 5322121 Aggressive LTs'!$B21)),'Holiday Schedule'!$B$2:$B$30)</f>
        <v>#NUM!</v>
      </c>
      <c r="FH21" s="727" t="e">
        <f>WORKDAY(FH20,((-1)*('NEO 5322121 Aggressive LTs'!$B21)),'Holiday Schedule'!$B$2:$B$30)</f>
        <v>#NUM!</v>
      </c>
      <c r="FI21" s="727" t="e">
        <f>WORKDAY(FI20,((-1)*('NEO 5322121 Aggressive LTs'!$B21)),'Holiday Schedule'!$B$2:$B$30)</f>
        <v>#NUM!</v>
      </c>
      <c r="FJ21" s="732"/>
      <c r="FK21" s="727" t="e">
        <f>WORKDAY(FK20,((-1)*('NEO 5322121 Aggressive LTs'!$B21)),'Holiday Schedule'!$B$2:$B$30)</f>
        <v>#NUM!</v>
      </c>
      <c r="FL21" s="727" t="e">
        <f>WORKDAY(FL20,((-1)*('NEO 5322121 Aggressive LTs'!$B21)),'Holiday Schedule'!$B$2:$B$30)</f>
        <v>#NUM!</v>
      </c>
      <c r="FM21" s="727" t="e">
        <f>WORKDAY(FM20,((-1)*('NEO 5322121 Aggressive LTs'!$B21)),'Holiday Schedule'!$B$2:$B$30)</f>
        <v>#NUM!</v>
      </c>
      <c r="FN21" s="732"/>
      <c r="FO21" s="727" t="e">
        <f>WORKDAY(FO20,((-1)*('NEO 5322121 Aggressive LTs'!$B21)),'Holiday Schedule'!$B$2:$B$30)</f>
        <v>#NUM!</v>
      </c>
      <c r="FP21" s="727" t="e">
        <f>WORKDAY(FP20,((-1)*('NEO 5322121 Aggressive LTs'!$B21)),'Holiday Schedule'!$B$2:$B$30)</f>
        <v>#NUM!</v>
      </c>
      <c r="FQ21" s="727" t="e">
        <f>WORKDAY(FQ20,((-1)*('NEO 5322121 Aggressive LTs'!$B21)),'Holiday Schedule'!$B$2:$B$30)</f>
        <v>#NUM!</v>
      </c>
      <c r="FR21" s="732"/>
      <c r="FS21" s="727" t="e">
        <f>WORKDAY(FS20,((-1)*('NEO 5322121 Aggressive LTs'!$B21)),'Holiday Schedule'!$B$2:$B$30)</f>
        <v>#NUM!</v>
      </c>
      <c r="FT21" s="727" t="e">
        <f>WORKDAY(FT20,((-1)*('NEO 5322121 Aggressive LTs'!$B21)),'Holiday Schedule'!$B$2:$B$30)</f>
        <v>#NUM!</v>
      </c>
      <c r="FU21" s="727" t="e">
        <f>WORKDAY(FU20,((-1)*('NEO 5322121 Aggressive LTs'!$B21)),'Holiday Schedule'!$B$2:$B$30)</f>
        <v>#NUM!</v>
      </c>
      <c r="FV21" s="732"/>
      <c r="FW21" s="727" t="e">
        <f>WORKDAY(FW20,((-1)*('NEO 5322121 Aggressive LTs'!$B21)),'Holiday Schedule'!$B$2:$B$30)</f>
        <v>#NUM!</v>
      </c>
      <c r="FX21" s="727" t="e">
        <f>WORKDAY(FX20,((-1)*('NEO 5322121 Aggressive LTs'!$B21)),'Holiday Schedule'!$B$2:$B$30)</f>
        <v>#NUM!</v>
      </c>
      <c r="FY21" s="727" t="e">
        <f>WORKDAY(FY20,((-1)*('NEO 5322121 Aggressive LTs'!$B21)),'Holiday Schedule'!$B$2:$B$30)</f>
        <v>#NUM!</v>
      </c>
      <c r="FZ21" s="732"/>
      <c r="GA21" s="727" t="e">
        <f>WORKDAY(GA20,((-1)*('NEO 5322121 Aggressive LTs'!$B21)),'Holiday Schedule'!$B$2:$B$30)</f>
        <v>#NUM!</v>
      </c>
      <c r="GB21" s="727" t="e">
        <f>WORKDAY(GB20,((-1)*('NEO 5322121 Aggressive LTs'!$B21)),'Holiday Schedule'!$B$2:$B$30)</f>
        <v>#NUM!</v>
      </c>
      <c r="GC21" s="727" t="e">
        <f>WORKDAY(GC20,((-1)*('NEO 5322121 Aggressive LTs'!$B21)),'Holiday Schedule'!$B$2:$B$30)</f>
        <v>#NUM!</v>
      </c>
      <c r="GD21" s="732"/>
      <c r="GE21" s="727" t="e">
        <f>WORKDAY(GE20,((-1)*('NEO 5322121 Aggressive LTs'!$B21)),'Holiday Schedule'!$B$2:$B$30)</f>
        <v>#NUM!</v>
      </c>
      <c r="GF21" s="727" t="e">
        <f>WORKDAY(GF20,((-1)*('NEO 5322121 Aggressive LTs'!$B21)),'Holiday Schedule'!$B$2:$B$30)</f>
        <v>#NUM!</v>
      </c>
      <c r="GG21" s="727" t="e">
        <f>WORKDAY(GG20,((-1)*('NEO 5322121 Aggressive LTs'!$B21)),'Holiday Schedule'!$B$2:$B$30)</f>
        <v>#NUM!</v>
      </c>
      <c r="GH21" s="732"/>
      <c r="GI21" s="727" t="e">
        <f>WORKDAY(GI20,((-1)*('NEO 5322121 Aggressive LTs'!$B21)),'Holiday Schedule'!$B$2:$B$30)</f>
        <v>#NUM!</v>
      </c>
      <c r="GJ21" s="727" t="e">
        <f>WORKDAY(GJ20,((-1)*('NEO 5322121 Aggressive LTs'!$B21)),'Holiday Schedule'!$B$2:$B$30)</f>
        <v>#NUM!</v>
      </c>
      <c r="GK21" s="727" t="e">
        <f>WORKDAY(GK20,((-1)*('NEO 5322121 Aggressive LTs'!$B21)),'Holiday Schedule'!$B$2:$B$30)</f>
        <v>#NUM!</v>
      </c>
      <c r="GL21" s="732"/>
      <c r="GM21" s="727" t="e">
        <f>WORKDAY(GM20,((-1)*('NEO 5322121 Aggressive LTs'!$B21)),'Holiday Schedule'!$B$2:$B$30)</f>
        <v>#NUM!</v>
      </c>
      <c r="GN21" s="727" t="e">
        <f>WORKDAY(GN20,((-1)*('NEO 5322121 Aggressive LTs'!$B21)),'Holiday Schedule'!$B$2:$B$30)</f>
        <v>#NUM!</v>
      </c>
      <c r="GO21" s="727" t="e">
        <f>WORKDAY(GO20,((-1)*('NEO 5322121 Aggressive LTs'!$B21)),'Holiday Schedule'!$B$2:$B$30)</f>
        <v>#NUM!</v>
      </c>
      <c r="GP21" s="732"/>
      <c r="GQ21" s="727" t="e">
        <f>WORKDAY(GQ20,((-1)*('NEO 5322121 Aggressive LTs'!$B21)),'Holiday Schedule'!$B$2:$B$30)</f>
        <v>#NUM!</v>
      </c>
      <c r="GR21" s="727" t="e">
        <f>WORKDAY(GR20,((-1)*('NEO 5322121 Aggressive LTs'!$B21)),'Holiday Schedule'!$B$2:$B$30)</f>
        <v>#NUM!</v>
      </c>
      <c r="GS21" s="727" t="e">
        <f>WORKDAY(GS20,((-1)*('NEO 5322121 Aggressive LTs'!$B21)),'Holiday Schedule'!$B$2:$B$30)</f>
        <v>#NUM!</v>
      </c>
      <c r="GT21" s="732"/>
      <c r="GU21" s="727" t="e">
        <f>WORKDAY(GU20,((-1)*('NEO 5322121 Aggressive LTs'!$B21)),'Holiday Schedule'!$B$2:$B$30)</f>
        <v>#NUM!</v>
      </c>
      <c r="GV21" s="727" t="e">
        <f>WORKDAY(GV20,((-1)*('NEO 5322121 Aggressive LTs'!$B21)),'Holiday Schedule'!$B$2:$B$30)</f>
        <v>#NUM!</v>
      </c>
      <c r="GW21" s="727" t="e">
        <f>WORKDAY(GW20,((-1)*('NEO 5322121 Aggressive LTs'!$B21)),'Holiday Schedule'!$B$2:$B$30)</f>
        <v>#NUM!</v>
      </c>
      <c r="GX21" s="732"/>
      <c r="GY21" s="727" t="e">
        <f>WORKDAY(GY20,((-1)*('NEO 5322121 Aggressive LTs'!$B21)),'Holiday Schedule'!$B$2:$B$30)</f>
        <v>#NUM!</v>
      </c>
      <c r="GZ21" s="727" t="e">
        <f>WORKDAY(GZ20,((-1)*('NEO 5322121 Aggressive LTs'!$B21)),'Holiday Schedule'!$B$2:$B$30)</f>
        <v>#NUM!</v>
      </c>
      <c r="HA21" s="727" t="e">
        <f>WORKDAY(HA20,((-1)*('NEO 5322121 Aggressive LTs'!$B21)),'Holiday Schedule'!$B$2:$B$30)</f>
        <v>#NUM!</v>
      </c>
      <c r="HB21" s="732"/>
      <c r="HC21" s="727" t="e">
        <f>WORKDAY(HC20,((-1)*('NEO 5322121 Aggressive LTs'!$B21)),'Holiday Schedule'!$B$2:$B$30)</f>
        <v>#NUM!</v>
      </c>
      <c r="HD21" s="727" t="e">
        <f>WORKDAY(HD20,((-1)*('NEO 5322121 Aggressive LTs'!$B21)),'Holiday Schedule'!$B$2:$B$30)</f>
        <v>#NUM!</v>
      </c>
      <c r="HE21" s="727" t="e">
        <f>WORKDAY(HE20,((-1)*('NEO 5322121 Aggressive LTs'!$B21)),'Holiday Schedule'!$B$2:$B$30)</f>
        <v>#NUM!</v>
      </c>
      <c r="HF21" s="732"/>
      <c r="HG21" s="727" t="e">
        <f>WORKDAY(HG20,((-1)*('NEO 5322121 Aggressive LTs'!$B21)),'Holiday Schedule'!$B$2:$B$30)</f>
        <v>#NUM!</v>
      </c>
      <c r="HH21" s="727" t="e">
        <f>WORKDAY(HH20,((-1)*('NEO 5322121 Aggressive LTs'!$B21)),'Holiday Schedule'!$B$2:$B$30)</f>
        <v>#NUM!</v>
      </c>
      <c r="HI21" s="727" t="e">
        <f>WORKDAY(HI20,((-1)*('NEO 5322121 Aggressive LTs'!$B21)),'Holiday Schedule'!$B$2:$B$30)</f>
        <v>#NUM!</v>
      </c>
      <c r="HJ21" s="732"/>
      <c r="HK21" s="727" t="e">
        <f>WORKDAY(HK20,((-1)*('NEO 5322121 Aggressive LTs'!$B21)),'Holiday Schedule'!$B$2:$B$30)</f>
        <v>#NUM!</v>
      </c>
      <c r="HL21" s="727" t="e">
        <f>WORKDAY(HL20,((-1)*('NEO 5322121 Aggressive LTs'!$B21)),'Holiday Schedule'!$B$2:$B$30)</f>
        <v>#NUM!</v>
      </c>
      <c r="HM21" s="727" t="e">
        <f>WORKDAY(HM20,((-1)*('NEO 5322121 Aggressive LTs'!$B21)),'Holiday Schedule'!$B$2:$B$30)</f>
        <v>#NUM!</v>
      </c>
      <c r="HN21" s="732"/>
      <c r="HO21" s="727" t="e">
        <f>WORKDAY(HO20,((-1)*('NEO 5322121 Aggressive LTs'!$B21)),'Holiday Schedule'!$B$2:$B$30)</f>
        <v>#NUM!</v>
      </c>
      <c r="HP21" s="727" t="e">
        <f>WORKDAY(HP20,((-1)*('NEO 5322121 Aggressive LTs'!$B21)),'Holiday Schedule'!$B$2:$B$30)</f>
        <v>#NUM!</v>
      </c>
      <c r="HQ21" s="727" t="e">
        <f>WORKDAY(HQ20,((-1)*('NEO 5322121 Aggressive LTs'!$B21)),'Holiday Schedule'!$B$2:$B$30)</f>
        <v>#NUM!</v>
      </c>
      <c r="HR21" s="732"/>
      <c r="HS21" s="727" t="e">
        <f>WORKDAY(HS20,((-1)*('NEO 5322121 Aggressive LTs'!$B21)),'Holiday Schedule'!$B$2:$B$30)</f>
        <v>#NUM!</v>
      </c>
      <c r="HT21" s="727" t="e">
        <f>WORKDAY(HT20,((-1)*('NEO 5322121 Aggressive LTs'!$B21)),'Holiday Schedule'!$B$2:$B$30)</f>
        <v>#NUM!</v>
      </c>
      <c r="HU21" s="727" t="e">
        <f>WORKDAY(HU20,((-1)*('NEO 5322121 Aggressive LTs'!$B21)),'Holiday Schedule'!$B$2:$B$30)</f>
        <v>#NUM!</v>
      </c>
      <c r="HV21" s="732"/>
      <c r="HW21" s="727" t="e">
        <f>WORKDAY(HW20,((-1)*('NEO 5322121 Aggressive LTs'!$B21)),'Holiday Schedule'!$B$2:$B$30)</f>
        <v>#NUM!</v>
      </c>
      <c r="HX21" s="727" t="e">
        <f>WORKDAY(HX20,((-1)*('NEO 5322121 Aggressive LTs'!$B21)),'Holiday Schedule'!$B$2:$B$30)</f>
        <v>#NUM!</v>
      </c>
      <c r="HY21" s="727" t="e">
        <f>WORKDAY(HY20,((-1)*('NEO 5322121 Aggressive LTs'!$B21)),'Holiday Schedule'!$B$2:$B$30)</f>
        <v>#NUM!</v>
      </c>
      <c r="HZ21" s="732"/>
      <c r="IA21" s="727" t="e">
        <f>WORKDAY(IA20,((-1)*('NEO 5322121 Aggressive LTs'!$B21)),'Holiday Schedule'!$B$2:$B$30)</f>
        <v>#NUM!</v>
      </c>
      <c r="IB21" s="727" t="e">
        <f>WORKDAY(IB20,((-1)*('NEO 5322121 Aggressive LTs'!$B21)),'Holiday Schedule'!$B$2:$B$30)</f>
        <v>#NUM!</v>
      </c>
      <c r="IC21" s="727" t="e">
        <f>WORKDAY(IC20,((-1)*('NEO 5322121 Aggressive LTs'!$B21)),'Holiday Schedule'!$B$2:$B$30)</f>
        <v>#NUM!</v>
      </c>
      <c r="ID21" s="732"/>
      <c r="IE21" s="727" t="e">
        <f>WORKDAY(IE20,((-1)*('NEO 5322121 Aggressive LTs'!$B21)),'Holiday Schedule'!$B$2:$B$30)</f>
        <v>#NUM!</v>
      </c>
      <c r="IF21" s="727" t="e">
        <f>WORKDAY(IF20,((-1)*('NEO 5322121 Aggressive LTs'!$B21)),'Holiday Schedule'!$B$2:$B$30)</f>
        <v>#NUM!</v>
      </c>
      <c r="IG21" s="727" t="e">
        <f>WORKDAY(IG20,((-1)*('NEO 5322121 Aggressive LTs'!$B21)),'Holiday Schedule'!$B$2:$B$30)</f>
        <v>#NUM!</v>
      </c>
      <c r="IH21" s="732"/>
      <c r="II21" s="727" t="e">
        <f>WORKDAY(II20,((-1)*('NEO 5322121 Aggressive LTs'!$B21)),'Holiday Schedule'!$B$2:$B$30)</f>
        <v>#NUM!</v>
      </c>
      <c r="IJ21" s="727" t="e">
        <f>WORKDAY(IJ20,((-1)*('NEO 5322121 Aggressive LTs'!$B21)),'Holiday Schedule'!$B$2:$B$30)</f>
        <v>#NUM!</v>
      </c>
      <c r="IK21" s="727" t="e">
        <f>WORKDAY(IK20,((-1)*('NEO 5322121 Aggressive LTs'!$B21)),'Holiday Schedule'!$B$2:$B$30)</f>
        <v>#NUM!</v>
      </c>
      <c r="IL21" s="732"/>
      <c r="IM21" s="727" t="e">
        <f>WORKDAY(IM20,((-1)*('NEO 5322121 Aggressive LTs'!$B21)),'Holiday Schedule'!$B$2:$B$30)</f>
        <v>#NUM!</v>
      </c>
      <c r="IN21" s="727" t="e">
        <f>WORKDAY(IN20,((-1)*('NEO 5322121 Aggressive LTs'!$B21)),'Holiday Schedule'!$B$2:$B$30)</f>
        <v>#NUM!</v>
      </c>
      <c r="IO21" s="727" t="e">
        <f>WORKDAY(IO20,((-1)*('NEO 5322121 Aggressive LTs'!$B21)),'Holiday Schedule'!$B$2:$B$30)</f>
        <v>#NUM!</v>
      </c>
      <c r="IP21" s="732"/>
      <c r="IQ21" s="727" t="e">
        <f>WORKDAY(IQ20,((-1)*('NEO 5322121 Aggressive LTs'!$B21)),'Holiday Schedule'!$B$2:$B$30)</f>
        <v>#NUM!</v>
      </c>
      <c r="IR21" s="727" t="e">
        <f>WORKDAY(IR20,((-1)*('NEO 5322121 Aggressive LTs'!$B21)),'Holiday Schedule'!$B$2:$B$30)</f>
        <v>#NUM!</v>
      </c>
      <c r="IS21" s="727" t="e">
        <f>WORKDAY(IS20,((-1)*('NEO 5322121 Aggressive LTs'!$B21)),'Holiday Schedule'!$B$2:$B$30)</f>
        <v>#NUM!</v>
      </c>
      <c r="IT21" s="732"/>
      <c r="IU21" s="727" t="e">
        <f>WORKDAY(IU20,((-1)*('NEO 5322121 Aggressive LTs'!$B21)),'Holiday Schedule'!$B$2:$B$30)</f>
        <v>#NUM!</v>
      </c>
      <c r="IV21" s="727" t="e">
        <f>WORKDAY(IV20,((-1)*('NEO 5322121 Aggressive LTs'!$B21)),'Holiday Schedule'!$B$2:$B$30)</f>
        <v>#NUM!</v>
      </c>
      <c r="IW21" s="727" t="e">
        <f>WORKDAY(IW20,((-1)*('NEO 5322121 Aggressive LTs'!$B21)),'Holiday Schedule'!$B$2:$B$30)</f>
        <v>#NUM!</v>
      </c>
      <c r="IX21" s="732"/>
      <c r="IY21" s="727" t="e">
        <f>WORKDAY(IY20,((-1)*('NEO 5322121 Aggressive LTs'!$B21)),'Holiday Schedule'!$B$2:$B$30)</f>
        <v>#NUM!</v>
      </c>
      <c r="IZ21" s="727" t="e">
        <f>WORKDAY(IZ20,((-1)*('NEO 5322121 Aggressive LTs'!$B21)),'Holiday Schedule'!$B$2:$B$30)</f>
        <v>#NUM!</v>
      </c>
      <c r="JA21" s="727" t="e">
        <f>WORKDAY(JA20,((-1)*('NEO 5322121 Aggressive LTs'!$B21)),'Holiday Schedule'!$B$2:$B$30)</f>
        <v>#NUM!</v>
      </c>
      <c r="JB21" s="732"/>
      <c r="JC21" s="727" t="e">
        <f>WORKDAY(JC20,((-1)*('NEO 5322121 Aggressive LTs'!$B21)),'Holiday Schedule'!$B$2:$B$30)</f>
        <v>#NUM!</v>
      </c>
      <c r="JD21" s="727" t="e">
        <f>WORKDAY(JD20,((-1)*('NEO 5322121 Aggressive LTs'!$B21)),'Holiday Schedule'!$B$2:$B$30)</f>
        <v>#NUM!</v>
      </c>
      <c r="JE21" s="727" t="e">
        <f>WORKDAY(JE20,((-1)*('NEO 5322121 Aggressive LTs'!$B21)),'Holiday Schedule'!$B$2:$B$30)</f>
        <v>#NUM!</v>
      </c>
      <c r="JF21" s="732"/>
      <c r="JG21" s="727" t="e">
        <f>WORKDAY(JG20,((-1)*('NEO 5322121 Aggressive LTs'!$B21)),'Holiday Schedule'!$B$2:$B$30)</f>
        <v>#NUM!</v>
      </c>
      <c r="JH21" s="727" t="e">
        <f>WORKDAY(JH20,((-1)*('NEO 5322121 Aggressive LTs'!$B21)),'Holiday Schedule'!$B$2:$B$30)</f>
        <v>#NUM!</v>
      </c>
      <c r="JI21" s="727" t="e">
        <f>WORKDAY(JI20,((-1)*('NEO 5322121 Aggressive LTs'!$B21)),'Holiday Schedule'!$B$2:$B$30)</f>
        <v>#NUM!</v>
      </c>
      <c r="JJ21" s="732"/>
      <c r="JK21" s="727" t="e">
        <f>WORKDAY(JK20,((-1)*('NEO 5322121 Aggressive LTs'!$B21)),'Holiday Schedule'!$B$2:$B$30)</f>
        <v>#NUM!</v>
      </c>
      <c r="JL21" s="727" t="e">
        <f>WORKDAY(JL20,((-1)*('NEO 5322121 Aggressive LTs'!$B21)),'Holiday Schedule'!$B$2:$B$30)</f>
        <v>#NUM!</v>
      </c>
      <c r="JM21" s="727" t="e">
        <f>WORKDAY(JM20,((-1)*('NEO 5322121 Aggressive LTs'!$B21)),'Holiday Schedule'!$B$2:$B$30)</f>
        <v>#NUM!</v>
      </c>
      <c r="JN21" s="732"/>
      <c r="JO21" s="727" t="e">
        <f>WORKDAY(JO20,((-1)*('NEO 5322121 Aggressive LTs'!$B21)),'Holiday Schedule'!$B$2:$B$30)</f>
        <v>#NUM!</v>
      </c>
      <c r="JP21" s="727" t="e">
        <f>WORKDAY(JP20,((-1)*('NEO 5322121 Aggressive LTs'!$B21)),'Holiday Schedule'!$B$2:$B$30)</f>
        <v>#NUM!</v>
      </c>
      <c r="JQ21" s="727" t="e">
        <f>WORKDAY(JQ20,((-1)*('NEO 5322121 Aggressive LTs'!$B21)),'Holiday Schedule'!$B$2:$B$30)</f>
        <v>#NUM!</v>
      </c>
      <c r="JR21" s="732"/>
      <c r="JS21" s="727" t="e">
        <f>WORKDAY(JS20,((-1)*('NEO 5322121 Aggressive LTs'!$B21)),'Holiday Schedule'!$B$2:$B$30)</f>
        <v>#NUM!</v>
      </c>
      <c r="JT21" s="727" t="e">
        <f>WORKDAY(JT20,((-1)*('NEO 5322121 Aggressive LTs'!$B21)),'Holiday Schedule'!$B$2:$B$30)</f>
        <v>#NUM!</v>
      </c>
      <c r="JU21" s="727" t="e">
        <f>WORKDAY(JU20,((-1)*('NEO 5322121 Aggressive LTs'!$B21)),'Holiday Schedule'!$B$2:$B$30)</f>
        <v>#NUM!</v>
      </c>
      <c r="JV21" s="732"/>
      <c r="JW21" s="727" t="e">
        <f>WORKDAY(JW20,((-1)*('NEO 5322121 Aggressive LTs'!$B21)),'Holiday Schedule'!$B$2:$B$30)</f>
        <v>#NUM!</v>
      </c>
      <c r="JX21" s="727" t="e">
        <f>WORKDAY(JX20,((-1)*('NEO 5322121 Aggressive LTs'!$B21)),'Holiday Schedule'!$B$2:$B$30)</f>
        <v>#NUM!</v>
      </c>
      <c r="JY21" s="727" t="e">
        <f>WORKDAY(JY20,((-1)*('NEO 5322121 Aggressive LTs'!$B21)),'Holiday Schedule'!$B$2:$B$30)</f>
        <v>#NUM!</v>
      </c>
      <c r="JZ21" s="732"/>
      <c r="KA21" s="727" t="e">
        <f>WORKDAY(KA20,((-1)*('NEO 5322121 Aggressive LTs'!$B21)),'Holiday Schedule'!$B$2:$B$30)</f>
        <v>#NUM!</v>
      </c>
      <c r="KB21" s="727" t="e">
        <f>WORKDAY(KB20,((-1)*('NEO 5322121 Aggressive LTs'!$B21)),'Holiday Schedule'!$B$2:$B$30)</f>
        <v>#NUM!</v>
      </c>
      <c r="KC21" s="727" t="e">
        <f>WORKDAY(KC20,((-1)*('NEO 5322121 Aggressive LTs'!$B21)),'Holiday Schedule'!$B$2:$B$30)</f>
        <v>#NUM!</v>
      </c>
      <c r="KD21" s="732"/>
      <c r="KE21" s="727" t="e">
        <f>WORKDAY(KE20,((-1)*('NEO 5322121 Aggressive LTs'!$B21)),'Holiday Schedule'!$B$2:$B$30)</f>
        <v>#NUM!</v>
      </c>
      <c r="KF21" s="727" t="e">
        <f>WORKDAY(KF20,((-1)*('NEO 5322121 Aggressive LTs'!$B21)),'Holiday Schedule'!$B$2:$B$30)</f>
        <v>#NUM!</v>
      </c>
      <c r="KG21" s="727">
        <f>WORKDAY(KG20,((-1)*('NEO 5322121 Aggressive LTs'!$B21)),'Holiday Schedule'!$B$2:$B$30)</f>
        <v>42324</v>
      </c>
      <c r="KH21" s="431">
        <f>WORKDAY(KH22,'NEO 5322121 Aggressive LTs'!$B21,'[2]Holiday Schedule'!$B$2:$B$30)</f>
        <v>42272</v>
      </c>
      <c r="KI21" s="431">
        <f>WORKDAY(KI22,'NEO 5322121 Aggressive LTs'!$B21,'[2]Holiday Schedule'!$B$2:$B$30)</f>
        <v>42272</v>
      </c>
      <c r="KJ21" s="431">
        <f>WORKDAY(KJ22,'NEO 5322121 Aggressive LTs'!$B21,'[2]Holiday Schedule'!$B$2:$B$30)</f>
        <v>42275</v>
      </c>
      <c r="KK21" s="431">
        <f>WORKDAY(KK22,'NEO 5322121 Aggressive LTs'!$B21,'[2]Holiday Schedule'!$B$2:$B$30)</f>
        <v>42275</v>
      </c>
      <c r="KL21" s="431">
        <f>WORKDAY(KL22,'NEO 5322121 Aggressive LTs'!$B21,'[2]Holiday Schedule'!$B$2:$B$30)</f>
        <v>42275</v>
      </c>
      <c r="KM21" s="431">
        <f>WORKDAY(KM22,'NEO 5322121 Aggressive LTs'!$B21,'[2]Holiday Schedule'!$B$2:$B$30)</f>
        <v>42275</v>
      </c>
      <c r="KN21" s="431">
        <f>WORKDAY(KN22,'NEO 5322121 Aggressive LTs'!$B21,'[2]Holiday Schedule'!$B$2:$B$30)</f>
        <v>42275</v>
      </c>
      <c r="KO21" s="431">
        <f>WORKDAY(KO22,'NEO 5322121 Aggressive LTs'!$B21,'[2]Holiday Schedule'!$B$2:$B$30)</f>
        <v>42275</v>
      </c>
      <c r="KP21" s="431">
        <f>WORKDAY(KP22,'NEO 5322121 Aggressive LTs'!$B21,'[2]Holiday Schedule'!$B$2:$B$30)</f>
        <v>42275</v>
      </c>
      <c r="KQ21" s="431">
        <f>WORKDAY(KQ22,'NEO 5322121 Aggressive LTs'!$B21,'[2]Holiday Schedule'!$B$2:$B$30)</f>
        <v>42275</v>
      </c>
      <c r="KR21" s="431">
        <f>WORKDAY(KR22,'NEO 5322121 Aggressive LTs'!$B21,'[2]Holiday Schedule'!$B$2:$B$30)</f>
        <v>42275</v>
      </c>
      <c r="KS21" s="431">
        <f>WORKDAY(KS22,'NEO 5322121 Aggressive LTs'!$B21,'[2]Holiday Schedule'!$B$2:$B$30)</f>
        <v>42275</v>
      </c>
      <c r="KT21" s="431">
        <f>WORKDAY(KT22,'NEO 5322121 Aggressive LTs'!$B21,'[2]Holiday Schedule'!$B$2:$B$30)</f>
        <v>42275</v>
      </c>
      <c r="KU21" s="431">
        <f>WORKDAY(KU22,'NEO 5322121 Aggressive LTs'!$B21,'[2]Holiday Schedule'!$B$2:$B$30)</f>
        <v>42275</v>
      </c>
      <c r="KV21" s="431">
        <f>WORKDAY(KV22,'NEO 5322121 Aggressive LTs'!$B21,'[2]Holiday Schedule'!$B$2:$B$30)</f>
        <v>42275</v>
      </c>
      <c r="KW21" s="431">
        <f>WORKDAY(KW22,'NEO 5322121 Aggressive LTs'!$B21,'[2]Holiday Schedule'!$B$2:$B$30)</f>
        <v>42275</v>
      </c>
      <c r="KX21" s="431">
        <f>WORKDAY(KX22,'NEO 5322121 Aggressive LTs'!$B21,'[2]Holiday Schedule'!$B$2:$B$30)</f>
        <v>42275</v>
      </c>
      <c r="KY21" s="431">
        <f>WORKDAY(KY22,'NEO 5322121 Aggressive LTs'!$B21,'[2]Holiday Schedule'!$B$2:$B$30)</f>
        <v>42275</v>
      </c>
      <c r="KZ21" s="431">
        <f>WORKDAY(KZ22,'NEO 5322121 Aggressive LTs'!$B21,'[2]Holiday Schedule'!$B$2:$B$30)</f>
        <v>42275</v>
      </c>
      <c r="LA21" s="431">
        <f>WORKDAY(LA22,'NEO 5322121 Aggressive LTs'!$B21,'[2]Holiday Schedule'!$B$2:$B$30)</f>
        <v>42278</v>
      </c>
      <c r="LB21" s="438">
        <f>WORKDAY(LB22,'NEO 5322121 Aggressive LTs'!$B21,'[2]Holiday Schedule'!$B$2:$B$30)</f>
        <v>42278</v>
      </c>
      <c r="LC21" s="434"/>
      <c r="LD21" s="431">
        <f>WORKDAY(LD22,'NEO 5322121 Aggressive LTs'!$B21,'[2]Holiday Schedule'!$B$2:$B$30)</f>
        <v>42278</v>
      </c>
      <c r="LE21" s="431">
        <f>WORKDAY(LE22,'NEO 5322121 Aggressive LTs'!$B21,'[2]Holiday Schedule'!$B$2:$B$30)</f>
        <v>42278</v>
      </c>
      <c r="LF21" s="431">
        <f>WORKDAY(LF22,'NEO 5322121 Aggressive LTs'!$B21,'[2]Holiday Schedule'!$B$2:$B$30)</f>
        <v>42278</v>
      </c>
      <c r="LG21" s="431">
        <f>WORKDAY(LG22,'NEO 5322121 Aggressive LTs'!$B21,'[2]Holiday Schedule'!$B$2:$B$30)</f>
        <v>42278</v>
      </c>
      <c r="LH21" s="431">
        <f>WORKDAY(LH22,'NEO 5322121 Aggressive LTs'!$B21,'[2]Holiday Schedule'!$B$2:$B$30)</f>
        <v>42278</v>
      </c>
      <c r="LI21" s="431">
        <f>WORKDAY(LI22,'NEO 5322121 Aggressive LTs'!$B21,'[2]Holiday Schedule'!$B$2:$B$30)</f>
        <v>42278</v>
      </c>
      <c r="LJ21" s="431">
        <f>WORKDAY(LJ22,'NEO 5322121 Aggressive LTs'!$B21,'[2]Holiday Schedule'!$B$2:$B$30)</f>
        <v>42278</v>
      </c>
      <c r="LK21" s="431">
        <f>WORKDAY(LK22,'NEO 5322121 Aggressive LTs'!$B21,'[2]Holiday Schedule'!$B$2:$B$30)</f>
        <v>42278</v>
      </c>
      <c r="LL21" s="431">
        <f>WORKDAY(LL22,'NEO 5322121 Aggressive LTs'!$B21,'[2]Holiday Schedule'!$B$2:$B$30)</f>
        <v>42278</v>
      </c>
      <c r="LM21" s="431">
        <f>WORKDAY(LM22,'NEO 5322121 Aggressive LTs'!$B21,'[2]Holiday Schedule'!$B$2:$B$30)</f>
        <v>42278</v>
      </c>
      <c r="LN21" s="431">
        <f>WORKDAY(LN22,'NEO 5322121 Aggressive LTs'!$B21,'[2]Holiday Schedule'!$B$2:$B$30)</f>
        <v>42278</v>
      </c>
      <c r="LO21" s="431">
        <f>WORKDAY(LO22,'NEO 5322121 Aggressive LTs'!$B21,'[2]Holiday Schedule'!$B$2:$B$30)</f>
        <v>42278</v>
      </c>
      <c r="LP21" s="431">
        <f>WORKDAY(LP22,'NEO 5322121 Aggressive LTs'!$B21,'[2]Holiday Schedule'!$B$2:$B$30)</f>
        <v>42275</v>
      </c>
      <c r="LQ21" s="431">
        <f>WORKDAY(LQ22,'NEO 5322121 Aggressive LTs'!$B21,'[2]Holiday Schedule'!$B$2:$B$30)</f>
        <v>42278</v>
      </c>
      <c r="LR21" s="431">
        <f>WORKDAY(LR22,'NEO 5322121 Aggressive LTs'!$B21,'[2]Holiday Schedule'!$B$2:$B$30)</f>
        <v>42278</v>
      </c>
      <c r="LS21" s="431">
        <f>WORKDAY(LS22,'NEO 5322121 Aggressive LTs'!$B21,'[2]Holiday Schedule'!$B$2:$B$30)</f>
        <v>42278</v>
      </c>
      <c r="LT21" s="431">
        <f>WORKDAY(LT22,'NEO 5322121 Aggressive LTs'!$B21,'[2]Holiday Schedule'!$B$2:$B$30)</f>
        <v>42282</v>
      </c>
      <c r="LU21" s="431">
        <f>WORKDAY(LU22,'NEO 5322121 Aggressive LTs'!$B21,'[2]Holiday Schedule'!$B$2:$B$30)</f>
        <v>42282</v>
      </c>
      <c r="LV21" s="431">
        <f>WORKDAY(LV22,'NEO 5322121 Aggressive LTs'!$B21,'[2]Holiday Schedule'!$B$2:$B$30)</f>
        <v>42282</v>
      </c>
      <c r="LW21" s="431">
        <f>WORKDAY(LW22,'NEO 5322121 Aggressive LTs'!$B21,'[2]Holiday Schedule'!$B$2:$B$30)</f>
        <v>42282</v>
      </c>
      <c r="LX21" s="431">
        <f>WORKDAY(LX22,'NEO 5322121 Aggressive LTs'!$B21,'[2]Holiday Schedule'!$B$2:$B$30)</f>
        <v>42282</v>
      </c>
      <c r="LY21" s="431">
        <f>WORKDAY(LY22,'NEO 5322121 Aggressive LTs'!$B21,'[2]Holiday Schedule'!$B$2:$B$30)</f>
        <v>42282</v>
      </c>
      <c r="LZ21" s="431">
        <f>WORKDAY(LZ22,'NEO 5322121 Aggressive LTs'!$B21,'[2]Holiday Schedule'!$B$2:$B$30)</f>
        <v>42279</v>
      </c>
      <c r="MA21" s="431">
        <f>WORKDAY(MA22,'NEO 5322121 Aggressive LTs'!$B21,'[2]Holiday Schedule'!$B$2:$B$30)</f>
        <v>42282</v>
      </c>
      <c r="MB21" s="431">
        <f>WORKDAY(MB22,'NEO 5322121 Aggressive LTs'!$B21,'[2]Holiday Schedule'!$B$2:$B$30)</f>
        <v>42282</v>
      </c>
      <c r="MC21" s="431">
        <f>WORKDAY(MC22,'NEO 5322121 Aggressive LTs'!$B21,'[2]Holiday Schedule'!$B$2:$B$30)</f>
        <v>42282</v>
      </c>
      <c r="MD21" s="431">
        <f>WORKDAY(MD22,'NEO 5322121 Aggressive LTs'!$B21,'[2]Holiday Schedule'!$B$2:$B$30)</f>
        <v>42282</v>
      </c>
      <c r="ME21" s="431">
        <f>WORKDAY(ME22,'NEO 5322121 Aggressive LTs'!$B21,'[2]Holiday Schedule'!$B$2:$B$30)</f>
        <v>42279</v>
      </c>
      <c r="MF21" s="431">
        <f>WORKDAY(MF22,'NEO 5322121 Aggressive LTs'!$B21,'[2]Holiday Schedule'!$B$2:$B$30)</f>
        <v>42279</v>
      </c>
      <c r="MG21" s="431">
        <f>WORKDAY(MG22,'NEO 5322121 Aggressive LTs'!$B21,'[2]Holiday Schedule'!$B$2:$B$30)</f>
        <v>42279</v>
      </c>
      <c r="MH21" s="436"/>
      <c r="MI21" s="431">
        <f>WORKDAY(MI22,'NEO 5322121 Aggressive LTs'!$B21,'[2]Holiday Schedule'!$B$2:$B$30)</f>
        <v>42279</v>
      </c>
      <c r="MJ21" s="431">
        <f>WORKDAY(MJ22,'NEO 5322121 Aggressive LTs'!$B21,'[2]Holiday Schedule'!$B$2:$B$30)</f>
        <v>42279</v>
      </c>
      <c r="MK21" s="431">
        <f>WORKDAY(MK22,'NEO 5322121 Aggressive LTs'!$B21,'[2]Holiday Schedule'!$B$2:$B$30)</f>
        <v>42282</v>
      </c>
      <c r="ML21" s="431">
        <f>WORKDAY(ML22,'NEO 5322121 Aggressive LTs'!$B21,'[2]Holiday Schedule'!$B$2:$B$30)</f>
        <v>42279</v>
      </c>
      <c r="MM21" s="431">
        <f>WORKDAY(MM22,'NEO 5322121 Aggressive LTs'!$B21,'[2]Holiday Schedule'!$B$2:$B$30)</f>
        <v>42279</v>
      </c>
      <c r="MN21" s="431">
        <f>WORKDAY(MN22,'NEO 5322121 Aggressive LTs'!$B21,'[2]Holiday Schedule'!$B$2:$B$30)</f>
        <v>42283</v>
      </c>
      <c r="MO21" s="431">
        <f>WORKDAY(MO22,'NEO 5322121 Aggressive LTs'!$B21,'[2]Holiday Schedule'!$B$2:$B$30)</f>
        <v>42283</v>
      </c>
      <c r="MP21" s="431">
        <f>WORKDAY(MP22,'NEO 5322121 Aggressive LTs'!$B21,'[2]Holiday Schedule'!$B$2:$B$30)</f>
        <v>42283</v>
      </c>
      <c r="MQ21" s="431">
        <f>WORKDAY(MQ22,'NEO 5322121 Aggressive LTs'!$B21,'[2]Holiday Schedule'!$B$2:$B$30)</f>
        <v>42283</v>
      </c>
      <c r="MR21" s="431">
        <f>WORKDAY(MR22,'NEO 5322121 Aggressive LTs'!$B21,'[2]Holiday Schedule'!$B$2:$B$30)</f>
        <v>42283</v>
      </c>
      <c r="MS21" s="431">
        <f>WORKDAY(MS22,'NEO 5322121 Aggressive LTs'!$B21,'[2]Holiday Schedule'!$B$2:$B$30)</f>
        <v>42283</v>
      </c>
      <c r="MT21" s="431">
        <f>WORKDAY(MT22,'NEO 5322121 Aggressive LTs'!$B21,'[2]Holiday Schedule'!$B$2:$B$30)</f>
        <v>42283</v>
      </c>
      <c r="MU21" s="431">
        <f>WORKDAY(MU22,'NEO 5322121 Aggressive LTs'!$B21,'[2]Holiday Schedule'!$B$2:$B$30)</f>
        <v>42283</v>
      </c>
      <c r="MV21" s="431">
        <f>WORKDAY(MV22,'NEO 5322121 Aggressive LTs'!$B21,'[2]Holiday Schedule'!$B$2:$B$30)</f>
        <v>42283</v>
      </c>
      <c r="MW21" s="431">
        <f>WORKDAY(MW22,'NEO 5322121 Aggressive LTs'!$B21,'[2]Holiday Schedule'!$B$2:$B$30)</f>
        <v>42286</v>
      </c>
      <c r="MX21" s="431">
        <f>WORKDAY(MX22,'NEO 5322121 Aggressive LTs'!$B21,'[2]Holiday Schedule'!$B$2:$B$30)</f>
        <v>42286</v>
      </c>
      <c r="MY21" s="431">
        <f>WORKDAY(MY22,'NEO 5322121 Aggressive LTs'!$B21,'[2]Holiday Schedule'!$B$2:$B$30)</f>
        <v>42286</v>
      </c>
      <c r="MZ21" s="431">
        <f>WORKDAY(MZ22,'NEO 5322121 Aggressive LTs'!$B21,'[2]Holiday Schedule'!$B$2:$B$30)</f>
        <v>42286</v>
      </c>
      <c r="NA21" s="431">
        <f>WORKDAY(NA22,'NEO 5322121 Aggressive LTs'!$B21,'[2]Holiday Schedule'!$B$2:$B$30)</f>
        <v>42286</v>
      </c>
      <c r="NB21" s="431">
        <f>WORKDAY(NB22,'NEO 5322121 Aggressive LTs'!$B21,'[2]Holiday Schedule'!$B$2:$B$30)</f>
        <v>42286</v>
      </c>
      <c r="NC21" s="431">
        <f>WORKDAY(NC22,'NEO 5322121 Aggressive LTs'!$B21,'[2]Holiday Schedule'!$B$2:$B$30)</f>
        <v>42286</v>
      </c>
      <c r="ND21" s="431">
        <f>WORKDAY(ND22,'NEO 5322121 Aggressive LTs'!$B21,'[2]Holiday Schedule'!$B$2:$B$30)</f>
        <v>42286</v>
      </c>
      <c r="NE21" s="431">
        <f>WORKDAY(NE22,'NEO 5322121 Aggressive LTs'!$B21,'[2]Holiday Schedule'!$B$2:$B$30)</f>
        <v>42286</v>
      </c>
      <c r="NF21" s="431">
        <f>WORKDAY(NF22,'NEO 5322121 Aggressive LTs'!$B21,'[2]Holiday Schedule'!$B$2:$B$30)</f>
        <v>42286</v>
      </c>
      <c r="NG21" s="431">
        <f>WORKDAY(NG22,'NEO 5322121 Aggressive LTs'!$B21,'[2]Holiday Schedule'!$B$2:$B$30)</f>
        <v>42286</v>
      </c>
      <c r="NH21" s="431">
        <f>WORKDAY(NH22,'NEO 5322121 Aggressive LTs'!$B21,'[2]Holiday Schedule'!$B$2:$B$30)</f>
        <v>42286</v>
      </c>
      <c r="NI21" s="431">
        <f>WORKDAY(NI22,'NEO 5322121 Aggressive LTs'!$B21,'[2]Holiday Schedule'!$B$2:$B$30)</f>
        <v>42286</v>
      </c>
      <c r="NJ21" s="431">
        <f>WORKDAY(NJ22,'NEO 5322121 Aggressive LTs'!$B21,'[2]Holiday Schedule'!$B$2:$B$30)</f>
        <v>42286</v>
      </c>
      <c r="NK21" s="431">
        <f>WORKDAY(NK22,'NEO 5322121 Aggressive LTs'!$B21,'[2]Holiday Schedule'!$B$2:$B$30)</f>
        <v>42286</v>
      </c>
      <c r="NL21" s="431">
        <f>WORKDAY(NL22,'NEO 5322121 Aggressive LTs'!$B21,'[2]Holiday Schedule'!$B$2:$B$30)</f>
        <v>42285</v>
      </c>
      <c r="NM21" s="436"/>
      <c r="NN21" s="431">
        <f>WORKDAY(NN22,'NEO 5322121 Aggressive LTs'!$B21,'[2]Holiday Schedule'!$B$2:$B$30)</f>
        <v>42286</v>
      </c>
      <c r="NO21" s="431">
        <f>WORKDAY(NO22,'NEO 5322121 Aggressive LTs'!$B21,'[2]Holiday Schedule'!$B$2:$B$30)</f>
        <v>42286</v>
      </c>
      <c r="NP21" s="431">
        <f>WORKDAY(NP22,'NEO 5322121 Aggressive LTs'!$B21,'[2]Holiday Schedule'!$B$2:$B$30)</f>
        <v>42289</v>
      </c>
      <c r="NQ21" s="431">
        <f>WORKDAY(NQ22,'NEO 5322121 Aggressive LTs'!$B21,'[2]Holiday Schedule'!$B$2:$B$30)</f>
        <v>42284</v>
      </c>
      <c r="NR21" s="431">
        <f>WORKDAY(NR22,'NEO 5322121 Aggressive LTs'!$B21,'[2]Holiday Schedule'!$B$2:$B$30)</f>
        <v>42283</v>
      </c>
      <c r="NS21" s="431">
        <f>WORKDAY(NS22,'NEO 5322121 Aggressive LTs'!$B21,'[2]Holiday Schedule'!$B$2:$B$30)</f>
        <v>42284</v>
      </c>
      <c r="NT21" s="431">
        <f>WORKDAY(NT22,'NEO 5322121 Aggressive LTs'!$B21,'[2]Holiday Schedule'!$B$2:$B$30)</f>
        <v>42284</v>
      </c>
      <c r="NU21" s="431">
        <f>WORKDAY(NU22,'NEO 5322121 Aggressive LTs'!$B21,'[2]Holiday Schedule'!$B$2:$B$30)</f>
        <v>42284</v>
      </c>
      <c r="NV21" s="431">
        <f>WORKDAY(NV22,'NEO 5322121 Aggressive LTs'!$B21,'[2]Holiday Schedule'!$B$2:$B$30)</f>
        <v>42284</v>
      </c>
      <c r="NW21" s="431">
        <f>WORKDAY(NW22,'NEO 5322121 Aggressive LTs'!$B21,'[2]Holiday Schedule'!$B$2:$B$30)</f>
        <v>42284</v>
      </c>
      <c r="NX21" s="431">
        <f>WORKDAY(NX22,'NEO 5322121 Aggressive LTs'!$B21,'[2]Holiday Schedule'!$B$2:$B$30)</f>
        <v>42285</v>
      </c>
      <c r="NY21" s="431">
        <f>WORKDAY(NY22,'NEO 5322121 Aggressive LTs'!$B21,'[2]Holiday Schedule'!$B$2:$B$30)</f>
        <v>42285</v>
      </c>
      <c r="NZ21" s="431">
        <f>WORKDAY(NZ22,'NEO 5322121 Aggressive LTs'!$B21,'[2]Holiday Schedule'!$B$2:$B$30)</f>
        <v>42285</v>
      </c>
      <c r="OA21" s="431">
        <f>WORKDAY(OA22,'NEO 5322121 Aggressive LTs'!$B21,'[2]Holiday Schedule'!$B$2:$B$30)</f>
        <v>42290</v>
      </c>
      <c r="OB21" s="431">
        <f>WORKDAY(OB22,'NEO 5322121 Aggressive LTs'!$B21,'[2]Holiday Schedule'!$B$2:$B$30)</f>
        <v>42285</v>
      </c>
      <c r="OC21" s="431">
        <f>WORKDAY(OC22,'NEO 5322121 Aggressive LTs'!$B21,'[2]Holiday Schedule'!$B$2:$B$30)</f>
        <v>42289</v>
      </c>
      <c r="OD21" s="431">
        <f>WORKDAY(OD22,'NEO 5322121 Aggressive LTs'!$B21,'[2]Holiday Schedule'!$B$2:$B$30)</f>
        <v>42289</v>
      </c>
      <c r="OE21" s="431">
        <f>WORKDAY(OE22,'NEO 5322121 Aggressive LTs'!$B21,'[2]Holiday Schedule'!$B$2:$B$30)</f>
        <v>42289</v>
      </c>
      <c r="OF21" s="431">
        <f>WORKDAY(OF22,'NEO 5322121 Aggressive LTs'!$B21,'[2]Holiday Schedule'!$B$2:$B$30)</f>
        <v>42289</v>
      </c>
      <c r="OG21" s="431">
        <f>WORKDAY(OG22,'NEO 5322121 Aggressive LTs'!$B21,'[2]Holiday Schedule'!$B$2:$B$30)</f>
        <v>42289</v>
      </c>
      <c r="OH21" s="431">
        <f>WORKDAY(OH22,'NEO 5322121 Aggressive LTs'!$B21,'[2]Holiday Schedule'!$B$2:$B$30)</f>
        <v>42289</v>
      </c>
      <c r="OI21" s="431">
        <f>WORKDAY(OI22,'NEO 5322121 Aggressive LTs'!$B21,'[2]Holiday Schedule'!$B$2:$B$30)</f>
        <v>42289</v>
      </c>
      <c r="OJ21" s="431">
        <f>WORKDAY(OJ22,'NEO 5322121 Aggressive LTs'!$B21,'[2]Holiday Schedule'!$B$2:$B$30)</f>
        <v>42289</v>
      </c>
      <c r="OK21" s="431">
        <f>WORKDAY(OK22,'NEO 5322121 Aggressive LTs'!$B21,'[2]Holiday Schedule'!$B$2:$B$30)</f>
        <v>42289</v>
      </c>
      <c r="OL21" s="431">
        <f>WORKDAY(OL22,'NEO 5322121 Aggressive LTs'!$B21,'[2]Holiday Schedule'!$B$2:$B$30)</f>
        <v>42289</v>
      </c>
      <c r="OM21" s="431">
        <f>WORKDAY(OM22,'NEO 5322121 Aggressive LTs'!$B21,'[2]Holiday Schedule'!$B$2:$B$30)</f>
        <v>42289</v>
      </c>
      <c r="ON21" s="431">
        <f>WORKDAY(ON22,'NEO 5322121 Aggressive LTs'!$B21,'[2]Holiday Schedule'!$B$2:$B$30)</f>
        <v>42291</v>
      </c>
      <c r="OO21" s="431" t="e">
        <f>WORKDAY(OO22,'NEO 5322121 Aggressive LTs'!$B21,'[2]Holiday Schedule'!$B$2:$B$30)</f>
        <v>#REF!</v>
      </c>
      <c r="OP21" s="431" t="e">
        <f>WORKDAY(OP22,'NEO 5322121 Aggressive LTs'!$B21,'[2]Holiday Schedule'!$B$2:$B$30)</f>
        <v>#REF!</v>
      </c>
      <c r="OQ21" s="431">
        <f>WORKDAY(OQ22,'NEO 5322121 Aggressive LTs'!$B21,'[2]Holiday Schedule'!$B$2:$B$30)</f>
        <v>42296</v>
      </c>
      <c r="OR21" s="436"/>
      <c r="OS21" s="431" t="e">
        <f>WORKDAY(OS22,'NEO 5322121 Aggressive LTs'!$B21,'[2]Holiday Schedule'!$B$2:$B$30)</f>
        <v>#REF!</v>
      </c>
      <c r="OT21" s="431" t="e">
        <f>WORKDAY(OT22,'NEO 5322121 Aggressive LTs'!$B21,'[2]Holiday Schedule'!$B$2:$B$30)</f>
        <v>#REF!</v>
      </c>
      <c r="OU21" s="431" t="e">
        <f>WORKDAY(OU22,'NEO 5322121 Aggressive LTs'!$B21,'[2]Holiday Schedule'!$B$2:$B$30)</f>
        <v>#REF!</v>
      </c>
      <c r="OV21" s="431" t="e">
        <f>WORKDAY(OV22,'NEO 5322121 Aggressive LTs'!$B21,'[2]Holiday Schedule'!$B$2:$B$30)</f>
        <v>#REF!</v>
      </c>
      <c r="OW21" s="431" t="e">
        <f>WORKDAY(OW22,'NEO 5322121 Aggressive LTs'!$B21,'[2]Holiday Schedule'!$B$2:$B$30)</f>
        <v>#REF!</v>
      </c>
      <c r="OX21" s="431" t="e">
        <f>WORKDAY(OX22,'NEO 5322121 Aggressive LTs'!$B21,'[2]Holiday Schedule'!$B$2:$B$30)</f>
        <v>#REF!</v>
      </c>
      <c r="OY21" s="431" t="e">
        <f>WORKDAY(OY22,'NEO 5322121 Aggressive LTs'!$B21,'[2]Holiday Schedule'!$B$2:$B$30)</f>
        <v>#REF!</v>
      </c>
      <c r="OZ21" s="431" t="e">
        <f>WORKDAY(OZ22,'NEO 5322121 Aggressive LTs'!$B21,'[2]Holiday Schedule'!$B$2:$B$30)</f>
        <v>#REF!</v>
      </c>
      <c r="PA21" s="431">
        <f>WORKDAY(PA22,'NEO 5322121 Aggressive LTs'!$B21,'[2]Holiday Schedule'!$B$2:$B$30)</f>
        <v>42291</v>
      </c>
      <c r="PB21" s="431" t="e">
        <f>WORKDAY(PB22,'NEO 5322121 Aggressive LTs'!$B21,'[2]Holiday Schedule'!$B$2:$B$30)</f>
        <v>#REF!</v>
      </c>
      <c r="PC21" s="431" t="e">
        <f>WORKDAY(PC22,'NEO 5322121 Aggressive LTs'!$B21,'[2]Holiday Schedule'!$B$2:$B$30)</f>
        <v>#REF!</v>
      </c>
      <c r="PD21" s="431" t="e">
        <f>WORKDAY(PD22,'NEO 5322121 Aggressive LTs'!$B21,'[2]Holiday Schedule'!$B$2:$B$30)</f>
        <v>#REF!</v>
      </c>
      <c r="PE21" s="431" t="e">
        <f>WORKDAY(PE22,'NEO 5322121 Aggressive LTs'!$B21,'[2]Holiday Schedule'!$B$2:$B$30)</f>
        <v>#REF!</v>
      </c>
      <c r="PF21" s="431" t="e">
        <f>WORKDAY(PF22,'NEO 5322121 Aggressive LTs'!$B21,'[2]Holiday Schedule'!$B$2:$B$30)</f>
        <v>#REF!</v>
      </c>
      <c r="PG21" s="431" t="e">
        <f>WORKDAY(PG22,'NEO 5322121 Aggressive LTs'!$B21,'[2]Holiday Schedule'!$B$2:$B$30)</f>
        <v>#REF!</v>
      </c>
      <c r="PH21" s="431" t="e">
        <f>WORKDAY(PH22,'NEO 5322121 Aggressive LTs'!$B21,'[2]Holiday Schedule'!$B$2:$B$30)</f>
        <v>#REF!</v>
      </c>
      <c r="PI21" s="431" t="e">
        <f>WORKDAY(PI22,'NEO 5322121 Aggressive LTs'!$B21,'[2]Holiday Schedule'!$B$2:$B$30)</f>
        <v>#REF!</v>
      </c>
      <c r="PJ21" s="431" t="e">
        <f>WORKDAY(PJ22,'NEO 5322121 Aggressive LTs'!$B21,'[2]Holiday Schedule'!$B$2:$B$30)</f>
        <v>#REF!</v>
      </c>
      <c r="PK21" s="431" t="e">
        <f>WORKDAY(PK22,'NEO 5322121 Aggressive LTs'!$B21,'[2]Holiday Schedule'!$B$2:$B$30)</f>
        <v>#REF!</v>
      </c>
      <c r="PL21" s="431" t="e">
        <f>WORKDAY(PL22,'NEO 5322121 Aggressive LTs'!$B21,'[2]Holiday Schedule'!$B$2:$B$30)</f>
        <v>#REF!</v>
      </c>
      <c r="PM21" s="431" t="e">
        <f>WORKDAY(PM22,'NEO 5322121 Aggressive LTs'!$B21,'[2]Holiday Schedule'!$B$2:$B$30)</f>
        <v>#REF!</v>
      </c>
      <c r="PN21" s="431" t="e">
        <f>WORKDAY(PN22,'NEO 5322121 Aggressive LTs'!$B21,'[2]Holiday Schedule'!$B$2:$B$30)</f>
        <v>#REF!</v>
      </c>
      <c r="PO21" s="431" t="e">
        <f>WORKDAY(PO22,'NEO 5322121 Aggressive LTs'!$B21,'[2]Holiday Schedule'!$B$2:$B$30)</f>
        <v>#REF!</v>
      </c>
      <c r="PP21" s="431" t="e">
        <f>WORKDAY(PP22,'NEO 5322121 Aggressive LTs'!$B21,'[2]Holiday Schedule'!$B$2:$B$30)</f>
        <v>#REF!</v>
      </c>
      <c r="PQ21" s="431" t="e">
        <f>WORKDAY(PQ22,'NEO 5322121 Aggressive LTs'!$B21,'[2]Holiday Schedule'!$B$2:$B$30)</f>
        <v>#REF!</v>
      </c>
      <c r="PR21" s="431" t="e">
        <f>WORKDAY(PR22,'NEO 5322121 Aggressive LTs'!$B21,'[2]Holiday Schedule'!$B$2:$B$30)</f>
        <v>#REF!</v>
      </c>
      <c r="PS21" s="431" t="e">
        <f>WORKDAY(PS22,'NEO 5322121 Aggressive LTs'!$B21,'[2]Holiday Schedule'!$B$2:$B$30)</f>
        <v>#REF!</v>
      </c>
      <c r="PT21" s="431" t="e">
        <f>WORKDAY(PT22,'NEO 5322121 Aggressive LTs'!$B21,'[2]Holiday Schedule'!$B$2:$B$30)</f>
        <v>#REF!</v>
      </c>
      <c r="PU21" s="431" t="e">
        <f>WORKDAY(PU22,'NEO 5322121 Aggressive LTs'!$B21,'[2]Holiday Schedule'!$B$2:$B$30)</f>
        <v>#REF!</v>
      </c>
      <c r="PV21" s="431">
        <f>WORKDAY(PV22,'NEO 5322121 Aggressive LTs'!$B21,'[2]Holiday Schedule'!$B$2:$B$30)</f>
        <v>42300</v>
      </c>
      <c r="PW21" s="436"/>
      <c r="PX21" s="431" t="e">
        <f>WORKDAY(PX22,'NEO 5322121 Aggressive LTs'!$B21,'[2]Holiday Schedule'!$B$2:$B$30)</f>
        <v>#REF!</v>
      </c>
      <c r="PY21" s="431" t="e">
        <f>WORKDAY(PY22,'NEO 5322121 Aggressive LTs'!$B21,'[2]Holiday Schedule'!$B$2:$B$30)</f>
        <v>#REF!</v>
      </c>
      <c r="PZ21" s="431" t="e">
        <f>WORKDAY(PZ22,'NEO 5322121 Aggressive LTs'!$B21,'[2]Holiday Schedule'!$B$2:$B$30)</f>
        <v>#REF!</v>
      </c>
      <c r="QA21" s="431" t="e">
        <f>WORKDAY(QA22,'NEO 5322121 Aggressive LTs'!$B21,'[2]Holiday Schedule'!$B$2:$B$30)</f>
        <v>#REF!</v>
      </c>
      <c r="QB21" s="431" t="e">
        <f>WORKDAY(QB22,'NEO 5322121 Aggressive LTs'!$B21,'[2]Holiday Schedule'!$B$2:$B$30)</f>
        <v>#REF!</v>
      </c>
      <c r="QC21" s="431" t="e">
        <f>WORKDAY(QC22,'NEO 5322121 Aggressive LTs'!$B21,'[2]Holiday Schedule'!$B$2:$B$30)</f>
        <v>#REF!</v>
      </c>
      <c r="QD21" s="431" t="e">
        <f>WORKDAY(QD22,'NEO 5322121 Aggressive LTs'!$B21,'[2]Holiday Schedule'!$B$2:$B$30)</f>
        <v>#REF!</v>
      </c>
      <c r="QE21" s="431" t="e">
        <f>WORKDAY(QE22,'NEO 5322121 Aggressive LTs'!$B21,'[2]Holiday Schedule'!$B$2:$B$30)</f>
        <v>#REF!</v>
      </c>
      <c r="QF21" s="431" t="e">
        <f>WORKDAY(QF22,'NEO 5322121 Aggressive LTs'!$B21,'[2]Holiday Schedule'!$B$2:$B$30)</f>
        <v>#REF!</v>
      </c>
      <c r="QG21" s="431" t="e">
        <f>WORKDAY(QG22,'NEO 5322121 Aggressive LTs'!$B21,'[2]Holiday Schedule'!$B$2:$B$30)</f>
        <v>#REF!</v>
      </c>
      <c r="QH21" s="431" t="e">
        <f>WORKDAY(QH22,'NEO 5322121 Aggressive LTs'!$B21,'[2]Holiday Schedule'!$B$2:$B$30)</f>
        <v>#REF!</v>
      </c>
      <c r="QI21" s="431" t="e">
        <f>WORKDAY(QI22,'NEO 5322121 Aggressive LTs'!$B21,'[2]Holiday Schedule'!$B$2:$B$30)</f>
        <v>#REF!</v>
      </c>
      <c r="QJ21" s="431" t="e">
        <f>WORKDAY(QJ22,'NEO 5322121 Aggressive LTs'!$B21,'[2]Holiday Schedule'!$B$2:$B$30)</f>
        <v>#REF!</v>
      </c>
      <c r="QK21" s="431" t="e">
        <f>WORKDAY(QK22,'NEO 5322121 Aggressive LTs'!$B21,'[2]Holiday Schedule'!$B$2:$B$30)</f>
        <v>#REF!</v>
      </c>
      <c r="QL21" s="431" t="e">
        <f>WORKDAY(QL22,'NEO 5322121 Aggressive LTs'!$B21,'[2]Holiday Schedule'!$B$2:$B$30)</f>
        <v>#REF!</v>
      </c>
      <c r="QM21" s="431" t="e">
        <f>WORKDAY(QM22,'NEO 5322121 Aggressive LTs'!$B21,'[2]Holiday Schedule'!$B$2:$B$30)</f>
        <v>#REF!</v>
      </c>
      <c r="QN21" s="431" t="e">
        <f>WORKDAY(QN22,'NEO 5322121 Aggressive LTs'!$B21,'[2]Holiday Schedule'!$B$2:$B$30)</f>
        <v>#REF!</v>
      </c>
      <c r="QO21" s="431" t="e">
        <f>WORKDAY(QO22,'NEO 5322121 Aggressive LTs'!$B21,'[2]Holiday Schedule'!$B$2:$B$30)</f>
        <v>#REF!</v>
      </c>
      <c r="QP21" s="431" t="e">
        <f>WORKDAY(QP22,'NEO 5322121 Aggressive LTs'!$B21,'[2]Holiday Schedule'!$B$2:$B$30)</f>
        <v>#REF!</v>
      </c>
      <c r="QQ21" s="431" t="e">
        <f>WORKDAY(QQ22,'NEO 5322121 Aggressive LTs'!$B21,'[2]Holiday Schedule'!$B$2:$B$30)</f>
        <v>#REF!</v>
      </c>
      <c r="QR21" s="431" t="e">
        <f>WORKDAY(QR22,'NEO 5322121 Aggressive LTs'!$B21,'[2]Holiday Schedule'!$B$2:$B$30)</f>
        <v>#REF!</v>
      </c>
      <c r="QS21" s="431" t="e">
        <f>WORKDAY(QS22,'NEO 5322121 Aggressive LTs'!$B21,'[2]Holiday Schedule'!$B$2:$B$30)</f>
        <v>#REF!</v>
      </c>
      <c r="QT21" s="431" t="e">
        <f>WORKDAY(QT22,'NEO 5322121 Aggressive LTs'!$B21,'[2]Holiday Schedule'!$B$2:$B$30)</f>
        <v>#REF!</v>
      </c>
      <c r="QU21" s="431" t="e">
        <f>WORKDAY(QU22,'NEO 5322121 Aggressive LTs'!$B21,'[2]Holiday Schedule'!$B$2:$B$30)</f>
        <v>#REF!</v>
      </c>
      <c r="QV21" s="431" t="e">
        <f>WORKDAY(QV22,'NEO 5322121 Aggressive LTs'!$B21,'[2]Holiday Schedule'!$B$2:$B$30)</f>
        <v>#REF!</v>
      </c>
      <c r="QW21" s="431" t="e">
        <f>WORKDAY(QW22,'NEO 5322121 Aggressive LTs'!$B21,'[2]Holiday Schedule'!$B$2:$B$30)</f>
        <v>#REF!</v>
      </c>
      <c r="QX21" s="431" t="e">
        <f>WORKDAY(QX22,'NEO 5322121 Aggressive LTs'!$B21,'[2]Holiday Schedule'!$B$2:$B$30)</f>
        <v>#REF!</v>
      </c>
      <c r="QY21" s="431" t="e">
        <f>WORKDAY(QY22,'NEO 5322121 Aggressive LTs'!$B21,'[2]Holiday Schedule'!$B$2:$B$30)</f>
        <v>#REF!</v>
      </c>
      <c r="QZ21" s="431" t="e">
        <f>WORKDAY(QZ22,'NEO 5322121 Aggressive LTs'!$B21,'[2]Holiday Schedule'!$B$2:$B$30)</f>
        <v>#REF!</v>
      </c>
      <c r="RA21" s="431">
        <f>WORKDAY(RA22,'NEO 5322121 Aggressive LTs'!$B21,'[2]Holiday Schedule'!$B$2:$B$30)</f>
        <v>42305</v>
      </c>
      <c r="RB21" s="436"/>
      <c r="RC21" s="431" t="e">
        <f>WORKDAY(RC22,'NEO 5322121 Aggressive LTs'!$B21,'[2]Holiday Schedule'!$B$2:$B$30)</f>
        <v>#REF!</v>
      </c>
      <c r="RD21" s="431" t="e">
        <f>WORKDAY(RD22,'NEO 5322121 Aggressive LTs'!$B21,'[2]Holiday Schedule'!$B$2:$B$30)</f>
        <v>#REF!</v>
      </c>
      <c r="RE21" s="431" t="e">
        <f>WORKDAY(RE22,'NEO 5322121 Aggressive LTs'!$B21,'[2]Holiday Schedule'!$B$2:$B$30)</f>
        <v>#REF!</v>
      </c>
      <c r="RF21" s="431" t="e">
        <f>WORKDAY(RF22,'NEO 5322121 Aggressive LTs'!$B21,'[2]Holiday Schedule'!$B$2:$B$30)</f>
        <v>#REF!</v>
      </c>
      <c r="RG21" s="431" t="e">
        <f>WORKDAY(RG22,'NEO 5322121 Aggressive LTs'!$B21,'[2]Holiday Schedule'!$B$2:$B$30)</f>
        <v>#REF!</v>
      </c>
      <c r="RH21" s="431" t="e">
        <f>WORKDAY(RH22,'NEO 5322121 Aggressive LTs'!$B21,'[2]Holiday Schedule'!$B$2:$B$30)</f>
        <v>#REF!</v>
      </c>
      <c r="RI21" s="431" t="e">
        <f>WORKDAY(RI22,'NEO 5322121 Aggressive LTs'!$B21,'[2]Holiday Schedule'!$B$2:$B$30)</f>
        <v>#REF!</v>
      </c>
      <c r="RJ21" s="431" t="e">
        <f>WORKDAY(RJ22,'NEO 5322121 Aggressive LTs'!$B21,'[2]Holiday Schedule'!$B$2:$B$30)</f>
        <v>#REF!</v>
      </c>
      <c r="RK21" s="431" t="e">
        <f>WORKDAY(RK22,'NEO 5322121 Aggressive LTs'!$B21,'[2]Holiday Schedule'!$B$2:$B$30)</f>
        <v>#REF!</v>
      </c>
      <c r="RL21" s="431" t="e">
        <f>WORKDAY(RL22,'NEO 5322121 Aggressive LTs'!$B21,'[2]Holiday Schedule'!$B$2:$B$30)</f>
        <v>#REF!</v>
      </c>
      <c r="RM21" s="431" t="e">
        <f>WORKDAY(RM22,'NEO 5322121 Aggressive LTs'!$B21,'[2]Holiday Schedule'!$B$2:$B$30)</f>
        <v>#REF!</v>
      </c>
      <c r="RN21" s="431" t="e">
        <f>WORKDAY(RN22,'NEO 5322121 Aggressive LTs'!$B21,'[2]Holiday Schedule'!$B$2:$B$30)</f>
        <v>#REF!</v>
      </c>
      <c r="RO21" s="431" t="e">
        <f>WORKDAY(RO22,'NEO 5322121 Aggressive LTs'!$B21,'[2]Holiday Schedule'!$B$2:$B$30)</f>
        <v>#REF!</v>
      </c>
      <c r="RP21" s="431" t="e">
        <f>WORKDAY(RP22,'NEO 5322121 Aggressive LTs'!$B21,'[2]Holiday Schedule'!$B$2:$B$30)</f>
        <v>#REF!</v>
      </c>
      <c r="RQ21" s="431" t="e">
        <f>WORKDAY(RQ22,'NEO 5322121 Aggressive LTs'!$B21,'[2]Holiday Schedule'!$B$2:$B$30)</f>
        <v>#REF!</v>
      </c>
      <c r="RR21" s="431" t="e">
        <f>WORKDAY(RR22,'NEO 5322121 Aggressive LTs'!$B21,'[2]Holiday Schedule'!$B$2:$B$30)</f>
        <v>#REF!</v>
      </c>
      <c r="RS21" s="431" t="e">
        <f>WORKDAY(RS22,'NEO 5322121 Aggressive LTs'!$B21,'[2]Holiday Schedule'!$B$2:$B$30)</f>
        <v>#REF!</v>
      </c>
      <c r="RT21" s="431" t="e">
        <f>WORKDAY(RT22,'NEO 5322121 Aggressive LTs'!$B21,'[2]Holiday Schedule'!$B$2:$B$30)</f>
        <v>#REF!</v>
      </c>
      <c r="RU21" s="431" t="e">
        <f>WORKDAY(RU22,'NEO 5322121 Aggressive LTs'!$B21,'[2]Holiday Schedule'!$B$2:$B$30)</f>
        <v>#REF!</v>
      </c>
      <c r="RV21" s="431" t="e">
        <f>WORKDAY(RV22,'NEO 5322121 Aggressive LTs'!$B21,'[2]Holiday Schedule'!$B$2:$B$30)</f>
        <v>#REF!</v>
      </c>
      <c r="RW21" s="431" t="e">
        <f>WORKDAY(RW22,'NEO 5322121 Aggressive LTs'!$B21,'[2]Holiday Schedule'!$B$2:$B$30)</f>
        <v>#REF!</v>
      </c>
      <c r="RX21" s="431" t="e">
        <f>WORKDAY(RX22,'NEO 5322121 Aggressive LTs'!$B21,'[2]Holiday Schedule'!$B$2:$B$30)</f>
        <v>#REF!</v>
      </c>
      <c r="RY21" s="431" t="e">
        <f>WORKDAY(RY22,'NEO 5322121 Aggressive LTs'!$B21,'[2]Holiday Schedule'!$B$2:$B$30)</f>
        <v>#REF!</v>
      </c>
      <c r="RZ21" s="431" t="e">
        <f>WORKDAY(RZ22,'NEO 5322121 Aggressive LTs'!$B21,'[2]Holiday Schedule'!$B$2:$B$30)</f>
        <v>#REF!</v>
      </c>
      <c r="SA21" s="431" t="e">
        <f>WORKDAY(SA22,'NEO 5322121 Aggressive LTs'!$B21,'[2]Holiday Schedule'!$B$2:$B$30)</f>
        <v>#REF!</v>
      </c>
      <c r="SB21" s="431" t="e">
        <f>WORKDAY(SB22,'NEO 5322121 Aggressive LTs'!$B21,'[2]Holiday Schedule'!$B$2:$B$30)</f>
        <v>#REF!</v>
      </c>
      <c r="SC21" s="431" t="e">
        <f>WORKDAY(SC22,'NEO 5322121 Aggressive LTs'!$B21,'[2]Holiday Schedule'!$B$2:$B$30)</f>
        <v>#REF!</v>
      </c>
      <c r="SD21" s="431" t="e">
        <f>WORKDAY(SD22,'NEO 5322121 Aggressive LTs'!$B21,'[2]Holiday Schedule'!$B$2:$B$30)</f>
        <v>#REF!</v>
      </c>
      <c r="SE21" s="431" t="e">
        <f>WORKDAY(SE22,'NEO 5322121 Aggressive LTs'!$B21,'[2]Holiday Schedule'!$B$2:$B$30)</f>
        <v>#REF!</v>
      </c>
      <c r="SF21" s="431" t="e">
        <f>WORKDAY(SF22,'NEO 5322121 Aggressive LTs'!$B21,'[2]Holiday Schedule'!$B$2:$B$30)</f>
        <v>#REF!</v>
      </c>
      <c r="SG21" s="283"/>
      <c r="SH21" s="431" t="e">
        <f>WORKDAY(SH22,'NEO 5322121 Aggressive LTs'!$B21,'[2]Holiday Schedule'!$B$2:$B$30)</f>
        <v>#REF!</v>
      </c>
      <c r="SI21" s="431" t="e">
        <f>WORKDAY(SI22,'NEO 5322121 Aggressive LTs'!$B21,'[2]Holiday Schedule'!$B$2:$B$30)</f>
        <v>#REF!</v>
      </c>
      <c r="SJ21" s="431" t="e">
        <f>WORKDAY(SJ22,'NEO 5322121 Aggressive LTs'!$B21,'[2]Holiday Schedule'!$B$2:$B$30)</f>
        <v>#REF!</v>
      </c>
      <c r="SK21" s="431" t="e">
        <f>WORKDAY(SK22,'NEO 5322121 Aggressive LTs'!$B21,'[2]Holiday Schedule'!$B$2:$B$30)</f>
        <v>#REF!</v>
      </c>
      <c r="SL21" s="431" t="e">
        <f>WORKDAY(SL22,'NEO 5322121 Aggressive LTs'!$B21,'[2]Holiday Schedule'!$B$2:$B$30)</f>
        <v>#REF!</v>
      </c>
      <c r="SM21" s="431" t="e">
        <f>WORKDAY(SM22,'NEO 5322121 Aggressive LTs'!$B21,'[2]Holiday Schedule'!$B$2:$B$30)</f>
        <v>#REF!</v>
      </c>
      <c r="SN21" s="431" t="e">
        <f>WORKDAY(SN22,'NEO 5322121 Aggressive LTs'!$B21,'[2]Holiday Schedule'!$B$2:$B$30)</f>
        <v>#REF!</v>
      </c>
      <c r="SO21" s="431" t="e">
        <f>WORKDAY(SO22,'NEO 5322121 Aggressive LTs'!$B21,'[2]Holiday Schedule'!$B$2:$B$30)</f>
        <v>#REF!</v>
      </c>
      <c r="SP21" s="431" t="e">
        <f>WORKDAY(SP22,'NEO 5322121 Aggressive LTs'!$B21,'[2]Holiday Schedule'!$B$2:$B$30)</f>
        <v>#REF!</v>
      </c>
      <c r="SQ21" s="431" t="e">
        <f>WORKDAY(SQ22,'NEO 5322121 Aggressive LTs'!$B21,'[2]Holiday Schedule'!$B$2:$B$30)</f>
        <v>#REF!</v>
      </c>
      <c r="SR21" s="431" t="e">
        <f>WORKDAY(SR22,'NEO 5322121 Aggressive LTs'!$B21,'[2]Holiday Schedule'!$B$2:$B$30)</f>
        <v>#REF!</v>
      </c>
      <c r="SS21" s="431" t="e">
        <f>WORKDAY(SS22,'NEO 5322121 Aggressive LTs'!$B21,'[2]Holiday Schedule'!$B$2:$B$30)</f>
        <v>#REF!</v>
      </c>
      <c r="ST21" s="431" t="e">
        <f>WORKDAY(ST22,'NEO 5322121 Aggressive LTs'!$B21,'[2]Holiday Schedule'!$B$2:$B$30)</f>
        <v>#REF!</v>
      </c>
      <c r="SU21" s="431" t="e">
        <f>WORKDAY(SU22,'NEO 5322121 Aggressive LTs'!$B21,'[2]Holiday Schedule'!$B$2:$B$30)</f>
        <v>#REF!</v>
      </c>
      <c r="SV21" s="431" t="e">
        <f>WORKDAY(SV22,'NEO 5322121 Aggressive LTs'!$B21,'[2]Holiday Schedule'!$B$2:$B$30)</f>
        <v>#REF!</v>
      </c>
      <c r="SW21" s="431" t="e">
        <f>WORKDAY(SW22,'NEO 5322121 Aggressive LTs'!$B21,'[2]Holiday Schedule'!$B$2:$B$30)</f>
        <v>#REF!</v>
      </c>
      <c r="SX21" s="431" t="e">
        <f>WORKDAY(SX22,'NEO 5322121 Aggressive LTs'!$B21,'[2]Holiday Schedule'!$B$2:$B$30)</f>
        <v>#REF!</v>
      </c>
      <c r="SY21" s="431" t="e">
        <f>WORKDAY(SY22,'NEO 5322121 Aggressive LTs'!$B21,'[2]Holiday Schedule'!$B$2:$B$30)</f>
        <v>#REF!</v>
      </c>
      <c r="SZ21" s="431" t="e">
        <f>WORKDAY(SZ22,'NEO 5322121 Aggressive LTs'!$B21,'[2]Holiday Schedule'!$B$2:$B$30)</f>
        <v>#REF!</v>
      </c>
      <c r="TA21" s="431" t="e">
        <f>WORKDAY(TA22,'NEO 5322121 Aggressive LTs'!$B21,'[2]Holiday Schedule'!$B$2:$B$30)</f>
        <v>#REF!</v>
      </c>
      <c r="TB21" s="431" t="e">
        <f>WORKDAY(TB22,'NEO 5322121 Aggressive LTs'!$B21,'[2]Holiday Schedule'!$B$2:$B$30)</f>
        <v>#REF!</v>
      </c>
      <c r="TC21" s="431" t="e">
        <f>WORKDAY(TC22,'NEO 5322121 Aggressive LTs'!$B21,'[2]Holiday Schedule'!$B$2:$B$30)</f>
        <v>#REF!</v>
      </c>
      <c r="TD21" s="431" t="e">
        <f>WORKDAY(TD22,'NEO 5322121 Aggressive LTs'!$B21,'[2]Holiday Schedule'!$B$2:$B$30)</f>
        <v>#REF!</v>
      </c>
      <c r="TE21" s="431" t="e">
        <f>WORKDAY(TE22,'NEO 5322121 Aggressive LTs'!$B21,'[2]Holiday Schedule'!$B$2:$B$30)</f>
        <v>#REF!</v>
      </c>
      <c r="TF21" s="431" t="e">
        <f>WORKDAY(TF22,'NEO 5322121 Aggressive LTs'!$B21,'[2]Holiday Schedule'!$B$2:$B$30)</f>
        <v>#REF!</v>
      </c>
      <c r="TG21" s="431" t="e">
        <f>WORKDAY(TG22,'NEO 5322121 Aggressive LTs'!$B21,'[2]Holiday Schedule'!$B$2:$B$30)</f>
        <v>#REF!</v>
      </c>
      <c r="TH21" s="431" t="e">
        <f>WORKDAY(TH22,'NEO 5322121 Aggressive LTs'!$B21,'[2]Holiday Schedule'!$B$2:$B$30)</f>
        <v>#REF!</v>
      </c>
      <c r="TI21" s="431" t="e">
        <f>WORKDAY(TI22,'NEO 5322121 Aggressive LTs'!$B21,'[2]Holiday Schedule'!$B$2:$B$30)</f>
        <v>#REF!</v>
      </c>
      <c r="TJ21" s="431" t="e">
        <f>WORKDAY(TJ22,'NEO 5322121 Aggressive LTs'!$B21,'[2]Holiday Schedule'!$B$2:$B$30)</f>
        <v>#REF!</v>
      </c>
      <c r="TK21" s="431" t="e">
        <f>WORKDAY(TK22,'NEO 5322121 Aggressive LTs'!$B21,'[2]Holiday Schedule'!$B$2:$B$30)</f>
        <v>#REF!</v>
      </c>
      <c r="TL21" s="283"/>
      <c r="TM21" s="431" t="e">
        <f>WORKDAY(TM22,'NEO 5322121 Aggressive LTs'!$B21,'[2]Holiday Schedule'!$B$2:$B$30)</f>
        <v>#REF!</v>
      </c>
      <c r="TN21" s="431" t="e">
        <f>WORKDAY(TN22,'NEO 5322121 Aggressive LTs'!$B21,'[2]Holiday Schedule'!$B$2:$B$30)</f>
        <v>#REF!</v>
      </c>
      <c r="TO21" s="431" t="e">
        <f>WORKDAY(TO22,'NEO 5322121 Aggressive LTs'!$B21,'[2]Holiday Schedule'!$B$2:$B$30)</f>
        <v>#REF!</v>
      </c>
      <c r="TP21" s="431" t="e">
        <f>WORKDAY(TP22,'NEO 5322121 Aggressive LTs'!$B21,'[2]Holiday Schedule'!$B$2:$B$30)</f>
        <v>#REF!</v>
      </c>
      <c r="TQ21" s="431" t="e">
        <f>WORKDAY(TQ22,'NEO 5322121 Aggressive LTs'!$B21,'[2]Holiday Schedule'!$B$2:$B$30)</f>
        <v>#REF!</v>
      </c>
      <c r="TR21" s="431" t="e">
        <f>WORKDAY(TR22,'NEO 5322121 Aggressive LTs'!$B21,'[2]Holiday Schedule'!$B$2:$B$30)</f>
        <v>#REF!</v>
      </c>
      <c r="TS21" s="431" t="e">
        <f>WORKDAY(TS22,'NEO 5322121 Aggressive LTs'!$B21,'[2]Holiday Schedule'!$B$2:$B$30)</f>
        <v>#REF!</v>
      </c>
      <c r="TT21" s="431" t="e">
        <f>WORKDAY(TT22,'NEO 5322121 Aggressive LTs'!$B21,'[2]Holiday Schedule'!$B$2:$B$30)</f>
        <v>#REF!</v>
      </c>
      <c r="TU21" s="431" t="e">
        <f>WORKDAY(TU22,'NEO 5322121 Aggressive LTs'!$B21,'[2]Holiday Schedule'!$B$2:$B$30)</f>
        <v>#REF!</v>
      </c>
      <c r="TV21" s="431" t="e">
        <f>WORKDAY(TV22,'NEO 5322121 Aggressive LTs'!$B21,'[2]Holiday Schedule'!$B$2:$B$30)</f>
        <v>#REF!</v>
      </c>
      <c r="TW21" s="431" t="e">
        <f>WORKDAY(TW22,'NEO 5322121 Aggressive LTs'!$B21,'[2]Holiday Schedule'!$B$2:$B$30)</f>
        <v>#REF!</v>
      </c>
      <c r="TX21" s="431" t="e">
        <f>WORKDAY(TX22,'NEO 5322121 Aggressive LTs'!$B21,'[2]Holiday Schedule'!$B$2:$B$30)</f>
        <v>#REF!</v>
      </c>
      <c r="TY21" s="431" t="e">
        <f>WORKDAY(TY22,'NEO 5322121 Aggressive LTs'!$B21,'[2]Holiday Schedule'!$B$2:$B$30)</f>
        <v>#REF!</v>
      </c>
      <c r="TZ21" s="431" t="e">
        <f>WORKDAY(TZ22,'NEO 5322121 Aggressive LTs'!$B21,'[2]Holiday Schedule'!$B$2:$B$30)</f>
        <v>#REF!</v>
      </c>
      <c r="UA21" s="431" t="e">
        <f>WORKDAY(UA22,'NEO 5322121 Aggressive LTs'!$B21,'[2]Holiday Schedule'!$B$2:$B$30)</f>
        <v>#REF!</v>
      </c>
      <c r="UB21" s="431" t="e">
        <f>WORKDAY(UB22,'NEO 5322121 Aggressive LTs'!$B21,'[2]Holiday Schedule'!$B$2:$B$30)</f>
        <v>#REF!</v>
      </c>
      <c r="UC21" s="431" t="e">
        <f>WORKDAY(UC22,'NEO 5322121 Aggressive LTs'!$B21,'[2]Holiday Schedule'!$B$2:$B$30)</f>
        <v>#REF!</v>
      </c>
      <c r="UD21" s="431" t="e">
        <f>WORKDAY(UD22,'NEO 5322121 Aggressive LTs'!$B21,'[2]Holiday Schedule'!$B$2:$B$30)</f>
        <v>#REF!</v>
      </c>
      <c r="UE21" s="431" t="e">
        <f>WORKDAY(UE22,'NEO 5322121 Aggressive LTs'!$B21,'[2]Holiday Schedule'!$B$2:$B$30)</f>
        <v>#REF!</v>
      </c>
      <c r="UF21" s="431" t="e">
        <f>WORKDAY(UF22,'NEO 5322121 Aggressive LTs'!$B21,'[2]Holiday Schedule'!$B$2:$B$30)</f>
        <v>#REF!</v>
      </c>
      <c r="UG21" s="431" t="e">
        <f>WORKDAY(UG22,'NEO 5322121 Aggressive LTs'!$B21,'[2]Holiday Schedule'!$B$2:$B$30)</f>
        <v>#REF!</v>
      </c>
      <c r="UH21" s="431" t="e">
        <f>WORKDAY(UH22,'NEO 5322121 Aggressive LTs'!$B21,'[2]Holiday Schedule'!$B$2:$B$30)</f>
        <v>#REF!</v>
      </c>
      <c r="UI21" s="431" t="e">
        <f>WORKDAY(UI22,'NEO 5322121 Aggressive LTs'!$B21,'[2]Holiday Schedule'!$B$2:$B$30)</f>
        <v>#REF!</v>
      </c>
      <c r="UJ21" s="431" t="e">
        <f>WORKDAY(UJ22,'NEO 5322121 Aggressive LTs'!$B21,'[2]Holiday Schedule'!$B$2:$B$30)</f>
        <v>#REF!</v>
      </c>
      <c r="UK21" s="431" t="e">
        <f>WORKDAY(UK22,'NEO 5322121 Aggressive LTs'!$B21,'[2]Holiday Schedule'!$B$2:$B$30)</f>
        <v>#REF!</v>
      </c>
      <c r="UL21" s="431" t="e">
        <f>WORKDAY(UL22,'NEO 5322121 Aggressive LTs'!$B21,'[2]Holiday Schedule'!$B$2:$B$30)</f>
        <v>#REF!</v>
      </c>
      <c r="UM21" s="431" t="e">
        <f>WORKDAY(UM22,'NEO 5322121 Aggressive LTs'!$B21,'[2]Holiday Schedule'!$B$2:$B$30)</f>
        <v>#REF!</v>
      </c>
      <c r="UN21" s="431" t="e">
        <f>WORKDAY(UN22,'NEO 5322121 Aggressive LTs'!$B21,'[2]Holiday Schedule'!$B$2:$B$30)</f>
        <v>#REF!</v>
      </c>
      <c r="UO21" s="431" t="e">
        <f>WORKDAY(UO22,'NEO 5322121 Aggressive LTs'!$B21,'[2]Holiday Schedule'!$B$2:$B$30)</f>
        <v>#REF!</v>
      </c>
      <c r="UP21" s="431" t="e">
        <f>WORKDAY(UP22,'NEO 5322121 Aggressive LTs'!$B21,'[2]Holiday Schedule'!$B$2:$B$30)</f>
        <v>#REF!</v>
      </c>
      <c r="UQ21" s="283"/>
      <c r="UR21" s="431" t="e">
        <f>WORKDAY(UR22,'NEO 5322121 Aggressive LTs'!$B21,'[2]Holiday Schedule'!$B$2:$B$30)</f>
        <v>#REF!</v>
      </c>
      <c r="US21" s="431" t="e">
        <f>WORKDAY(US22,'NEO 5322121 Aggressive LTs'!$B21,'[2]Holiday Schedule'!$B$2:$B$30)</f>
        <v>#REF!</v>
      </c>
      <c r="UT21" s="431" t="e">
        <f>WORKDAY(UT22,'NEO 5322121 Aggressive LTs'!$B21,'[2]Holiday Schedule'!$B$2:$B$30)</f>
        <v>#REF!</v>
      </c>
      <c r="UU21" s="431" t="e">
        <f>WORKDAY(UU22,'NEO 5322121 Aggressive LTs'!$B21,'[2]Holiday Schedule'!$B$2:$B$30)</f>
        <v>#REF!</v>
      </c>
      <c r="UV21" s="431" t="e">
        <f>WORKDAY(UV22,'NEO 5322121 Aggressive LTs'!$B21,'[2]Holiday Schedule'!$B$2:$B$30)</f>
        <v>#REF!</v>
      </c>
      <c r="UW21" s="431" t="e">
        <f>WORKDAY(UW22,'NEO 5322121 Aggressive LTs'!$B21,'[2]Holiday Schedule'!$B$2:$B$30)</f>
        <v>#REF!</v>
      </c>
      <c r="UX21" s="431" t="e">
        <f>WORKDAY(UX22,'NEO 5322121 Aggressive LTs'!$B21,'[2]Holiday Schedule'!$B$2:$B$30)</f>
        <v>#REF!</v>
      </c>
      <c r="UY21" s="431" t="e">
        <f>WORKDAY(UY22,'NEO 5322121 Aggressive LTs'!$B21,'[2]Holiday Schedule'!$B$2:$B$30)</f>
        <v>#REF!</v>
      </c>
      <c r="UZ21" s="431" t="e">
        <f>WORKDAY(UZ22,'NEO 5322121 Aggressive LTs'!$B21,'[2]Holiday Schedule'!$B$2:$B$30)</f>
        <v>#REF!</v>
      </c>
      <c r="VA21" s="431" t="e">
        <f>WORKDAY(VA22,'NEO 5322121 Aggressive LTs'!$B21,'[2]Holiday Schedule'!$B$2:$B$30)</f>
        <v>#REF!</v>
      </c>
      <c r="VB21" s="431" t="e">
        <f>WORKDAY(VB22,'NEO 5322121 Aggressive LTs'!$B21,'[2]Holiday Schedule'!$B$2:$B$30)</f>
        <v>#REF!</v>
      </c>
      <c r="VC21" s="431" t="e">
        <f>WORKDAY(VC22,'NEO 5322121 Aggressive LTs'!$B21,'[2]Holiday Schedule'!$B$2:$B$30)</f>
        <v>#REF!</v>
      </c>
      <c r="VD21" s="431" t="e">
        <f>WORKDAY(VD22,'NEO 5322121 Aggressive LTs'!$B21,'[2]Holiday Schedule'!$B$2:$B$30)</f>
        <v>#REF!</v>
      </c>
      <c r="VE21" s="431" t="e">
        <f>WORKDAY(VE22,'NEO 5322121 Aggressive LTs'!$B21,'[2]Holiday Schedule'!$B$2:$B$30)</f>
        <v>#REF!</v>
      </c>
      <c r="VF21" s="431" t="e">
        <f>WORKDAY(VF22,'NEO 5322121 Aggressive LTs'!$B21,'[2]Holiday Schedule'!$B$2:$B$30)</f>
        <v>#REF!</v>
      </c>
      <c r="VG21" s="431" t="e">
        <f>WORKDAY(VG22,'NEO 5322121 Aggressive LTs'!$B21,'[2]Holiday Schedule'!$B$2:$B$30)</f>
        <v>#REF!</v>
      </c>
      <c r="VH21" s="431" t="e">
        <f>WORKDAY(VH22,'NEO 5322121 Aggressive LTs'!$B21,'[2]Holiday Schedule'!$B$2:$B$30)</f>
        <v>#REF!</v>
      </c>
      <c r="VI21" s="431" t="e">
        <f>WORKDAY(VI22,'NEO 5322121 Aggressive LTs'!$B21,'[2]Holiday Schedule'!$B$2:$B$30)</f>
        <v>#REF!</v>
      </c>
      <c r="VJ21" s="431" t="e">
        <f>WORKDAY(VJ22,'NEO 5322121 Aggressive LTs'!$B21,'[2]Holiday Schedule'!$B$2:$B$30)</f>
        <v>#REF!</v>
      </c>
      <c r="VK21" s="431" t="e">
        <f>WORKDAY(VK22,'NEO 5322121 Aggressive LTs'!$B21,'[2]Holiday Schedule'!$B$2:$B$30)</f>
        <v>#REF!</v>
      </c>
      <c r="VL21" s="431" t="e">
        <f>WORKDAY(VL22,'NEO 5322121 Aggressive LTs'!$B21,'[2]Holiday Schedule'!$B$2:$B$30)</f>
        <v>#REF!</v>
      </c>
      <c r="VM21" s="431" t="e">
        <f>WORKDAY(VM22,'NEO 5322121 Aggressive LTs'!$B21,'[2]Holiday Schedule'!$B$2:$B$30)</f>
        <v>#REF!</v>
      </c>
      <c r="VN21" s="431" t="e">
        <f>WORKDAY(VN22,'NEO 5322121 Aggressive LTs'!$B21,'[2]Holiday Schedule'!$B$2:$B$30)</f>
        <v>#REF!</v>
      </c>
      <c r="VO21" s="431" t="e">
        <f>WORKDAY(VO22,'NEO 5322121 Aggressive LTs'!$B21,'[2]Holiday Schedule'!$B$2:$B$30)</f>
        <v>#REF!</v>
      </c>
      <c r="VP21" s="431" t="e">
        <f>WORKDAY(VP22,'NEO 5322121 Aggressive LTs'!$B21,'[2]Holiday Schedule'!$B$2:$B$30)</f>
        <v>#REF!</v>
      </c>
      <c r="VQ21" s="431" t="e">
        <f>WORKDAY(VQ22,'NEO 5322121 Aggressive LTs'!$B21,'[2]Holiday Schedule'!$B$2:$B$30)</f>
        <v>#REF!</v>
      </c>
      <c r="VR21" s="431" t="e">
        <f>WORKDAY(VR22,'NEO 5322121 Aggressive LTs'!$B21,'[2]Holiday Schedule'!$B$2:$B$30)</f>
        <v>#REF!</v>
      </c>
      <c r="VS21" s="431" t="e">
        <f>WORKDAY(VS22,'NEO 5322121 Aggressive LTs'!$B21,'[2]Holiday Schedule'!$B$2:$B$30)</f>
        <v>#REF!</v>
      </c>
      <c r="VT21" s="431" t="e">
        <f>WORKDAY(VT22,'NEO 5322121 Aggressive LTs'!$B21,'[2]Holiday Schedule'!$B$2:$B$30)</f>
        <v>#REF!</v>
      </c>
      <c r="VU21" s="431" t="e">
        <f>WORKDAY(VU22,'NEO 5322121 Aggressive LTs'!$B21,'[2]Holiday Schedule'!$B$2:$B$30)</f>
        <v>#REF!</v>
      </c>
      <c r="VV21" s="283"/>
      <c r="VW21" s="431" t="e">
        <f>WORKDAY(VW22,'NEO 5322121 Aggressive LTs'!$B21,'[2]Holiday Schedule'!$B$2:$B$30)</f>
        <v>#REF!</v>
      </c>
      <c r="VX21" s="431" t="e">
        <f>WORKDAY(VX22,'NEO 5322121 Aggressive LTs'!$B21,'[2]Holiday Schedule'!$B$2:$B$30)</f>
        <v>#REF!</v>
      </c>
      <c r="VY21" s="431" t="e">
        <f>WORKDAY(VY22,'NEO 5322121 Aggressive LTs'!$B21,'[2]Holiday Schedule'!$B$2:$B$30)</f>
        <v>#REF!</v>
      </c>
      <c r="VZ21" s="431" t="e">
        <f>WORKDAY(VZ22,'NEO 5322121 Aggressive LTs'!$B21,'[2]Holiday Schedule'!$B$2:$B$30)</f>
        <v>#REF!</v>
      </c>
      <c r="WA21" s="431" t="e">
        <f>WORKDAY(WA22,'NEO 5322121 Aggressive LTs'!$B21,'[2]Holiday Schedule'!$B$2:$B$30)</f>
        <v>#REF!</v>
      </c>
      <c r="WB21" s="431" t="e">
        <f>WORKDAY(WB22,'NEO 5322121 Aggressive LTs'!$B21,'[2]Holiday Schedule'!$B$2:$B$30)</f>
        <v>#REF!</v>
      </c>
      <c r="WC21" s="431" t="e">
        <f>WORKDAY(WC22,'NEO 5322121 Aggressive LTs'!$B21,'[2]Holiday Schedule'!$B$2:$B$30)</f>
        <v>#REF!</v>
      </c>
      <c r="WD21" s="431" t="e">
        <f>WORKDAY(WD22,'NEO 5322121 Aggressive LTs'!$B21,'[2]Holiday Schedule'!$B$2:$B$30)</f>
        <v>#REF!</v>
      </c>
      <c r="WE21" s="431" t="e">
        <f>WORKDAY(WE22,'NEO 5322121 Aggressive LTs'!$B21,'[2]Holiday Schedule'!$B$2:$B$30)</f>
        <v>#REF!</v>
      </c>
      <c r="WF21" s="431" t="e">
        <f>WORKDAY(WF22,'NEO 5322121 Aggressive LTs'!$B21,'[2]Holiday Schedule'!$B$2:$B$30)</f>
        <v>#REF!</v>
      </c>
      <c r="WG21" s="431" t="e">
        <f>WORKDAY(WG22,'NEO 5322121 Aggressive LTs'!$B21,'[2]Holiday Schedule'!$B$2:$B$30)</f>
        <v>#REF!</v>
      </c>
      <c r="WH21" s="431" t="e">
        <f>WORKDAY(WH22,'NEO 5322121 Aggressive LTs'!$B21,'[2]Holiday Schedule'!$B$2:$B$30)</f>
        <v>#REF!</v>
      </c>
      <c r="WI21" s="431" t="e">
        <f>WORKDAY(WI22,'NEO 5322121 Aggressive LTs'!$B21,'[2]Holiday Schedule'!$B$2:$B$30)</f>
        <v>#REF!</v>
      </c>
      <c r="WJ21" s="431" t="e">
        <f>WORKDAY(WJ22,'NEO 5322121 Aggressive LTs'!$B21,'[2]Holiday Schedule'!$B$2:$B$30)</f>
        <v>#REF!</v>
      </c>
      <c r="WK21" s="431" t="e">
        <f>WORKDAY(WK22,'NEO 5322121 Aggressive LTs'!$B21,'[2]Holiday Schedule'!$B$2:$B$30)</f>
        <v>#REF!</v>
      </c>
      <c r="WL21" s="431" t="e">
        <f>WORKDAY(WL22,'NEO 5322121 Aggressive LTs'!$B21,'[2]Holiday Schedule'!$B$2:$B$30)</f>
        <v>#REF!</v>
      </c>
      <c r="WM21" s="431" t="e">
        <f>WORKDAY(WM22,'NEO 5322121 Aggressive LTs'!$B21,'[2]Holiday Schedule'!$B$2:$B$30)</f>
        <v>#REF!</v>
      </c>
      <c r="WN21" s="431" t="e">
        <f>WORKDAY(WN22,'NEO 5322121 Aggressive LTs'!$B21,'[2]Holiday Schedule'!$B$2:$B$30)</f>
        <v>#REF!</v>
      </c>
      <c r="WO21" s="431" t="e">
        <f>WORKDAY(WO22,'NEO 5322121 Aggressive LTs'!$B21,'[2]Holiday Schedule'!$B$2:$B$30)</f>
        <v>#REF!</v>
      </c>
      <c r="WP21" s="431" t="e">
        <f>WORKDAY(WP22,'NEO 5322121 Aggressive LTs'!$B21,'[2]Holiday Schedule'!$B$2:$B$30)</f>
        <v>#REF!</v>
      </c>
      <c r="WQ21" s="431" t="e">
        <f>WORKDAY(WQ22,'NEO 5322121 Aggressive LTs'!$B21,'[2]Holiday Schedule'!$B$2:$B$30)</f>
        <v>#REF!</v>
      </c>
      <c r="WR21" s="431" t="e">
        <f>WORKDAY(WR22,'NEO 5322121 Aggressive LTs'!$B21,'[2]Holiday Schedule'!$B$2:$B$30)</f>
        <v>#REF!</v>
      </c>
      <c r="WS21" s="431" t="e">
        <f>WORKDAY(WS22,'NEO 5322121 Aggressive LTs'!$B21,'[2]Holiday Schedule'!$B$2:$B$30)</f>
        <v>#REF!</v>
      </c>
      <c r="WT21" s="431" t="e">
        <f>WORKDAY(WT22,'NEO 5322121 Aggressive LTs'!$B21,'[2]Holiday Schedule'!$B$2:$B$30)</f>
        <v>#REF!</v>
      </c>
      <c r="WU21" s="431" t="e">
        <f>WORKDAY(WU22,'NEO 5322121 Aggressive LTs'!$B21,'[2]Holiday Schedule'!$B$2:$B$30)</f>
        <v>#REF!</v>
      </c>
      <c r="WV21" s="431" t="e">
        <f>WORKDAY(WV22,'NEO 5322121 Aggressive LTs'!$B21,'[2]Holiday Schedule'!$B$2:$B$30)</f>
        <v>#REF!</v>
      </c>
      <c r="WW21" s="431" t="e">
        <f>WORKDAY(WW22,'NEO 5322121 Aggressive LTs'!$B21,'[2]Holiday Schedule'!$B$2:$B$30)</f>
        <v>#REF!</v>
      </c>
      <c r="WX21" s="431" t="e">
        <f>WORKDAY(WX22,'NEO 5322121 Aggressive LTs'!$B21,'[2]Holiday Schedule'!$B$2:$B$30)</f>
        <v>#REF!</v>
      </c>
      <c r="WY21" s="431" t="e">
        <f>WORKDAY(WY22,'NEO 5322121 Aggressive LTs'!$B21,'[2]Holiday Schedule'!$B$2:$B$30)</f>
        <v>#REF!</v>
      </c>
      <c r="WZ21" s="431" t="e">
        <f>WORKDAY(WZ22,'NEO 5322121 Aggressive LTs'!$B21,'[2]Holiday Schedule'!$B$2:$B$30)</f>
        <v>#REF!</v>
      </c>
      <c r="XA21" s="283"/>
      <c r="XB21" s="431" t="e">
        <f>WORKDAY(XB22,'NEO 5322121 Aggressive LTs'!$B21,'[2]Holiday Schedule'!$B$2:$B$30)</f>
        <v>#REF!</v>
      </c>
      <c r="XC21" s="431" t="e">
        <f>WORKDAY(XC22,'NEO 5322121 Aggressive LTs'!$B21,'[2]Holiday Schedule'!$B$2:$B$30)</f>
        <v>#REF!</v>
      </c>
      <c r="XD21" s="431" t="e">
        <f>WORKDAY(XD22,'NEO 5322121 Aggressive LTs'!$B21,'[2]Holiday Schedule'!$B$2:$B$30)</f>
        <v>#REF!</v>
      </c>
      <c r="XE21" s="431" t="e">
        <f>WORKDAY(XE22,'NEO 5322121 Aggressive LTs'!$B21,'[2]Holiday Schedule'!$B$2:$B$30)</f>
        <v>#REF!</v>
      </c>
      <c r="XF21" s="431" t="e">
        <f>WORKDAY(XF22,'NEO 5322121 Aggressive LTs'!$B21,'[2]Holiday Schedule'!$B$2:$B$30)</f>
        <v>#REF!</v>
      </c>
      <c r="XG21" s="431" t="e">
        <f>WORKDAY(XG22,'NEO 5322121 Aggressive LTs'!$B21,'[2]Holiday Schedule'!$B$2:$B$30)</f>
        <v>#REF!</v>
      </c>
      <c r="XH21" s="431" t="e">
        <f>WORKDAY(XH22,'NEO 5322121 Aggressive LTs'!$B21,'[2]Holiday Schedule'!$B$2:$B$30)</f>
        <v>#REF!</v>
      </c>
      <c r="XI21" s="431" t="e">
        <f>WORKDAY(XI22,'NEO 5322121 Aggressive LTs'!$B21,'[2]Holiday Schedule'!$B$2:$B$30)</f>
        <v>#REF!</v>
      </c>
      <c r="XJ21" s="431" t="e">
        <f>WORKDAY(XJ22,'NEO 5322121 Aggressive LTs'!$B21,'[2]Holiday Schedule'!$B$2:$B$30)</f>
        <v>#REF!</v>
      </c>
      <c r="XK21" s="431" t="e">
        <f>WORKDAY(XK22,'NEO 5322121 Aggressive LTs'!$B21,'[2]Holiday Schedule'!$B$2:$B$30)</f>
        <v>#REF!</v>
      </c>
      <c r="XL21" s="431" t="e">
        <f>WORKDAY(XL22,'NEO 5322121 Aggressive LTs'!$B21,'[2]Holiday Schedule'!$B$2:$B$30)</f>
        <v>#REF!</v>
      </c>
      <c r="XM21" s="431" t="e">
        <f>WORKDAY(XM22,'NEO 5322121 Aggressive LTs'!$B21,'[2]Holiday Schedule'!$B$2:$B$30)</f>
        <v>#REF!</v>
      </c>
      <c r="XN21" s="431" t="e">
        <f>WORKDAY(XN22,'NEO 5322121 Aggressive LTs'!$B21,'[2]Holiday Schedule'!$B$2:$B$30)</f>
        <v>#REF!</v>
      </c>
      <c r="XO21" s="431" t="e">
        <f>WORKDAY(XO22,'NEO 5322121 Aggressive LTs'!$B21,'[2]Holiday Schedule'!$B$2:$B$30)</f>
        <v>#REF!</v>
      </c>
      <c r="XP21" s="431" t="e">
        <f>WORKDAY(XP22,'NEO 5322121 Aggressive LTs'!$B21,'[2]Holiday Schedule'!$B$2:$B$30)</f>
        <v>#REF!</v>
      </c>
      <c r="XQ21" s="431" t="e">
        <f>WORKDAY(XQ22,'NEO 5322121 Aggressive LTs'!$B21,'[2]Holiday Schedule'!$B$2:$B$30)</f>
        <v>#REF!</v>
      </c>
      <c r="XR21" s="431" t="e">
        <f>WORKDAY(XR22,'NEO 5322121 Aggressive LTs'!$B21,'[2]Holiday Schedule'!$B$2:$B$30)</f>
        <v>#REF!</v>
      </c>
      <c r="XS21" s="431" t="e">
        <f>WORKDAY(XS22,'NEO 5322121 Aggressive LTs'!$B21,'[2]Holiday Schedule'!$B$2:$B$30)</f>
        <v>#REF!</v>
      </c>
      <c r="XT21" s="431" t="e">
        <f>WORKDAY(XT22,'NEO 5322121 Aggressive LTs'!$B21,'[2]Holiday Schedule'!$B$2:$B$30)</f>
        <v>#REF!</v>
      </c>
      <c r="XU21" s="431" t="e">
        <f>WORKDAY(XU22,'NEO 5322121 Aggressive LTs'!$B21,'[2]Holiday Schedule'!$B$2:$B$30)</f>
        <v>#REF!</v>
      </c>
      <c r="XV21" s="431" t="e">
        <f>WORKDAY(XV22,'NEO 5322121 Aggressive LTs'!$B21,'[2]Holiday Schedule'!$B$2:$B$30)</f>
        <v>#REF!</v>
      </c>
      <c r="XW21" s="431" t="e">
        <f>WORKDAY(XW22,'NEO 5322121 Aggressive LTs'!$B21,'[2]Holiday Schedule'!$B$2:$B$30)</f>
        <v>#REF!</v>
      </c>
      <c r="XX21" s="431" t="e">
        <f>WORKDAY(XX22,'NEO 5322121 Aggressive LTs'!$B21,'[2]Holiday Schedule'!$B$2:$B$30)</f>
        <v>#REF!</v>
      </c>
      <c r="XY21" s="431" t="e">
        <f>WORKDAY(XY22,'NEO 5322121 Aggressive LTs'!$B21,'[2]Holiday Schedule'!$B$2:$B$30)</f>
        <v>#REF!</v>
      </c>
      <c r="XZ21" s="431" t="e">
        <f>WORKDAY(XZ22,'NEO 5322121 Aggressive LTs'!$B21,'[2]Holiday Schedule'!$B$2:$B$30)</f>
        <v>#REF!</v>
      </c>
      <c r="YA21" s="431" t="e">
        <f>WORKDAY(YA22,'NEO 5322121 Aggressive LTs'!$B21,'[2]Holiday Schedule'!$B$2:$B$30)</f>
        <v>#REF!</v>
      </c>
      <c r="YB21" s="431" t="e">
        <f>WORKDAY(YB22,'NEO 5322121 Aggressive LTs'!$B21,'[2]Holiday Schedule'!$B$2:$B$30)</f>
        <v>#REF!</v>
      </c>
      <c r="YC21" s="431" t="e">
        <f>WORKDAY(YC22,'NEO 5322121 Aggressive LTs'!$B21,'[2]Holiday Schedule'!$B$2:$B$30)</f>
        <v>#REF!</v>
      </c>
      <c r="YD21" s="431" t="e">
        <f>WORKDAY(YD22,'NEO 5322121 Aggressive LTs'!$B21,'[2]Holiday Schedule'!$B$2:$B$30)</f>
        <v>#REF!</v>
      </c>
      <c r="YE21" s="431" t="e">
        <f>WORKDAY(YE22,'NEO 5322121 Aggressive LTs'!$B21,'[2]Holiday Schedule'!$B$2:$B$30)</f>
        <v>#REF!</v>
      </c>
      <c r="YF21" s="436"/>
      <c r="YG21" s="431" t="e">
        <f>WORKDAY(YG22,'NEO 5322121 Aggressive LTs'!$B21,'[2]Holiday Schedule'!$B$2:$B$30)</f>
        <v>#REF!</v>
      </c>
      <c r="YH21" s="431" t="e">
        <f>WORKDAY(YH22,'NEO 5322121 Aggressive LTs'!$B21,'[2]Holiday Schedule'!$B$2:$B$30)</f>
        <v>#REF!</v>
      </c>
      <c r="YI21" s="431" t="e">
        <f>WORKDAY(YI22,'NEO 5322121 Aggressive LTs'!$B21,'[2]Holiday Schedule'!$B$2:$B$30)</f>
        <v>#REF!</v>
      </c>
      <c r="YJ21" s="431" t="e">
        <f>WORKDAY(YJ22,'NEO 5322121 Aggressive LTs'!$B21,'[2]Holiday Schedule'!$B$2:$B$30)</f>
        <v>#REF!</v>
      </c>
      <c r="YK21" s="431" t="e">
        <f>WORKDAY(YK22,'NEO 5322121 Aggressive LTs'!$B21,'[2]Holiday Schedule'!$B$2:$B$30)</f>
        <v>#REF!</v>
      </c>
      <c r="YL21" s="431" t="e">
        <f>WORKDAY(YL22,'NEO 5322121 Aggressive LTs'!$B21,'[2]Holiday Schedule'!$B$2:$B$30)</f>
        <v>#REF!</v>
      </c>
      <c r="YM21" s="431" t="e">
        <f>WORKDAY(YM22,'NEO 5322121 Aggressive LTs'!$B21,'[2]Holiday Schedule'!$B$2:$B$30)</f>
        <v>#REF!</v>
      </c>
      <c r="YN21" s="431" t="e">
        <f>WORKDAY(YN22,'NEO 5322121 Aggressive LTs'!$B21,'[2]Holiday Schedule'!$B$2:$B$30)</f>
        <v>#REF!</v>
      </c>
      <c r="YO21" s="431" t="e">
        <f>WORKDAY(YO22,'NEO 5322121 Aggressive LTs'!$B21,'[2]Holiday Schedule'!$B$2:$B$30)</f>
        <v>#REF!</v>
      </c>
      <c r="YP21" s="431" t="e">
        <f>WORKDAY(YP22,'NEO 5322121 Aggressive LTs'!$B21,'[2]Holiday Schedule'!$B$2:$B$30)</f>
        <v>#REF!</v>
      </c>
      <c r="YQ21" s="431" t="e">
        <f>WORKDAY(YQ22,'NEO 5322121 Aggressive LTs'!$B21,'[2]Holiday Schedule'!$B$2:$B$30)</f>
        <v>#REF!</v>
      </c>
      <c r="YR21" s="431" t="e">
        <f>WORKDAY(YR22,'NEO 5322121 Aggressive LTs'!$B21,'[2]Holiday Schedule'!$B$2:$B$30)</f>
        <v>#REF!</v>
      </c>
      <c r="YS21" s="431" t="e">
        <f>WORKDAY(YS22,'NEO 5322121 Aggressive LTs'!$B21,'[2]Holiday Schedule'!$B$2:$B$30)</f>
        <v>#REF!</v>
      </c>
      <c r="YT21" s="431" t="e">
        <f>WORKDAY(YT22,'NEO 5322121 Aggressive LTs'!$B21,'[2]Holiday Schedule'!$B$2:$B$30)</f>
        <v>#REF!</v>
      </c>
      <c r="YU21" s="431" t="e">
        <f>WORKDAY(YU22,'NEO 5322121 Aggressive LTs'!$B21,'[2]Holiday Schedule'!$B$2:$B$30)</f>
        <v>#REF!</v>
      </c>
      <c r="YV21" s="431" t="e">
        <f>WORKDAY(YV22,'NEO 5322121 Aggressive LTs'!$B21,'[2]Holiday Schedule'!$B$2:$B$30)</f>
        <v>#REF!</v>
      </c>
      <c r="YW21" s="431" t="e">
        <f>WORKDAY(YW22,'NEO 5322121 Aggressive LTs'!$B21,'[2]Holiday Schedule'!$B$2:$B$30)</f>
        <v>#REF!</v>
      </c>
      <c r="YX21" s="431" t="e">
        <f>WORKDAY(YX22,'NEO 5322121 Aggressive LTs'!$B21,'[2]Holiday Schedule'!$B$2:$B$30)</f>
        <v>#REF!</v>
      </c>
      <c r="YY21" s="431" t="e">
        <f>WORKDAY(YY22,'NEO 5322121 Aggressive LTs'!$B21,'[2]Holiday Schedule'!$B$2:$B$30)</f>
        <v>#REF!</v>
      </c>
      <c r="YZ21" s="431" t="e">
        <f>WORKDAY(YZ22,'NEO 5322121 Aggressive LTs'!$B21,'[2]Holiday Schedule'!$B$2:$B$30)</f>
        <v>#REF!</v>
      </c>
      <c r="ZA21" s="431" t="e">
        <f>WORKDAY(ZA22,'NEO 5322121 Aggressive LTs'!$B21,'[2]Holiday Schedule'!$B$2:$B$30)</f>
        <v>#REF!</v>
      </c>
      <c r="ZB21" s="431" t="e">
        <f>WORKDAY(ZB22,'NEO 5322121 Aggressive LTs'!$B21,'[2]Holiday Schedule'!$B$2:$B$30)</f>
        <v>#REF!</v>
      </c>
      <c r="ZC21" s="431" t="e">
        <f>WORKDAY(ZC22,'NEO 5322121 Aggressive LTs'!$B21,'[2]Holiday Schedule'!$B$2:$B$30)</f>
        <v>#REF!</v>
      </c>
      <c r="ZD21" s="431" t="e">
        <f>WORKDAY(ZD22,'NEO 5322121 Aggressive LTs'!$B21,'[2]Holiday Schedule'!$B$2:$B$30)</f>
        <v>#REF!</v>
      </c>
      <c r="ZE21" s="431" t="e">
        <f>WORKDAY(ZE22,'NEO 5322121 Aggressive LTs'!$B21,'[2]Holiday Schedule'!$B$2:$B$30)</f>
        <v>#REF!</v>
      </c>
      <c r="ZF21" s="431" t="e">
        <f>WORKDAY(ZF22,'NEO 5322121 Aggressive LTs'!$B21,'[2]Holiday Schedule'!$B$2:$B$30)</f>
        <v>#REF!</v>
      </c>
      <c r="ZG21" s="431" t="e">
        <f>WORKDAY(ZG22,'NEO 5322121 Aggressive LTs'!$B21,'[2]Holiday Schedule'!$B$2:$B$30)</f>
        <v>#REF!</v>
      </c>
      <c r="ZH21" s="431" t="e">
        <f>WORKDAY(ZH22,'NEO 5322121 Aggressive LTs'!$B21,'[2]Holiday Schedule'!$B$2:$B$30)</f>
        <v>#REF!</v>
      </c>
      <c r="ZI21" s="431" t="e">
        <f>WORKDAY(ZI22,'NEO 5322121 Aggressive LTs'!$B21,'[2]Holiday Schedule'!$B$2:$B$30)</f>
        <v>#REF!</v>
      </c>
      <c r="ZJ21" s="431" t="e">
        <f>WORKDAY(ZJ22,'NEO 5322121 Aggressive LTs'!$B21,'[2]Holiday Schedule'!$B$2:$B$30)</f>
        <v>#REF!</v>
      </c>
      <c r="ZK21" s="436"/>
      <c r="ZL21" s="431" t="e">
        <f>WORKDAY(ZL22,'NEO 5322121 Aggressive LTs'!$B21,'[2]Holiday Schedule'!$B$2:$B$30)</f>
        <v>#REF!</v>
      </c>
      <c r="ZM21" s="431" t="e">
        <f>WORKDAY(ZM22,'NEO 5322121 Aggressive LTs'!$B21,'[2]Holiday Schedule'!$B$2:$B$30)</f>
        <v>#REF!</v>
      </c>
      <c r="ZN21" s="431" t="e">
        <f>WORKDAY(ZN22,'NEO 5322121 Aggressive LTs'!$B21,'[2]Holiday Schedule'!$B$2:$B$30)</f>
        <v>#REF!</v>
      </c>
      <c r="ZO21" s="431" t="e">
        <f>WORKDAY(ZO22,'NEO 5322121 Aggressive LTs'!$B21,'[2]Holiday Schedule'!$B$2:$B$30)</f>
        <v>#REF!</v>
      </c>
      <c r="ZP21" s="431" t="e">
        <f>WORKDAY(ZP22,'NEO 5322121 Aggressive LTs'!$B21,'[2]Holiday Schedule'!$B$2:$B$30)</f>
        <v>#REF!</v>
      </c>
      <c r="ZQ21" s="431" t="e">
        <f>WORKDAY(ZQ22,'NEO 5322121 Aggressive LTs'!$B21,'[2]Holiday Schedule'!$B$2:$B$30)</f>
        <v>#REF!</v>
      </c>
      <c r="ZR21" s="431" t="e">
        <f>WORKDAY(ZR22,'NEO 5322121 Aggressive LTs'!$B21,'[2]Holiday Schedule'!$B$2:$B$30)</f>
        <v>#REF!</v>
      </c>
      <c r="ZS21" s="431" t="e">
        <f>WORKDAY(ZS22,'NEO 5322121 Aggressive LTs'!$B21,'[2]Holiday Schedule'!$B$2:$B$30)</f>
        <v>#REF!</v>
      </c>
      <c r="ZT21" s="431" t="e">
        <f>WORKDAY(ZT22,'NEO 5322121 Aggressive LTs'!$B21,'[2]Holiday Schedule'!$B$2:$B$30)</f>
        <v>#REF!</v>
      </c>
      <c r="ZU21" s="431" t="e">
        <f>WORKDAY(ZU22,'NEO 5322121 Aggressive LTs'!$B21,'[2]Holiday Schedule'!$B$2:$B$30)</f>
        <v>#REF!</v>
      </c>
      <c r="ZV21" s="431" t="e">
        <f>WORKDAY(ZV22,'NEO 5322121 Aggressive LTs'!$B21,'[2]Holiday Schedule'!$B$2:$B$30)</f>
        <v>#REF!</v>
      </c>
      <c r="ZW21" s="431" t="e">
        <f>WORKDAY(ZW22,'NEO 5322121 Aggressive LTs'!$B21,'[2]Holiday Schedule'!$B$2:$B$30)</f>
        <v>#REF!</v>
      </c>
      <c r="ZX21" s="431" t="e">
        <f>WORKDAY(ZX22,'NEO 5322121 Aggressive LTs'!$B21,'[2]Holiday Schedule'!$B$2:$B$30)</f>
        <v>#REF!</v>
      </c>
      <c r="ZY21" s="431" t="e">
        <f>WORKDAY(ZY22,'NEO 5322121 Aggressive LTs'!$B21,'[2]Holiday Schedule'!$B$2:$B$30)</f>
        <v>#REF!</v>
      </c>
      <c r="ZZ21" s="431" t="e">
        <f>WORKDAY(ZZ22,'NEO 5322121 Aggressive LTs'!$B21,'[2]Holiday Schedule'!$B$2:$B$30)</f>
        <v>#REF!</v>
      </c>
      <c r="AAA21" s="431" t="e">
        <f>WORKDAY(AAA22,'NEO 5322121 Aggressive LTs'!$B21,'[2]Holiday Schedule'!$B$2:$B$30)</f>
        <v>#REF!</v>
      </c>
      <c r="AAB21" s="431" t="e">
        <f>WORKDAY(AAB22,'NEO 5322121 Aggressive LTs'!$B21,'[2]Holiday Schedule'!$B$2:$B$30)</f>
        <v>#REF!</v>
      </c>
      <c r="AAC21" s="431" t="e">
        <f>WORKDAY(AAC22,'NEO 5322121 Aggressive LTs'!$B21,'[2]Holiday Schedule'!$B$2:$B$30)</f>
        <v>#REF!</v>
      </c>
      <c r="AAD21" s="431" t="e">
        <f>WORKDAY(AAD22,'NEO 5322121 Aggressive LTs'!$B21,'[2]Holiday Schedule'!$B$2:$B$30)</f>
        <v>#REF!</v>
      </c>
      <c r="AAE21" s="431" t="e">
        <f>WORKDAY(AAE22,'NEO 5322121 Aggressive LTs'!$B21,'[2]Holiday Schedule'!$B$2:$B$30)</f>
        <v>#REF!</v>
      </c>
      <c r="AAF21" s="431" t="e">
        <f>WORKDAY(AAF22,'NEO 5322121 Aggressive LTs'!$B21,'[2]Holiday Schedule'!$B$2:$B$30)</f>
        <v>#REF!</v>
      </c>
      <c r="AAG21" s="431" t="e">
        <f>WORKDAY(AAG22,'NEO 5322121 Aggressive LTs'!$B21,'[2]Holiday Schedule'!$B$2:$B$30)</f>
        <v>#REF!</v>
      </c>
      <c r="AAH21" s="431" t="e">
        <f>WORKDAY(AAH22,'NEO 5322121 Aggressive LTs'!$B21,'[2]Holiday Schedule'!$B$2:$B$30)</f>
        <v>#REF!</v>
      </c>
      <c r="AAI21" s="431" t="e">
        <f>WORKDAY(AAI22,'NEO 5322121 Aggressive LTs'!$B21,'[2]Holiday Schedule'!$B$2:$B$30)</f>
        <v>#REF!</v>
      </c>
      <c r="AAJ21" s="431" t="e">
        <f>WORKDAY(AAJ22,'NEO 5322121 Aggressive LTs'!$B21,'[2]Holiday Schedule'!$B$2:$B$30)</f>
        <v>#REF!</v>
      </c>
      <c r="AAK21" s="431" t="e">
        <f>WORKDAY(AAK22,'NEO 5322121 Aggressive LTs'!$B21,'[2]Holiday Schedule'!$B$2:$B$30)</f>
        <v>#REF!</v>
      </c>
      <c r="AAL21" s="431" t="e">
        <f>WORKDAY(AAL22,'NEO 5322121 Aggressive LTs'!$B21,'[2]Holiday Schedule'!$B$2:$B$30)</f>
        <v>#REF!</v>
      </c>
      <c r="AAM21" s="431" t="e">
        <f>WORKDAY(AAM22,'NEO 5322121 Aggressive LTs'!$B21,'[2]Holiday Schedule'!$B$2:$B$30)</f>
        <v>#REF!</v>
      </c>
      <c r="AAN21" s="431" t="e">
        <f>WORKDAY(AAN22,'NEO 5322121 Aggressive LTs'!$B21,'[2]Holiday Schedule'!$B$2:$B$30)</f>
        <v>#REF!</v>
      </c>
      <c r="AAO21" s="431" t="e">
        <f>WORKDAY(AAO22,'NEO 5322121 Aggressive LTs'!$B21,'[2]Holiday Schedule'!$B$2:$B$30)</f>
        <v>#REF!</v>
      </c>
      <c r="AAP21" s="436"/>
      <c r="AAQ21" s="431" t="e">
        <f>WORKDAY(AAQ22,'NEO 5322121 Aggressive LTs'!$B21,'[2]Holiday Schedule'!$B$2:$B$30)</f>
        <v>#REF!</v>
      </c>
      <c r="AAR21" s="431" t="e">
        <f>WORKDAY(AAR22,'NEO 5322121 Aggressive LTs'!$B21,'[2]Holiday Schedule'!$B$2:$B$30)</f>
        <v>#REF!</v>
      </c>
      <c r="AAS21" s="431" t="e">
        <f>WORKDAY(AAS22,'NEO 5322121 Aggressive LTs'!$B21,'[2]Holiday Schedule'!$B$2:$B$30)</f>
        <v>#REF!</v>
      </c>
      <c r="AAT21" s="431" t="e">
        <f>WORKDAY(AAT22,'NEO 5322121 Aggressive LTs'!$B21,'[2]Holiday Schedule'!$B$2:$B$30)</f>
        <v>#REF!</v>
      </c>
      <c r="AAU21" s="431" t="e">
        <f>WORKDAY(AAU22,'NEO 5322121 Aggressive LTs'!$B21,'[2]Holiday Schedule'!$B$2:$B$30)</f>
        <v>#REF!</v>
      </c>
      <c r="AAV21" s="431" t="e">
        <f>WORKDAY(AAV22,'NEO 5322121 Aggressive LTs'!$B21,'[2]Holiday Schedule'!$B$2:$B$30)</f>
        <v>#REF!</v>
      </c>
      <c r="AAW21" s="431" t="e">
        <f>WORKDAY(AAW22,'NEO 5322121 Aggressive LTs'!$B21,'[2]Holiday Schedule'!$B$2:$B$30)</f>
        <v>#REF!</v>
      </c>
      <c r="AAX21" s="431" t="e">
        <f>WORKDAY(AAX22,'NEO 5322121 Aggressive LTs'!$B21,'[2]Holiday Schedule'!$B$2:$B$30)</f>
        <v>#REF!</v>
      </c>
      <c r="AAY21" s="431" t="e">
        <f>WORKDAY(AAY22,'NEO 5322121 Aggressive LTs'!$B21,'[2]Holiday Schedule'!$B$2:$B$30)</f>
        <v>#REF!</v>
      </c>
      <c r="AAZ21" s="431" t="e">
        <f>WORKDAY(AAZ22,'NEO 5322121 Aggressive LTs'!$B21,'[2]Holiday Schedule'!$B$2:$B$30)</f>
        <v>#REF!</v>
      </c>
      <c r="ABA21" s="431" t="e">
        <f>WORKDAY(ABA22,'NEO 5322121 Aggressive LTs'!$B21,'[2]Holiday Schedule'!$B$2:$B$30)</f>
        <v>#REF!</v>
      </c>
      <c r="ABB21" s="431" t="e">
        <f>WORKDAY(ABB22,'NEO 5322121 Aggressive LTs'!$B21,'[2]Holiday Schedule'!$B$2:$B$30)</f>
        <v>#REF!</v>
      </c>
      <c r="ABC21" s="431" t="e">
        <f>WORKDAY(ABC22,'NEO 5322121 Aggressive LTs'!$B21,'[2]Holiday Schedule'!$B$2:$B$30)</f>
        <v>#REF!</v>
      </c>
      <c r="ABD21" s="431" t="e">
        <f>WORKDAY(ABD22,'NEO 5322121 Aggressive LTs'!$B21,'[2]Holiday Schedule'!$B$2:$B$30)</f>
        <v>#REF!</v>
      </c>
      <c r="ABE21" s="431" t="e">
        <f>WORKDAY(ABE22,'NEO 5322121 Aggressive LTs'!$B21,'[2]Holiday Schedule'!$B$2:$B$30)</f>
        <v>#REF!</v>
      </c>
      <c r="ABF21" s="431" t="e">
        <f>WORKDAY(ABF22,'NEO 5322121 Aggressive LTs'!$B21,'[2]Holiday Schedule'!$B$2:$B$30)</f>
        <v>#REF!</v>
      </c>
      <c r="ABG21" s="431" t="e">
        <f>WORKDAY(ABG22,'NEO 5322121 Aggressive LTs'!$B21,'[2]Holiday Schedule'!$B$2:$B$30)</f>
        <v>#REF!</v>
      </c>
      <c r="ABH21" s="431" t="e">
        <f>WORKDAY(ABH22,'NEO 5322121 Aggressive LTs'!$B21,'[2]Holiday Schedule'!$B$2:$B$30)</f>
        <v>#REF!</v>
      </c>
      <c r="ABI21" s="431" t="e">
        <f>WORKDAY(ABI22,'NEO 5322121 Aggressive LTs'!$B21,'[2]Holiday Schedule'!$B$2:$B$30)</f>
        <v>#REF!</v>
      </c>
      <c r="ABJ21" s="431" t="e">
        <f>WORKDAY(ABJ22,'NEO 5322121 Aggressive LTs'!$B21,'[2]Holiday Schedule'!$B$2:$B$30)</f>
        <v>#REF!</v>
      </c>
      <c r="ABK21" s="431" t="e">
        <f>WORKDAY(ABK22,'NEO 5322121 Aggressive LTs'!$B21,'[2]Holiday Schedule'!$B$2:$B$30)</f>
        <v>#REF!</v>
      </c>
      <c r="ABL21" s="431" t="e">
        <f>WORKDAY(ABL22,'NEO 5322121 Aggressive LTs'!$B21,'[2]Holiday Schedule'!$B$2:$B$30)</f>
        <v>#REF!</v>
      </c>
      <c r="ABM21" s="431" t="e">
        <f>WORKDAY(ABM22,'NEO 5322121 Aggressive LTs'!$B21,'[2]Holiday Schedule'!$B$2:$B$30)</f>
        <v>#REF!</v>
      </c>
      <c r="ABN21" s="431" t="e">
        <f>WORKDAY(ABN22,'NEO 5322121 Aggressive LTs'!$B21,'[2]Holiday Schedule'!$B$2:$B$30)</f>
        <v>#REF!</v>
      </c>
      <c r="ABO21" s="431" t="e">
        <f>WORKDAY(ABO22,'NEO 5322121 Aggressive LTs'!$B21,'[2]Holiday Schedule'!$B$2:$B$30)</f>
        <v>#REF!</v>
      </c>
      <c r="ABP21" s="431" t="e">
        <f>WORKDAY(ABP22,'NEO 5322121 Aggressive LTs'!$B21,'[2]Holiday Schedule'!$B$2:$B$30)</f>
        <v>#REF!</v>
      </c>
      <c r="ABQ21" s="431" t="e">
        <f>WORKDAY(ABQ22,'NEO 5322121 Aggressive LTs'!$B21,'[2]Holiday Schedule'!$B$2:$B$30)</f>
        <v>#REF!</v>
      </c>
      <c r="ABR21" s="431" t="e">
        <f>WORKDAY(ABR22,'NEO 5322121 Aggressive LTs'!$B21,'[2]Holiday Schedule'!$B$2:$B$30)</f>
        <v>#REF!</v>
      </c>
      <c r="ABS21" s="431" t="e">
        <f>WORKDAY(ABS22,'NEO 5322121 Aggressive LTs'!$B21,'[2]Holiday Schedule'!$B$2:$B$30)</f>
        <v>#REF!</v>
      </c>
      <c r="ABT21" s="431" t="e">
        <f>WORKDAY(ABT22,'NEO 5322121 Aggressive LTs'!$B21,'[2]Holiday Schedule'!$B$2:$B$30)</f>
        <v>#REF!</v>
      </c>
      <c r="ABU21" s="436"/>
      <c r="ABV21" s="431" t="e">
        <f>WORKDAY(ABV22,'NEO 5322121 Aggressive LTs'!$B21,'[2]Holiday Schedule'!$B$2:$B$30)</f>
        <v>#REF!</v>
      </c>
      <c r="ABW21" s="431" t="e">
        <f>WORKDAY(ABW22,'NEO 5322121 Aggressive LTs'!$B21,'[2]Holiday Schedule'!$B$2:$B$30)</f>
        <v>#REF!</v>
      </c>
      <c r="ABX21" s="431" t="e">
        <f>WORKDAY(ABX22,'NEO 5322121 Aggressive LTs'!$B21,'[2]Holiday Schedule'!$B$2:$B$30)</f>
        <v>#REF!</v>
      </c>
      <c r="ABY21" s="431" t="e">
        <f>WORKDAY(ABY22,'NEO 5322121 Aggressive LTs'!$B21,'[2]Holiday Schedule'!$B$2:$B$30)</f>
        <v>#REF!</v>
      </c>
      <c r="ABZ21" s="431" t="e">
        <f>WORKDAY(ABZ22,'NEO 5322121 Aggressive LTs'!$B21,'[2]Holiday Schedule'!$B$2:$B$30)</f>
        <v>#REF!</v>
      </c>
      <c r="ACA21" s="431" t="e">
        <f>WORKDAY(ACA22,'NEO 5322121 Aggressive LTs'!$B21,'[2]Holiday Schedule'!$B$2:$B$30)</f>
        <v>#REF!</v>
      </c>
      <c r="ACB21" s="431" t="e">
        <f>WORKDAY(ACB22,'NEO 5322121 Aggressive LTs'!$B21,'[2]Holiday Schedule'!$B$2:$B$30)</f>
        <v>#REF!</v>
      </c>
      <c r="ACC21" s="431" t="e">
        <f>WORKDAY(ACC22,'NEO 5322121 Aggressive LTs'!$B21,'[2]Holiday Schedule'!$B$2:$B$30)</f>
        <v>#REF!</v>
      </c>
      <c r="ACD21" s="431" t="e">
        <f>WORKDAY(ACD22,'NEO 5322121 Aggressive LTs'!$B21,'[2]Holiday Schedule'!$B$2:$B$30)</f>
        <v>#REF!</v>
      </c>
      <c r="ACE21" s="431" t="e">
        <f>WORKDAY(ACE22,'NEO 5322121 Aggressive LTs'!$B21,'[2]Holiday Schedule'!$B$2:$B$30)</f>
        <v>#REF!</v>
      </c>
      <c r="ACF21" s="431" t="e">
        <f>WORKDAY(ACF22,'NEO 5322121 Aggressive LTs'!$B21,'[2]Holiday Schedule'!$B$2:$B$30)</f>
        <v>#REF!</v>
      </c>
      <c r="ACG21" s="431" t="e">
        <f>WORKDAY(ACG22,'NEO 5322121 Aggressive LTs'!$B21,'[2]Holiday Schedule'!$B$2:$B$30)</f>
        <v>#REF!</v>
      </c>
      <c r="ACH21" s="431" t="e">
        <f>WORKDAY(ACH22,'NEO 5322121 Aggressive LTs'!$B21,'[2]Holiday Schedule'!$B$2:$B$30)</f>
        <v>#REF!</v>
      </c>
      <c r="ACI21" s="431" t="e">
        <f>WORKDAY(ACI22,'NEO 5322121 Aggressive LTs'!$B21,'[2]Holiday Schedule'!$B$2:$B$30)</f>
        <v>#REF!</v>
      </c>
      <c r="ACJ21" s="431" t="e">
        <f>WORKDAY(ACJ22,'NEO 5322121 Aggressive LTs'!$B21,'[2]Holiday Schedule'!$B$2:$B$30)</f>
        <v>#REF!</v>
      </c>
      <c r="ACK21" s="431" t="e">
        <f>WORKDAY(ACK22,'NEO 5322121 Aggressive LTs'!$B21,'[2]Holiday Schedule'!$B$2:$B$30)</f>
        <v>#REF!</v>
      </c>
      <c r="ACL21" s="431" t="e">
        <f>WORKDAY(ACL22,'NEO 5322121 Aggressive LTs'!$B21,'[2]Holiday Schedule'!$B$2:$B$30)</f>
        <v>#REF!</v>
      </c>
      <c r="ACM21" s="431" t="e">
        <f>WORKDAY(ACM22,'NEO 5322121 Aggressive LTs'!$B21,'[2]Holiday Schedule'!$B$2:$B$30)</f>
        <v>#REF!</v>
      </c>
      <c r="ACN21" s="431" t="e">
        <f>WORKDAY(ACN22,'NEO 5322121 Aggressive LTs'!$B21,'[2]Holiday Schedule'!$B$2:$B$30)</f>
        <v>#REF!</v>
      </c>
      <c r="ACO21" s="431" t="e">
        <f>WORKDAY(ACO22,'NEO 5322121 Aggressive LTs'!$B21,'[2]Holiday Schedule'!$B$2:$B$30)</f>
        <v>#REF!</v>
      </c>
      <c r="ACP21" s="431" t="e">
        <f>WORKDAY(ACP22,'NEO 5322121 Aggressive LTs'!$B21,'[2]Holiday Schedule'!$B$2:$B$30)</f>
        <v>#REF!</v>
      </c>
      <c r="ACQ21" s="431" t="e">
        <f>WORKDAY(ACQ22,'NEO 5322121 Aggressive LTs'!$B21,'[2]Holiday Schedule'!$B$2:$B$30)</f>
        <v>#REF!</v>
      </c>
      <c r="ACR21" s="431" t="e">
        <f>WORKDAY(ACR22,'NEO 5322121 Aggressive LTs'!$B21,'[2]Holiday Schedule'!$B$2:$B$30)</f>
        <v>#REF!</v>
      </c>
      <c r="ACS21" s="431" t="e">
        <f>WORKDAY(ACS22,'NEO 5322121 Aggressive LTs'!$B21,'[2]Holiday Schedule'!$B$2:$B$30)</f>
        <v>#REF!</v>
      </c>
      <c r="ACT21" s="431" t="e">
        <f>WORKDAY(ACT22,'NEO 5322121 Aggressive LTs'!$B21,'[2]Holiday Schedule'!$B$2:$B$30)</f>
        <v>#REF!</v>
      </c>
      <c r="ACU21" s="431" t="e">
        <f>WORKDAY(ACU22,'NEO 5322121 Aggressive LTs'!$B21,'[2]Holiday Schedule'!$B$2:$B$30)</f>
        <v>#REF!</v>
      </c>
      <c r="ACV21" s="431" t="e">
        <f>WORKDAY(ACV22,'NEO 5322121 Aggressive LTs'!$B21,'[2]Holiday Schedule'!$B$2:$B$30)</f>
        <v>#REF!</v>
      </c>
      <c r="ACW21" s="431" t="e">
        <f>WORKDAY(ACW22,'NEO 5322121 Aggressive LTs'!$B21,'[2]Holiday Schedule'!$B$2:$B$30)</f>
        <v>#REF!</v>
      </c>
      <c r="ACX21" s="431" t="e">
        <f>WORKDAY(ACX22,'NEO 5322121 Aggressive LTs'!$B21,'[2]Holiday Schedule'!$B$2:$B$30)</f>
        <v>#REF!</v>
      </c>
      <c r="ACY21" s="431" t="e">
        <f>WORKDAY(ACY22,'NEO 5322121 Aggressive LTs'!$B21,'[2]Holiday Schedule'!$B$2:$B$30)</f>
        <v>#REF!</v>
      </c>
      <c r="ACZ21" s="436"/>
      <c r="ADA21" s="431" t="e">
        <f>WORKDAY(ADA22,'NEO 5322121 Aggressive LTs'!$B21,'[2]Holiday Schedule'!$B$2:$B$30)</f>
        <v>#REF!</v>
      </c>
      <c r="ADB21" s="431" t="e">
        <f>WORKDAY(ADB22,'NEO 5322121 Aggressive LTs'!$B21,'[2]Holiday Schedule'!$B$2:$B$30)</f>
        <v>#REF!</v>
      </c>
      <c r="ADC21" s="431" t="e">
        <f>WORKDAY(ADC22,'NEO 5322121 Aggressive LTs'!$B21,'[2]Holiday Schedule'!$B$2:$B$30)</f>
        <v>#REF!</v>
      </c>
      <c r="ADD21" s="431" t="e">
        <f>WORKDAY(ADD22,'NEO 5322121 Aggressive LTs'!$B21,'[2]Holiday Schedule'!$B$2:$B$30)</f>
        <v>#REF!</v>
      </c>
      <c r="ADE21" s="431" t="e">
        <f>WORKDAY(ADE22,'NEO 5322121 Aggressive LTs'!$B21,'[2]Holiday Schedule'!$B$2:$B$30)</f>
        <v>#REF!</v>
      </c>
      <c r="ADF21" s="431" t="e">
        <f>WORKDAY(ADF22,'NEO 5322121 Aggressive LTs'!$B21,'[2]Holiday Schedule'!$B$2:$B$30)</f>
        <v>#REF!</v>
      </c>
      <c r="ADG21" s="431" t="e">
        <f>WORKDAY(ADG22,'NEO 5322121 Aggressive LTs'!$B21,'[2]Holiday Schedule'!$B$2:$B$30)</f>
        <v>#REF!</v>
      </c>
      <c r="ADH21" s="431" t="e">
        <f>WORKDAY(ADH22,'NEO 5322121 Aggressive LTs'!$B21,'[2]Holiday Schedule'!$B$2:$B$30)</f>
        <v>#REF!</v>
      </c>
      <c r="ADI21" s="431" t="e">
        <f>WORKDAY(ADI22,'NEO 5322121 Aggressive LTs'!$B21,'[2]Holiday Schedule'!$B$2:$B$30)</f>
        <v>#REF!</v>
      </c>
      <c r="ADJ21" s="431" t="e">
        <f>WORKDAY(ADJ22,'NEO 5322121 Aggressive LTs'!$B21,'[2]Holiday Schedule'!$B$2:$B$30)</f>
        <v>#REF!</v>
      </c>
      <c r="ADK21" s="431" t="e">
        <f>WORKDAY(ADK22,'NEO 5322121 Aggressive LTs'!$B21,'[2]Holiday Schedule'!$B$2:$B$30)</f>
        <v>#REF!</v>
      </c>
      <c r="ADL21" s="431" t="e">
        <f>WORKDAY(ADL22,'NEO 5322121 Aggressive LTs'!$B21,'[2]Holiday Schedule'!$B$2:$B$30)</f>
        <v>#REF!</v>
      </c>
      <c r="ADM21" s="431" t="e">
        <f>WORKDAY(ADM22,'NEO 5322121 Aggressive LTs'!$B21,'[2]Holiday Schedule'!$B$2:$B$30)</f>
        <v>#REF!</v>
      </c>
      <c r="ADN21" s="431" t="e">
        <f>WORKDAY(ADN22,'NEO 5322121 Aggressive LTs'!$B21,'[2]Holiday Schedule'!$B$2:$B$30)</f>
        <v>#REF!</v>
      </c>
      <c r="ADO21" s="431" t="e">
        <f>WORKDAY(ADO22,'NEO 5322121 Aggressive LTs'!$B21,'[2]Holiday Schedule'!$B$2:$B$30)</f>
        <v>#REF!</v>
      </c>
      <c r="ADP21" s="431" t="e">
        <f>WORKDAY(ADP22,'NEO 5322121 Aggressive LTs'!$B21,'[2]Holiday Schedule'!$B$2:$B$30)</f>
        <v>#REF!</v>
      </c>
      <c r="ADQ21" s="431" t="e">
        <f>WORKDAY(ADQ22,'NEO 5322121 Aggressive LTs'!$B21,'[2]Holiday Schedule'!$B$2:$B$30)</f>
        <v>#REF!</v>
      </c>
      <c r="ADR21" s="431" t="e">
        <f>WORKDAY(ADR22,'NEO 5322121 Aggressive LTs'!$B21,'[2]Holiday Schedule'!$B$2:$B$30)</f>
        <v>#REF!</v>
      </c>
      <c r="ADS21" s="431" t="e">
        <f>WORKDAY(ADS22,'NEO 5322121 Aggressive LTs'!$B21,'[2]Holiday Schedule'!$B$2:$B$30)</f>
        <v>#REF!</v>
      </c>
      <c r="ADT21" s="431" t="e">
        <f>WORKDAY(ADT22,'NEO 5322121 Aggressive LTs'!$B21,'[2]Holiday Schedule'!$B$2:$B$30)</f>
        <v>#REF!</v>
      </c>
      <c r="ADU21" s="431" t="e">
        <f>WORKDAY(ADU22,'NEO 5322121 Aggressive LTs'!$B21,'[2]Holiday Schedule'!$B$2:$B$30)</f>
        <v>#REF!</v>
      </c>
      <c r="ADV21" s="431" t="e">
        <f>WORKDAY(ADV22,'NEO 5322121 Aggressive LTs'!$B21,'[2]Holiday Schedule'!$B$2:$B$30)</f>
        <v>#REF!</v>
      </c>
      <c r="ADW21" s="431" t="e">
        <f>WORKDAY(ADW22,'NEO 5322121 Aggressive LTs'!$B21,'[2]Holiday Schedule'!$B$2:$B$30)</f>
        <v>#REF!</v>
      </c>
      <c r="ADX21" s="431" t="e">
        <f>WORKDAY(ADX22,'NEO 5322121 Aggressive LTs'!$B21,'[2]Holiday Schedule'!$B$2:$B$30)</f>
        <v>#REF!</v>
      </c>
      <c r="ADY21" s="431" t="e">
        <f>WORKDAY(ADY22,'NEO 5322121 Aggressive LTs'!$B21,'[2]Holiday Schedule'!$B$2:$B$30)</f>
        <v>#REF!</v>
      </c>
      <c r="ADZ21" s="431" t="e">
        <f>WORKDAY(ADZ22,'NEO 5322121 Aggressive LTs'!$B21,'[2]Holiday Schedule'!$B$2:$B$30)</f>
        <v>#REF!</v>
      </c>
      <c r="AEA21" s="431" t="e">
        <f>WORKDAY(AEA22,'NEO 5322121 Aggressive LTs'!$B21,'[2]Holiday Schedule'!$B$2:$B$30)</f>
        <v>#REF!</v>
      </c>
      <c r="AEB21" s="431" t="e">
        <f>WORKDAY(AEB22,'NEO 5322121 Aggressive LTs'!$B21,'[2]Holiday Schedule'!$B$2:$B$30)</f>
        <v>#REF!</v>
      </c>
      <c r="AEC21" s="431" t="e">
        <f>WORKDAY(AEC22,'NEO 5322121 Aggressive LTs'!$B21,'[2]Holiday Schedule'!$B$2:$B$30)</f>
        <v>#REF!</v>
      </c>
      <c r="AED21" s="431" t="e">
        <f>WORKDAY(AED22,'NEO 5322121 Aggressive LTs'!$B21,'[2]Holiday Schedule'!$B$2:$B$30)</f>
        <v>#REF!</v>
      </c>
      <c r="AEE21" s="431" t="e">
        <f>WORKDAY(AEE22,'NEO 5322121 Aggressive LTs'!$B21,'[2]Holiday Schedule'!$B$2:$B$30)</f>
        <v>#REF!</v>
      </c>
      <c r="AEF21" s="431" t="e">
        <f>WORKDAY(AEF22,'NEO 5322121 Aggressive LTs'!$B21,'[2]Holiday Schedule'!$B$2:$B$30)</f>
        <v>#REF!</v>
      </c>
      <c r="AEG21" s="431" t="e">
        <f>WORKDAY(AEG22,'NEO 5322121 Aggressive LTs'!$B21,'[2]Holiday Schedule'!$B$2:$B$30)</f>
        <v>#REF!</v>
      </c>
      <c r="AEH21" s="431" t="e">
        <f>WORKDAY(AEH22,'NEO 5322121 Aggressive LTs'!$B21,'[2]Holiday Schedule'!$B$2:$B$30)</f>
        <v>#REF!</v>
      </c>
      <c r="AEI21" s="431" t="e">
        <f>WORKDAY(AEI22,'NEO 5322121 Aggressive LTs'!$B21,'[2]Holiday Schedule'!$B$2:$B$30)</f>
        <v>#REF!</v>
      </c>
      <c r="AEJ21" s="431" t="e">
        <f>WORKDAY(AEJ22,'NEO 5322121 Aggressive LTs'!$B21,'[2]Holiday Schedule'!$B$2:$B$30)</f>
        <v>#REF!</v>
      </c>
      <c r="AEK21" s="431" t="e">
        <f>WORKDAY(AEK22,'NEO 5322121 Aggressive LTs'!$B21,'[2]Holiday Schedule'!$B$2:$B$30)</f>
        <v>#REF!</v>
      </c>
      <c r="AEL21" s="436"/>
      <c r="AEM21" s="431" t="e">
        <f>WORKDAY(AEM22,'NEO 5322121 Aggressive LTs'!$B21,'[2]Holiday Schedule'!$B$2:$B$30)</f>
        <v>#REF!</v>
      </c>
      <c r="AEN21" s="431" t="e">
        <f>WORKDAY(AEN22,'NEO 5322121 Aggressive LTs'!$B21,'[2]Holiday Schedule'!$B$2:$B$30)</f>
        <v>#REF!</v>
      </c>
      <c r="AEO21" s="431" t="e">
        <f>WORKDAY(AEO22,'NEO 5322121 Aggressive LTs'!$B21,'[2]Holiday Schedule'!$B$2:$B$30)</f>
        <v>#REF!</v>
      </c>
      <c r="AEP21" s="431" t="e">
        <f>WORKDAY(AEP22,'NEO 5322121 Aggressive LTs'!$B21,'[2]Holiday Schedule'!$B$2:$B$30)</f>
        <v>#REF!</v>
      </c>
      <c r="AEQ21" s="431" t="e">
        <f>WORKDAY(AEQ22,'NEO 5322121 Aggressive LTs'!$B21,'[2]Holiday Schedule'!$B$2:$B$30)</f>
        <v>#REF!</v>
      </c>
      <c r="AER21" s="431" t="e">
        <f>WORKDAY(AER22,'NEO 5322121 Aggressive LTs'!$B21,'[2]Holiday Schedule'!$B$2:$B$30)</f>
        <v>#REF!</v>
      </c>
      <c r="AES21" s="431" t="e">
        <f>WORKDAY(AES22,'NEO 5322121 Aggressive LTs'!$B21,'[2]Holiday Schedule'!$B$2:$B$30)</f>
        <v>#REF!</v>
      </c>
      <c r="AET21" s="431" t="e">
        <f>WORKDAY(AET22,'NEO 5322121 Aggressive LTs'!$B21,'[2]Holiday Schedule'!$B$2:$B$30)</f>
        <v>#REF!</v>
      </c>
      <c r="AEU21" s="431" t="e">
        <f>WORKDAY(AEU22,'NEO 5322121 Aggressive LTs'!$B21,'[2]Holiday Schedule'!$B$2:$B$30)</f>
        <v>#REF!</v>
      </c>
      <c r="AEV21" s="431" t="e">
        <f>WORKDAY(AEV22,'NEO 5322121 Aggressive LTs'!$B21,'[2]Holiday Schedule'!$B$2:$B$30)</f>
        <v>#REF!</v>
      </c>
      <c r="AEW21" s="431" t="e">
        <f>WORKDAY(AEW22,'NEO 5322121 Aggressive LTs'!$B21,'[2]Holiday Schedule'!$B$2:$B$30)</f>
        <v>#REF!</v>
      </c>
      <c r="AEX21" s="431" t="e">
        <f>WORKDAY(AEX22,'NEO 5322121 Aggressive LTs'!$B21,'[2]Holiday Schedule'!$B$2:$B$30)</f>
        <v>#REF!</v>
      </c>
      <c r="AEY21" s="431" t="e">
        <f>WORKDAY(AEY22,'NEO 5322121 Aggressive LTs'!$B21,'[2]Holiday Schedule'!$B$2:$B$30)</f>
        <v>#REF!</v>
      </c>
      <c r="AEZ21" s="431" t="e">
        <f>WORKDAY(AEZ22,'NEO 5322121 Aggressive LTs'!$B21,'[2]Holiday Schedule'!$B$2:$B$30)</f>
        <v>#REF!</v>
      </c>
      <c r="AFA21" s="431" t="e">
        <f>WORKDAY(AFA22,'NEO 5322121 Aggressive LTs'!$B21,'[2]Holiday Schedule'!$B$2:$B$30)</f>
        <v>#REF!</v>
      </c>
      <c r="AFB21" s="431" t="e">
        <f>WORKDAY(AFB22,'NEO 5322121 Aggressive LTs'!$B21,'[2]Holiday Schedule'!$B$2:$B$30)</f>
        <v>#REF!</v>
      </c>
      <c r="AFC21" s="431" t="e">
        <f>WORKDAY(AFC22,'NEO 5322121 Aggressive LTs'!$B21,'[2]Holiday Schedule'!$B$2:$B$30)</f>
        <v>#REF!</v>
      </c>
      <c r="AFD21" s="431" t="e">
        <f>WORKDAY(AFD22,'NEO 5322121 Aggressive LTs'!$B21,'[2]Holiday Schedule'!$B$2:$B$30)</f>
        <v>#REF!</v>
      </c>
      <c r="AFE21" s="431" t="e">
        <f>WORKDAY(AFE22,'NEO 5322121 Aggressive LTs'!$B21,'[2]Holiday Schedule'!$B$2:$B$30)</f>
        <v>#REF!</v>
      </c>
      <c r="AFF21" s="431" t="e">
        <f>WORKDAY(AFF22,'NEO 5322121 Aggressive LTs'!$B21,'[2]Holiday Schedule'!$B$2:$B$30)</f>
        <v>#REF!</v>
      </c>
      <c r="AFG21" s="431" t="e">
        <f>WORKDAY(AFG22,'NEO 5322121 Aggressive LTs'!$B21,'[2]Holiday Schedule'!$B$2:$B$30)</f>
        <v>#REF!</v>
      </c>
      <c r="AFH21" s="431" t="e">
        <f>WORKDAY(AFH22,'NEO 5322121 Aggressive LTs'!$B21,'[2]Holiday Schedule'!$B$2:$B$30)</f>
        <v>#REF!</v>
      </c>
      <c r="AFI21" s="431" t="e">
        <f>WORKDAY(AFI22,'NEO 5322121 Aggressive LTs'!$B21,'[2]Holiday Schedule'!$B$2:$B$30)</f>
        <v>#REF!</v>
      </c>
      <c r="AFJ21" s="431" t="e">
        <f>WORKDAY(AFJ22,'NEO 5322121 Aggressive LTs'!$B21,'[2]Holiday Schedule'!$B$2:$B$30)</f>
        <v>#REF!</v>
      </c>
      <c r="AFK21" s="431" t="e">
        <f>WORKDAY(AFK22,'NEO 5322121 Aggressive LTs'!$B21,'[2]Holiday Schedule'!$B$2:$B$30)</f>
        <v>#REF!</v>
      </c>
      <c r="AFL21" s="431" t="e">
        <f>WORKDAY(AFL22,'NEO 5322121 Aggressive LTs'!$B21,'[2]Holiday Schedule'!$B$2:$B$30)</f>
        <v>#REF!</v>
      </c>
      <c r="AFM21" s="431" t="e">
        <f>WORKDAY(AFM22,'NEO 5322121 Aggressive LTs'!$B21,'[2]Holiday Schedule'!$B$2:$B$30)</f>
        <v>#REF!</v>
      </c>
      <c r="AFN21" s="431" t="e">
        <f>WORKDAY(AFN22,'NEO 5322121 Aggressive LTs'!$B21,'[2]Holiday Schedule'!$B$2:$B$30)</f>
        <v>#REF!</v>
      </c>
      <c r="AFO21" s="431" t="e">
        <f>WORKDAY(AFO22,'NEO 5322121 Aggressive LTs'!$B21,'[2]Holiday Schedule'!$B$2:$B$30)</f>
        <v>#REF!</v>
      </c>
      <c r="AFP21" s="431" t="e">
        <f>WORKDAY(AFP22,'NEO 5322121 Aggressive LTs'!$B21,'[2]Holiday Schedule'!$B$2:$B$30)</f>
        <v>#REF!</v>
      </c>
      <c r="AFQ21" s="431" t="e">
        <f>WORKDAY(AFQ22,'NEO 5322121 Aggressive LTs'!$B21,'[2]Holiday Schedule'!$B$2:$B$30)</f>
        <v>#REF!</v>
      </c>
      <c r="AFR21" s="431" t="e">
        <f>WORKDAY(AFR22,'NEO 5322121 Aggressive LTs'!$B21,'[2]Holiday Schedule'!$B$2:$B$30)</f>
        <v>#REF!</v>
      </c>
      <c r="AFS21" s="431" t="e">
        <f>WORKDAY(AFS22,'NEO 5322121 Aggressive LTs'!$B21,'[2]Holiday Schedule'!$B$2:$B$30)</f>
        <v>#REF!</v>
      </c>
      <c r="AFT21" s="431" t="e">
        <f>WORKDAY(AFT22,'NEO 5322121 Aggressive LTs'!$B21,'[2]Holiday Schedule'!$B$2:$B$30)</f>
        <v>#REF!</v>
      </c>
      <c r="AFU21" s="431" t="e">
        <f>WORKDAY(AFU22,'NEO 5322121 Aggressive LTs'!$B21,'[2]Holiday Schedule'!$B$2:$B$30)</f>
        <v>#REF!</v>
      </c>
      <c r="AFV21" s="431" t="e">
        <f>WORKDAY(AFV22,'NEO 5322121 Aggressive LTs'!$B21,'[2]Holiday Schedule'!$B$2:$B$30)</f>
        <v>#REF!</v>
      </c>
      <c r="AFW21" s="431" t="e">
        <f>WORKDAY(AFW22,'NEO 5322121 Aggressive LTs'!$B21,'[2]Holiday Schedule'!$B$2:$B$30)</f>
        <v>#REF!</v>
      </c>
      <c r="AFX21" s="431" t="e">
        <f>WORKDAY(AFX22,'NEO 5322121 Aggressive LTs'!$B21,'[2]Holiday Schedule'!$B$2:$B$30)</f>
        <v>#REF!</v>
      </c>
      <c r="AFY21" s="431" t="e">
        <f>WORKDAY(AFY22,'NEO 5322121 Aggressive LTs'!$B21,'[2]Holiday Schedule'!$B$2:$B$30)</f>
        <v>#REF!</v>
      </c>
      <c r="AFZ21" s="431" t="e">
        <f>WORKDAY(AFZ22,'NEO 5322121 Aggressive LTs'!$B21,'[2]Holiday Schedule'!$B$2:$B$30)</f>
        <v>#REF!</v>
      </c>
      <c r="AGA21" s="431" t="e">
        <f>WORKDAY(AGA22,'NEO 5322121 Aggressive LTs'!$B21,'[2]Holiday Schedule'!$B$2:$B$30)</f>
        <v>#REF!</v>
      </c>
      <c r="AGB21" s="431" t="e">
        <f>WORKDAY(AGB22,'NEO 5322121 Aggressive LTs'!$B21,'[2]Holiday Schedule'!$B$2:$B$30)</f>
        <v>#REF!</v>
      </c>
      <c r="AGC21" s="431" t="e">
        <f>WORKDAY(AGC22,'NEO 5322121 Aggressive LTs'!$B21,'[2]Holiday Schedule'!$B$2:$B$30)</f>
        <v>#REF!</v>
      </c>
      <c r="AGD21" s="431" t="e">
        <f>WORKDAY(AGD22,'NEO 5322121 Aggressive LTs'!$B21,'[2]Holiday Schedule'!$B$2:$B$30)</f>
        <v>#REF!</v>
      </c>
      <c r="AGE21" s="431" t="e">
        <f>WORKDAY(AGE22,'NEO 5322121 Aggressive LTs'!$B21,'[2]Holiday Schedule'!$B$2:$B$30)</f>
        <v>#REF!</v>
      </c>
      <c r="AGF21" s="431" t="e">
        <f>WORKDAY(AGF22,'NEO 5322121 Aggressive LTs'!$B21,'[2]Holiday Schedule'!$B$2:$B$30)</f>
        <v>#REF!</v>
      </c>
      <c r="AGG21" s="431" t="e">
        <f>WORKDAY(AGG22,'NEO 5322121 Aggressive LTs'!$B21,'[2]Holiday Schedule'!$B$2:$B$30)</f>
        <v>#REF!</v>
      </c>
    </row>
    <row r="22" spans="1:865" ht="20.100000000000001" customHeight="1">
      <c r="A22" s="606" t="s">
        <v>1205</v>
      </c>
      <c r="B22" s="631">
        <v>2</v>
      </c>
      <c r="C22" s="84" t="s">
        <v>1140</v>
      </c>
      <c r="D22" s="610"/>
      <c r="E22" s="610"/>
      <c r="F22" s="610"/>
      <c r="G22" s="637"/>
      <c r="H22" s="610">
        <v>42263</v>
      </c>
      <c r="I22" s="610">
        <v>42263</v>
      </c>
      <c r="J22" s="610">
        <v>42263</v>
      </c>
      <c r="K22" s="637"/>
      <c r="L22" s="610">
        <v>42263</v>
      </c>
      <c r="M22" s="610">
        <v>42268</v>
      </c>
      <c r="N22" s="610">
        <v>42268</v>
      </c>
      <c r="O22" s="637"/>
      <c r="P22" s="612">
        <v>42268</v>
      </c>
      <c r="Q22" s="612">
        <v>42268</v>
      </c>
      <c r="R22" s="612">
        <v>42268</v>
      </c>
      <c r="S22" s="638"/>
      <c r="T22" s="612">
        <v>42276</v>
      </c>
      <c r="U22" s="612">
        <v>42298</v>
      </c>
      <c r="V22" s="612">
        <f>WORKDAY(V23,'NEO 5322121 Aggressive LTs'!$B22,'[2]Holiday Schedule'!$B$2:$B$30)</f>
        <v>42303</v>
      </c>
      <c r="W22" s="599"/>
      <c r="X22" s="612">
        <f>WORKDAY(X23,'NEO 5322121 Aggressive LTs'!$B22,'[2]Holiday Schedule'!$B$2:$B$30)</f>
        <v>42303</v>
      </c>
      <c r="Y22" s="612">
        <f>WORKDAY(Y23,'NEO 5322121 Aggressive LTs'!$B22,'[2]Holiday Schedule'!$B$2:$B$30)</f>
        <v>42304</v>
      </c>
      <c r="Z22" s="612">
        <f>WORKDAY(Z23,'NEO 5322121 Aggressive LTs'!$B22,'[2]Holiday Schedule'!$B$2:$B$30)</f>
        <v>42305</v>
      </c>
      <c r="AA22" s="599"/>
      <c r="AB22" s="612">
        <f>WORKDAY(AB23,'NEO 5322121 Aggressive LTs'!$B22,'[2]Holiday Schedule'!$B$2:$B$30)</f>
        <v>42305</v>
      </c>
      <c r="AC22" s="612">
        <f>WORKDAY(AC23,'NEO 5322121 Aggressive LTs'!$B22,'[2]Holiday Schedule'!$B$2:$B$30)</f>
        <v>42306</v>
      </c>
      <c r="AD22" s="612">
        <f>WORKDAY(AD23,'NEO 5322121 Aggressive LTs'!$B22,'[2]Holiday Schedule'!$B$2:$B$30)</f>
        <v>42306</v>
      </c>
      <c r="AE22" s="599"/>
      <c r="AF22" s="612">
        <f>WORKDAY(AF23,'NEO 5322121 Aggressive LTs'!$B22,'[2]Holiday Schedule'!$B$2:$B$30)</f>
        <v>42307</v>
      </c>
      <c r="AG22" s="612">
        <f>WORKDAY(AG23,'NEO 5322121 Aggressive LTs'!$B22,'[2]Holiday Schedule'!$B$2:$B$30)</f>
        <v>42307</v>
      </c>
      <c r="AH22" s="612">
        <f>WORKDAY(AH23,'NEO 5322121 Aggressive LTs'!$B22,'[2]Holiday Schedule'!$B$2:$B$30)</f>
        <v>42310</v>
      </c>
      <c r="AI22" s="599"/>
      <c r="AJ22" s="612"/>
      <c r="AK22" s="612"/>
      <c r="AL22" s="612"/>
      <c r="AM22" s="599"/>
      <c r="AN22" s="612">
        <v>42300</v>
      </c>
      <c r="AO22" s="612">
        <v>42300</v>
      </c>
      <c r="AP22" s="612">
        <v>42300</v>
      </c>
      <c r="AQ22" s="599"/>
      <c r="AR22" s="612">
        <f>WORKDAY(AR23,'NEO 5322121 Aggressive LTs'!$B22,'[2]Holiday Schedule'!$B$2:$B$30)</f>
        <v>42312</v>
      </c>
      <c r="AS22" s="612">
        <f>WORKDAY(AS23,'NEO 5322121 Aggressive LTs'!$B22,'[2]Holiday Schedule'!$B$2:$B$30)</f>
        <v>42312</v>
      </c>
      <c r="AT22" s="612">
        <f>WORKDAY(AT23,'NEO 5322121 Aggressive LTs'!$B22,'[2]Holiday Schedule'!$B$2:$B$30)</f>
        <v>42313</v>
      </c>
      <c r="AU22" s="612">
        <f>WORKDAY(AU23,'NEO 5322121 Aggressive LTs'!$B22,'[2]Holiday Schedule'!$B$2:$B$30)</f>
        <v>42313</v>
      </c>
      <c r="AV22" s="612">
        <v>42313</v>
      </c>
      <c r="AW22" s="612">
        <v>42313</v>
      </c>
      <c r="AX22" s="638"/>
      <c r="AY22" s="612">
        <v>42332</v>
      </c>
      <c r="AZ22" s="612">
        <v>42332</v>
      </c>
      <c r="BA22" s="612">
        <v>42332</v>
      </c>
      <c r="BB22" s="599"/>
      <c r="BC22" s="632">
        <v>42337</v>
      </c>
      <c r="BD22" s="612">
        <v>42336</v>
      </c>
      <c r="BE22" s="612">
        <v>42336</v>
      </c>
      <c r="BF22" s="599"/>
      <c r="BG22" s="612">
        <v>42709</v>
      </c>
      <c r="BH22" s="612">
        <v>42709</v>
      </c>
      <c r="BI22" s="612">
        <v>42709</v>
      </c>
      <c r="BJ22" s="599"/>
      <c r="BK22" s="612">
        <v>42713</v>
      </c>
      <c r="BL22" s="612">
        <v>42713</v>
      </c>
      <c r="BM22" s="612">
        <v>42713</v>
      </c>
      <c r="BN22" s="600"/>
      <c r="BO22" s="599"/>
      <c r="BP22" s="639"/>
      <c r="BQ22" s="612"/>
      <c r="BR22" s="612"/>
      <c r="BS22" s="612"/>
      <c r="BT22" s="599"/>
      <c r="BU22" s="612">
        <v>42332</v>
      </c>
      <c r="BV22" s="612">
        <v>42332</v>
      </c>
      <c r="BW22" s="612">
        <v>42332</v>
      </c>
      <c r="BX22" s="599"/>
      <c r="BY22" s="639"/>
      <c r="BZ22" s="639"/>
      <c r="CA22" s="612">
        <v>42268</v>
      </c>
      <c r="CB22" s="612">
        <v>42268</v>
      </c>
      <c r="CC22" s="612">
        <v>42268</v>
      </c>
      <c r="CD22" s="638"/>
      <c r="CE22" s="638"/>
      <c r="CF22" s="612">
        <v>42296</v>
      </c>
      <c r="CG22" s="612">
        <f>WORKDAY(CG23,'NEO 5322121 Aggressive LTs'!$B22,'[2]Holiday Schedule'!$B$2:$B$30)</f>
        <v>42331</v>
      </c>
      <c r="CH22" s="612">
        <f>WORKDAY(CH23,'NEO 5322121 Aggressive LTs'!$B22,'[2]Holiday Schedule'!$B$2:$B$30)</f>
        <v>42331</v>
      </c>
      <c r="CI22" s="638"/>
      <c r="CJ22" s="601">
        <v>42733</v>
      </c>
      <c r="CK22" s="601">
        <f>WORKDAY(CK23,'NEO 5322121 Aggressive LTs'!$B22,'[2]Holiday Schedule'!$B$2:$B$30)</f>
        <v>42731</v>
      </c>
      <c r="CL22" s="601">
        <f>WORKDAY(CL23,'NEO 5322121 Aggressive LTs'!$B22,'[2]Holiday Schedule'!$B$2:$B$30)</f>
        <v>42739</v>
      </c>
      <c r="CM22" s="591"/>
      <c r="CN22" s="612">
        <v>42713</v>
      </c>
      <c r="CO22" s="612">
        <v>42713</v>
      </c>
      <c r="CP22" s="612">
        <v>42713</v>
      </c>
      <c r="CQ22" s="599"/>
      <c r="CR22" s="697">
        <v>42723</v>
      </c>
      <c r="CS22" s="697">
        <v>42726</v>
      </c>
      <c r="CT22" s="697"/>
      <c r="CU22" s="737">
        <f>WORKDAY(CU21,((-1)*('NEO 5322121 Aggressive LTs'!$B22)),'Holiday Schedule'!$B$2:$B$30)</f>
        <v>42354</v>
      </c>
      <c r="CV22" s="733">
        <f>WORKDAY(CV21,((-1)*('NEO 5322121 Aggressive LTs'!$B22)),'Holiday Schedule'!$B$2:$B$30)</f>
        <v>42359</v>
      </c>
      <c r="CW22" s="733">
        <f>WORKDAY(CW21,((-1)*('NEO 5322121 Aggressive LTs'!$B22)),'Holiday Schedule'!$B$2:$B$30)</f>
        <v>42374</v>
      </c>
      <c r="CX22" s="733">
        <f>WORKDAY(CX21,((-1)*('NEO 5322121 Aggressive LTs'!$B22)),'Holiday Schedule'!$B$2:$B$30)</f>
        <v>42376</v>
      </c>
      <c r="CY22" s="733">
        <f>WORKDAY(CY21,((-1)*('NEO 5322121 Aggressive LTs'!$B22)),'Holiday Schedule'!$B$2:$B$30)</f>
        <v>42377</v>
      </c>
      <c r="CZ22" s="733">
        <f>WORKDAY(CZ21,((-1)*('NEO 5322121 Aggressive LTs'!$B22)),'Holiday Schedule'!$B$2:$B$30)</f>
        <v>42381</v>
      </c>
      <c r="DA22" s="733">
        <f>WORKDAY(DA21,((-1)*('NEO 5322121 Aggressive LTs'!$B22)),'Holiday Schedule'!$B$2:$B$30)</f>
        <v>42383</v>
      </c>
      <c r="DB22" s="733">
        <f>WORKDAY(DB21,((-1)*('NEO 5322121 Aggressive LTs'!$B22)),'Holiday Schedule'!$B$2:$B$30)</f>
        <v>42387</v>
      </c>
      <c r="DC22" s="733">
        <f>WORKDAY(DC21,((-1)*('NEO 5322121 Aggressive LTs'!$B22)),'Holiday Schedule'!$B$2:$B$30)</f>
        <v>42389</v>
      </c>
      <c r="DD22" s="733">
        <f>WORKDAY(DD21,((-1)*('NEO 5322121 Aggressive LTs'!$B22)),'Holiday Schedule'!$B$2:$B$30)</f>
        <v>42509</v>
      </c>
      <c r="DE22" s="733">
        <f>WORKDAY(DE21,((-1)*('NEO 5322121 Aggressive LTs'!$B22)),'Holiday Schedule'!$B$2:$B$30)</f>
        <v>42510</v>
      </c>
      <c r="DF22" s="733">
        <f>WORKDAY(DF21,((-1)*('NEO 5322121 Aggressive LTs'!$B22)),'Holiday Schedule'!$B$2:$B$30)</f>
        <v>42396</v>
      </c>
      <c r="DG22" s="733">
        <f>WORKDAY(DG21,((-1)*('NEO 5322121 Aggressive LTs'!$B22)),'Holiday Schedule'!$B$2:$B$30)</f>
        <v>42398</v>
      </c>
      <c r="DH22" s="733">
        <f>WORKDAY(DH21,((-1)*('NEO 5322121 Aggressive LTs'!$B22)),'Holiday Schedule'!$B$2:$B$30)</f>
        <v>42402</v>
      </c>
      <c r="DI22" s="733">
        <f>WORKDAY(DI21,((-1)*('NEO 5322121 Aggressive LTs'!$B22)),'Holiday Schedule'!$B$2:$B$30)</f>
        <v>42404</v>
      </c>
      <c r="DJ22" s="722">
        <f>WORKDAY(DJ21,((-1)*('NEO 5322121 Aggressive LTs'!$B22)),'Holiday Schedule'!$B$2:$B$30)</f>
        <v>42408</v>
      </c>
      <c r="DK22" s="722">
        <f>WORKDAY(DK21,((-1)*('NEO 5322121 Aggressive LTs'!$B22)),'Holiday Schedule'!$B$2:$B$30)</f>
        <v>42410</v>
      </c>
      <c r="DL22" s="722">
        <f>WORKDAY(DL21,((-1)*('NEO 5322121 Aggressive LTs'!$B22)),'Holiday Schedule'!$B$2:$B$30)</f>
        <v>42412</v>
      </c>
      <c r="DM22" s="722">
        <f>WORKDAY(DM21,((-1)*('NEO 5322121 Aggressive LTs'!$B22)),'Holiday Schedule'!$B$2:$B$30)</f>
        <v>42416</v>
      </c>
      <c r="DN22" s="744">
        <f>WORKDAY(DN21,((-1)*('NEO 5322121 Aggressive LTs'!$B22)),'Holiday Schedule'!$B$2:$B$30)</f>
        <v>42418</v>
      </c>
      <c r="DO22" s="722">
        <f>WORKDAY(DO21,((-1)*('NEO 5322121 Aggressive LTs'!$B22)),'Holiday Schedule'!$B$2:$B$30)</f>
        <v>42424</v>
      </c>
      <c r="DP22" s="726"/>
      <c r="DQ22" s="722" t="e">
        <f>WORKDAY(DQ21,((-1)*('NEO 5322121 Aggressive LTs'!$B22)),'Holiday Schedule'!$B$2:$B$30)</f>
        <v>#NUM!</v>
      </c>
      <c r="DR22" s="726"/>
      <c r="DS22" s="722" t="e">
        <f>WORKDAY(DS21,((-1)*('NEO 5322121 Aggressive LTs'!$B22)),'Holiday Schedule'!$B$2:$B$30)</f>
        <v>#NUM!</v>
      </c>
      <c r="DT22" s="722" t="e">
        <f>WORKDAY(DT21,((-1)*('NEO 5322121 Aggressive LTs'!$B22)),'Holiday Schedule'!$B$2:$B$30)</f>
        <v>#NUM!</v>
      </c>
      <c r="DU22" s="722" t="e">
        <f>WORKDAY(DU21,((-1)*('NEO 5322121 Aggressive LTs'!$B22)),'Holiday Schedule'!$B$2:$B$30)</f>
        <v>#NUM!</v>
      </c>
      <c r="DV22" s="726"/>
      <c r="DW22" s="722" t="e">
        <f>WORKDAY(DW21,((-1)*('NEO 5322121 Aggressive LTs'!$B22)),'Holiday Schedule'!$B$2:$B$30)</f>
        <v>#NUM!</v>
      </c>
      <c r="DX22" s="722" t="e">
        <f>WORKDAY(DX21,((-1)*('NEO 5322121 Aggressive LTs'!$B22)),'Holiday Schedule'!$B$2:$B$30)</f>
        <v>#NUM!</v>
      </c>
      <c r="DY22" s="722" t="e">
        <f>WORKDAY(DY21,((-1)*('NEO 5322121 Aggressive LTs'!$B22)),'Holiday Schedule'!$B$2:$B$30)</f>
        <v>#NUM!</v>
      </c>
      <c r="DZ22" s="726"/>
      <c r="EA22" s="722" t="e">
        <f>WORKDAY(EA21,((-1)*('NEO 5322121 Aggressive LTs'!$B22)),'Holiday Schedule'!$B$2:$B$30)</f>
        <v>#NUM!</v>
      </c>
      <c r="EB22" s="722" t="e">
        <f>WORKDAY(EB21,((-1)*('NEO 5322121 Aggressive LTs'!$B22)),'Holiday Schedule'!$B$2:$B$30)</f>
        <v>#NUM!</v>
      </c>
      <c r="EC22" s="722" t="e">
        <f>WORKDAY(EC21,((-1)*('NEO 5322121 Aggressive LTs'!$B22)),'Holiday Schedule'!$B$2:$B$30)</f>
        <v>#NUM!</v>
      </c>
      <c r="ED22" s="726"/>
      <c r="EE22" s="722" t="e">
        <f>WORKDAY(EE21,((-1)*('NEO 5322121 Aggressive LTs'!$B22)),'Holiday Schedule'!$B$2:$B$30)</f>
        <v>#NUM!</v>
      </c>
      <c r="EF22" s="722" t="e">
        <f>WORKDAY(EF21,((-1)*('NEO 5322121 Aggressive LTs'!$B22)),'Holiday Schedule'!$B$2:$B$30)</f>
        <v>#NUM!</v>
      </c>
      <c r="EG22" s="722" t="e">
        <f>WORKDAY(EG21,((-1)*('NEO 5322121 Aggressive LTs'!$B22)),'Holiday Schedule'!$B$2:$B$30)</f>
        <v>#NUM!</v>
      </c>
      <c r="EH22" s="726"/>
      <c r="EI22" s="722" t="e">
        <f>WORKDAY(EI21,((-1)*('NEO 5322121 Aggressive LTs'!$B22)),'Holiday Schedule'!$B$2:$B$30)</f>
        <v>#NUM!</v>
      </c>
      <c r="EJ22" s="722" t="e">
        <f>WORKDAY(EJ21,((-1)*('NEO 5322121 Aggressive LTs'!$B22)),'Holiday Schedule'!$B$2:$B$30)</f>
        <v>#NUM!</v>
      </c>
      <c r="EK22" s="722" t="e">
        <f>WORKDAY(EK21,((-1)*('NEO 5322121 Aggressive LTs'!$B22)),'Holiday Schedule'!$B$2:$B$30)</f>
        <v>#NUM!</v>
      </c>
      <c r="EL22" s="726"/>
      <c r="EM22" s="722" t="e">
        <f>WORKDAY(EM21,((-1)*('NEO 5322121 Aggressive LTs'!$B22)),'Holiday Schedule'!$B$2:$B$30)</f>
        <v>#NUM!</v>
      </c>
      <c r="EN22" s="722" t="e">
        <f>WORKDAY(EN21,((-1)*('NEO 5322121 Aggressive LTs'!$B22)),'Holiday Schedule'!$B$2:$B$30)</f>
        <v>#NUM!</v>
      </c>
      <c r="EO22" s="722" t="e">
        <f>WORKDAY(EO21,((-1)*('NEO 5322121 Aggressive LTs'!$B22)),'Holiday Schedule'!$B$2:$B$30)</f>
        <v>#NUM!</v>
      </c>
      <c r="EP22" s="726"/>
      <c r="EQ22" s="722" t="e">
        <f>WORKDAY(EQ21,((-1)*('NEO 5322121 Aggressive LTs'!$B22)),'Holiday Schedule'!$B$2:$B$30)</f>
        <v>#NUM!</v>
      </c>
      <c r="ER22" s="722" t="e">
        <f>WORKDAY(ER21,((-1)*('NEO 5322121 Aggressive LTs'!$B22)),'Holiday Schedule'!$B$2:$B$30)</f>
        <v>#NUM!</v>
      </c>
      <c r="ES22" s="722" t="e">
        <f>WORKDAY(ES21,((-1)*('NEO 5322121 Aggressive LTs'!$B22)),'Holiday Schedule'!$B$2:$B$30)</f>
        <v>#NUM!</v>
      </c>
      <c r="ET22" s="726"/>
      <c r="EU22" s="722" t="e">
        <f>WORKDAY(EU21,((-1)*('NEO 5322121 Aggressive LTs'!$B22)),'Holiday Schedule'!$B$2:$B$30)</f>
        <v>#NUM!</v>
      </c>
      <c r="EV22" s="722" t="e">
        <f>WORKDAY(EV21,((-1)*('NEO 5322121 Aggressive LTs'!$B22)),'Holiday Schedule'!$B$2:$B$30)</f>
        <v>#NUM!</v>
      </c>
      <c r="EW22" s="722" t="e">
        <f>WORKDAY(EW21,((-1)*('NEO 5322121 Aggressive LTs'!$B22)),'Holiday Schedule'!$B$2:$B$30)</f>
        <v>#NUM!</v>
      </c>
      <c r="EX22" s="726"/>
      <c r="EY22" s="722" t="e">
        <f>WORKDAY(EY21,((-1)*('NEO 5322121 Aggressive LTs'!$B22)),'Holiday Schedule'!$B$2:$B$30)</f>
        <v>#NUM!</v>
      </c>
      <c r="EZ22" s="722" t="e">
        <f>WORKDAY(EZ21,((-1)*('NEO 5322121 Aggressive LTs'!$B22)),'Holiday Schedule'!$B$2:$B$30)</f>
        <v>#NUM!</v>
      </c>
      <c r="FA22" s="722" t="e">
        <f>WORKDAY(FA21,((-1)*('NEO 5322121 Aggressive LTs'!$B22)),'Holiday Schedule'!$B$2:$B$30)</f>
        <v>#NUM!</v>
      </c>
      <c r="FB22" s="726"/>
      <c r="FC22" s="722" t="e">
        <f>WORKDAY(FC21,((-1)*('NEO 5322121 Aggressive LTs'!$B22)),'Holiday Schedule'!$B$2:$B$30)</f>
        <v>#NUM!</v>
      </c>
      <c r="FD22" s="722" t="e">
        <f>WORKDAY(FD21,((-1)*('NEO 5322121 Aggressive LTs'!$B22)),'Holiday Schedule'!$B$2:$B$30)</f>
        <v>#NUM!</v>
      </c>
      <c r="FE22" s="722" t="e">
        <f>WORKDAY(FE21,((-1)*('NEO 5322121 Aggressive LTs'!$B22)),'Holiday Schedule'!$B$2:$B$30)</f>
        <v>#NUM!</v>
      </c>
      <c r="FF22" s="726"/>
      <c r="FG22" s="722" t="e">
        <f>WORKDAY(FG21,((-1)*('NEO 5322121 Aggressive LTs'!$B22)),'Holiday Schedule'!$B$2:$B$30)</f>
        <v>#NUM!</v>
      </c>
      <c r="FH22" s="722" t="e">
        <f>WORKDAY(FH21,((-1)*('NEO 5322121 Aggressive LTs'!$B22)),'Holiday Schedule'!$B$2:$B$30)</f>
        <v>#NUM!</v>
      </c>
      <c r="FI22" s="722" t="e">
        <f>WORKDAY(FI21,((-1)*('NEO 5322121 Aggressive LTs'!$B22)),'Holiday Schedule'!$B$2:$B$30)</f>
        <v>#NUM!</v>
      </c>
      <c r="FJ22" s="726"/>
      <c r="FK22" s="722" t="e">
        <f>WORKDAY(FK21,((-1)*('NEO 5322121 Aggressive LTs'!$B22)),'Holiday Schedule'!$B$2:$B$30)</f>
        <v>#NUM!</v>
      </c>
      <c r="FL22" s="722" t="e">
        <f>WORKDAY(FL21,((-1)*('NEO 5322121 Aggressive LTs'!$B22)),'Holiday Schedule'!$B$2:$B$30)</f>
        <v>#NUM!</v>
      </c>
      <c r="FM22" s="722" t="e">
        <f>WORKDAY(FM21,((-1)*('NEO 5322121 Aggressive LTs'!$B22)),'Holiday Schedule'!$B$2:$B$30)</f>
        <v>#NUM!</v>
      </c>
      <c r="FN22" s="726"/>
      <c r="FO22" s="722" t="e">
        <f>WORKDAY(FO21,((-1)*('NEO 5322121 Aggressive LTs'!$B22)),'Holiday Schedule'!$B$2:$B$30)</f>
        <v>#NUM!</v>
      </c>
      <c r="FP22" s="722" t="e">
        <f>WORKDAY(FP21,((-1)*('NEO 5322121 Aggressive LTs'!$B22)),'Holiday Schedule'!$B$2:$B$30)</f>
        <v>#NUM!</v>
      </c>
      <c r="FQ22" s="722" t="e">
        <f>WORKDAY(FQ21,((-1)*('NEO 5322121 Aggressive LTs'!$B22)),'Holiday Schedule'!$B$2:$B$30)</f>
        <v>#NUM!</v>
      </c>
      <c r="FR22" s="726"/>
      <c r="FS22" s="722" t="e">
        <f>WORKDAY(FS21,((-1)*('NEO 5322121 Aggressive LTs'!$B22)),'Holiday Schedule'!$B$2:$B$30)</f>
        <v>#NUM!</v>
      </c>
      <c r="FT22" s="722" t="e">
        <f>WORKDAY(FT21,((-1)*('NEO 5322121 Aggressive LTs'!$B22)),'Holiday Schedule'!$B$2:$B$30)</f>
        <v>#NUM!</v>
      </c>
      <c r="FU22" s="722" t="e">
        <f>WORKDAY(FU21,((-1)*('NEO 5322121 Aggressive LTs'!$B22)),'Holiday Schedule'!$B$2:$B$30)</f>
        <v>#NUM!</v>
      </c>
      <c r="FV22" s="726"/>
      <c r="FW22" s="722" t="e">
        <f>WORKDAY(FW21,((-1)*('NEO 5322121 Aggressive LTs'!$B22)),'Holiday Schedule'!$B$2:$B$30)</f>
        <v>#NUM!</v>
      </c>
      <c r="FX22" s="722" t="e">
        <f>WORKDAY(FX21,((-1)*('NEO 5322121 Aggressive LTs'!$B22)),'Holiday Schedule'!$B$2:$B$30)</f>
        <v>#NUM!</v>
      </c>
      <c r="FY22" s="722" t="e">
        <f>WORKDAY(FY21,((-1)*('NEO 5322121 Aggressive LTs'!$B22)),'Holiday Schedule'!$B$2:$B$30)</f>
        <v>#NUM!</v>
      </c>
      <c r="FZ22" s="726"/>
      <c r="GA22" s="722" t="e">
        <f>WORKDAY(GA21,((-1)*('NEO 5322121 Aggressive LTs'!$B22)),'Holiday Schedule'!$B$2:$B$30)</f>
        <v>#NUM!</v>
      </c>
      <c r="GB22" s="722" t="e">
        <f>WORKDAY(GB21,((-1)*('NEO 5322121 Aggressive LTs'!$B22)),'Holiday Schedule'!$B$2:$B$30)</f>
        <v>#NUM!</v>
      </c>
      <c r="GC22" s="722" t="e">
        <f>WORKDAY(GC21,((-1)*('NEO 5322121 Aggressive LTs'!$B22)),'Holiday Schedule'!$B$2:$B$30)</f>
        <v>#NUM!</v>
      </c>
      <c r="GD22" s="726"/>
      <c r="GE22" s="722" t="e">
        <f>WORKDAY(GE21,((-1)*('NEO 5322121 Aggressive LTs'!$B22)),'Holiday Schedule'!$B$2:$B$30)</f>
        <v>#NUM!</v>
      </c>
      <c r="GF22" s="722" t="e">
        <f>WORKDAY(GF21,((-1)*('NEO 5322121 Aggressive LTs'!$B22)),'Holiday Schedule'!$B$2:$B$30)</f>
        <v>#NUM!</v>
      </c>
      <c r="GG22" s="722" t="e">
        <f>WORKDAY(GG21,((-1)*('NEO 5322121 Aggressive LTs'!$B22)),'Holiday Schedule'!$B$2:$B$30)</f>
        <v>#NUM!</v>
      </c>
      <c r="GH22" s="726"/>
      <c r="GI22" s="722" t="e">
        <f>WORKDAY(GI21,((-1)*('NEO 5322121 Aggressive LTs'!$B22)),'Holiday Schedule'!$B$2:$B$30)</f>
        <v>#NUM!</v>
      </c>
      <c r="GJ22" s="722" t="e">
        <f>WORKDAY(GJ21,((-1)*('NEO 5322121 Aggressive LTs'!$B22)),'Holiday Schedule'!$B$2:$B$30)</f>
        <v>#NUM!</v>
      </c>
      <c r="GK22" s="722" t="e">
        <f>WORKDAY(GK21,((-1)*('NEO 5322121 Aggressive LTs'!$B22)),'Holiday Schedule'!$B$2:$B$30)</f>
        <v>#NUM!</v>
      </c>
      <c r="GL22" s="726"/>
      <c r="GM22" s="722" t="e">
        <f>WORKDAY(GM21,((-1)*('NEO 5322121 Aggressive LTs'!$B22)),'Holiday Schedule'!$B$2:$B$30)</f>
        <v>#NUM!</v>
      </c>
      <c r="GN22" s="722" t="e">
        <f>WORKDAY(GN21,((-1)*('NEO 5322121 Aggressive LTs'!$B22)),'Holiday Schedule'!$B$2:$B$30)</f>
        <v>#NUM!</v>
      </c>
      <c r="GO22" s="722" t="e">
        <f>WORKDAY(GO21,((-1)*('NEO 5322121 Aggressive LTs'!$B22)),'Holiday Schedule'!$B$2:$B$30)</f>
        <v>#NUM!</v>
      </c>
      <c r="GP22" s="726"/>
      <c r="GQ22" s="722" t="e">
        <f>WORKDAY(GQ21,((-1)*('NEO 5322121 Aggressive LTs'!$B22)),'Holiday Schedule'!$B$2:$B$30)</f>
        <v>#NUM!</v>
      </c>
      <c r="GR22" s="722" t="e">
        <f>WORKDAY(GR21,((-1)*('NEO 5322121 Aggressive LTs'!$B22)),'Holiday Schedule'!$B$2:$B$30)</f>
        <v>#NUM!</v>
      </c>
      <c r="GS22" s="722" t="e">
        <f>WORKDAY(GS21,((-1)*('NEO 5322121 Aggressive LTs'!$B22)),'Holiday Schedule'!$B$2:$B$30)</f>
        <v>#NUM!</v>
      </c>
      <c r="GT22" s="726"/>
      <c r="GU22" s="722" t="e">
        <f>WORKDAY(GU21,((-1)*('NEO 5322121 Aggressive LTs'!$B22)),'Holiday Schedule'!$B$2:$B$30)</f>
        <v>#NUM!</v>
      </c>
      <c r="GV22" s="722" t="e">
        <f>WORKDAY(GV21,((-1)*('NEO 5322121 Aggressive LTs'!$B22)),'Holiday Schedule'!$B$2:$B$30)</f>
        <v>#NUM!</v>
      </c>
      <c r="GW22" s="722" t="e">
        <f>WORKDAY(GW21,((-1)*('NEO 5322121 Aggressive LTs'!$B22)),'Holiday Schedule'!$B$2:$B$30)</f>
        <v>#NUM!</v>
      </c>
      <c r="GX22" s="726"/>
      <c r="GY22" s="722" t="e">
        <f>WORKDAY(GY21,((-1)*('NEO 5322121 Aggressive LTs'!$B22)),'Holiday Schedule'!$B$2:$B$30)</f>
        <v>#NUM!</v>
      </c>
      <c r="GZ22" s="722" t="e">
        <f>WORKDAY(GZ21,((-1)*('NEO 5322121 Aggressive LTs'!$B22)),'Holiday Schedule'!$B$2:$B$30)</f>
        <v>#NUM!</v>
      </c>
      <c r="HA22" s="722" t="e">
        <f>WORKDAY(HA21,((-1)*('NEO 5322121 Aggressive LTs'!$B22)),'Holiday Schedule'!$B$2:$B$30)</f>
        <v>#NUM!</v>
      </c>
      <c r="HB22" s="726"/>
      <c r="HC22" s="722" t="e">
        <f>WORKDAY(HC21,((-1)*('NEO 5322121 Aggressive LTs'!$B22)),'Holiday Schedule'!$B$2:$B$30)</f>
        <v>#NUM!</v>
      </c>
      <c r="HD22" s="722" t="e">
        <f>WORKDAY(HD21,((-1)*('NEO 5322121 Aggressive LTs'!$B22)),'Holiday Schedule'!$B$2:$B$30)</f>
        <v>#NUM!</v>
      </c>
      <c r="HE22" s="722" t="e">
        <f>WORKDAY(HE21,((-1)*('NEO 5322121 Aggressive LTs'!$B22)),'Holiday Schedule'!$B$2:$B$30)</f>
        <v>#NUM!</v>
      </c>
      <c r="HF22" s="726"/>
      <c r="HG22" s="722" t="e">
        <f>WORKDAY(HG21,((-1)*('NEO 5322121 Aggressive LTs'!$B22)),'Holiday Schedule'!$B$2:$B$30)</f>
        <v>#NUM!</v>
      </c>
      <c r="HH22" s="722" t="e">
        <f>WORKDAY(HH21,((-1)*('NEO 5322121 Aggressive LTs'!$B22)),'Holiday Schedule'!$B$2:$B$30)</f>
        <v>#NUM!</v>
      </c>
      <c r="HI22" s="722" t="e">
        <f>WORKDAY(HI21,((-1)*('NEO 5322121 Aggressive LTs'!$B22)),'Holiday Schedule'!$B$2:$B$30)</f>
        <v>#NUM!</v>
      </c>
      <c r="HJ22" s="726"/>
      <c r="HK22" s="722" t="e">
        <f>WORKDAY(HK21,((-1)*('NEO 5322121 Aggressive LTs'!$B22)),'Holiday Schedule'!$B$2:$B$30)</f>
        <v>#NUM!</v>
      </c>
      <c r="HL22" s="722" t="e">
        <f>WORKDAY(HL21,((-1)*('NEO 5322121 Aggressive LTs'!$B22)),'Holiday Schedule'!$B$2:$B$30)</f>
        <v>#NUM!</v>
      </c>
      <c r="HM22" s="722" t="e">
        <f>WORKDAY(HM21,((-1)*('NEO 5322121 Aggressive LTs'!$B22)),'Holiday Schedule'!$B$2:$B$30)</f>
        <v>#NUM!</v>
      </c>
      <c r="HN22" s="726"/>
      <c r="HO22" s="722" t="e">
        <f>WORKDAY(HO21,((-1)*('NEO 5322121 Aggressive LTs'!$B22)),'Holiday Schedule'!$B$2:$B$30)</f>
        <v>#NUM!</v>
      </c>
      <c r="HP22" s="722" t="e">
        <f>WORKDAY(HP21,((-1)*('NEO 5322121 Aggressive LTs'!$B22)),'Holiday Schedule'!$B$2:$B$30)</f>
        <v>#NUM!</v>
      </c>
      <c r="HQ22" s="722" t="e">
        <f>WORKDAY(HQ21,((-1)*('NEO 5322121 Aggressive LTs'!$B22)),'Holiday Schedule'!$B$2:$B$30)</f>
        <v>#NUM!</v>
      </c>
      <c r="HR22" s="726"/>
      <c r="HS22" s="722" t="e">
        <f>WORKDAY(HS21,((-1)*('NEO 5322121 Aggressive LTs'!$B22)),'Holiday Schedule'!$B$2:$B$30)</f>
        <v>#NUM!</v>
      </c>
      <c r="HT22" s="722" t="e">
        <f>WORKDAY(HT21,((-1)*('NEO 5322121 Aggressive LTs'!$B22)),'Holiday Schedule'!$B$2:$B$30)</f>
        <v>#NUM!</v>
      </c>
      <c r="HU22" s="722" t="e">
        <f>WORKDAY(HU21,((-1)*('NEO 5322121 Aggressive LTs'!$B22)),'Holiday Schedule'!$B$2:$B$30)</f>
        <v>#NUM!</v>
      </c>
      <c r="HV22" s="726"/>
      <c r="HW22" s="722" t="e">
        <f>WORKDAY(HW21,((-1)*('NEO 5322121 Aggressive LTs'!$B22)),'Holiday Schedule'!$B$2:$B$30)</f>
        <v>#NUM!</v>
      </c>
      <c r="HX22" s="722" t="e">
        <f>WORKDAY(HX21,((-1)*('NEO 5322121 Aggressive LTs'!$B22)),'Holiday Schedule'!$B$2:$B$30)</f>
        <v>#NUM!</v>
      </c>
      <c r="HY22" s="722" t="e">
        <f>WORKDAY(HY21,((-1)*('NEO 5322121 Aggressive LTs'!$B22)),'Holiday Schedule'!$B$2:$B$30)</f>
        <v>#NUM!</v>
      </c>
      <c r="HZ22" s="726"/>
      <c r="IA22" s="722" t="e">
        <f>WORKDAY(IA21,((-1)*('NEO 5322121 Aggressive LTs'!$B22)),'Holiday Schedule'!$B$2:$B$30)</f>
        <v>#NUM!</v>
      </c>
      <c r="IB22" s="722" t="e">
        <f>WORKDAY(IB21,((-1)*('NEO 5322121 Aggressive LTs'!$B22)),'Holiday Schedule'!$B$2:$B$30)</f>
        <v>#NUM!</v>
      </c>
      <c r="IC22" s="722" t="e">
        <f>WORKDAY(IC21,((-1)*('NEO 5322121 Aggressive LTs'!$B22)),'Holiday Schedule'!$B$2:$B$30)</f>
        <v>#NUM!</v>
      </c>
      <c r="ID22" s="726"/>
      <c r="IE22" s="722" t="e">
        <f>WORKDAY(IE21,((-1)*('NEO 5322121 Aggressive LTs'!$B22)),'Holiday Schedule'!$B$2:$B$30)</f>
        <v>#NUM!</v>
      </c>
      <c r="IF22" s="722" t="e">
        <f>WORKDAY(IF21,((-1)*('NEO 5322121 Aggressive LTs'!$B22)),'Holiday Schedule'!$B$2:$B$30)</f>
        <v>#NUM!</v>
      </c>
      <c r="IG22" s="722" t="e">
        <f>WORKDAY(IG21,((-1)*('NEO 5322121 Aggressive LTs'!$B22)),'Holiday Schedule'!$B$2:$B$30)</f>
        <v>#NUM!</v>
      </c>
      <c r="IH22" s="726"/>
      <c r="II22" s="722" t="e">
        <f>WORKDAY(II21,((-1)*('NEO 5322121 Aggressive LTs'!$B22)),'Holiday Schedule'!$B$2:$B$30)</f>
        <v>#NUM!</v>
      </c>
      <c r="IJ22" s="722" t="e">
        <f>WORKDAY(IJ21,((-1)*('NEO 5322121 Aggressive LTs'!$B22)),'Holiday Schedule'!$B$2:$B$30)</f>
        <v>#NUM!</v>
      </c>
      <c r="IK22" s="722" t="e">
        <f>WORKDAY(IK21,((-1)*('NEO 5322121 Aggressive LTs'!$B22)),'Holiday Schedule'!$B$2:$B$30)</f>
        <v>#NUM!</v>
      </c>
      <c r="IL22" s="726"/>
      <c r="IM22" s="722" t="e">
        <f>WORKDAY(IM21,((-1)*('NEO 5322121 Aggressive LTs'!$B22)),'Holiday Schedule'!$B$2:$B$30)</f>
        <v>#NUM!</v>
      </c>
      <c r="IN22" s="722" t="e">
        <f>WORKDAY(IN21,((-1)*('NEO 5322121 Aggressive LTs'!$B22)),'Holiday Schedule'!$B$2:$B$30)</f>
        <v>#NUM!</v>
      </c>
      <c r="IO22" s="722" t="e">
        <f>WORKDAY(IO21,((-1)*('NEO 5322121 Aggressive LTs'!$B22)),'Holiday Schedule'!$B$2:$B$30)</f>
        <v>#NUM!</v>
      </c>
      <c r="IP22" s="726"/>
      <c r="IQ22" s="722" t="e">
        <f>WORKDAY(IQ21,((-1)*('NEO 5322121 Aggressive LTs'!$B22)),'Holiday Schedule'!$B$2:$B$30)</f>
        <v>#NUM!</v>
      </c>
      <c r="IR22" s="722" t="e">
        <f>WORKDAY(IR21,((-1)*('NEO 5322121 Aggressive LTs'!$B22)),'Holiday Schedule'!$B$2:$B$30)</f>
        <v>#NUM!</v>
      </c>
      <c r="IS22" s="722" t="e">
        <f>WORKDAY(IS21,((-1)*('NEO 5322121 Aggressive LTs'!$B22)),'Holiday Schedule'!$B$2:$B$30)</f>
        <v>#NUM!</v>
      </c>
      <c r="IT22" s="726"/>
      <c r="IU22" s="722" t="e">
        <f>WORKDAY(IU21,((-1)*('NEO 5322121 Aggressive LTs'!$B22)),'Holiday Schedule'!$B$2:$B$30)</f>
        <v>#NUM!</v>
      </c>
      <c r="IV22" s="722" t="e">
        <f>WORKDAY(IV21,((-1)*('NEO 5322121 Aggressive LTs'!$B22)),'Holiday Schedule'!$B$2:$B$30)</f>
        <v>#NUM!</v>
      </c>
      <c r="IW22" s="722" t="e">
        <f>WORKDAY(IW21,((-1)*('NEO 5322121 Aggressive LTs'!$B22)),'Holiday Schedule'!$B$2:$B$30)</f>
        <v>#NUM!</v>
      </c>
      <c r="IX22" s="726"/>
      <c r="IY22" s="722" t="e">
        <f>WORKDAY(IY21,((-1)*('NEO 5322121 Aggressive LTs'!$B22)),'Holiday Schedule'!$B$2:$B$30)</f>
        <v>#NUM!</v>
      </c>
      <c r="IZ22" s="722" t="e">
        <f>WORKDAY(IZ21,((-1)*('NEO 5322121 Aggressive LTs'!$B22)),'Holiday Schedule'!$B$2:$B$30)</f>
        <v>#NUM!</v>
      </c>
      <c r="JA22" s="722" t="e">
        <f>WORKDAY(JA21,((-1)*('NEO 5322121 Aggressive LTs'!$B22)),'Holiday Schedule'!$B$2:$B$30)</f>
        <v>#NUM!</v>
      </c>
      <c r="JB22" s="726"/>
      <c r="JC22" s="722" t="e">
        <f>WORKDAY(JC21,((-1)*('NEO 5322121 Aggressive LTs'!$B22)),'Holiday Schedule'!$B$2:$B$30)</f>
        <v>#NUM!</v>
      </c>
      <c r="JD22" s="722" t="e">
        <f>WORKDAY(JD21,((-1)*('NEO 5322121 Aggressive LTs'!$B22)),'Holiday Schedule'!$B$2:$B$30)</f>
        <v>#NUM!</v>
      </c>
      <c r="JE22" s="722" t="e">
        <f>WORKDAY(JE21,((-1)*('NEO 5322121 Aggressive LTs'!$B22)),'Holiday Schedule'!$B$2:$B$30)</f>
        <v>#NUM!</v>
      </c>
      <c r="JF22" s="726"/>
      <c r="JG22" s="722" t="e">
        <f>WORKDAY(JG21,((-1)*('NEO 5322121 Aggressive LTs'!$B22)),'Holiday Schedule'!$B$2:$B$30)</f>
        <v>#NUM!</v>
      </c>
      <c r="JH22" s="722" t="e">
        <f>WORKDAY(JH21,((-1)*('NEO 5322121 Aggressive LTs'!$B22)),'Holiday Schedule'!$B$2:$B$30)</f>
        <v>#NUM!</v>
      </c>
      <c r="JI22" s="722" t="e">
        <f>WORKDAY(JI21,((-1)*('NEO 5322121 Aggressive LTs'!$B22)),'Holiday Schedule'!$B$2:$B$30)</f>
        <v>#NUM!</v>
      </c>
      <c r="JJ22" s="726"/>
      <c r="JK22" s="722" t="e">
        <f>WORKDAY(JK21,((-1)*('NEO 5322121 Aggressive LTs'!$B22)),'Holiday Schedule'!$B$2:$B$30)</f>
        <v>#NUM!</v>
      </c>
      <c r="JL22" s="722" t="e">
        <f>WORKDAY(JL21,((-1)*('NEO 5322121 Aggressive LTs'!$B22)),'Holiday Schedule'!$B$2:$B$30)</f>
        <v>#NUM!</v>
      </c>
      <c r="JM22" s="722" t="e">
        <f>WORKDAY(JM21,((-1)*('NEO 5322121 Aggressive LTs'!$B22)),'Holiday Schedule'!$B$2:$B$30)</f>
        <v>#NUM!</v>
      </c>
      <c r="JN22" s="726"/>
      <c r="JO22" s="722" t="e">
        <f>WORKDAY(JO21,((-1)*('NEO 5322121 Aggressive LTs'!$B22)),'Holiday Schedule'!$B$2:$B$30)</f>
        <v>#NUM!</v>
      </c>
      <c r="JP22" s="722" t="e">
        <f>WORKDAY(JP21,((-1)*('NEO 5322121 Aggressive LTs'!$B22)),'Holiday Schedule'!$B$2:$B$30)</f>
        <v>#NUM!</v>
      </c>
      <c r="JQ22" s="722" t="e">
        <f>WORKDAY(JQ21,((-1)*('NEO 5322121 Aggressive LTs'!$B22)),'Holiday Schedule'!$B$2:$B$30)</f>
        <v>#NUM!</v>
      </c>
      <c r="JR22" s="726"/>
      <c r="JS22" s="722" t="e">
        <f>WORKDAY(JS21,((-1)*('NEO 5322121 Aggressive LTs'!$B22)),'Holiday Schedule'!$B$2:$B$30)</f>
        <v>#NUM!</v>
      </c>
      <c r="JT22" s="722" t="e">
        <f>WORKDAY(JT21,((-1)*('NEO 5322121 Aggressive LTs'!$B22)),'Holiday Schedule'!$B$2:$B$30)</f>
        <v>#NUM!</v>
      </c>
      <c r="JU22" s="722" t="e">
        <f>WORKDAY(JU21,((-1)*('NEO 5322121 Aggressive LTs'!$B22)),'Holiday Schedule'!$B$2:$B$30)</f>
        <v>#NUM!</v>
      </c>
      <c r="JV22" s="726"/>
      <c r="JW22" s="722" t="e">
        <f>WORKDAY(JW21,((-1)*('NEO 5322121 Aggressive LTs'!$B22)),'Holiday Schedule'!$B$2:$B$30)</f>
        <v>#NUM!</v>
      </c>
      <c r="JX22" s="722" t="e">
        <f>WORKDAY(JX21,((-1)*('NEO 5322121 Aggressive LTs'!$B22)),'Holiday Schedule'!$B$2:$B$30)</f>
        <v>#NUM!</v>
      </c>
      <c r="JY22" s="722" t="e">
        <f>WORKDAY(JY21,((-1)*('NEO 5322121 Aggressive LTs'!$B22)),'Holiday Schedule'!$B$2:$B$30)</f>
        <v>#NUM!</v>
      </c>
      <c r="JZ22" s="726"/>
      <c r="KA22" s="722" t="e">
        <f>WORKDAY(KA21,((-1)*('NEO 5322121 Aggressive LTs'!$B22)),'Holiday Schedule'!$B$2:$B$30)</f>
        <v>#NUM!</v>
      </c>
      <c r="KB22" s="722" t="e">
        <f>WORKDAY(KB21,((-1)*('NEO 5322121 Aggressive LTs'!$B22)),'Holiday Schedule'!$B$2:$B$30)</f>
        <v>#NUM!</v>
      </c>
      <c r="KC22" s="722" t="e">
        <f>WORKDAY(KC21,((-1)*('NEO 5322121 Aggressive LTs'!$B22)),'Holiday Schedule'!$B$2:$B$30)</f>
        <v>#NUM!</v>
      </c>
      <c r="KD22" s="726"/>
      <c r="KE22" s="722" t="e">
        <f>WORKDAY(KE21,((-1)*('NEO 5322121 Aggressive LTs'!$B22)),'Holiday Schedule'!$B$2:$B$30)</f>
        <v>#NUM!</v>
      </c>
      <c r="KF22" s="722" t="e">
        <f>WORKDAY(KF21,((-1)*('NEO 5322121 Aggressive LTs'!$B22)),'Holiday Schedule'!$B$2:$B$30)</f>
        <v>#NUM!</v>
      </c>
      <c r="KG22" s="722">
        <f>WORKDAY(KG21,((-1)*('NEO 5322121 Aggressive LTs'!$B22)),'Holiday Schedule'!$B$2:$B$30)</f>
        <v>42320</v>
      </c>
      <c r="KH22" s="438">
        <v>42271</v>
      </c>
      <c r="KI22" s="438">
        <v>42271</v>
      </c>
      <c r="KJ22" s="438">
        <v>42273</v>
      </c>
      <c r="KK22" s="438">
        <v>42273</v>
      </c>
      <c r="KL22" s="438">
        <v>42273</v>
      </c>
      <c r="KM22" s="438">
        <v>42273</v>
      </c>
      <c r="KN22" s="438">
        <v>42273</v>
      </c>
      <c r="KO22" s="438">
        <v>42273</v>
      </c>
      <c r="KP22" s="438">
        <v>42273</v>
      </c>
      <c r="KQ22" s="438">
        <v>42273</v>
      </c>
      <c r="KR22" s="438">
        <v>42273</v>
      </c>
      <c r="KS22" s="438">
        <v>42273</v>
      </c>
      <c r="KT22" s="438">
        <v>42273</v>
      </c>
      <c r="KU22" s="438">
        <v>42273</v>
      </c>
      <c r="KV22" s="438">
        <v>42273</v>
      </c>
      <c r="KW22" s="438">
        <v>42273</v>
      </c>
      <c r="KX22" s="438">
        <v>42273</v>
      </c>
      <c r="KY22" s="438">
        <v>42273</v>
      </c>
      <c r="KZ22" s="438">
        <v>42273</v>
      </c>
      <c r="LA22" s="431">
        <f>WORKDAY(LA23,'NEO 5322121 Aggressive LTs'!$B22,'[2]Holiday Schedule'!$B$2:$B$30)</f>
        <v>42277</v>
      </c>
      <c r="LB22" s="438">
        <f>WORKDAY(LB23,'NEO 5322121 Aggressive LTs'!$B22,'[2]Holiday Schedule'!$B$2:$B$30)</f>
        <v>42277</v>
      </c>
      <c r="LC22" s="434"/>
      <c r="LD22" s="431">
        <f>WORKDAY(LD23,'NEO 5322121 Aggressive LTs'!$B22,'[2]Holiday Schedule'!$B$2:$B$30)</f>
        <v>42277</v>
      </c>
      <c r="LE22" s="431">
        <f>WORKDAY(LE23,'NEO 5322121 Aggressive LTs'!$B22,'[2]Holiday Schedule'!$B$2:$B$30)</f>
        <v>42277</v>
      </c>
      <c r="LF22" s="431">
        <f>WORKDAY(LF23,'NEO 5322121 Aggressive LTs'!$B22,'[2]Holiday Schedule'!$B$2:$B$30)</f>
        <v>42277</v>
      </c>
      <c r="LG22" s="431">
        <f>WORKDAY(LG23,'NEO 5322121 Aggressive LTs'!$B22,'[2]Holiday Schedule'!$B$2:$B$30)</f>
        <v>42277</v>
      </c>
      <c r="LH22" s="431">
        <f>WORKDAY(LH23,'NEO 5322121 Aggressive LTs'!$B22,'[2]Holiday Schedule'!$B$2:$B$30)</f>
        <v>42277</v>
      </c>
      <c r="LI22" s="431">
        <f>WORKDAY(LI23,'NEO 5322121 Aggressive LTs'!$B22,'[2]Holiday Schedule'!$B$2:$B$30)</f>
        <v>42277</v>
      </c>
      <c r="LJ22" s="431">
        <f>WORKDAY(LJ23,'NEO 5322121 Aggressive LTs'!$B22,'[2]Holiday Schedule'!$B$2:$B$30)</f>
        <v>42277</v>
      </c>
      <c r="LK22" s="431">
        <f>WORKDAY(LK23,'NEO 5322121 Aggressive LTs'!$B22,'[2]Holiday Schedule'!$B$2:$B$30)</f>
        <v>42277</v>
      </c>
      <c r="LL22" s="431">
        <f>WORKDAY(LL23,'NEO 5322121 Aggressive LTs'!$B22,'[2]Holiday Schedule'!$B$2:$B$30)</f>
        <v>42277</v>
      </c>
      <c r="LM22" s="431">
        <f>WORKDAY(LM23,'NEO 5322121 Aggressive LTs'!$B22,'[2]Holiday Schedule'!$B$2:$B$30)</f>
        <v>42277</v>
      </c>
      <c r="LN22" s="431">
        <f>WORKDAY(LN23,'NEO 5322121 Aggressive LTs'!$B22,'[2]Holiday Schedule'!$B$2:$B$30)</f>
        <v>42277</v>
      </c>
      <c r="LO22" s="431">
        <f>WORKDAY(LO23,'NEO 5322121 Aggressive LTs'!$B22,'[2]Holiday Schedule'!$B$2:$B$30)</f>
        <v>42277</v>
      </c>
      <c r="LP22" s="438">
        <v>42273</v>
      </c>
      <c r="LQ22" s="431">
        <f>WORKDAY(LQ23,'NEO 5322121 Aggressive LTs'!$B22,'[2]Holiday Schedule'!$B$2:$B$30)</f>
        <v>42277</v>
      </c>
      <c r="LR22" s="431">
        <f>WORKDAY(LR23,'NEO 5322121 Aggressive LTs'!$B22,'[2]Holiday Schedule'!$B$2:$B$30)</f>
        <v>42277</v>
      </c>
      <c r="LS22" s="431">
        <f>WORKDAY(LS23,'NEO 5322121 Aggressive LTs'!$B22,'[2]Holiday Schedule'!$B$2:$B$30)</f>
        <v>42277</v>
      </c>
      <c r="LT22" s="431">
        <f>WORKDAY(LT23,'NEO 5322121 Aggressive LTs'!$B22,'[2]Holiday Schedule'!$B$2:$B$30)</f>
        <v>42279</v>
      </c>
      <c r="LU22" s="431">
        <f>WORKDAY(LU23,'NEO 5322121 Aggressive LTs'!$B22,'[2]Holiday Schedule'!$B$2:$B$30)</f>
        <v>42279</v>
      </c>
      <c r="LV22" s="431">
        <f>WORKDAY(LV23,'NEO 5322121 Aggressive LTs'!$B22,'[2]Holiday Schedule'!$B$2:$B$30)</f>
        <v>42279</v>
      </c>
      <c r="LW22" s="431">
        <f>WORKDAY(LW23,'NEO 5322121 Aggressive LTs'!$B22,'[2]Holiday Schedule'!$B$2:$B$30)</f>
        <v>42279</v>
      </c>
      <c r="LX22" s="431">
        <f>WORKDAY(LX23,'NEO 5322121 Aggressive LTs'!$B22,'[2]Holiday Schedule'!$B$2:$B$30)</f>
        <v>42279</v>
      </c>
      <c r="LY22" s="431">
        <f>WORKDAY(LY23,'NEO 5322121 Aggressive LTs'!$B22,'[2]Holiday Schedule'!$B$2:$B$30)</f>
        <v>42279</v>
      </c>
      <c r="LZ22" s="431">
        <f>WORKDAY(LZ23,'NEO 5322121 Aggressive LTs'!$B22,'[2]Holiday Schedule'!$B$2:$B$30)</f>
        <v>42278</v>
      </c>
      <c r="MA22" s="431">
        <f>WORKDAY(MA23,'NEO 5322121 Aggressive LTs'!$B22,'[2]Holiday Schedule'!$B$2:$B$30)</f>
        <v>42279</v>
      </c>
      <c r="MB22" s="431">
        <f>WORKDAY(MB23,'NEO 5322121 Aggressive LTs'!$B22,'[2]Holiday Schedule'!$B$2:$B$30)</f>
        <v>42279</v>
      </c>
      <c r="MC22" s="431">
        <f>WORKDAY(MC23,'NEO 5322121 Aggressive LTs'!$B22,'[2]Holiday Schedule'!$B$2:$B$30)</f>
        <v>42279</v>
      </c>
      <c r="MD22" s="431">
        <f>WORKDAY(MD23,'NEO 5322121 Aggressive LTs'!$B22,'[2]Holiday Schedule'!$B$2:$B$30)</f>
        <v>42279</v>
      </c>
      <c r="ME22" s="431">
        <f>WORKDAY(ME23,'NEO 5322121 Aggressive LTs'!$B22,'[2]Holiday Schedule'!$B$2:$B$30)</f>
        <v>42278</v>
      </c>
      <c r="MF22" s="431">
        <f>WORKDAY(MF23,'NEO 5322121 Aggressive LTs'!$B22,'[2]Holiday Schedule'!$B$2:$B$30)</f>
        <v>42278</v>
      </c>
      <c r="MG22" s="431">
        <f>WORKDAY(MG23,'NEO 5322121 Aggressive LTs'!$B22,'[2]Holiday Schedule'!$B$2:$B$30)</f>
        <v>42278</v>
      </c>
      <c r="MH22" s="436"/>
      <c r="MI22" s="431">
        <f>WORKDAY(MI23,'NEO 5322121 Aggressive LTs'!$B22,'[2]Holiday Schedule'!$B$2:$B$30)</f>
        <v>42278</v>
      </c>
      <c r="MJ22" s="431">
        <f>WORKDAY(MJ23,'NEO 5322121 Aggressive LTs'!$B22,'[2]Holiday Schedule'!$B$2:$B$30)</f>
        <v>42278</v>
      </c>
      <c r="MK22" s="431">
        <f>WORKDAY(MK23,'NEO 5322121 Aggressive LTs'!$B22,'[2]Holiday Schedule'!$B$2:$B$30)</f>
        <v>42279</v>
      </c>
      <c r="ML22" s="431">
        <f>WORKDAY(ML23,'NEO 5322121 Aggressive LTs'!$B22,'[2]Holiday Schedule'!$B$2:$B$30)</f>
        <v>42278</v>
      </c>
      <c r="MM22" s="431">
        <f>WORKDAY(MM23,'NEO 5322121 Aggressive LTs'!$B22,'[2]Holiday Schedule'!$B$2:$B$30)</f>
        <v>42278</v>
      </c>
      <c r="MN22" s="431">
        <f>WORKDAY(MN23,'NEO 5322121 Aggressive LTs'!$B22,'[2]Holiday Schedule'!$B$2:$B$30)</f>
        <v>42282</v>
      </c>
      <c r="MO22" s="431">
        <f>WORKDAY(MO23,'NEO 5322121 Aggressive LTs'!$B22,'[2]Holiday Schedule'!$B$2:$B$30)</f>
        <v>42282</v>
      </c>
      <c r="MP22" s="431">
        <f>WORKDAY(MP23,'NEO 5322121 Aggressive LTs'!$B22,'[2]Holiday Schedule'!$B$2:$B$30)</f>
        <v>42282</v>
      </c>
      <c r="MQ22" s="431">
        <f>WORKDAY(MQ23,'NEO 5322121 Aggressive LTs'!$B22,'[2]Holiday Schedule'!$B$2:$B$30)</f>
        <v>42282</v>
      </c>
      <c r="MR22" s="431">
        <f>WORKDAY(MR23,'NEO 5322121 Aggressive LTs'!$B22,'[2]Holiday Schedule'!$B$2:$B$30)</f>
        <v>42282</v>
      </c>
      <c r="MS22" s="431">
        <f>WORKDAY(MS23,'NEO 5322121 Aggressive LTs'!$B22,'[2]Holiday Schedule'!$B$2:$B$30)</f>
        <v>42282</v>
      </c>
      <c r="MT22" s="431">
        <f>WORKDAY(MT23,'NEO 5322121 Aggressive LTs'!$B22,'[2]Holiday Schedule'!$B$2:$B$30)</f>
        <v>42282</v>
      </c>
      <c r="MU22" s="431">
        <f>WORKDAY(MU23,'NEO 5322121 Aggressive LTs'!$B22,'[2]Holiday Schedule'!$B$2:$B$30)</f>
        <v>42282</v>
      </c>
      <c r="MV22" s="431">
        <f>WORKDAY(MV23,'NEO 5322121 Aggressive LTs'!$B22,'[2]Holiday Schedule'!$B$2:$B$30)</f>
        <v>42282</v>
      </c>
      <c r="MW22" s="431">
        <f>WORKDAY(MW23,'NEO 5322121 Aggressive LTs'!$B22,'[2]Holiday Schedule'!$B$2:$B$30)</f>
        <v>42285</v>
      </c>
      <c r="MX22" s="431">
        <f>WORKDAY(MX23,'NEO 5322121 Aggressive LTs'!$B22,'[2]Holiday Schedule'!$B$2:$B$30)</f>
        <v>42285</v>
      </c>
      <c r="MY22" s="431">
        <f>WORKDAY(MY23,'NEO 5322121 Aggressive LTs'!$B22,'[2]Holiday Schedule'!$B$2:$B$30)</f>
        <v>42285</v>
      </c>
      <c r="MZ22" s="431">
        <f>WORKDAY(MZ23,'NEO 5322121 Aggressive LTs'!$B22,'[2]Holiday Schedule'!$B$2:$B$30)</f>
        <v>42285</v>
      </c>
      <c r="NA22" s="431">
        <f>WORKDAY(NA23,'NEO 5322121 Aggressive LTs'!$B22,'[2]Holiday Schedule'!$B$2:$B$30)</f>
        <v>42285</v>
      </c>
      <c r="NB22" s="431">
        <f>WORKDAY(NB23,'NEO 5322121 Aggressive LTs'!$B22,'[2]Holiday Schedule'!$B$2:$B$30)</f>
        <v>42285</v>
      </c>
      <c r="NC22" s="431">
        <f>WORKDAY(NC23,'NEO 5322121 Aggressive LTs'!$B22,'[2]Holiday Schedule'!$B$2:$B$30)</f>
        <v>42285</v>
      </c>
      <c r="ND22" s="431">
        <f>WORKDAY(ND23,'NEO 5322121 Aggressive LTs'!$B22,'[2]Holiday Schedule'!$B$2:$B$30)</f>
        <v>42285</v>
      </c>
      <c r="NE22" s="431">
        <f>WORKDAY(NE23,'NEO 5322121 Aggressive LTs'!$B22,'[2]Holiday Schedule'!$B$2:$B$30)</f>
        <v>42285</v>
      </c>
      <c r="NF22" s="431">
        <f>WORKDAY(NF23,'NEO 5322121 Aggressive LTs'!$B22,'[2]Holiday Schedule'!$B$2:$B$30)</f>
        <v>42285</v>
      </c>
      <c r="NG22" s="431">
        <f>WORKDAY(NG23,'NEO 5322121 Aggressive LTs'!$B22,'[2]Holiday Schedule'!$B$2:$B$30)</f>
        <v>42285</v>
      </c>
      <c r="NH22" s="431">
        <f>WORKDAY(NH23,'NEO 5322121 Aggressive LTs'!$B22,'[2]Holiday Schedule'!$B$2:$B$30)</f>
        <v>42285</v>
      </c>
      <c r="NI22" s="431">
        <f>WORKDAY(NI23,'NEO 5322121 Aggressive LTs'!$B22,'[2]Holiday Schedule'!$B$2:$B$30)</f>
        <v>42285</v>
      </c>
      <c r="NJ22" s="431">
        <f>WORKDAY(NJ23,'NEO 5322121 Aggressive LTs'!$B22,'[2]Holiday Schedule'!$B$2:$B$30)</f>
        <v>42285</v>
      </c>
      <c r="NK22" s="431">
        <f>WORKDAY(NK23,'NEO 5322121 Aggressive LTs'!$B22,'[2]Holiday Schedule'!$B$2:$B$30)</f>
        <v>42285</v>
      </c>
      <c r="NL22" s="431">
        <f>WORKDAY(NL23,'NEO 5322121 Aggressive LTs'!$B22,'[2]Holiday Schedule'!$B$2:$B$30)</f>
        <v>42284</v>
      </c>
      <c r="NM22" s="436"/>
      <c r="NN22" s="431">
        <f>WORKDAY(NN23,'NEO 5322121 Aggressive LTs'!$B22,'[2]Holiday Schedule'!$B$2:$B$30)</f>
        <v>42285</v>
      </c>
      <c r="NO22" s="431">
        <f>WORKDAY(NO23,'NEO 5322121 Aggressive LTs'!$B22,'[2]Holiday Schedule'!$B$2:$B$30)</f>
        <v>42285</v>
      </c>
      <c r="NP22" s="431">
        <f>WORKDAY(NP23,'NEO 5322121 Aggressive LTs'!$B22,'[2]Holiday Schedule'!$B$2:$B$30)</f>
        <v>42286</v>
      </c>
      <c r="NQ22" s="431">
        <f>WORKDAY(NQ23,'NEO 5322121 Aggressive LTs'!$B22,'[2]Holiday Schedule'!$B$2:$B$30)</f>
        <v>42283</v>
      </c>
      <c r="NR22" s="431">
        <f>WORKDAY(NR23,'NEO 5322121 Aggressive LTs'!$B22,'[2]Holiday Schedule'!$B$2:$B$30)</f>
        <v>42282</v>
      </c>
      <c r="NS22" s="431">
        <f>WORKDAY(NS23,'NEO 5322121 Aggressive LTs'!$B22,'[2]Holiday Schedule'!$B$2:$B$30)</f>
        <v>42283</v>
      </c>
      <c r="NT22" s="431">
        <f>WORKDAY(NT23,'NEO 5322121 Aggressive LTs'!$B22,'[2]Holiday Schedule'!$B$2:$B$30)</f>
        <v>42283</v>
      </c>
      <c r="NU22" s="431">
        <f>WORKDAY(NU23,'NEO 5322121 Aggressive LTs'!$B22,'[2]Holiday Schedule'!$B$2:$B$30)</f>
        <v>42283</v>
      </c>
      <c r="NV22" s="431">
        <f>WORKDAY(NV23,'NEO 5322121 Aggressive LTs'!$B22,'[2]Holiday Schedule'!$B$2:$B$30)</f>
        <v>42283</v>
      </c>
      <c r="NW22" s="431">
        <f>WORKDAY(NW23,'NEO 5322121 Aggressive LTs'!$B22,'[2]Holiday Schedule'!$B$2:$B$30)</f>
        <v>42283</v>
      </c>
      <c r="NX22" s="431">
        <f>WORKDAY(NX23,'NEO 5322121 Aggressive LTs'!$B22,'[2]Holiday Schedule'!$B$2:$B$30)</f>
        <v>42284</v>
      </c>
      <c r="NY22" s="431">
        <f>WORKDAY(NY23,'NEO 5322121 Aggressive LTs'!$B22,'[2]Holiday Schedule'!$B$2:$B$30)</f>
        <v>42284</v>
      </c>
      <c r="NZ22" s="431">
        <f>WORKDAY(NZ23,'NEO 5322121 Aggressive LTs'!$B22,'[2]Holiday Schedule'!$B$2:$B$30)</f>
        <v>42284</v>
      </c>
      <c r="OA22" s="431">
        <f>WORKDAY(OA23,'NEO 5322121 Aggressive LTs'!$B22,'[2]Holiday Schedule'!$B$2:$B$30)</f>
        <v>42289</v>
      </c>
      <c r="OB22" s="431">
        <f>WORKDAY(OB23,'NEO 5322121 Aggressive LTs'!$B22,'[2]Holiday Schedule'!$B$2:$B$30)</f>
        <v>42284</v>
      </c>
      <c r="OC22" s="431">
        <f>WORKDAY(OC23,'NEO 5322121 Aggressive LTs'!$B22,'[2]Holiday Schedule'!$B$2:$B$30)</f>
        <v>42286</v>
      </c>
      <c r="OD22" s="431">
        <f>WORKDAY(OD23,'NEO 5322121 Aggressive LTs'!$B22,'[2]Holiday Schedule'!$B$2:$B$30)</f>
        <v>42286</v>
      </c>
      <c r="OE22" s="431">
        <f>WORKDAY(OE23,'NEO 5322121 Aggressive LTs'!$B22,'[2]Holiday Schedule'!$B$2:$B$30)</f>
        <v>42286</v>
      </c>
      <c r="OF22" s="431">
        <f>WORKDAY(OF23,'NEO 5322121 Aggressive LTs'!$B22,'[2]Holiday Schedule'!$B$2:$B$30)</f>
        <v>42286</v>
      </c>
      <c r="OG22" s="431">
        <f>WORKDAY(OG23,'NEO 5322121 Aggressive LTs'!$B22,'[2]Holiday Schedule'!$B$2:$B$30)</f>
        <v>42286</v>
      </c>
      <c r="OH22" s="431">
        <f>WORKDAY(OH23,'NEO 5322121 Aggressive LTs'!$B22,'[2]Holiday Schedule'!$B$2:$B$30)</f>
        <v>42286</v>
      </c>
      <c r="OI22" s="431">
        <f>WORKDAY(OI23,'NEO 5322121 Aggressive LTs'!$B22,'[2]Holiday Schedule'!$B$2:$B$30)</f>
        <v>42286</v>
      </c>
      <c r="OJ22" s="431">
        <f>WORKDAY(OJ23,'NEO 5322121 Aggressive LTs'!$B22,'[2]Holiday Schedule'!$B$2:$B$30)</f>
        <v>42286</v>
      </c>
      <c r="OK22" s="431">
        <f>WORKDAY(OK23,'NEO 5322121 Aggressive LTs'!$B22,'[2]Holiday Schedule'!$B$2:$B$30)</f>
        <v>42286</v>
      </c>
      <c r="OL22" s="431">
        <f>WORKDAY(OL23,'NEO 5322121 Aggressive LTs'!$B22,'[2]Holiday Schedule'!$B$2:$B$30)</f>
        <v>42286</v>
      </c>
      <c r="OM22" s="431">
        <f>WORKDAY(OM23,'NEO 5322121 Aggressive LTs'!$B22,'[2]Holiday Schedule'!$B$2:$B$30)</f>
        <v>42286</v>
      </c>
      <c r="ON22" s="431">
        <f>WORKDAY(ON23,'NEO 5322121 Aggressive LTs'!$B22,'[2]Holiday Schedule'!$B$2:$B$30)</f>
        <v>42290</v>
      </c>
      <c r="OO22" s="431" t="e">
        <f>WORKDAY(OO23,'NEO 5322121 Aggressive LTs'!$B22,'[2]Holiday Schedule'!$B$2:$B$30)</f>
        <v>#REF!</v>
      </c>
      <c r="OP22" s="431" t="e">
        <f>WORKDAY(OP23,'NEO 5322121 Aggressive LTs'!$B22,'[2]Holiday Schedule'!$B$2:$B$30)</f>
        <v>#REF!</v>
      </c>
      <c r="OQ22" s="431">
        <f>WORKDAY(OQ23,'NEO 5322121 Aggressive LTs'!$B22,'[2]Holiday Schedule'!$B$2:$B$30)</f>
        <v>42293</v>
      </c>
      <c r="OR22" s="436"/>
      <c r="OS22" s="431" t="e">
        <f>WORKDAY(OS23,'NEO 5322121 Aggressive LTs'!$B22,'[2]Holiday Schedule'!$B$2:$B$30)</f>
        <v>#REF!</v>
      </c>
      <c r="OT22" s="431" t="e">
        <f>WORKDAY(OT23,'NEO 5322121 Aggressive LTs'!$B22,'[2]Holiday Schedule'!$B$2:$B$30)</f>
        <v>#REF!</v>
      </c>
      <c r="OU22" s="431" t="e">
        <f>WORKDAY(OU23,'NEO 5322121 Aggressive LTs'!$B22,'[2]Holiday Schedule'!$B$2:$B$30)</f>
        <v>#REF!</v>
      </c>
      <c r="OV22" s="431" t="e">
        <f>WORKDAY(OV23,'NEO 5322121 Aggressive LTs'!$B22,'[2]Holiday Schedule'!$B$2:$B$30)</f>
        <v>#REF!</v>
      </c>
      <c r="OW22" s="431" t="e">
        <f>WORKDAY(OW23,'NEO 5322121 Aggressive LTs'!$B22,'[2]Holiday Schedule'!$B$2:$B$30)</f>
        <v>#REF!</v>
      </c>
      <c r="OX22" s="431" t="e">
        <f>WORKDAY(OX23,'NEO 5322121 Aggressive LTs'!$B22,'[2]Holiday Schedule'!$B$2:$B$30)</f>
        <v>#REF!</v>
      </c>
      <c r="OY22" s="431" t="e">
        <f>WORKDAY(OY23,'NEO 5322121 Aggressive LTs'!$B22,'[2]Holiday Schedule'!$B$2:$B$30)</f>
        <v>#REF!</v>
      </c>
      <c r="OZ22" s="431" t="e">
        <f>WORKDAY(OZ23,'NEO 5322121 Aggressive LTs'!$B22,'[2]Holiday Schedule'!$B$2:$B$30)</f>
        <v>#REF!</v>
      </c>
      <c r="PA22" s="431">
        <f>WORKDAY(PA23,'NEO 5322121 Aggressive LTs'!$B22,'[2]Holiday Schedule'!$B$2:$B$30)</f>
        <v>42290</v>
      </c>
      <c r="PB22" s="431" t="e">
        <f>WORKDAY(PB23,'NEO 5322121 Aggressive LTs'!$B22,'[2]Holiday Schedule'!$B$2:$B$30)</f>
        <v>#REF!</v>
      </c>
      <c r="PC22" s="431" t="e">
        <f>WORKDAY(PC23,'NEO 5322121 Aggressive LTs'!$B22,'[2]Holiday Schedule'!$B$2:$B$30)</f>
        <v>#REF!</v>
      </c>
      <c r="PD22" s="431" t="e">
        <f>WORKDAY(PD23,'NEO 5322121 Aggressive LTs'!$B22,'[2]Holiday Schedule'!$B$2:$B$30)</f>
        <v>#REF!</v>
      </c>
      <c r="PE22" s="431" t="e">
        <f>WORKDAY(PE23,'NEO 5322121 Aggressive LTs'!$B22,'[2]Holiday Schedule'!$B$2:$B$30)</f>
        <v>#REF!</v>
      </c>
      <c r="PF22" s="431" t="e">
        <f>WORKDAY(PF23,'NEO 5322121 Aggressive LTs'!$B22,'[2]Holiday Schedule'!$B$2:$B$30)</f>
        <v>#REF!</v>
      </c>
      <c r="PG22" s="431" t="e">
        <f>WORKDAY(PG23,'NEO 5322121 Aggressive LTs'!$B22,'[2]Holiday Schedule'!$B$2:$B$30)</f>
        <v>#REF!</v>
      </c>
      <c r="PH22" s="431" t="e">
        <f>WORKDAY(PH23,'NEO 5322121 Aggressive LTs'!$B22,'[2]Holiday Schedule'!$B$2:$B$30)</f>
        <v>#REF!</v>
      </c>
      <c r="PI22" s="431" t="e">
        <f>WORKDAY(PI23,'NEO 5322121 Aggressive LTs'!$B22,'[2]Holiday Schedule'!$B$2:$B$30)</f>
        <v>#REF!</v>
      </c>
      <c r="PJ22" s="431" t="e">
        <f>WORKDAY(PJ23,'NEO 5322121 Aggressive LTs'!$B22,'[2]Holiday Schedule'!$B$2:$B$30)</f>
        <v>#REF!</v>
      </c>
      <c r="PK22" s="431" t="e">
        <f>WORKDAY(PK23,'NEO 5322121 Aggressive LTs'!$B22,'[2]Holiday Schedule'!$B$2:$B$30)</f>
        <v>#REF!</v>
      </c>
      <c r="PL22" s="431" t="e">
        <f>WORKDAY(PL23,'NEO 5322121 Aggressive LTs'!$B22,'[2]Holiday Schedule'!$B$2:$B$30)</f>
        <v>#REF!</v>
      </c>
      <c r="PM22" s="431" t="e">
        <f>WORKDAY(PM23,'NEO 5322121 Aggressive LTs'!$B22,'[2]Holiday Schedule'!$B$2:$B$30)</f>
        <v>#REF!</v>
      </c>
      <c r="PN22" s="431" t="e">
        <f>WORKDAY(PN23,'NEO 5322121 Aggressive LTs'!$B22,'[2]Holiday Schedule'!$B$2:$B$30)</f>
        <v>#REF!</v>
      </c>
      <c r="PO22" s="431" t="e">
        <f>WORKDAY(PO23,'NEO 5322121 Aggressive LTs'!$B22,'[2]Holiday Schedule'!$B$2:$B$30)</f>
        <v>#REF!</v>
      </c>
      <c r="PP22" s="431" t="e">
        <f>WORKDAY(PP23,'NEO 5322121 Aggressive LTs'!$B22,'[2]Holiday Schedule'!$B$2:$B$30)</f>
        <v>#REF!</v>
      </c>
      <c r="PQ22" s="431" t="e">
        <f>WORKDAY(PQ23,'NEO 5322121 Aggressive LTs'!$B22,'[2]Holiday Schedule'!$B$2:$B$30)</f>
        <v>#REF!</v>
      </c>
      <c r="PR22" s="431" t="e">
        <f>WORKDAY(PR23,'NEO 5322121 Aggressive LTs'!$B22,'[2]Holiday Schedule'!$B$2:$B$30)</f>
        <v>#REF!</v>
      </c>
      <c r="PS22" s="431" t="e">
        <f>WORKDAY(PS23,'NEO 5322121 Aggressive LTs'!$B22,'[2]Holiday Schedule'!$B$2:$B$30)</f>
        <v>#REF!</v>
      </c>
      <c r="PT22" s="431" t="e">
        <f>WORKDAY(PT23,'NEO 5322121 Aggressive LTs'!$B22,'[2]Holiday Schedule'!$B$2:$B$30)</f>
        <v>#REF!</v>
      </c>
      <c r="PU22" s="431" t="e">
        <f>WORKDAY(PU23,'NEO 5322121 Aggressive LTs'!$B22,'[2]Holiday Schedule'!$B$2:$B$30)</f>
        <v>#REF!</v>
      </c>
      <c r="PV22" s="431">
        <f>WORKDAY(PV23,'NEO 5322121 Aggressive LTs'!$B22,'[2]Holiday Schedule'!$B$2:$B$30)</f>
        <v>42299</v>
      </c>
      <c r="PW22" s="436"/>
      <c r="PX22" s="431" t="e">
        <f>WORKDAY(PX23,'NEO 5322121 Aggressive LTs'!$B22,'[2]Holiday Schedule'!$B$2:$B$30)</f>
        <v>#REF!</v>
      </c>
      <c r="PY22" s="431" t="e">
        <f>WORKDAY(PY23,'NEO 5322121 Aggressive LTs'!$B22,'[2]Holiday Schedule'!$B$2:$B$30)</f>
        <v>#REF!</v>
      </c>
      <c r="PZ22" s="431" t="e">
        <f>WORKDAY(PZ23,'NEO 5322121 Aggressive LTs'!$B22,'[2]Holiday Schedule'!$B$2:$B$30)</f>
        <v>#REF!</v>
      </c>
      <c r="QA22" s="431" t="e">
        <f>WORKDAY(QA23,'NEO 5322121 Aggressive LTs'!$B22,'[2]Holiday Schedule'!$B$2:$B$30)</f>
        <v>#REF!</v>
      </c>
      <c r="QB22" s="431" t="e">
        <f>WORKDAY(QB23,'NEO 5322121 Aggressive LTs'!$B22,'[2]Holiday Schedule'!$B$2:$B$30)</f>
        <v>#REF!</v>
      </c>
      <c r="QC22" s="431" t="e">
        <f>WORKDAY(QC23,'NEO 5322121 Aggressive LTs'!$B22,'[2]Holiday Schedule'!$B$2:$B$30)</f>
        <v>#REF!</v>
      </c>
      <c r="QD22" s="431" t="e">
        <f>WORKDAY(QD23,'NEO 5322121 Aggressive LTs'!$B22,'[2]Holiday Schedule'!$B$2:$B$30)</f>
        <v>#REF!</v>
      </c>
      <c r="QE22" s="431" t="e">
        <f>WORKDAY(QE23,'NEO 5322121 Aggressive LTs'!$B22,'[2]Holiday Schedule'!$B$2:$B$30)</f>
        <v>#REF!</v>
      </c>
      <c r="QF22" s="431" t="e">
        <f>WORKDAY(QF23,'NEO 5322121 Aggressive LTs'!$B22,'[2]Holiday Schedule'!$B$2:$B$30)</f>
        <v>#REF!</v>
      </c>
      <c r="QG22" s="431" t="e">
        <f>WORKDAY(QG23,'NEO 5322121 Aggressive LTs'!$B22,'[2]Holiday Schedule'!$B$2:$B$30)</f>
        <v>#REF!</v>
      </c>
      <c r="QH22" s="431" t="e">
        <f>WORKDAY(QH23,'NEO 5322121 Aggressive LTs'!$B22,'[2]Holiday Schedule'!$B$2:$B$30)</f>
        <v>#REF!</v>
      </c>
      <c r="QI22" s="431" t="e">
        <f>WORKDAY(QI23,'NEO 5322121 Aggressive LTs'!$B22,'[2]Holiday Schedule'!$B$2:$B$30)</f>
        <v>#REF!</v>
      </c>
      <c r="QJ22" s="431" t="e">
        <f>WORKDAY(QJ23,'NEO 5322121 Aggressive LTs'!$B22,'[2]Holiday Schedule'!$B$2:$B$30)</f>
        <v>#REF!</v>
      </c>
      <c r="QK22" s="431" t="e">
        <f>WORKDAY(QK23,'NEO 5322121 Aggressive LTs'!$B22,'[2]Holiday Schedule'!$B$2:$B$30)</f>
        <v>#REF!</v>
      </c>
      <c r="QL22" s="431" t="e">
        <f>WORKDAY(QL23,'NEO 5322121 Aggressive LTs'!$B22,'[2]Holiday Schedule'!$B$2:$B$30)</f>
        <v>#REF!</v>
      </c>
      <c r="QM22" s="431" t="e">
        <f>WORKDAY(QM23,'NEO 5322121 Aggressive LTs'!$B22,'[2]Holiday Schedule'!$B$2:$B$30)</f>
        <v>#REF!</v>
      </c>
      <c r="QN22" s="431" t="e">
        <f>WORKDAY(QN23,'NEO 5322121 Aggressive LTs'!$B22,'[2]Holiday Schedule'!$B$2:$B$30)</f>
        <v>#REF!</v>
      </c>
      <c r="QO22" s="431" t="e">
        <f>WORKDAY(QO23,'NEO 5322121 Aggressive LTs'!$B22,'[2]Holiday Schedule'!$B$2:$B$30)</f>
        <v>#REF!</v>
      </c>
      <c r="QP22" s="431" t="e">
        <f>WORKDAY(QP23,'NEO 5322121 Aggressive LTs'!$B22,'[2]Holiday Schedule'!$B$2:$B$30)</f>
        <v>#REF!</v>
      </c>
      <c r="QQ22" s="431" t="e">
        <f>WORKDAY(QQ23,'NEO 5322121 Aggressive LTs'!$B22,'[2]Holiday Schedule'!$B$2:$B$30)</f>
        <v>#REF!</v>
      </c>
      <c r="QR22" s="431" t="e">
        <f>WORKDAY(QR23,'NEO 5322121 Aggressive LTs'!$B22,'[2]Holiday Schedule'!$B$2:$B$30)</f>
        <v>#REF!</v>
      </c>
      <c r="QS22" s="431" t="e">
        <f>WORKDAY(QS23,'NEO 5322121 Aggressive LTs'!$B22,'[2]Holiday Schedule'!$B$2:$B$30)</f>
        <v>#REF!</v>
      </c>
      <c r="QT22" s="431" t="e">
        <f>WORKDAY(QT23,'NEO 5322121 Aggressive LTs'!$B22,'[2]Holiday Schedule'!$B$2:$B$30)</f>
        <v>#REF!</v>
      </c>
      <c r="QU22" s="431" t="e">
        <f>WORKDAY(QU23,'NEO 5322121 Aggressive LTs'!$B22,'[2]Holiday Schedule'!$B$2:$B$30)</f>
        <v>#REF!</v>
      </c>
      <c r="QV22" s="431" t="e">
        <f>WORKDAY(QV23,'NEO 5322121 Aggressive LTs'!$B22,'[2]Holiday Schedule'!$B$2:$B$30)</f>
        <v>#REF!</v>
      </c>
      <c r="QW22" s="431" t="e">
        <f>WORKDAY(QW23,'NEO 5322121 Aggressive LTs'!$B22,'[2]Holiday Schedule'!$B$2:$B$30)</f>
        <v>#REF!</v>
      </c>
      <c r="QX22" s="431" t="e">
        <f>WORKDAY(QX23,'NEO 5322121 Aggressive LTs'!$B22,'[2]Holiday Schedule'!$B$2:$B$30)</f>
        <v>#REF!</v>
      </c>
      <c r="QY22" s="431" t="e">
        <f>WORKDAY(QY23,'NEO 5322121 Aggressive LTs'!$B22,'[2]Holiday Schedule'!$B$2:$B$30)</f>
        <v>#REF!</v>
      </c>
      <c r="QZ22" s="431" t="e">
        <f>WORKDAY(QZ23,'NEO 5322121 Aggressive LTs'!$B22,'[2]Holiday Schedule'!$B$2:$B$30)</f>
        <v>#REF!</v>
      </c>
      <c r="RA22" s="431">
        <f>WORKDAY(RA23,'NEO 5322121 Aggressive LTs'!$B22,'[2]Holiday Schedule'!$B$2:$B$30)</f>
        <v>42304</v>
      </c>
      <c r="RB22" s="436"/>
      <c r="RC22" s="431" t="e">
        <f>WORKDAY(RC23,'NEO 5322121 Aggressive LTs'!$B22,'[2]Holiday Schedule'!$B$2:$B$30)</f>
        <v>#REF!</v>
      </c>
      <c r="RD22" s="431" t="e">
        <f>WORKDAY(RD23,'NEO 5322121 Aggressive LTs'!$B22,'[2]Holiday Schedule'!$B$2:$B$30)</f>
        <v>#REF!</v>
      </c>
      <c r="RE22" s="431" t="e">
        <f>WORKDAY(RE23,'NEO 5322121 Aggressive LTs'!$B22,'[2]Holiday Schedule'!$B$2:$B$30)</f>
        <v>#REF!</v>
      </c>
      <c r="RF22" s="431" t="e">
        <f>WORKDAY(RF23,'NEO 5322121 Aggressive LTs'!$B22,'[2]Holiday Schedule'!$B$2:$B$30)</f>
        <v>#REF!</v>
      </c>
      <c r="RG22" s="431" t="e">
        <f>WORKDAY(RG23,'NEO 5322121 Aggressive LTs'!$B22,'[2]Holiday Schedule'!$B$2:$B$30)</f>
        <v>#REF!</v>
      </c>
      <c r="RH22" s="431" t="e">
        <f>WORKDAY(RH23,'NEO 5322121 Aggressive LTs'!$B22,'[2]Holiday Schedule'!$B$2:$B$30)</f>
        <v>#REF!</v>
      </c>
      <c r="RI22" s="431" t="e">
        <f>WORKDAY(RI23,'NEO 5322121 Aggressive LTs'!$B22,'[2]Holiday Schedule'!$B$2:$B$30)</f>
        <v>#REF!</v>
      </c>
      <c r="RJ22" s="431" t="e">
        <f>WORKDAY(RJ23,'NEO 5322121 Aggressive LTs'!$B22,'[2]Holiday Schedule'!$B$2:$B$30)</f>
        <v>#REF!</v>
      </c>
      <c r="RK22" s="431" t="e">
        <f>WORKDAY(RK23,'NEO 5322121 Aggressive LTs'!$B22,'[2]Holiday Schedule'!$B$2:$B$30)</f>
        <v>#REF!</v>
      </c>
      <c r="RL22" s="431" t="e">
        <f>WORKDAY(RL23,'NEO 5322121 Aggressive LTs'!$B22,'[2]Holiday Schedule'!$B$2:$B$30)</f>
        <v>#REF!</v>
      </c>
      <c r="RM22" s="431" t="e">
        <f>WORKDAY(RM23,'NEO 5322121 Aggressive LTs'!$B22,'[2]Holiday Schedule'!$B$2:$B$30)</f>
        <v>#REF!</v>
      </c>
      <c r="RN22" s="431" t="e">
        <f>WORKDAY(RN23,'NEO 5322121 Aggressive LTs'!$B22,'[2]Holiday Schedule'!$B$2:$B$30)</f>
        <v>#REF!</v>
      </c>
      <c r="RO22" s="431" t="e">
        <f>WORKDAY(RO23,'NEO 5322121 Aggressive LTs'!$B22,'[2]Holiday Schedule'!$B$2:$B$30)</f>
        <v>#REF!</v>
      </c>
      <c r="RP22" s="431" t="e">
        <f>WORKDAY(RP23,'NEO 5322121 Aggressive LTs'!$B22,'[2]Holiday Schedule'!$B$2:$B$30)</f>
        <v>#REF!</v>
      </c>
      <c r="RQ22" s="431" t="e">
        <f>WORKDAY(RQ23,'NEO 5322121 Aggressive LTs'!$B22,'[2]Holiday Schedule'!$B$2:$B$30)</f>
        <v>#REF!</v>
      </c>
      <c r="RR22" s="431" t="e">
        <f>WORKDAY(RR23,'NEO 5322121 Aggressive LTs'!$B22,'[2]Holiday Schedule'!$B$2:$B$30)</f>
        <v>#REF!</v>
      </c>
      <c r="RS22" s="431" t="e">
        <f>WORKDAY(RS23,'NEO 5322121 Aggressive LTs'!$B22,'[2]Holiday Schedule'!$B$2:$B$30)</f>
        <v>#REF!</v>
      </c>
      <c r="RT22" s="431" t="e">
        <f>WORKDAY(RT23,'NEO 5322121 Aggressive LTs'!$B22,'[2]Holiday Schedule'!$B$2:$B$30)</f>
        <v>#REF!</v>
      </c>
      <c r="RU22" s="431" t="e">
        <f>WORKDAY(RU23,'NEO 5322121 Aggressive LTs'!$B22,'[2]Holiday Schedule'!$B$2:$B$30)</f>
        <v>#REF!</v>
      </c>
      <c r="RV22" s="431" t="e">
        <f>WORKDAY(RV23,'NEO 5322121 Aggressive LTs'!$B22,'[2]Holiday Schedule'!$B$2:$B$30)</f>
        <v>#REF!</v>
      </c>
      <c r="RW22" s="431" t="e">
        <f>WORKDAY(RW23,'NEO 5322121 Aggressive LTs'!$B22,'[2]Holiday Schedule'!$B$2:$B$30)</f>
        <v>#REF!</v>
      </c>
      <c r="RX22" s="431" t="e">
        <f>WORKDAY(RX23,'NEO 5322121 Aggressive LTs'!$B22,'[2]Holiday Schedule'!$B$2:$B$30)</f>
        <v>#REF!</v>
      </c>
      <c r="RY22" s="431" t="e">
        <f>WORKDAY(RY23,'NEO 5322121 Aggressive LTs'!$B22,'[2]Holiday Schedule'!$B$2:$B$30)</f>
        <v>#REF!</v>
      </c>
      <c r="RZ22" s="431" t="e">
        <f>WORKDAY(RZ23,'NEO 5322121 Aggressive LTs'!$B22,'[2]Holiday Schedule'!$B$2:$B$30)</f>
        <v>#REF!</v>
      </c>
      <c r="SA22" s="431" t="e">
        <f>WORKDAY(SA23,'NEO 5322121 Aggressive LTs'!$B22,'[2]Holiday Schedule'!$B$2:$B$30)</f>
        <v>#REF!</v>
      </c>
      <c r="SB22" s="431" t="e">
        <f>WORKDAY(SB23,'NEO 5322121 Aggressive LTs'!$B22,'[2]Holiday Schedule'!$B$2:$B$30)</f>
        <v>#REF!</v>
      </c>
      <c r="SC22" s="431" t="e">
        <f>WORKDAY(SC23,'NEO 5322121 Aggressive LTs'!$B22,'[2]Holiday Schedule'!$B$2:$B$30)</f>
        <v>#REF!</v>
      </c>
      <c r="SD22" s="431" t="e">
        <f>WORKDAY(SD23,'NEO 5322121 Aggressive LTs'!$B22,'[2]Holiday Schedule'!$B$2:$B$30)</f>
        <v>#REF!</v>
      </c>
      <c r="SE22" s="431" t="e">
        <f>WORKDAY(SE23,'NEO 5322121 Aggressive LTs'!$B22,'[2]Holiday Schedule'!$B$2:$B$30)</f>
        <v>#REF!</v>
      </c>
      <c r="SF22" s="431" t="e">
        <f>WORKDAY(SF23,'NEO 5322121 Aggressive LTs'!$B22,'[2]Holiday Schedule'!$B$2:$B$30)</f>
        <v>#REF!</v>
      </c>
      <c r="SG22" s="283"/>
      <c r="SH22" s="431" t="e">
        <f>WORKDAY(SH23,'NEO 5322121 Aggressive LTs'!$B22,'[2]Holiday Schedule'!$B$2:$B$30)</f>
        <v>#REF!</v>
      </c>
      <c r="SI22" s="431" t="e">
        <f>WORKDAY(SI23,'NEO 5322121 Aggressive LTs'!$B22,'[2]Holiday Schedule'!$B$2:$B$30)</f>
        <v>#REF!</v>
      </c>
      <c r="SJ22" s="431" t="e">
        <f>WORKDAY(SJ23,'NEO 5322121 Aggressive LTs'!$B22,'[2]Holiday Schedule'!$B$2:$B$30)</f>
        <v>#REF!</v>
      </c>
      <c r="SK22" s="431" t="e">
        <f>WORKDAY(SK23,'NEO 5322121 Aggressive LTs'!$B22,'[2]Holiday Schedule'!$B$2:$B$30)</f>
        <v>#REF!</v>
      </c>
      <c r="SL22" s="431" t="e">
        <f>WORKDAY(SL23,'NEO 5322121 Aggressive LTs'!$B22,'[2]Holiday Schedule'!$B$2:$B$30)</f>
        <v>#REF!</v>
      </c>
      <c r="SM22" s="431" t="e">
        <f>WORKDAY(SM23,'NEO 5322121 Aggressive LTs'!$B22,'[2]Holiday Schedule'!$B$2:$B$30)</f>
        <v>#REF!</v>
      </c>
      <c r="SN22" s="431" t="e">
        <f>WORKDAY(SN23,'NEO 5322121 Aggressive LTs'!$B22,'[2]Holiday Schedule'!$B$2:$B$30)</f>
        <v>#REF!</v>
      </c>
      <c r="SO22" s="431" t="e">
        <f>WORKDAY(SO23,'NEO 5322121 Aggressive LTs'!$B22,'[2]Holiday Schedule'!$B$2:$B$30)</f>
        <v>#REF!</v>
      </c>
      <c r="SP22" s="431" t="e">
        <f>WORKDAY(SP23,'NEO 5322121 Aggressive LTs'!$B22,'[2]Holiday Schedule'!$B$2:$B$30)</f>
        <v>#REF!</v>
      </c>
      <c r="SQ22" s="431" t="e">
        <f>WORKDAY(SQ23,'NEO 5322121 Aggressive LTs'!$B22,'[2]Holiday Schedule'!$B$2:$B$30)</f>
        <v>#REF!</v>
      </c>
      <c r="SR22" s="431" t="e">
        <f>WORKDAY(SR23,'NEO 5322121 Aggressive LTs'!$B22,'[2]Holiday Schedule'!$B$2:$B$30)</f>
        <v>#REF!</v>
      </c>
      <c r="SS22" s="431" t="e">
        <f>WORKDAY(SS23,'NEO 5322121 Aggressive LTs'!$B22,'[2]Holiday Schedule'!$B$2:$B$30)</f>
        <v>#REF!</v>
      </c>
      <c r="ST22" s="431" t="e">
        <f>WORKDAY(ST23,'NEO 5322121 Aggressive LTs'!$B22,'[2]Holiday Schedule'!$B$2:$B$30)</f>
        <v>#REF!</v>
      </c>
      <c r="SU22" s="431" t="e">
        <f>WORKDAY(SU23,'NEO 5322121 Aggressive LTs'!$B22,'[2]Holiday Schedule'!$B$2:$B$30)</f>
        <v>#REF!</v>
      </c>
      <c r="SV22" s="431" t="e">
        <f>WORKDAY(SV23,'NEO 5322121 Aggressive LTs'!$B22,'[2]Holiday Schedule'!$B$2:$B$30)</f>
        <v>#REF!</v>
      </c>
      <c r="SW22" s="431" t="e">
        <f>WORKDAY(SW23,'NEO 5322121 Aggressive LTs'!$B22,'[2]Holiday Schedule'!$B$2:$B$30)</f>
        <v>#REF!</v>
      </c>
      <c r="SX22" s="431" t="e">
        <f>WORKDAY(SX23,'NEO 5322121 Aggressive LTs'!$B22,'[2]Holiday Schedule'!$B$2:$B$30)</f>
        <v>#REF!</v>
      </c>
      <c r="SY22" s="431" t="e">
        <f>WORKDAY(SY23,'NEO 5322121 Aggressive LTs'!$B22,'[2]Holiday Schedule'!$B$2:$B$30)</f>
        <v>#REF!</v>
      </c>
      <c r="SZ22" s="431" t="e">
        <f>WORKDAY(SZ23,'NEO 5322121 Aggressive LTs'!$B22,'[2]Holiday Schedule'!$B$2:$B$30)</f>
        <v>#REF!</v>
      </c>
      <c r="TA22" s="431" t="e">
        <f>WORKDAY(TA23,'NEO 5322121 Aggressive LTs'!$B22,'[2]Holiday Schedule'!$B$2:$B$30)</f>
        <v>#REF!</v>
      </c>
      <c r="TB22" s="431" t="e">
        <f>WORKDAY(TB23,'NEO 5322121 Aggressive LTs'!$B22,'[2]Holiday Schedule'!$B$2:$B$30)</f>
        <v>#REF!</v>
      </c>
      <c r="TC22" s="431" t="e">
        <f>WORKDAY(TC23,'NEO 5322121 Aggressive LTs'!$B22,'[2]Holiday Schedule'!$B$2:$B$30)</f>
        <v>#REF!</v>
      </c>
      <c r="TD22" s="431" t="e">
        <f>WORKDAY(TD23,'NEO 5322121 Aggressive LTs'!$B22,'[2]Holiday Schedule'!$B$2:$B$30)</f>
        <v>#REF!</v>
      </c>
      <c r="TE22" s="431" t="e">
        <f>WORKDAY(TE23,'NEO 5322121 Aggressive LTs'!$B22,'[2]Holiday Schedule'!$B$2:$B$30)</f>
        <v>#REF!</v>
      </c>
      <c r="TF22" s="431" t="e">
        <f>WORKDAY(TF23,'NEO 5322121 Aggressive LTs'!$B22,'[2]Holiday Schedule'!$B$2:$B$30)</f>
        <v>#REF!</v>
      </c>
      <c r="TG22" s="431" t="e">
        <f>WORKDAY(TG23,'NEO 5322121 Aggressive LTs'!$B22,'[2]Holiday Schedule'!$B$2:$B$30)</f>
        <v>#REF!</v>
      </c>
      <c r="TH22" s="431" t="e">
        <f>WORKDAY(TH23,'NEO 5322121 Aggressive LTs'!$B22,'[2]Holiday Schedule'!$B$2:$B$30)</f>
        <v>#REF!</v>
      </c>
      <c r="TI22" s="431" t="e">
        <f>WORKDAY(TI23,'NEO 5322121 Aggressive LTs'!$B22,'[2]Holiday Schedule'!$B$2:$B$30)</f>
        <v>#REF!</v>
      </c>
      <c r="TJ22" s="431" t="e">
        <f>WORKDAY(TJ23,'NEO 5322121 Aggressive LTs'!$B22,'[2]Holiday Schedule'!$B$2:$B$30)</f>
        <v>#REF!</v>
      </c>
      <c r="TK22" s="431" t="e">
        <f>WORKDAY(TK23,'NEO 5322121 Aggressive LTs'!$B22,'[2]Holiday Schedule'!$B$2:$B$30)</f>
        <v>#REF!</v>
      </c>
      <c r="TL22" s="283"/>
      <c r="TM22" s="431" t="e">
        <f>WORKDAY(TM23,'NEO 5322121 Aggressive LTs'!$B22,'[2]Holiday Schedule'!$B$2:$B$30)</f>
        <v>#REF!</v>
      </c>
      <c r="TN22" s="431" t="e">
        <f>WORKDAY(TN23,'NEO 5322121 Aggressive LTs'!$B22,'[2]Holiday Schedule'!$B$2:$B$30)</f>
        <v>#REF!</v>
      </c>
      <c r="TO22" s="431" t="e">
        <f>WORKDAY(TO23,'NEO 5322121 Aggressive LTs'!$B22,'[2]Holiday Schedule'!$B$2:$B$30)</f>
        <v>#REF!</v>
      </c>
      <c r="TP22" s="431" t="e">
        <f>WORKDAY(TP23,'NEO 5322121 Aggressive LTs'!$B22,'[2]Holiday Schedule'!$B$2:$B$30)</f>
        <v>#REF!</v>
      </c>
      <c r="TQ22" s="431" t="e">
        <f>WORKDAY(TQ23,'NEO 5322121 Aggressive LTs'!$B22,'[2]Holiday Schedule'!$B$2:$B$30)</f>
        <v>#REF!</v>
      </c>
      <c r="TR22" s="431" t="e">
        <f>WORKDAY(TR23,'NEO 5322121 Aggressive LTs'!$B22,'[2]Holiday Schedule'!$B$2:$B$30)</f>
        <v>#REF!</v>
      </c>
      <c r="TS22" s="431" t="e">
        <f>WORKDAY(TS23,'NEO 5322121 Aggressive LTs'!$B22,'[2]Holiday Schedule'!$B$2:$B$30)</f>
        <v>#REF!</v>
      </c>
      <c r="TT22" s="431" t="e">
        <f>WORKDAY(TT23,'NEO 5322121 Aggressive LTs'!$B22,'[2]Holiday Schedule'!$B$2:$B$30)</f>
        <v>#REF!</v>
      </c>
      <c r="TU22" s="431" t="e">
        <f>WORKDAY(TU23,'NEO 5322121 Aggressive LTs'!$B22,'[2]Holiday Schedule'!$B$2:$B$30)</f>
        <v>#REF!</v>
      </c>
      <c r="TV22" s="431" t="e">
        <f>WORKDAY(TV23,'NEO 5322121 Aggressive LTs'!$B22,'[2]Holiday Schedule'!$B$2:$B$30)</f>
        <v>#REF!</v>
      </c>
      <c r="TW22" s="431" t="e">
        <f>WORKDAY(TW23,'NEO 5322121 Aggressive LTs'!$B22,'[2]Holiday Schedule'!$B$2:$B$30)</f>
        <v>#REF!</v>
      </c>
      <c r="TX22" s="431" t="e">
        <f>WORKDAY(TX23,'NEO 5322121 Aggressive LTs'!$B22,'[2]Holiday Schedule'!$B$2:$B$30)</f>
        <v>#REF!</v>
      </c>
      <c r="TY22" s="431" t="e">
        <f>WORKDAY(TY23,'NEO 5322121 Aggressive LTs'!$B22,'[2]Holiday Schedule'!$B$2:$B$30)</f>
        <v>#REF!</v>
      </c>
      <c r="TZ22" s="431" t="e">
        <f>WORKDAY(TZ23,'NEO 5322121 Aggressive LTs'!$B22,'[2]Holiday Schedule'!$B$2:$B$30)</f>
        <v>#REF!</v>
      </c>
      <c r="UA22" s="431" t="e">
        <f>WORKDAY(UA23,'NEO 5322121 Aggressive LTs'!$B22,'[2]Holiday Schedule'!$B$2:$B$30)</f>
        <v>#REF!</v>
      </c>
      <c r="UB22" s="431" t="e">
        <f>WORKDAY(UB23,'NEO 5322121 Aggressive LTs'!$B22,'[2]Holiday Schedule'!$B$2:$B$30)</f>
        <v>#REF!</v>
      </c>
      <c r="UC22" s="431" t="e">
        <f>WORKDAY(UC23,'NEO 5322121 Aggressive LTs'!$B22,'[2]Holiday Schedule'!$B$2:$B$30)</f>
        <v>#REF!</v>
      </c>
      <c r="UD22" s="431" t="e">
        <f>WORKDAY(UD23,'NEO 5322121 Aggressive LTs'!$B22,'[2]Holiday Schedule'!$B$2:$B$30)</f>
        <v>#REF!</v>
      </c>
      <c r="UE22" s="431" t="e">
        <f>WORKDAY(UE23,'NEO 5322121 Aggressive LTs'!$B22,'[2]Holiday Schedule'!$B$2:$B$30)</f>
        <v>#REF!</v>
      </c>
      <c r="UF22" s="431" t="e">
        <f>WORKDAY(UF23,'NEO 5322121 Aggressive LTs'!$B22,'[2]Holiday Schedule'!$B$2:$B$30)</f>
        <v>#REF!</v>
      </c>
      <c r="UG22" s="431" t="e">
        <f>WORKDAY(UG23,'NEO 5322121 Aggressive LTs'!$B22,'[2]Holiday Schedule'!$B$2:$B$30)</f>
        <v>#REF!</v>
      </c>
      <c r="UH22" s="431" t="e">
        <f>WORKDAY(UH23,'NEO 5322121 Aggressive LTs'!$B22,'[2]Holiday Schedule'!$B$2:$B$30)</f>
        <v>#REF!</v>
      </c>
      <c r="UI22" s="431" t="e">
        <f>WORKDAY(UI23,'NEO 5322121 Aggressive LTs'!$B22,'[2]Holiday Schedule'!$B$2:$B$30)</f>
        <v>#REF!</v>
      </c>
      <c r="UJ22" s="431" t="e">
        <f>WORKDAY(UJ23,'NEO 5322121 Aggressive LTs'!$B22,'[2]Holiday Schedule'!$B$2:$B$30)</f>
        <v>#REF!</v>
      </c>
      <c r="UK22" s="431" t="e">
        <f>WORKDAY(UK23,'NEO 5322121 Aggressive LTs'!$B22,'[2]Holiday Schedule'!$B$2:$B$30)</f>
        <v>#REF!</v>
      </c>
      <c r="UL22" s="431" t="e">
        <f>WORKDAY(UL23,'NEO 5322121 Aggressive LTs'!$B22,'[2]Holiday Schedule'!$B$2:$B$30)</f>
        <v>#REF!</v>
      </c>
      <c r="UM22" s="431" t="e">
        <f>WORKDAY(UM23,'NEO 5322121 Aggressive LTs'!$B22,'[2]Holiday Schedule'!$B$2:$B$30)</f>
        <v>#REF!</v>
      </c>
      <c r="UN22" s="431" t="e">
        <f>WORKDAY(UN23,'NEO 5322121 Aggressive LTs'!$B22,'[2]Holiday Schedule'!$B$2:$B$30)</f>
        <v>#REF!</v>
      </c>
      <c r="UO22" s="431" t="e">
        <f>WORKDAY(UO23,'NEO 5322121 Aggressive LTs'!$B22,'[2]Holiday Schedule'!$B$2:$B$30)</f>
        <v>#REF!</v>
      </c>
      <c r="UP22" s="431" t="e">
        <f>WORKDAY(UP23,'NEO 5322121 Aggressive LTs'!$B22,'[2]Holiday Schedule'!$B$2:$B$30)</f>
        <v>#REF!</v>
      </c>
      <c r="UQ22" s="283"/>
      <c r="UR22" s="431" t="e">
        <f>WORKDAY(UR23,'NEO 5322121 Aggressive LTs'!$B22,'[2]Holiday Schedule'!$B$2:$B$30)</f>
        <v>#REF!</v>
      </c>
      <c r="US22" s="431" t="e">
        <f>WORKDAY(US23,'NEO 5322121 Aggressive LTs'!$B22,'[2]Holiday Schedule'!$B$2:$B$30)</f>
        <v>#REF!</v>
      </c>
      <c r="UT22" s="431" t="e">
        <f>WORKDAY(UT23,'NEO 5322121 Aggressive LTs'!$B22,'[2]Holiday Schedule'!$B$2:$B$30)</f>
        <v>#REF!</v>
      </c>
      <c r="UU22" s="431" t="e">
        <f>WORKDAY(UU23,'NEO 5322121 Aggressive LTs'!$B22,'[2]Holiday Schedule'!$B$2:$B$30)</f>
        <v>#REF!</v>
      </c>
      <c r="UV22" s="431" t="e">
        <f>WORKDAY(UV23,'NEO 5322121 Aggressive LTs'!$B22,'[2]Holiday Schedule'!$B$2:$B$30)</f>
        <v>#REF!</v>
      </c>
      <c r="UW22" s="431" t="e">
        <f>WORKDAY(UW23,'NEO 5322121 Aggressive LTs'!$B22,'[2]Holiday Schedule'!$B$2:$B$30)</f>
        <v>#REF!</v>
      </c>
      <c r="UX22" s="431" t="e">
        <f>WORKDAY(UX23,'NEO 5322121 Aggressive LTs'!$B22,'[2]Holiday Schedule'!$B$2:$B$30)</f>
        <v>#REF!</v>
      </c>
      <c r="UY22" s="431" t="e">
        <f>WORKDAY(UY23,'NEO 5322121 Aggressive LTs'!$B22,'[2]Holiday Schedule'!$B$2:$B$30)</f>
        <v>#REF!</v>
      </c>
      <c r="UZ22" s="431" t="e">
        <f>WORKDAY(UZ23,'NEO 5322121 Aggressive LTs'!$B22,'[2]Holiday Schedule'!$B$2:$B$30)</f>
        <v>#REF!</v>
      </c>
      <c r="VA22" s="431" t="e">
        <f>WORKDAY(VA23,'NEO 5322121 Aggressive LTs'!$B22,'[2]Holiday Schedule'!$B$2:$B$30)</f>
        <v>#REF!</v>
      </c>
      <c r="VB22" s="431" t="e">
        <f>WORKDAY(VB23,'NEO 5322121 Aggressive LTs'!$B22,'[2]Holiday Schedule'!$B$2:$B$30)</f>
        <v>#REF!</v>
      </c>
      <c r="VC22" s="431" t="e">
        <f>WORKDAY(VC23,'NEO 5322121 Aggressive LTs'!$B22,'[2]Holiday Schedule'!$B$2:$B$30)</f>
        <v>#REF!</v>
      </c>
      <c r="VD22" s="431" t="e">
        <f>WORKDAY(VD23,'NEO 5322121 Aggressive LTs'!$B22,'[2]Holiday Schedule'!$B$2:$B$30)</f>
        <v>#REF!</v>
      </c>
      <c r="VE22" s="431" t="e">
        <f>WORKDAY(VE23,'NEO 5322121 Aggressive LTs'!$B22,'[2]Holiday Schedule'!$B$2:$B$30)</f>
        <v>#REF!</v>
      </c>
      <c r="VF22" s="431" t="e">
        <f>WORKDAY(VF23,'NEO 5322121 Aggressive LTs'!$B22,'[2]Holiday Schedule'!$B$2:$B$30)</f>
        <v>#REF!</v>
      </c>
      <c r="VG22" s="431" t="e">
        <f>WORKDAY(VG23,'NEO 5322121 Aggressive LTs'!$B22,'[2]Holiday Schedule'!$B$2:$B$30)</f>
        <v>#REF!</v>
      </c>
      <c r="VH22" s="431" t="e">
        <f>WORKDAY(VH23,'NEO 5322121 Aggressive LTs'!$B22,'[2]Holiday Schedule'!$B$2:$B$30)</f>
        <v>#REF!</v>
      </c>
      <c r="VI22" s="431" t="e">
        <f>WORKDAY(VI23,'NEO 5322121 Aggressive LTs'!$B22,'[2]Holiday Schedule'!$B$2:$B$30)</f>
        <v>#REF!</v>
      </c>
      <c r="VJ22" s="431" t="e">
        <f>WORKDAY(VJ23,'NEO 5322121 Aggressive LTs'!$B22,'[2]Holiday Schedule'!$B$2:$B$30)</f>
        <v>#REF!</v>
      </c>
      <c r="VK22" s="431" t="e">
        <f>WORKDAY(VK23,'NEO 5322121 Aggressive LTs'!$B22,'[2]Holiday Schedule'!$B$2:$B$30)</f>
        <v>#REF!</v>
      </c>
      <c r="VL22" s="431" t="e">
        <f>WORKDAY(VL23,'NEO 5322121 Aggressive LTs'!$B22,'[2]Holiday Schedule'!$B$2:$B$30)</f>
        <v>#REF!</v>
      </c>
      <c r="VM22" s="431" t="e">
        <f>WORKDAY(VM23,'NEO 5322121 Aggressive LTs'!$B22,'[2]Holiday Schedule'!$B$2:$B$30)</f>
        <v>#REF!</v>
      </c>
      <c r="VN22" s="431" t="e">
        <f>WORKDAY(VN23,'NEO 5322121 Aggressive LTs'!$B22,'[2]Holiday Schedule'!$B$2:$B$30)</f>
        <v>#REF!</v>
      </c>
      <c r="VO22" s="431" t="e">
        <f>WORKDAY(VO23,'NEO 5322121 Aggressive LTs'!$B22,'[2]Holiday Schedule'!$B$2:$B$30)</f>
        <v>#REF!</v>
      </c>
      <c r="VP22" s="431" t="e">
        <f>WORKDAY(VP23,'NEO 5322121 Aggressive LTs'!$B22,'[2]Holiday Schedule'!$B$2:$B$30)</f>
        <v>#REF!</v>
      </c>
      <c r="VQ22" s="431" t="e">
        <f>WORKDAY(VQ23,'NEO 5322121 Aggressive LTs'!$B22,'[2]Holiday Schedule'!$B$2:$B$30)</f>
        <v>#REF!</v>
      </c>
      <c r="VR22" s="431" t="e">
        <f>WORKDAY(VR23,'NEO 5322121 Aggressive LTs'!$B22,'[2]Holiday Schedule'!$B$2:$B$30)</f>
        <v>#REF!</v>
      </c>
      <c r="VS22" s="431" t="e">
        <f>WORKDAY(VS23,'NEO 5322121 Aggressive LTs'!$B22,'[2]Holiday Schedule'!$B$2:$B$30)</f>
        <v>#REF!</v>
      </c>
      <c r="VT22" s="431" t="e">
        <f>WORKDAY(VT23,'NEO 5322121 Aggressive LTs'!$B22,'[2]Holiday Schedule'!$B$2:$B$30)</f>
        <v>#REF!</v>
      </c>
      <c r="VU22" s="431" t="e">
        <f>WORKDAY(VU23,'NEO 5322121 Aggressive LTs'!$B22,'[2]Holiday Schedule'!$B$2:$B$30)</f>
        <v>#REF!</v>
      </c>
      <c r="VV22" s="283"/>
      <c r="VW22" s="431" t="e">
        <f>WORKDAY(VW23,'NEO 5322121 Aggressive LTs'!$B22,'[2]Holiday Schedule'!$B$2:$B$30)</f>
        <v>#REF!</v>
      </c>
      <c r="VX22" s="431" t="e">
        <f>WORKDAY(VX23,'NEO 5322121 Aggressive LTs'!$B22,'[2]Holiday Schedule'!$B$2:$B$30)</f>
        <v>#REF!</v>
      </c>
      <c r="VY22" s="431" t="e">
        <f>WORKDAY(VY23,'NEO 5322121 Aggressive LTs'!$B22,'[2]Holiday Schedule'!$B$2:$B$30)</f>
        <v>#REF!</v>
      </c>
      <c r="VZ22" s="431" t="e">
        <f>WORKDAY(VZ23,'NEO 5322121 Aggressive LTs'!$B22,'[2]Holiday Schedule'!$B$2:$B$30)</f>
        <v>#REF!</v>
      </c>
      <c r="WA22" s="431" t="e">
        <f>WORKDAY(WA23,'NEO 5322121 Aggressive LTs'!$B22,'[2]Holiday Schedule'!$B$2:$B$30)</f>
        <v>#REF!</v>
      </c>
      <c r="WB22" s="431" t="e">
        <f>WORKDAY(WB23,'NEO 5322121 Aggressive LTs'!$B22,'[2]Holiday Schedule'!$B$2:$B$30)</f>
        <v>#REF!</v>
      </c>
      <c r="WC22" s="431" t="e">
        <f>WORKDAY(WC23,'NEO 5322121 Aggressive LTs'!$B22,'[2]Holiday Schedule'!$B$2:$B$30)</f>
        <v>#REF!</v>
      </c>
      <c r="WD22" s="431" t="e">
        <f>WORKDAY(WD23,'NEO 5322121 Aggressive LTs'!$B22,'[2]Holiday Schedule'!$B$2:$B$30)</f>
        <v>#REF!</v>
      </c>
      <c r="WE22" s="431" t="e">
        <f>WORKDAY(WE23,'NEO 5322121 Aggressive LTs'!$B22,'[2]Holiday Schedule'!$B$2:$B$30)</f>
        <v>#REF!</v>
      </c>
      <c r="WF22" s="431" t="e">
        <f>WORKDAY(WF23,'NEO 5322121 Aggressive LTs'!$B22,'[2]Holiday Schedule'!$B$2:$B$30)</f>
        <v>#REF!</v>
      </c>
      <c r="WG22" s="431" t="e">
        <f>WORKDAY(WG23,'NEO 5322121 Aggressive LTs'!$B22,'[2]Holiday Schedule'!$B$2:$B$30)</f>
        <v>#REF!</v>
      </c>
      <c r="WH22" s="431" t="e">
        <f>WORKDAY(WH23,'NEO 5322121 Aggressive LTs'!$B22,'[2]Holiday Schedule'!$B$2:$B$30)</f>
        <v>#REF!</v>
      </c>
      <c r="WI22" s="431" t="e">
        <f>WORKDAY(WI23,'NEO 5322121 Aggressive LTs'!$B22,'[2]Holiday Schedule'!$B$2:$B$30)</f>
        <v>#REF!</v>
      </c>
      <c r="WJ22" s="431" t="e">
        <f>WORKDAY(WJ23,'NEO 5322121 Aggressive LTs'!$B22,'[2]Holiday Schedule'!$B$2:$B$30)</f>
        <v>#REF!</v>
      </c>
      <c r="WK22" s="431" t="e">
        <f>WORKDAY(WK23,'NEO 5322121 Aggressive LTs'!$B22,'[2]Holiday Schedule'!$B$2:$B$30)</f>
        <v>#REF!</v>
      </c>
      <c r="WL22" s="431" t="e">
        <f>WORKDAY(WL23,'NEO 5322121 Aggressive LTs'!$B22,'[2]Holiday Schedule'!$B$2:$B$30)</f>
        <v>#REF!</v>
      </c>
      <c r="WM22" s="431" t="e">
        <f>WORKDAY(WM23,'NEO 5322121 Aggressive LTs'!$B22,'[2]Holiday Schedule'!$B$2:$B$30)</f>
        <v>#REF!</v>
      </c>
      <c r="WN22" s="431" t="e">
        <f>WORKDAY(WN23,'NEO 5322121 Aggressive LTs'!$B22,'[2]Holiday Schedule'!$B$2:$B$30)</f>
        <v>#REF!</v>
      </c>
      <c r="WO22" s="431" t="e">
        <f>WORKDAY(WO23,'NEO 5322121 Aggressive LTs'!$B22,'[2]Holiday Schedule'!$B$2:$B$30)</f>
        <v>#REF!</v>
      </c>
      <c r="WP22" s="431" t="e">
        <f>WORKDAY(WP23,'NEO 5322121 Aggressive LTs'!$B22,'[2]Holiday Schedule'!$B$2:$B$30)</f>
        <v>#REF!</v>
      </c>
      <c r="WQ22" s="431" t="e">
        <f>WORKDAY(WQ23,'NEO 5322121 Aggressive LTs'!$B22,'[2]Holiday Schedule'!$B$2:$B$30)</f>
        <v>#REF!</v>
      </c>
      <c r="WR22" s="431" t="e">
        <f>WORKDAY(WR23,'NEO 5322121 Aggressive LTs'!$B22,'[2]Holiday Schedule'!$B$2:$B$30)</f>
        <v>#REF!</v>
      </c>
      <c r="WS22" s="431" t="e">
        <f>WORKDAY(WS23,'NEO 5322121 Aggressive LTs'!$B22,'[2]Holiday Schedule'!$B$2:$B$30)</f>
        <v>#REF!</v>
      </c>
      <c r="WT22" s="431" t="e">
        <f>WORKDAY(WT23,'NEO 5322121 Aggressive LTs'!$B22,'[2]Holiday Schedule'!$B$2:$B$30)</f>
        <v>#REF!</v>
      </c>
      <c r="WU22" s="431" t="e">
        <f>WORKDAY(WU23,'NEO 5322121 Aggressive LTs'!$B22,'[2]Holiday Schedule'!$B$2:$B$30)</f>
        <v>#REF!</v>
      </c>
      <c r="WV22" s="431" t="e">
        <f>WORKDAY(WV23,'NEO 5322121 Aggressive LTs'!$B22,'[2]Holiday Schedule'!$B$2:$B$30)</f>
        <v>#REF!</v>
      </c>
      <c r="WW22" s="431" t="e">
        <f>WORKDAY(WW23,'NEO 5322121 Aggressive LTs'!$B22,'[2]Holiday Schedule'!$B$2:$B$30)</f>
        <v>#REF!</v>
      </c>
      <c r="WX22" s="431" t="e">
        <f>WORKDAY(WX23,'NEO 5322121 Aggressive LTs'!$B22,'[2]Holiday Schedule'!$B$2:$B$30)</f>
        <v>#REF!</v>
      </c>
      <c r="WY22" s="431" t="e">
        <f>WORKDAY(WY23,'NEO 5322121 Aggressive LTs'!$B22,'[2]Holiday Schedule'!$B$2:$B$30)</f>
        <v>#REF!</v>
      </c>
      <c r="WZ22" s="431" t="e">
        <f>WORKDAY(WZ23,'NEO 5322121 Aggressive LTs'!$B22,'[2]Holiday Schedule'!$B$2:$B$30)</f>
        <v>#REF!</v>
      </c>
      <c r="XA22" s="283"/>
      <c r="XB22" s="431" t="e">
        <f>WORKDAY(XB23,'NEO 5322121 Aggressive LTs'!$B22,'[2]Holiday Schedule'!$B$2:$B$30)</f>
        <v>#REF!</v>
      </c>
      <c r="XC22" s="431" t="e">
        <f>WORKDAY(XC23,'NEO 5322121 Aggressive LTs'!$B22,'[2]Holiday Schedule'!$B$2:$B$30)</f>
        <v>#REF!</v>
      </c>
      <c r="XD22" s="431" t="e">
        <f>WORKDAY(XD23,'NEO 5322121 Aggressive LTs'!$B22,'[2]Holiday Schedule'!$B$2:$B$30)</f>
        <v>#REF!</v>
      </c>
      <c r="XE22" s="431" t="e">
        <f>WORKDAY(XE23,'NEO 5322121 Aggressive LTs'!$B22,'[2]Holiday Schedule'!$B$2:$B$30)</f>
        <v>#REF!</v>
      </c>
      <c r="XF22" s="431" t="e">
        <f>WORKDAY(XF23,'NEO 5322121 Aggressive LTs'!$B22,'[2]Holiday Schedule'!$B$2:$B$30)</f>
        <v>#REF!</v>
      </c>
      <c r="XG22" s="431" t="e">
        <f>WORKDAY(XG23,'NEO 5322121 Aggressive LTs'!$B22,'[2]Holiday Schedule'!$B$2:$B$30)</f>
        <v>#REF!</v>
      </c>
      <c r="XH22" s="431" t="e">
        <f>WORKDAY(XH23,'NEO 5322121 Aggressive LTs'!$B22,'[2]Holiday Schedule'!$B$2:$B$30)</f>
        <v>#REF!</v>
      </c>
      <c r="XI22" s="431" t="e">
        <f>WORKDAY(XI23,'NEO 5322121 Aggressive LTs'!$B22,'[2]Holiday Schedule'!$B$2:$B$30)</f>
        <v>#REF!</v>
      </c>
      <c r="XJ22" s="431" t="e">
        <f>WORKDAY(XJ23,'NEO 5322121 Aggressive LTs'!$B22,'[2]Holiday Schedule'!$B$2:$B$30)</f>
        <v>#REF!</v>
      </c>
      <c r="XK22" s="431" t="e">
        <f>WORKDAY(XK23,'NEO 5322121 Aggressive LTs'!$B22,'[2]Holiday Schedule'!$B$2:$B$30)</f>
        <v>#REF!</v>
      </c>
      <c r="XL22" s="431" t="e">
        <f>WORKDAY(XL23,'NEO 5322121 Aggressive LTs'!$B22,'[2]Holiday Schedule'!$B$2:$B$30)</f>
        <v>#REF!</v>
      </c>
      <c r="XM22" s="431" t="e">
        <f>WORKDAY(XM23,'NEO 5322121 Aggressive LTs'!$B22,'[2]Holiday Schedule'!$B$2:$B$30)</f>
        <v>#REF!</v>
      </c>
      <c r="XN22" s="431" t="e">
        <f>WORKDAY(XN23,'NEO 5322121 Aggressive LTs'!$B22,'[2]Holiday Schedule'!$B$2:$B$30)</f>
        <v>#REF!</v>
      </c>
      <c r="XO22" s="431" t="e">
        <f>WORKDAY(XO23,'NEO 5322121 Aggressive LTs'!$B22,'[2]Holiday Schedule'!$B$2:$B$30)</f>
        <v>#REF!</v>
      </c>
      <c r="XP22" s="431" t="e">
        <f>WORKDAY(XP23,'NEO 5322121 Aggressive LTs'!$B22,'[2]Holiday Schedule'!$B$2:$B$30)</f>
        <v>#REF!</v>
      </c>
      <c r="XQ22" s="431" t="e">
        <f>WORKDAY(XQ23,'NEO 5322121 Aggressive LTs'!$B22,'[2]Holiday Schedule'!$B$2:$B$30)</f>
        <v>#REF!</v>
      </c>
      <c r="XR22" s="431" t="e">
        <f>WORKDAY(XR23,'NEO 5322121 Aggressive LTs'!$B22,'[2]Holiday Schedule'!$B$2:$B$30)</f>
        <v>#REF!</v>
      </c>
      <c r="XS22" s="431" t="e">
        <f>WORKDAY(XS23,'NEO 5322121 Aggressive LTs'!$B22,'[2]Holiday Schedule'!$B$2:$B$30)</f>
        <v>#REF!</v>
      </c>
      <c r="XT22" s="431" t="e">
        <f>WORKDAY(XT23,'NEO 5322121 Aggressive LTs'!$B22,'[2]Holiday Schedule'!$B$2:$B$30)</f>
        <v>#REF!</v>
      </c>
      <c r="XU22" s="431" t="e">
        <f>WORKDAY(XU23,'NEO 5322121 Aggressive LTs'!$B22,'[2]Holiday Schedule'!$B$2:$B$30)</f>
        <v>#REF!</v>
      </c>
      <c r="XV22" s="431" t="e">
        <f>WORKDAY(XV23,'NEO 5322121 Aggressive LTs'!$B22,'[2]Holiday Schedule'!$B$2:$B$30)</f>
        <v>#REF!</v>
      </c>
      <c r="XW22" s="431" t="e">
        <f>WORKDAY(XW23,'NEO 5322121 Aggressive LTs'!$B22,'[2]Holiday Schedule'!$B$2:$B$30)</f>
        <v>#REF!</v>
      </c>
      <c r="XX22" s="431" t="e">
        <f>WORKDAY(XX23,'NEO 5322121 Aggressive LTs'!$B22,'[2]Holiday Schedule'!$B$2:$B$30)</f>
        <v>#REF!</v>
      </c>
      <c r="XY22" s="431" t="e">
        <f>WORKDAY(XY23,'NEO 5322121 Aggressive LTs'!$B22,'[2]Holiday Schedule'!$B$2:$B$30)</f>
        <v>#REF!</v>
      </c>
      <c r="XZ22" s="431" t="e">
        <f>WORKDAY(XZ23,'NEO 5322121 Aggressive LTs'!$B22,'[2]Holiday Schedule'!$B$2:$B$30)</f>
        <v>#REF!</v>
      </c>
      <c r="YA22" s="431" t="e">
        <f>WORKDAY(YA23,'NEO 5322121 Aggressive LTs'!$B22,'[2]Holiday Schedule'!$B$2:$B$30)</f>
        <v>#REF!</v>
      </c>
      <c r="YB22" s="431" t="e">
        <f>WORKDAY(YB23,'NEO 5322121 Aggressive LTs'!$B22,'[2]Holiday Schedule'!$B$2:$B$30)</f>
        <v>#REF!</v>
      </c>
      <c r="YC22" s="431" t="e">
        <f>WORKDAY(YC23,'NEO 5322121 Aggressive LTs'!$B22,'[2]Holiday Schedule'!$B$2:$B$30)</f>
        <v>#REF!</v>
      </c>
      <c r="YD22" s="431" t="e">
        <f>WORKDAY(YD23,'NEO 5322121 Aggressive LTs'!$B22,'[2]Holiday Schedule'!$B$2:$B$30)</f>
        <v>#REF!</v>
      </c>
      <c r="YE22" s="431" t="e">
        <f>WORKDAY(YE23,'NEO 5322121 Aggressive LTs'!$B22,'[2]Holiday Schedule'!$B$2:$B$30)</f>
        <v>#REF!</v>
      </c>
      <c r="YF22" s="436"/>
      <c r="YG22" s="431" t="e">
        <f>WORKDAY(YG23,'NEO 5322121 Aggressive LTs'!$B22,'[2]Holiday Schedule'!$B$2:$B$30)</f>
        <v>#REF!</v>
      </c>
      <c r="YH22" s="431" t="e">
        <f>WORKDAY(YH23,'NEO 5322121 Aggressive LTs'!$B22,'[2]Holiday Schedule'!$B$2:$B$30)</f>
        <v>#REF!</v>
      </c>
      <c r="YI22" s="431" t="e">
        <f>WORKDAY(YI23,'NEO 5322121 Aggressive LTs'!$B22,'[2]Holiday Schedule'!$B$2:$B$30)</f>
        <v>#REF!</v>
      </c>
      <c r="YJ22" s="431" t="e">
        <f>WORKDAY(YJ23,'NEO 5322121 Aggressive LTs'!$B22,'[2]Holiday Schedule'!$B$2:$B$30)</f>
        <v>#REF!</v>
      </c>
      <c r="YK22" s="431" t="e">
        <f>WORKDAY(YK23,'NEO 5322121 Aggressive LTs'!$B22,'[2]Holiday Schedule'!$B$2:$B$30)</f>
        <v>#REF!</v>
      </c>
      <c r="YL22" s="431" t="e">
        <f>WORKDAY(YL23,'NEO 5322121 Aggressive LTs'!$B22,'[2]Holiday Schedule'!$B$2:$B$30)</f>
        <v>#REF!</v>
      </c>
      <c r="YM22" s="431" t="e">
        <f>WORKDAY(YM23,'NEO 5322121 Aggressive LTs'!$B22,'[2]Holiday Schedule'!$B$2:$B$30)</f>
        <v>#REF!</v>
      </c>
      <c r="YN22" s="431" t="e">
        <f>WORKDAY(YN23,'NEO 5322121 Aggressive LTs'!$B22,'[2]Holiday Schedule'!$B$2:$B$30)</f>
        <v>#REF!</v>
      </c>
      <c r="YO22" s="431" t="e">
        <f>WORKDAY(YO23,'NEO 5322121 Aggressive LTs'!$B22,'[2]Holiday Schedule'!$B$2:$B$30)</f>
        <v>#REF!</v>
      </c>
      <c r="YP22" s="431" t="e">
        <f>WORKDAY(YP23,'NEO 5322121 Aggressive LTs'!$B22,'[2]Holiday Schedule'!$B$2:$B$30)</f>
        <v>#REF!</v>
      </c>
      <c r="YQ22" s="431" t="e">
        <f>WORKDAY(YQ23,'NEO 5322121 Aggressive LTs'!$B22,'[2]Holiday Schedule'!$B$2:$B$30)</f>
        <v>#REF!</v>
      </c>
      <c r="YR22" s="431" t="e">
        <f>WORKDAY(YR23,'NEO 5322121 Aggressive LTs'!$B22,'[2]Holiday Schedule'!$B$2:$B$30)</f>
        <v>#REF!</v>
      </c>
      <c r="YS22" s="431" t="e">
        <f>WORKDAY(YS23,'NEO 5322121 Aggressive LTs'!$B22,'[2]Holiday Schedule'!$B$2:$B$30)</f>
        <v>#REF!</v>
      </c>
      <c r="YT22" s="431" t="e">
        <f>WORKDAY(YT23,'NEO 5322121 Aggressive LTs'!$B22,'[2]Holiday Schedule'!$B$2:$B$30)</f>
        <v>#REF!</v>
      </c>
      <c r="YU22" s="431" t="e">
        <f>WORKDAY(YU23,'NEO 5322121 Aggressive LTs'!$B22,'[2]Holiday Schedule'!$B$2:$B$30)</f>
        <v>#REF!</v>
      </c>
      <c r="YV22" s="431" t="e">
        <f>WORKDAY(YV23,'NEO 5322121 Aggressive LTs'!$B22,'[2]Holiday Schedule'!$B$2:$B$30)</f>
        <v>#REF!</v>
      </c>
      <c r="YW22" s="431" t="e">
        <f>WORKDAY(YW23,'NEO 5322121 Aggressive LTs'!$B22,'[2]Holiday Schedule'!$B$2:$B$30)</f>
        <v>#REF!</v>
      </c>
      <c r="YX22" s="431" t="e">
        <f>WORKDAY(YX23,'NEO 5322121 Aggressive LTs'!$B22,'[2]Holiday Schedule'!$B$2:$B$30)</f>
        <v>#REF!</v>
      </c>
      <c r="YY22" s="431" t="e">
        <f>WORKDAY(YY23,'NEO 5322121 Aggressive LTs'!$B22,'[2]Holiday Schedule'!$B$2:$B$30)</f>
        <v>#REF!</v>
      </c>
      <c r="YZ22" s="431" t="e">
        <f>WORKDAY(YZ23,'NEO 5322121 Aggressive LTs'!$B22,'[2]Holiday Schedule'!$B$2:$B$30)</f>
        <v>#REF!</v>
      </c>
      <c r="ZA22" s="431" t="e">
        <f>WORKDAY(ZA23,'NEO 5322121 Aggressive LTs'!$B22,'[2]Holiday Schedule'!$B$2:$B$30)</f>
        <v>#REF!</v>
      </c>
      <c r="ZB22" s="431" t="e">
        <f>WORKDAY(ZB23,'NEO 5322121 Aggressive LTs'!$B22,'[2]Holiday Schedule'!$B$2:$B$30)</f>
        <v>#REF!</v>
      </c>
      <c r="ZC22" s="431" t="e">
        <f>WORKDAY(ZC23,'NEO 5322121 Aggressive LTs'!$B22,'[2]Holiday Schedule'!$B$2:$B$30)</f>
        <v>#REF!</v>
      </c>
      <c r="ZD22" s="431" t="e">
        <f>WORKDAY(ZD23,'NEO 5322121 Aggressive LTs'!$B22,'[2]Holiday Schedule'!$B$2:$B$30)</f>
        <v>#REF!</v>
      </c>
      <c r="ZE22" s="431" t="e">
        <f>WORKDAY(ZE23,'NEO 5322121 Aggressive LTs'!$B22,'[2]Holiday Schedule'!$B$2:$B$30)</f>
        <v>#REF!</v>
      </c>
      <c r="ZF22" s="431" t="e">
        <f>WORKDAY(ZF23,'NEO 5322121 Aggressive LTs'!$B22,'[2]Holiday Schedule'!$B$2:$B$30)</f>
        <v>#REF!</v>
      </c>
      <c r="ZG22" s="431" t="e">
        <f>WORKDAY(ZG23,'NEO 5322121 Aggressive LTs'!$B22,'[2]Holiday Schedule'!$B$2:$B$30)</f>
        <v>#REF!</v>
      </c>
      <c r="ZH22" s="431" t="e">
        <f>WORKDAY(ZH23,'NEO 5322121 Aggressive LTs'!$B22,'[2]Holiday Schedule'!$B$2:$B$30)</f>
        <v>#REF!</v>
      </c>
      <c r="ZI22" s="431" t="e">
        <f>WORKDAY(ZI23,'NEO 5322121 Aggressive LTs'!$B22,'[2]Holiday Schedule'!$B$2:$B$30)</f>
        <v>#REF!</v>
      </c>
      <c r="ZJ22" s="431" t="e">
        <f>WORKDAY(ZJ23,'NEO 5322121 Aggressive LTs'!$B22,'[2]Holiday Schedule'!$B$2:$B$30)</f>
        <v>#REF!</v>
      </c>
      <c r="ZK22" s="436"/>
      <c r="ZL22" s="431" t="e">
        <f>WORKDAY(ZL23,'NEO 5322121 Aggressive LTs'!$B22,'[2]Holiday Schedule'!$B$2:$B$30)</f>
        <v>#REF!</v>
      </c>
      <c r="ZM22" s="431" t="e">
        <f>WORKDAY(ZM23,'NEO 5322121 Aggressive LTs'!$B22,'[2]Holiday Schedule'!$B$2:$B$30)</f>
        <v>#REF!</v>
      </c>
      <c r="ZN22" s="431" t="e">
        <f>WORKDAY(ZN23,'NEO 5322121 Aggressive LTs'!$B22,'[2]Holiday Schedule'!$B$2:$B$30)</f>
        <v>#REF!</v>
      </c>
      <c r="ZO22" s="431" t="e">
        <f>WORKDAY(ZO23,'NEO 5322121 Aggressive LTs'!$B22,'[2]Holiday Schedule'!$B$2:$B$30)</f>
        <v>#REF!</v>
      </c>
      <c r="ZP22" s="431" t="e">
        <f>WORKDAY(ZP23,'NEO 5322121 Aggressive LTs'!$B22,'[2]Holiday Schedule'!$B$2:$B$30)</f>
        <v>#REF!</v>
      </c>
      <c r="ZQ22" s="431" t="e">
        <f>WORKDAY(ZQ23,'NEO 5322121 Aggressive LTs'!$B22,'[2]Holiday Schedule'!$B$2:$B$30)</f>
        <v>#REF!</v>
      </c>
      <c r="ZR22" s="431" t="e">
        <f>WORKDAY(ZR23,'NEO 5322121 Aggressive LTs'!$B22,'[2]Holiday Schedule'!$B$2:$B$30)</f>
        <v>#REF!</v>
      </c>
      <c r="ZS22" s="431" t="e">
        <f>WORKDAY(ZS23,'NEO 5322121 Aggressive LTs'!$B22,'[2]Holiday Schedule'!$B$2:$B$30)</f>
        <v>#REF!</v>
      </c>
      <c r="ZT22" s="431" t="e">
        <f>WORKDAY(ZT23,'NEO 5322121 Aggressive LTs'!$B22,'[2]Holiday Schedule'!$B$2:$B$30)</f>
        <v>#REF!</v>
      </c>
      <c r="ZU22" s="431" t="e">
        <f>WORKDAY(ZU23,'NEO 5322121 Aggressive LTs'!$B22,'[2]Holiday Schedule'!$B$2:$B$30)</f>
        <v>#REF!</v>
      </c>
      <c r="ZV22" s="431" t="e">
        <f>WORKDAY(ZV23,'NEO 5322121 Aggressive LTs'!$B22,'[2]Holiday Schedule'!$B$2:$B$30)</f>
        <v>#REF!</v>
      </c>
      <c r="ZW22" s="431" t="e">
        <f>WORKDAY(ZW23,'NEO 5322121 Aggressive LTs'!$B22,'[2]Holiday Schedule'!$B$2:$B$30)</f>
        <v>#REF!</v>
      </c>
      <c r="ZX22" s="431" t="e">
        <f>WORKDAY(ZX23,'NEO 5322121 Aggressive LTs'!$B22,'[2]Holiday Schedule'!$B$2:$B$30)</f>
        <v>#REF!</v>
      </c>
      <c r="ZY22" s="431" t="e">
        <f>WORKDAY(ZY23,'NEO 5322121 Aggressive LTs'!$B22,'[2]Holiday Schedule'!$B$2:$B$30)</f>
        <v>#REF!</v>
      </c>
      <c r="ZZ22" s="431" t="e">
        <f>WORKDAY(ZZ23,'NEO 5322121 Aggressive LTs'!$B22,'[2]Holiday Schedule'!$B$2:$B$30)</f>
        <v>#REF!</v>
      </c>
      <c r="AAA22" s="431" t="e">
        <f>WORKDAY(AAA23,'NEO 5322121 Aggressive LTs'!$B22,'[2]Holiday Schedule'!$B$2:$B$30)</f>
        <v>#REF!</v>
      </c>
      <c r="AAB22" s="431" t="e">
        <f>WORKDAY(AAB23,'NEO 5322121 Aggressive LTs'!$B22,'[2]Holiday Schedule'!$B$2:$B$30)</f>
        <v>#REF!</v>
      </c>
      <c r="AAC22" s="431" t="e">
        <f>WORKDAY(AAC23,'NEO 5322121 Aggressive LTs'!$B22,'[2]Holiday Schedule'!$B$2:$B$30)</f>
        <v>#REF!</v>
      </c>
      <c r="AAD22" s="431" t="e">
        <f>WORKDAY(AAD23,'NEO 5322121 Aggressive LTs'!$B22,'[2]Holiday Schedule'!$B$2:$B$30)</f>
        <v>#REF!</v>
      </c>
      <c r="AAE22" s="431" t="e">
        <f>WORKDAY(AAE23,'NEO 5322121 Aggressive LTs'!$B22,'[2]Holiday Schedule'!$B$2:$B$30)</f>
        <v>#REF!</v>
      </c>
      <c r="AAF22" s="431" t="e">
        <f>WORKDAY(AAF23,'NEO 5322121 Aggressive LTs'!$B22,'[2]Holiday Schedule'!$B$2:$B$30)</f>
        <v>#REF!</v>
      </c>
      <c r="AAG22" s="431" t="e">
        <f>WORKDAY(AAG23,'NEO 5322121 Aggressive LTs'!$B22,'[2]Holiday Schedule'!$B$2:$B$30)</f>
        <v>#REF!</v>
      </c>
      <c r="AAH22" s="431" t="e">
        <f>WORKDAY(AAH23,'NEO 5322121 Aggressive LTs'!$B22,'[2]Holiday Schedule'!$B$2:$B$30)</f>
        <v>#REF!</v>
      </c>
      <c r="AAI22" s="431" t="e">
        <f>WORKDAY(AAI23,'NEO 5322121 Aggressive LTs'!$B22,'[2]Holiday Schedule'!$B$2:$B$30)</f>
        <v>#REF!</v>
      </c>
      <c r="AAJ22" s="431" t="e">
        <f>WORKDAY(AAJ23,'NEO 5322121 Aggressive LTs'!$B22,'[2]Holiday Schedule'!$B$2:$B$30)</f>
        <v>#REF!</v>
      </c>
      <c r="AAK22" s="431" t="e">
        <f>WORKDAY(AAK23,'NEO 5322121 Aggressive LTs'!$B22,'[2]Holiday Schedule'!$B$2:$B$30)</f>
        <v>#REF!</v>
      </c>
      <c r="AAL22" s="431" t="e">
        <f>WORKDAY(AAL23,'NEO 5322121 Aggressive LTs'!$B22,'[2]Holiday Schedule'!$B$2:$B$30)</f>
        <v>#REF!</v>
      </c>
      <c r="AAM22" s="431" t="e">
        <f>WORKDAY(AAM23,'NEO 5322121 Aggressive LTs'!$B22,'[2]Holiday Schedule'!$B$2:$B$30)</f>
        <v>#REF!</v>
      </c>
      <c r="AAN22" s="431" t="e">
        <f>WORKDAY(AAN23,'NEO 5322121 Aggressive LTs'!$B22,'[2]Holiday Schedule'!$B$2:$B$30)</f>
        <v>#REF!</v>
      </c>
      <c r="AAO22" s="431" t="e">
        <f>WORKDAY(AAO23,'NEO 5322121 Aggressive LTs'!$B22,'[2]Holiday Schedule'!$B$2:$B$30)</f>
        <v>#REF!</v>
      </c>
      <c r="AAP22" s="436"/>
      <c r="AAQ22" s="431" t="e">
        <f>WORKDAY(AAQ23,'NEO 5322121 Aggressive LTs'!$B22,'[2]Holiday Schedule'!$B$2:$B$30)</f>
        <v>#REF!</v>
      </c>
      <c r="AAR22" s="431" t="e">
        <f>WORKDAY(AAR23,'NEO 5322121 Aggressive LTs'!$B22,'[2]Holiday Schedule'!$B$2:$B$30)</f>
        <v>#REF!</v>
      </c>
      <c r="AAS22" s="431" t="e">
        <f>WORKDAY(AAS23,'NEO 5322121 Aggressive LTs'!$B22,'[2]Holiday Schedule'!$B$2:$B$30)</f>
        <v>#REF!</v>
      </c>
      <c r="AAT22" s="431" t="e">
        <f>WORKDAY(AAT23,'NEO 5322121 Aggressive LTs'!$B22,'[2]Holiday Schedule'!$B$2:$B$30)</f>
        <v>#REF!</v>
      </c>
      <c r="AAU22" s="431" t="e">
        <f>WORKDAY(AAU23,'NEO 5322121 Aggressive LTs'!$B22,'[2]Holiday Schedule'!$B$2:$B$30)</f>
        <v>#REF!</v>
      </c>
      <c r="AAV22" s="431" t="e">
        <f>WORKDAY(AAV23,'NEO 5322121 Aggressive LTs'!$B22,'[2]Holiday Schedule'!$B$2:$B$30)</f>
        <v>#REF!</v>
      </c>
      <c r="AAW22" s="431" t="e">
        <f>WORKDAY(AAW23,'NEO 5322121 Aggressive LTs'!$B22,'[2]Holiday Schedule'!$B$2:$B$30)</f>
        <v>#REF!</v>
      </c>
      <c r="AAX22" s="431" t="e">
        <f>WORKDAY(AAX23,'NEO 5322121 Aggressive LTs'!$B22,'[2]Holiday Schedule'!$B$2:$B$30)</f>
        <v>#REF!</v>
      </c>
      <c r="AAY22" s="431" t="e">
        <f>WORKDAY(AAY23,'NEO 5322121 Aggressive LTs'!$B22,'[2]Holiday Schedule'!$B$2:$B$30)</f>
        <v>#REF!</v>
      </c>
      <c r="AAZ22" s="431" t="e">
        <f>WORKDAY(AAZ23,'NEO 5322121 Aggressive LTs'!$B22,'[2]Holiday Schedule'!$B$2:$B$30)</f>
        <v>#REF!</v>
      </c>
      <c r="ABA22" s="431" t="e">
        <f>WORKDAY(ABA23,'NEO 5322121 Aggressive LTs'!$B22,'[2]Holiday Schedule'!$B$2:$B$30)</f>
        <v>#REF!</v>
      </c>
      <c r="ABB22" s="431" t="e">
        <f>WORKDAY(ABB23,'NEO 5322121 Aggressive LTs'!$B22,'[2]Holiday Schedule'!$B$2:$B$30)</f>
        <v>#REF!</v>
      </c>
      <c r="ABC22" s="431" t="e">
        <f>WORKDAY(ABC23,'NEO 5322121 Aggressive LTs'!$B22,'[2]Holiday Schedule'!$B$2:$B$30)</f>
        <v>#REF!</v>
      </c>
      <c r="ABD22" s="431" t="e">
        <f>WORKDAY(ABD23,'NEO 5322121 Aggressive LTs'!$B22,'[2]Holiday Schedule'!$B$2:$B$30)</f>
        <v>#REF!</v>
      </c>
      <c r="ABE22" s="431" t="e">
        <f>WORKDAY(ABE23,'NEO 5322121 Aggressive LTs'!$B22,'[2]Holiday Schedule'!$B$2:$B$30)</f>
        <v>#REF!</v>
      </c>
      <c r="ABF22" s="431" t="e">
        <f>WORKDAY(ABF23,'NEO 5322121 Aggressive LTs'!$B22,'[2]Holiday Schedule'!$B$2:$B$30)</f>
        <v>#REF!</v>
      </c>
      <c r="ABG22" s="431" t="e">
        <f>WORKDAY(ABG23,'NEO 5322121 Aggressive LTs'!$B22,'[2]Holiday Schedule'!$B$2:$B$30)</f>
        <v>#REF!</v>
      </c>
      <c r="ABH22" s="431" t="e">
        <f>WORKDAY(ABH23,'NEO 5322121 Aggressive LTs'!$B22,'[2]Holiday Schedule'!$B$2:$B$30)</f>
        <v>#REF!</v>
      </c>
      <c r="ABI22" s="431" t="e">
        <f>WORKDAY(ABI23,'NEO 5322121 Aggressive LTs'!$B22,'[2]Holiday Schedule'!$B$2:$B$30)</f>
        <v>#REF!</v>
      </c>
      <c r="ABJ22" s="431" t="e">
        <f>WORKDAY(ABJ23,'NEO 5322121 Aggressive LTs'!$B22,'[2]Holiday Schedule'!$B$2:$B$30)</f>
        <v>#REF!</v>
      </c>
      <c r="ABK22" s="431" t="e">
        <f>WORKDAY(ABK23,'NEO 5322121 Aggressive LTs'!$B22,'[2]Holiday Schedule'!$B$2:$B$30)</f>
        <v>#REF!</v>
      </c>
      <c r="ABL22" s="431" t="e">
        <f>WORKDAY(ABL23,'NEO 5322121 Aggressive LTs'!$B22,'[2]Holiday Schedule'!$B$2:$B$30)</f>
        <v>#REF!</v>
      </c>
      <c r="ABM22" s="431" t="e">
        <f>WORKDAY(ABM23,'NEO 5322121 Aggressive LTs'!$B22,'[2]Holiday Schedule'!$B$2:$B$30)</f>
        <v>#REF!</v>
      </c>
      <c r="ABN22" s="431" t="e">
        <f>WORKDAY(ABN23,'NEO 5322121 Aggressive LTs'!$B22,'[2]Holiday Schedule'!$B$2:$B$30)</f>
        <v>#REF!</v>
      </c>
      <c r="ABO22" s="431" t="e">
        <f>WORKDAY(ABO23,'NEO 5322121 Aggressive LTs'!$B22,'[2]Holiday Schedule'!$B$2:$B$30)</f>
        <v>#REF!</v>
      </c>
      <c r="ABP22" s="431" t="e">
        <f>WORKDAY(ABP23,'NEO 5322121 Aggressive LTs'!$B22,'[2]Holiday Schedule'!$B$2:$B$30)</f>
        <v>#REF!</v>
      </c>
      <c r="ABQ22" s="431" t="e">
        <f>WORKDAY(ABQ23,'NEO 5322121 Aggressive LTs'!$B22,'[2]Holiday Schedule'!$B$2:$B$30)</f>
        <v>#REF!</v>
      </c>
      <c r="ABR22" s="431" t="e">
        <f>WORKDAY(ABR23,'NEO 5322121 Aggressive LTs'!$B22,'[2]Holiday Schedule'!$B$2:$B$30)</f>
        <v>#REF!</v>
      </c>
      <c r="ABS22" s="431" t="e">
        <f>WORKDAY(ABS23,'NEO 5322121 Aggressive LTs'!$B22,'[2]Holiday Schedule'!$B$2:$B$30)</f>
        <v>#REF!</v>
      </c>
      <c r="ABT22" s="431" t="e">
        <f>WORKDAY(ABT23,'NEO 5322121 Aggressive LTs'!$B22,'[2]Holiday Schedule'!$B$2:$B$30)</f>
        <v>#REF!</v>
      </c>
      <c r="ABU22" s="436"/>
      <c r="ABV22" s="431" t="e">
        <f>WORKDAY(ABV23,'NEO 5322121 Aggressive LTs'!$B22,'[2]Holiday Schedule'!$B$2:$B$30)</f>
        <v>#REF!</v>
      </c>
      <c r="ABW22" s="431" t="e">
        <f>WORKDAY(ABW23,'NEO 5322121 Aggressive LTs'!$B22,'[2]Holiday Schedule'!$B$2:$B$30)</f>
        <v>#REF!</v>
      </c>
      <c r="ABX22" s="431" t="e">
        <f>WORKDAY(ABX23,'NEO 5322121 Aggressive LTs'!$B22,'[2]Holiday Schedule'!$B$2:$B$30)</f>
        <v>#REF!</v>
      </c>
      <c r="ABY22" s="431" t="e">
        <f>WORKDAY(ABY23,'NEO 5322121 Aggressive LTs'!$B22,'[2]Holiday Schedule'!$B$2:$B$30)</f>
        <v>#REF!</v>
      </c>
      <c r="ABZ22" s="431" t="e">
        <f>WORKDAY(ABZ23,'NEO 5322121 Aggressive LTs'!$B22,'[2]Holiday Schedule'!$B$2:$B$30)</f>
        <v>#REF!</v>
      </c>
      <c r="ACA22" s="431" t="e">
        <f>WORKDAY(ACA23,'NEO 5322121 Aggressive LTs'!$B22,'[2]Holiday Schedule'!$B$2:$B$30)</f>
        <v>#REF!</v>
      </c>
      <c r="ACB22" s="431" t="e">
        <f>WORKDAY(ACB23,'NEO 5322121 Aggressive LTs'!$B22,'[2]Holiday Schedule'!$B$2:$B$30)</f>
        <v>#REF!</v>
      </c>
      <c r="ACC22" s="431" t="e">
        <f>WORKDAY(ACC23,'NEO 5322121 Aggressive LTs'!$B22,'[2]Holiday Schedule'!$B$2:$B$30)</f>
        <v>#REF!</v>
      </c>
      <c r="ACD22" s="431" t="e">
        <f>WORKDAY(ACD23,'NEO 5322121 Aggressive LTs'!$B22,'[2]Holiday Schedule'!$B$2:$B$30)</f>
        <v>#REF!</v>
      </c>
      <c r="ACE22" s="431" t="e">
        <f>WORKDAY(ACE23,'NEO 5322121 Aggressive LTs'!$B22,'[2]Holiday Schedule'!$B$2:$B$30)</f>
        <v>#REF!</v>
      </c>
      <c r="ACF22" s="431" t="e">
        <f>WORKDAY(ACF23,'NEO 5322121 Aggressive LTs'!$B22,'[2]Holiday Schedule'!$B$2:$B$30)</f>
        <v>#REF!</v>
      </c>
      <c r="ACG22" s="431" t="e">
        <f>WORKDAY(ACG23,'NEO 5322121 Aggressive LTs'!$B22,'[2]Holiday Schedule'!$B$2:$B$30)</f>
        <v>#REF!</v>
      </c>
      <c r="ACH22" s="431" t="e">
        <f>WORKDAY(ACH23,'NEO 5322121 Aggressive LTs'!$B22,'[2]Holiday Schedule'!$B$2:$B$30)</f>
        <v>#REF!</v>
      </c>
      <c r="ACI22" s="431" t="e">
        <f>WORKDAY(ACI23,'NEO 5322121 Aggressive LTs'!$B22,'[2]Holiday Schedule'!$B$2:$B$30)</f>
        <v>#REF!</v>
      </c>
      <c r="ACJ22" s="431" t="e">
        <f>WORKDAY(ACJ23,'NEO 5322121 Aggressive LTs'!$B22,'[2]Holiday Schedule'!$B$2:$B$30)</f>
        <v>#REF!</v>
      </c>
      <c r="ACK22" s="431" t="e">
        <f>WORKDAY(ACK23,'NEO 5322121 Aggressive LTs'!$B22,'[2]Holiday Schedule'!$B$2:$B$30)</f>
        <v>#REF!</v>
      </c>
      <c r="ACL22" s="431" t="e">
        <f>WORKDAY(ACL23,'NEO 5322121 Aggressive LTs'!$B22,'[2]Holiday Schedule'!$B$2:$B$30)</f>
        <v>#REF!</v>
      </c>
      <c r="ACM22" s="431" t="e">
        <f>WORKDAY(ACM23,'NEO 5322121 Aggressive LTs'!$B22,'[2]Holiday Schedule'!$B$2:$B$30)</f>
        <v>#REF!</v>
      </c>
      <c r="ACN22" s="431" t="e">
        <f>WORKDAY(ACN23,'NEO 5322121 Aggressive LTs'!$B22,'[2]Holiday Schedule'!$B$2:$B$30)</f>
        <v>#REF!</v>
      </c>
      <c r="ACO22" s="431" t="e">
        <f>WORKDAY(ACO23,'NEO 5322121 Aggressive LTs'!$B22,'[2]Holiday Schedule'!$B$2:$B$30)</f>
        <v>#REF!</v>
      </c>
      <c r="ACP22" s="431" t="e">
        <f>WORKDAY(ACP23,'NEO 5322121 Aggressive LTs'!$B22,'[2]Holiday Schedule'!$B$2:$B$30)</f>
        <v>#REF!</v>
      </c>
      <c r="ACQ22" s="431" t="e">
        <f>WORKDAY(ACQ23,'NEO 5322121 Aggressive LTs'!$B22,'[2]Holiday Schedule'!$B$2:$B$30)</f>
        <v>#REF!</v>
      </c>
      <c r="ACR22" s="431" t="e">
        <f>WORKDAY(ACR23,'NEO 5322121 Aggressive LTs'!$B22,'[2]Holiday Schedule'!$B$2:$B$30)</f>
        <v>#REF!</v>
      </c>
      <c r="ACS22" s="431" t="e">
        <f>WORKDAY(ACS23,'NEO 5322121 Aggressive LTs'!$B22,'[2]Holiday Schedule'!$B$2:$B$30)</f>
        <v>#REF!</v>
      </c>
      <c r="ACT22" s="431" t="e">
        <f>WORKDAY(ACT23,'NEO 5322121 Aggressive LTs'!$B22,'[2]Holiday Schedule'!$B$2:$B$30)</f>
        <v>#REF!</v>
      </c>
      <c r="ACU22" s="431" t="e">
        <f>WORKDAY(ACU23,'NEO 5322121 Aggressive LTs'!$B22,'[2]Holiday Schedule'!$B$2:$B$30)</f>
        <v>#REF!</v>
      </c>
      <c r="ACV22" s="431" t="e">
        <f>WORKDAY(ACV23,'NEO 5322121 Aggressive LTs'!$B22,'[2]Holiday Schedule'!$B$2:$B$30)</f>
        <v>#REF!</v>
      </c>
      <c r="ACW22" s="431" t="e">
        <f>WORKDAY(ACW23,'NEO 5322121 Aggressive LTs'!$B22,'[2]Holiday Schedule'!$B$2:$B$30)</f>
        <v>#REF!</v>
      </c>
      <c r="ACX22" s="431" t="e">
        <f>WORKDAY(ACX23,'NEO 5322121 Aggressive LTs'!$B22,'[2]Holiday Schedule'!$B$2:$B$30)</f>
        <v>#REF!</v>
      </c>
      <c r="ACY22" s="431" t="e">
        <f>WORKDAY(ACY23,'NEO 5322121 Aggressive LTs'!$B22,'[2]Holiday Schedule'!$B$2:$B$30)</f>
        <v>#REF!</v>
      </c>
      <c r="ACZ22" s="436"/>
      <c r="ADA22" s="431" t="e">
        <f>WORKDAY(ADA23,'NEO 5322121 Aggressive LTs'!$B22,'[2]Holiday Schedule'!$B$2:$B$30)</f>
        <v>#REF!</v>
      </c>
      <c r="ADB22" s="431" t="e">
        <f>WORKDAY(ADB23,'NEO 5322121 Aggressive LTs'!$B22,'[2]Holiday Schedule'!$B$2:$B$30)</f>
        <v>#REF!</v>
      </c>
      <c r="ADC22" s="431" t="e">
        <f>WORKDAY(ADC23,'NEO 5322121 Aggressive LTs'!$B22,'[2]Holiday Schedule'!$B$2:$B$30)</f>
        <v>#REF!</v>
      </c>
      <c r="ADD22" s="431" t="e">
        <f>WORKDAY(ADD23,'NEO 5322121 Aggressive LTs'!$B22,'[2]Holiday Schedule'!$B$2:$B$30)</f>
        <v>#REF!</v>
      </c>
      <c r="ADE22" s="431" t="e">
        <f>WORKDAY(ADE23,'NEO 5322121 Aggressive LTs'!$B22,'[2]Holiday Schedule'!$B$2:$B$30)</f>
        <v>#REF!</v>
      </c>
      <c r="ADF22" s="431" t="e">
        <f>WORKDAY(ADF23,'NEO 5322121 Aggressive LTs'!$B22,'[2]Holiday Schedule'!$B$2:$B$30)</f>
        <v>#REF!</v>
      </c>
      <c r="ADG22" s="431" t="e">
        <f>WORKDAY(ADG23,'NEO 5322121 Aggressive LTs'!$B22,'[2]Holiday Schedule'!$B$2:$B$30)</f>
        <v>#REF!</v>
      </c>
      <c r="ADH22" s="431" t="e">
        <f>WORKDAY(ADH23,'NEO 5322121 Aggressive LTs'!$B22,'[2]Holiday Schedule'!$B$2:$B$30)</f>
        <v>#REF!</v>
      </c>
      <c r="ADI22" s="431" t="e">
        <f>WORKDAY(ADI23,'NEO 5322121 Aggressive LTs'!$B22,'[2]Holiday Schedule'!$B$2:$B$30)</f>
        <v>#REF!</v>
      </c>
      <c r="ADJ22" s="431" t="e">
        <f>WORKDAY(ADJ23,'NEO 5322121 Aggressive LTs'!$B22,'[2]Holiday Schedule'!$B$2:$B$30)</f>
        <v>#REF!</v>
      </c>
      <c r="ADK22" s="431" t="e">
        <f>WORKDAY(ADK23,'NEO 5322121 Aggressive LTs'!$B22,'[2]Holiday Schedule'!$B$2:$B$30)</f>
        <v>#REF!</v>
      </c>
      <c r="ADL22" s="431" t="e">
        <f>WORKDAY(ADL23,'NEO 5322121 Aggressive LTs'!$B22,'[2]Holiday Schedule'!$B$2:$B$30)</f>
        <v>#REF!</v>
      </c>
      <c r="ADM22" s="431" t="e">
        <f>WORKDAY(ADM23,'NEO 5322121 Aggressive LTs'!$B22,'[2]Holiday Schedule'!$B$2:$B$30)</f>
        <v>#REF!</v>
      </c>
      <c r="ADN22" s="431" t="e">
        <f>WORKDAY(ADN23,'NEO 5322121 Aggressive LTs'!$B22,'[2]Holiday Schedule'!$B$2:$B$30)</f>
        <v>#REF!</v>
      </c>
      <c r="ADO22" s="431" t="e">
        <f>WORKDAY(ADO23,'NEO 5322121 Aggressive LTs'!$B22,'[2]Holiday Schedule'!$B$2:$B$30)</f>
        <v>#REF!</v>
      </c>
      <c r="ADP22" s="431" t="e">
        <f>WORKDAY(ADP23,'NEO 5322121 Aggressive LTs'!$B22,'[2]Holiday Schedule'!$B$2:$B$30)</f>
        <v>#REF!</v>
      </c>
      <c r="ADQ22" s="431" t="e">
        <f>WORKDAY(ADQ23,'NEO 5322121 Aggressive LTs'!$B22,'[2]Holiday Schedule'!$B$2:$B$30)</f>
        <v>#REF!</v>
      </c>
      <c r="ADR22" s="431" t="e">
        <f>WORKDAY(ADR23,'NEO 5322121 Aggressive LTs'!$B22,'[2]Holiday Schedule'!$B$2:$B$30)</f>
        <v>#REF!</v>
      </c>
      <c r="ADS22" s="431" t="e">
        <f>WORKDAY(ADS23,'NEO 5322121 Aggressive LTs'!$B22,'[2]Holiday Schedule'!$B$2:$B$30)</f>
        <v>#REF!</v>
      </c>
      <c r="ADT22" s="431" t="e">
        <f>WORKDAY(ADT23,'NEO 5322121 Aggressive LTs'!$B22,'[2]Holiday Schedule'!$B$2:$B$30)</f>
        <v>#REF!</v>
      </c>
      <c r="ADU22" s="431" t="e">
        <f>WORKDAY(ADU23,'NEO 5322121 Aggressive LTs'!$B22,'[2]Holiday Schedule'!$B$2:$B$30)</f>
        <v>#REF!</v>
      </c>
      <c r="ADV22" s="431" t="e">
        <f>WORKDAY(ADV23,'NEO 5322121 Aggressive LTs'!$B22,'[2]Holiday Schedule'!$B$2:$B$30)</f>
        <v>#REF!</v>
      </c>
      <c r="ADW22" s="431" t="e">
        <f>WORKDAY(ADW23,'NEO 5322121 Aggressive LTs'!$B22,'[2]Holiday Schedule'!$B$2:$B$30)</f>
        <v>#REF!</v>
      </c>
      <c r="ADX22" s="431" t="e">
        <f>WORKDAY(ADX23,'NEO 5322121 Aggressive LTs'!$B22,'[2]Holiday Schedule'!$B$2:$B$30)</f>
        <v>#REF!</v>
      </c>
      <c r="ADY22" s="431" t="e">
        <f>WORKDAY(ADY23,'NEO 5322121 Aggressive LTs'!$B22,'[2]Holiday Schedule'!$B$2:$B$30)</f>
        <v>#REF!</v>
      </c>
      <c r="ADZ22" s="431" t="e">
        <f>WORKDAY(ADZ23,'NEO 5322121 Aggressive LTs'!$B22,'[2]Holiday Schedule'!$B$2:$B$30)</f>
        <v>#REF!</v>
      </c>
      <c r="AEA22" s="431" t="e">
        <f>WORKDAY(AEA23,'NEO 5322121 Aggressive LTs'!$B22,'[2]Holiday Schedule'!$B$2:$B$30)</f>
        <v>#REF!</v>
      </c>
      <c r="AEB22" s="431" t="e">
        <f>WORKDAY(AEB23,'NEO 5322121 Aggressive LTs'!$B22,'[2]Holiday Schedule'!$B$2:$B$30)</f>
        <v>#REF!</v>
      </c>
      <c r="AEC22" s="431" t="e">
        <f>WORKDAY(AEC23,'NEO 5322121 Aggressive LTs'!$B22,'[2]Holiday Schedule'!$B$2:$B$30)</f>
        <v>#REF!</v>
      </c>
      <c r="AED22" s="431" t="e">
        <f>WORKDAY(AED23,'NEO 5322121 Aggressive LTs'!$B22,'[2]Holiday Schedule'!$B$2:$B$30)</f>
        <v>#REF!</v>
      </c>
      <c r="AEE22" s="431" t="e">
        <f>WORKDAY(AEE23,'NEO 5322121 Aggressive LTs'!$B22,'[2]Holiday Schedule'!$B$2:$B$30)</f>
        <v>#REF!</v>
      </c>
      <c r="AEF22" s="431" t="e">
        <f>WORKDAY(AEF23,'NEO 5322121 Aggressive LTs'!$B22,'[2]Holiday Schedule'!$B$2:$B$30)</f>
        <v>#REF!</v>
      </c>
      <c r="AEG22" s="431" t="e">
        <f>WORKDAY(AEG23,'NEO 5322121 Aggressive LTs'!$B22,'[2]Holiday Schedule'!$B$2:$B$30)</f>
        <v>#REF!</v>
      </c>
      <c r="AEH22" s="431" t="e">
        <f>WORKDAY(AEH23,'NEO 5322121 Aggressive LTs'!$B22,'[2]Holiday Schedule'!$B$2:$B$30)</f>
        <v>#REF!</v>
      </c>
      <c r="AEI22" s="431" t="e">
        <f>WORKDAY(AEI23,'NEO 5322121 Aggressive LTs'!$B22,'[2]Holiday Schedule'!$B$2:$B$30)</f>
        <v>#REF!</v>
      </c>
      <c r="AEJ22" s="431" t="e">
        <f>WORKDAY(AEJ23,'NEO 5322121 Aggressive LTs'!$B22,'[2]Holiday Schedule'!$B$2:$B$30)</f>
        <v>#REF!</v>
      </c>
      <c r="AEK22" s="431" t="e">
        <f>WORKDAY(AEK23,'NEO 5322121 Aggressive LTs'!$B22,'[2]Holiday Schedule'!$B$2:$B$30)</f>
        <v>#REF!</v>
      </c>
      <c r="AEL22" s="436"/>
      <c r="AEM22" s="431" t="e">
        <f>WORKDAY(AEM23,'NEO 5322121 Aggressive LTs'!$B22,'[2]Holiday Schedule'!$B$2:$B$30)</f>
        <v>#REF!</v>
      </c>
      <c r="AEN22" s="431" t="e">
        <f>WORKDAY(AEN23,'NEO 5322121 Aggressive LTs'!$B22,'[2]Holiday Schedule'!$B$2:$B$30)</f>
        <v>#REF!</v>
      </c>
      <c r="AEO22" s="431" t="e">
        <f>WORKDAY(AEO23,'NEO 5322121 Aggressive LTs'!$B22,'[2]Holiday Schedule'!$B$2:$B$30)</f>
        <v>#REF!</v>
      </c>
      <c r="AEP22" s="431" t="e">
        <f>WORKDAY(AEP23,'NEO 5322121 Aggressive LTs'!$B22,'[2]Holiday Schedule'!$B$2:$B$30)</f>
        <v>#REF!</v>
      </c>
      <c r="AEQ22" s="431" t="e">
        <f>WORKDAY(AEQ23,'NEO 5322121 Aggressive LTs'!$B22,'[2]Holiday Schedule'!$B$2:$B$30)</f>
        <v>#REF!</v>
      </c>
      <c r="AER22" s="431" t="e">
        <f>WORKDAY(AER23,'NEO 5322121 Aggressive LTs'!$B22,'[2]Holiday Schedule'!$B$2:$B$30)</f>
        <v>#REF!</v>
      </c>
      <c r="AES22" s="431" t="e">
        <f>WORKDAY(AES23,'NEO 5322121 Aggressive LTs'!$B22,'[2]Holiday Schedule'!$B$2:$B$30)</f>
        <v>#REF!</v>
      </c>
      <c r="AET22" s="431" t="e">
        <f>WORKDAY(AET23,'NEO 5322121 Aggressive LTs'!$B22,'[2]Holiday Schedule'!$B$2:$B$30)</f>
        <v>#REF!</v>
      </c>
      <c r="AEU22" s="431" t="e">
        <f>WORKDAY(AEU23,'NEO 5322121 Aggressive LTs'!$B22,'[2]Holiday Schedule'!$B$2:$B$30)</f>
        <v>#REF!</v>
      </c>
      <c r="AEV22" s="431" t="e">
        <f>WORKDAY(AEV23,'NEO 5322121 Aggressive LTs'!$B22,'[2]Holiday Schedule'!$B$2:$B$30)</f>
        <v>#REF!</v>
      </c>
      <c r="AEW22" s="431" t="e">
        <f>WORKDAY(AEW23,'NEO 5322121 Aggressive LTs'!$B22,'[2]Holiday Schedule'!$B$2:$B$30)</f>
        <v>#REF!</v>
      </c>
      <c r="AEX22" s="431" t="e">
        <f>WORKDAY(AEX23,'NEO 5322121 Aggressive LTs'!$B22,'[2]Holiday Schedule'!$B$2:$B$30)</f>
        <v>#REF!</v>
      </c>
      <c r="AEY22" s="431" t="e">
        <f>WORKDAY(AEY23,'NEO 5322121 Aggressive LTs'!$B22,'[2]Holiday Schedule'!$B$2:$B$30)</f>
        <v>#REF!</v>
      </c>
      <c r="AEZ22" s="431" t="e">
        <f>WORKDAY(AEZ23,'NEO 5322121 Aggressive LTs'!$B22,'[2]Holiday Schedule'!$B$2:$B$30)</f>
        <v>#REF!</v>
      </c>
      <c r="AFA22" s="431" t="e">
        <f>WORKDAY(AFA23,'NEO 5322121 Aggressive LTs'!$B22,'[2]Holiday Schedule'!$B$2:$B$30)</f>
        <v>#REF!</v>
      </c>
      <c r="AFB22" s="431" t="e">
        <f>WORKDAY(AFB23,'NEO 5322121 Aggressive LTs'!$B22,'[2]Holiday Schedule'!$B$2:$B$30)</f>
        <v>#REF!</v>
      </c>
      <c r="AFC22" s="431" t="e">
        <f>WORKDAY(AFC23,'NEO 5322121 Aggressive LTs'!$B22,'[2]Holiday Schedule'!$B$2:$B$30)</f>
        <v>#REF!</v>
      </c>
      <c r="AFD22" s="431" t="e">
        <f>WORKDAY(AFD23,'NEO 5322121 Aggressive LTs'!$B22,'[2]Holiday Schedule'!$B$2:$B$30)</f>
        <v>#REF!</v>
      </c>
      <c r="AFE22" s="431" t="e">
        <f>WORKDAY(AFE23,'NEO 5322121 Aggressive LTs'!$B22,'[2]Holiday Schedule'!$B$2:$B$30)</f>
        <v>#REF!</v>
      </c>
      <c r="AFF22" s="431" t="e">
        <f>WORKDAY(AFF23,'NEO 5322121 Aggressive LTs'!$B22,'[2]Holiday Schedule'!$B$2:$B$30)</f>
        <v>#REF!</v>
      </c>
      <c r="AFG22" s="431" t="e">
        <f>WORKDAY(AFG23,'NEO 5322121 Aggressive LTs'!$B22,'[2]Holiday Schedule'!$B$2:$B$30)</f>
        <v>#REF!</v>
      </c>
      <c r="AFH22" s="431" t="e">
        <f>WORKDAY(AFH23,'NEO 5322121 Aggressive LTs'!$B22,'[2]Holiday Schedule'!$B$2:$B$30)</f>
        <v>#REF!</v>
      </c>
      <c r="AFI22" s="431" t="e">
        <f>WORKDAY(AFI23,'NEO 5322121 Aggressive LTs'!$B22,'[2]Holiday Schedule'!$B$2:$B$30)</f>
        <v>#REF!</v>
      </c>
      <c r="AFJ22" s="431" t="e">
        <f>WORKDAY(AFJ23,'NEO 5322121 Aggressive LTs'!$B22,'[2]Holiday Schedule'!$B$2:$B$30)</f>
        <v>#REF!</v>
      </c>
      <c r="AFK22" s="431" t="e">
        <f>WORKDAY(AFK23,'NEO 5322121 Aggressive LTs'!$B22,'[2]Holiday Schedule'!$B$2:$B$30)</f>
        <v>#REF!</v>
      </c>
      <c r="AFL22" s="431" t="e">
        <f>WORKDAY(AFL23,'NEO 5322121 Aggressive LTs'!$B22,'[2]Holiday Schedule'!$B$2:$B$30)</f>
        <v>#REF!</v>
      </c>
      <c r="AFM22" s="431" t="e">
        <f>WORKDAY(AFM23,'NEO 5322121 Aggressive LTs'!$B22,'[2]Holiday Schedule'!$B$2:$B$30)</f>
        <v>#REF!</v>
      </c>
      <c r="AFN22" s="431" t="e">
        <f>WORKDAY(AFN23,'NEO 5322121 Aggressive LTs'!$B22,'[2]Holiday Schedule'!$B$2:$B$30)</f>
        <v>#REF!</v>
      </c>
      <c r="AFO22" s="431" t="e">
        <f>WORKDAY(AFO23,'NEO 5322121 Aggressive LTs'!$B22,'[2]Holiday Schedule'!$B$2:$B$30)</f>
        <v>#REF!</v>
      </c>
      <c r="AFP22" s="431" t="e">
        <f>WORKDAY(AFP23,'NEO 5322121 Aggressive LTs'!$B22,'[2]Holiday Schedule'!$B$2:$B$30)</f>
        <v>#REF!</v>
      </c>
      <c r="AFQ22" s="431" t="e">
        <f>WORKDAY(AFQ23,'NEO 5322121 Aggressive LTs'!$B22,'[2]Holiday Schedule'!$B$2:$B$30)</f>
        <v>#REF!</v>
      </c>
      <c r="AFR22" s="431" t="e">
        <f>WORKDAY(AFR23,'NEO 5322121 Aggressive LTs'!$B22,'[2]Holiday Schedule'!$B$2:$B$30)</f>
        <v>#REF!</v>
      </c>
      <c r="AFS22" s="431" t="e">
        <f>WORKDAY(AFS23,'NEO 5322121 Aggressive LTs'!$B22,'[2]Holiday Schedule'!$B$2:$B$30)</f>
        <v>#REF!</v>
      </c>
      <c r="AFT22" s="431" t="e">
        <f>WORKDAY(AFT23,'NEO 5322121 Aggressive LTs'!$B22,'[2]Holiday Schedule'!$B$2:$B$30)</f>
        <v>#REF!</v>
      </c>
      <c r="AFU22" s="431" t="e">
        <f>WORKDAY(AFU23,'NEO 5322121 Aggressive LTs'!$B22,'[2]Holiday Schedule'!$B$2:$B$30)</f>
        <v>#REF!</v>
      </c>
      <c r="AFV22" s="431" t="e">
        <f>WORKDAY(AFV23,'NEO 5322121 Aggressive LTs'!$B22,'[2]Holiday Schedule'!$B$2:$B$30)</f>
        <v>#REF!</v>
      </c>
      <c r="AFW22" s="431" t="e">
        <f>WORKDAY(AFW23,'NEO 5322121 Aggressive LTs'!$B22,'[2]Holiday Schedule'!$B$2:$B$30)</f>
        <v>#REF!</v>
      </c>
      <c r="AFX22" s="431" t="e">
        <f>WORKDAY(AFX23,'NEO 5322121 Aggressive LTs'!$B22,'[2]Holiday Schedule'!$B$2:$B$30)</f>
        <v>#REF!</v>
      </c>
      <c r="AFY22" s="431" t="e">
        <f>WORKDAY(AFY23,'NEO 5322121 Aggressive LTs'!$B22,'[2]Holiday Schedule'!$B$2:$B$30)</f>
        <v>#REF!</v>
      </c>
      <c r="AFZ22" s="431" t="e">
        <f>WORKDAY(AFZ23,'NEO 5322121 Aggressive LTs'!$B22,'[2]Holiday Schedule'!$B$2:$B$30)</f>
        <v>#REF!</v>
      </c>
      <c r="AGA22" s="431" t="e">
        <f>WORKDAY(AGA23,'NEO 5322121 Aggressive LTs'!$B22,'[2]Holiday Schedule'!$B$2:$B$30)</f>
        <v>#REF!</v>
      </c>
      <c r="AGB22" s="431" t="e">
        <f>WORKDAY(AGB23,'NEO 5322121 Aggressive LTs'!$B22,'[2]Holiday Schedule'!$B$2:$B$30)</f>
        <v>#REF!</v>
      </c>
      <c r="AGC22" s="431" t="e">
        <f>WORKDAY(AGC23,'NEO 5322121 Aggressive LTs'!$B22,'[2]Holiday Schedule'!$B$2:$B$30)</f>
        <v>#REF!</v>
      </c>
      <c r="AGD22" s="431" t="e">
        <f>WORKDAY(AGD23,'NEO 5322121 Aggressive LTs'!$B22,'[2]Holiday Schedule'!$B$2:$B$30)</f>
        <v>#REF!</v>
      </c>
      <c r="AGE22" s="431" t="e">
        <f>WORKDAY(AGE23,'NEO 5322121 Aggressive LTs'!$B22,'[2]Holiday Schedule'!$B$2:$B$30)</f>
        <v>#REF!</v>
      </c>
      <c r="AGF22" s="431" t="e">
        <f>WORKDAY(AGF23,'NEO 5322121 Aggressive LTs'!$B22,'[2]Holiday Schedule'!$B$2:$B$30)</f>
        <v>#REF!</v>
      </c>
      <c r="AGG22" s="431" t="e">
        <f>WORKDAY(AGG23,'NEO 5322121 Aggressive LTs'!$B22,'[2]Holiday Schedule'!$B$2:$B$30)</f>
        <v>#REF!</v>
      </c>
    </row>
    <row r="23" spans="1:865" ht="20.100000000000001" customHeight="1">
      <c r="A23" s="606" t="s">
        <v>1208</v>
      </c>
      <c r="B23" s="645">
        <v>1</v>
      </c>
      <c r="C23" s="646" t="s">
        <v>1142</v>
      </c>
      <c r="D23" s="647"/>
      <c r="E23" s="647"/>
      <c r="F23" s="647"/>
      <c r="G23" s="648"/>
      <c r="H23" s="647"/>
      <c r="I23" s="647"/>
      <c r="J23" s="647"/>
      <c r="K23" s="648"/>
      <c r="L23" s="647"/>
      <c r="M23" s="647"/>
      <c r="N23" s="647"/>
      <c r="O23" s="648"/>
      <c r="P23" s="649"/>
      <c r="Q23" s="649">
        <v>42264</v>
      </c>
      <c r="R23" s="649">
        <v>42264</v>
      </c>
      <c r="S23" s="650"/>
      <c r="T23" s="649">
        <v>42264</v>
      </c>
      <c r="U23" s="649">
        <f>WORKDAY(U24,'NEO 5322121 Aggressive LTs'!$B23,'[2]Holiday Schedule'!$B$2:$B$30)</f>
        <v>42298</v>
      </c>
      <c r="V23" s="649">
        <f>WORKDAY(V24,'NEO 5322121 Aggressive LTs'!$B23,'[2]Holiday Schedule'!$B$2:$B$30)</f>
        <v>42299</v>
      </c>
      <c r="W23" s="651"/>
      <c r="X23" s="649">
        <f>WORKDAY(X24,'NEO 5322121 Aggressive LTs'!$B23,'[2]Holiday Schedule'!$B$2:$B$30)</f>
        <v>42299</v>
      </c>
      <c r="Y23" s="649">
        <f>WORKDAY(Y24,'NEO 5322121 Aggressive LTs'!$B23,'[2]Holiday Schedule'!$B$2:$B$30)</f>
        <v>42300</v>
      </c>
      <c r="Z23" s="649">
        <f>WORKDAY(Z24,'NEO 5322121 Aggressive LTs'!$B23,'[2]Holiday Schedule'!$B$2:$B$30)</f>
        <v>42303</v>
      </c>
      <c r="AA23" s="651"/>
      <c r="AB23" s="649">
        <f>WORKDAY(AB24,'NEO 5322121 Aggressive LTs'!$B23,'[2]Holiday Schedule'!$B$2:$B$30)</f>
        <v>42303</v>
      </c>
      <c r="AC23" s="649">
        <f>WORKDAY(AC24,'NEO 5322121 Aggressive LTs'!$B23,'[2]Holiday Schedule'!$B$2:$B$30)</f>
        <v>42304</v>
      </c>
      <c r="AD23" s="649">
        <f>WORKDAY(AD24,'NEO 5322121 Aggressive LTs'!$B23,'[2]Holiday Schedule'!$B$2:$B$30)</f>
        <v>42304</v>
      </c>
      <c r="AE23" s="651"/>
      <c r="AF23" s="649">
        <f>WORKDAY(AF24,'NEO 5322121 Aggressive LTs'!$B23,'[2]Holiday Schedule'!$B$2:$B$30)</f>
        <v>42305</v>
      </c>
      <c r="AG23" s="649">
        <f>WORKDAY(AG24,'NEO 5322121 Aggressive LTs'!$B23,'[2]Holiday Schedule'!$B$2:$B$30)</f>
        <v>42305</v>
      </c>
      <c r="AH23" s="649">
        <f>WORKDAY(AH24,'NEO 5322121 Aggressive LTs'!$B23,'[2]Holiday Schedule'!$B$2:$B$30)</f>
        <v>42306</v>
      </c>
      <c r="AI23" s="651"/>
      <c r="AJ23" s="649"/>
      <c r="AK23" s="649"/>
      <c r="AL23" s="649"/>
      <c r="AM23" s="651"/>
      <c r="AN23" s="649">
        <v>42298</v>
      </c>
      <c r="AO23" s="649">
        <v>42298</v>
      </c>
      <c r="AP23" s="649">
        <v>42298</v>
      </c>
      <c r="AQ23" s="651"/>
      <c r="AR23" s="649">
        <f>WORKDAY(AR24,'NEO 5322121 Aggressive LTs'!$B23,'[2]Holiday Schedule'!$B$2:$B$30)</f>
        <v>42310</v>
      </c>
      <c r="AS23" s="649">
        <f>WORKDAY(AS24,'NEO 5322121 Aggressive LTs'!$B23,'[2]Holiday Schedule'!$B$2:$B$30)</f>
        <v>42310</v>
      </c>
      <c r="AT23" s="649">
        <f>WORKDAY(AT24,'NEO 5322121 Aggressive LTs'!$B23,'[2]Holiday Schedule'!$B$2:$B$30)</f>
        <v>42311</v>
      </c>
      <c r="AU23" s="649">
        <f>WORKDAY(AU24,'NEO 5322121 Aggressive LTs'!$B23,'[2]Holiday Schedule'!$B$2:$B$30)</f>
        <v>42311</v>
      </c>
      <c r="AV23" s="649">
        <v>42311</v>
      </c>
      <c r="AW23" s="649">
        <v>42311</v>
      </c>
      <c r="AX23" s="650"/>
      <c r="AY23" s="649">
        <v>42330</v>
      </c>
      <c r="AZ23" s="649">
        <v>42330</v>
      </c>
      <c r="BA23" s="649">
        <v>42330</v>
      </c>
      <c r="BB23" s="651"/>
      <c r="BC23" s="586">
        <v>42335</v>
      </c>
      <c r="BD23" s="649">
        <v>42334</v>
      </c>
      <c r="BE23" s="649">
        <v>42334</v>
      </c>
      <c r="BF23" s="651"/>
      <c r="BG23" s="649">
        <v>42707</v>
      </c>
      <c r="BH23" s="649">
        <v>42707</v>
      </c>
      <c r="BI23" s="649">
        <v>42707</v>
      </c>
      <c r="BJ23" s="651"/>
      <c r="BK23" s="649">
        <v>42711</v>
      </c>
      <c r="BL23" s="649">
        <v>42711</v>
      </c>
      <c r="BM23" s="649">
        <v>42711</v>
      </c>
      <c r="BN23" s="652"/>
      <c r="BO23" s="651"/>
      <c r="BP23" s="653"/>
      <c r="BQ23" s="649"/>
      <c r="BR23" s="649"/>
      <c r="BS23" s="649"/>
      <c r="BT23" s="651"/>
      <c r="BU23" s="649">
        <v>42330</v>
      </c>
      <c r="BV23" s="649">
        <v>42330</v>
      </c>
      <c r="BW23" s="649">
        <v>42330</v>
      </c>
      <c r="BX23" s="651"/>
      <c r="BY23" s="653"/>
      <c r="BZ23" s="653"/>
      <c r="CA23" s="649"/>
      <c r="CB23" s="649"/>
      <c r="CC23" s="649"/>
      <c r="CD23" s="650"/>
      <c r="CE23" s="650"/>
      <c r="CF23" s="649">
        <f>WORKDAY(CF24,'NEO 5322121 Aggressive LTs'!$B23,'[2]Holiday Schedule'!$B$2:$B$30)</f>
        <v>42296</v>
      </c>
      <c r="CG23" s="649">
        <f>WORKDAY(CG24,'NEO 5322121 Aggressive LTs'!$B23,'[2]Holiday Schedule'!$B$2:$B$30)</f>
        <v>42327</v>
      </c>
      <c r="CH23" s="649">
        <f>WORKDAY(CH24,'NEO 5322121 Aggressive LTs'!$B23,'[2]Holiday Schedule'!$B$2:$B$30)</f>
        <v>42327</v>
      </c>
      <c r="CI23" s="650"/>
      <c r="CJ23" s="654">
        <f>WORKDAY(CJ24,'NEO 5322121 Aggressive LTs'!$B23,'[2]Holiday Schedule'!$B$2:$B$30)</f>
        <v>42731</v>
      </c>
      <c r="CK23" s="654">
        <f>WORKDAY(CK24,'NEO 5322121 Aggressive LTs'!$B23,'[2]Holiday Schedule'!$B$2:$B$30)</f>
        <v>42727</v>
      </c>
      <c r="CL23" s="654">
        <f>WORKDAY(CL24,'NEO 5322121 Aggressive LTs'!$B23,'[2]Holiday Schedule'!$B$2:$B$30)</f>
        <v>42737</v>
      </c>
      <c r="CM23" s="591"/>
      <c r="CN23" s="649">
        <v>42711</v>
      </c>
      <c r="CO23" s="649">
        <v>42711</v>
      </c>
      <c r="CP23" s="649">
        <v>42711</v>
      </c>
      <c r="CQ23" s="651"/>
      <c r="CR23" s="703">
        <v>42721</v>
      </c>
      <c r="CS23" s="703">
        <v>42723</v>
      </c>
      <c r="CT23" s="703"/>
      <c r="CU23" s="736">
        <f>WORKDAY(CU22,((-1)*('NEO 5322121 Aggressive LTs'!$B23)),'Holiday Schedule'!$B$2:$B$30)</f>
        <v>42353</v>
      </c>
      <c r="CV23" s="734">
        <f>WORKDAY(CV22,((-1)*('NEO 5322121 Aggressive LTs'!$B23)),'Holiday Schedule'!$B$2:$B$30)</f>
        <v>42356</v>
      </c>
      <c r="CW23" s="734">
        <f>WORKDAY(CW22,((-1)*('NEO 5322121 Aggressive LTs'!$B23)),'Holiday Schedule'!$B$2:$B$30)</f>
        <v>42373</v>
      </c>
      <c r="CX23" s="734">
        <f>WORKDAY(CX22,((-1)*('NEO 5322121 Aggressive LTs'!$B23)),'Holiday Schedule'!$B$2:$B$30)</f>
        <v>42375</v>
      </c>
      <c r="CY23" s="734">
        <f>WORKDAY(CY22,((-1)*('NEO 5322121 Aggressive LTs'!$B23)),'Holiday Schedule'!$B$2:$B$30)</f>
        <v>42376</v>
      </c>
      <c r="CZ23" s="734">
        <f>WORKDAY(CZ22,((-1)*('NEO 5322121 Aggressive LTs'!$B23)),'Holiday Schedule'!$B$2:$B$30)</f>
        <v>42380</v>
      </c>
      <c r="DA23" s="734">
        <f>WORKDAY(DA22,((-1)*('NEO 5322121 Aggressive LTs'!$B23)),'Holiday Schedule'!$B$2:$B$30)</f>
        <v>42382</v>
      </c>
      <c r="DB23" s="734">
        <f>WORKDAY(DB22,((-1)*('NEO 5322121 Aggressive LTs'!$B23)),'Holiday Schedule'!$B$2:$B$30)</f>
        <v>42384</v>
      </c>
      <c r="DC23" s="734">
        <f>WORKDAY(DC22,((-1)*('NEO 5322121 Aggressive LTs'!$B23)),'Holiday Schedule'!$B$2:$B$30)</f>
        <v>42388</v>
      </c>
      <c r="DD23" s="734">
        <f>WORKDAY(DD22,((-1)*('NEO 5322121 Aggressive LTs'!$B23)),'Holiday Schedule'!$B$2:$B$30)</f>
        <v>42508</v>
      </c>
      <c r="DE23" s="734">
        <f>WORKDAY(DE22,((-1)*('NEO 5322121 Aggressive LTs'!$B23)),'Holiday Schedule'!$B$2:$B$30)</f>
        <v>42509</v>
      </c>
      <c r="DF23" s="734">
        <f>WORKDAY(DF22,((-1)*('NEO 5322121 Aggressive LTs'!$B23)),'Holiday Schedule'!$B$2:$B$30)</f>
        <v>42395</v>
      </c>
      <c r="DG23" s="734">
        <f>WORKDAY(DG22,((-1)*('NEO 5322121 Aggressive LTs'!$B23)),'Holiday Schedule'!$B$2:$B$30)</f>
        <v>42397</v>
      </c>
      <c r="DH23" s="734">
        <f>WORKDAY(DH22,((-1)*('NEO 5322121 Aggressive LTs'!$B23)),'Holiday Schedule'!$B$2:$B$30)</f>
        <v>42401</v>
      </c>
      <c r="DI23" s="734">
        <f>WORKDAY(DI22,((-1)*('NEO 5322121 Aggressive LTs'!$B23)),'Holiday Schedule'!$B$2:$B$30)</f>
        <v>42403</v>
      </c>
      <c r="DJ23" s="740">
        <f>WORKDAY(DJ22,((-1)*('NEO 5322121 Aggressive LTs'!$B23)),'Holiday Schedule'!$B$2:$B$30)</f>
        <v>42405</v>
      </c>
      <c r="DK23" s="730">
        <f>WORKDAY(DK22,((-1)*('NEO 5322121 Aggressive LTs'!$B23)),'Holiday Schedule'!$B$2:$B$30)</f>
        <v>42409</v>
      </c>
      <c r="DL23" s="730">
        <f>WORKDAY(DL22,((-1)*('NEO 5322121 Aggressive LTs'!$B23)),'Holiday Schedule'!$B$2:$B$30)</f>
        <v>42411</v>
      </c>
      <c r="DM23" s="730">
        <f>WORKDAY(DM22,((-1)*('NEO 5322121 Aggressive LTs'!$B23)),'Holiday Schedule'!$B$2:$B$30)</f>
        <v>42415</v>
      </c>
      <c r="DN23" s="742">
        <f>WORKDAY(DN22,((-1)*('NEO 5322121 Aggressive LTs'!$B23)),'Holiday Schedule'!$B$2:$B$30)</f>
        <v>42417</v>
      </c>
      <c r="DO23" s="730">
        <f>WORKDAY(DO22,((-1)*('NEO 5322121 Aggressive LTs'!$B23)),'Holiday Schedule'!$B$2:$B$30)</f>
        <v>42423</v>
      </c>
      <c r="DP23" s="731"/>
      <c r="DQ23" s="730" t="e">
        <f>WORKDAY(DQ22,((-1)*('NEO 5322121 Aggressive LTs'!$B23)),'Holiday Schedule'!$B$2:$B$30)</f>
        <v>#NUM!</v>
      </c>
      <c r="DR23" s="731"/>
      <c r="DS23" s="730" t="e">
        <f>WORKDAY(DS22,((-1)*('NEO 5322121 Aggressive LTs'!$B23)),'Holiday Schedule'!$B$2:$B$30)</f>
        <v>#NUM!</v>
      </c>
      <c r="DT23" s="730" t="e">
        <f>WORKDAY(DT22,((-1)*('NEO 5322121 Aggressive LTs'!$B23)),'Holiday Schedule'!$B$2:$B$30)</f>
        <v>#NUM!</v>
      </c>
      <c r="DU23" s="730" t="e">
        <f>WORKDAY(DU22,((-1)*('NEO 5322121 Aggressive LTs'!$B23)),'Holiday Schedule'!$B$2:$B$30)</f>
        <v>#NUM!</v>
      </c>
      <c r="DV23" s="731"/>
      <c r="DW23" s="730" t="e">
        <f>WORKDAY(DW22,((-1)*('NEO 5322121 Aggressive LTs'!$B23)),'Holiday Schedule'!$B$2:$B$30)</f>
        <v>#NUM!</v>
      </c>
      <c r="DX23" s="730" t="e">
        <f>WORKDAY(DX22,((-1)*('NEO 5322121 Aggressive LTs'!$B23)),'Holiday Schedule'!$B$2:$B$30)</f>
        <v>#NUM!</v>
      </c>
      <c r="DY23" s="730" t="e">
        <f>WORKDAY(DY22,((-1)*('NEO 5322121 Aggressive LTs'!$B23)),'Holiday Schedule'!$B$2:$B$30)</f>
        <v>#NUM!</v>
      </c>
      <c r="DZ23" s="731"/>
      <c r="EA23" s="730" t="e">
        <f>WORKDAY(EA22,((-1)*('NEO 5322121 Aggressive LTs'!$B23)),'Holiday Schedule'!$B$2:$B$30)</f>
        <v>#NUM!</v>
      </c>
      <c r="EB23" s="730" t="e">
        <f>WORKDAY(EB22,((-1)*('NEO 5322121 Aggressive LTs'!$B23)),'Holiday Schedule'!$B$2:$B$30)</f>
        <v>#NUM!</v>
      </c>
      <c r="EC23" s="730" t="e">
        <f>WORKDAY(EC22,((-1)*('NEO 5322121 Aggressive LTs'!$B23)),'Holiday Schedule'!$B$2:$B$30)</f>
        <v>#NUM!</v>
      </c>
      <c r="ED23" s="731"/>
      <c r="EE23" s="730" t="e">
        <f>WORKDAY(EE22,((-1)*('NEO 5322121 Aggressive LTs'!$B23)),'Holiday Schedule'!$B$2:$B$30)</f>
        <v>#NUM!</v>
      </c>
      <c r="EF23" s="730" t="e">
        <f>WORKDAY(EF22,((-1)*('NEO 5322121 Aggressive LTs'!$B23)),'Holiday Schedule'!$B$2:$B$30)</f>
        <v>#NUM!</v>
      </c>
      <c r="EG23" s="730" t="e">
        <f>WORKDAY(EG22,((-1)*('NEO 5322121 Aggressive LTs'!$B23)),'Holiday Schedule'!$B$2:$B$30)</f>
        <v>#NUM!</v>
      </c>
      <c r="EH23" s="731"/>
      <c r="EI23" s="730" t="e">
        <f>WORKDAY(EI22,((-1)*('NEO 5322121 Aggressive LTs'!$B23)),'Holiday Schedule'!$B$2:$B$30)</f>
        <v>#NUM!</v>
      </c>
      <c r="EJ23" s="730" t="e">
        <f>WORKDAY(EJ22,((-1)*('NEO 5322121 Aggressive LTs'!$B23)),'Holiday Schedule'!$B$2:$B$30)</f>
        <v>#NUM!</v>
      </c>
      <c r="EK23" s="730" t="e">
        <f>WORKDAY(EK22,((-1)*('NEO 5322121 Aggressive LTs'!$B23)),'Holiday Schedule'!$B$2:$B$30)</f>
        <v>#NUM!</v>
      </c>
      <c r="EL23" s="731"/>
      <c r="EM23" s="730" t="e">
        <f>WORKDAY(EM22,((-1)*('NEO 5322121 Aggressive LTs'!$B23)),'Holiday Schedule'!$B$2:$B$30)</f>
        <v>#NUM!</v>
      </c>
      <c r="EN23" s="730" t="e">
        <f>WORKDAY(EN22,((-1)*('NEO 5322121 Aggressive LTs'!$B23)),'Holiday Schedule'!$B$2:$B$30)</f>
        <v>#NUM!</v>
      </c>
      <c r="EO23" s="730" t="e">
        <f>WORKDAY(EO22,((-1)*('NEO 5322121 Aggressive LTs'!$B23)),'Holiday Schedule'!$B$2:$B$30)</f>
        <v>#NUM!</v>
      </c>
      <c r="EP23" s="731"/>
      <c r="EQ23" s="730" t="e">
        <f>WORKDAY(EQ22,((-1)*('NEO 5322121 Aggressive LTs'!$B23)),'Holiday Schedule'!$B$2:$B$30)</f>
        <v>#NUM!</v>
      </c>
      <c r="ER23" s="730" t="e">
        <f>WORKDAY(ER22,((-1)*('NEO 5322121 Aggressive LTs'!$B23)),'Holiday Schedule'!$B$2:$B$30)</f>
        <v>#NUM!</v>
      </c>
      <c r="ES23" s="730" t="e">
        <f>WORKDAY(ES22,((-1)*('NEO 5322121 Aggressive LTs'!$B23)),'Holiday Schedule'!$B$2:$B$30)</f>
        <v>#NUM!</v>
      </c>
      <c r="ET23" s="731"/>
      <c r="EU23" s="730" t="e">
        <f>WORKDAY(EU22,((-1)*('NEO 5322121 Aggressive LTs'!$B23)),'Holiday Schedule'!$B$2:$B$30)</f>
        <v>#NUM!</v>
      </c>
      <c r="EV23" s="730" t="e">
        <f>WORKDAY(EV22,((-1)*('NEO 5322121 Aggressive LTs'!$B23)),'Holiday Schedule'!$B$2:$B$30)</f>
        <v>#NUM!</v>
      </c>
      <c r="EW23" s="730" t="e">
        <f>WORKDAY(EW22,((-1)*('NEO 5322121 Aggressive LTs'!$B23)),'Holiday Schedule'!$B$2:$B$30)</f>
        <v>#NUM!</v>
      </c>
      <c r="EX23" s="731"/>
      <c r="EY23" s="730" t="e">
        <f>WORKDAY(EY22,((-1)*('NEO 5322121 Aggressive LTs'!$B23)),'Holiday Schedule'!$B$2:$B$30)</f>
        <v>#NUM!</v>
      </c>
      <c r="EZ23" s="730" t="e">
        <f>WORKDAY(EZ22,((-1)*('NEO 5322121 Aggressive LTs'!$B23)),'Holiday Schedule'!$B$2:$B$30)</f>
        <v>#NUM!</v>
      </c>
      <c r="FA23" s="730" t="e">
        <f>WORKDAY(FA22,((-1)*('NEO 5322121 Aggressive LTs'!$B23)),'Holiday Schedule'!$B$2:$B$30)</f>
        <v>#NUM!</v>
      </c>
      <c r="FB23" s="731"/>
      <c r="FC23" s="730" t="e">
        <f>WORKDAY(FC22,((-1)*('NEO 5322121 Aggressive LTs'!$B23)),'Holiday Schedule'!$B$2:$B$30)</f>
        <v>#NUM!</v>
      </c>
      <c r="FD23" s="730" t="e">
        <f>WORKDAY(FD22,((-1)*('NEO 5322121 Aggressive LTs'!$B23)),'Holiday Schedule'!$B$2:$B$30)</f>
        <v>#NUM!</v>
      </c>
      <c r="FE23" s="730" t="e">
        <f>WORKDAY(FE22,((-1)*('NEO 5322121 Aggressive LTs'!$B23)),'Holiday Schedule'!$B$2:$B$30)</f>
        <v>#NUM!</v>
      </c>
      <c r="FF23" s="731"/>
      <c r="FG23" s="730" t="e">
        <f>WORKDAY(FG22,((-1)*('NEO 5322121 Aggressive LTs'!$B23)),'Holiday Schedule'!$B$2:$B$30)</f>
        <v>#NUM!</v>
      </c>
      <c r="FH23" s="730" t="e">
        <f>WORKDAY(FH22,((-1)*('NEO 5322121 Aggressive LTs'!$B23)),'Holiday Schedule'!$B$2:$B$30)</f>
        <v>#NUM!</v>
      </c>
      <c r="FI23" s="730" t="e">
        <f>WORKDAY(FI22,((-1)*('NEO 5322121 Aggressive LTs'!$B23)),'Holiday Schedule'!$B$2:$B$30)</f>
        <v>#NUM!</v>
      </c>
      <c r="FJ23" s="731"/>
      <c r="FK23" s="730" t="e">
        <f>WORKDAY(FK22,((-1)*('NEO 5322121 Aggressive LTs'!$B23)),'Holiday Schedule'!$B$2:$B$30)</f>
        <v>#NUM!</v>
      </c>
      <c r="FL23" s="730" t="e">
        <f>WORKDAY(FL22,((-1)*('NEO 5322121 Aggressive LTs'!$B23)),'Holiday Schedule'!$B$2:$B$30)</f>
        <v>#NUM!</v>
      </c>
      <c r="FM23" s="730" t="e">
        <f>WORKDAY(FM22,((-1)*('NEO 5322121 Aggressive LTs'!$B23)),'Holiday Schedule'!$B$2:$B$30)</f>
        <v>#NUM!</v>
      </c>
      <c r="FN23" s="731"/>
      <c r="FO23" s="730" t="e">
        <f>WORKDAY(FO22,((-1)*('NEO 5322121 Aggressive LTs'!$B23)),'Holiday Schedule'!$B$2:$B$30)</f>
        <v>#NUM!</v>
      </c>
      <c r="FP23" s="730" t="e">
        <f>WORKDAY(FP22,((-1)*('NEO 5322121 Aggressive LTs'!$B23)),'Holiday Schedule'!$B$2:$B$30)</f>
        <v>#NUM!</v>
      </c>
      <c r="FQ23" s="730" t="e">
        <f>WORKDAY(FQ22,((-1)*('NEO 5322121 Aggressive LTs'!$B23)),'Holiday Schedule'!$B$2:$B$30)</f>
        <v>#NUM!</v>
      </c>
      <c r="FR23" s="731"/>
      <c r="FS23" s="730" t="e">
        <f>WORKDAY(FS22,((-1)*('NEO 5322121 Aggressive LTs'!$B23)),'Holiday Schedule'!$B$2:$B$30)</f>
        <v>#NUM!</v>
      </c>
      <c r="FT23" s="730" t="e">
        <f>WORKDAY(FT22,((-1)*('NEO 5322121 Aggressive LTs'!$B23)),'Holiday Schedule'!$B$2:$B$30)</f>
        <v>#NUM!</v>
      </c>
      <c r="FU23" s="730" t="e">
        <f>WORKDAY(FU22,((-1)*('NEO 5322121 Aggressive LTs'!$B23)),'Holiday Schedule'!$B$2:$B$30)</f>
        <v>#NUM!</v>
      </c>
      <c r="FV23" s="731"/>
      <c r="FW23" s="730" t="e">
        <f>WORKDAY(FW22,((-1)*('NEO 5322121 Aggressive LTs'!$B23)),'Holiday Schedule'!$B$2:$B$30)</f>
        <v>#NUM!</v>
      </c>
      <c r="FX23" s="730" t="e">
        <f>WORKDAY(FX22,((-1)*('NEO 5322121 Aggressive LTs'!$B23)),'Holiday Schedule'!$B$2:$B$30)</f>
        <v>#NUM!</v>
      </c>
      <c r="FY23" s="730" t="e">
        <f>WORKDAY(FY22,((-1)*('NEO 5322121 Aggressive LTs'!$B23)),'Holiday Schedule'!$B$2:$B$30)</f>
        <v>#NUM!</v>
      </c>
      <c r="FZ23" s="731"/>
      <c r="GA23" s="730" t="e">
        <f>WORKDAY(GA22,((-1)*('NEO 5322121 Aggressive LTs'!$B23)),'Holiday Schedule'!$B$2:$B$30)</f>
        <v>#NUM!</v>
      </c>
      <c r="GB23" s="730" t="e">
        <f>WORKDAY(GB22,((-1)*('NEO 5322121 Aggressive LTs'!$B23)),'Holiday Schedule'!$B$2:$B$30)</f>
        <v>#NUM!</v>
      </c>
      <c r="GC23" s="730" t="e">
        <f>WORKDAY(GC22,((-1)*('NEO 5322121 Aggressive LTs'!$B23)),'Holiday Schedule'!$B$2:$B$30)</f>
        <v>#NUM!</v>
      </c>
      <c r="GD23" s="731"/>
      <c r="GE23" s="730" t="e">
        <f>WORKDAY(GE22,((-1)*('NEO 5322121 Aggressive LTs'!$B23)),'Holiday Schedule'!$B$2:$B$30)</f>
        <v>#NUM!</v>
      </c>
      <c r="GF23" s="730" t="e">
        <f>WORKDAY(GF22,((-1)*('NEO 5322121 Aggressive LTs'!$B23)),'Holiday Schedule'!$B$2:$B$30)</f>
        <v>#NUM!</v>
      </c>
      <c r="GG23" s="730" t="e">
        <f>WORKDAY(GG22,((-1)*('NEO 5322121 Aggressive LTs'!$B23)),'Holiday Schedule'!$B$2:$B$30)</f>
        <v>#NUM!</v>
      </c>
      <c r="GH23" s="731"/>
      <c r="GI23" s="730" t="e">
        <f>WORKDAY(GI22,((-1)*('NEO 5322121 Aggressive LTs'!$B23)),'Holiday Schedule'!$B$2:$B$30)</f>
        <v>#NUM!</v>
      </c>
      <c r="GJ23" s="730" t="e">
        <f>WORKDAY(GJ22,((-1)*('NEO 5322121 Aggressive LTs'!$B23)),'Holiday Schedule'!$B$2:$B$30)</f>
        <v>#NUM!</v>
      </c>
      <c r="GK23" s="730" t="e">
        <f>WORKDAY(GK22,((-1)*('NEO 5322121 Aggressive LTs'!$B23)),'Holiday Schedule'!$B$2:$B$30)</f>
        <v>#NUM!</v>
      </c>
      <c r="GL23" s="731"/>
      <c r="GM23" s="730" t="e">
        <f>WORKDAY(GM22,((-1)*('NEO 5322121 Aggressive LTs'!$B23)),'Holiday Schedule'!$B$2:$B$30)</f>
        <v>#NUM!</v>
      </c>
      <c r="GN23" s="730" t="e">
        <f>WORKDAY(GN22,((-1)*('NEO 5322121 Aggressive LTs'!$B23)),'Holiday Schedule'!$B$2:$B$30)</f>
        <v>#NUM!</v>
      </c>
      <c r="GO23" s="730" t="e">
        <f>WORKDAY(GO22,((-1)*('NEO 5322121 Aggressive LTs'!$B23)),'Holiday Schedule'!$B$2:$B$30)</f>
        <v>#NUM!</v>
      </c>
      <c r="GP23" s="731"/>
      <c r="GQ23" s="730" t="e">
        <f>WORKDAY(GQ22,((-1)*('NEO 5322121 Aggressive LTs'!$B23)),'Holiday Schedule'!$B$2:$B$30)</f>
        <v>#NUM!</v>
      </c>
      <c r="GR23" s="730" t="e">
        <f>WORKDAY(GR22,((-1)*('NEO 5322121 Aggressive LTs'!$B23)),'Holiday Schedule'!$B$2:$B$30)</f>
        <v>#NUM!</v>
      </c>
      <c r="GS23" s="730" t="e">
        <f>WORKDAY(GS22,((-1)*('NEO 5322121 Aggressive LTs'!$B23)),'Holiday Schedule'!$B$2:$B$30)</f>
        <v>#NUM!</v>
      </c>
      <c r="GT23" s="731"/>
      <c r="GU23" s="730" t="e">
        <f>WORKDAY(GU22,((-1)*('NEO 5322121 Aggressive LTs'!$B23)),'Holiday Schedule'!$B$2:$B$30)</f>
        <v>#NUM!</v>
      </c>
      <c r="GV23" s="730" t="e">
        <f>WORKDAY(GV22,((-1)*('NEO 5322121 Aggressive LTs'!$B23)),'Holiday Schedule'!$B$2:$B$30)</f>
        <v>#NUM!</v>
      </c>
      <c r="GW23" s="730" t="e">
        <f>WORKDAY(GW22,((-1)*('NEO 5322121 Aggressive LTs'!$B23)),'Holiday Schedule'!$B$2:$B$30)</f>
        <v>#NUM!</v>
      </c>
      <c r="GX23" s="731"/>
      <c r="GY23" s="730" t="e">
        <f>WORKDAY(GY22,((-1)*('NEO 5322121 Aggressive LTs'!$B23)),'Holiday Schedule'!$B$2:$B$30)</f>
        <v>#NUM!</v>
      </c>
      <c r="GZ23" s="730" t="e">
        <f>WORKDAY(GZ22,((-1)*('NEO 5322121 Aggressive LTs'!$B23)),'Holiday Schedule'!$B$2:$B$30)</f>
        <v>#NUM!</v>
      </c>
      <c r="HA23" s="730" t="e">
        <f>WORKDAY(HA22,((-1)*('NEO 5322121 Aggressive LTs'!$B23)),'Holiday Schedule'!$B$2:$B$30)</f>
        <v>#NUM!</v>
      </c>
      <c r="HB23" s="731"/>
      <c r="HC23" s="730" t="e">
        <f>WORKDAY(HC22,((-1)*('NEO 5322121 Aggressive LTs'!$B23)),'Holiday Schedule'!$B$2:$B$30)</f>
        <v>#NUM!</v>
      </c>
      <c r="HD23" s="730" t="e">
        <f>WORKDAY(HD22,((-1)*('NEO 5322121 Aggressive LTs'!$B23)),'Holiday Schedule'!$B$2:$B$30)</f>
        <v>#NUM!</v>
      </c>
      <c r="HE23" s="730" t="e">
        <f>WORKDAY(HE22,((-1)*('NEO 5322121 Aggressive LTs'!$B23)),'Holiday Schedule'!$B$2:$B$30)</f>
        <v>#NUM!</v>
      </c>
      <c r="HF23" s="731"/>
      <c r="HG23" s="730" t="e">
        <f>WORKDAY(HG22,((-1)*('NEO 5322121 Aggressive LTs'!$B23)),'Holiday Schedule'!$B$2:$B$30)</f>
        <v>#NUM!</v>
      </c>
      <c r="HH23" s="730" t="e">
        <f>WORKDAY(HH22,((-1)*('NEO 5322121 Aggressive LTs'!$B23)),'Holiday Schedule'!$B$2:$B$30)</f>
        <v>#NUM!</v>
      </c>
      <c r="HI23" s="730" t="e">
        <f>WORKDAY(HI22,((-1)*('NEO 5322121 Aggressive LTs'!$B23)),'Holiday Schedule'!$B$2:$B$30)</f>
        <v>#NUM!</v>
      </c>
      <c r="HJ23" s="731"/>
      <c r="HK23" s="730" t="e">
        <f>WORKDAY(HK22,((-1)*('NEO 5322121 Aggressive LTs'!$B23)),'Holiday Schedule'!$B$2:$B$30)</f>
        <v>#NUM!</v>
      </c>
      <c r="HL23" s="730" t="e">
        <f>WORKDAY(HL22,((-1)*('NEO 5322121 Aggressive LTs'!$B23)),'Holiday Schedule'!$B$2:$B$30)</f>
        <v>#NUM!</v>
      </c>
      <c r="HM23" s="730" t="e">
        <f>WORKDAY(HM22,((-1)*('NEO 5322121 Aggressive LTs'!$B23)),'Holiday Schedule'!$B$2:$B$30)</f>
        <v>#NUM!</v>
      </c>
      <c r="HN23" s="731"/>
      <c r="HO23" s="730" t="e">
        <f>WORKDAY(HO22,((-1)*('NEO 5322121 Aggressive LTs'!$B23)),'Holiday Schedule'!$B$2:$B$30)</f>
        <v>#NUM!</v>
      </c>
      <c r="HP23" s="730" t="e">
        <f>WORKDAY(HP22,((-1)*('NEO 5322121 Aggressive LTs'!$B23)),'Holiday Schedule'!$B$2:$B$30)</f>
        <v>#NUM!</v>
      </c>
      <c r="HQ23" s="730" t="e">
        <f>WORKDAY(HQ22,((-1)*('NEO 5322121 Aggressive LTs'!$B23)),'Holiday Schedule'!$B$2:$B$30)</f>
        <v>#NUM!</v>
      </c>
      <c r="HR23" s="731"/>
      <c r="HS23" s="730" t="e">
        <f>WORKDAY(HS22,((-1)*('NEO 5322121 Aggressive LTs'!$B23)),'Holiday Schedule'!$B$2:$B$30)</f>
        <v>#NUM!</v>
      </c>
      <c r="HT23" s="730" t="e">
        <f>WORKDAY(HT22,((-1)*('NEO 5322121 Aggressive LTs'!$B23)),'Holiday Schedule'!$B$2:$B$30)</f>
        <v>#NUM!</v>
      </c>
      <c r="HU23" s="730" t="e">
        <f>WORKDAY(HU22,((-1)*('NEO 5322121 Aggressive LTs'!$B23)),'Holiday Schedule'!$B$2:$B$30)</f>
        <v>#NUM!</v>
      </c>
      <c r="HV23" s="731"/>
      <c r="HW23" s="730" t="e">
        <f>WORKDAY(HW22,((-1)*('NEO 5322121 Aggressive LTs'!$B23)),'Holiday Schedule'!$B$2:$B$30)</f>
        <v>#NUM!</v>
      </c>
      <c r="HX23" s="730" t="e">
        <f>WORKDAY(HX22,((-1)*('NEO 5322121 Aggressive LTs'!$B23)),'Holiday Schedule'!$B$2:$B$30)</f>
        <v>#NUM!</v>
      </c>
      <c r="HY23" s="730" t="e">
        <f>WORKDAY(HY22,((-1)*('NEO 5322121 Aggressive LTs'!$B23)),'Holiday Schedule'!$B$2:$B$30)</f>
        <v>#NUM!</v>
      </c>
      <c r="HZ23" s="731"/>
      <c r="IA23" s="730" t="e">
        <f>WORKDAY(IA22,((-1)*('NEO 5322121 Aggressive LTs'!$B23)),'Holiday Schedule'!$B$2:$B$30)</f>
        <v>#NUM!</v>
      </c>
      <c r="IB23" s="730" t="e">
        <f>WORKDAY(IB22,((-1)*('NEO 5322121 Aggressive LTs'!$B23)),'Holiday Schedule'!$B$2:$B$30)</f>
        <v>#NUM!</v>
      </c>
      <c r="IC23" s="730" t="e">
        <f>WORKDAY(IC22,((-1)*('NEO 5322121 Aggressive LTs'!$B23)),'Holiday Schedule'!$B$2:$B$30)</f>
        <v>#NUM!</v>
      </c>
      <c r="ID23" s="731"/>
      <c r="IE23" s="730" t="e">
        <f>WORKDAY(IE22,((-1)*('NEO 5322121 Aggressive LTs'!$B23)),'Holiday Schedule'!$B$2:$B$30)</f>
        <v>#NUM!</v>
      </c>
      <c r="IF23" s="730" t="e">
        <f>WORKDAY(IF22,((-1)*('NEO 5322121 Aggressive LTs'!$B23)),'Holiday Schedule'!$B$2:$B$30)</f>
        <v>#NUM!</v>
      </c>
      <c r="IG23" s="730" t="e">
        <f>WORKDAY(IG22,((-1)*('NEO 5322121 Aggressive LTs'!$B23)),'Holiday Schedule'!$B$2:$B$30)</f>
        <v>#NUM!</v>
      </c>
      <c r="IH23" s="731"/>
      <c r="II23" s="730" t="e">
        <f>WORKDAY(II22,((-1)*('NEO 5322121 Aggressive LTs'!$B23)),'Holiday Schedule'!$B$2:$B$30)</f>
        <v>#NUM!</v>
      </c>
      <c r="IJ23" s="730" t="e">
        <f>WORKDAY(IJ22,((-1)*('NEO 5322121 Aggressive LTs'!$B23)),'Holiday Schedule'!$B$2:$B$30)</f>
        <v>#NUM!</v>
      </c>
      <c r="IK23" s="730" t="e">
        <f>WORKDAY(IK22,((-1)*('NEO 5322121 Aggressive LTs'!$B23)),'Holiday Schedule'!$B$2:$B$30)</f>
        <v>#NUM!</v>
      </c>
      <c r="IL23" s="731"/>
      <c r="IM23" s="730" t="e">
        <f>WORKDAY(IM22,((-1)*('NEO 5322121 Aggressive LTs'!$B23)),'Holiday Schedule'!$B$2:$B$30)</f>
        <v>#NUM!</v>
      </c>
      <c r="IN23" s="730" t="e">
        <f>WORKDAY(IN22,((-1)*('NEO 5322121 Aggressive LTs'!$B23)),'Holiday Schedule'!$B$2:$B$30)</f>
        <v>#NUM!</v>
      </c>
      <c r="IO23" s="730" t="e">
        <f>WORKDAY(IO22,((-1)*('NEO 5322121 Aggressive LTs'!$B23)),'Holiday Schedule'!$B$2:$B$30)</f>
        <v>#NUM!</v>
      </c>
      <c r="IP23" s="731"/>
      <c r="IQ23" s="730" t="e">
        <f>WORKDAY(IQ22,((-1)*('NEO 5322121 Aggressive LTs'!$B23)),'Holiday Schedule'!$B$2:$B$30)</f>
        <v>#NUM!</v>
      </c>
      <c r="IR23" s="730" t="e">
        <f>WORKDAY(IR22,((-1)*('NEO 5322121 Aggressive LTs'!$B23)),'Holiday Schedule'!$B$2:$B$30)</f>
        <v>#NUM!</v>
      </c>
      <c r="IS23" s="730" t="e">
        <f>WORKDAY(IS22,((-1)*('NEO 5322121 Aggressive LTs'!$B23)),'Holiday Schedule'!$B$2:$B$30)</f>
        <v>#NUM!</v>
      </c>
      <c r="IT23" s="731"/>
      <c r="IU23" s="730" t="e">
        <f>WORKDAY(IU22,((-1)*('NEO 5322121 Aggressive LTs'!$B23)),'Holiday Schedule'!$B$2:$B$30)</f>
        <v>#NUM!</v>
      </c>
      <c r="IV23" s="730" t="e">
        <f>WORKDAY(IV22,((-1)*('NEO 5322121 Aggressive LTs'!$B23)),'Holiday Schedule'!$B$2:$B$30)</f>
        <v>#NUM!</v>
      </c>
      <c r="IW23" s="730" t="e">
        <f>WORKDAY(IW22,((-1)*('NEO 5322121 Aggressive LTs'!$B23)),'Holiday Schedule'!$B$2:$B$30)</f>
        <v>#NUM!</v>
      </c>
      <c r="IX23" s="731"/>
      <c r="IY23" s="730" t="e">
        <f>WORKDAY(IY22,((-1)*('NEO 5322121 Aggressive LTs'!$B23)),'Holiday Schedule'!$B$2:$B$30)</f>
        <v>#NUM!</v>
      </c>
      <c r="IZ23" s="730" t="e">
        <f>WORKDAY(IZ22,((-1)*('NEO 5322121 Aggressive LTs'!$B23)),'Holiday Schedule'!$B$2:$B$30)</f>
        <v>#NUM!</v>
      </c>
      <c r="JA23" s="730" t="e">
        <f>WORKDAY(JA22,((-1)*('NEO 5322121 Aggressive LTs'!$B23)),'Holiday Schedule'!$B$2:$B$30)</f>
        <v>#NUM!</v>
      </c>
      <c r="JB23" s="731"/>
      <c r="JC23" s="730" t="e">
        <f>WORKDAY(JC22,((-1)*('NEO 5322121 Aggressive LTs'!$B23)),'Holiday Schedule'!$B$2:$B$30)</f>
        <v>#NUM!</v>
      </c>
      <c r="JD23" s="730" t="e">
        <f>WORKDAY(JD22,((-1)*('NEO 5322121 Aggressive LTs'!$B23)),'Holiday Schedule'!$B$2:$B$30)</f>
        <v>#NUM!</v>
      </c>
      <c r="JE23" s="730" t="e">
        <f>WORKDAY(JE22,((-1)*('NEO 5322121 Aggressive LTs'!$B23)),'Holiday Schedule'!$B$2:$B$30)</f>
        <v>#NUM!</v>
      </c>
      <c r="JF23" s="731"/>
      <c r="JG23" s="730" t="e">
        <f>WORKDAY(JG22,((-1)*('NEO 5322121 Aggressive LTs'!$B23)),'Holiday Schedule'!$B$2:$B$30)</f>
        <v>#NUM!</v>
      </c>
      <c r="JH23" s="730" t="e">
        <f>WORKDAY(JH22,((-1)*('NEO 5322121 Aggressive LTs'!$B23)),'Holiday Schedule'!$B$2:$B$30)</f>
        <v>#NUM!</v>
      </c>
      <c r="JI23" s="730" t="e">
        <f>WORKDAY(JI22,((-1)*('NEO 5322121 Aggressive LTs'!$B23)),'Holiday Schedule'!$B$2:$B$30)</f>
        <v>#NUM!</v>
      </c>
      <c r="JJ23" s="731"/>
      <c r="JK23" s="730" t="e">
        <f>WORKDAY(JK22,((-1)*('NEO 5322121 Aggressive LTs'!$B23)),'Holiday Schedule'!$B$2:$B$30)</f>
        <v>#NUM!</v>
      </c>
      <c r="JL23" s="730" t="e">
        <f>WORKDAY(JL22,((-1)*('NEO 5322121 Aggressive LTs'!$B23)),'Holiday Schedule'!$B$2:$B$30)</f>
        <v>#NUM!</v>
      </c>
      <c r="JM23" s="730" t="e">
        <f>WORKDAY(JM22,((-1)*('NEO 5322121 Aggressive LTs'!$B23)),'Holiday Schedule'!$B$2:$B$30)</f>
        <v>#NUM!</v>
      </c>
      <c r="JN23" s="731"/>
      <c r="JO23" s="730" t="e">
        <f>WORKDAY(JO22,((-1)*('NEO 5322121 Aggressive LTs'!$B23)),'Holiday Schedule'!$B$2:$B$30)</f>
        <v>#NUM!</v>
      </c>
      <c r="JP23" s="730" t="e">
        <f>WORKDAY(JP22,((-1)*('NEO 5322121 Aggressive LTs'!$B23)),'Holiday Schedule'!$B$2:$B$30)</f>
        <v>#NUM!</v>
      </c>
      <c r="JQ23" s="730" t="e">
        <f>WORKDAY(JQ22,((-1)*('NEO 5322121 Aggressive LTs'!$B23)),'Holiday Schedule'!$B$2:$B$30)</f>
        <v>#NUM!</v>
      </c>
      <c r="JR23" s="731"/>
      <c r="JS23" s="730" t="e">
        <f>WORKDAY(JS22,((-1)*('NEO 5322121 Aggressive LTs'!$B23)),'Holiday Schedule'!$B$2:$B$30)</f>
        <v>#NUM!</v>
      </c>
      <c r="JT23" s="730" t="e">
        <f>WORKDAY(JT22,((-1)*('NEO 5322121 Aggressive LTs'!$B23)),'Holiday Schedule'!$B$2:$B$30)</f>
        <v>#NUM!</v>
      </c>
      <c r="JU23" s="730" t="e">
        <f>WORKDAY(JU22,((-1)*('NEO 5322121 Aggressive LTs'!$B23)),'Holiday Schedule'!$B$2:$B$30)</f>
        <v>#NUM!</v>
      </c>
      <c r="JV23" s="731"/>
      <c r="JW23" s="730" t="e">
        <f>WORKDAY(JW22,((-1)*('NEO 5322121 Aggressive LTs'!$B23)),'Holiday Schedule'!$B$2:$B$30)</f>
        <v>#NUM!</v>
      </c>
      <c r="JX23" s="730" t="e">
        <f>WORKDAY(JX22,((-1)*('NEO 5322121 Aggressive LTs'!$B23)),'Holiday Schedule'!$B$2:$B$30)</f>
        <v>#NUM!</v>
      </c>
      <c r="JY23" s="730" t="e">
        <f>WORKDAY(JY22,((-1)*('NEO 5322121 Aggressive LTs'!$B23)),'Holiday Schedule'!$B$2:$B$30)</f>
        <v>#NUM!</v>
      </c>
      <c r="JZ23" s="731"/>
      <c r="KA23" s="730" t="e">
        <f>WORKDAY(KA22,((-1)*('NEO 5322121 Aggressive LTs'!$B23)),'Holiday Schedule'!$B$2:$B$30)</f>
        <v>#NUM!</v>
      </c>
      <c r="KB23" s="730" t="e">
        <f>WORKDAY(KB22,((-1)*('NEO 5322121 Aggressive LTs'!$B23)),'Holiday Schedule'!$B$2:$B$30)</f>
        <v>#NUM!</v>
      </c>
      <c r="KC23" s="730" t="e">
        <f>WORKDAY(KC22,((-1)*('NEO 5322121 Aggressive LTs'!$B23)),'Holiday Schedule'!$B$2:$B$30)</f>
        <v>#NUM!</v>
      </c>
      <c r="KD23" s="731"/>
      <c r="KE23" s="730" t="e">
        <f>WORKDAY(KE22,((-1)*('NEO 5322121 Aggressive LTs'!$B23)),'Holiday Schedule'!$B$2:$B$30)</f>
        <v>#NUM!</v>
      </c>
      <c r="KF23" s="730" t="e">
        <f>WORKDAY(KF22,((-1)*('NEO 5322121 Aggressive LTs'!$B23)),'Holiday Schedule'!$B$2:$B$30)</f>
        <v>#NUM!</v>
      </c>
      <c r="KG23" s="730">
        <f>WORKDAY(KG22,((-1)*('NEO 5322121 Aggressive LTs'!$B23)),'Holiday Schedule'!$B$2:$B$30)</f>
        <v>42319</v>
      </c>
      <c r="KH23" s="438">
        <v>42269</v>
      </c>
      <c r="KI23" s="438">
        <v>42269</v>
      </c>
      <c r="KJ23" s="438">
        <v>42270</v>
      </c>
      <c r="KK23" s="438">
        <v>42270</v>
      </c>
      <c r="KL23" s="438">
        <v>42270</v>
      </c>
      <c r="KM23" s="438">
        <v>42270</v>
      </c>
      <c r="KN23" s="438">
        <v>42270</v>
      </c>
      <c r="KO23" s="438">
        <v>42270</v>
      </c>
      <c r="KP23" s="438">
        <v>42270</v>
      </c>
      <c r="KQ23" s="438">
        <v>42270</v>
      </c>
      <c r="KR23" s="438">
        <v>42270</v>
      </c>
      <c r="KS23" s="438">
        <v>42270</v>
      </c>
      <c r="KT23" s="438">
        <v>42270</v>
      </c>
      <c r="KU23" s="438">
        <v>42270</v>
      </c>
      <c r="KV23" s="438"/>
      <c r="KW23" s="438"/>
      <c r="KX23" s="438"/>
      <c r="KY23" s="438"/>
      <c r="KZ23" s="438"/>
      <c r="LA23" s="431">
        <f>WORKDAY(LA24,'NEO 5322121 Aggressive LTs'!$B23,'[2]Holiday Schedule'!$B$2:$B$30)</f>
        <v>42275</v>
      </c>
      <c r="LB23" s="438">
        <f>WORKDAY(LB24,'NEO 5322121 Aggressive LTs'!$B23,'[2]Holiday Schedule'!$B$2:$B$30)</f>
        <v>42275</v>
      </c>
      <c r="LC23" s="434"/>
      <c r="LD23" s="431">
        <f>WORKDAY(LD24,'NEO 5322121 Aggressive LTs'!$B23,'[2]Holiday Schedule'!$B$2:$B$30)</f>
        <v>42275</v>
      </c>
      <c r="LE23" s="431">
        <f>WORKDAY(LE24,'NEO 5322121 Aggressive LTs'!$B23,'[2]Holiday Schedule'!$B$2:$B$30)</f>
        <v>42275</v>
      </c>
      <c r="LF23" s="431">
        <f>WORKDAY(LF24,'NEO 5322121 Aggressive LTs'!$B23,'[2]Holiday Schedule'!$B$2:$B$30)</f>
        <v>42275</v>
      </c>
      <c r="LG23" s="431">
        <f>WORKDAY(LG24,'NEO 5322121 Aggressive LTs'!$B23,'[2]Holiday Schedule'!$B$2:$B$30)</f>
        <v>42275</v>
      </c>
      <c r="LH23" s="431">
        <f>WORKDAY(LH24,'NEO 5322121 Aggressive LTs'!$B23,'[2]Holiday Schedule'!$B$2:$B$30)</f>
        <v>42275</v>
      </c>
      <c r="LI23" s="431">
        <f>WORKDAY(LI24,'NEO 5322121 Aggressive LTs'!$B23,'[2]Holiday Schedule'!$B$2:$B$30)</f>
        <v>42275</v>
      </c>
      <c r="LJ23" s="431">
        <f>WORKDAY(LJ24,'NEO 5322121 Aggressive LTs'!$B23,'[2]Holiday Schedule'!$B$2:$B$30)</f>
        <v>42275</v>
      </c>
      <c r="LK23" s="431">
        <f>WORKDAY(LK24,'NEO 5322121 Aggressive LTs'!$B23,'[2]Holiday Schedule'!$B$2:$B$30)</f>
        <v>42275</v>
      </c>
      <c r="LL23" s="431">
        <f>WORKDAY(LL24,'NEO 5322121 Aggressive LTs'!$B23,'[2]Holiday Schedule'!$B$2:$B$30)</f>
        <v>42275</v>
      </c>
      <c r="LM23" s="431">
        <f>WORKDAY(LM24,'NEO 5322121 Aggressive LTs'!$B23,'[2]Holiday Schedule'!$B$2:$B$30)</f>
        <v>42275</v>
      </c>
      <c r="LN23" s="431">
        <f>WORKDAY(LN24,'NEO 5322121 Aggressive LTs'!$B23,'[2]Holiday Schedule'!$B$2:$B$30)</f>
        <v>42275</v>
      </c>
      <c r="LO23" s="431">
        <f>WORKDAY(LO24,'NEO 5322121 Aggressive LTs'!$B23,'[2]Holiday Schedule'!$B$2:$B$30)</f>
        <v>42275</v>
      </c>
      <c r="LP23" s="438"/>
      <c r="LQ23" s="431">
        <f>WORKDAY(LQ24,'NEO 5322121 Aggressive LTs'!$B23,'[2]Holiday Schedule'!$B$2:$B$30)</f>
        <v>42275</v>
      </c>
      <c r="LR23" s="431">
        <f>WORKDAY(LR24,'NEO 5322121 Aggressive LTs'!$B23,'[2]Holiday Schedule'!$B$2:$B$30)</f>
        <v>42275</v>
      </c>
      <c r="LS23" s="431">
        <f>WORKDAY(LS24,'NEO 5322121 Aggressive LTs'!$B23,'[2]Holiday Schedule'!$B$2:$B$30)</f>
        <v>42275</v>
      </c>
      <c r="LT23" s="431">
        <f>WORKDAY(LT24,'NEO 5322121 Aggressive LTs'!$B23,'[2]Holiday Schedule'!$B$2:$B$30)</f>
        <v>42277</v>
      </c>
      <c r="LU23" s="431">
        <f>WORKDAY(LU24,'NEO 5322121 Aggressive LTs'!$B23,'[2]Holiday Schedule'!$B$2:$B$30)</f>
        <v>42277</v>
      </c>
      <c r="LV23" s="431">
        <f>WORKDAY(LV24,'NEO 5322121 Aggressive LTs'!$B23,'[2]Holiday Schedule'!$B$2:$B$30)</f>
        <v>42277</v>
      </c>
      <c r="LW23" s="431">
        <f>WORKDAY(LW24,'NEO 5322121 Aggressive LTs'!$B23,'[2]Holiday Schedule'!$B$2:$B$30)</f>
        <v>42277</v>
      </c>
      <c r="LX23" s="431">
        <f>WORKDAY(LX24,'NEO 5322121 Aggressive LTs'!$B23,'[2]Holiday Schedule'!$B$2:$B$30)</f>
        <v>42277</v>
      </c>
      <c r="LY23" s="431">
        <f>WORKDAY(LY24,'NEO 5322121 Aggressive LTs'!$B23,'[2]Holiday Schedule'!$B$2:$B$30)</f>
        <v>42277</v>
      </c>
      <c r="LZ23" s="431">
        <f>WORKDAY(LZ24,'NEO 5322121 Aggressive LTs'!$B23,'[2]Holiday Schedule'!$B$2:$B$30)</f>
        <v>42276</v>
      </c>
      <c r="MA23" s="431">
        <f>WORKDAY(MA24,'NEO 5322121 Aggressive LTs'!$B23,'[2]Holiday Schedule'!$B$2:$B$30)</f>
        <v>42277</v>
      </c>
      <c r="MB23" s="431">
        <f>WORKDAY(MB24,'NEO 5322121 Aggressive LTs'!$B23,'[2]Holiday Schedule'!$B$2:$B$30)</f>
        <v>42277</v>
      </c>
      <c r="MC23" s="431">
        <f>WORKDAY(MC24,'NEO 5322121 Aggressive LTs'!$B23,'[2]Holiday Schedule'!$B$2:$B$30)</f>
        <v>42277</v>
      </c>
      <c r="MD23" s="431">
        <f>WORKDAY(MD24,'NEO 5322121 Aggressive LTs'!$B23,'[2]Holiday Schedule'!$B$2:$B$30)</f>
        <v>42277</v>
      </c>
      <c r="ME23" s="431">
        <f>WORKDAY(ME24,'NEO 5322121 Aggressive LTs'!$B23,'[2]Holiday Schedule'!$B$2:$B$30)</f>
        <v>42276</v>
      </c>
      <c r="MF23" s="431">
        <f>WORKDAY(MF24,'NEO 5322121 Aggressive LTs'!$B23,'[2]Holiday Schedule'!$B$2:$B$30)</f>
        <v>42276</v>
      </c>
      <c r="MG23" s="431">
        <f>WORKDAY(MG24,'NEO 5322121 Aggressive LTs'!$B23,'[2]Holiday Schedule'!$B$2:$B$30)</f>
        <v>42276</v>
      </c>
      <c r="MH23" s="436"/>
      <c r="MI23" s="431">
        <f>WORKDAY(MI24,'NEO 5322121 Aggressive LTs'!$B23,'[2]Holiday Schedule'!$B$2:$B$30)</f>
        <v>42276</v>
      </c>
      <c r="MJ23" s="431">
        <f>WORKDAY(MJ24,'NEO 5322121 Aggressive LTs'!$B23,'[2]Holiday Schedule'!$B$2:$B$30)</f>
        <v>42276</v>
      </c>
      <c r="MK23" s="431">
        <f>WORKDAY(MK24,'NEO 5322121 Aggressive LTs'!$B23,'[2]Holiday Schedule'!$B$2:$B$30)</f>
        <v>42277</v>
      </c>
      <c r="ML23" s="431">
        <f>WORKDAY(ML24,'NEO 5322121 Aggressive LTs'!$B23,'[2]Holiday Schedule'!$B$2:$B$30)</f>
        <v>42276</v>
      </c>
      <c r="MM23" s="431">
        <f>WORKDAY(MM24,'NEO 5322121 Aggressive LTs'!$B23,'[2]Holiday Schedule'!$B$2:$B$30)</f>
        <v>42276</v>
      </c>
      <c r="MN23" s="431">
        <f>WORKDAY(MN24,'NEO 5322121 Aggressive LTs'!$B23,'[2]Holiday Schedule'!$B$2:$B$30)</f>
        <v>42278</v>
      </c>
      <c r="MO23" s="431">
        <f>WORKDAY(MO24,'NEO 5322121 Aggressive LTs'!$B23,'[2]Holiday Schedule'!$B$2:$B$30)</f>
        <v>42278</v>
      </c>
      <c r="MP23" s="431">
        <f>WORKDAY(MP24,'NEO 5322121 Aggressive LTs'!$B23,'[2]Holiday Schedule'!$B$2:$B$30)</f>
        <v>42278</v>
      </c>
      <c r="MQ23" s="431">
        <f>WORKDAY(MQ24,'NEO 5322121 Aggressive LTs'!$B23,'[2]Holiday Schedule'!$B$2:$B$30)</f>
        <v>42278</v>
      </c>
      <c r="MR23" s="431">
        <f>WORKDAY(MR24,'NEO 5322121 Aggressive LTs'!$B23,'[2]Holiday Schedule'!$B$2:$B$30)</f>
        <v>42278</v>
      </c>
      <c r="MS23" s="431">
        <f>WORKDAY(MS24,'NEO 5322121 Aggressive LTs'!$B23,'[2]Holiday Schedule'!$B$2:$B$30)</f>
        <v>42278</v>
      </c>
      <c r="MT23" s="431">
        <f>WORKDAY(MT24,'NEO 5322121 Aggressive LTs'!$B23,'[2]Holiday Schedule'!$B$2:$B$30)</f>
        <v>42278</v>
      </c>
      <c r="MU23" s="431">
        <f>WORKDAY(MU24,'NEO 5322121 Aggressive LTs'!$B23,'[2]Holiday Schedule'!$B$2:$B$30)</f>
        <v>42278</v>
      </c>
      <c r="MV23" s="431">
        <f>WORKDAY(MV24,'NEO 5322121 Aggressive LTs'!$B23,'[2]Holiday Schedule'!$B$2:$B$30)</f>
        <v>42278</v>
      </c>
      <c r="MW23" s="431">
        <f>WORKDAY(MW24,'NEO 5322121 Aggressive LTs'!$B23,'[2]Holiday Schedule'!$B$2:$B$30)</f>
        <v>42283</v>
      </c>
      <c r="MX23" s="431">
        <f>WORKDAY(MX24,'NEO 5322121 Aggressive LTs'!$B23,'[2]Holiday Schedule'!$B$2:$B$30)</f>
        <v>42283</v>
      </c>
      <c r="MY23" s="431">
        <f>WORKDAY(MY24,'NEO 5322121 Aggressive LTs'!$B23,'[2]Holiday Schedule'!$B$2:$B$30)</f>
        <v>42283</v>
      </c>
      <c r="MZ23" s="431">
        <f>WORKDAY(MZ24,'NEO 5322121 Aggressive LTs'!$B23,'[2]Holiday Schedule'!$B$2:$B$30)</f>
        <v>42283</v>
      </c>
      <c r="NA23" s="431">
        <f>WORKDAY(NA24,'NEO 5322121 Aggressive LTs'!$B23,'[2]Holiday Schedule'!$B$2:$B$30)</f>
        <v>42283</v>
      </c>
      <c r="NB23" s="431">
        <f>WORKDAY(NB24,'NEO 5322121 Aggressive LTs'!$B23,'[2]Holiday Schedule'!$B$2:$B$30)</f>
        <v>42283</v>
      </c>
      <c r="NC23" s="431">
        <f>WORKDAY(NC24,'NEO 5322121 Aggressive LTs'!$B23,'[2]Holiday Schedule'!$B$2:$B$30)</f>
        <v>42283</v>
      </c>
      <c r="ND23" s="431">
        <f>WORKDAY(ND24,'NEO 5322121 Aggressive LTs'!$B23,'[2]Holiday Schedule'!$B$2:$B$30)</f>
        <v>42283</v>
      </c>
      <c r="NE23" s="431">
        <f>WORKDAY(NE24,'NEO 5322121 Aggressive LTs'!$B23,'[2]Holiday Schedule'!$B$2:$B$30)</f>
        <v>42283</v>
      </c>
      <c r="NF23" s="431">
        <f>WORKDAY(NF24,'NEO 5322121 Aggressive LTs'!$B23,'[2]Holiday Schedule'!$B$2:$B$30)</f>
        <v>42283</v>
      </c>
      <c r="NG23" s="431">
        <f>WORKDAY(NG24,'NEO 5322121 Aggressive LTs'!$B23,'[2]Holiday Schedule'!$B$2:$B$30)</f>
        <v>42283</v>
      </c>
      <c r="NH23" s="431">
        <f>WORKDAY(NH24,'NEO 5322121 Aggressive LTs'!$B23,'[2]Holiday Schedule'!$B$2:$B$30)</f>
        <v>42283</v>
      </c>
      <c r="NI23" s="431">
        <f>WORKDAY(NI24,'NEO 5322121 Aggressive LTs'!$B23,'[2]Holiday Schedule'!$B$2:$B$30)</f>
        <v>42283</v>
      </c>
      <c r="NJ23" s="431">
        <f>WORKDAY(NJ24,'NEO 5322121 Aggressive LTs'!$B23,'[2]Holiday Schedule'!$B$2:$B$30)</f>
        <v>42283</v>
      </c>
      <c r="NK23" s="431">
        <f>WORKDAY(NK24,'NEO 5322121 Aggressive LTs'!$B23,'[2]Holiday Schedule'!$B$2:$B$30)</f>
        <v>42283</v>
      </c>
      <c r="NL23" s="431">
        <f>WORKDAY(NL24,'NEO 5322121 Aggressive LTs'!$B23,'[2]Holiday Schedule'!$B$2:$B$30)</f>
        <v>42282</v>
      </c>
      <c r="NM23" s="436"/>
      <c r="NN23" s="431">
        <f>WORKDAY(NN24,'NEO 5322121 Aggressive LTs'!$B23,'[2]Holiday Schedule'!$B$2:$B$30)</f>
        <v>42283</v>
      </c>
      <c r="NO23" s="431">
        <f>WORKDAY(NO24,'NEO 5322121 Aggressive LTs'!$B23,'[2]Holiday Schedule'!$B$2:$B$30)</f>
        <v>42283</v>
      </c>
      <c r="NP23" s="431">
        <f>WORKDAY(NP24,'NEO 5322121 Aggressive LTs'!$B23,'[2]Holiday Schedule'!$B$2:$B$30)</f>
        <v>42284</v>
      </c>
      <c r="NQ23" s="431">
        <f>WORKDAY(NQ24,'NEO 5322121 Aggressive LTs'!$B23,'[2]Holiday Schedule'!$B$2:$B$30)</f>
        <v>42279</v>
      </c>
      <c r="NR23" s="431">
        <f>WORKDAY(NR24,'NEO 5322121 Aggressive LTs'!$B23,'[2]Holiday Schedule'!$B$2:$B$30)</f>
        <v>42278</v>
      </c>
      <c r="NS23" s="431">
        <f>WORKDAY(NS24,'NEO 5322121 Aggressive LTs'!$B23,'[2]Holiday Schedule'!$B$2:$B$30)</f>
        <v>42279</v>
      </c>
      <c r="NT23" s="431">
        <f>WORKDAY(NT24,'NEO 5322121 Aggressive LTs'!$B23,'[2]Holiday Schedule'!$B$2:$B$30)</f>
        <v>42279</v>
      </c>
      <c r="NU23" s="431">
        <f>WORKDAY(NU24,'NEO 5322121 Aggressive LTs'!$B23,'[2]Holiday Schedule'!$B$2:$B$30)</f>
        <v>42279</v>
      </c>
      <c r="NV23" s="431">
        <f>WORKDAY(NV24,'NEO 5322121 Aggressive LTs'!$B23,'[2]Holiday Schedule'!$B$2:$B$30)</f>
        <v>42279</v>
      </c>
      <c r="NW23" s="431">
        <f>WORKDAY(NW24,'NEO 5322121 Aggressive LTs'!$B23,'[2]Holiday Schedule'!$B$2:$B$30)</f>
        <v>42279</v>
      </c>
      <c r="NX23" s="431">
        <f>WORKDAY(NX24,'NEO 5322121 Aggressive LTs'!$B23,'[2]Holiday Schedule'!$B$2:$B$30)</f>
        <v>42282</v>
      </c>
      <c r="NY23" s="431">
        <f>WORKDAY(NY24,'NEO 5322121 Aggressive LTs'!$B23,'[2]Holiday Schedule'!$B$2:$B$30)</f>
        <v>42282</v>
      </c>
      <c r="NZ23" s="431">
        <f>WORKDAY(NZ24,'NEO 5322121 Aggressive LTs'!$B23,'[2]Holiday Schedule'!$B$2:$B$30)</f>
        <v>42282</v>
      </c>
      <c r="OA23" s="431">
        <f>WORKDAY(OA24,'NEO 5322121 Aggressive LTs'!$B23,'[2]Holiday Schedule'!$B$2:$B$30)</f>
        <v>42285</v>
      </c>
      <c r="OB23" s="431">
        <f>WORKDAY(OB24,'NEO 5322121 Aggressive LTs'!$B23,'[2]Holiday Schedule'!$B$2:$B$30)</f>
        <v>42282</v>
      </c>
      <c r="OC23" s="431">
        <f>WORKDAY(OC24,'NEO 5322121 Aggressive LTs'!$B23,'[2]Holiday Schedule'!$B$2:$B$30)</f>
        <v>42284</v>
      </c>
      <c r="OD23" s="431">
        <f>WORKDAY(OD24,'NEO 5322121 Aggressive LTs'!$B23,'[2]Holiday Schedule'!$B$2:$B$30)</f>
        <v>42284</v>
      </c>
      <c r="OE23" s="431">
        <f>WORKDAY(OE24,'NEO 5322121 Aggressive LTs'!$B23,'[2]Holiday Schedule'!$B$2:$B$30)</f>
        <v>42284</v>
      </c>
      <c r="OF23" s="431">
        <f>WORKDAY(OF24,'NEO 5322121 Aggressive LTs'!$B23,'[2]Holiday Schedule'!$B$2:$B$30)</f>
        <v>42284</v>
      </c>
      <c r="OG23" s="431">
        <f>WORKDAY(OG24,'NEO 5322121 Aggressive LTs'!$B23,'[2]Holiday Schedule'!$B$2:$B$30)</f>
        <v>42284</v>
      </c>
      <c r="OH23" s="431">
        <f>WORKDAY(OH24,'NEO 5322121 Aggressive LTs'!$B23,'[2]Holiday Schedule'!$B$2:$B$30)</f>
        <v>42284</v>
      </c>
      <c r="OI23" s="431">
        <f>WORKDAY(OI24,'NEO 5322121 Aggressive LTs'!$B23,'[2]Holiday Schedule'!$B$2:$B$30)</f>
        <v>42284</v>
      </c>
      <c r="OJ23" s="431">
        <f>WORKDAY(OJ24,'NEO 5322121 Aggressive LTs'!$B23,'[2]Holiday Schedule'!$B$2:$B$30)</f>
        <v>42284</v>
      </c>
      <c r="OK23" s="431">
        <f>WORKDAY(OK24,'NEO 5322121 Aggressive LTs'!$B23,'[2]Holiday Schedule'!$B$2:$B$30)</f>
        <v>42284</v>
      </c>
      <c r="OL23" s="431">
        <f>WORKDAY(OL24,'NEO 5322121 Aggressive LTs'!$B23,'[2]Holiday Schedule'!$B$2:$B$30)</f>
        <v>42284</v>
      </c>
      <c r="OM23" s="431">
        <f>WORKDAY(OM24,'NEO 5322121 Aggressive LTs'!$B23,'[2]Holiday Schedule'!$B$2:$B$30)</f>
        <v>42284</v>
      </c>
      <c r="ON23" s="431">
        <f>WORKDAY(ON24,'NEO 5322121 Aggressive LTs'!$B23,'[2]Holiday Schedule'!$B$2:$B$30)</f>
        <v>42286</v>
      </c>
      <c r="OO23" s="431" t="e">
        <f>WORKDAY(OO24,'NEO 5322121 Aggressive LTs'!$B23,'[2]Holiday Schedule'!$B$2:$B$30)</f>
        <v>#REF!</v>
      </c>
      <c r="OP23" s="431" t="e">
        <f>WORKDAY(OP24,'NEO 5322121 Aggressive LTs'!$B23,'[2]Holiday Schedule'!$B$2:$B$30)</f>
        <v>#REF!</v>
      </c>
      <c r="OQ23" s="431">
        <f>WORKDAY(OQ24,'NEO 5322121 Aggressive LTs'!$B23,'[2]Holiday Schedule'!$B$2:$B$30)</f>
        <v>42291</v>
      </c>
      <c r="OR23" s="436"/>
      <c r="OS23" s="431" t="e">
        <f>WORKDAY(OS24,'NEO 5322121 Aggressive LTs'!$B23,'[2]Holiday Schedule'!$B$2:$B$30)</f>
        <v>#REF!</v>
      </c>
      <c r="OT23" s="431" t="e">
        <f>WORKDAY(OT24,'NEO 5322121 Aggressive LTs'!$B23,'[2]Holiday Schedule'!$B$2:$B$30)</f>
        <v>#REF!</v>
      </c>
      <c r="OU23" s="431" t="e">
        <f>WORKDAY(OU24,'NEO 5322121 Aggressive LTs'!$B23,'[2]Holiday Schedule'!$B$2:$B$30)</f>
        <v>#REF!</v>
      </c>
      <c r="OV23" s="431" t="e">
        <f>WORKDAY(OV24,'NEO 5322121 Aggressive LTs'!$B23,'[2]Holiday Schedule'!$B$2:$B$30)</f>
        <v>#REF!</v>
      </c>
      <c r="OW23" s="431" t="e">
        <f>WORKDAY(OW24,'NEO 5322121 Aggressive LTs'!$B23,'[2]Holiday Schedule'!$B$2:$B$30)</f>
        <v>#REF!</v>
      </c>
      <c r="OX23" s="431" t="e">
        <f>WORKDAY(OX24,'NEO 5322121 Aggressive LTs'!$B23,'[2]Holiday Schedule'!$B$2:$B$30)</f>
        <v>#REF!</v>
      </c>
      <c r="OY23" s="431" t="e">
        <f>WORKDAY(OY24,'NEO 5322121 Aggressive LTs'!$B23,'[2]Holiday Schedule'!$B$2:$B$30)</f>
        <v>#REF!</v>
      </c>
      <c r="OZ23" s="431" t="e">
        <f>WORKDAY(OZ24,'NEO 5322121 Aggressive LTs'!$B23,'[2]Holiday Schedule'!$B$2:$B$30)</f>
        <v>#REF!</v>
      </c>
      <c r="PA23" s="431">
        <f>WORKDAY(PA24,'NEO 5322121 Aggressive LTs'!$B23,'[2]Holiday Schedule'!$B$2:$B$30)</f>
        <v>42286</v>
      </c>
      <c r="PB23" s="431" t="e">
        <f>WORKDAY(PB24,'NEO 5322121 Aggressive LTs'!$B23,'[2]Holiday Schedule'!$B$2:$B$30)</f>
        <v>#REF!</v>
      </c>
      <c r="PC23" s="431" t="e">
        <f>WORKDAY(PC24,'NEO 5322121 Aggressive LTs'!$B23,'[2]Holiday Schedule'!$B$2:$B$30)</f>
        <v>#REF!</v>
      </c>
      <c r="PD23" s="431" t="e">
        <f>WORKDAY(PD24,'NEO 5322121 Aggressive LTs'!$B23,'[2]Holiday Schedule'!$B$2:$B$30)</f>
        <v>#REF!</v>
      </c>
      <c r="PE23" s="431" t="e">
        <f>WORKDAY(PE24,'NEO 5322121 Aggressive LTs'!$B23,'[2]Holiday Schedule'!$B$2:$B$30)</f>
        <v>#REF!</v>
      </c>
      <c r="PF23" s="431" t="e">
        <f>WORKDAY(PF24,'NEO 5322121 Aggressive LTs'!$B23,'[2]Holiday Schedule'!$B$2:$B$30)</f>
        <v>#REF!</v>
      </c>
      <c r="PG23" s="431" t="e">
        <f>WORKDAY(PG24,'NEO 5322121 Aggressive LTs'!$B23,'[2]Holiday Schedule'!$B$2:$B$30)</f>
        <v>#REF!</v>
      </c>
      <c r="PH23" s="431" t="e">
        <f>WORKDAY(PH24,'NEO 5322121 Aggressive LTs'!$B23,'[2]Holiday Schedule'!$B$2:$B$30)</f>
        <v>#REF!</v>
      </c>
      <c r="PI23" s="431" t="e">
        <f>WORKDAY(PI24,'NEO 5322121 Aggressive LTs'!$B23,'[2]Holiday Schedule'!$B$2:$B$30)</f>
        <v>#REF!</v>
      </c>
      <c r="PJ23" s="431" t="e">
        <f>WORKDAY(PJ24,'NEO 5322121 Aggressive LTs'!$B23,'[2]Holiday Schedule'!$B$2:$B$30)</f>
        <v>#REF!</v>
      </c>
      <c r="PK23" s="431" t="e">
        <f>WORKDAY(PK24,'NEO 5322121 Aggressive LTs'!$B23,'[2]Holiday Schedule'!$B$2:$B$30)</f>
        <v>#REF!</v>
      </c>
      <c r="PL23" s="431" t="e">
        <f>WORKDAY(PL24,'NEO 5322121 Aggressive LTs'!$B23,'[2]Holiday Schedule'!$B$2:$B$30)</f>
        <v>#REF!</v>
      </c>
      <c r="PM23" s="431" t="e">
        <f>WORKDAY(PM24,'NEO 5322121 Aggressive LTs'!$B23,'[2]Holiday Schedule'!$B$2:$B$30)</f>
        <v>#REF!</v>
      </c>
      <c r="PN23" s="431" t="e">
        <f>WORKDAY(PN24,'NEO 5322121 Aggressive LTs'!$B23,'[2]Holiday Schedule'!$B$2:$B$30)</f>
        <v>#REF!</v>
      </c>
      <c r="PO23" s="431" t="e">
        <f>WORKDAY(PO24,'NEO 5322121 Aggressive LTs'!$B23,'[2]Holiday Schedule'!$B$2:$B$30)</f>
        <v>#REF!</v>
      </c>
      <c r="PP23" s="431" t="e">
        <f>WORKDAY(PP24,'NEO 5322121 Aggressive LTs'!$B23,'[2]Holiday Schedule'!$B$2:$B$30)</f>
        <v>#REF!</v>
      </c>
      <c r="PQ23" s="431" t="e">
        <f>WORKDAY(PQ24,'NEO 5322121 Aggressive LTs'!$B23,'[2]Holiday Schedule'!$B$2:$B$30)</f>
        <v>#REF!</v>
      </c>
      <c r="PR23" s="431" t="e">
        <f>WORKDAY(PR24,'NEO 5322121 Aggressive LTs'!$B23,'[2]Holiday Schedule'!$B$2:$B$30)</f>
        <v>#REF!</v>
      </c>
      <c r="PS23" s="431" t="e">
        <f>WORKDAY(PS24,'NEO 5322121 Aggressive LTs'!$B23,'[2]Holiday Schedule'!$B$2:$B$30)</f>
        <v>#REF!</v>
      </c>
      <c r="PT23" s="431" t="e">
        <f>WORKDAY(PT24,'NEO 5322121 Aggressive LTs'!$B23,'[2]Holiday Schedule'!$B$2:$B$30)</f>
        <v>#REF!</v>
      </c>
      <c r="PU23" s="431" t="e">
        <f>WORKDAY(PU24,'NEO 5322121 Aggressive LTs'!$B23,'[2]Holiday Schedule'!$B$2:$B$30)</f>
        <v>#REF!</v>
      </c>
      <c r="PV23" s="431">
        <f>WORKDAY(PV24,'NEO 5322121 Aggressive LTs'!$B23,'[2]Holiday Schedule'!$B$2:$B$30)</f>
        <v>42297</v>
      </c>
      <c r="PW23" s="436"/>
      <c r="PX23" s="431" t="e">
        <f>WORKDAY(PX24,'NEO 5322121 Aggressive LTs'!$B23,'[2]Holiday Schedule'!$B$2:$B$30)</f>
        <v>#REF!</v>
      </c>
      <c r="PY23" s="431" t="e">
        <f>WORKDAY(PY24,'NEO 5322121 Aggressive LTs'!$B23,'[2]Holiday Schedule'!$B$2:$B$30)</f>
        <v>#REF!</v>
      </c>
      <c r="PZ23" s="431" t="e">
        <f>WORKDAY(PZ24,'NEO 5322121 Aggressive LTs'!$B23,'[2]Holiday Schedule'!$B$2:$B$30)</f>
        <v>#REF!</v>
      </c>
      <c r="QA23" s="431" t="e">
        <f>WORKDAY(QA24,'NEO 5322121 Aggressive LTs'!$B23,'[2]Holiday Schedule'!$B$2:$B$30)</f>
        <v>#REF!</v>
      </c>
      <c r="QB23" s="431" t="e">
        <f>WORKDAY(QB24,'NEO 5322121 Aggressive LTs'!$B23,'[2]Holiday Schedule'!$B$2:$B$30)</f>
        <v>#REF!</v>
      </c>
      <c r="QC23" s="431" t="e">
        <f>WORKDAY(QC24,'NEO 5322121 Aggressive LTs'!$B23,'[2]Holiday Schedule'!$B$2:$B$30)</f>
        <v>#REF!</v>
      </c>
      <c r="QD23" s="431" t="e">
        <f>WORKDAY(QD24,'NEO 5322121 Aggressive LTs'!$B23,'[2]Holiday Schedule'!$B$2:$B$30)</f>
        <v>#REF!</v>
      </c>
      <c r="QE23" s="431" t="e">
        <f>WORKDAY(QE24,'NEO 5322121 Aggressive LTs'!$B23,'[2]Holiday Schedule'!$B$2:$B$30)</f>
        <v>#REF!</v>
      </c>
      <c r="QF23" s="431" t="e">
        <f>WORKDAY(QF24,'NEO 5322121 Aggressive LTs'!$B23,'[2]Holiday Schedule'!$B$2:$B$30)</f>
        <v>#REF!</v>
      </c>
      <c r="QG23" s="431" t="e">
        <f>WORKDAY(QG24,'NEO 5322121 Aggressive LTs'!$B23,'[2]Holiday Schedule'!$B$2:$B$30)</f>
        <v>#REF!</v>
      </c>
      <c r="QH23" s="431" t="e">
        <f>WORKDAY(QH24,'NEO 5322121 Aggressive LTs'!$B23,'[2]Holiday Schedule'!$B$2:$B$30)</f>
        <v>#REF!</v>
      </c>
      <c r="QI23" s="431" t="e">
        <f>WORKDAY(QI24,'NEO 5322121 Aggressive LTs'!$B23,'[2]Holiday Schedule'!$B$2:$B$30)</f>
        <v>#REF!</v>
      </c>
      <c r="QJ23" s="431" t="e">
        <f>WORKDAY(QJ24,'NEO 5322121 Aggressive LTs'!$B23,'[2]Holiday Schedule'!$B$2:$B$30)</f>
        <v>#REF!</v>
      </c>
      <c r="QK23" s="431" t="e">
        <f>WORKDAY(QK24,'NEO 5322121 Aggressive LTs'!$B23,'[2]Holiday Schedule'!$B$2:$B$30)</f>
        <v>#REF!</v>
      </c>
      <c r="QL23" s="431" t="e">
        <f>WORKDAY(QL24,'NEO 5322121 Aggressive LTs'!$B23,'[2]Holiday Schedule'!$B$2:$B$30)</f>
        <v>#REF!</v>
      </c>
      <c r="QM23" s="431" t="e">
        <f>WORKDAY(QM24,'NEO 5322121 Aggressive LTs'!$B23,'[2]Holiday Schedule'!$B$2:$B$30)</f>
        <v>#REF!</v>
      </c>
      <c r="QN23" s="431" t="e">
        <f>WORKDAY(QN24,'NEO 5322121 Aggressive LTs'!$B23,'[2]Holiday Schedule'!$B$2:$B$30)</f>
        <v>#REF!</v>
      </c>
      <c r="QO23" s="431" t="e">
        <f>WORKDAY(QO24,'NEO 5322121 Aggressive LTs'!$B23,'[2]Holiday Schedule'!$B$2:$B$30)</f>
        <v>#REF!</v>
      </c>
      <c r="QP23" s="431" t="e">
        <f>WORKDAY(QP24,'NEO 5322121 Aggressive LTs'!$B23,'[2]Holiday Schedule'!$B$2:$B$30)</f>
        <v>#REF!</v>
      </c>
      <c r="QQ23" s="431" t="e">
        <f>WORKDAY(QQ24,'NEO 5322121 Aggressive LTs'!$B23,'[2]Holiday Schedule'!$B$2:$B$30)</f>
        <v>#REF!</v>
      </c>
      <c r="QR23" s="431" t="e">
        <f>WORKDAY(QR24,'NEO 5322121 Aggressive LTs'!$B23,'[2]Holiday Schedule'!$B$2:$B$30)</f>
        <v>#REF!</v>
      </c>
      <c r="QS23" s="431" t="e">
        <f>WORKDAY(QS24,'NEO 5322121 Aggressive LTs'!$B23,'[2]Holiday Schedule'!$B$2:$B$30)</f>
        <v>#REF!</v>
      </c>
      <c r="QT23" s="431" t="e">
        <f>WORKDAY(QT24,'NEO 5322121 Aggressive LTs'!$B23,'[2]Holiday Schedule'!$B$2:$B$30)</f>
        <v>#REF!</v>
      </c>
      <c r="QU23" s="431" t="e">
        <f>WORKDAY(QU24,'NEO 5322121 Aggressive LTs'!$B23,'[2]Holiday Schedule'!$B$2:$B$30)</f>
        <v>#REF!</v>
      </c>
      <c r="QV23" s="431" t="e">
        <f>WORKDAY(QV24,'NEO 5322121 Aggressive LTs'!$B23,'[2]Holiday Schedule'!$B$2:$B$30)</f>
        <v>#REF!</v>
      </c>
      <c r="QW23" s="431" t="e">
        <f>WORKDAY(QW24,'NEO 5322121 Aggressive LTs'!$B23,'[2]Holiday Schedule'!$B$2:$B$30)</f>
        <v>#REF!</v>
      </c>
      <c r="QX23" s="431" t="e">
        <f>WORKDAY(QX24,'NEO 5322121 Aggressive LTs'!$B23,'[2]Holiday Schedule'!$B$2:$B$30)</f>
        <v>#REF!</v>
      </c>
      <c r="QY23" s="431" t="e">
        <f>WORKDAY(QY24,'NEO 5322121 Aggressive LTs'!$B23,'[2]Holiday Schedule'!$B$2:$B$30)</f>
        <v>#REF!</v>
      </c>
      <c r="QZ23" s="431" t="e">
        <f>WORKDAY(QZ24,'NEO 5322121 Aggressive LTs'!$B23,'[2]Holiday Schedule'!$B$2:$B$30)</f>
        <v>#REF!</v>
      </c>
      <c r="RA23" s="431">
        <f>WORKDAY(RA24,'NEO 5322121 Aggressive LTs'!$B23,'[2]Holiday Schedule'!$B$2:$B$30)</f>
        <v>42300</v>
      </c>
      <c r="RB23" s="436"/>
      <c r="RC23" s="431" t="e">
        <f>WORKDAY(RC24,'NEO 5322121 Aggressive LTs'!$B23,'[2]Holiday Schedule'!$B$2:$B$30)</f>
        <v>#REF!</v>
      </c>
      <c r="RD23" s="431" t="e">
        <f>WORKDAY(RD24,'NEO 5322121 Aggressive LTs'!$B23,'[2]Holiday Schedule'!$B$2:$B$30)</f>
        <v>#REF!</v>
      </c>
      <c r="RE23" s="431" t="e">
        <f>WORKDAY(RE24,'NEO 5322121 Aggressive LTs'!$B23,'[2]Holiday Schedule'!$B$2:$B$30)</f>
        <v>#REF!</v>
      </c>
      <c r="RF23" s="431" t="e">
        <f>WORKDAY(RF24,'NEO 5322121 Aggressive LTs'!$B23,'[2]Holiday Schedule'!$B$2:$B$30)</f>
        <v>#REF!</v>
      </c>
      <c r="RG23" s="431" t="e">
        <f>WORKDAY(RG24,'NEO 5322121 Aggressive LTs'!$B23,'[2]Holiday Schedule'!$B$2:$B$30)</f>
        <v>#REF!</v>
      </c>
      <c r="RH23" s="431" t="e">
        <f>WORKDAY(RH24,'NEO 5322121 Aggressive LTs'!$B23,'[2]Holiday Schedule'!$B$2:$B$30)</f>
        <v>#REF!</v>
      </c>
      <c r="RI23" s="431" t="e">
        <f>WORKDAY(RI24,'NEO 5322121 Aggressive LTs'!$B23,'[2]Holiday Schedule'!$B$2:$B$30)</f>
        <v>#REF!</v>
      </c>
      <c r="RJ23" s="431" t="e">
        <f>WORKDAY(RJ24,'NEO 5322121 Aggressive LTs'!$B23,'[2]Holiday Schedule'!$B$2:$B$30)</f>
        <v>#REF!</v>
      </c>
      <c r="RK23" s="431" t="e">
        <f>WORKDAY(RK24,'NEO 5322121 Aggressive LTs'!$B23,'[2]Holiday Schedule'!$B$2:$B$30)</f>
        <v>#REF!</v>
      </c>
      <c r="RL23" s="431" t="e">
        <f>WORKDAY(RL24,'NEO 5322121 Aggressive LTs'!$B23,'[2]Holiday Schedule'!$B$2:$B$30)</f>
        <v>#REF!</v>
      </c>
      <c r="RM23" s="431" t="e">
        <f>WORKDAY(RM24,'NEO 5322121 Aggressive LTs'!$B23,'[2]Holiday Schedule'!$B$2:$B$30)</f>
        <v>#REF!</v>
      </c>
      <c r="RN23" s="431" t="e">
        <f>WORKDAY(RN24,'NEO 5322121 Aggressive LTs'!$B23,'[2]Holiday Schedule'!$B$2:$B$30)</f>
        <v>#REF!</v>
      </c>
      <c r="RO23" s="431" t="e">
        <f>WORKDAY(RO24,'NEO 5322121 Aggressive LTs'!$B23,'[2]Holiday Schedule'!$B$2:$B$30)</f>
        <v>#REF!</v>
      </c>
      <c r="RP23" s="431" t="e">
        <f>WORKDAY(RP24,'NEO 5322121 Aggressive LTs'!$B23,'[2]Holiday Schedule'!$B$2:$B$30)</f>
        <v>#REF!</v>
      </c>
      <c r="RQ23" s="431" t="e">
        <f>WORKDAY(RQ24,'NEO 5322121 Aggressive LTs'!$B23,'[2]Holiday Schedule'!$B$2:$B$30)</f>
        <v>#REF!</v>
      </c>
      <c r="RR23" s="431" t="e">
        <f>WORKDAY(RR24,'NEO 5322121 Aggressive LTs'!$B23,'[2]Holiday Schedule'!$B$2:$B$30)</f>
        <v>#REF!</v>
      </c>
      <c r="RS23" s="431" t="e">
        <f>WORKDAY(RS24,'NEO 5322121 Aggressive LTs'!$B23,'[2]Holiday Schedule'!$B$2:$B$30)</f>
        <v>#REF!</v>
      </c>
      <c r="RT23" s="431" t="e">
        <f>WORKDAY(RT24,'NEO 5322121 Aggressive LTs'!$B23,'[2]Holiday Schedule'!$B$2:$B$30)</f>
        <v>#REF!</v>
      </c>
      <c r="RU23" s="431" t="e">
        <f>WORKDAY(RU24,'NEO 5322121 Aggressive LTs'!$B23,'[2]Holiday Schedule'!$B$2:$B$30)</f>
        <v>#REF!</v>
      </c>
      <c r="RV23" s="431" t="e">
        <f>WORKDAY(RV24,'NEO 5322121 Aggressive LTs'!$B23,'[2]Holiday Schedule'!$B$2:$B$30)</f>
        <v>#REF!</v>
      </c>
      <c r="RW23" s="431" t="e">
        <f>WORKDAY(RW24,'NEO 5322121 Aggressive LTs'!$B23,'[2]Holiday Schedule'!$B$2:$B$30)</f>
        <v>#REF!</v>
      </c>
      <c r="RX23" s="431" t="e">
        <f>WORKDAY(RX24,'NEO 5322121 Aggressive LTs'!$B23,'[2]Holiday Schedule'!$B$2:$B$30)</f>
        <v>#REF!</v>
      </c>
      <c r="RY23" s="431" t="e">
        <f>WORKDAY(RY24,'NEO 5322121 Aggressive LTs'!$B23,'[2]Holiday Schedule'!$B$2:$B$30)</f>
        <v>#REF!</v>
      </c>
      <c r="RZ23" s="431" t="e">
        <f>WORKDAY(RZ24,'NEO 5322121 Aggressive LTs'!$B23,'[2]Holiday Schedule'!$B$2:$B$30)</f>
        <v>#REF!</v>
      </c>
      <c r="SA23" s="431" t="e">
        <f>WORKDAY(SA24,'NEO 5322121 Aggressive LTs'!$B23,'[2]Holiday Schedule'!$B$2:$B$30)</f>
        <v>#REF!</v>
      </c>
      <c r="SB23" s="431" t="e">
        <f>WORKDAY(SB24,'NEO 5322121 Aggressive LTs'!$B23,'[2]Holiday Schedule'!$B$2:$B$30)</f>
        <v>#REF!</v>
      </c>
      <c r="SC23" s="431" t="e">
        <f>WORKDAY(SC24,'NEO 5322121 Aggressive LTs'!$B23,'[2]Holiday Schedule'!$B$2:$B$30)</f>
        <v>#REF!</v>
      </c>
      <c r="SD23" s="431" t="e">
        <f>WORKDAY(SD24,'NEO 5322121 Aggressive LTs'!$B23,'[2]Holiday Schedule'!$B$2:$B$30)</f>
        <v>#REF!</v>
      </c>
      <c r="SE23" s="431" t="e">
        <f>WORKDAY(SE24,'NEO 5322121 Aggressive LTs'!$B23,'[2]Holiday Schedule'!$B$2:$B$30)</f>
        <v>#REF!</v>
      </c>
      <c r="SF23" s="431" t="e">
        <f>WORKDAY(SF24,'NEO 5322121 Aggressive LTs'!$B23,'[2]Holiday Schedule'!$B$2:$B$30)</f>
        <v>#REF!</v>
      </c>
      <c r="SG23" s="283"/>
      <c r="SH23" s="431" t="e">
        <f>WORKDAY(SH24,'NEO 5322121 Aggressive LTs'!$B23,'[2]Holiday Schedule'!$B$2:$B$30)</f>
        <v>#REF!</v>
      </c>
      <c r="SI23" s="431" t="e">
        <f>WORKDAY(SI24,'NEO 5322121 Aggressive LTs'!$B23,'[2]Holiday Schedule'!$B$2:$B$30)</f>
        <v>#REF!</v>
      </c>
      <c r="SJ23" s="431" t="e">
        <f>WORKDAY(SJ24,'NEO 5322121 Aggressive LTs'!$B23,'[2]Holiday Schedule'!$B$2:$B$30)</f>
        <v>#REF!</v>
      </c>
      <c r="SK23" s="431" t="e">
        <f>WORKDAY(SK24,'NEO 5322121 Aggressive LTs'!$B23,'[2]Holiday Schedule'!$B$2:$B$30)</f>
        <v>#REF!</v>
      </c>
      <c r="SL23" s="431" t="e">
        <f>WORKDAY(SL24,'NEO 5322121 Aggressive LTs'!$B23,'[2]Holiday Schedule'!$B$2:$B$30)</f>
        <v>#REF!</v>
      </c>
      <c r="SM23" s="431" t="e">
        <f>WORKDAY(SM24,'NEO 5322121 Aggressive LTs'!$B23,'[2]Holiday Schedule'!$B$2:$B$30)</f>
        <v>#REF!</v>
      </c>
      <c r="SN23" s="431" t="e">
        <f>WORKDAY(SN24,'NEO 5322121 Aggressive LTs'!$B23,'[2]Holiday Schedule'!$B$2:$B$30)</f>
        <v>#REF!</v>
      </c>
      <c r="SO23" s="431" t="e">
        <f>WORKDAY(SO24,'NEO 5322121 Aggressive LTs'!$B23,'[2]Holiday Schedule'!$B$2:$B$30)</f>
        <v>#REF!</v>
      </c>
      <c r="SP23" s="431" t="e">
        <f>WORKDAY(SP24,'NEO 5322121 Aggressive LTs'!$B23,'[2]Holiday Schedule'!$B$2:$B$30)</f>
        <v>#REF!</v>
      </c>
      <c r="SQ23" s="431" t="e">
        <f>WORKDAY(SQ24,'NEO 5322121 Aggressive LTs'!$B23,'[2]Holiday Schedule'!$B$2:$B$30)</f>
        <v>#REF!</v>
      </c>
      <c r="SR23" s="431" t="e">
        <f>WORKDAY(SR24,'NEO 5322121 Aggressive LTs'!$B23,'[2]Holiday Schedule'!$B$2:$B$30)</f>
        <v>#REF!</v>
      </c>
      <c r="SS23" s="431" t="e">
        <f>WORKDAY(SS24,'NEO 5322121 Aggressive LTs'!$B23,'[2]Holiday Schedule'!$B$2:$B$30)</f>
        <v>#REF!</v>
      </c>
      <c r="ST23" s="431" t="e">
        <f>WORKDAY(ST24,'NEO 5322121 Aggressive LTs'!$B23,'[2]Holiday Schedule'!$B$2:$B$30)</f>
        <v>#REF!</v>
      </c>
      <c r="SU23" s="431" t="e">
        <f>WORKDAY(SU24,'NEO 5322121 Aggressive LTs'!$B23,'[2]Holiday Schedule'!$B$2:$B$30)</f>
        <v>#REF!</v>
      </c>
      <c r="SV23" s="431" t="e">
        <f>WORKDAY(SV24,'NEO 5322121 Aggressive LTs'!$B23,'[2]Holiday Schedule'!$B$2:$B$30)</f>
        <v>#REF!</v>
      </c>
      <c r="SW23" s="431" t="e">
        <f>WORKDAY(SW24,'NEO 5322121 Aggressive LTs'!$B23,'[2]Holiday Schedule'!$B$2:$B$30)</f>
        <v>#REF!</v>
      </c>
      <c r="SX23" s="431" t="e">
        <f>WORKDAY(SX24,'NEO 5322121 Aggressive LTs'!$B23,'[2]Holiday Schedule'!$B$2:$B$30)</f>
        <v>#REF!</v>
      </c>
      <c r="SY23" s="431" t="e">
        <f>WORKDAY(SY24,'NEO 5322121 Aggressive LTs'!$B23,'[2]Holiday Schedule'!$B$2:$B$30)</f>
        <v>#REF!</v>
      </c>
      <c r="SZ23" s="431" t="e">
        <f>WORKDAY(SZ24,'NEO 5322121 Aggressive LTs'!$B23,'[2]Holiday Schedule'!$B$2:$B$30)</f>
        <v>#REF!</v>
      </c>
      <c r="TA23" s="431" t="e">
        <f>WORKDAY(TA24,'NEO 5322121 Aggressive LTs'!$B23,'[2]Holiday Schedule'!$B$2:$B$30)</f>
        <v>#REF!</v>
      </c>
      <c r="TB23" s="431" t="e">
        <f>WORKDAY(TB24,'NEO 5322121 Aggressive LTs'!$B23,'[2]Holiday Schedule'!$B$2:$B$30)</f>
        <v>#REF!</v>
      </c>
      <c r="TC23" s="431" t="e">
        <f>WORKDAY(TC24,'NEO 5322121 Aggressive LTs'!$B23,'[2]Holiday Schedule'!$B$2:$B$30)</f>
        <v>#REF!</v>
      </c>
      <c r="TD23" s="431" t="e">
        <f>WORKDAY(TD24,'NEO 5322121 Aggressive LTs'!$B23,'[2]Holiday Schedule'!$B$2:$B$30)</f>
        <v>#REF!</v>
      </c>
      <c r="TE23" s="431" t="e">
        <f>WORKDAY(TE24,'NEO 5322121 Aggressive LTs'!$B23,'[2]Holiday Schedule'!$B$2:$B$30)</f>
        <v>#REF!</v>
      </c>
      <c r="TF23" s="431" t="e">
        <f>WORKDAY(TF24,'NEO 5322121 Aggressive LTs'!$B23,'[2]Holiday Schedule'!$B$2:$B$30)</f>
        <v>#REF!</v>
      </c>
      <c r="TG23" s="431" t="e">
        <f>WORKDAY(TG24,'NEO 5322121 Aggressive LTs'!$B23,'[2]Holiday Schedule'!$B$2:$B$30)</f>
        <v>#REF!</v>
      </c>
      <c r="TH23" s="431" t="e">
        <f>WORKDAY(TH24,'NEO 5322121 Aggressive LTs'!$B23,'[2]Holiday Schedule'!$B$2:$B$30)</f>
        <v>#REF!</v>
      </c>
      <c r="TI23" s="431" t="e">
        <f>WORKDAY(TI24,'NEO 5322121 Aggressive LTs'!$B23,'[2]Holiday Schedule'!$B$2:$B$30)</f>
        <v>#REF!</v>
      </c>
      <c r="TJ23" s="431" t="e">
        <f>WORKDAY(TJ24,'NEO 5322121 Aggressive LTs'!$B23,'[2]Holiday Schedule'!$B$2:$B$30)</f>
        <v>#REF!</v>
      </c>
      <c r="TK23" s="431" t="e">
        <f>WORKDAY(TK24,'NEO 5322121 Aggressive LTs'!$B23,'[2]Holiday Schedule'!$B$2:$B$30)</f>
        <v>#REF!</v>
      </c>
      <c r="TL23" s="283"/>
      <c r="TM23" s="431" t="e">
        <f>WORKDAY(TM24,'NEO 5322121 Aggressive LTs'!$B23,'[2]Holiday Schedule'!$B$2:$B$30)</f>
        <v>#REF!</v>
      </c>
      <c r="TN23" s="431" t="e">
        <f>WORKDAY(TN24,'NEO 5322121 Aggressive LTs'!$B23,'[2]Holiday Schedule'!$B$2:$B$30)</f>
        <v>#REF!</v>
      </c>
      <c r="TO23" s="431" t="e">
        <f>WORKDAY(TO24,'NEO 5322121 Aggressive LTs'!$B23,'[2]Holiday Schedule'!$B$2:$B$30)</f>
        <v>#REF!</v>
      </c>
      <c r="TP23" s="431" t="e">
        <f>WORKDAY(TP24,'NEO 5322121 Aggressive LTs'!$B23,'[2]Holiday Schedule'!$B$2:$B$30)</f>
        <v>#REF!</v>
      </c>
      <c r="TQ23" s="431" t="e">
        <f>WORKDAY(TQ24,'NEO 5322121 Aggressive LTs'!$B23,'[2]Holiday Schedule'!$B$2:$B$30)</f>
        <v>#REF!</v>
      </c>
      <c r="TR23" s="431" t="e">
        <f>WORKDAY(TR24,'NEO 5322121 Aggressive LTs'!$B23,'[2]Holiday Schedule'!$B$2:$B$30)</f>
        <v>#REF!</v>
      </c>
      <c r="TS23" s="431" t="e">
        <f>WORKDAY(TS24,'NEO 5322121 Aggressive LTs'!$B23,'[2]Holiday Schedule'!$B$2:$B$30)</f>
        <v>#REF!</v>
      </c>
      <c r="TT23" s="431" t="e">
        <f>WORKDAY(TT24,'NEO 5322121 Aggressive LTs'!$B23,'[2]Holiday Schedule'!$B$2:$B$30)</f>
        <v>#REF!</v>
      </c>
      <c r="TU23" s="431" t="e">
        <f>WORKDAY(TU24,'NEO 5322121 Aggressive LTs'!$B23,'[2]Holiday Schedule'!$B$2:$B$30)</f>
        <v>#REF!</v>
      </c>
      <c r="TV23" s="431" t="e">
        <f>WORKDAY(TV24,'NEO 5322121 Aggressive LTs'!$B23,'[2]Holiday Schedule'!$B$2:$B$30)</f>
        <v>#REF!</v>
      </c>
      <c r="TW23" s="431" t="e">
        <f>WORKDAY(TW24,'NEO 5322121 Aggressive LTs'!$B23,'[2]Holiday Schedule'!$B$2:$B$30)</f>
        <v>#REF!</v>
      </c>
      <c r="TX23" s="431" t="e">
        <f>WORKDAY(TX24,'NEO 5322121 Aggressive LTs'!$B23,'[2]Holiday Schedule'!$B$2:$B$30)</f>
        <v>#REF!</v>
      </c>
      <c r="TY23" s="431" t="e">
        <f>WORKDAY(TY24,'NEO 5322121 Aggressive LTs'!$B23,'[2]Holiday Schedule'!$B$2:$B$30)</f>
        <v>#REF!</v>
      </c>
      <c r="TZ23" s="431" t="e">
        <f>WORKDAY(TZ24,'NEO 5322121 Aggressive LTs'!$B23,'[2]Holiday Schedule'!$B$2:$B$30)</f>
        <v>#REF!</v>
      </c>
      <c r="UA23" s="431" t="e">
        <f>WORKDAY(UA24,'NEO 5322121 Aggressive LTs'!$B23,'[2]Holiday Schedule'!$B$2:$B$30)</f>
        <v>#REF!</v>
      </c>
      <c r="UB23" s="431" t="e">
        <f>WORKDAY(UB24,'NEO 5322121 Aggressive LTs'!$B23,'[2]Holiday Schedule'!$B$2:$B$30)</f>
        <v>#REF!</v>
      </c>
      <c r="UC23" s="431" t="e">
        <f>WORKDAY(UC24,'NEO 5322121 Aggressive LTs'!$B23,'[2]Holiday Schedule'!$B$2:$B$30)</f>
        <v>#REF!</v>
      </c>
      <c r="UD23" s="431" t="e">
        <f>WORKDAY(UD24,'NEO 5322121 Aggressive LTs'!$B23,'[2]Holiday Schedule'!$B$2:$B$30)</f>
        <v>#REF!</v>
      </c>
      <c r="UE23" s="431" t="e">
        <f>WORKDAY(UE24,'NEO 5322121 Aggressive LTs'!$B23,'[2]Holiday Schedule'!$B$2:$B$30)</f>
        <v>#REF!</v>
      </c>
      <c r="UF23" s="431" t="e">
        <f>WORKDAY(UF24,'NEO 5322121 Aggressive LTs'!$B23,'[2]Holiday Schedule'!$B$2:$B$30)</f>
        <v>#REF!</v>
      </c>
      <c r="UG23" s="431" t="e">
        <f>WORKDAY(UG24,'NEO 5322121 Aggressive LTs'!$B23,'[2]Holiday Schedule'!$B$2:$B$30)</f>
        <v>#REF!</v>
      </c>
      <c r="UH23" s="431" t="e">
        <f>WORKDAY(UH24,'NEO 5322121 Aggressive LTs'!$B23,'[2]Holiday Schedule'!$B$2:$B$30)</f>
        <v>#REF!</v>
      </c>
      <c r="UI23" s="431" t="e">
        <f>WORKDAY(UI24,'NEO 5322121 Aggressive LTs'!$B23,'[2]Holiday Schedule'!$B$2:$B$30)</f>
        <v>#REF!</v>
      </c>
      <c r="UJ23" s="431" t="e">
        <f>WORKDAY(UJ24,'NEO 5322121 Aggressive LTs'!$B23,'[2]Holiday Schedule'!$B$2:$B$30)</f>
        <v>#REF!</v>
      </c>
      <c r="UK23" s="431" t="e">
        <f>WORKDAY(UK24,'NEO 5322121 Aggressive LTs'!$B23,'[2]Holiday Schedule'!$B$2:$B$30)</f>
        <v>#REF!</v>
      </c>
      <c r="UL23" s="431" t="e">
        <f>WORKDAY(UL24,'NEO 5322121 Aggressive LTs'!$B23,'[2]Holiday Schedule'!$B$2:$B$30)</f>
        <v>#REF!</v>
      </c>
      <c r="UM23" s="431" t="e">
        <f>WORKDAY(UM24,'NEO 5322121 Aggressive LTs'!$B23,'[2]Holiday Schedule'!$B$2:$B$30)</f>
        <v>#REF!</v>
      </c>
      <c r="UN23" s="431" t="e">
        <f>WORKDAY(UN24,'NEO 5322121 Aggressive LTs'!$B23,'[2]Holiday Schedule'!$B$2:$B$30)</f>
        <v>#REF!</v>
      </c>
      <c r="UO23" s="431" t="e">
        <f>WORKDAY(UO24,'NEO 5322121 Aggressive LTs'!$B23,'[2]Holiday Schedule'!$B$2:$B$30)</f>
        <v>#REF!</v>
      </c>
      <c r="UP23" s="431" t="e">
        <f>WORKDAY(UP24,'NEO 5322121 Aggressive LTs'!$B23,'[2]Holiday Schedule'!$B$2:$B$30)</f>
        <v>#REF!</v>
      </c>
      <c r="UQ23" s="283"/>
      <c r="UR23" s="431" t="e">
        <f>WORKDAY(UR24,'NEO 5322121 Aggressive LTs'!$B23,'[2]Holiday Schedule'!$B$2:$B$30)</f>
        <v>#REF!</v>
      </c>
      <c r="US23" s="431" t="e">
        <f>WORKDAY(US24,'NEO 5322121 Aggressive LTs'!$B23,'[2]Holiday Schedule'!$B$2:$B$30)</f>
        <v>#REF!</v>
      </c>
      <c r="UT23" s="431" t="e">
        <f>WORKDAY(UT24,'NEO 5322121 Aggressive LTs'!$B23,'[2]Holiday Schedule'!$B$2:$B$30)</f>
        <v>#REF!</v>
      </c>
      <c r="UU23" s="431" t="e">
        <f>WORKDAY(UU24,'NEO 5322121 Aggressive LTs'!$B23,'[2]Holiday Schedule'!$B$2:$B$30)</f>
        <v>#REF!</v>
      </c>
      <c r="UV23" s="431" t="e">
        <f>WORKDAY(UV24,'NEO 5322121 Aggressive LTs'!$B23,'[2]Holiday Schedule'!$B$2:$B$30)</f>
        <v>#REF!</v>
      </c>
      <c r="UW23" s="431" t="e">
        <f>WORKDAY(UW24,'NEO 5322121 Aggressive LTs'!$B23,'[2]Holiday Schedule'!$B$2:$B$30)</f>
        <v>#REF!</v>
      </c>
      <c r="UX23" s="431" t="e">
        <f>WORKDAY(UX24,'NEO 5322121 Aggressive LTs'!$B23,'[2]Holiday Schedule'!$B$2:$B$30)</f>
        <v>#REF!</v>
      </c>
      <c r="UY23" s="431" t="e">
        <f>WORKDAY(UY24,'NEO 5322121 Aggressive LTs'!$B23,'[2]Holiday Schedule'!$B$2:$B$30)</f>
        <v>#REF!</v>
      </c>
      <c r="UZ23" s="431" t="e">
        <f>WORKDAY(UZ24,'NEO 5322121 Aggressive LTs'!$B23,'[2]Holiday Schedule'!$B$2:$B$30)</f>
        <v>#REF!</v>
      </c>
      <c r="VA23" s="431" t="e">
        <f>WORKDAY(VA24,'NEO 5322121 Aggressive LTs'!$B23,'[2]Holiday Schedule'!$B$2:$B$30)</f>
        <v>#REF!</v>
      </c>
      <c r="VB23" s="431" t="e">
        <f>WORKDAY(VB24,'NEO 5322121 Aggressive LTs'!$B23,'[2]Holiday Schedule'!$B$2:$B$30)</f>
        <v>#REF!</v>
      </c>
      <c r="VC23" s="431" t="e">
        <f>WORKDAY(VC24,'NEO 5322121 Aggressive LTs'!$B23,'[2]Holiday Schedule'!$B$2:$B$30)</f>
        <v>#REF!</v>
      </c>
      <c r="VD23" s="431" t="e">
        <f>WORKDAY(VD24,'NEO 5322121 Aggressive LTs'!$B23,'[2]Holiday Schedule'!$B$2:$B$30)</f>
        <v>#REF!</v>
      </c>
      <c r="VE23" s="431" t="e">
        <f>WORKDAY(VE24,'NEO 5322121 Aggressive LTs'!$B23,'[2]Holiday Schedule'!$B$2:$B$30)</f>
        <v>#REF!</v>
      </c>
      <c r="VF23" s="431" t="e">
        <f>WORKDAY(VF24,'NEO 5322121 Aggressive LTs'!$B23,'[2]Holiday Schedule'!$B$2:$B$30)</f>
        <v>#REF!</v>
      </c>
      <c r="VG23" s="431" t="e">
        <f>WORKDAY(VG24,'NEO 5322121 Aggressive LTs'!$B23,'[2]Holiday Schedule'!$B$2:$B$30)</f>
        <v>#REF!</v>
      </c>
      <c r="VH23" s="431" t="e">
        <f>WORKDAY(VH24,'NEO 5322121 Aggressive LTs'!$B23,'[2]Holiday Schedule'!$B$2:$B$30)</f>
        <v>#REF!</v>
      </c>
      <c r="VI23" s="431" t="e">
        <f>WORKDAY(VI24,'NEO 5322121 Aggressive LTs'!$B23,'[2]Holiday Schedule'!$B$2:$B$30)</f>
        <v>#REF!</v>
      </c>
      <c r="VJ23" s="431" t="e">
        <f>WORKDAY(VJ24,'NEO 5322121 Aggressive LTs'!$B23,'[2]Holiday Schedule'!$B$2:$B$30)</f>
        <v>#REF!</v>
      </c>
      <c r="VK23" s="431" t="e">
        <f>WORKDAY(VK24,'NEO 5322121 Aggressive LTs'!$B23,'[2]Holiday Schedule'!$B$2:$B$30)</f>
        <v>#REF!</v>
      </c>
      <c r="VL23" s="431" t="e">
        <f>WORKDAY(VL24,'NEO 5322121 Aggressive LTs'!$B23,'[2]Holiday Schedule'!$B$2:$B$30)</f>
        <v>#REF!</v>
      </c>
      <c r="VM23" s="431" t="e">
        <f>WORKDAY(VM24,'NEO 5322121 Aggressive LTs'!$B23,'[2]Holiday Schedule'!$B$2:$B$30)</f>
        <v>#REF!</v>
      </c>
      <c r="VN23" s="431" t="e">
        <f>WORKDAY(VN24,'NEO 5322121 Aggressive LTs'!$B23,'[2]Holiday Schedule'!$B$2:$B$30)</f>
        <v>#REF!</v>
      </c>
      <c r="VO23" s="431" t="e">
        <f>WORKDAY(VO24,'NEO 5322121 Aggressive LTs'!$B23,'[2]Holiday Schedule'!$B$2:$B$30)</f>
        <v>#REF!</v>
      </c>
      <c r="VP23" s="431" t="e">
        <f>WORKDAY(VP24,'NEO 5322121 Aggressive LTs'!$B23,'[2]Holiday Schedule'!$B$2:$B$30)</f>
        <v>#REF!</v>
      </c>
      <c r="VQ23" s="431" t="e">
        <f>WORKDAY(VQ24,'NEO 5322121 Aggressive LTs'!$B23,'[2]Holiday Schedule'!$B$2:$B$30)</f>
        <v>#REF!</v>
      </c>
      <c r="VR23" s="431" t="e">
        <f>WORKDAY(VR24,'NEO 5322121 Aggressive LTs'!$B23,'[2]Holiday Schedule'!$B$2:$B$30)</f>
        <v>#REF!</v>
      </c>
      <c r="VS23" s="431" t="e">
        <f>WORKDAY(VS24,'NEO 5322121 Aggressive LTs'!$B23,'[2]Holiday Schedule'!$B$2:$B$30)</f>
        <v>#REF!</v>
      </c>
      <c r="VT23" s="431" t="e">
        <f>WORKDAY(VT24,'NEO 5322121 Aggressive LTs'!$B23,'[2]Holiday Schedule'!$B$2:$B$30)</f>
        <v>#REF!</v>
      </c>
      <c r="VU23" s="431" t="e">
        <f>WORKDAY(VU24,'NEO 5322121 Aggressive LTs'!$B23,'[2]Holiday Schedule'!$B$2:$B$30)</f>
        <v>#REF!</v>
      </c>
      <c r="VV23" s="283"/>
      <c r="VW23" s="431" t="e">
        <f>WORKDAY(VW24,'NEO 5322121 Aggressive LTs'!$B23,'[2]Holiday Schedule'!$B$2:$B$30)</f>
        <v>#REF!</v>
      </c>
      <c r="VX23" s="431" t="e">
        <f>WORKDAY(VX24,'NEO 5322121 Aggressive LTs'!$B23,'[2]Holiday Schedule'!$B$2:$B$30)</f>
        <v>#REF!</v>
      </c>
      <c r="VY23" s="431" t="e">
        <f>WORKDAY(VY24,'NEO 5322121 Aggressive LTs'!$B23,'[2]Holiday Schedule'!$B$2:$B$30)</f>
        <v>#REF!</v>
      </c>
      <c r="VZ23" s="431" t="e">
        <f>WORKDAY(VZ24,'NEO 5322121 Aggressive LTs'!$B23,'[2]Holiday Schedule'!$B$2:$B$30)</f>
        <v>#REF!</v>
      </c>
      <c r="WA23" s="431" t="e">
        <f>WORKDAY(WA24,'NEO 5322121 Aggressive LTs'!$B23,'[2]Holiday Schedule'!$B$2:$B$30)</f>
        <v>#REF!</v>
      </c>
      <c r="WB23" s="431" t="e">
        <f>WORKDAY(WB24,'NEO 5322121 Aggressive LTs'!$B23,'[2]Holiday Schedule'!$B$2:$B$30)</f>
        <v>#REF!</v>
      </c>
      <c r="WC23" s="431" t="e">
        <f>WORKDAY(WC24,'NEO 5322121 Aggressive LTs'!$B23,'[2]Holiday Schedule'!$B$2:$B$30)</f>
        <v>#REF!</v>
      </c>
      <c r="WD23" s="431" t="e">
        <f>WORKDAY(WD24,'NEO 5322121 Aggressive LTs'!$B23,'[2]Holiday Schedule'!$B$2:$B$30)</f>
        <v>#REF!</v>
      </c>
      <c r="WE23" s="431" t="e">
        <f>WORKDAY(WE24,'NEO 5322121 Aggressive LTs'!$B23,'[2]Holiday Schedule'!$B$2:$B$30)</f>
        <v>#REF!</v>
      </c>
      <c r="WF23" s="431" t="e">
        <f>WORKDAY(WF24,'NEO 5322121 Aggressive LTs'!$B23,'[2]Holiday Schedule'!$B$2:$B$30)</f>
        <v>#REF!</v>
      </c>
      <c r="WG23" s="431" t="e">
        <f>WORKDAY(WG24,'NEO 5322121 Aggressive LTs'!$B23,'[2]Holiday Schedule'!$B$2:$B$30)</f>
        <v>#REF!</v>
      </c>
      <c r="WH23" s="431" t="e">
        <f>WORKDAY(WH24,'NEO 5322121 Aggressive LTs'!$B23,'[2]Holiday Schedule'!$B$2:$B$30)</f>
        <v>#REF!</v>
      </c>
      <c r="WI23" s="431" t="e">
        <f>WORKDAY(WI24,'NEO 5322121 Aggressive LTs'!$B23,'[2]Holiday Schedule'!$B$2:$B$30)</f>
        <v>#REF!</v>
      </c>
      <c r="WJ23" s="431" t="e">
        <f>WORKDAY(WJ24,'NEO 5322121 Aggressive LTs'!$B23,'[2]Holiday Schedule'!$B$2:$B$30)</f>
        <v>#REF!</v>
      </c>
      <c r="WK23" s="431" t="e">
        <f>WORKDAY(WK24,'NEO 5322121 Aggressive LTs'!$B23,'[2]Holiday Schedule'!$B$2:$B$30)</f>
        <v>#REF!</v>
      </c>
      <c r="WL23" s="431" t="e">
        <f>WORKDAY(WL24,'NEO 5322121 Aggressive LTs'!$B23,'[2]Holiday Schedule'!$B$2:$B$30)</f>
        <v>#REF!</v>
      </c>
      <c r="WM23" s="431" t="e">
        <f>WORKDAY(WM24,'NEO 5322121 Aggressive LTs'!$B23,'[2]Holiday Schedule'!$B$2:$B$30)</f>
        <v>#REF!</v>
      </c>
      <c r="WN23" s="431" t="e">
        <f>WORKDAY(WN24,'NEO 5322121 Aggressive LTs'!$B23,'[2]Holiday Schedule'!$B$2:$B$30)</f>
        <v>#REF!</v>
      </c>
      <c r="WO23" s="431" t="e">
        <f>WORKDAY(WO24,'NEO 5322121 Aggressive LTs'!$B23,'[2]Holiday Schedule'!$B$2:$B$30)</f>
        <v>#REF!</v>
      </c>
      <c r="WP23" s="431" t="e">
        <f>WORKDAY(WP24,'NEO 5322121 Aggressive LTs'!$B23,'[2]Holiday Schedule'!$B$2:$B$30)</f>
        <v>#REF!</v>
      </c>
      <c r="WQ23" s="431" t="e">
        <f>WORKDAY(WQ24,'NEO 5322121 Aggressive LTs'!$B23,'[2]Holiday Schedule'!$B$2:$B$30)</f>
        <v>#REF!</v>
      </c>
      <c r="WR23" s="431" t="e">
        <f>WORKDAY(WR24,'NEO 5322121 Aggressive LTs'!$B23,'[2]Holiday Schedule'!$B$2:$B$30)</f>
        <v>#REF!</v>
      </c>
      <c r="WS23" s="431" t="e">
        <f>WORKDAY(WS24,'NEO 5322121 Aggressive LTs'!$B23,'[2]Holiday Schedule'!$B$2:$B$30)</f>
        <v>#REF!</v>
      </c>
      <c r="WT23" s="431" t="e">
        <f>WORKDAY(WT24,'NEO 5322121 Aggressive LTs'!$B23,'[2]Holiday Schedule'!$B$2:$B$30)</f>
        <v>#REF!</v>
      </c>
      <c r="WU23" s="431" t="e">
        <f>WORKDAY(WU24,'NEO 5322121 Aggressive LTs'!$B23,'[2]Holiday Schedule'!$B$2:$B$30)</f>
        <v>#REF!</v>
      </c>
      <c r="WV23" s="431" t="e">
        <f>WORKDAY(WV24,'NEO 5322121 Aggressive LTs'!$B23,'[2]Holiday Schedule'!$B$2:$B$30)</f>
        <v>#REF!</v>
      </c>
      <c r="WW23" s="431" t="e">
        <f>WORKDAY(WW24,'NEO 5322121 Aggressive LTs'!$B23,'[2]Holiday Schedule'!$B$2:$B$30)</f>
        <v>#REF!</v>
      </c>
      <c r="WX23" s="431" t="e">
        <f>WORKDAY(WX24,'NEO 5322121 Aggressive LTs'!$B23,'[2]Holiday Schedule'!$B$2:$B$30)</f>
        <v>#REF!</v>
      </c>
      <c r="WY23" s="431" t="e">
        <f>WORKDAY(WY24,'NEO 5322121 Aggressive LTs'!$B23,'[2]Holiday Schedule'!$B$2:$B$30)</f>
        <v>#REF!</v>
      </c>
      <c r="WZ23" s="431" t="e">
        <f>WORKDAY(WZ24,'NEO 5322121 Aggressive LTs'!$B23,'[2]Holiday Schedule'!$B$2:$B$30)</f>
        <v>#REF!</v>
      </c>
      <c r="XA23" s="283"/>
      <c r="XB23" s="431" t="e">
        <f>WORKDAY(XB24,'NEO 5322121 Aggressive LTs'!$B23,'[2]Holiday Schedule'!$B$2:$B$30)</f>
        <v>#REF!</v>
      </c>
      <c r="XC23" s="431" t="e">
        <f>WORKDAY(XC24,'NEO 5322121 Aggressive LTs'!$B23,'[2]Holiday Schedule'!$B$2:$B$30)</f>
        <v>#REF!</v>
      </c>
      <c r="XD23" s="431" t="e">
        <f>WORKDAY(XD24,'NEO 5322121 Aggressive LTs'!$B23,'[2]Holiday Schedule'!$B$2:$B$30)</f>
        <v>#REF!</v>
      </c>
      <c r="XE23" s="431" t="e">
        <f>WORKDAY(XE24,'NEO 5322121 Aggressive LTs'!$B23,'[2]Holiday Schedule'!$B$2:$B$30)</f>
        <v>#REF!</v>
      </c>
      <c r="XF23" s="431" t="e">
        <f>WORKDAY(XF24,'NEO 5322121 Aggressive LTs'!$B23,'[2]Holiday Schedule'!$B$2:$B$30)</f>
        <v>#REF!</v>
      </c>
      <c r="XG23" s="431" t="e">
        <f>WORKDAY(XG24,'NEO 5322121 Aggressive LTs'!$B23,'[2]Holiday Schedule'!$B$2:$B$30)</f>
        <v>#REF!</v>
      </c>
      <c r="XH23" s="431" t="e">
        <f>WORKDAY(XH24,'NEO 5322121 Aggressive LTs'!$B23,'[2]Holiday Schedule'!$B$2:$B$30)</f>
        <v>#REF!</v>
      </c>
      <c r="XI23" s="431" t="e">
        <f>WORKDAY(XI24,'NEO 5322121 Aggressive LTs'!$B23,'[2]Holiday Schedule'!$B$2:$B$30)</f>
        <v>#REF!</v>
      </c>
      <c r="XJ23" s="431" t="e">
        <f>WORKDAY(XJ24,'NEO 5322121 Aggressive LTs'!$B23,'[2]Holiday Schedule'!$B$2:$B$30)</f>
        <v>#REF!</v>
      </c>
      <c r="XK23" s="431" t="e">
        <f>WORKDAY(XK24,'NEO 5322121 Aggressive LTs'!$B23,'[2]Holiday Schedule'!$B$2:$B$30)</f>
        <v>#REF!</v>
      </c>
      <c r="XL23" s="431" t="e">
        <f>WORKDAY(XL24,'NEO 5322121 Aggressive LTs'!$B23,'[2]Holiday Schedule'!$B$2:$B$30)</f>
        <v>#REF!</v>
      </c>
      <c r="XM23" s="431" t="e">
        <f>WORKDAY(XM24,'NEO 5322121 Aggressive LTs'!$B23,'[2]Holiday Schedule'!$B$2:$B$30)</f>
        <v>#REF!</v>
      </c>
      <c r="XN23" s="431" t="e">
        <f>WORKDAY(XN24,'NEO 5322121 Aggressive LTs'!$B23,'[2]Holiday Schedule'!$B$2:$B$30)</f>
        <v>#REF!</v>
      </c>
      <c r="XO23" s="431" t="e">
        <f>WORKDAY(XO24,'NEO 5322121 Aggressive LTs'!$B23,'[2]Holiday Schedule'!$B$2:$B$30)</f>
        <v>#REF!</v>
      </c>
      <c r="XP23" s="431" t="e">
        <f>WORKDAY(XP24,'NEO 5322121 Aggressive LTs'!$B23,'[2]Holiday Schedule'!$B$2:$B$30)</f>
        <v>#REF!</v>
      </c>
      <c r="XQ23" s="431" t="e">
        <f>WORKDAY(XQ24,'NEO 5322121 Aggressive LTs'!$B23,'[2]Holiday Schedule'!$B$2:$B$30)</f>
        <v>#REF!</v>
      </c>
      <c r="XR23" s="431" t="e">
        <f>WORKDAY(XR24,'NEO 5322121 Aggressive LTs'!$B23,'[2]Holiday Schedule'!$B$2:$B$30)</f>
        <v>#REF!</v>
      </c>
      <c r="XS23" s="431" t="e">
        <f>WORKDAY(XS24,'NEO 5322121 Aggressive LTs'!$B23,'[2]Holiday Schedule'!$B$2:$B$30)</f>
        <v>#REF!</v>
      </c>
      <c r="XT23" s="431" t="e">
        <f>WORKDAY(XT24,'NEO 5322121 Aggressive LTs'!$B23,'[2]Holiday Schedule'!$B$2:$B$30)</f>
        <v>#REF!</v>
      </c>
      <c r="XU23" s="431" t="e">
        <f>WORKDAY(XU24,'NEO 5322121 Aggressive LTs'!$B23,'[2]Holiday Schedule'!$B$2:$B$30)</f>
        <v>#REF!</v>
      </c>
      <c r="XV23" s="431" t="e">
        <f>WORKDAY(XV24,'NEO 5322121 Aggressive LTs'!$B23,'[2]Holiday Schedule'!$B$2:$B$30)</f>
        <v>#REF!</v>
      </c>
      <c r="XW23" s="431" t="e">
        <f>WORKDAY(XW24,'NEO 5322121 Aggressive LTs'!$B23,'[2]Holiday Schedule'!$B$2:$B$30)</f>
        <v>#REF!</v>
      </c>
      <c r="XX23" s="431" t="e">
        <f>WORKDAY(XX24,'NEO 5322121 Aggressive LTs'!$B23,'[2]Holiday Schedule'!$B$2:$B$30)</f>
        <v>#REF!</v>
      </c>
      <c r="XY23" s="431" t="e">
        <f>WORKDAY(XY24,'NEO 5322121 Aggressive LTs'!$B23,'[2]Holiday Schedule'!$B$2:$B$30)</f>
        <v>#REF!</v>
      </c>
      <c r="XZ23" s="431" t="e">
        <f>WORKDAY(XZ24,'NEO 5322121 Aggressive LTs'!$B23,'[2]Holiday Schedule'!$B$2:$B$30)</f>
        <v>#REF!</v>
      </c>
      <c r="YA23" s="431" t="e">
        <f>WORKDAY(YA24,'NEO 5322121 Aggressive LTs'!$B23,'[2]Holiday Schedule'!$B$2:$B$30)</f>
        <v>#REF!</v>
      </c>
      <c r="YB23" s="431" t="e">
        <f>WORKDAY(YB24,'NEO 5322121 Aggressive LTs'!$B23,'[2]Holiday Schedule'!$B$2:$B$30)</f>
        <v>#REF!</v>
      </c>
      <c r="YC23" s="431" t="e">
        <f>WORKDAY(YC24,'NEO 5322121 Aggressive LTs'!$B23,'[2]Holiday Schedule'!$B$2:$B$30)</f>
        <v>#REF!</v>
      </c>
      <c r="YD23" s="431" t="e">
        <f>WORKDAY(YD24,'NEO 5322121 Aggressive LTs'!$B23,'[2]Holiday Schedule'!$B$2:$B$30)</f>
        <v>#REF!</v>
      </c>
      <c r="YE23" s="431" t="e">
        <f>WORKDAY(YE24,'NEO 5322121 Aggressive LTs'!$B23,'[2]Holiday Schedule'!$B$2:$B$30)</f>
        <v>#REF!</v>
      </c>
      <c r="YF23" s="436"/>
      <c r="YG23" s="431" t="e">
        <f>WORKDAY(YG24,'NEO 5322121 Aggressive LTs'!$B23,'[2]Holiday Schedule'!$B$2:$B$30)</f>
        <v>#REF!</v>
      </c>
      <c r="YH23" s="431" t="e">
        <f>WORKDAY(YH24,'NEO 5322121 Aggressive LTs'!$B23,'[2]Holiday Schedule'!$B$2:$B$30)</f>
        <v>#REF!</v>
      </c>
      <c r="YI23" s="431" t="e">
        <f>WORKDAY(YI24,'NEO 5322121 Aggressive LTs'!$B23,'[2]Holiday Schedule'!$B$2:$B$30)</f>
        <v>#REF!</v>
      </c>
      <c r="YJ23" s="431" t="e">
        <f>WORKDAY(YJ24,'NEO 5322121 Aggressive LTs'!$B23,'[2]Holiday Schedule'!$B$2:$B$30)</f>
        <v>#REF!</v>
      </c>
      <c r="YK23" s="431" t="e">
        <f>WORKDAY(YK24,'NEO 5322121 Aggressive LTs'!$B23,'[2]Holiday Schedule'!$B$2:$B$30)</f>
        <v>#REF!</v>
      </c>
      <c r="YL23" s="431" t="e">
        <f>WORKDAY(YL24,'NEO 5322121 Aggressive LTs'!$B23,'[2]Holiday Schedule'!$B$2:$B$30)</f>
        <v>#REF!</v>
      </c>
      <c r="YM23" s="431" t="e">
        <f>WORKDAY(YM24,'NEO 5322121 Aggressive LTs'!$B23,'[2]Holiday Schedule'!$B$2:$B$30)</f>
        <v>#REF!</v>
      </c>
      <c r="YN23" s="431" t="e">
        <f>WORKDAY(YN24,'NEO 5322121 Aggressive LTs'!$B23,'[2]Holiday Schedule'!$B$2:$B$30)</f>
        <v>#REF!</v>
      </c>
      <c r="YO23" s="431" t="e">
        <f>WORKDAY(YO24,'NEO 5322121 Aggressive LTs'!$B23,'[2]Holiday Schedule'!$B$2:$B$30)</f>
        <v>#REF!</v>
      </c>
      <c r="YP23" s="431" t="e">
        <f>WORKDAY(YP24,'NEO 5322121 Aggressive LTs'!$B23,'[2]Holiday Schedule'!$B$2:$B$30)</f>
        <v>#REF!</v>
      </c>
      <c r="YQ23" s="431" t="e">
        <f>WORKDAY(YQ24,'NEO 5322121 Aggressive LTs'!$B23,'[2]Holiday Schedule'!$B$2:$B$30)</f>
        <v>#REF!</v>
      </c>
      <c r="YR23" s="431" t="e">
        <f>WORKDAY(YR24,'NEO 5322121 Aggressive LTs'!$B23,'[2]Holiday Schedule'!$B$2:$B$30)</f>
        <v>#REF!</v>
      </c>
      <c r="YS23" s="431" t="e">
        <f>WORKDAY(YS24,'NEO 5322121 Aggressive LTs'!$B23,'[2]Holiday Schedule'!$B$2:$B$30)</f>
        <v>#REF!</v>
      </c>
      <c r="YT23" s="431" t="e">
        <f>WORKDAY(YT24,'NEO 5322121 Aggressive LTs'!$B23,'[2]Holiday Schedule'!$B$2:$B$30)</f>
        <v>#REF!</v>
      </c>
      <c r="YU23" s="431" t="e">
        <f>WORKDAY(YU24,'NEO 5322121 Aggressive LTs'!$B23,'[2]Holiday Schedule'!$B$2:$B$30)</f>
        <v>#REF!</v>
      </c>
      <c r="YV23" s="431" t="e">
        <f>WORKDAY(YV24,'NEO 5322121 Aggressive LTs'!$B23,'[2]Holiday Schedule'!$B$2:$B$30)</f>
        <v>#REF!</v>
      </c>
      <c r="YW23" s="431" t="e">
        <f>WORKDAY(YW24,'NEO 5322121 Aggressive LTs'!$B23,'[2]Holiday Schedule'!$B$2:$B$30)</f>
        <v>#REF!</v>
      </c>
      <c r="YX23" s="431" t="e">
        <f>WORKDAY(YX24,'NEO 5322121 Aggressive LTs'!$B23,'[2]Holiday Schedule'!$B$2:$B$30)</f>
        <v>#REF!</v>
      </c>
      <c r="YY23" s="431" t="e">
        <f>WORKDAY(YY24,'NEO 5322121 Aggressive LTs'!$B23,'[2]Holiday Schedule'!$B$2:$B$30)</f>
        <v>#REF!</v>
      </c>
      <c r="YZ23" s="431" t="e">
        <f>WORKDAY(YZ24,'NEO 5322121 Aggressive LTs'!$B23,'[2]Holiday Schedule'!$B$2:$B$30)</f>
        <v>#REF!</v>
      </c>
      <c r="ZA23" s="431" t="e">
        <f>WORKDAY(ZA24,'NEO 5322121 Aggressive LTs'!$B23,'[2]Holiday Schedule'!$B$2:$B$30)</f>
        <v>#REF!</v>
      </c>
      <c r="ZB23" s="431" t="e">
        <f>WORKDAY(ZB24,'NEO 5322121 Aggressive LTs'!$B23,'[2]Holiday Schedule'!$B$2:$B$30)</f>
        <v>#REF!</v>
      </c>
      <c r="ZC23" s="431" t="e">
        <f>WORKDAY(ZC24,'NEO 5322121 Aggressive LTs'!$B23,'[2]Holiday Schedule'!$B$2:$B$30)</f>
        <v>#REF!</v>
      </c>
      <c r="ZD23" s="431" t="e">
        <f>WORKDAY(ZD24,'NEO 5322121 Aggressive LTs'!$B23,'[2]Holiday Schedule'!$B$2:$B$30)</f>
        <v>#REF!</v>
      </c>
      <c r="ZE23" s="431" t="e">
        <f>WORKDAY(ZE24,'NEO 5322121 Aggressive LTs'!$B23,'[2]Holiday Schedule'!$B$2:$B$30)</f>
        <v>#REF!</v>
      </c>
      <c r="ZF23" s="431" t="e">
        <f>WORKDAY(ZF24,'NEO 5322121 Aggressive LTs'!$B23,'[2]Holiday Schedule'!$B$2:$B$30)</f>
        <v>#REF!</v>
      </c>
      <c r="ZG23" s="431" t="e">
        <f>WORKDAY(ZG24,'NEO 5322121 Aggressive LTs'!$B23,'[2]Holiday Schedule'!$B$2:$B$30)</f>
        <v>#REF!</v>
      </c>
      <c r="ZH23" s="431" t="e">
        <f>WORKDAY(ZH24,'NEO 5322121 Aggressive LTs'!$B23,'[2]Holiday Schedule'!$B$2:$B$30)</f>
        <v>#REF!</v>
      </c>
      <c r="ZI23" s="431" t="e">
        <f>WORKDAY(ZI24,'NEO 5322121 Aggressive LTs'!$B23,'[2]Holiday Schedule'!$B$2:$B$30)</f>
        <v>#REF!</v>
      </c>
      <c r="ZJ23" s="431" t="e">
        <f>WORKDAY(ZJ24,'NEO 5322121 Aggressive LTs'!$B23,'[2]Holiday Schedule'!$B$2:$B$30)</f>
        <v>#REF!</v>
      </c>
      <c r="ZK23" s="436"/>
      <c r="ZL23" s="431" t="e">
        <f>WORKDAY(ZL24,'NEO 5322121 Aggressive LTs'!$B23,'[2]Holiday Schedule'!$B$2:$B$30)</f>
        <v>#REF!</v>
      </c>
      <c r="ZM23" s="431" t="e">
        <f>WORKDAY(ZM24,'NEO 5322121 Aggressive LTs'!$B23,'[2]Holiday Schedule'!$B$2:$B$30)</f>
        <v>#REF!</v>
      </c>
      <c r="ZN23" s="431" t="e">
        <f>WORKDAY(ZN24,'NEO 5322121 Aggressive LTs'!$B23,'[2]Holiday Schedule'!$B$2:$B$30)</f>
        <v>#REF!</v>
      </c>
      <c r="ZO23" s="431" t="e">
        <f>WORKDAY(ZO24,'NEO 5322121 Aggressive LTs'!$B23,'[2]Holiday Schedule'!$B$2:$B$30)</f>
        <v>#REF!</v>
      </c>
      <c r="ZP23" s="431" t="e">
        <f>WORKDAY(ZP24,'NEO 5322121 Aggressive LTs'!$B23,'[2]Holiday Schedule'!$B$2:$B$30)</f>
        <v>#REF!</v>
      </c>
      <c r="ZQ23" s="431" t="e">
        <f>WORKDAY(ZQ24,'NEO 5322121 Aggressive LTs'!$B23,'[2]Holiday Schedule'!$B$2:$B$30)</f>
        <v>#REF!</v>
      </c>
      <c r="ZR23" s="431" t="e">
        <f>WORKDAY(ZR24,'NEO 5322121 Aggressive LTs'!$B23,'[2]Holiday Schedule'!$B$2:$B$30)</f>
        <v>#REF!</v>
      </c>
      <c r="ZS23" s="431" t="e">
        <f>WORKDAY(ZS24,'NEO 5322121 Aggressive LTs'!$B23,'[2]Holiday Schedule'!$B$2:$B$30)</f>
        <v>#REF!</v>
      </c>
      <c r="ZT23" s="431" t="e">
        <f>WORKDAY(ZT24,'NEO 5322121 Aggressive LTs'!$B23,'[2]Holiday Schedule'!$B$2:$B$30)</f>
        <v>#REF!</v>
      </c>
      <c r="ZU23" s="431" t="e">
        <f>WORKDAY(ZU24,'NEO 5322121 Aggressive LTs'!$B23,'[2]Holiday Schedule'!$B$2:$B$30)</f>
        <v>#REF!</v>
      </c>
      <c r="ZV23" s="431" t="e">
        <f>WORKDAY(ZV24,'NEO 5322121 Aggressive LTs'!$B23,'[2]Holiday Schedule'!$B$2:$B$30)</f>
        <v>#REF!</v>
      </c>
      <c r="ZW23" s="431" t="e">
        <f>WORKDAY(ZW24,'NEO 5322121 Aggressive LTs'!$B23,'[2]Holiday Schedule'!$B$2:$B$30)</f>
        <v>#REF!</v>
      </c>
      <c r="ZX23" s="431" t="e">
        <f>WORKDAY(ZX24,'NEO 5322121 Aggressive LTs'!$B23,'[2]Holiday Schedule'!$B$2:$B$30)</f>
        <v>#REF!</v>
      </c>
      <c r="ZY23" s="431" t="e">
        <f>WORKDAY(ZY24,'NEO 5322121 Aggressive LTs'!$B23,'[2]Holiday Schedule'!$B$2:$B$30)</f>
        <v>#REF!</v>
      </c>
      <c r="ZZ23" s="431" t="e">
        <f>WORKDAY(ZZ24,'NEO 5322121 Aggressive LTs'!$B23,'[2]Holiday Schedule'!$B$2:$B$30)</f>
        <v>#REF!</v>
      </c>
      <c r="AAA23" s="431" t="e">
        <f>WORKDAY(AAA24,'NEO 5322121 Aggressive LTs'!$B23,'[2]Holiday Schedule'!$B$2:$B$30)</f>
        <v>#REF!</v>
      </c>
      <c r="AAB23" s="431" t="e">
        <f>WORKDAY(AAB24,'NEO 5322121 Aggressive LTs'!$B23,'[2]Holiday Schedule'!$B$2:$B$30)</f>
        <v>#REF!</v>
      </c>
      <c r="AAC23" s="431" t="e">
        <f>WORKDAY(AAC24,'NEO 5322121 Aggressive LTs'!$B23,'[2]Holiday Schedule'!$B$2:$B$30)</f>
        <v>#REF!</v>
      </c>
      <c r="AAD23" s="431" t="e">
        <f>WORKDAY(AAD24,'NEO 5322121 Aggressive LTs'!$B23,'[2]Holiday Schedule'!$B$2:$B$30)</f>
        <v>#REF!</v>
      </c>
      <c r="AAE23" s="431" t="e">
        <f>WORKDAY(AAE24,'NEO 5322121 Aggressive LTs'!$B23,'[2]Holiday Schedule'!$B$2:$B$30)</f>
        <v>#REF!</v>
      </c>
      <c r="AAF23" s="431" t="e">
        <f>WORKDAY(AAF24,'NEO 5322121 Aggressive LTs'!$B23,'[2]Holiday Schedule'!$B$2:$B$30)</f>
        <v>#REF!</v>
      </c>
      <c r="AAG23" s="431" t="e">
        <f>WORKDAY(AAG24,'NEO 5322121 Aggressive LTs'!$B23,'[2]Holiday Schedule'!$B$2:$B$30)</f>
        <v>#REF!</v>
      </c>
      <c r="AAH23" s="431" t="e">
        <f>WORKDAY(AAH24,'NEO 5322121 Aggressive LTs'!$B23,'[2]Holiday Schedule'!$B$2:$B$30)</f>
        <v>#REF!</v>
      </c>
      <c r="AAI23" s="431" t="e">
        <f>WORKDAY(AAI24,'NEO 5322121 Aggressive LTs'!$B23,'[2]Holiday Schedule'!$B$2:$B$30)</f>
        <v>#REF!</v>
      </c>
      <c r="AAJ23" s="431" t="e">
        <f>WORKDAY(AAJ24,'NEO 5322121 Aggressive LTs'!$B23,'[2]Holiday Schedule'!$B$2:$B$30)</f>
        <v>#REF!</v>
      </c>
      <c r="AAK23" s="431" t="e">
        <f>WORKDAY(AAK24,'NEO 5322121 Aggressive LTs'!$B23,'[2]Holiday Schedule'!$B$2:$B$30)</f>
        <v>#REF!</v>
      </c>
      <c r="AAL23" s="431" t="e">
        <f>WORKDAY(AAL24,'NEO 5322121 Aggressive LTs'!$B23,'[2]Holiday Schedule'!$B$2:$B$30)</f>
        <v>#REF!</v>
      </c>
      <c r="AAM23" s="431" t="e">
        <f>WORKDAY(AAM24,'NEO 5322121 Aggressive LTs'!$B23,'[2]Holiday Schedule'!$B$2:$B$30)</f>
        <v>#REF!</v>
      </c>
      <c r="AAN23" s="431" t="e">
        <f>WORKDAY(AAN24,'NEO 5322121 Aggressive LTs'!$B23,'[2]Holiday Schedule'!$B$2:$B$30)</f>
        <v>#REF!</v>
      </c>
      <c r="AAO23" s="431" t="e">
        <f>WORKDAY(AAO24,'NEO 5322121 Aggressive LTs'!$B23,'[2]Holiday Schedule'!$B$2:$B$30)</f>
        <v>#REF!</v>
      </c>
      <c r="AAP23" s="436"/>
      <c r="AAQ23" s="431" t="e">
        <f>WORKDAY(AAQ24,'NEO 5322121 Aggressive LTs'!$B23,'[2]Holiday Schedule'!$B$2:$B$30)</f>
        <v>#REF!</v>
      </c>
      <c r="AAR23" s="431" t="e">
        <f>WORKDAY(AAR24,'NEO 5322121 Aggressive LTs'!$B23,'[2]Holiday Schedule'!$B$2:$B$30)</f>
        <v>#REF!</v>
      </c>
      <c r="AAS23" s="431" t="e">
        <f>WORKDAY(AAS24,'NEO 5322121 Aggressive LTs'!$B23,'[2]Holiday Schedule'!$B$2:$B$30)</f>
        <v>#REF!</v>
      </c>
      <c r="AAT23" s="431" t="e">
        <f>WORKDAY(AAT24,'NEO 5322121 Aggressive LTs'!$B23,'[2]Holiday Schedule'!$B$2:$B$30)</f>
        <v>#REF!</v>
      </c>
      <c r="AAU23" s="431" t="e">
        <f>WORKDAY(AAU24,'NEO 5322121 Aggressive LTs'!$B23,'[2]Holiday Schedule'!$B$2:$B$30)</f>
        <v>#REF!</v>
      </c>
      <c r="AAV23" s="431" t="e">
        <f>WORKDAY(AAV24,'NEO 5322121 Aggressive LTs'!$B23,'[2]Holiday Schedule'!$B$2:$B$30)</f>
        <v>#REF!</v>
      </c>
      <c r="AAW23" s="431" t="e">
        <f>WORKDAY(AAW24,'NEO 5322121 Aggressive LTs'!$B23,'[2]Holiday Schedule'!$B$2:$B$30)</f>
        <v>#REF!</v>
      </c>
      <c r="AAX23" s="431" t="e">
        <f>WORKDAY(AAX24,'NEO 5322121 Aggressive LTs'!$B23,'[2]Holiday Schedule'!$B$2:$B$30)</f>
        <v>#REF!</v>
      </c>
      <c r="AAY23" s="431" t="e">
        <f>WORKDAY(AAY24,'NEO 5322121 Aggressive LTs'!$B23,'[2]Holiday Schedule'!$B$2:$B$30)</f>
        <v>#REF!</v>
      </c>
      <c r="AAZ23" s="431" t="e">
        <f>WORKDAY(AAZ24,'NEO 5322121 Aggressive LTs'!$B23,'[2]Holiday Schedule'!$B$2:$B$30)</f>
        <v>#REF!</v>
      </c>
      <c r="ABA23" s="431" t="e">
        <f>WORKDAY(ABA24,'NEO 5322121 Aggressive LTs'!$B23,'[2]Holiday Schedule'!$B$2:$B$30)</f>
        <v>#REF!</v>
      </c>
      <c r="ABB23" s="431" t="e">
        <f>WORKDAY(ABB24,'NEO 5322121 Aggressive LTs'!$B23,'[2]Holiday Schedule'!$B$2:$B$30)</f>
        <v>#REF!</v>
      </c>
      <c r="ABC23" s="431" t="e">
        <f>WORKDAY(ABC24,'NEO 5322121 Aggressive LTs'!$B23,'[2]Holiday Schedule'!$B$2:$B$30)</f>
        <v>#REF!</v>
      </c>
      <c r="ABD23" s="431" t="e">
        <f>WORKDAY(ABD24,'NEO 5322121 Aggressive LTs'!$B23,'[2]Holiday Schedule'!$B$2:$B$30)</f>
        <v>#REF!</v>
      </c>
      <c r="ABE23" s="431" t="e">
        <f>WORKDAY(ABE24,'NEO 5322121 Aggressive LTs'!$B23,'[2]Holiday Schedule'!$B$2:$B$30)</f>
        <v>#REF!</v>
      </c>
      <c r="ABF23" s="431" t="e">
        <f>WORKDAY(ABF24,'NEO 5322121 Aggressive LTs'!$B23,'[2]Holiday Schedule'!$B$2:$B$30)</f>
        <v>#REF!</v>
      </c>
      <c r="ABG23" s="431" t="e">
        <f>WORKDAY(ABG24,'NEO 5322121 Aggressive LTs'!$B23,'[2]Holiday Schedule'!$B$2:$B$30)</f>
        <v>#REF!</v>
      </c>
      <c r="ABH23" s="431" t="e">
        <f>WORKDAY(ABH24,'NEO 5322121 Aggressive LTs'!$B23,'[2]Holiday Schedule'!$B$2:$B$30)</f>
        <v>#REF!</v>
      </c>
      <c r="ABI23" s="431" t="e">
        <f>WORKDAY(ABI24,'NEO 5322121 Aggressive LTs'!$B23,'[2]Holiday Schedule'!$B$2:$B$30)</f>
        <v>#REF!</v>
      </c>
      <c r="ABJ23" s="431" t="e">
        <f>WORKDAY(ABJ24,'NEO 5322121 Aggressive LTs'!$B23,'[2]Holiday Schedule'!$B$2:$B$30)</f>
        <v>#REF!</v>
      </c>
      <c r="ABK23" s="431" t="e">
        <f>WORKDAY(ABK24,'NEO 5322121 Aggressive LTs'!$B23,'[2]Holiday Schedule'!$B$2:$B$30)</f>
        <v>#REF!</v>
      </c>
      <c r="ABL23" s="431" t="e">
        <f>WORKDAY(ABL24,'NEO 5322121 Aggressive LTs'!$B23,'[2]Holiday Schedule'!$B$2:$B$30)</f>
        <v>#REF!</v>
      </c>
      <c r="ABM23" s="431" t="e">
        <f>WORKDAY(ABM24,'NEO 5322121 Aggressive LTs'!$B23,'[2]Holiday Schedule'!$B$2:$B$30)</f>
        <v>#REF!</v>
      </c>
      <c r="ABN23" s="431" t="e">
        <f>WORKDAY(ABN24,'NEO 5322121 Aggressive LTs'!$B23,'[2]Holiday Schedule'!$B$2:$B$30)</f>
        <v>#REF!</v>
      </c>
      <c r="ABO23" s="431" t="e">
        <f>WORKDAY(ABO24,'NEO 5322121 Aggressive LTs'!$B23,'[2]Holiday Schedule'!$B$2:$B$30)</f>
        <v>#REF!</v>
      </c>
      <c r="ABP23" s="431" t="e">
        <f>WORKDAY(ABP24,'NEO 5322121 Aggressive LTs'!$B23,'[2]Holiday Schedule'!$B$2:$B$30)</f>
        <v>#REF!</v>
      </c>
      <c r="ABQ23" s="431" t="e">
        <f>WORKDAY(ABQ24,'NEO 5322121 Aggressive LTs'!$B23,'[2]Holiday Schedule'!$B$2:$B$30)</f>
        <v>#REF!</v>
      </c>
      <c r="ABR23" s="431" t="e">
        <f>WORKDAY(ABR24,'NEO 5322121 Aggressive LTs'!$B23,'[2]Holiday Schedule'!$B$2:$B$30)</f>
        <v>#REF!</v>
      </c>
      <c r="ABS23" s="431" t="e">
        <f>WORKDAY(ABS24,'NEO 5322121 Aggressive LTs'!$B23,'[2]Holiday Schedule'!$B$2:$B$30)</f>
        <v>#REF!</v>
      </c>
      <c r="ABT23" s="431" t="e">
        <f>WORKDAY(ABT24,'NEO 5322121 Aggressive LTs'!$B23,'[2]Holiday Schedule'!$B$2:$B$30)</f>
        <v>#REF!</v>
      </c>
      <c r="ABU23" s="436"/>
      <c r="ABV23" s="431" t="e">
        <f>WORKDAY(ABV24,'NEO 5322121 Aggressive LTs'!$B23,'[2]Holiday Schedule'!$B$2:$B$30)</f>
        <v>#REF!</v>
      </c>
      <c r="ABW23" s="431" t="e">
        <f>WORKDAY(ABW24,'NEO 5322121 Aggressive LTs'!$B23,'[2]Holiday Schedule'!$B$2:$B$30)</f>
        <v>#REF!</v>
      </c>
      <c r="ABX23" s="431" t="e">
        <f>WORKDAY(ABX24,'NEO 5322121 Aggressive LTs'!$B23,'[2]Holiday Schedule'!$B$2:$B$30)</f>
        <v>#REF!</v>
      </c>
      <c r="ABY23" s="431" t="e">
        <f>WORKDAY(ABY24,'NEO 5322121 Aggressive LTs'!$B23,'[2]Holiday Schedule'!$B$2:$B$30)</f>
        <v>#REF!</v>
      </c>
      <c r="ABZ23" s="431" t="e">
        <f>WORKDAY(ABZ24,'NEO 5322121 Aggressive LTs'!$B23,'[2]Holiday Schedule'!$B$2:$B$30)</f>
        <v>#REF!</v>
      </c>
      <c r="ACA23" s="431" t="e">
        <f>WORKDAY(ACA24,'NEO 5322121 Aggressive LTs'!$B23,'[2]Holiday Schedule'!$B$2:$B$30)</f>
        <v>#REF!</v>
      </c>
      <c r="ACB23" s="431" t="e">
        <f>WORKDAY(ACB24,'NEO 5322121 Aggressive LTs'!$B23,'[2]Holiday Schedule'!$B$2:$B$30)</f>
        <v>#REF!</v>
      </c>
      <c r="ACC23" s="431" t="e">
        <f>WORKDAY(ACC24,'NEO 5322121 Aggressive LTs'!$B23,'[2]Holiday Schedule'!$B$2:$B$30)</f>
        <v>#REF!</v>
      </c>
      <c r="ACD23" s="431" t="e">
        <f>WORKDAY(ACD24,'NEO 5322121 Aggressive LTs'!$B23,'[2]Holiday Schedule'!$B$2:$B$30)</f>
        <v>#REF!</v>
      </c>
      <c r="ACE23" s="431" t="e">
        <f>WORKDAY(ACE24,'NEO 5322121 Aggressive LTs'!$B23,'[2]Holiday Schedule'!$B$2:$B$30)</f>
        <v>#REF!</v>
      </c>
      <c r="ACF23" s="431" t="e">
        <f>WORKDAY(ACF24,'NEO 5322121 Aggressive LTs'!$B23,'[2]Holiday Schedule'!$B$2:$B$30)</f>
        <v>#REF!</v>
      </c>
      <c r="ACG23" s="431" t="e">
        <f>WORKDAY(ACG24,'NEO 5322121 Aggressive LTs'!$B23,'[2]Holiday Schedule'!$B$2:$B$30)</f>
        <v>#REF!</v>
      </c>
      <c r="ACH23" s="431" t="e">
        <f>WORKDAY(ACH24,'NEO 5322121 Aggressive LTs'!$B23,'[2]Holiday Schedule'!$B$2:$B$30)</f>
        <v>#REF!</v>
      </c>
      <c r="ACI23" s="431" t="e">
        <f>WORKDAY(ACI24,'NEO 5322121 Aggressive LTs'!$B23,'[2]Holiday Schedule'!$B$2:$B$30)</f>
        <v>#REF!</v>
      </c>
      <c r="ACJ23" s="431" t="e">
        <f>WORKDAY(ACJ24,'NEO 5322121 Aggressive LTs'!$B23,'[2]Holiday Schedule'!$B$2:$B$30)</f>
        <v>#REF!</v>
      </c>
      <c r="ACK23" s="431" t="e">
        <f>WORKDAY(ACK24,'NEO 5322121 Aggressive LTs'!$B23,'[2]Holiday Schedule'!$B$2:$B$30)</f>
        <v>#REF!</v>
      </c>
      <c r="ACL23" s="431" t="e">
        <f>WORKDAY(ACL24,'NEO 5322121 Aggressive LTs'!$B23,'[2]Holiday Schedule'!$B$2:$B$30)</f>
        <v>#REF!</v>
      </c>
      <c r="ACM23" s="431" t="e">
        <f>WORKDAY(ACM24,'NEO 5322121 Aggressive LTs'!$B23,'[2]Holiday Schedule'!$B$2:$B$30)</f>
        <v>#REF!</v>
      </c>
      <c r="ACN23" s="431" t="e">
        <f>WORKDAY(ACN24,'NEO 5322121 Aggressive LTs'!$B23,'[2]Holiday Schedule'!$B$2:$B$30)</f>
        <v>#REF!</v>
      </c>
      <c r="ACO23" s="431" t="e">
        <f>WORKDAY(ACO24,'NEO 5322121 Aggressive LTs'!$B23,'[2]Holiday Schedule'!$B$2:$B$30)</f>
        <v>#REF!</v>
      </c>
      <c r="ACP23" s="431" t="e">
        <f>WORKDAY(ACP24,'NEO 5322121 Aggressive LTs'!$B23,'[2]Holiday Schedule'!$B$2:$B$30)</f>
        <v>#REF!</v>
      </c>
      <c r="ACQ23" s="431" t="e">
        <f>WORKDAY(ACQ24,'NEO 5322121 Aggressive LTs'!$B23,'[2]Holiday Schedule'!$B$2:$B$30)</f>
        <v>#REF!</v>
      </c>
      <c r="ACR23" s="431" t="e">
        <f>WORKDAY(ACR24,'NEO 5322121 Aggressive LTs'!$B23,'[2]Holiday Schedule'!$B$2:$B$30)</f>
        <v>#REF!</v>
      </c>
      <c r="ACS23" s="431" t="e">
        <f>WORKDAY(ACS24,'NEO 5322121 Aggressive LTs'!$B23,'[2]Holiday Schedule'!$B$2:$B$30)</f>
        <v>#REF!</v>
      </c>
      <c r="ACT23" s="431" t="e">
        <f>WORKDAY(ACT24,'NEO 5322121 Aggressive LTs'!$B23,'[2]Holiday Schedule'!$B$2:$B$30)</f>
        <v>#REF!</v>
      </c>
      <c r="ACU23" s="431" t="e">
        <f>WORKDAY(ACU24,'NEO 5322121 Aggressive LTs'!$B23,'[2]Holiday Schedule'!$B$2:$B$30)</f>
        <v>#REF!</v>
      </c>
      <c r="ACV23" s="431" t="e">
        <f>WORKDAY(ACV24,'NEO 5322121 Aggressive LTs'!$B23,'[2]Holiday Schedule'!$B$2:$B$30)</f>
        <v>#REF!</v>
      </c>
      <c r="ACW23" s="431" t="e">
        <f>WORKDAY(ACW24,'NEO 5322121 Aggressive LTs'!$B23,'[2]Holiday Schedule'!$B$2:$B$30)</f>
        <v>#REF!</v>
      </c>
      <c r="ACX23" s="431" t="e">
        <f>WORKDAY(ACX24,'NEO 5322121 Aggressive LTs'!$B23,'[2]Holiday Schedule'!$B$2:$B$30)</f>
        <v>#REF!</v>
      </c>
      <c r="ACY23" s="431" t="e">
        <f>WORKDAY(ACY24,'NEO 5322121 Aggressive LTs'!$B23,'[2]Holiday Schedule'!$B$2:$B$30)</f>
        <v>#REF!</v>
      </c>
      <c r="ACZ23" s="436"/>
      <c r="ADA23" s="431" t="e">
        <f>WORKDAY(ADA24,'NEO 5322121 Aggressive LTs'!$B23,'[2]Holiday Schedule'!$B$2:$B$30)</f>
        <v>#REF!</v>
      </c>
      <c r="ADB23" s="431" t="e">
        <f>WORKDAY(ADB24,'NEO 5322121 Aggressive LTs'!$B23,'[2]Holiday Schedule'!$B$2:$B$30)</f>
        <v>#REF!</v>
      </c>
      <c r="ADC23" s="431" t="e">
        <f>WORKDAY(ADC24,'NEO 5322121 Aggressive LTs'!$B23,'[2]Holiday Schedule'!$B$2:$B$30)</f>
        <v>#REF!</v>
      </c>
      <c r="ADD23" s="431" t="e">
        <f>WORKDAY(ADD24,'NEO 5322121 Aggressive LTs'!$B23,'[2]Holiday Schedule'!$B$2:$B$30)</f>
        <v>#REF!</v>
      </c>
      <c r="ADE23" s="431" t="e">
        <f>WORKDAY(ADE24,'NEO 5322121 Aggressive LTs'!$B23,'[2]Holiday Schedule'!$B$2:$B$30)</f>
        <v>#REF!</v>
      </c>
      <c r="ADF23" s="431" t="e">
        <f>WORKDAY(ADF24,'NEO 5322121 Aggressive LTs'!$B23,'[2]Holiday Schedule'!$B$2:$B$30)</f>
        <v>#REF!</v>
      </c>
      <c r="ADG23" s="431" t="e">
        <f>WORKDAY(ADG24,'NEO 5322121 Aggressive LTs'!$B23,'[2]Holiday Schedule'!$B$2:$B$30)</f>
        <v>#REF!</v>
      </c>
      <c r="ADH23" s="431" t="e">
        <f>WORKDAY(ADH24,'NEO 5322121 Aggressive LTs'!$B23,'[2]Holiday Schedule'!$B$2:$B$30)</f>
        <v>#REF!</v>
      </c>
      <c r="ADI23" s="431" t="e">
        <f>WORKDAY(ADI24,'NEO 5322121 Aggressive LTs'!$B23,'[2]Holiday Schedule'!$B$2:$B$30)</f>
        <v>#REF!</v>
      </c>
      <c r="ADJ23" s="431" t="e">
        <f>WORKDAY(ADJ24,'NEO 5322121 Aggressive LTs'!$B23,'[2]Holiday Schedule'!$B$2:$B$30)</f>
        <v>#REF!</v>
      </c>
      <c r="ADK23" s="431" t="e">
        <f>WORKDAY(ADK24,'NEO 5322121 Aggressive LTs'!$B23,'[2]Holiday Schedule'!$B$2:$B$30)</f>
        <v>#REF!</v>
      </c>
      <c r="ADL23" s="431" t="e">
        <f>WORKDAY(ADL24,'NEO 5322121 Aggressive LTs'!$B23,'[2]Holiday Schedule'!$B$2:$B$30)</f>
        <v>#REF!</v>
      </c>
      <c r="ADM23" s="431" t="e">
        <f>WORKDAY(ADM24,'NEO 5322121 Aggressive LTs'!$B23,'[2]Holiday Schedule'!$B$2:$B$30)</f>
        <v>#REF!</v>
      </c>
      <c r="ADN23" s="431" t="e">
        <f>WORKDAY(ADN24,'NEO 5322121 Aggressive LTs'!$B23,'[2]Holiday Schedule'!$B$2:$B$30)</f>
        <v>#REF!</v>
      </c>
      <c r="ADO23" s="431" t="e">
        <f>WORKDAY(ADO24,'NEO 5322121 Aggressive LTs'!$B23,'[2]Holiday Schedule'!$B$2:$B$30)</f>
        <v>#REF!</v>
      </c>
      <c r="ADP23" s="431" t="e">
        <f>WORKDAY(ADP24,'NEO 5322121 Aggressive LTs'!$B23,'[2]Holiday Schedule'!$B$2:$B$30)</f>
        <v>#REF!</v>
      </c>
      <c r="ADQ23" s="431" t="e">
        <f>WORKDAY(ADQ24,'NEO 5322121 Aggressive LTs'!$B23,'[2]Holiday Schedule'!$B$2:$B$30)</f>
        <v>#REF!</v>
      </c>
      <c r="ADR23" s="431" t="e">
        <f>WORKDAY(ADR24,'NEO 5322121 Aggressive LTs'!$B23,'[2]Holiday Schedule'!$B$2:$B$30)</f>
        <v>#REF!</v>
      </c>
      <c r="ADS23" s="431" t="e">
        <f>WORKDAY(ADS24,'NEO 5322121 Aggressive LTs'!$B23,'[2]Holiday Schedule'!$B$2:$B$30)</f>
        <v>#REF!</v>
      </c>
      <c r="ADT23" s="431" t="e">
        <f>WORKDAY(ADT24,'NEO 5322121 Aggressive LTs'!$B23,'[2]Holiday Schedule'!$B$2:$B$30)</f>
        <v>#REF!</v>
      </c>
      <c r="ADU23" s="431" t="e">
        <f>WORKDAY(ADU24,'NEO 5322121 Aggressive LTs'!$B23,'[2]Holiday Schedule'!$B$2:$B$30)</f>
        <v>#REF!</v>
      </c>
      <c r="ADV23" s="431" t="e">
        <f>WORKDAY(ADV24,'NEO 5322121 Aggressive LTs'!$B23,'[2]Holiday Schedule'!$B$2:$B$30)</f>
        <v>#REF!</v>
      </c>
      <c r="ADW23" s="431" t="e">
        <f>WORKDAY(ADW24,'NEO 5322121 Aggressive LTs'!$B23,'[2]Holiday Schedule'!$B$2:$B$30)</f>
        <v>#REF!</v>
      </c>
      <c r="ADX23" s="431" t="e">
        <f>WORKDAY(ADX24,'NEO 5322121 Aggressive LTs'!$B23,'[2]Holiday Schedule'!$B$2:$B$30)</f>
        <v>#REF!</v>
      </c>
      <c r="ADY23" s="431" t="e">
        <f>WORKDAY(ADY24,'NEO 5322121 Aggressive LTs'!$B23,'[2]Holiday Schedule'!$B$2:$B$30)</f>
        <v>#REF!</v>
      </c>
      <c r="ADZ23" s="431" t="e">
        <f>WORKDAY(ADZ24,'NEO 5322121 Aggressive LTs'!$B23,'[2]Holiday Schedule'!$B$2:$B$30)</f>
        <v>#REF!</v>
      </c>
      <c r="AEA23" s="431" t="e">
        <f>WORKDAY(AEA24,'NEO 5322121 Aggressive LTs'!$B23,'[2]Holiday Schedule'!$B$2:$B$30)</f>
        <v>#REF!</v>
      </c>
      <c r="AEB23" s="431" t="e">
        <f>WORKDAY(AEB24,'NEO 5322121 Aggressive LTs'!$B23,'[2]Holiday Schedule'!$B$2:$B$30)</f>
        <v>#REF!</v>
      </c>
      <c r="AEC23" s="431" t="e">
        <f>WORKDAY(AEC24,'NEO 5322121 Aggressive LTs'!$B23,'[2]Holiday Schedule'!$B$2:$B$30)</f>
        <v>#REF!</v>
      </c>
      <c r="AED23" s="431" t="e">
        <f>WORKDAY(AED24,'NEO 5322121 Aggressive LTs'!$B23,'[2]Holiday Schedule'!$B$2:$B$30)</f>
        <v>#REF!</v>
      </c>
      <c r="AEE23" s="431" t="e">
        <f>WORKDAY(AEE24,'NEO 5322121 Aggressive LTs'!$B23,'[2]Holiday Schedule'!$B$2:$B$30)</f>
        <v>#REF!</v>
      </c>
      <c r="AEF23" s="431" t="e">
        <f>WORKDAY(AEF24,'NEO 5322121 Aggressive LTs'!$B23,'[2]Holiday Schedule'!$B$2:$B$30)</f>
        <v>#REF!</v>
      </c>
      <c r="AEG23" s="431" t="e">
        <f>WORKDAY(AEG24,'NEO 5322121 Aggressive LTs'!$B23,'[2]Holiday Schedule'!$B$2:$B$30)</f>
        <v>#REF!</v>
      </c>
      <c r="AEH23" s="431" t="e">
        <f>WORKDAY(AEH24,'NEO 5322121 Aggressive LTs'!$B23,'[2]Holiday Schedule'!$B$2:$B$30)</f>
        <v>#REF!</v>
      </c>
      <c r="AEI23" s="431" t="e">
        <f>WORKDAY(AEI24,'NEO 5322121 Aggressive LTs'!$B23,'[2]Holiday Schedule'!$B$2:$B$30)</f>
        <v>#REF!</v>
      </c>
      <c r="AEJ23" s="431" t="e">
        <f>WORKDAY(AEJ24,'NEO 5322121 Aggressive LTs'!$B23,'[2]Holiday Schedule'!$B$2:$B$30)</f>
        <v>#REF!</v>
      </c>
      <c r="AEK23" s="431" t="e">
        <f>WORKDAY(AEK24,'NEO 5322121 Aggressive LTs'!$B23,'[2]Holiday Schedule'!$B$2:$B$30)</f>
        <v>#REF!</v>
      </c>
      <c r="AEL23" s="436"/>
      <c r="AEM23" s="431" t="e">
        <f>WORKDAY(AEM24,'NEO 5322121 Aggressive LTs'!$B23,'[2]Holiday Schedule'!$B$2:$B$30)</f>
        <v>#REF!</v>
      </c>
      <c r="AEN23" s="431" t="e">
        <f>WORKDAY(AEN24,'NEO 5322121 Aggressive LTs'!$B23,'[2]Holiday Schedule'!$B$2:$B$30)</f>
        <v>#REF!</v>
      </c>
      <c r="AEO23" s="431" t="e">
        <f>WORKDAY(AEO24,'NEO 5322121 Aggressive LTs'!$B23,'[2]Holiday Schedule'!$B$2:$B$30)</f>
        <v>#REF!</v>
      </c>
      <c r="AEP23" s="431" t="e">
        <f>WORKDAY(AEP24,'NEO 5322121 Aggressive LTs'!$B23,'[2]Holiday Schedule'!$B$2:$B$30)</f>
        <v>#REF!</v>
      </c>
      <c r="AEQ23" s="431" t="e">
        <f>WORKDAY(AEQ24,'NEO 5322121 Aggressive LTs'!$B23,'[2]Holiday Schedule'!$B$2:$B$30)</f>
        <v>#REF!</v>
      </c>
      <c r="AER23" s="431" t="e">
        <f>WORKDAY(AER24,'NEO 5322121 Aggressive LTs'!$B23,'[2]Holiday Schedule'!$B$2:$B$30)</f>
        <v>#REF!</v>
      </c>
      <c r="AES23" s="431" t="e">
        <f>WORKDAY(AES24,'NEO 5322121 Aggressive LTs'!$B23,'[2]Holiday Schedule'!$B$2:$B$30)</f>
        <v>#REF!</v>
      </c>
      <c r="AET23" s="431" t="e">
        <f>WORKDAY(AET24,'NEO 5322121 Aggressive LTs'!$B23,'[2]Holiday Schedule'!$B$2:$B$30)</f>
        <v>#REF!</v>
      </c>
      <c r="AEU23" s="431" t="e">
        <f>WORKDAY(AEU24,'NEO 5322121 Aggressive LTs'!$B23,'[2]Holiday Schedule'!$B$2:$B$30)</f>
        <v>#REF!</v>
      </c>
      <c r="AEV23" s="431" t="e">
        <f>WORKDAY(AEV24,'NEO 5322121 Aggressive LTs'!$B23,'[2]Holiday Schedule'!$B$2:$B$30)</f>
        <v>#REF!</v>
      </c>
      <c r="AEW23" s="431" t="e">
        <f>WORKDAY(AEW24,'NEO 5322121 Aggressive LTs'!$B23,'[2]Holiday Schedule'!$B$2:$B$30)</f>
        <v>#REF!</v>
      </c>
      <c r="AEX23" s="431" t="e">
        <f>WORKDAY(AEX24,'NEO 5322121 Aggressive LTs'!$B23,'[2]Holiday Schedule'!$B$2:$B$30)</f>
        <v>#REF!</v>
      </c>
      <c r="AEY23" s="431" t="e">
        <f>WORKDAY(AEY24,'NEO 5322121 Aggressive LTs'!$B23,'[2]Holiday Schedule'!$B$2:$B$30)</f>
        <v>#REF!</v>
      </c>
      <c r="AEZ23" s="431" t="e">
        <f>WORKDAY(AEZ24,'NEO 5322121 Aggressive LTs'!$B23,'[2]Holiday Schedule'!$B$2:$B$30)</f>
        <v>#REF!</v>
      </c>
      <c r="AFA23" s="431" t="e">
        <f>WORKDAY(AFA24,'NEO 5322121 Aggressive LTs'!$B23,'[2]Holiday Schedule'!$B$2:$B$30)</f>
        <v>#REF!</v>
      </c>
      <c r="AFB23" s="431" t="e">
        <f>WORKDAY(AFB24,'NEO 5322121 Aggressive LTs'!$B23,'[2]Holiday Schedule'!$B$2:$B$30)</f>
        <v>#REF!</v>
      </c>
      <c r="AFC23" s="431" t="e">
        <f>WORKDAY(AFC24,'NEO 5322121 Aggressive LTs'!$B23,'[2]Holiday Schedule'!$B$2:$B$30)</f>
        <v>#REF!</v>
      </c>
      <c r="AFD23" s="431" t="e">
        <f>WORKDAY(AFD24,'NEO 5322121 Aggressive LTs'!$B23,'[2]Holiday Schedule'!$B$2:$B$30)</f>
        <v>#REF!</v>
      </c>
      <c r="AFE23" s="431" t="e">
        <f>WORKDAY(AFE24,'NEO 5322121 Aggressive LTs'!$B23,'[2]Holiday Schedule'!$B$2:$B$30)</f>
        <v>#REF!</v>
      </c>
      <c r="AFF23" s="431" t="e">
        <f>WORKDAY(AFF24,'NEO 5322121 Aggressive LTs'!$B23,'[2]Holiday Schedule'!$B$2:$B$30)</f>
        <v>#REF!</v>
      </c>
      <c r="AFG23" s="431" t="e">
        <f>WORKDAY(AFG24,'NEO 5322121 Aggressive LTs'!$B23,'[2]Holiday Schedule'!$B$2:$B$30)</f>
        <v>#REF!</v>
      </c>
      <c r="AFH23" s="431" t="e">
        <f>WORKDAY(AFH24,'NEO 5322121 Aggressive LTs'!$B23,'[2]Holiday Schedule'!$B$2:$B$30)</f>
        <v>#REF!</v>
      </c>
      <c r="AFI23" s="431" t="e">
        <f>WORKDAY(AFI24,'NEO 5322121 Aggressive LTs'!$B23,'[2]Holiday Schedule'!$B$2:$B$30)</f>
        <v>#REF!</v>
      </c>
      <c r="AFJ23" s="431" t="e">
        <f>WORKDAY(AFJ24,'NEO 5322121 Aggressive LTs'!$B23,'[2]Holiday Schedule'!$B$2:$B$30)</f>
        <v>#REF!</v>
      </c>
      <c r="AFK23" s="431" t="e">
        <f>WORKDAY(AFK24,'NEO 5322121 Aggressive LTs'!$B23,'[2]Holiday Schedule'!$B$2:$B$30)</f>
        <v>#REF!</v>
      </c>
      <c r="AFL23" s="431" t="e">
        <f>WORKDAY(AFL24,'NEO 5322121 Aggressive LTs'!$B23,'[2]Holiday Schedule'!$B$2:$B$30)</f>
        <v>#REF!</v>
      </c>
      <c r="AFM23" s="431" t="e">
        <f>WORKDAY(AFM24,'NEO 5322121 Aggressive LTs'!$B23,'[2]Holiday Schedule'!$B$2:$B$30)</f>
        <v>#REF!</v>
      </c>
      <c r="AFN23" s="431" t="e">
        <f>WORKDAY(AFN24,'NEO 5322121 Aggressive LTs'!$B23,'[2]Holiday Schedule'!$B$2:$B$30)</f>
        <v>#REF!</v>
      </c>
      <c r="AFO23" s="431" t="e">
        <f>WORKDAY(AFO24,'NEO 5322121 Aggressive LTs'!$B23,'[2]Holiday Schedule'!$B$2:$B$30)</f>
        <v>#REF!</v>
      </c>
      <c r="AFP23" s="431" t="e">
        <f>WORKDAY(AFP24,'NEO 5322121 Aggressive LTs'!$B23,'[2]Holiday Schedule'!$B$2:$B$30)</f>
        <v>#REF!</v>
      </c>
      <c r="AFQ23" s="431" t="e">
        <f>WORKDAY(AFQ24,'NEO 5322121 Aggressive LTs'!$B23,'[2]Holiday Schedule'!$B$2:$B$30)</f>
        <v>#REF!</v>
      </c>
      <c r="AFR23" s="431" t="e">
        <f>WORKDAY(AFR24,'NEO 5322121 Aggressive LTs'!$B23,'[2]Holiday Schedule'!$B$2:$B$30)</f>
        <v>#REF!</v>
      </c>
      <c r="AFS23" s="431" t="e">
        <f>WORKDAY(AFS24,'NEO 5322121 Aggressive LTs'!$B23,'[2]Holiday Schedule'!$B$2:$B$30)</f>
        <v>#REF!</v>
      </c>
      <c r="AFT23" s="431" t="e">
        <f>WORKDAY(AFT24,'NEO 5322121 Aggressive LTs'!$B23,'[2]Holiday Schedule'!$B$2:$B$30)</f>
        <v>#REF!</v>
      </c>
      <c r="AFU23" s="431" t="e">
        <f>WORKDAY(AFU24,'NEO 5322121 Aggressive LTs'!$B23,'[2]Holiday Schedule'!$B$2:$B$30)</f>
        <v>#REF!</v>
      </c>
      <c r="AFV23" s="431" t="e">
        <f>WORKDAY(AFV24,'NEO 5322121 Aggressive LTs'!$B23,'[2]Holiday Schedule'!$B$2:$B$30)</f>
        <v>#REF!</v>
      </c>
      <c r="AFW23" s="431" t="e">
        <f>WORKDAY(AFW24,'NEO 5322121 Aggressive LTs'!$B23,'[2]Holiday Schedule'!$B$2:$B$30)</f>
        <v>#REF!</v>
      </c>
      <c r="AFX23" s="431" t="e">
        <f>WORKDAY(AFX24,'NEO 5322121 Aggressive LTs'!$B23,'[2]Holiday Schedule'!$B$2:$B$30)</f>
        <v>#REF!</v>
      </c>
      <c r="AFY23" s="431" t="e">
        <f>WORKDAY(AFY24,'NEO 5322121 Aggressive LTs'!$B23,'[2]Holiday Schedule'!$B$2:$B$30)</f>
        <v>#REF!</v>
      </c>
      <c r="AFZ23" s="431" t="e">
        <f>WORKDAY(AFZ24,'NEO 5322121 Aggressive LTs'!$B23,'[2]Holiday Schedule'!$B$2:$B$30)</f>
        <v>#REF!</v>
      </c>
      <c r="AGA23" s="431" t="e">
        <f>WORKDAY(AGA24,'NEO 5322121 Aggressive LTs'!$B23,'[2]Holiday Schedule'!$B$2:$B$30)</f>
        <v>#REF!</v>
      </c>
      <c r="AGB23" s="431" t="e">
        <f>WORKDAY(AGB24,'NEO 5322121 Aggressive LTs'!$B23,'[2]Holiday Schedule'!$B$2:$B$30)</f>
        <v>#REF!</v>
      </c>
      <c r="AGC23" s="431" t="e">
        <f>WORKDAY(AGC24,'NEO 5322121 Aggressive LTs'!$B23,'[2]Holiday Schedule'!$B$2:$B$30)</f>
        <v>#REF!</v>
      </c>
      <c r="AGD23" s="431" t="e">
        <f>WORKDAY(AGD24,'NEO 5322121 Aggressive LTs'!$B23,'[2]Holiday Schedule'!$B$2:$B$30)</f>
        <v>#REF!</v>
      </c>
      <c r="AGE23" s="431" t="e">
        <f>WORKDAY(AGE24,'NEO 5322121 Aggressive LTs'!$B23,'[2]Holiday Schedule'!$B$2:$B$30)</f>
        <v>#REF!</v>
      </c>
      <c r="AGF23" s="431" t="e">
        <f>WORKDAY(AGF24,'NEO 5322121 Aggressive LTs'!$B23,'[2]Holiday Schedule'!$B$2:$B$30)</f>
        <v>#REF!</v>
      </c>
      <c r="AGG23" s="431" t="e">
        <f>WORKDAY(AGG24,'NEO 5322121 Aggressive LTs'!$B23,'[2]Holiday Schedule'!$B$2:$B$30)</f>
        <v>#REF!</v>
      </c>
    </row>
    <row r="24" spans="1:865" ht="20.100000000000001" customHeight="1" thickBot="1">
      <c r="A24" s="607"/>
      <c r="B24" s="633">
        <v>3</v>
      </c>
      <c r="C24" s="634" t="s">
        <v>1153</v>
      </c>
      <c r="D24" s="619"/>
      <c r="E24" s="619"/>
      <c r="F24" s="619"/>
      <c r="G24" s="640"/>
      <c r="H24" s="619"/>
      <c r="I24" s="619"/>
      <c r="J24" s="619"/>
      <c r="K24" s="640"/>
      <c r="L24" s="619"/>
      <c r="M24" s="619"/>
      <c r="N24" s="619"/>
      <c r="O24" s="640"/>
      <c r="P24" s="621"/>
      <c r="Q24" s="621">
        <v>42263</v>
      </c>
      <c r="R24" s="621">
        <v>42263</v>
      </c>
      <c r="S24" s="641"/>
      <c r="T24" s="621">
        <v>42263</v>
      </c>
      <c r="U24" s="621">
        <v>42297</v>
      </c>
      <c r="V24" s="621">
        <v>42298</v>
      </c>
      <c r="W24" s="623"/>
      <c r="X24" s="621">
        <v>42298</v>
      </c>
      <c r="Y24" s="621">
        <v>42299</v>
      </c>
      <c r="Z24" s="621">
        <v>42300</v>
      </c>
      <c r="AA24" s="623"/>
      <c r="AB24" s="621">
        <v>42300</v>
      </c>
      <c r="AC24" s="621">
        <v>42303</v>
      </c>
      <c r="AD24" s="621">
        <v>42303</v>
      </c>
      <c r="AE24" s="623"/>
      <c r="AF24" s="621">
        <v>42304</v>
      </c>
      <c r="AG24" s="621">
        <v>42304</v>
      </c>
      <c r="AH24" s="621">
        <v>42305</v>
      </c>
      <c r="AI24" s="623"/>
      <c r="AJ24" s="621"/>
      <c r="AK24" s="621"/>
      <c r="AL24" s="621"/>
      <c r="AM24" s="623"/>
      <c r="AN24" s="621">
        <v>42297</v>
      </c>
      <c r="AO24" s="621">
        <v>42297</v>
      </c>
      <c r="AP24" s="621">
        <v>42297</v>
      </c>
      <c r="AQ24" s="623"/>
      <c r="AR24" s="621">
        <v>42307</v>
      </c>
      <c r="AS24" s="621">
        <v>42307</v>
      </c>
      <c r="AT24" s="621">
        <v>42310</v>
      </c>
      <c r="AU24" s="621">
        <v>42310</v>
      </c>
      <c r="AV24" s="621">
        <v>42310</v>
      </c>
      <c r="AW24" s="621">
        <v>42310</v>
      </c>
      <c r="AX24" s="641"/>
      <c r="AY24" s="621">
        <v>42329</v>
      </c>
      <c r="AZ24" s="621">
        <v>42329</v>
      </c>
      <c r="BA24" s="621">
        <v>42329</v>
      </c>
      <c r="BB24" s="623"/>
      <c r="BC24" s="635">
        <v>42333</v>
      </c>
      <c r="BD24" s="621">
        <v>42333</v>
      </c>
      <c r="BE24" s="621">
        <v>42333</v>
      </c>
      <c r="BF24" s="623"/>
      <c r="BG24" s="621">
        <v>42706</v>
      </c>
      <c r="BH24" s="621">
        <v>42706</v>
      </c>
      <c r="BI24" s="621">
        <v>42706</v>
      </c>
      <c r="BJ24" s="623"/>
      <c r="BK24" s="621">
        <v>42710</v>
      </c>
      <c r="BL24" s="621">
        <v>42710</v>
      </c>
      <c r="BM24" s="621">
        <f>WORKDAY(BM25,'NEO 5322121 Aggressive LTs'!$B24,'[2]Holiday Schedule'!$B$2:$B$30)</f>
        <v>42710</v>
      </c>
      <c r="BN24" s="628"/>
      <c r="BO24" s="623"/>
      <c r="BP24" s="642"/>
      <c r="BQ24" s="621"/>
      <c r="BR24" s="621"/>
      <c r="BS24" s="621"/>
      <c r="BT24" s="623"/>
      <c r="BU24" s="621">
        <v>42329</v>
      </c>
      <c r="BV24" s="621">
        <v>42329</v>
      </c>
      <c r="BW24" s="621">
        <v>42329</v>
      </c>
      <c r="BX24" s="623"/>
      <c r="BY24" s="642"/>
      <c r="BZ24" s="642"/>
      <c r="CA24" s="621"/>
      <c r="CB24" s="621"/>
      <c r="CC24" s="621"/>
      <c r="CD24" s="641"/>
      <c r="CE24" s="641"/>
      <c r="CF24" s="621">
        <v>42293</v>
      </c>
      <c r="CG24" s="621">
        <f>WORKDAY(CG25,'NEO 5322121 Aggressive LTs'!$B24,'[2]Holiday Schedule'!$B$2:$B$30)</f>
        <v>42326</v>
      </c>
      <c r="CH24" s="621">
        <f>WORKDAY(CH25,'NEO 5322121 Aggressive LTs'!$B24,'[2]Holiday Schedule'!$B$2:$B$30)</f>
        <v>42326</v>
      </c>
      <c r="CI24" s="641"/>
      <c r="CJ24" s="636">
        <v>42730</v>
      </c>
      <c r="CK24" s="636">
        <f>WORKDAY(CK25,'NEO 5322121 Aggressive LTs'!$B24,'[2]Holiday Schedule'!$B$2:$B$30)</f>
        <v>42726</v>
      </c>
      <c r="CL24" s="636">
        <f>WORKDAY(CL25,'NEO 5322121 Aggressive LTs'!$B24,'[2]Holiday Schedule'!$B$2:$B$30)</f>
        <v>42734</v>
      </c>
      <c r="CM24" s="643"/>
      <c r="CN24" s="621">
        <v>42710</v>
      </c>
      <c r="CO24" s="621">
        <v>42710</v>
      </c>
      <c r="CP24" s="621">
        <v>42710</v>
      </c>
      <c r="CQ24" s="623"/>
      <c r="CR24" s="701">
        <v>42720</v>
      </c>
      <c r="CS24" s="701">
        <v>42722</v>
      </c>
      <c r="CT24" s="701"/>
      <c r="CU24" s="738">
        <f>WORKDAY(CU23,((-1)*('NEO 5322121 Aggressive LTs'!$B24)),'Holiday Schedule'!$B$2:$B$30)</f>
        <v>42348</v>
      </c>
      <c r="CV24" s="735">
        <f>WORKDAY(CV23,((-1)*('NEO 5322121 Aggressive LTs'!$B24)),'Holiday Schedule'!$B$2:$B$30)</f>
        <v>42353</v>
      </c>
      <c r="CW24" s="735">
        <f>WORKDAY(CW23,((-1)*('NEO 5322121 Aggressive LTs'!$B24)),'Holiday Schedule'!$B$2:$B$30)</f>
        <v>42356</v>
      </c>
      <c r="CX24" s="735">
        <f>WORKDAY(CX23,((-1)*('NEO 5322121 Aggressive LTs'!$B24)),'Holiday Schedule'!$B$2:$B$30)</f>
        <v>42360</v>
      </c>
      <c r="CY24" s="735">
        <f>WORKDAY(CY23,((-1)*('NEO 5322121 Aggressive LTs'!$B24)),'Holiday Schedule'!$B$2:$B$30)</f>
        <v>42373</v>
      </c>
      <c r="CZ24" s="735">
        <f>WORKDAY(CZ23,((-1)*('NEO 5322121 Aggressive LTs'!$B24)),'Holiday Schedule'!$B$2:$B$30)</f>
        <v>42375</v>
      </c>
      <c r="DA24" s="735">
        <f>WORKDAY(DA23,((-1)*('NEO 5322121 Aggressive LTs'!$B24)),'Holiday Schedule'!$B$2:$B$30)</f>
        <v>42377</v>
      </c>
      <c r="DB24" s="735">
        <f>WORKDAY(DB23,((-1)*('NEO 5322121 Aggressive LTs'!$B24)),'Holiday Schedule'!$B$2:$B$30)</f>
        <v>42381</v>
      </c>
      <c r="DC24" s="735">
        <f>WORKDAY(DC23,((-1)*('NEO 5322121 Aggressive LTs'!$B24)),'Holiday Schedule'!$B$2:$B$30)</f>
        <v>42383</v>
      </c>
      <c r="DD24" s="735">
        <f>WORKDAY(DD23,((-1)*('NEO 5322121 Aggressive LTs'!$B24)),'Holiday Schedule'!$B$2:$B$30)</f>
        <v>42503</v>
      </c>
      <c r="DE24" s="735">
        <f>WORKDAY(DE23,((-1)*('NEO 5322121 Aggressive LTs'!$B24)),'Holiday Schedule'!$B$2:$B$30)</f>
        <v>42506</v>
      </c>
      <c r="DF24" s="735">
        <f>WORKDAY(DF23,((-1)*('NEO 5322121 Aggressive LTs'!$B24)),'Holiday Schedule'!$B$2:$B$30)</f>
        <v>42390</v>
      </c>
      <c r="DG24" s="735">
        <f>WORKDAY(DG23,((-1)*('NEO 5322121 Aggressive LTs'!$B24)),'Holiday Schedule'!$B$2:$B$30)</f>
        <v>42394</v>
      </c>
      <c r="DH24" s="735">
        <f>WORKDAY(DH23,((-1)*('NEO 5322121 Aggressive LTs'!$B24)),'Holiday Schedule'!$B$2:$B$30)</f>
        <v>42396</v>
      </c>
      <c r="DI24" s="735">
        <f>WORKDAY(DI23,((-1)*('NEO 5322121 Aggressive LTs'!$B24)),'Holiday Schedule'!$B$2:$B$30)</f>
        <v>42398</v>
      </c>
      <c r="DJ24" s="735">
        <f>WORKDAY(DJ23,((-1)*('NEO 5322121 Aggressive LTs'!$B24)),'Holiday Schedule'!$B$2:$B$30)</f>
        <v>42402</v>
      </c>
      <c r="DK24" s="727">
        <f>WORKDAY(DK23,((-1)*('NEO 5322121 Aggressive LTs'!$B24)),'Holiday Schedule'!$B$2:$B$30)</f>
        <v>42404</v>
      </c>
      <c r="DL24" s="727">
        <f>WORKDAY(DL23,((-1)*('NEO 5322121 Aggressive LTs'!$B24)),'Holiday Schedule'!$B$2:$B$30)</f>
        <v>42408</v>
      </c>
      <c r="DM24" s="727">
        <f>WORKDAY(DM23,((-1)*('NEO 5322121 Aggressive LTs'!$B24)),'Holiday Schedule'!$B$2:$B$30)</f>
        <v>42410</v>
      </c>
      <c r="DN24" s="743">
        <f>WORKDAY(DN23,((-1)*('NEO 5322121 Aggressive LTs'!$B24)),'Holiday Schedule'!$B$2:$B$30)</f>
        <v>42412</v>
      </c>
      <c r="DO24" s="727">
        <f>WORKDAY(DO23,((-1)*('NEO 5322121 Aggressive LTs'!$B24)),'Holiday Schedule'!$B$2:$B$30)</f>
        <v>42418</v>
      </c>
      <c r="DP24" s="732"/>
      <c r="DQ24" s="727" t="e">
        <f>WORKDAY(DQ23,((-1)*('NEO 5322121 Aggressive LTs'!$B24)),'Holiday Schedule'!$B$2:$B$30)</f>
        <v>#NUM!</v>
      </c>
      <c r="DR24" s="732"/>
      <c r="DS24" s="727" t="e">
        <f>WORKDAY(DS23,((-1)*('NEO 5322121 Aggressive LTs'!$B24)),'Holiday Schedule'!$B$2:$B$30)</f>
        <v>#NUM!</v>
      </c>
      <c r="DT24" s="727" t="e">
        <f>WORKDAY(DT23,((-1)*('NEO 5322121 Aggressive LTs'!$B24)),'Holiday Schedule'!$B$2:$B$30)</f>
        <v>#NUM!</v>
      </c>
      <c r="DU24" s="727" t="e">
        <f>WORKDAY(DU23,((-1)*('NEO 5322121 Aggressive LTs'!$B24)),'Holiday Schedule'!$B$2:$B$30)</f>
        <v>#NUM!</v>
      </c>
      <c r="DV24" s="732"/>
      <c r="DW24" s="727" t="e">
        <f>WORKDAY(DW23,((-1)*('NEO 5322121 Aggressive LTs'!$B24)),'Holiday Schedule'!$B$2:$B$30)</f>
        <v>#NUM!</v>
      </c>
      <c r="DX24" s="727" t="e">
        <f>WORKDAY(DX23,((-1)*('NEO 5322121 Aggressive LTs'!$B24)),'Holiday Schedule'!$B$2:$B$30)</f>
        <v>#NUM!</v>
      </c>
      <c r="DY24" s="727" t="e">
        <f>WORKDAY(DY23,((-1)*('NEO 5322121 Aggressive LTs'!$B24)),'Holiday Schedule'!$B$2:$B$30)</f>
        <v>#NUM!</v>
      </c>
      <c r="DZ24" s="732"/>
      <c r="EA24" s="727" t="e">
        <f>WORKDAY(EA23,((-1)*('NEO 5322121 Aggressive LTs'!$B24)),'Holiday Schedule'!$B$2:$B$30)</f>
        <v>#NUM!</v>
      </c>
      <c r="EB24" s="727" t="e">
        <f>WORKDAY(EB23,((-1)*('NEO 5322121 Aggressive LTs'!$B24)),'Holiday Schedule'!$B$2:$B$30)</f>
        <v>#NUM!</v>
      </c>
      <c r="EC24" s="727" t="e">
        <f>WORKDAY(EC23,((-1)*('NEO 5322121 Aggressive LTs'!$B24)),'Holiday Schedule'!$B$2:$B$30)</f>
        <v>#NUM!</v>
      </c>
      <c r="ED24" s="732"/>
      <c r="EE24" s="727" t="e">
        <f>WORKDAY(EE23,((-1)*('NEO 5322121 Aggressive LTs'!$B24)),'Holiday Schedule'!$B$2:$B$30)</f>
        <v>#NUM!</v>
      </c>
      <c r="EF24" s="727" t="e">
        <f>WORKDAY(EF23,((-1)*('NEO 5322121 Aggressive LTs'!$B24)),'Holiday Schedule'!$B$2:$B$30)</f>
        <v>#NUM!</v>
      </c>
      <c r="EG24" s="727" t="e">
        <f>WORKDAY(EG23,((-1)*('NEO 5322121 Aggressive LTs'!$B24)),'Holiday Schedule'!$B$2:$B$30)</f>
        <v>#NUM!</v>
      </c>
      <c r="EH24" s="732"/>
      <c r="EI24" s="727" t="e">
        <f>WORKDAY(EI23,((-1)*('NEO 5322121 Aggressive LTs'!$B24)),'Holiday Schedule'!$B$2:$B$30)</f>
        <v>#NUM!</v>
      </c>
      <c r="EJ24" s="727" t="e">
        <f>WORKDAY(EJ23,((-1)*('NEO 5322121 Aggressive LTs'!$B24)),'Holiday Schedule'!$B$2:$B$30)</f>
        <v>#NUM!</v>
      </c>
      <c r="EK24" s="727" t="e">
        <f>WORKDAY(EK23,((-1)*('NEO 5322121 Aggressive LTs'!$B24)),'Holiday Schedule'!$B$2:$B$30)</f>
        <v>#NUM!</v>
      </c>
      <c r="EL24" s="732"/>
      <c r="EM24" s="727" t="e">
        <f>WORKDAY(EM23,((-1)*('NEO 5322121 Aggressive LTs'!$B24)),'Holiday Schedule'!$B$2:$B$30)</f>
        <v>#NUM!</v>
      </c>
      <c r="EN24" s="727" t="e">
        <f>WORKDAY(EN23,((-1)*('NEO 5322121 Aggressive LTs'!$B24)),'Holiday Schedule'!$B$2:$B$30)</f>
        <v>#NUM!</v>
      </c>
      <c r="EO24" s="727" t="e">
        <f>WORKDAY(EO23,((-1)*('NEO 5322121 Aggressive LTs'!$B24)),'Holiday Schedule'!$B$2:$B$30)</f>
        <v>#NUM!</v>
      </c>
      <c r="EP24" s="732"/>
      <c r="EQ24" s="727" t="e">
        <f>WORKDAY(EQ23,((-1)*('NEO 5322121 Aggressive LTs'!$B24)),'Holiday Schedule'!$B$2:$B$30)</f>
        <v>#NUM!</v>
      </c>
      <c r="ER24" s="727" t="e">
        <f>WORKDAY(ER23,((-1)*('NEO 5322121 Aggressive LTs'!$B24)),'Holiday Schedule'!$B$2:$B$30)</f>
        <v>#NUM!</v>
      </c>
      <c r="ES24" s="727" t="e">
        <f>WORKDAY(ES23,((-1)*('NEO 5322121 Aggressive LTs'!$B24)),'Holiday Schedule'!$B$2:$B$30)</f>
        <v>#NUM!</v>
      </c>
      <c r="ET24" s="732"/>
      <c r="EU24" s="727" t="e">
        <f>WORKDAY(EU23,((-1)*('NEO 5322121 Aggressive LTs'!$B24)),'Holiday Schedule'!$B$2:$B$30)</f>
        <v>#NUM!</v>
      </c>
      <c r="EV24" s="727" t="e">
        <f>WORKDAY(EV23,((-1)*('NEO 5322121 Aggressive LTs'!$B24)),'Holiday Schedule'!$B$2:$B$30)</f>
        <v>#NUM!</v>
      </c>
      <c r="EW24" s="727" t="e">
        <f>WORKDAY(EW23,((-1)*('NEO 5322121 Aggressive LTs'!$B24)),'Holiday Schedule'!$B$2:$B$30)</f>
        <v>#NUM!</v>
      </c>
      <c r="EX24" s="732"/>
      <c r="EY24" s="727" t="e">
        <f>WORKDAY(EY23,((-1)*('NEO 5322121 Aggressive LTs'!$B24)),'Holiday Schedule'!$B$2:$B$30)</f>
        <v>#NUM!</v>
      </c>
      <c r="EZ24" s="727" t="e">
        <f>WORKDAY(EZ23,((-1)*('NEO 5322121 Aggressive LTs'!$B24)),'Holiday Schedule'!$B$2:$B$30)</f>
        <v>#NUM!</v>
      </c>
      <c r="FA24" s="727" t="e">
        <f>WORKDAY(FA23,((-1)*('NEO 5322121 Aggressive LTs'!$B24)),'Holiday Schedule'!$B$2:$B$30)</f>
        <v>#NUM!</v>
      </c>
      <c r="FB24" s="732"/>
      <c r="FC24" s="727" t="e">
        <f>WORKDAY(FC23,((-1)*('NEO 5322121 Aggressive LTs'!$B24)),'Holiday Schedule'!$B$2:$B$30)</f>
        <v>#NUM!</v>
      </c>
      <c r="FD24" s="727" t="e">
        <f>WORKDAY(FD23,((-1)*('NEO 5322121 Aggressive LTs'!$B24)),'Holiday Schedule'!$B$2:$B$30)</f>
        <v>#NUM!</v>
      </c>
      <c r="FE24" s="727" t="e">
        <f>WORKDAY(FE23,((-1)*('NEO 5322121 Aggressive LTs'!$B24)),'Holiday Schedule'!$B$2:$B$30)</f>
        <v>#NUM!</v>
      </c>
      <c r="FF24" s="732"/>
      <c r="FG24" s="727" t="e">
        <f>WORKDAY(FG23,((-1)*('NEO 5322121 Aggressive LTs'!$B24)),'Holiday Schedule'!$B$2:$B$30)</f>
        <v>#NUM!</v>
      </c>
      <c r="FH24" s="727" t="e">
        <f>WORKDAY(FH23,((-1)*('NEO 5322121 Aggressive LTs'!$B24)),'Holiday Schedule'!$B$2:$B$30)</f>
        <v>#NUM!</v>
      </c>
      <c r="FI24" s="727" t="e">
        <f>WORKDAY(FI23,((-1)*('NEO 5322121 Aggressive LTs'!$B24)),'Holiday Schedule'!$B$2:$B$30)</f>
        <v>#NUM!</v>
      </c>
      <c r="FJ24" s="732"/>
      <c r="FK24" s="727" t="e">
        <f>WORKDAY(FK23,((-1)*('NEO 5322121 Aggressive LTs'!$B24)),'Holiday Schedule'!$B$2:$B$30)</f>
        <v>#NUM!</v>
      </c>
      <c r="FL24" s="727" t="e">
        <f>WORKDAY(FL23,((-1)*('NEO 5322121 Aggressive LTs'!$B24)),'Holiday Schedule'!$B$2:$B$30)</f>
        <v>#NUM!</v>
      </c>
      <c r="FM24" s="727" t="e">
        <f>WORKDAY(FM23,((-1)*('NEO 5322121 Aggressive LTs'!$B24)),'Holiday Schedule'!$B$2:$B$30)</f>
        <v>#NUM!</v>
      </c>
      <c r="FN24" s="732"/>
      <c r="FO24" s="727" t="e">
        <f>WORKDAY(FO23,((-1)*('NEO 5322121 Aggressive LTs'!$B24)),'Holiday Schedule'!$B$2:$B$30)</f>
        <v>#NUM!</v>
      </c>
      <c r="FP24" s="727" t="e">
        <f>WORKDAY(FP23,((-1)*('NEO 5322121 Aggressive LTs'!$B24)),'Holiday Schedule'!$B$2:$B$30)</f>
        <v>#NUM!</v>
      </c>
      <c r="FQ24" s="727" t="e">
        <f>WORKDAY(FQ23,((-1)*('NEO 5322121 Aggressive LTs'!$B24)),'Holiday Schedule'!$B$2:$B$30)</f>
        <v>#NUM!</v>
      </c>
      <c r="FR24" s="732"/>
      <c r="FS24" s="727" t="e">
        <f>WORKDAY(FS23,((-1)*('NEO 5322121 Aggressive LTs'!$B24)),'Holiday Schedule'!$B$2:$B$30)</f>
        <v>#NUM!</v>
      </c>
      <c r="FT24" s="727" t="e">
        <f>WORKDAY(FT23,((-1)*('NEO 5322121 Aggressive LTs'!$B24)),'Holiday Schedule'!$B$2:$B$30)</f>
        <v>#NUM!</v>
      </c>
      <c r="FU24" s="727" t="e">
        <f>WORKDAY(FU23,((-1)*('NEO 5322121 Aggressive LTs'!$B24)),'Holiday Schedule'!$B$2:$B$30)</f>
        <v>#NUM!</v>
      </c>
      <c r="FV24" s="732"/>
      <c r="FW24" s="727" t="e">
        <f>WORKDAY(FW23,((-1)*('NEO 5322121 Aggressive LTs'!$B24)),'Holiday Schedule'!$B$2:$B$30)</f>
        <v>#NUM!</v>
      </c>
      <c r="FX24" s="727" t="e">
        <f>WORKDAY(FX23,((-1)*('NEO 5322121 Aggressive LTs'!$B24)),'Holiday Schedule'!$B$2:$B$30)</f>
        <v>#NUM!</v>
      </c>
      <c r="FY24" s="727" t="e">
        <f>WORKDAY(FY23,((-1)*('NEO 5322121 Aggressive LTs'!$B24)),'Holiday Schedule'!$B$2:$B$30)</f>
        <v>#NUM!</v>
      </c>
      <c r="FZ24" s="732"/>
      <c r="GA24" s="727" t="e">
        <f>WORKDAY(GA23,((-1)*('NEO 5322121 Aggressive LTs'!$B24)),'Holiday Schedule'!$B$2:$B$30)</f>
        <v>#NUM!</v>
      </c>
      <c r="GB24" s="727" t="e">
        <f>WORKDAY(GB23,((-1)*('NEO 5322121 Aggressive LTs'!$B24)),'Holiday Schedule'!$B$2:$B$30)</f>
        <v>#NUM!</v>
      </c>
      <c r="GC24" s="727" t="e">
        <f>WORKDAY(GC23,((-1)*('NEO 5322121 Aggressive LTs'!$B24)),'Holiday Schedule'!$B$2:$B$30)</f>
        <v>#NUM!</v>
      </c>
      <c r="GD24" s="732"/>
      <c r="GE24" s="727" t="e">
        <f>WORKDAY(GE23,((-1)*('NEO 5322121 Aggressive LTs'!$B24)),'Holiday Schedule'!$B$2:$B$30)</f>
        <v>#NUM!</v>
      </c>
      <c r="GF24" s="727" t="e">
        <f>WORKDAY(GF23,((-1)*('NEO 5322121 Aggressive LTs'!$B24)),'Holiday Schedule'!$B$2:$B$30)</f>
        <v>#NUM!</v>
      </c>
      <c r="GG24" s="727" t="e">
        <f>WORKDAY(GG23,((-1)*('NEO 5322121 Aggressive LTs'!$B24)),'Holiday Schedule'!$B$2:$B$30)</f>
        <v>#NUM!</v>
      </c>
      <c r="GH24" s="732"/>
      <c r="GI24" s="727" t="e">
        <f>WORKDAY(GI23,((-1)*('NEO 5322121 Aggressive LTs'!$B24)),'Holiday Schedule'!$B$2:$B$30)</f>
        <v>#NUM!</v>
      </c>
      <c r="GJ24" s="727" t="e">
        <f>WORKDAY(GJ23,((-1)*('NEO 5322121 Aggressive LTs'!$B24)),'Holiday Schedule'!$B$2:$B$30)</f>
        <v>#NUM!</v>
      </c>
      <c r="GK24" s="727" t="e">
        <f>WORKDAY(GK23,((-1)*('NEO 5322121 Aggressive LTs'!$B24)),'Holiday Schedule'!$B$2:$B$30)</f>
        <v>#NUM!</v>
      </c>
      <c r="GL24" s="732"/>
      <c r="GM24" s="727" t="e">
        <f>WORKDAY(GM23,((-1)*('NEO 5322121 Aggressive LTs'!$B24)),'Holiday Schedule'!$B$2:$B$30)</f>
        <v>#NUM!</v>
      </c>
      <c r="GN24" s="727" t="e">
        <f>WORKDAY(GN23,((-1)*('NEO 5322121 Aggressive LTs'!$B24)),'Holiday Schedule'!$B$2:$B$30)</f>
        <v>#NUM!</v>
      </c>
      <c r="GO24" s="727" t="e">
        <f>WORKDAY(GO23,((-1)*('NEO 5322121 Aggressive LTs'!$B24)),'Holiday Schedule'!$B$2:$B$30)</f>
        <v>#NUM!</v>
      </c>
      <c r="GP24" s="732"/>
      <c r="GQ24" s="727" t="e">
        <f>WORKDAY(GQ23,((-1)*('NEO 5322121 Aggressive LTs'!$B24)),'Holiday Schedule'!$B$2:$B$30)</f>
        <v>#NUM!</v>
      </c>
      <c r="GR24" s="727" t="e">
        <f>WORKDAY(GR23,((-1)*('NEO 5322121 Aggressive LTs'!$B24)),'Holiday Schedule'!$B$2:$B$30)</f>
        <v>#NUM!</v>
      </c>
      <c r="GS24" s="727" t="e">
        <f>WORKDAY(GS23,((-1)*('NEO 5322121 Aggressive LTs'!$B24)),'Holiday Schedule'!$B$2:$B$30)</f>
        <v>#NUM!</v>
      </c>
      <c r="GT24" s="732"/>
      <c r="GU24" s="727" t="e">
        <f>WORKDAY(GU23,((-1)*('NEO 5322121 Aggressive LTs'!$B24)),'Holiday Schedule'!$B$2:$B$30)</f>
        <v>#NUM!</v>
      </c>
      <c r="GV24" s="727" t="e">
        <f>WORKDAY(GV23,((-1)*('NEO 5322121 Aggressive LTs'!$B24)),'Holiday Schedule'!$B$2:$B$30)</f>
        <v>#NUM!</v>
      </c>
      <c r="GW24" s="727" t="e">
        <f>WORKDAY(GW23,((-1)*('NEO 5322121 Aggressive LTs'!$B24)),'Holiday Schedule'!$B$2:$B$30)</f>
        <v>#NUM!</v>
      </c>
      <c r="GX24" s="732"/>
      <c r="GY24" s="727" t="e">
        <f>WORKDAY(GY23,((-1)*('NEO 5322121 Aggressive LTs'!$B24)),'Holiday Schedule'!$B$2:$B$30)</f>
        <v>#NUM!</v>
      </c>
      <c r="GZ24" s="727" t="e">
        <f>WORKDAY(GZ23,((-1)*('NEO 5322121 Aggressive LTs'!$B24)),'Holiday Schedule'!$B$2:$B$30)</f>
        <v>#NUM!</v>
      </c>
      <c r="HA24" s="727" t="e">
        <f>WORKDAY(HA23,((-1)*('NEO 5322121 Aggressive LTs'!$B24)),'Holiday Schedule'!$B$2:$B$30)</f>
        <v>#NUM!</v>
      </c>
      <c r="HB24" s="732"/>
      <c r="HC24" s="727" t="e">
        <f>WORKDAY(HC23,((-1)*('NEO 5322121 Aggressive LTs'!$B24)),'Holiday Schedule'!$B$2:$B$30)</f>
        <v>#NUM!</v>
      </c>
      <c r="HD24" s="727" t="e">
        <f>WORKDAY(HD23,((-1)*('NEO 5322121 Aggressive LTs'!$B24)),'Holiday Schedule'!$B$2:$B$30)</f>
        <v>#NUM!</v>
      </c>
      <c r="HE24" s="727" t="e">
        <f>WORKDAY(HE23,((-1)*('NEO 5322121 Aggressive LTs'!$B24)),'Holiday Schedule'!$B$2:$B$30)</f>
        <v>#NUM!</v>
      </c>
      <c r="HF24" s="732"/>
      <c r="HG24" s="727" t="e">
        <f>WORKDAY(HG23,((-1)*('NEO 5322121 Aggressive LTs'!$B24)),'Holiday Schedule'!$B$2:$B$30)</f>
        <v>#NUM!</v>
      </c>
      <c r="HH24" s="727" t="e">
        <f>WORKDAY(HH23,((-1)*('NEO 5322121 Aggressive LTs'!$B24)),'Holiday Schedule'!$B$2:$B$30)</f>
        <v>#NUM!</v>
      </c>
      <c r="HI24" s="727" t="e">
        <f>WORKDAY(HI23,((-1)*('NEO 5322121 Aggressive LTs'!$B24)),'Holiday Schedule'!$B$2:$B$30)</f>
        <v>#NUM!</v>
      </c>
      <c r="HJ24" s="732"/>
      <c r="HK24" s="727" t="e">
        <f>WORKDAY(HK23,((-1)*('NEO 5322121 Aggressive LTs'!$B24)),'Holiday Schedule'!$B$2:$B$30)</f>
        <v>#NUM!</v>
      </c>
      <c r="HL24" s="727" t="e">
        <f>WORKDAY(HL23,((-1)*('NEO 5322121 Aggressive LTs'!$B24)),'Holiday Schedule'!$B$2:$B$30)</f>
        <v>#NUM!</v>
      </c>
      <c r="HM24" s="727" t="e">
        <f>WORKDAY(HM23,((-1)*('NEO 5322121 Aggressive LTs'!$B24)),'Holiday Schedule'!$B$2:$B$30)</f>
        <v>#NUM!</v>
      </c>
      <c r="HN24" s="732"/>
      <c r="HO24" s="727" t="e">
        <f>WORKDAY(HO23,((-1)*('NEO 5322121 Aggressive LTs'!$B24)),'Holiday Schedule'!$B$2:$B$30)</f>
        <v>#NUM!</v>
      </c>
      <c r="HP24" s="727" t="e">
        <f>WORKDAY(HP23,((-1)*('NEO 5322121 Aggressive LTs'!$B24)),'Holiday Schedule'!$B$2:$B$30)</f>
        <v>#NUM!</v>
      </c>
      <c r="HQ24" s="727" t="e">
        <f>WORKDAY(HQ23,((-1)*('NEO 5322121 Aggressive LTs'!$B24)),'Holiday Schedule'!$B$2:$B$30)</f>
        <v>#NUM!</v>
      </c>
      <c r="HR24" s="732"/>
      <c r="HS24" s="727" t="e">
        <f>WORKDAY(HS23,((-1)*('NEO 5322121 Aggressive LTs'!$B24)),'Holiday Schedule'!$B$2:$B$30)</f>
        <v>#NUM!</v>
      </c>
      <c r="HT24" s="727" t="e">
        <f>WORKDAY(HT23,((-1)*('NEO 5322121 Aggressive LTs'!$B24)),'Holiday Schedule'!$B$2:$B$30)</f>
        <v>#NUM!</v>
      </c>
      <c r="HU24" s="727" t="e">
        <f>WORKDAY(HU23,((-1)*('NEO 5322121 Aggressive LTs'!$B24)),'Holiday Schedule'!$B$2:$B$30)</f>
        <v>#NUM!</v>
      </c>
      <c r="HV24" s="732"/>
      <c r="HW24" s="727" t="e">
        <f>WORKDAY(HW23,((-1)*('NEO 5322121 Aggressive LTs'!$B24)),'Holiday Schedule'!$B$2:$B$30)</f>
        <v>#NUM!</v>
      </c>
      <c r="HX24" s="727" t="e">
        <f>WORKDAY(HX23,((-1)*('NEO 5322121 Aggressive LTs'!$B24)),'Holiday Schedule'!$B$2:$B$30)</f>
        <v>#NUM!</v>
      </c>
      <c r="HY24" s="727" t="e">
        <f>WORKDAY(HY23,((-1)*('NEO 5322121 Aggressive LTs'!$B24)),'Holiday Schedule'!$B$2:$B$30)</f>
        <v>#NUM!</v>
      </c>
      <c r="HZ24" s="732"/>
      <c r="IA24" s="727" t="e">
        <f>WORKDAY(IA23,((-1)*('NEO 5322121 Aggressive LTs'!$B24)),'Holiday Schedule'!$B$2:$B$30)</f>
        <v>#NUM!</v>
      </c>
      <c r="IB24" s="727" t="e">
        <f>WORKDAY(IB23,((-1)*('NEO 5322121 Aggressive LTs'!$B24)),'Holiday Schedule'!$B$2:$B$30)</f>
        <v>#NUM!</v>
      </c>
      <c r="IC24" s="727" t="e">
        <f>WORKDAY(IC23,((-1)*('NEO 5322121 Aggressive LTs'!$B24)),'Holiday Schedule'!$B$2:$B$30)</f>
        <v>#NUM!</v>
      </c>
      <c r="ID24" s="732"/>
      <c r="IE24" s="727" t="e">
        <f>WORKDAY(IE23,((-1)*('NEO 5322121 Aggressive LTs'!$B24)),'Holiday Schedule'!$B$2:$B$30)</f>
        <v>#NUM!</v>
      </c>
      <c r="IF24" s="727" t="e">
        <f>WORKDAY(IF23,((-1)*('NEO 5322121 Aggressive LTs'!$B24)),'Holiday Schedule'!$B$2:$B$30)</f>
        <v>#NUM!</v>
      </c>
      <c r="IG24" s="727" t="e">
        <f>WORKDAY(IG23,((-1)*('NEO 5322121 Aggressive LTs'!$B24)),'Holiday Schedule'!$B$2:$B$30)</f>
        <v>#NUM!</v>
      </c>
      <c r="IH24" s="732"/>
      <c r="II24" s="727" t="e">
        <f>WORKDAY(II23,((-1)*('NEO 5322121 Aggressive LTs'!$B24)),'Holiday Schedule'!$B$2:$B$30)</f>
        <v>#NUM!</v>
      </c>
      <c r="IJ24" s="727" t="e">
        <f>WORKDAY(IJ23,((-1)*('NEO 5322121 Aggressive LTs'!$B24)),'Holiday Schedule'!$B$2:$B$30)</f>
        <v>#NUM!</v>
      </c>
      <c r="IK24" s="727" t="e">
        <f>WORKDAY(IK23,((-1)*('NEO 5322121 Aggressive LTs'!$B24)),'Holiday Schedule'!$B$2:$B$30)</f>
        <v>#NUM!</v>
      </c>
      <c r="IL24" s="732"/>
      <c r="IM24" s="727" t="e">
        <f>WORKDAY(IM23,((-1)*('NEO 5322121 Aggressive LTs'!$B24)),'Holiday Schedule'!$B$2:$B$30)</f>
        <v>#NUM!</v>
      </c>
      <c r="IN24" s="727" t="e">
        <f>WORKDAY(IN23,((-1)*('NEO 5322121 Aggressive LTs'!$B24)),'Holiday Schedule'!$B$2:$B$30)</f>
        <v>#NUM!</v>
      </c>
      <c r="IO24" s="727" t="e">
        <f>WORKDAY(IO23,((-1)*('NEO 5322121 Aggressive LTs'!$B24)),'Holiday Schedule'!$B$2:$B$30)</f>
        <v>#NUM!</v>
      </c>
      <c r="IP24" s="732"/>
      <c r="IQ24" s="727" t="e">
        <f>WORKDAY(IQ23,((-1)*('NEO 5322121 Aggressive LTs'!$B24)),'Holiday Schedule'!$B$2:$B$30)</f>
        <v>#NUM!</v>
      </c>
      <c r="IR24" s="727" t="e">
        <f>WORKDAY(IR23,((-1)*('NEO 5322121 Aggressive LTs'!$B24)),'Holiday Schedule'!$B$2:$B$30)</f>
        <v>#NUM!</v>
      </c>
      <c r="IS24" s="727" t="e">
        <f>WORKDAY(IS23,((-1)*('NEO 5322121 Aggressive LTs'!$B24)),'Holiday Schedule'!$B$2:$B$30)</f>
        <v>#NUM!</v>
      </c>
      <c r="IT24" s="732"/>
      <c r="IU24" s="727" t="e">
        <f>WORKDAY(IU23,((-1)*('NEO 5322121 Aggressive LTs'!$B24)),'Holiday Schedule'!$B$2:$B$30)</f>
        <v>#NUM!</v>
      </c>
      <c r="IV24" s="727" t="e">
        <f>WORKDAY(IV23,((-1)*('NEO 5322121 Aggressive LTs'!$B24)),'Holiday Schedule'!$B$2:$B$30)</f>
        <v>#NUM!</v>
      </c>
      <c r="IW24" s="727" t="e">
        <f>WORKDAY(IW23,((-1)*('NEO 5322121 Aggressive LTs'!$B24)),'Holiday Schedule'!$B$2:$B$30)</f>
        <v>#NUM!</v>
      </c>
      <c r="IX24" s="732"/>
      <c r="IY24" s="727" t="e">
        <f>WORKDAY(IY23,((-1)*('NEO 5322121 Aggressive LTs'!$B24)),'Holiday Schedule'!$B$2:$B$30)</f>
        <v>#NUM!</v>
      </c>
      <c r="IZ24" s="727" t="e">
        <f>WORKDAY(IZ23,((-1)*('NEO 5322121 Aggressive LTs'!$B24)),'Holiday Schedule'!$B$2:$B$30)</f>
        <v>#NUM!</v>
      </c>
      <c r="JA24" s="727" t="e">
        <f>WORKDAY(JA23,((-1)*('NEO 5322121 Aggressive LTs'!$B24)),'Holiday Schedule'!$B$2:$B$30)</f>
        <v>#NUM!</v>
      </c>
      <c r="JB24" s="732"/>
      <c r="JC24" s="727" t="e">
        <f>WORKDAY(JC23,((-1)*('NEO 5322121 Aggressive LTs'!$B24)),'Holiday Schedule'!$B$2:$B$30)</f>
        <v>#NUM!</v>
      </c>
      <c r="JD24" s="727" t="e">
        <f>WORKDAY(JD23,((-1)*('NEO 5322121 Aggressive LTs'!$B24)),'Holiday Schedule'!$B$2:$B$30)</f>
        <v>#NUM!</v>
      </c>
      <c r="JE24" s="727" t="e">
        <f>WORKDAY(JE23,((-1)*('NEO 5322121 Aggressive LTs'!$B24)),'Holiday Schedule'!$B$2:$B$30)</f>
        <v>#NUM!</v>
      </c>
      <c r="JF24" s="732"/>
      <c r="JG24" s="727" t="e">
        <f>WORKDAY(JG23,((-1)*('NEO 5322121 Aggressive LTs'!$B24)),'Holiday Schedule'!$B$2:$B$30)</f>
        <v>#NUM!</v>
      </c>
      <c r="JH24" s="727" t="e">
        <f>WORKDAY(JH23,((-1)*('NEO 5322121 Aggressive LTs'!$B24)),'Holiday Schedule'!$B$2:$B$30)</f>
        <v>#NUM!</v>
      </c>
      <c r="JI24" s="727" t="e">
        <f>WORKDAY(JI23,((-1)*('NEO 5322121 Aggressive LTs'!$B24)),'Holiday Schedule'!$B$2:$B$30)</f>
        <v>#NUM!</v>
      </c>
      <c r="JJ24" s="732"/>
      <c r="JK24" s="727" t="e">
        <f>WORKDAY(JK23,((-1)*('NEO 5322121 Aggressive LTs'!$B24)),'Holiday Schedule'!$B$2:$B$30)</f>
        <v>#NUM!</v>
      </c>
      <c r="JL24" s="727" t="e">
        <f>WORKDAY(JL23,((-1)*('NEO 5322121 Aggressive LTs'!$B24)),'Holiday Schedule'!$B$2:$B$30)</f>
        <v>#NUM!</v>
      </c>
      <c r="JM24" s="727" t="e">
        <f>WORKDAY(JM23,((-1)*('NEO 5322121 Aggressive LTs'!$B24)),'Holiday Schedule'!$B$2:$B$30)</f>
        <v>#NUM!</v>
      </c>
      <c r="JN24" s="732"/>
      <c r="JO24" s="727" t="e">
        <f>WORKDAY(JO23,((-1)*('NEO 5322121 Aggressive LTs'!$B24)),'Holiday Schedule'!$B$2:$B$30)</f>
        <v>#NUM!</v>
      </c>
      <c r="JP24" s="727" t="e">
        <f>WORKDAY(JP23,((-1)*('NEO 5322121 Aggressive LTs'!$B24)),'Holiday Schedule'!$B$2:$B$30)</f>
        <v>#NUM!</v>
      </c>
      <c r="JQ24" s="727" t="e">
        <f>WORKDAY(JQ23,((-1)*('NEO 5322121 Aggressive LTs'!$B24)),'Holiday Schedule'!$B$2:$B$30)</f>
        <v>#NUM!</v>
      </c>
      <c r="JR24" s="732"/>
      <c r="JS24" s="727" t="e">
        <f>WORKDAY(JS23,((-1)*('NEO 5322121 Aggressive LTs'!$B24)),'Holiday Schedule'!$B$2:$B$30)</f>
        <v>#NUM!</v>
      </c>
      <c r="JT24" s="727" t="e">
        <f>WORKDAY(JT23,((-1)*('NEO 5322121 Aggressive LTs'!$B24)),'Holiday Schedule'!$B$2:$B$30)</f>
        <v>#NUM!</v>
      </c>
      <c r="JU24" s="727" t="e">
        <f>WORKDAY(JU23,((-1)*('NEO 5322121 Aggressive LTs'!$B24)),'Holiday Schedule'!$B$2:$B$30)</f>
        <v>#NUM!</v>
      </c>
      <c r="JV24" s="732"/>
      <c r="JW24" s="727" t="e">
        <f>WORKDAY(JW23,((-1)*('NEO 5322121 Aggressive LTs'!$B24)),'Holiday Schedule'!$B$2:$B$30)</f>
        <v>#NUM!</v>
      </c>
      <c r="JX24" s="727" t="e">
        <f>WORKDAY(JX23,((-1)*('NEO 5322121 Aggressive LTs'!$B24)),'Holiday Schedule'!$B$2:$B$30)</f>
        <v>#NUM!</v>
      </c>
      <c r="JY24" s="727" t="e">
        <f>WORKDAY(JY23,((-1)*('NEO 5322121 Aggressive LTs'!$B24)),'Holiday Schedule'!$B$2:$B$30)</f>
        <v>#NUM!</v>
      </c>
      <c r="JZ24" s="732"/>
      <c r="KA24" s="727" t="e">
        <f>WORKDAY(KA23,((-1)*('NEO 5322121 Aggressive LTs'!$B24)),'Holiday Schedule'!$B$2:$B$30)</f>
        <v>#NUM!</v>
      </c>
      <c r="KB24" s="727" t="e">
        <f>WORKDAY(KB23,((-1)*('NEO 5322121 Aggressive LTs'!$B24)),'Holiday Schedule'!$B$2:$B$30)</f>
        <v>#NUM!</v>
      </c>
      <c r="KC24" s="727" t="e">
        <f>WORKDAY(KC23,((-1)*('NEO 5322121 Aggressive LTs'!$B24)),'Holiday Schedule'!$B$2:$B$30)</f>
        <v>#NUM!</v>
      </c>
      <c r="KD24" s="732"/>
      <c r="KE24" s="727" t="e">
        <f>WORKDAY(KE23,((-1)*('NEO 5322121 Aggressive LTs'!$B24)),'Holiday Schedule'!$B$2:$B$30)</f>
        <v>#NUM!</v>
      </c>
      <c r="KF24" s="727" t="e">
        <f>WORKDAY(KF23,((-1)*('NEO 5322121 Aggressive LTs'!$B24)),'Holiday Schedule'!$B$2:$B$30)</f>
        <v>#NUM!</v>
      </c>
      <c r="KG24" s="727">
        <f>WORKDAY(KG23,((-1)*('NEO 5322121 Aggressive LTs'!$B24)),'Holiday Schedule'!$B$2:$B$30)</f>
        <v>42314</v>
      </c>
      <c r="KH24" s="438">
        <v>42269</v>
      </c>
      <c r="KI24" s="438">
        <v>42269</v>
      </c>
      <c r="KJ24" s="438">
        <f>WORKDAY(KJ25,$B24,'[2]Holiday Schedule'!$B$2:$B$30)</f>
        <v>42270</v>
      </c>
      <c r="KK24" s="438">
        <f>WORKDAY(KK25,$B24,'[2]Holiday Schedule'!$B$2:$B$30)</f>
        <v>42270</v>
      </c>
      <c r="KL24" s="438">
        <f>WORKDAY(KL25,$B24,'[2]Holiday Schedule'!$B$2:$B$30)</f>
        <v>42270</v>
      </c>
      <c r="KM24" s="438">
        <f>WORKDAY(KM25,$B24,'[2]Holiday Schedule'!$B$2:$B$30)</f>
        <v>42270</v>
      </c>
      <c r="KN24" s="438">
        <f>WORKDAY(KN25,$B24,'[2]Holiday Schedule'!$B$2:$B$30)</f>
        <v>42270</v>
      </c>
      <c r="KO24" s="438">
        <f>WORKDAY(KO25,$B24,'[2]Holiday Schedule'!$B$2:$B$30)</f>
        <v>42270</v>
      </c>
      <c r="KP24" s="438">
        <f>WORKDAY(KP25,$B24,'[2]Holiday Schedule'!$B$2:$B$30)</f>
        <v>42270</v>
      </c>
      <c r="KQ24" s="438">
        <f>WORKDAY(KQ25,$B24,'[2]Holiday Schedule'!$B$2:$B$30)</f>
        <v>42270</v>
      </c>
      <c r="KR24" s="438">
        <f>WORKDAY(KR25,$B24,'[2]Holiday Schedule'!$B$2:$B$30)</f>
        <v>42270</v>
      </c>
      <c r="KS24" s="438">
        <f>WORKDAY(KS25,$B24,'[2]Holiday Schedule'!$B$2:$B$30)</f>
        <v>42270</v>
      </c>
      <c r="KT24" s="438">
        <f>WORKDAY(KT25,$B24,'[2]Holiday Schedule'!$B$2:$B$30)</f>
        <v>42270</v>
      </c>
      <c r="KU24" s="438">
        <f>WORKDAY(KU25,$B24,'[2]Holiday Schedule'!$B$2:$B$30)</f>
        <v>42270</v>
      </c>
      <c r="KV24" s="438"/>
      <c r="KW24" s="438"/>
      <c r="KX24" s="438"/>
      <c r="KY24" s="438"/>
      <c r="KZ24" s="438"/>
      <c r="LA24" s="438">
        <v>42272</v>
      </c>
      <c r="LB24" s="438">
        <v>42272</v>
      </c>
      <c r="LC24" s="434"/>
      <c r="LD24" s="438">
        <v>42272</v>
      </c>
      <c r="LE24" s="438">
        <v>42272</v>
      </c>
      <c r="LF24" s="438">
        <v>42272</v>
      </c>
      <c r="LG24" s="438">
        <v>42272</v>
      </c>
      <c r="LH24" s="438">
        <v>42272</v>
      </c>
      <c r="LI24" s="438">
        <v>42272</v>
      </c>
      <c r="LJ24" s="438">
        <v>42272</v>
      </c>
      <c r="LK24" s="438">
        <v>42272</v>
      </c>
      <c r="LL24" s="438">
        <v>42272</v>
      </c>
      <c r="LM24" s="438">
        <v>42272</v>
      </c>
      <c r="LN24" s="438">
        <v>42272</v>
      </c>
      <c r="LO24" s="438">
        <v>42272</v>
      </c>
      <c r="LP24" s="438"/>
      <c r="LQ24" s="431">
        <f>WORKDAY(LQ25,'NEO 5322121 Aggressive LTs'!$B24,'[2]Holiday Schedule'!$B$2:$B$30)</f>
        <v>42272</v>
      </c>
      <c r="LR24" s="431">
        <f>WORKDAY(LR25,'NEO 5322121 Aggressive LTs'!$B24,'[2]Holiday Schedule'!$B$2:$B$30)</f>
        <v>42272</v>
      </c>
      <c r="LS24" s="431">
        <f>WORKDAY(LS25,'NEO 5322121 Aggressive LTs'!$B24,'[2]Holiday Schedule'!$B$2:$B$30)</f>
        <v>42272</v>
      </c>
      <c r="LT24" s="431">
        <f>WORKDAY(LT25,'NEO 5322121 Aggressive LTs'!$B24,'[2]Holiday Schedule'!$B$2:$B$30)</f>
        <v>42276</v>
      </c>
      <c r="LU24" s="431">
        <f>WORKDAY(LU25,'NEO 5322121 Aggressive LTs'!$B24,'[2]Holiday Schedule'!$B$2:$B$30)</f>
        <v>42276</v>
      </c>
      <c r="LV24" s="431">
        <f>WORKDAY(LV25,'NEO 5322121 Aggressive LTs'!$B24,'[2]Holiday Schedule'!$B$2:$B$30)</f>
        <v>42276</v>
      </c>
      <c r="LW24" s="431">
        <f>WORKDAY(LW25,'NEO 5322121 Aggressive LTs'!$B24,'[2]Holiday Schedule'!$B$2:$B$30)</f>
        <v>42276</v>
      </c>
      <c r="LX24" s="431">
        <f>WORKDAY(LX25,'NEO 5322121 Aggressive LTs'!$B24,'[2]Holiday Schedule'!$B$2:$B$30)</f>
        <v>42276</v>
      </c>
      <c r="LY24" s="431">
        <f>WORKDAY(LY25,'NEO 5322121 Aggressive LTs'!$B24,'[2]Holiday Schedule'!$B$2:$B$30)</f>
        <v>42276</v>
      </c>
      <c r="LZ24" s="479">
        <v>42275</v>
      </c>
      <c r="MA24" s="431">
        <f>WORKDAY(MA25,'NEO 5322121 Aggressive LTs'!$B24,'[2]Holiday Schedule'!$B$2:$B$30)</f>
        <v>42276</v>
      </c>
      <c r="MB24" s="431">
        <f>WORKDAY(MB25,'NEO 5322121 Aggressive LTs'!$B24,'[2]Holiday Schedule'!$B$2:$B$30)</f>
        <v>42276</v>
      </c>
      <c r="MC24" s="431">
        <f>WORKDAY(MC25,'NEO 5322121 Aggressive LTs'!$B24,'[2]Holiday Schedule'!$B$2:$B$30)</f>
        <v>42276</v>
      </c>
      <c r="MD24" s="431">
        <f>WORKDAY(MD25,'NEO 5322121 Aggressive LTs'!$B24,'[2]Holiday Schedule'!$B$2:$B$30)</f>
        <v>42276</v>
      </c>
      <c r="ME24" s="431">
        <f>WORKDAY(ME25,'NEO 5322121 Aggressive LTs'!$B24,'[2]Holiday Schedule'!$B$2:$B$30)</f>
        <v>42275</v>
      </c>
      <c r="MF24" s="431">
        <f>WORKDAY(MF25,'NEO 5322121 Aggressive LTs'!$B24,'[2]Holiday Schedule'!$B$2:$B$30)</f>
        <v>42275</v>
      </c>
      <c r="MG24" s="431">
        <f>WORKDAY(MG25,'NEO 5322121 Aggressive LTs'!$B24,'[2]Holiday Schedule'!$B$2:$B$30)</f>
        <v>42275</v>
      </c>
      <c r="MH24" s="436"/>
      <c r="MI24" s="431">
        <f>WORKDAY(MI25,'NEO 5322121 Aggressive LTs'!$B24,'[2]Holiday Schedule'!$B$2:$B$30)</f>
        <v>42275</v>
      </c>
      <c r="MJ24" s="431">
        <f>WORKDAY(MJ25,'NEO 5322121 Aggressive LTs'!$B24,'[2]Holiday Schedule'!$B$2:$B$30)</f>
        <v>42275</v>
      </c>
      <c r="MK24" s="479">
        <v>42276</v>
      </c>
      <c r="ML24" s="431">
        <f>WORKDAY(ML25,'NEO 5322121 Aggressive LTs'!$B24,'[2]Holiday Schedule'!$B$2:$B$30)</f>
        <v>42275</v>
      </c>
      <c r="MM24" s="431">
        <f>WORKDAY(MM25,'NEO 5322121 Aggressive LTs'!$B24,'[2]Holiday Schedule'!$B$2:$B$30)</f>
        <v>42275</v>
      </c>
      <c r="MN24" s="431">
        <f>WORKDAY(MN25,'NEO 5322121 Aggressive LTs'!$B24,'[2]Holiday Schedule'!$B$2:$B$30)</f>
        <v>42277</v>
      </c>
      <c r="MO24" s="431">
        <f>WORKDAY(MO25,'NEO 5322121 Aggressive LTs'!$B24,'[2]Holiday Schedule'!$B$2:$B$30)</f>
        <v>42277</v>
      </c>
      <c r="MP24" s="431">
        <f>WORKDAY(MP25,'NEO 5322121 Aggressive LTs'!$B24,'[2]Holiday Schedule'!$B$2:$B$30)</f>
        <v>42277</v>
      </c>
      <c r="MQ24" s="431">
        <f>WORKDAY(MQ25,'NEO 5322121 Aggressive LTs'!$B24,'[2]Holiday Schedule'!$B$2:$B$30)</f>
        <v>42277</v>
      </c>
      <c r="MR24" s="431">
        <f>WORKDAY(MR25,'NEO 5322121 Aggressive LTs'!$B24,'[2]Holiday Schedule'!$B$2:$B$30)</f>
        <v>42277</v>
      </c>
      <c r="MS24" s="431">
        <f>WORKDAY(MS25,'NEO 5322121 Aggressive LTs'!$B24,'[2]Holiday Schedule'!$B$2:$B$30)</f>
        <v>42277</v>
      </c>
      <c r="MT24" s="431">
        <f>WORKDAY(MT25,'NEO 5322121 Aggressive LTs'!$B24,'[2]Holiday Schedule'!$B$2:$B$30)</f>
        <v>42277</v>
      </c>
      <c r="MU24" s="479">
        <v>42277</v>
      </c>
      <c r="MV24" s="431">
        <f>WORKDAY(MV25,'NEO 5322121 Aggressive LTs'!$B24,'[2]Holiday Schedule'!$B$2:$B$30)</f>
        <v>42277</v>
      </c>
      <c r="MW24" s="431">
        <f>WORKDAY(MW25,'NEO 5322121 Aggressive LTs'!$B24,'[2]Holiday Schedule'!$B$2:$B$30)</f>
        <v>42282</v>
      </c>
      <c r="MX24" s="431">
        <f>WORKDAY(MX25,'NEO 5322121 Aggressive LTs'!$B24,'[2]Holiday Schedule'!$B$2:$B$30)</f>
        <v>42282</v>
      </c>
      <c r="MY24" s="431">
        <f>WORKDAY(MY25,'NEO 5322121 Aggressive LTs'!$B24,'[2]Holiday Schedule'!$B$2:$B$30)</f>
        <v>42282</v>
      </c>
      <c r="MZ24" s="431">
        <f>WORKDAY(MZ25,'NEO 5322121 Aggressive LTs'!$B24,'[2]Holiday Schedule'!$B$2:$B$30)</f>
        <v>42282</v>
      </c>
      <c r="NA24" s="431">
        <f>WORKDAY(NA25,'NEO 5322121 Aggressive LTs'!$B24,'[2]Holiday Schedule'!$B$2:$B$30)</f>
        <v>42282</v>
      </c>
      <c r="NB24" s="431">
        <f>WORKDAY(NB25,'NEO 5322121 Aggressive LTs'!$B24,'[2]Holiday Schedule'!$B$2:$B$30)</f>
        <v>42282</v>
      </c>
      <c r="NC24" s="431">
        <f>WORKDAY(NC25,'NEO 5322121 Aggressive LTs'!$B24,'[2]Holiday Schedule'!$B$2:$B$30)</f>
        <v>42282</v>
      </c>
      <c r="ND24" s="431">
        <f>WORKDAY(ND25,'NEO 5322121 Aggressive LTs'!$B24,'[2]Holiday Schedule'!$B$2:$B$30)</f>
        <v>42282</v>
      </c>
      <c r="NE24" s="431">
        <f>WORKDAY(NE25,'NEO 5322121 Aggressive LTs'!$B24,'[2]Holiday Schedule'!$B$2:$B$30)</f>
        <v>42282</v>
      </c>
      <c r="NF24" s="431">
        <f>WORKDAY(NF25,'NEO 5322121 Aggressive LTs'!$B24,'[2]Holiday Schedule'!$B$2:$B$30)</f>
        <v>42282</v>
      </c>
      <c r="NG24" s="431">
        <f>WORKDAY(NG25,'NEO 5322121 Aggressive LTs'!$B24,'[2]Holiday Schedule'!$B$2:$B$30)</f>
        <v>42282</v>
      </c>
      <c r="NH24" s="431">
        <f>WORKDAY(NH25,'NEO 5322121 Aggressive LTs'!$B24,'[2]Holiday Schedule'!$B$2:$B$30)</f>
        <v>42282</v>
      </c>
      <c r="NI24" s="431">
        <f>WORKDAY(NI25,'NEO 5322121 Aggressive LTs'!$B24,'[2]Holiday Schedule'!$B$2:$B$30)</f>
        <v>42282</v>
      </c>
      <c r="NJ24" s="431">
        <f>WORKDAY(NJ25,'NEO 5322121 Aggressive LTs'!$B24,'[2]Holiday Schedule'!$B$2:$B$30)</f>
        <v>42282</v>
      </c>
      <c r="NK24" s="431">
        <f>WORKDAY(NK25,'NEO 5322121 Aggressive LTs'!$B24,'[2]Holiday Schedule'!$B$2:$B$30)</f>
        <v>42282</v>
      </c>
      <c r="NL24" s="431">
        <f>WORKDAY(NL25,'NEO 5322121 Aggressive LTs'!$B24,'[2]Holiday Schedule'!$B$2:$B$30)</f>
        <v>42279</v>
      </c>
      <c r="NM24" s="436"/>
      <c r="NN24" s="431">
        <f>WORKDAY(NN25,'NEO 5322121 Aggressive LTs'!$B24,'[2]Holiday Schedule'!$B$2:$B$30)</f>
        <v>42282</v>
      </c>
      <c r="NO24" s="431">
        <f>WORKDAY(NO25,'NEO 5322121 Aggressive LTs'!$B24,'[2]Holiday Schedule'!$B$2:$B$30)</f>
        <v>42282</v>
      </c>
      <c r="NP24" s="431">
        <f>WORKDAY(NP25,'NEO 5322121 Aggressive LTs'!$B24,'[2]Holiday Schedule'!$B$2:$B$30)</f>
        <v>42283</v>
      </c>
      <c r="NQ24" s="431">
        <f>WORKDAY(NQ25,'NEO 5322121 Aggressive LTs'!$B24,'[2]Holiday Schedule'!$B$2:$B$30)</f>
        <v>42278</v>
      </c>
      <c r="NR24" s="431">
        <f>WORKDAY(NR25,'NEO 5322121 Aggressive LTs'!$B24,'[2]Holiday Schedule'!$B$2:$B$30)</f>
        <v>42277</v>
      </c>
      <c r="NS24" s="431">
        <f>WORKDAY(NS25,'NEO 5322121 Aggressive LTs'!$B24,'[2]Holiday Schedule'!$B$2:$B$30)</f>
        <v>42278</v>
      </c>
      <c r="NT24" s="431">
        <f>WORKDAY(NT25,'NEO 5322121 Aggressive LTs'!$B24,'[2]Holiday Schedule'!$B$2:$B$30)</f>
        <v>42278</v>
      </c>
      <c r="NU24" s="431">
        <f>WORKDAY(NU25,'NEO 5322121 Aggressive LTs'!$B24,'[2]Holiday Schedule'!$B$2:$B$30)</f>
        <v>42278</v>
      </c>
      <c r="NV24" s="431">
        <f>WORKDAY(NV25,'NEO 5322121 Aggressive LTs'!$B24,'[2]Holiday Schedule'!$B$2:$B$30)</f>
        <v>42278</v>
      </c>
      <c r="NW24" s="431">
        <f>WORKDAY(NW25,'NEO 5322121 Aggressive LTs'!$B24,'[2]Holiday Schedule'!$B$2:$B$30)</f>
        <v>42278</v>
      </c>
      <c r="NX24" s="431">
        <f>WORKDAY(NX25,'NEO 5322121 Aggressive LTs'!$B24,'[2]Holiday Schedule'!$B$2:$B$30)</f>
        <v>42279</v>
      </c>
      <c r="NY24" s="431">
        <f>WORKDAY(NY25,'NEO 5322121 Aggressive LTs'!$B24,'[2]Holiday Schedule'!$B$2:$B$30)</f>
        <v>42279</v>
      </c>
      <c r="NZ24" s="431">
        <f>WORKDAY(NZ25,'NEO 5322121 Aggressive LTs'!$B24,'[2]Holiday Schedule'!$B$2:$B$30)</f>
        <v>42279</v>
      </c>
      <c r="OA24" s="431">
        <f>WORKDAY(OA25,'NEO 5322121 Aggressive LTs'!$B24,'[2]Holiday Schedule'!$B$2:$B$30)</f>
        <v>42284</v>
      </c>
      <c r="OB24" s="431">
        <f>WORKDAY(OB25,'NEO 5322121 Aggressive LTs'!$B24,'[2]Holiday Schedule'!$B$2:$B$30)</f>
        <v>42279</v>
      </c>
      <c r="OC24" s="431">
        <f>WORKDAY(OC25,'NEO 5322121 Aggressive LTs'!$B24,'[2]Holiday Schedule'!$B$2:$B$30)</f>
        <v>42283</v>
      </c>
      <c r="OD24" s="431">
        <f>WORKDAY(OD25,'NEO 5322121 Aggressive LTs'!$B24,'[2]Holiday Schedule'!$B$2:$B$30)</f>
        <v>42283</v>
      </c>
      <c r="OE24" s="431">
        <f>WORKDAY(OE25,'NEO 5322121 Aggressive LTs'!$B24,'[2]Holiday Schedule'!$B$2:$B$30)</f>
        <v>42283</v>
      </c>
      <c r="OF24" s="431">
        <f>WORKDAY(OF25,'NEO 5322121 Aggressive LTs'!$B24,'[2]Holiday Schedule'!$B$2:$B$30)</f>
        <v>42283</v>
      </c>
      <c r="OG24" s="431">
        <f>WORKDAY(OG25,'NEO 5322121 Aggressive LTs'!$B24,'[2]Holiday Schedule'!$B$2:$B$30)</f>
        <v>42283</v>
      </c>
      <c r="OH24" s="431">
        <f>WORKDAY(OH25,'NEO 5322121 Aggressive LTs'!$B24,'[2]Holiday Schedule'!$B$2:$B$30)</f>
        <v>42283</v>
      </c>
      <c r="OI24" s="431">
        <f>WORKDAY(OI25,'NEO 5322121 Aggressive LTs'!$B24,'[2]Holiday Schedule'!$B$2:$B$30)</f>
        <v>42283</v>
      </c>
      <c r="OJ24" s="431">
        <f>WORKDAY(OJ25,'NEO 5322121 Aggressive LTs'!$B24,'[2]Holiday Schedule'!$B$2:$B$30)</f>
        <v>42283</v>
      </c>
      <c r="OK24" s="431">
        <f>WORKDAY(OK25,'NEO 5322121 Aggressive LTs'!$B24,'[2]Holiday Schedule'!$B$2:$B$30)</f>
        <v>42283</v>
      </c>
      <c r="OL24" s="431">
        <f>WORKDAY(OL25,'NEO 5322121 Aggressive LTs'!$B24,'[2]Holiday Schedule'!$B$2:$B$30)</f>
        <v>42283</v>
      </c>
      <c r="OM24" s="431">
        <f>WORKDAY(OM25,'NEO 5322121 Aggressive LTs'!$B24,'[2]Holiday Schedule'!$B$2:$B$30)</f>
        <v>42283</v>
      </c>
      <c r="ON24" s="431">
        <f>WORKDAY(ON25,'NEO 5322121 Aggressive LTs'!$B24,'[2]Holiday Schedule'!$B$2:$B$30)</f>
        <v>42285</v>
      </c>
      <c r="OO24" s="431" t="e">
        <f>WORKDAY(OO25,'NEO 5322121 Aggressive LTs'!$B24,'[2]Holiday Schedule'!$B$2:$B$30)</f>
        <v>#REF!</v>
      </c>
      <c r="OP24" s="431" t="e">
        <f>WORKDAY(OP25,'NEO 5322121 Aggressive LTs'!$B24,'[2]Holiday Schedule'!$B$2:$B$30)</f>
        <v>#REF!</v>
      </c>
      <c r="OQ24" s="431">
        <f>WORKDAY(OQ25,'NEO 5322121 Aggressive LTs'!$B24,'[2]Holiday Schedule'!$B$2:$B$30)</f>
        <v>42290</v>
      </c>
      <c r="OR24" s="436"/>
      <c r="OS24" s="431" t="e">
        <f>WORKDAY(OS25,'NEO 5322121 Aggressive LTs'!$B24,'[2]Holiday Schedule'!$B$2:$B$30)</f>
        <v>#REF!</v>
      </c>
      <c r="OT24" s="431" t="e">
        <f>WORKDAY(OT25,'NEO 5322121 Aggressive LTs'!$B24,'[2]Holiday Schedule'!$B$2:$B$30)</f>
        <v>#REF!</v>
      </c>
      <c r="OU24" s="431" t="e">
        <f>WORKDAY(OU25,'NEO 5322121 Aggressive LTs'!$B24,'[2]Holiday Schedule'!$B$2:$B$30)</f>
        <v>#REF!</v>
      </c>
      <c r="OV24" s="431" t="e">
        <f>WORKDAY(OV25,'NEO 5322121 Aggressive LTs'!$B24,'[2]Holiday Schedule'!$B$2:$B$30)</f>
        <v>#REF!</v>
      </c>
      <c r="OW24" s="431" t="e">
        <f>WORKDAY(OW25,'NEO 5322121 Aggressive LTs'!$B24,'[2]Holiday Schedule'!$B$2:$B$30)</f>
        <v>#REF!</v>
      </c>
      <c r="OX24" s="431" t="e">
        <f>WORKDAY(OX25,'NEO 5322121 Aggressive LTs'!$B24,'[2]Holiday Schedule'!$B$2:$B$30)</f>
        <v>#REF!</v>
      </c>
      <c r="OY24" s="431" t="e">
        <f>WORKDAY(OY25,'NEO 5322121 Aggressive LTs'!$B24,'[2]Holiday Schedule'!$B$2:$B$30)</f>
        <v>#REF!</v>
      </c>
      <c r="OZ24" s="431" t="e">
        <f>WORKDAY(OZ25,'NEO 5322121 Aggressive LTs'!$B24,'[2]Holiday Schedule'!$B$2:$B$30)</f>
        <v>#REF!</v>
      </c>
      <c r="PA24" s="431">
        <f>WORKDAY(PA25,'NEO 5322121 Aggressive LTs'!$B24,'[2]Holiday Schedule'!$B$2:$B$30)</f>
        <v>42285</v>
      </c>
      <c r="PB24" s="431" t="e">
        <f>WORKDAY(PB25,'NEO 5322121 Aggressive LTs'!$B24,'[2]Holiday Schedule'!$B$2:$B$30)</f>
        <v>#REF!</v>
      </c>
      <c r="PC24" s="431" t="e">
        <f>WORKDAY(PC25,'NEO 5322121 Aggressive LTs'!$B24,'[2]Holiday Schedule'!$B$2:$B$30)</f>
        <v>#REF!</v>
      </c>
      <c r="PD24" s="431" t="e">
        <f>WORKDAY(PD25,'NEO 5322121 Aggressive LTs'!$B24,'[2]Holiday Schedule'!$B$2:$B$30)</f>
        <v>#REF!</v>
      </c>
      <c r="PE24" s="431" t="e">
        <f>WORKDAY(PE25,'NEO 5322121 Aggressive LTs'!$B24,'[2]Holiday Schedule'!$B$2:$B$30)</f>
        <v>#REF!</v>
      </c>
      <c r="PF24" s="431" t="e">
        <f>WORKDAY(PF25,'NEO 5322121 Aggressive LTs'!$B24,'[2]Holiday Schedule'!$B$2:$B$30)</f>
        <v>#REF!</v>
      </c>
      <c r="PG24" s="431" t="e">
        <f>WORKDAY(PG25,'NEO 5322121 Aggressive LTs'!$B24,'[2]Holiday Schedule'!$B$2:$B$30)</f>
        <v>#REF!</v>
      </c>
      <c r="PH24" s="431" t="e">
        <f>WORKDAY(PH25,'NEO 5322121 Aggressive LTs'!$B24,'[2]Holiday Schedule'!$B$2:$B$30)</f>
        <v>#REF!</v>
      </c>
      <c r="PI24" s="431" t="e">
        <f>WORKDAY(PI25,'NEO 5322121 Aggressive LTs'!$B24,'[2]Holiday Schedule'!$B$2:$B$30)</f>
        <v>#REF!</v>
      </c>
      <c r="PJ24" s="431" t="e">
        <f>WORKDAY(PJ25,'NEO 5322121 Aggressive LTs'!$B24,'[2]Holiday Schedule'!$B$2:$B$30)</f>
        <v>#REF!</v>
      </c>
      <c r="PK24" s="431" t="e">
        <f>WORKDAY(PK25,'NEO 5322121 Aggressive LTs'!$B24,'[2]Holiday Schedule'!$B$2:$B$30)</f>
        <v>#REF!</v>
      </c>
      <c r="PL24" s="431" t="e">
        <f>WORKDAY(PL25,'NEO 5322121 Aggressive LTs'!$B24,'[2]Holiday Schedule'!$B$2:$B$30)</f>
        <v>#REF!</v>
      </c>
      <c r="PM24" s="431" t="e">
        <f>WORKDAY(PM25,'NEO 5322121 Aggressive LTs'!$B24,'[2]Holiday Schedule'!$B$2:$B$30)</f>
        <v>#REF!</v>
      </c>
      <c r="PN24" s="431" t="e">
        <f>WORKDAY(PN25,'NEO 5322121 Aggressive LTs'!$B24,'[2]Holiday Schedule'!$B$2:$B$30)</f>
        <v>#REF!</v>
      </c>
      <c r="PO24" s="431" t="e">
        <f>WORKDAY(PO25,'NEO 5322121 Aggressive LTs'!$B24,'[2]Holiday Schedule'!$B$2:$B$30)</f>
        <v>#REF!</v>
      </c>
      <c r="PP24" s="431" t="e">
        <f>WORKDAY(PP25,'NEO 5322121 Aggressive LTs'!$B24,'[2]Holiday Schedule'!$B$2:$B$30)</f>
        <v>#REF!</v>
      </c>
      <c r="PQ24" s="431" t="e">
        <f>WORKDAY(PQ25,'NEO 5322121 Aggressive LTs'!$B24,'[2]Holiday Schedule'!$B$2:$B$30)</f>
        <v>#REF!</v>
      </c>
      <c r="PR24" s="431" t="e">
        <f>WORKDAY(PR25,'NEO 5322121 Aggressive LTs'!$B24,'[2]Holiday Schedule'!$B$2:$B$30)</f>
        <v>#REF!</v>
      </c>
      <c r="PS24" s="431" t="e">
        <f>WORKDAY(PS25,'NEO 5322121 Aggressive LTs'!$B24,'[2]Holiday Schedule'!$B$2:$B$30)</f>
        <v>#REF!</v>
      </c>
      <c r="PT24" s="431" t="e">
        <f>WORKDAY(PT25,'NEO 5322121 Aggressive LTs'!$B24,'[2]Holiday Schedule'!$B$2:$B$30)</f>
        <v>#REF!</v>
      </c>
      <c r="PU24" s="431" t="e">
        <f>WORKDAY(PU25,'NEO 5322121 Aggressive LTs'!$B24,'[2]Holiday Schedule'!$B$2:$B$30)</f>
        <v>#REF!</v>
      </c>
      <c r="PV24" s="431">
        <f>WORKDAY(PV25,'NEO 5322121 Aggressive LTs'!$B24,'[2]Holiday Schedule'!$B$2:$B$30)</f>
        <v>42296</v>
      </c>
      <c r="PW24" s="436"/>
      <c r="PX24" s="431" t="e">
        <f>WORKDAY(PX25,'NEO 5322121 Aggressive LTs'!$B24,'[2]Holiday Schedule'!$B$2:$B$30)</f>
        <v>#REF!</v>
      </c>
      <c r="PY24" s="431" t="e">
        <f>WORKDAY(PY25,'NEO 5322121 Aggressive LTs'!$B24,'[2]Holiday Schedule'!$B$2:$B$30)</f>
        <v>#REF!</v>
      </c>
      <c r="PZ24" s="431" t="e">
        <f>WORKDAY(PZ25,'NEO 5322121 Aggressive LTs'!$B24,'[2]Holiday Schedule'!$B$2:$B$30)</f>
        <v>#REF!</v>
      </c>
      <c r="QA24" s="431" t="e">
        <f>WORKDAY(QA25,'NEO 5322121 Aggressive LTs'!$B24,'[2]Holiday Schedule'!$B$2:$B$30)</f>
        <v>#REF!</v>
      </c>
      <c r="QB24" s="431" t="e">
        <f>WORKDAY(QB25,'NEO 5322121 Aggressive LTs'!$B24,'[2]Holiday Schedule'!$B$2:$B$30)</f>
        <v>#REF!</v>
      </c>
      <c r="QC24" s="431" t="e">
        <f>WORKDAY(QC25,'NEO 5322121 Aggressive LTs'!$B24,'[2]Holiday Schedule'!$B$2:$B$30)</f>
        <v>#REF!</v>
      </c>
      <c r="QD24" s="431" t="e">
        <f>WORKDAY(QD25,'NEO 5322121 Aggressive LTs'!$B24,'[2]Holiday Schedule'!$B$2:$B$30)</f>
        <v>#REF!</v>
      </c>
      <c r="QE24" s="431" t="e">
        <f>WORKDAY(QE25,'NEO 5322121 Aggressive LTs'!$B24,'[2]Holiday Schedule'!$B$2:$B$30)</f>
        <v>#REF!</v>
      </c>
      <c r="QF24" s="431" t="e">
        <f>WORKDAY(QF25,'NEO 5322121 Aggressive LTs'!$B24,'[2]Holiday Schedule'!$B$2:$B$30)</f>
        <v>#REF!</v>
      </c>
      <c r="QG24" s="431" t="e">
        <f>WORKDAY(QG25,'NEO 5322121 Aggressive LTs'!$B24,'[2]Holiday Schedule'!$B$2:$B$30)</f>
        <v>#REF!</v>
      </c>
      <c r="QH24" s="431" t="e">
        <f>WORKDAY(QH25,'NEO 5322121 Aggressive LTs'!$B24,'[2]Holiday Schedule'!$B$2:$B$30)</f>
        <v>#REF!</v>
      </c>
      <c r="QI24" s="431" t="e">
        <f>WORKDAY(QI25,'NEO 5322121 Aggressive LTs'!$B24,'[2]Holiday Schedule'!$B$2:$B$30)</f>
        <v>#REF!</v>
      </c>
      <c r="QJ24" s="431" t="e">
        <f>WORKDAY(QJ25,'NEO 5322121 Aggressive LTs'!$B24,'[2]Holiday Schedule'!$B$2:$B$30)</f>
        <v>#REF!</v>
      </c>
      <c r="QK24" s="431" t="e">
        <f>WORKDAY(QK25,'NEO 5322121 Aggressive LTs'!$B24,'[2]Holiday Schedule'!$B$2:$B$30)</f>
        <v>#REF!</v>
      </c>
      <c r="QL24" s="431" t="e">
        <f>WORKDAY(QL25,'NEO 5322121 Aggressive LTs'!$B24,'[2]Holiday Schedule'!$B$2:$B$30)</f>
        <v>#REF!</v>
      </c>
      <c r="QM24" s="431" t="e">
        <f>WORKDAY(QM25,'NEO 5322121 Aggressive LTs'!$B24,'[2]Holiday Schedule'!$B$2:$B$30)</f>
        <v>#REF!</v>
      </c>
      <c r="QN24" s="431" t="e">
        <f>WORKDAY(QN25,'NEO 5322121 Aggressive LTs'!$B24,'[2]Holiday Schedule'!$B$2:$B$30)</f>
        <v>#REF!</v>
      </c>
      <c r="QO24" s="431" t="e">
        <f>WORKDAY(QO25,'NEO 5322121 Aggressive LTs'!$B24,'[2]Holiday Schedule'!$B$2:$B$30)</f>
        <v>#REF!</v>
      </c>
      <c r="QP24" s="431" t="e">
        <f>WORKDAY(QP25,'NEO 5322121 Aggressive LTs'!$B24,'[2]Holiday Schedule'!$B$2:$B$30)</f>
        <v>#REF!</v>
      </c>
      <c r="QQ24" s="431" t="e">
        <f>WORKDAY(QQ25,'NEO 5322121 Aggressive LTs'!$B24,'[2]Holiday Schedule'!$B$2:$B$30)</f>
        <v>#REF!</v>
      </c>
      <c r="QR24" s="431" t="e">
        <f>WORKDAY(QR25,'NEO 5322121 Aggressive LTs'!$B24,'[2]Holiday Schedule'!$B$2:$B$30)</f>
        <v>#REF!</v>
      </c>
      <c r="QS24" s="431" t="e">
        <f>WORKDAY(QS25,'NEO 5322121 Aggressive LTs'!$B24,'[2]Holiday Schedule'!$B$2:$B$30)</f>
        <v>#REF!</v>
      </c>
      <c r="QT24" s="431" t="e">
        <f>WORKDAY(QT25,'NEO 5322121 Aggressive LTs'!$B24,'[2]Holiday Schedule'!$B$2:$B$30)</f>
        <v>#REF!</v>
      </c>
      <c r="QU24" s="431" t="e">
        <f>WORKDAY(QU25,'NEO 5322121 Aggressive LTs'!$B24,'[2]Holiday Schedule'!$B$2:$B$30)</f>
        <v>#REF!</v>
      </c>
      <c r="QV24" s="431" t="e">
        <f>WORKDAY(QV25,'NEO 5322121 Aggressive LTs'!$B24,'[2]Holiday Schedule'!$B$2:$B$30)</f>
        <v>#REF!</v>
      </c>
      <c r="QW24" s="431" t="e">
        <f>WORKDAY(QW25,'NEO 5322121 Aggressive LTs'!$B24,'[2]Holiday Schedule'!$B$2:$B$30)</f>
        <v>#REF!</v>
      </c>
      <c r="QX24" s="431" t="e">
        <f>WORKDAY(QX25,'NEO 5322121 Aggressive LTs'!$B24,'[2]Holiday Schedule'!$B$2:$B$30)</f>
        <v>#REF!</v>
      </c>
      <c r="QY24" s="431" t="e">
        <f>WORKDAY(QY25,'NEO 5322121 Aggressive LTs'!$B24,'[2]Holiday Schedule'!$B$2:$B$30)</f>
        <v>#REF!</v>
      </c>
      <c r="QZ24" s="431" t="e">
        <f>WORKDAY(QZ25,'NEO 5322121 Aggressive LTs'!$B24,'[2]Holiday Schedule'!$B$2:$B$30)</f>
        <v>#REF!</v>
      </c>
      <c r="RA24" s="431">
        <f>WORKDAY(RA25,'NEO 5322121 Aggressive LTs'!$B24,'[2]Holiday Schedule'!$B$2:$B$30)</f>
        <v>42299</v>
      </c>
      <c r="RB24" s="436"/>
      <c r="RC24" s="431" t="e">
        <f>WORKDAY(RC25,'NEO 5322121 Aggressive LTs'!$B24,'[2]Holiday Schedule'!$B$2:$B$30)</f>
        <v>#REF!</v>
      </c>
      <c r="RD24" s="431" t="e">
        <f>WORKDAY(RD25,'NEO 5322121 Aggressive LTs'!$B24,'[2]Holiday Schedule'!$B$2:$B$30)</f>
        <v>#REF!</v>
      </c>
      <c r="RE24" s="431" t="e">
        <f>WORKDAY(RE25,'NEO 5322121 Aggressive LTs'!$B24,'[2]Holiday Schedule'!$B$2:$B$30)</f>
        <v>#REF!</v>
      </c>
      <c r="RF24" s="431" t="e">
        <f>WORKDAY(RF25,'NEO 5322121 Aggressive LTs'!$B24,'[2]Holiday Schedule'!$B$2:$B$30)</f>
        <v>#REF!</v>
      </c>
      <c r="RG24" s="431" t="e">
        <f>WORKDAY(RG25,'NEO 5322121 Aggressive LTs'!$B24,'[2]Holiday Schedule'!$B$2:$B$30)</f>
        <v>#REF!</v>
      </c>
      <c r="RH24" s="431" t="e">
        <f>WORKDAY(RH25,'NEO 5322121 Aggressive LTs'!$B24,'[2]Holiday Schedule'!$B$2:$B$30)</f>
        <v>#REF!</v>
      </c>
      <c r="RI24" s="431" t="e">
        <f>WORKDAY(RI25,'NEO 5322121 Aggressive LTs'!$B24,'[2]Holiday Schedule'!$B$2:$B$30)</f>
        <v>#REF!</v>
      </c>
      <c r="RJ24" s="431" t="e">
        <f>WORKDAY(RJ25,'NEO 5322121 Aggressive LTs'!$B24,'[2]Holiday Schedule'!$B$2:$B$30)</f>
        <v>#REF!</v>
      </c>
      <c r="RK24" s="431" t="e">
        <f>WORKDAY(RK25,'NEO 5322121 Aggressive LTs'!$B24,'[2]Holiday Schedule'!$B$2:$B$30)</f>
        <v>#REF!</v>
      </c>
      <c r="RL24" s="431" t="e">
        <f>WORKDAY(RL25,'NEO 5322121 Aggressive LTs'!$B24,'[2]Holiday Schedule'!$B$2:$B$30)</f>
        <v>#REF!</v>
      </c>
      <c r="RM24" s="431" t="e">
        <f>WORKDAY(RM25,'NEO 5322121 Aggressive LTs'!$B24,'[2]Holiday Schedule'!$B$2:$B$30)</f>
        <v>#REF!</v>
      </c>
      <c r="RN24" s="431" t="e">
        <f>WORKDAY(RN25,'NEO 5322121 Aggressive LTs'!$B24,'[2]Holiday Schedule'!$B$2:$B$30)</f>
        <v>#REF!</v>
      </c>
      <c r="RO24" s="431" t="e">
        <f>WORKDAY(RO25,'NEO 5322121 Aggressive LTs'!$B24,'[2]Holiday Schedule'!$B$2:$B$30)</f>
        <v>#REF!</v>
      </c>
      <c r="RP24" s="431" t="e">
        <f>WORKDAY(RP25,'NEO 5322121 Aggressive LTs'!$B24,'[2]Holiday Schedule'!$B$2:$B$30)</f>
        <v>#REF!</v>
      </c>
      <c r="RQ24" s="431" t="e">
        <f>WORKDAY(RQ25,'NEO 5322121 Aggressive LTs'!$B24,'[2]Holiday Schedule'!$B$2:$B$30)</f>
        <v>#REF!</v>
      </c>
      <c r="RR24" s="431" t="e">
        <f>WORKDAY(RR25,'NEO 5322121 Aggressive LTs'!$B24,'[2]Holiday Schedule'!$B$2:$B$30)</f>
        <v>#REF!</v>
      </c>
      <c r="RS24" s="431" t="e">
        <f>WORKDAY(RS25,'NEO 5322121 Aggressive LTs'!$B24,'[2]Holiday Schedule'!$B$2:$B$30)</f>
        <v>#REF!</v>
      </c>
      <c r="RT24" s="431" t="e">
        <f>WORKDAY(RT25,'NEO 5322121 Aggressive LTs'!$B24,'[2]Holiday Schedule'!$B$2:$B$30)</f>
        <v>#REF!</v>
      </c>
      <c r="RU24" s="431" t="e">
        <f>WORKDAY(RU25,'NEO 5322121 Aggressive LTs'!$B24,'[2]Holiday Schedule'!$B$2:$B$30)</f>
        <v>#REF!</v>
      </c>
      <c r="RV24" s="431" t="e">
        <f>WORKDAY(RV25,'NEO 5322121 Aggressive LTs'!$B24,'[2]Holiday Schedule'!$B$2:$B$30)</f>
        <v>#REF!</v>
      </c>
      <c r="RW24" s="431" t="e">
        <f>WORKDAY(RW25,'NEO 5322121 Aggressive LTs'!$B24,'[2]Holiday Schedule'!$B$2:$B$30)</f>
        <v>#REF!</v>
      </c>
      <c r="RX24" s="431" t="e">
        <f>WORKDAY(RX25,'NEO 5322121 Aggressive LTs'!$B24,'[2]Holiday Schedule'!$B$2:$B$30)</f>
        <v>#REF!</v>
      </c>
      <c r="RY24" s="431" t="e">
        <f>WORKDAY(RY25,'NEO 5322121 Aggressive LTs'!$B24,'[2]Holiday Schedule'!$B$2:$B$30)</f>
        <v>#REF!</v>
      </c>
      <c r="RZ24" s="431" t="e">
        <f>WORKDAY(RZ25,'NEO 5322121 Aggressive LTs'!$B24,'[2]Holiday Schedule'!$B$2:$B$30)</f>
        <v>#REF!</v>
      </c>
      <c r="SA24" s="431" t="e">
        <f>WORKDAY(SA25,'NEO 5322121 Aggressive LTs'!$B24,'[2]Holiday Schedule'!$B$2:$B$30)</f>
        <v>#REF!</v>
      </c>
      <c r="SB24" s="431" t="e">
        <f>WORKDAY(SB25,'NEO 5322121 Aggressive LTs'!$B24,'[2]Holiday Schedule'!$B$2:$B$30)</f>
        <v>#REF!</v>
      </c>
      <c r="SC24" s="431" t="e">
        <f>WORKDAY(SC25,'NEO 5322121 Aggressive LTs'!$B24,'[2]Holiday Schedule'!$B$2:$B$30)</f>
        <v>#REF!</v>
      </c>
      <c r="SD24" s="431" t="e">
        <f>WORKDAY(SD25,'NEO 5322121 Aggressive LTs'!$B24,'[2]Holiday Schedule'!$B$2:$B$30)</f>
        <v>#REF!</v>
      </c>
      <c r="SE24" s="431" t="e">
        <f>WORKDAY(SE25,'NEO 5322121 Aggressive LTs'!$B24,'[2]Holiday Schedule'!$B$2:$B$30)</f>
        <v>#REF!</v>
      </c>
      <c r="SF24" s="431" t="e">
        <f>WORKDAY(SF25,'NEO 5322121 Aggressive LTs'!$B24,'[2]Holiday Schedule'!$B$2:$B$30)</f>
        <v>#REF!</v>
      </c>
      <c r="SG24" s="283"/>
      <c r="SH24" s="431" t="e">
        <f>WORKDAY(SH25,'NEO 5322121 Aggressive LTs'!$B24,'[2]Holiday Schedule'!$B$2:$B$30)</f>
        <v>#REF!</v>
      </c>
      <c r="SI24" s="431" t="e">
        <f>WORKDAY(SI25,'NEO 5322121 Aggressive LTs'!$B24,'[2]Holiday Schedule'!$B$2:$B$30)</f>
        <v>#REF!</v>
      </c>
      <c r="SJ24" s="431" t="e">
        <f>WORKDAY(SJ25,'NEO 5322121 Aggressive LTs'!$B24,'[2]Holiday Schedule'!$B$2:$B$30)</f>
        <v>#REF!</v>
      </c>
      <c r="SK24" s="431" t="e">
        <f>WORKDAY(SK25,'NEO 5322121 Aggressive LTs'!$B24,'[2]Holiday Schedule'!$B$2:$B$30)</f>
        <v>#REF!</v>
      </c>
      <c r="SL24" s="431" t="e">
        <f>WORKDAY(SL25,'NEO 5322121 Aggressive LTs'!$B24,'[2]Holiday Schedule'!$B$2:$B$30)</f>
        <v>#REF!</v>
      </c>
      <c r="SM24" s="431" t="e">
        <f>WORKDAY(SM25,'NEO 5322121 Aggressive LTs'!$B24,'[2]Holiday Schedule'!$B$2:$B$30)</f>
        <v>#REF!</v>
      </c>
      <c r="SN24" s="431" t="e">
        <f>WORKDAY(SN25,'NEO 5322121 Aggressive LTs'!$B24,'[2]Holiday Schedule'!$B$2:$B$30)</f>
        <v>#REF!</v>
      </c>
      <c r="SO24" s="431" t="e">
        <f>WORKDAY(SO25,'NEO 5322121 Aggressive LTs'!$B24,'[2]Holiday Schedule'!$B$2:$B$30)</f>
        <v>#REF!</v>
      </c>
      <c r="SP24" s="431" t="e">
        <f>WORKDAY(SP25,'NEO 5322121 Aggressive LTs'!$B24,'[2]Holiday Schedule'!$B$2:$B$30)</f>
        <v>#REF!</v>
      </c>
      <c r="SQ24" s="431" t="e">
        <f>WORKDAY(SQ25,'NEO 5322121 Aggressive LTs'!$B24,'[2]Holiday Schedule'!$B$2:$B$30)</f>
        <v>#REF!</v>
      </c>
      <c r="SR24" s="431" t="e">
        <f>WORKDAY(SR25,'NEO 5322121 Aggressive LTs'!$B24,'[2]Holiday Schedule'!$B$2:$B$30)</f>
        <v>#REF!</v>
      </c>
      <c r="SS24" s="431" t="e">
        <f>WORKDAY(SS25,'NEO 5322121 Aggressive LTs'!$B24,'[2]Holiday Schedule'!$B$2:$B$30)</f>
        <v>#REF!</v>
      </c>
      <c r="ST24" s="431" t="e">
        <f>WORKDAY(ST25,'NEO 5322121 Aggressive LTs'!$B24,'[2]Holiday Schedule'!$B$2:$B$30)</f>
        <v>#REF!</v>
      </c>
      <c r="SU24" s="431" t="e">
        <f>WORKDAY(SU25,'NEO 5322121 Aggressive LTs'!$B24,'[2]Holiday Schedule'!$B$2:$B$30)</f>
        <v>#REF!</v>
      </c>
      <c r="SV24" s="431" t="e">
        <f>WORKDAY(SV25,'NEO 5322121 Aggressive LTs'!$B24,'[2]Holiday Schedule'!$B$2:$B$30)</f>
        <v>#REF!</v>
      </c>
      <c r="SW24" s="431" t="e">
        <f>WORKDAY(SW25,'NEO 5322121 Aggressive LTs'!$B24,'[2]Holiday Schedule'!$B$2:$B$30)</f>
        <v>#REF!</v>
      </c>
      <c r="SX24" s="431" t="e">
        <f>WORKDAY(SX25,'NEO 5322121 Aggressive LTs'!$B24,'[2]Holiday Schedule'!$B$2:$B$30)</f>
        <v>#REF!</v>
      </c>
      <c r="SY24" s="431" t="e">
        <f>WORKDAY(SY25,'NEO 5322121 Aggressive LTs'!$B24,'[2]Holiday Schedule'!$B$2:$B$30)</f>
        <v>#REF!</v>
      </c>
      <c r="SZ24" s="431" t="e">
        <f>WORKDAY(SZ25,'NEO 5322121 Aggressive LTs'!$B24,'[2]Holiday Schedule'!$B$2:$B$30)</f>
        <v>#REF!</v>
      </c>
      <c r="TA24" s="431" t="e">
        <f>WORKDAY(TA25,'NEO 5322121 Aggressive LTs'!$B24,'[2]Holiday Schedule'!$B$2:$B$30)</f>
        <v>#REF!</v>
      </c>
      <c r="TB24" s="431" t="e">
        <f>WORKDAY(TB25,'NEO 5322121 Aggressive LTs'!$B24,'[2]Holiday Schedule'!$B$2:$B$30)</f>
        <v>#REF!</v>
      </c>
      <c r="TC24" s="431" t="e">
        <f>WORKDAY(TC25,'NEO 5322121 Aggressive LTs'!$B24,'[2]Holiday Schedule'!$B$2:$B$30)</f>
        <v>#REF!</v>
      </c>
      <c r="TD24" s="431" t="e">
        <f>WORKDAY(TD25,'NEO 5322121 Aggressive LTs'!$B24,'[2]Holiday Schedule'!$B$2:$B$30)</f>
        <v>#REF!</v>
      </c>
      <c r="TE24" s="431" t="e">
        <f>WORKDAY(TE25,'NEO 5322121 Aggressive LTs'!$B24,'[2]Holiday Schedule'!$B$2:$B$30)</f>
        <v>#REF!</v>
      </c>
      <c r="TF24" s="431" t="e">
        <f>WORKDAY(TF25,'NEO 5322121 Aggressive LTs'!$B24,'[2]Holiday Schedule'!$B$2:$B$30)</f>
        <v>#REF!</v>
      </c>
      <c r="TG24" s="431" t="e">
        <f>WORKDAY(TG25,'NEO 5322121 Aggressive LTs'!$B24,'[2]Holiday Schedule'!$B$2:$B$30)</f>
        <v>#REF!</v>
      </c>
      <c r="TH24" s="431" t="e">
        <f>WORKDAY(TH25,'NEO 5322121 Aggressive LTs'!$B24,'[2]Holiday Schedule'!$B$2:$B$30)</f>
        <v>#REF!</v>
      </c>
      <c r="TI24" s="431" t="e">
        <f>WORKDAY(TI25,'NEO 5322121 Aggressive LTs'!$B24,'[2]Holiday Schedule'!$B$2:$B$30)</f>
        <v>#REF!</v>
      </c>
      <c r="TJ24" s="431" t="e">
        <f>WORKDAY(TJ25,'NEO 5322121 Aggressive LTs'!$B24,'[2]Holiday Schedule'!$B$2:$B$30)</f>
        <v>#REF!</v>
      </c>
      <c r="TK24" s="431" t="e">
        <f>WORKDAY(TK25,'NEO 5322121 Aggressive LTs'!$B24,'[2]Holiday Schedule'!$B$2:$B$30)</f>
        <v>#REF!</v>
      </c>
      <c r="TL24" s="283"/>
      <c r="TM24" s="431" t="e">
        <f>WORKDAY(TM25,'NEO 5322121 Aggressive LTs'!$B24,'[2]Holiday Schedule'!$B$2:$B$30)</f>
        <v>#REF!</v>
      </c>
      <c r="TN24" s="431" t="e">
        <f>WORKDAY(TN25,'NEO 5322121 Aggressive LTs'!$B24,'[2]Holiday Schedule'!$B$2:$B$30)</f>
        <v>#REF!</v>
      </c>
      <c r="TO24" s="431" t="e">
        <f>WORKDAY(TO25,'NEO 5322121 Aggressive LTs'!$B24,'[2]Holiday Schedule'!$B$2:$B$30)</f>
        <v>#REF!</v>
      </c>
      <c r="TP24" s="431" t="e">
        <f>WORKDAY(TP25,'NEO 5322121 Aggressive LTs'!$B24,'[2]Holiday Schedule'!$B$2:$B$30)</f>
        <v>#REF!</v>
      </c>
      <c r="TQ24" s="431" t="e">
        <f>WORKDAY(TQ25,'NEO 5322121 Aggressive LTs'!$B24,'[2]Holiday Schedule'!$B$2:$B$30)</f>
        <v>#REF!</v>
      </c>
      <c r="TR24" s="431" t="e">
        <f>WORKDAY(TR25,'NEO 5322121 Aggressive LTs'!$B24,'[2]Holiday Schedule'!$B$2:$B$30)</f>
        <v>#REF!</v>
      </c>
      <c r="TS24" s="431" t="e">
        <f>WORKDAY(TS25,'NEO 5322121 Aggressive LTs'!$B24,'[2]Holiday Schedule'!$B$2:$B$30)</f>
        <v>#REF!</v>
      </c>
      <c r="TT24" s="431" t="e">
        <f>WORKDAY(TT25,'NEO 5322121 Aggressive LTs'!$B24,'[2]Holiday Schedule'!$B$2:$B$30)</f>
        <v>#REF!</v>
      </c>
      <c r="TU24" s="431" t="e">
        <f>WORKDAY(TU25,'NEO 5322121 Aggressive LTs'!$B24,'[2]Holiday Schedule'!$B$2:$B$30)</f>
        <v>#REF!</v>
      </c>
      <c r="TV24" s="431" t="e">
        <f>WORKDAY(TV25,'NEO 5322121 Aggressive LTs'!$B24,'[2]Holiday Schedule'!$B$2:$B$30)</f>
        <v>#REF!</v>
      </c>
      <c r="TW24" s="431" t="e">
        <f>WORKDAY(TW25,'NEO 5322121 Aggressive LTs'!$B24,'[2]Holiday Schedule'!$B$2:$B$30)</f>
        <v>#REF!</v>
      </c>
      <c r="TX24" s="431" t="e">
        <f>WORKDAY(TX25,'NEO 5322121 Aggressive LTs'!$B24,'[2]Holiday Schedule'!$B$2:$B$30)</f>
        <v>#REF!</v>
      </c>
      <c r="TY24" s="431" t="e">
        <f>WORKDAY(TY25,'NEO 5322121 Aggressive LTs'!$B24,'[2]Holiday Schedule'!$B$2:$B$30)</f>
        <v>#REF!</v>
      </c>
      <c r="TZ24" s="431" t="e">
        <f>WORKDAY(TZ25,'NEO 5322121 Aggressive LTs'!$B24,'[2]Holiday Schedule'!$B$2:$B$30)</f>
        <v>#REF!</v>
      </c>
      <c r="UA24" s="431" t="e">
        <f>WORKDAY(UA25,'NEO 5322121 Aggressive LTs'!$B24,'[2]Holiday Schedule'!$B$2:$B$30)</f>
        <v>#REF!</v>
      </c>
      <c r="UB24" s="431" t="e">
        <f>WORKDAY(UB25,'NEO 5322121 Aggressive LTs'!$B24,'[2]Holiday Schedule'!$B$2:$B$30)</f>
        <v>#REF!</v>
      </c>
      <c r="UC24" s="431" t="e">
        <f>WORKDAY(UC25,'NEO 5322121 Aggressive LTs'!$B24,'[2]Holiday Schedule'!$B$2:$B$30)</f>
        <v>#REF!</v>
      </c>
      <c r="UD24" s="431" t="e">
        <f>WORKDAY(UD25,'NEO 5322121 Aggressive LTs'!$B24,'[2]Holiday Schedule'!$B$2:$B$30)</f>
        <v>#REF!</v>
      </c>
      <c r="UE24" s="431" t="e">
        <f>WORKDAY(UE25,'NEO 5322121 Aggressive LTs'!$B24,'[2]Holiday Schedule'!$B$2:$B$30)</f>
        <v>#REF!</v>
      </c>
      <c r="UF24" s="431" t="e">
        <f>WORKDAY(UF25,'NEO 5322121 Aggressive LTs'!$B24,'[2]Holiday Schedule'!$B$2:$B$30)</f>
        <v>#REF!</v>
      </c>
      <c r="UG24" s="431" t="e">
        <f>WORKDAY(UG25,'NEO 5322121 Aggressive LTs'!$B24,'[2]Holiday Schedule'!$B$2:$B$30)</f>
        <v>#REF!</v>
      </c>
      <c r="UH24" s="431" t="e">
        <f>WORKDAY(UH25,'NEO 5322121 Aggressive LTs'!$B24,'[2]Holiday Schedule'!$B$2:$B$30)</f>
        <v>#REF!</v>
      </c>
      <c r="UI24" s="431" t="e">
        <f>WORKDAY(UI25,'NEO 5322121 Aggressive LTs'!$B24,'[2]Holiday Schedule'!$B$2:$B$30)</f>
        <v>#REF!</v>
      </c>
      <c r="UJ24" s="431" t="e">
        <f>WORKDAY(UJ25,'NEO 5322121 Aggressive LTs'!$B24,'[2]Holiday Schedule'!$B$2:$B$30)</f>
        <v>#REF!</v>
      </c>
      <c r="UK24" s="431" t="e">
        <f>WORKDAY(UK25,'NEO 5322121 Aggressive LTs'!$B24,'[2]Holiday Schedule'!$B$2:$B$30)</f>
        <v>#REF!</v>
      </c>
      <c r="UL24" s="431" t="e">
        <f>WORKDAY(UL25,'NEO 5322121 Aggressive LTs'!$B24,'[2]Holiday Schedule'!$B$2:$B$30)</f>
        <v>#REF!</v>
      </c>
      <c r="UM24" s="431" t="e">
        <f>WORKDAY(UM25,'NEO 5322121 Aggressive LTs'!$B24,'[2]Holiday Schedule'!$B$2:$B$30)</f>
        <v>#REF!</v>
      </c>
      <c r="UN24" s="431" t="e">
        <f>WORKDAY(UN25,'NEO 5322121 Aggressive LTs'!$B24,'[2]Holiday Schedule'!$B$2:$B$30)</f>
        <v>#REF!</v>
      </c>
      <c r="UO24" s="431" t="e">
        <f>WORKDAY(UO25,'NEO 5322121 Aggressive LTs'!$B24,'[2]Holiday Schedule'!$B$2:$B$30)</f>
        <v>#REF!</v>
      </c>
      <c r="UP24" s="431" t="e">
        <f>WORKDAY(UP25,'NEO 5322121 Aggressive LTs'!$B24,'[2]Holiday Schedule'!$B$2:$B$30)</f>
        <v>#REF!</v>
      </c>
      <c r="UQ24" s="283"/>
      <c r="UR24" s="431" t="e">
        <f>WORKDAY(UR25,'NEO 5322121 Aggressive LTs'!$B24,'[2]Holiday Schedule'!$B$2:$B$30)</f>
        <v>#REF!</v>
      </c>
      <c r="US24" s="431" t="e">
        <f>WORKDAY(US25,'NEO 5322121 Aggressive LTs'!$B24,'[2]Holiday Schedule'!$B$2:$B$30)</f>
        <v>#REF!</v>
      </c>
      <c r="UT24" s="431" t="e">
        <f>WORKDAY(UT25,'NEO 5322121 Aggressive LTs'!$B24,'[2]Holiday Schedule'!$B$2:$B$30)</f>
        <v>#REF!</v>
      </c>
      <c r="UU24" s="431" t="e">
        <f>WORKDAY(UU25,'NEO 5322121 Aggressive LTs'!$B24,'[2]Holiday Schedule'!$B$2:$B$30)</f>
        <v>#REF!</v>
      </c>
      <c r="UV24" s="431" t="e">
        <f>WORKDAY(UV25,'NEO 5322121 Aggressive LTs'!$B24,'[2]Holiday Schedule'!$B$2:$B$30)</f>
        <v>#REF!</v>
      </c>
      <c r="UW24" s="431" t="e">
        <f>WORKDAY(UW25,'NEO 5322121 Aggressive LTs'!$B24,'[2]Holiday Schedule'!$B$2:$B$30)</f>
        <v>#REF!</v>
      </c>
      <c r="UX24" s="431" t="e">
        <f>WORKDAY(UX25,'NEO 5322121 Aggressive LTs'!$B24,'[2]Holiday Schedule'!$B$2:$B$30)</f>
        <v>#REF!</v>
      </c>
      <c r="UY24" s="431" t="e">
        <f>WORKDAY(UY25,'NEO 5322121 Aggressive LTs'!$B24,'[2]Holiday Schedule'!$B$2:$B$30)</f>
        <v>#REF!</v>
      </c>
      <c r="UZ24" s="431" t="e">
        <f>WORKDAY(UZ25,'NEO 5322121 Aggressive LTs'!$B24,'[2]Holiday Schedule'!$B$2:$B$30)</f>
        <v>#REF!</v>
      </c>
      <c r="VA24" s="431" t="e">
        <f>WORKDAY(VA25,'NEO 5322121 Aggressive LTs'!$B24,'[2]Holiday Schedule'!$B$2:$B$30)</f>
        <v>#REF!</v>
      </c>
      <c r="VB24" s="431" t="e">
        <f>WORKDAY(VB25,'NEO 5322121 Aggressive LTs'!$B24,'[2]Holiday Schedule'!$B$2:$B$30)</f>
        <v>#REF!</v>
      </c>
      <c r="VC24" s="431" t="e">
        <f>WORKDAY(VC25,'NEO 5322121 Aggressive LTs'!$B24,'[2]Holiday Schedule'!$B$2:$B$30)</f>
        <v>#REF!</v>
      </c>
      <c r="VD24" s="431" t="e">
        <f>WORKDAY(VD25,'NEO 5322121 Aggressive LTs'!$B24,'[2]Holiday Schedule'!$B$2:$B$30)</f>
        <v>#REF!</v>
      </c>
      <c r="VE24" s="431" t="e">
        <f>WORKDAY(VE25,'NEO 5322121 Aggressive LTs'!$B24,'[2]Holiday Schedule'!$B$2:$B$30)</f>
        <v>#REF!</v>
      </c>
      <c r="VF24" s="431" t="e">
        <f>WORKDAY(VF25,'NEO 5322121 Aggressive LTs'!$B24,'[2]Holiday Schedule'!$B$2:$B$30)</f>
        <v>#REF!</v>
      </c>
      <c r="VG24" s="431" t="e">
        <f>WORKDAY(VG25,'NEO 5322121 Aggressive LTs'!$B24,'[2]Holiday Schedule'!$B$2:$B$30)</f>
        <v>#REF!</v>
      </c>
      <c r="VH24" s="431" t="e">
        <f>WORKDAY(VH25,'NEO 5322121 Aggressive LTs'!$B24,'[2]Holiday Schedule'!$B$2:$B$30)</f>
        <v>#REF!</v>
      </c>
      <c r="VI24" s="431" t="e">
        <f>WORKDAY(VI25,'NEO 5322121 Aggressive LTs'!$B24,'[2]Holiday Schedule'!$B$2:$B$30)</f>
        <v>#REF!</v>
      </c>
      <c r="VJ24" s="431" t="e">
        <f>WORKDAY(VJ25,'NEO 5322121 Aggressive LTs'!$B24,'[2]Holiday Schedule'!$B$2:$B$30)</f>
        <v>#REF!</v>
      </c>
      <c r="VK24" s="431" t="e">
        <f>WORKDAY(VK25,'NEO 5322121 Aggressive LTs'!$B24,'[2]Holiday Schedule'!$B$2:$B$30)</f>
        <v>#REF!</v>
      </c>
      <c r="VL24" s="431" t="e">
        <f>WORKDAY(VL25,'NEO 5322121 Aggressive LTs'!$B24,'[2]Holiday Schedule'!$B$2:$B$30)</f>
        <v>#REF!</v>
      </c>
      <c r="VM24" s="431" t="e">
        <f>WORKDAY(VM25,'NEO 5322121 Aggressive LTs'!$B24,'[2]Holiday Schedule'!$B$2:$B$30)</f>
        <v>#REF!</v>
      </c>
      <c r="VN24" s="431" t="e">
        <f>WORKDAY(VN25,'NEO 5322121 Aggressive LTs'!$B24,'[2]Holiday Schedule'!$B$2:$B$30)</f>
        <v>#REF!</v>
      </c>
      <c r="VO24" s="431" t="e">
        <f>WORKDAY(VO25,'NEO 5322121 Aggressive LTs'!$B24,'[2]Holiday Schedule'!$B$2:$B$30)</f>
        <v>#REF!</v>
      </c>
      <c r="VP24" s="431" t="e">
        <f>WORKDAY(VP25,'NEO 5322121 Aggressive LTs'!$B24,'[2]Holiday Schedule'!$B$2:$B$30)</f>
        <v>#REF!</v>
      </c>
      <c r="VQ24" s="431" t="e">
        <f>WORKDAY(VQ25,'NEO 5322121 Aggressive LTs'!$B24,'[2]Holiday Schedule'!$B$2:$B$30)</f>
        <v>#REF!</v>
      </c>
      <c r="VR24" s="431" t="e">
        <f>WORKDAY(VR25,'NEO 5322121 Aggressive LTs'!$B24,'[2]Holiday Schedule'!$B$2:$B$30)</f>
        <v>#REF!</v>
      </c>
      <c r="VS24" s="431" t="e">
        <f>WORKDAY(VS25,'NEO 5322121 Aggressive LTs'!$B24,'[2]Holiday Schedule'!$B$2:$B$30)</f>
        <v>#REF!</v>
      </c>
      <c r="VT24" s="431" t="e">
        <f>WORKDAY(VT25,'NEO 5322121 Aggressive LTs'!$B24,'[2]Holiday Schedule'!$B$2:$B$30)</f>
        <v>#REF!</v>
      </c>
      <c r="VU24" s="431" t="e">
        <f>WORKDAY(VU25,'NEO 5322121 Aggressive LTs'!$B24,'[2]Holiday Schedule'!$B$2:$B$30)</f>
        <v>#REF!</v>
      </c>
      <c r="VV24" s="283"/>
      <c r="VW24" s="431" t="e">
        <f>WORKDAY(VW25,'NEO 5322121 Aggressive LTs'!$B24,'[2]Holiday Schedule'!$B$2:$B$30)</f>
        <v>#REF!</v>
      </c>
      <c r="VX24" s="431" t="e">
        <f>WORKDAY(VX25,'NEO 5322121 Aggressive LTs'!$B24,'[2]Holiday Schedule'!$B$2:$B$30)</f>
        <v>#REF!</v>
      </c>
      <c r="VY24" s="431" t="e">
        <f>WORKDAY(VY25,'NEO 5322121 Aggressive LTs'!$B24,'[2]Holiday Schedule'!$B$2:$B$30)</f>
        <v>#REF!</v>
      </c>
      <c r="VZ24" s="431" t="e">
        <f>WORKDAY(VZ25,'NEO 5322121 Aggressive LTs'!$B24,'[2]Holiday Schedule'!$B$2:$B$30)</f>
        <v>#REF!</v>
      </c>
      <c r="WA24" s="431" t="e">
        <f>WORKDAY(WA25,'NEO 5322121 Aggressive LTs'!$B24,'[2]Holiday Schedule'!$B$2:$B$30)</f>
        <v>#REF!</v>
      </c>
      <c r="WB24" s="431" t="e">
        <f>WORKDAY(WB25,'NEO 5322121 Aggressive LTs'!$B24,'[2]Holiday Schedule'!$B$2:$B$30)</f>
        <v>#REF!</v>
      </c>
      <c r="WC24" s="431" t="e">
        <f>WORKDAY(WC25,'NEO 5322121 Aggressive LTs'!$B24,'[2]Holiday Schedule'!$B$2:$B$30)</f>
        <v>#REF!</v>
      </c>
      <c r="WD24" s="431" t="e">
        <f>WORKDAY(WD25,'NEO 5322121 Aggressive LTs'!$B24,'[2]Holiday Schedule'!$B$2:$B$30)</f>
        <v>#REF!</v>
      </c>
      <c r="WE24" s="431" t="e">
        <f>WORKDAY(WE25,'NEO 5322121 Aggressive LTs'!$B24,'[2]Holiday Schedule'!$B$2:$B$30)</f>
        <v>#REF!</v>
      </c>
      <c r="WF24" s="431" t="e">
        <f>WORKDAY(WF25,'NEO 5322121 Aggressive LTs'!$B24,'[2]Holiday Schedule'!$B$2:$B$30)</f>
        <v>#REF!</v>
      </c>
      <c r="WG24" s="431" t="e">
        <f>WORKDAY(WG25,'NEO 5322121 Aggressive LTs'!$B24,'[2]Holiday Schedule'!$B$2:$B$30)</f>
        <v>#REF!</v>
      </c>
      <c r="WH24" s="431" t="e">
        <f>WORKDAY(WH25,'NEO 5322121 Aggressive LTs'!$B24,'[2]Holiday Schedule'!$B$2:$B$30)</f>
        <v>#REF!</v>
      </c>
      <c r="WI24" s="431" t="e">
        <f>WORKDAY(WI25,'NEO 5322121 Aggressive LTs'!$B24,'[2]Holiday Schedule'!$B$2:$B$30)</f>
        <v>#REF!</v>
      </c>
      <c r="WJ24" s="431" t="e">
        <f>WORKDAY(WJ25,'NEO 5322121 Aggressive LTs'!$B24,'[2]Holiday Schedule'!$B$2:$B$30)</f>
        <v>#REF!</v>
      </c>
      <c r="WK24" s="431" t="e">
        <f>WORKDAY(WK25,'NEO 5322121 Aggressive LTs'!$B24,'[2]Holiday Schedule'!$B$2:$B$30)</f>
        <v>#REF!</v>
      </c>
      <c r="WL24" s="431" t="e">
        <f>WORKDAY(WL25,'NEO 5322121 Aggressive LTs'!$B24,'[2]Holiday Schedule'!$B$2:$B$30)</f>
        <v>#REF!</v>
      </c>
      <c r="WM24" s="431" t="e">
        <f>WORKDAY(WM25,'NEO 5322121 Aggressive LTs'!$B24,'[2]Holiday Schedule'!$B$2:$B$30)</f>
        <v>#REF!</v>
      </c>
      <c r="WN24" s="431" t="e">
        <f>WORKDAY(WN25,'NEO 5322121 Aggressive LTs'!$B24,'[2]Holiday Schedule'!$B$2:$B$30)</f>
        <v>#REF!</v>
      </c>
      <c r="WO24" s="431" t="e">
        <f>WORKDAY(WO25,'NEO 5322121 Aggressive LTs'!$B24,'[2]Holiday Schedule'!$B$2:$B$30)</f>
        <v>#REF!</v>
      </c>
      <c r="WP24" s="431" t="e">
        <f>WORKDAY(WP25,'NEO 5322121 Aggressive LTs'!$B24,'[2]Holiday Schedule'!$B$2:$B$30)</f>
        <v>#REF!</v>
      </c>
      <c r="WQ24" s="431" t="e">
        <f>WORKDAY(WQ25,'NEO 5322121 Aggressive LTs'!$B24,'[2]Holiday Schedule'!$B$2:$B$30)</f>
        <v>#REF!</v>
      </c>
      <c r="WR24" s="431" t="e">
        <f>WORKDAY(WR25,'NEO 5322121 Aggressive LTs'!$B24,'[2]Holiday Schedule'!$B$2:$B$30)</f>
        <v>#REF!</v>
      </c>
      <c r="WS24" s="431" t="e">
        <f>WORKDAY(WS25,'NEO 5322121 Aggressive LTs'!$B24,'[2]Holiday Schedule'!$B$2:$B$30)</f>
        <v>#REF!</v>
      </c>
      <c r="WT24" s="431" t="e">
        <f>WORKDAY(WT25,'NEO 5322121 Aggressive LTs'!$B24,'[2]Holiday Schedule'!$B$2:$B$30)</f>
        <v>#REF!</v>
      </c>
      <c r="WU24" s="431" t="e">
        <f>WORKDAY(WU25,'NEO 5322121 Aggressive LTs'!$B24,'[2]Holiday Schedule'!$B$2:$B$30)</f>
        <v>#REF!</v>
      </c>
      <c r="WV24" s="431" t="e">
        <f>WORKDAY(WV25,'NEO 5322121 Aggressive LTs'!$B24,'[2]Holiday Schedule'!$B$2:$B$30)</f>
        <v>#REF!</v>
      </c>
      <c r="WW24" s="431" t="e">
        <f>WORKDAY(WW25,'NEO 5322121 Aggressive LTs'!$B24,'[2]Holiday Schedule'!$B$2:$B$30)</f>
        <v>#REF!</v>
      </c>
      <c r="WX24" s="431" t="e">
        <f>WORKDAY(WX25,'NEO 5322121 Aggressive LTs'!$B24,'[2]Holiday Schedule'!$B$2:$B$30)</f>
        <v>#REF!</v>
      </c>
      <c r="WY24" s="431" t="e">
        <f>WORKDAY(WY25,'NEO 5322121 Aggressive LTs'!$B24,'[2]Holiday Schedule'!$B$2:$B$30)</f>
        <v>#REF!</v>
      </c>
      <c r="WZ24" s="431" t="e">
        <f>WORKDAY(WZ25,'NEO 5322121 Aggressive LTs'!$B24,'[2]Holiday Schedule'!$B$2:$B$30)</f>
        <v>#REF!</v>
      </c>
      <c r="XA24" s="283"/>
      <c r="XB24" s="431" t="e">
        <f>WORKDAY(XB25,'NEO 5322121 Aggressive LTs'!$B24,'[2]Holiday Schedule'!$B$2:$B$30)</f>
        <v>#REF!</v>
      </c>
      <c r="XC24" s="431" t="e">
        <f>WORKDAY(XC25,'NEO 5322121 Aggressive LTs'!$B24,'[2]Holiday Schedule'!$B$2:$B$30)</f>
        <v>#REF!</v>
      </c>
      <c r="XD24" s="431" t="e">
        <f>WORKDAY(XD25,'NEO 5322121 Aggressive LTs'!$B24,'[2]Holiday Schedule'!$B$2:$B$30)</f>
        <v>#REF!</v>
      </c>
      <c r="XE24" s="431" t="e">
        <f>WORKDAY(XE25,'NEO 5322121 Aggressive LTs'!$B24,'[2]Holiday Schedule'!$B$2:$B$30)</f>
        <v>#REF!</v>
      </c>
      <c r="XF24" s="431" t="e">
        <f>WORKDAY(XF25,'NEO 5322121 Aggressive LTs'!$B24,'[2]Holiday Schedule'!$B$2:$B$30)</f>
        <v>#REF!</v>
      </c>
      <c r="XG24" s="431" t="e">
        <f>WORKDAY(XG25,'NEO 5322121 Aggressive LTs'!$B24,'[2]Holiday Schedule'!$B$2:$B$30)</f>
        <v>#REF!</v>
      </c>
      <c r="XH24" s="431" t="e">
        <f>WORKDAY(XH25,'NEO 5322121 Aggressive LTs'!$B24,'[2]Holiday Schedule'!$B$2:$B$30)</f>
        <v>#REF!</v>
      </c>
      <c r="XI24" s="431" t="e">
        <f>WORKDAY(XI25,'NEO 5322121 Aggressive LTs'!$B24,'[2]Holiday Schedule'!$B$2:$B$30)</f>
        <v>#REF!</v>
      </c>
      <c r="XJ24" s="431" t="e">
        <f>WORKDAY(XJ25,'NEO 5322121 Aggressive LTs'!$B24,'[2]Holiday Schedule'!$B$2:$B$30)</f>
        <v>#REF!</v>
      </c>
      <c r="XK24" s="431" t="e">
        <f>WORKDAY(XK25,'NEO 5322121 Aggressive LTs'!$B24,'[2]Holiday Schedule'!$B$2:$B$30)</f>
        <v>#REF!</v>
      </c>
      <c r="XL24" s="431" t="e">
        <f>WORKDAY(XL25,'NEO 5322121 Aggressive LTs'!$B24,'[2]Holiday Schedule'!$B$2:$B$30)</f>
        <v>#REF!</v>
      </c>
      <c r="XM24" s="431" t="e">
        <f>WORKDAY(XM25,'NEO 5322121 Aggressive LTs'!$B24,'[2]Holiday Schedule'!$B$2:$B$30)</f>
        <v>#REF!</v>
      </c>
      <c r="XN24" s="431" t="e">
        <f>WORKDAY(XN25,'NEO 5322121 Aggressive LTs'!$B24,'[2]Holiday Schedule'!$B$2:$B$30)</f>
        <v>#REF!</v>
      </c>
      <c r="XO24" s="431" t="e">
        <f>WORKDAY(XO25,'NEO 5322121 Aggressive LTs'!$B24,'[2]Holiday Schedule'!$B$2:$B$30)</f>
        <v>#REF!</v>
      </c>
      <c r="XP24" s="431" t="e">
        <f>WORKDAY(XP25,'NEO 5322121 Aggressive LTs'!$B24,'[2]Holiday Schedule'!$B$2:$B$30)</f>
        <v>#REF!</v>
      </c>
      <c r="XQ24" s="431" t="e">
        <f>WORKDAY(XQ25,'NEO 5322121 Aggressive LTs'!$B24,'[2]Holiday Schedule'!$B$2:$B$30)</f>
        <v>#REF!</v>
      </c>
      <c r="XR24" s="431" t="e">
        <f>WORKDAY(XR25,'NEO 5322121 Aggressive LTs'!$B24,'[2]Holiday Schedule'!$B$2:$B$30)</f>
        <v>#REF!</v>
      </c>
      <c r="XS24" s="431" t="e">
        <f>WORKDAY(XS25,'NEO 5322121 Aggressive LTs'!$B24,'[2]Holiday Schedule'!$B$2:$B$30)</f>
        <v>#REF!</v>
      </c>
      <c r="XT24" s="431" t="e">
        <f>WORKDAY(XT25,'NEO 5322121 Aggressive LTs'!$B24,'[2]Holiday Schedule'!$B$2:$B$30)</f>
        <v>#REF!</v>
      </c>
      <c r="XU24" s="431" t="e">
        <f>WORKDAY(XU25,'NEO 5322121 Aggressive LTs'!$B24,'[2]Holiday Schedule'!$B$2:$B$30)</f>
        <v>#REF!</v>
      </c>
      <c r="XV24" s="431" t="e">
        <f>WORKDAY(XV25,'NEO 5322121 Aggressive LTs'!$B24,'[2]Holiday Schedule'!$B$2:$B$30)</f>
        <v>#REF!</v>
      </c>
      <c r="XW24" s="431" t="e">
        <f>WORKDAY(XW25,'NEO 5322121 Aggressive LTs'!$B24,'[2]Holiday Schedule'!$B$2:$B$30)</f>
        <v>#REF!</v>
      </c>
      <c r="XX24" s="431" t="e">
        <f>WORKDAY(XX25,'NEO 5322121 Aggressive LTs'!$B24,'[2]Holiday Schedule'!$B$2:$B$30)</f>
        <v>#REF!</v>
      </c>
      <c r="XY24" s="431" t="e">
        <f>WORKDAY(XY25,'NEO 5322121 Aggressive LTs'!$B24,'[2]Holiday Schedule'!$B$2:$B$30)</f>
        <v>#REF!</v>
      </c>
      <c r="XZ24" s="431" t="e">
        <f>WORKDAY(XZ25,'NEO 5322121 Aggressive LTs'!$B24,'[2]Holiday Schedule'!$B$2:$B$30)</f>
        <v>#REF!</v>
      </c>
      <c r="YA24" s="431" t="e">
        <f>WORKDAY(YA25,'NEO 5322121 Aggressive LTs'!$B24,'[2]Holiday Schedule'!$B$2:$B$30)</f>
        <v>#REF!</v>
      </c>
      <c r="YB24" s="431" t="e">
        <f>WORKDAY(YB25,'NEO 5322121 Aggressive LTs'!$B24,'[2]Holiday Schedule'!$B$2:$B$30)</f>
        <v>#REF!</v>
      </c>
      <c r="YC24" s="431" t="e">
        <f>WORKDAY(YC25,'NEO 5322121 Aggressive LTs'!$B24,'[2]Holiday Schedule'!$B$2:$B$30)</f>
        <v>#REF!</v>
      </c>
      <c r="YD24" s="431" t="e">
        <f>WORKDAY(YD25,'NEO 5322121 Aggressive LTs'!$B24,'[2]Holiday Schedule'!$B$2:$B$30)</f>
        <v>#REF!</v>
      </c>
      <c r="YE24" s="431" t="e">
        <f>WORKDAY(YE25,'NEO 5322121 Aggressive LTs'!$B24,'[2]Holiday Schedule'!$B$2:$B$30)</f>
        <v>#REF!</v>
      </c>
      <c r="YF24" s="436"/>
      <c r="YG24" s="431" t="e">
        <f>WORKDAY(YG25,'NEO 5322121 Aggressive LTs'!$B24,'[2]Holiday Schedule'!$B$2:$B$30)</f>
        <v>#REF!</v>
      </c>
      <c r="YH24" s="431" t="e">
        <f>WORKDAY(YH25,'NEO 5322121 Aggressive LTs'!$B24,'[2]Holiday Schedule'!$B$2:$B$30)</f>
        <v>#REF!</v>
      </c>
      <c r="YI24" s="431" t="e">
        <f>WORKDAY(YI25,'NEO 5322121 Aggressive LTs'!$B24,'[2]Holiday Schedule'!$B$2:$B$30)</f>
        <v>#REF!</v>
      </c>
      <c r="YJ24" s="431" t="e">
        <f>WORKDAY(YJ25,'NEO 5322121 Aggressive LTs'!$B24,'[2]Holiday Schedule'!$B$2:$B$30)</f>
        <v>#REF!</v>
      </c>
      <c r="YK24" s="431" t="e">
        <f>WORKDAY(YK25,'NEO 5322121 Aggressive LTs'!$B24,'[2]Holiday Schedule'!$B$2:$B$30)</f>
        <v>#REF!</v>
      </c>
      <c r="YL24" s="431" t="e">
        <f>WORKDAY(YL25,'NEO 5322121 Aggressive LTs'!$B24,'[2]Holiday Schedule'!$B$2:$B$30)</f>
        <v>#REF!</v>
      </c>
      <c r="YM24" s="431" t="e">
        <f>WORKDAY(YM25,'NEO 5322121 Aggressive LTs'!$B24,'[2]Holiday Schedule'!$B$2:$B$30)</f>
        <v>#REF!</v>
      </c>
      <c r="YN24" s="431" t="e">
        <f>WORKDAY(YN25,'NEO 5322121 Aggressive LTs'!$B24,'[2]Holiday Schedule'!$B$2:$B$30)</f>
        <v>#REF!</v>
      </c>
      <c r="YO24" s="431" t="e">
        <f>WORKDAY(YO25,'NEO 5322121 Aggressive LTs'!$B24,'[2]Holiday Schedule'!$B$2:$B$30)</f>
        <v>#REF!</v>
      </c>
      <c r="YP24" s="431" t="e">
        <f>WORKDAY(YP25,'NEO 5322121 Aggressive LTs'!$B24,'[2]Holiday Schedule'!$B$2:$B$30)</f>
        <v>#REF!</v>
      </c>
      <c r="YQ24" s="431" t="e">
        <f>WORKDAY(YQ25,'NEO 5322121 Aggressive LTs'!$B24,'[2]Holiday Schedule'!$B$2:$B$30)</f>
        <v>#REF!</v>
      </c>
      <c r="YR24" s="431" t="e">
        <f>WORKDAY(YR25,'NEO 5322121 Aggressive LTs'!$B24,'[2]Holiday Schedule'!$B$2:$B$30)</f>
        <v>#REF!</v>
      </c>
      <c r="YS24" s="431" t="e">
        <f>WORKDAY(YS25,'NEO 5322121 Aggressive LTs'!$B24,'[2]Holiday Schedule'!$B$2:$B$30)</f>
        <v>#REF!</v>
      </c>
      <c r="YT24" s="431" t="e">
        <f>WORKDAY(YT25,'NEO 5322121 Aggressive LTs'!$B24,'[2]Holiday Schedule'!$B$2:$B$30)</f>
        <v>#REF!</v>
      </c>
      <c r="YU24" s="431" t="e">
        <f>WORKDAY(YU25,'NEO 5322121 Aggressive LTs'!$B24,'[2]Holiday Schedule'!$B$2:$B$30)</f>
        <v>#REF!</v>
      </c>
      <c r="YV24" s="431" t="e">
        <f>WORKDAY(YV25,'NEO 5322121 Aggressive LTs'!$B24,'[2]Holiday Schedule'!$B$2:$B$30)</f>
        <v>#REF!</v>
      </c>
      <c r="YW24" s="431" t="e">
        <f>WORKDAY(YW25,'NEO 5322121 Aggressive LTs'!$B24,'[2]Holiday Schedule'!$B$2:$B$30)</f>
        <v>#REF!</v>
      </c>
      <c r="YX24" s="431" t="e">
        <f>WORKDAY(YX25,'NEO 5322121 Aggressive LTs'!$B24,'[2]Holiday Schedule'!$B$2:$B$30)</f>
        <v>#REF!</v>
      </c>
      <c r="YY24" s="431" t="e">
        <f>WORKDAY(YY25,'NEO 5322121 Aggressive LTs'!$B24,'[2]Holiday Schedule'!$B$2:$B$30)</f>
        <v>#REF!</v>
      </c>
      <c r="YZ24" s="431" t="e">
        <f>WORKDAY(YZ25,'NEO 5322121 Aggressive LTs'!$B24,'[2]Holiday Schedule'!$B$2:$B$30)</f>
        <v>#REF!</v>
      </c>
      <c r="ZA24" s="431" t="e">
        <f>WORKDAY(ZA25,'NEO 5322121 Aggressive LTs'!$B24,'[2]Holiday Schedule'!$B$2:$B$30)</f>
        <v>#REF!</v>
      </c>
      <c r="ZB24" s="431" t="e">
        <f>WORKDAY(ZB25,'NEO 5322121 Aggressive LTs'!$B24,'[2]Holiday Schedule'!$B$2:$B$30)</f>
        <v>#REF!</v>
      </c>
      <c r="ZC24" s="431" t="e">
        <f>WORKDAY(ZC25,'NEO 5322121 Aggressive LTs'!$B24,'[2]Holiday Schedule'!$B$2:$B$30)</f>
        <v>#REF!</v>
      </c>
      <c r="ZD24" s="431" t="e">
        <f>WORKDAY(ZD25,'NEO 5322121 Aggressive LTs'!$B24,'[2]Holiday Schedule'!$B$2:$B$30)</f>
        <v>#REF!</v>
      </c>
      <c r="ZE24" s="431" t="e">
        <f>WORKDAY(ZE25,'NEO 5322121 Aggressive LTs'!$B24,'[2]Holiday Schedule'!$B$2:$B$30)</f>
        <v>#REF!</v>
      </c>
      <c r="ZF24" s="431" t="e">
        <f>WORKDAY(ZF25,'NEO 5322121 Aggressive LTs'!$B24,'[2]Holiday Schedule'!$B$2:$B$30)</f>
        <v>#REF!</v>
      </c>
      <c r="ZG24" s="431" t="e">
        <f>WORKDAY(ZG25,'NEO 5322121 Aggressive LTs'!$B24,'[2]Holiday Schedule'!$B$2:$B$30)</f>
        <v>#REF!</v>
      </c>
      <c r="ZH24" s="431" t="e">
        <f>WORKDAY(ZH25,'NEO 5322121 Aggressive LTs'!$B24,'[2]Holiday Schedule'!$B$2:$B$30)</f>
        <v>#REF!</v>
      </c>
      <c r="ZI24" s="431" t="e">
        <f>WORKDAY(ZI25,'NEO 5322121 Aggressive LTs'!$B24,'[2]Holiday Schedule'!$B$2:$B$30)</f>
        <v>#REF!</v>
      </c>
      <c r="ZJ24" s="431" t="e">
        <f>WORKDAY(ZJ25,'NEO 5322121 Aggressive LTs'!$B24,'[2]Holiday Schedule'!$B$2:$B$30)</f>
        <v>#REF!</v>
      </c>
      <c r="ZK24" s="436"/>
      <c r="ZL24" s="431" t="e">
        <f>WORKDAY(ZL25,'NEO 5322121 Aggressive LTs'!$B24,'[2]Holiday Schedule'!$B$2:$B$30)</f>
        <v>#REF!</v>
      </c>
      <c r="ZM24" s="431" t="e">
        <f>WORKDAY(ZM25,'NEO 5322121 Aggressive LTs'!$B24,'[2]Holiday Schedule'!$B$2:$B$30)</f>
        <v>#REF!</v>
      </c>
      <c r="ZN24" s="431" t="e">
        <f>WORKDAY(ZN25,'NEO 5322121 Aggressive LTs'!$B24,'[2]Holiday Schedule'!$B$2:$B$30)</f>
        <v>#REF!</v>
      </c>
      <c r="ZO24" s="431" t="e">
        <f>WORKDAY(ZO25,'NEO 5322121 Aggressive LTs'!$B24,'[2]Holiday Schedule'!$B$2:$B$30)</f>
        <v>#REF!</v>
      </c>
      <c r="ZP24" s="431" t="e">
        <f>WORKDAY(ZP25,'NEO 5322121 Aggressive LTs'!$B24,'[2]Holiday Schedule'!$B$2:$B$30)</f>
        <v>#REF!</v>
      </c>
      <c r="ZQ24" s="431" t="e">
        <f>WORKDAY(ZQ25,'NEO 5322121 Aggressive LTs'!$B24,'[2]Holiday Schedule'!$B$2:$B$30)</f>
        <v>#REF!</v>
      </c>
      <c r="ZR24" s="431" t="e">
        <f>WORKDAY(ZR25,'NEO 5322121 Aggressive LTs'!$B24,'[2]Holiday Schedule'!$B$2:$B$30)</f>
        <v>#REF!</v>
      </c>
      <c r="ZS24" s="431" t="e">
        <f>WORKDAY(ZS25,'NEO 5322121 Aggressive LTs'!$B24,'[2]Holiday Schedule'!$B$2:$B$30)</f>
        <v>#REF!</v>
      </c>
      <c r="ZT24" s="431" t="e">
        <f>WORKDAY(ZT25,'NEO 5322121 Aggressive LTs'!$B24,'[2]Holiday Schedule'!$B$2:$B$30)</f>
        <v>#REF!</v>
      </c>
      <c r="ZU24" s="431" t="e">
        <f>WORKDAY(ZU25,'NEO 5322121 Aggressive LTs'!$B24,'[2]Holiday Schedule'!$B$2:$B$30)</f>
        <v>#REF!</v>
      </c>
      <c r="ZV24" s="431" t="e">
        <f>WORKDAY(ZV25,'NEO 5322121 Aggressive LTs'!$B24,'[2]Holiday Schedule'!$B$2:$B$30)</f>
        <v>#REF!</v>
      </c>
      <c r="ZW24" s="431" t="e">
        <f>WORKDAY(ZW25,'NEO 5322121 Aggressive LTs'!$B24,'[2]Holiday Schedule'!$B$2:$B$30)</f>
        <v>#REF!</v>
      </c>
      <c r="ZX24" s="431" t="e">
        <f>WORKDAY(ZX25,'NEO 5322121 Aggressive LTs'!$B24,'[2]Holiday Schedule'!$B$2:$B$30)</f>
        <v>#REF!</v>
      </c>
      <c r="ZY24" s="431" t="e">
        <f>WORKDAY(ZY25,'NEO 5322121 Aggressive LTs'!$B24,'[2]Holiday Schedule'!$B$2:$B$30)</f>
        <v>#REF!</v>
      </c>
      <c r="ZZ24" s="431" t="e">
        <f>WORKDAY(ZZ25,'NEO 5322121 Aggressive LTs'!$B24,'[2]Holiday Schedule'!$B$2:$B$30)</f>
        <v>#REF!</v>
      </c>
      <c r="AAA24" s="431" t="e">
        <f>WORKDAY(AAA25,'NEO 5322121 Aggressive LTs'!$B24,'[2]Holiday Schedule'!$B$2:$B$30)</f>
        <v>#REF!</v>
      </c>
      <c r="AAB24" s="431" t="e">
        <f>WORKDAY(AAB25,'NEO 5322121 Aggressive LTs'!$B24,'[2]Holiday Schedule'!$B$2:$B$30)</f>
        <v>#REF!</v>
      </c>
      <c r="AAC24" s="431" t="e">
        <f>WORKDAY(AAC25,'NEO 5322121 Aggressive LTs'!$B24,'[2]Holiday Schedule'!$B$2:$B$30)</f>
        <v>#REF!</v>
      </c>
      <c r="AAD24" s="431" t="e">
        <f>WORKDAY(AAD25,'NEO 5322121 Aggressive LTs'!$B24,'[2]Holiday Schedule'!$B$2:$B$30)</f>
        <v>#REF!</v>
      </c>
      <c r="AAE24" s="431" t="e">
        <f>WORKDAY(AAE25,'NEO 5322121 Aggressive LTs'!$B24,'[2]Holiday Schedule'!$B$2:$B$30)</f>
        <v>#REF!</v>
      </c>
      <c r="AAF24" s="431" t="e">
        <f>WORKDAY(AAF25,'NEO 5322121 Aggressive LTs'!$B24,'[2]Holiday Schedule'!$B$2:$B$30)</f>
        <v>#REF!</v>
      </c>
      <c r="AAG24" s="431" t="e">
        <f>WORKDAY(AAG25,'NEO 5322121 Aggressive LTs'!$B24,'[2]Holiday Schedule'!$B$2:$B$30)</f>
        <v>#REF!</v>
      </c>
      <c r="AAH24" s="431" t="e">
        <f>WORKDAY(AAH25,'NEO 5322121 Aggressive LTs'!$B24,'[2]Holiday Schedule'!$B$2:$B$30)</f>
        <v>#REF!</v>
      </c>
      <c r="AAI24" s="431" t="e">
        <f>WORKDAY(AAI25,'NEO 5322121 Aggressive LTs'!$B24,'[2]Holiday Schedule'!$B$2:$B$30)</f>
        <v>#REF!</v>
      </c>
      <c r="AAJ24" s="431" t="e">
        <f>WORKDAY(AAJ25,'NEO 5322121 Aggressive LTs'!$B24,'[2]Holiday Schedule'!$B$2:$B$30)</f>
        <v>#REF!</v>
      </c>
      <c r="AAK24" s="431" t="e">
        <f>WORKDAY(AAK25,'NEO 5322121 Aggressive LTs'!$B24,'[2]Holiday Schedule'!$B$2:$B$30)</f>
        <v>#REF!</v>
      </c>
      <c r="AAL24" s="431" t="e">
        <f>WORKDAY(AAL25,'NEO 5322121 Aggressive LTs'!$B24,'[2]Holiday Schedule'!$B$2:$B$30)</f>
        <v>#REF!</v>
      </c>
      <c r="AAM24" s="431" t="e">
        <f>WORKDAY(AAM25,'NEO 5322121 Aggressive LTs'!$B24,'[2]Holiday Schedule'!$B$2:$B$30)</f>
        <v>#REF!</v>
      </c>
      <c r="AAN24" s="431" t="e">
        <f>WORKDAY(AAN25,'NEO 5322121 Aggressive LTs'!$B24,'[2]Holiday Schedule'!$B$2:$B$30)</f>
        <v>#REF!</v>
      </c>
      <c r="AAO24" s="431" t="e">
        <f>WORKDAY(AAO25,'NEO 5322121 Aggressive LTs'!$B24,'[2]Holiday Schedule'!$B$2:$B$30)</f>
        <v>#REF!</v>
      </c>
      <c r="AAP24" s="436"/>
      <c r="AAQ24" s="431" t="e">
        <f>WORKDAY(AAQ25,'NEO 5322121 Aggressive LTs'!$B24,'[2]Holiday Schedule'!$B$2:$B$30)</f>
        <v>#REF!</v>
      </c>
      <c r="AAR24" s="431" t="e">
        <f>WORKDAY(AAR25,'NEO 5322121 Aggressive LTs'!$B24,'[2]Holiday Schedule'!$B$2:$B$30)</f>
        <v>#REF!</v>
      </c>
      <c r="AAS24" s="431" t="e">
        <f>WORKDAY(AAS25,'NEO 5322121 Aggressive LTs'!$B24,'[2]Holiday Schedule'!$B$2:$B$30)</f>
        <v>#REF!</v>
      </c>
      <c r="AAT24" s="431" t="e">
        <f>WORKDAY(AAT25,'NEO 5322121 Aggressive LTs'!$B24,'[2]Holiday Schedule'!$B$2:$B$30)</f>
        <v>#REF!</v>
      </c>
      <c r="AAU24" s="431" t="e">
        <f>WORKDAY(AAU25,'NEO 5322121 Aggressive LTs'!$B24,'[2]Holiday Schedule'!$B$2:$B$30)</f>
        <v>#REF!</v>
      </c>
      <c r="AAV24" s="431" t="e">
        <f>WORKDAY(AAV25,'NEO 5322121 Aggressive LTs'!$B24,'[2]Holiday Schedule'!$B$2:$B$30)</f>
        <v>#REF!</v>
      </c>
      <c r="AAW24" s="431" t="e">
        <f>WORKDAY(AAW25,'NEO 5322121 Aggressive LTs'!$B24,'[2]Holiday Schedule'!$B$2:$B$30)</f>
        <v>#REF!</v>
      </c>
      <c r="AAX24" s="431" t="e">
        <f>WORKDAY(AAX25,'NEO 5322121 Aggressive LTs'!$B24,'[2]Holiday Schedule'!$B$2:$B$30)</f>
        <v>#REF!</v>
      </c>
      <c r="AAY24" s="431" t="e">
        <f>WORKDAY(AAY25,'NEO 5322121 Aggressive LTs'!$B24,'[2]Holiday Schedule'!$B$2:$B$30)</f>
        <v>#REF!</v>
      </c>
      <c r="AAZ24" s="431" t="e">
        <f>WORKDAY(AAZ25,'NEO 5322121 Aggressive LTs'!$B24,'[2]Holiday Schedule'!$B$2:$B$30)</f>
        <v>#REF!</v>
      </c>
      <c r="ABA24" s="431" t="e">
        <f>WORKDAY(ABA25,'NEO 5322121 Aggressive LTs'!$B24,'[2]Holiday Schedule'!$B$2:$B$30)</f>
        <v>#REF!</v>
      </c>
      <c r="ABB24" s="431" t="e">
        <f>WORKDAY(ABB25,'NEO 5322121 Aggressive LTs'!$B24,'[2]Holiday Schedule'!$B$2:$B$30)</f>
        <v>#REF!</v>
      </c>
      <c r="ABC24" s="431" t="e">
        <f>WORKDAY(ABC25,'NEO 5322121 Aggressive LTs'!$B24,'[2]Holiday Schedule'!$B$2:$B$30)</f>
        <v>#REF!</v>
      </c>
      <c r="ABD24" s="431" t="e">
        <f>WORKDAY(ABD25,'NEO 5322121 Aggressive LTs'!$B24,'[2]Holiday Schedule'!$B$2:$B$30)</f>
        <v>#REF!</v>
      </c>
      <c r="ABE24" s="431" t="e">
        <f>WORKDAY(ABE25,'NEO 5322121 Aggressive LTs'!$B24,'[2]Holiday Schedule'!$B$2:$B$30)</f>
        <v>#REF!</v>
      </c>
      <c r="ABF24" s="431" t="e">
        <f>WORKDAY(ABF25,'NEO 5322121 Aggressive LTs'!$B24,'[2]Holiday Schedule'!$B$2:$B$30)</f>
        <v>#REF!</v>
      </c>
      <c r="ABG24" s="431" t="e">
        <f>WORKDAY(ABG25,'NEO 5322121 Aggressive LTs'!$B24,'[2]Holiday Schedule'!$B$2:$B$30)</f>
        <v>#REF!</v>
      </c>
      <c r="ABH24" s="431" t="e">
        <f>WORKDAY(ABH25,'NEO 5322121 Aggressive LTs'!$B24,'[2]Holiday Schedule'!$B$2:$B$30)</f>
        <v>#REF!</v>
      </c>
      <c r="ABI24" s="431" t="e">
        <f>WORKDAY(ABI25,'NEO 5322121 Aggressive LTs'!$B24,'[2]Holiday Schedule'!$B$2:$B$30)</f>
        <v>#REF!</v>
      </c>
      <c r="ABJ24" s="431" t="e">
        <f>WORKDAY(ABJ25,'NEO 5322121 Aggressive LTs'!$B24,'[2]Holiday Schedule'!$B$2:$B$30)</f>
        <v>#REF!</v>
      </c>
      <c r="ABK24" s="431" t="e">
        <f>WORKDAY(ABK25,'NEO 5322121 Aggressive LTs'!$B24,'[2]Holiday Schedule'!$B$2:$B$30)</f>
        <v>#REF!</v>
      </c>
      <c r="ABL24" s="431" t="e">
        <f>WORKDAY(ABL25,'NEO 5322121 Aggressive LTs'!$B24,'[2]Holiday Schedule'!$B$2:$B$30)</f>
        <v>#REF!</v>
      </c>
      <c r="ABM24" s="431" t="e">
        <f>WORKDAY(ABM25,'NEO 5322121 Aggressive LTs'!$B24,'[2]Holiday Schedule'!$B$2:$B$30)</f>
        <v>#REF!</v>
      </c>
      <c r="ABN24" s="431" t="e">
        <f>WORKDAY(ABN25,'NEO 5322121 Aggressive LTs'!$B24,'[2]Holiday Schedule'!$B$2:$B$30)</f>
        <v>#REF!</v>
      </c>
      <c r="ABO24" s="431" t="e">
        <f>WORKDAY(ABO25,'NEO 5322121 Aggressive LTs'!$B24,'[2]Holiday Schedule'!$B$2:$B$30)</f>
        <v>#REF!</v>
      </c>
      <c r="ABP24" s="431" t="e">
        <f>WORKDAY(ABP25,'NEO 5322121 Aggressive LTs'!$B24,'[2]Holiday Schedule'!$B$2:$B$30)</f>
        <v>#REF!</v>
      </c>
      <c r="ABQ24" s="431" t="e">
        <f>WORKDAY(ABQ25,'NEO 5322121 Aggressive LTs'!$B24,'[2]Holiday Schedule'!$B$2:$B$30)</f>
        <v>#REF!</v>
      </c>
      <c r="ABR24" s="431" t="e">
        <f>WORKDAY(ABR25,'NEO 5322121 Aggressive LTs'!$B24,'[2]Holiday Schedule'!$B$2:$B$30)</f>
        <v>#REF!</v>
      </c>
      <c r="ABS24" s="431" t="e">
        <f>WORKDAY(ABS25,'NEO 5322121 Aggressive LTs'!$B24,'[2]Holiday Schedule'!$B$2:$B$30)</f>
        <v>#REF!</v>
      </c>
      <c r="ABT24" s="431" t="e">
        <f>WORKDAY(ABT25,'NEO 5322121 Aggressive LTs'!$B24,'[2]Holiday Schedule'!$B$2:$B$30)</f>
        <v>#REF!</v>
      </c>
      <c r="ABU24" s="436"/>
      <c r="ABV24" s="431" t="e">
        <f>WORKDAY(ABV25,'NEO 5322121 Aggressive LTs'!$B24,'[2]Holiday Schedule'!$B$2:$B$30)</f>
        <v>#REF!</v>
      </c>
      <c r="ABW24" s="431" t="e">
        <f>WORKDAY(ABW25,'NEO 5322121 Aggressive LTs'!$B24,'[2]Holiday Schedule'!$B$2:$B$30)</f>
        <v>#REF!</v>
      </c>
      <c r="ABX24" s="431" t="e">
        <f>WORKDAY(ABX25,'NEO 5322121 Aggressive LTs'!$B24,'[2]Holiday Schedule'!$B$2:$B$30)</f>
        <v>#REF!</v>
      </c>
      <c r="ABY24" s="431" t="e">
        <f>WORKDAY(ABY25,'NEO 5322121 Aggressive LTs'!$B24,'[2]Holiday Schedule'!$B$2:$B$30)</f>
        <v>#REF!</v>
      </c>
      <c r="ABZ24" s="431" t="e">
        <f>WORKDAY(ABZ25,'NEO 5322121 Aggressive LTs'!$B24,'[2]Holiday Schedule'!$B$2:$B$30)</f>
        <v>#REF!</v>
      </c>
      <c r="ACA24" s="431" t="e">
        <f>WORKDAY(ACA25,'NEO 5322121 Aggressive LTs'!$B24,'[2]Holiday Schedule'!$B$2:$B$30)</f>
        <v>#REF!</v>
      </c>
      <c r="ACB24" s="431" t="e">
        <f>WORKDAY(ACB25,'NEO 5322121 Aggressive LTs'!$B24,'[2]Holiday Schedule'!$B$2:$B$30)</f>
        <v>#REF!</v>
      </c>
      <c r="ACC24" s="431" t="e">
        <f>WORKDAY(ACC25,'NEO 5322121 Aggressive LTs'!$B24,'[2]Holiday Schedule'!$B$2:$B$30)</f>
        <v>#REF!</v>
      </c>
      <c r="ACD24" s="431" t="e">
        <f>WORKDAY(ACD25,'NEO 5322121 Aggressive LTs'!$B24,'[2]Holiday Schedule'!$B$2:$B$30)</f>
        <v>#REF!</v>
      </c>
      <c r="ACE24" s="431" t="e">
        <f>WORKDAY(ACE25,'NEO 5322121 Aggressive LTs'!$B24,'[2]Holiday Schedule'!$B$2:$B$30)</f>
        <v>#REF!</v>
      </c>
      <c r="ACF24" s="431" t="e">
        <f>WORKDAY(ACF25,'NEO 5322121 Aggressive LTs'!$B24,'[2]Holiday Schedule'!$B$2:$B$30)</f>
        <v>#REF!</v>
      </c>
      <c r="ACG24" s="431" t="e">
        <f>WORKDAY(ACG25,'NEO 5322121 Aggressive LTs'!$B24,'[2]Holiday Schedule'!$B$2:$B$30)</f>
        <v>#REF!</v>
      </c>
      <c r="ACH24" s="431" t="e">
        <f>WORKDAY(ACH25,'NEO 5322121 Aggressive LTs'!$B24,'[2]Holiday Schedule'!$B$2:$B$30)</f>
        <v>#REF!</v>
      </c>
      <c r="ACI24" s="431" t="e">
        <f>WORKDAY(ACI25,'NEO 5322121 Aggressive LTs'!$B24,'[2]Holiday Schedule'!$B$2:$B$30)</f>
        <v>#REF!</v>
      </c>
      <c r="ACJ24" s="431" t="e">
        <f>WORKDAY(ACJ25,'NEO 5322121 Aggressive LTs'!$B24,'[2]Holiday Schedule'!$B$2:$B$30)</f>
        <v>#REF!</v>
      </c>
      <c r="ACK24" s="431" t="e">
        <f>WORKDAY(ACK25,'NEO 5322121 Aggressive LTs'!$B24,'[2]Holiday Schedule'!$B$2:$B$30)</f>
        <v>#REF!</v>
      </c>
      <c r="ACL24" s="431" t="e">
        <f>WORKDAY(ACL25,'NEO 5322121 Aggressive LTs'!$B24,'[2]Holiday Schedule'!$B$2:$B$30)</f>
        <v>#REF!</v>
      </c>
      <c r="ACM24" s="431" t="e">
        <f>WORKDAY(ACM25,'NEO 5322121 Aggressive LTs'!$B24,'[2]Holiday Schedule'!$B$2:$B$30)</f>
        <v>#REF!</v>
      </c>
      <c r="ACN24" s="431" t="e">
        <f>WORKDAY(ACN25,'NEO 5322121 Aggressive LTs'!$B24,'[2]Holiday Schedule'!$B$2:$B$30)</f>
        <v>#REF!</v>
      </c>
      <c r="ACO24" s="431" t="e">
        <f>WORKDAY(ACO25,'NEO 5322121 Aggressive LTs'!$B24,'[2]Holiday Schedule'!$B$2:$B$30)</f>
        <v>#REF!</v>
      </c>
      <c r="ACP24" s="431" t="e">
        <f>WORKDAY(ACP25,'NEO 5322121 Aggressive LTs'!$B24,'[2]Holiday Schedule'!$B$2:$B$30)</f>
        <v>#REF!</v>
      </c>
      <c r="ACQ24" s="431" t="e">
        <f>WORKDAY(ACQ25,'NEO 5322121 Aggressive LTs'!$B24,'[2]Holiday Schedule'!$B$2:$B$30)</f>
        <v>#REF!</v>
      </c>
      <c r="ACR24" s="431" t="e">
        <f>WORKDAY(ACR25,'NEO 5322121 Aggressive LTs'!$B24,'[2]Holiday Schedule'!$B$2:$B$30)</f>
        <v>#REF!</v>
      </c>
      <c r="ACS24" s="431" t="e">
        <f>WORKDAY(ACS25,'NEO 5322121 Aggressive LTs'!$B24,'[2]Holiday Schedule'!$B$2:$B$30)</f>
        <v>#REF!</v>
      </c>
      <c r="ACT24" s="431" t="e">
        <f>WORKDAY(ACT25,'NEO 5322121 Aggressive LTs'!$B24,'[2]Holiday Schedule'!$B$2:$B$30)</f>
        <v>#REF!</v>
      </c>
      <c r="ACU24" s="431" t="e">
        <f>WORKDAY(ACU25,'NEO 5322121 Aggressive LTs'!$B24,'[2]Holiday Schedule'!$B$2:$B$30)</f>
        <v>#REF!</v>
      </c>
      <c r="ACV24" s="431" t="e">
        <f>WORKDAY(ACV25,'NEO 5322121 Aggressive LTs'!$B24,'[2]Holiday Schedule'!$B$2:$B$30)</f>
        <v>#REF!</v>
      </c>
      <c r="ACW24" s="431" t="e">
        <f>WORKDAY(ACW25,'NEO 5322121 Aggressive LTs'!$B24,'[2]Holiday Schedule'!$B$2:$B$30)</f>
        <v>#REF!</v>
      </c>
      <c r="ACX24" s="431" t="e">
        <f>WORKDAY(ACX25,'NEO 5322121 Aggressive LTs'!$B24,'[2]Holiday Schedule'!$B$2:$B$30)</f>
        <v>#REF!</v>
      </c>
      <c r="ACY24" s="431" t="e">
        <f>WORKDAY(ACY25,'NEO 5322121 Aggressive LTs'!$B24,'[2]Holiday Schedule'!$B$2:$B$30)</f>
        <v>#REF!</v>
      </c>
      <c r="ACZ24" s="436"/>
      <c r="ADA24" s="431" t="e">
        <f>WORKDAY(ADA25,'NEO 5322121 Aggressive LTs'!$B24,'[2]Holiday Schedule'!$B$2:$B$30)</f>
        <v>#REF!</v>
      </c>
      <c r="ADB24" s="431" t="e">
        <f>WORKDAY(ADB25,'NEO 5322121 Aggressive LTs'!$B24,'[2]Holiday Schedule'!$B$2:$B$30)</f>
        <v>#REF!</v>
      </c>
      <c r="ADC24" s="431" t="e">
        <f>WORKDAY(ADC25,'NEO 5322121 Aggressive LTs'!$B24,'[2]Holiday Schedule'!$B$2:$B$30)</f>
        <v>#REF!</v>
      </c>
      <c r="ADD24" s="431" t="e">
        <f>WORKDAY(ADD25,'NEO 5322121 Aggressive LTs'!$B24,'[2]Holiday Schedule'!$B$2:$B$30)</f>
        <v>#REF!</v>
      </c>
      <c r="ADE24" s="431" t="e">
        <f>WORKDAY(ADE25,'NEO 5322121 Aggressive LTs'!$B24,'[2]Holiday Schedule'!$B$2:$B$30)</f>
        <v>#REF!</v>
      </c>
      <c r="ADF24" s="431" t="e">
        <f>WORKDAY(ADF25,'NEO 5322121 Aggressive LTs'!$B24,'[2]Holiday Schedule'!$B$2:$B$30)</f>
        <v>#REF!</v>
      </c>
      <c r="ADG24" s="431" t="e">
        <f>WORKDAY(ADG25,'NEO 5322121 Aggressive LTs'!$B24,'[2]Holiday Schedule'!$B$2:$B$30)</f>
        <v>#REF!</v>
      </c>
      <c r="ADH24" s="431" t="e">
        <f>WORKDAY(ADH25,'NEO 5322121 Aggressive LTs'!$B24,'[2]Holiday Schedule'!$B$2:$B$30)</f>
        <v>#REF!</v>
      </c>
      <c r="ADI24" s="431" t="e">
        <f>WORKDAY(ADI25,'NEO 5322121 Aggressive LTs'!$B24,'[2]Holiday Schedule'!$B$2:$B$30)</f>
        <v>#REF!</v>
      </c>
      <c r="ADJ24" s="431" t="e">
        <f>WORKDAY(ADJ25,'NEO 5322121 Aggressive LTs'!$B24,'[2]Holiday Schedule'!$B$2:$B$30)</f>
        <v>#REF!</v>
      </c>
      <c r="ADK24" s="431" t="e">
        <f>WORKDAY(ADK25,'NEO 5322121 Aggressive LTs'!$B24,'[2]Holiday Schedule'!$B$2:$B$30)</f>
        <v>#REF!</v>
      </c>
      <c r="ADL24" s="431" t="e">
        <f>WORKDAY(ADL25,'NEO 5322121 Aggressive LTs'!$B24,'[2]Holiday Schedule'!$B$2:$B$30)</f>
        <v>#REF!</v>
      </c>
      <c r="ADM24" s="431" t="e">
        <f>WORKDAY(ADM25,'NEO 5322121 Aggressive LTs'!$B24,'[2]Holiday Schedule'!$B$2:$B$30)</f>
        <v>#REF!</v>
      </c>
      <c r="ADN24" s="431" t="e">
        <f>WORKDAY(ADN25,'NEO 5322121 Aggressive LTs'!$B24,'[2]Holiday Schedule'!$B$2:$B$30)</f>
        <v>#REF!</v>
      </c>
      <c r="ADO24" s="431" t="e">
        <f>WORKDAY(ADO25,'NEO 5322121 Aggressive LTs'!$B24,'[2]Holiday Schedule'!$B$2:$B$30)</f>
        <v>#REF!</v>
      </c>
      <c r="ADP24" s="431" t="e">
        <f>WORKDAY(ADP25,'NEO 5322121 Aggressive LTs'!$B24,'[2]Holiday Schedule'!$B$2:$B$30)</f>
        <v>#REF!</v>
      </c>
      <c r="ADQ24" s="431" t="e">
        <f>WORKDAY(ADQ25,'NEO 5322121 Aggressive LTs'!$B24,'[2]Holiday Schedule'!$B$2:$B$30)</f>
        <v>#REF!</v>
      </c>
      <c r="ADR24" s="431" t="e">
        <f>WORKDAY(ADR25,'NEO 5322121 Aggressive LTs'!$B24,'[2]Holiday Schedule'!$B$2:$B$30)</f>
        <v>#REF!</v>
      </c>
      <c r="ADS24" s="431" t="e">
        <f>WORKDAY(ADS25,'NEO 5322121 Aggressive LTs'!$B24,'[2]Holiday Schedule'!$B$2:$B$30)</f>
        <v>#REF!</v>
      </c>
      <c r="ADT24" s="431" t="e">
        <f>WORKDAY(ADT25,'NEO 5322121 Aggressive LTs'!$B24,'[2]Holiday Schedule'!$B$2:$B$30)</f>
        <v>#REF!</v>
      </c>
      <c r="ADU24" s="431" t="e">
        <f>WORKDAY(ADU25,'NEO 5322121 Aggressive LTs'!$B24,'[2]Holiday Schedule'!$B$2:$B$30)</f>
        <v>#REF!</v>
      </c>
      <c r="ADV24" s="431" t="e">
        <f>WORKDAY(ADV25,'NEO 5322121 Aggressive LTs'!$B24,'[2]Holiday Schedule'!$B$2:$B$30)</f>
        <v>#REF!</v>
      </c>
      <c r="ADW24" s="431" t="e">
        <f>WORKDAY(ADW25,'NEO 5322121 Aggressive LTs'!$B24,'[2]Holiday Schedule'!$B$2:$B$30)</f>
        <v>#REF!</v>
      </c>
      <c r="ADX24" s="431" t="e">
        <f>WORKDAY(ADX25,'NEO 5322121 Aggressive LTs'!$B24,'[2]Holiday Schedule'!$B$2:$B$30)</f>
        <v>#REF!</v>
      </c>
      <c r="ADY24" s="431" t="e">
        <f>WORKDAY(ADY25,'NEO 5322121 Aggressive LTs'!$B24,'[2]Holiday Schedule'!$B$2:$B$30)</f>
        <v>#REF!</v>
      </c>
      <c r="ADZ24" s="431" t="e">
        <f>WORKDAY(ADZ25,'NEO 5322121 Aggressive LTs'!$B24,'[2]Holiday Schedule'!$B$2:$B$30)</f>
        <v>#REF!</v>
      </c>
      <c r="AEA24" s="431" t="e">
        <f>WORKDAY(AEA25,'NEO 5322121 Aggressive LTs'!$B24,'[2]Holiday Schedule'!$B$2:$B$30)</f>
        <v>#REF!</v>
      </c>
      <c r="AEB24" s="431" t="e">
        <f>WORKDAY(AEB25,'NEO 5322121 Aggressive LTs'!$B24,'[2]Holiday Schedule'!$B$2:$B$30)</f>
        <v>#REF!</v>
      </c>
      <c r="AEC24" s="431" t="e">
        <f>WORKDAY(AEC25,'NEO 5322121 Aggressive LTs'!$B24,'[2]Holiday Schedule'!$B$2:$B$30)</f>
        <v>#REF!</v>
      </c>
      <c r="AED24" s="431" t="e">
        <f>WORKDAY(AED25,'NEO 5322121 Aggressive LTs'!$B24,'[2]Holiday Schedule'!$B$2:$B$30)</f>
        <v>#REF!</v>
      </c>
      <c r="AEE24" s="431" t="e">
        <f>WORKDAY(AEE25,'NEO 5322121 Aggressive LTs'!$B24,'[2]Holiday Schedule'!$B$2:$B$30)</f>
        <v>#REF!</v>
      </c>
      <c r="AEF24" s="431" t="e">
        <f>WORKDAY(AEF25,'NEO 5322121 Aggressive LTs'!$B24,'[2]Holiday Schedule'!$B$2:$B$30)</f>
        <v>#REF!</v>
      </c>
      <c r="AEG24" s="431" t="e">
        <f>WORKDAY(AEG25,'NEO 5322121 Aggressive LTs'!$B24,'[2]Holiday Schedule'!$B$2:$B$30)</f>
        <v>#REF!</v>
      </c>
      <c r="AEH24" s="431" t="e">
        <f>WORKDAY(AEH25,'NEO 5322121 Aggressive LTs'!$B24,'[2]Holiday Schedule'!$B$2:$B$30)</f>
        <v>#REF!</v>
      </c>
      <c r="AEI24" s="431" t="e">
        <f>WORKDAY(AEI25,'NEO 5322121 Aggressive LTs'!$B24,'[2]Holiday Schedule'!$B$2:$B$30)</f>
        <v>#REF!</v>
      </c>
      <c r="AEJ24" s="431" t="e">
        <f>WORKDAY(AEJ25,'NEO 5322121 Aggressive LTs'!$B24,'[2]Holiday Schedule'!$B$2:$B$30)</f>
        <v>#REF!</v>
      </c>
      <c r="AEK24" s="431" t="e">
        <f>WORKDAY(AEK25,'NEO 5322121 Aggressive LTs'!$B24,'[2]Holiday Schedule'!$B$2:$B$30)</f>
        <v>#REF!</v>
      </c>
      <c r="AEL24" s="436"/>
      <c r="AEM24" s="431" t="e">
        <f>WORKDAY(AEM25,'NEO 5322121 Aggressive LTs'!$B24,'[2]Holiday Schedule'!$B$2:$B$30)</f>
        <v>#REF!</v>
      </c>
      <c r="AEN24" s="431" t="e">
        <f>WORKDAY(AEN25,'NEO 5322121 Aggressive LTs'!$B24,'[2]Holiday Schedule'!$B$2:$B$30)</f>
        <v>#REF!</v>
      </c>
      <c r="AEO24" s="431" t="e">
        <f>WORKDAY(AEO25,'NEO 5322121 Aggressive LTs'!$B24,'[2]Holiday Schedule'!$B$2:$B$30)</f>
        <v>#REF!</v>
      </c>
      <c r="AEP24" s="431" t="e">
        <f>WORKDAY(AEP25,'NEO 5322121 Aggressive LTs'!$B24,'[2]Holiday Schedule'!$B$2:$B$30)</f>
        <v>#REF!</v>
      </c>
      <c r="AEQ24" s="431" t="e">
        <f>WORKDAY(AEQ25,'NEO 5322121 Aggressive LTs'!$B24,'[2]Holiday Schedule'!$B$2:$B$30)</f>
        <v>#REF!</v>
      </c>
      <c r="AER24" s="431" t="e">
        <f>WORKDAY(AER25,'NEO 5322121 Aggressive LTs'!$B24,'[2]Holiday Schedule'!$B$2:$B$30)</f>
        <v>#REF!</v>
      </c>
      <c r="AES24" s="431" t="e">
        <f>WORKDAY(AES25,'NEO 5322121 Aggressive LTs'!$B24,'[2]Holiday Schedule'!$B$2:$B$30)</f>
        <v>#REF!</v>
      </c>
      <c r="AET24" s="431" t="e">
        <f>WORKDAY(AET25,'NEO 5322121 Aggressive LTs'!$B24,'[2]Holiday Schedule'!$B$2:$B$30)</f>
        <v>#REF!</v>
      </c>
      <c r="AEU24" s="431" t="e">
        <f>WORKDAY(AEU25,'NEO 5322121 Aggressive LTs'!$B24,'[2]Holiday Schedule'!$B$2:$B$30)</f>
        <v>#REF!</v>
      </c>
      <c r="AEV24" s="431" t="e">
        <f>WORKDAY(AEV25,'NEO 5322121 Aggressive LTs'!$B24,'[2]Holiday Schedule'!$B$2:$B$30)</f>
        <v>#REF!</v>
      </c>
      <c r="AEW24" s="431" t="e">
        <f>WORKDAY(AEW25,'NEO 5322121 Aggressive LTs'!$B24,'[2]Holiday Schedule'!$B$2:$B$30)</f>
        <v>#REF!</v>
      </c>
      <c r="AEX24" s="431" t="e">
        <f>WORKDAY(AEX25,'NEO 5322121 Aggressive LTs'!$B24,'[2]Holiday Schedule'!$B$2:$B$30)</f>
        <v>#REF!</v>
      </c>
      <c r="AEY24" s="431" t="e">
        <f>WORKDAY(AEY25,'NEO 5322121 Aggressive LTs'!$B24,'[2]Holiday Schedule'!$B$2:$B$30)</f>
        <v>#REF!</v>
      </c>
      <c r="AEZ24" s="431" t="e">
        <f>WORKDAY(AEZ25,'NEO 5322121 Aggressive LTs'!$B24,'[2]Holiday Schedule'!$B$2:$B$30)</f>
        <v>#REF!</v>
      </c>
      <c r="AFA24" s="431" t="e">
        <f>WORKDAY(AFA25,'NEO 5322121 Aggressive LTs'!$B24,'[2]Holiday Schedule'!$B$2:$B$30)</f>
        <v>#REF!</v>
      </c>
      <c r="AFB24" s="431" t="e">
        <f>WORKDAY(AFB25,'NEO 5322121 Aggressive LTs'!$B24,'[2]Holiday Schedule'!$B$2:$B$30)</f>
        <v>#REF!</v>
      </c>
      <c r="AFC24" s="431" t="e">
        <f>WORKDAY(AFC25,'NEO 5322121 Aggressive LTs'!$B24,'[2]Holiday Schedule'!$B$2:$B$30)</f>
        <v>#REF!</v>
      </c>
      <c r="AFD24" s="431" t="e">
        <f>WORKDAY(AFD25,'NEO 5322121 Aggressive LTs'!$B24,'[2]Holiday Schedule'!$B$2:$B$30)</f>
        <v>#REF!</v>
      </c>
      <c r="AFE24" s="431" t="e">
        <f>WORKDAY(AFE25,'NEO 5322121 Aggressive LTs'!$B24,'[2]Holiday Schedule'!$B$2:$B$30)</f>
        <v>#REF!</v>
      </c>
      <c r="AFF24" s="431" t="e">
        <f>WORKDAY(AFF25,'NEO 5322121 Aggressive LTs'!$B24,'[2]Holiday Schedule'!$B$2:$B$30)</f>
        <v>#REF!</v>
      </c>
      <c r="AFG24" s="431" t="e">
        <f>WORKDAY(AFG25,'NEO 5322121 Aggressive LTs'!$B24,'[2]Holiday Schedule'!$B$2:$B$30)</f>
        <v>#REF!</v>
      </c>
      <c r="AFH24" s="431" t="e">
        <f>WORKDAY(AFH25,'NEO 5322121 Aggressive LTs'!$B24,'[2]Holiday Schedule'!$B$2:$B$30)</f>
        <v>#REF!</v>
      </c>
      <c r="AFI24" s="431" t="e">
        <f>WORKDAY(AFI25,'NEO 5322121 Aggressive LTs'!$B24,'[2]Holiday Schedule'!$B$2:$B$30)</f>
        <v>#REF!</v>
      </c>
      <c r="AFJ24" s="431" t="e">
        <f>WORKDAY(AFJ25,'NEO 5322121 Aggressive LTs'!$B24,'[2]Holiday Schedule'!$B$2:$B$30)</f>
        <v>#REF!</v>
      </c>
      <c r="AFK24" s="431" t="e">
        <f>WORKDAY(AFK25,'NEO 5322121 Aggressive LTs'!$B24,'[2]Holiday Schedule'!$B$2:$B$30)</f>
        <v>#REF!</v>
      </c>
      <c r="AFL24" s="431" t="e">
        <f>WORKDAY(AFL25,'NEO 5322121 Aggressive LTs'!$B24,'[2]Holiday Schedule'!$B$2:$B$30)</f>
        <v>#REF!</v>
      </c>
      <c r="AFM24" s="431" t="e">
        <f>WORKDAY(AFM25,'NEO 5322121 Aggressive LTs'!$B24,'[2]Holiday Schedule'!$B$2:$B$30)</f>
        <v>#REF!</v>
      </c>
      <c r="AFN24" s="431" t="e">
        <f>WORKDAY(AFN25,'NEO 5322121 Aggressive LTs'!$B24,'[2]Holiday Schedule'!$B$2:$B$30)</f>
        <v>#REF!</v>
      </c>
      <c r="AFO24" s="431" t="e">
        <f>WORKDAY(AFO25,'NEO 5322121 Aggressive LTs'!$B24,'[2]Holiday Schedule'!$B$2:$B$30)</f>
        <v>#REF!</v>
      </c>
      <c r="AFP24" s="431" t="e">
        <f>WORKDAY(AFP25,'NEO 5322121 Aggressive LTs'!$B24,'[2]Holiday Schedule'!$B$2:$B$30)</f>
        <v>#REF!</v>
      </c>
      <c r="AFQ24" s="431" t="e">
        <f>WORKDAY(AFQ25,'NEO 5322121 Aggressive LTs'!$B24,'[2]Holiday Schedule'!$B$2:$B$30)</f>
        <v>#REF!</v>
      </c>
      <c r="AFR24" s="431" t="e">
        <f>WORKDAY(AFR25,'NEO 5322121 Aggressive LTs'!$B24,'[2]Holiday Schedule'!$B$2:$B$30)</f>
        <v>#REF!</v>
      </c>
      <c r="AFS24" s="431" t="e">
        <f>WORKDAY(AFS25,'NEO 5322121 Aggressive LTs'!$B24,'[2]Holiday Schedule'!$B$2:$B$30)</f>
        <v>#REF!</v>
      </c>
      <c r="AFT24" s="431" t="e">
        <f>WORKDAY(AFT25,'NEO 5322121 Aggressive LTs'!$B24,'[2]Holiday Schedule'!$B$2:$B$30)</f>
        <v>#REF!</v>
      </c>
      <c r="AFU24" s="431" t="e">
        <f>WORKDAY(AFU25,'NEO 5322121 Aggressive LTs'!$B24,'[2]Holiday Schedule'!$B$2:$B$30)</f>
        <v>#REF!</v>
      </c>
      <c r="AFV24" s="431" t="e">
        <f>WORKDAY(AFV25,'NEO 5322121 Aggressive LTs'!$B24,'[2]Holiday Schedule'!$B$2:$B$30)</f>
        <v>#REF!</v>
      </c>
      <c r="AFW24" s="431" t="e">
        <f>WORKDAY(AFW25,'NEO 5322121 Aggressive LTs'!$B24,'[2]Holiday Schedule'!$B$2:$B$30)</f>
        <v>#REF!</v>
      </c>
      <c r="AFX24" s="431" t="e">
        <f>WORKDAY(AFX25,'NEO 5322121 Aggressive LTs'!$B24,'[2]Holiday Schedule'!$B$2:$B$30)</f>
        <v>#REF!</v>
      </c>
      <c r="AFY24" s="431" t="e">
        <f>WORKDAY(AFY25,'NEO 5322121 Aggressive LTs'!$B24,'[2]Holiday Schedule'!$B$2:$B$30)</f>
        <v>#REF!</v>
      </c>
      <c r="AFZ24" s="431" t="e">
        <f>WORKDAY(AFZ25,'NEO 5322121 Aggressive LTs'!$B24,'[2]Holiday Schedule'!$B$2:$B$30)</f>
        <v>#REF!</v>
      </c>
      <c r="AGA24" s="431" t="e">
        <f>WORKDAY(AGA25,'NEO 5322121 Aggressive LTs'!$B24,'[2]Holiday Schedule'!$B$2:$B$30)</f>
        <v>#REF!</v>
      </c>
      <c r="AGB24" s="431" t="e">
        <f>WORKDAY(AGB25,'NEO 5322121 Aggressive LTs'!$B24,'[2]Holiday Schedule'!$B$2:$B$30)</f>
        <v>#REF!</v>
      </c>
      <c r="AGC24" s="431" t="e">
        <f>WORKDAY(AGC25,'NEO 5322121 Aggressive LTs'!$B24,'[2]Holiday Schedule'!$B$2:$B$30)</f>
        <v>#REF!</v>
      </c>
      <c r="AGD24" s="431" t="e">
        <f>WORKDAY(AGD25,'NEO 5322121 Aggressive LTs'!$B24,'[2]Holiday Schedule'!$B$2:$B$30)</f>
        <v>#REF!</v>
      </c>
      <c r="AGE24" s="431" t="e">
        <f>WORKDAY(AGE25,'NEO 5322121 Aggressive LTs'!$B24,'[2]Holiday Schedule'!$B$2:$B$30)</f>
        <v>#REF!</v>
      </c>
      <c r="AGF24" s="431" t="e">
        <f>WORKDAY(AGF25,'NEO 5322121 Aggressive LTs'!$B24,'[2]Holiday Schedule'!$B$2:$B$30)</f>
        <v>#REF!</v>
      </c>
      <c r="AGG24" s="431" t="e">
        <f>WORKDAY(AGG25,'NEO 5322121 Aggressive LTs'!$B24,'[2]Holiday Schedule'!$B$2:$B$30)</f>
        <v>#REF!</v>
      </c>
    </row>
    <row r="25" spans="1:865" ht="20.100000000000001" customHeight="1">
      <c r="A25" s="606" t="s">
        <v>1205</v>
      </c>
      <c r="B25" s="631">
        <v>1</v>
      </c>
      <c r="C25" s="82" t="s">
        <v>1154</v>
      </c>
      <c r="D25" s="610"/>
      <c r="E25" s="610"/>
      <c r="F25" s="610"/>
      <c r="G25" s="637"/>
      <c r="H25" s="610"/>
      <c r="I25" s="610"/>
      <c r="J25" s="610"/>
      <c r="K25" s="637"/>
      <c r="L25" s="610"/>
      <c r="M25" s="610"/>
      <c r="N25" s="610"/>
      <c r="O25" s="637"/>
      <c r="P25" s="612"/>
      <c r="Q25" s="612"/>
      <c r="R25" s="612"/>
      <c r="S25" s="638"/>
      <c r="T25" s="612"/>
      <c r="U25" s="612"/>
      <c r="V25" s="556"/>
      <c r="W25" s="599"/>
      <c r="X25" s="612"/>
      <c r="Y25" s="612"/>
      <c r="Z25" s="612">
        <v>42286</v>
      </c>
      <c r="AA25" s="599"/>
      <c r="AB25" s="612">
        <v>42287</v>
      </c>
      <c r="AC25" s="612">
        <v>42289</v>
      </c>
      <c r="AD25" s="612">
        <v>42289</v>
      </c>
      <c r="AE25" s="599"/>
      <c r="AF25" s="612">
        <v>42290</v>
      </c>
      <c r="AG25" s="612">
        <v>42291</v>
      </c>
      <c r="AH25" s="612">
        <v>42299</v>
      </c>
      <c r="AI25" s="599"/>
      <c r="AJ25" s="612"/>
      <c r="AK25" s="612"/>
      <c r="AL25" s="612"/>
      <c r="AM25" s="599"/>
      <c r="AN25" s="612">
        <v>42294</v>
      </c>
      <c r="AO25" s="612">
        <v>42294</v>
      </c>
      <c r="AP25" s="612">
        <v>42294</v>
      </c>
      <c r="AQ25" s="599"/>
      <c r="AR25" s="612">
        <f>WORKDAY(AR26,'NEO 5322121 Aggressive LTs'!$B25,'[2]Holiday Schedule'!$B$2:$B$30)</f>
        <v>42300</v>
      </c>
      <c r="AS25" s="612">
        <f>WORKDAY(AS26,'NEO 5322121 Aggressive LTs'!$B25,'[2]Holiday Schedule'!$B$2:$B$30)</f>
        <v>42300</v>
      </c>
      <c r="AT25" s="612">
        <f>WORKDAY(AT26,'NEO 5322121 Aggressive LTs'!$B25,'[2]Holiday Schedule'!$B$2:$B$30)</f>
        <v>42303</v>
      </c>
      <c r="AU25" s="612">
        <v>42306</v>
      </c>
      <c r="AV25" s="612">
        <v>42306</v>
      </c>
      <c r="AW25" s="612">
        <v>42306</v>
      </c>
      <c r="AX25" s="638"/>
      <c r="AY25" s="612">
        <v>42326</v>
      </c>
      <c r="AZ25" s="612">
        <v>42326</v>
      </c>
      <c r="BA25" s="612">
        <v>42326</v>
      </c>
      <c r="BB25" s="599"/>
      <c r="BC25" s="632">
        <v>42330</v>
      </c>
      <c r="BD25" s="612">
        <v>42330</v>
      </c>
      <c r="BE25" s="612">
        <v>42330</v>
      </c>
      <c r="BF25" s="599"/>
      <c r="BG25" s="612">
        <f>WORKDAY(BG26,'NEO 5322121 Aggressive LTs'!$B25,'[2]Holiday Schedule'!$B$2:$B$30)</f>
        <v>42703</v>
      </c>
      <c r="BH25" s="612">
        <f>WORKDAY(BH26,'NEO 5322121 Aggressive LTs'!$B25,'[2]Holiday Schedule'!$B$2:$B$30)</f>
        <v>42703</v>
      </c>
      <c r="BI25" s="612">
        <f>WORKDAY(BI26,'NEO 5322121 Aggressive LTs'!$B25,'[2]Holiday Schedule'!$B$2:$B$30)</f>
        <v>42703</v>
      </c>
      <c r="BJ25" s="599"/>
      <c r="BK25" s="612">
        <v>42705</v>
      </c>
      <c r="BL25" s="612">
        <v>42705</v>
      </c>
      <c r="BM25" s="612">
        <f>WORKDAY(BM26,'NEO 5322121 Aggressive LTs'!$B25,'[2]Holiday Schedule'!$B$2:$B$30)</f>
        <v>42705</v>
      </c>
      <c r="BN25" s="600"/>
      <c r="BO25" s="599"/>
      <c r="BP25" s="639"/>
      <c r="BQ25" s="612"/>
      <c r="BR25" s="612"/>
      <c r="BS25" s="612"/>
      <c r="BT25" s="599"/>
      <c r="BU25" s="612">
        <v>42326</v>
      </c>
      <c r="BV25" s="612">
        <v>42326</v>
      </c>
      <c r="BW25" s="612">
        <v>42326</v>
      </c>
      <c r="BX25" s="599"/>
      <c r="BY25" s="639"/>
      <c r="BZ25" s="639"/>
      <c r="CA25" s="612"/>
      <c r="CB25" s="612"/>
      <c r="CC25" s="612"/>
      <c r="CD25" s="638"/>
      <c r="CE25" s="638"/>
      <c r="CF25" s="612">
        <v>42321</v>
      </c>
      <c r="CG25" s="612">
        <v>42321</v>
      </c>
      <c r="CH25" s="612">
        <v>42321</v>
      </c>
      <c r="CI25" s="638"/>
      <c r="CJ25" s="612">
        <v>42726</v>
      </c>
      <c r="CK25" s="601">
        <v>42723</v>
      </c>
      <c r="CL25" s="601">
        <v>42731</v>
      </c>
      <c r="CM25" s="591"/>
      <c r="CN25" s="612">
        <v>42705</v>
      </c>
      <c r="CO25" s="612">
        <v>42705</v>
      </c>
      <c r="CP25" s="612">
        <v>42705</v>
      </c>
      <c r="CQ25" s="599"/>
      <c r="CR25" s="697">
        <v>42715</v>
      </c>
      <c r="CS25" s="697">
        <v>42719</v>
      </c>
      <c r="CT25" s="697"/>
      <c r="CU25" s="737">
        <f>WORKDAY(CU24,((-1)*('NEO 5322121 Aggressive LTs'!$B25)),'Holiday Schedule'!$B$2:$B$30)</f>
        <v>42347</v>
      </c>
      <c r="CV25" s="733">
        <f>WORKDAY(CV24,((-1)*('NEO 5322121 Aggressive LTs'!$B25)),'Holiday Schedule'!$B$2:$B$30)</f>
        <v>42352</v>
      </c>
      <c r="CW25" s="733">
        <f>WORKDAY(CW24,((-1)*('NEO 5322121 Aggressive LTs'!$B25)),'Holiday Schedule'!$B$2:$B$30)</f>
        <v>42355</v>
      </c>
      <c r="CX25" s="733">
        <f>WORKDAY(CX24,((-1)*('NEO 5322121 Aggressive LTs'!$B25)),'Holiday Schedule'!$B$2:$B$30)</f>
        <v>42359</v>
      </c>
      <c r="CY25" s="733">
        <f>WORKDAY(CY24,((-1)*('NEO 5322121 Aggressive LTs'!$B25)),'Holiday Schedule'!$B$2:$B$30)</f>
        <v>42360</v>
      </c>
      <c r="CZ25" s="733">
        <f>WORKDAY(CZ24,((-1)*('NEO 5322121 Aggressive LTs'!$B25)),'Holiday Schedule'!$B$2:$B$30)</f>
        <v>42374</v>
      </c>
      <c r="DA25" s="733">
        <f>WORKDAY(DA24,((-1)*('NEO 5322121 Aggressive LTs'!$B25)),'Holiday Schedule'!$B$2:$B$30)</f>
        <v>42376</v>
      </c>
      <c r="DB25" s="733">
        <f>WORKDAY(DB24,((-1)*('NEO 5322121 Aggressive LTs'!$B25)),'Holiday Schedule'!$B$2:$B$30)</f>
        <v>42380</v>
      </c>
      <c r="DC25" s="733">
        <f>WORKDAY(DC24,((-1)*('NEO 5322121 Aggressive LTs'!$B25)),'Holiday Schedule'!$B$2:$B$30)</f>
        <v>42382</v>
      </c>
      <c r="DD25" s="733">
        <f>WORKDAY(DD24,((-1)*('NEO 5322121 Aggressive LTs'!$B25)),'Holiday Schedule'!$B$2:$B$30)</f>
        <v>42502</v>
      </c>
      <c r="DE25" s="733">
        <f>WORKDAY(DE24,((-1)*('NEO 5322121 Aggressive LTs'!$B25)),'Holiday Schedule'!$B$2:$B$30)</f>
        <v>42503</v>
      </c>
      <c r="DF25" s="733">
        <f>WORKDAY(DF24,((-1)*('NEO 5322121 Aggressive LTs'!$B25)),'Holiday Schedule'!$B$2:$B$30)</f>
        <v>42389</v>
      </c>
      <c r="DG25" s="733">
        <f>WORKDAY(DG24,((-1)*('NEO 5322121 Aggressive LTs'!$B25)),'Holiday Schedule'!$B$2:$B$30)</f>
        <v>42391</v>
      </c>
      <c r="DH25" s="733">
        <f>WORKDAY(DH24,((-1)*('NEO 5322121 Aggressive LTs'!$B25)),'Holiday Schedule'!$B$2:$B$30)</f>
        <v>42395</v>
      </c>
      <c r="DI25" s="733">
        <f>WORKDAY(DI24,((-1)*('NEO 5322121 Aggressive LTs'!$B25)),'Holiday Schedule'!$B$2:$B$30)</f>
        <v>42397</v>
      </c>
      <c r="DJ25" s="733">
        <f>WORKDAY(DJ24,((-1)*('NEO 5322121 Aggressive LTs'!$B25)),'Holiday Schedule'!$B$2:$B$30)</f>
        <v>42401</v>
      </c>
      <c r="DK25" s="741">
        <f>WORKDAY(DK24,((-1)*('NEO 5322121 Aggressive LTs'!$B25)),'Holiday Schedule'!$B$2:$B$30)</f>
        <v>42403</v>
      </c>
      <c r="DL25" s="741">
        <f>WORKDAY(DL24,((-1)*('NEO 5322121 Aggressive LTs'!$B25)),'Holiday Schedule'!$B$2:$B$30)</f>
        <v>42405</v>
      </c>
      <c r="DM25" s="722">
        <f>WORKDAY(DM24,((-1)*('NEO 5322121 Aggressive LTs'!$B25)),'Holiday Schedule'!$B$2:$B$30)</f>
        <v>42409</v>
      </c>
      <c r="DN25" s="744">
        <f>WORKDAY(DN24,((-1)*('NEO 5322121 Aggressive LTs'!$B25)),'Holiday Schedule'!$B$2:$B$30)</f>
        <v>42411</v>
      </c>
      <c r="DO25" s="722">
        <f>WORKDAY(DO24,((-1)*('NEO 5322121 Aggressive LTs'!$B25)),'Holiday Schedule'!$B$2:$B$30)</f>
        <v>42417</v>
      </c>
      <c r="DP25" s="726"/>
      <c r="DQ25" s="722" t="e">
        <f>WORKDAY(DQ24,((-1)*('NEO 5322121 Aggressive LTs'!$B25)),'Holiday Schedule'!$B$2:$B$30)</f>
        <v>#NUM!</v>
      </c>
      <c r="DR25" s="726"/>
      <c r="DS25" s="722" t="e">
        <f>WORKDAY(DS24,((-1)*('NEO 5322121 Aggressive LTs'!$B25)),'Holiday Schedule'!$B$2:$B$30)</f>
        <v>#NUM!</v>
      </c>
      <c r="DT25" s="722" t="e">
        <f>WORKDAY(DT24,((-1)*('NEO 5322121 Aggressive LTs'!$B25)),'Holiday Schedule'!$B$2:$B$30)</f>
        <v>#NUM!</v>
      </c>
      <c r="DU25" s="722" t="e">
        <f>WORKDAY(DU24,((-1)*('NEO 5322121 Aggressive LTs'!$B25)),'Holiday Schedule'!$B$2:$B$30)</f>
        <v>#NUM!</v>
      </c>
      <c r="DV25" s="726"/>
      <c r="DW25" s="722" t="e">
        <f>WORKDAY(DW24,((-1)*('NEO 5322121 Aggressive LTs'!$B25)),'Holiday Schedule'!$B$2:$B$30)</f>
        <v>#NUM!</v>
      </c>
      <c r="DX25" s="722" t="e">
        <f>WORKDAY(DX24,((-1)*('NEO 5322121 Aggressive LTs'!$B25)),'Holiday Schedule'!$B$2:$B$30)</f>
        <v>#NUM!</v>
      </c>
      <c r="DY25" s="722" t="e">
        <f>WORKDAY(DY24,((-1)*('NEO 5322121 Aggressive LTs'!$B25)),'Holiday Schedule'!$B$2:$B$30)</f>
        <v>#NUM!</v>
      </c>
      <c r="DZ25" s="726"/>
      <c r="EA25" s="722" t="e">
        <f>WORKDAY(EA24,((-1)*('NEO 5322121 Aggressive LTs'!$B25)),'Holiday Schedule'!$B$2:$B$30)</f>
        <v>#NUM!</v>
      </c>
      <c r="EB25" s="722" t="e">
        <f>WORKDAY(EB24,((-1)*('NEO 5322121 Aggressive LTs'!$B25)),'Holiday Schedule'!$B$2:$B$30)</f>
        <v>#NUM!</v>
      </c>
      <c r="EC25" s="722" t="e">
        <f>WORKDAY(EC24,((-1)*('NEO 5322121 Aggressive LTs'!$B25)),'Holiday Schedule'!$B$2:$B$30)</f>
        <v>#NUM!</v>
      </c>
      <c r="ED25" s="726"/>
      <c r="EE25" s="722" t="e">
        <f>WORKDAY(EE24,((-1)*('NEO 5322121 Aggressive LTs'!$B25)),'Holiday Schedule'!$B$2:$B$30)</f>
        <v>#NUM!</v>
      </c>
      <c r="EF25" s="722" t="e">
        <f>WORKDAY(EF24,((-1)*('NEO 5322121 Aggressive LTs'!$B25)),'Holiday Schedule'!$B$2:$B$30)</f>
        <v>#NUM!</v>
      </c>
      <c r="EG25" s="722" t="e">
        <f>WORKDAY(EG24,((-1)*('NEO 5322121 Aggressive LTs'!$B25)),'Holiday Schedule'!$B$2:$B$30)</f>
        <v>#NUM!</v>
      </c>
      <c r="EH25" s="726"/>
      <c r="EI25" s="722" t="e">
        <f>WORKDAY(EI24,((-1)*('NEO 5322121 Aggressive LTs'!$B25)),'Holiday Schedule'!$B$2:$B$30)</f>
        <v>#NUM!</v>
      </c>
      <c r="EJ25" s="722" t="e">
        <f>WORKDAY(EJ24,((-1)*('NEO 5322121 Aggressive LTs'!$B25)),'Holiday Schedule'!$B$2:$B$30)</f>
        <v>#NUM!</v>
      </c>
      <c r="EK25" s="722" t="e">
        <f>WORKDAY(EK24,((-1)*('NEO 5322121 Aggressive LTs'!$B25)),'Holiday Schedule'!$B$2:$B$30)</f>
        <v>#NUM!</v>
      </c>
      <c r="EL25" s="726"/>
      <c r="EM25" s="722" t="e">
        <f>WORKDAY(EM24,((-1)*('NEO 5322121 Aggressive LTs'!$B25)),'Holiday Schedule'!$B$2:$B$30)</f>
        <v>#NUM!</v>
      </c>
      <c r="EN25" s="722" t="e">
        <f>WORKDAY(EN24,((-1)*('NEO 5322121 Aggressive LTs'!$B25)),'Holiday Schedule'!$B$2:$B$30)</f>
        <v>#NUM!</v>
      </c>
      <c r="EO25" s="722" t="e">
        <f>WORKDAY(EO24,((-1)*('NEO 5322121 Aggressive LTs'!$B25)),'Holiday Schedule'!$B$2:$B$30)</f>
        <v>#NUM!</v>
      </c>
      <c r="EP25" s="726"/>
      <c r="EQ25" s="722" t="e">
        <f>WORKDAY(EQ24,((-1)*('NEO 5322121 Aggressive LTs'!$B25)),'Holiday Schedule'!$B$2:$B$30)</f>
        <v>#NUM!</v>
      </c>
      <c r="ER25" s="722" t="e">
        <f>WORKDAY(ER24,((-1)*('NEO 5322121 Aggressive LTs'!$B25)),'Holiday Schedule'!$B$2:$B$30)</f>
        <v>#NUM!</v>
      </c>
      <c r="ES25" s="722" t="e">
        <f>WORKDAY(ES24,((-1)*('NEO 5322121 Aggressive LTs'!$B25)),'Holiday Schedule'!$B$2:$B$30)</f>
        <v>#NUM!</v>
      </c>
      <c r="ET25" s="726"/>
      <c r="EU25" s="722" t="e">
        <f>WORKDAY(EU24,((-1)*('NEO 5322121 Aggressive LTs'!$B25)),'Holiday Schedule'!$B$2:$B$30)</f>
        <v>#NUM!</v>
      </c>
      <c r="EV25" s="722" t="e">
        <f>WORKDAY(EV24,((-1)*('NEO 5322121 Aggressive LTs'!$B25)),'Holiday Schedule'!$B$2:$B$30)</f>
        <v>#NUM!</v>
      </c>
      <c r="EW25" s="722" t="e">
        <f>WORKDAY(EW24,((-1)*('NEO 5322121 Aggressive LTs'!$B25)),'Holiday Schedule'!$B$2:$B$30)</f>
        <v>#NUM!</v>
      </c>
      <c r="EX25" s="726"/>
      <c r="EY25" s="722" t="e">
        <f>WORKDAY(EY24,((-1)*('NEO 5322121 Aggressive LTs'!$B25)),'Holiday Schedule'!$B$2:$B$30)</f>
        <v>#NUM!</v>
      </c>
      <c r="EZ25" s="722" t="e">
        <f>WORKDAY(EZ24,((-1)*('NEO 5322121 Aggressive LTs'!$B25)),'Holiday Schedule'!$B$2:$B$30)</f>
        <v>#NUM!</v>
      </c>
      <c r="FA25" s="722" t="e">
        <f>WORKDAY(FA24,((-1)*('NEO 5322121 Aggressive LTs'!$B25)),'Holiday Schedule'!$B$2:$B$30)</f>
        <v>#NUM!</v>
      </c>
      <c r="FB25" s="726"/>
      <c r="FC25" s="722" t="e">
        <f>WORKDAY(FC24,((-1)*('NEO 5322121 Aggressive LTs'!$B25)),'Holiday Schedule'!$B$2:$B$30)</f>
        <v>#NUM!</v>
      </c>
      <c r="FD25" s="722" t="e">
        <f>WORKDAY(FD24,((-1)*('NEO 5322121 Aggressive LTs'!$B25)),'Holiday Schedule'!$B$2:$B$30)</f>
        <v>#NUM!</v>
      </c>
      <c r="FE25" s="722" t="e">
        <f>WORKDAY(FE24,((-1)*('NEO 5322121 Aggressive LTs'!$B25)),'Holiday Schedule'!$B$2:$B$30)</f>
        <v>#NUM!</v>
      </c>
      <c r="FF25" s="726"/>
      <c r="FG25" s="722" t="e">
        <f>WORKDAY(FG24,((-1)*('NEO 5322121 Aggressive LTs'!$B25)),'Holiday Schedule'!$B$2:$B$30)</f>
        <v>#NUM!</v>
      </c>
      <c r="FH25" s="722" t="e">
        <f>WORKDAY(FH24,((-1)*('NEO 5322121 Aggressive LTs'!$B25)),'Holiday Schedule'!$B$2:$B$30)</f>
        <v>#NUM!</v>
      </c>
      <c r="FI25" s="722" t="e">
        <f>WORKDAY(FI24,((-1)*('NEO 5322121 Aggressive LTs'!$B25)),'Holiday Schedule'!$B$2:$B$30)</f>
        <v>#NUM!</v>
      </c>
      <c r="FJ25" s="726"/>
      <c r="FK25" s="722" t="e">
        <f>WORKDAY(FK24,((-1)*('NEO 5322121 Aggressive LTs'!$B25)),'Holiday Schedule'!$B$2:$B$30)</f>
        <v>#NUM!</v>
      </c>
      <c r="FL25" s="722" t="e">
        <f>WORKDAY(FL24,((-1)*('NEO 5322121 Aggressive LTs'!$B25)),'Holiday Schedule'!$B$2:$B$30)</f>
        <v>#NUM!</v>
      </c>
      <c r="FM25" s="722" t="e">
        <f>WORKDAY(FM24,((-1)*('NEO 5322121 Aggressive LTs'!$B25)),'Holiday Schedule'!$B$2:$B$30)</f>
        <v>#NUM!</v>
      </c>
      <c r="FN25" s="726"/>
      <c r="FO25" s="722" t="e">
        <f>WORKDAY(FO24,((-1)*('NEO 5322121 Aggressive LTs'!$B25)),'Holiday Schedule'!$B$2:$B$30)</f>
        <v>#NUM!</v>
      </c>
      <c r="FP25" s="722" t="e">
        <f>WORKDAY(FP24,((-1)*('NEO 5322121 Aggressive LTs'!$B25)),'Holiday Schedule'!$B$2:$B$30)</f>
        <v>#NUM!</v>
      </c>
      <c r="FQ25" s="722" t="e">
        <f>WORKDAY(FQ24,((-1)*('NEO 5322121 Aggressive LTs'!$B25)),'Holiday Schedule'!$B$2:$B$30)</f>
        <v>#NUM!</v>
      </c>
      <c r="FR25" s="726"/>
      <c r="FS25" s="722" t="e">
        <f>WORKDAY(FS24,((-1)*('NEO 5322121 Aggressive LTs'!$B25)),'Holiday Schedule'!$B$2:$B$30)</f>
        <v>#NUM!</v>
      </c>
      <c r="FT25" s="722" t="e">
        <f>WORKDAY(FT24,((-1)*('NEO 5322121 Aggressive LTs'!$B25)),'Holiday Schedule'!$B$2:$B$30)</f>
        <v>#NUM!</v>
      </c>
      <c r="FU25" s="722" t="e">
        <f>WORKDAY(FU24,((-1)*('NEO 5322121 Aggressive LTs'!$B25)),'Holiday Schedule'!$B$2:$B$30)</f>
        <v>#NUM!</v>
      </c>
      <c r="FV25" s="726"/>
      <c r="FW25" s="722" t="e">
        <f>WORKDAY(FW24,((-1)*('NEO 5322121 Aggressive LTs'!$B25)),'Holiday Schedule'!$B$2:$B$30)</f>
        <v>#NUM!</v>
      </c>
      <c r="FX25" s="722" t="e">
        <f>WORKDAY(FX24,((-1)*('NEO 5322121 Aggressive LTs'!$B25)),'Holiday Schedule'!$B$2:$B$30)</f>
        <v>#NUM!</v>
      </c>
      <c r="FY25" s="722" t="e">
        <f>WORKDAY(FY24,((-1)*('NEO 5322121 Aggressive LTs'!$B25)),'Holiday Schedule'!$B$2:$B$30)</f>
        <v>#NUM!</v>
      </c>
      <c r="FZ25" s="726"/>
      <c r="GA25" s="722" t="e">
        <f>WORKDAY(GA24,((-1)*('NEO 5322121 Aggressive LTs'!$B25)),'Holiday Schedule'!$B$2:$B$30)</f>
        <v>#NUM!</v>
      </c>
      <c r="GB25" s="722" t="e">
        <f>WORKDAY(GB24,((-1)*('NEO 5322121 Aggressive LTs'!$B25)),'Holiday Schedule'!$B$2:$B$30)</f>
        <v>#NUM!</v>
      </c>
      <c r="GC25" s="722" t="e">
        <f>WORKDAY(GC24,((-1)*('NEO 5322121 Aggressive LTs'!$B25)),'Holiday Schedule'!$B$2:$B$30)</f>
        <v>#NUM!</v>
      </c>
      <c r="GD25" s="726"/>
      <c r="GE25" s="722" t="e">
        <f>WORKDAY(GE24,((-1)*('NEO 5322121 Aggressive LTs'!$B25)),'Holiday Schedule'!$B$2:$B$30)</f>
        <v>#NUM!</v>
      </c>
      <c r="GF25" s="722" t="e">
        <f>WORKDAY(GF24,((-1)*('NEO 5322121 Aggressive LTs'!$B25)),'Holiday Schedule'!$B$2:$B$30)</f>
        <v>#NUM!</v>
      </c>
      <c r="GG25" s="722" t="e">
        <f>WORKDAY(GG24,((-1)*('NEO 5322121 Aggressive LTs'!$B25)),'Holiday Schedule'!$B$2:$B$30)</f>
        <v>#NUM!</v>
      </c>
      <c r="GH25" s="726"/>
      <c r="GI25" s="722" t="e">
        <f>WORKDAY(GI24,((-1)*('NEO 5322121 Aggressive LTs'!$B25)),'Holiday Schedule'!$B$2:$B$30)</f>
        <v>#NUM!</v>
      </c>
      <c r="GJ25" s="722" t="e">
        <f>WORKDAY(GJ24,((-1)*('NEO 5322121 Aggressive LTs'!$B25)),'Holiday Schedule'!$B$2:$B$30)</f>
        <v>#NUM!</v>
      </c>
      <c r="GK25" s="722" t="e">
        <f>WORKDAY(GK24,((-1)*('NEO 5322121 Aggressive LTs'!$B25)),'Holiday Schedule'!$B$2:$B$30)</f>
        <v>#NUM!</v>
      </c>
      <c r="GL25" s="726"/>
      <c r="GM25" s="722" t="e">
        <f>WORKDAY(GM24,((-1)*('NEO 5322121 Aggressive LTs'!$B25)),'Holiday Schedule'!$B$2:$B$30)</f>
        <v>#NUM!</v>
      </c>
      <c r="GN25" s="722" t="e">
        <f>WORKDAY(GN24,((-1)*('NEO 5322121 Aggressive LTs'!$B25)),'Holiday Schedule'!$B$2:$B$30)</f>
        <v>#NUM!</v>
      </c>
      <c r="GO25" s="722" t="e">
        <f>WORKDAY(GO24,((-1)*('NEO 5322121 Aggressive LTs'!$B25)),'Holiday Schedule'!$B$2:$B$30)</f>
        <v>#NUM!</v>
      </c>
      <c r="GP25" s="726"/>
      <c r="GQ25" s="722" t="e">
        <f>WORKDAY(GQ24,((-1)*('NEO 5322121 Aggressive LTs'!$B25)),'Holiday Schedule'!$B$2:$B$30)</f>
        <v>#NUM!</v>
      </c>
      <c r="GR25" s="722" t="e">
        <f>WORKDAY(GR24,((-1)*('NEO 5322121 Aggressive LTs'!$B25)),'Holiday Schedule'!$B$2:$B$30)</f>
        <v>#NUM!</v>
      </c>
      <c r="GS25" s="722" t="e">
        <f>WORKDAY(GS24,((-1)*('NEO 5322121 Aggressive LTs'!$B25)),'Holiday Schedule'!$B$2:$B$30)</f>
        <v>#NUM!</v>
      </c>
      <c r="GT25" s="726"/>
      <c r="GU25" s="722" t="e">
        <f>WORKDAY(GU24,((-1)*('NEO 5322121 Aggressive LTs'!$B25)),'Holiday Schedule'!$B$2:$B$30)</f>
        <v>#NUM!</v>
      </c>
      <c r="GV25" s="722" t="e">
        <f>WORKDAY(GV24,((-1)*('NEO 5322121 Aggressive LTs'!$B25)),'Holiday Schedule'!$B$2:$B$30)</f>
        <v>#NUM!</v>
      </c>
      <c r="GW25" s="722" t="e">
        <f>WORKDAY(GW24,((-1)*('NEO 5322121 Aggressive LTs'!$B25)),'Holiday Schedule'!$B$2:$B$30)</f>
        <v>#NUM!</v>
      </c>
      <c r="GX25" s="726"/>
      <c r="GY25" s="722" t="e">
        <f>WORKDAY(GY24,((-1)*('NEO 5322121 Aggressive LTs'!$B25)),'Holiday Schedule'!$B$2:$B$30)</f>
        <v>#NUM!</v>
      </c>
      <c r="GZ25" s="722" t="e">
        <f>WORKDAY(GZ24,((-1)*('NEO 5322121 Aggressive LTs'!$B25)),'Holiday Schedule'!$B$2:$B$30)</f>
        <v>#NUM!</v>
      </c>
      <c r="HA25" s="722" t="e">
        <f>WORKDAY(HA24,((-1)*('NEO 5322121 Aggressive LTs'!$B25)),'Holiday Schedule'!$B$2:$B$30)</f>
        <v>#NUM!</v>
      </c>
      <c r="HB25" s="726"/>
      <c r="HC25" s="722" t="e">
        <f>WORKDAY(HC24,((-1)*('NEO 5322121 Aggressive LTs'!$B25)),'Holiday Schedule'!$B$2:$B$30)</f>
        <v>#NUM!</v>
      </c>
      <c r="HD25" s="722" t="e">
        <f>WORKDAY(HD24,((-1)*('NEO 5322121 Aggressive LTs'!$B25)),'Holiday Schedule'!$B$2:$B$30)</f>
        <v>#NUM!</v>
      </c>
      <c r="HE25" s="722" t="e">
        <f>WORKDAY(HE24,((-1)*('NEO 5322121 Aggressive LTs'!$B25)),'Holiday Schedule'!$B$2:$B$30)</f>
        <v>#NUM!</v>
      </c>
      <c r="HF25" s="726"/>
      <c r="HG25" s="722" t="e">
        <f>WORKDAY(HG24,((-1)*('NEO 5322121 Aggressive LTs'!$B25)),'Holiday Schedule'!$B$2:$B$30)</f>
        <v>#NUM!</v>
      </c>
      <c r="HH25" s="722" t="e">
        <f>WORKDAY(HH24,((-1)*('NEO 5322121 Aggressive LTs'!$B25)),'Holiday Schedule'!$B$2:$B$30)</f>
        <v>#NUM!</v>
      </c>
      <c r="HI25" s="722" t="e">
        <f>WORKDAY(HI24,((-1)*('NEO 5322121 Aggressive LTs'!$B25)),'Holiday Schedule'!$B$2:$B$30)</f>
        <v>#NUM!</v>
      </c>
      <c r="HJ25" s="726"/>
      <c r="HK25" s="722" t="e">
        <f>WORKDAY(HK24,((-1)*('NEO 5322121 Aggressive LTs'!$B25)),'Holiday Schedule'!$B$2:$B$30)</f>
        <v>#NUM!</v>
      </c>
      <c r="HL25" s="722" t="e">
        <f>WORKDAY(HL24,((-1)*('NEO 5322121 Aggressive LTs'!$B25)),'Holiday Schedule'!$B$2:$B$30)</f>
        <v>#NUM!</v>
      </c>
      <c r="HM25" s="722" t="e">
        <f>WORKDAY(HM24,((-1)*('NEO 5322121 Aggressive LTs'!$B25)),'Holiday Schedule'!$B$2:$B$30)</f>
        <v>#NUM!</v>
      </c>
      <c r="HN25" s="726"/>
      <c r="HO25" s="722" t="e">
        <f>WORKDAY(HO24,((-1)*('NEO 5322121 Aggressive LTs'!$B25)),'Holiday Schedule'!$B$2:$B$30)</f>
        <v>#NUM!</v>
      </c>
      <c r="HP25" s="722" t="e">
        <f>WORKDAY(HP24,((-1)*('NEO 5322121 Aggressive LTs'!$B25)),'Holiday Schedule'!$B$2:$B$30)</f>
        <v>#NUM!</v>
      </c>
      <c r="HQ25" s="722" t="e">
        <f>WORKDAY(HQ24,((-1)*('NEO 5322121 Aggressive LTs'!$B25)),'Holiday Schedule'!$B$2:$B$30)</f>
        <v>#NUM!</v>
      </c>
      <c r="HR25" s="726"/>
      <c r="HS25" s="722" t="e">
        <f>WORKDAY(HS24,((-1)*('NEO 5322121 Aggressive LTs'!$B25)),'Holiday Schedule'!$B$2:$B$30)</f>
        <v>#NUM!</v>
      </c>
      <c r="HT25" s="722" t="e">
        <f>WORKDAY(HT24,((-1)*('NEO 5322121 Aggressive LTs'!$B25)),'Holiday Schedule'!$B$2:$B$30)</f>
        <v>#NUM!</v>
      </c>
      <c r="HU25" s="722" t="e">
        <f>WORKDAY(HU24,((-1)*('NEO 5322121 Aggressive LTs'!$B25)),'Holiday Schedule'!$B$2:$B$30)</f>
        <v>#NUM!</v>
      </c>
      <c r="HV25" s="726"/>
      <c r="HW25" s="722" t="e">
        <f>WORKDAY(HW24,((-1)*('NEO 5322121 Aggressive LTs'!$B25)),'Holiday Schedule'!$B$2:$B$30)</f>
        <v>#NUM!</v>
      </c>
      <c r="HX25" s="722" t="e">
        <f>WORKDAY(HX24,((-1)*('NEO 5322121 Aggressive LTs'!$B25)),'Holiday Schedule'!$B$2:$B$30)</f>
        <v>#NUM!</v>
      </c>
      <c r="HY25" s="722" t="e">
        <f>WORKDAY(HY24,((-1)*('NEO 5322121 Aggressive LTs'!$B25)),'Holiday Schedule'!$B$2:$B$30)</f>
        <v>#NUM!</v>
      </c>
      <c r="HZ25" s="726"/>
      <c r="IA25" s="722" t="e">
        <f>WORKDAY(IA24,((-1)*('NEO 5322121 Aggressive LTs'!$B25)),'Holiday Schedule'!$B$2:$B$30)</f>
        <v>#NUM!</v>
      </c>
      <c r="IB25" s="722" t="e">
        <f>WORKDAY(IB24,((-1)*('NEO 5322121 Aggressive LTs'!$B25)),'Holiday Schedule'!$B$2:$B$30)</f>
        <v>#NUM!</v>
      </c>
      <c r="IC25" s="722" t="e">
        <f>WORKDAY(IC24,((-1)*('NEO 5322121 Aggressive LTs'!$B25)),'Holiday Schedule'!$B$2:$B$30)</f>
        <v>#NUM!</v>
      </c>
      <c r="ID25" s="726"/>
      <c r="IE25" s="722" t="e">
        <f>WORKDAY(IE24,((-1)*('NEO 5322121 Aggressive LTs'!$B25)),'Holiday Schedule'!$B$2:$B$30)</f>
        <v>#NUM!</v>
      </c>
      <c r="IF25" s="722" t="e">
        <f>WORKDAY(IF24,((-1)*('NEO 5322121 Aggressive LTs'!$B25)),'Holiday Schedule'!$B$2:$B$30)</f>
        <v>#NUM!</v>
      </c>
      <c r="IG25" s="722" t="e">
        <f>WORKDAY(IG24,((-1)*('NEO 5322121 Aggressive LTs'!$B25)),'Holiday Schedule'!$B$2:$B$30)</f>
        <v>#NUM!</v>
      </c>
      <c r="IH25" s="726"/>
      <c r="II25" s="722" t="e">
        <f>WORKDAY(II24,((-1)*('NEO 5322121 Aggressive LTs'!$B25)),'Holiday Schedule'!$B$2:$B$30)</f>
        <v>#NUM!</v>
      </c>
      <c r="IJ25" s="722" t="e">
        <f>WORKDAY(IJ24,((-1)*('NEO 5322121 Aggressive LTs'!$B25)),'Holiday Schedule'!$B$2:$B$30)</f>
        <v>#NUM!</v>
      </c>
      <c r="IK25" s="722" t="e">
        <f>WORKDAY(IK24,((-1)*('NEO 5322121 Aggressive LTs'!$B25)),'Holiday Schedule'!$B$2:$B$30)</f>
        <v>#NUM!</v>
      </c>
      <c r="IL25" s="726"/>
      <c r="IM25" s="722" t="e">
        <f>WORKDAY(IM24,((-1)*('NEO 5322121 Aggressive LTs'!$B25)),'Holiday Schedule'!$B$2:$B$30)</f>
        <v>#NUM!</v>
      </c>
      <c r="IN25" s="722" t="e">
        <f>WORKDAY(IN24,((-1)*('NEO 5322121 Aggressive LTs'!$B25)),'Holiday Schedule'!$B$2:$B$30)</f>
        <v>#NUM!</v>
      </c>
      <c r="IO25" s="722" t="e">
        <f>WORKDAY(IO24,((-1)*('NEO 5322121 Aggressive LTs'!$B25)),'Holiday Schedule'!$B$2:$B$30)</f>
        <v>#NUM!</v>
      </c>
      <c r="IP25" s="726"/>
      <c r="IQ25" s="722" t="e">
        <f>WORKDAY(IQ24,((-1)*('NEO 5322121 Aggressive LTs'!$B25)),'Holiday Schedule'!$B$2:$B$30)</f>
        <v>#NUM!</v>
      </c>
      <c r="IR25" s="722" t="e">
        <f>WORKDAY(IR24,((-1)*('NEO 5322121 Aggressive LTs'!$B25)),'Holiday Schedule'!$B$2:$B$30)</f>
        <v>#NUM!</v>
      </c>
      <c r="IS25" s="722" t="e">
        <f>WORKDAY(IS24,((-1)*('NEO 5322121 Aggressive LTs'!$B25)),'Holiday Schedule'!$B$2:$B$30)</f>
        <v>#NUM!</v>
      </c>
      <c r="IT25" s="726"/>
      <c r="IU25" s="722" t="e">
        <f>WORKDAY(IU24,((-1)*('NEO 5322121 Aggressive LTs'!$B25)),'Holiday Schedule'!$B$2:$B$30)</f>
        <v>#NUM!</v>
      </c>
      <c r="IV25" s="722" t="e">
        <f>WORKDAY(IV24,((-1)*('NEO 5322121 Aggressive LTs'!$B25)),'Holiday Schedule'!$B$2:$B$30)</f>
        <v>#NUM!</v>
      </c>
      <c r="IW25" s="722" t="e">
        <f>WORKDAY(IW24,((-1)*('NEO 5322121 Aggressive LTs'!$B25)),'Holiday Schedule'!$B$2:$B$30)</f>
        <v>#NUM!</v>
      </c>
      <c r="IX25" s="726"/>
      <c r="IY25" s="722" t="e">
        <f>WORKDAY(IY24,((-1)*('NEO 5322121 Aggressive LTs'!$B25)),'Holiday Schedule'!$B$2:$B$30)</f>
        <v>#NUM!</v>
      </c>
      <c r="IZ25" s="722" t="e">
        <f>WORKDAY(IZ24,((-1)*('NEO 5322121 Aggressive LTs'!$B25)),'Holiday Schedule'!$B$2:$B$30)</f>
        <v>#NUM!</v>
      </c>
      <c r="JA25" s="722" t="e">
        <f>WORKDAY(JA24,((-1)*('NEO 5322121 Aggressive LTs'!$B25)),'Holiday Schedule'!$B$2:$B$30)</f>
        <v>#NUM!</v>
      </c>
      <c r="JB25" s="726"/>
      <c r="JC25" s="722" t="e">
        <f>WORKDAY(JC24,((-1)*('NEO 5322121 Aggressive LTs'!$B25)),'Holiday Schedule'!$B$2:$B$30)</f>
        <v>#NUM!</v>
      </c>
      <c r="JD25" s="722" t="e">
        <f>WORKDAY(JD24,((-1)*('NEO 5322121 Aggressive LTs'!$B25)),'Holiday Schedule'!$B$2:$B$30)</f>
        <v>#NUM!</v>
      </c>
      <c r="JE25" s="722" t="e">
        <f>WORKDAY(JE24,((-1)*('NEO 5322121 Aggressive LTs'!$B25)),'Holiday Schedule'!$B$2:$B$30)</f>
        <v>#NUM!</v>
      </c>
      <c r="JF25" s="726"/>
      <c r="JG25" s="722" t="e">
        <f>WORKDAY(JG24,((-1)*('NEO 5322121 Aggressive LTs'!$B25)),'Holiday Schedule'!$B$2:$B$30)</f>
        <v>#NUM!</v>
      </c>
      <c r="JH25" s="722" t="e">
        <f>WORKDAY(JH24,((-1)*('NEO 5322121 Aggressive LTs'!$B25)),'Holiday Schedule'!$B$2:$B$30)</f>
        <v>#NUM!</v>
      </c>
      <c r="JI25" s="722" t="e">
        <f>WORKDAY(JI24,((-1)*('NEO 5322121 Aggressive LTs'!$B25)),'Holiday Schedule'!$B$2:$B$30)</f>
        <v>#NUM!</v>
      </c>
      <c r="JJ25" s="726"/>
      <c r="JK25" s="722" t="e">
        <f>WORKDAY(JK24,((-1)*('NEO 5322121 Aggressive LTs'!$B25)),'Holiday Schedule'!$B$2:$B$30)</f>
        <v>#NUM!</v>
      </c>
      <c r="JL25" s="722" t="e">
        <f>WORKDAY(JL24,((-1)*('NEO 5322121 Aggressive LTs'!$B25)),'Holiday Schedule'!$B$2:$B$30)</f>
        <v>#NUM!</v>
      </c>
      <c r="JM25" s="722" t="e">
        <f>WORKDAY(JM24,((-1)*('NEO 5322121 Aggressive LTs'!$B25)),'Holiday Schedule'!$B$2:$B$30)</f>
        <v>#NUM!</v>
      </c>
      <c r="JN25" s="726"/>
      <c r="JO25" s="722" t="e">
        <f>WORKDAY(JO24,((-1)*('NEO 5322121 Aggressive LTs'!$B25)),'Holiday Schedule'!$B$2:$B$30)</f>
        <v>#NUM!</v>
      </c>
      <c r="JP25" s="722" t="e">
        <f>WORKDAY(JP24,((-1)*('NEO 5322121 Aggressive LTs'!$B25)),'Holiday Schedule'!$B$2:$B$30)</f>
        <v>#NUM!</v>
      </c>
      <c r="JQ25" s="722" t="e">
        <f>WORKDAY(JQ24,((-1)*('NEO 5322121 Aggressive LTs'!$B25)),'Holiday Schedule'!$B$2:$B$30)</f>
        <v>#NUM!</v>
      </c>
      <c r="JR25" s="726"/>
      <c r="JS25" s="722" t="e">
        <f>WORKDAY(JS24,((-1)*('NEO 5322121 Aggressive LTs'!$B25)),'Holiday Schedule'!$B$2:$B$30)</f>
        <v>#NUM!</v>
      </c>
      <c r="JT25" s="722" t="e">
        <f>WORKDAY(JT24,((-1)*('NEO 5322121 Aggressive LTs'!$B25)),'Holiday Schedule'!$B$2:$B$30)</f>
        <v>#NUM!</v>
      </c>
      <c r="JU25" s="722" t="e">
        <f>WORKDAY(JU24,((-1)*('NEO 5322121 Aggressive LTs'!$B25)),'Holiday Schedule'!$B$2:$B$30)</f>
        <v>#NUM!</v>
      </c>
      <c r="JV25" s="726"/>
      <c r="JW25" s="722" t="e">
        <f>WORKDAY(JW24,((-1)*('NEO 5322121 Aggressive LTs'!$B25)),'Holiday Schedule'!$B$2:$B$30)</f>
        <v>#NUM!</v>
      </c>
      <c r="JX25" s="722" t="e">
        <f>WORKDAY(JX24,((-1)*('NEO 5322121 Aggressive LTs'!$B25)),'Holiday Schedule'!$B$2:$B$30)</f>
        <v>#NUM!</v>
      </c>
      <c r="JY25" s="722" t="e">
        <f>WORKDAY(JY24,((-1)*('NEO 5322121 Aggressive LTs'!$B25)),'Holiday Schedule'!$B$2:$B$30)</f>
        <v>#NUM!</v>
      </c>
      <c r="JZ25" s="726"/>
      <c r="KA25" s="722" t="e">
        <f>WORKDAY(KA24,((-1)*('NEO 5322121 Aggressive LTs'!$B25)),'Holiday Schedule'!$B$2:$B$30)</f>
        <v>#NUM!</v>
      </c>
      <c r="KB25" s="722" t="e">
        <f>WORKDAY(KB24,((-1)*('NEO 5322121 Aggressive LTs'!$B25)),'Holiday Schedule'!$B$2:$B$30)</f>
        <v>#NUM!</v>
      </c>
      <c r="KC25" s="722" t="e">
        <f>WORKDAY(KC24,((-1)*('NEO 5322121 Aggressive LTs'!$B25)),'Holiday Schedule'!$B$2:$B$30)</f>
        <v>#NUM!</v>
      </c>
      <c r="KD25" s="726"/>
      <c r="KE25" s="722" t="e">
        <f>WORKDAY(KE24,((-1)*('NEO 5322121 Aggressive LTs'!$B25)),'Holiday Schedule'!$B$2:$B$30)</f>
        <v>#NUM!</v>
      </c>
      <c r="KF25" s="722" t="e">
        <f>WORKDAY(KF24,((-1)*('NEO 5322121 Aggressive LTs'!$B25)),'Holiday Schedule'!$B$2:$B$30)</f>
        <v>#NUM!</v>
      </c>
      <c r="KG25" s="722">
        <f>WORKDAY(KG24,((-1)*('NEO 5322121 Aggressive LTs'!$B25)),'Holiday Schedule'!$B$2:$B$30)</f>
        <v>42313</v>
      </c>
      <c r="KH25" s="438">
        <v>42264</v>
      </c>
      <c r="KI25" s="438">
        <v>42264</v>
      </c>
      <c r="KJ25" s="438">
        <v>42267</v>
      </c>
      <c r="KK25" s="438">
        <v>42267</v>
      </c>
      <c r="KL25" s="438">
        <v>42267</v>
      </c>
      <c r="KM25" s="438">
        <v>42267</v>
      </c>
      <c r="KN25" s="438">
        <v>42267</v>
      </c>
      <c r="KO25" s="438">
        <v>42267</v>
      </c>
      <c r="KP25" s="438">
        <v>42267</v>
      </c>
      <c r="KQ25" s="438">
        <v>42267</v>
      </c>
      <c r="KR25" s="438">
        <v>42267</v>
      </c>
      <c r="KS25" s="438">
        <v>42267</v>
      </c>
      <c r="KT25" s="438">
        <v>42267</v>
      </c>
      <c r="KU25" s="438">
        <v>42267</v>
      </c>
      <c r="KV25" s="438">
        <v>42265</v>
      </c>
      <c r="KW25" s="438">
        <v>42265</v>
      </c>
      <c r="KX25" s="438">
        <v>42265</v>
      </c>
      <c r="KY25" s="438">
        <v>42265</v>
      </c>
      <c r="KZ25" s="438">
        <v>42265</v>
      </c>
      <c r="LA25" s="438">
        <v>42268</v>
      </c>
      <c r="LB25" s="438">
        <v>42268</v>
      </c>
      <c r="LC25" s="434"/>
      <c r="LD25" s="438">
        <v>42267</v>
      </c>
      <c r="LE25" s="438">
        <v>42267</v>
      </c>
      <c r="LF25" s="438">
        <v>42267</v>
      </c>
      <c r="LG25" s="438">
        <v>42267</v>
      </c>
      <c r="LH25" s="438">
        <v>42267</v>
      </c>
      <c r="LI25" s="438">
        <v>42267</v>
      </c>
      <c r="LJ25" s="438">
        <v>42267</v>
      </c>
      <c r="LK25" s="438">
        <v>42269</v>
      </c>
      <c r="LL25" s="438">
        <v>42267</v>
      </c>
      <c r="LM25" s="438">
        <v>42267</v>
      </c>
      <c r="LN25" s="438">
        <v>42267</v>
      </c>
      <c r="LO25" s="438">
        <v>42267</v>
      </c>
      <c r="LP25" s="438">
        <v>42265</v>
      </c>
      <c r="LQ25" s="438">
        <v>42269</v>
      </c>
      <c r="LR25" s="438">
        <v>42269</v>
      </c>
      <c r="LS25" s="438">
        <v>42269</v>
      </c>
      <c r="LT25" s="438">
        <v>42271</v>
      </c>
      <c r="LU25" s="438">
        <v>42271</v>
      </c>
      <c r="LV25" s="438">
        <v>42271</v>
      </c>
      <c r="LW25" s="438">
        <v>42271</v>
      </c>
      <c r="LX25" s="438">
        <v>42271</v>
      </c>
      <c r="LY25" s="438">
        <v>42271</v>
      </c>
      <c r="LZ25" s="438">
        <v>42271</v>
      </c>
      <c r="MA25" s="438">
        <v>42271</v>
      </c>
      <c r="MB25" s="438">
        <v>42271</v>
      </c>
      <c r="MC25" s="438">
        <v>42271</v>
      </c>
      <c r="MD25" s="438">
        <v>42271</v>
      </c>
      <c r="ME25" s="438">
        <v>42270</v>
      </c>
      <c r="MF25" s="438">
        <v>42270</v>
      </c>
      <c r="MG25" s="438">
        <v>42270</v>
      </c>
      <c r="MH25" s="436"/>
      <c r="MI25" s="438">
        <v>42270</v>
      </c>
      <c r="MJ25" s="438">
        <v>42270</v>
      </c>
      <c r="MK25" s="438">
        <v>42270</v>
      </c>
      <c r="ML25" s="438">
        <v>42270</v>
      </c>
      <c r="MM25" s="438">
        <v>42270</v>
      </c>
      <c r="MN25" s="438">
        <v>42273</v>
      </c>
      <c r="MO25" s="438">
        <v>42273</v>
      </c>
      <c r="MP25" s="438">
        <v>42273</v>
      </c>
      <c r="MQ25" s="438">
        <v>42273</v>
      </c>
      <c r="MR25" s="438">
        <v>42273</v>
      </c>
      <c r="MS25" s="438">
        <v>42273</v>
      </c>
      <c r="MT25" s="438">
        <v>42273</v>
      </c>
      <c r="MU25" s="438">
        <v>42273</v>
      </c>
      <c r="MV25" s="431">
        <f>WORKDAY(MV26,'NEO 5322121 Aggressive LTs'!$B25,'[2]Holiday Schedule'!$B$2:$B$30)</f>
        <v>42272</v>
      </c>
      <c r="MW25" s="431">
        <f>WORKDAY(MW26,'NEO 5322121 Aggressive LTs'!$B25,'[2]Holiday Schedule'!$B$2:$B$30)</f>
        <v>42277</v>
      </c>
      <c r="MX25" s="431">
        <f>WORKDAY(MX26,'NEO 5322121 Aggressive LTs'!$B25,'[2]Holiday Schedule'!$B$2:$B$30)</f>
        <v>42277</v>
      </c>
      <c r="MY25" s="431">
        <f>WORKDAY(MY26,'NEO 5322121 Aggressive LTs'!$B25,'[2]Holiday Schedule'!$B$2:$B$30)</f>
        <v>42277</v>
      </c>
      <c r="MZ25" s="431">
        <f>WORKDAY(MZ26,'NEO 5322121 Aggressive LTs'!$B25,'[2]Holiday Schedule'!$B$2:$B$30)</f>
        <v>42277</v>
      </c>
      <c r="NA25" s="431">
        <f>WORKDAY(NA26,'NEO 5322121 Aggressive LTs'!$B25,'[2]Holiday Schedule'!$B$2:$B$30)</f>
        <v>42277</v>
      </c>
      <c r="NB25" s="431">
        <f>WORKDAY(NB26,'NEO 5322121 Aggressive LTs'!$B25,'[2]Holiday Schedule'!$B$2:$B$30)</f>
        <v>42277</v>
      </c>
      <c r="NC25" s="431">
        <f>WORKDAY(NC26,'NEO 5322121 Aggressive LTs'!$B25,'[2]Holiday Schedule'!$B$2:$B$30)</f>
        <v>42277</v>
      </c>
      <c r="ND25" s="431">
        <f>WORKDAY(ND26,'NEO 5322121 Aggressive LTs'!$B25,'[2]Holiday Schedule'!$B$2:$B$30)</f>
        <v>42277</v>
      </c>
      <c r="NE25" s="431">
        <f>WORKDAY(NE26,'NEO 5322121 Aggressive LTs'!$B25,'[2]Holiday Schedule'!$B$2:$B$30)</f>
        <v>42277</v>
      </c>
      <c r="NF25" s="431">
        <f>WORKDAY(NF26,'NEO 5322121 Aggressive LTs'!$B25,'[2]Holiday Schedule'!$B$2:$B$30)</f>
        <v>42277</v>
      </c>
      <c r="NG25" s="431">
        <f>WORKDAY(NG26,'NEO 5322121 Aggressive LTs'!$B25,'[2]Holiday Schedule'!$B$2:$B$30)</f>
        <v>42277</v>
      </c>
      <c r="NH25" s="431">
        <f>WORKDAY(NH26,'NEO 5322121 Aggressive LTs'!$B25,'[2]Holiday Schedule'!$B$2:$B$30)</f>
        <v>42277</v>
      </c>
      <c r="NI25" s="431">
        <f>WORKDAY(NI26,$B25,'[2]Holiday Schedule'!$B$2:$B$30)</f>
        <v>42277</v>
      </c>
      <c r="NJ25" s="431">
        <f>WORKDAY(NJ26,$B25,'[2]Holiday Schedule'!$B$2:$B$30)</f>
        <v>42277</v>
      </c>
      <c r="NK25" s="431">
        <f>WORKDAY(NK26,$B25,'[2]Holiday Schedule'!$B$2:$B$30)</f>
        <v>42277</v>
      </c>
      <c r="NL25" s="479">
        <v>42276</v>
      </c>
      <c r="NM25" s="436"/>
      <c r="NN25" s="431">
        <f>WORKDAY(NN26,$B25,'[2]Holiday Schedule'!$B$2:$B$30)</f>
        <v>42277</v>
      </c>
      <c r="NO25" s="431">
        <f>WORKDAY(NO26,$B25,'[2]Holiday Schedule'!$B$2:$B$30)</f>
        <v>42277</v>
      </c>
      <c r="NP25" s="431">
        <f>WORKDAY(NP26,'NEO 5322121 Aggressive LTs'!$B25,'[2]Holiday Schedule'!$B$2:$B$30)</f>
        <v>42278</v>
      </c>
      <c r="NQ25" s="431">
        <f>WORKDAY(NQ26,'NEO 5322121 Aggressive LTs'!$B25,'[2]Holiday Schedule'!$B$2:$B$30)</f>
        <v>42275</v>
      </c>
      <c r="NR25" s="431">
        <f>WORKDAY(NR26,'NEO 5322121 Aggressive LTs'!$B25,'[2]Holiday Schedule'!$B$2:$B$30)</f>
        <v>42272</v>
      </c>
      <c r="NS25" s="431">
        <f>WORKDAY(NS26,'NEO 5322121 Aggressive LTs'!$B25,'[2]Holiday Schedule'!$B$2:$B$30)</f>
        <v>42275</v>
      </c>
      <c r="NT25" s="431">
        <f>WORKDAY(NT26,'NEO 5322121 Aggressive LTs'!$B25,'[2]Holiday Schedule'!$B$2:$B$30)</f>
        <v>42275</v>
      </c>
      <c r="NU25" s="431">
        <f>WORKDAY(NU26,'NEO 5322121 Aggressive LTs'!$B25,'[2]Holiday Schedule'!$B$2:$B$30)</f>
        <v>42275</v>
      </c>
      <c r="NV25" s="431">
        <f>WORKDAY(NV26,'NEO 5322121 Aggressive LTs'!$B25,'[2]Holiday Schedule'!$B$2:$B$30)</f>
        <v>42275</v>
      </c>
      <c r="NW25" s="431">
        <f>WORKDAY(NW26,'NEO 5322121 Aggressive LTs'!$B25,'[2]Holiday Schedule'!$B$2:$B$30)</f>
        <v>42275</v>
      </c>
      <c r="NX25" s="431">
        <f>WORKDAY(NX26,'NEO 5322121 Aggressive LTs'!$B25,'[2]Holiday Schedule'!$B$2:$B$30)</f>
        <v>42276</v>
      </c>
      <c r="NY25" s="431">
        <f>WORKDAY(NY26,'NEO 5322121 Aggressive LTs'!$B25,'[2]Holiday Schedule'!$B$2:$B$30)</f>
        <v>42276</v>
      </c>
      <c r="NZ25" s="431">
        <f>WORKDAY(NZ26,'NEO 5322121 Aggressive LTs'!$B25,'[2]Holiday Schedule'!$B$2:$B$30)</f>
        <v>42276</v>
      </c>
      <c r="OA25" s="431">
        <f>WORKDAY(OA26,'NEO 5322121 Aggressive LTs'!$B25,'[2]Holiday Schedule'!$B$2:$B$30)</f>
        <v>42279</v>
      </c>
      <c r="OB25" s="431">
        <f>WORKDAY(OB26,'NEO 5322121 Aggressive LTs'!$B25,'[2]Holiday Schedule'!$B$2:$B$30)</f>
        <v>42276</v>
      </c>
      <c r="OC25" s="431">
        <f>WORKDAY(OC26,$B25,'[2]Holiday Schedule'!$B$2:$B$30)</f>
        <v>42278</v>
      </c>
      <c r="OD25" s="431">
        <f>WORKDAY(OD26,$B25,'[2]Holiday Schedule'!$B$2:$B$30)</f>
        <v>42278</v>
      </c>
      <c r="OE25" s="431">
        <f>WORKDAY(OE26,$B25,'[2]Holiday Schedule'!$B$2:$B$30)</f>
        <v>42278</v>
      </c>
      <c r="OF25" s="431">
        <f>WORKDAY(OF26,$B25,'[2]Holiday Schedule'!$B$2:$B$30)</f>
        <v>42278</v>
      </c>
      <c r="OG25" s="431">
        <f>WORKDAY(OG26,$B25,'[2]Holiday Schedule'!$B$2:$B$30)</f>
        <v>42278</v>
      </c>
      <c r="OH25" s="431">
        <f>WORKDAY(OH26,$B25,'[2]Holiday Schedule'!$B$2:$B$30)</f>
        <v>42278</v>
      </c>
      <c r="OI25" s="431">
        <f>WORKDAY(OI26,$B25,'[2]Holiday Schedule'!$B$2:$B$30)</f>
        <v>42278</v>
      </c>
      <c r="OJ25" s="431">
        <f>WORKDAY(OJ26,$B25,'[2]Holiday Schedule'!$B$2:$B$30)</f>
        <v>42278</v>
      </c>
      <c r="OK25" s="431">
        <f>WORKDAY(OK26,$B25,'[2]Holiday Schedule'!$B$2:$B$30)</f>
        <v>42278</v>
      </c>
      <c r="OL25" s="431">
        <f>WORKDAY(OL26,$B25,'[2]Holiday Schedule'!$B$2:$B$30)</f>
        <v>42278</v>
      </c>
      <c r="OM25" s="431">
        <f>WORKDAY(OM26,$B25,'[2]Holiday Schedule'!$B$2:$B$30)</f>
        <v>42278</v>
      </c>
      <c r="ON25" s="431">
        <f>WORKDAY(ON26,$B25,'[2]Holiday Schedule'!$B$2:$B$30)</f>
        <v>42282</v>
      </c>
      <c r="OO25" s="431" t="e">
        <f>WORKDAY(OO26,'NEO 5322121 Aggressive LTs'!$B25,'[2]Holiday Schedule'!$B$2:$B$30)</f>
        <v>#REF!</v>
      </c>
      <c r="OP25" s="431" t="e">
        <f>WORKDAY(OP26,'NEO 5322121 Aggressive LTs'!$B25,'[2]Holiday Schedule'!$B$2:$B$30)</f>
        <v>#REF!</v>
      </c>
      <c r="OQ25" s="479">
        <v>42285</v>
      </c>
      <c r="OR25" s="436"/>
      <c r="OS25" s="431" t="e">
        <f>WORKDAY(OS26,'NEO 5322121 Aggressive LTs'!$B25,'[2]Holiday Schedule'!$B$2:$B$30)</f>
        <v>#REF!</v>
      </c>
      <c r="OT25" s="431" t="e">
        <f>WORKDAY(OT26,'NEO 5322121 Aggressive LTs'!$B25,'[2]Holiday Schedule'!$B$2:$B$30)</f>
        <v>#REF!</v>
      </c>
      <c r="OU25" s="431" t="e">
        <f>WORKDAY(OU26,'NEO 5322121 Aggressive LTs'!$B25,'[2]Holiday Schedule'!$B$2:$B$30)</f>
        <v>#REF!</v>
      </c>
      <c r="OV25" s="431" t="e">
        <f>WORKDAY(OV26,'NEO 5322121 Aggressive LTs'!$B25,'[2]Holiday Schedule'!$B$2:$B$30)</f>
        <v>#REF!</v>
      </c>
      <c r="OW25" s="431" t="e">
        <f>WORKDAY(OW26,'NEO 5322121 Aggressive LTs'!$B25,'[2]Holiday Schedule'!$B$2:$B$30)</f>
        <v>#REF!</v>
      </c>
      <c r="OX25" s="431" t="e">
        <f>WORKDAY(OX26,'NEO 5322121 Aggressive LTs'!$B25,'[2]Holiday Schedule'!$B$2:$B$30)</f>
        <v>#REF!</v>
      </c>
      <c r="OY25" s="431" t="e">
        <f>WORKDAY(OY26,'NEO 5322121 Aggressive LTs'!$B25,'[2]Holiday Schedule'!$B$2:$B$30)</f>
        <v>#REF!</v>
      </c>
      <c r="OZ25" s="431" t="e">
        <f>WORKDAY(OZ26,'NEO 5322121 Aggressive LTs'!$B25,'[2]Holiday Schedule'!$B$2:$B$30)</f>
        <v>#REF!</v>
      </c>
      <c r="PA25" s="431">
        <f>WORKDAY(PA26,'NEO 5322121 Aggressive LTs'!$B25,'[2]Holiday Schedule'!$B$2:$B$30)</f>
        <v>42282</v>
      </c>
      <c r="PB25" s="431" t="e">
        <f>WORKDAY(PB26,'NEO 5322121 Aggressive LTs'!$B25,'[2]Holiday Schedule'!$B$2:$B$30)</f>
        <v>#REF!</v>
      </c>
      <c r="PC25" s="431" t="e">
        <f>WORKDAY(PC26,'NEO 5322121 Aggressive LTs'!$B25,'[2]Holiday Schedule'!$B$2:$B$30)</f>
        <v>#REF!</v>
      </c>
      <c r="PD25" s="431" t="e">
        <f>WORKDAY(PD26,'NEO 5322121 Aggressive LTs'!$B25,'[2]Holiday Schedule'!$B$2:$B$30)</f>
        <v>#REF!</v>
      </c>
      <c r="PE25" s="431" t="e">
        <f>WORKDAY(PE26,'NEO 5322121 Aggressive LTs'!$B25,'[2]Holiday Schedule'!$B$2:$B$30)</f>
        <v>#REF!</v>
      </c>
      <c r="PF25" s="431" t="e">
        <f>WORKDAY(PF26,'NEO 5322121 Aggressive LTs'!$B25,'[2]Holiday Schedule'!$B$2:$B$30)</f>
        <v>#REF!</v>
      </c>
      <c r="PG25" s="431" t="e">
        <f>WORKDAY(PG26,'NEO 5322121 Aggressive LTs'!$B25,'[2]Holiday Schedule'!$B$2:$B$30)</f>
        <v>#REF!</v>
      </c>
      <c r="PH25" s="431" t="e">
        <f>WORKDAY(PH26,'NEO 5322121 Aggressive LTs'!$B25,'[2]Holiday Schedule'!$B$2:$B$30)</f>
        <v>#REF!</v>
      </c>
      <c r="PI25" s="431" t="e">
        <f>WORKDAY(PI26,'NEO 5322121 Aggressive LTs'!$B25,'[2]Holiday Schedule'!$B$2:$B$30)</f>
        <v>#REF!</v>
      </c>
      <c r="PJ25" s="431" t="e">
        <f>WORKDAY(PJ26,'NEO 5322121 Aggressive LTs'!$B25,'[2]Holiday Schedule'!$B$2:$B$30)</f>
        <v>#REF!</v>
      </c>
      <c r="PK25" s="431" t="e">
        <f>WORKDAY(PK26,'NEO 5322121 Aggressive LTs'!$B25,'[2]Holiday Schedule'!$B$2:$B$30)</f>
        <v>#REF!</v>
      </c>
      <c r="PL25" s="431" t="e">
        <f>WORKDAY(PL26,'NEO 5322121 Aggressive LTs'!$B25,'[2]Holiday Schedule'!$B$2:$B$30)</f>
        <v>#REF!</v>
      </c>
      <c r="PM25" s="431" t="e">
        <f>WORKDAY(PM26,'NEO 5322121 Aggressive LTs'!$B25,'[2]Holiday Schedule'!$B$2:$B$30)</f>
        <v>#REF!</v>
      </c>
      <c r="PN25" s="431" t="e">
        <f>WORKDAY(PN26,'NEO 5322121 Aggressive LTs'!$B25,'[2]Holiday Schedule'!$B$2:$B$30)</f>
        <v>#REF!</v>
      </c>
      <c r="PO25" s="431" t="e">
        <f>WORKDAY(PO26,'NEO 5322121 Aggressive LTs'!$B25,'[2]Holiday Schedule'!$B$2:$B$30)</f>
        <v>#REF!</v>
      </c>
      <c r="PP25" s="431" t="e">
        <f>WORKDAY(PP26,'NEO 5322121 Aggressive LTs'!$B25,'[2]Holiday Schedule'!$B$2:$B$30)</f>
        <v>#REF!</v>
      </c>
      <c r="PQ25" s="431" t="e">
        <f>WORKDAY(PQ26,'NEO 5322121 Aggressive LTs'!$B25,'[2]Holiday Schedule'!$B$2:$B$30)</f>
        <v>#REF!</v>
      </c>
      <c r="PR25" s="431" t="e">
        <f>WORKDAY(PR26,'NEO 5322121 Aggressive LTs'!$B25,'[2]Holiday Schedule'!$B$2:$B$30)</f>
        <v>#REF!</v>
      </c>
      <c r="PS25" s="431" t="e">
        <f>WORKDAY(PS26,'NEO 5322121 Aggressive LTs'!$B25,'[2]Holiday Schedule'!$B$2:$B$30)</f>
        <v>#REF!</v>
      </c>
      <c r="PT25" s="431" t="e">
        <f>WORKDAY(PT26,'NEO 5322121 Aggressive LTs'!$B25,'[2]Holiday Schedule'!$B$2:$B$30)</f>
        <v>#REF!</v>
      </c>
      <c r="PU25" s="431" t="e">
        <f>WORKDAY(PU26,'NEO 5322121 Aggressive LTs'!$B25,'[2]Holiday Schedule'!$B$2:$B$30)</f>
        <v>#REF!</v>
      </c>
      <c r="PV25" s="479">
        <v>42291</v>
      </c>
      <c r="PW25" s="436"/>
      <c r="PX25" s="431" t="e">
        <f>WORKDAY(PX26,'NEO 5322121 Aggressive LTs'!$B25,'[2]Holiday Schedule'!$B$2:$B$30)</f>
        <v>#REF!</v>
      </c>
      <c r="PY25" s="431" t="e">
        <f>WORKDAY(PY26,'NEO 5322121 Aggressive LTs'!$B25,'[2]Holiday Schedule'!$B$2:$B$30)</f>
        <v>#REF!</v>
      </c>
      <c r="PZ25" s="431" t="e">
        <f>WORKDAY(PZ26,'NEO 5322121 Aggressive LTs'!$B25,'[2]Holiday Schedule'!$B$2:$B$30)</f>
        <v>#REF!</v>
      </c>
      <c r="QA25" s="431" t="e">
        <f>WORKDAY(QA26,'NEO 5322121 Aggressive LTs'!$B25,'[2]Holiday Schedule'!$B$2:$B$30)</f>
        <v>#REF!</v>
      </c>
      <c r="QB25" s="431" t="e">
        <f>WORKDAY(QB26,'NEO 5322121 Aggressive LTs'!$B25,'[2]Holiday Schedule'!$B$2:$B$30)</f>
        <v>#REF!</v>
      </c>
      <c r="QC25" s="431" t="e">
        <f>WORKDAY(QC26,'NEO 5322121 Aggressive LTs'!$B25,'[2]Holiday Schedule'!$B$2:$B$30)</f>
        <v>#REF!</v>
      </c>
      <c r="QD25" s="431" t="e">
        <f>WORKDAY(QD26,'NEO 5322121 Aggressive LTs'!$B25,'[2]Holiday Schedule'!$B$2:$B$30)</f>
        <v>#REF!</v>
      </c>
      <c r="QE25" s="431" t="e">
        <f>WORKDAY(QE26,'NEO 5322121 Aggressive LTs'!$B25,'[2]Holiday Schedule'!$B$2:$B$30)</f>
        <v>#REF!</v>
      </c>
      <c r="QF25" s="431" t="e">
        <f>WORKDAY(QF26,'NEO 5322121 Aggressive LTs'!$B25,'[2]Holiday Schedule'!$B$2:$B$30)</f>
        <v>#REF!</v>
      </c>
      <c r="QG25" s="431" t="e">
        <f>WORKDAY(QG26,'NEO 5322121 Aggressive LTs'!$B25,'[2]Holiday Schedule'!$B$2:$B$30)</f>
        <v>#REF!</v>
      </c>
      <c r="QH25" s="431" t="e">
        <f>WORKDAY(QH26,'NEO 5322121 Aggressive LTs'!$B25,'[2]Holiday Schedule'!$B$2:$B$30)</f>
        <v>#REF!</v>
      </c>
      <c r="QI25" s="431" t="e">
        <f>WORKDAY(QI26,'NEO 5322121 Aggressive LTs'!$B25,'[2]Holiday Schedule'!$B$2:$B$30)</f>
        <v>#REF!</v>
      </c>
      <c r="QJ25" s="431" t="e">
        <f>WORKDAY(QJ26,'NEO 5322121 Aggressive LTs'!$B25,'[2]Holiday Schedule'!$B$2:$B$30)</f>
        <v>#REF!</v>
      </c>
      <c r="QK25" s="431" t="e">
        <f>WORKDAY(QK26,'NEO 5322121 Aggressive LTs'!$B25,'[2]Holiday Schedule'!$B$2:$B$30)</f>
        <v>#REF!</v>
      </c>
      <c r="QL25" s="431" t="e">
        <f>WORKDAY(QL26,'NEO 5322121 Aggressive LTs'!$B25,'[2]Holiday Schedule'!$B$2:$B$30)</f>
        <v>#REF!</v>
      </c>
      <c r="QM25" s="431" t="e">
        <f>WORKDAY(QM26,'NEO 5322121 Aggressive LTs'!$B25,'[2]Holiday Schedule'!$B$2:$B$30)</f>
        <v>#REF!</v>
      </c>
      <c r="QN25" s="431" t="e">
        <f>WORKDAY(QN26,'NEO 5322121 Aggressive LTs'!$B25,'[2]Holiday Schedule'!$B$2:$B$30)</f>
        <v>#REF!</v>
      </c>
      <c r="QO25" s="431" t="e">
        <f>WORKDAY(QO26,'NEO 5322121 Aggressive LTs'!$B25,'[2]Holiday Schedule'!$B$2:$B$30)</f>
        <v>#REF!</v>
      </c>
      <c r="QP25" s="431" t="e">
        <f>WORKDAY(QP26,'NEO 5322121 Aggressive LTs'!$B25,'[2]Holiday Schedule'!$B$2:$B$30)</f>
        <v>#REF!</v>
      </c>
      <c r="QQ25" s="431" t="e">
        <f>WORKDAY(QQ26,'NEO 5322121 Aggressive LTs'!$B25,'[2]Holiday Schedule'!$B$2:$B$30)</f>
        <v>#REF!</v>
      </c>
      <c r="QR25" s="431" t="e">
        <f>WORKDAY(QR26,'NEO 5322121 Aggressive LTs'!$B25,'[2]Holiday Schedule'!$B$2:$B$30)</f>
        <v>#REF!</v>
      </c>
      <c r="QS25" s="431" t="e">
        <f>WORKDAY(QS26,'NEO 5322121 Aggressive LTs'!$B25,'[2]Holiday Schedule'!$B$2:$B$30)</f>
        <v>#REF!</v>
      </c>
      <c r="QT25" s="431" t="e">
        <f>WORKDAY(QT26,'NEO 5322121 Aggressive LTs'!$B25,'[2]Holiday Schedule'!$B$2:$B$30)</f>
        <v>#REF!</v>
      </c>
      <c r="QU25" s="431" t="e">
        <f>WORKDAY(QU26,'NEO 5322121 Aggressive LTs'!$B25,'[2]Holiday Schedule'!$B$2:$B$30)</f>
        <v>#REF!</v>
      </c>
      <c r="QV25" s="431" t="e">
        <f>WORKDAY(QV26,'NEO 5322121 Aggressive LTs'!$B25,'[2]Holiday Schedule'!$B$2:$B$30)</f>
        <v>#REF!</v>
      </c>
      <c r="QW25" s="431" t="e">
        <f>WORKDAY(QW26,'NEO 5322121 Aggressive LTs'!$B25,'[2]Holiday Schedule'!$B$2:$B$30)</f>
        <v>#REF!</v>
      </c>
      <c r="QX25" s="431" t="e">
        <f>WORKDAY(QX26,'NEO 5322121 Aggressive LTs'!$B25,'[2]Holiday Schedule'!$B$2:$B$30)</f>
        <v>#REF!</v>
      </c>
      <c r="QY25" s="431" t="e">
        <f>WORKDAY(QY26,'NEO 5322121 Aggressive LTs'!$B25,'[2]Holiday Schedule'!$B$2:$B$30)</f>
        <v>#REF!</v>
      </c>
      <c r="QZ25" s="431" t="e">
        <f>WORKDAY(QZ26,'NEO 5322121 Aggressive LTs'!$B25,'[2]Holiday Schedule'!$B$2:$B$30)</f>
        <v>#REF!</v>
      </c>
      <c r="RA25" s="479">
        <v>42296</v>
      </c>
      <c r="RB25" s="436"/>
      <c r="RC25" s="431" t="e">
        <f>WORKDAY(RC26,'NEO 5322121 Aggressive LTs'!$B25,'[2]Holiday Schedule'!$B$2:$B$30)</f>
        <v>#REF!</v>
      </c>
      <c r="RD25" s="431" t="e">
        <f>WORKDAY(RD26,'NEO 5322121 Aggressive LTs'!$B25,'[2]Holiday Schedule'!$B$2:$B$30)</f>
        <v>#REF!</v>
      </c>
      <c r="RE25" s="431" t="e">
        <f>WORKDAY(RE26,'NEO 5322121 Aggressive LTs'!$B25,'[2]Holiday Schedule'!$B$2:$B$30)</f>
        <v>#REF!</v>
      </c>
      <c r="RF25" s="431" t="e">
        <f>WORKDAY(RF26,'NEO 5322121 Aggressive LTs'!$B25,'[2]Holiday Schedule'!$B$2:$B$30)</f>
        <v>#REF!</v>
      </c>
      <c r="RG25" s="431" t="e">
        <f>WORKDAY(RG26,'NEO 5322121 Aggressive LTs'!$B25,'[2]Holiday Schedule'!$B$2:$B$30)</f>
        <v>#REF!</v>
      </c>
      <c r="RH25" s="431" t="e">
        <f>WORKDAY(RH26,'NEO 5322121 Aggressive LTs'!$B25,'[2]Holiday Schedule'!$B$2:$B$30)</f>
        <v>#REF!</v>
      </c>
      <c r="RI25" s="431" t="e">
        <f>WORKDAY(RI26,'NEO 5322121 Aggressive LTs'!$B25,'[2]Holiday Schedule'!$B$2:$B$30)</f>
        <v>#REF!</v>
      </c>
      <c r="RJ25" s="431" t="e">
        <f>WORKDAY(RJ26,'NEO 5322121 Aggressive LTs'!$B25,'[2]Holiday Schedule'!$B$2:$B$30)</f>
        <v>#REF!</v>
      </c>
      <c r="RK25" s="431" t="e">
        <f>WORKDAY(RK26,'NEO 5322121 Aggressive LTs'!$B25,'[2]Holiday Schedule'!$B$2:$B$30)</f>
        <v>#REF!</v>
      </c>
      <c r="RL25" s="431" t="e">
        <f>WORKDAY(RL26,'NEO 5322121 Aggressive LTs'!$B25,'[2]Holiday Schedule'!$B$2:$B$30)</f>
        <v>#REF!</v>
      </c>
      <c r="RM25" s="431" t="e">
        <f>WORKDAY(RM26,'NEO 5322121 Aggressive LTs'!$B25,'[2]Holiday Schedule'!$B$2:$B$30)</f>
        <v>#REF!</v>
      </c>
      <c r="RN25" s="431" t="e">
        <f>WORKDAY(RN26,'NEO 5322121 Aggressive LTs'!$B25,'[2]Holiday Schedule'!$B$2:$B$30)</f>
        <v>#REF!</v>
      </c>
      <c r="RO25" s="431" t="e">
        <f>WORKDAY(RO26,'NEO 5322121 Aggressive LTs'!$B25,'[2]Holiday Schedule'!$B$2:$B$30)</f>
        <v>#REF!</v>
      </c>
      <c r="RP25" s="431" t="e">
        <f>WORKDAY(RP26,'NEO 5322121 Aggressive LTs'!$B25,'[2]Holiday Schedule'!$B$2:$B$30)</f>
        <v>#REF!</v>
      </c>
      <c r="RQ25" s="431" t="e">
        <f>WORKDAY(RQ26,'NEO 5322121 Aggressive LTs'!$B25,'[2]Holiday Schedule'!$B$2:$B$30)</f>
        <v>#REF!</v>
      </c>
      <c r="RR25" s="431" t="e">
        <f>WORKDAY(RR26,'NEO 5322121 Aggressive LTs'!$B25,'[2]Holiday Schedule'!$B$2:$B$30)</f>
        <v>#REF!</v>
      </c>
      <c r="RS25" s="431" t="e">
        <f>WORKDAY(RS26,'NEO 5322121 Aggressive LTs'!$B25,'[2]Holiday Schedule'!$B$2:$B$30)</f>
        <v>#REF!</v>
      </c>
      <c r="RT25" s="431" t="e">
        <f>WORKDAY(RT26,'NEO 5322121 Aggressive LTs'!$B25,'[2]Holiday Schedule'!$B$2:$B$30)</f>
        <v>#REF!</v>
      </c>
      <c r="RU25" s="431" t="e">
        <f>WORKDAY(RU26,'NEO 5322121 Aggressive LTs'!$B25,'[2]Holiday Schedule'!$B$2:$B$30)</f>
        <v>#REF!</v>
      </c>
      <c r="RV25" s="431" t="e">
        <f>WORKDAY(RV26,'NEO 5322121 Aggressive LTs'!$B25,'[2]Holiday Schedule'!$B$2:$B$30)</f>
        <v>#REF!</v>
      </c>
      <c r="RW25" s="431" t="e">
        <f>WORKDAY(RW26,'NEO 5322121 Aggressive LTs'!$B25,'[2]Holiday Schedule'!$B$2:$B$30)</f>
        <v>#REF!</v>
      </c>
      <c r="RX25" s="431" t="e">
        <f>WORKDAY(RX26,'NEO 5322121 Aggressive LTs'!$B25,'[2]Holiday Schedule'!$B$2:$B$30)</f>
        <v>#REF!</v>
      </c>
      <c r="RY25" s="431" t="e">
        <f>WORKDAY(RY26,'NEO 5322121 Aggressive LTs'!$B25,'[2]Holiday Schedule'!$B$2:$B$30)</f>
        <v>#REF!</v>
      </c>
      <c r="RZ25" s="431" t="e">
        <f>WORKDAY(RZ26,'NEO 5322121 Aggressive LTs'!$B25,'[2]Holiday Schedule'!$B$2:$B$30)</f>
        <v>#REF!</v>
      </c>
      <c r="SA25" s="431" t="e">
        <f>WORKDAY(SA26,'NEO 5322121 Aggressive LTs'!$B25,'[2]Holiday Schedule'!$B$2:$B$30)</f>
        <v>#REF!</v>
      </c>
      <c r="SB25" s="431" t="e">
        <f>WORKDAY(SB26,'NEO 5322121 Aggressive LTs'!$B25,'[2]Holiday Schedule'!$B$2:$B$30)</f>
        <v>#REF!</v>
      </c>
      <c r="SC25" s="431" t="e">
        <f>WORKDAY(SC26,'NEO 5322121 Aggressive LTs'!$B25,'[2]Holiday Schedule'!$B$2:$B$30)</f>
        <v>#REF!</v>
      </c>
      <c r="SD25" s="431" t="e">
        <f>WORKDAY(SD26,'NEO 5322121 Aggressive LTs'!$B25,'[2]Holiday Schedule'!$B$2:$B$30)</f>
        <v>#REF!</v>
      </c>
      <c r="SE25" s="431" t="e">
        <f>WORKDAY(SE26,'NEO 5322121 Aggressive LTs'!$B25,'[2]Holiday Schedule'!$B$2:$B$30)</f>
        <v>#REF!</v>
      </c>
      <c r="SF25" s="431" t="e">
        <f>WORKDAY(SF26,'NEO 5322121 Aggressive LTs'!$B25,'[2]Holiday Schedule'!$B$2:$B$30)</f>
        <v>#REF!</v>
      </c>
      <c r="SG25" s="283"/>
      <c r="SH25" s="431" t="e">
        <f>WORKDAY(SH26,'NEO 5322121 Aggressive LTs'!$B25,'[2]Holiday Schedule'!$B$2:$B$30)</f>
        <v>#REF!</v>
      </c>
      <c r="SI25" s="431" t="e">
        <f>WORKDAY(SI26,'NEO 5322121 Aggressive LTs'!$B25,'[2]Holiday Schedule'!$B$2:$B$30)</f>
        <v>#REF!</v>
      </c>
      <c r="SJ25" s="431" t="e">
        <f>WORKDAY(SJ26,'NEO 5322121 Aggressive LTs'!$B25,'[2]Holiday Schedule'!$B$2:$B$30)</f>
        <v>#REF!</v>
      </c>
      <c r="SK25" s="431" t="e">
        <f>WORKDAY(SK26,'NEO 5322121 Aggressive LTs'!$B25,'[2]Holiday Schedule'!$B$2:$B$30)</f>
        <v>#REF!</v>
      </c>
      <c r="SL25" s="431" t="e">
        <f>WORKDAY(SL26,'NEO 5322121 Aggressive LTs'!$B25,'[2]Holiday Schedule'!$B$2:$B$30)</f>
        <v>#REF!</v>
      </c>
      <c r="SM25" s="431" t="e">
        <f>WORKDAY(SM26,'NEO 5322121 Aggressive LTs'!$B25,'[2]Holiday Schedule'!$B$2:$B$30)</f>
        <v>#REF!</v>
      </c>
      <c r="SN25" s="431" t="e">
        <f>WORKDAY(SN26,'NEO 5322121 Aggressive LTs'!$B25,'[2]Holiday Schedule'!$B$2:$B$30)</f>
        <v>#REF!</v>
      </c>
      <c r="SO25" s="431" t="e">
        <f>WORKDAY(SO26,'NEO 5322121 Aggressive LTs'!$B25,'[2]Holiday Schedule'!$B$2:$B$30)</f>
        <v>#REF!</v>
      </c>
      <c r="SP25" s="431" t="e">
        <f>WORKDAY(SP26,'NEO 5322121 Aggressive LTs'!$B25,'[2]Holiday Schedule'!$B$2:$B$30)</f>
        <v>#REF!</v>
      </c>
      <c r="SQ25" s="431" t="e">
        <f>WORKDAY(SQ26,'NEO 5322121 Aggressive LTs'!$B25,'[2]Holiday Schedule'!$B$2:$B$30)</f>
        <v>#REF!</v>
      </c>
      <c r="SR25" s="431" t="e">
        <f>WORKDAY(SR26,'NEO 5322121 Aggressive LTs'!$B25,'[2]Holiday Schedule'!$B$2:$B$30)</f>
        <v>#REF!</v>
      </c>
      <c r="SS25" s="431" t="e">
        <f>WORKDAY(SS26,'NEO 5322121 Aggressive LTs'!$B25,'[2]Holiday Schedule'!$B$2:$B$30)</f>
        <v>#REF!</v>
      </c>
      <c r="ST25" s="431" t="e">
        <f>WORKDAY(ST26,'NEO 5322121 Aggressive LTs'!$B25,'[2]Holiday Schedule'!$B$2:$B$30)</f>
        <v>#REF!</v>
      </c>
      <c r="SU25" s="431" t="e">
        <f>WORKDAY(SU26,'NEO 5322121 Aggressive LTs'!$B25,'[2]Holiday Schedule'!$B$2:$B$30)</f>
        <v>#REF!</v>
      </c>
      <c r="SV25" s="431" t="e">
        <f>WORKDAY(SV26,'NEO 5322121 Aggressive LTs'!$B25,'[2]Holiday Schedule'!$B$2:$B$30)</f>
        <v>#REF!</v>
      </c>
      <c r="SW25" s="431" t="e">
        <f>WORKDAY(SW26,'NEO 5322121 Aggressive LTs'!$B25,'[2]Holiday Schedule'!$B$2:$B$30)</f>
        <v>#REF!</v>
      </c>
      <c r="SX25" s="431" t="e">
        <f>WORKDAY(SX26,'NEO 5322121 Aggressive LTs'!$B25,'[2]Holiday Schedule'!$B$2:$B$30)</f>
        <v>#REF!</v>
      </c>
      <c r="SY25" s="431" t="e">
        <f>WORKDAY(SY26,'NEO 5322121 Aggressive LTs'!$B25,'[2]Holiday Schedule'!$B$2:$B$30)</f>
        <v>#REF!</v>
      </c>
      <c r="SZ25" s="431" t="e">
        <f>WORKDAY(SZ26,'NEO 5322121 Aggressive LTs'!$B25,'[2]Holiday Schedule'!$B$2:$B$30)</f>
        <v>#REF!</v>
      </c>
      <c r="TA25" s="431" t="e">
        <f>WORKDAY(TA26,'NEO 5322121 Aggressive LTs'!$B25,'[2]Holiday Schedule'!$B$2:$B$30)</f>
        <v>#REF!</v>
      </c>
      <c r="TB25" s="431" t="e">
        <f>WORKDAY(TB26,'NEO 5322121 Aggressive LTs'!$B25,'[2]Holiday Schedule'!$B$2:$B$30)</f>
        <v>#REF!</v>
      </c>
      <c r="TC25" s="431" t="e">
        <f>WORKDAY(TC26,'NEO 5322121 Aggressive LTs'!$B25,'[2]Holiday Schedule'!$B$2:$B$30)</f>
        <v>#REF!</v>
      </c>
      <c r="TD25" s="431" t="e">
        <f>WORKDAY(TD26,'NEO 5322121 Aggressive LTs'!$B25,'[2]Holiday Schedule'!$B$2:$B$30)</f>
        <v>#REF!</v>
      </c>
      <c r="TE25" s="431" t="e">
        <f>WORKDAY(TE26,'NEO 5322121 Aggressive LTs'!$B25,'[2]Holiday Schedule'!$B$2:$B$30)</f>
        <v>#REF!</v>
      </c>
      <c r="TF25" s="431" t="e">
        <f>WORKDAY(TF26,'NEO 5322121 Aggressive LTs'!$B25,'[2]Holiday Schedule'!$B$2:$B$30)</f>
        <v>#REF!</v>
      </c>
      <c r="TG25" s="431" t="e">
        <f>WORKDAY(TG26,'NEO 5322121 Aggressive LTs'!$B25,'[2]Holiday Schedule'!$B$2:$B$30)</f>
        <v>#REF!</v>
      </c>
      <c r="TH25" s="431" t="e">
        <f>WORKDAY(TH26,'NEO 5322121 Aggressive LTs'!$B25,'[2]Holiday Schedule'!$B$2:$B$30)</f>
        <v>#REF!</v>
      </c>
      <c r="TI25" s="431" t="e">
        <f>WORKDAY(TI26,'NEO 5322121 Aggressive LTs'!$B25,'[2]Holiday Schedule'!$B$2:$B$30)</f>
        <v>#REF!</v>
      </c>
      <c r="TJ25" s="431" t="e">
        <f>WORKDAY(TJ26,'NEO 5322121 Aggressive LTs'!$B25,'[2]Holiday Schedule'!$B$2:$B$30)</f>
        <v>#REF!</v>
      </c>
      <c r="TK25" s="431" t="e">
        <f>WORKDAY(TK26,'NEO 5322121 Aggressive LTs'!$B25,'[2]Holiday Schedule'!$B$2:$B$30)</f>
        <v>#REF!</v>
      </c>
      <c r="TL25" s="283"/>
      <c r="TM25" s="431" t="e">
        <f>WORKDAY(TM26,'NEO 5322121 Aggressive LTs'!$B25,'[2]Holiday Schedule'!$B$2:$B$30)</f>
        <v>#REF!</v>
      </c>
      <c r="TN25" s="431" t="e">
        <f>WORKDAY(TN26,'NEO 5322121 Aggressive LTs'!$B25,'[2]Holiday Schedule'!$B$2:$B$30)</f>
        <v>#REF!</v>
      </c>
      <c r="TO25" s="431" t="e">
        <f>WORKDAY(TO26,'NEO 5322121 Aggressive LTs'!$B25,'[2]Holiday Schedule'!$B$2:$B$30)</f>
        <v>#REF!</v>
      </c>
      <c r="TP25" s="431" t="e">
        <f>WORKDAY(TP26,'NEO 5322121 Aggressive LTs'!$B25,'[2]Holiday Schedule'!$B$2:$B$30)</f>
        <v>#REF!</v>
      </c>
      <c r="TQ25" s="431" t="e">
        <f>WORKDAY(TQ26,'NEO 5322121 Aggressive LTs'!$B25,'[2]Holiday Schedule'!$B$2:$B$30)</f>
        <v>#REF!</v>
      </c>
      <c r="TR25" s="431" t="e">
        <f>WORKDAY(TR26,'NEO 5322121 Aggressive LTs'!$B25,'[2]Holiday Schedule'!$B$2:$B$30)</f>
        <v>#REF!</v>
      </c>
      <c r="TS25" s="431" t="e">
        <f>WORKDAY(TS26,'NEO 5322121 Aggressive LTs'!$B25,'[2]Holiday Schedule'!$B$2:$B$30)</f>
        <v>#REF!</v>
      </c>
      <c r="TT25" s="431" t="e">
        <f>WORKDAY(TT26,'NEO 5322121 Aggressive LTs'!$B25,'[2]Holiday Schedule'!$B$2:$B$30)</f>
        <v>#REF!</v>
      </c>
      <c r="TU25" s="431" t="e">
        <f>WORKDAY(TU26,'NEO 5322121 Aggressive LTs'!$B25,'[2]Holiday Schedule'!$B$2:$B$30)</f>
        <v>#REF!</v>
      </c>
      <c r="TV25" s="431" t="e">
        <f>WORKDAY(TV26,'NEO 5322121 Aggressive LTs'!$B25,'[2]Holiday Schedule'!$B$2:$B$30)</f>
        <v>#REF!</v>
      </c>
      <c r="TW25" s="431" t="e">
        <f>WORKDAY(TW26,'NEO 5322121 Aggressive LTs'!$B25,'[2]Holiday Schedule'!$B$2:$B$30)</f>
        <v>#REF!</v>
      </c>
      <c r="TX25" s="431" t="e">
        <f>WORKDAY(TX26,'NEO 5322121 Aggressive LTs'!$B25,'[2]Holiday Schedule'!$B$2:$B$30)</f>
        <v>#REF!</v>
      </c>
      <c r="TY25" s="431" t="e">
        <f>WORKDAY(TY26,'NEO 5322121 Aggressive LTs'!$B25,'[2]Holiday Schedule'!$B$2:$B$30)</f>
        <v>#REF!</v>
      </c>
      <c r="TZ25" s="431" t="e">
        <f>WORKDAY(TZ26,'NEO 5322121 Aggressive LTs'!$B25,'[2]Holiday Schedule'!$B$2:$B$30)</f>
        <v>#REF!</v>
      </c>
      <c r="UA25" s="431" t="e">
        <f>WORKDAY(UA26,'NEO 5322121 Aggressive LTs'!$B25,'[2]Holiday Schedule'!$B$2:$B$30)</f>
        <v>#REF!</v>
      </c>
      <c r="UB25" s="431" t="e">
        <f>WORKDAY(UB26,'NEO 5322121 Aggressive LTs'!$B25,'[2]Holiday Schedule'!$B$2:$B$30)</f>
        <v>#REF!</v>
      </c>
      <c r="UC25" s="431" t="e">
        <f>WORKDAY(UC26,'NEO 5322121 Aggressive LTs'!$B25,'[2]Holiday Schedule'!$B$2:$B$30)</f>
        <v>#REF!</v>
      </c>
      <c r="UD25" s="431" t="e">
        <f>WORKDAY(UD26,'NEO 5322121 Aggressive LTs'!$B25,'[2]Holiday Schedule'!$B$2:$B$30)</f>
        <v>#REF!</v>
      </c>
      <c r="UE25" s="431" t="e">
        <f>WORKDAY(UE26,'NEO 5322121 Aggressive LTs'!$B25,'[2]Holiday Schedule'!$B$2:$B$30)</f>
        <v>#REF!</v>
      </c>
      <c r="UF25" s="431" t="e">
        <f>WORKDAY(UF26,'NEO 5322121 Aggressive LTs'!$B25,'[2]Holiday Schedule'!$B$2:$B$30)</f>
        <v>#REF!</v>
      </c>
      <c r="UG25" s="431" t="e">
        <f>WORKDAY(UG26,'NEO 5322121 Aggressive LTs'!$B25,'[2]Holiday Schedule'!$B$2:$B$30)</f>
        <v>#REF!</v>
      </c>
      <c r="UH25" s="431" t="e">
        <f>WORKDAY(UH26,'NEO 5322121 Aggressive LTs'!$B25,'[2]Holiday Schedule'!$B$2:$B$30)</f>
        <v>#REF!</v>
      </c>
      <c r="UI25" s="431" t="e">
        <f>WORKDAY(UI26,'NEO 5322121 Aggressive LTs'!$B25,'[2]Holiday Schedule'!$B$2:$B$30)</f>
        <v>#REF!</v>
      </c>
      <c r="UJ25" s="431" t="e">
        <f>WORKDAY(UJ26,'NEO 5322121 Aggressive LTs'!$B25,'[2]Holiday Schedule'!$B$2:$B$30)</f>
        <v>#REF!</v>
      </c>
      <c r="UK25" s="431" t="e">
        <f>WORKDAY(UK26,'NEO 5322121 Aggressive LTs'!$B25,'[2]Holiday Schedule'!$B$2:$B$30)</f>
        <v>#REF!</v>
      </c>
      <c r="UL25" s="431" t="e">
        <f>WORKDAY(UL26,'NEO 5322121 Aggressive LTs'!$B25,'[2]Holiday Schedule'!$B$2:$B$30)</f>
        <v>#REF!</v>
      </c>
      <c r="UM25" s="431" t="e">
        <f>WORKDAY(UM26,'NEO 5322121 Aggressive LTs'!$B25,'[2]Holiday Schedule'!$B$2:$B$30)</f>
        <v>#REF!</v>
      </c>
      <c r="UN25" s="431" t="e">
        <f>WORKDAY(UN26,'NEO 5322121 Aggressive LTs'!$B25,'[2]Holiday Schedule'!$B$2:$B$30)</f>
        <v>#REF!</v>
      </c>
      <c r="UO25" s="431" t="e">
        <f>WORKDAY(UO26,'NEO 5322121 Aggressive LTs'!$B25,'[2]Holiday Schedule'!$B$2:$B$30)</f>
        <v>#REF!</v>
      </c>
      <c r="UP25" s="431" t="e">
        <f>WORKDAY(UP26,'NEO 5322121 Aggressive LTs'!$B25,'[2]Holiday Schedule'!$B$2:$B$30)</f>
        <v>#REF!</v>
      </c>
      <c r="UQ25" s="283"/>
      <c r="UR25" s="431" t="e">
        <f>WORKDAY(UR26,'NEO 5322121 Aggressive LTs'!$B25,'[2]Holiday Schedule'!$B$2:$B$30)</f>
        <v>#REF!</v>
      </c>
      <c r="US25" s="431" t="e">
        <f>WORKDAY(US26,'NEO 5322121 Aggressive LTs'!$B25,'[2]Holiday Schedule'!$B$2:$B$30)</f>
        <v>#REF!</v>
      </c>
      <c r="UT25" s="431" t="e">
        <f>WORKDAY(UT26,'NEO 5322121 Aggressive LTs'!$B25,'[2]Holiday Schedule'!$B$2:$B$30)</f>
        <v>#REF!</v>
      </c>
      <c r="UU25" s="431" t="e">
        <f>WORKDAY(UU26,'NEO 5322121 Aggressive LTs'!$B25,'[2]Holiday Schedule'!$B$2:$B$30)</f>
        <v>#REF!</v>
      </c>
      <c r="UV25" s="431" t="e">
        <f>WORKDAY(UV26,'NEO 5322121 Aggressive LTs'!$B25,'[2]Holiday Schedule'!$B$2:$B$30)</f>
        <v>#REF!</v>
      </c>
      <c r="UW25" s="431" t="e">
        <f>WORKDAY(UW26,'NEO 5322121 Aggressive LTs'!$B25,'[2]Holiday Schedule'!$B$2:$B$30)</f>
        <v>#REF!</v>
      </c>
      <c r="UX25" s="431" t="e">
        <f>WORKDAY(UX26,'NEO 5322121 Aggressive LTs'!$B25,'[2]Holiday Schedule'!$B$2:$B$30)</f>
        <v>#REF!</v>
      </c>
      <c r="UY25" s="431" t="e">
        <f>WORKDAY(UY26,'NEO 5322121 Aggressive LTs'!$B25,'[2]Holiday Schedule'!$B$2:$B$30)</f>
        <v>#REF!</v>
      </c>
      <c r="UZ25" s="431" t="e">
        <f>WORKDAY(UZ26,'NEO 5322121 Aggressive LTs'!$B25,'[2]Holiday Schedule'!$B$2:$B$30)</f>
        <v>#REF!</v>
      </c>
      <c r="VA25" s="431" t="e">
        <f>WORKDAY(VA26,'NEO 5322121 Aggressive LTs'!$B25,'[2]Holiday Schedule'!$B$2:$B$30)</f>
        <v>#REF!</v>
      </c>
      <c r="VB25" s="431" t="e">
        <f>WORKDAY(VB26,'NEO 5322121 Aggressive LTs'!$B25,'[2]Holiday Schedule'!$B$2:$B$30)</f>
        <v>#REF!</v>
      </c>
      <c r="VC25" s="431" t="e">
        <f>WORKDAY(VC26,'NEO 5322121 Aggressive LTs'!$B25,'[2]Holiday Schedule'!$B$2:$B$30)</f>
        <v>#REF!</v>
      </c>
      <c r="VD25" s="431" t="e">
        <f>WORKDAY(VD26,'NEO 5322121 Aggressive LTs'!$B25,'[2]Holiday Schedule'!$B$2:$B$30)</f>
        <v>#REF!</v>
      </c>
      <c r="VE25" s="431" t="e">
        <f>WORKDAY(VE26,'NEO 5322121 Aggressive LTs'!$B25,'[2]Holiday Schedule'!$B$2:$B$30)</f>
        <v>#REF!</v>
      </c>
      <c r="VF25" s="431" t="e">
        <f>WORKDAY(VF26,'NEO 5322121 Aggressive LTs'!$B25,'[2]Holiday Schedule'!$B$2:$B$30)</f>
        <v>#REF!</v>
      </c>
      <c r="VG25" s="431" t="e">
        <f>WORKDAY(VG26,'NEO 5322121 Aggressive LTs'!$B25,'[2]Holiday Schedule'!$B$2:$B$30)</f>
        <v>#REF!</v>
      </c>
      <c r="VH25" s="431" t="e">
        <f>WORKDAY(VH26,'NEO 5322121 Aggressive LTs'!$B25,'[2]Holiday Schedule'!$B$2:$B$30)</f>
        <v>#REF!</v>
      </c>
      <c r="VI25" s="431" t="e">
        <f>WORKDAY(VI26,'NEO 5322121 Aggressive LTs'!$B25,'[2]Holiday Schedule'!$B$2:$B$30)</f>
        <v>#REF!</v>
      </c>
      <c r="VJ25" s="431" t="e">
        <f>WORKDAY(VJ26,'NEO 5322121 Aggressive LTs'!$B25,'[2]Holiday Schedule'!$B$2:$B$30)</f>
        <v>#REF!</v>
      </c>
      <c r="VK25" s="431" t="e">
        <f>WORKDAY(VK26,'NEO 5322121 Aggressive LTs'!$B25,'[2]Holiday Schedule'!$B$2:$B$30)</f>
        <v>#REF!</v>
      </c>
      <c r="VL25" s="431" t="e">
        <f>WORKDAY(VL26,'NEO 5322121 Aggressive LTs'!$B25,'[2]Holiday Schedule'!$B$2:$B$30)</f>
        <v>#REF!</v>
      </c>
      <c r="VM25" s="431" t="e">
        <f>WORKDAY(VM26,'NEO 5322121 Aggressive LTs'!$B25,'[2]Holiday Schedule'!$B$2:$B$30)</f>
        <v>#REF!</v>
      </c>
      <c r="VN25" s="431" t="e">
        <f>WORKDAY(VN26,'NEO 5322121 Aggressive LTs'!$B25,'[2]Holiday Schedule'!$B$2:$B$30)</f>
        <v>#REF!</v>
      </c>
      <c r="VO25" s="431" t="e">
        <f>WORKDAY(VO26,'NEO 5322121 Aggressive LTs'!$B25,'[2]Holiday Schedule'!$B$2:$B$30)</f>
        <v>#REF!</v>
      </c>
      <c r="VP25" s="431" t="e">
        <f>WORKDAY(VP26,'NEO 5322121 Aggressive LTs'!$B25,'[2]Holiday Schedule'!$B$2:$B$30)</f>
        <v>#REF!</v>
      </c>
      <c r="VQ25" s="431" t="e">
        <f>WORKDAY(VQ26,'NEO 5322121 Aggressive LTs'!$B25,'[2]Holiday Schedule'!$B$2:$B$30)</f>
        <v>#REF!</v>
      </c>
      <c r="VR25" s="431" t="e">
        <f>WORKDAY(VR26,'NEO 5322121 Aggressive LTs'!$B25,'[2]Holiday Schedule'!$B$2:$B$30)</f>
        <v>#REF!</v>
      </c>
      <c r="VS25" s="431" t="e">
        <f>WORKDAY(VS26,'NEO 5322121 Aggressive LTs'!$B25,'[2]Holiday Schedule'!$B$2:$B$30)</f>
        <v>#REF!</v>
      </c>
      <c r="VT25" s="431" t="e">
        <f>WORKDAY(VT26,'NEO 5322121 Aggressive LTs'!$B25,'[2]Holiday Schedule'!$B$2:$B$30)</f>
        <v>#REF!</v>
      </c>
      <c r="VU25" s="431" t="e">
        <f>WORKDAY(VU26,'NEO 5322121 Aggressive LTs'!$B25,'[2]Holiday Schedule'!$B$2:$B$30)</f>
        <v>#REF!</v>
      </c>
      <c r="VV25" s="283"/>
      <c r="VW25" s="431" t="e">
        <f>WORKDAY(VW26,'NEO 5322121 Aggressive LTs'!$B25,'[2]Holiday Schedule'!$B$2:$B$30)</f>
        <v>#REF!</v>
      </c>
      <c r="VX25" s="431" t="e">
        <f>WORKDAY(VX26,'NEO 5322121 Aggressive LTs'!$B25,'[2]Holiday Schedule'!$B$2:$B$30)</f>
        <v>#REF!</v>
      </c>
      <c r="VY25" s="431" t="e">
        <f>WORKDAY(VY26,'NEO 5322121 Aggressive LTs'!$B25,'[2]Holiday Schedule'!$B$2:$B$30)</f>
        <v>#REF!</v>
      </c>
      <c r="VZ25" s="431" t="e">
        <f>WORKDAY(VZ26,'NEO 5322121 Aggressive LTs'!$B25,'[2]Holiday Schedule'!$B$2:$B$30)</f>
        <v>#REF!</v>
      </c>
      <c r="WA25" s="431" t="e">
        <f>WORKDAY(WA26,'NEO 5322121 Aggressive LTs'!$B25,'[2]Holiday Schedule'!$B$2:$B$30)</f>
        <v>#REF!</v>
      </c>
      <c r="WB25" s="431" t="e">
        <f>WORKDAY(WB26,'NEO 5322121 Aggressive LTs'!$B25,'[2]Holiday Schedule'!$B$2:$B$30)</f>
        <v>#REF!</v>
      </c>
      <c r="WC25" s="431" t="e">
        <f>WORKDAY(WC26,'NEO 5322121 Aggressive LTs'!$B25,'[2]Holiday Schedule'!$B$2:$B$30)</f>
        <v>#REF!</v>
      </c>
      <c r="WD25" s="431" t="e">
        <f>WORKDAY(WD26,'NEO 5322121 Aggressive LTs'!$B25,'[2]Holiday Schedule'!$B$2:$B$30)</f>
        <v>#REF!</v>
      </c>
      <c r="WE25" s="431" t="e">
        <f>WORKDAY(WE26,'NEO 5322121 Aggressive LTs'!$B25,'[2]Holiday Schedule'!$B$2:$B$30)</f>
        <v>#REF!</v>
      </c>
      <c r="WF25" s="431" t="e">
        <f>WORKDAY(WF26,'NEO 5322121 Aggressive LTs'!$B25,'[2]Holiday Schedule'!$B$2:$B$30)</f>
        <v>#REF!</v>
      </c>
      <c r="WG25" s="431" t="e">
        <f>WORKDAY(WG26,'NEO 5322121 Aggressive LTs'!$B25,'[2]Holiday Schedule'!$B$2:$B$30)</f>
        <v>#REF!</v>
      </c>
      <c r="WH25" s="431" t="e">
        <f>WORKDAY(WH26,'NEO 5322121 Aggressive LTs'!$B25,'[2]Holiday Schedule'!$B$2:$B$30)</f>
        <v>#REF!</v>
      </c>
      <c r="WI25" s="431" t="e">
        <f>WORKDAY(WI26,'NEO 5322121 Aggressive LTs'!$B25,'[2]Holiday Schedule'!$B$2:$B$30)</f>
        <v>#REF!</v>
      </c>
      <c r="WJ25" s="431" t="e">
        <f>WORKDAY(WJ26,'NEO 5322121 Aggressive LTs'!$B25,'[2]Holiday Schedule'!$B$2:$B$30)</f>
        <v>#REF!</v>
      </c>
      <c r="WK25" s="431" t="e">
        <f>WORKDAY(WK26,'NEO 5322121 Aggressive LTs'!$B25,'[2]Holiday Schedule'!$B$2:$B$30)</f>
        <v>#REF!</v>
      </c>
      <c r="WL25" s="431" t="e">
        <f>WORKDAY(WL26,'NEO 5322121 Aggressive LTs'!$B25,'[2]Holiday Schedule'!$B$2:$B$30)</f>
        <v>#REF!</v>
      </c>
      <c r="WM25" s="431" t="e">
        <f>WORKDAY(WM26,'NEO 5322121 Aggressive LTs'!$B25,'[2]Holiday Schedule'!$B$2:$B$30)</f>
        <v>#REF!</v>
      </c>
      <c r="WN25" s="431" t="e">
        <f>WORKDAY(WN26,'NEO 5322121 Aggressive LTs'!$B25,'[2]Holiday Schedule'!$B$2:$B$30)</f>
        <v>#REF!</v>
      </c>
      <c r="WO25" s="431" t="e">
        <f>WORKDAY(WO26,'NEO 5322121 Aggressive LTs'!$B25,'[2]Holiday Schedule'!$B$2:$B$30)</f>
        <v>#REF!</v>
      </c>
      <c r="WP25" s="431" t="e">
        <f>WORKDAY(WP26,'NEO 5322121 Aggressive LTs'!$B25,'[2]Holiday Schedule'!$B$2:$B$30)</f>
        <v>#REF!</v>
      </c>
      <c r="WQ25" s="431" t="e">
        <f>WORKDAY(WQ26,'NEO 5322121 Aggressive LTs'!$B25,'[2]Holiday Schedule'!$B$2:$B$30)</f>
        <v>#REF!</v>
      </c>
      <c r="WR25" s="431" t="e">
        <f>WORKDAY(WR26,'NEO 5322121 Aggressive LTs'!$B25,'[2]Holiday Schedule'!$B$2:$B$30)</f>
        <v>#REF!</v>
      </c>
      <c r="WS25" s="431" t="e">
        <f>WORKDAY(WS26,'NEO 5322121 Aggressive LTs'!$B25,'[2]Holiday Schedule'!$B$2:$B$30)</f>
        <v>#REF!</v>
      </c>
      <c r="WT25" s="431" t="e">
        <f>WORKDAY(WT26,'NEO 5322121 Aggressive LTs'!$B25,'[2]Holiday Schedule'!$B$2:$B$30)</f>
        <v>#REF!</v>
      </c>
      <c r="WU25" s="431" t="e">
        <f>WORKDAY(WU26,'NEO 5322121 Aggressive LTs'!$B25,'[2]Holiday Schedule'!$B$2:$B$30)</f>
        <v>#REF!</v>
      </c>
      <c r="WV25" s="431" t="e">
        <f>WORKDAY(WV26,'NEO 5322121 Aggressive LTs'!$B25,'[2]Holiday Schedule'!$B$2:$B$30)</f>
        <v>#REF!</v>
      </c>
      <c r="WW25" s="431" t="e">
        <f>WORKDAY(WW26,'NEO 5322121 Aggressive LTs'!$B25,'[2]Holiday Schedule'!$B$2:$B$30)</f>
        <v>#REF!</v>
      </c>
      <c r="WX25" s="431" t="e">
        <f>WORKDAY(WX26,'NEO 5322121 Aggressive LTs'!$B25,'[2]Holiday Schedule'!$B$2:$B$30)</f>
        <v>#REF!</v>
      </c>
      <c r="WY25" s="431" t="e">
        <f>WORKDAY(WY26,'NEO 5322121 Aggressive LTs'!$B25,'[2]Holiday Schedule'!$B$2:$B$30)</f>
        <v>#REF!</v>
      </c>
      <c r="WZ25" s="431" t="e">
        <f>WORKDAY(WZ26,'NEO 5322121 Aggressive LTs'!$B25,'[2]Holiday Schedule'!$B$2:$B$30)</f>
        <v>#REF!</v>
      </c>
      <c r="XA25" s="283"/>
      <c r="XB25" s="431" t="e">
        <f>WORKDAY(XB26,'NEO 5322121 Aggressive LTs'!$B25,'[2]Holiday Schedule'!$B$2:$B$30)</f>
        <v>#REF!</v>
      </c>
      <c r="XC25" s="431" t="e">
        <f>WORKDAY(XC26,'NEO 5322121 Aggressive LTs'!$B25,'[2]Holiday Schedule'!$B$2:$B$30)</f>
        <v>#REF!</v>
      </c>
      <c r="XD25" s="431" t="e">
        <f>WORKDAY(XD26,'NEO 5322121 Aggressive LTs'!$B25,'[2]Holiday Schedule'!$B$2:$B$30)</f>
        <v>#REF!</v>
      </c>
      <c r="XE25" s="431" t="e">
        <f>WORKDAY(XE26,'NEO 5322121 Aggressive LTs'!$B25,'[2]Holiday Schedule'!$B$2:$B$30)</f>
        <v>#REF!</v>
      </c>
      <c r="XF25" s="431" t="e">
        <f>WORKDAY(XF26,'NEO 5322121 Aggressive LTs'!$B25,'[2]Holiday Schedule'!$B$2:$B$30)</f>
        <v>#REF!</v>
      </c>
      <c r="XG25" s="431" t="e">
        <f>WORKDAY(XG26,'NEO 5322121 Aggressive LTs'!$B25,'[2]Holiday Schedule'!$B$2:$B$30)</f>
        <v>#REF!</v>
      </c>
      <c r="XH25" s="431" t="e">
        <f>WORKDAY(XH26,'NEO 5322121 Aggressive LTs'!$B25,'[2]Holiday Schedule'!$B$2:$B$30)</f>
        <v>#REF!</v>
      </c>
      <c r="XI25" s="431" t="e">
        <f>WORKDAY(XI26,'NEO 5322121 Aggressive LTs'!$B25,'[2]Holiday Schedule'!$B$2:$B$30)</f>
        <v>#REF!</v>
      </c>
      <c r="XJ25" s="431" t="e">
        <f>WORKDAY(XJ26,'NEO 5322121 Aggressive LTs'!$B25,'[2]Holiday Schedule'!$B$2:$B$30)</f>
        <v>#REF!</v>
      </c>
      <c r="XK25" s="431" t="e">
        <f>WORKDAY(XK26,'NEO 5322121 Aggressive LTs'!$B25,'[2]Holiday Schedule'!$B$2:$B$30)</f>
        <v>#REF!</v>
      </c>
      <c r="XL25" s="431" t="e">
        <f>WORKDAY(XL26,'NEO 5322121 Aggressive LTs'!$B25,'[2]Holiday Schedule'!$B$2:$B$30)</f>
        <v>#REF!</v>
      </c>
      <c r="XM25" s="431" t="e">
        <f>WORKDAY(XM26,'NEO 5322121 Aggressive LTs'!$B25,'[2]Holiday Schedule'!$B$2:$B$30)</f>
        <v>#REF!</v>
      </c>
      <c r="XN25" s="431" t="e">
        <f>WORKDAY(XN26,'NEO 5322121 Aggressive LTs'!$B25,'[2]Holiday Schedule'!$B$2:$B$30)</f>
        <v>#REF!</v>
      </c>
      <c r="XO25" s="431" t="e">
        <f>WORKDAY(XO26,'NEO 5322121 Aggressive LTs'!$B25,'[2]Holiday Schedule'!$B$2:$B$30)</f>
        <v>#REF!</v>
      </c>
      <c r="XP25" s="431" t="e">
        <f>WORKDAY(XP26,'NEO 5322121 Aggressive LTs'!$B25,'[2]Holiday Schedule'!$B$2:$B$30)</f>
        <v>#REF!</v>
      </c>
      <c r="XQ25" s="431" t="e">
        <f>WORKDAY(XQ26,'NEO 5322121 Aggressive LTs'!$B25,'[2]Holiday Schedule'!$B$2:$B$30)</f>
        <v>#REF!</v>
      </c>
      <c r="XR25" s="431" t="e">
        <f>WORKDAY(XR26,'NEO 5322121 Aggressive LTs'!$B25,'[2]Holiday Schedule'!$B$2:$B$30)</f>
        <v>#REF!</v>
      </c>
      <c r="XS25" s="431" t="e">
        <f>WORKDAY(XS26,'NEO 5322121 Aggressive LTs'!$B25,'[2]Holiday Schedule'!$B$2:$B$30)</f>
        <v>#REF!</v>
      </c>
      <c r="XT25" s="431" t="e">
        <f>WORKDAY(XT26,'NEO 5322121 Aggressive LTs'!$B25,'[2]Holiday Schedule'!$B$2:$B$30)</f>
        <v>#REF!</v>
      </c>
      <c r="XU25" s="431" t="e">
        <f>WORKDAY(XU26,'NEO 5322121 Aggressive LTs'!$B25,'[2]Holiday Schedule'!$B$2:$B$30)</f>
        <v>#REF!</v>
      </c>
      <c r="XV25" s="431" t="e">
        <f>WORKDAY(XV26,'NEO 5322121 Aggressive LTs'!$B25,'[2]Holiday Schedule'!$B$2:$B$30)</f>
        <v>#REF!</v>
      </c>
      <c r="XW25" s="431" t="e">
        <f>WORKDAY(XW26,'NEO 5322121 Aggressive LTs'!$B25,'[2]Holiday Schedule'!$B$2:$B$30)</f>
        <v>#REF!</v>
      </c>
      <c r="XX25" s="431" t="e">
        <f>WORKDAY(XX26,'NEO 5322121 Aggressive LTs'!$B25,'[2]Holiday Schedule'!$B$2:$B$30)</f>
        <v>#REF!</v>
      </c>
      <c r="XY25" s="431" t="e">
        <f>WORKDAY(XY26,'NEO 5322121 Aggressive LTs'!$B25,'[2]Holiday Schedule'!$B$2:$B$30)</f>
        <v>#REF!</v>
      </c>
      <c r="XZ25" s="431" t="e">
        <f>WORKDAY(XZ26,'NEO 5322121 Aggressive LTs'!$B25,'[2]Holiday Schedule'!$B$2:$B$30)</f>
        <v>#REF!</v>
      </c>
      <c r="YA25" s="431" t="e">
        <f>WORKDAY(YA26,'NEO 5322121 Aggressive LTs'!$B25,'[2]Holiday Schedule'!$B$2:$B$30)</f>
        <v>#REF!</v>
      </c>
      <c r="YB25" s="431" t="e">
        <f>WORKDAY(YB26,'NEO 5322121 Aggressive LTs'!$B25,'[2]Holiday Schedule'!$B$2:$B$30)</f>
        <v>#REF!</v>
      </c>
      <c r="YC25" s="431" t="e">
        <f>WORKDAY(YC26,'NEO 5322121 Aggressive LTs'!$B25,'[2]Holiday Schedule'!$B$2:$B$30)</f>
        <v>#REF!</v>
      </c>
      <c r="YD25" s="431" t="e">
        <f>WORKDAY(YD26,'NEO 5322121 Aggressive LTs'!$B25,'[2]Holiday Schedule'!$B$2:$B$30)</f>
        <v>#REF!</v>
      </c>
      <c r="YE25" s="431" t="e">
        <f>WORKDAY(YE26,'NEO 5322121 Aggressive LTs'!$B25,'[2]Holiday Schedule'!$B$2:$B$30)</f>
        <v>#REF!</v>
      </c>
      <c r="YF25" s="436"/>
      <c r="YG25" s="431" t="e">
        <f>WORKDAY(YG26,'NEO 5322121 Aggressive LTs'!$B25,'[2]Holiday Schedule'!$B$2:$B$30)</f>
        <v>#REF!</v>
      </c>
      <c r="YH25" s="431" t="e">
        <f>WORKDAY(YH26,'NEO 5322121 Aggressive LTs'!$B25,'[2]Holiday Schedule'!$B$2:$B$30)</f>
        <v>#REF!</v>
      </c>
      <c r="YI25" s="431" t="e">
        <f>WORKDAY(YI26,'NEO 5322121 Aggressive LTs'!$B25,'[2]Holiday Schedule'!$B$2:$B$30)</f>
        <v>#REF!</v>
      </c>
      <c r="YJ25" s="431" t="e">
        <f>WORKDAY(YJ26,'NEO 5322121 Aggressive LTs'!$B25,'[2]Holiday Schedule'!$B$2:$B$30)</f>
        <v>#REF!</v>
      </c>
      <c r="YK25" s="431" t="e">
        <f>WORKDAY(YK26,'NEO 5322121 Aggressive LTs'!$B25,'[2]Holiday Schedule'!$B$2:$B$30)</f>
        <v>#REF!</v>
      </c>
      <c r="YL25" s="431" t="e">
        <f>WORKDAY(YL26,'NEO 5322121 Aggressive LTs'!$B25,'[2]Holiday Schedule'!$B$2:$B$30)</f>
        <v>#REF!</v>
      </c>
      <c r="YM25" s="431" t="e">
        <f>WORKDAY(YM26,'NEO 5322121 Aggressive LTs'!$B25,'[2]Holiday Schedule'!$B$2:$B$30)</f>
        <v>#REF!</v>
      </c>
      <c r="YN25" s="431" t="e">
        <f>WORKDAY(YN26,'NEO 5322121 Aggressive LTs'!$B25,'[2]Holiday Schedule'!$B$2:$B$30)</f>
        <v>#REF!</v>
      </c>
      <c r="YO25" s="431" t="e">
        <f>WORKDAY(YO26,'NEO 5322121 Aggressive LTs'!$B25,'[2]Holiday Schedule'!$B$2:$B$30)</f>
        <v>#REF!</v>
      </c>
      <c r="YP25" s="431" t="e">
        <f>WORKDAY(YP26,'NEO 5322121 Aggressive LTs'!$B25,'[2]Holiday Schedule'!$B$2:$B$30)</f>
        <v>#REF!</v>
      </c>
      <c r="YQ25" s="431" t="e">
        <f>WORKDAY(YQ26,'NEO 5322121 Aggressive LTs'!$B25,'[2]Holiday Schedule'!$B$2:$B$30)</f>
        <v>#REF!</v>
      </c>
      <c r="YR25" s="431" t="e">
        <f>WORKDAY(YR26,'NEO 5322121 Aggressive LTs'!$B25,'[2]Holiday Schedule'!$B$2:$B$30)</f>
        <v>#REF!</v>
      </c>
      <c r="YS25" s="431" t="e">
        <f>WORKDAY(YS26,'NEO 5322121 Aggressive LTs'!$B25,'[2]Holiday Schedule'!$B$2:$B$30)</f>
        <v>#REF!</v>
      </c>
      <c r="YT25" s="431" t="e">
        <f>WORKDAY(YT26,'NEO 5322121 Aggressive LTs'!$B25,'[2]Holiday Schedule'!$B$2:$B$30)</f>
        <v>#REF!</v>
      </c>
      <c r="YU25" s="431" t="e">
        <f>WORKDAY(YU26,'NEO 5322121 Aggressive LTs'!$B25,'[2]Holiday Schedule'!$B$2:$B$30)</f>
        <v>#REF!</v>
      </c>
      <c r="YV25" s="431" t="e">
        <f>WORKDAY(YV26,'NEO 5322121 Aggressive LTs'!$B25,'[2]Holiday Schedule'!$B$2:$B$30)</f>
        <v>#REF!</v>
      </c>
      <c r="YW25" s="431" t="e">
        <f>WORKDAY(YW26,'NEO 5322121 Aggressive LTs'!$B25,'[2]Holiday Schedule'!$B$2:$B$30)</f>
        <v>#REF!</v>
      </c>
      <c r="YX25" s="431" t="e">
        <f>WORKDAY(YX26,'NEO 5322121 Aggressive LTs'!$B25,'[2]Holiday Schedule'!$B$2:$B$30)</f>
        <v>#REF!</v>
      </c>
      <c r="YY25" s="431" t="e">
        <f>WORKDAY(YY26,'NEO 5322121 Aggressive LTs'!$B25,'[2]Holiday Schedule'!$B$2:$B$30)</f>
        <v>#REF!</v>
      </c>
      <c r="YZ25" s="431" t="e">
        <f>WORKDAY(YZ26,'NEO 5322121 Aggressive LTs'!$B25,'[2]Holiday Schedule'!$B$2:$B$30)</f>
        <v>#REF!</v>
      </c>
      <c r="ZA25" s="431" t="e">
        <f>WORKDAY(ZA26,'NEO 5322121 Aggressive LTs'!$B25,'[2]Holiday Schedule'!$B$2:$B$30)</f>
        <v>#REF!</v>
      </c>
      <c r="ZB25" s="431" t="e">
        <f>WORKDAY(ZB26,'NEO 5322121 Aggressive LTs'!$B25,'[2]Holiday Schedule'!$B$2:$B$30)</f>
        <v>#REF!</v>
      </c>
      <c r="ZC25" s="431" t="e">
        <f>WORKDAY(ZC26,'NEO 5322121 Aggressive LTs'!$B25,'[2]Holiday Schedule'!$B$2:$B$30)</f>
        <v>#REF!</v>
      </c>
      <c r="ZD25" s="431" t="e">
        <f>WORKDAY(ZD26,'NEO 5322121 Aggressive LTs'!$B25,'[2]Holiday Schedule'!$B$2:$B$30)</f>
        <v>#REF!</v>
      </c>
      <c r="ZE25" s="431" t="e">
        <f>WORKDAY(ZE26,'NEO 5322121 Aggressive LTs'!$B25,'[2]Holiday Schedule'!$B$2:$B$30)</f>
        <v>#REF!</v>
      </c>
      <c r="ZF25" s="431" t="e">
        <f>WORKDAY(ZF26,'NEO 5322121 Aggressive LTs'!$B25,'[2]Holiday Schedule'!$B$2:$B$30)</f>
        <v>#REF!</v>
      </c>
      <c r="ZG25" s="431" t="e">
        <f>WORKDAY(ZG26,'NEO 5322121 Aggressive LTs'!$B25,'[2]Holiday Schedule'!$B$2:$B$30)</f>
        <v>#REF!</v>
      </c>
      <c r="ZH25" s="431" t="e">
        <f>WORKDAY(ZH26,'NEO 5322121 Aggressive LTs'!$B25,'[2]Holiday Schedule'!$B$2:$B$30)</f>
        <v>#REF!</v>
      </c>
      <c r="ZI25" s="431" t="e">
        <f>WORKDAY(ZI26,'NEO 5322121 Aggressive LTs'!$B25,'[2]Holiday Schedule'!$B$2:$B$30)</f>
        <v>#REF!</v>
      </c>
      <c r="ZJ25" s="431" t="e">
        <f>WORKDAY(ZJ26,'NEO 5322121 Aggressive LTs'!$B25,'[2]Holiday Schedule'!$B$2:$B$30)</f>
        <v>#REF!</v>
      </c>
      <c r="ZK25" s="436"/>
      <c r="ZL25" s="431" t="e">
        <f>WORKDAY(ZL26,'NEO 5322121 Aggressive LTs'!$B25,'[2]Holiday Schedule'!$B$2:$B$30)</f>
        <v>#REF!</v>
      </c>
      <c r="ZM25" s="431" t="e">
        <f>WORKDAY(ZM26,'NEO 5322121 Aggressive LTs'!$B25,'[2]Holiday Schedule'!$B$2:$B$30)</f>
        <v>#REF!</v>
      </c>
      <c r="ZN25" s="431" t="e">
        <f>WORKDAY(ZN26,'NEO 5322121 Aggressive LTs'!$B25,'[2]Holiday Schedule'!$B$2:$B$30)</f>
        <v>#REF!</v>
      </c>
      <c r="ZO25" s="431" t="e">
        <f>WORKDAY(ZO26,'NEO 5322121 Aggressive LTs'!$B25,'[2]Holiday Schedule'!$B$2:$B$30)</f>
        <v>#REF!</v>
      </c>
      <c r="ZP25" s="431" t="e">
        <f>WORKDAY(ZP26,'NEO 5322121 Aggressive LTs'!$B25,'[2]Holiday Schedule'!$B$2:$B$30)</f>
        <v>#REF!</v>
      </c>
      <c r="ZQ25" s="431" t="e">
        <f>WORKDAY(ZQ26,'NEO 5322121 Aggressive LTs'!$B25,'[2]Holiday Schedule'!$B$2:$B$30)</f>
        <v>#REF!</v>
      </c>
      <c r="ZR25" s="431" t="e">
        <f>WORKDAY(ZR26,'NEO 5322121 Aggressive LTs'!$B25,'[2]Holiday Schedule'!$B$2:$B$30)</f>
        <v>#REF!</v>
      </c>
      <c r="ZS25" s="431" t="e">
        <f>WORKDAY(ZS26,'NEO 5322121 Aggressive LTs'!$B25,'[2]Holiday Schedule'!$B$2:$B$30)</f>
        <v>#REF!</v>
      </c>
      <c r="ZT25" s="431" t="e">
        <f>WORKDAY(ZT26,'NEO 5322121 Aggressive LTs'!$B25,'[2]Holiday Schedule'!$B$2:$B$30)</f>
        <v>#REF!</v>
      </c>
      <c r="ZU25" s="431" t="e">
        <f>WORKDAY(ZU26,'NEO 5322121 Aggressive LTs'!$B25,'[2]Holiday Schedule'!$B$2:$B$30)</f>
        <v>#REF!</v>
      </c>
      <c r="ZV25" s="431" t="e">
        <f>WORKDAY(ZV26,'NEO 5322121 Aggressive LTs'!$B25,'[2]Holiday Schedule'!$B$2:$B$30)</f>
        <v>#REF!</v>
      </c>
      <c r="ZW25" s="431" t="e">
        <f>WORKDAY(ZW26,'NEO 5322121 Aggressive LTs'!$B25,'[2]Holiday Schedule'!$B$2:$B$30)</f>
        <v>#REF!</v>
      </c>
      <c r="ZX25" s="431" t="e">
        <f>WORKDAY(ZX26,'NEO 5322121 Aggressive LTs'!$B25,'[2]Holiday Schedule'!$B$2:$B$30)</f>
        <v>#REF!</v>
      </c>
      <c r="ZY25" s="431" t="e">
        <f>WORKDAY(ZY26,'NEO 5322121 Aggressive LTs'!$B25,'[2]Holiday Schedule'!$B$2:$B$30)</f>
        <v>#REF!</v>
      </c>
      <c r="ZZ25" s="431" t="e">
        <f>WORKDAY(ZZ26,'NEO 5322121 Aggressive LTs'!$B25,'[2]Holiday Schedule'!$B$2:$B$30)</f>
        <v>#REF!</v>
      </c>
      <c r="AAA25" s="431" t="e">
        <f>WORKDAY(AAA26,'NEO 5322121 Aggressive LTs'!$B25,'[2]Holiday Schedule'!$B$2:$B$30)</f>
        <v>#REF!</v>
      </c>
      <c r="AAB25" s="431" t="e">
        <f>WORKDAY(AAB26,'NEO 5322121 Aggressive LTs'!$B25,'[2]Holiday Schedule'!$B$2:$B$30)</f>
        <v>#REF!</v>
      </c>
      <c r="AAC25" s="431" t="e">
        <f>WORKDAY(AAC26,'NEO 5322121 Aggressive LTs'!$B25,'[2]Holiday Schedule'!$B$2:$B$30)</f>
        <v>#REF!</v>
      </c>
      <c r="AAD25" s="431" t="e">
        <f>WORKDAY(AAD26,'NEO 5322121 Aggressive LTs'!$B25,'[2]Holiday Schedule'!$B$2:$B$30)</f>
        <v>#REF!</v>
      </c>
      <c r="AAE25" s="431" t="e">
        <f>WORKDAY(AAE26,'NEO 5322121 Aggressive LTs'!$B25,'[2]Holiday Schedule'!$B$2:$B$30)</f>
        <v>#REF!</v>
      </c>
      <c r="AAF25" s="431" t="e">
        <f>WORKDAY(AAF26,'NEO 5322121 Aggressive LTs'!$B25,'[2]Holiday Schedule'!$B$2:$B$30)</f>
        <v>#REF!</v>
      </c>
      <c r="AAG25" s="431" t="e">
        <f>WORKDAY(AAG26,'NEO 5322121 Aggressive LTs'!$B25,'[2]Holiday Schedule'!$B$2:$B$30)</f>
        <v>#REF!</v>
      </c>
      <c r="AAH25" s="431" t="e">
        <f>WORKDAY(AAH26,'NEO 5322121 Aggressive LTs'!$B25,'[2]Holiday Schedule'!$B$2:$B$30)</f>
        <v>#REF!</v>
      </c>
      <c r="AAI25" s="431" t="e">
        <f>WORKDAY(AAI26,'NEO 5322121 Aggressive LTs'!$B25,'[2]Holiday Schedule'!$B$2:$B$30)</f>
        <v>#REF!</v>
      </c>
      <c r="AAJ25" s="431" t="e">
        <f>WORKDAY(AAJ26,'NEO 5322121 Aggressive LTs'!$B25,'[2]Holiday Schedule'!$B$2:$B$30)</f>
        <v>#REF!</v>
      </c>
      <c r="AAK25" s="431" t="e">
        <f>WORKDAY(AAK26,'NEO 5322121 Aggressive LTs'!$B25,'[2]Holiday Schedule'!$B$2:$B$30)</f>
        <v>#REF!</v>
      </c>
      <c r="AAL25" s="431" t="e">
        <f>WORKDAY(AAL26,'NEO 5322121 Aggressive LTs'!$B25,'[2]Holiday Schedule'!$B$2:$B$30)</f>
        <v>#REF!</v>
      </c>
      <c r="AAM25" s="431" t="e">
        <f>WORKDAY(AAM26,'NEO 5322121 Aggressive LTs'!$B25,'[2]Holiday Schedule'!$B$2:$B$30)</f>
        <v>#REF!</v>
      </c>
      <c r="AAN25" s="431" t="e">
        <f>WORKDAY(AAN26,'NEO 5322121 Aggressive LTs'!$B25,'[2]Holiday Schedule'!$B$2:$B$30)</f>
        <v>#REF!</v>
      </c>
      <c r="AAO25" s="431" t="e">
        <f>WORKDAY(AAO26,'NEO 5322121 Aggressive LTs'!$B25,'[2]Holiday Schedule'!$B$2:$B$30)</f>
        <v>#REF!</v>
      </c>
      <c r="AAP25" s="436"/>
      <c r="AAQ25" s="431" t="e">
        <f>WORKDAY(AAQ26,'NEO 5322121 Aggressive LTs'!$B25,'[2]Holiday Schedule'!$B$2:$B$30)</f>
        <v>#REF!</v>
      </c>
      <c r="AAR25" s="431" t="e">
        <f>WORKDAY(AAR26,'NEO 5322121 Aggressive LTs'!$B25,'[2]Holiday Schedule'!$B$2:$B$30)</f>
        <v>#REF!</v>
      </c>
      <c r="AAS25" s="431" t="e">
        <f>WORKDAY(AAS26,'NEO 5322121 Aggressive LTs'!$B25,'[2]Holiday Schedule'!$B$2:$B$30)</f>
        <v>#REF!</v>
      </c>
      <c r="AAT25" s="431" t="e">
        <f>WORKDAY(AAT26,'NEO 5322121 Aggressive LTs'!$B25,'[2]Holiday Schedule'!$B$2:$B$30)</f>
        <v>#REF!</v>
      </c>
      <c r="AAU25" s="431" t="e">
        <f>WORKDAY(AAU26,'NEO 5322121 Aggressive LTs'!$B25,'[2]Holiday Schedule'!$B$2:$B$30)</f>
        <v>#REF!</v>
      </c>
      <c r="AAV25" s="431" t="e">
        <f>WORKDAY(AAV26,'NEO 5322121 Aggressive LTs'!$B25,'[2]Holiday Schedule'!$B$2:$B$30)</f>
        <v>#REF!</v>
      </c>
      <c r="AAW25" s="431" t="e">
        <f>WORKDAY(AAW26,'NEO 5322121 Aggressive LTs'!$B25,'[2]Holiday Schedule'!$B$2:$B$30)</f>
        <v>#REF!</v>
      </c>
      <c r="AAX25" s="431" t="e">
        <f>WORKDAY(AAX26,'NEO 5322121 Aggressive LTs'!$B25,'[2]Holiday Schedule'!$B$2:$B$30)</f>
        <v>#REF!</v>
      </c>
      <c r="AAY25" s="431" t="e">
        <f>WORKDAY(AAY26,'NEO 5322121 Aggressive LTs'!$B25,'[2]Holiday Schedule'!$B$2:$B$30)</f>
        <v>#REF!</v>
      </c>
      <c r="AAZ25" s="431" t="e">
        <f>WORKDAY(AAZ26,'NEO 5322121 Aggressive LTs'!$B25,'[2]Holiday Schedule'!$B$2:$B$30)</f>
        <v>#REF!</v>
      </c>
      <c r="ABA25" s="431" t="e">
        <f>WORKDAY(ABA26,'NEO 5322121 Aggressive LTs'!$B25,'[2]Holiday Schedule'!$B$2:$B$30)</f>
        <v>#REF!</v>
      </c>
      <c r="ABB25" s="431" t="e">
        <f>WORKDAY(ABB26,'NEO 5322121 Aggressive LTs'!$B25,'[2]Holiday Schedule'!$B$2:$B$30)</f>
        <v>#REF!</v>
      </c>
      <c r="ABC25" s="431" t="e">
        <f>WORKDAY(ABC26,'NEO 5322121 Aggressive LTs'!$B25,'[2]Holiday Schedule'!$B$2:$B$30)</f>
        <v>#REF!</v>
      </c>
      <c r="ABD25" s="431" t="e">
        <f>WORKDAY(ABD26,'NEO 5322121 Aggressive LTs'!$B25,'[2]Holiday Schedule'!$B$2:$B$30)</f>
        <v>#REF!</v>
      </c>
      <c r="ABE25" s="431" t="e">
        <f>WORKDAY(ABE26,'NEO 5322121 Aggressive LTs'!$B25,'[2]Holiday Schedule'!$B$2:$B$30)</f>
        <v>#REF!</v>
      </c>
      <c r="ABF25" s="431" t="e">
        <f>WORKDAY(ABF26,'NEO 5322121 Aggressive LTs'!$B25,'[2]Holiday Schedule'!$B$2:$B$30)</f>
        <v>#REF!</v>
      </c>
      <c r="ABG25" s="431" t="e">
        <f>WORKDAY(ABG26,'NEO 5322121 Aggressive LTs'!$B25,'[2]Holiday Schedule'!$B$2:$B$30)</f>
        <v>#REF!</v>
      </c>
      <c r="ABH25" s="431" t="e">
        <f>WORKDAY(ABH26,'NEO 5322121 Aggressive LTs'!$B25,'[2]Holiday Schedule'!$B$2:$B$30)</f>
        <v>#REF!</v>
      </c>
      <c r="ABI25" s="431" t="e">
        <f>WORKDAY(ABI26,'NEO 5322121 Aggressive LTs'!$B25,'[2]Holiday Schedule'!$B$2:$B$30)</f>
        <v>#REF!</v>
      </c>
      <c r="ABJ25" s="431" t="e">
        <f>WORKDAY(ABJ26,'NEO 5322121 Aggressive LTs'!$B25,'[2]Holiday Schedule'!$B$2:$B$30)</f>
        <v>#REF!</v>
      </c>
      <c r="ABK25" s="431" t="e">
        <f>WORKDAY(ABK26,'NEO 5322121 Aggressive LTs'!$B25,'[2]Holiday Schedule'!$B$2:$B$30)</f>
        <v>#REF!</v>
      </c>
      <c r="ABL25" s="431" t="e">
        <f>WORKDAY(ABL26,'NEO 5322121 Aggressive LTs'!$B25,'[2]Holiday Schedule'!$B$2:$B$30)</f>
        <v>#REF!</v>
      </c>
      <c r="ABM25" s="431" t="e">
        <f>WORKDAY(ABM26,'NEO 5322121 Aggressive LTs'!$B25,'[2]Holiday Schedule'!$B$2:$B$30)</f>
        <v>#REF!</v>
      </c>
      <c r="ABN25" s="431" t="e">
        <f>WORKDAY(ABN26,'NEO 5322121 Aggressive LTs'!$B25,'[2]Holiday Schedule'!$B$2:$B$30)</f>
        <v>#REF!</v>
      </c>
      <c r="ABO25" s="431" t="e">
        <f>WORKDAY(ABO26,'NEO 5322121 Aggressive LTs'!$B25,'[2]Holiday Schedule'!$B$2:$B$30)</f>
        <v>#REF!</v>
      </c>
      <c r="ABP25" s="431" t="e">
        <f>WORKDAY(ABP26,'NEO 5322121 Aggressive LTs'!$B25,'[2]Holiday Schedule'!$B$2:$B$30)</f>
        <v>#REF!</v>
      </c>
      <c r="ABQ25" s="431" t="e">
        <f>WORKDAY(ABQ26,'NEO 5322121 Aggressive LTs'!$B25,'[2]Holiday Schedule'!$B$2:$B$30)</f>
        <v>#REF!</v>
      </c>
      <c r="ABR25" s="431" t="e">
        <f>WORKDAY(ABR26,'NEO 5322121 Aggressive LTs'!$B25,'[2]Holiday Schedule'!$B$2:$B$30)</f>
        <v>#REF!</v>
      </c>
      <c r="ABS25" s="431" t="e">
        <f>WORKDAY(ABS26,'NEO 5322121 Aggressive LTs'!$B25,'[2]Holiday Schedule'!$B$2:$B$30)</f>
        <v>#REF!</v>
      </c>
      <c r="ABT25" s="431" t="e">
        <f>WORKDAY(ABT26,'NEO 5322121 Aggressive LTs'!$B25,'[2]Holiday Schedule'!$B$2:$B$30)</f>
        <v>#REF!</v>
      </c>
      <c r="ABU25" s="436"/>
      <c r="ABV25" s="431" t="e">
        <f>WORKDAY(ABV26,'NEO 5322121 Aggressive LTs'!$B25,'[2]Holiday Schedule'!$B$2:$B$30)</f>
        <v>#REF!</v>
      </c>
      <c r="ABW25" s="431" t="e">
        <f>WORKDAY(ABW26,'NEO 5322121 Aggressive LTs'!$B25,'[2]Holiday Schedule'!$B$2:$B$30)</f>
        <v>#REF!</v>
      </c>
      <c r="ABX25" s="431" t="e">
        <f>WORKDAY(ABX26,'NEO 5322121 Aggressive LTs'!$B25,'[2]Holiday Schedule'!$B$2:$B$30)</f>
        <v>#REF!</v>
      </c>
      <c r="ABY25" s="431" t="e">
        <f>WORKDAY(ABY26,'NEO 5322121 Aggressive LTs'!$B25,'[2]Holiday Schedule'!$B$2:$B$30)</f>
        <v>#REF!</v>
      </c>
      <c r="ABZ25" s="431" t="e">
        <f>WORKDAY(ABZ26,'NEO 5322121 Aggressive LTs'!$B25,'[2]Holiday Schedule'!$B$2:$B$30)</f>
        <v>#REF!</v>
      </c>
      <c r="ACA25" s="431" t="e">
        <f>WORKDAY(ACA26,'NEO 5322121 Aggressive LTs'!$B25,'[2]Holiday Schedule'!$B$2:$B$30)</f>
        <v>#REF!</v>
      </c>
      <c r="ACB25" s="431" t="e">
        <f>WORKDAY(ACB26,'NEO 5322121 Aggressive LTs'!$B25,'[2]Holiday Schedule'!$B$2:$B$30)</f>
        <v>#REF!</v>
      </c>
      <c r="ACC25" s="431" t="e">
        <f>WORKDAY(ACC26,'NEO 5322121 Aggressive LTs'!$B25,'[2]Holiday Schedule'!$B$2:$B$30)</f>
        <v>#REF!</v>
      </c>
      <c r="ACD25" s="431" t="e">
        <f>WORKDAY(ACD26,'NEO 5322121 Aggressive LTs'!$B25,'[2]Holiday Schedule'!$B$2:$B$30)</f>
        <v>#REF!</v>
      </c>
      <c r="ACE25" s="431" t="e">
        <f>WORKDAY(ACE26,'NEO 5322121 Aggressive LTs'!$B25,'[2]Holiday Schedule'!$B$2:$B$30)</f>
        <v>#REF!</v>
      </c>
      <c r="ACF25" s="431" t="e">
        <f>WORKDAY(ACF26,'NEO 5322121 Aggressive LTs'!$B25,'[2]Holiday Schedule'!$B$2:$B$30)</f>
        <v>#REF!</v>
      </c>
      <c r="ACG25" s="431" t="e">
        <f>WORKDAY(ACG26,'NEO 5322121 Aggressive LTs'!$B25,'[2]Holiday Schedule'!$B$2:$B$30)</f>
        <v>#REF!</v>
      </c>
      <c r="ACH25" s="431" t="e">
        <f>WORKDAY(ACH26,'NEO 5322121 Aggressive LTs'!$B25,'[2]Holiday Schedule'!$B$2:$B$30)</f>
        <v>#REF!</v>
      </c>
      <c r="ACI25" s="431" t="e">
        <f>WORKDAY(ACI26,'NEO 5322121 Aggressive LTs'!$B25,'[2]Holiday Schedule'!$B$2:$B$30)</f>
        <v>#REF!</v>
      </c>
      <c r="ACJ25" s="431" t="e">
        <f>WORKDAY(ACJ26,'NEO 5322121 Aggressive LTs'!$B25,'[2]Holiday Schedule'!$B$2:$B$30)</f>
        <v>#REF!</v>
      </c>
      <c r="ACK25" s="431" t="e">
        <f>WORKDAY(ACK26,'NEO 5322121 Aggressive LTs'!$B25,'[2]Holiday Schedule'!$B$2:$B$30)</f>
        <v>#REF!</v>
      </c>
      <c r="ACL25" s="431" t="e">
        <f>WORKDAY(ACL26,'NEO 5322121 Aggressive LTs'!$B25,'[2]Holiday Schedule'!$B$2:$B$30)</f>
        <v>#REF!</v>
      </c>
      <c r="ACM25" s="431" t="e">
        <f>WORKDAY(ACM26,'NEO 5322121 Aggressive LTs'!$B25,'[2]Holiday Schedule'!$B$2:$B$30)</f>
        <v>#REF!</v>
      </c>
      <c r="ACN25" s="431" t="e">
        <f>WORKDAY(ACN26,'NEO 5322121 Aggressive LTs'!$B25,'[2]Holiday Schedule'!$B$2:$B$30)</f>
        <v>#REF!</v>
      </c>
      <c r="ACO25" s="431" t="e">
        <f>WORKDAY(ACO26,'NEO 5322121 Aggressive LTs'!$B25,'[2]Holiday Schedule'!$B$2:$B$30)</f>
        <v>#REF!</v>
      </c>
      <c r="ACP25" s="431" t="e">
        <f>WORKDAY(ACP26,'NEO 5322121 Aggressive LTs'!$B25,'[2]Holiday Schedule'!$B$2:$B$30)</f>
        <v>#REF!</v>
      </c>
      <c r="ACQ25" s="431" t="e">
        <f>WORKDAY(ACQ26,'NEO 5322121 Aggressive LTs'!$B25,'[2]Holiday Schedule'!$B$2:$B$30)</f>
        <v>#REF!</v>
      </c>
      <c r="ACR25" s="431" t="e">
        <f>WORKDAY(ACR26,'NEO 5322121 Aggressive LTs'!$B25,'[2]Holiday Schedule'!$B$2:$B$30)</f>
        <v>#REF!</v>
      </c>
      <c r="ACS25" s="431" t="e">
        <f>WORKDAY(ACS26,'NEO 5322121 Aggressive LTs'!$B25,'[2]Holiday Schedule'!$B$2:$B$30)</f>
        <v>#REF!</v>
      </c>
      <c r="ACT25" s="431" t="e">
        <f>WORKDAY(ACT26,'NEO 5322121 Aggressive LTs'!$B25,'[2]Holiday Schedule'!$B$2:$B$30)</f>
        <v>#REF!</v>
      </c>
      <c r="ACU25" s="431" t="e">
        <f>WORKDAY(ACU26,'NEO 5322121 Aggressive LTs'!$B25,'[2]Holiday Schedule'!$B$2:$B$30)</f>
        <v>#REF!</v>
      </c>
      <c r="ACV25" s="431" t="e">
        <f>WORKDAY(ACV26,'NEO 5322121 Aggressive LTs'!$B25,'[2]Holiday Schedule'!$B$2:$B$30)</f>
        <v>#REF!</v>
      </c>
      <c r="ACW25" s="431" t="e">
        <f>WORKDAY(ACW26,'NEO 5322121 Aggressive LTs'!$B25,'[2]Holiday Schedule'!$B$2:$B$30)</f>
        <v>#REF!</v>
      </c>
      <c r="ACX25" s="431" t="e">
        <f>WORKDAY(ACX26,'NEO 5322121 Aggressive LTs'!$B25,'[2]Holiday Schedule'!$B$2:$B$30)</f>
        <v>#REF!</v>
      </c>
      <c r="ACY25" s="431" t="e">
        <f>WORKDAY(ACY26,'NEO 5322121 Aggressive LTs'!$B25,'[2]Holiday Schedule'!$B$2:$B$30)</f>
        <v>#REF!</v>
      </c>
      <c r="ACZ25" s="436"/>
      <c r="ADA25" s="431" t="e">
        <f>WORKDAY(ADA26,'NEO 5322121 Aggressive LTs'!$B25,'[2]Holiday Schedule'!$B$2:$B$30)</f>
        <v>#REF!</v>
      </c>
      <c r="ADB25" s="431" t="e">
        <f>WORKDAY(ADB26,'NEO 5322121 Aggressive LTs'!$B25,'[2]Holiday Schedule'!$B$2:$B$30)</f>
        <v>#REF!</v>
      </c>
      <c r="ADC25" s="431" t="e">
        <f>WORKDAY(ADC26,'NEO 5322121 Aggressive LTs'!$B25,'[2]Holiday Schedule'!$B$2:$B$30)</f>
        <v>#REF!</v>
      </c>
      <c r="ADD25" s="431" t="e">
        <f>WORKDAY(ADD26,'NEO 5322121 Aggressive LTs'!$B25,'[2]Holiday Schedule'!$B$2:$B$30)</f>
        <v>#REF!</v>
      </c>
      <c r="ADE25" s="431" t="e">
        <f>WORKDAY(ADE26,'NEO 5322121 Aggressive LTs'!$B25,'[2]Holiday Schedule'!$B$2:$B$30)</f>
        <v>#REF!</v>
      </c>
      <c r="ADF25" s="431" t="e">
        <f>WORKDAY(ADF26,'NEO 5322121 Aggressive LTs'!$B25,'[2]Holiday Schedule'!$B$2:$B$30)</f>
        <v>#REF!</v>
      </c>
      <c r="ADG25" s="431" t="e">
        <f>WORKDAY(ADG26,'NEO 5322121 Aggressive LTs'!$B25,'[2]Holiday Schedule'!$B$2:$B$30)</f>
        <v>#REF!</v>
      </c>
      <c r="ADH25" s="431" t="e">
        <f>WORKDAY(ADH26,'NEO 5322121 Aggressive LTs'!$B25,'[2]Holiday Schedule'!$B$2:$B$30)</f>
        <v>#REF!</v>
      </c>
      <c r="ADI25" s="431" t="e">
        <f>WORKDAY(ADI26,'NEO 5322121 Aggressive LTs'!$B25,'[2]Holiday Schedule'!$B$2:$B$30)</f>
        <v>#REF!</v>
      </c>
      <c r="ADJ25" s="431" t="e">
        <f>WORKDAY(ADJ26,'NEO 5322121 Aggressive LTs'!$B25,'[2]Holiday Schedule'!$B$2:$B$30)</f>
        <v>#REF!</v>
      </c>
      <c r="ADK25" s="431" t="e">
        <f>WORKDAY(ADK26,'NEO 5322121 Aggressive LTs'!$B25,'[2]Holiday Schedule'!$B$2:$B$30)</f>
        <v>#REF!</v>
      </c>
      <c r="ADL25" s="431" t="e">
        <f>WORKDAY(ADL26,'NEO 5322121 Aggressive LTs'!$B25,'[2]Holiday Schedule'!$B$2:$B$30)</f>
        <v>#REF!</v>
      </c>
      <c r="ADM25" s="431" t="e">
        <f>WORKDAY(ADM26,'NEO 5322121 Aggressive LTs'!$B25,'[2]Holiday Schedule'!$B$2:$B$30)</f>
        <v>#REF!</v>
      </c>
      <c r="ADN25" s="431" t="e">
        <f>WORKDAY(ADN26,'NEO 5322121 Aggressive LTs'!$B25,'[2]Holiday Schedule'!$B$2:$B$30)</f>
        <v>#REF!</v>
      </c>
      <c r="ADO25" s="431" t="e">
        <f>WORKDAY(ADO26,'NEO 5322121 Aggressive LTs'!$B25,'[2]Holiday Schedule'!$B$2:$B$30)</f>
        <v>#REF!</v>
      </c>
      <c r="ADP25" s="431" t="e">
        <f>WORKDAY(ADP26,'NEO 5322121 Aggressive LTs'!$B25,'[2]Holiday Schedule'!$B$2:$B$30)</f>
        <v>#REF!</v>
      </c>
      <c r="ADQ25" s="431" t="e">
        <f>WORKDAY(ADQ26,'NEO 5322121 Aggressive LTs'!$B25,'[2]Holiday Schedule'!$B$2:$B$30)</f>
        <v>#REF!</v>
      </c>
      <c r="ADR25" s="431" t="e">
        <f>WORKDAY(ADR26,'NEO 5322121 Aggressive LTs'!$B25,'[2]Holiday Schedule'!$B$2:$B$30)</f>
        <v>#REF!</v>
      </c>
      <c r="ADS25" s="431" t="e">
        <f>WORKDAY(ADS26,'NEO 5322121 Aggressive LTs'!$B25,'[2]Holiday Schedule'!$B$2:$B$30)</f>
        <v>#REF!</v>
      </c>
      <c r="ADT25" s="431" t="e">
        <f>WORKDAY(ADT26,'NEO 5322121 Aggressive LTs'!$B25,'[2]Holiday Schedule'!$B$2:$B$30)</f>
        <v>#REF!</v>
      </c>
      <c r="ADU25" s="431" t="e">
        <f>WORKDAY(ADU26,'NEO 5322121 Aggressive LTs'!$B25,'[2]Holiday Schedule'!$B$2:$B$30)</f>
        <v>#REF!</v>
      </c>
      <c r="ADV25" s="431" t="e">
        <f>WORKDAY(ADV26,'NEO 5322121 Aggressive LTs'!$B25,'[2]Holiday Schedule'!$B$2:$B$30)</f>
        <v>#REF!</v>
      </c>
      <c r="ADW25" s="431" t="e">
        <f>WORKDAY(ADW26,'NEO 5322121 Aggressive LTs'!$B25,'[2]Holiday Schedule'!$B$2:$B$30)</f>
        <v>#REF!</v>
      </c>
      <c r="ADX25" s="431" t="e">
        <f>WORKDAY(ADX26,'NEO 5322121 Aggressive LTs'!$B25,'[2]Holiday Schedule'!$B$2:$B$30)</f>
        <v>#REF!</v>
      </c>
      <c r="ADY25" s="431" t="e">
        <f>WORKDAY(ADY26,'NEO 5322121 Aggressive LTs'!$B25,'[2]Holiday Schedule'!$B$2:$B$30)</f>
        <v>#REF!</v>
      </c>
      <c r="ADZ25" s="431" t="e">
        <f>WORKDAY(ADZ26,'NEO 5322121 Aggressive LTs'!$B25,'[2]Holiday Schedule'!$B$2:$B$30)</f>
        <v>#REF!</v>
      </c>
      <c r="AEA25" s="431" t="e">
        <f>WORKDAY(AEA26,'NEO 5322121 Aggressive LTs'!$B25,'[2]Holiday Schedule'!$B$2:$B$30)</f>
        <v>#REF!</v>
      </c>
      <c r="AEB25" s="431" t="e">
        <f>WORKDAY(AEB26,'NEO 5322121 Aggressive LTs'!$B25,'[2]Holiday Schedule'!$B$2:$B$30)</f>
        <v>#REF!</v>
      </c>
      <c r="AEC25" s="431" t="e">
        <f>WORKDAY(AEC26,'NEO 5322121 Aggressive LTs'!$B25,'[2]Holiday Schedule'!$B$2:$B$30)</f>
        <v>#REF!</v>
      </c>
      <c r="AED25" s="431" t="e">
        <f>WORKDAY(AED26,'NEO 5322121 Aggressive LTs'!$B25,'[2]Holiday Schedule'!$B$2:$B$30)</f>
        <v>#REF!</v>
      </c>
      <c r="AEE25" s="431" t="e">
        <f>WORKDAY(AEE26,'NEO 5322121 Aggressive LTs'!$B25,'[2]Holiday Schedule'!$B$2:$B$30)</f>
        <v>#REF!</v>
      </c>
      <c r="AEF25" s="431" t="e">
        <f>WORKDAY(AEF26,'NEO 5322121 Aggressive LTs'!$B25,'[2]Holiday Schedule'!$B$2:$B$30)</f>
        <v>#REF!</v>
      </c>
      <c r="AEG25" s="431" t="e">
        <f>WORKDAY(AEG26,'NEO 5322121 Aggressive LTs'!$B25,'[2]Holiday Schedule'!$B$2:$B$30)</f>
        <v>#REF!</v>
      </c>
      <c r="AEH25" s="431" t="e">
        <f>WORKDAY(AEH26,'NEO 5322121 Aggressive LTs'!$B25,'[2]Holiday Schedule'!$B$2:$B$30)</f>
        <v>#REF!</v>
      </c>
      <c r="AEI25" s="431" t="e">
        <f>WORKDAY(AEI26,'NEO 5322121 Aggressive LTs'!$B25,'[2]Holiday Schedule'!$B$2:$B$30)</f>
        <v>#REF!</v>
      </c>
      <c r="AEJ25" s="431" t="e">
        <f>WORKDAY(AEJ26,'NEO 5322121 Aggressive LTs'!$B25,'[2]Holiday Schedule'!$B$2:$B$30)</f>
        <v>#REF!</v>
      </c>
      <c r="AEK25" s="431" t="e">
        <f>WORKDAY(AEK26,'NEO 5322121 Aggressive LTs'!$B25,'[2]Holiday Schedule'!$B$2:$B$30)</f>
        <v>#REF!</v>
      </c>
      <c r="AEL25" s="436"/>
      <c r="AEM25" s="431" t="e">
        <f>WORKDAY(AEM26,'NEO 5322121 Aggressive LTs'!$B25,'[2]Holiday Schedule'!$B$2:$B$30)</f>
        <v>#REF!</v>
      </c>
      <c r="AEN25" s="431" t="e">
        <f>WORKDAY(AEN26,'NEO 5322121 Aggressive LTs'!$B25,'[2]Holiday Schedule'!$B$2:$B$30)</f>
        <v>#REF!</v>
      </c>
      <c r="AEO25" s="431" t="e">
        <f>WORKDAY(AEO26,'NEO 5322121 Aggressive LTs'!$B25,'[2]Holiday Schedule'!$B$2:$B$30)</f>
        <v>#REF!</v>
      </c>
      <c r="AEP25" s="431" t="e">
        <f>WORKDAY(AEP26,'NEO 5322121 Aggressive LTs'!$B25,'[2]Holiday Schedule'!$B$2:$B$30)</f>
        <v>#REF!</v>
      </c>
      <c r="AEQ25" s="431" t="e">
        <f>WORKDAY(AEQ26,'NEO 5322121 Aggressive LTs'!$B25,'[2]Holiday Schedule'!$B$2:$B$30)</f>
        <v>#REF!</v>
      </c>
      <c r="AER25" s="431" t="e">
        <f>WORKDAY(AER26,'NEO 5322121 Aggressive LTs'!$B25,'[2]Holiday Schedule'!$B$2:$B$30)</f>
        <v>#REF!</v>
      </c>
      <c r="AES25" s="431" t="e">
        <f>WORKDAY(AES26,'NEO 5322121 Aggressive LTs'!$B25,'[2]Holiday Schedule'!$B$2:$B$30)</f>
        <v>#REF!</v>
      </c>
      <c r="AET25" s="431" t="e">
        <f>WORKDAY(AET26,'NEO 5322121 Aggressive LTs'!$B25,'[2]Holiday Schedule'!$B$2:$B$30)</f>
        <v>#REF!</v>
      </c>
      <c r="AEU25" s="431" t="e">
        <f>WORKDAY(AEU26,'NEO 5322121 Aggressive LTs'!$B25,'[2]Holiday Schedule'!$B$2:$B$30)</f>
        <v>#REF!</v>
      </c>
      <c r="AEV25" s="431" t="e">
        <f>WORKDAY(AEV26,'NEO 5322121 Aggressive LTs'!$B25,'[2]Holiday Schedule'!$B$2:$B$30)</f>
        <v>#REF!</v>
      </c>
      <c r="AEW25" s="431" t="e">
        <f>WORKDAY(AEW26,'NEO 5322121 Aggressive LTs'!$B25,'[2]Holiday Schedule'!$B$2:$B$30)</f>
        <v>#REF!</v>
      </c>
      <c r="AEX25" s="431" t="e">
        <f>WORKDAY(AEX26,'NEO 5322121 Aggressive LTs'!$B25,'[2]Holiday Schedule'!$B$2:$B$30)</f>
        <v>#REF!</v>
      </c>
      <c r="AEY25" s="431" t="e">
        <f>WORKDAY(AEY26,'NEO 5322121 Aggressive LTs'!$B25,'[2]Holiday Schedule'!$B$2:$B$30)</f>
        <v>#REF!</v>
      </c>
      <c r="AEZ25" s="431" t="e">
        <f>WORKDAY(AEZ26,'NEO 5322121 Aggressive LTs'!$B25,'[2]Holiday Schedule'!$B$2:$B$30)</f>
        <v>#REF!</v>
      </c>
      <c r="AFA25" s="431" t="e">
        <f>WORKDAY(AFA26,'NEO 5322121 Aggressive LTs'!$B25,'[2]Holiday Schedule'!$B$2:$B$30)</f>
        <v>#REF!</v>
      </c>
      <c r="AFB25" s="431" t="e">
        <f>WORKDAY(AFB26,'NEO 5322121 Aggressive LTs'!$B25,'[2]Holiday Schedule'!$B$2:$B$30)</f>
        <v>#REF!</v>
      </c>
      <c r="AFC25" s="431" t="e">
        <f>WORKDAY(AFC26,'NEO 5322121 Aggressive LTs'!$B25,'[2]Holiday Schedule'!$B$2:$B$30)</f>
        <v>#REF!</v>
      </c>
      <c r="AFD25" s="431" t="e">
        <f>WORKDAY(AFD26,'NEO 5322121 Aggressive LTs'!$B25,'[2]Holiday Schedule'!$B$2:$B$30)</f>
        <v>#REF!</v>
      </c>
      <c r="AFE25" s="431" t="e">
        <f>WORKDAY(AFE26,'NEO 5322121 Aggressive LTs'!$B25,'[2]Holiday Schedule'!$B$2:$B$30)</f>
        <v>#REF!</v>
      </c>
      <c r="AFF25" s="431" t="e">
        <f>WORKDAY(AFF26,'NEO 5322121 Aggressive LTs'!$B25,'[2]Holiday Schedule'!$B$2:$B$30)</f>
        <v>#REF!</v>
      </c>
      <c r="AFG25" s="431" t="e">
        <f>WORKDAY(AFG26,'NEO 5322121 Aggressive LTs'!$B25,'[2]Holiday Schedule'!$B$2:$B$30)</f>
        <v>#REF!</v>
      </c>
      <c r="AFH25" s="431" t="e">
        <f>WORKDAY(AFH26,'NEO 5322121 Aggressive LTs'!$B25,'[2]Holiday Schedule'!$B$2:$B$30)</f>
        <v>#REF!</v>
      </c>
      <c r="AFI25" s="431" t="e">
        <f>WORKDAY(AFI26,'NEO 5322121 Aggressive LTs'!$B25,'[2]Holiday Schedule'!$B$2:$B$30)</f>
        <v>#REF!</v>
      </c>
      <c r="AFJ25" s="431" t="e">
        <f>WORKDAY(AFJ26,'NEO 5322121 Aggressive LTs'!$B25,'[2]Holiday Schedule'!$B$2:$B$30)</f>
        <v>#REF!</v>
      </c>
      <c r="AFK25" s="431" t="e">
        <f>WORKDAY(AFK26,'NEO 5322121 Aggressive LTs'!$B25,'[2]Holiday Schedule'!$B$2:$B$30)</f>
        <v>#REF!</v>
      </c>
      <c r="AFL25" s="431" t="e">
        <f>WORKDAY(AFL26,'NEO 5322121 Aggressive LTs'!$B25,'[2]Holiday Schedule'!$B$2:$B$30)</f>
        <v>#REF!</v>
      </c>
      <c r="AFM25" s="431" t="e">
        <f>WORKDAY(AFM26,'NEO 5322121 Aggressive LTs'!$B25,'[2]Holiday Schedule'!$B$2:$B$30)</f>
        <v>#REF!</v>
      </c>
      <c r="AFN25" s="431" t="e">
        <f>WORKDAY(AFN26,'NEO 5322121 Aggressive LTs'!$B25,'[2]Holiday Schedule'!$B$2:$B$30)</f>
        <v>#REF!</v>
      </c>
      <c r="AFO25" s="431" t="e">
        <f>WORKDAY(AFO26,'NEO 5322121 Aggressive LTs'!$B25,'[2]Holiday Schedule'!$B$2:$B$30)</f>
        <v>#REF!</v>
      </c>
      <c r="AFP25" s="431" t="e">
        <f>WORKDAY(AFP26,'NEO 5322121 Aggressive LTs'!$B25,'[2]Holiday Schedule'!$B$2:$B$30)</f>
        <v>#REF!</v>
      </c>
      <c r="AFQ25" s="431" t="e">
        <f>WORKDAY(AFQ26,'NEO 5322121 Aggressive LTs'!$B25,'[2]Holiday Schedule'!$B$2:$B$30)</f>
        <v>#REF!</v>
      </c>
      <c r="AFR25" s="431" t="e">
        <f>WORKDAY(AFR26,'NEO 5322121 Aggressive LTs'!$B25,'[2]Holiday Schedule'!$B$2:$B$30)</f>
        <v>#REF!</v>
      </c>
      <c r="AFS25" s="431" t="e">
        <f>WORKDAY(AFS26,'NEO 5322121 Aggressive LTs'!$B25,'[2]Holiday Schedule'!$B$2:$B$30)</f>
        <v>#REF!</v>
      </c>
      <c r="AFT25" s="431" t="e">
        <f>WORKDAY(AFT26,'NEO 5322121 Aggressive LTs'!$B25,'[2]Holiday Schedule'!$B$2:$B$30)</f>
        <v>#REF!</v>
      </c>
      <c r="AFU25" s="431" t="e">
        <f>WORKDAY(AFU26,'NEO 5322121 Aggressive LTs'!$B25,'[2]Holiday Schedule'!$B$2:$B$30)</f>
        <v>#REF!</v>
      </c>
      <c r="AFV25" s="431" t="e">
        <f>WORKDAY(AFV26,'NEO 5322121 Aggressive LTs'!$B25,'[2]Holiday Schedule'!$B$2:$B$30)</f>
        <v>#REF!</v>
      </c>
      <c r="AFW25" s="431" t="e">
        <f>WORKDAY(AFW26,'NEO 5322121 Aggressive LTs'!$B25,'[2]Holiday Schedule'!$B$2:$B$30)</f>
        <v>#REF!</v>
      </c>
      <c r="AFX25" s="431" t="e">
        <f>WORKDAY(AFX26,'NEO 5322121 Aggressive LTs'!$B25,'[2]Holiday Schedule'!$B$2:$B$30)</f>
        <v>#REF!</v>
      </c>
      <c r="AFY25" s="431" t="e">
        <f>WORKDAY(AFY26,'NEO 5322121 Aggressive LTs'!$B25,'[2]Holiday Schedule'!$B$2:$B$30)</f>
        <v>#REF!</v>
      </c>
      <c r="AFZ25" s="431" t="e">
        <f>WORKDAY(AFZ26,'NEO 5322121 Aggressive LTs'!$B25,'[2]Holiday Schedule'!$B$2:$B$30)</f>
        <v>#REF!</v>
      </c>
      <c r="AGA25" s="431" t="e">
        <f>WORKDAY(AGA26,'NEO 5322121 Aggressive LTs'!$B25,'[2]Holiday Schedule'!$B$2:$B$30)</f>
        <v>#REF!</v>
      </c>
      <c r="AGB25" s="431" t="e">
        <f>WORKDAY(AGB26,'NEO 5322121 Aggressive LTs'!$B25,'[2]Holiday Schedule'!$B$2:$B$30)</f>
        <v>#REF!</v>
      </c>
      <c r="AGC25" s="431" t="e">
        <f>WORKDAY(AGC26,'NEO 5322121 Aggressive LTs'!$B25,'[2]Holiday Schedule'!$B$2:$B$30)</f>
        <v>#REF!</v>
      </c>
      <c r="AGD25" s="431" t="e">
        <f>WORKDAY(AGD26,'NEO 5322121 Aggressive LTs'!$B25,'[2]Holiday Schedule'!$B$2:$B$30)</f>
        <v>#REF!</v>
      </c>
      <c r="AGE25" s="431" t="e">
        <f>WORKDAY(AGE26,'NEO 5322121 Aggressive LTs'!$B25,'[2]Holiday Schedule'!$B$2:$B$30)</f>
        <v>#REF!</v>
      </c>
      <c r="AGF25" s="431" t="e">
        <f>WORKDAY(AGF26,'NEO 5322121 Aggressive LTs'!$B25,'[2]Holiday Schedule'!$B$2:$B$30)</f>
        <v>#REF!</v>
      </c>
      <c r="AGG25" s="431" t="e">
        <f>WORKDAY(AGG26,'NEO 5322121 Aggressive LTs'!$B25,'[2]Holiday Schedule'!$B$2:$B$30)</f>
        <v>#REF!</v>
      </c>
    </row>
    <row r="26" spans="1:865" ht="20.100000000000001" customHeight="1">
      <c r="A26" s="606" t="s">
        <v>1207</v>
      </c>
      <c r="B26" s="608">
        <v>2</v>
      </c>
      <c r="C26" s="94" t="s">
        <v>1155</v>
      </c>
      <c r="D26" s="438"/>
      <c r="E26" s="438"/>
      <c r="F26" s="438"/>
      <c r="G26" s="449"/>
      <c r="H26" s="438"/>
      <c r="I26" s="438"/>
      <c r="J26" s="438"/>
      <c r="K26" s="449"/>
      <c r="L26" s="438"/>
      <c r="M26" s="438"/>
      <c r="N26" s="438"/>
      <c r="O26" s="449"/>
      <c r="P26" s="551"/>
      <c r="Q26" s="551"/>
      <c r="R26" s="551"/>
      <c r="S26" s="555"/>
      <c r="T26" s="551"/>
      <c r="U26" s="551"/>
      <c r="V26" s="551"/>
      <c r="W26" s="558"/>
      <c r="X26" s="551"/>
      <c r="Y26" s="551"/>
      <c r="Z26" s="551">
        <v>42285</v>
      </c>
      <c r="AA26" s="558"/>
      <c r="AB26" s="551">
        <v>42286</v>
      </c>
      <c r="AC26" s="551">
        <v>42287</v>
      </c>
      <c r="AD26" s="557">
        <v>42287</v>
      </c>
      <c r="AE26" s="558"/>
      <c r="AF26" s="551">
        <v>42287</v>
      </c>
      <c r="AG26" s="551">
        <v>42288</v>
      </c>
      <c r="AH26" s="551">
        <f>WORKDAY(AH27,'NEO 5322121 Aggressive LTs'!$B26,'[2]Holiday Schedule'!$B$2:$B$30)</f>
        <v>42296</v>
      </c>
      <c r="AI26" s="558"/>
      <c r="AJ26" s="551"/>
      <c r="AK26" s="551"/>
      <c r="AL26" s="551"/>
      <c r="AM26" s="558"/>
      <c r="AN26" s="551">
        <v>42293</v>
      </c>
      <c r="AO26" s="551">
        <v>42293</v>
      </c>
      <c r="AP26" s="551">
        <v>42293</v>
      </c>
      <c r="AQ26" s="558"/>
      <c r="AR26" s="551">
        <v>42299</v>
      </c>
      <c r="AS26" s="551">
        <v>42299</v>
      </c>
      <c r="AT26" s="551">
        <v>42300</v>
      </c>
      <c r="AU26" s="551">
        <v>42305</v>
      </c>
      <c r="AV26" s="551">
        <v>42305</v>
      </c>
      <c r="AW26" s="551">
        <v>42305</v>
      </c>
      <c r="AX26" s="555"/>
      <c r="AY26" s="551">
        <v>42325</v>
      </c>
      <c r="AZ26" s="551">
        <v>42325</v>
      </c>
      <c r="BA26" s="551">
        <v>42325</v>
      </c>
      <c r="BB26" s="558"/>
      <c r="BC26" s="586">
        <v>42329</v>
      </c>
      <c r="BD26" s="551">
        <v>42329</v>
      </c>
      <c r="BE26" s="551">
        <v>42329</v>
      </c>
      <c r="BF26" s="558"/>
      <c r="BG26" s="551">
        <f>WORKDAY(BG27,'NEO 5322121 Aggressive LTs'!$B26,'[2]Holiday Schedule'!$B$2:$B$30)</f>
        <v>42702</v>
      </c>
      <c r="BH26" s="551">
        <f>WORKDAY(BH27,'NEO 5322121 Aggressive LTs'!$B26,'[2]Holiday Schedule'!$B$2:$B$30)</f>
        <v>42702</v>
      </c>
      <c r="BI26" s="551">
        <f>WORKDAY(BI27,'NEO 5322121 Aggressive LTs'!$B26,'[2]Holiday Schedule'!$B$2:$B$30)</f>
        <v>42702</v>
      </c>
      <c r="BJ26" s="558"/>
      <c r="BK26" s="551">
        <v>42704</v>
      </c>
      <c r="BL26" s="551">
        <v>42704</v>
      </c>
      <c r="BM26" s="551">
        <f>WORKDAY(BM27,'NEO 5322121 Aggressive LTs'!$B26,'[2]Holiday Schedule'!$B$2:$B$30)</f>
        <v>42704</v>
      </c>
      <c r="BN26" s="436"/>
      <c r="BO26" s="558"/>
      <c r="BP26" s="554"/>
      <c r="BQ26" s="551"/>
      <c r="BR26" s="551"/>
      <c r="BS26" s="551"/>
      <c r="BT26" s="558"/>
      <c r="BU26" s="551">
        <v>42325</v>
      </c>
      <c r="BV26" s="551">
        <v>42325</v>
      </c>
      <c r="BW26" s="551">
        <v>42325</v>
      </c>
      <c r="BX26" s="558"/>
      <c r="BY26" s="554"/>
      <c r="BZ26" s="554"/>
      <c r="CA26" s="551"/>
      <c r="CB26" s="551"/>
      <c r="CC26" s="551"/>
      <c r="CD26" s="555"/>
      <c r="CE26" s="555"/>
      <c r="CF26" s="557">
        <v>42289</v>
      </c>
      <c r="CG26" s="557">
        <v>42289</v>
      </c>
      <c r="CH26" s="551">
        <v>42306</v>
      </c>
      <c r="CI26" s="555"/>
      <c r="CJ26" s="557">
        <v>42289</v>
      </c>
      <c r="CK26" s="557">
        <v>42722</v>
      </c>
      <c r="CL26" s="594">
        <v>42730</v>
      </c>
      <c r="CM26" s="591"/>
      <c r="CN26" s="551">
        <v>42704</v>
      </c>
      <c r="CO26" s="551">
        <v>42704</v>
      </c>
      <c r="CP26" s="551">
        <v>42704</v>
      </c>
      <c r="CQ26" s="558"/>
      <c r="CR26" s="698">
        <v>42714</v>
      </c>
      <c r="CS26" s="698">
        <v>42718</v>
      </c>
      <c r="CT26" s="698"/>
      <c r="CU26" s="736">
        <f>WORKDAY(CU25,((-1)*('NEO 5322121 Aggressive LTs'!$B26)),'Holiday Schedule'!$B$2:$B$30)</f>
        <v>42345</v>
      </c>
      <c r="CV26" s="734">
        <f>WORKDAY(CV25,((-1)*('NEO 5322121 Aggressive LTs'!$B26)),'Holiday Schedule'!$B$2:$B$30)</f>
        <v>42348</v>
      </c>
      <c r="CW26" s="734">
        <f>WORKDAY(CW25,((-1)*('NEO 5322121 Aggressive LTs'!$B26)),'Holiday Schedule'!$B$2:$B$30)</f>
        <v>42353</v>
      </c>
      <c r="CX26" s="734">
        <f>WORKDAY(CX25,((-1)*('NEO 5322121 Aggressive LTs'!$B26)),'Holiday Schedule'!$B$2:$B$30)</f>
        <v>42355</v>
      </c>
      <c r="CY26" s="734">
        <f>WORKDAY(CY25,((-1)*('NEO 5322121 Aggressive LTs'!$B26)),'Holiday Schedule'!$B$2:$B$30)</f>
        <v>42356</v>
      </c>
      <c r="CZ26" s="734">
        <f>WORKDAY(CZ25,((-1)*('NEO 5322121 Aggressive LTs'!$B26)),'Holiday Schedule'!$B$2:$B$30)</f>
        <v>42360</v>
      </c>
      <c r="DA26" s="734">
        <f>WORKDAY(DA25,((-1)*('NEO 5322121 Aggressive LTs'!$B26)),'Holiday Schedule'!$B$2:$B$30)</f>
        <v>42374</v>
      </c>
      <c r="DB26" s="734">
        <f>WORKDAY(DB25,((-1)*('NEO 5322121 Aggressive LTs'!$B26)),'Holiday Schedule'!$B$2:$B$30)</f>
        <v>42376</v>
      </c>
      <c r="DC26" s="734">
        <f>WORKDAY(DC25,((-1)*('NEO 5322121 Aggressive LTs'!$B26)),'Holiday Schedule'!$B$2:$B$30)</f>
        <v>42380</v>
      </c>
      <c r="DD26" s="734">
        <f>WORKDAY(DD25,((-1)*('NEO 5322121 Aggressive LTs'!$B26)),'Holiday Schedule'!$B$2:$B$30)</f>
        <v>42500</v>
      </c>
      <c r="DE26" s="734">
        <f>WORKDAY(DE25,((-1)*('NEO 5322121 Aggressive LTs'!$B26)),'Holiday Schedule'!$B$2:$B$30)</f>
        <v>42501</v>
      </c>
      <c r="DF26" s="734">
        <f>WORKDAY(DF25,((-1)*('NEO 5322121 Aggressive LTs'!$B26)),'Holiday Schedule'!$B$2:$B$30)</f>
        <v>42387</v>
      </c>
      <c r="DG26" s="734">
        <f>WORKDAY(DG25,((-1)*('NEO 5322121 Aggressive LTs'!$B26)),'Holiday Schedule'!$B$2:$B$30)</f>
        <v>42389</v>
      </c>
      <c r="DH26" s="734">
        <f>WORKDAY(DH25,((-1)*('NEO 5322121 Aggressive LTs'!$B26)),'Holiday Schedule'!$B$2:$B$30)</f>
        <v>42391</v>
      </c>
      <c r="DI26" s="734">
        <f>WORKDAY(DI25,((-1)*('NEO 5322121 Aggressive LTs'!$B26)),'Holiday Schedule'!$B$2:$B$30)</f>
        <v>42395</v>
      </c>
      <c r="DJ26" s="734">
        <f>WORKDAY(DJ25,((-1)*('NEO 5322121 Aggressive LTs'!$B26)),'Holiday Schedule'!$B$2:$B$30)</f>
        <v>42397</v>
      </c>
      <c r="DK26" s="734">
        <f>WORKDAY(DK25,((-1)*('NEO 5322121 Aggressive LTs'!$B26)),'Holiday Schedule'!$B$2:$B$30)</f>
        <v>42401</v>
      </c>
      <c r="DL26" s="734">
        <f>WORKDAY(DL25,((-1)*('NEO 5322121 Aggressive LTs'!$B26)),'Holiday Schedule'!$B$2:$B$30)</f>
        <v>42403</v>
      </c>
      <c r="DM26" s="730">
        <f>WORKDAY(DM25,((-1)*('NEO 5322121 Aggressive LTs'!$B26)),'Holiday Schedule'!$B$2:$B$30)</f>
        <v>42405</v>
      </c>
      <c r="DN26" s="742">
        <f>WORKDAY(DN25,((-1)*('NEO 5322121 Aggressive LTs'!$B26)),'Holiday Schedule'!$B$2:$B$30)</f>
        <v>42409</v>
      </c>
      <c r="DO26" s="730">
        <f>WORKDAY(DO25,((-1)*('NEO 5322121 Aggressive LTs'!$B26)),'Holiday Schedule'!$B$2:$B$30)</f>
        <v>42415</v>
      </c>
      <c r="DP26" s="731"/>
      <c r="DQ26" s="730" t="e">
        <f>WORKDAY(DQ25,((-1)*('NEO 5322121 Aggressive LTs'!$B26)),'Holiday Schedule'!$B$2:$B$30)</f>
        <v>#NUM!</v>
      </c>
      <c r="DR26" s="731"/>
      <c r="DS26" s="730" t="e">
        <f>WORKDAY(DS25,((-1)*('NEO 5322121 Aggressive LTs'!$B26)),'Holiday Schedule'!$B$2:$B$30)</f>
        <v>#NUM!</v>
      </c>
      <c r="DT26" s="730" t="e">
        <f>WORKDAY(DT25,((-1)*('NEO 5322121 Aggressive LTs'!$B26)),'Holiday Schedule'!$B$2:$B$30)</f>
        <v>#NUM!</v>
      </c>
      <c r="DU26" s="730" t="e">
        <f>WORKDAY(DU25,((-1)*('NEO 5322121 Aggressive LTs'!$B26)),'Holiday Schedule'!$B$2:$B$30)</f>
        <v>#NUM!</v>
      </c>
      <c r="DV26" s="731"/>
      <c r="DW26" s="730" t="e">
        <f>WORKDAY(DW25,((-1)*('NEO 5322121 Aggressive LTs'!$B26)),'Holiday Schedule'!$B$2:$B$30)</f>
        <v>#NUM!</v>
      </c>
      <c r="DX26" s="730" t="e">
        <f>WORKDAY(DX25,((-1)*('NEO 5322121 Aggressive LTs'!$B26)),'Holiday Schedule'!$B$2:$B$30)</f>
        <v>#NUM!</v>
      </c>
      <c r="DY26" s="730" t="e">
        <f>WORKDAY(DY25,((-1)*('NEO 5322121 Aggressive LTs'!$B26)),'Holiday Schedule'!$B$2:$B$30)</f>
        <v>#NUM!</v>
      </c>
      <c r="DZ26" s="731"/>
      <c r="EA26" s="730" t="e">
        <f>WORKDAY(EA25,((-1)*('NEO 5322121 Aggressive LTs'!$B26)),'Holiday Schedule'!$B$2:$B$30)</f>
        <v>#NUM!</v>
      </c>
      <c r="EB26" s="730" t="e">
        <f>WORKDAY(EB25,((-1)*('NEO 5322121 Aggressive LTs'!$B26)),'Holiday Schedule'!$B$2:$B$30)</f>
        <v>#NUM!</v>
      </c>
      <c r="EC26" s="730" t="e">
        <f>WORKDAY(EC25,((-1)*('NEO 5322121 Aggressive LTs'!$B26)),'Holiday Schedule'!$B$2:$B$30)</f>
        <v>#NUM!</v>
      </c>
      <c r="ED26" s="731"/>
      <c r="EE26" s="730" t="e">
        <f>WORKDAY(EE25,((-1)*('NEO 5322121 Aggressive LTs'!$B26)),'Holiday Schedule'!$B$2:$B$30)</f>
        <v>#NUM!</v>
      </c>
      <c r="EF26" s="730" t="e">
        <f>WORKDAY(EF25,((-1)*('NEO 5322121 Aggressive LTs'!$B26)),'Holiday Schedule'!$B$2:$B$30)</f>
        <v>#NUM!</v>
      </c>
      <c r="EG26" s="730" t="e">
        <f>WORKDAY(EG25,((-1)*('NEO 5322121 Aggressive LTs'!$B26)),'Holiday Schedule'!$B$2:$B$30)</f>
        <v>#NUM!</v>
      </c>
      <c r="EH26" s="731"/>
      <c r="EI26" s="730" t="e">
        <f>WORKDAY(EI25,((-1)*('NEO 5322121 Aggressive LTs'!$B26)),'Holiday Schedule'!$B$2:$B$30)</f>
        <v>#NUM!</v>
      </c>
      <c r="EJ26" s="730" t="e">
        <f>WORKDAY(EJ25,((-1)*('NEO 5322121 Aggressive LTs'!$B26)),'Holiday Schedule'!$B$2:$B$30)</f>
        <v>#NUM!</v>
      </c>
      <c r="EK26" s="730" t="e">
        <f>WORKDAY(EK25,((-1)*('NEO 5322121 Aggressive LTs'!$B26)),'Holiday Schedule'!$B$2:$B$30)</f>
        <v>#NUM!</v>
      </c>
      <c r="EL26" s="731"/>
      <c r="EM26" s="730" t="e">
        <f>WORKDAY(EM25,((-1)*('NEO 5322121 Aggressive LTs'!$B26)),'Holiday Schedule'!$B$2:$B$30)</f>
        <v>#NUM!</v>
      </c>
      <c r="EN26" s="730" t="e">
        <f>WORKDAY(EN25,((-1)*('NEO 5322121 Aggressive LTs'!$B26)),'Holiday Schedule'!$B$2:$B$30)</f>
        <v>#NUM!</v>
      </c>
      <c r="EO26" s="730" t="e">
        <f>WORKDAY(EO25,((-1)*('NEO 5322121 Aggressive LTs'!$B26)),'Holiday Schedule'!$B$2:$B$30)</f>
        <v>#NUM!</v>
      </c>
      <c r="EP26" s="731"/>
      <c r="EQ26" s="730" t="e">
        <f>WORKDAY(EQ25,((-1)*('NEO 5322121 Aggressive LTs'!$B26)),'Holiday Schedule'!$B$2:$B$30)</f>
        <v>#NUM!</v>
      </c>
      <c r="ER26" s="730" t="e">
        <f>WORKDAY(ER25,((-1)*('NEO 5322121 Aggressive LTs'!$B26)),'Holiday Schedule'!$B$2:$B$30)</f>
        <v>#NUM!</v>
      </c>
      <c r="ES26" s="730" t="e">
        <f>WORKDAY(ES25,((-1)*('NEO 5322121 Aggressive LTs'!$B26)),'Holiday Schedule'!$B$2:$B$30)</f>
        <v>#NUM!</v>
      </c>
      <c r="ET26" s="731"/>
      <c r="EU26" s="730" t="e">
        <f>WORKDAY(EU25,((-1)*('NEO 5322121 Aggressive LTs'!$B26)),'Holiday Schedule'!$B$2:$B$30)</f>
        <v>#NUM!</v>
      </c>
      <c r="EV26" s="730" t="e">
        <f>WORKDAY(EV25,((-1)*('NEO 5322121 Aggressive LTs'!$B26)),'Holiday Schedule'!$B$2:$B$30)</f>
        <v>#NUM!</v>
      </c>
      <c r="EW26" s="730" t="e">
        <f>WORKDAY(EW25,((-1)*('NEO 5322121 Aggressive LTs'!$B26)),'Holiday Schedule'!$B$2:$B$30)</f>
        <v>#NUM!</v>
      </c>
      <c r="EX26" s="731"/>
      <c r="EY26" s="730" t="e">
        <f>WORKDAY(EY25,((-1)*('NEO 5322121 Aggressive LTs'!$B26)),'Holiday Schedule'!$B$2:$B$30)</f>
        <v>#NUM!</v>
      </c>
      <c r="EZ26" s="730" t="e">
        <f>WORKDAY(EZ25,((-1)*('NEO 5322121 Aggressive LTs'!$B26)),'Holiday Schedule'!$B$2:$B$30)</f>
        <v>#NUM!</v>
      </c>
      <c r="FA26" s="730" t="e">
        <f>WORKDAY(FA25,((-1)*('NEO 5322121 Aggressive LTs'!$B26)),'Holiday Schedule'!$B$2:$B$30)</f>
        <v>#NUM!</v>
      </c>
      <c r="FB26" s="731"/>
      <c r="FC26" s="730" t="e">
        <f>WORKDAY(FC25,((-1)*('NEO 5322121 Aggressive LTs'!$B26)),'Holiday Schedule'!$B$2:$B$30)</f>
        <v>#NUM!</v>
      </c>
      <c r="FD26" s="730" t="e">
        <f>WORKDAY(FD25,((-1)*('NEO 5322121 Aggressive LTs'!$B26)),'Holiday Schedule'!$B$2:$B$30)</f>
        <v>#NUM!</v>
      </c>
      <c r="FE26" s="730" t="e">
        <f>WORKDAY(FE25,((-1)*('NEO 5322121 Aggressive LTs'!$B26)),'Holiday Schedule'!$B$2:$B$30)</f>
        <v>#NUM!</v>
      </c>
      <c r="FF26" s="731"/>
      <c r="FG26" s="730" t="e">
        <f>WORKDAY(FG25,((-1)*('NEO 5322121 Aggressive LTs'!$B26)),'Holiday Schedule'!$B$2:$B$30)</f>
        <v>#NUM!</v>
      </c>
      <c r="FH26" s="730" t="e">
        <f>WORKDAY(FH25,((-1)*('NEO 5322121 Aggressive LTs'!$B26)),'Holiday Schedule'!$B$2:$B$30)</f>
        <v>#NUM!</v>
      </c>
      <c r="FI26" s="730" t="e">
        <f>WORKDAY(FI25,((-1)*('NEO 5322121 Aggressive LTs'!$B26)),'Holiday Schedule'!$B$2:$B$30)</f>
        <v>#NUM!</v>
      </c>
      <c r="FJ26" s="731"/>
      <c r="FK26" s="730" t="e">
        <f>WORKDAY(FK25,((-1)*('NEO 5322121 Aggressive LTs'!$B26)),'Holiday Schedule'!$B$2:$B$30)</f>
        <v>#NUM!</v>
      </c>
      <c r="FL26" s="730" t="e">
        <f>WORKDAY(FL25,((-1)*('NEO 5322121 Aggressive LTs'!$B26)),'Holiday Schedule'!$B$2:$B$30)</f>
        <v>#NUM!</v>
      </c>
      <c r="FM26" s="730" t="e">
        <f>WORKDAY(FM25,((-1)*('NEO 5322121 Aggressive LTs'!$B26)),'Holiday Schedule'!$B$2:$B$30)</f>
        <v>#NUM!</v>
      </c>
      <c r="FN26" s="731"/>
      <c r="FO26" s="730" t="e">
        <f>WORKDAY(FO25,((-1)*('NEO 5322121 Aggressive LTs'!$B26)),'Holiday Schedule'!$B$2:$B$30)</f>
        <v>#NUM!</v>
      </c>
      <c r="FP26" s="730" t="e">
        <f>WORKDAY(FP25,((-1)*('NEO 5322121 Aggressive LTs'!$B26)),'Holiday Schedule'!$B$2:$B$30)</f>
        <v>#NUM!</v>
      </c>
      <c r="FQ26" s="730" t="e">
        <f>WORKDAY(FQ25,((-1)*('NEO 5322121 Aggressive LTs'!$B26)),'Holiday Schedule'!$B$2:$B$30)</f>
        <v>#NUM!</v>
      </c>
      <c r="FR26" s="731"/>
      <c r="FS26" s="730" t="e">
        <f>WORKDAY(FS25,((-1)*('NEO 5322121 Aggressive LTs'!$B26)),'Holiday Schedule'!$B$2:$B$30)</f>
        <v>#NUM!</v>
      </c>
      <c r="FT26" s="730" t="e">
        <f>WORKDAY(FT25,((-1)*('NEO 5322121 Aggressive LTs'!$B26)),'Holiday Schedule'!$B$2:$B$30)</f>
        <v>#NUM!</v>
      </c>
      <c r="FU26" s="730" t="e">
        <f>WORKDAY(FU25,((-1)*('NEO 5322121 Aggressive LTs'!$B26)),'Holiday Schedule'!$B$2:$B$30)</f>
        <v>#NUM!</v>
      </c>
      <c r="FV26" s="731"/>
      <c r="FW26" s="730" t="e">
        <f>WORKDAY(FW25,((-1)*('NEO 5322121 Aggressive LTs'!$B26)),'Holiday Schedule'!$B$2:$B$30)</f>
        <v>#NUM!</v>
      </c>
      <c r="FX26" s="730" t="e">
        <f>WORKDAY(FX25,((-1)*('NEO 5322121 Aggressive LTs'!$B26)),'Holiday Schedule'!$B$2:$B$30)</f>
        <v>#NUM!</v>
      </c>
      <c r="FY26" s="730" t="e">
        <f>WORKDAY(FY25,((-1)*('NEO 5322121 Aggressive LTs'!$B26)),'Holiday Schedule'!$B$2:$B$30)</f>
        <v>#NUM!</v>
      </c>
      <c r="FZ26" s="731"/>
      <c r="GA26" s="730" t="e">
        <f>WORKDAY(GA25,((-1)*('NEO 5322121 Aggressive LTs'!$B26)),'Holiday Schedule'!$B$2:$B$30)</f>
        <v>#NUM!</v>
      </c>
      <c r="GB26" s="730" t="e">
        <f>WORKDAY(GB25,((-1)*('NEO 5322121 Aggressive LTs'!$B26)),'Holiday Schedule'!$B$2:$B$30)</f>
        <v>#NUM!</v>
      </c>
      <c r="GC26" s="730" t="e">
        <f>WORKDAY(GC25,((-1)*('NEO 5322121 Aggressive LTs'!$B26)),'Holiday Schedule'!$B$2:$B$30)</f>
        <v>#NUM!</v>
      </c>
      <c r="GD26" s="731"/>
      <c r="GE26" s="730" t="e">
        <f>WORKDAY(GE25,((-1)*('NEO 5322121 Aggressive LTs'!$B26)),'Holiday Schedule'!$B$2:$B$30)</f>
        <v>#NUM!</v>
      </c>
      <c r="GF26" s="730" t="e">
        <f>WORKDAY(GF25,((-1)*('NEO 5322121 Aggressive LTs'!$B26)),'Holiday Schedule'!$B$2:$B$30)</f>
        <v>#NUM!</v>
      </c>
      <c r="GG26" s="730" t="e">
        <f>WORKDAY(GG25,((-1)*('NEO 5322121 Aggressive LTs'!$B26)),'Holiday Schedule'!$B$2:$B$30)</f>
        <v>#NUM!</v>
      </c>
      <c r="GH26" s="731"/>
      <c r="GI26" s="730" t="e">
        <f>WORKDAY(GI25,((-1)*('NEO 5322121 Aggressive LTs'!$B26)),'Holiday Schedule'!$B$2:$B$30)</f>
        <v>#NUM!</v>
      </c>
      <c r="GJ26" s="730" t="e">
        <f>WORKDAY(GJ25,((-1)*('NEO 5322121 Aggressive LTs'!$B26)),'Holiday Schedule'!$B$2:$B$30)</f>
        <v>#NUM!</v>
      </c>
      <c r="GK26" s="730" t="e">
        <f>WORKDAY(GK25,((-1)*('NEO 5322121 Aggressive LTs'!$B26)),'Holiday Schedule'!$B$2:$B$30)</f>
        <v>#NUM!</v>
      </c>
      <c r="GL26" s="731"/>
      <c r="GM26" s="730" t="e">
        <f>WORKDAY(GM25,((-1)*('NEO 5322121 Aggressive LTs'!$B26)),'Holiday Schedule'!$B$2:$B$30)</f>
        <v>#NUM!</v>
      </c>
      <c r="GN26" s="730" t="e">
        <f>WORKDAY(GN25,((-1)*('NEO 5322121 Aggressive LTs'!$B26)),'Holiday Schedule'!$B$2:$B$30)</f>
        <v>#NUM!</v>
      </c>
      <c r="GO26" s="730" t="e">
        <f>WORKDAY(GO25,((-1)*('NEO 5322121 Aggressive LTs'!$B26)),'Holiday Schedule'!$B$2:$B$30)</f>
        <v>#NUM!</v>
      </c>
      <c r="GP26" s="731"/>
      <c r="GQ26" s="730" t="e">
        <f>WORKDAY(GQ25,((-1)*('NEO 5322121 Aggressive LTs'!$B26)),'Holiday Schedule'!$B$2:$B$30)</f>
        <v>#NUM!</v>
      </c>
      <c r="GR26" s="730" t="e">
        <f>WORKDAY(GR25,((-1)*('NEO 5322121 Aggressive LTs'!$B26)),'Holiday Schedule'!$B$2:$B$30)</f>
        <v>#NUM!</v>
      </c>
      <c r="GS26" s="730" t="e">
        <f>WORKDAY(GS25,((-1)*('NEO 5322121 Aggressive LTs'!$B26)),'Holiday Schedule'!$B$2:$B$30)</f>
        <v>#NUM!</v>
      </c>
      <c r="GT26" s="731"/>
      <c r="GU26" s="730" t="e">
        <f>WORKDAY(GU25,((-1)*('NEO 5322121 Aggressive LTs'!$B26)),'Holiday Schedule'!$B$2:$B$30)</f>
        <v>#NUM!</v>
      </c>
      <c r="GV26" s="730" t="e">
        <f>WORKDAY(GV25,((-1)*('NEO 5322121 Aggressive LTs'!$B26)),'Holiday Schedule'!$B$2:$B$30)</f>
        <v>#NUM!</v>
      </c>
      <c r="GW26" s="730" t="e">
        <f>WORKDAY(GW25,((-1)*('NEO 5322121 Aggressive LTs'!$B26)),'Holiday Schedule'!$B$2:$B$30)</f>
        <v>#NUM!</v>
      </c>
      <c r="GX26" s="731"/>
      <c r="GY26" s="730" t="e">
        <f>WORKDAY(GY25,((-1)*('NEO 5322121 Aggressive LTs'!$B26)),'Holiday Schedule'!$B$2:$B$30)</f>
        <v>#NUM!</v>
      </c>
      <c r="GZ26" s="730" t="e">
        <f>WORKDAY(GZ25,((-1)*('NEO 5322121 Aggressive LTs'!$B26)),'Holiday Schedule'!$B$2:$B$30)</f>
        <v>#NUM!</v>
      </c>
      <c r="HA26" s="730" t="e">
        <f>WORKDAY(HA25,((-1)*('NEO 5322121 Aggressive LTs'!$B26)),'Holiday Schedule'!$B$2:$B$30)</f>
        <v>#NUM!</v>
      </c>
      <c r="HB26" s="731"/>
      <c r="HC26" s="730" t="e">
        <f>WORKDAY(HC25,((-1)*('NEO 5322121 Aggressive LTs'!$B26)),'Holiday Schedule'!$B$2:$B$30)</f>
        <v>#NUM!</v>
      </c>
      <c r="HD26" s="730" t="e">
        <f>WORKDAY(HD25,((-1)*('NEO 5322121 Aggressive LTs'!$B26)),'Holiday Schedule'!$B$2:$B$30)</f>
        <v>#NUM!</v>
      </c>
      <c r="HE26" s="730" t="e">
        <f>WORKDAY(HE25,((-1)*('NEO 5322121 Aggressive LTs'!$B26)),'Holiday Schedule'!$B$2:$B$30)</f>
        <v>#NUM!</v>
      </c>
      <c r="HF26" s="731"/>
      <c r="HG26" s="730" t="e">
        <f>WORKDAY(HG25,((-1)*('NEO 5322121 Aggressive LTs'!$B26)),'Holiday Schedule'!$B$2:$B$30)</f>
        <v>#NUM!</v>
      </c>
      <c r="HH26" s="730" t="e">
        <f>WORKDAY(HH25,((-1)*('NEO 5322121 Aggressive LTs'!$B26)),'Holiday Schedule'!$B$2:$B$30)</f>
        <v>#NUM!</v>
      </c>
      <c r="HI26" s="730" t="e">
        <f>WORKDAY(HI25,((-1)*('NEO 5322121 Aggressive LTs'!$B26)),'Holiday Schedule'!$B$2:$B$30)</f>
        <v>#NUM!</v>
      </c>
      <c r="HJ26" s="731"/>
      <c r="HK26" s="730" t="e">
        <f>WORKDAY(HK25,((-1)*('NEO 5322121 Aggressive LTs'!$B26)),'Holiday Schedule'!$B$2:$B$30)</f>
        <v>#NUM!</v>
      </c>
      <c r="HL26" s="730" t="e">
        <f>WORKDAY(HL25,((-1)*('NEO 5322121 Aggressive LTs'!$B26)),'Holiday Schedule'!$B$2:$B$30)</f>
        <v>#NUM!</v>
      </c>
      <c r="HM26" s="730" t="e">
        <f>WORKDAY(HM25,((-1)*('NEO 5322121 Aggressive LTs'!$B26)),'Holiday Schedule'!$B$2:$B$30)</f>
        <v>#NUM!</v>
      </c>
      <c r="HN26" s="731"/>
      <c r="HO26" s="730" t="e">
        <f>WORKDAY(HO25,((-1)*('NEO 5322121 Aggressive LTs'!$B26)),'Holiday Schedule'!$B$2:$B$30)</f>
        <v>#NUM!</v>
      </c>
      <c r="HP26" s="730" t="e">
        <f>WORKDAY(HP25,((-1)*('NEO 5322121 Aggressive LTs'!$B26)),'Holiday Schedule'!$B$2:$B$30)</f>
        <v>#NUM!</v>
      </c>
      <c r="HQ26" s="730" t="e">
        <f>WORKDAY(HQ25,((-1)*('NEO 5322121 Aggressive LTs'!$B26)),'Holiday Schedule'!$B$2:$B$30)</f>
        <v>#NUM!</v>
      </c>
      <c r="HR26" s="731"/>
      <c r="HS26" s="730" t="e">
        <f>WORKDAY(HS25,((-1)*('NEO 5322121 Aggressive LTs'!$B26)),'Holiday Schedule'!$B$2:$B$30)</f>
        <v>#NUM!</v>
      </c>
      <c r="HT26" s="730" t="e">
        <f>WORKDAY(HT25,((-1)*('NEO 5322121 Aggressive LTs'!$B26)),'Holiday Schedule'!$B$2:$B$30)</f>
        <v>#NUM!</v>
      </c>
      <c r="HU26" s="730" t="e">
        <f>WORKDAY(HU25,((-1)*('NEO 5322121 Aggressive LTs'!$B26)),'Holiday Schedule'!$B$2:$B$30)</f>
        <v>#NUM!</v>
      </c>
      <c r="HV26" s="731"/>
      <c r="HW26" s="730" t="e">
        <f>WORKDAY(HW25,((-1)*('NEO 5322121 Aggressive LTs'!$B26)),'Holiday Schedule'!$B$2:$B$30)</f>
        <v>#NUM!</v>
      </c>
      <c r="HX26" s="730" t="e">
        <f>WORKDAY(HX25,((-1)*('NEO 5322121 Aggressive LTs'!$B26)),'Holiday Schedule'!$B$2:$B$30)</f>
        <v>#NUM!</v>
      </c>
      <c r="HY26" s="730" t="e">
        <f>WORKDAY(HY25,((-1)*('NEO 5322121 Aggressive LTs'!$B26)),'Holiday Schedule'!$B$2:$B$30)</f>
        <v>#NUM!</v>
      </c>
      <c r="HZ26" s="731"/>
      <c r="IA26" s="730" t="e">
        <f>WORKDAY(IA25,((-1)*('NEO 5322121 Aggressive LTs'!$B26)),'Holiday Schedule'!$B$2:$B$30)</f>
        <v>#NUM!</v>
      </c>
      <c r="IB26" s="730" t="e">
        <f>WORKDAY(IB25,((-1)*('NEO 5322121 Aggressive LTs'!$B26)),'Holiday Schedule'!$B$2:$B$30)</f>
        <v>#NUM!</v>
      </c>
      <c r="IC26" s="730" t="e">
        <f>WORKDAY(IC25,((-1)*('NEO 5322121 Aggressive LTs'!$B26)),'Holiday Schedule'!$B$2:$B$30)</f>
        <v>#NUM!</v>
      </c>
      <c r="ID26" s="731"/>
      <c r="IE26" s="730" t="e">
        <f>WORKDAY(IE25,((-1)*('NEO 5322121 Aggressive LTs'!$B26)),'Holiday Schedule'!$B$2:$B$30)</f>
        <v>#NUM!</v>
      </c>
      <c r="IF26" s="730" t="e">
        <f>WORKDAY(IF25,((-1)*('NEO 5322121 Aggressive LTs'!$B26)),'Holiday Schedule'!$B$2:$B$30)</f>
        <v>#NUM!</v>
      </c>
      <c r="IG26" s="730" t="e">
        <f>WORKDAY(IG25,((-1)*('NEO 5322121 Aggressive LTs'!$B26)),'Holiday Schedule'!$B$2:$B$30)</f>
        <v>#NUM!</v>
      </c>
      <c r="IH26" s="731"/>
      <c r="II26" s="730" t="e">
        <f>WORKDAY(II25,((-1)*('NEO 5322121 Aggressive LTs'!$B26)),'Holiday Schedule'!$B$2:$B$30)</f>
        <v>#NUM!</v>
      </c>
      <c r="IJ26" s="730" t="e">
        <f>WORKDAY(IJ25,((-1)*('NEO 5322121 Aggressive LTs'!$B26)),'Holiday Schedule'!$B$2:$B$30)</f>
        <v>#NUM!</v>
      </c>
      <c r="IK26" s="730" t="e">
        <f>WORKDAY(IK25,((-1)*('NEO 5322121 Aggressive LTs'!$B26)),'Holiday Schedule'!$B$2:$B$30)</f>
        <v>#NUM!</v>
      </c>
      <c r="IL26" s="731"/>
      <c r="IM26" s="730" t="e">
        <f>WORKDAY(IM25,((-1)*('NEO 5322121 Aggressive LTs'!$B26)),'Holiday Schedule'!$B$2:$B$30)</f>
        <v>#NUM!</v>
      </c>
      <c r="IN26" s="730" t="e">
        <f>WORKDAY(IN25,((-1)*('NEO 5322121 Aggressive LTs'!$B26)),'Holiday Schedule'!$B$2:$B$30)</f>
        <v>#NUM!</v>
      </c>
      <c r="IO26" s="730" t="e">
        <f>WORKDAY(IO25,((-1)*('NEO 5322121 Aggressive LTs'!$B26)),'Holiday Schedule'!$B$2:$B$30)</f>
        <v>#NUM!</v>
      </c>
      <c r="IP26" s="731"/>
      <c r="IQ26" s="730" t="e">
        <f>WORKDAY(IQ25,((-1)*('NEO 5322121 Aggressive LTs'!$B26)),'Holiday Schedule'!$B$2:$B$30)</f>
        <v>#NUM!</v>
      </c>
      <c r="IR26" s="730" t="e">
        <f>WORKDAY(IR25,((-1)*('NEO 5322121 Aggressive LTs'!$B26)),'Holiday Schedule'!$B$2:$B$30)</f>
        <v>#NUM!</v>
      </c>
      <c r="IS26" s="730" t="e">
        <f>WORKDAY(IS25,((-1)*('NEO 5322121 Aggressive LTs'!$B26)),'Holiday Schedule'!$B$2:$B$30)</f>
        <v>#NUM!</v>
      </c>
      <c r="IT26" s="731"/>
      <c r="IU26" s="730" t="e">
        <f>WORKDAY(IU25,((-1)*('NEO 5322121 Aggressive LTs'!$B26)),'Holiday Schedule'!$B$2:$B$30)</f>
        <v>#NUM!</v>
      </c>
      <c r="IV26" s="730" t="e">
        <f>WORKDAY(IV25,((-1)*('NEO 5322121 Aggressive LTs'!$B26)),'Holiday Schedule'!$B$2:$B$30)</f>
        <v>#NUM!</v>
      </c>
      <c r="IW26" s="730" t="e">
        <f>WORKDAY(IW25,((-1)*('NEO 5322121 Aggressive LTs'!$B26)),'Holiday Schedule'!$B$2:$B$30)</f>
        <v>#NUM!</v>
      </c>
      <c r="IX26" s="731"/>
      <c r="IY26" s="730" t="e">
        <f>WORKDAY(IY25,((-1)*('NEO 5322121 Aggressive LTs'!$B26)),'Holiday Schedule'!$B$2:$B$30)</f>
        <v>#NUM!</v>
      </c>
      <c r="IZ26" s="730" t="e">
        <f>WORKDAY(IZ25,((-1)*('NEO 5322121 Aggressive LTs'!$B26)),'Holiday Schedule'!$B$2:$B$30)</f>
        <v>#NUM!</v>
      </c>
      <c r="JA26" s="730" t="e">
        <f>WORKDAY(JA25,((-1)*('NEO 5322121 Aggressive LTs'!$B26)),'Holiday Schedule'!$B$2:$B$30)</f>
        <v>#NUM!</v>
      </c>
      <c r="JB26" s="731"/>
      <c r="JC26" s="730" t="e">
        <f>WORKDAY(JC25,((-1)*('NEO 5322121 Aggressive LTs'!$B26)),'Holiday Schedule'!$B$2:$B$30)</f>
        <v>#NUM!</v>
      </c>
      <c r="JD26" s="730" t="e">
        <f>WORKDAY(JD25,((-1)*('NEO 5322121 Aggressive LTs'!$B26)),'Holiday Schedule'!$B$2:$B$30)</f>
        <v>#NUM!</v>
      </c>
      <c r="JE26" s="730" t="e">
        <f>WORKDAY(JE25,((-1)*('NEO 5322121 Aggressive LTs'!$B26)),'Holiday Schedule'!$B$2:$B$30)</f>
        <v>#NUM!</v>
      </c>
      <c r="JF26" s="731"/>
      <c r="JG26" s="730" t="e">
        <f>WORKDAY(JG25,((-1)*('NEO 5322121 Aggressive LTs'!$B26)),'Holiday Schedule'!$B$2:$B$30)</f>
        <v>#NUM!</v>
      </c>
      <c r="JH26" s="730" t="e">
        <f>WORKDAY(JH25,((-1)*('NEO 5322121 Aggressive LTs'!$B26)),'Holiday Schedule'!$B$2:$B$30)</f>
        <v>#NUM!</v>
      </c>
      <c r="JI26" s="730" t="e">
        <f>WORKDAY(JI25,((-1)*('NEO 5322121 Aggressive LTs'!$B26)),'Holiday Schedule'!$B$2:$B$30)</f>
        <v>#NUM!</v>
      </c>
      <c r="JJ26" s="731"/>
      <c r="JK26" s="730" t="e">
        <f>WORKDAY(JK25,((-1)*('NEO 5322121 Aggressive LTs'!$B26)),'Holiday Schedule'!$B$2:$B$30)</f>
        <v>#NUM!</v>
      </c>
      <c r="JL26" s="730" t="e">
        <f>WORKDAY(JL25,((-1)*('NEO 5322121 Aggressive LTs'!$B26)),'Holiday Schedule'!$B$2:$B$30)</f>
        <v>#NUM!</v>
      </c>
      <c r="JM26" s="730" t="e">
        <f>WORKDAY(JM25,((-1)*('NEO 5322121 Aggressive LTs'!$B26)),'Holiday Schedule'!$B$2:$B$30)</f>
        <v>#NUM!</v>
      </c>
      <c r="JN26" s="731"/>
      <c r="JO26" s="730" t="e">
        <f>WORKDAY(JO25,((-1)*('NEO 5322121 Aggressive LTs'!$B26)),'Holiday Schedule'!$B$2:$B$30)</f>
        <v>#NUM!</v>
      </c>
      <c r="JP26" s="730" t="e">
        <f>WORKDAY(JP25,((-1)*('NEO 5322121 Aggressive LTs'!$B26)),'Holiday Schedule'!$B$2:$B$30)</f>
        <v>#NUM!</v>
      </c>
      <c r="JQ26" s="730" t="e">
        <f>WORKDAY(JQ25,((-1)*('NEO 5322121 Aggressive LTs'!$B26)),'Holiday Schedule'!$B$2:$B$30)</f>
        <v>#NUM!</v>
      </c>
      <c r="JR26" s="731"/>
      <c r="JS26" s="730" t="e">
        <f>WORKDAY(JS25,((-1)*('NEO 5322121 Aggressive LTs'!$B26)),'Holiday Schedule'!$B$2:$B$30)</f>
        <v>#NUM!</v>
      </c>
      <c r="JT26" s="730" t="e">
        <f>WORKDAY(JT25,((-1)*('NEO 5322121 Aggressive LTs'!$B26)),'Holiday Schedule'!$B$2:$B$30)</f>
        <v>#NUM!</v>
      </c>
      <c r="JU26" s="730" t="e">
        <f>WORKDAY(JU25,((-1)*('NEO 5322121 Aggressive LTs'!$B26)),'Holiday Schedule'!$B$2:$B$30)</f>
        <v>#NUM!</v>
      </c>
      <c r="JV26" s="731"/>
      <c r="JW26" s="730" t="e">
        <f>WORKDAY(JW25,((-1)*('NEO 5322121 Aggressive LTs'!$B26)),'Holiday Schedule'!$B$2:$B$30)</f>
        <v>#NUM!</v>
      </c>
      <c r="JX26" s="730" t="e">
        <f>WORKDAY(JX25,((-1)*('NEO 5322121 Aggressive LTs'!$B26)),'Holiday Schedule'!$B$2:$B$30)</f>
        <v>#NUM!</v>
      </c>
      <c r="JY26" s="730" t="e">
        <f>WORKDAY(JY25,((-1)*('NEO 5322121 Aggressive LTs'!$B26)),'Holiday Schedule'!$B$2:$B$30)</f>
        <v>#NUM!</v>
      </c>
      <c r="JZ26" s="731"/>
      <c r="KA26" s="730" t="e">
        <f>WORKDAY(KA25,((-1)*('NEO 5322121 Aggressive LTs'!$B26)),'Holiday Schedule'!$B$2:$B$30)</f>
        <v>#NUM!</v>
      </c>
      <c r="KB26" s="730" t="e">
        <f>WORKDAY(KB25,((-1)*('NEO 5322121 Aggressive LTs'!$B26)),'Holiday Schedule'!$B$2:$B$30)</f>
        <v>#NUM!</v>
      </c>
      <c r="KC26" s="730" t="e">
        <f>WORKDAY(KC25,((-1)*('NEO 5322121 Aggressive LTs'!$B26)),'Holiday Schedule'!$B$2:$B$30)</f>
        <v>#NUM!</v>
      </c>
      <c r="KD26" s="731"/>
      <c r="KE26" s="730" t="e">
        <f>WORKDAY(KE25,((-1)*('NEO 5322121 Aggressive LTs'!$B26)),'Holiday Schedule'!$B$2:$B$30)</f>
        <v>#NUM!</v>
      </c>
      <c r="KF26" s="730" t="e">
        <f>WORKDAY(KF25,((-1)*('NEO 5322121 Aggressive LTs'!$B26)),'Holiday Schedule'!$B$2:$B$30)</f>
        <v>#NUM!</v>
      </c>
      <c r="KG26" s="730">
        <f>WORKDAY(KG25,((-1)*('NEO 5322121 Aggressive LTs'!$B26)),'Holiday Schedule'!$B$2:$B$30)</f>
        <v>42311</v>
      </c>
      <c r="KH26" s="438">
        <f>WORKDAY(KH27,$B26,'[2]Holiday Schedule'!$B$2:$B$30)</f>
        <v>42263</v>
      </c>
      <c r="KI26" s="438">
        <f>WORKDAY(KI27,$B26,'[2]Holiday Schedule'!$B$2:$B$30)</f>
        <v>42264</v>
      </c>
      <c r="KJ26" s="438">
        <v>42266</v>
      </c>
      <c r="KK26" s="438">
        <f>WORKDAY(KK27,$B26,'[2]Holiday Schedule'!$B$2:$B$30)</f>
        <v>42268</v>
      </c>
      <c r="KL26" s="438">
        <v>42266</v>
      </c>
      <c r="KM26" s="438">
        <f>WORKDAY(KM27,$B26,'[2]Holiday Schedule'!$B$2:$B$30)</f>
        <v>42263</v>
      </c>
      <c r="KN26" s="438">
        <f>WORKDAY(KN27,$B26,'[2]Holiday Schedule'!$B$2:$B$30)</f>
        <v>42264</v>
      </c>
      <c r="KO26" s="438">
        <f>WORKDAY(KO27,$B26,'[2]Holiday Schedule'!$B$2:$B$30)</f>
        <v>42268</v>
      </c>
      <c r="KP26" s="438">
        <f>WORKDAY(KP27,$B26,'[2]Holiday Schedule'!$B$2:$B$30)</f>
        <v>42264</v>
      </c>
      <c r="KQ26" s="438">
        <f>WORKDAY(KQ27,$B26,'[2]Holiday Schedule'!$B$2:$B$30)</f>
        <v>42264</v>
      </c>
      <c r="KR26" s="438">
        <f>WORKDAY(KR27,$B26,'[2]Holiday Schedule'!$B$2:$B$30)</f>
        <v>42268</v>
      </c>
      <c r="KS26" s="438">
        <f>WORKDAY(KS27,$B26,'[2]Holiday Schedule'!$B$2:$B$30)</f>
        <v>42268</v>
      </c>
      <c r="KT26" s="438">
        <f>WORKDAY(KT27,$B26,'[2]Holiday Schedule'!$B$2:$B$30)</f>
        <v>42268</v>
      </c>
      <c r="KU26" s="438">
        <f>WORKDAY(KU27,$B26,'[2]Holiday Schedule'!$B$2:$B$30)</f>
        <v>42268</v>
      </c>
      <c r="KV26" s="438">
        <f>WORKDAY(KV27,$B26,'[2]Holiday Schedule'!$B$2:$B$30)</f>
        <v>42265</v>
      </c>
      <c r="KW26" s="438">
        <f>WORKDAY(KW27,$B26,'[2]Holiday Schedule'!$B$2:$B$30)</f>
        <v>42268</v>
      </c>
      <c r="KX26" s="438">
        <f>WORKDAY(KX27,$B26,'[2]Holiday Schedule'!$B$2:$B$30)</f>
        <v>42268</v>
      </c>
      <c r="KY26" s="438">
        <f>WORKDAY(KY27,$B26,'[2]Holiday Schedule'!$B$2:$B$30)</f>
        <v>42265</v>
      </c>
      <c r="KZ26" s="438">
        <f>WORKDAY(KZ27,$B26,'[2]Holiday Schedule'!$B$2:$B$30)</f>
        <v>42268</v>
      </c>
      <c r="LA26" s="438">
        <f>WORKDAY(LA27,$B26,'[2]Holiday Schedule'!$B$2:$B$30)</f>
        <v>42264</v>
      </c>
      <c r="LB26" s="438">
        <f>WORKDAY(LB27,$B26,'[2]Holiday Schedule'!$B$2:$B$30)</f>
        <v>42264</v>
      </c>
      <c r="LC26" s="434"/>
      <c r="LD26" s="438">
        <f>WORKDAY(LD27,$B26,'[2]Holiday Schedule'!$B$2:$B$30)</f>
        <v>42265</v>
      </c>
      <c r="LE26" s="438">
        <f>WORKDAY(LE27,$B26,'[2]Holiday Schedule'!$B$2:$B$30)</f>
        <v>42268</v>
      </c>
      <c r="LF26" s="438">
        <f>WORKDAY(LF27,$B26,'[2]Holiday Schedule'!$B$2:$B$30)</f>
        <v>42268</v>
      </c>
      <c r="LG26" s="438">
        <f>WORKDAY(LG27,$B26,'[2]Holiday Schedule'!$B$2:$B$30)</f>
        <v>42263</v>
      </c>
      <c r="LH26" s="438">
        <f>WORKDAY(LH27,$B26,'[2]Holiday Schedule'!$B$2:$B$30)</f>
        <v>42263</v>
      </c>
      <c r="LI26" s="438">
        <f>WORKDAY(LI27,$B26,'[2]Holiday Schedule'!$B$2:$B$30)</f>
        <v>42263</v>
      </c>
      <c r="LJ26" s="438" t="e">
        <f>WORKDAY(LJ27,$B26,'[2]Holiday Schedule'!$B$2:$B$30)</f>
        <v>#REF!</v>
      </c>
      <c r="LK26" s="438">
        <f>WORKDAY(LK27,$B26,'[2]Holiday Schedule'!$B$2:$B$30)</f>
        <v>42268</v>
      </c>
      <c r="LL26" s="438">
        <f>WORKDAY(LL27,$B26,'[2]Holiday Schedule'!$B$2:$B$30)</f>
        <v>42269</v>
      </c>
      <c r="LM26" s="438">
        <f>WORKDAY(LM27,$B26,'[2]Holiday Schedule'!$B$2:$B$30)</f>
        <v>42269</v>
      </c>
      <c r="LN26" s="438">
        <f>WORKDAY(LN27,$B26,'[2]Holiday Schedule'!$B$2:$B$30)</f>
        <v>42269</v>
      </c>
      <c r="LO26" s="438">
        <f>WORKDAY(LO27,$B26,'[2]Holiday Schedule'!$B$2:$B$30)</f>
        <v>42268</v>
      </c>
      <c r="LP26" s="438">
        <f>WORKDAY(LP27,$B26,'[2]Holiday Schedule'!$B$2:$B$30)</f>
        <v>42268</v>
      </c>
      <c r="LQ26" s="438"/>
      <c r="LR26" s="438"/>
      <c r="LS26" s="438"/>
      <c r="LT26" s="438">
        <v>42270</v>
      </c>
      <c r="LU26" s="438">
        <v>42270</v>
      </c>
      <c r="LV26" s="438">
        <v>42270</v>
      </c>
      <c r="LW26" s="438">
        <v>42270</v>
      </c>
      <c r="LX26" s="438">
        <v>42270</v>
      </c>
      <c r="LY26" s="438">
        <v>42270</v>
      </c>
      <c r="LZ26" s="438">
        <v>42270</v>
      </c>
      <c r="MA26" s="438">
        <v>42270</v>
      </c>
      <c r="MB26" s="438">
        <v>42271</v>
      </c>
      <c r="MC26" s="438">
        <v>42271</v>
      </c>
      <c r="MD26" s="438">
        <v>42271</v>
      </c>
      <c r="ME26" s="438">
        <v>42269</v>
      </c>
      <c r="MF26" s="438">
        <v>42269</v>
      </c>
      <c r="MG26" s="438">
        <v>42269</v>
      </c>
      <c r="MH26" s="436"/>
      <c r="MI26" s="438">
        <v>42269</v>
      </c>
      <c r="MJ26" s="438">
        <v>42269</v>
      </c>
      <c r="MK26" s="438">
        <v>42269</v>
      </c>
      <c r="ML26" s="438">
        <v>42269</v>
      </c>
      <c r="MM26" s="438"/>
      <c r="MN26" s="438">
        <v>42273</v>
      </c>
      <c r="MO26" s="438">
        <v>42273</v>
      </c>
      <c r="MP26" s="438">
        <v>42273</v>
      </c>
      <c r="MQ26" s="438">
        <v>42273</v>
      </c>
      <c r="MR26" s="438">
        <v>42273</v>
      </c>
      <c r="MS26" s="438">
        <v>42273</v>
      </c>
      <c r="MT26" s="438">
        <v>42273</v>
      </c>
      <c r="MU26" s="438">
        <v>42273</v>
      </c>
      <c r="MV26" s="431">
        <f>WORKDAY(MV27,'NEO 5322121 Aggressive LTs'!$B26,'[2]Holiday Schedule'!$B$2:$B$30)</f>
        <v>42271</v>
      </c>
      <c r="MW26" s="431">
        <f>WORKDAY(MW27,'NEO 5322121 Aggressive LTs'!$B26,'[2]Holiday Schedule'!$B$2:$B$30)</f>
        <v>42276</v>
      </c>
      <c r="MX26" s="431">
        <f>WORKDAY(MX27,'NEO 5322121 Aggressive LTs'!$B26,'[2]Holiday Schedule'!$B$2:$B$30)</f>
        <v>42276</v>
      </c>
      <c r="MY26" s="431">
        <f>WORKDAY(MY27,'NEO 5322121 Aggressive LTs'!$B26,'[2]Holiday Schedule'!$B$2:$B$30)</f>
        <v>42276</v>
      </c>
      <c r="MZ26" s="431">
        <f>WORKDAY(MZ27,'NEO 5322121 Aggressive LTs'!$B26,'[2]Holiday Schedule'!$B$2:$B$30)</f>
        <v>42276</v>
      </c>
      <c r="NA26" s="431">
        <f>WORKDAY(NA27,'NEO 5322121 Aggressive LTs'!$B26,'[2]Holiday Schedule'!$B$2:$B$30)</f>
        <v>42276</v>
      </c>
      <c r="NB26" s="431">
        <f>WORKDAY(NB27,'NEO 5322121 Aggressive LTs'!$B26,'[2]Holiday Schedule'!$B$2:$B$30)</f>
        <v>42276</v>
      </c>
      <c r="NC26" s="431">
        <f>WORKDAY(NC27,'NEO 5322121 Aggressive LTs'!$B26,'[2]Holiday Schedule'!$B$2:$B$30)</f>
        <v>42276</v>
      </c>
      <c r="ND26" s="431">
        <f>WORKDAY(ND27,'NEO 5322121 Aggressive LTs'!$B26,'[2]Holiday Schedule'!$B$2:$B$30)</f>
        <v>42276</v>
      </c>
      <c r="NE26" s="479">
        <v>42276</v>
      </c>
      <c r="NF26" s="431">
        <f>WORKDAY(NF27,'NEO 5322121 Aggressive LTs'!$B26,'[2]Holiday Schedule'!$B$2:$B$30)</f>
        <v>42276</v>
      </c>
      <c r="NG26" s="431">
        <f>WORKDAY(NG27,'NEO 5322121 Aggressive LTs'!$B26,'[2]Holiday Schedule'!$B$2:$B$30)</f>
        <v>42276</v>
      </c>
      <c r="NH26" s="431">
        <f>WORKDAY(NH27,'NEO 5322121 Aggressive LTs'!$B26,'[2]Holiday Schedule'!$B$2:$B$30)</f>
        <v>42276</v>
      </c>
      <c r="NI26" s="431">
        <f>WORKDAY(NI27,$B26,'[2]Holiday Schedule'!$B$2:$B$30)</f>
        <v>42276</v>
      </c>
      <c r="NJ26" s="431">
        <f>WORKDAY(NJ27,$B26,'[2]Holiday Schedule'!$B$2:$B$30)</f>
        <v>42276</v>
      </c>
      <c r="NK26" s="431">
        <f>WORKDAY(NK27,$B26,'[2]Holiday Schedule'!$B$2:$B$30)</f>
        <v>42276</v>
      </c>
      <c r="NL26" s="431">
        <f>WORKDAY(NL27,$B26,'[2]Holiday Schedule'!$B$2:$B$30)</f>
        <v>42276</v>
      </c>
      <c r="NM26" s="436"/>
      <c r="NN26" s="431">
        <f>WORKDAY(NN27,$B26,'[2]Holiday Schedule'!$B$2:$B$30)</f>
        <v>42276</v>
      </c>
      <c r="NO26" s="431">
        <f>WORKDAY(NO27,$B26,'[2]Holiday Schedule'!$B$2:$B$30)</f>
        <v>42276</v>
      </c>
      <c r="NP26" s="479">
        <v>42277</v>
      </c>
      <c r="NQ26" s="431">
        <f>WORKDAY(NQ27,'NEO 5322121 Aggressive LTs'!$B26,'[2]Holiday Schedule'!$B$2:$B$30)</f>
        <v>42272</v>
      </c>
      <c r="NR26" s="431">
        <f>WORKDAY(NR27,'NEO 5322121 Aggressive LTs'!$B26,'[2]Holiday Schedule'!$B$2:$B$30)</f>
        <v>42271</v>
      </c>
      <c r="NS26" s="431">
        <f>WORKDAY(NS27,'NEO 5322121 Aggressive LTs'!$B26,'[2]Holiday Schedule'!$B$2:$B$30)</f>
        <v>42272</v>
      </c>
      <c r="NT26" s="431">
        <f>WORKDAY(NT27,'NEO 5322121 Aggressive LTs'!$B26,'[2]Holiday Schedule'!$B$2:$B$30)</f>
        <v>42272</v>
      </c>
      <c r="NU26" s="431">
        <f>WORKDAY(NU27,'NEO 5322121 Aggressive LTs'!$B26,'[2]Holiday Schedule'!$B$2:$B$30)</f>
        <v>42272</v>
      </c>
      <c r="NV26" s="431">
        <f>WORKDAY(NV27,'NEO 5322121 Aggressive LTs'!$B26,'[2]Holiday Schedule'!$B$2:$B$30)</f>
        <v>42272</v>
      </c>
      <c r="NW26" s="431">
        <f>WORKDAY(NW27,'NEO 5322121 Aggressive LTs'!$B26,'[2]Holiday Schedule'!$B$2:$B$30)</f>
        <v>42272</v>
      </c>
      <c r="NX26" s="431">
        <f>WORKDAY(NX27,'NEO 5322121 Aggressive LTs'!$B26,'[2]Holiday Schedule'!$B$2:$B$30)</f>
        <v>42275</v>
      </c>
      <c r="NY26" s="431">
        <f>WORKDAY(NY27,'NEO 5322121 Aggressive LTs'!$B26,'[2]Holiday Schedule'!$B$2:$B$30)</f>
        <v>42275</v>
      </c>
      <c r="NZ26" s="431">
        <f>WORKDAY(NZ27,'NEO 5322121 Aggressive LTs'!$B26,'[2]Holiday Schedule'!$B$2:$B$30)</f>
        <v>42275</v>
      </c>
      <c r="OA26" s="479">
        <v>42278</v>
      </c>
      <c r="OB26" s="431">
        <f>WORKDAY(OB27,'NEO 5322121 Aggressive LTs'!$B26,'[2]Holiday Schedule'!$B$2:$B$30)</f>
        <v>42275</v>
      </c>
      <c r="OC26" s="431">
        <f>WORKDAY(OC27,$B26,'[2]Holiday Schedule'!$B$2:$B$30)</f>
        <v>42277</v>
      </c>
      <c r="OD26" s="431">
        <f>WORKDAY(OD27,$B26,'[2]Holiday Schedule'!$B$2:$B$30)</f>
        <v>42277</v>
      </c>
      <c r="OE26" s="431">
        <f>WORKDAY(OE27,$B26,'[2]Holiday Schedule'!$B$2:$B$30)</f>
        <v>42277</v>
      </c>
      <c r="OF26" s="431">
        <f>WORKDAY(OF27,$B26,'[2]Holiday Schedule'!$B$2:$B$30)</f>
        <v>42277</v>
      </c>
      <c r="OG26" s="431">
        <f>WORKDAY(OG27,$B26,'[2]Holiday Schedule'!$B$2:$B$30)</f>
        <v>42277</v>
      </c>
      <c r="OH26" s="431">
        <f>WORKDAY(OH27,$B26,'[2]Holiday Schedule'!$B$2:$B$30)</f>
        <v>42277</v>
      </c>
      <c r="OI26" s="431">
        <f>WORKDAY(OI27,$B26,'[2]Holiday Schedule'!$B$2:$B$30)</f>
        <v>42277</v>
      </c>
      <c r="OJ26" s="431">
        <f>WORKDAY(OJ27,$B26,'[2]Holiday Schedule'!$B$2:$B$30)</f>
        <v>42277</v>
      </c>
      <c r="OK26" s="431">
        <f>WORKDAY(OK27,$B26,'[2]Holiday Schedule'!$B$2:$B$30)</f>
        <v>42277</v>
      </c>
      <c r="OL26" s="431">
        <f>WORKDAY(OL27,$B26,'[2]Holiday Schedule'!$B$2:$B$30)</f>
        <v>42277</v>
      </c>
      <c r="OM26" s="431">
        <f>WORKDAY(OM27,$B26,'[2]Holiday Schedule'!$B$2:$B$30)</f>
        <v>42277</v>
      </c>
      <c r="ON26" s="479">
        <v>42279</v>
      </c>
      <c r="OO26" s="431" t="e">
        <f>WORKDAY(OO27,'NEO 5322121 Aggressive LTs'!$B26,'[2]Holiday Schedule'!$B$2:$B$30)</f>
        <v>#REF!</v>
      </c>
      <c r="OP26" s="431" t="e">
        <f>WORKDAY(OP27,'NEO 5322121 Aggressive LTs'!$B26,'[2]Holiday Schedule'!$B$2:$B$30)</f>
        <v>#REF!</v>
      </c>
      <c r="OQ26" s="431" t="e">
        <f>WORKDAY(OQ27,'NEO 5322121 Aggressive LTs'!$B26,'[2]Holiday Schedule'!$B$2:$B$30)</f>
        <v>#REF!</v>
      </c>
      <c r="OR26" s="436"/>
      <c r="OS26" s="431" t="e">
        <f>WORKDAY(OS27,'NEO 5322121 Aggressive LTs'!$B26,'[2]Holiday Schedule'!$B$2:$B$30)</f>
        <v>#REF!</v>
      </c>
      <c r="OT26" s="431" t="e">
        <f>WORKDAY(OT27,'NEO 5322121 Aggressive LTs'!$B26,'[2]Holiday Schedule'!$B$2:$B$30)</f>
        <v>#REF!</v>
      </c>
      <c r="OU26" s="431" t="e">
        <f>WORKDAY(OU27,'NEO 5322121 Aggressive LTs'!$B26,'[2]Holiday Schedule'!$B$2:$B$30)</f>
        <v>#REF!</v>
      </c>
      <c r="OV26" s="431" t="e">
        <f>WORKDAY(OV27,'NEO 5322121 Aggressive LTs'!$B26,'[2]Holiday Schedule'!$B$2:$B$30)</f>
        <v>#REF!</v>
      </c>
      <c r="OW26" s="431" t="e">
        <f>WORKDAY(OW27,'NEO 5322121 Aggressive LTs'!$B26,'[2]Holiday Schedule'!$B$2:$B$30)</f>
        <v>#REF!</v>
      </c>
      <c r="OX26" s="431" t="e">
        <f>WORKDAY(OX27,'NEO 5322121 Aggressive LTs'!$B26,'[2]Holiday Schedule'!$B$2:$B$30)</f>
        <v>#REF!</v>
      </c>
      <c r="OY26" s="431" t="e">
        <f>WORKDAY(OY27,'NEO 5322121 Aggressive LTs'!$B26,'[2]Holiday Schedule'!$B$2:$B$30)</f>
        <v>#REF!</v>
      </c>
      <c r="OZ26" s="431" t="e">
        <f>WORKDAY(OZ27,'NEO 5322121 Aggressive LTs'!$B26,'[2]Holiday Schedule'!$B$2:$B$30)</f>
        <v>#REF!</v>
      </c>
      <c r="PA26" s="479">
        <v>42280</v>
      </c>
      <c r="PB26" s="431" t="e">
        <f>WORKDAY(PB27,'NEO 5322121 Aggressive LTs'!$B26,'[2]Holiday Schedule'!$B$2:$B$30)</f>
        <v>#REF!</v>
      </c>
      <c r="PC26" s="431" t="e">
        <f>WORKDAY(PC27,'NEO 5322121 Aggressive LTs'!$B26,'[2]Holiday Schedule'!$B$2:$B$30)</f>
        <v>#REF!</v>
      </c>
      <c r="PD26" s="431" t="e">
        <f>WORKDAY(PD27,'NEO 5322121 Aggressive LTs'!$B26,'[2]Holiday Schedule'!$B$2:$B$30)</f>
        <v>#REF!</v>
      </c>
      <c r="PE26" s="431" t="e">
        <f>WORKDAY(PE27,'NEO 5322121 Aggressive LTs'!$B26,'[2]Holiday Schedule'!$B$2:$B$30)</f>
        <v>#REF!</v>
      </c>
      <c r="PF26" s="431" t="e">
        <f>WORKDAY(PF27,'NEO 5322121 Aggressive LTs'!$B26,'[2]Holiday Schedule'!$B$2:$B$30)</f>
        <v>#REF!</v>
      </c>
      <c r="PG26" s="431" t="e">
        <f>WORKDAY(PG27,'NEO 5322121 Aggressive LTs'!$B26,'[2]Holiday Schedule'!$B$2:$B$30)</f>
        <v>#REF!</v>
      </c>
      <c r="PH26" s="431" t="e">
        <f>WORKDAY(PH27,'NEO 5322121 Aggressive LTs'!$B26,'[2]Holiday Schedule'!$B$2:$B$30)</f>
        <v>#REF!</v>
      </c>
      <c r="PI26" s="431" t="e">
        <f>WORKDAY(PI27,'NEO 5322121 Aggressive LTs'!$B26,'[2]Holiday Schedule'!$B$2:$B$30)</f>
        <v>#REF!</v>
      </c>
      <c r="PJ26" s="431" t="e">
        <f>WORKDAY(PJ27,'NEO 5322121 Aggressive LTs'!$B26,'[2]Holiday Schedule'!$B$2:$B$30)</f>
        <v>#REF!</v>
      </c>
      <c r="PK26" s="431" t="e">
        <f>WORKDAY(PK27,'NEO 5322121 Aggressive LTs'!$B26,'[2]Holiday Schedule'!$B$2:$B$30)</f>
        <v>#REF!</v>
      </c>
      <c r="PL26" s="431" t="e">
        <f>WORKDAY(PL27,'NEO 5322121 Aggressive LTs'!$B26,'[2]Holiday Schedule'!$B$2:$B$30)</f>
        <v>#REF!</v>
      </c>
      <c r="PM26" s="431" t="e">
        <f>WORKDAY(PM27,'NEO 5322121 Aggressive LTs'!$B26,'[2]Holiday Schedule'!$B$2:$B$30)</f>
        <v>#REF!</v>
      </c>
      <c r="PN26" s="431" t="e">
        <f>WORKDAY(PN27,'NEO 5322121 Aggressive LTs'!$B26,'[2]Holiday Schedule'!$B$2:$B$30)</f>
        <v>#REF!</v>
      </c>
      <c r="PO26" s="431" t="e">
        <f>WORKDAY(PO27,'NEO 5322121 Aggressive LTs'!$B26,'[2]Holiday Schedule'!$B$2:$B$30)</f>
        <v>#REF!</v>
      </c>
      <c r="PP26" s="431" t="e">
        <f>WORKDAY(PP27,'NEO 5322121 Aggressive LTs'!$B26,'[2]Holiday Schedule'!$B$2:$B$30)</f>
        <v>#REF!</v>
      </c>
      <c r="PQ26" s="431" t="e">
        <f>WORKDAY(PQ27,'NEO 5322121 Aggressive LTs'!$B26,'[2]Holiday Schedule'!$B$2:$B$30)</f>
        <v>#REF!</v>
      </c>
      <c r="PR26" s="431" t="e">
        <f>WORKDAY(PR27,'NEO 5322121 Aggressive LTs'!$B26,'[2]Holiday Schedule'!$B$2:$B$30)</f>
        <v>#REF!</v>
      </c>
      <c r="PS26" s="431" t="e">
        <f>WORKDAY(PS27,'NEO 5322121 Aggressive LTs'!$B26,'[2]Holiday Schedule'!$B$2:$B$30)</f>
        <v>#REF!</v>
      </c>
      <c r="PT26" s="431" t="e">
        <f>WORKDAY(PT27,'NEO 5322121 Aggressive LTs'!$B26,'[2]Holiday Schedule'!$B$2:$B$30)</f>
        <v>#REF!</v>
      </c>
      <c r="PU26" s="431" t="e">
        <f>WORKDAY(PU27,'NEO 5322121 Aggressive LTs'!$B26,'[2]Holiday Schedule'!$B$2:$B$30)</f>
        <v>#REF!</v>
      </c>
      <c r="PV26" s="431" t="e">
        <f>WORKDAY(PV27,'NEO 5322121 Aggressive LTs'!$B26,'[2]Holiday Schedule'!$B$2:$B$30)</f>
        <v>#REF!</v>
      </c>
      <c r="PW26" s="436"/>
      <c r="PX26" s="431" t="e">
        <f>WORKDAY(PX27,'NEO 5322121 Aggressive LTs'!$B26,'[2]Holiday Schedule'!$B$2:$B$30)</f>
        <v>#REF!</v>
      </c>
      <c r="PY26" s="431" t="e">
        <f>WORKDAY(PY27,'NEO 5322121 Aggressive LTs'!$B26,'[2]Holiday Schedule'!$B$2:$B$30)</f>
        <v>#REF!</v>
      </c>
      <c r="PZ26" s="431" t="e">
        <f>WORKDAY(PZ27,'NEO 5322121 Aggressive LTs'!$B26,'[2]Holiday Schedule'!$B$2:$B$30)</f>
        <v>#REF!</v>
      </c>
      <c r="QA26" s="431" t="e">
        <f>WORKDAY(QA27,'NEO 5322121 Aggressive LTs'!$B26,'[2]Holiday Schedule'!$B$2:$B$30)</f>
        <v>#REF!</v>
      </c>
      <c r="QB26" s="431" t="e">
        <f>WORKDAY(QB27,'NEO 5322121 Aggressive LTs'!$B26,'[2]Holiday Schedule'!$B$2:$B$30)</f>
        <v>#REF!</v>
      </c>
      <c r="QC26" s="431" t="e">
        <f>WORKDAY(QC27,'NEO 5322121 Aggressive LTs'!$B26,'[2]Holiday Schedule'!$B$2:$B$30)</f>
        <v>#REF!</v>
      </c>
      <c r="QD26" s="431" t="e">
        <f>WORKDAY(QD27,'NEO 5322121 Aggressive LTs'!$B26,'[2]Holiday Schedule'!$B$2:$B$30)</f>
        <v>#REF!</v>
      </c>
      <c r="QE26" s="431" t="e">
        <f>WORKDAY(QE27,'NEO 5322121 Aggressive LTs'!$B26,'[2]Holiday Schedule'!$B$2:$B$30)</f>
        <v>#REF!</v>
      </c>
      <c r="QF26" s="431" t="e">
        <f>WORKDAY(QF27,'NEO 5322121 Aggressive LTs'!$B26,'[2]Holiday Schedule'!$B$2:$B$30)</f>
        <v>#REF!</v>
      </c>
      <c r="QG26" s="431" t="e">
        <f>WORKDAY(QG27,'NEO 5322121 Aggressive LTs'!$B26,'[2]Holiday Schedule'!$B$2:$B$30)</f>
        <v>#REF!</v>
      </c>
      <c r="QH26" s="431" t="e">
        <f>WORKDAY(QH27,'NEO 5322121 Aggressive LTs'!$B26,'[2]Holiday Schedule'!$B$2:$B$30)</f>
        <v>#REF!</v>
      </c>
      <c r="QI26" s="431" t="e">
        <f>WORKDAY(QI27,'NEO 5322121 Aggressive LTs'!$B26,'[2]Holiday Schedule'!$B$2:$B$30)</f>
        <v>#REF!</v>
      </c>
      <c r="QJ26" s="431" t="e">
        <f>WORKDAY(QJ27,'NEO 5322121 Aggressive LTs'!$B26,'[2]Holiday Schedule'!$B$2:$B$30)</f>
        <v>#REF!</v>
      </c>
      <c r="QK26" s="431" t="e">
        <f>WORKDAY(QK27,'NEO 5322121 Aggressive LTs'!$B26,'[2]Holiday Schedule'!$B$2:$B$30)</f>
        <v>#REF!</v>
      </c>
      <c r="QL26" s="431" t="e">
        <f>WORKDAY(QL27,'NEO 5322121 Aggressive LTs'!$B26,'[2]Holiday Schedule'!$B$2:$B$30)</f>
        <v>#REF!</v>
      </c>
      <c r="QM26" s="431" t="e">
        <f>WORKDAY(QM27,'NEO 5322121 Aggressive LTs'!$B26,'[2]Holiday Schedule'!$B$2:$B$30)</f>
        <v>#REF!</v>
      </c>
      <c r="QN26" s="431" t="e">
        <f>WORKDAY(QN27,'NEO 5322121 Aggressive LTs'!$B26,'[2]Holiday Schedule'!$B$2:$B$30)</f>
        <v>#REF!</v>
      </c>
      <c r="QO26" s="431" t="e">
        <f>WORKDAY(QO27,'NEO 5322121 Aggressive LTs'!$B26,'[2]Holiday Schedule'!$B$2:$B$30)</f>
        <v>#REF!</v>
      </c>
      <c r="QP26" s="431" t="e">
        <f>WORKDAY(QP27,'NEO 5322121 Aggressive LTs'!$B26,'[2]Holiday Schedule'!$B$2:$B$30)</f>
        <v>#REF!</v>
      </c>
      <c r="QQ26" s="431" t="e">
        <f>WORKDAY(QQ27,'NEO 5322121 Aggressive LTs'!$B26,'[2]Holiday Schedule'!$B$2:$B$30)</f>
        <v>#REF!</v>
      </c>
      <c r="QR26" s="431" t="e">
        <f>WORKDAY(QR27,'NEO 5322121 Aggressive LTs'!$B26,'[2]Holiday Schedule'!$B$2:$B$30)</f>
        <v>#REF!</v>
      </c>
      <c r="QS26" s="431" t="e">
        <f>WORKDAY(QS27,'NEO 5322121 Aggressive LTs'!$B26,'[2]Holiday Schedule'!$B$2:$B$30)</f>
        <v>#REF!</v>
      </c>
      <c r="QT26" s="431" t="e">
        <f>WORKDAY(QT27,'NEO 5322121 Aggressive LTs'!$B26,'[2]Holiday Schedule'!$B$2:$B$30)</f>
        <v>#REF!</v>
      </c>
      <c r="QU26" s="431" t="e">
        <f>WORKDAY(QU27,'NEO 5322121 Aggressive LTs'!$B26,'[2]Holiday Schedule'!$B$2:$B$30)</f>
        <v>#REF!</v>
      </c>
      <c r="QV26" s="431" t="e">
        <f>WORKDAY(QV27,'NEO 5322121 Aggressive LTs'!$B26,'[2]Holiday Schedule'!$B$2:$B$30)</f>
        <v>#REF!</v>
      </c>
      <c r="QW26" s="431" t="e">
        <f>WORKDAY(QW27,'NEO 5322121 Aggressive LTs'!$B26,'[2]Holiday Schedule'!$B$2:$B$30)</f>
        <v>#REF!</v>
      </c>
      <c r="QX26" s="431" t="e">
        <f>WORKDAY(QX27,'NEO 5322121 Aggressive LTs'!$B26,'[2]Holiday Schedule'!$B$2:$B$30)</f>
        <v>#REF!</v>
      </c>
      <c r="QY26" s="431" t="e">
        <f>WORKDAY(QY27,'NEO 5322121 Aggressive LTs'!$B26,'[2]Holiday Schedule'!$B$2:$B$30)</f>
        <v>#REF!</v>
      </c>
      <c r="QZ26" s="431" t="e">
        <f>WORKDAY(QZ27,'NEO 5322121 Aggressive LTs'!$B26,'[2]Holiday Schedule'!$B$2:$B$30)</f>
        <v>#REF!</v>
      </c>
      <c r="RA26" s="431" t="e">
        <f>WORKDAY(RA27,'NEO 5322121 Aggressive LTs'!$B26,'[2]Holiday Schedule'!$B$2:$B$30)</f>
        <v>#REF!</v>
      </c>
      <c r="RB26" s="436"/>
      <c r="RC26" s="431" t="e">
        <f>WORKDAY(RC27,'NEO 5322121 Aggressive LTs'!$B26,'[2]Holiday Schedule'!$B$2:$B$30)</f>
        <v>#REF!</v>
      </c>
      <c r="RD26" s="431" t="e">
        <f>WORKDAY(RD27,'NEO 5322121 Aggressive LTs'!$B26,'[2]Holiday Schedule'!$B$2:$B$30)</f>
        <v>#REF!</v>
      </c>
      <c r="RE26" s="431" t="e">
        <f>WORKDAY(RE27,'NEO 5322121 Aggressive LTs'!$B26,'[2]Holiday Schedule'!$B$2:$B$30)</f>
        <v>#REF!</v>
      </c>
      <c r="RF26" s="431" t="e">
        <f>WORKDAY(RF27,'NEO 5322121 Aggressive LTs'!$B26,'[2]Holiday Schedule'!$B$2:$B$30)</f>
        <v>#REF!</v>
      </c>
      <c r="RG26" s="431" t="e">
        <f>WORKDAY(RG27,'NEO 5322121 Aggressive LTs'!$B26,'[2]Holiday Schedule'!$B$2:$B$30)</f>
        <v>#REF!</v>
      </c>
      <c r="RH26" s="431" t="e">
        <f>WORKDAY(RH27,'NEO 5322121 Aggressive LTs'!$B26,'[2]Holiday Schedule'!$B$2:$B$30)</f>
        <v>#REF!</v>
      </c>
      <c r="RI26" s="431" t="e">
        <f>WORKDAY(RI27,'NEO 5322121 Aggressive LTs'!$B26,'[2]Holiday Schedule'!$B$2:$B$30)</f>
        <v>#REF!</v>
      </c>
      <c r="RJ26" s="431" t="e">
        <f>WORKDAY(RJ27,'NEO 5322121 Aggressive LTs'!$B26,'[2]Holiday Schedule'!$B$2:$B$30)</f>
        <v>#REF!</v>
      </c>
      <c r="RK26" s="431" t="e">
        <f>WORKDAY(RK27,'NEO 5322121 Aggressive LTs'!$B26,'[2]Holiday Schedule'!$B$2:$B$30)</f>
        <v>#REF!</v>
      </c>
      <c r="RL26" s="431" t="e">
        <f>WORKDAY(RL27,'NEO 5322121 Aggressive LTs'!$B26,'[2]Holiday Schedule'!$B$2:$B$30)</f>
        <v>#REF!</v>
      </c>
      <c r="RM26" s="431" t="e">
        <f>WORKDAY(RM27,'NEO 5322121 Aggressive LTs'!$B26,'[2]Holiday Schedule'!$B$2:$B$30)</f>
        <v>#REF!</v>
      </c>
      <c r="RN26" s="431" t="e">
        <f>WORKDAY(RN27,'NEO 5322121 Aggressive LTs'!$B26,'[2]Holiday Schedule'!$B$2:$B$30)</f>
        <v>#REF!</v>
      </c>
      <c r="RO26" s="431" t="e">
        <f>WORKDAY(RO27,'NEO 5322121 Aggressive LTs'!$B26,'[2]Holiday Schedule'!$B$2:$B$30)</f>
        <v>#REF!</v>
      </c>
      <c r="RP26" s="431" t="e">
        <f>WORKDAY(RP27,'NEO 5322121 Aggressive LTs'!$B26,'[2]Holiday Schedule'!$B$2:$B$30)</f>
        <v>#REF!</v>
      </c>
      <c r="RQ26" s="431" t="e">
        <f>WORKDAY(RQ27,'NEO 5322121 Aggressive LTs'!$B26,'[2]Holiday Schedule'!$B$2:$B$30)</f>
        <v>#REF!</v>
      </c>
      <c r="RR26" s="431" t="e">
        <f>WORKDAY(RR27,'NEO 5322121 Aggressive LTs'!$B26,'[2]Holiday Schedule'!$B$2:$B$30)</f>
        <v>#REF!</v>
      </c>
      <c r="RS26" s="431" t="e">
        <f>WORKDAY(RS27,'NEO 5322121 Aggressive LTs'!$B26,'[2]Holiday Schedule'!$B$2:$B$30)</f>
        <v>#REF!</v>
      </c>
      <c r="RT26" s="431" t="e">
        <f>WORKDAY(RT27,'NEO 5322121 Aggressive LTs'!$B26,'[2]Holiday Schedule'!$B$2:$B$30)</f>
        <v>#REF!</v>
      </c>
      <c r="RU26" s="431" t="e">
        <f>WORKDAY(RU27,'NEO 5322121 Aggressive LTs'!$B26,'[2]Holiday Schedule'!$B$2:$B$30)</f>
        <v>#REF!</v>
      </c>
      <c r="RV26" s="431" t="e">
        <f>WORKDAY(RV27,'NEO 5322121 Aggressive LTs'!$B26,'[2]Holiday Schedule'!$B$2:$B$30)</f>
        <v>#REF!</v>
      </c>
      <c r="RW26" s="431" t="e">
        <f>WORKDAY(RW27,'NEO 5322121 Aggressive LTs'!$B26,'[2]Holiday Schedule'!$B$2:$B$30)</f>
        <v>#REF!</v>
      </c>
      <c r="RX26" s="431" t="e">
        <f>WORKDAY(RX27,'NEO 5322121 Aggressive LTs'!$B26,'[2]Holiday Schedule'!$B$2:$B$30)</f>
        <v>#REF!</v>
      </c>
      <c r="RY26" s="431" t="e">
        <f>WORKDAY(RY27,'NEO 5322121 Aggressive LTs'!$B26,'[2]Holiday Schedule'!$B$2:$B$30)</f>
        <v>#REF!</v>
      </c>
      <c r="RZ26" s="431" t="e">
        <f>WORKDAY(RZ27,'NEO 5322121 Aggressive LTs'!$B26,'[2]Holiday Schedule'!$B$2:$B$30)</f>
        <v>#REF!</v>
      </c>
      <c r="SA26" s="431" t="e">
        <f>WORKDAY(SA27,'NEO 5322121 Aggressive LTs'!$B26,'[2]Holiday Schedule'!$B$2:$B$30)</f>
        <v>#REF!</v>
      </c>
      <c r="SB26" s="431" t="e">
        <f>WORKDAY(SB27,'NEO 5322121 Aggressive LTs'!$B26,'[2]Holiday Schedule'!$B$2:$B$30)</f>
        <v>#REF!</v>
      </c>
      <c r="SC26" s="431" t="e">
        <f>WORKDAY(SC27,'NEO 5322121 Aggressive LTs'!$B26,'[2]Holiday Schedule'!$B$2:$B$30)</f>
        <v>#REF!</v>
      </c>
      <c r="SD26" s="431" t="e">
        <f>WORKDAY(SD27,'NEO 5322121 Aggressive LTs'!$B26,'[2]Holiday Schedule'!$B$2:$B$30)</f>
        <v>#REF!</v>
      </c>
      <c r="SE26" s="431" t="e">
        <f>WORKDAY(SE27,'NEO 5322121 Aggressive LTs'!$B26,'[2]Holiday Schedule'!$B$2:$B$30)</f>
        <v>#REF!</v>
      </c>
      <c r="SF26" s="431" t="e">
        <f>WORKDAY(SF27,'NEO 5322121 Aggressive LTs'!$B26,'[2]Holiday Schedule'!$B$2:$B$30)</f>
        <v>#REF!</v>
      </c>
      <c r="SG26" s="283"/>
      <c r="SH26" s="431" t="e">
        <f>WORKDAY(SH27,'NEO 5322121 Aggressive LTs'!$B26,'[2]Holiday Schedule'!$B$2:$B$30)</f>
        <v>#REF!</v>
      </c>
      <c r="SI26" s="431" t="e">
        <f>WORKDAY(SI27,'NEO 5322121 Aggressive LTs'!$B26,'[2]Holiday Schedule'!$B$2:$B$30)</f>
        <v>#REF!</v>
      </c>
      <c r="SJ26" s="431" t="e">
        <f>WORKDAY(SJ27,'NEO 5322121 Aggressive LTs'!$B26,'[2]Holiday Schedule'!$B$2:$B$30)</f>
        <v>#REF!</v>
      </c>
      <c r="SK26" s="431" t="e">
        <f>WORKDAY(SK27,'NEO 5322121 Aggressive LTs'!$B26,'[2]Holiday Schedule'!$B$2:$B$30)</f>
        <v>#REF!</v>
      </c>
      <c r="SL26" s="431" t="e">
        <f>WORKDAY(SL27,'NEO 5322121 Aggressive LTs'!$B26,'[2]Holiday Schedule'!$B$2:$B$30)</f>
        <v>#REF!</v>
      </c>
      <c r="SM26" s="431" t="e">
        <f>WORKDAY(SM27,'NEO 5322121 Aggressive LTs'!$B26,'[2]Holiday Schedule'!$B$2:$B$30)</f>
        <v>#REF!</v>
      </c>
      <c r="SN26" s="431" t="e">
        <f>WORKDAY(SN27,'NEO 5322121 Aggressive LTs'!$B26,'[2]Holiday Schedule'!$B$2:$B$30)</f>
        <v>#REF!</v>
      </c>
      <c r="SO26" s="431" t="e">
        <f>WORKDAY(SO27,'NEO 5322121 Aggressive LTs'!$B26,'[2]Holiday Schedule'!$B$2:$B$30)</f>
        <v>#REF!</v>
      </c>
      <c r="SP26" s="431" t="e">
        <f>WORKDAY(SP27,'NEO 5322121 Aggressive LTs'!$B26,'[2]Holiday Schedule'!$B$2:$B$30)</f>
        <v>#REF!</v>
      </c>
      <c r="SQ26" s="431" t="e">
        <f>WORKDAY(SQ27,'NEO 5322121 Aggressive LTs'!$B26,'[2]Holiday Schedule'!$B$2:$B$30)</f>
        <v>#REF!</v>
      </c>
      <c r="SR26" s="431" t="e">
        <f>WORKDAY(SR27,'NEO 5322121 Aggressive LTs'!$B26,'[2]Holiday Schedule'!$B$2:$B$30)</f>
        <v>#REF!</v>
      </c>
      <c r="SS26" s="431" t="e">
        <f>WORKDAY(SS27,'NEO 5322121 Aggressive LTs'!$B26,'[2]Holiday Schedule'!$B$2:$B$30)</f>
        <v>#REF!</v>
      </c>
      <c r="ST26" s="431" t="e">
        <f>WORKDAY(ST27,'NEO 5322121 Aggressive LTs'!$B26,'[2]Holiday Schedule'!$B$2:$B$30)</f>
        <v>#REF!</v>
      </c>
      <c r="SU26" s="431" t="e">
        <f>WORKDAY(SU27,'NEO 5322121 Aggressive LTs'!$B26,'[2]Holiday Schedule'!$B$2:$B$30)</f>
        <v>#REF!</v>
      </c>
      <c r="SV26" s="431" t="e">
        <f>WORKDAY(SV27,'NEO 5322121 Aggressive LTs'!$B26,'[2]Holiday Schedule'!$B$2:$B$30)</f>
        <v>#REF!</v>
      </c>
      <c r="SW26" s="431" t="e">
        <f>WORKDAY(SW27,'NEO 5322121 Aggressive LTs'!$B26,'[2]Holiday Schedule'!$B$2:$B$30)</f>
        <v>#REF!</v>
      </c>
      <c r="SX26" s="431" t="e">
        <f>WORKDAY(SX27,'NEO 5322121 Aggressive LTs'!$B26,'[2]Holiday Schedule'!$B$2:$B$30)</f>
        <v>#REF!</v>
      </c>
      <c r="SY26" s="431" t="e">
        <f>WORKDAY(SY27,'NEO 5322121 Aggressive LTs'!$B26,'[2]Holiday Schedule'!$B$2:$B$30)</f>
        <v>#REF!</v>
      </c>
      <c r="SZ26" s="431" t="e">
        <f>WORKDAY(SZ27,'NEO 5322121 Aggressive LTs'!$B26,'[2]Holiday Schedule'!$B$2:$B$30)</f>
        <v>#REF!</v>
      </c>
      <c r="TA26" s="431" t="e">
        <f>WORKDAY(TA27,'NEO 5322121 Aggressive LTs'!$B26,'[2]Holiday Schedule'!$B$2:$B$30)</f>
        <v>#REF!</v>
      </c>
      <c r="TB26" s="431" t="e">
        <f>WORKDAY(TB27,'NEO 5322121 Aggressive LTs'!$B26,'[2]Holiday Schedule'!$B$2:$B$30)</f>
        <v>#REF!</v>
      </c>
      <c r="TC26" s="431" t="e">
        <f>WORKDAY(TC27,'NEO 5322121 Aggressive LTs'!$B26,'[2]Holiday Schedule'!$B$2:$B$30)</f>
        <v>#REF!</v>
      </c>
      <c r="TD26" s="431" t="e">
        <f>WORKDAY(TD27,'NEO 5322121 Aggressive LTs'!$B26,'[2]Holiday Schedule'!$B$2:$B$30)</f>
        <v>#REF!</v>
      </c>
      <c r="TE26" s="431" t="e">
        <f>WORKDAY(TE27,'NEO 5322121 Aggressive LTs'!$B26,'[2]Holiday Schedule'!$B$2:$B$30)</f>
        <v>#REF!</v>
      </c>
      <c r="TF26" s="431" t="e">
        <f>WORKDAY(TF27,'NEO 5322121 Aggressive LTs'!$B26,'[2]Holiday Schedule'!$B$2:$B$30)</f>
        <v>#REF!</v>
      </c>
      <c r="TG26" s="431" t="e">
        <f>WORKDAY(TG27,'NEO 5322121 Aggressive LTs'!$B26,'[2]Holiday Schedule'!$B$2:$B$30)</f>
        <v>#REF!</v>
      </c>
      <c r="TH26" s="431" t="e">
        <f>WORKDAY(TH27,'NEO 5322121 Aggressive LTs'!$B26,'[2]Holiday Schedule'!$B$2:$B$30)</f>
        <v>#REF!</v>
      </c>
      <c r="TI26" s="431" t="e">
        <f>WORKDAY(TI27,'NEO 5322121 Aggressive LTs'!$B26,'[2]Holiday Schedule'!$B$2:$B$30)</f>
        <v>#REF!</v>
      </c>
      <c r="TJ26" s="431" t="e">
        <f>WORKDAY(TJ27,'NEO 5322121 Aggressive LTs'!$B26,'[2]Holiday Schedule'!$B$2:$B$30)</f>
        <v>#REF!</v>
      </c>
      <c r="TK26" s="431" t="e">
        <f>WORKDAY(TK27,'NEO 5322121 Aggressive LTs'!$B26,'[2]Holiday Schedule'!$B$2:$B$30)</f>
        <v>#REF!</v>
      </c>
      <c r="TL26" s="283"/>
      <c r="TM26" s="431" t="e">
        <f>WORKDAY(TM27,'NEO 5322121 Aggressive LTs'!$B26,'[2]Holiday Schedule'!$B$2:$B$30)</f>
        <v>#REF!</v>
      </c>
      <c r="TN26" s="431" t="e">
        <f>WORKDAY(TN27,'NEO 5322121 Aggressive LTs'!$B26,'[2]Holiday Schedule'!$B$2:$B$30)</f>
        <v>#REF!</v>
      </c>
      <c r="TO26" s="431" t="e">
        <f>WORKDAY(TO27,'NEO 5322121 Aggressive LTs'!$B26,'[2]Holiday Schedule'!$B$2:$B$30)</f>
        <v>#REF!</v>
      </c>
      <c r="TP26" s="431" t="e">
        <f>WORKDAY(TP27,'NEO 5322121 Aggressive LTs'!$B26,'[2]Holiday Schedule'!$B$2:$B$30)</f>
        <v>#REF!</v>
      </c>
      <c r="TQ26" s="431" t="e">
        <f>WORKDAY(TQ27,'NEO 5322121 Aggressive LTs'!$B26,'[2]Holiday Schedule'!$B$2:$B$30)</f>
        <v>#REF!</v>
      </c>
      <c r="TR26" s="431" t="e">
        <f>WORKDAY(TR27,'NEO 5322121 Aggressive LTs'!$B26,'[2]Holiday Schedule'!$B$2:$B$30)</f>
        <v>#REF!</v>
      </c>
      <c r="TS26" s="431" t="e">
        <f>WORKDAY(TS27,'NEO 5322121 Aggressive LTs'!$B26,'[2]Holiday Schedule'!$B$2:$B$30)</f>
        <v>#REF!</v>
      </c>
      <c r="TT26" s="431" t="e">
        <f>WORKDAY(TT27,'NEO 5322121 Aggressive LTs'!$B26,'[2]Holiday Schedule'!$B$2:$B$30)</f>
        <v>#REF!</v>
      </c>
      <c r="TU26" s="431" t="e">
        <f>WORKDAY(TU27,'NEO 5322121 Aggressive LTs'!$B26,'[2]Holiday Schedule'!$B$2:$B$30)</f>
        <v>#REF!</v>
      </c>
      <c r="TV26" s="431" t="e">
        <f>WORKDAY(TV27,'NEO 5322121 Aggressive LTs'!$B26,'[2]Holiday Schedule'!$B$2:$B$30)</f>
        <v>#REF!</v>
      </c>
      <c r="TW26" s="431" t="e">
        <f>WORKDAY(TW27,'NEO 5322121 Aggressive LTs'!$B26,'[2]Holiday Schedule'!$B$2:$B$30)</f>
        <v>#REF!</v>
      </c>
      <c r="TX26" s="431" t="e">
        <f>WORKDAY(TX27,'NEO 5322121 Aggressive LTs'!$B26,'[2]Holiday Schedule'!$B$2:$B$30)</f>
        <v>#REF!</v>
      </c>
      <c r="TY26" s="431" t="e">
        <f>WORKDAY(TY27,'NEO 5322121 Aggressive LTs'!$B26,'[2]Holiday Schedule'!$B$2:$B$30)</f>
        <v>#REF!</v>
      </c>
      <c r="TZ26" s="431" t="e">
        <f>WORKDAY(TZ27,'NEO 5322121 Aggressive LTs'!$B26,'[2]Holiday Schedule'!$B$2:$B$30)</f>
        <v>#REF!</v>
      </c>
      <c r="UA26" s="431" t="e">
        <f>WORKDAY(UA27,'NEO 5322121 Aggressive LTs'!$B26,'[2]Holiday Schedule'!$B$2:$B$30)</f>
        <v>#REF!</v>
      </c>
      <c r="UB26" s="431" t="e">
        <f>WORKDAY(UB27,'NEO 5322121 Aggressive LTs'!$B26,'[2]Holiday Schedule'!$B$2:$B$30)</f>
        <v>#REF!</v>
      </c>
      <c r="UC26" s="431" t="e">
        <f>WORKDAY(UC27,'NEO 5322121 Aggressive LTs'!$B26,'[2]Holiday Schedule'!$B$2:$B$30)</f>
        <v>#REF!</v>
      </c>
      <c r="UD26" s="431" t="e">
        <f>WORKDAY(UD27,'NEO 5322121 Aggressive LTs'!$B26,'[2]Holiday Schedule'!$B$2:$B$30)</f>
        <v>#REF!</v>
      </c>
      <c r="UE26" s="431" t="e">
        <f>WORKDAY(UE27,'NEO 5322121 Aggressive LTs'!$B26,'[2]Holiday Schedule'!$B$2:$B$30)</f>
        <v>#REF!</v>
      </c>
      <c r="UF26" s="431" t="e">
        <f>WORKDAY(UF27,'NEO 5322121 Aggressive LTs'!$B26,'[2]Holiday Schedule'!$B$2:$B$30)</f>
        <v>#REF!</v>
      </c>
      <c r="UG26" s="431" t="e">
        <f>WORKDAY(UG27,'NEO 5322121 Aggressive LTs'!$B26,'[2]Holiday Schedule'!$B$2:$B$30)</f>
        <v>#REF!</v>
      </c>
      <c r="UH26" s="431" t="e">
        <f>WORKDAY(UH27,'NEO 5322121 Aggressive LTs'!$B26,'[2]Holiday Schedule'!$B$2:$B$30)</f>
        <v>#REF!</v>
      </c>
      <c r="UI26" s="431" t="e">
        <f>WORKDAY(UI27,'NEO 5322121 Aggressive LTs'!$B26,'[2]Holiday Schedule'!$B$2:$B$30)</f>
        <v>#REF!</v>
      </c>
      <c r="UJ26" s="431" t="e">
        <f>WORKDAY(UJ27,'NEO 5322121 Aggressive LTs'!$B26,'[2]Holiday Schedule'!$B$2:$B$30)</f>
        <v>#REF!</v>
      </c>
      <c r="UK26" s="431" t="e">
        <f>WORKDAY(UK27,'NEO 5322121 Aggressive LTs'!$B26,'[2]Holiday Schedule'!$B$2:$B$30)</f>
        <v>#REF!</v>
      </c>
      <c r="UL26" s="431" t="e">
        <f>WORKDAY(UL27,'NEO 5322121 Aggressive LTs'!$B26,'[2]Holiday Schedule'!$B$2:$B$30)</f>
        <v>#REF!</v>
      </c>
      <c r="UM26" s="431" t="e">
        <f>WORKDAY(UM27,'NEO 5322121 Aggressive LTs'!$B26,'[2]Holiday Schedule'!$B$2:$B$30)</f>
        <v>#REF!</v>
      </c>
      <c r="UN26" s="431" t="e">
        <f>WORKDAY(UN27,'NEO 5322121 Aggressive LTs'!$B26,'[2]Holiday Schedule'!$B$2:$B$30)</f>
        <v>#REF!</v>
      </c>
      <c r="UO26" s="431" t="e">
        <f>WORKDAY(UO27,'NEO 5322121 Aggressive LTs'!$B26,'[2]Holiday Schedule'!$B$2:$B$30)</f>
        <v>#REF!</v>
      </c>
      <c r="UP26" s="431" t="e">
        <f>WORKDAY(UP27,'NEO 5322121 Aggressive LTs'!$B26,'[2]Holiday Schedule'!$B$2:$B$30)</f>
        <v>#REF!</v>
      </c>
      <c r="UQ26" s="283"/>
      <c r="UR26" s="431" t="e">
        <f>WORKDAY(UR27,'NEO 5322121 Aggressive LTs'!$B26,'[2]Holiday Schedule'!$B$2:$B$30)</f>
        <v>#REF!</v>
      </c>
      <c r="US26" s="431" t="e">
        <f>WORKDAY(US27,'NEO 5322121 Aggressive LTs'!$B26,'[2]Holiday Schedule'!$B$2:$B$30)</f>
        <v>#REF!</v>
      </c>
      <c r="UT26" s="431" t="e">
        <f>WORKDAY(UT27,'NEO 5322121 Aggressive LTs'!$B26,'[2]Holiday Schedule'!$B$2:$B$30)</f>
        <v>#REF!</v>
      </c>
      <c r="UU26" s="431" t="e">
        <f>WORKDAY(UU27,'NEO 5322121 Aggressive LTs'!$B26,'[2]Holiday Schedule'!$B$2:$B$30)</f>
        <v>#REF!</v>
      </c>
      <c r="UV26" s="431" t="e">
        <f>WORKDAY(UV27,'NEO 5322121 Aggressive LTs'!$B26,'[2]Holiday Schedule'!$B$2:$B$30)</f>
        <v>#REF!</v>
      </c>
      <c r="UW26" s="431" t="e">
        <f>WORKDAY(UW27,'NEO 5322121 Aggressive LTs'!$B26,'[2]Holiday Schedule'!$B$2:$B$30)</f>
        <v>#REF!</v>
      </c>
      <c r="UX26" s="431" t="e">
        <f>WORKDAY(UX27,'NEO 5322121 Aggressive LTs'!$B26,'[2]Holiday Schedule'!$B$2:$B$30)</f>
        <v>#REF!</v>
      </c>
      <c r="UY26" s="431" t="e">
        <f>WORKDAY(UY27,'NEO 5322121 Aggressive LTs'!$B26,'[2]Holiday Schedule'!$B$2:$B$30)</f>
        <v>#REF!</v>
      </c>
      <c r="UZ26" s="431" t="e">
        <f>WORKDAY(UZ27,'NEO 5322121 Aggressive LTs'!$B26,'[2]Holiday Schedule'!$B$2:$B$30)</f>
        <v>#REF!</v>
      </c>
      <c r="VA26" s="431" t="e">
        <f>WORKDAY(VA27,'NEO 5322121 Aggressive LTs'!$B26,'[2]Holiday Schedule'!$B$2:$B$30)</f>
        <v>#REF!</v>
      </c>
      <c r="VB26" s="431" t="e">
        <f>WORKDAY(VB27,'NEO 5322121 Aggressive LTs'!$B26,'[2]Holiday Schedule'!$B$2:$B$30)</f>
        <v>#REF!</v>
      </c>
      <c r="VC26" s="431" t="e">
        <f>WORKDAY(VC27,'NEO 5322121 Aggressive LTs'!$B26,'[2]Holiday Schedule'!$B$2:$B$30)</f>
        <v>#REF!</v>
      </c>
      <c r="VD26" s="431" t="e">
        <f>WORKDAY(VD27,'NEO 5322121 Aggressive LTs'!$B26,'[2]Holiday Schedule'!$B$2:$B$30)</f>
        <v>#REF!</v>
      </c>
      <c r="VE26" s="431" t="e">
        <f>WORKDAY(VE27,'NEO 5322121 Aggressive LTs'!$B26,'[2]Holiday Schedule'!$B$2:$B$30)</f>
        <v>#REF!</v>
      </c>
      <c r="VF26" s="431" t="e">
        <f>WORKDAY(VF27,'NEO 5322121 Aggressive LTs'!$B26,'[2]Holiday Schedule'!$B$2:$B$30)</f>
        <v>#REF!</v>
      </c>
      <c r="VG26" s="431" t="e">
        <f>WORKDAY(VG27,'NEO 5322121 Aggressive LTs'!$B26,'[2]Holiday Schedule'!$B$2:$B$30)</f>
        <v>#REF!</v>
      </c>
      <c r="VH26" s="431" t="e">
        <f>WORKDAY(VH27,'NEO 5322121 Aggressive LTs'!$B26,'[2]Holiday Schedule'!$B$2:$B$30)</f>
        <v>#REF!</v>
      </c>
      <c r="VI26" s="431" t="e">
        <f>WORKDAY(VI27,'NEO 5322121 Aggressive LTs'!$B26,'[2]Holiday Schedule'!$B$2:$B$30)</f>
        <v>#REF!</v>
      </c>
      <c r="VJ26" s="431" t="e">
        <f>WORKDAY(VJ27,'NEO 5322121 Aggressive LTs'!$B26,'[2]Holiday Schedule'!$B$2:$B$30)</f>
        <v>#REF!</v>
      </c>
      <c r="VK26" s="431" t="e">
        <f>WORKDAY(VK27,'NEO 5322121 Aggressive LTs'!$B26,'[2]Holiday Schedule'!$B$2:$B$30)</f>
        <v>#REF!</v>
      </c>
      <c r="VL26" s="431" t="e">
        <f>WORKDAY(VL27,'NEO 5322121 Aggressive LTs'!$B26,'[2]Holiday Schedule'!$B$2:$B$30)</f>
        <v>#REF!</v>
      </c>
      <c r="VM26" s="431" t="e">
        <f>WORKDAY(VM27,'NEO 5322121 Aggressive LTs'!$B26,'[2]Holiday Schedule'!$B$2:$B$30)</f>
        <v>#REF!</v>
      </c>
      <c r="VN26" s="431" t="e">
        <f>WORKDAY(VN27,'NEO 5322121 Aggressive LTs'!$B26,'[2]Holiday Schedule'!$B$2:$B$30)</f>
        <v>#REF!</v>
      </c>
      <c r="VO26" s="431" t="e">
        <f>WORKDAY(VO27,'NEO 5322121 Aggressive LTs'!$B26,'[2]Holiday Schedule'!$B$2:$B$30)</f>
        <v>#REF!</v>
      </c>
      <c r="VP26" s="431" t="e">
        <f>WORKDAY(VP27,'NEO 5322121 Aggressive LTs'!$B26,'[2]Holiday Schedule'!$B$2:$B$30)</f>
        <v>#REF!</v>
      </c>
      <c r="VQ26" s="431" t="e">
        <f>WORKDAY(VQ27,'NEO 5322121 Aggressive LTs'!$B26,'[2]Holiday Schedule'!$B$2:$B$30)</f>
        <v>#REF!</v>
      </c>
      <c r="VR26" s="431" t="e">
        <f>WORKDAY(VR27,'NEO 5322121 Aggressive LTs'!$B26,'[2]Holiday Schedule'!$B$2:$B$30)</f>
        <v>#REF!</v>
      </c>
      <c r="VS26" s="431" t="e">
        <f>WORKDAY(VS27,'NEO 5322121 Aggressive LTs'!$B26,'[2]Holiday Schedule'!$B$2:$B$30)</f>
        <v>#REF!</v>
      </c>
      <c r="VT26" s="431" t="e">
        <f>WORKDAY(VT27,'NEO 5322121 Aggressive LTs'!$B26,'[2]Holiday Schedule'!$B$2:$B$30)</f>
        <v>#REF!</v>
      </c>
      <c r="VU26" s="431" t="e">
        <f>WORKDAY(VU27,'NEO 5322121 Aggressive LTs'!$B26,'[2]Holiday Schedule'!$B$2:$B$30)</f>
        <v>#REF!</v>
      </c>
      <c r="VV26" s="283"/>
      <c r="VW26" s="431" t="e">
        <f>WORKDAY(VW27,'NEO 5322121 Aggressive LTs'!$B26,'[2]Holiday Schedule'!$B$2:$B$30)</f>
        <v>#REF!</v>
      </c>
      <c r="VX26" s="431" t="e">
        <f>WORKDAY(VX27,'NEO 5322121 Aggressive LTs'!$B26,'[2]Holiday Schedule'!$B$2:$B$30)</f>
        <v>#REF!</v>
      </c>
      <c r="VY26" s="431" t="e">
        <f>WORKDAY(VY27,'NEO 5322121 Aggressive LTs'!$B26,'[2]Holiday Schedule'!$B$2:$B$30)</f>
        <v>#REF!</v>
      </c>
      <c r="VZ26" s="431" t="e">
        <f>WORKDAY(VZ27,'NEO 5322121 Aggressive LTs'!$B26,'[2]Holiday Schedule'!$B$2:$B$30)</f>
        <v>#REF!</v>
      </c>
      <c r="WA26" s="431" t="e">
        <f>WORKDAY(WA27,'NEO 5322121 Aggressive LTs'!$B26,'[2]Holiday Schedule'!$B$2:$B$30)</f>
        <v>#REF!</v>
      </c>
      <c r="WB26" s="431" t="e">
        <f>WORKDAY(WB27,'NEO 5322121 Aggressive LTs'!$B26,'[2]Holiday Schedule'!$B$2:$B$30)</f>
        <v>#REF!</v>
      </c>
      <c r="WC26" s="431" t="e">
        <f>WORKDAY(WC27,'NEO 5322121 Aggressive LTs'!$B26,'[2]Holiday Schedule'!$B$2:$B$30)</f>
        <v>#REF!</v>
      </c>
      <c r="WD26" s="431" t="e">
        <f>WORKDAY(WD27,'NEO 5322121 Aggressive LTs'!$B26,'[2]Holiday Schedule'!$B$2:$B$30)</f>
        <v>#REF!</v>
      </c>
      <c r="WE26" s="431" t="e">
        <f>WORKDAY(WE27,'NEO 5322121 Aggressive LTs'!$B26,'[2]Holiday Schedule'!$B$2:$B$30)</f>
        <v>#REF!</v>
      </c>
      <c r="WF26" s="431" t="e">
        <f>WORKDAY(WF27,'NEO 5322121 Aggressive LTs'!$B26,'[2]Holiday Schedule'!$B$2:$B$30)</f>
        <v>#REF!</v>
      </c>
      <c r="WG26" s="431" t="e">
        <f>WORKDAY(WG27,'NEO 5322121 Aggressive LTs'!$B26,'[2]Holiday Schedule'!$B$2:$B$30)</f>
        <v>#REF!</v>
      </c>
      <c r="WH26" s="431" t="e">
        <f>WORKDAY(WH27,'NEO 5322121 Aggressive LTs'!$B26,'[2]Holiday Schedule'!$B$2:$B$30)</f>
        <v>#REF!</v>
      </c>
      <c r="WI26" s="431" t="e">
        <f>WORKDAY(WI27,'NEO 5322121 Aggressive LTs'!$B26,'[2]Holiday Schedule'!$B$2:$B$30)</f>
        <v>#REF!</v>
      </c>
      <c r="WJ26" s="431" t="e">
        <f>WORKDAY(WJ27,'NEO 5322121 Aggressive LTs'!$B26,'[2]Holiday Schedule'!$B$2:$B$30)</f>
        <v>#REF!</v>
      </c>
      <c r="WK26" s="431" t="e">
        <f>WORKDAY(WK27,'NEO 5322121 Aggressive LTs'!$B26,'[2]Holiday Schedule'!$B$2:$B$30)</f>
        <v>#REF!</v>
      </c>
      <c r="WL26" s="431" t="e">
        <f>WORKDAY(WL27,'NEO 5322121 Aggressive LTs'!$B26,'[2]Holiday Schedule'!$B$2:$B$30)</f>
        <v>#REF!</v>
      </c>
      <c r="WM26" s="431" t="e">
        <f>WORKDAY(WM27,'NEO 5322121 Aggressive LTs'!$B26,'[2]Holiday Schedule'!$B$2:$B$30)</f>
        <v>#REF!</v>
      </c>
      <c r="WN26" s="431" t="e">
        <f>WORKDAY(WN27,'NEO 5322121 Aggressive LTs'!$B26,'[2]Holiday Schedule'!$B$2:$B$30)</f>
        <v>#REF!</v>
      </c>
      <c r="WO26" s="431" t="e">
        <f>WORKDAY(WO27,'NEO 5322121 Aggressive LTs'!$B26,'[2]Holiday Schedule'!$B$2:$B$30)</f>
        <v>#REF!</v>
      </c>
      <c r="WP26" s="431" t="e">
        <f>WORKDAY(WP27,'NEO 5322121 Aggressive LTs'!$B26,'[2]Holiday Schedule'!$B$2:$B$30)</f>
        <v>#REF!</v>
      </c>
      <c r="WQ26" s="431" t="e">
        <f>WORKDAY(WQ27,'NEO 5322121 Aggressive LTs'!$B26,'[2]Holiday Schedule'!$B$2:$B$30)</f>
        <v>#REF!</v>
      </c>
      <c r="WR26" s="431" t="e">
        <f>WORKDAY(WR27,'NEO 5322121 Aggressive LTs'!$B26,'[2]Holiday Schedule'!$B$2:$B$30)</f>
        <v>#REF!</v>
      </c>
      <c r="WS26" s="431" t="e">
        <f>WORKDAY(WS27,'NEO 5322121 Aggressive LTs'!$B26,'[2]Holiday Schedule'!$B$2:$B$30)</f>
        <v>#REF!</v>
      </c>
      <c r="WT26" s="431" t="e">
        <f>WORKDAY(WT27,'NEO 5322121 Aggressive LTs'!$B26,'[2]Holiday Schedule'!$B$2:$B$30)</f>
        <v>#REF!</v>
      </c>
      <c r="WU26" s="431" t="e">
        <f>WORKDAY(WU27,'NEO 5322121 Aggressive LTs'!$B26,'[2]Holiday Schedule'!$B$2:$B$30)</f>
        <v>#REF!</v>
      </c>
      <c r="WV26" s="431" t="e">
        <f>WORKDAY(WV27,'NEO 5322121 Aggressive LTs'!$B26,'[2]Holiday Schedule'!$B$2:$B$30)</f>
        <v>#REF!</v>
      </c>
      <c r="WW26" s="431" t="e">
        <f>WORKDAY(WW27,'NEO 5322121 Aggressive LTs'!$B26,'[2]Holiday Schedule'!$B$2:$B$30)</f>
        <v>#REF!</v>
      </c>
      <c r="WX26" s="431" t="e">
        <f>WORKDAY(WX27,'NEO 5322121 Aggressive LTs'!$B26,'[2]Holiday Schedule'!$B$2:$B$30)</f>
        <v>#REF!</v>
      </c>
      <c r="WY26" s="431" t="e">
        <f>WORKDAY(WY27,'NEO 5322121 Aggressive LTs'!$B26,'[2]Holiday Schedule'!$B$2:$B$30)</f>
        <v>#REF!</v>
      </c>
      <c r="WZ26" s="431" t="e">
        <f>WORKDAY(WZ27,'NEO 5322121 Aggressive LTs'!$B26,'[2]Holiday Schedule'!$B$2:$B$30)</f>
        <v>#REF!</v>
      </c>
      <c r="XA26" s="283"/>
      <c r="XB26" s="431" t="e">
        <f>WORKDAY(XB27,'NEO 5322121 Aggressive LTs'!$B26,'[2]Holiday Schedule'!$B$2:$B$30)</f>
        <v>#REF!</v>
      </c>
      <c r="XC26" s="431" t="e">
        <f>WORKDAY(XC27,'NEO 5322121 Aggressive LTs'!$B26,'[2]Holiday Schedule'!$B$2:$B$30)</f>
        <v>#REF!</v>
      </c>
      <c r="XD26" s="431" t="e">
        <f>WORKDAY(XD27,'NEO 5322121 Aggressive LTs'!$B26,'[2]Holiday Schedule'!$B$2:$B$30)</f>
        <v>#REF!</v>
      </c>
      <c r="XE26" s="431" t="e">
        <f>WORKDAY(XE27,'NEO 5322121 Aggressive LTs'!$B26,'[2]Holiday Schedule'!$B$2:$B$30)</f>
        <v>#REF!</v>
      </c>
      <c r="XF26" s="431" t="e">
        <f>WORKDAY(XF27,'NEO 5322121 Aggressive LTs'!$B26,'[2]Holiday Schedule'!$B$2:$B$30)</f>
        <v>#REF!</v>
      </c>
      <c r="XG26" s="431" t="e">
        <f>WORKDAY(XG27,'NEO 5322121 Aggressive LTs'!$B26,'[2]Holiday Schedule'!$B$2:$B$30)</f>
        <v>#REF!</v>
      </c>
      <c r="XH26" s="431" t="e">
        <f>WORKDAY(XH27,'NEO 5322121 Aggressive LTs'!$B26,'[2]Holiday Schedule'!$B$2:$B$30)</f>
        <v>#REF!</v>
      </c>
      <c r="XI26" s="431" t="e">
        <f>WORKDAY(XI27,'NEO 5322121 Aggressive LTs'!$B26,'[2]Holiday Schedule'!$B$2:$B$30)</f>
        <v>#REF!</v>
      </c>
      <c r="XJ26" s="431" t="e">
        <f>WORKDAY(XJ27,'NEO 5322121 Aggressive LTs'!$B26,'[2]Holiday Schedule'!$B$2:$B$30)</f>
        <v>#REF!</v>
      </c>
      <c r="XK26" s="431" t="e">
        <f>WORKDAY(XK27,'NEO 5322121 Aggressive LTs'!$B26,'[2]Holiday Schedule'!$B$2:$B$30)</f>
        <v>#REF!</v>
      </c>
      <c r="XL26" s="431" t="e">
        <f>WORKDAY(XL27,'NEO 5322121 Aggressive LTs'!$B26,'[2]Holiday Schedule'!$B$2:$B$30)</f>
        <v>#REF!</v>
      </c>
      <c r="XM26" s="431" t="e">
        <f>WORKDAY(XM27,'NEO 5322121 Aggressive LTs'!$B26,'[2]Holiday Schedule'!$B$2:$B$30)</f>
        <v>#REF!</v>
      </c>
      <c r="XN26" s="431" t="e">
        <f>WORKDAY(XN27,'NEO 5322121 Aggressive LTs'!$B26,'[2]Holiday Schedule'!$B$2:$B$30)</f>
        <v>#REF!</v>
      </c>
      <c r="XO26" s="431" t="e">
        <f>WORKDAY(XO27,'NEO 5322121 Aggressive LTs'!$B26,'[2]Holiday Schedule'!$B$2:$B$30)</f>
        <v>#REF!</v>
      </c>
      <c r="XP26" s="431" t="e">
        <f>WORKDAY(XP27,'NEO 5322121 Aggressive LTs'!$B26,'[2]Holiday Schedule'!$B$2:$B$30)</f>
        <v>#REF!</v>
      </c>
      <c r="XQ26" s="431" t="e">
        <f>WORKDAY(XQ27,'NEO 5322121 Aggressive LTs'!$B26,'[2]Holiday Schedule'!$B$2:$B$30)</f>
        <v>#REF!</v>
      </c>
      <c r="XR26" s="431" t="e">
        <f>WORKDAY(XR27,'NEO 5322121 Aggressive LTs'!$B26,'[2]Holiday Schedule'!$B$2:$B$30)</f>
        <v>#REF!</v>
      </c>
      <c r="XS26" s="431" t="e">
        <f>WORKDAY(XS27,'NEO 5322121 Aggressive LTs'!$B26,'[2]Holiday Schedule'!$B$2:$B$30)</f>
        <v>#REF!</v>
      </c>
      <c r="XT26" s="431" t="e">
        <f>WORKDAY(XT27,'NEO 5322121 Aggressive LTs'!$B26,'[2]Holiday Schedule'!$B$2:$B$30)</f>
        <v>#REF!</v>
      </c>
      <c r="XU26" s="431" t="e">
        <f>WORKDAY(XU27,'NEO 5322121 Aggressive LTs'!$B26,'[2]Holiday Schedule'!$B$2:$B$30)</f>
        <v>#REF!</v>
      </c>
      <c r="XV26" s="431" t="e">
        <f>WORKDAY(XV27,'NEO 5322121 Aggressive LTs'!$B26,'[2]Holiday Schedule'!$B$2:$B$30)</f>
        <v>#REF!</v>
      </c>
      <c r="XW26" s="431" t="e">
        <f>WORKDAY(XW27,'NEO 5322121 Aggressive LTs'!$B26,'[2]Holiday Schedule'!$B$2:$B$30)</f>
        <v>#REF!</v>
      </c>
      <c r="XX26" s="431" t="e">
        <f>WORKDAY(XX27,'NEO 5322121 Aggressive LTs'!$B26,'[2]Holiday Schedule'!$B$2:$B$30)</f>
        <v>#REF!</v>
      </c>
      <c r="XY26" s="431" t="e">
        <f>WORKDAY(XY27,'NEO 5322121 Aggressive LTs'!$B26,'[2]Holiday Schedule'!$B$2:$B$30)</f>
        <v>#REF!</v>
      </c>
      <c r="XZ26" s="431" t="e">
        <f>WORKDAY(XZ27,'NEO 5322121 Aggressive LTs'!$B26,'[2]Holiday Schedule'!$B$2:$B$30)</f>
        <v>#REF!</v>
      </c>
      <c r="YA26" s="431" t="e">
        <f>WORKDAY(YA27,'NEO 5322121 Aggressive LTs'!$B26,'[2]Holiday Schedule'!$B$2:$B$30)</f>
        <v>#REF!</v>
      </c>
      <c r="YB26" s="431" t="e">
        <f>WORKDAY(YB27,'NEO 5322121 Aggressive LTs'!$B26,'[2]Holiday Schedule'!$B$2:$B$30)</f>
        <v>#REF!</v>
      </c>
      <c r="YC26" s="431" t="e">
        <f>WORKDAY(YC27,'NEO 5322121 Aggressive LTs'!$B26,'[2]Holiday Schedule'!$B$2:$B$30)</f>
        <v>#REF!</v>
      </c>
      <c r="YD26" s="431" t="e">
        <f>WORKDAY(YD27,'NEO 5322121 Aggressive LTs'!$B26,'[2]Holiday Schedule'!$B$2:$B$30)</f>
        <v>#REF!</v>
      </c>
      <c r="YE26" s="431" t="e">
        <f>WORKDAY(YE27,'NEO 5322121 Aggressive LTs'!$B26,'[2]Holiday Schedule'!$B$2:$B$30)</f>
        <v>#REF!</v>
      </c>
      <c r="YF26" s="436"/>
      <c r="YG26" s="431" t="e">
        <f>WORKDAY(YG27,'NEO 5322121 Aggressive LTs'!$B26,'[2]Holiday Schedule'!$B$2:$B$30)</f>
        <v>#REF!</v>
      </c>
      <c r="YH26" s="431" t="e">
        <f>WORKDAY(YH27,'NEO 5322121 Aggressive LTs'!$B26,'[2]Holiday Schedule'!$B$2:$B$30)</f>
        <v>#REF!</v>
      </c>
      <c r="YI26" s="431" t="e">
        <f>WORKDAY(YI27,'NEO 5322121 Aggressive LTs'!$B26,'[2]Holiday Schedule'!$B$2:$B$30)</f>
        <v>#REF!</v>
      </c>
      <c r="YJ26" s="431" t="e">
        <f>WORKDAY(YJ27,'NEO 5322121 Aggressive LTs'!$B26,'[2]Holiday Schedule'!$B$2:$B$30)</f>
        <v>#REF!</v>
      </c>
      <c r="YK26" s="431" t="e">
        <f>WORKDAY(YK27,'NEO 5322121 Aggressive LTs'!$B26,'[2]Holiday Schedule'!$B$2:$B$30)</f>
        <v>#REF!</v>
      </c>
      <c r="YL26" s="431" t="e">
        <f>WORKDAY(YL27,'NEO 5322121 Aggressive LTs'!$B26,'[2]Holiday Schedule'!$B$2:$B$30)</f>
        <v>#REF!</v>
      </c>
      <c r="YM26" s="431" t="e">
        <f>WORKDAY(YM27,'NEO 5322121 Aggressive LTs'!$B26,'[2]Holiday Schedule'!$B$2:$B$30)</f>
        <v>#REF!</v>
      </c>
      <c r="YN26" s="431" t="e">
        <f>WORKDAY(YN27,'NEO 5322121 Aggressive LTs'!$B26,'[2]Holiday Schedule'!$B$2:$B$30)</f>
        <v>#REF!</v>
      </c>
      <c r="YO26" s="431" t="e">
        <f>WORKDAY(YO27,'NEO 5322121 Aggressive LTs'!$B26,'[2]Holiday Schedule'!$B$2:$B$30)</f>
        <v>#REF!</v>
      </c>
      <c r="YP26" s="431" t="e">
        <f>WORKDAY(YP27,'NEO 5322121 Aggressive LTs'!$B26,'[2]Holiday Schedule'!$B$2:$B$30)</f>
        <v>#REF!</v>
      </c>
      <c r="YQ26" s="431" t="e">
        <f>WORKDAY(YQ27,'NEO 5322121 Aggressive LTs'!$B26,'[2]Holiday Schedule'!$B$2:$B$30)</f>
        <v>#REF!</v>
      </c>
      <c r="YR26" s="431" t="e">
        <f>WORKDAY(YR27,'NEO 5322121 Aggressive LTs'!$B26,'[2]Holiday Schedule'!$B$2:$B$30)</f>
        <v>#REF!</v>
      </c>
      <c r="YS26" s="431" t="e">
        <f>WORKDAY(YS27,'NEO 5322121 Aggressive LTs'!$B26,'[2]Holiday Schedule'!$B$2:$B$30)</f>
        <v>#REF!</v>
      </c>
      <c r="YT26" s="431" t="e">
        <f>WORKDAY(YT27,'NEO 5322121 Aggressive LTs'!$B26,'[2]Holiday Schedule'!$B$2:$B$30)</f>
        <v>#REF!</v>
      </c>
      <c r="YU26" s="431" t="e">
        <f>WORKDAY(YU27,'NEO 5322121 Aggressive LTs'!$B26,'[2]Holiday Schedule'!$B$2:$B$30)</f>
        <v>#REF!</v>
      </c>
      <c r="YV26" s="431" t="e">
        <f>WORKDAY(YV27,'NEO 5322121 Aggressive LTs'!$B26,'[2]Holiday Schedule'!$B$2:$B$30)</f>
        <v>#REF!</v>
      </c>
      <c r="YW26" s="431" t="e">
        <f>WORKDAY(YW27,'NEO 5322121 Aggressive LTs'!$B26,'[2]Holiday Schedule'!$B$2:$B$30)</f>
        <v>#REF!</v>
      </c>
      <c r="YX26" s="431" t="e">
        <f>WORKDAY(YX27,'NEO 5322121 Aggressive LTs'!$B26,'[2]Holiday Schedule'!$B$2:$B$30)</f>
        <v>#REF!</v>
      </c>
      <c r="YY26" s="431" t="e">
        <f>WORKDAY(YY27,'NEO 5322121 Aggressive LTs'!$B26,'[2]Holiday Schedule'!$B$2:$B$30)</f>
        <v>#REF!</v>
      </c>
      <c r="YZ26" s="431" t="e">
        <f>WORKDAY(YZ27,'NEO 5322121 Aggressive LTs'!$B26,'[2]Holiday Schedule'!$B$2:$B$30)</f>
        <v>#REF!</v>
      </c>
      <c r="ZA26" s="431" t="e">
        <f>WORKDAY(ZA27,'NEO 5322121 Aggressive LTs'!$B26,'[2]Holiday Schedule'!$B$2:$B$30)</f>
        <v>#REF!</v>
      </c>
      <c r="ZB26" s="431" t="e">
        <f>WORKDAY(ZB27,'NEO 5322121 Aggressive LTs'!$B26,'[2]Holiday Schedule'!$B$2:$B$30)</f>
        <v>#REF!</v>
      </c>
      <c r="ZC26" s="431" t="e">
        <f>WORKDAY(ZC27,'NEO 5322121 Aggressive LTs'!$B26,'[2]Holiday Schedule'!$B$2:$B$30)</f>
        <v>#REF!</v>
      </c>
      <c r="ZD26" s="431" t="e">
        <f>WORKDAY(ZD27,'NEO 5322121 Aggressive LTs'!$B26,'[2]Holiday Schedule'!$B$2:$B$30)</f>
        <v>#REF!</v>
      </c>
      <c r="ZE26" s="431" t="e">
        <f>WORKDAY(ZE27,'NEO 5322121 Aggressive LTs'!$B26,'[2]Holiday Schedule'!$B$2:$B$30)</f>
        <v>#REF!</v>
      </c>
      <c r="ZF26" s="431" t="e">
        <f>WORKDAY(ZF27,'NEO 5322121 Aggressive LTs'!$B26,'[2]Holiday Schedule'!$B$2:$B$30)</f>
        <v>#REF!</v>
      </c>
      <c r="ZG26" s="431" t="e">
        <f>WORKDAY(ZG27,'NEO 5322121 Aggressive LTs'!$B26,'[2]Holiday Schedule'!$B$2:$B$30)</f>
        <v>#REF!</v>
      </c>
      <c r="ZH26" s="431" t="e">
        <f>WORKDAY(ZH27,'NEO 5322121 Aggressive LTs'!$B26,'[2]Holiday Schedule'!$B$2:$B$30)</f>
        <v>#REF!</v>
      </c>
      <c r="ZI26" s="431" t="e">
        <f>WORKDAY(ZI27,'NEO 5322121 Aggressive LTs'!$B26,'[2]Holiday Schedule'!$B$2:$B$30)</f>
        <v>#REF!</v>
      </c>
      <c r="ZJ26" s="431" t="e">
        <f>WORKDAY(ZJ27,'NEO 5322121 Aggressive LTs'!$B26,'[2]Holiday Schedule'!$B$2:$B$30)</f>
        <v>#REF!</v>
      </c>
      <c r="ZK26" s="436"/>
      <c r="ZL26" s="431" t="e">
        <f>WORKDAY(ZL27,'NEO 5322121 Aggressive LTs'!$B26,'[2]Holiday Schedule'!$B$2:$B$30)</f>
        <v>#REF!</v>
      </c>
      <c r="ZM26" s="431" t="e">
        <f>WORKDAY(ZM27,'NEO 5322121 Aggressive LTs'!$B26,'[2]Holiday Schedule'!$B$2:$B$30)</f>
        <v>#REF!</v>
      </c>
      <c r="ZN26" s="431" t="e">
        <f>WORKDAY(ZN27,'NEO 5322121 Aggressive LTs'!$B26,'[2]Holiday Schedule'!$B$2:$B$30)</f>
        <v>#REF!</v>
      </c>
      <c r="ZO26" s="431" t="e">
        <f>WORKDAY(ZO27,'NEO 5322121 Aggressive LTs'!$B26,'[2]Holiday Schedule'!$B$2:$B$30)</f>
        <v>#REF!</v>
      </c>
      <c r="ZP26" s="431" t="e">
        <f>WORKDAY(ZP27,'NEO 5322121 Aggressive LTs'!$B26,'[2]Holiday Schedule'!$B$2:$B$30)</f>
        <v>#REF!</v>
      </c>
      <c r="ZQ26" s="431" t="e">
        <f>WORKDAY(ZQ27,'NEO 5322121 Aggressive LTs'!$B26,'[2]Holiday Schedule'!$B$2:$B$30)</f>
        <v>#REF!</v>
      </c>
      <c r="ZR26" s="431" t="e">
        <f>WORKDAY(ZR27,'NEO 5322121 Aggressive LTs'!$B26,'[2]Holiday Schedule'!$B$2:$B$30)</f>
        <v>#REF!</v>
      </c>
      <c r="ZS26" s="431" t="e">
        <f>WORKDAY(ZS27,'NEO 5322121 Aggressive LTs'!$B26,'[2]Holiday Schedule'!$B$2:$B$30)</f>
        <v>#REF!</v>
      </c>
      <c r="ZT26" s="431" t="e">
        <f>WORKDAY(ZT27,'NEO 5322121 Aggressive LTs'!$B26,'[2]Holiday Schedule'!$B$2:$B$30)</f>
        <v>#REF!</v>
      </c>
      <c r="ZU26" s="431" t="e">
        <f>WORKDAY(ZU27,'NEO 5322121 Aggressive LTs'!$B26,'[2]Holiday Schedule'!$B$2:$B$30)</f>
        <v>#REF!</v>
      </c>
      <c r="ZV26" s="431" t="e">
        <f>WORKDAY(ZV27,'NEO 5322121 Aggressive LTs'!$B26,'[2]Holiday Schedule'!$B$2:$B$30)</f>
        <v>#REF!</v>
      </c>
      <c r="ZW26" s="431" t="e">
        <f>WORKDAY(ZW27,'NEO 5322121 Aggressive LTs'!$B26,'[2]Holiday Schedule'!$B$2:$B$30)</f>
        <v>#REF!</v>
      </c>
      <c r="ZX26" s="431" t="e">
        <f>WORKDAY(ZX27,'NEO 5322121 Aggressive LTs'!$B26,'[2]Holiday Schedule'!$B$2:$B$30)</f>
        <v>#REF!</v>
      </c>
      <c r="ZY26" s="431" t="e">
        <f>WORKDAY(ZY27,'NEO 5322121 Aggressive LTs'!$B26,'[2]Holiday Schedule'!$B$2:$B$30)</f>
        <v>#REF!</v>
      </c>
      <c r="ZZ26" s="431" t="e">
        <f>WORKDAY(ZZ27,'NEO 5322121 Aggressive LTs'!$B26,'[2]Holiday Schedule'!$B$2:$B$30)</f>
        <v>#REF!</v>
      </c>
      <c r="AAA26" s="431" t="e">
        <f>WORKDAY(AAA27,'NEO 5322121 Aggressive LTs'!$B26,'[2]Holiday Schedule'!$B$2:$B$30)</f>
        <v>#REF!</v>
      </c>
      <c r="AAB26" s="431" t="e">
        <f>WORKDAY(AAB27,'NEO 5322121 Aggressive LTs'!$B26,'[2]Holiday Schedule'!$B$2:$B$30)</f>
        <v>#REF!</v>
      </c>
      <c r="AAC26" s="431" t="e">
        <f>WORKDAY(AAC27,'NEO 5322121 Aggressive LTs'!$B26,'[2]Holiday Schedule'!$B$2:$B$30)</f>
        <v>#REF!</v>
      </c>
      <c r="AAD26" s="431" t="e">
        <f>WORKDAY(AAD27,'NEO 5322121 Aggressive LTs'!$B26,'[2]Holiday Schedule'!$B$2:$B$30)</f>
        <v>#REF!</v>
      </c>
      <c r="AAE26" s="431" t="e">
        <f>WORKDAY(AAE27,'NEO 5322121 Aggressive LTs'!$B26,'[2]Holiday Schedule'!$B$2:$B$30)</f>
        <v>#REF!</v>
      </c>
      <c r="AAF26" s="431" t="e">
        <f>WORKDAY(AAF27,'NEO 5322121 Aggressive LTs'!$B26,'[2]Holiday Schedule'!$B$2:$B$30)</f>
        <v>#REF!</v>
      </c>
      <c r="AAG26" s="431" t="e">
        <f>WORKDAY(AAG27,'NEO 5322121 Aggressive LTs'!$B26,'[2]Holiday Schedule'!$B$2:$B$30)</f>
        <v>#REF!</v>
      </c>
      <c r="AAH26" s="431" t="e">
        <f>WORKDAY(AAH27,'NEO 5322121 Aggressive LTs'!$B26,'[2]Holiday Schedule'!$B$2:$B$30)</f>
        <v>#REF!</v>
      </c>
      <c r="AAI26" s="431" t="e">
        <f>WORKDAY(AAI27,'NEO 5322121 Aggressive LTs'!$B26,'[2]Holiday Schedule'!$B$2:$B$30)</f>
        <v>#REF!</v>
      </c>
      <c r="AAJ26" s="431" t="e">
        <f>WORKDAY(AAJ27,'NEO 5322121 Aggressive LTs'!$B26,'[2]Holiday Schedule'!$B$2:$B$30)</f>
        <v>#REF!</v>
      </c>
      <c r="AAK26" s="431" t="e">
        <f>WORKDAY(AAK27,'NEO 5322121 Aggressive LTs'!$B26,'[2]Holiday Schedule'!$B$2:$B$30)</f>
        <v>#REF!</v>
      </c>
      <c r="AAL26" s="431" t="e">
        <f>WORKDAY(AAL27,'NEO 5322121 Aggressive LTs'!$B26,'[2]Holiday Schedule'!$B$2:$B$30)</f>
        <v>#REF!</v>
      </c>
      <c r="AAM26" s="431" t="e">
        <f>WORKDAY(AAM27,'NEO 5322121 Aggressive LTs'!$B26,'[2]Holiday Schedule'!$B$2:$B$30)</f>
        <v>#REF!</v>
      </c>
      <c r="AAN26" s="431" t="e">
        <f>WORKDAY(AAN27,'NEO 5322121 Aggressive LTs'!$B26,'[2]Holiday Schedule'!$B$2:$B$30)</f>
        <v>#REF!</v>
      </c>
      <c r="AAO26" s="431" t="e">
        <f>WORKDAY(AAO27,'NEO 5322121 Aggressive LTs'!$B26,'[2]Holiday Schedule'!$B$2:$B$30)</f>
        <v>#REF!</v>
      </c>
      <c r="AAP26" s="436"/>
      <c r="AAQ26" s="431" t="e">
        <f>WORKDAY(AAQ27,'NEO 5322121 Aggressive LTs'!$B26,'[2]Holiday Schedule'!$B$2:$B$30)</f>
        <v>#REF!</v>
      </c>
      <c r="AAR26" s="431" t="e">
        <f>WORKDAY(AAR27,'NEO 5322121 Aggressive LTs'!$B26,'[2]Holiday Schedule'!$B$2:$B$30)</f>
        <v>#REF!</v>
      </c>
      <c r="AAS26" s="431" t="e">
        <f>WORKDAY(AAS27,'NEO 5322121 Aggressive LTs'!$B26,'[2]Holiday Schedule'!$B$2:$B$30)</f>
        <v>#REF!</v>
      </c>
      <c r="AAT26" s="431" t="e">
        <f>WORKDAY(AAT27,'NEO 5322121 Aggressive LTs'!$B26,'[2]Holiday Schedule'!$B$2:$B$30)</f>
        <v>#REF!</v>
      </c>
      <c r="AAU26" s="431" t="e">
        <f>WORKDAY(AAU27,'NEO 5322121 Aggressive LTs'!$B26,'[2]Holiday Schedule'!$B$2:$B$30)</f>
        <v>#REF!</v>
      </c>
      <c r="AAV26" s="431" t="e">
        <f>WORKDAY(AAV27,'NEO 5322121 Aggressive LTs'!$B26,'[2]Holiday Schedule'!$B$2:$B$30)</f>
        <v>#REF!</v>
      </c>
      <c r="AAW26" s="431" t="e">
        <f>WORKDAY(AAW27,'NEO 5322121 Aggressive LTs'!$B26,'[2]Holiday Schedule'!$B$2:$B$30)</f>
        <v>#REF!</v>
      </c>
      <c r="AAX26" s="431" t="e">
        <f>WORKDAY(AAX27,'NEO 5322121 Aggressive LTs'!$B26,'[2]Holiday Schedule'!$B$2:$B$30)</f>
        <v>#REF!</v>
      </c>
      <c r="AAY26" s="431" t="e">
        <f>WORKDAY(AAY27,'NEO 5322121 Aggressive LTs'!$B26,'[2]Holiday Schedule'!$B$2:$B$30)</f>
        <v>#REF!</v>
      </c>
      <c r="AAZ26" s="431" t="e">
        <f>WORKDAY(AAZ27,'NEO 5322121 Aggressive LTs'!$B26,'[2]Holiday Schedule'!$B$2:$B$30)</f>
        <v>#REF!</v>
      </c>
      <c r="ABA26" s="431" t="e">
        <f>WORKDAY(ABA27,'NEO 5322121 Aggressive LTs'!$B26,'[2]Holiday Schedule'!$B$2:$B$30)</f>
        <v>#REF!</v>
      </c>
      <c r="ABB26" s="431" t="e">
        <f>WORKDAY(ABB27,'NEO 5322121 Aggressive LTs'!$B26,'[2]Holiday Schedule'!$B$2:$B$30)</f>
        <v>#REF!</v>
      </c>
      <c r="ABC26" s="431" t="e">
        <f>WORKDAY(ABC27,'NEO 5322121 Aggressive LTs'!$B26,'[2]Holiday Schedule'!$B$2:$B$30)</f>
        <v>#REF!</v>
      </c>
      <c r="ABD26" s="431" t="e">
        <f>WORKDAY(ABD27,'NEO 5322121 Aggressive LTs'!$B26,'[2]Holiday Schedule'!$B$2:$B$30)</f>
        <v>#REF!</v>
      </c>
      <c r="ABE26" s="431" t="e">
        <f>WORKDAY(ABE27,'NEO 5322121 Aggressive LTs'!$B26,'[2]Holiday Schedule'!$B$2:$B$30)</f>
        <v>#REF!</v>
      </c>
      <c r="ABF26" s="431" t="e">
        <f>WORKDAY(ABF27,'NEO 5322121 Aggressive LTs'!$B26,'[2]Holiday Schedule'!$B$2:$B$30)</f>
        <v>#REF!</v>
      </c>
      <c r="ABG26" s="431" t="e">
        <f>WORKDAY(ABG27,'NEO 5322121 Aggressive LTs'!$B26,'[2]Holiday Schedule'!$B$2:$B$30)</f>
        <v>#REF!</v>
      </c>
      <c r="ABH26" s="431" t="e">
        <f>WORKDAY(ABH27,'NEO 5322121 Aggressive LTs'!$B26,'[2]Holiday Schedule'!$B$2:$B$30)</f>
        <v>#REF!</v>
      </c>
      <c r="ABI26" s="431" t="e">
        <f>WORKDAY(ABI27,'NEO 5322121 Aggressive LTs'!$B26,'[2]Holiday Schedule'!$B$2:$B$30)</f>
        <v>#REF!</v>
      </c>
      <c r="ABJ26" s="431" t="e">
        <f>WORKDAY(ABJ27,'NEO 5322121 Aggressive LTs'!$B26,'[2]Holiday Schedule'!$B$2:$B$30)</f>
        <v>#REF!</v>
      </c>
      <c r="ABK26" s="431" t="e">
        <f>WORKDAY(ABK27,'NEO 5322121 Aggressive LTs'!$B26,'[2]Holiday Schedule'!$B$2:$B$30)</f>
        <v>#REF!</v>
      </c>
      <c r="ABL26" s="431" t="e">
        <f>WORKDAY(ABL27,'NEO 5322121 Aggressive LTs'!$B26,'[2]Holiday Schedule'!$B$2:$B$30)</f>
        <v>#REF!</v>
      </c>
      <c r="ABM26" s="431" t="e">
        <f>WORKDAY(ABM27,'NEO 5322121 Aggressive LTs'!$B26,'[2]Holiday Schedule'!$B$2:$B$30)</f>
        <v>#REF!</v>
      </c>
      <c r="ABN26" s="431" t="e">
        <f>WORKDAY(ABN27,'NEO 5322121 Aggressive LTs'!$B26,'[2]Holiday Schedule'!$B$2:$B$30)</f>
        <v>#REF!</v>
      </c>
      <c r="ABO26" s="431" t="e">
        <f>WORKDAY(ABO27,'NEO 5322121 Aggressive LTs'!$B26,'[2]Holiday Schedule'!$B$2:$B$30)</f>
        <v>#REF!</v>
      </c>
      <c r="ABP26" s="431" t="e">
        <f>WORKDAY(ABP27,'NEO 5322121 Aggressive LTs'!$B26,'[2]Holiday Schedule'!$B$2:$B$30)</f>
        <v>#REF!</v>
      </c>
      <c r="ABQ26" s="431" t="e">
        <f>WORKDAY(ABQ27,'NEO 5322121 Aggressive LTs'!$B26,'[2]Holiday Schedule'!$B$2:$B$30)</f>
        <v>#REF!</v>
      </c>
      <c r="ABR26" s="431" t="e">
        <f>WORKDAY(ABR27,'NEO 5322121 Aggressive LTs'!$B26,'[2]Holiday Schedule'!$B$2:$B$30)</f>
        <v>#REF!</v>
      </c>
      <c r="ABS26" s="431" t="e">
        <f>WORKDAY(ABS27,'NEO 5322121 Aggressive LTs'!$B26,'[2]Holiday Schedule'!$B$2:$B$30)</f>
        <v>#REF!</v>
      </c>
      <c r="ABT26" s="431" t="e">
        <f>WORKDAY(ABT27,'NEO 5322121 Aggressive LTs'!$B26,'[2]Holiday Schedule'!$B$2:$B$30)</f>
        <v>#REF!</v>
      </c>
      <c r="ABU26" s="436"/>
      <c r="ABV26" s="431" t="e">
        <f>WORKDAY(ABV27,'NEO 5322121 Aggressive LTs'!$B26,'[2]Holiday Schedule'!$B$2:$B$30)</f>
        <v>#REF!</v>
      </c>
      <c r="ABW26" s="431" t="e">
        <f>WORKDAY(ABW27,'NEO 5322121 Aggressive LTs'!$B26,'[2]Holiday Schedule'!$B$2:$B$30)</f>
        <v>#REF!</v>
      </c>
      <c r="ABX26" s="431" t="e">
        <f>WORKDAY(ABX27,'NEO 5322121 Aggressive LTs'!$B26,'[2]Holiday Schedule'!$B$2:$B$30)</f>
        <v>#REF!</v>
      </c>
      <c r="ABY26" s="431" t="e">
        <f>WORKDAY(ABY27,'NEO 5322121 Aggressive LTs'!$B26,'[2]Holiday Schedule'!$B$2:$B$30)</f>
        <v>#REF!</v>
      </c>
      <c r="ABZ26" s="431" t="e">
        <f>WORKDAY(ABZ27,'NEO 5322121 Aggressive LTs'!$B26,'[2]Holiday Schedule'!$B$2:$B$30)</f>
        <v>#REF!</v>
      </c>
      <c r="ACA26" s="431" t="e">
        <f>WORKDAY(ACA27,'NEO 5322121 Aggressive LTs'!$B26,'[2]Holiday Schedule'!$B$2:$B$30)</f>
        <v>#REF!</v>
      </c>
      <c r="ACB26" s="431" t="e">
        <f>WORKDAY(ACB27,'NEO 5322121 Aggressive LTs'!$B26,'[2]Holiday Schedule'!$B$2:$B$30)</f>
        <v>#REF!</v>
      </c>
      <c r="ACC26" s="431" t="e">
        <f>WORKDAY(ACC27,'NEO 5322121 Aggressive LTs'!$B26,'[2]Holiday Schedule'!$B$2:$B$30)</f>
        <v>#REF!</v>
      </c>
      <c r="ACD26" s="431" t="e">
        <f>WORKDAY(ACD27,'NEO 5322121 Aggressive LTs'!$B26,'[2]Holiday Schedule'!$B$2:$B$30)</f>
        <v>#REF!</v>
      </c>
      <c r="ACE26" s="431" t="e">
        <f>WORKDAY(ACE27,'NEO 5322121 Aggressive LTs'!$B26,'[2]Holiday Schedule'!$B$2:$B$30)</f>
        <v>#REF!</v>
      </c>
      <c r="ACF26" s="431" t="e">
        <f>WORKDAY(ACF27,'NEO 5322121 Aggressive LTs'!$B26,'[2]Holiday Schedule'!$B$2:$B$30)</f>
        <v>#REF!</v>
      </c>
      <c r="ACG26" s="431" t="e">
        <f>WORKDAY(ACG27,'NEO 5322121 Aggressive LTs'!$B26,'[2]Holiday Schedule'!$B$2:$B$30)</f>
        <v>#REF!</v>
      </c>
      <c r="ACH26" s="431" t="e">
        <f>WORKDAY(ACH27,'NEO 5322121 Aggressive LTs'!$B26,'[2]Holiday Schedule'!$B$2:$B$30)</f>
        <v>#REF!</v>
      </c>
      <c r="ACI26" s="431" t="e">
        <f>WORKDAY(ACI27,'NEO 5322121 Aggressive LTs'!$B26,'[2]Holiday Schedule'!$B$2:$B$30)</f>
        <v>#REF!</v>
      </c>
      <c r="ACJ26" s="431" t="e">
        <f>WORKDAY(ACJ27,'NEO 5322121 Aggressive LTs'!$B26,'[2]Holiday Schedule'!$B$2:$B$30)</f>
        <v>#REF!</v>
      </c>
      <c r="ACK26" s="431" t="e">
        <f>WORKDAY(ACK27,'NEO 5322121 Aggressive LTs'!$B26,'[2]Holiday Schedule'!$B$2:$B$30)</f>
        <v>#REF!</v>
      </c>
      <c r="ACL26" s="431" t="e">
        <f>WORKDAY(ACL27,'NEO 5322121 Aggressive LTs'!$B26,'[2]Holiday Schedule'!$B$2:$B$30)</f>
        <v>#REF!</v>
      </c>
      <c r="ACM26" s="431" t="e">
        <f>WORKDAY(ACM27,'NEO 5322121 Aggressive LTs'!$B26,'[2]Holiday Schedule'!$B$2:$B$30)</f>
        <v>#REF!</v>
      </c>
      <c r="ACN26" s="431" t="e">
        <f>WORKDAY(ACN27,'NEO 5322121 Aggressive LTs'!$B26,'[2]Holiday Schedule'!$B$2:$B$30)</f>
        <v>#REF!</v>
      </c>
      <c r="ACO26" s="431" t="e">
        <f>WORKDAY(ACO27,'NEO 5322121 Aggressive LTs'!$B26,'[2]Holiday Schedule'!$B$2:$B$30)</f>
        <v>#REF!</v>
      </c>
      <c r="ACP26" s="431" t="e">
        <f>WORKDAY(ACP27,'NEO 5322121 Aggressive LTs'!$B26,'[2]Holiday Schedule'!$B$2:$B$30)</f>
        <v>#REF!</v>
      </c>
      <c r="ACQ26" s="431" t="e">
        <f>WORKDAY(ACQ27,'NEO 5322121 Aggressive LTs'!$B26,'[2]Holiday Schedule'!$B$2:$B$30)</f>
        <v>#REF!</v>
      </c>
      <c r="ACR26" s="431" t="e">
        <f>WORKDAY(ACR27,'NEO 5322121 Aggressive LTs'!$B26,'[2]Holiday Schedule'!$B$2:$B$30)</f>
        <v>#REF!</v>
      </c>
      <c r="ACS26" s="431" t="e">
        <f>WORKDAY(ACS27,'NEO 5322121 Aggressive LTs'!$B26,'[2]Holiday Schedule'!$B$2:$B$30)</f>
        <v>#REF!</v>
      </c>
      <c r="ACT26" s="431" t="e">
        <f>WORKDAY(ACT27,'NEO 5322121 Aggressive LTs'!$B26,'[2]Holiday Schedule'!$B$2:$B$30)</f>
        <v>#REF!</v>
      </c>
      <c r="ACU26" s="431" t="e">
        <f>WORKDAY(ACU27,'NEO 5322121 Aggressive LTs'!$B26,'[2]Holiday Schedule'!$B$2:$B$30)</f>
        <v>#REF!</v>
      </c>
      <c r="ACV26" s="431" t="e">
        <f>WORKDAY(ACV27,'NEO 5322121 Aggressive LTs'!$B26,'[2]Holiday Schedule'!$B$2:$B$30)</f>
        <v>#REF!</v>
      </c>
      <c r="ACW26" s="431" t="e">
        <f>WORKDAY(ACW27,'NEO 5322121 Aggressive LTs'!$B26,'[2]Holiday Schedule'!$B$2:$B$30)</f>
        <v>#REF!</v>
      </c>
      <c r="ACX26" s="431" t="e">
        <f>WORKDAY(ACX27,'NEO 5322121 Aggressive LTs'!$B26,'[2]Holiday Schedule'!$B$2:$B$30)</f>
        <v>#REF!</v>
      </c>
      <c r="ACY26" s="431" t="e">
        <f>WORKDAY(ACY27,'NEO 5322121 Aggressive LTs'!$B26,'[2]Holiday Schedule'!$B$2:$B$30)</f>
        <v>#REF!</v>
      </c>
      <c r="ACZ26" s="436"/>
      <c r="ADA26" s="431" t="e">
        <f>WORKDAY(ADA27,'NEO 5322121 Aggressive LTs'!$B26,'[2]Holiday Schedule'!$B$2:$B$30)</f>
        <v>#REF!</v>
      </c>
      <c r="ADB26" s="431" t="e">
        <f>WORKDAY(ADB27,'NEO 5322121 Aggressive LTs'!$B26,'[2]Holiday Schedule'!$B$2:$B$30)</f>
        <v>#REF!</v>
      </c>
      <c r="ADC26" s="431" t="e">
        <f>WORKDAY(ADC27,'NEO 5322121 Aggressive LTs'!$B26,'[2]Holiday Schedule'!$B$2:$B$30)</f>
        <v>#REF!</v>
      </c>
      <c r="ADD26" s="431" t="e">
        <f>WORKDAY(ADD27,'NEO 5322121 Aggressive LTs'!$B26,'[2]Holiday Schedule'!$B$2:$B$30)</f>
        <v>#REF!</v>
      </c>
      <c r="ADE26" s="431" t="e">
        <f>WORKDAY(ADE27,'NEO 5322121 Aggressive LTs'!$B26,'[2]Holiday Schedule'!$B$2:$B$30)</f>
        <v>#REF!</v>
      </c>
      <c r="ADF26" s="431" t="e">
        <f>WORKDAY(ADF27,'NEO 5322121 Aggressive LTs'!$B26,'[2]Holiday Schedule'!$B$2:$B$30)</f>
        <v>#REF!</v>
      </c>
      <c r="ADG26" s="431" t="e">
        <f>WORKDAY(ADG27,'NEO 5322121 Aggressive LTs'!$B26,'[2]Holiday Schedule'!$B$2:$B$30)</f>
        <v>#REF!</v>
      </c>
      <c r="ADH26" s="431" t="e">
        <f>WORKDAY(ADH27,'NEO 5322121 Aggressive LTs'!$B26,'[2]Holiday Schedule'!$B$2:$B$30)</f>
        <v>#REF!</v>
      </c>
      <c r="ADI26" s="431" t="e">
        <f>WORKDAY(ADI27,'NEO 5322121 Aggressive LTs'!$B26,'[2]Holiday Schedule'!$B$2:$B$30)</f>
        <v>#REF!</v>
      </c>
      <c r="ADJ26" s="431" t="e">
        <f>WORKDAY(ADJ27,'NEO 5322121 Aggressive LTs'!$B26,'[2]Holiday Schedule'!$B$2:$B$30)</f>
        <v>#REF!</v>
      </c>
      <c r="ADK26" s="431" t="e">
        <f>WORKDAY(ADK27,'NEO 5322121 Aggressive LTs'!$B26,'[2]Holiday Schedule'!$B$2:$B$30)</f>
        <v>#REF!</v>
      </c>
      <c r="ADL26" s="431" t="e">
        <f>WORKDAY(ADL27,'NEO 5322121 Aggressive LTs'!$B26,'[2]Holiday Schedule'!$B$2:$B$30)</f>
        <v>#REF!</v>
      </c>
      <c r="ADM26" s="431" t="e">
        <f>WORKDAY(ADM27,'NEO 5322121 Aggressive LTs'!$B26,'[2]Holiday Schedule'!$B$2:$B$30)</f>
        <v>#REF!</v>
      </c>
      <c r="ADN26" s="431" t="e">
        <f>WORKDAY(ADN27,'NEO 5322121 Aggressive LTs'!$B26,'[2]Holiday Schedule'!$B$2:$B$30)</f>
        <v>#REF!</v>
      </c>
      <c r="ADO26" s="431" t="e">
        <f>WORKDAY(ADO27,'NEO 5322121 Aggressive LTs'!$B26,'[2]Holiday Schedule'!$B$2:$B$30)</f>
        <v>#REF!</v>
      </c>
      <c r="ADP26" s="431" t="e">
        <f>WORKDAY(ADP27,'NEO 5322121 Aggressive LTs'!$B26,'[2]Holiday Schedule'!$B$2:$B$30)</f>
        <v>#REF!</v>
      </c>
      <c r="ADQ26" s="431" t="e">
        <f>WORKDAY(ADQ27,'NEO 5322121 Aggressive LTs'!$B26,'[2]Holiday Schedule'!$B$2:$B$30)</f>
        <v>#REF!</v>
      </c>
      <c r="ADR26" s="431" t="e">
        <f>WORKDAY(ADR27,'NEO 5322121 Aggressive LTs'!$B26,'[2]Holiday Schedule'!$B$2:$B$30)</f>
        <v>#REF!</v>
      </c>
      <c r="ADS26" s="431" t="e">
        <f>WORKDAY(ADS27,'NEO 5322121 Aggressive LTs'!$B26,'[2]Holiday Schedule'!$B$2:$B$30)</f>
        <v>#REF!</v>
      </c>
      <c r="ADT26" s="431" t="e">
        <f>WORKDAY(ADT27,'NEO 5322121 Aggressive LTs'!$B26,'[2]Holiday Schedule'!$B$2:$B$30)</f>
        <v>#REF!</v>
      </c>
      <c r="ADU26" s="431" t="e">
        <f>WORKDAY(ADU27,'NEO 5322121 Aggressive LTs'!$B26,'[2]Holiday Schedule'!$B$2:$B$30)</f>
        <v>#REF!</v>
      </c>
      <c r="ADV26" s="431" t="e">
        <f>WORKDAY(ADV27,'NEO 5322121 Aggressive LTs'!$B26,'[2]Holiday Schedule'!$B$2:$B$30)</f>
        <v>#REF!</v>
      </c>
      <c r="ADW26" s="431" t="e">
        <f>WORKDAY(ADW27,'NEO 5322121 Aggressive LTs'!$B26,'[2]Holiday Schedule'!$B$2:$B$30)</f>
        <v>#REF!</v>
      </c>
      <c r="ADX26" s="431" t="e">
        <f>WORKDAY(ADX27,'NEO 5322121 Aggressive LTs'!$B26,'[2]Holiday Schedule'!$B$2:$B$30)</f>
        <v>#REF!</v>
      </c>
      <c r="ADY26" s="431" t="e">
        <f>WORKDAY(ADY27,'NEO 5322121 Aggressive LTs'!$B26,'[2]Holiday Schedule'!$B$2:$B$30)</f>
        <v>#REF!</v>
      </c>
      <c r="ADZ26" s="431" t="e">
        <f>WORKDAY(ADZ27,'NEO 5322121 Aggressive LTs'!$B26,'[2]Holiday Schedule'!$B$2:$B$30)</f>
        <v>#REF!</v>
      </c>
      <c r="AEA26" s="431" t="e">
        <f>WORKDAY(AEA27,'NEO 5322121 Aggressive LTs'!$B26,'[2]Holiday Schedule'!$B$2:$B$30)</f>
        <v>#REF!</v>
      </c>
      <c r="AEB26" s="431" t="e">
        <f>WORKDAY(AEB27,'NEO 5322121 Aggressive LTs'!$B26,'[2]Holiday Schedule'!$B$2:$B$30)</f>
        <v>#REF!</v>
      </c>
      <c r="AEC26" s="431" t="e">
        <f>WORKDAY(AEC27,'NEO 5322121 Aggressive LTs'!$B26,'[2]Holiday Schedule'!$B$2:$B$30)</f>
        <v>#REF!</v>
      </c>
      <c r="AED26" s="431" t="e">
        <f>WORKDAY(AED27,'NEO 5322121 Aggressive LTs'!$B26,'[2]Holiday Schedule'!$B$2:$B$30)</f>
        <v>#REF!</v>
      </c>
      <c r="AEE26" s="431" t="e">
        <f>WORKDAY(AEE27,'NEO 5322121 Aggressive LTs'!$B26,'[2]Holiday Schedule'!$B$2:$B$30)</f>
        <v>#REF!</v>
      </c>
      <c r="AEF26" s="431" t="e">
        <f>WORKDAY(AEF27,'NEO 5322121 Aggressive LTs'!$B26,'[2]Holiday Schedule'!$B$2:$B$30)</f>
        <v>#REF!</v>
      </c>
      <c r="AEG26" s="431" t="e">
        <f>WORKDAY(AEG27,'NEO 5322121 Aggressive LTs'!$B26,'[2]Holiday Schedule'!$B$2:$B$30)</f>
        <v>#REF!</v>
      </c>
      <c r="AEH26" s="431" t="e">
        <f>WORKDAY(AEH27,'NEO 5322121 Aggressive LTs'!$B26,'[2]Holiday Schedule'!$B$2:$B$30)</f>
        <v>#REF!</v>
      </c>
      <c r="AEI26" s="431" t="e">
        <f>WORKDAY(AEI27,'NEO 5322121 Aggressive LTs'!$B26,'[2]Holiday Schedule'!$B$2:$B$30)</f>
        <v>#REF!</v>
      </c>
      <c r="AEJ26" s="431" t="e">
        <f>WORKDAY(AEJ27,'NEO 5322121 Aggressive LTs'!$B26,'[2]Holiday Schedule'!$B$2:$B$30)</f>
        <v>#REF!</v>
      </c>
      <c r="AEK26" s="431" t="e">
        <f>WORKDAY(AEK27,'NEO 5322121 Aggressive LTs'!$B26,'[2]Holiday Schedule'!$B$2:$B$30)</f>
        <v>#REF!</v>
      </c>
      <c r="AEL26" s="436"/>
      <c r="AEM26" s="431" t="e">
        <f>WORKDAY(AEM27,'NEO 5322121 Aggressive LTs'!$B26,'[2]Holiday Schedule'!$B$2:$B$30)</f>
        <v>#REF!</v>
      </c>
      <c r="AEN26" s="431" t="e">
        <f>WORKDAY(AEN27,'NEO 5322121 Aggressive LTs'!$B26,'[2]Holiday Schedule'!$B$2:$B$30)</f>
        <v>#REF!</v>
      </c>
      <c r="AEO26" s="431" t="e">
        <f>WORKDAY(AEO27,'NEO 5322121 Aggressive LTs'!$B26,'[2]Holiday Schedule'!$B$2:$B$30)</f>
        <v>#REF!</v>
      </c>
      <c r="AEP26" s="431" t="e">
        <f>WORKDAY(AEP27,'NEO 5322121 Aggressive LTs'!$B26,'[2]Holiday Schedule'!$B$2:$B$30)</f>
        <v>#REF!</v>
      </c>
      <c r="AEQ26" s="431" t="e">
        <f>WORKDAY(AEQ27,'NEO 5322121 Aggressive LTs'!$B26,'[2]Holiday Schedule'!$B$2:$B$30)</f>
        <v>#REF!</v>
      </c>
      <c r="AER26" s="431" t="e">
        <f>WORKDAY(AER27,'NEO 5322121 Aggressive LTs'!$B26,'[2]Holiday Schedule'!$B$2:$B$30)</f>
        <v>#REF!</v>
      </c>
      <c r="AES26" s="431" t="e">
        <f>WORKDAY(AES27,'NEO 5322121 Aggressive LTs'!$B26,'[2]Holiday Schedule'!$B$2:$B$30)</f>
        <v>#REF!</v>
      </c>
      <c r="AET26" s="431" t="e">
        <f>WORKDAY(AET27,'NEO 5322121 Aggressive LTs'!$B26,'[2]Holiday Schedule'!$B$2:$B$30)</f>
        <v>#REF!</v>
      </c>
      <c r="AEU26" s="431" t="e">
        <f>WORKDAY(AEU27,'NEO 5322121 Aggressive LTs'!$B26,'[2]Holiday Schedule'!$B$2:$B$30)</f>
        <v>#REF!</v>
      </c>
      <c r="AEV26" s="431" t="e">
        <f>WORKDAY(AEV27,'NEO 5322121 Aggressive LTs'!$B26,'[2]Holiday Schedule'!$B$2:$B$30)</f>
        <v>#REF!</v>
      </c>
      <c r="AEW26" s="431" t="e">
        <f>WORKDAY(AEW27,'NEO 5322121 Aggressive LTs'!$B26,'[2]Holiday Schedule'!$B$2:$B$30)</f>
        <v>#REF!</v>
      </c>
      <c r="AEX26" s="431" t="e">
        <f>WORKDAY(AEX27,'NEO 5322121 Aggressive LTs'!$B26,'[2]Holiday Schedule'!$B$2:$B$30)</f>
        <v>#REF!</v>
      </c>
      <c r="AEY26" s="431" t="e">
        <f>WORKDAY(AEY27,'NEO 5322121 Aggressive LTs'!$B26,'[2]Holiday Schedule'!$B$2:$B$30)</f>
        <v>#REF!</v>
      </c>
      <c r="AEZ26" s="431" t="e">
        <f>WORKDAY(AEZ27,'NEO 5322121 Aggressive LTs'!$B26,'[2]Holiday Schedule'!$B$2:$B$30)</f>
        <v>#REF!</v>
      </c>
      <c r="AFA26" s="431" t="e">
        <f>WORKDAY(AFA27,'NEO 5322121 Aggressive LTs'!$B26,'[2]Holiday Schedule'!$B$2:$B$30)</f>
        <v>#REF!</v>
      </c>
      <c r="AFB26" s="431" t="e">
        <f>WORKDAY(AFB27,'NEO 5322121 Aggressive LTs'!$B26,'[2]Holiday Schedule'!$B$2:$B$30)</f>
        <v>#REF!</v>
      </c>
      <c r="AFC26" s="431" t="e">
        <f>WORKDAY(AFC27,'NEO 5322121 Aggressive LTs'!$B26,'[2]Holiday Schedule'!$B$2:$B$30)</f>
        <v>#REF!</v>
      </c>
      <c r="AFD26" s="431" t="e">
        <f>WORKDAY(AFD27,'NEO 5322121 Aggressive LTs'!$B26,'[2]Holiday Schedule'!$B$2:$B$30)</f>
        <v>#REF!</v>
      </c>
      <c r="AFE26" s="431" t="e">
        <f>WORKDAY(AFE27,'NEO 5322121 Aggressive LTs'!$B26,'[2]Holiday Schedule'!$B$2:$B$30)</f>
        <v>#REF!</v>
      </c>
      <c r="AFF26" s="431" t="e">
        <f>WORKDAY(AFF27,'NEO 5322121 Aggressive LTs'!$B26,'[2]Holiday Schedule'!$B$2:$B$30)</f>
        <v>#REF!</v>
      </c>
      <c r="AFG26" s="431" t="e">
        <f>WORKDAY(AFG27,'NEO 5322121 Aggressive LTs'!$B26,'[2]Holiday Schedule'!$B$2:$B$30)</f>
        <v>#REF!</v>
      </c>
      <c r="AFH26" s="431" t="e">
        <f>WORKDAY(AFH27,'NEO 5322121 Aggressive LTs'!$B26,'[2]Holiday Schedule'!$B$2:$B$30)</f>
        <v>#REF!</v>
      </c>
      <c r="AFI26" s="431" t="e">
        <f>WORKDAY(AFI27,'NEO 5322121 Aggressive LTs'!$B26,'[2]Holiday Schedule'!$B$2:$B$30)</f>
        <v>#REF!</v>
      </c>
      <c r="AFJ26" s="431" t="e">
        <f>WORKDAY(AFJ27,'NEO 5322121 Aggressive LTs'!$B26,'[2]Holiday Schedule'!$B$2:$B$30)</f>
        <v>#REF!</v>
      </c>
      <c r="AFK26" s="431" t="e">
        <f>WORKDAY(AFK27,'NEO 5322121 Aggressive LTs'!$B26,'[2]Holiday Schedule'!$B$2:$B$30)</f>
        <v>#REF!</v>
      </c>
      <c r="AFL26" s="431" t="e">
        <f>WORKDAY(AFL27,'NEO 5322121 Aggressive LTs'!$B26,'[2]Holiday Schedule'!$B$2:$B$30)</f>
        <v>#REF!</v>
      </c>
      <c r="AFM26" s="431" t="e">
        <f>WORKDAY(AFM27,'NEO 5322121 Aggressive LTs'!$B26,'[2]Holiday Schedule'!$B$2:$B$30)</f>
        <v>#REF!</v>
      </c>
      <c r="AFN26" s="431" t="e">
        <f>WORKDAY(AFN27,'NEO 5322121 Aggressive LTs'!$B26,'[2]Holiday Schedule'!$B$2:$B$30)</f>
        <v>#REF!</v>
      </c>
      <c r="AFO26" s="431" t="e">
        <f>WORKDAY(AFO27,'NEO 5322121 Aggressive LTs'!$B26,'[2]Holiday Schedule'!$B$2:$B$30)</f>
        <v>#REF!</v>
      </c>
      <c r="AFP26" s="431" t="e">
        <f>WORKDAY(AFP27,'NEO 5322121 Aggressive LTs'!$B26,'[2]Holiday Schedule'!$B$2:$B$30)</f>
        <v>#REF!</v>
      </c>
      <c r="AFQ26" s="431" t="e">
        <f>WORKDAY(AFQ27,'NEO 5322121 Aggressive LTs'!$B26,'[2]Holiday Schedule'!$B$2:$B$30)</f>
        <v>#REF!</v>
      </c>
      <c r="AFR26" s="431" t="e">
        <f>WORKDAY(AFR27,'NEO 5322121 Aggressive LTs'!$B26,'[2]Holiday Schedule'!$B$2:$B$30)</f>
        <v>#REF!</v>
      </c>
      <c r="AFS26" s="431" t="e">
        <f>WORKDAY(AFS27,'NEO 5322121 Aggressive LTs'!$B26,'[2]Holiday Schedule'!$B$2:$B$30)</f>
        <v>#REF!</v>
      </c>
      <c r="AFT26" s="431" t="e">
        <f>WORKDAY(AFT27,'NEO 5322121 Aggressive LTs'!$B26,'[2]Holiday Schedule'!$B$2:$B$30)</f>
        <v>#REF!</v>
      </c>
      <c r="AFU26" s="431" t="e">
        <f>WORKDAY(AFU27,'NEO 5322121 Aggressive LTs'!$B26,'[2]Holiday Schedule'!$B$2:$B$30)</f>
        <v>#REF!</v>
      </c>
      <c r="AFV26" s="431" t="e">
        <f>WORKDAY(AFV27,'NEO 5322121 Aggressive LTs'!$B26,'[2]Holiday Schedule'!$B$2:$B$30)</f>
        <v>#REF!</v>
      </c>
      <c r="AFW26" s="431" t="e">
        <f>WORKDAY(AFW27,'NEO 5322121 Aggressive LTs'!$B26,'[2]Holiday Schedule'!$B$2:$B$30)</f>
        <v>#REF!</v>
      </c>
      <c r="AFX26" s="431" t="e">
        <f>WORKDAY(AFX27,'NEO 5322121 Aggressive LTs'!$B26,'[2]Holiday Schedule'!$B$2:$B$30)</f>
        <v>#REF!</v>
      </c>
      <c r="AFY26" s="431" t="e">
        <f>WORKDAY(AFY27,'NEO 5322121 Aggressive LTs'!$B26,'[2]Holiday Schedule'!$B$2:$B$30)</f>
        <v>#REF!</v>
      </c>
      <c r="AFZ26" s="431" t="e">
        <f>WORKDAY(AFZ27,'NEO 5322121 Aggressive LTs'!$B26,'[2]Holiday Schedule'!$B$2:$B$30)</f>
        <v>#REF!</v>
      </c>
      <c r="AGA26" s="431" t="e">
        <f>WORKDAY(AGA27,'NEO 5322121 Aggressive LTs'!$B26,'[2]Holiday Schedule'!$B$2:$B$30)</f>
        <v>#REF!</v>
      </c>
      <c r="AGB26" s="431" t="e">
        <f>WORKDAY(AGB27,'NEO 5322121 Aggressive LTs'!$B26,'[2]Holiday Schedule'!$B$2:$B$30)</f>
        <v>#REF!</v>
      </c>
      <c r="AGC26" s="431" t="e">
        <f>WORKDAY(AGC27,'NEO 5322121 Aggressive LTs'!$B26,'[2]Holiday Schedule'!$B$2:$B$30)</f>
        <v>#REF!</v>
      </c>
      <c r="AGD26" s="431" t="e">
        <f>WORKDAY(AGD27,'NEO 5322121 Aggressive LTs'!$B26,'[2]Holiday Schedule'!$B$2:$B$30)</f>
        <v>#REF!</v>
      </c>
      <c r="AGE26" s="431" t="e">
        <f>WORKDAY(AGE27,'NEO 5322121 Aggressive LTs'!$B26,'[2]Holiday Schedule'!$B$2:$B$30)</f>
        <v>#REF!</v>
      </c>
      <c r="AGF26" s="431" t="e">
        <f>WORKDAY(AGF27,'NEO 5322121 Aggressive LTs'!$B26,'[2]Holiday Schedule'!$B$2:$B$30)</f>
        <v>#REF!</v>
      </c>
      <c r="AGG26" s="431" t="e">
        <f>WORKDAY(AGG27,'NEO 5322121 Aggressive LTs'!$B26,'[2]Holiday Schedule'!$B$2:$B$30)</f>
        <v>#REF!</v>
      </c>
    </row>
    <row r="27" spans="1:865" ht="20.100000000000001" customHeight="1">
      <c r="A27" s="603"/>
      <c r="B27" s="608">
        <v>1</v>
      </c>
      <c r="C27" s="94" t="s">
        <v>2</v>
      </c>
      <c r="D27" s="438"/>
      <c r="E27" s="438"/>
      <c r="F27" s="438"/>
      <c r="G27" s="449"/>
      <c r="H27" s="438"/>
      <c r="I27" s="438"/>
      <c r="J27" s="438"/>
      <c r="K27" s="449"/>
      <c r="L27" s="438"/>
      <c r="M27" s="438"/>
      <c r="N27" s="438"/>
      <c r="O27" s="449"/>
      <c r="P27" s="551"/>
      <c r="Q27" s="551"/>
      <c r="R27" s="551"/>
      <c r="S27" s="555"/>
      <c r="T27" s="551"/>
      <c r="U27" s="551"/>
      <c r="V27" s="551"/>
      <c r="W27" s="558"/>
      <c r="X27" s="551"/>
      <c r="Y27" s="551"/>
      <c r="Z27" s="551"/>
      <c r="AA27" s="558"/>
      <c r="AB27" s="551"/>
      <c r="AC27" s="551">
        <v>42278</v>
      </c>
      <c r="AD27" s="557">
        <v>42278</v>
      </c>
      <c r="AE27" s="558"/>
      <c r="AF27" s="551">
        <v>42283</v>
      </c>
      <c r="AG27" s="551">
        <v>42284</v>
      </c>
      <c r="AH27" s="551">
        <f>WORKDAY(AH28,'NEO 5322121 Aggressive LTs'!$B27,'[2]Holiday Schedule'!$B$2:$B$30)</f>
        <v>42292</v>
      </c>
      <c r="AI27" s="558"/>
      <c r="AJ27" s="551"/>
      <c r="AK27" s="551"/>
      <c r="AL27" s="551"/>
      <c r="AM27" s="558"/>
      <c r="AN27" s="551">
        <v>42291</v>
      </c>
      <c r="AO27" s="551">
        <v>42291</v>
      </c>
      <c r="AP27" s="551">
        <v>42291</v>
      </c>
      <c r="AQ27" s="558"/>
      <c r="AR27" s="551">
        <f>WORKDAY(AR28,'NEO 5322121 Aggressive LTs'!$B27,'[2]Holiday Schedule'!$B$2:$B$30)</f>
        <v>42298</v>
      </c>
      <c r="AS27" s="551" t="e">
        <f>WORKDAY(AS28,'NEO 5322121 Aggressive LTs'!$B27,'[2]Holiday Schedule'!$B$2:$B$30)</f>
        <v>#REF!</v>
      </c>
      <c r="AT27" s="551" t="e">
        <f>WORKDAY(AT28,'NEO 5322121 Aggressive LTs'!$B27,'[2]Holiday Schedule'!$B$2:$B$30)</f>
        <v>#REF!</v>
      </c>
      <c r="AU27" s="551">
        <v>42303</v>
      </c>
      <c r="AV27" s="551">
        <v>42303</v>
      </c>
      <c r="AW27" s="551">
        <v>42303</v>
      </c>
      <c r="AX27" s="555"/>
      <c r="AY27" s="551">
        <v>42323</v>
      </c>
      <c r="AZ27" s="551">
        <v>42323</v>
      </c>
      <c r="BA27" s="551">
        <v>42323</v>
      </c>
      <c r="BB27" s="558"/>
      <c r="BC27" s="586">
        <v>42327</v>
      </c>
      <c r="BD27" s="551">
        <v>42327</v>
      </c>
      <c r="BE27" s="551">
        <v>42327</v>
      </c>
      <c r="BF27" s="558"/>
      <c r="BG27" s="551">
        <v>42698</v>
      </c>
      <c r="BH27" s="551">
        <v>42698</v>
      </c>
      <c r="BI27" s="551">
        <v>42698</v>
      </c>
      <c r="BJ27" s="558"/>
      <c r="BK27" s="551">
        <v>42701</v>
      </c>
      <c r="BL27" s="551">
        <v>42701</v>
      </c>
      <c r="BM27" s="551">
        <f>WORKDAY(BM28,'NEO 5322121 Aggressive LTs'!$B27,'[2]Holiday Schedule'!$B$2:$B$30)</f>
        <v>42702</v>
      </c>
      <c r="BN27" s="436"/>
      <c r="BO27" s="558"/>
      <c r="BP27" s="554"/>
      <c r="BQ27" s="551"/>
      <c r="BR27" s="551"/>
      <c r="BS27" s="551"/>
      <c r="BT27" s="558"/>
      <c r="BU27" s="551">
        <v>42323</v>
      </c>
      <c r="BV27" s="551">
        <v>42323</v>
      </c>
      <c r="BW27" s="551">
        <v>42323</v>
      </c>
      <c r="BX27" s="558"/>
      <c r="BY27" s="554"/>
      <c r="BZ27" s="554"/>
      <c r="CA27" s="551"/>
      <c r="CB27" s="551"/>
      <c r="CC27" s="551"/>
      <c r="CD27" s="555"/>
      <c r="CE27" s="555"/>
      <c r="CF27" s="557">
        <v>42283</v>
      </c>
      <c r="CG27" s="557">
        <v>42649</v>
      </c>
      <c r="CH27" s="551">
        <f>WORKDAY(CH28,'NEO 5322121 Aggressive LTs'!$B27,'[2]Holiday Schedule'!$B$2:$B$30)</f>
        <v>42300</v>
      </c>
      <c r="CI27" s="555"/>
      <c r="CJ27" s="557">
        <v>42283</v>
      </c>
      <c r="CK27" s="557">
        <v>42649</v>
      </c>
      <c r="CL27" s="569">
        <v>42727</v>
      </c>
      <c r="CM27" s="591"/>
      <c r="CN27" s="551">
        <v>42702</v>
      </c>
      <c r="CO27" s="551">
        <v>42702</v>
      </c>
      <c r="CP27" s="551">
        <v>42702</v>
      </c>
      <c r="CQ27" s="558"/>
      <c r="CR27" s="698">
        <v>42712</v>
      </c>
      <c r="CS27" s="698">
        <v>42715</v>
      </c>
      <c r="CT27" s="698"/>
      <c r="CU27" s="736">
        <f>WORKDAY(CU26,((-1)*('NEO 5322121 Aggressive LTs'!$B27)),'Holiday Schedule'!$B$2:$B$30)</f>
        <v>42342</v>
      </c>
      <c r="CV27" s="734">
        <f>WORKDAY(CV26,((-1)*('NEO 5322121 Aggressive LTs'!$B27)),'Holiday Schedule'!$B$2:$B$30)</f>
        <v>42347</v>
      </c>
      <c r="CW27" s="734">
        <f>WORKDAY(CW26,((-1)*('NEO 5322121 Aggressive LTs'!$B27)),'Holiday Schedule'!$B$2:$B$30)</f>
        <v>42352</v>
      </c>
      <c r="CX27" s="734">
        <f>WORKDAY(CX26,((-1)*('NEO 5322121 Aggressive LTs'!$B27)),'Holiday Schedule'!$B$2:$B$30)</f>
        <v>42354</v>
      </c>
      <c r="CY27" s="734">
        <f>WORKDAY(CY26,((-1)*('NEO 5322121 Aggressive LTs'!$B27)),'Holiday Schedule'!$B$2:$B$30)</f>
        <v>42355</v>
      </c>
      <c r="CZ27" s="734">
        <f>WORKDAY(CZ26,((-1)*('NEO 5322121 Aggressive LTs'!$B27)),'Holiday Schedule'!$B$2:$B$30)</f>
        <v>42359</v>
      </c>
      <c r="DA27" s="734">
        <f>WORKDAY(DA26,((-1)*('NEO 5322121 Aggressive LTs'!$B27)),'Holiday Schedule'!$B$2:$B$30)</f>
        <v>42373</v>
      </c>
      <c r="DB27" s="734">
        <f>WORKDAY(DB26,((-1)*('NEO 5322121 Aggressive LTs'!$B27)),'Holiday Schedule'!$B$2:$B$30)</f>
        <v>42375</v>
      </c>
      <c r="DC27" s="734">
        <f>WORKDAY(DC26,((-1)*('NEO 5322121 Aggressive LTs'!$B27)),'Holiday Schedule'!$B$2:$B$30)</f>
        <v>42377</v>
      </c>
      <c r="DD27" s="734">
        <f>WORKDAY(DD26,((-1)*('NEO 5322121 Aggressive LTs'!$B27)),'Holiday Schedule'!$B$2:$B$30)</f>
        <v>42499</v>
      </c>
      <c r="DE27" s="734">
        <f>WORKDAY(DE26,((-1)*('NEO 5322121 Aggressive LTs'!$B27)),'Holiday Schedule'!$B$2:$B$30)</f>
        <v>42500</v>
      </c>
      <c r="DF27" s="734">
        <f>WORKDAY(DF26,((-1)*('NEO 5322121 Aggressive LTs'!$B27)),'Holiday Schedule'!$B$2:$B$30)</f>
        <v>42384</v>
      </c>
      <c r="DG27" s="734">
        <f>WORKDAY(DG26,((-1)*('NEO 5322121 Aggressive LTs'!$B27)),'Holiday Schedule'!$B$2:$B$30)</f>
        <v>42388</v>
      </c>
      <c r="DH27" s="734">
        <f>WORKDAY(DH26,((-1)*('NEO 5322121 Aggressive LTs'!$B27)),'Holiday Schedule'!$B$2:$B$30)</f>
        <v>42390</v>
      </c>
      <c r="DI27" s="734">
        <f>WORKDAY(DI26,((-1)*('NEO 5322121 Aggressive LTs'!$B27)),'Holiday Schedule'!$B$2:$B$30)</f>
        <v>42394</v>
      </c>
      <c r="DJ27" s="734">
        <f>WORKDAY(DJ26,((-1)*('NEO 5322121 Aggressive LTs'!$B27)),'Holiday Schedule'!$B$2:$B$30)</f>
        <v>42396</v>
      </c>
      <c r="DK27" s="734">
        <f>WORKDAY(DK26,((-1)*('NEO 5322121 Aggressive LTs'!$B27)),'Holiday Schedule'!$B$2:$B$30)</f>
        <v>42398</v>
      </c>
      <c r="DL27" s="734">
        <f>WORKDAY(DL26,((-1)*('NEO 5322121 Aggressive LTs'!$B27)),'Holiday Schedule'!$B$2:$B$30)</f>
        <v>42402</v>
      </c>
      <c r="DM27" s="740">
        <f>WORKDAY(DM26,((-1)*('NEO 5322121 Aggressive LTs'!$B27)),'Holiday Schedule'!$B$2:$B$30)</f>
        <v>42404</v>
      </c>
      <c r="DN27" s="742">
        <f>WORKDAY(DN26,((-1)*('NEO 5322121 Aggressive LTs'!$B27)),'Holiday Schedule'!$B$2:$B$30)</f>
        <v>42408</v>
      </c>
      <c r="DO27" s="730">
        <f>WORKDAY(DO26,((-1)*('NEO 5322121 Aggressive LTs'!$B27)),'Holiday Schedule'!$B$2:$B$30)</f>
        <v>42412</v>
      </c>
      <c r="DP27" s="731"/>
      <c r="DQ27" s="730" t="e">
        <f>WORKDAY(DQ26,((-1)*('NEO 5322121 Aggressive LTs'!$B27)),'Holiday Schedule'!$B$2:$B$30)</f>
        <v>#NUM!</v>
      </c>
      <c r="DR27" s="731"/>
      <c r="DS27" s="730" t="e">
        <f>WORKDAY(DS26,((-1)*('NEO 5322121 Aggressive LTs'!$B27)),'Holiday Schedule'!$B$2:$B$30)</f>
        <v>#NUM!</v>
      </c>
      <c r="DT27" s="730" t="e">
        <f>WORKDAY(DT26,((-1)*('NEO 5322121 Aggressive LTs'!$B27)),'Holiday Schedule'!$B$2:$B$30)</f>
        <v>#NUM!</v>
      </c>
      <c r="DU27" s="730" t="e">
        <f>WORKDAY(DU26,((-1)*('NEO 5322121 Aggressive LTs'!$B27)),'Holiday Schedule'!$B$2:$B$30)</f>
        <v>#NUM!</v>
      </c>
      <c r="DV27" s="731"/>
      <c r="DW27" s="730" t="e">
        <f>WORKDAY(DW26,((-1)*('NEO 5322121 Aggressive LTs'!$B27)),'Holiday Schedule'!$B$2:$B$30)</f>
        <v>#NUM!</v>
      </c>
      <c r="DX27" s="730" t="e">
        <f>WORKDAY(DX26,((-1)*('NEO 5322121 Aggressive LTs'!$B27)),'Holiday Schedule'!$B$2:$B$30)</f>
        <v>#NUM!</v>
      </c>
      <c r="DY27" s="730" t="e">
        <f>WORKDAY(DY26,((-1)*('NEO 5322121 Aggressive LTs'!$B27)),'Holiday Schedule'!$B$2:$B$30)</f>
        <v>#NUM!</v>
      </c>
      <c r="DZ27" s="731"/>
      <c r="EA27" s="730" t="e">
        <f>WORKDAY(EA26,((-1)*('NEO 5322121 Aggressive LTs'!$B27)),'Holiday Schedule'!$B$2:$B$30)</f>
        <v>#NUM!</v>
      </c>
      <c r="EB27" s="730" t="e">
        <f>WORKDAY(EB26,((-1)*('NEO 5322121 Aggressive LTs'!$B27)),'Holiday Schedule'!$B$2:$B$30)</f>
        <v>#NUM!</v>
      </c>
      <c r="EC27" s="730" t="e">
        <f>WORKDAY(EC26,((-1)*('NEO 5322121 Aggressive LTs'!$B27)),'Holiday Schedule'!$B$2:$B$30)</f>
        <v>#NUM!</v>
      </c>
      <c r="ED27" s="731"/>
      <c r="EE27" s="730" t="e">
        <f>WORKDAY(EE26,((-1)*('NEO 5322121 Aggressive LTs'!$B27)),'Holiday Schedule'!$B$2:$B$30)</f>
        <v>#NUM!</v>
      </c>
      <c r="EF27" s="730" t="e">
        <f>WORKDAY(EF26,((-1)*('NEO 5322121 Aggressive LTs'!$B27)),'Holiday Schedule'!$B$2:$B$30)</f>
        <v>#NUM!</v>
      </c>
      <c r="EG27" s="730" t="e">
        <f>WORKDAY(EG26,((-1)*('NEO 5322121 Aggressive LTs'!$B27)),'Holiday Schedule'!$B$2:$B$30)</f>
        <v>#NUM!</v>
      </c>
      <c r="EH27" s="731"/>
      <c r="EI27" s="730" t="e">
        <f>WORKDAY(EI26,((-1)*('NEO 5322121 Aggressive LTs'!$B27)),'Holiday Schedule'!$B$2:$B$30)</f>
        <v>#NUM!</v>
      </c>
      <c r="EJ27" s="730" t="e">
        <f>WORKDAY(EJ26,((-1)*('NEO 5322121 Aggressive LTs'!$B27)),'Holiday Schedule'!$B$2:$B$30)</f>
        <v>#NUM!</v>
      </c>
      <c r="EK27" s="730" t="e">
        <f>WORKDAY(EK26,((-1)*('NEO 5322121 Aggressive LTs'!$B27)),'Holiday Schedule'!$B$2:$B$30)</f>
        <v>#NUM!</v>
      </c>
      <c r="EL27" s="731"/>
      <c r="EM27" s="730" t="e">
        <f>WORKDAY(EM26,((-1)*('NEO 5322121 Aggressive LTs'!$B27)),'Holiday Schedule'!$B$2:$B$30)</f>
        <v>#NUM!</v>
      </c>
      <c r="EN27" s="730" t="e">
        <f>WORKDAY(EN26,((-1)*('NEO 5322121 Aggressive LTs'!$B27)),'Holiday Schedule'!$B$2:$B$30)</f>
        <v>#NUM!</v>
      </c>
      <c r="EO27" s="730" t="e">
        <f>WORKDAY(EO26,((-1)*('NEO 5322121 Aggressive LTs'!$B27)),'Holiday Schedule'!$B$2:$B$30)</f>
        <v>#NUM!</v>
      </c>
      <c r="EP27" s="731"/>
      <c r="EQ27" s="730" t="e">
        <f>WORKDAY(EQ26,((-1)*('NEO 5322121 Aggressive LTs'!$B27)),'Holiday Schedule'!$B$2:$B$30)</f>
        <v>#NUM!</v>
      </c>
      <c r="ER27" s="730" t="e">
        <f>WORKDAY(ER26,((-1)*('NEO 5322121 Aggressive LTs'!$B27)),'Holiday Schedule'!$B$2:$B$30)</f>
        <v>#NUM!</v>
      </c>
      <c r="ES27" s="730" t="e">
        <f>WORKDAY(ES26,((-1)*('NEO 5322121 Aggressive LTs'!$B27)),'Holiday Schedule'!$B$2:$B$30)</f>
        <v>#NUM!</v>
      </c>
      <c r="ET27" s="731"/>
      <c r="EU27" s="730" t="e">
        <f>WORKDAY(EU26,((-1)*('NEO 5322121 Aggressive LTs'!$B27)),'Holiday Schedule'!$B$2:$B$30)</f>
        <v>#NUM!</v>
      </c>
      <c r="EV27" s="730" t="e">
        <f>WORKDAY(EV26,((-1)*('NEO 5322121 Aggressive LTs'!$B27)),'Holiday Schedule'!$B$2:$B$30)</f>
        <v>#NUM!</v>
      </c>
      <c r="EW27" s="730" t="e">
        <f>WORKDAY(EW26,((-1)*('NEO 5322121 Aggressive LTs'!$B27)),'Holiday Schedule'!$B$2:$B$30)</f>
        <v>#NUM!</v>
      </c>
      <c r="EX27" s="731"/>
      <c r="EY27" s="730" t="e">
        <f>WORKDAY(EY26,((-1)*('NEO 5322121 Aggressive LTs'!$B27)),'Holiday Schedule'!$B$2:$B$30)</f>
        <v>#NUM!</v>
      </c>
      <c r="EZ27" s="730" t="e">
        <f>WORKDAY(EZ26,((-1)*('NEO 5322121 Aggressive LTs'!$B27)),'Holiday Schedule'!$B$2:$B$30)</f>
        <v>#NUM!</v>
      </c>
      <c r="FA27" s="730" t="e">
        <f>WORKDAY(FA26,((-1)*('NEO 5322121 Aggressive LTs'!$B27)),'Holiday Schedule'!$B$2:$B$30)</f>
        <v>#NUM!</v>
      </c>
      <c r="FB27" s="731"/>
      <c r="FC27" s="730" t="e">
        <f>WORKDAY(FC26,((-1)*('NEO 5322121 Aggressive LTs'!$B27)),'Holiday Schedule'!$B$2:$B$30)</f>
        <v>#NUM!</v>
      </c>
      <c r="FD27" s="730" t="e">
        <f>WORKDAY(FD26,((-1)*('NEO 5322121 Aggressive LTs'!$B27)),'Holiday Schedule'!$B$2:$B$30)</f>
        <v>#NUM!</v>
      </c>
      <c r="FE27" s="730" t="e">
        <f>WORKDAY(FE26,((-1)*('NEO 5322121 Aggressive LTs'!$B27)),'Holiday Schedule'!$B$2:$B$30)</f>
        <v>#NUM!</v>
      </c>
      <c r="FF27" s="731"/>
      <c r="FG27" s="730" t="e">
        <f>WORKDAY(FG26,((-1)*('NEO 5322121 Aggressive LTs'!$B27)),'Holiday Schedule'!$B$2:$B$30)</f>
        <v>#NUM!</v>
      </c>
      <c r="FH27" s="730" t="e">
        <f>WORKDAY(FH26,((-1)*('NEO 5322121 Aggressive LTs'!$B27)),'Holiday Schedule'!$B$2:$B$30)</f>
        <v>#NUM!</v>
      </c>
      <c r="FI27" s="730" t="e">
        <f>WORKDAY(FI26,((-1)*('NEO 5322121 Aggressive LTs'!$B27)),'Holiday Schedule'!$B$2:$B$30)</f>
        <v>#NUM!</v>
      </c>
      <c r="FJ27" s="731"/>
      <c r="FK27" s="730" t="e">
        <f>WORKDAY(FK26,((-1)*('NEO 5322121 Aggressive LTs'!$B27)),'Holiday Schedule'!$B$2:$B$30)</f>
        <v>#NUM!</v>
      </c>
      <c r="FL27" s="730" t="e">
        <f>WORKDAY(FL26,((-1)*('NEO 5322121 Aggressive LTs'!$B27)),'Holiday Schedule'!$B$2:$B$30)</f>
        <v>#NUM!</v>
      </c>
      <c r="FM27" s="730" t="e">
        <f>WORKDAY(FM26,((-1)*('NEO 5322121 Aggressive LTs'!$B27)),'Holiday Schedule'!$B$2:$B$30)</f>
        <v>#NUM!</v>
      </c>
      <c r="FN27" s="731"/>
      <c r="FO27" s="730" t="e">
        <f>WORKDAY(FO26,((-1)*('NEO 5322121 Aggressive LTs'!$B27)),'Holiday Schedule'!$B$2:$B$30)</f>
        <v>#NUM!</v>
      </c>
      <c r="FP27" s="730" t="e">
        <f>WORKDAY(FP26,((-1)*('NEO 5322121 Aggressive LTs'!$B27)),'Holiday Schedule'!$B$2:$B$30)</f>
        <v>#NUM!</v>
      </c>
      <c r="FQ27" s="730" t="e">
        <f>WORKDAY(FQ26,((-1)*('NEO 5322121 Aggressive LTs'!$B27)),'Holiday Schedule'!$B$2:$B$30)</f>
        <v>#NUM!</v>
      </c>
      <c r="FR27" s="731"/>
      <c r="FS27" s="730" t="e">
        <f>WORKDAY(FS26,((-1)*('NEO 5322121 Aggressive LTs'!$B27)),'Holiday Schedule'!$B$2:$B$30)</f>
        <v>#NUM!</v>
      </c>
      <c r="FT27" s="730" t="e">
        <f>WORKDAY(FT26,((-1)*('NEO 5322121 Aggressive LTs'!$B27)),'Holiday Schedule'!$B$2:$B$30)</f>
        <v>#NUM!</v>
      </c>
      <c r="FU27" s="730" t="e">
        <f>WORKDAY(FU26,((-1)*('NEO 5322121 Aggressive LTs'!$B27)),'Holiday Schedule'!$B$2:$B$30)</f>
        <v>#NUM!</v>
      </c>
      <c r="FV27" s="731"/>
      <c r="FW27" s="730" t="e">
        <f>WORKDAY(FW26,((-1)*('NEO 5322121 Aggressive LTs'!$B27)),'Holiday Schedule'!$B$2:$B$30)</f>
        <v>#NUM!</v>
      </c>
      <c r="FX27" s="730" t="e">
        <f>WORKDAY(FX26,((-1)*('NEO 5322121 Aggressive LTs'!$B27)),'Holiday Schedule'!$B$2:$B$30)</f>
        <v>#NUM!</v>
      </c>
      <c r="FY27" s="730" t="e">
        <f>WORKDAY(FY26,((-1)*('NEO 5322121 Aggressive LTs'!$B27)),'Holiday Schedule'!$B$2:$B$30)</f>
        <v>#NUM!</v>
      </c>
      <c r="FZ27" s="731"/>
      <c r="GA27" s="730" t="e">
        <f>WORKDAY(GA26,((-1)*('NEO 5322121 Aggressive LTs'!$B27)),'Holiday Schedule'!$B$2:$B$30)</f>
        <v>#NUM!</v>
      </c>
      <c r="GB27" s="730" t="e">
        <f>WORKDAY(GB26,((-1)*('NEO 5322121 Aggressive LTs'!$B27)),'Holiday Schedule'!$B$2:$B$30)</f>
        <v>#NUM!</v>
      </c>
      <c r="GC27" s="730" t="e">
        <f>WORKDAY(GC26,((-1)*('NEO 5322121 Aggressive LTs'!$B27)),'Holiday Schedule'!$B$2:$B$30)</f>
        <v>#NUM!</v>
      </c>
      <c r="GD27" s="731"/>
      <c r="GE27" s="730" t="e">
        <f>WORKDAY(GE26,((-1)*('NEO 5322121 Aggressive LTs'!$B27)),'Holiday Schedule'!$B$2:$B$30)</f>
        <v>#NUM!</v>
      </c>
      <c r="GF27" s="730" t="e">
        <f>WORKDAY(GF26,((-1)*('NEO 5322121 Aggressive LTs'!$B27)),'Holiday Schedule'!$B$2:$B$30)</f>
        <v>#NUM!</v>
      </c>
      <c r="GG27" s="730" t="e">
        <f>WORKDAY(GG26,((-1)*('NEO 5322121 Aggressive LTs'!$B27)),'Holiday Schedule'!$B$2:$B$30)</f>
        <v>#NUM!</v>
      </c>
      <c r="GH27" s="731"/>
      <c r="GI27" s="730" t="e">
        <f>WORKDAY(GI26,((-1)*('NEO 5322121 Aggressive LTs'!$B27)),'Holiday Schedule'!$B$2:$B$30)</f>
        <v>#NUM!</v>
      </c>
      <c r="GJ27" s="730" t="e">
        <f>WORKDAY(GJ26,((-1)*('NEO 5322121 Aggressive LTs'!$B27)),'Holiday Schedule'!$B$2:$B$30)</f>
        <v>#NUM!</v>
      </c>
      <c r="GK27" s="730" t="e">
        <f>WORKDAY(GK26,((-1)*('NEO 5322121 Aggressive LTs'!$B27)),'Holiday Schedule'!$B$2:$B$30)</f>
        <v>#NUM!</v>
      </c>
      <c r="GL27" s="731"/>
      <c r="GM27" s="730" t="e">
        <f>WORKDAY(GM26,((-1)*('NEO 5322121 Aggressive LTs'!$B27)),'Holiday Schedule'!$B$2:$B$30)</f>
        <v>#NUM!</v>
      </c>
      <c r="GN27" s="730" t="e">
        <f>WORKDAY(GN26,((-1)*('NEO 5322121 Aggressive LTs'!$B27)),'Holiday Schedule'!$B$2:$B$30)</f>
        <v>#NUM!</v>
      </c>
      <c r="GO27" s="730" t="e">
        <f>WORKDAY(GO26,((-1)*('NEO 5322121 Aggressive LTs'!$B27)),'Holiday Schedule'!$B$2:$B$30)</f>
        <v>#NUM!</v>
      </c>
      <c r="GP27" s="731"/>
      <c r="GQ27" s="730" t="e">
        <f>WORKDAY(GQ26,((-1)*('NEO 5322121 Aggressive LTs'!$B27)),'Holiday Schedule'!$B$2:$B$30)</f>
        <v>#NUM!</v>
      </c>
      <c r="GR27" s="730" t="e">
        <f>WORKDAY(GR26,((-1)*('NEO 5322121 Aggressive LTs'!$B27)),'Holiday Schedule'!$B$2:$B$30)</f>
        <v>#NUM!</v>
      </c>
      <c r="GS27" s="730" t="e">
        <f>WORKDAY(GS26,((-1)*('NEO 5322121 Aggressive LTs'!$B27)),'Holiday Schedule'!$B$2:$B$30)</f>
        <v>#NUM!</v>
      </c>
      <c r="GT27" s="731"/>
      <c r="GU27" s="730" t="e">
        <f>WORKDAY(GU26,((-1)*('NEO 5322121 Aggressive LTs'!$B27)),'Holiday Schedule'!$B$2:$B$30)</f>
        <v>#NUM!</v>
      </c>
      <c r="GV27" s="730" t="e">
        <f>WORKDAY(GV26,((-1)*('NEO 5322121 Aggressive LTs'!$B27)),'Holiday Schedule'!$B$2:$B$30)</f>
        <v>#NUM!</v>
      </c>
      <c r="GW27" s="730" t="e">
        <f>WORKDAY(GW26,((-1)*('NEO 5322121 Aggressive LTs'!$B27)),'Holiday Schedule'!$B$2:$B$30)</f>
        <v>#NUM!</v>
      </c>
      <c r="GX27" s="731"/>
      <c r="GY27" s="730" t="e">
        <f>WORKDAY(GY26,((-1)*('NEO 5322121 Aggressive LTs'!$B27)),'Holiday Schedule'!$B$2:$B$30)</f>
        <v>#NUM!</v>
      </c>
      <c r="GZ27" s="730" t="e">
        <f>WORKDAY(GZ26,((-1)*('NEO 5322121 Aggressive LTs'!$B27)),'Holiday Schedule'!$B$2:$B$30)</f>
        <v>#NUM!</v>
      </c>
      <c r="HA27" s="730" t="e">
        <f>WORKDAY(HA26,((-1)*('NEO 5322121 Aggressive LTs'!$B27)),'Holiday Schedule'!$B$2:$B$30)</f>
        <v>#NUM!</v>
      </c>
      <c r="HB27" s="731"/>
      <c r="HC27" s="730" t="e">
        <f>WORKDAY(HC26,((-1)*('NEO 5322121 Aggressive LTs'!$B27)),'Holiday Schedule'!$B$2:$B$30)</f>
        <v>#NUM!</v>
      </c>
      <c r="HD27" s="730" t="e">
        <f>WORKDAY(HD26,((-1)*('NEO 5322121 Aggressive LTs'!$B27)),'Holiday Schedule'!$B$2:$B$30)</f>
        <v>#NUM!</v>
      </c>
      <c r="HE27" s="730" t="e">
        <f>WORKDAY(HE26,((-1)*('NEO 5322121 Aggressive LTs'!$B27)),'Holiday Schedule'!$B$2:$B$30)</f>
        <v>#NUM!</v>
      </c>
      <c r="HF27" s="731"/>
      <c r="HG27" s="730" t="e">
        <f>WORKDAY(HG26,((-1)*('NEO 5322121 Aggressive LTs'!$B27)),'Holiday Schedule'!$B$2:$B$30)</f>
        <v>#NUM!</v>
      </c>
      <c r="HH27" s="730" t="e">
        <f>WORKDAY(HH26,((-1)*('NEO 5322121 Aggressive LTs'!$B27)),'Holiday Schedule'!$B$2:$B$30)</f>
        <v>#NUM!</v>
      </c>
      <c r="HI27" s="730" t="e">
        <f>WORKDAY(HI26,((-1)*('NEO 5322121 Aggressive LTs'!$B27)),'Holiday Schedule'!$B$2:$B$30)</f>
        <v>#NUM!</v>
      </c>
      <c r="HJ27" s="731"/>
      <c r="HK27" s="730" t="e">
        <f>WORKDAY(HK26,((-1)*('NEO 5322121 Aggressive LTs'!$B27)),'Holiday Schedule'!$B$2:$B$30)</f>
        <v>#NUM!</v>
      </c>
      <c r="HL27" s="730" t="e">
        <f>WORKDAY(HL26,((-1)*('NEO 5322121 Aggressive LTs'!$B27)),'Holiday Schedule'!$B$2:$B$30)</f>
        <v>#NUM!</v>
      </c>
      <c r="HM27" s="730" t="e">
        <f>WORKDAY(HM26,((-1)*('NEO 5322121 Aggressive LTs'!$B27)),'Holiday Schedule'!$B$2:$B$30)</f>
        <v>#NUM!</v>
      </c>
      <c r="HN27" s="731"/>
      <c r="HO27" s="730" t="e">
        <f>WORKDAY(HO26,((-1)*('NEO 5322121 Aggressive LTs'!$B27)),'Holiday Schedule'!$B$2:$B$30)</f>
        <v>#NUM!</v>
      </c>
      <c r="HP27" s="730" t="e">
        <f>WORKDAY(HP26,((-1)*('NEO 5322121 Aggressive LTs'!$B27)),'Holiday Schedule'!$B$2:$B$30)</f>
        <v>#NUM!</v>
      </c>
      <c r="HQ27" s="730" t="e">
        <f>WORKDAY(HQ26,((-1)*('NEO 5322121 Aggressive LTs'!$B27)),'Holiday Schedule'!$B$2:$B$30)</f>
        <v>#NUM!</v>
      </c>
      <c r="HR27" s="731"/>
      <c r="HS27" s="730" t="e">
        <f>WORKDAY(HS26,((-1)*('NEO 5322121 Aggressive LTs'!$B27)),'Holiday Schedule'!$B$2:$B$30)</f>
        <v>#NUM!</v>
      </c>
      <c r="HT27" s="730" t="e">
        <f>WORKDAY(HT26,((-1)*('NEO 5322121 Aggressive LTs'!$B27)),'Holiday Schedule'!$B$2:$B$30)</f>
        <v>#NUM!</v>
      </c>
      <c r="HU27" s="730" t="e">
        <f>WORKDAY(HU26,((-1)*('NEO 5322121 Aggressive LTs'!$B27)),'Holiday Schedule'!$B$2:$B$30)</f>
        <v>#NUM!</v>
      </c>
      <c r="HV27" s="731"/>
      <c r="HW27" s="730" t="e">
        <f>WORKDAY(HW26,((-1)*('NEO 5322121 Aggressive LTs'!$B27)),'Holiday Schedule'!$B$2:$B$30)</f>
        <v>#NUM!</v>
      </c>
      <c r="HX27" s="730" t="e">
        <f>WORKDAY(HX26,((-1)*('NEO 5322121 Aggressive LTs'!$B27)),'Holiday Schedule'!$B$2:$B$30)</f>
        <v>#NUM!</v>
      </c>
      <c r="HY27" s="730" t="e">
        <f>WORKDAY(HY26,((-1)*('NEO 5322121 Aggressive LTs'!$B27)),'Holiday Schedule'!$B$2:$B$30)</f>
        <v>#NUM!</v>
      </c>
      <c r="HZ27" s="731"/>
      <c r="IA27" s="730" t="e">
        <f>WORKDAY(IA26,((-1)*('NEO 5322121 Aggressive LTs'!$B27)),'Holiday Schedule'!$B$2:$B$30)</f>
        <v>#NUM!</v>
      </c>
      <c r="IB27" s="730" t="e">
        <f>WORKDAY(IB26,((-1)*('NEO 5322121 Aggressive LTs'!$B27)),'Holiday Schedule'!$B$2:$B$30)</f>
        <v>#NUM!</v>
      </c>
      <c r="IC27" s="730" t="e">
        <f>WORKDAY(IC26,((-1)*('NEO 5322121 Aggressive LTs'!$B27)),'Holiday Schedule'!$B$2:$B$30)</f>
        <v>#NUM!</v>
      </c>
      <c r="ID27" s="731"/>
      <c r="IE27" s="730" t="e">
        <f>WORKDAY(IE26,((-1)*('NEO 5322121 Aggressive LTs'!$B27)),'Holiday Schedule'!$B$2:$B$30)</f>
        <v>#NUM!</v>
      </c>
      <c r="IF27" s="730" t="e">
        <f>WORKDAY(IF26,((-1)*('NEO 5322121 Aggressive LTs'!$B27)),'Holiday Schedule'!$B$2:$B$30)</f>
        <v>#NUM!</v>
      </c>
      <c r="IG27" s="730" t="e">
        <f>WORKDAY(IG26,((-1)*('NEO 5322121 Aggressive LTs'!$B27)),'Holiday Schedule'!$B$2:$B$30)</f>
        <v>#NUM!</v>
      </c>
      <c r="IH27" s="731"/>
      <c r="II27" s="730" t="e">
        <f>WORKDAY(II26,((-1)*('NEO 5322121 Aggressive LTs'!$B27)),'Holiday Schedule'!$B$2:$B$30)</f>
        <v>#NUM!</v>
      </c>
      <c r="IJ27" s="730" t="e">
        <f>WORKDAY(IJ26,((-1)*('NEO 5322121 Aggressive LTs'!$B27)),'Holiday Schedule'!$B$2:$B$30)</f>
        <v>#NUM!</v>
      </c>
      <c r="IK27" s="730" t="e">
        <f>WORKDAY(IK26,((-1)*('NEO 5322121 Aggressive LTs'!$B27)),'Holiday Schedule'!$B$2:$B$30)</f>
        <v>#NUM!</v>
      </c>
      <c r="IL27" s="731"/>
      <c r="IM27" s="730" t="e">
        <f>WORKDAY(IM26,((-1)*('NEO 5322121 Aggressive LTs'!$B27)),'Holiday Schedule'!$B$2:$B$30)</f>
        <v>#NUM!</v>
      </c>
      <c r="IN27" s="730" t="e">
        <f>WORKDAY(IN26,((-1)*('NEO 5322121 Aggressive LTs'!$B27)),'Holiday Schedule'!$B$2:$B$30)</f>
        <v>#NUM!</v>
      </c>
      <c r="IO27" s="730" t="e">
        <f>WORKDAY(IO26,((-1)*('NEO 5322121 Aggressive LTs'!$B27)),'Holiday Schedule'!$B$2:$B$30)</f>
        <v>#NUM!</v>
      </c>
      <c r="IP27" s="731"/>
      <c r="IQ27" s="730" t="e">
        <f>WORKDAY(IQ26,((-1)*('NEO 5322121 Aggressive LTs'!$B27)),'Holiday Schedule'!$B$2:$B$30)</f>
        <v>#NUM!</v>
      </c>
      <c r="IR27" s="730" t="e">
        <f>WORKDAY(IR26,((-1)*('NEO 5322121 Aggressive LTs'!$B27)),'Holiday Schedule'!$B$2:$B$30)</f>
        <v>#NUM!</v>
      </c>
      <c r="IS27" s="730" t="e">
        <f>WORKDAY(IS26,((-1)*('NEO 5322121 Aggressive LTs'!$B27)),'Holiday Schedule'!$B$2:$B$30)</f>
        <v>#NUM!</v>
      </c>
      <c r="IT27" s="731"/>
      <c r="IU27" s="730" t="e">
        <f>WORKDAY(IU26,((-1)*('NEO 5322121 Aggressive LTs'!$B27)),'Holiday Schedule'!$B$2:$B$30)</f>
        <v>#NUM!</v>
      </c>
      <c r="IV27" s="730" t="e">
        <f>WORKDAY(IV26,((-1)*('NEO 5322121 Aggressive LTs'!$B27)),'Holiday Schedule'!$B$2:$B$30)</f>
        <v>#NUM!</v>
      </c>
      <c r="IW27" s="730" t="e">
        <f>WORKDAY(IW26,((-1)*('NEO 5322121 Aggressive LTs'!$B27)),'Holiday Schedule'!$B$2:$B$30)</f>
        <v>#NUM!</v>
      </c>
      <c r="IX27" s="731"/>
      <c r="IY27" s="730" t="e">
        <f>WORKDAY(IY26,((-1)*('NEO 5322121 Aggressive LTs'!$B27)),'Holiday Schedule'!$B$2:$B$30)</f>
        <v>#NUM!</v>
      </c>
      <c r="IZ27" s="730" t="e">
        <f>WORKDAY(IZ26,((-1)*('NEO 5322121 Aggressive LTs'!$B27)),'Holiday Schedule'!$B$2:$B$30)</f>
        <v>#NUM!</v>
      </c>
      <c r="JA27" s="730" t="e">
        <f>WORKDAY(JA26,((-1)*('NEO 5322121 Aggressive LTs'!$B27)),'Holiday Schedule'!$B$2:$B$30)</f>
        <v>#NUM!</v>
      </c>
      <c r="JB27" s="731"/>
      <c r="JC27" s="730" t="e">
        <f>WORKDAY(JC26,((-1)*('NEO 5322121 Aggressive LTs'!$B27)),'Holiday Schedule'!$B$2:$B$30)</f>
        <v>#NUM!</v>
      </c>
      <c r="JD27" s="730" t="e">
        <f>WORKDAY(JD26,((-1)*('NEO 5322121 Aggressive LTs'!$B27)),'Holiday Schedule'!$B$2:$B$30)</f>
        <v>#NUM!</v>
      </c>
      <c r="JE27" s="730" t="e">
        <f>WORKDAY(JE26,((-1)*('NEO 5322121 Aggressive LTs'!$B27)),'Holiday Schedule'!$B$2:$B$30)</f>
        <v>#NUM!</v>
      </c>
      <c r="JF27" s="731"/>
      <c r="JG27" s="730" t="e">
        <f>WORKDAY(JG26,((-1)*('NEO 5322121 Aggressive LTs'!$B27)),'Holiday Schedule'!$B$2:$B$30)</f>
        <v>#NUM!</v>
      </c>
      <c r="JH27" s="730" t="e">
        <f>WORKDAY(JH26,((-1)*('NEO 5322121 Aggressive LTs'!$B27)),'Holiday Schedule'!$B$2:$B$30)</f>
        <v>#NUM!</v>
      </c>
      <c r="JI27" s="730" t="e">
        <f>WORKDAY(JI26,((-1)*('NEO 5322121 Aggressive LTs'!$B27)),'Holiday Schedule'!$B$2:$B$30)</f>
        <v>#NUM!</v>
      </c>
      <c r="JJ27" s="731"/>
      <c r="JK27" s="730" t="e">
        <f>WORKDAY(JK26,((-1)*('NEO 5322121 Aggressive LTs'!$B27)),'Holiday Schedule'!$B$2:$B$30)</f>
        <v>#NUM!</v>
      </c>
      <c r="JL27" s="730" t="e">
        <f>WORKDAY(JL26,((-1)*('NEO 5322121 Aggressive LTs'!$B27)),'Holiday Schedule'!$B$2:$B$30)</f>
        <v>#NUM!</v>
      </c>
      <c r="JM27" s="730" t="e">
        <f>WORKDAY(JM26,((-1)*('NEO 5322121 Aggressive LTs'!$B27)),'Holiday Schedule'!$B$2:$B$30)</f>
        <v>#NUM!</v>
      </c>
      <c r="JN27" s="731"/>
      <c r="JO27" s="730" t="e">
        <f>WORKDAY(JO26,((-1)*('NEO 5322121 Aggressive LTs'!$B27)),'Holiday Schedule'!$B$2:$B$30)</f>
        <v>#NUM!</v>
      </c>
      <c r="JP27" s="730" t="e">
        <f>WORKDAY(JP26,((-1)*('NEO 5322121 Aggressive LTs'!$B27)),'Holiday Schedule'!$B$2:$B$30)</f>
        <v>#NUM!</v>
      </c>
      <c r="JQ27" s="730" t="e">
        <f>WORKDAY(JQ26,((-1)*('NEO 5322121 Aggressive LTs'!$B27)),'Holiday Schedule'!$B$2:$B$30)</f>
        <v>#NUM!</v>
      </c>
      <c r="JR27" s="731"/>
      <c r="JS27" s="730" t="e">
        <f>WORKDAY(JS26,((-1)*('NEO 5322121 Aggressive LTs'!$B27)),'Holiday Schedule'!$B$2:$B$30)</f>
        <v>#NUM!</v>
      </c>
      <c r="JT27" s="730" t="e">
        <f>WORKDAY(JT26,((-1)*('NEO 5322121 Aggressive LTs'!$B27)),'Holiday Schedule'!$B$2:$B$30)</f>
        <v>#NUM!</v>
      </c>
      <c r="JU27" s="730" t="e">
        <f>WORKDAY(JU26,((-1)*('NEO 5322121 Aggressive LTs'!$B27)),'Holiday Schedule'!$B$2:$B$30)</f>
        <v>#NUM!</v>
      </c>
      <c r="JV27" s="731"/>
      <c r="JW27" s="730" t="e">
        <f>WORKDAY(JW26,((-1)*('NEO 5322121 Aggressive LTs'!$B27)),'Holiday Schedule'!$B$2:$B$30)</f>
        <v>#NUM!</v>
      </c>
      <c r="JX27" s="730" t="e">
        <f>WORKDAY(JX26,((-1)*('NEO 5322121 Aggressive LTs'!$B27)),'Holiday Schedule'!$B$2:$B$30)</f>
        <v>#NUM!</v>
      </c>
      <c r="JY27" s="730" t="e">
        <f>WORKDAY(JY26,((-1)*('NEO 5322121 Aggressive LTs'!$B27)),'Holiday Schedule'!$B$2:$B$30)</f>
        <v>#NUM!</v>
      </c>
      <c r="JZ27" s="731"/>
      <c r="KA27" s="730" t="e">
        <f>WORKDAY(KA26,((-1)*('NEO 5322121 Aggressive LTs'!$B27)),'Holiday Schedule'!$B$2:$B$30)</f>
        <v>#NUM!</v>
      </c>
      <c r="KB27" s="730" t="e">
        <f>WORKDAY(KB26,((-1)*('NEO 5322121 Aggressive LTs'!$B27)),'Holiday Schedule'!$B$2:$B$30)</f>
        <v>#NUM!</v>
      </c>
      <c r="KC27" s="730" t="e">
        <f>WORKDAY(KC26,((-1)*('NEO 5322121 Aggressive LTs'!$B27)),'Holiday Schedule'!$B$2:$B$30)</f>
        <v>#NUM!</v>
      </c>
      <c r="KD27" s="731"/>
      <c r="KE27" s="730" t="e">
        <f>WORKDAY(KE26,((-1)*('NEO 5322121 Aggressive LTs'!$B27)),'Holiday Schedule'!$B$2:$B$30)</f>
        <v>#NUM!</v>
      </c>
      <c r="KF27" s="730" t="e">
        <f>WORKDAY(KF26,((-1)*('NEO 5322121 Aggressive LTs'!$B27)),'Holiday Schedule'!$B$2:$B$30)</f>
        <v>#NUM!</v>
      </c>
      <c r="KG27" s="730">
        <f>WORKDAY(KG26,((-1)*('NEO 5322121 Aggressive LTs'!$B27)),'Holiday Schedule'!$B$2:$B$30)</f>
        <v>42310</v>
      </c>
      <c r="KH27" s="438">
        <v>42261</v>
      </c>
      <c r="KI27" s="438">
        <v>42262</v>
      </c>
      <c r="KJ27" s="438">
        <v>42262</v>
      </c>
      <c r="KK27" s="438">
        <v>42264</v>
      </c>
      <c r="KL27" s="438">
        <v>42261</v>
      </c>
      <c r="KM27" s="438">
        <v>42261</v>
      </c>
      <c r="KN27" s="438">
        <v>42262</v>
      </c>
      <c r="KO27" s="438">
        <v>42264</v>
      </c>
      <c r="KP27" s="438">
        <v>42262</v>
      </c>
      <c r="KQ27" s="438">
        <v>42262</v>
      </c>
      <c r="KR27" s="438">
        <v>42264</v>
      </c>
      <c r="KS27" s="438">
        <v>42264</v>
      </c>
      <c r="KT27" s="438">
        <v>42264</v>
      </c>
      <c r="KU27" s="438">
        <v>42264</v>
      </c>
      <c r="KV27" s="438">
        <f>WORKDAY(KV28,$B27,'[2]Holiday Schedule'!$B$2:$B$30)</f>
        <v>42263</v>
      </c>
      <c r="KW27" s="438">
        <v>42264</v>
      </c>
      <c r="KX27" s="438">
        <v>42264</v>
      </c>
      <c r="KY27" s="438">
        <f>WORKDAY(KY28,$B27,'[2]Holiday Schedule'!$B$2:$B$30)</f>
        <v>42263</v>
      </c>
      <c r="KZ27" s="438">
        <v>42264</v>
      </c>
      <c r="LA27" s="438">
        <v>42262</v>
      </c>
      <c r="LB27" s="438">
        <v>42262</v>
      </c>
      <c r="LC27" s="434"/>
      <c r="LD27" s="438">
        <f>WORKDAY(LD28,$B27,'[2]Holiday Schedule'!$B$2:$B$30)</f>
        <v>42263</v>
      </c>
      <c r="LE27" s="438">
        <f>WORKDAY(LE28,$B27,'[2]Holiday Schedule'!$B$2:$B$30)</f>
        <v>42264</v>
      </c>
      <c r="LF27" s="438">
        <v>42264</v>
      </c>
      <c r="LG27" s="438">
        <f>WORKDAY(LG28,$B27,'[2]Holiday Schedule'!$B$2:$B$30)</f>
        <v>42261</v>
      </c>
      <c r="LH27" s="438">
        <f>WORKDAY(LH28,$B27,'[2]Holiday Schedule'!$B$2:$B$30)</f>
        <v>42261</v>
      </c>
      <c r="LI27" s="438">
        <f>WORKDAY(LI28,$B27,'[2]Holiday Schedule'!$B$2:$B$30)</f>
        <v>42261</v>
      </c>
      <c r="LJ27" s="438" t="e">
        <f>WORKDAY(LJ28,$B27,'[2]Holiday Schedule'!$B$2:$B$30)</f>
        <v>#REF!</v>
      </c>
      <c r="LK27" s="438">
        <v>42264</v>
      </c>
      <c r="LL27" s="438">
        <f>WORKDAY(LL28,$B27,'[2]Holiday Schedule'!$B$2:$B$30)</f>
        <v>42265</v>
      </c>
      <c r="LM27" s="438">
        <f>WORKDAY(LM28,$B27,'[2]Holiday Schedule'!$B$2:$B$30)</f>
        <v>42265</v>
      </c>
      <c r="LN27" s="438">
        <f>WORKDAY(LN28,$B27,'[2]Holiday Schedule'!$B$2:$B$30)</f>
        <v>42265</v>
      </c>
      <c r="LO27" s="438">
        <v>42264</v>
      </c>
      <c r="LP27" s="438">
        <v>42264</v>
      </c>
      <c r="LQ27" s="438">
        <v>42265</v>
      </c>
      <c r="LR27" s="438">
        <v>42268</v>
      </c>
      <c r="LS27" s="438"/>
      <c r="LT27" s="438">
        <v>42269</v>
      </c>
      <c r="LU27" s="438">
        <v>42269</v>
      </c>
      <c r="LV27" s="438">
        <v>42269</v>
      </c>
      <c r="LW27" s="438">
        <v>42269</v>
      </c>
      <c r="LX27" s="438">
        <v>42269</v>
      </c>
      <c r="LY27" s="438">
        <v>42269</v>
      </c>
      <c r="LZ27" s="438">
        <v>42269</v>
      </c>
      <c r="MA27" s="438">
        <v>42269</v>
      </c>
      <c r="MB27" s="438">
        <v>42269</v>
      </c>
      <c r="MC27" s="438">
        <v>42269</v>
      </c>
      <c r="MD27" s="438">
        <v>42269</v>
      </c>
      <c r="ME27" s="438"/>
      <c r="MF27" s="438">
        <f>WORKDAY(MF28,$B27,'[2]Holiday Schedule'!$B$2:$B$30)</f>
        <v>42269</v>
      </c>
      <c r="MG27" s="438">
        <v>42269</v>
      </c>
      <c r="MH27" s="436"/>
      <c r="MI27" s="438">
        <f>WORKDAY(MI28,$B27,'[2]Holiday Schedule'!$B$2:$B$30)</f>
        <v>42269</v>
      </c>
      <c r="MJ27" s="438">
        <v>42269</v>
      </c>
      <c r="MK27" s="438">
        <v>42269</v>
      </c>
      <c r="ML27" s="438">
        <f>WORKDAY(ML28,$B27,'[2]Holiday Schedule'!$B$2:$B$30)</f>
        <v>42269</v>
      </c>
      <c r="MM27" s="438"/>
      <c r="MN27" s="438">
        <v>42269</v>
      </c>
      <c r="MO27" s="438">
        <v>42269</v>
      </c>
      <c r="MP27" s="438">
        <f>WORKDAY(MP28,$B27,'[2]Holiday Schedule'!$B$2:$B$30)</f>
        <v>42270</v>
      </c>
      <c r="MQ27" s="438">
        <f>WORKDAY(MQ28,$B27,'[2]Holiday Schedule'!$B$2:$B$30)</f>
        <v>42270</v>
      </c>
      <c r="MR27" s="438"/>
      <c r="MS27" s="438"/>
      <c r="MT27" s="438"/>
      <c r="MU27" s="438"/>
      <c r="MV27" s="438">
        <v>42269</v>
      </c>
      <c r="MW27" s="438">
        <v>42273</v>
      </c>
      <c r="MX27" s="438">
        <v>42273</v>
      </c>
      <c r="MY27" s="438">
        <v>42273</v>
      </c>
      <c r="MZ27" s="438">
        <v>42273</v>
      </c>
      <c r="NA27" s="438">
        <v>42273</v>
      </c>
      <c r="NB27" s="438">
        <v>42273</v>
      </c>
      <c r="NC27" s="438">
        <v>42273</v>
      </c>
      <c r="ND27" s="438">
        <v>42273</v>
      </c>
      <c r="NE27" s="438">
        <v>42273</v>
      </c>
      <c r="NF27" s="438">
        <v>42273</v>
      </c>
      <c r="NG27" s="438">
        <v>42273</v>
      </c>
      <c r="NH27" s="438">
        <v>42273</v>
      </c>
      <c r="NI27" s="438">
        <v>42273</v>
      </c>
      <c r="NJ27" s="438">
        <v>42273</v>
      </c>
      <c r="NK27" s="438">
        <v>42273</v>
      </c>
      <c r="NL27" s="438">
        <v>42273</v>
      </c>
      <c r="NM27" s="436"/>
      <c r="NN27" s="438">
        <v>42273</v>
      </c>
      <c r="NO27" s="438">
        <v>42273</v>
      </c>
      <c r="NP27" s="438">
        <v>42273</v>
      </c>
      <c r="NQ27" s="431">
        <f>WORKDAY(NQ28,'NEO 5322121 Aggressive LTs'!$B27,'[2]Holiday Schedule'!$B$2:$B$30)</f>
        <v>42270</v>
      </c>
      <c r="NR27" s="431">
        <f>WORKDAY(NR28,'NEO 5322121 Aggressive LTs'!$B27,'[2]Holiday Schedule'!$B$2:$B$30)</f>
        <v>42269</v>
      </c>
      <c r="NS27" s="431">
        <f>WORKDAY(NS28,'NEO 5322121 Aggressive LTs'!$B27,'[2]Holiday Schedule'!$B$2:$B$30)</f>
        <v>42270</v>
      </c>
      <c r="NT27" s="431">
        <f>WORKDAY(NT28,'NEO 5322121 Aggressive LTs'!$B27,'[2]Holiday Schedule'!$B$2:$B$30)</f>
        <v>42270</v>
      </c>
      <c r="NU27" s="431">
        <f>WORKDAY(NU28,'NEO 5322121 Aggressive LTs'!$B27,'[2]Holiday Schedule'!$B$2:$B$30)</f>
        <v>42270</v>
      </c>
      <c r="NV27" s="431">
        <f>WORKDAY(NV28,'NEO 5322121 Aggressive LTs'!$B27,'[2]Holiday Schedule'!$B$2:$B$30)</f>
        <v>42270</v>
      </c>
      <c r="NW27" s="431">
        <f>WORKDAY(NW28,'NEO 5322121 Aggressive LTs'!$B27,'[2]Holiday Schedule'!$B$2:$B$30)</f>
        <v>42270</v>
      </c>
      <c r="NX27" s="431">
        <f>WORKDAY(NX28,'NEO 5322121 Aggressive LTs'!$B27,'[2]Holiday Schedule'!$B$2:$B$30)</f>
        <v>42271</v>
      </c>
      <c r="NY27" s="431">
        <f>WORKDAY(NY28,'NEO 5322121 Aggressive LTs'!$B27,'[2]Holiday Schedule'!$B$2:$B$30)</f>
        <v>42271</v>
      </c>
      <c r="NZ27" s="431">
        <f>WORKDAY(NZ28,'NEO 5322121 Aggressive LTs'!$B27,'[2]Holiday Schedule'!$B$2:$B$30)</f>
        <v>42271</v>
      </c>
      <c r="OA27" s="431">
        <f>WORKDAY(OA28,'NEO 5322121 Aggressive LTs'!$B27,'[2]Holiday Schedule'!$B$2:$B$30)</f>
        <v>42271</v>
      </c>
      <c r="OB27" s="431">
        <f>WORKDAY(OB28,'NEO 5322121 Aggressive LTs'!$B27,'[2]Holiday Schedule'!$B$2:$B$30)</f>
        <v>42271</v>
      </c>
      <c r="OC27" s="431">
        <f>WORKDAY(OC28,$B27,'[2]Holiday Schedule'!$B$2:$B$30)</f>
        <v>42275</v>
      </c>
      <c r="OD27" s="431">
        <f>WORKDAY(OD28,$B27,'[2]Holiday Schedule'!$B$2:$B$30)</f>
        <v>42275</v>
      </c>
      <c r="OE27" s="431">
        <f>WORKDAY(OE28,$B27,'[2]Holiday Schedule'!$B$2:$B$30)</f>
        <v>42275</v>
      </c>
      <c r="OF27" s="431">
        <f>WORKDAY(OF28,$B27,'[2]Holiday Schedule'!$B$2:$B$30)</f>
        <v>42275</v>
      </c>
      <c r="OG27" s="431">
        <f>WORKDAY(OG28,$B27,'[2]Holiday Schedule'!$B$2:$B$30)</f>
        <v>42275</v>
      </c>
      <c r="OH27" s="431">
        <f>WORKDAY(OH28,$B27,'[2]Holiday Schedule'!$B$2:$B$30)</f>
        <v>42275</v>
      </c>
      <c r="OI27" s="431">
        <f>WORKDAY(OI28,$B27,'[2]Holiday Schedule'!$B$2:$B$30)</f>
        <v>42275</v>
      </c>
      <c r="OJ27" s="431">
        <f>WORKDAY(OJ28,$B27,'[2]Holiday Schedule'!$B$2:$B$30)</f>
        <v>42275</v>
      </c>
      <c r="OK27" s="431">
        <f>WORKDAY(OK28,$B27,'[2]Holiday Schedule'!$B$2:$B$30)</f>
        <v>42275</v>
      </c>
      <c r="OL27" s="431">
        <f>WORKDAY(OL28,$B27,'[2]Holiday Schedule'!$B$2:$B$30)</f>
        <v>42275</v>
      </c>
      <c r="OM27" s="431">
        <f>WORKDAY(OM28,$B27,'[2]Holiday Schedule'!$B$2:$B$30)</f>
        <v>42275</v>
      </c>
      <c r="ON27" s="431">
        <f>WORKDAY(ON28,$B27,'[2]Holiday Schedule'!$B$2:$B$30)</f>
        <v>42275</v>
      </c>
      <c r="OO27" s="431" t="e">
        <f>WORKDAY(OO28,'NEO 5322121 Aggressive LTs'!$B27,'[2]Holiday Schedule'!$B$2:$B$30)</f>
        <v>#REF!</v>
      </c>
      <c r="OP27" s="431" t="e">
        <f>WORKDAY(OP28,'NEO 5322121 Aggressive LTs'!$B27,'[2]Holiday Schedule'!$B$2:$B$30)</f>
        <v>#REF!</v>
      </c>
      <c r="OQ27" s="431" t="e">
        <f>WORKDAY(OQ28,'NEO 5322121 Aggressive LTs'!$B27,'[2]Holiday Schedule'!$B$2:$B$30)</f>
        <v>#REF!</v>
      </c>
      <c r="OR27" s="436"/>
      <c r="OS27" s="431" t="e">
        <f>WORKDAY(OS28,'NEO 5322121 Aggressive LTs'!$B27,'[2]Holiday Schedule'!$B$2:$B$30)</f>
        <v>#REF!</v>
      </c>
      <c r="OT27" s="431" t="e">
        <f>WORKDAY(OT28,'NEO 5322121 Aggressive LTs'!$B27,'[2]Holiday Schedule'!$B$2:$B$30)</f>
        <v>#REF!</v>
      </c>
      <c r="OU27" s="431" t="e">
        <f>WORKDAY(OU28,'NEO 5322121 Aggressive LTs'!$B27,'[2]Holiday Schedule'!$B$2:$B$30)</f>
        <v>#REF!</v>
      </c>
      <c r="OV27" s="431" t="e">
        <f>WORKDAY(OV28,'NEO 5322121 Aggressive LTs'!$B27,'[2]Holiday Schedule'!$B$2:$B$30)</f>
        <v>#REF!</v>
      </c>
      <c r="OW27" s="431" t="e">
        <f>WORKDAY(OW28,'NEO 5322121 Aggressive LTs'!$B27,'[2]Holiday Schedule'!$B$2:$B$30)</f>
        <v>#REF!</v>
      </c>
      <c r="OX27" s="431" t="e">
        <f>WORKDAY(OX28,'NEO 5322121 Aggressive LTs'!$B27,'[2]Holiday Schedule'!$B$2:$B$30)</f>
        <v>#REF!</v>
      </c>
      <c r="OY27" s="431" t="e">
        <f>WORKDAY(OY28,'NEO 5322121 Aggressive LTs'!$B27,'[2]Holiday Schedule'!$B$2:$B$30)</f>
        <v>#REF!</v>
      </c>
      <c r="OZ27" s="431" t="e">
        <f>WORKDAY(OZ28,'NEO 5322121 Aggressive LTs'!$B27,'[2]Holiday Schedule'!$B$2:$B$30)</f>
        <v>#REF!</v>
      </c>
      <c r="PA27" s="431" t="e">
        <f>WORKDAY(PA28,'NEO 5322121 Aggressive LTs'!$B27,'[2]Holiday Schedule'!$B$2:$B$30)</f>
        <v>#REF!</v>
      </c>
      <c r="PB27" s="431" t="e">
        <f>WORKDAY(PB28,'NEO 5322121 Aggressive LTs'!$B27,'[2]Holiday Schedule'!$B$2:$B$30)</f>
        <v>#REF!</v>
      </c>
      <c r="PC27" s="431" t="e">
        <f>WORKDAY(PC28,'NEO 5322121 Aggressive LTs'!$B27,'[2]Holiday Schedule'!$B$2:$B$30)</f>
        <v>#REF!</v>
      </c>
      <c r="PD27" s="431" t="e">
        <f>WORKDAY(PD28,'NEO 5322121 Aggressive LTs'!$B27,'[2]Holiday Schedule'!$B$2:$B$30)</f>
        <v>#REF!</v>
      </c>
      <c r="PE27" s="431" t="e">
        <f>WORKDAY(PE28,'NEO 5322121 Aggressive LTs'!$B27,'[2]Holiday Schedule'!$B$2:$B$30)</f>
        <v>#REF!</v>
      </c>
      <c r="PF27" s="431" t="e">
        <f>WORKDAY(PF28,'NEO 5322121 Aggressive LTs'!$B27,'[2]Holiday Schedule'!$B$2:$B$30)</f>
        <v>#REF!</v>
      </c>
      <c r="PG27" s="431" t="e">
        <f>WORKDAY(PG28,'NEO 5322121 Aggressive LTs'!$B27,'[2]Holiday Schedule'!$B$2:$B$30)</f>
        <v>#REF!</v>
      </c>
      <c r="PH27" s="431" t="e">
        <f>WORKDAY(PH28,'NEO 5322121 Aggressive LTs'!$B27,'[2]Holiday Schedule'!$B$2:$B$30)</f>
        <v>#REF!</v>
      </c>
      <c r="PI27" s="431" t="e">
        <f>WORKDAY(PI28,'NEO 5322121 Aggressive LTs'!$B27,'[2]Holiday Schedule'!$B$2:$B$30)</f>
        <v>#REF!</v>
      </c>
      <c r="PJ27" s="431" t="e">
        <f>WORKDAY(PJ28,'NEO 5322121 Aggressive LTs'!$B27,'[2]Holiday Schedule'!$B$2:$B$30)</f>
        <v>#REF!</v>
      </c>
      <c r="PK27" s="431" t="e">
        <f>WORKDAY(PK28,'NEO 5322121 Aggressive LTs'!$B27,'[2]Holiday Schedule'!$B$2:$B$30)</f>
        <v>#REF!</v>
      </c>
      <c r="PL27" s="431" t="e">
        <f>WORKDAY(PL28,'NEO 5322121 Aggressive LTs'!$B27,'[2]Holiday Schedule'!$B$2:$B$30)</f>
        <v>#REF!</v>
      </c>
      <c r="PM27" s="431" t="e">
        <f>WORKDAY(PM28,'NEO 5322121 Aggressive LTs'!$B27,'[2]Holiday Schedule'!$B$2:$B$30)</f>
        <v>#REF!</v>
      </c>
      <c r="PN27" s="431" t="e">
        <f>WORKDAY(PN28,'NEO 5322121 Aggressive LTs'!$B27,'[2]Holiday Schedule'!$B$2:$B$30)</f>
        <v>#REF!</v>
      </c>
      <c r="PO27" s="431" t="e">
        <f>WORKDAY(PO28,'NEO 5322121 Aggressive LTs'!$B27,'[2]Holiday Schedule'!$B$2:$B$30)</f>
        <v>#REF!</v>
      </c>
      <c r="PP27" s="431" t="e">
        <f>WORKDAY(PP28,'NEO 5322121 Aggressive LTs'!$B27,'[2]Holiday Schedule'!$B$2:$B$30)</f>
        <v>#REF!</v>
      </c>
      <c r="PQ27" s="431" t="e">
        <f>WORKDAY(PQ28,'NEO 5322121 Aggressive LTs'!$B27,'[2]Holiday Schedule'!$B$2:$B$30)</f>
        <v>#REF!</v>
      </c>
      <c r="PR27" s="431" t="e">
        <f>WORKDAY(PR28,'NEO 5322121 Aggressive LTs'!$B27,'[2]Holiday Schedule'!$B$2:$B$30)</f>
        <v>#REF!</v>
      </c>
      <c r="PS27" s="431" t="e">
        <f>WORKDAY(PS28,'NEO 5322121 Aggressive LTs'!$B27,'[2]Holiday Schedule'!$B$2:$B$30)</f>
        <v>#REF!</v>
      </c>
      <c r="PT27" s="431" t="e">
        <f>WORKDAY(PT28,'NEO 5322121 Aggressive LTs'!$B27,'[2]Holiday Schedule'!$B$2:$B$30)</f>
        <v>#REF!</v>
      </c>
      <c r="PU27" s="431" t="e">
        <f>WORKDAY(PU28,'NEO 5322121 Aggressive LTs'!$B27,'[2]Holiday Schedule'!$B$2:$B$30)</f>
        <v>#REF!</v>
      </c>
      <c r="PV27" s="431" t="e">
        <f>WORKDAY(PV28,'NEO 5322121 Aggressive LTs'!$B27,'[2]Holiday Schedule'!$B$2:$B$30)</f>
        <v>#REF!</v>
      </c>
      <c r="PW27" s="436"/>
      <c r="PX27" s="431" t="e">
        <f>WORKDAY(PX28,'NEO 5322121 Aggressive LTs'!$B27,'[2]Holiday Schedule'!$B$2:$B$30)</f>
        <v>#REF!</v>
      </c>
      <c r="PY27" s="431" t="e">
        <f>WORKDAY(PY28,'NEO 5322121 Aggressive LTs'!$B27,'[2]Holiday Schedule'!$B$2:$B$30)</f>
        <v>#REF!</v>
      </c>
      <c r="PZ27" s="431" t="e">
        <f>WORKDAY(PZ28,'NEO 5322121 Aggressive LTs'!$B27,'[2]Holiday Schedule'!$B$2:$B$30)</f>
        <v>#REF!</v>
      </c>
      <c r="QA27" s="431" t="e">
        <f>WORKDAY(QA28,'NEO 5322121 Aggressive LTs'!$B27,'[2]Holiday Schedule'!$B$2:$B$30)</f>
        <v>#REF!</v>
      </c>
      <c r="QB27" s="431" t="e">
        <f>WORKDAY(QB28,'NEO 5322121 Aggressive LTs'!$B27,'[2]Holiday Schedule'!$B$2:$B$30)</f>
        <v>#REF!</v>
      </c>
      <c r="QC27" s="431" t="e">
        <f>WORKDAY(QC28,'NEO 5322121 Aggressive LTs'!$B27,'[2]Holiday Schedule'!$B$2:$B$30)</f>
        <v>#REF!</v>
      </c>
      <c r="QD27" s="431" t="e">
        <f>WORKDAY(QD28,'NEO 5322121 Aggressive LTs'!$B27,'[2]Holiday Schedule'!$B$2:$B$30)</f>
        <v>#REF!</v>
      </c>
      <c r="QE27" s="431" t="e">
        <f>WORKDAY(QE28,'NEO 5322121 Aggressive LTs'!$B27,'[2]Holiday Schedule'!$B$2:$B$30)</f>
        <v>#REF!</v>
      </c>
      <c r="QF27" s="431" t="e">
        <f>WORKDAY(QF28,'NEO 5322121 Aggressive LTs'!$B27,'[2]Holiday Schedule'!$B$2:$B$30)</f>
        <v>#REF!</v>
      </c>
      <c r="QG27" s="431" t="e">
        <f>WORKDAY(QG28,'NEO 5322121 Aggressive LTs'!$B27,'[2]Holiday Schedule'!$B$2:$B$30)</f>
        <v>#REF!</v>
      </c>
      <c r="QH27" s="431" t="e">
        <f>WORKDAY(QH28,'NEO 5322121 Aggressive LTs'!$B27,'[2]Holiday Schedule'!$B$2:$B$30)</f>
        <v>#REF!</v>
      </c>
      <c r="QI27" s="431" t="e">
        <f>WORKDAY(QI28,'NEO 5322121 Aggressive LTs'!$B27,'[2]Holiday Schedule'!$B$2:$B$30)</f>
        <v>#REF!</v>
      </c>
      <c r="QJ27" s="431" t="e">
        <f>WORKDAY(QJ28,'NEO 5322121 Aggressive LTs'!$B27,'[2]Holiday Schedule'!$B$2:$B$30)</f>
        <v>#REF!</v>
      </c>
      <c r="QK27" s="431" t="e">
        <f>WORKDAY(QK28,'NEO 5322121 Aggressive LTs'!$B27,'[2]Holiday Schedule'!$B$2:$B$30)</f>
        <v>#REF!</v>
      </c>
      <c r="QL27" s="431" t="e">
        <f>WORKDAY(QL28,'NEO 5322121 Aggressive LTs'!$B27,'[2]Holiday Schedule'!$B$2:$B$30)</f>
        <v>#REF!</v>
      </c>
      <c r="QM27" s="431" t="e">
        <f>WORKDAY(QM28,'NEO 5322121 Aggressive LTs'!$B27,'[2]Holiday Schedule'!$B$2:$B$30)</f>
        <v>#REF!</v>
      </c>
      <c r="QN27" s="431" t="e">
        <f>WORKDAY(QN28,'NEO 5322121 Aggressive LTs'!$B27,'[2]Holiday Schedule'!$B$2:$B$30)</f>
        <v>#REF!</v>
      </c>
      <c r="QO27" s="431" t="e">
        <f>WORKDAY(QO28,'NEO 5322121 Aggressive LTs'!$B27,'[2]Holiday Schedule'!$B$2:$B$30)</f>
        <v>#REF!</v>
      </c>
      <c r="QP27" s="431" t="e">
        <f>WORKDAY(QP28,'NEO 5322121 Aggressive LTs'!$B27,'[2]Holiday Schedule'!$B$2:$B$30)</f>
        <v>#REF!</v>
      </c>
      <c r="QQ27" s="431" t="e">
        <f>WORKDAY(QQ28,'NEO 5322121 Aggressive LTs'!$B27,'[2]Holiday Schedule'!$B$2:$B$30)</f>
        <v>#REF!</v>
      </c>
      <c r="QR27" s="431" t="e">
        <f>WORKDAY(QR28,'NEO 5322121 Aggressive LTs'!$B27,'[2]Holiday Schedule'!$B$2:$B$30)</f>
        <v>#REF!</v>
      </c>
      <c r="QS27" s="431" t="e">
        <f>WORKDAY(QS28,'NEO 5322121 Aggressive LTs'!$B27,'[2]Holiday Schedule'!$B$2:$B$30)</f>
        <v>#REF!</v>
      </c>
      <c r="QT27" s="431" t="e">
        <f>WORKDAY(QT28,'NEO 5322121 Aggressive LTs'!$B27,'[2]Holiday Schedule'!$B$2:$B$30)</f>
        <v>#REF!</v>
      </c>
      <c r="QU27" s="431" t="e">
        <f>WORKDAY(QU28,'NEO 5322121 Aggressive LTs'!$B27,'[2]Holiday Schedule'!$B$2:$B$30)</f>
        <v>#REF!</v>
      </c>
      <c r="QV27" s="431" t="e">
        <f>WORKDAY(QV28,'NEO 5322121 Aggressive LTs'!$B27,'[2]Holiday Schedule'!$B$2:$B$30)</f>
        <v>#REF!</v>
      </c>
      <c r="QW27" s="431" t="e">
        <f>WORKDAY(QW28,'NEO 5322121 Aggressive LTs'!$B27,'[2]Holiday Schedule'!$B$2:$B$30)</f>
        <v>#REF!</v>
      </c>
      <c r="QX27" s="431" t="e">
        <f>WORKDAY(QX28,'NEO 5322121 Aggressive LTs'!$B27,'[2]Holiday Schedule'!$B$2:$B$30)</f>
        <v>#REF!</v>
      </c>
      <c r="QY27" s="431" t="e">
        <f>WORKDAY(QY28,'NEO 5322121 Aggressive LTs'!$B27,'[2]Holiday Schedule'!$B$2:$B$30)</f>
        <v>#REF!</v>
      </c>
      <c r="QZ27" s="431" t="e">
        <f>WORKDAY(QZ28,'NEO 5322121 Aggressive LTs'!$B27,'[2]Holiday Schedule'!$B$2:$B$30)</f>
        <v>#REF!</v>
      </c>
      <c r="RA27" s="431" t="e">
        <f>WORKDAY(RA28,'NEO 5322121 Aggressive LTs'!$B27,'[2]Holiday Schedule'!$B$2:$B$30)</f>
        <v>#REF!</v>
      </c>
      <c r="RB27" s="436"/>
      <c r="RC27" s="431" t="e">
        <f>WORKDAY(RC28,'NEO 5322121 Aggressive LTs'!$B27,'[2]Holiday Schedule'!$B$2:$B$30)</f>
        <v>#REF!</v>
      </c>
      <c r="RD27" s="431" t="e">
        <f>WORKDAY(RD28,'NEO 5322121 Aggressive LTs'!$B27,'[2]Holiday Schedule'!$B$2:$B$30)</f>
        <v>#REF!</v>
      </c>
      <c r="RE27" s="431" t="e">
        <f>WORKDAY(RE28,'NEO 5322121 Aggressive LTs'!$B27,'[2]Holiday Schedule'!$B$2:$B$30)</f>
        <v>#REF!</v>
      </c>
      <c r="RF27" s="431" t="e">
        <f>WORKDAY(RF28,'NEO 5322121 Aggressive LTs'!$B27,'[2]Holiday Schedule'!$B$2:$B$30)</f>
        <v>#REF!</v>
      </c>
      <c r="RG27" s="431" t="e">
        <f>WORKDAY(RG28,'NEO 5322121 Aggressive LTs'!$B27,'[2]Holiday Schedule'!$B$2:$B$30)</f>
        <v>#REF!</v>
      </c>
      <c r="RH27" s="431" t="e">
        <f>WORKDAY(RH28,'NEO 5322121 Aggressive LTs'!$B27,'[2]Holiday Schedule'!$B$2:$B$30)</f>
        <v>#REF!</v>
      </c>
      <c r="RI27" s="431" t="e">
        <f>WORKDAY(RI28,'NEO 5322121 Aggressive LTs'!$B27,'[2]Holiday Schedule'!$B$2:$B$30)</f>
        <v>#REF!</v>
      </c>
      <c r="RJ27" s="431" t="e">
        <f>WORKDAY(RJ28,'NEO 5322121 Aggressive LTs'!$B27,'[2]Holiday Schedule'!$B$2:$B$30)</f>
        <v>#REF!</v>
      </c>
      <c r="RK27" s="431" t="e">
        <f>WORKDAY(RK28,'NEO 5322121 Aggressive LTs'!$B27,'[2]Holiday Schedule'!$B$2:$B$30)</f>
        <v>#REF!</v>
      </c>
      <c r="RL27" s="431" t="e">
        <f>WORKDAY(RL28,'NEO 5322121 Aggressive LTs'!$B27,'[2]Holiday Schedule'!$B$2:$B$30)</f>
        <v>#REF!</v>
      </c>
      <c r="RM27" s="431" t="e">
        <f>WORKDAY(RM28,'NEO 5322121 Aggressive LTs'!$B27,'[2]Holiday Schedule'!$B$2:$B$30)</f>
        <v>#REF!</v>
      </c>
      <c r="RN27" s="431" t="e">
        <f>WORKDAY(RN28,'NEO 5322121 Aggressive LTs'!$B27,'[2]Holiday Schedule'!$B$2:$B$30)</f>
        <v>#REF!</v>
      </c>
      <c r="RO27" s="431" t="e">
        <f>WORKDAY(RO28,'NEO 5322121 Aggressive LTs'!$B27,'[2]Holiday Schedule'!$B$2:$B$30)</f>
        <v>#REF!</v>
      </c>
      <c r="RP27" s="431" t="e">
        <f>WORKDAY(RP28,'NEO 5322121 Aggressive LTs'!$B27,'[2]Holiday Schedule'!$B$2:$B$30)</f>
        <v>#REF!</v>
      </c>
      <c r="RQ27" s="431" t="e">
        <f>WORKDAY(RQ28,'NEO 5322121 Aggressive LTs'!$B27,'[2]Holiday Schedule'!$B$2:$B$30)</f>
        <v>#REF!</v>
      </c>
      <c r="RR27" s="431" t="e">
        <f>WORKDAY(RR28,'NEO 5322121 Aggressive LTs'!$B27,'[2]Holiday Schedule'!$B$2:$B$30)</f>
        <v>#REF!</v>
      </c>
      <c r="RS27" s="431" t="e">
        <f>WORKDAY(RS28,'NEO 5322121 Aggressive LTs'!$B27,'[2]Holiday Schedule'!$B$2:$B$30)</f>
        <v>#REF!</v>
      </c>
      <c r="RT27" s="431" t="e">
        <f>WORKDAY(RT28,'NEO 5322121 Aggressive LTs'!$B27,'[2]Holiday Schedule'!$B$2:$B$30)</f>
        <v>#REF!</v>
      </c>
      <c r="RU27" s="431" t="e">
        <f>WORKDAY(RU28,'NEO 5322121 Aggressive LTs'!$B27,'[2]Holiday Schedule'!$B$2:$B$30)</f>
        <v>#REF!</v>
      </c>
      <c r="RV27" s="431" t="e">
        <f>WORKDAY(RV28,'NEO 5322121 Aggressive LTs'!$B27,'[2]Holiday Schedule'!$B$2:$B$30)</f>
        <v>#REF!</v>
      </c>
      <c r="RW27" s="431" t="e">
        <f>WORKDAY(RW28,'NEO 5322121 Aggressive LTs'!$B27,'[2]Holiday Schedule'!$B$2:$B$30)</f>
        <v>#REF!</v>
      </c>
      <c r="RX27" s="431" t="e">
        <f>WORKDAY(RX28,'NEO 5322121 Aggressive LTs'!$B27,'[2]Holiday Schedule'!$B$2:$B$30)</f>
        <v>#REF!</v>
      </c>
      <c r="RY27" s="431" t="e">
        <f>WORKDAY(RY28,'NEO 5322121 Aggressive LTs'!$B27,'[2]Holiday Schedule'!$B$2:$B$30)</f>
        <v>#REF!</v>
      </c>
      <c r="RZ27" s="431" t="e">
        <f>WORKDAY(RZ28,'NEO 5322121 Aggressive LTs'!$B27,'[2]Holiday Schedule'!$B$2:$B$30)</f>
        <v>#REF!</v>
      </c>
      <c r="SA27" s="431" t="e">
        <f>WORKDAY(SA28,'NEO 5322121 Aggressive LTs'!$B27,'[2]Holiday Schedule'!$B$2:$B$30)</f>
        <v>#REF!</v>
      </c>
      <c r="SB27" s="431" t="e">
        <f>WORKDAY(SB28,'NEO 5322121 Aggressive LTs'!$B27,'[2]Holiday Schedule'!$B$2:$B$30)</f>
        <v>#REF!</v>
      </c>
      <c r="SC27" s="431" t="e">
        <f>WORKDAY(SC28,'NEO 5322121 Aggressive LTs'!$B27,'[2]Holiday Schedule'!$B$2:$B$30)</f>
        <v>#REF!</v>
      </c>
      <c r="SD27" s="431" t="e">
        <f>WORKDAY(SD28,'NEO 5322121 Aggressive LTs'!$B27,'[2]Holiday Schedule'!$B$2:$B$30)</f>
        <v>#REF!</v>
      </c>
      <c r="SE27" s="431" t="e">
        <f>WORKDAY(SE28,'NEO 5322121 Aggressive LTs'!$B27,'[2]Holiday Schedule'!$B$2:$B$30)</f>
        <v>#REF!</v>
      </c>
      <c r="SF27" s="431" t="e">
        <f>WORKDAY(SF28,'NEO 5322121 Aggressive LTs'!$B27,'[2]Holiday Schedule'!$B$2:$B$30)</f>
        <v>#REF!</v>
      </c>
      <c r="SG27" s="283"/>
      <c r="SH27" s="431" t="e">
        <f>WORKDAY(SH28,'NEO 5322121 Aggressive LTs'!$B27,'[2]Holiday Schedule'!$B$2:$B$30)</f>
        <v>#REF!</v>
      </c>
      <c r="SI27" s="431" t="e">
        <f>WORKDAY(SI28,'NEO 5322121 Aggressive LTs'!$B27,'[2]Holiday Schedule'!$B$2:$B$30)</f>
        <v>#REF!</v>
      </c>
      <c r="SJ27" s="431" t="e">
        <f>WORKDAY(SJ28,'NEO 5322121 Aggressive LTs'!$B27,'[2]Holiday Schedule'!$B$2:$B$30)</f>
        <v>#REF!</v>
      </c>
      <c r="SK27" s="431" t="e">
        <f>WORKDAY(SK28,'NEO 5322121 Aggressive LTs'!$B27,'[2]Holiday Schedule'!$B$2:$B$30)</f>
        <v>#REF!</v>
      </c>
      <c r="SL27" s="431" t="e">
        <f>WORKDAY(SL28,'NEO 5322121 Aggressive LTs'!$B27,'[2]Holiday Schedule'!$B$2:$B$30)</f>
        <v>#REF!</v>
      </c>
      <c r="SM27" s="431" t="e">
        <f>WORKDAY(SM28,'NEO 5322121 Aggressive LTs'!$B27,'[2]Holiday Schedule'!$B$2:$B$30)</f>
        <v>#REF!</v>
      </c>
      <c r="SN27" s="431" t="e">
        <f>WORKDAY(SN28,'NEO 5322121 Aggressive LTs'!$B27,'[2]Holiday Schedule'!$B$2:$B$30)</f>
        <v>#REF!</v>
      </c>
      <c r="SO27" s="431" t="e">
        <f>WORKDAY(SO28,'NEO 5322121 Aggressive LTs'!$B27,'[2]Holiday Schedule'!$B$2:$B$30)</f>
        <v>#REF!</v>
      </c>
      <c r="SP27" s="431" t="e">
        <f>WORKDAY(SP28,'NEO 5322121 Aggressive LTs'!$B27,'[2]Holiday Schedule'!$B$2:$B$30)</f>
        <v>#REF!</v>
      </c>
      <c r="SQ27" s="431" t="e">
        <f>WORKDAY(SQ28,'NEO 5322121 Aggressive LTs'!$B27,'[2]Holiday Schedule'!$B$2:$B$30)</f>
        <v>#REF!</v>
      </c>
      <c r="SR27" s="431" t="e">
        <f>WORKDAY(SR28,'NEO 5322121 Aggressive LTs'!$B27,'[2]Holiday Schedule'!$B$2:$B$30)</f>
        <v>#REF!</v>
      </c>
      <c r="SS27" s="431" t="e">
        <f>WORKDAY(SS28,'NEO 5322121 Aggressive LTs'!$B27,'[2]Holiday Schedule'!$B$2:$B$30)</f>
        <v>#REF!</v>
      </c>
      <c r="ST27" s="431" t="e">
        <f>WORKDAY(ST28,'NEO 5322121 Aggressive LTs'!$B27,'[2]Holiday Schedule'!$B$2:$B$30)</f>
        <v>#REF!</v>
      </c>
      <c r="SU27" s="431" t="e">
        <f>WORKDAY(SU28,'NEO 5322121 Aggressive LTs'!$B27,'[2]Holiday Schedule'!$B$2:$B$30)</f>
        <v>#REF!</v>
      </c>
      <c r="SV27" s="431" t="e">
        <f>WORKDAY(SV28,'NEO 5322121 Aggressive LTs'!$B27,'[2]Holiday Schedule'!$B$2:$B$30)</f>
        <v>#REF!</v>
      </c>
      <c r="SW27" s="431" t="e">
        <f>WORKDAY(SW28,'NEO 5322121 Aggressive LTs'!$B27,'[2]Holiday Schedule'!$B$2:$B$30)</f>
        <v>#REF!</v>
      </c>
      <c r="SX27" s="431" t="e">
        <f>WORKDAY(SX28,'NEO 5322121 Aggressive LTs'!$B27,'[2]Holiday Schedule'!$B$2:$B$30)</f>
        <v>#REF!</v>
      </c>
      <c r="SY27" s="431" t="e">
        <f>WORKDAY(SY28,'NEO 5322121 Aggressive LTs'!$B27,'[2]Holiday Schedule'!$B$2:$B$30)</f>
        <v>#REF!</v>
      </c>
      <c r="SZ27" s="431" t="e">
        <f>WORKDAY(SZ28,'NEO 5322121 Aggressive LTs'!$B27,'[2]Holiday Schedule'!$B$2:$B$30)</f>
        <v>#REF!</v>
      </c>
      <c r="TA27" s="431" t="e">
        <f>WORKDAY(TA28,'NEO 5322121 Aggressive LTs'!$B27,'[2]Holiday Schedule'!$B$2:$B$30)</f>
        <v>#REF!</v>
      </c>
      <c r="TB27" s="431" t="e">
        <f>WORKDAY(TB28,'NEO 5322121 Aggressive LTs'!$B27,'[2]Holiday Schedule'!$B$2:$B$30)</f>
        <v>#REF!</v>
      </c>
      <c r="TC27" s="431" t="e">
        <f>WORKDAY(TC28,'NEO 5322121 Aggressive LTs'!$B27,'[2]Holiday Schedule'!$B$2:$B$30)</f>
        <v>#REF!</v>
      </c>
      <c r="TD27" s="431" t="e">
        <f>WORKDAY(TD28,'NEO 5322121 Aggressive LTs'!$B27,'[2]Holiday Schedule'!$B$2:$B$30)</f>
        <v>#REF!</v>
      </c>
      <c r="TE27" s="431" t="e">
        <f>WORKDAY(TE28,'NEO 5322121 Aggressive LTs'!$B27,'[2]Holiday Schedule'!$B$2:$B$30)</f>
        <v>#REF!</v>
      </c>
      <c r="TF27" s="431" t="e">
        <f>WORKDAY(TF28,'NEO 5322121 Aggressive LTs'!$B27,'[2]Holiday Schedule'!$B$2:$B$30)</f>
        <v>#REF!</v>
      </c>
      <c r="TG27" s="431" t="e">
        <f>WORKDAY(TG28,'NEO 5322121 Aggressive LTs'!$B27,'[2]Holiday Schedule'!$B$2:$B$30)</f>
        <v>#REF!</v>
      </c>
      <c r="TH27" s="431" t="e">
        <f>WORKDAY(TH28,'NEO 5322121 Aggressive LTs'!$B27,'[2]Holiday Schedule'!$B$2:$B$30)</f>
        <v>#REF!</v>
      </c>
      <c r="TI27" s="431" t="e">
        <f>WORKDAY(TI28,'NEO 5322121 Aggressive LTs'!$B27,'[2]Holiday Schedule'!$B$2:$B$30)</f>
        <v>#REF!</v>
      </c>
      <c r="TJ27" s="431" t="e">
        <f>WORKDAY(TJ28,'NEO 5322121 Aggressive LTs'!$B27,'[2]Holiday Schedule'!$B$2:$B$30)</f>
        <v>#REF!</v>
      </c>
      <c r="TK27" s="431" t="e">
        <f>WORKDAY(TK28,'NEO 5322121 Aggressive LTs'!$B27,'[2]Holiday Schedule'!$B$2:$B$30)</f>
        <v>#REF!</v>
      </c>
      <c r="TL27" s="283"/>
      <c r="TM27" s="431" t="e">
        <f>WORKDAY(TM28,'NEO 5322121 Aggressive LTs'!$B27,'[2]Holiday Schedule'!$B$2:$B$30)</f>
        <v>#REF!</v>
      </c>
      <c r="TN27" s="431" t="e">
        <f>WORKDAY(TN28,'NEO 5322121 Aggressive LTs'!$B27,'[2]Holiday Schedule'!$B$2:$B$30)</f>
        <v>#REF!</v>
      </c>
      <c r="TO27" s="431" t="e">
        <f>WORKDAY(TO28,'NEO 5322121 Aggressive LTs'!$B27,'[2]Holiday Schedule'!$B$2:$B$30)</f>
        <v>#REF!</v>
      </c>
      <c r="TP27" s="431" t="e">
        <f>WORKDAY(TP28,'NEO 5322121 Aggressive LTs'!$B27,'[2]Holiday Schedule'!$B$2:$B$30)</f>
        <v>#REF!</v>
      </c>
      <c r="TQ27" s="431" t="e">
        <f>WORKDAY(TQ28,'NEO 5322121 Aggressive LTs'!$B27,'[2]Holiday Schedule'!$B$2:$B$30)</f>
        <v>#REF!</v>
      </c>
      <c r="TR27" s="431" t="e">
        <f>WORKDAY(TR28,'NEO 5322121 Aggressive LTs'!$B27,'[2]Holiday Schedule'!$B$2:$B$30)</f>
        <v>#REF!</v>
      </c>
      <c r="TS27" s="431" t="e">
        <f>WORKDAY(TS28,'NEO 5322121 Aggressive LTs'!$B27,'[2]Holiday Schedule'!$B$2:$B$30)</f>
        <v>#REF!</v>
      </c>
      <c r="TT27" s="431" t="e">
        <f>WORKDAY(TT28,'NEO 5322121 Aggressive LTs'!$B27,'[2]Holiday Schedule'!$B$2:$B$30)</f>
        <v>#REF!</v>
      </c>
      <c r="TU27" s="431" t="e">
        <f>WORKDAY(TU28,'NEO 5322121 Aggressive LTs'!$B27,'[2]Holiday Schedule'!$B$2:$B$30)</f>
        <v>#REF!</v>
      </c>
      <c r="TV27" s="431" t="e">
        <f>WORKDAY(TV28,'NEO 5322121 Aggressive LTs'!$B27,'[2]Holiday Schedule'!$B$2:$B$30)</f>
        <v>#REF!</v>
      </c>
      <c r="TW27" s="431" t="e">
        <f>WORKDAY(TW28,'NEO 5322121 Aggressive LTs'!$B27,'[2]Holiday Schedule'!$B$2:$B$30)</f>
        <v>#REF!</v>
      </c>
      <c r="TX27" s="431" t="e">
        <f>WORKDAY(TX28,'NEO 5322121 Aggressive LTs'!$B27,'[2]Holiday Schedule'!$B$2:$B$30)</f>
        <v>#REF!</v>
      </c>
      <c r="TY27" s="431" t="e">
        <f>WORKDAY(TY28,'NEO 5322121 Aggressive LTs'!$B27,'[2]Holiday Schedule'!$B$2:$B$30)</f>
        <v>#REF!</v>
      </c>
      <c r="TZ27" s="431" t="e">
        <f>WORKDAY(TZ28,'NEO 5322121 Aggressive LTs'!$B27,'[2]Holiday Schedule'!$B$2:$B$30)</f>
        <v>#REF!</v>
      </c>
      <c r="UA27" s="431" t="e">
        <f>WORKDAY(UA28,'NEO 5322121 Aggressive LTs'!$B27,'[2]Holiday Schedule'!$B$2:$B$30)</f>
        <v>#REF!</v>
      </c>
      <c r="UB27" s="431" t="e">
        <f>WORKDAY(UB28,'NEO 5322121 Aggressive LTs'!$B27,'[2]Holiday Schedule'!$B$2:$B$30)</f>
        <v>#REF!</v>
      </c>
      <c r="UC27" s="431" t="e">
        <f>WORKDAY(UC28,'NEO 5322121 Aggressive LTs'!$B27,'[2]Holiday Schedule'!$B$2:$B$30)</f>
        <v>#REF!</v>
      </c>
      <c r="UD27" s="431" t="e">
        <f>WORKDAY(UD28,'NEO 5322121 Aggressive LTs'!$B27,'[2]Holiday Schedule'!$B$2:$B$30)</f>
        <v>#REF!</v>
      </c>
      <c r="UE27" s="431" t="e">
        <f>WORKDAY(UE28,'NEO 5322121 Aggressive LTs'!$B27,'[2]Holiday Schedule'!$B$2:$B$30)</f>
        <v>#REF!</v>
      </c>
      <c r="UF27" s="431" t="e">
        <f>WORKDAY(UF28,'NEO 5322121 Aggressive LTs'!$B27,'[2]Holiday Schedule'!$B$2:$B$30)</f>
        <v>#REF!</v>
      </c>
      <c r="UG27" s="431" t="e">
        <f>WORKDAY(UG28,'NEO 5322121 Aggressive LTs'!$B27,'[2]Holiday Schedule'!$B$2:$B$30)</f>
        <v>#REF!</v>
      </c>
      <c r="UH27" s="431" t="e">
        <f>WORKDAY(UH28,'NEO 5322121 Aggressive LTs'!$B27,'[2]Holiday Schedule'!$B$2:$B$30)</f>
        <v>#REF!</v>
      </c>
      <c r="UI27" s="431" t="e">
        <f>WORKDAY(UI28,'NEO 5322121 Aggressive LTs'!$B27,'[2]Holiday Schedule'!$B$2:$B$30)</f>
        <v>#REF!</v>
      </c>
      <c r="UJ27" s="431" t="e">
        <f>WORKDAY(UJ28,'NEO 5322121 Aggressive LTs'!$B27,'[2]Holiday Schedule'!$B$2:$B$30)</f>
        <v>#REF!</v>
      </c>
      <c r="UK27" s="431" t="e">
        <f>WORKDAY(UK28,'NEO 5322121 Aggressive LTs'!$B27,'[2]Holiday Schedule'!$B$2:$B$30)</f>
        <v>#REF!</v>
      </c>
      <c r="UL27" s="431" t="e">
        <f>WORKDAY(UL28,'NEO 5322121 Aggressive LTs'!$B27,'[2]Holiday Schedule'!$B$2:$B$30)</f>
        <v>#REF!</v>
      </c>
      <c r="UM27" s="431" t="e">
        <f>WORKDAY(UM28,'NEO 5322121 Aggressive LTs'!$B27,'[2]Holiday Schedule'!$B$2:$B$30)</f>
        <v>#REF!</v>
      </c>
      <c r="UN27" s="431" t="e">
        <f>WORKDAY(UN28,'NEO 5322121 Aggressive LTs'!$B27,'[2]Holiday Schedule'!$B$2:$B$30)</f>
        <v>#REF!</v>
      </c>
      <c r="UO27" s="431" t="e">
        <f>WORKDAY(UO28,'NEO 5322121 Aggressive LTs'!$B27,'[2]Holiday Schedule'!$B$2:$B$30)</f>
        <v>#REF!</v>
      </c>
      <c r="UP27" s="431" t="e">
        <f>WORKDAY(UP28,'NEO 5322121 Aggressive LTs'!$B27,'[2]Holiday Schedule'!$B$2:$B$30)</f>
        <v>#REF!</v>
      </c>
      <c r="UQ27" s="283"/>
      <c r="UR27" s="431" t="e">
        <f>WORKDAY(UR28,'NEO 5322121 Aggressive LTs'!$B27,'[2]Holiday Schedule'!$B$2:$B$30)</f>
        <v>#REF!</v>
      </c>
      <c r="US27" s="431" t="e">
        <f>WORKDAY(US28,'NEO 5322121 Aggressive LTs'!$B27,'[2]Holiday Schedule'!$B$2:$B$30)</f>
        <v>#REF!</v>
      </c>
      <c r="UT27" s="431" t="e">
        <f>WORKDAY(UT28,'NEO 5322121 Aggressive LTs'!$B27,'[2]Holiday Schedule'!$B$2:$B$30)</f>
        <v>#REF!</v>
      </c>
      <c r="UU27" s="431" t="e">
        <f>WORKDAY(UU28,'NEO 5322121 Aggressive LTs'!$B27,'[2]Holiday Schedule'!$B$2:$B$30)</f>
        <v>#REF!</v>
      </c>
      <c r="UV27" s="431" t="e">
        <f>WORKDAY(UV28,'NEO 5322121 Aggressive LTs'!$B27,'[2]Holiday Schedule'!$B$2:$B$30)</f>
        <v>#REF!</v>
      </c>
      <c r="UW27" s="431" t="e">
        <f>WORKDAY(UW28,'NEO 5322121 Aggressive LTs'!$B27,'[2]Holiday Schedule'!$B$2:$B$30)</f>
        <v>#REF!</v>
      </c>
      <c r="UX27" s="431" t="e">
        <f>WORKDAY(UX28,'NEO 5322121 Aggressive LTs'!$B27,'[2]Holiday Schedule'!$B$2:$B$30)</f>
        <v>#REF!</v>
      </c>
      <c r="UY27" s="431" t="e">
        <f>WORKDAY(UY28,'NEO 5322121 Aggressive LTs'!$B27,'[2]Holiday Schedule'!$B$2:$B$30)</f>
        <v>#REF!</v>
      </c>
      <c r="UZ27" s="431" t="e">
        <f>WORKDAY(UZ28,'NEO 5322121 Aggressive LTs'!$B27,'[2]Holiday Schedule'!$B$2:$B$30)</f>
        <v>#REF!</v>
      </c>
      <c r="VA27" s="431" t="e">
        <f>WORKDAY(VA28,'NEO 5322121 Aggressive LTs'!$B27,'[2]Holiday Schedule'!$B$2:$B$30)</f>
        <v>#REF!</v>
      </c>
      <c r="VB27" s="431" t="e">
        <f>WORKDAY(VB28,'NEO 5322121 Aggressive LTs'!$B27,'[2]Holiday Schedule'!$B$2:$B$30)</f>
        <v>#REF!</v>
      </c>
      <c r="VC27" s="431" t="e">
        <f>WORKDAY(VC28,'NEO 5322121 Aggressive LTs'!$B27,'[2]Holiday Schedule'!$B$2:$B$30)</f>
        <v>#REF!</v>
      </c>
      <c r="VD27" s="431" t="e">
        <f>WORKDAY(VD28,'NEO 5322121 Aggressive LTs'!$B27,'[2]Holiday Schedule'!$B$2:$B$30)</f>
        <v>#REF!</v>
      </c>
      <c r="VE27" s="431" t="e">
        <f>WORKDAY(VE28,'NEO 5322121 Aggressive LTs'!$B27,'[2]Holiday Schedule'!$B$2:$B$30)</f>
        <v>#REF!</v>
      </c>
      <c r="VF27" s="431" t="e">
        <f>WORKDAY(VF28,'NEO 5322121 Aggressive LTs'!$B27,'[2]Holiday Schedule'!$B$2:$B$30)</f>
        <v>#REF!</v>
      </c>
      <c r="VG27" s="431" t="e">
        <f>WORKDAY(VG28,'NEO 5322121 Aggressive LTs'!$B27,'[2]Holiday Schedule'!$B$2:$B$30)</f>
        <v>#REF!</v>
      </c>
      <c r="VH27" s="431" t="e">
        <f>WORKDAY(VH28,'NEO 5322121 Aggressive LTs'!$B27,'[2]Holiday Schedule'!$B$2:$B$30)</f>
        <v>#REF!</v>
      </c>
      <c r="VI27" s="431" t="e">
        <f>WORKDAY(VI28,'NEO 5322121 Aggressive LTs'!$B27,'[2]Holiday Schedule'!$B$2:$B$30)</f>
        <v>#REF!</v>
      </c>
      <c r="VJ27" s="431" t="e">
        <f>WORKDAY(VJ28,'NEO 5322121 Aggressive LTs'!$B27,'[2]Holiday Schedule'!$B$2:$B$30)</f>
        <v>#REF!</v>
      </c>
      <c r="VK27" s="431" t="e">
        <f>WORKDAY(VK28,'NEO 5322121 Aggressive LTs'!$B27,'[2]Holiday Schedule'!$B$2:$B$30)</f>
        <v>#REF!</v>
      </c>
      <c r="VL27" s="431" t="e">
        <f>WORKDAY(VL28,'NEO 5322121 Aggressive LTs'!$B27,'[2]Holiday Schedule'!$B$2:$B$30)</f>
        <v>#REF!</v>
      </c>
      <c r="VM27" s="431" t="e">
        <f>WORKDAY(VM28,'NEO 5322121 Aggressive LTs'!$B27,'[2]Holiday Schedule'!$B$2:$B$30)</f>
        <v>#REF!</v>
      </c>
      <c r="VN27" s="431" t="e">
        <f>WORKDAY(VN28,'NEO 5322121 Aggressive LTs'!$B27,'[2]Holiday Schedule'!$B$2:$B$30)</f>
        <v>#REF!</v>
      </c>
      <c r="VO27" s="431" t="e">
        <f>WORKDAY(VO28,'NEO 5322121 Aggressive LTs'!$B27,'[2]Holiday Schedule'!$B$2:$B$30)</f>
        <v>#REF!</v>
      </c>
      <c r="VP27" s="431" t="e">
        <f>WORKDAY(VP28,'NEO 5322121 Aggressive LTs'!$B27,'[2]Holiday Schedule'!$B$2:$B$30)</f>
        <v>#REF!</v>
      </c>
      <c r="VQ27" s="431" t="e">
        <f>WORKDAY(VQ28,'NEO 5322121 Aggressive LTs'!$B27,'[2]Holiday Schedule'!$B$2:$B$30)</f>
        <v>#REF!</v>
      </c>
      <c r="VR27" s="431" t="e">
        <f>WORKDAY(VR28,'NEO 5322121 Aggressive LTs'!$B27,'[2]Holiday Schedule'!$B$2:$B$30)</f>
        <v>#REF!</v>
      </c>
      <c r="VS27" s="431" t="e">
        <f>WORKDAY(VS28,'NEO 5322121 Aggressive LTs'!$B27,'[2]Holiday Schedule'!$B$2:$B$30)</f>
        <v>#REF!</v>
      </c>
      <c r="VT27" s="431" t="e">
        <f>WORKDAY(VT28,'NEO 5322121 Aggressive LTs'!$B27,'[2]Holiday Schedule'!$B$2:$B$30)</f>
        <v>#REF!</v>
      </c>
      <c r="VU27" s="431" t="e">
        <f>WORKDAY(VU28,'NEO 5322121 Aggressive LTs'!$B27,'[2]Holiday Schedule'!$B$2:$B$30)</f>
        <v>#REF!</v>
      </c>
      <c r="VV27" s="283"/>
      <c r="VW27" s="431" t="e">
        <f>WORKDAY(VW28,'NEO 5322121 Aggressive LTs'!$B27,'[2]Holiday Schedule'!$B$2:$B$30)</f>
        <v>#REF!</v>
      </c>
      <c r="VX27" s="431" t="e">
        <f>WORKDAY(VX28,'NEO 5322121 Aggressive LTs'!$B27,'[2]Holiday Schedule'!$B$2:$B$30)</f>
        <v>#REF!</v>
      </c>
      <c r="VY27" s="431" t="e">
        <f>WORKDAY(VY28,'NEO 5322121 Aggressive LTs'!$B27,'[2]Holiday Schedule'!$B$2:$B$30)</f>
        <v>#REF!</v>
      </c>
      <c r="VZ27" s="431" t="e">
        <f>WORKDAY(VZ28,'NEO 5322121 Aggressive LTs'!$B27,'[2]Holiday Schedule'!$B$2:$B$30)</f>
        <v>#REF!</v>
      </c>
      <c r="WA27" s="431" t="e">
        <f>WORKDAY(WA28,'NEO 5322121 Aggressive LTs'!$B27,'[2]Holiday Schedule'!$B$2:$B$30)</f>
        <v>#REF!</v>
      </c>
      <c r="WB27" s="431" t="e">
        <f>WORKDAY(WB28,'NEO 5322121 Aggressive LTs'!$B27,'[2]Holiday Schedule'!$B$2:$B$30)</f>
        <v>#REF!</v>
      </c>
      <c r="WC27" s="431" t="e">
        <f>WORKDAY(WC28,'NEO 5322121 Aggressive LTs'!$B27,'[2]Holiday Schedule'!$B$2:$B$30)</f>
        <v>#REF!</v>
      </c>
      <c r="WD27" s="431" t="e">
        <f>WORKDAY(WD28,'NEO 5322121 Aggressive LTs'!$B27,'[2]Holiday Schedule'!$B$2:$B$30)</f>
        <v>#REF!</v>
      </c>
      <c r="WE27" s="431" t="e">
        <f>WORKDAY(WE28,'NEO 5322121 Aggressive LTs'!$B27,'[2]Holiday Schedule'!$B$2:$B$30)</f>
        <v>#REF!</v>
      </c>
      <c r="WF27" s="431" t="e">
        <f>WORKDAY(WF28,'NEO 5322121 Aggressive LTs'!$B27,'[2]Holiday Schedule'!$B$2:$B$30)</f>
        <v>#REF!</v>
      </c>
      <c r="WG27" s="431" t="e">
        <f>WORKDAY(WG28,'NEO 5322121 Aggressive LTs'!$B27,'[2]Holiday Schedule'!$B$2:$B$30)</f>
        <v>#REF!</v>
      </c>
      <c r="WH27" s="431" t="e">
        <f>WORKDAY(WH28,'NEO 5322121 Aggressive LTs'!$B27,'[2]Holiday Schedule'!$B$2:$B$30)</f>
        <v>#REF!</v>
      </c>
      <c r="WI27" s="431" t="e">
        <f>WORKDAY(WI28,'NEO 5322121 Aggressive LTs'!$B27,'[2]Holiday Schedule'!$B$2:$B$30)</f>
        <v>#REF!</v>
      </c>
      <c r="WJ27" s="431" t="e">
        <f>WORKDAY(WJ28,'NEO 5322121 Aggressive LTs'!$B27,'[2]Holiday Schedule'!$B$2:$B$30)</f>
        <v>#REF!</v>
      </c>
      <c r="WK27" s="431" t="e">
        <f>WORKDAY(WK28,'NEO 5322121 Aggressive LTs'!$B27,'[2]Holiday Schedule'!$B$2:$B$30)</f>
        <v>#REF!</v>
      </c>
      <c r="WL27" s="431" t="e">
        <f>WORKDAY(WL28,'NEO 5322121 Aggressive LTs'!$B27,'[2]Holiday Schedule'!$B$2:$B$30)</f>
        <v>#REF!</v>
      </c>
      <c r="WM27" s="431" t="e">
        <f>WORKDAY(WM28,'NEO 5322121 Aggressive LTs'!$B27,'[2]Holiday Schedule'!$B$2:$B$30)</f>
        <v>#REF!</v>
      </c>
      <c r="WN27" s="431" t="e">
        <f>WORKDAY(WN28,'NEO 5322121 Aggressive LTs'!$B27,'[2]Holiday Schedule'!$B$2:$B$30)</f>
        <v>#REF!</v>
      </c>
      <c r="WO27" s="431" t="e">
        <f>WORKDAY(WO28,'NEO 5322121 Aggressive LTs'!$B27,'[2]Holiday Schedule'!$B$2:$B$30)</f>
        <v>#REF!</v>
      </c>
      <c r="WP27" s="431" t="e">
        <f>WORKDAY(WP28,'NEO 5322121 Aggressive LTs'!$B27,'[2]Holiday Schedule'!$B$2:$B$30)</f>
        <v>#REF!</v>
      </c>
      <c r="WQ27" s="431" t="e">
        <f>WORKDAY(WQ28,'NEO 5322121 Aggressive LTs'!$B27,'[2]Holiday Schedule'!$B$2:$B$30)</f>
        <v>#REF!</v>
      </c>
      <c r="WR27" s="431" t="e">
        <f>WORKDAY(WR28,'NEO 5322121 Aggressive LTs'!$B27,'[2]Holiday Schedule'!$B$2:$B$30)</f>
        <v>#REF!</v>
      </c>
      <c r="WS27" s="431" t="e">
        <f>WORKDAY(WS28,'NEO 5322121 Aggressive LTs'!$B27,'[2]Holiday Schedule'!$B$2:$B$30)</f>
        <v>#REF!</v>
      </c>
      <c r="WT27" s="431" t="e">
        <f>WORKDAY(WT28,'NEO 5322121 Aggressive LTs'!$B27,'[2]Holiday Schedule'!$B$2:$B$30)</f>
        <v>#REF!</v>
      </c>
      <c r="WU27" s="431" t="e">
        <f>WORKDAY(WU28,'NEO 5322121 Aggressive LTs'!$B27,'[2]Holiday Schedule'!$B$2:$B$30)</f>
        <v>#REF!</v>
      </c>
      <c r="WV27" s="431" t="e">
        <f>WORKDAY(WV28,'NEO 5322121 Aggressive LTs'!$B27,'[2]Holiday Schedule'!$B$2:$B$30)</f>
        <v>#REF!</v>
      </c>
      <c r="WW27" s="431" t="e">
        <f>WORKDAY(WW28,'NEO 5322121 Aggressive LTs'!$B27,'[2]Holiday Schedule'!$B$2:$B$30)</f>
        <v>#REF!</v>
      </c>
      <c r="WX27" s="431" t="e">
        <f>WORKDAY(WX28,'NEO 5322121 Aggressive LTs'!$B27,'[2]Holiday Schedule'!$B$2:$B$30)</f>
        <v>#REF!</v>
      </c>
      <c r="WY27" s="431" t="e">
        <f>WORKDAY(WY28,'NEO 5322121 Aggressive LTs'!$B27,'[2]Holiday Schedule'!$B$2:$B$30)</f>
        <v>#REF!</v>
      </c>
      <c r="WZ27" s="431" t="e">
        <f>WORKDAY(WZ28,'NEO 5322121 Aggressive LTs'!$B27,'[2]Holiday Schedule'!$B$2:$B$30)</f>
        <v>#REF!</v>
      </c>
      <c r="XA27" s="283"/>
      <c r="XB27" s="431" t="e">
        <f>WORKDAY(XB28,'NEO 5322121 Aggressive LTs'!$B27,'[2]Holiday Schedule'!$B$2:$B$30)</f>
        <v>#REF!</v>
      </c>
      <c r="XC27" s="431" t="e">
        <f>WORKDAY(XC28,'NEO 5322121 Aggressive LTs'!$B27,'[2]Holiday Schedule'!$B$2:$B$30)</f>
        <v>#REF!</v>
      </c>
      <c r="XD27" s="431" t="e">
        <f>WORKDAY(XD28,'NEO 5322121 Aggressive LTs'!$B27,'[2]Holiday Schedule'!$B$2:$B$30)</f>
        <v>#REF!</v>
      </c>
      <c r="XE27" s="431" t="e">
        <f>WORKDAY(XE28,'NEO 5322121 Aggressive LTs'!$B27,'[2]Holiday Schedule'!$B$2:$B$30)</f>
        <v>#REF!</v>
      </c>
      <c r="XF27" s="431" t="e">
        <f>WORKDAY(XF28,'NEO 5322121 Aggressive LTs'!$B27,'[2]Holiday Schedule'!$B$2:$B$30)</f>
        <v>#REF!</v>
      </c>
      <c r="XG27" s="431" t="e">
        <f>WORKDAY(XG28,'NEO 5322121 Aggressive LTs'!$B27,'[2]Holiday Schedule'!$B$2:$B$30)</f>
        <v>#REF!</v>
      </c>
      <c r="XH27" s="431" t="e">
        <f>WORKDAY(XH28,'NEO 5322121 Aggressive LTs'!$B27,'[2]Holiday Schedule'!$B$2:$B$30)</f>
        <v>#REF!</v>
      </c>
      <c r="XI27" s="431" t="e">
        <f>WORKDAY(XI28,'NEO 5322121 Aggressive LTs'!$B27,'[2]Holiday Schedule'!$B$2:$B$30)</f>
        <v>#REF!</v>
      </c>
      <c r="XJ27" s="431" t="e">
        <f>WORKDAY(XJ28,'NEO 5322121 Aggressive LTs'!$B27,'[2]Holiday Schedule'!$B$2:$B$30)</f>
        <v>#REF!</v>
      </c>
      <c r="XK27" s="431" t="e">
        <f>WORKDAY(XK28,'NEO 5322121 Aggressive LTs'!$B27,'[2]Holiday Schedule'!$B$2:$B$30)</f>
        <v>#REF!</v>
      </c>
      <c r="XL27" s="431" t="e">
        <f>WORKDAY(XL28,'NEO 5322121 Aggressive LTs'!$B27,'[2]Holiday Schedule'!$B$2:$B$30)</f>
        <v>#REF!</v>
      </c>
      <c r="XM27" s="431" t="e">
        <f>WORKDAY(XM28,'NEO 5322121 Aggressive LTs'!$B27,'[2]Holiday Schedule'!$B$2:$B$30)</f>
        <v>#REF!</v>
      </c>
      <c r="XN27" s="431" t="e">
        <f>WORKDAY(XN28,'NEO 5322121 Aggressive LTs'!$B27,'[2]Holiday Schedule'!$B$2:$B$30)</f>
        <v>#REF!</v>
      </c>
      <c r="XO27" s="431" t="e">
        <f>WORKDAY(XO28,'NEO 5322121 Aggressive LTs'!$B27,'[2]Holiday Schedule'!$B$2:$B$30)</f>
        <v>#REF!</v>
      </c>
      <c r="XP27" s="431" t="e">
        <f>WORKDAY(XP28,'NEO 5322121 Aggressive LTs'!$B27,'[2]Holiday Schedule'!$B$2:$B$30)</f>
        <v>#REF!</v>
      </c>
      <c r="XQ27" s="431" t="e">
        <f>WORKDAY(XQ28,'NEO 5322121 Aggressive LTs'!$B27,'[2]Holiday Schedule'!$B$2:$B$30)</f>
        <v>#REF!</v>
      </c>
      <c r="XR27" s="431" t="e">
        <f>WORKDAY(XR28,'NEO 5322121 Aggressive LTs'!$B27,'[2]Holiday Schedule'!$B$2:$B$30)</f>
        <v>#REF!</v>
      </c>
      <c r="XS27" s="431" t="e">
        <f>WORKDAY(XS28,'NEO 5322121 Aggressive LTs'!$B27,'[2]Holiday Schedule'!$B$2:$B$30)</f>
        <v>#REF!</v>
      </c>
      <c r="XT27" s="431" t="e">
        <f>WORKDAY(XT28,'NEO 5322121 Aggressive LTs'!$B27,'[2]Holiday Schedule'!$B$2:$B$30)</f>
        <v>#REF!</v>
      </c>
      <c r="XU27" s="431" t="e">
        <f>WORKDAY(XU28,'NEO 5322121 Aggressive LTs'!$B27,'[2]Holiday Schedule'!$B$2:$B$30)</f>
        <v>#REF!</v>
      </c>
      <c r="XV27" s="431" t="e">
        <f>WORKDAY(XV28,'NEO 5322121 Aggressive LTs'!$B27,'[2]Holiday Schedule'!$B$2:$B$30)</f>
        <v>#REF!</v>
      </c>
      <c r="XW27" s="431" t="e">
        <f>WORKDAY(XW28,'NEO 5322121 Aggressive LTs'!$B27,'[2]Holiday Schedule'!$B$2:$B$30)</f>
        <v>#REF!</v>
      </c>
      <c r="XX27" s="431" t="e">
        <f>WORKDAY(XX28,'NEO 5322121 Aggressive LTs'!$B27,'[2]Holiday Schedule'!$B$2:$B$30)</f>
        <v>#REF!</v>
      </c>
      <c r="XY27" s="431" t="e">
        <f>WORKDAY(XY28,'NEO 5322121 Aggressive LTs'!$B27,'[2]Holiday Schedule'!$B$2:$B$30)</f>
        <v>#REF!</v>
      </c>
      <c r="XZ27" s="431" t="e">
        <f>WORKDAY(XZ28,'NEO 5322121 Aggressive LTs'!$B27,'[2]Holiday Schedule'!$B$2:$B$30)</f>
        <v>#REF!</v>
      </c>
      <c r="YA27" s="431" t="e">
        <f>WORKDAY(YA28,'NEO 5322121 Aggressive LTs'!$B27,'[2]Holiday Schedule'!$B$2:$B$30)</f>
        <v>#REF!</v>
      </c>
      <c r="YB27" s="431" t="e">
        <f>WORKDAY(YB28,'NEO 5322121 Aggressive LTs'!$B27,'[2]Holiday Schedule'!$B$2:$B$30)</f>
        <v>#REF!</v>
      </c>
      <c r="YC27" s="431" t="e">
        <f>WORKDAY(YC28,'NEO 5322121 Aggressive LTs'!$B27,'[2]Holiday Schedule'!$B$2:$B$30)</f>
        <v>#REF!</v>
      </c>
      <c r="YD27" s="431" t="e">
        <f>WORKDAY(YD28,'NEO 5322121 Aggressive LTs'!$B27,'[2]Holiday Schedule'!$B$2:$B$30)</f>
        <v>#REF!</v>
      </c>
      <c r="YE27" s="431" t="e">
        <f>WORKDAY(YE28,'NEO 5322121 Aggressive LTs'!$B27,'[2]Holiday Schedule'!$B$2:$B$30)</f>
        <v>#REF!</v>
      </c>
      <c r="YF27" s="436"/>
      <c r="YG27" s="431" t="e">
        <f>WORKDAY(YG28,'NEO 5322121 Aggressive LTs'!$B27,'[2]Holiday Schedule'!$B$2:$B$30)</f>
        <v>#REF!</v>
      </c>
      <c r="YH27" s="431" t="e">
        <f>WORKDAY(YH28,'NEO 5322121 Aggressive LTs'!$B27,'[2]Holiday Schedule'!$B$2:$B$30)</f>
        <v>#REF!</v>
      </c>
      <c r="YI27" s="431" t="e">
        <f>WORKDAY(YI28,'NEO 5322121 Aggressive LTs'!$B27,'[2]Holiday Schedule'!$B$2:$B$30)</f>
        <v>#REF!</v>
      </c>
      <c r="YJ27" s="431" t="e">
        <f>WORKDAY(YJ28,'NEO 5322121 Aggressive LTs'!$B27,'[2]Holiday Schedule'!$B$2:$B$30)</f>
        <v>#REF!</v>
      </c>
      <c r="YK27" s="431" t="e">
        <f>WORKDAY(YK28,'NEO 5322121 Aggressive LTs'!$B27,'[2]Holiday Schedule'!$B$2:$B$30)</f>
        <v>#REF!</v>
      </c>
      <c r="YL27" s="431" t="e">
        <f>WORKDAY(YL28,'NEO 5322121 Aggressive LTs'!$B27,'[2]Holiday Schedule'!$B$2:$B$30)</f>
        <v>#REF!</v>
      </c>
      <c r="YM27" s="431" t="e">
        <f>WORKDAY(YM28,'NEO 5322121 Aggressive LTs'!$B27,'[2]Holiday Schedule'!$B$2:$B$30)</f>
        <v>#REF!</v>
      </c>
      <c r="YN27" s="431" t="e">
        <f>WORKDAY(YN28,'NEO 5322121 Aggressive LTs'!$B27,'[2]Holiday Schedule'!$B$2:$B$30)</f>
        <v>#REF!</v>
      </c>
      <c r="YO27" s="431" t="e">
        <f>WORKDAY(YO28,'NEO 5322121 Aggressive LTs'!$B27,'[2]Holiday Schedule'!$B$2:$B$30)</f>
        <v>#REF!</v>
      </c>
      <c r="YP27" s="431" t="e">
        <f>WORKDAY(YP28,'NEO 5322121 Aggressive LTs'!$B27,'[2]Holiday Schedule'!$B$2:$B$30)</f>
        <v>#REF!</v>
      </c>
      <c r="YQ27" s="431" t="e">
        <f>WORKDAY(YQ28,'NEO 5322121 Aggressive LTs'!$B27,'[2]Holiday Schedule'!$B$2:$B$30)</f>
        <v>#REF!</v>
      </c>
      <c r="YR27" s="431" t="e">
        <f>WORKDAY(YR28,'NEO 5322121 Aggressive LTs'!$B27,'[2]Holiday Schedule'!$B$2:$B$30)</f>
        <v>#REF!</v>
      </c>
      <c r="YS27" s="431" t="e">
        <f>WORKDAY(YS28,'NEO 5322121 Aggressive LTs'!$B27,'[2]Holiday Schedule'!$B$2:$B$30)</f>
        <v>#REF!</v>
      </c>
      <c r="YT27" s="431" t="e">
        <f>WORKDAY(YT28,'NEO 5322121 Aggressive LTs'!$B27,'[2]Holiday Schedule'!$B$2:$B$30)</f>
        <v>#REF!</v>
      </c>
      <c r="YU27" s="431" t="e">
        <f>WORKDAY(YU28,'NEO 5322121 Aggressive LTs'!$B27,'[2]Holiday Schedule'!$B$2:$B$30)</f>
        <v>#REF!</v>
      </c>
      <c r="YV27" s="431" t="e">
        <f>WORKDAY(YV28,'NEO 5322121 Aggressive LTs'!$B27,'[2]Holiday Schedule'!$B$2:$B$30)</f>
        <v>#REF!</v>
      </c>
      <c r="YW27" s="431" t="e">
        <f>WORKDAY(YW28,'NEO 5322121 Aggressive LTs'!$B27,'[2]Holiday Schedule'!$B$2:$B$30)</f>
        <v>#REF!</v>
      </c>
      <c r="YX27" s="431" t="e">
        <f>WORKDAY(YX28,'NEO 5322121 Aggressive LTs'!$B27,'[2]Holiday Schedule'!$B$2:$B$30)</f>
        <v>#REF!</v>
      </c>
      <c r="YY27" s="431" t="e">
        <f>WORKDAY(YY28,'NEO 5322121 Aggressive LTs'!$B27,'[2]Holiday Schedule'!$B$2:$B$30)</f>
        <v>#REF!</v>
      </c>
      <c r="YZ27" s="431" t="e">
        <f>WORKDAY(YZ28,'NEO 5322121 Aggressive LTs'!$B27,'[2]Holiday Schedule'!$B$2:$B$30)</f>
        <v>#REF!</v>
      </c>
      <c r="ZA27" s="431" t="e">
        <f>WORKDAY(ZA28,'NEO 5322121 Aggressive LTs'!$B27,'[2]Holiday Schedule'!$B$2:$B$30)</f>
        <v>#REF!</v>
      </c>
      <c r="ZB27" s="431" t="e">
        <f>WORKDAY(ZB28,'NEO 5322121 Aggressive LTs'!$B27,'[2]Holiday Schedule'!$B$2:$B$30)</f>
        <v>#REF!</v>
      </c>
      <c r="ZC27" s="431" t="e">
        <f>WORKDAY(ZC28,'NEO 5322121 Aggressive LTs'!$B27,'[2]Holiday Schedule'!$B$2:$B$30)</f>
        <v>#REF!</v>
      </c>
      <c r="ZD27" s="431" t="e">
        <f>WORKDAY(ZD28,'NEO 5322121 Aggressive LTs'!$B27,'[2]Holiday Schedule'!$B$2:$B$30)</f>
        <v>#REF!</v>
      </c>
      <c r="ZE27" s="431" t="e">
        <f>WORKDAY(ZE28,'NEO 5322121 Aggressive LTs'!$B27,'[2]Holiday Schedule'!$B$2:$B$30)</f>
        <v>#REF!</v>
      </c>
      <c r="ZF27" s="431" t="e">
        <f>WORKDAY(ZF28,'NEO 5322121 Aggressive LTs'!$B27,'[2]Holiday Schedule'!$B$2:$B$30)</f>
        <v>#REF!</v>
      </c>
      <c r="ZG27" s="431" t="e">
        <f>WORKDAY(ZG28,'NEO 5322121 Aggressive LTs'!$B27,'[2]Holiday Schedule'!$B$2:$B$30)</f>
        <v>#REF!</v>
      </c>
      <c r="ZH27" s="431" t="e">
        <f>WORKDAY(ZH28,'NEO 5322121 Aggressive LTs'!$B27,'[2]Holiday Schedule'!$B$2:$B$30)</f>
        <v>#REF!</v>
      </c>
      <c r="ZI27" s="431" t="e">
        <f>WORKDAY(ZI28,'NEO 5322121 Aggressive LTs'!$B27,'[2]Holiday Schedule'!$B$2:$B$30)</f>
        <v>#REF!</v>
      </c>
      <c r="ZJ27" s="431" t="e">
        <f>WORKDAY(ZJ28,'NEO 5322121 Aggressive LTs'!$B27,'[2]Holiday Schedule'!$B$2:$B$30)</f>
        <v>#REF!</v>
      </c>
      <c r="ZK27" s="436"/>
      <c r="ZL27" s="431" t="e">
        <f>WORKDAY(ZL28,'NEO 5322121 Aggressive LTs'!$B27,'[2]Holiday Schedule'!$B$2:$B$30)</f>
        <v>#REF!</v>
      </c>
      <c r="ZM27" s="431" t="e">
        <f>WORKDAY(ZM28,'NEO 5322121 Aggressive LTs'!$B27,'[2]Holiday Schedule'!$B$2:$B$30)</f>
        <v>#REF!</v>
      </c>
      <c r="ZN27" s="431" t="e">
        <f>WORKDAY(ZN28,'NEO 5322121 Aggressive LTs'!$B27,'[2]Holiday Schedule'!$B$2:$B$30)</f>
        <v>#REF!</v>
      </c>
      <c r="ZO27" s="431" t="e">
        <f>WORKDAY(ZO28,'NEO 5322121 Aggressive LTs'!$B27,'[2]Holiday Schedule'!$B$2:$B$30)</f>
        <v>#REF!</v>
      </c>
      <c r="ZP27" s="431" t="e">
        <f>WORKDAY(ZP28,'NEO 5322121 Aggressive LTs'!$B27,'[2]Holiday Schedule'!$B$2:$B$30)</f>
        <v>#REF!</v>
      </c>
      <c r="ZQ27" s="431" t="e">
        <f>WORKDAY(ZQ28,'NEO 5322121 Aggressive LTs'!$B27,'[2]Holiday Schedule'!$B$2:$B$30)</f>
        <v>#REF!</v>
      </c>
      <c r="ZR27" s="431" t="e">
        <f>WORKDAY(ZR28,'NEO 5322121 Aggressive LTs'!$B27,'[2]Holiday Schedule'!$B$2:$B$30)</f>
        <v>#REF!</v>
      </c>
      <c r="ZS27" s="431" t="e">
        <f>WORKDAY(ZS28,'NEO 5322121 Aggressive LTs'!$B27,'[2]Holiday Schedule'!$B$2:$B$30)</f>
        <v>#REF!</v>
      </c>
      <c r="ZT27" s="431" t="e">
        <f>WORKDAY(ZT28,'NEO 5322121 Aggressive LTs'!$B27,'[2]Holiday Schedule'!$B$2:$B$30)</f>
        <v>#REF!</v>
      </c>
      <c r="ZU27" s="431" t="e">
        <f>WORKDAY(ZU28,'NEO 5322121 Aggressive LTs'!$B27,'[2]Holiday Schedule'!$B$2:$B$30)</f>
        <v>#REF!</v>
      </c>
      <c r="ZV27" s="431" t="e">
        <f>WORKDAY(ZV28,'NEO 5322121 Aggressive LTs'!$B27,'[2]Holiday Schedule'!$B$2:$B$30)</f>
        <v>#REF!</v>
      </c>
      <c r="ZW27" s="431" t="e">
        <f>WORKDAY(ZW28,'NEO 5322121 Aggressive LTs'!$B27,'[2]Holiday Schedule'!$B$2:$B$30)</f>
        <v>#REF!</v>
      </c>
      <c r="ZX27" s="431" t="e">
        <f>WORKDAY(ZX28,'NEO 5322121 Aggressive LTs'!$B27,'[2]Holiday Schedule'!$B$2:$B$30)</f>
        <v>#REF!</v>
      </c>
      <c r="ZY27" s="431" t="e">
        <f>WORKDAY(ZY28,'NEO 5322121 Aggressive LTs'!$B27,'[2]Holiday Schedule'!$B$2:$B$30)</f>
        <v>#REF!</v>
      </c>
      <c r="ZZ27" s="431" t="e">
        <f>WORKDAY(ZZ28,'NEO 5322121 Aggressive LTs'!$B27,'[2]Holiday Schedule'!$B$2:$B$30)</f>
        <v>#REF!</v>
      </c>
      <c r="AAA27" s="431" t="e">
        <f>WORKDAY(AAA28,'NEO 5322121 Aggressive LTs'!$B27,'[2]Holiday Schedule'!$B$2:$B$30)</f>
        <v>#REF!</v>
      </c>
      <c r="AAB27" s="431" t="e">
        <f>WORKDAY(AAB28,'NEO 5322121 Aggressive LTs'!$B27,'[2]Holiday Schedule'!$B$2:$B$30)</f>
        <v>#REF!</v>
      </c>
      <c r="AAC27" s="431" t="e">
        <f>WORKDAY(AAC28,'NEO 5322121 Aggressive LTs'!$B27,'[2]Holiday Schedule'!$B$2:$B$30)</f>
        <v>#REF!</v>
      </c>
      <c r="AAD27" s="431" t="e">
        <f>WORKDAY(AAD28,'NEO 5322121 Aggressive LTs'!$B27,'[2]Holiday Schedule'!$B$2:$B$30)</f>
        <v>#REF!</v>
      </c>
      <c r="AAE27" s="431" t="e">
        <f>WORKDAY(AAE28,'NEO 5322121 Aggressive LTs'!$B27,'[2]Holiday Schedule'!$B$2:$B$30)</f>
        <v>#REF!</v>
      </c>
      <c r="AAF27" s="431" t="e">
        <f>WORKDAY(AAF28,'NEO 5322121 Aggressive LTs'!$B27,'[2]Holiday Schedule'!$B$2:$B$30)</f>
        <v>#REF!</v>
      </c>
      <c r="AAG27" s="431" t="e">
        <f>WORKDAY(AAG28,'NEO 5322121 Aggressive LTs'!$B27,'[2]Holiday Schedule'!$B$2:$B$30)</f>
        <v>#REF!</v>
      </c>
      <c r="AAH27" s="431" t="e">
        <f>WORKDAY(AAH28,'NEO 5322121 Aggressive LTs'!$B27,'[2]Holiday Schedule'!$B$2:$B$30)</f>
        <v>#REF!</v>
      </c>
      <c r="AAI27" s="431" t="e">
        <f>WORKDAY(AAI28,'NEO 5322121 Aggressive LTs'!$B27,'[2]Holiday Schedule'!$B$2:$B$30)</f>
        <v>#REF!</v>
      </c>
      <c r="AAJ27" s="431" t="e">
        <f>WORKDAY(AAJ28,'NEO 5322121 Aggressive LTs'!$B27,'[2]Holiday Schedule'!$B$2:$B$30)</f>
        <v>#REF!</v>
      </c>
      <c r="AAK27" s="431" t="e">
        <f>WORKDAY(AAK28,'NEO 5322121 Aggressive LTs'!$B27,'[2]Holiday Schedule'!$B$2:$B$30)</f>
        <v>#REF!</v>
      </c>
      <c r="AAL27" s="431" t="e">
        <f>WORKDAY(AAL28,'NEO 5322121 Aggressive LTs'!$B27,'[2]Holiday Schedule'!$B$2:$B$30)</f>
        <v>#REF!</v>
      </c>
      <c r="AAM27" s="431" t="e">
        <f>WORKDAY(AAM28,'NEO 5322121 Aggressive LTs'!$B27,'[2]Holiday Schedule'!$B$2:$B$30)</f>
        <v>#REF!</v>
      </c>
      <c r="AAN27" s="431" t="e">
        <f>WORKDAY(AAN28,'NEO 5322121 Aggressive LTs'!$B27,'[2]Holiday Schedule'!$B$2:$B$30)</f>
        <v>#REF!</v>
      </c>
      <c r="AAO27" s="431" t="e">
        <f>WORKDAY(AAO28,'NEO 5322121 Aggressive LTs'!$B27,'[2]Holiday Schedule'!$B$2:$B$30)</f>
        <v>#REF!</v>
      </c>
      <c r="AAP27" s="436"/>
      <c r="AAQ27" s="431" t="e">
        <f>WORKDAY(AAQ28,'NEO 5322121 Aggressive LTs'!$B27,'[2]Holiday Schedule'!$B$2:$B$30)</f>
        <v>#REF!</v>
      </c>
      <c r="AAR27" s="431" t="e">
        <f>WORKDAY(AAR28,'NEO 5322121 Aggressive LTs'!$B27,'[2]Holiday Schedule'!$B$2:$B$30)</f>
        <v>#REF!</v>
      </c>
      <c r="AAS27" s="431" t="e">
        <f>WORKDAY(AAS28,'NEO 5322121 Aggressive LTs'!$B27,'[2]Holiday Schedule'!$B$2:$B$30)</f>
        <v>#REF!</v>
      </c>
      <c r="AAT27" s="431" t="e">
        <f>WORKDAY(AAT28,'NEO 5322121 Aggressive LTs'!$B27,'[2]Holiday Schedule'!$B$2:$B$30)</f>
        <v>#REF!</v>
      </c>
      <c r="AAU27" s="431" t="e">
        <f>WORKDAY(AAU28,'NEO 5322121 Aggressive LTs'!$B27,'[2]Holiday Schedule'!$B$2:$B$30)</f>
        <v>#REF!</v>
      </c>
      <c r="AAV27" s="431" t="e">
        <f>WORKDAY(AAV28,'NEO 5322121 Aggressive LTs'!$B27,'[2]Holiday Schedule'!$B$2:$B$30)</f>
        <v>#REF!</v>
      </c>
      <c r="AAW27" s="431" t="e">
        <f>WORKDAY(AAW28,'NEO 5322121 Aggressive LTs'!$B27,'[2]Holiday Schedule'!$B$2:$B$30)</f>
        <v>#REF!</v>
      </c>
      <c r="AAX27" s="431" t="e">
        <f>WORKDAY(AAX28,'NEO 5322121 Aggressive LTs'!$B27,'[2]Holiday Schedule'!$B$2:$B$30)</f>
        <v>#REF!</v>
      </c>
      <c r="AAY27" s="431" t="e">
        <f>WORKDAY(AAY28,'NEO 5322121 Aggressive LTs'!$B27,'[2]Holiday Schedule'!$B$2:$B$30)</f>
        <v>#REF!</v>
      </c>
      <c r="AAZ27" s="431" t="e">
        <f>WORKDAY(AAZ28,'NEO 5322121 Aggressive LTs'!$B27,'[2]Holiday Schedule'!$B$2:$B$30)</f>
        <v>#REF!</v>
      </c>
      <c r="ABA27" s="431" t="e">
        <f>WORKDAY(ABA28,'NEO 5322121 Aggressive LTs'!$B27,'[2]Holiday Schedule'!$B$2:$B$30)</f>
        <v>#REF!</v>
      </c>
      <c r="ABB27" s="431" t="e">
        <f>WORKDAY(ABB28,'NEO 5322121 Aggressive LTs'!$B27,'[2]Holiday Schedule'!$B$2:$B$30)</f>
        <v>#REF!</v>
      </c>
      <c r="ABC27" s="431" t="e">
        <f>WORKDAY(ABC28,'NEO 5322121 Aggressive LTs'!$B27,'[2]Holiday Schedule'!$B$2:$B$30)</f>
        <v>#REF!</v>
      </c>
      <c r="ABD27" s="431" t="e">
        <f>WORKDAY(ABD28,'NEO 5322121 Aggressive LTs'!$B27,'[2]Holiday Schedule'!$B$2:$B$30)</f>
        <v>#REF!</v>
      </c>
      <c r="ABE27" s="431" t="e">
        <f>WORKDAY(ABE28,'NEO 5322121 Aggressive LTs'!$B27,'[2]Holiday Schedule'!$B$2:$B$30)</f>
        <v>#REF!</v>
      </c>
      <c r="ABF27" s="431" t="e">
        <f>WORKDAY(ABF28,'NEO 5322121 Aggressive LTs'!$B27,'[2]Holiday Schedule'!$B$2:$B$30)</f>
        <v>#REF!</v>
      </c>
      <c r="ABG27" s="431" t="e">
        <f>WORKDAY(ABG28,'NEO 5322121 Aggressive LTs'!$B27,'[2]Holiday Schedule'!$B$2:$B$30)</f>
        <v>#REF!</v>
      </c>
      <c r="ABH27" s="431" t="e">
        <f>WORKDAY(ABH28,'NEO 5322121 Aggressive LTs'!$B27,'[2]Holiday Schedule'!$B$2:$B$30)</f>
        <v>#REF!</v>
      </c>
      <c r="ABI27" s="431" t="e">
        <f>WORKDAY(ABI28,'NEO 5322121 Aggressive LTs'!$B27,'[2]Holiday Schedule'!$B$2:$B$30)</f>
        <v>#REF!</v>
      </c>
      <c r="ABJ27" s="431" t="e">
        <f>WORKDAY(ABJ28,'NEO 5322121 Aggressive LTs'!$B27,'[2]Holiday Schedule'!$B$2:$B$30)</f>
        <v>#REF!</v>
      </c>
      <c r="ABK27" s="431" t="e">
        <f>WORKDAY(ABK28,'NEO 5322121 Aggressive LTs'!$B27,'[2]Holiday Schedule'!$B$2:$B$30)</f>
        <v>#REF!</v>
      </c>
      <c r="ABL27" s="431" t="e">
        <f>WORKDAY(ABL28,'NEO 5322121 Aggressive LTs'!$B27,'[2]Holiday Schedule'!$B$2:$B$30)</f>
        <v>#REF!</v>
      </c>
      <c r="ABM27" s="431" t="e">
        <f>WORKDAY(ABM28,'NEO 5322121 Aggressive LTs'!$B27,'[2]Holiday Schedule'!$B$2:$B$30)</f>
        <v>#REF!</v>
      </c>
      <c r="ABN27" s="431" t="e">
        <f>WORKDAY(ABN28,'NEO 5322121 Aggressive LTs'!$B27,'[2]Holiday Schedule'!$B$2:$B$30)</f>
        <v>#REF!</v>
      </c>
      <c r="ABO27" s="431" t="e">
        <f>WORKDAY(ABO28,'NEO 5322121 Aggressive LTs'!$B27,'[2]Holiday Schedule'!$B$2:$B$30)</f>
        <v>#REF!</v>
      </c>
      <c r="ABP27" s="431" t="e">
        <f>WORKDAY(ABP28,'NEO 5322121 Aggressive LTs'!$B27,'[2]Holiday Schedule'!$B$2:$B$30)</f>
        <v>#REF!</v>
      </c>
      <c r="ABQ27" s="431" t="e">
        <f>WORKDAY(ABQ28,'NEO 5322121 Aggressive LTs'!$B27,'[2]Holiday Schedule'!$B$2:$B$30)</f>
        <v>#REF!</v>
      </c>
      <c r="ABR27" s="431" t="e">
        <f>WORKDAY(ABR28,'NEO 5322121 Aggressive LTs'!$B27,'[2]Holiday Schedule'!$B$2:$B$30)</f>
        <v>#REF!</v>
      </c>
      <c r="ABS27" s="431" t="e">
        <f>WORKDAY(ABS28,'NEO 5322121 Aggressive LTs'!$B27,'[2]Holiday Schedule'!$B$2:$B$30)</f>
        <v>#REF!</v>
      </c>
      <c r="ABT27" s="431" t="e">
        <f>WORKDAY(ABT28,'NEO 5322121 Aggressive LTs'!$B27,'[2]Holiday Schedule'!$B$2:$B$30)</f>
        <v>#REF!</v>
      </c>
      <c r="ABU27" s="436"/>
      <c r="ABV27" s="431" t="e">
        <f>WORKDAY(ABV28,'NEO 5322121 Aggressive LTs'!$B27,'[2]Holiday Schedule'!$B$2:$B$30)</f>
        <v>#REF!</v>
      </c>
      <c r="ABW27" s="431" t="e">
        <f>WORKDAY(ABW28,'NEO 5322121 Aggressive LTs'!$B27,'[2]Holiday Schedule'!$B$2:$B$30)</f>
        <v>#REF!</v>
      </c>
      <c r="ABX27" s="431" t="e">
        <f>WORKDAY(ABX28,'NEO 5322121 Aggressive LTs'!$B27,'[2]Holiday Schedule'!$B$2:$B$30)</f>
        <v>#REF!</v>
      </c>
      <c r="ABY27" s="431" t="e">
        <f>WORKDAY(ABY28,'NEO 5322121 Aggressive LTs'!$B27,'[2]Holiday Schedule'!$B$2:$B$30)</f>
        <v>#REF!</v>
      </c>
      <c r="ABZ27" s="431" t="e">
        <f>WORKDAY(ABZ28,'NEO 5322121 Aggressive LTs'!$B27,'[2]Holiday Schedule'!$B$2:$B$30)</f>
        <v>#REF!</v>
      </c>
      <c r="ACA27" s="431" t="e">
        <f>WORKDAY(ACA28,'NEO 5322121 Aggressive LTs'!$B27,'[2]Holiday Schedule'!$B$2:$B$30)</f>
        <v>#REF!</v>
      </c>
      <c r="ACB27" s="431" t="e">
        <f>WORKDAY(ACB28,'NEO 5322121 Aggressive LTs'!$B27,'[2]Holiday Schedule'!$B$2:$B$30)</f>
        <v>#REF!</v>
      </c>
      <c r="ACC27" s="431" t="e">
        <f>WORKDAY(ACC28,'NEO 5322121 Aggressive LTs'!$B27,'[2]Holiday Schedule'!$B$2:$B$30)</f>
        <v>#REF!</v>
      </c>
      <c r="ACD27" s="431" t="e">
        <f>WORKDAY(ACD28,'NEO 5322121 Aggressive LTs'!$B27,'[2]Holiday Schedule'!$B$2:$B$30)</f>
        <v>#REF!</v>
      </c>
      <c r="ACE27" s="431" t="e">
        <f>WORKDAY(ACE28,'NEO 5322121 Aggressive LTs'!$B27,'[2]Holiday Schedule'!$B$2:$B$30)</f>
        <v>#REF!</v>
      </c>
      <c r="ACF27" s="431" t="e">
        <f>WORKDAY(ACF28,'NEO 5322121 Aggressive LTs'!$B27,'[2]Holiday Schedule'!$B$2:$B$30)</f>
        <v>#REF!</v>
      </c>
      <c r="ACG27" s="431" t="e">
        <f>WORKDAY(ACG28,'NEO 5322121 Aggressive LTs'!$B27,'[2]Holiday Schedule'!$B$2:$B$30)</f>
        <v>#REF!</v>
      </c>
      <c r="ACH27" s="431" t="e">
        <f>WORKDAY(ACH28,'NEO 5322121 Aggressive LTs'!$B27,'[2]Holiday Schedule'!$B$2:$B$30)</f>
        <v>#REF!</v>
      </c>
      <c r="ACI27" s="431" t="e">
        <f>WORKDAY(ACI28,'NEO 5322121 Aggressive LTs'!$B27,'[2]Holiday Schedule'!$B$2:$B$30)</f>
        <v>#REF!</v>
      </c>
      <c r="ACJ27" s="431" t="e">
        <f>WORKDAY(ACJ28,'NEO 5322121 Aggressive LTs'!$B27,'[2]Holiday Schedule'!$B$2:$B$30)</f>
        <v>#REF!</v>
      </c>
      <c r="ACK27" s="431" t="e">
        <f>WORKDAY(ACK28,'NEO 5322121 Aggressive LTs'!$B27,'[2]Holiday Schedule'!$B$2:$B$30)</f>
        <v>#REF!</v>
      </c>
      <c r="ACL27" s="431" t="e">
        <f>WORKDAY(ACL28,'NEO 5322121 Aggressive LTs'!$B27,'[2]Holiday Schedule'!$B$2:$B$30)</f>
        <v>#REF!</v>
      </c>
      <c r="ACM27" s="431" t="e">
        <f>WORKDAY(ACM28,'NEO 5322121 Aggressive LTs'!$B27,'[2]Holiday Schedule'!$B$2:$B$30)</f>
        <v>#REF!</v>
      </c>
      <c r="ACN27" s="431" t="e">
        <f>WORKDAY(ACN28,'NEO 5322121 Aggressive LTs'!$B27,'[2]Holiday Schedule'!$B$2:$B$30)</f>
        <v>#REF!</v>
      </c>
      <c r="ACO27" s="431" t="e">
        <f>WORKDAY(ACO28,'NEO 5322121 Aggressive LTs'!$B27,'[2]Holiday Schedule'!$B$2:$B$30)</f>
        <v>#REF!</v>
      </c>
      <c r="ACP27" s="431" t="e">
        <f>WORKDAY(ACP28,'NEO 5322121 Aggressive LTs'!$B27,'[2]Holiday Schedule'!$B$2:$B$30)</f>
        <v>#REF!</v>
      </c>
      <c r="ACQ27" s="431" t="e">
        <f>WORKDAY(ACQ28,'NEO 5322121 Aggressive LTs'!$B27,'[2]Holiday Schedule'!$B$2:$B$30)</f>
        <v>#REF!</v>
      </c>
      <c r="ACR27" s="431" t="e">
        <f>WORKDAY(ACR28,'NEO 5322121 Aggressive LTs'!$B27,'[2]Holiday Schedule'!$B$2:$B$30)</f>
        <v>#REF!</v>
      </c>
      <c r="ACS27" s="431" t="e">
        <f>WORKDAY(ACS28,'NEO 5322121 Aggressive LTs'!$B27,'[2]Holiday Schedule'!$B$2:$B$30)</f>
        <v>#REF!</v>
      </c>
      <c r="ACT27" s="431" t="e">
        <f>WORKDAY(ACT28,'NEO 5322121 Aggressive LTs'!$B27,'[2]Holiday Schedule'!$B$2:$B$30)</f>
        <v>#REF!</v>
      </c>
      <c r="ACU27" s="431" t="e">
        <f>WORKDAY(ACU28,'NEO 5322121 Aggressive LTs'!$B27,'[2]Holiday Schedule'!$B$2:$B$30)</f>
        <v>#REF!</v>
      </c>
      <c r="ACV27" s="431" t="e">
        <f>WORKDAY(ACV28,'NEO 5322121 Aggressive LTs'!$B27,'[2]Holiday Schedule'!$B$2:$B$30)</f>
        <v>#REF!</v>
      </c>
      <c r="ACW27" s="431" t="e">
        <f>WORKDAY(ACW28,'NEO 5322121 Aggressive LTs'!$B27,'[2]Holiday Schedule'!$B$2:$B$30)</f>
        <v>#REF!</v>
      </c>
      <c r="ACX27" s="431" t="e">
        <f>WORKDAY(ACX28,'NEO 5322121 Aggressive LTs'!$B27,'[2]Holiday Schedule'!$B$2:$B$30)</f>
        <v>#REF!</v>
      </c>
      <c r="ACY27" s="431" t="e">
        <f>WORKDAY(ACY28,'NEO 5322121 Aggressive LTs'!$B27,'[2]Holiday Schedule'!$B$2:$B$30)</f>
        <v>#REF!</v>
      </c>
      <c r="ACZ27" s="436"/>
      <c r="ADA27" s="431" t="e">
        <f>WORKDAY(ADA28,'NEO 5322121 Aggressive LTs'!$B27,'[2]Holiday Schedule'!$B$2:$B$30)</f>
        <v>#REF!</v>
      </c>
      <c r="ADB27" s="431" t="e">
        <f>WORKDAY(ADB28,'NEO 5322121 Aggressive LTs'!$B27,'[2]Holiday Schedule'!$B$2:$B$30)</f>
        <v>#REF!</v>
      </c>
      <c r="ADC27" s="431" t="e">
        <f>WORKDAY(ADC28,'NEO 5322121 Aggressive LTs'!$B27,'[2]Holiday Schedule'!$B$2:$B$30)</f>
        <v>#REF!</v>
      </c>
      <c r="ADD27" s="431" t="e">
        <f>WORKDAY(ADD28,'NEO 5322121 Aggressive LTs'!$B27,'[2]Holiday Schedule'!$B$2:$B$30)</f>
        <v>#REF!</v>
      </c>
      <c r="ADE27" s="431" t="e">
        <f>WORKDAY(ADE28,'NEO 5322121 Aggressive LTs'!$B27,'[2]Holiday Schedule'!$B$2:$B$30)</f>
        <v>#REF!</v>
      </c>
      <c r="ADF27" s="431" t="e">
        <f>WORKDAY(ADF28,'NEO 5322121 Aggressive LTs'!$B27,'[2]Holiday Schedule'!$B$2:$B$30)</f>
        <v>#REF!</v>
      </c>
      <c r="ADG27" s="431" t="e">
        <f>WORKDAY(ADG28,'NEO 5322121 Aggressive LTs'!$B27,'[2]Holiday Schedule'!$B$2:$B$30)</f>
        <v>#REF!</v>
      </c>
      <c r="ADH27" s="431" t="e">
        <f>WORKDAY(ADH28,'NEO 5322121 Aggressive LTs'!$B27,'[2]Holiday Schedule'!$B$2:$B$30)</f>
        <v>#REF!</v>
      </c>
      <c r="ADI27" s="431" t="e">
        <f>WORKDAY(ADI28,'NEO 5322121 Aggressive LTs'!$B27,'[2]Holiday Schedule'!$B$2:$B$30)</f>
        <v>#REF!</v>
      </c>
      <c r="ADJ27" s="431" t="e">
        <f>WORKDAY(ADJ28,'NEO 5322121 Aggressive LTs'!$B27,'[2]Holiday Schedule'!$B$2:$B$30)</f>
        <v>#REF!</v>
      </c>
      <c r="ADK27" s="431" t="e">
        <f>WORKDAY(ADK28,'NEO 5322121 Aggressive LTs'!$B27,'[2]Holiday Schedule'!$B$2:$B$30)</f>
        <v>#REF!</v>
      </c>
      <c r="ADL27" s="431" t="e">
        <f>WORKDAY(ADL28,'NEO 5322121 Aggressive LTs'!$B27,'[2]Holiday Schedule'!$B$2:$B$30)</f>
        <v>#REF!</v>
      </c>
      <c r="ADM27" s="431" t="e">
        <f>WORKDAY(ADM28,'NEO 5322121 Aggressive LTs'!$B27,'[2]Holiday Schedule'!$B$2:$B$30)</f>
        <v>#REF!</v>
      </c>
      <c r="ADN27" s="431" t="e">
        <f>WORKDAY(ADN28,'NEO 5322121 Aggressive LTs'!$B27,'[2]Holiday Schedule'!$B$2:$B$30)</f>
        <v>#REF!</v>
      </c>
      <c r="ADO27" s="431" t="e">
        <f>WORKDAY(ADO28,'NEO 5322121 Aggressive LTs'!$B27,'[2]Holiday Schedule'!$B$2:$B$30)</f>
        <v>#REF!</v>
      </c>
      <c r="ADP27" s="431" t="e">
        <f>WORKDAY(ADP28,'NEO 5322121 Aggressive LTs'!$B27,'[2]Holiday Schedule'!$B$2:$B$30)</f>
        <v>#REF!</v>
      </c>
      <c r="ADQ27" s="431" t="e">
        <f>WORKDAY(ADQ28,'NEO 5322121 Aggressive LTs'!$B27,'[2]Holiday Schedule'!$B$2:$B$30)</f>
        <v>#REF!</v>
      </c>
      <c r="ADR27" s="431" t="e">
        <f>WORKDAY(ADR28,'NEO 5322121 Aggressive LTs'!$B27,'[2]Holiday Schedule'!$B$2:$B$30)</f>
        <v>#REF!</v>
      </c>
      <c r="ADS27" s="431" t="e">
        <f>WORKDAY(ADS28,'NEO 5322121 Aggressive LTs'!$B27,'[2]Holiday Schedule'!$B$2:$B$30)</f>
        <v>#REF!</v>
      </c>
      <c r="ADT27" s="431" t="e">
        <f>WORKDAY(ADT28,'NEO 5322121 Aggressive LTs'!$B27,'[2]Holiday Schedule'!$B$2:$B$30)</f>
        <v>#REF!</v>
      </c>
      <c r="ADU27" s="431" t="e">
        <f>WORKDAY(ADU28,'NEO 5322121 Aggressive LTs'!$B27,'[2]Holiday Schedule'!$B$2:$B$30)</f>
        <v>#REF!</v>
      </c>
      <c r="ADV27" s="431" t="e">
        <f>WORKDAY(ADV28,'NEO 5322121 Aggressive LTs'!$B27,'[2]Holiday Schedule'!$B$2:$B$30)</f>
        <v>#REF!</v>
      </c>
      <c r="ADW27" s="431" t="e">
        <f>WORKDAY(ADW28,'NEO 5322121 Aggressive LTs'!$B27,'[2]Holiday Schedule'!$B$2:$B$30)</f>
        <v>#REF!</v>
      </c>
      <c r="ADX27" s="431" t="e">
        <f>WORKDAY(ADX28,'NEO 5322121 Aggressive LTs'!$B27,'[2]Holiday Schedule'!$B$2:$B$30)</f>
        <v>#REF!</v>
      </c>
      <c r="ADY27" s="431" t="e">
        <f>WORKDAY(ADY28,'NEO 5322121 Aggressive LTs'!$B27,'[2]Holiday Schedule'!$B$2:$B$30)</f>
        <v>#REF!</v>
      </c>
      <c r="ADZ27" s="431" t="e">
        <f>WORKDAY(ADZ28,'NEO 5322121 Aggressive LTs'!$B27,'[2]Holiday Schedule'!$B$2:$B$30)</f>
        <v>#REF!</v>
      </c>
      <c r="AEA27" s="431" t="e">
        <f>WORKDAY(AEA28,'NEO 5322121 Aggressive LTs'!$B27,'[2]Holiday Schedule'!$B$2:$B$30)</f>
        <v>#REF!</v>
      </c>
      <c r="AEB27" s="431" t="e">
        <f>WORKDAY(AEB28,'NEO 5322121 Aggressive LTs'!$B27,'[2]Holiday Schedule'!$B$2:$B$30)</f>
        <v>#REF!</v>
      </c>
      <c r="AEC27" s="431" t="e">
        <f>WORKDAY(AEC28,'NEO 5322121 Aggressive LTs'!$B27,'[2]Holiday Schedule'!$B$2:$B$30)</f>
        <v>#REF!</v>
      </c>
      <c r="AED27" s="431" t="e">
        <f>WORKDAY(AED28,'NEO 5322121 Aggressive LTs'!$B27,'[2]Holiday Schedule'!$B$2:$B$30)</f>
        <v>#REF!</v>
      </c>
      <c r="AEE27" s="431" t="e">
        <f>WORKDAY(AEE28,'NEO 5322121 Aggressive LTs'!$B27,'[2]Holiday Schedule'!$B$2:$B$30)</f>
        <v>#REF!</v>
      </c>
      <c r="AEF27" s="431" t="e">
        <f>WORKDAY(AEF28,'NEO 5322121 Aggressive LTs'!$B27,'[2]Holiday Schedule'!$B$2:$B$30)</f>
        <v>#REF!</v>
      </c>
      <c r="AEG27" s="431" t="e">
        <f>WORKDAY(AEG28,'NEO 5322121 Aggressive LTs'!$B27,'[2]Holiday Schedule'!$B$2:$B$30)</f>
        <v>#REF!</v>
      </c>
      <c r="AEH27" s="431" t="e">
        <f>WORKDAY(AEH28,'NEO 5322121 Aggressive LTs'!$B27,'[2]Holiday Schedule'!$B$2:$B$30)</f>
        <v>#REF!</v>
      </c>
      <c r="AEI27" s="431" t="e">
        <f>WORKDAY(AEI28,'NEO 5322121 Aggressive LTs'!$B27,'[2]Holiday Schedule'!$B$2:$B$30)</f>
        <v>#REF!</v>
      </c>
      <c r="AEJ27" s="431" t="e">
        <f>WORKDAY(AEJ28,'NEO 5322121 Aggressive LTs'!$B27,'[2]Holiday Schedule'!$B$2:$B$30)</f>
        <v>#REF!</v>
      </c>
      <c r="AEK27" s="431" t="e">
        <f>WORKDAY(AEK28,'NEO 5322121 Aggressive LTs'!$B27,'[2]Holiday Schedule'!$B$2:$B$30)</f>
        <v>#REF!</v>
      </c>
      <c r="AEL27" s="436"/>
      <c r="AEM27" s="431" t="e">
        <f>WORKDAY(AEM28,'NEO 5322121 Aggressive LTs'!$B27,'[2]Holiday Schedule'!$B$2:$B$30)</f>
        <v>#REF!</v>
      </c>
      <c r="AEN27" s="431" t="e">
        <f>WORKDAY(AEN28,'NEO 5322121 Aggressive LTs'!$B27,'[2]Holiday Schedule'!$B$2:$B$30)</f>
        <v>#REF!</v>
      </c>
      <c r="AEO27" s="431" t="e">
        <f>WORKDAY(AEO28,'NEO 5322121 Aggressive LTs'!$B27,'[2]Holiday Schedule'!$B$2:$B$30)</f>
        <v>#REF!</v>
      </c>
      <c r="AEP27" s="431" t="e">
        <f>WORKDAY(AEP28,'NEO 5322121 Aggressive LTs'!$B27,'[2]Holiday Schedule'!$B$2:$B$30)</f>
        <v>#REF!</v>
      </c>
      <c r="AEQ27" s="431" t="e">
        <f>WORKDAY(AEQ28,'NEO 5322121 Aggressive LTs'!$B27,'[2]Holiday Schedule'!$B$2:$B$30)</f>
        <v>#REF!</v>
      </c>
      <c r="AER27" s="431" t="e">
        <f>WORKDAY(AER28,'NEO 5322121 Aggressive LTs'!$B27,'[2]Holiday Schedule'!$B$2:$B$30)</f>
        <v>#REF!</v>
      </c>
      <c r="AES27" s="431" t="e">
        <f>WORKDAY(AES28,'NEO 5322121 Aggressive LTs'!$B27,'[2]Holiday Schedule'!$B$2:$B$30)</f>
        <v>#REF!</v>
      </c>
      <c r="AET27" s="431" t="e">
        <f>WORKDAY(AET28,'NEO 5322121 Aggressive LTs'!$B27,'[2]Holiday Schedule'!$B$2:$B$30)</f>
        <v>#REF!</v>
      </c>
      <c r="AEU27" s="431" t="e">
        <f>WORKDAY(AEU28,'NEO 5322121 Aggressive LTs'!$B27,'[2]Holiday Schedule'!$B$2:$B$30)</f>
        <v>#REF!</v>
      </c>
      <c r="AEV27" s="431" t="e">
        <f>WORKDAY(AEV28,'NEO 5322121 Aggressive LTs'!$B27,'[2]Holiday Schedule'!$B$2:$B$30)</f>
        <v>#REF!</v>
      </c>
      <c r="AEW27" s="431" t="e">
        <f>WORKDAY(AEW28,'NEO 5322121 Aggressive LTs'!$B27,'[2]Holiday Schedule'!$B$2:$B$30)</f>
        <v>#REF!</v>
      </c>
      <c r="AEX27" s="431" t="e">
        <f>WORKDAY(AEX28,'NEO 5322121 Aggressive LTs'!$B27,'[2]Holiday Schedule'!$B$2:$B$30)</f>
        <v>#REF!</v>
      </c>
      <c r="AEY27" s="431" t="e">
        <f>WORKDAY(AEY28,'NEO 5322121 Aggressive LTs'!$B27,'[2]Holiday Schedule'!$B$2:$B$30)</f>
        <v>#REF!</v>
      </c>
      <c r="AEZ27" s="431" t="e">
        <f>WORKDAY(AEZ28,'NEO 5322121 Aggressive LTs'!$B27,'[2]Holiday Schedule'!$B$2:$B$30)</f>
        <v>#REF!</v>
      </c>
      <c r="AFA27" s="431" t="e">
        <f>WORKDAY(AFA28,'NEO 5322121 Aggressive LTs'!$B27,'[2]Holiday Schedule'!$B$2:$B$30)</f>
        <v>#REF!</v>
      </c>
      <c r="AFB27" s="431" t="e">
        <f>WORKDAY(AFB28,'NEO 5322121 Aggressive LTs'!$B27,'[2]Holiday Schedule'!$B$2:$B$30)</f>
        <v>#REF!</v>
      </c>
      <c r="AFC27" s="431" t="e">
        <f>WORKDAY(AFC28,'NEO 5322121 Aggressive LTs'!$B27,'[2]Holiday Schedule'!$B$2:$B$30)</f>
        <v>#REF!</v>
      </c>
      <c r="AFD27" s="431" t="e">
        <f>WORKDAY(AFD28,'NEO 5322121 Aggressive LTs'!$B27,'[2]Holiday Schedule'!$B$2:$B$30)</f>
        <v>#REF!</v>
      </c>
      <c r="AFE27" s="431" t="e">
        <f>WORKDAY(AFE28,'NEO 5322121 Aggressive LTs'!$B27,'[2]Holiday Schedule'!$B$2:$B$30)</f>
        <v>#REF!</v>
      </c>
      <c r="AFF27" s="431" t="e">
        <f>WORKDAY(AFF28,'NEO 5322121 Aggressive LTs'!$B27,'[2]Holiday Schedule'!$B$2:$B$30)</f>
        <v>#REF!</v>
      </c>
      <c r="AFG27" s="431" t="e">
        <f>WORKDAY(AFG28,'NEO 5322121 Aggressive LTs'!$B27,'[2]Holiday Schedule'!$B$2:$B$30)</f>
        <v>#REF!</v>
      </c>
      <c r="AFH27" s="431" t="e">
        <f>WORKDAY(AFH28,'NEO 5322121 Aggressive LTs'!$B27,'[2]Holiday Schedule'!$B$2:$B$30)</f>
        <v>#REF!</v>
      </c>
      <c r="AFI27" s="431" t="e">
        <f>WORKDAY(AFI28,'NEO 5322121 Aggressive LTs'!$B27,'[2]Holiday Schedule'!$B$2:$B$30)</f>
        <v>#REF!</v>
      </c>
      <c r="AFJ27" s="431" t="e">
        <f>WORKDAY(AFJ28,'NEO 5322121 Aggressive LTs'!$B27,'[2]Holiday Schedule'!$B$2:$B$30)</f>
        <v>#REF!</v>
      </c>
      <c r="AFK27" s="431" t="e">
        <f>WORKDAY(AFK28,'NEO 5322121 Aggressive LTs'!$B27,'[2]Holiday Schedule'!$B$2:$B$30)</f>
        <v>#REF!</v>
      </c>
      <c r="AFL27" s="431" t="e">
        <f>WORKDAY(AFL28,'NEO 5322121 Aggressive LTs'!$B27,'[2]Holiday Schedule'!$B$2:$B$30)</f>
        <v>#REF!</v>
      </c>
      <c r="AFM27" s="431" t="e">
        <f>WORKDAY(AFM28,'NEO 5322121 Aggressive LTs'!$B27,'[2]Holiday Schedule'!$B$2:$B$30)</f>
        <v>#REF!</v>
      </c>
      <c r="AFN27" s="431" t="e">
        <f>WORKDAY(AFN28,'NEO 5322121 Aggressive LTs'!$B27,'[2]Holiday Schedule'!$B$2:$B$30)</f>
        <v>#REF!</v>
      </c>
      <c r="AFO27" s="431" t="e">
        <f>WORKDAY(AFO28,'NEO 5322121 Aggressive LTs'!$B27,'[2]Holiday Schedule'!$B$2:$B$30)</f>
        <v>#REF!</v>
      </c>
      <c r="AFP27" s="431" t="e">
        <f>WORKDAY(AFP28,'NEO 5322121 Aggressive LTs'!$B27,'[2]Holiday Schedule'!$B$2:$B$30)</f>
        <v>#REF!</v>
      </c>
      <c r="AFQ27" s="431" t="e">
        <f>WORKDAY(AFQ28,'NEO 5322121 Aggressive LTs'!$B27,'[2]Holiday Schedule'!$B$2:$B$30)</f>
        <v>#REF!</v>
      </c>
      <c r="AFR27" s="431" t="e">
        <f>WORKDAY(AFR28,'NEO 5322121 Aggressive LTs'!$B27,'[2]Holiday Schedule'!$B$2:$B$30)</f>
        <v>#REF!</v>
      </c>
      <c r="AFS27" s="431" t="e">
        <f>WORKDAY(AFS28,'NEO 5322121 Aggressive LTs'!$B27,'[2]Holiday Schedule'!$B$2:$B$30)</f>
        <v>#REF!</v>
      </c>
      <c r="AFT27" s="431" t="e">
        <f>WORKDAY(AFT28,'NEO 5322121 Aggressive LTs'!$B27,'[2]Holiday Schedule'!$B$2:$B$30)</f>
        <v>#REF!</v>
      </c>
      <c r="AFU27" s="431" t="e">
        <f>WORKDAY(AFU28,'NEO 5322121 Aggressive LTs'!$B27,'[2]Holiday Schedule'!$B$2:$B$30)</f>
        <v>#REF!</v>
      </c>
      <c r="AFV27" s="431" t="e">
        <f>WORKDAY(AFV28,'NEO 5322121 Aggressive LTs'!$B27,'[2]Holiday Schedule'!$B$2:$B$30)</f>
        <v>#REF!</v>
      </c>
      <c r="AFW27" s="431" t="e">
        <f>WORKDAY(AFW28,'NEO 5322121 Aggressive LTs'!$B27,'[2]Holiday Schedule'!$B$2:$B$30)</f>
        <v>#REF!</v>
      </c>
      <c r="AFX27" s="431" t="e">
        <f>WORKDAY(AFX28,'NEO 5322121 Aggressive LTs'!$B27,'[2]Holiday Schedule'!$B$2:$B$30)</f>
        <v>#REF!</v>
      </c>
      <c r="AFY27" s="431" t="e">
        <f>WORKDAY(AFY28,'NEO 5322121 Aggressive LTs'!$B27,'[2]Holiday Schedule'!$B$2:$B$30)</f>
        <v>#REF!</v>
      </c>
      <c r="AFZ27" s="431" t="e">
        <f>WORKDAY(AFZ28,'NEO 5322121 Aggressive LTs'!$B27,'[2]Holiday Schedule'!$B$2:$B$30)</f>
        <v>#REF!</v>
      </c>
      <c r="AGA27" s="431" t="e">
        <f>WORKDAY(AGA28,'NEO 5322121 Aggressive LTs'!$B27,'[2]Holiday Schedule'!$B$2:$B$30)</f>
        <v>#REF!</v>
      </c>
      <c r="AGB27" s="431" t="e">
        <f>WORKDAY(AGB28,'NEO 5322121 Aggressive LTs'!$B27,'[2]Holiday Schedule'!$B$2:$B$30)</f>
        <v>#REF!</v>
      </c>
      <c r="AGC27" s="431" t="e">
        <f>WORKDAY(AGC28,'NEO 5322121 Aggressive LTs'!$B27,'[2]Holiday Schedule'!$B$2:$B$30)</f>
        <v>#REF!</v>
      </c>
      <c r="AGD27" s="431" t="e">
        <f>WORKDAY(AGD28,'NEO 5322121 Aggressive LTs'!$B27,'[2]Holiday Schedule'!$B$2:$B$30)</f>
        <v>#REF!</v>
      </c>
      <c r="AGE27" s="431" t="e">
        <f>WORKDAY(AGE28,'NEO 5322121 Aggressive LTs'!$B27,'[2]Holiday Schedule'!$B$2:$B$30)</f>
        <v>#REF!</v>
      </c>
      <c r="AGF27" s="431" t="e">
        <f>WORKDAY(AGF28,'NEO 5322121 Aggressive LTs'!$B27,'[2]Holiday Schedule'!$B$2:$B$30)</f>
        <v>#REF!</v>
      </c>
      <c r="AGG27" s="431" t="e">
        <f>WORKDAY(AGG28,'NEO 5322121 Aggressive LTs'!$B27,'[2]Holiday Schedule'!$B$2:$B$30)</f>
        <v>#REF!</v>
      </c>
    </row>
    <row r="28" spans="1:865" ht="20.100000000000001" customHeight="1" thickBot="1">
      <c r="A28" s="607"/>
      <c r="B28" s="617">
        <v>1.5</v>
      </c>
      <c r="C28" s="656" t="s">
        <v>970</v>
      </c>
      <c r="D28" s="619"/>
      <c r="E28" s="619"/>
      <c r="F28" s="619"/>
      <c r="G28" s="640"/>
      <c r="H28" s="619"/>
      <c r="I28" s="619"/>
      <c r="J28" s="619"/>
      <c r="K28" s="640"/>
      <c r="L28" s="619"/>
      <c r="M28" s="619"/>
      <c r="N28" s="619"/>
      <c r="O28" s="640"/>
      <c r="P28" s="621"/>
      <c r="Q28" s="621"/>
      <c r="R28" s="621"/>
      <c r="S28" s="641"/>
      <c r="T28" s="621"/>
      <c r="U28" s="621"/>
      <c r="V28" s="621"/>
      <c r="W28" s="657"/>
      <c r="X28" s="621"/>
      <c r="Y28" s="621"/>
      <c r="Z28" s="621"/>
      <c r="AA28" s="657"/>
      <c r="AB28" s="621"/>
      <c r="AC28" s="621"/>
      <c r="AD28" s="621">
        <v>42277</v>
      </c>
      <c r="AE28" s="657"/>
      <c r="AF28" s="621">
        <v>42281</v>
      </c>
      <c r="AG28" s="621">
        <v>42282</v>
      </c>
      <c r="AH28" s="621">
        <v>42291</v>
      </c>
      <c r="AI28" s="657"/>
      <c r="AJ28" s="621"/>
      <c r="AK28" s="621"/>
      <c r="AL28" s="621"/>
      <c r="AM28" s="657"/>
      <c r="AN28" s="621">
        <v>42290</v>
      </c>
      <c r="AO28" s="621">
        <v>42290</v>
      </c>
      <c r="AP28" s="621">
        <v>42290</v>
      </c>
      <c r="AQ28" s="657"/>
      <c r="AR28" s="621">
        <v>42297</v>
      </c>
      <c r="AS28" s="621" t="e">
        <f>WORKDAY(#REF!,'NEO 5322121 Aggressive LTs'!$B28,'[2]Holiday Schedule'!$B$2:$B$30)</f>
        <v>#REF!</v>
      </c>
      <c r="AT28" s="621" t="e">
        <f>WORKDAY(#REF!,'NEO 5322121 Aggressive LTs'!$B28,'[2]Holiday Schedule'!$B$2:$B$30)</f>
        <v>#REF!</v>
      </c>
      <c r="AU28" s="621">
        <v>42302</v>
      </c>
      <c r="AV28" s="621">
        <v>42302</v>
      </c>
      <c r="AW28" s="621">
        <v>42302</v>
      </c>
      <c r="AX28" s="641"/>
      <c r="AY28" s="621">
        <v>42322</v>
      </c>
      <c r="AZ28" s="621">
        <v>42322</v>
      </c>
      <c r="BA28" s="621">
        <v>42322</v>
      </c>
      <c r="BB28" s="657"/>
      <c r="BC28" s="635">
        <v>42325</v>
      </c>
      <c r="BD28" s="621">
        <v>42325</v>
      </c>
      <c r="BE28" s="621">
        <v>42325</v>
      </c>
      <c r="BF28" s="657"/>
      <c r="BG28" s="621">
        <v>42697</v>
      </c>
      <c r="BH28" s="621">
        <v>42697</v>
      </c>
      <c r="BI28" s="621">
        <v>42697</v>
      </c>
      <c r="BJ28" s="657"/>
      <c r="BK28" s="621">
        <v>42698</v>
      </c>
      <c r="BL28" s="621">
        <v>42699</v>
      </c>
      <c r="BM28" s="621">
        <v>42699</v>
      </c>
      <c r="BN28" s="658"/>
      <c r="BO28" s="657"/>
      <c r="BP28" s="642"/>
      <c r="BQ28" s="621"/>
      <c r="BR28" s="621"/>
      <c r="BS28" s="621"/>
      <c r="BT28" s="657"/>
      <c r="BU28" s="621">
        <v>42322</v>
      </c>
      <c r="BV28" s="621">
        <v>42322</v>
      </c>
      <c r="BW28" s="621">
        <v>42322</v>
      </c>
      <c r="BX28" s="657"/>
      <c r="BY28" s="642"/>
      <c r="BZ28" s="642"/>
      <c r="CA28" s="621"/>
      <c r="CB28" s="621"/>
      <c r="CC28" s="621"/>
      <c r="CD28" s="641"/>
      <c r="CE28" s="641"/>
      <c r="CF28" s="621">
        <v>42282</v>
      </c>
      <c r="CG28" s="621">
        <v>42282</v>
      </c>
      <c r="CH28" s="621">
        <f>WORKDAY(CH30,'NEO 5322121 Aggressive LTs'!$B28,'[2]Holiday Schedule'!$B$2:$B$30)</f>
        <v>42299</v>
      </c>
      <c r="CI28" s="641"/>
      <c r="CJ28" s="621">
        <v>42282</v>
      </c>
      <c r="CK28" s="621">
        <v>42282</v>
      </c>
      <c r="CL28" s="621">
        <f>WORKDAY(CL30,'NEO 5322121 Aggressive LTs'!$B28,'[2]Holiday Schedule'!$B$2:$B$30)</f>
        <v>42299</v>
      </c>
      <c r="CM28" s="643"/>
      <c r="CN28" s="621">
        <v>42699</v>
      </c>
      <c r="CO28" s="621">
        <v>42699</v>
      </c>
      <c r="CP28" s="621">
        <v>42699</v>
      </c>
      <c r="CQ28" s="657"/>
      <c r="CR28" s="701">
        <v>42711</v>
      </c>
      <c r="CS28" s="701">
        <v>42714</v>
      </c>
      <c r="CT28" s="701"/>
      <c r="CU28" s="738">
        <f>WORKDAY(CU27,((-1)*('NEO 5322121 Aggressive LTs'!$B28)),'Holiday Schedule'!$B$2:$B$30)</f>
        <v>42340</v>
      </c>
      <c r="CV28" s="735">
        <f>WORKDAY(CV27,((-1)*('NEO 5322121 Aggressive LTs'!$B28)),'Holiday Schedule'!$B$2:$B$30)</f>
        <v>42345</v>
      </c>
      <c r="CW28" s="735">
        <f>WORKDAY(CW27,((-1)*('NEO 5322121 Aggressive LTs'!$B28)),'Holiday Schedule'!$B$2:$B$30)</f>
        <v>42348</v>
      </c>
      <c r="CX28" s="735">
        <f>WORKDAY(CX27,((-1)*('NEO 5322121 Aggressive LTs'!$B28)),'Holiday Schedule'!$B$2:$B$30)</f>
        <v>42352</v>
      </c>
      <c r="CY28" s="735">
        <f>WORKDAY(CY27,((-1)*('NEO 5322121 Aggressive LTs'!$B28)),'Holiday Schedule'!$B$2:$B$30)</f>
        <v>42353</v>
      </c>
      <c r="CZ28" s="735">
        <f>WORKDAY(CZ27,((-1)*('NEO 5322121 Aggressive LTs'!$B28)),'Holiday Schedule'!$B$2:$B$30)</f>
        <v>42355</v>
      </c>
      <c r="DA28" s="735">
        <f>WORKDAY(DA27,((-1)*('NEO 5322121 Aggressive LTs'!$B28)),'Holiday Schedule'!$B$2:$B$30)</f>
        <v>42359</v>
      </c>
      <c r="DB28" s="735">
        <f>WORKDAY(DB27,((-1)*('NEO 5322121 Aggressive LTs'!$B28)),'Holiday Schedule'!$B$2:$B$30)</f>
        <v>42373</v>
      </c>
      <c r="DC28" s="735">
        <f>WORKDAY(DC27,((-1)*('NEO 5322121 Aggressive LTs'!$B28)),'Holiday Schedule'!$B$2:$B$30)</f>
        <v>42375</v>
      </c>
      <c r="DD28" s="735">
        <f>WORKDAY(DD27,((-1)*('NEO 5322121 Aggressive LTs'!$B28)),'Holiday Schedule'!$B$2:$B$30)</f>
        <v>42495</v>
      </c>
      <c r="DE28" s="735">
        <f>WORKDAY(DE27,((-1)*('NEO 5322121 Aggressive LTs'!$B28)),'Holiday Schedule'!$B$2:$B$30)</f>
        <v>42496</v>
      </c>
      <c r="DF28" s="735">
        <f>WORKDAY(DF27,((-1)*('NEO 5322121 Aggressive LTs'!$B28)),'Holiday Schedule'!$B$2:$B$30)</f>
        <v>42382</v>
      </c>
      <c r="DG28" s="735">
        <f>WORKDAY(DG27,((-1)*('NEO 5322121 Aggressive LTs'!$B28)),'Holiday Schedule'!$B$2:$B$30)</f>
        <v>42384</v>
      </c>
      <c r="DH28" s="735">
        <f>WORKDAY(DH27,((-1)*('NEO 5322121 Aggressive LTs'!$B28)),'Holiday Schedule'!$B$2:$B$30)</f>
        <v>42388</v>
      </c>
      <c r="DI28" s="735">
        <f>WORKDAY(DI27,((-1)*('NEO 5322121 Aggressive LTs'!$B28)),'Holiday Schedule'!$B$2:$B$30)</f>
        <v>42390</v>
      </c>
      <c r="DJ28" s="735">
        <f>WORKDAY(DJ27,((-1)*('NEO 5322121 Aggressive LTs'!$B28)),'Holiday Schedule'!$B$2:$B$30)</f>
        <v>42394</v>
      </c>
      <c r="DK28" s="735">
        <f>WORKDAY(DK27,((-1)*('NEO 5322121 Aggressive LTs'!$B28)),'Holiday Schedule'!$B$2:$B$30)</f>
        <v>42396</v>
      </c>
      <c r="DL28" s="735">
        <f>WORKDAY(DL27,((-1)*('NEO 5322121 Aggressive LTs'!$B28)),'Holiday Schedule'!$B$2:$B$30)</f>
        <v>42398</v>
      </c>
      <c r="DM28" s="735">
        <f>WORKDAY(DM27,((-1)*('NEO 5322121 Aggressive LTs'!$B28)),'Holiday Schedule'!$B$2:$B$30)</f>
        <v>42402</v>
      </c>
      <c r="DN28" s="743">
        <f>WORKDAY(DN27,((-1)*('NEO 5322121 Aggressive LTs'!$B28)),'Holiday Schedule'!$B$2:$B$30)</f>
        <v>42404</v>
      </c>
      <c r="DO28" s="727">
        <f>WORKDAY(DO27,((-1)*('NEO 5322121 Aggressive LTs'!$B28)),'Holiday Schedule'!$B$2:$B$30)</f>
        <v>42410</v>
      </c>
      <c r="DP28" s="732"/>
      <c r="DQ28" s="727" t="e">
        <f>WORKDAY(DQ27,((-1)*('NEO 5322121 Aggressive LTs'!$B28)),'Holiday Schedule'!$B$2:$B$30)</f>
        <v>#NUM!</v>
      </c>
      <c r="DR28" s="732"/>
      <c r="DS28" s="727" t="e">
        <f>WORKDAY(DS27,((-1)*('NEO 5322121 Aggressive LTs'!$B28)),'Holiday Schedule'!$B$2:$B$30)</f>
        <v>#NUM!</v>
      </c>
      <c r="DT28" s="727" t="e">
        <f>WORKDAY(DT27,((-1)*('NEO 5322121 Aggressive LTs'!$B28)),'Holiday Schedule'!$B$2:$B$30)</f>
        <v>#NUM!</v>
      </c>
      <c r="DU28" s="727" t="e">
        <f>WORKDAY(DU27,((-1)*('NEO 5322121 Aggressive LTs'!$B28)),'Holiday Schedule'!$B$2:$B$30)</f>
        <v>#NUM!</v>
      </c>
      <c r="DV28" s="732"/>
      <c r="DW28" s="727" t="e">
        <f>WORKDAY(DW27,((-1)*('NEO 5322121 Aggressive LTs'!$B28)),'Holiday Schedule'!$B$2:$B$30)</f>
        <v>#NUM!</v>
      </c>
      <c r="DX28" s="727" t="e">
        <f>WORKDAY(DX27,((-1)*('NEO 5322121 Aggressive LTs'!$B28)),'Holiday Schedule'!$B$2:$B$30)</f>
        <v>#NUM!</v>
      </c>
      <c r="DY28" s="727" t="e">
        <f>WORKDAY(DY27,((-1)*('NEO 5322121 Aggressive LTs'!$B28)),'Holiday Schedule'!$B$2:$B$30)</f>
        <v>#NUM!</v>
      </c>
      <c r="DZ28" s="732"/>
      <c r="EA28" s="727" t="e">
        <f>WORKDAY(EA27,((-1)*('NEO 5322121 Aggressive LTs'!$B28)),'Holiday Schedule'!$B$2:$B$30)</f>
        <v>#NUM!</v>
      </c>
      <c r="EB28" s="727" t="e">
        <f>WORKDAY(EB27,((-1)*('NEO 5322121 Aggressive LTs'!$B28)),'Holiday Schedule'!$B$2:$B$30)</f>
        <v>#NUM!</v>
      </c>
      <c r="EC28" s="727" t="e">
        <f>WORKDAY(EC27,((-1)*('NEO 5322121 Aggressive LTs'!$B28)),'Holiday Schedule'!$B$2:$B$30)</f>
        <v>#NUM!</v>
      </c>
      <c r="ED28" s="732"/>
      <c r="EE28" s="727" t="e">
        <f>WORKDAY(EE27,((-1)*('NEO 5322121 Aggressive LTs'!$B28)),'Holiday Schedule'!$B$2:$B$30)</f>
        <v>#NUM!</v>
      </c>
      <c r="EF28" s="727" t="e">
        <f>WORKDAY(EF27,((-1)*('NEO 5322121 Aggressive LTs'!$B28)),'Holiday Schedule'!$B$2:$B$30)</f>
        <v>#NUM!</v>
      </c>
      <c r="EG28" s="727" t="e">
        <f>WORKDAY(EG27,((-1)*('NEO 5322121 Aggressive LTs'!$B28)),'Holiday Schedule'!$B$2:$B$30)</f>
        <v>#NUM!</v>
      </c>
      <c r="EH28" s="732"/>
      <c r="EI28" s="727" t="e">
        <f>WORKDAY(EI27,((-1)*('NEO 5322121 Aggressive LTs'!$B28)),'Holiday Schedule'!$B$2:$B$30)</f>
        <v>#NUM!</v>
      </c>
      <c r="EJ28" s="727" t="e">
        <f>WORKDAY(EJ27,((-1)*('NEO 5322121 Aggressive LTs'!$B28)),'Holiday Schedule'!$B$2:$B$30)</f>
        <v>#NUM!</v>
      </c>
      <c r="EK28" s="727" t="e">
        <f>WORKDAY(EK27,((-1)*('NEO 5322121 Aggressive LTs'!$B28)),'Holiday Schedule'!$B$2:$B$30)</f>
        <v>#NUM!</v>
      </c>
      <c r="EL28" s="732"/>
      <c r="EM28" s="727" t="e">
        <f>WORKDAY(EM27,((-1)*('NEO 5322121 Aggressive LTs'!$B28)),'Holiday Schedule'!$B$2:$B$30)</f>
        <v>#NUM!</v>
      </c>
      <c r="EN28" s="727" t="e">
        <f>WORKDAY(EN27,((-1)*('NEO 5322121 Aggressive LTs'!$B28)),'Holiday Schedule'!$B$2:$B$30)</f>
        <v>#NUM!</v>
      </c>
      <c r="EO28" s="727" t="e">
        <f>WORKDAY(EO27,((-1)*('NEO 5322121 Aggressive LTs'!$B28)),'Holiday Schedule'!$B$2:$B$30)</f>
        <v>#NUM!</v>
      </c>
      <c r="EP28" s="732"/>
      <c r="EQ28" s="727" t="e">
        <f>WORKDAY(EQ27,((-1)*('NEO 5322121 Aggressive LTs'!$B28)),'Holiday Schedule'!$B$2:$B$30)</f>
        <v>#NUM!</v>
      </c>
      <c r="ER28" s="727" t="e">
        <f>WORKDAY(ER27,((-1)*('NEO 5322121 Aggressive LTs'!$B28)),'Holiday Schedule'!$B$2:$B$30)</f>
        <v>#NUM!</v>
      </c>
      <c r="ES28" s="727" t="e">
        <f>WORKDAY(ES27,((-1)*('NEO 5322121 Aggressive LTs'!$B28)),'Holiday Schedule'!$B$2:$B$30)</f>
        <v>#NUM!</v>
      </c>
      <c r="ET28" s="732"/>
      <c r="EU28" s="727" t="e">
        <f>WORKDAY(EU27,((-1)*('NEO 5322121 Aggressive LTs'!$B28)),'Holiday Schedule'!$B$2:$B$30)</f>
        <v>#NUM!</v>
      </c>
      <c r="EV28" s="727" t="e">
        <f>WORKDAY(EV27,((-1)*('NEO 5322121 Aggressive LTs'!$B28)),'Holiday Schedule'!$B$2:$B$30)</f>
        <v>#NUM!</v>
      </c>
      <c r="EW28" s="727" t="e">
        <f>WORKDAY(EW27,((-1)*('NEO 5322121 Aggressive LTs'!$B28)),'Holiday Schedule'!$B$2:$B$30)</f>
        <v>#NUM!</v>
      </c>
      <c r="EX28" s="732"/>
      <c r="EY28" s="727" t="e">
        <f>WORKDAY(EY27,((-1)*('NEO 5322121 Aggressive LTs'!$B28)),'Holiday Schedule'!$B$2:$B$30)</f>
        <v>#NUM!</v>
      </c>
      <c r="EZ28" s="727" t="e">
        <f>WORKDAY(EZ27,((-1)*('NEO 5322121 Aggressive LTs'!$B28)),'Holiday Schedule'!$B$2:$B$30)</f>
        <v>#NUM!</v>
      </c>
      <c r="FA28" s="727" t="e">
        <f>WORKDAY(FA27,((-1)*('NEO 5322121 Aggressive LTs'!$B28)),'Holiday Schedule'!$B$2:$B$30)</f>
        <v>#NUM!</v>
      </c>
      <c r="FB28" s="732"/>
      <c r="FC28" s="727" t="e">
        <f>WORKDAY(FC27,((-1)*('NEO 5322121 Aggressive LTs'!$B28)),'Holiday Schedule'!$B$2:$B$30)</f>
        <v>#NUM!</v>
      </c>
      <c r="FD28" s="727" t="e">
        <f>WORKDAY(FD27,((-1)*('NEO 5322121 Aggressive LTs'!$B28)),'Holiday Schedule'!$B$2:$B$30)</f>
        <v>#NUM!</v>
      </c>
      <c r="FE28" s="727" t="e">
        <f>WORKDAY(FE27,((-1)*('NEO 5322121 Aggressive LTs'!$B28)),'Holiday Schedule'!$B$2:$B$30)</f>
        <v>#NUM!</v>
      </c>
      <c r="FF28" s="732"/>
      <c r="FG28" s="727" t="e">
        <f>WORKDAY(FG27,((-1)*('NEO 5322121 Aggressive LTs'!$B28)),'Holiday Schedule'!$B$2:$B$30)</f>
        <v>#NUM!</v>
      </c>
      <c r="FH28" s="727" t="e">
        <f>WORKDAY(FH27,((-1)*('NEO 5322121 Aggressive LTs'!$B28)),'Holiday Schedule'!$B$2:$B$30)</f>
        <v>#NUM!</v>
      </c>
      <c r="FI28" s="727" t="e">
        <f>WORKDAY(FI27,((-1)*('NEO 5322121 Aggressive LTs'!$B28)),'Holiday Schedule'!$B$2:$B$30)</f>
        <v>#NUM!</v>
      </c>
      <c r="FJ28" s="732"/>
      <c r="FK28" s="727" t="e">
        <f>WORKDAY(FK27,((-1)*('NEO 5322121 Aggressive LTs'!$B28)),'Holiday Schedule'!$B$2:$B$30)</f>
        <v>#NUM!</v>
      </c>
      <c r="FL28" s="727" t="e">
        <f>WORKDAY(FL27,((-1)*('NEO 5322121 Aggressive LTs'!$B28)),'Holiday Schedule'!$B$2:$B$30)</f>
        <v>#NUM!</v>
      </c>
      <c r="FM28" s="727" t="e">
        <f>WORKDAY(FM27,((-1)*('NEO 5322121 Aggressive LTs'!$B28)),'Holiday Schedule'!$B$2:$B$30)</f>
        <v>#NUM!</v>
      </c>
      <c r="FN28" s="732"/>
      <c r="FO28" s="727" t="e">
        <f>WORKDAY(FO27,((-1)*('NEO 5322121 Aggressive LTs'!$B28)),'Holiday Schedule'!$B$2:$B$30)</f>
        <v>#NUM!</v>
      </c>
      <c r="FP28" s="727" t="e">
        <f>WORKDAY(FP27,((-1)*('NEO 5322121 Aggressive LTs'!$B28)),'Holiday Schedule'!$B$2:$B$30)</f>
        <v>#NUM!</v>
      </c>
      <c r="FQ28" s="727" t="e">
        <f>WORKDAY(FQ27,((-1)*('NEO 5322121 Aggressive LTs'!$B28)),'Holiday Schedule'!$B$2:$B$30)</f>
        <v>#NUM!</v>
      </c>
      <c r="FR28" s="732"/>
      <c r="FS28" s="727" t="e">
        <f>WORKDAY(FS27,((-1)*('NEO 5322121 Aggressive LTs'!$B28)),'Holiday Schedule'!$B$2:$B$30)</f>
        <v>#NUM!</v>
      </c>
      <c r="FT28" s="727" t="e">
        <f>WORKDAY(FT27,((-1)*('NEO 5322121 Aggressive LTs'!$B28)),'Holiday Schedule'!$B$2:$B$30)</f>
        <v>#NUM!</v>
      </c>
      <c r="FU28" s="727" t="e">
        <f>WORKDAY(FU27,((-1)*('NEO 5322121 Aggressive LTs'!$B28)),'Holiday Schedule'!$B$2:$B$30)</f>
        <v>#NUM!</v>
      </c>
      <c r="FV28" s="732"/>
      <c r="FW28" s="727" t="e">
        <f>WORKDAY(FW27,((-1)*('NEO 5322121 Aggressive LTs'!$B28)),'Holiday Schedule'!$B$2:$B$30)</f>
        <v>#NUM!</v>
      </c>
      <c r="FX28" s="727" t="e">
        <f>WORKDAY(FX27,((-1)*('NEO 5322121 Aggressive LTs'!$B28)),'Holiday Schedule'!$B$2:$B$30)</f>
        <v>#NUM!</v>
      </c>
      <c r="FY28" s="727" t="e">
        <f>WORKDAY(FY27,((-1)*('NEO 5322121 Aggressive LTs'!$B28)),'Holiday Schedule'!$B$2:$B$30)</f>
        <v>#NUM!</v>
      </c>
      <c r="FZ28" s="732"/>
      <c r="GA28" s="727" t="e">
        <f>WORKDAY(GA27,((-1)*('NEO 5322121 Aggressive LTs'!$B28)),'Holiday Schedule'!$B$2:$B$30)</f>
        <v>#NUM!</v>
      </c>
      <c r="GB28" s="727" t="e">
        <f>WORKDAY(GB27,((-1)*('NEO 5322121 Aggressive LTs'!$B28)),'Holiday Schedule'!$B$2:$B$30)</f>
        <v>#NUM!</v>
      </c>
      <c r="GC28" s="727" t="e">
        <f>WORKDAY(GC27,((-1)*('NEO 5322121 Aggressive LTs'!$B28)),'Holiday Schedule'!$B$2:$B$30)</f>
        <v>#NUM!</v>
      </c>
      <c r="GD28" s="732"/>
      <c r="GE28" s="727" t="e">
        <f>WORKDAY(GE27,((-1)*('NEO 5322121 Aggressive LTs'!$B28)),'Holiday Schedule'!$B$2:$B$30)</f>
        <v>#NUM!</v>
      </c>
      <c r="GF28" s="727" t="e">
        <f>WORKDAY(GF27,((-1)*('NEO 5322121 Aggressive LTs'!$B28)),'Holiday Schedule'!$B$2:$B$30)</f>
        <v>#NUM!</v>
      </c>
      <c r="GG28" s="727" t="e">
        <f>WORKDAY(GG27,((-1)*('NEO 5322121 Aggressive LTs'!$B28)),'Holiday Schedule'!$B$2:$B$30)</f>
        <v>#NUM!</v>
      </c>
      <c r="GH28" s="732"/>
      <c r="GI28" s="727" t="e">
        <f>WORKDAY(GI27,((-1)*('NEO 5322121 Aggressive LTs'!$B28)),'Holiday Schedule'!$B$2:$B$30)</f>
        <v>#NUM!</v>
      </c>
      <c r="GJ28" s="727" t="e">
        <f>WORKDAY(GJ27,((-1)*('NEO 5322121 Aggressive LTs'!$B28)),'Holiday Schedule'!$B$2:$B$30)</f>
        <v>#NUM!</v>
      </c>
      <c r="GK28" s="727" t="e">
        <f>WORKDAY(GK27,((-1)*('NEO 5322121 Aggressive LTs'!$B28)),'Holiday Schedule'!$B$2:$B$30)</f>
        <v>#NUM!</v>
      </c>
      <c r="GL28" s="732"/>
      <c r="GM28" s="727" t="e">
        <f>WORKDAY(GM27,((-1)*('NEO 5322121 Aggressive LTs'!$B28)),'Holiday Schedule'!$B$2:$B$30)</f>
        <v>#NUM!</v>
      </c>
      <c r="GN28" s="727" t="e">
        <f>WORKDAY(GN27,((-1)*('NEO 5322121 Aggressive LTs'!$B28)),'Holiday Schedule'!$B$2:$B$30)</f>
        <v>#NUM!</v>
      </c>
      <c r="GO28" s="727" t="e">
        <f>WORKDAY(GO27,((-1)*('NEO 5322121 Aggressive LTs'!$B28)),'Holiday Schedule'!$B$2:$B$30)</f>
        <v>#NUM!</v>
      </c>
      <c r="GP28" s="732"/>
      <c r="GQ28" s="727" t="e">
        <f>WORKDAY(GQ27,((-1)*('NEO 5322121 Aggressive LTs'!$B28)),'Holiday Schedule'!$B$2:$B$30)</f>
        <v>#NUM!</v>
      </c>
      <c r="GR28" s="727" t="e">
        <f>WORKDAY(GR27,((-1)*('NEO 5322121 Aggressive LTs'!$B28)),'Holiday Schedule'!$B$2:$B$30)</f>
        <v>#NUM!</v>
      </c>
      <c r="GS28" s="727" t="e">
        <f>WORKDAY(GS27,((-1)*('NEO 5322121 Aggressive LTs'!$B28)),'Holiday Schedule'!$B$2:$B$30)</f>
        <v>#NUM!</v>
      </c>
      <c r="GT28" s="732"/>
      <c r="GU28" s="727" t="e">
        <f>WORKDAY(GU27,((-1)*('NEO 5322121 Aggressive LTs'!$B28)),'Holiday Schedule'!$B$2:$B$30)</f>
        <v>#NUM!</v>
      </c>
      <c r="GV28" s="727" t="e">
        <f>WORKDAY(GV27,((-1)*('NEO 5322121 Aggressive LTs'!$B28)),'Holiday Schedule'!$B$2:$B$30)</f>
        <v>#NUM!</v>
      </c>
      <c r="GW28" s="727" t="e">
        <f>WORKDAY(GW27,((-1)*('NEO 5322121 Aggressive LTs'!$B28)),'Holiday Schedule'!$B$2:$B$30)</f>
        <v>#NUM!</v>
      </c>
      <c r="GX28" s="732"/>
      <c r="GY28" s="727" t="e">
        <f>WORKDAY(GY27,((-1)*('NEO 5322121 Aggressive LTs'!$B28)),'Holiday Schedule'!$B$2:$B$30)</f>
        <v>#NUM!</v>
      </c>
      <c r="GZ28" s="727" t="e">
        <f>WORKDAY(GZ27,((-1)*('NEO 5322121 Aggressive LTs'!$B28)),'Holiday Schedule'!$B$2:$B$30)</f>
        <v>#NUM!</v>
      </c>
      <c r="HA28" s="727" t="e">
        <f>WORKDAY(HA27,((-1)*('NEO 5322121 Aggressive LTs'!$B28)),'Holiday Schedule'!$B$2:$B$30)</f>
        <v>#NUM!</v>
      </c>
      <c r="HB28" s="732"/>
      <c r="HC28" s="727" t="e">
        <f>WORKDAY(HC27,((-1)*('NEO 5322121 Aggressive LTs'!$B28)),'Holiday Schedule'!$B$2:$B$30)</f>
        <v>#NUM!</v>
      </c>
      <c r="HD28" s="727" t="e">
        <f>WORKDAY(HD27,((-1)*('NEO 5322121 Aggressive LTs'!$B28)),'Holiday Schedule'!$B$2:$B$30)</f>
        <v>#NUM!</v>
      </c>
      <c r="HE28" s="727" t="e">
        <f>WORKDAY(HE27,((-1)*('NEO 5322121 Aggressive LTs'!$B28)),'Holiday Schedule'!$B$2:$B$30)</f>
        <v>#NUM!</v>
      </c>
      <c r="HF28" s="732"/>
      <c r="HG28" s="727" t="e">
        <f>WORKDAY(HG27,((-1)*('NEO 5322121 Aggressive LTs'!$B28)),'Holiday Schedule'!$B$2:$B$30)</f>
        <v>#NUM!</v>
      </c>
      <c r="HH28" s="727" t="e">
        <f>WORKDAY(HH27,((-1)*('NEO 5322121 Aggressive LTs'!$B28)),'Holiday Schedule'!$B$2:$B$30)</f>
        <v>#NUM!</v>
      </c>
      <c r="HI28" s="727" t="e">
        <f>WORKDAY(HI27,((-1)*('NEO 5322121 Aggressive LTs'!$B28)),'Holiday Schedule'!$B$2:$B$30)</f>
        <v>#NUM!</v>
      </c>
      <c r="HJ28" s="732"/>
      <c r="HK28" s="727" t="e">
        <f>WORKDAY(HK27,((-1)*('NEO 5322121 Aggressive LTs'!$B28)),'Holiday Schedule'!$B$2:$B$30)</f>
        <v>#NUM!</v>
      </c>
      <c r="HL28" s="727" t="e">
        <f>WORKDAY(HL27,((-1)*('NEO 5322121 Aggressive LTs'!$B28)),'Holiday Schedule'!$B$2:$B$30)</f>
        <v>#NUM!</v>
      </c>
      <c r="HM28" s="727" t="e">
        <f>WORKDAY(HM27,((-1)*('NEO 5322121 Aggressive LTs'!$B28)),'Holiday Schedule'!$B$2:$B$30)</f>
        <v>#NUM!</v>
      </c>
      <c r="HN28" s="732"/>
      <c r="HO28" s="727" t="e">
        <f>WORKDAY(HO27,((-1)*('NEO 5322121 Aggressive LTs'!$B28)),'Holiday Schedule'!$B$2:$B$30)</f>
        <v>#NUM!</v>
      </c>
      <c r="HP28" s="727" t="e">
        <f>WORKDAY(HP27,((-1)*('NEO 5322121 Aggressive LTs'!$B28)),'Holiday Schedule'!$B$2:$B$30)</f>
        <v>#NUM!</v>
      </c>
      <c r="HQ28" s="727" t="e">
        <f>WORKDAY(HQ27,((-1)*('NEO 5322121 Aggressive LTs'!$B28)),'Holiday Schedule'!$B$2:$B$30)</f>
        <v>#NUM!</v>
      </c>
      <c r="HR28" s="732"/>
      <c r="HS28" s="727" t="e">
        <f>WORKDAY(HS27,((-1)*('NEO 5322121 Aggressive LTs'!$B28)),'Holiday Schedule'!$B$2:$B$30)</f>
        <v>#NUM!</v>
      </c>
      <c r="HT28" s="727" t="e">
        <f>WORKDAY(HT27,((-1)*('NEO 5322121 Aggressive LTs'!$B28)),'Holiday Schedule'!$B$2:$B$30)</f>
        <v>#NUM!</v>
      </c>
      <c r="HU28" s="727" t="e">
        <f>WORKDAY(HU27,((-1)*('NEO 5322121 Aggressive LTs'!$B28)),'Holiday Schedule'!$B$2:$B$30)</f>
        <v>#NUM!</v>
      </c>
      <c r="HV28" s="732"/>
      <c r="HW28" s="727" t="e">
        <f>WORKDAY(HW27,((-1)*('NEO 5322121 Aggressive LTs'!$B28)),'Holiday Schedule'!$B$2:$B$30)</f>
        <v>#NUM!</v>
      </c>
      <c r="HX28" s="727" t="e">
        <f>WORKDAY(HX27,((-1)*('NEO 5322121 Aggressive LTs'!$B28)),'Holiday Schedule'!$B$2:$B$30)</f>
        <v>#NUM!</v>
      </c>
      <c r="HY28" s="727" t="e">
        <f>WORKDAY(HY27,((-1)*('NEO 5322121 Aggressive LTs'!$B28)),'Holiday Schedule'!$B$2:$B$30)</f>
        <v>#NUM!</v>
      </c>
      <c r="HZ28" s="732"/>
      <c r="IA28" s="727" t="e">
        <f>WORKDAY(IA27,((-1)*('NEO 5322121 Aggressive LTs'!$B28)),'Holiday Schedule'!$B$2:$B$30)</f>
        <v>#NUM!</v>
      </c>
      <c r="IB28" s="727" t="e">
        <f>WORKDAY(IB27,((-1)*('NEO 5322121 Aggressive LTs'!$B28)),'Holiday Schedule'!$B$2:$B$30)</f>
        <v>#NUM!</v>
      </c>
      <c r="IC28" s="727" t="e">
        <f>WORKDAY(IC27,((-1)*('NEO 5322121 Aggressive LTs'!$B28)),'Holiday Schedule'!$B$2:$B$30)</f>
        <v>#NUM!</v>
      </c>
      <c r="ID28" s="732"/>
      <c r="IE28" s="727" t="e">
        <f>WORKDAY(IE27,((-1)*('NEO 5322121 Aggressive LTs'!$B28)),'Holiday Schedule'!$B$2:$B$30)</f>
        <v>#NUM!</v>
      </c>
      <c r="IF28" s="727" t="e">
        <f>WORKDAY(IF27,((-1)*('NEO 5322121 Aggressive LTs'!$B28)),'Holiday Schedule'!$B$2:$B$30)</f>
        <v>#NUM!</v>
      </c>
      <c r="IG28" s="727" t="e">
        <f>WORKDAY(IG27,((-1)*('NEO 5322121 Aggressive LTs'!$B28)),'Holiday Schedule'!$B$2:$B$30)</f>
        <v>#NUM!</v>
      </c>
      <c r="IH28" s="732"/>
      <c r="II28" s="727" t="e">
        <f>WORKDAY(II27,((-1)*('NEO 5322121 Aggressive LTs'!$B28)),'Holiday Schedule'!$B$2:$B$30)</f>
        <v>#NUM!</v>
      </c>
      <c r="IJ28" s="727" t="e">
        <f>WORKDAY(IJ27,((-1)*('NEO 5322121 Aggressive LTs'!$B28)),'Holiday Schedule'!$B$2:$B$30)</f>
        <v>#NUM!</v>
      </c>
      <c r="IK28" s="727" t="e">
        <f>WORKDAY(IK27,((-1)*('NEO 5322121 Aggressive LTs'!$B28)),'Holiday Schedule'!$B$2:$B$30)</f>
        <v>#NUM!</v>
      </c>
      <c r="IL28" s="732"/>
      <c r="IM28" s="727" t="e">
        <f>WORKDAY(IM27,((-1)*('NEO 5322121 Aggressive LTs'!$B28)),'Holiday Schedule'!$B$2:$B$30)</f>
        <v>#NUM!</v>
      </c>
      <c r="IN28" s="727" t="e">
        <f>WORKDAY(IN27,((-1)*('NEO 5322121 Aggressive LTs'!$B28)),'Holiday Schedule'!$B$2:$B$30)</f>
        <v>#NUM!</v>
      </c>
      <c r="IO28" s="727" t="e">
        <f>WORKDAY(IO27,((-1)*('NEO 5322121 Aggressive LTs'!$B28)),'Holiday Schedule'!$B$2:$B$30)</f>
        <v>#NUM!</v>
      </c>
      <c r="IP28" s="732"/>
      <c r="IQ28" s="727" t="e">
        <f>WORKDAY(IQ27,((-1)*('NEO 5322121 Aggressive LTs'!$B28)),'Holiday Schedule'!$B$2:$B$30)</f>
        <v>#NUM!</v>
      </c>
      <c r="IR28" s="727" t="e">
        <f>WORKDAY(IR27,((-1)*('NEO 5322121 Aggressive LTs'!$B28)),'Holiday Schedule'!$B$2:$B$30)</f>
        <v>#NUM!</v>
      </c>
      <c r="IS28" s="727" t="e">
        <f>WORKDAY(IS27,((-1)*('NEO 5322121 Aggressive LTs'!$B28)),'Holiday Schedule'!$B$2:$B$30)</f>
        <v>#NUM!</v>
      </c>
      <c r="IT28" s="732"/>
      <c r="IU28" s="727" t="e">
        <f>WORKDAY(IU27,((-1)*('NEO 5322121 Aggressive LTs'!$B28)),'Holiday Schedule'!$B$2:$B$30)</f>
        <v>#NUM!</v>
      </c>
      <c r="IV28" s="727" t="e">
        <f>WORKDAY(IV27,((-1)*('NEO 5322121 Aggressive LTs'!$B28)),'Holiday Schedule'!$B$2:$B$30)</f>
        <v>#NUM!</v>
      </c>
      <c r="IW28" s="727" t="e">
        <f>WORKDAY(IW27,((-1)*('NEO 5322121 Aggressive LTs'!$B28)),'Holiday Schedule'!$B$2:$B$30)</f>
        <v>#NUM!</v>
      </c>
      <c r="IX28" s="732"/>
      <c r="IY28" s="727" t="e">
        <f>WORKDAY(IY27,((-1)*('NEO 5322121 Aggressive LTs'!$B28)),'Holiday Schedule'!$B$2:$B$30)</f>
        <v>#NUM!</v>
      </c>
      <c r="IZ28" s="727" t="e">
        <f>WORKDAY(IZ27,((-1)*('NEO 5322121 Aggressive LTs'!$B28)),'Holiday Schedule'!$B$2:$B$30)</f>
        <v>#NUM!</v>
      </c>
      <c r="JA28" s="727" t="e">
        <f>WORKDAY(JA27,((-1)*('NEO 5322121 Aggressive LTs'!$B28)),'Holiday Schedule'!$B$2:$B$30)</f>
        <v>#NUM!</v>
      </c>
      <c r="JB28" s="732"/>
      <c r="JC28" s="727" t="e">
        <f>WORKDAY(JC27,((-1)*('NEO 5322121 Aggressive LTs'!$B28)),'Holiday Schedule'!$B$2:$B$30)</f>
        <v>#NUM!</v>
      </c>
      <c r="JD28" s="727" t="e">
        <f>WORKDAY(JD27,((-1)*('NEO 5322121 Aggressive LTs'!$B28)),'Holiday Schedule'!$B$2:$B$30)</f>
        <v>#NUM!</v>
      </c>
      <c r="JE28" s="727" t="e">
        <f>WORKDAY(JE27,((-1)*('NEO 5322121 Aggressive LTs'!$B28)),'Holiday Schedule'!$B$2:$B$30)</f>
        <v>#NUM!</v>
      </c>
      <c r="JF28" s="732"/>
      <c r="JG28" s="727" t="e">
        <f>WORKDAY(JG27,((-1)*('NEO 5322121 Aggressive LTs'!$B28)),'Holiday Schedule'!$B$2:$B$30)</f>
        <v>#NUM!</v>
      </c>
      <c r="JH28" s="727" t="e">
        <f>WORKDAY(JH27,((-1)*('NEO 5322121 Aggressive LTs'!$B28)),'Holiday Schedule'!$B$2:$B$30)</f>
        <v>#NUM!</v>
      </c>
      <c r="JI28" s="727" t="e">
        <f>WORKDAY(JI27,((-1)*('NEO 5322121 Aggressive LTs'!$B28)),'Holiday Schedule'!$B$2:$B$30)</f>
        <v>#NUM!</v>
      </c>
      <c r="JJ28" s="732"/>
      <c r="JK28" s="727" t="e">
        <f>WORKDAY(JK27,((-1)*('NEO 5322121 Aggressive LTs'!$B28)),'Holiday Schedule'!$B$2:$B$30)</f>
        <v>#NUM!</v>
      </c>
      <c r="JL28" s="727" t="e">
        <f>WORKDAY(JL27,((-1)*('NEO 5322121 Aggressive LTs'!$B28)),'Holiday Schedule'!$B$2:$B$30)</f>
        <v>#NUM!</v>
      </c>
      <c r="JM28" s="727" t="e">
        <f>WORKDAY(JM27,((-1)*('NEO 5322121 Aggressive LTs'!$B28)),'Holiday Schedule'!$B$2:$B$30)</f>
        <v>#NUM!</v>
      </c>
      <c r="JN28" s="732"/>
      <c r="JO28" s="727" t="e">
        <f>WORKDAY(JO27,((-1)*('NEO 5322121 Aggressive LTs'!$B28)),'Holiday Schedule'!$B$2:$B$30)</f>
        <v>#NUM!</v>
      </c>
      <c r="JP28" s="727" t="e">
        <f>WORKDAY(JP27,((-1)*('NEO 5322121 Aggressive LTs'!$B28)),'Holiday Schedule'!$B$2:$B$30)</f>
        <v>#NUM!</v>
      </c>
      <c r="JQ28" s="727" t="e">
        <f>WORKDAY(JQ27,((-1)*('NEO 5322121 Aggressive LTs'!$B28)),'Holiday Schedule'!$B$2:$B$30)</f>
        <v>#NUM!</v>
      </c>
      <c r="JR28" s="732"/>
      <c r="JS28" s="727" t="e">
        <f>WORKDAY(JS27,((-1)*('NEO 5322121 Aggressive LTs'!$B28)),'Holiday Schedule'!$B$2:$B$30)</f>
        <v>#NUM!</v>
      </c>
      <c r="JT28" s="727" t="e">
        <f>WORKDAY(JT27,((-1)*('NEO 5322121 Aggressive LTs'!$B28)),'Holiday Schedule'!$B$2:$B$30)</f>
        <v>#NUM!</v>
      </c>
      <c r="JU28" s="727" t="e">
        <f>WORKDAY(JU27,((-1)*('NEO 5322121 Aggressive LTs'!$B28)),'Holiday Schedule'!$B$2:$B$30)</f>
        <v>#NUM!</v>
      </c>
      <c r="JV28" s="732"/>
      <c r="JW28" s="727" t="e">
        <f>WORKDAY(JW27,((-1)*('NEO 5322121 Aggressive LTs'!$B28)),'Holiday Schedule'!$B$2:$B$30)</f>
        <v>#NUM!</v>
      </c>
      <c r="JX28" s="727" t="e">
        <f>WORKDAY(JX27,((-1)*('NEO 5322121 Aggressive LTs'!$B28)),'Holiday Schedule'!$B$2:$B$30)</f>
        <v>#NUM!</v>
      </c>
      <c r="JY28" s="727" t="e">
        <f>WORKDAY(JY27,((-1)*('NEO 5322121 Aggressive LTs'!$B28)),'Holiday Schedule'!$B$2:$B$30)</f>
        <v>#NUM!</v>
      </c>
      <c r="JZ28" s="732"/>
      <c r="KA28" s="727" t="e">
        <f>WORKDAY(KA27,((-1)*('NEO 5322121 Aggressive LTs'!$B28)),'Holiday Schedule'!$B$2:$B$30)</f>
        <v>#NUM!</v>
      </c>
      <c r="KB28" s="727" t="e">
        <f>WORKDAY(KB27,((-1)*('NEO 5322121 Aggressive LTs'!$B28)),'Holiday Schedule'!$B$2:$B$30)</f>
        <v>#NUM!</v>
      </c>
      <c r="KC28" s="727" t="e">
        <f>WORKDAY(KC27,((-1)*('NEO 5322121 Aggressive LTs'!$B28)),'Holiday Schedule'!$B$2:$B$30)</f>
        <v>#NUM!</v>
      </c>
      <c r="KD28" s="732"/>
      <c r="KE28" s="727" t="e">
        <f>WORKDAY(KE27,((-1)*('NEO 5322121 Aggressive LTs'!$B28)),'Holiday Schedule'!$B$2:$B$30)</f>
        <v>#NUM!</v>
      </c>
      <c r="KF28" s="727" t="e">
        <f>WORKDAY(KF27,((-1)*('NEO 5322121 Aggressive LTs'!$B28)),'Holiday Schedule'!$B$2:$B$30)</f>
        <v>#NUM!</v>
      </c>
      <c r="KG28" s="727">
        <f>WORKDAY(KG27,((-1)*('NEO 5322121 Aggressive LTs'!$B28)),'Holiday Schedule'!$B$2:$B$30)</f>
        <v>42306</v>
      </c>
      <c r="KH28" s="431"/>
      <c r="KI28" s="431"/>
      <c r="KJ28" s="431"/>
      <c r="KK28" s="438">
        <v>42261</v>
      </c>
      <c r="KL28" s="431"/>
      <c r="KM28" s="431"/>
      <c r="KN28" s="431"/>
      <c r="KO28" s="438">
        <v>42262</v>
      </c>
      <c r="KP28" s="431"/>
      <c r="KQ28" s="431"/>
      <c r="KR28" s="438">
        <v>42262</v>
      </c>
      <c r="KS28" s="438">
        <v>42262</v>
      </c>
      <c r="KT28" s="438">
        <v>42263</v>
      </c>
      <c r="KU28" s="438">
        <v>42263</v>
      </c>
      <c r="KV28" s="438">
        <v>42262</v>
      </c>
      <c r="KW28" s="438">
        <v>42263</v>
      </c>
      <c r="KX28" s="438" t="e">
        <f>WORKDAY(#REF!,$B28,'[2]Holiday Schedule'!$B$2:$B$30)</f>
        <v>#REF!</v>
      </c>
      <c r="KY28" s="438">
        <v>42262</v>
      </c>
      <c r="KZ28" s="438">
        <v>42263</v>
      </c>
      <c r="LA28" s="431"/>
      <c r="LB28" s="431"/>
      <c r="LC28" s="449"/>
      <c r="LD28" s="438">
        <v>42262</v>
      </c>
      <c r="LE28" s="438">
        <v>42263</v>
      </c>
      <c r="LF28" s="438">
        <v>42262</v>
      </c>
      <c r="LG28" s="438">
        <v>42259</v>
      </c>
      <c r="LH28" s="438">
        <v>42259</v>
      </c>
      <c r="LI28" s="438">
        <v>42259</v>
      </c>
      <c r="LJ28" s="438" t="e">
        <f>WORKDAY(#REF!,$B28,'[2]Holiday Schedule'!$B$2:$B$30)</f>
        <v>#REF!</v>
      </c>
      <c r="LK28" s="438" t="e">
        <f>WORKDAY(#REF!,$B28,'[2]Holiday Schedule'!$B$2:$B$30)</f>
        <v>#REF!</v>
      </c>
      <c r="LL28" s="438">
        <v>42264</v>
      </c>
      <c r="LM28" s="438">
        <v>42264</v>
      </c>
      <c r="LN28" s="438">
        <v>42264</v>
      </c>
      <c r="LO28" s="438">
        <v>42263</v>
      </c>
      <c r="LP28" s="438">
        <v>42259</v>
      </c>
      <c r="LQ28" s="438">
        <v>42263</v>
      </c>
      <c r="LR28" s="438">
        <v>42264</v>
      </c>
      <c r="LS28" s="438">
        <v>42263</v>
      </c>
      <c r="LT28" s="438">
        <v>42268</v>
      </c>
      <c r="LU28" s="438">
        <v>42268</v>
      </c>
      <c r="LV28" s="438">
        <v>42268</v>
      </c>
      <c r="LW28" s="438">
        <v>42268</v>
      </c>
      <c r="LX28" s="438">
        <v>42268</v>
      </c>
      <c r="LY28" s="438">
        <v>42268</v>
      </c>
      <c r="LZ28" s="438">
        <v>42268</v>
      </c>
      <c r="MA28" s="438">
        <v>42268</v>
      </c>
      <c r="MB28" s="438">
        <v>42268</v>
      </c>
      <c r="MC28" s="438"/>
      <c r="MD28" s="438">
        <v>42268</v>
      </c>
      <c r="ME28" s="438">
        <v>42264</v>
      </c>
      <c r="MF28" s="438">
        <v>42268</v>
      </c>
      <c r="MG28" s="438">
        <v>42268</v>
      </c>
      <c r="MH28" s="436"/>
      <c r="MI28" s="438">
        <v>42268</v>
      </c>
      <c r="MJ28" s="438">
        <v>42268</v>
      </c>
      <c r="MK28" s="438">
        <v>42268</v>
      </c>
      <c r="ML28" s="438">
        <v>42268</v>
      </c>
      <c r="MM28" s="438">
        <v>42268</v>
      </c>
      <c r="MN28" s="438">
        <v>42268</v>
      </c>
      <c r="MO28" s="438">
        <v>42269</v>
      </c>
      <c r="MP28" s="438">
        <v>42269</v>
      </c>
      <c r="MQ28" s="438">
        <v>42269</v>
      </c>
      <c r="MR28" s="438">
        <v>42269</v>
      </c>
      <c r="MS28" s="438">
        <v>42269</v>
      </c>
      <c r="MT28" s="438">
        <v>42269</v>
      </c>
      <c r="MU28" s="438">
        <v>42270</v>
      </c>
      <c r="MV28" s="438">
        <v>42268</v>
      </c>
      <c r="MW28" s="438">
        <v>42269</v>
      </c>
      <c r="MX28" s="438">
        <v>42269</v>
      </c>
      <c r="MY28" s="438">
        <v>42269</v>
      </c>
      <c r="MZ28" s="438">
        <v>42269</v>
      </c>
      <c r="NA28" s="438">
        <v>42269</v>
      </c>
      <c r="NB28" s="438">
        <v>42269</v>
      </c>
      <c r="NC28" s="438">
        <v>42269</v>
      </c>
      <c r="ND28" s="438">
        <v>42270</v>
      </c>
      <c r="NE28" s="438">
        <v>42270</v>
      </c>
      <c r="NF28" s="438">
        <v>42270</v>
      </c>
      <c r="NG28" s="438">
        <v>42270</v>
      </c>
      <c r="NH28" s="438">
        <v>42270</v>
      </c>
      <c r="NI28" s="438"/>
      <c r="NJ28" s="438" t="e">
        <f>WORKDAY(#REF!,$B28,'[2]Holiday Schedule'!$B$2:$B$30)</f>
        <v>#REF!</v>
      </c>
      <c r="NK28" s="438" t="e">
        <f>WORKDAY(#REF!,$B28,'[2]Holiday Schedule'!$B$2:$B$30)</f>
        <v>#REF!</v>
      </c>
      <c r="NL28" s="438" t="e">
        <f>WORKDAY(#REF!,$B28,'[2]Holiday Schedule'!$B$2:$B$30)</f>
        <v>#REF!</v>
      </c>
      <c r="NM28" s="436"/>
      <c r="NN28" s="438" t="e">
        <f>WORKDAY(#REF!,$B28,'[2]Holiday Schedule'!$B$2:$B$30)</f>
        <v>#REF!</v>
      </c>
      <c r="NO28" s="438" t="e">
        <f>WORKDAY(#REF!,$B28,'[2]Holiday Schedule'!$B$2:$B$30)</f>
        <v>#REF!</v>
      </c>
      <c r="NP28" s="438" t="e">
        <f>WORKDAY(#REF!,'NEO 5322121 Aggressive LTs'!$B28,'[2]Holiday Schedule'!$B$2:$B$30)</f>
        <v>#REF!</v>
      </c>
      <c r="NQ28" s="438">
        <v>42269</v>
      </c>
      <c r="NR28" s="438">
        <v>42268</v>
      </c>
      <c r="NS28" s="438">
        <v>42269</v>
      </c>
      <c r="NT28" s="438">
        <v>42269</v>
      </c>
      <c r="NU28" s="438">
        <v>42269</v>
      </c>
      <c r="NV28" s="438">
        <v>42269</v>
      </c>
      <c r="NW28" s="438">
        <v>42269</v>
      </c>
      <c r="NX28" s="438">
        <v>42270</v>
      </c>
      <c r="NY28" s="438">
        <v>42270</v>
      </c>
      <c r="NZ28" s="438">
        <v>42270</v>
      </c>
      <c r="OA28" s="438">
        <v>42270</v>
      </c>
      <c r="OB28" s="438">
        <v>42270</v>
      </c>
      <c r="OC28" s="438">
        <v>42273</v>
      </c>
      <c r="OD28" s="438">
        <v>42273</v>
      </c>
      <c r="OE28" s="438">
        <v>42273</v>
      </c>
      <c r="OF28" s="438">
        <v>42273</v>
      </c>
      <c r="OG28" s="438">
        <v>42273</v>
      </c>
      <c r="OH28" s="438">
        <v>42273</v>
      </c>
      <c r="OI28" s="438">
        <v>42273</v>
      </c>
      <c r="OJ28" s="438">
        <v>42273</v>
      </c>
      <c r="OK28" s="438">
        <v>42273</v>
      </c>
      <c r="OL28" s="438">
        <v>42273</v>
      </c>
      <c r="OM28" s="438">
        <v>42273</v>
      </c>
      <c r="ON28" s="438">
        <v>42273</v>
      </c>
      <c r="OO28" s="431" t="e">
        <f>WORKDAY(#REF!,'NEO 5322121 Aggressive LTs'!$B28,'[2]Holiday Schedule'!$B$2:$B$30)</f>
        <v>#REF!</v>
      </c>
      <c r="OP28" s="431" t="e">
        <f>WORKDAY(#REF!,'NEO 5322121 Aggressive LTs'!$B28,'[2]Holiday Schedule'!$B$2:$B$30)</f>
        <v>#REF!</v>
      </c>
      <c r="OQ28" s="431" t="e">
        <f>WORKDAY(#REF!,'NEO 5322121 Aggressive LTs'!$B28,'[2]Holiday Schedule'!$B$2:$B$30)</f>
        <v>#REF!</v>
      </c>
      <c r="OR28" s="436"/>
      <c r="OS28" s="431" t="e">
        <f>WORKDAY(#REF!,'NEO 5322121 Aggressive LTs'!$B28,'[2]Holiday Schedule'!$B$2:$B$30)</f>
        <v>#REF!</v>
      </c>
      <c r="OT28" s="431" t="e">
        <f>WORKDAY(#REF!,'NEO 5322121 Aggressive LTs'!$B28,'[2]Holiday Schedule'!$B$2:$B$30)</f>
        <v>#REF!</v>
      </c>
      <c r="OU28" s="431" t="e">
        <f>WORKDAY(#REF!,'NEO 5322121 Aggressive LTs'!$B28,'[2]Holiday Schedule'!$B$2:$B$30)</f>
        <v>#REF!</v>
      </c>
      <c r="OV28" s="431" t="e">
        <f>WORKDAY(#REF!,'NEO 5322121 Aggressive LTs'!$B28,'[2]Holiday Schedule'!$B$2:$B$30)</f>
        <v>#REF!</v>
      </c>
      <c r="OW28" s="431" t="e">
        <f>WORKDAY(#REF!,'NEO 5322121 Aggressive LTs'!$B28,'[2]Holiday Schedule'!$B$2:$B$30)</f>
        <v>#REF!</v>
      </c>
      <c r="OX28" s="431" t="e">
        <f>WORKDAY(#REF!,'NEO 5322121 Aggressive LTs'!$B28,'[2]Holiday Schedule'!$B$2:$B$30)</f>
        <v>#REF!</v>
      </c>
      <c r="OY28" s="431" t="e">
        <f>WORKDAY(#REF!,'NEO 5322121 Aggressive LTs'!$B28,'[2]Holiday Schedule'!$B$2:$B$30)</f>
        <v>#REF!</v>
      </c>
      <c r="OZ28" s="431" t="e">
        <f>WORKDAY(#REF!,'NEO 5322121 Aggressive LTs'!$B28,'[2]Holiday Schedule'!$B$2:$B$30)</f>
        <v>#REF!</v>
      </c>
      <c r="PA28" s="431" t="e">
        <f>WORKDAY(#REF!,'NEO 5322121 Aggressive LTs'!$B28,'[2]Holiday Schedule'!$B$2:$B$30)</f>
        <v>#REF!</v>
      </c>
      <c r="PB28" s="431" t="e">
        <f>WORKDAY(#REF!,'NEO 5322121 Aggressive LTs'!$B28,'[2]Holiday Schedule'!$B$2:$B$30)</f>
        <v>#REF!</v>
      </c>
      <c r="PC28" s="431" t="e">
        <f>WORKDAY(#REF!,'NEO 5322121 Aggressive LTs'!$B28,'[2]Holiday Schedule'!$B$2:$B$30)</f>
        <v>#REF!</v>
      </c>
      <c r="PD28" s="431" t="e">
        <f>WORKDAY(#REF!,'NEO 5322121 Aggressive LTs'!$B28,'[2]Holiday Schedule'!$B$2:$B$30)</f>
        <v>#REF!</v>
      </c>
      <c r="PE28" s="431" t="e">
        <f>WORKDAY(#REF!,'NEO 5322121 Aggressive LTs'!$B28,'[2]Holiday Schedule'!$B$2:$B$30)</f>
        <v>#REF!</v>
      </c>
      <c r="PF28" s="431" t="e">
        <f>WORKDAY(#REF!,'NEO 5322121 Aggressive LTs'!$B28,'[2]Holiday Schedule'!$B$2:$B$30)</f>
        <v>#REF!</v>
      </c>
      <c r="PG28" s="431" t="e">
        <f>WORKDAY(#REF!,'NEO 5322121 Aggressive LTs'!$B28,'[2]Holiday Schedule'!$B$2:$B$30)</f>
        <v>#REF!</v>
      </c>
      <c r="PH28" s="431" t="e">
        <f>WORKDAY(#REF!,'NEO 5322121 Aggressive LTs'!$B28,'[2]Holiday Schedule'!$B$2:$B$30)</f>
        <v>#REF!</v>
      </c>
      <c r="PI28" s="431" t="e">
        <f>WORKDAY(#REF!,'NEO 5322121 Aggressive LTs'!$B28,'[2]Holiday Schedule'!$B$2:$B$30)</f>
        <v>#REF!</v>
      </c>
      <c r="PJ28" s="431" t="e">
        <f>WORKDAY(#REF!,'NEO 5322121 Aggressive LTs'!$B28,'[2]Holiday Schedule'!$B$2:$B$30)</f>
        <v>#REF!</v>
      </c>
      <c r="PK28" s="431" t="e">
        <f>WORKDAY(#REF!,'NEO 5322121 Aggressive LTs'!$B28,'[2]Holiday Schedule'!$B$2:$B$30)</f>
        <v>#REF!</v>
      </c>
      <c r="PL28" s="431" t="e">
        <f>WORKDAY(#REF!,'NEO 5322121 Aggressive LTs'!$B28,'[2]Holiday Schedule'!$B$2:$B$30)</f>
        <v>#REF!</v>
      </c>
      <c r="PM28" s="431" t="e">
        <f>WORKDAY(#REF!,'NEO 5322121 Aggressive LTs'!$B28,'[2]Holiday Schedule'!$B$2:$B$30)</f>
        <v>#REF!</v>
      </c>
      <c r="PN28" s="431" t="e">
        <f>WORKDAY(#REF!,'NEO 5322121 Aggressive LTs'!$B28,'[2]Holiday Schedule'!$B$2:$B$30)</f>
        <v>#REF!</v>
      </c>
      <c r="PO28" s="431" t="e">
        <f>WORKDAY(#REF!,'NEO 5322121 Aggressive LTs'!$B28,'[2]Holiday Schedule'!$B$2:$B$30)</f>
        <v>#REF!</v>
      </c>
      <c r="PP28" s="431" t="e">
        <f>WORKDAY(#REF!,'NEO 5322121 Aggressive LTs'!$B28,'[2]Holiday Schedule'!$B$2:$B$30)</f>
        <v>#REF!</v>
      </c>
      <c r="PQ28" s="431" t="e">
        <f>WORKDAY(#REF!,'NEO 5322121 Aggressive LTs'!$B28,'[2]Holiday Schedule'!$B$2:$B$30)</f>
        <v>#REF!</v>
      </c>
      <c r="PR28" s="431" t="e">
        <f>WORKDAY(#REF!,'NEO 5322121 Aggressive LTs'!$B28,'[2]Holiday Schedule'!$B$2:$B$30)</f>
        <v>#REF!</v>
      </c>
      <c r="PS28" s="431" t="e">
        <f>WORKDAY(#REF!,'NEO 5322121 Aggressive LTs'!$B28,'[2]Holiday Schedule'!$B$2:$B$30)</f>
        <v>#REF!</v>
      </c>
      <c r="PT28" s="431" t="e">
        <f>WORKDAY(#REF!,'NEO 5322121 Aggressive LTs'!$B28,'[2]Holiday Schedule'!$B$2:$B$30)</f>
        <v>#REF!</v>
      </c>
      <c r="PU28" s="431" t="e">
        <f>WORKDAY(#REF!,'NEO 5322121 Aggressive LTs'!$B28,'[2]Holiday Schedule'!$B$2:$B$30)</f>
        <v>#REF!</v>
      </c>
      <c r="PV28" s="431" t="e">
        <f>WORKDAY(#REF!,'NEO 5322121 Aggressive LTs'!$B28,'[2]Holiday Schedule'!$B$2:$B$30)</f>
        <v>#REF!</v>
      </c>
      <c r="PW28" s="436"/>
      <c r="PX28" s="431" t="e">
        <f>WORKDAY(#REF!,'NEO 5322121 Aggressive LTs'!$B28,'[2]Holiday Schedule'!$B$2:$B$30)</f>
        <v>#REF!</v>
      </c>
      <c r="PY28" s="431" t="e">
        <f>WORKDAY(#REF!,'NEO 5322121 Aggressive LTs'!$B28,'[2]Holiday Schedule'!$B$2:$B$30)</f>
        <v>#REF!</v>
      </c>
      <c r="PZ28" s="431" t="e">
        <f>WORKDAY(#REF!,'NEO 5322121 Aggressive LTs'!$B28,'[2]Holiday Schedule'!$B$2:$B$30)</f>
        <v>#REF!</v>
      </c>
      <c r="QA28" s="431" t="e">
        <f>WORKDAY(#REF!,'NEO 5322121 Aggressive LTs'!$B28,'[2]Holiday Schedule'!$B$2:$B$30)</f>
        <v>#REF!</v>
      </c>
      <c r="QB28" s="431" t="e">
        <f>WORKDAY(#REF!,'NEO 5322121 Aggressive LTs'!$B28,'[2]Holiday Schedule'!$B$2:$B$30)</f>
        <v>#REF!</v>
      </c>
      <c r="QC28" s="431" t="e">
        <f>WORKDAY(#REF!,'NEO 5322121 Aggressive LTs'!$B28,'[2]Holiday Schedule'!$B$2:$B$30)</f>
        <v>#REF!</v>
      </c>
      <c r="QD28" s="431" t="e">
        <f>WORKDAY(#REF!,'NEO 5322121 Aggressive LTs'!$B28,'[2]Holiday Schedule'!$B$2:$B$30)</f>
        <v>#REF!</v>
      </c>
      <c r="QE28" s="431" t="e">
        <f>WORKDAY(#REF!,'NEO 5322121 Aggressive LTs'!$B28,'[2]Holiday Schedule'!$B$2:$B$30)</f>
        <v>#REF!</v>
      </c>
      <c r="QF28" s="431" t="e">
        <f>WORKDAY(#REF!,'NEO 5322121 Aggressive LTs'!$B28,'[2]Holiday Schedule'!$B$2:$B$30)</f>
        <v>#REF!</v>
      </c>
      <c r="QG28" s="431" t="e">
        <f>WORKDAY(#REF!,'NEO 5322121 Aggressive LTs'!$B28,'[2]Holiday Schedule'!$B$2:$B$30)</f>
        <v>#REF!</v>
      </c>
      <c r="QH28" s="431" t="e">
        <f>WORKDAY(#REF!,'NEO 5322121 Aggressive LTs'!$B28,'[2]Holiday Schedule'!$B$2:$B$30)</f>
        <v>#REF!</v>
      </c>
      <c r="QI28" s="431" t="e">
        <f>WORKDAY(#REF!,'NEO 5322121 Aggressive LTs'!$B28,'[2]Holiday Schedule'!$B$2:$B$30)</f>
        <v>#REF!</v>
      </c>
      <c r="QJ28" s="431" t="e">
        <f>WORKDAY(#REF!,'NEO 5322121 Aggressive LTs'!$B28,'[2]Holiday Schedule'!$B$2:$B$30)</f>
        <v>#REF!</v>
      </c>
      <c r="QK28" s="431" t="e">
        <f>WORKDAY(#REF!,'NEO 5322121 Aggressive LTs'!$B28,'[2]Holiday Schedule'!$B$2:$B$30)</f>
        <v>#REF!</v>
      </c>
      <c r="QL28" s="431" t="e">
        <f>WORKDAY(#REF!,'NEO 5322121 Aggressive LTs'!$B28,'[2]Holiday Schedule'!$B$2:$B$30)</f>
        <v>#REF!</v>
      </c>
      <c r="QM28" s="431" t="e">
        <f>WORKDAY(#REF!,'NEO 5322121 Aggressive LTs'!$B28,'[2]Holiday Schedule'!$B$2:$B$30)</f>
        <v>#REF!</v>
      </c>
      <c r="QN28" s="431" t="e">
        <f>WORKDAY(#REF!,'NEO 5322121 Aggressive LTs'!$B28,'[2]Holiday Schedule'!$B$2:$B$30)</f>
        <v>#REF!</v>
      </c>
      <c r="QO28" s="431" t="e">
        <f>WORKDAY(#REF!,'NEO 5322121 Aggressive LTs'!$B28,'[2]Holiday Schedule'!$B$2:$B$30)</f>
        <v>#REF!</v>
      </c>
      <c r="QP28" s="431" t="e">
        <f>WORKDAY(#REF!,'NEO 5322121 Aggressive LTs'!$B28,'[2]Holiday Schedule'!$B$2:$B$30)</f>
        <v>#REF!</v>
      </c>
      <c r="QQ28" s="431" t="e">
        <f>WORKDAY(#REF!,'NEO 5322121 Aggressive LTs'!$B28,'[2]Holiday Schedule'!$B$2:$B$30)</f>
        <v>#REF!</v>
      </c>
      <c r="QR28" s="431" t="e">
        <f>WORKDAY(#REF!,'NEO 5322121 Aggressive LTs'!$B28,'[2]Holiday Schedule'!$B$2:$B$30)</f>
        <v>#REF!</v>
      </c>
      <c r="QS28" s="431" t="e">
        <f>WORKDAY(#REF!,'NEO 5322121 Aggressive LTs'!$B28,'[2]Holiday Schedule'!$B$2:$B$30)</f>
        <v>#REF!</v>
      </c>
      <c r="QT28" s="431" t="e">
        <f>WORKDAY(#REF!,'NEO 5322121 Aggressive LTs'!$B28,'[2]Holiday Schedule'!$B$2:$B$30)</f>
        <v>#REF!</v>
      </c>
      <c r="QU28" s="431" t="e">
        <f>WORKDAY(#REF!,'NEO 5322121 Aggressive LTs'!$B28,'[2]Holiday Schedule'!$B$2:$B$30)</f>
        <v>#REF!</v>
      </c>
      <c r="QV28" s="431" t="e">
        <f>WORKDAY(#REF!,'NEO 5322121 Aggressive LTs'!$B28,'[2]Holiday Schedule'!$B$2:$B$30)</f>
        <v>#REF!</v>
      </c>
      <c r="QW28" s="431" t="e">
        <f>WORKDAY(#REF!,'NEO 5322121 Aggressive LTs'!$B28,'[2]Holiday Schedule'!$B$2:$B$30)</f>
        <v>#REF!</v>
      </c>
      <c r="QX28" s="431" t="e">
        <f>WORKDAY(#REF!,'NEO 5322121 Aggressive LTs'!$B28,'[2]Holiday Schedule'!$B$2:$B$30)</f>
        <v>#REF!</v>
      </c>
      <c r="QY28" s="431" t="e">
        <f>WORKDAY(#REF!,'NEO 5322121 Aggressive LTs'!$B28,'[2]Holiday Schedule'!$B$2:$B$30)</f>
        <v>#REF!</v>
      </c>
      <c r="QZ28" s="431" t="e">
        <f>WORKDAY(#REF!,'NEO 5322121 Aggressive LTs'!$B28,'[2]Holiday Schedule'!$B$2:$B$30)</f>
        <v>#REF!</v>
      </c>
      <c r="RA28" s="431" t="e">
        <f>WORKDAY(#REF!,'NEO 5322121 Aggressive LTs'!$B28,'[2]Holiday Schedule'!$B$2:$B$30)</f>
        <v>#REF!</v>
      </c>
      <c r="RB28" s="436"/>
      <c r="RC28" s="431" t="e">
        <f>WORKDAY(#REF!,'NEO 5322121 Aggressive LTs'!$B28,'[2]Holiday Schedule'!$B$2:$B$30)</f>
        <v>#REF!</v>
      </c>
      <c r="RD28" s="431" t="e">
        <f>WORKDAY(#REF!,'NEO 5322121 Aggressive LTs'!$B28,'[2]Holiday Schedule'!$B$2:$B$30)</f>
        <v>#REF!</v>
      </c>
      <c r="RE28" s="431" t="e">
        <f>WORKDAY(#REF!,'NEO 5322121 Aggressive LTs'!$B28,'[2]Holiday Schedule'!$B$2:$B$30)</f>
        <v>#REF!</v>
      </c>
      <c r="RF28" s="431" t="e">
        <f>WORKDAY(#REF!,'NEO 5322121 Aggressive LTs'!$B28,'[2]Holiday Schedule'!$B$2:$B$30)</f>
        <v>#REF!</v>
      </c>
      <c r="RG28" s="431" t="e">
        <f>WORKDAY(#REF!,'NEO 5322121 Aggressive LTs'!$B28,'[2]Holiday Schedule'!$B$2:$B$30)</f>
        <v>#REF!</v>
      </c>
      <c r="RH28" s="431" t="e">
        <f>WORKDAY(#REF!,'NEO 5322121 Aggressive LTs'!$B28,'[2]Holiday Schedule'!$B$2:$B$30)</f>
        <v>#REF!</v>
      </c>
      <c r="RI28" s="431" t="e">
        <f>WORKDAY(#REF!,'NEO 5322121 Aggressive LTs'!$B28,'[2]Holiday Schedule'!$B$2:$B$30)</f>
        <v>#REF!</v>
      </c>
      <c r="RJ28" s="431" t="e">
        <f>WORKDAY(#REF!,'NEO 5322121 Aggressive LTs'!$B28,'[2]Holiday Schedule'!$B$2:$B$30)</f>
        <v>#REF!</v>
      </c>
      <c r="RK28" s="431" t="e">
        <f>WORKDAY(#REF!,'NEO 5322121 Aggressive LTs'!$B28,'[2]Holiday Schedule'!$B$2:$B$30)</f>
        <v>#REF!</v>
      </c>
      <c r="RL28" s="431" t="e">
        <f>WORKDAY(#REF!,'NEO 5322121 Aggressive LTs'!$B28,'[2]Holiday Schedule'!$B$2:$B$30)</f>
        <v>#REF!</v>
      </c>
      <c r="RM28" s="431" t="e">
        <f>WORKDAY(#REF!,'NEO 5322121 Aggressive LTs'!$B28,'[2]Holiday Schedule'!$B$2:$B$30)</f>
        <v>#REF!</v>
      </c>
      <c r="RN28" s="431" t="e">
        <f>WORKDAY(#REF!,'NEO 5322121 Aggressive LTs'!$B28,'[2]Holiday Schedule'!$B$2:$B$30)</f>
        <v>#REF!</v>
      </c>
      <c r="RO28" s="431" t="e">
        <f>WORKDAY(#REF!,'NEO 5322121 Aggressive LTs'!$B28,'[2]Holiday Schedule'!$B$2:$B$30)</f>
        <v>#REF!</v>
      </c>
      <c r="RP28" s="431" t="e">
        <f>WORKDAY(#REF!,'NEO 5322121 Aggressive LTs'!$B28,'[2]Holiday Schedule'!$B$2:$B$30)</f>
        <v>#REF!</v>
      </c>
      <c r="RQ28" s="431" t="e">
        <f>WORKDAY(#REF!,'NEO 5322121 Aggressive LTs'!$B28,'[2]Holiday Schedule'!$B$2:$B$30)</f>
        <v>#REF!</v>
      </c>
      <c r="RR28" s="431" t="e">
        <f>WORKDAY(#REF!,'NEO 5322121 Aggressive LTs'!$B28,'[2]Holiday Schedule'!$B$2:$B$30)</f>
        <v>#REF!</v>
      </c>
      <c r="RS28" s="431" t="e">
        <f>WORKDAY(#REF!,'NEO 5322121 Aggressive LTs'!$B28,'[2]Holiday Schedule'!$B$2:$B$30)</f>
        <v>#REF!</v>
      </c>
      <c r="RT28" s="431" t="e">
        <f>WORKDAY(#REF!,'NEO 5322121 Aggressive LTs'!$B28,'[2]Holiday Schedule'!$B$2:$B$30)</f>
        <v>#REF!</v>
      </c>
      <c r="RU28" s="431" t="e">
        <f>WORKDAY(#REF!,'NEO 5322121 Aggressive LTs'!$B28,'[2]Holiday Schedule'!$B$2:$B$30)</f>
        <v>#REF!</v>
      </c>
      <c r="RV28" s="431" t="e">
        <f>WORKDAY(#REF!,'NEO 5322121 Aggressive LTs'!$B28,'[2]Holiday Schedule'!$B$2:$B$30)</f>
        <v>#REF!</v>
      </c>
      <c r="RW28" s="431" t="e">
        <f>WORKDAY(#REF!,'NEO 5322121 Aggressive LTs'!$B28,'[2]Holiday Schedule'!$B$2:$B$30)</f>
        <v>#REF!</v>
      </c>
      <c r="RX28" s="431" t="e">
        <f>WORKDAY(#REF!,'NEO 5322121 Aggressive LTs'!$B28,'[2]Holiday Schedule'!$B$2:$B$30)</f>
        <v>#REF!</v>
      </c>
      <c r="RY28" s="431" t="e">
        <f>WORKDAY(#REF!,'NEO 5322121 Aggressive LTs'!$B28,'[2]Holiday Schedule'!$B$2:$B$30)</f>
        <v>#REF!</v>
      </c>
      <c r="RZ28" s="431" t="e">
        <f>WORKDAY(#REF!,'NEO 5322121 Aggressive LTs'!$B28,'[2]Holiday Schedule'!$B$2:$B$30)</f>
        <v>#REF!</v>
      </c>
      <c r="SA28" s="431" t="e">
        <f>WORKDAY(#REF!,'NEO 5322121 Aggressive LTs'!$B28,'[2]Holiday Schedule'!$B$2:$B$30)</f>
        <v>#REF!</v>
      </c>
      <c r="SB28" s="431" t="e">
        <f>WORKDAY(#REF!,'NEO 5322121 Aggressive LTs'!$B28,'[2]Holiday Schedule'!$B$2:$B$30)</f>
        <v>#REF!</v>
      </c>
      <c r="SC28" s="431" t="e">
        <f>WORKDAY(#REF!,'NEO 5322121 Aggressive LTs'!$B28,'[2]Holiday Schedule'!$B$2:$B$30)</f>
        <v>#REF!</v>
      </c>
      <c r="SD28" s="431" t="e">
        <f>WORKDAY(#REF!,'NEO 5322121 Aggressive LTs'!$B28,'[2]Holiday Schedule'!$B$2:$B$30)</f>
        <v>#REF!</v>
      </c>
      <c r="SE28" s="431" t="e">
        <f>WORKDAY(#REF!,'NEO 5322121 Aggressive LTs'!$B28,'[2]Holiday Schedule'!$B$2:$B$30)</f>
        <v>#REF!</v>
      </c>
      <c r="SF28" s="431" t="e">
        <f>WORKDAY(#REF!,'NEO 5322121 Aggressive LTs'!$B28,'[2]Holiday Schedule'!$B$2:$B$30)</f>
        <v>#REF!</v>
      </c>
      <c r="SG28" s="283"/>
      <c r="SH28" s="431" t="e">
        <f>WORKDAY(#REF!,'NEO 5322121 Aggressive LTs'!$B28,'[2]Holiday Schedule'!$B$2:$B$30)</f>
        <v>#REF!</v>
      </c>
      <c r="SI28" s="431" t="e">
        <f>WORKDAY(#REF!,'NEO 5322121 Aggressive LTs'!$B28,'[2]Holiday Schedule'!$B$2:$B$30)</f>
        <v>#REF!</v>
      </c>
      <c r="SJ28" s="431" t="e">
        <f>WORKDAY(#REF!,'NEO 5322121 Aggressive LTs'!$B28,'[2]Holiday Schedule'!$B$2:$B$30)</f>
        <v>#REF!</v>
      </c>
      <c r="SK28" s="431" t="e">
        <f>WORKDAY(#REF!,'NEO 5322121 Aggressive LTs'!$B28,'[2]Holiday Schedule'!$B$2:$B$30)</f>
        <v>#REF!</v>
      </c>
      <c r="SL28" s="431" t="e">
        <f>WORKDAY(#REF!,'NEO 5322121 Aggressive LTs'!$B28,'[2]Holiday Schedule'!$B$2:$B$30)</f>
        <v>#REF!</v>
      </c>
      <c r="SM28" s="431" t="e">
        <f>WORKDAY(#REF!,'NEO 5322121 Aggressive LTs'!$B28,'[2]Holiday Schedule'!$B$2:$B$30)</f>
        <v>#REF!</v>
      </c>
      <c r="SN28" s="431" t="e">
        <f>WORKDAY(#REF!,'NEO 5322121 Aggressive LTs'!$B28,'[2]Holiday Schedule'!$B$2:$B$30)</f>
        <v>#REF!</v>
      </c>
      <c r="SO28" s="431" t="e">
        <f>WORKDAY(#REF!,'NEO 5322121 Aggressive LTs'!$B28,'[2]Holiday Schedule'!$B$2:$B$30)</f>
        <v>#REF!</v>
      </c>
      <c r="SP28" s="431" t="e">
        <f>WORKDAY(#REF!,'NEO 5322121 Aggressive LTs'!$B28,'[2]Holiday Schedule'!$B$2:$B$30)</f>
        <v>#REF!</v>
      </c>
      <c r="SQ28" s="431" t="e">
        <f>WORKDAY(#REF!,'NEO 5322121 Aggressive LTs'!$B28,'[2]Holiday Schedule'!$B$2:$B$30)</f>
        <v>#REF!</v>
      </c>
      <c r="SR28" s="431" t="e">
        <f>WORKDAY(#REF!,'NEO 5322121 Aggressive LTs'!$B28,'[2]Holiday Schedule'!$B$2:$B$30)</f>
        <v>#REF!</v>
      </c>
      <c r="SS28" s="431" t="e">
        <f>WORKDAY(#REF!,'NEO 5322121 Aggressive LTs'!$B28,'[2]Holiday Schedule'!$B$2:$B$30)</f>
        <v>#REF!</v>
      </c>
      <c r="ST28" s="431" t="e">
        <f>WORKDAY(#REF!,'NEO 5322121 Aggressive LTs'!$B28,'[2]Holiday Schedule'!$B$2:$B$30)</f>
        <v>#REF!</v>
      </c>
      <c r="SU28" s="431" t="e">
        <f>WORKDAY(#REF!,'NEO 5322121 Aggressive LTs'!$B28,'[2]Holiday Schedule'!$B$2:$B$30)</f>
        <v>#REF!</v>
      </c>
      <c r="SV28" s="431" t="e">
        <f>WORKDAY(#REF!,'NEO 5322121 Aggressive LTs'!$B28,'[2]Holiday Schedule'!$B$2:$B$30)</f>
        <v>#REF!</v>
      </c>
      <c r="SW28" s="431" t="e">
        <f>WORKDAY(#REF!,'NEO 5322121 Aggressive LTs'!$B28,'[2]Holiday Schedule'!$B$2:$B$30)</f>
        <v>#REF!</v>
      </c>
      <c r="SX28" s="431" t="e">
        <f>WORKDAY(#REF!,'NEO 5322121 Aggressive LTs'!$B28,'[2]Holiday Schedule'!$B$2:$B$30)</f>
        <v>#REF!</v>
      </c>
      <c r="SY28" s="431" t="e">
        <f>WORKDAY(#REF!,'NEO 5322121 Aggressive LTs'!$B28,'[2]Holiday Schedule'!$B$2:$B$30)</f>
        <v>#REF!</v>
      </c>
      <c r="SZ28" s="431" t="e">
        <f>WORKDAY(#REF!,'NEO 5322121 Aggressive LTs'!$B28,'[2]Holiday Schedule'!$B$2:$B$30)</f>
        <v>#REF!</v>
      </c>
      <c r="TA28" s="431" t="e">
        <f>WORKDAY(#REF!,'NEO 5322121 Aggressive LTs'!$B28,'[2]Holiday Schedule'!$B$2:$B$30)</f>
        <v>#REF!</v>
      </c>
      <c r="TB28" s="431" t="e">
        <f>WORKDAY(#REF!,'NEO 5322121 Aggressive LTs'!$B28,'[2]Holiday Schedule'!$B$2:$B$30)</f>
        <v>#REF!</v>
      </c>
      <c r="TC28" s="431" t="e">
        <f>WORKDAY(#REF!,'NEO 5322121 Aggressive LTs'!$B28,'[2]Holiday Schedule'!$B$2:$B$30)</f>
        <v>#REF!</v>
      </c>
      <c r="TD28" s="431" t="e">
        <f>WORKDAY(#REF!,'NEO 5322121 Aggressive LTs'!$B28,'[2]Holiday Schedule'!$B$2:$B$30)</f>
        <v>#REF!</v>
      </c>
      <c r="TE28" s="431" t="e">
        <f>WORKDAY(#REF!,'NEO 5322121 Aggressive LTs'!$B28,'[2]Holiday Schedule'!$B$2:$B$30)</f>
        <v>#REF!</v>
      </c>
      <c r="TF28" s="431" t="e">
        <f>WORKDAY(#REF!,'NEO 5322121 Aggressive LTs'!$B28,'[2]Holiday Schedule'!$B$2:$B$30)</f>
        <v>#REF!</v>
      </c>
      <c r="TG28" s="431" t="e">
        <f>WORKDAY(#REF!,'NEO 5322121 Aggressive LTs'!$B28,'[2]Holiday Schedule'!$B$2:$B$30)</f>
        <v>#REF!</v>
      </c>
      <c r="TH28" s="431" t="e">
        <f>WORKDAY(#REF!,'NEO 5322121 Aggressive LTs'!$B28,'[2]Holiday Schedule'!$B$2:$B$30)</f>
        <v>#REF!</v>
      </c>
      <c r="TI28" s="431" t="e">
        <f>WORKDAY(#REF!,'NEO 5322121 Aggressive LTs'!$B28,'[2]Holiday Schedule'!$B$2:$B$30)</f>
        <v>#REF!</v>
      </c>
      <c r="TJ28" s="431" t="e">
        <f>WORKDAY(#REF!,'NEO 5322121 Aggressive LTs'!$B28,'[2]Holiday Schedule'!$B$2:$B$30)</f>
        <v>#REF!</v>
      </c>
      <c r="TK28" s="431" t="e">
        <f>WORKDAY(#REF!,'NEO 5322121 Aggressive LTs'!$B28,'[2]Holiday Schedule'!$B$2:$B$30)</f>
        <v>#REF!</v>
      </c>
      <c r="TL28" s="283"/>
      <c r="TM28" s="431" t="e">
        <f>WORKDAY(#REF!,'NEO 5322121 Aggressive LTs'!$B28,'[2]Holiday Schedule'!$B$2:$B$30)</f>
        <v>#REF!</v>
      </c>
      <c r="TN28" s="431" t="e">
        <f>WORKDAY(#REF!,'NEO 5322121 Aggressive LTs'!$B28,'[2]Holiday Schedule'!$B$2:$B$30)</f>
        <v>#REF!</v>
      </c>
      <c r="TO28" s="431" t="e">
        <f>WORKDAY(#REF!,'NEO 5322121 Aggressive LTs'!$B28,'[2]Holiday Schedule'!$B$2:$B$30)</f>
        <v>#REF!</v>
      </c>
      <c r="TP28" s="431" t="e">
        <f>WORKDAY(#REF!,'NEO 5322121 Aggressive LTs'!$B28,'[2]Holiday Schedule'!$B$2:$B$30)</f>
        <v>#REF!</v>
      </c>
      <c r="TQ28" s="431" t="e">
        <f>WORKDAY(#REF!,'NEO 5322121 Aggressive LTs'!$B28,'[2]Holiday Schedule'!$B$2:$B$30)</f>
        <v>#REF!</v>
      </c>
      <c r="TR28" s="431" t="e">
        <f>WORKDAY(#REF!,'NEO 5322121 Aggressive LTs'!$B28,'[2]Holiday Schedule'!$B$2:$B$30)</f>
        <v>#REF!</v>
      </c>
      <c r="TS28" s="431" t="e">
        <f>WORKDAY(#REF!,'NEO 5322121 Aggressive LTs'!$B28,'[2]Holiday Schedule'!$B$2:$B$30)</f>
        <v>#REF!</v>
      </c>
      <c r="TT28" s="431" t="e">
        <f>WORKDAY(#REF!,'NEO 5322121 Aggressive LTs'!$B28,'[2]Holiday Schedule'!$B$2:$B$30)</f>
        <v>#REF!</v>
      </c>
      <c r="TU28" s="431" t="e">
        <f>WORKDAY(#REF!,'NEO 5322121 Aggressive LTs'!$B28,'[2]Holiday Schedule'!$B$2:$B$30)</f>
        <v>#REF!</v>
      </c>
      <c r="TV28" s="431" t="e">
        <f>WORKDAY(#REF!,'NEO 5322121 Aggressive LTs'!$B28,'[2]Holiday Schedule'!$B$2:$B$30)</f>
        <v>#REF!</v>
      </c>
      <c r="TW28" s="431" t="e">
        <f>WORKDAY(#REF!,'NEO 5322121 Aggressive LTs'!$B28,'[2]Holiday Schedule'!$B$2:$B$30)</f>
        <v>#REF!</v>
      </c>
      <c r="TX28" s="431" t="e">
        <f>WORKDAY(#REF!,'NEO 5322121 Aggressive LTs'!$B28,'[2]Holiday Schedule'!$B$2:$B$30)</f>
        <v>#REF!</v>
      </c>
      <c r="TY28" s="431" t="e">
        <f>WORKDAY(#REF!,'NEO 5322121 Aggressive LTs'!$B28,'[2]Holiday Schedule'!$B$2:$B$30)</f>
        <v>#REF!</v>
      </c>
      <c r="TZ28" s="431" t="e">
        <f>WORKDAY(#REF!,'NEO 5322121 Aggressive LTs'!$B28,'[2]Holiday Schedule'!$B$2:$B$30)</f>
        <v>#REF!</v>
      </c>
      <c r="UA28" s="431" t="e">
        <f>WORKDAY(#REF!,'NEO 5322121 Aggressive LTs'!$B28,'[2]Holiday Schedule'!$B$2:$B$30)</f>
        <v>#REF!</v>
      </c>
      <c r="UB28" s="431" t="e">
        <f>WORKDAY(#REF!,'NEO 5322121 Aggressive LTs'!$B28,'[2]Holiday Schedule'!$B$2:$B$30)</f>
        <v>#REF!</v>
      </c>
      <c r="UC28" s="431" t="e">
        <f>WORKDAY(#REF!,'NEO 5322121 Aggressive LTs'!$B28,'[2]Holiday Schedule'!$B$2:$B$30)</f>
        <v>#REF!</v>
      </c>
      <c r="UD28" s="431" t="e">
        <f>WORKDAY(#REF!,'NEO 5322121 Aggressive LTs'!$B28,'[2]Holiday Schedule'!$B$2:$B$30)</f>
        <v>#REF!</v>
      </c>
      <c r="UE28" s="431" t="e">
        <f>WORKDAY(#REF!,'NEO 5322121 Aggressive LTs'!$B28,'[2]Holiday Schedule'!$B$2:$B$30)</f>
        <v>#REF!</v>
      </c>
      <c r="UF28" s="431" t="e">
        <f>WORKDAY(#REF!,'NEO 5322121 Aggressive LTs'!$B28,'[2]Holiday Schedule'!$B$2:$B$30)</f>
        <v>#REF!</v>
      </c>
      <c r="UG28" s="431" t="e">
        <f>WORKDAY(#REF!,'NEO 5322121 Aggressive LTs'!$B28,'[2]Holiday Schedule'!$B$2:$B$30)</f>
        <v>#REF!</v>
      </c>
      <c r="UH28" s="431" t="e">
        <f>WORKDAY(#REF!,'NEO 5322121 Aggressive LTs'!$B28,'[2]Holiday Schedule'!$B$2:$B$30)</f>
        <v>#REF!</v>
      </c>
      <c r="UI28" s="431" t="e">
        <f>WORKDAY(#REF!,'NEO 5322121 Aggressive LTs'!$B28,'[2]Holiday Schedule'!$B$2:$B$30)</f>
        <v>#REF!</v>
      </c>
      <c r="UJ28" s="431" t="e">
        <f>WORKDAY(#REF!,'NEO 5322121 Aggressive LTs'!$B28,'[2]Holiday Schedule'!$B$2:$B$30)</f>
        <v>#REF!</v>
      </c>
      <c r="UK28" s="431" t="e">
        <f>WORKDAY(#REF!,'NEO 5322121 Aggressive LTs'!$B28,'[2]Holiday Schedule'!$B$2:$B$30)</f>
        <v>#REF!</v>
      </c>
      <c r="UL28" s="431" t="e">
        <f>WORKDAY(#REF!,'NEO 5322121 Aggressive LTs'!$B28,'[2]Holiday Schedule'!$B$2:$B$30)</f>
        <v>#REF!</v>
      </c>
      <c r="UM28" s="431" t="e">
        <f>WORKDAY(#REF!,'NEO 5322121 Aggressive LTs'!$B28,'[2]Holiday Schedule'!$B$2:$B$30)</f>
        <v>#REF!</v>
      </c>
      <c r="UN28" s="431" t="e">
        <f>WORKDAY(#REF!,'NEO 5322121 Aggressive LTs'!$B28,'[2]Holiday Schedule'!$B$2:$B$30)</f>
        <v>#REF!</v>
      </c>
      <c r="UO28" s="431" t="e">
        <f>WORKDAY(#REF!,'NEO 5322121 Aggressive LTs'!$B28,'[2]Holiday Schedule'!$B$2:$B$30)</f>
        <v>#REF!</v>
      </c>
      <c r="UP28" s="431" t="e">
        <f>WORKDAY(#REF!,'NEO 5322121 Aggressive LTs'!$B28,'[2]Holiday Schedule'!$B$2:$B$30)</f>
        <v>#REF!</v>
      </c>
      <c r="UQ28" s="283"/>
      <c r="UR28" s="431" t="e">
        <f>WORKDAY(#REF!,'NEO 5322121 Aggressive LTs'!$B28,'[2]Holiday Schedule'!$B$2:$B$30)</f>
        <v>#REF!</v>
      </c>
      <c r="US28" s="431" t="e">
        <f>WORKDAY(#REF!,'NEO 5322121 Aggressive LTs'!$B28,'[2]Holiday Schedule'!$B$2:$B$30)</f>
        <v>#REF!</v>
      </c>
      <c r="UT28" s="431" t="e">
        <f>WORKDAY(#REF!,'NEO 5322121 Aggressive LTs'!$B28,'[2]Holiday Schedule'!$B$2:$B$30)</f>
        <v>#REF!</v>
      </c>
      <c r="UU28" s="431" t="e">
        <f>WORKDAY(#REF!,'NEO 5322121 Aggressive LTs'!$B28,'[2]Holiday Schedule'!$B$2:$B$30)</f>
        <v>#REF!</v>
      </c>
      <c r="UV28" s="431" t="e">
        <f>WORKDAY(#REF!,'NEO 5322121 Aggressive LTs'!$B28,'[2]Holiday Schedule'!$B$2:$B$30)</f>
        <v>#REF!</v>
      </c>
      <c r="UW28" s="431" t="e">
        <f>WORKDAY(#REF!,'NEO 5322121 Aggressive LTs'!$B28,'[2]Holiday Schedule'!$B$2:$B$30)</f>
        <v>#REF!</v>
      </c>
      <c r="UX28" s="431" t="e">
        <f>WORKDAY(#REF!,'NEO 5322121 Aggressive LTs'!$B28,'[2]Holiday Schedule'!$B$2:$B$30)</f>
        <v>#REF!</v>
      </c>
      <c r="UY28" s="431" t="e">
        <f>WORKDAY(#REF!,'NEO 5322121 Aggressive LTs'!$B28,'[2]Holiday Schedule'!$B$2:$B$30)</f>
        <v>#REF!</v>
      </c>
      <c r="UZ28" s="431" t="e">
        <f>WORKDAY(#REF!,'NEO 5322121 Aggressive LTs'!$B28,'[2]Holiday Schedule'!$B$2:$B$30)</f>
        <v>#REF!</v>
      </c>
      <c r="VA28" s="431" t="e">
        <f>WORKDAY(#REF!,'NEO 5322121 Aggressive LTs'!$B28,'[2]Holiday Schedule'!$B$2:$B$30)</f>
        <v>#REF!</v>
      </c>
      <c r="VB28" s="431" t="e">
        <f>WORKDAY(#REF!,'NEO 5322121 Aggressive LTs'!$B28,'[2]Holiday Schedule'!$B$2:$B$30)</f>
        <v>#REF!</v>
      </c>
      <c r="VC28" s="431" t="e">
        <f>WORKDAY(#REF!,'NEO 5322121 Aggressive LTs'!$B28,'[2]Holiday Schedule'!$B$2:$B$30)</f>
        <v>#REF!</v>
      </c>
      <c r="VD28" s="431" t="e">
        <f>WORKDAY(#REF!,'NEO 5322121 Aggressive LTs'!$B28,'[2]Holiday Schedule'!$B$2:$B$30)</f>
        <v>#REF!</v>
      </c>
      <c r="VE28" s="431" t="e">
        <f>WORKDAY(#REF!,'NEO 5322121 Aggressive LTs'!$B28,'[2]Holiday Schedule'!$B$2:$B$30)</f>
        <v>#REF!</v>
      </c>
      <c r="VF28" s="431" t="e">
        <f>WORKDAY(#REF!,'NEO 5322121 Aggressive LTs'!$B28,'[2]Holiday Schedule'!$B$2:$B$30)</f>
        <v>#REF!</v>
      </c>
      <c r="VG28" s="431" t="e">
        <f>WORKDAY(#REF!,'NEO 5322121 Aggressive LTs'!$B28,'[2]Holiday Schedule'!$B$2:$B$30)</f>
        <v>#REF!</v>
      </c>
      <c r="VH28" s="431" t="e">
        <f>WORKDAY(#REF!,'NEO 5322121 Aggressive LTs'!$B28,'[2]Holiday Schedule'!$B$2:$B$30)</f>
        <v>#REF!</v>
      </c>
      <c r="VI28" s="431" t="e">
        <f>WORKDAY(#REF!,'NEO 5322121 Aggressive LTs'!$B28,'[2]Holiday Schedule'!$B$2:$B$30)</f>
        <v>#REF!</v>
      </c>
      <c r="VJ28" s="431" t="e">
        <f>WORKDAY(#REF!,'NEO 5322121 Aggressive LTs'!$B28,'[2]Holiday Schedule'!$B$2:$B$30)</f>
        <v>#REF!</v>
      </c>
      <c r="VK28" s="431" t="e">
        <f>WORKDAY(#REF!,'NEO 5322121 Aggressive LTs'!$B28,'[2]Holiday Schedule'!$B$2:$B$30)</f>
        <v>#REF!</v>
      </c>
      <c r="VL28" s="431" t="e">
        <f>WORKDAY(#REF!,'NEO 5322121 Aggressive LTs'!$B28,'[2]Holiday Schedule'!$B$2:$B$30)</f>
        <v>#REF!</v>
      </c>
      <c r="VM28" s="431" t="e">
        <f>WORKDAY(#REF!,'NEO 5322121 Aggressive LTs'!$B28,'[2]Holiday Schedule'!$B$2:$B$30)</f>
        <v>#REF!</v>
      </c>
      <c r="VN28" s="431" t="e">
        <f>WORKDAY(#REF!,'NEO 5322121 Aggressive LTs'!$B28,'[2]Holiday Schedule'!$B$2:$B$30)</f>
        <v>#REF!</v>
      </c>
      <c r="VO28" s="431" t="e">
        <f>WORKDAY(#REF!,'NEO 5322121 Aggressive LTs'!$B28,'[2]Holiday Schedule'!$B$2:$B$30)</f>
        <v>#REF!</v>
      </c>
      <c r="VP28" s="431" t="e">
        <f>WORKDAY(#REF!,'NEO 5322121 Aggressive LTs'!$B28,'[2]Holiday Schedule'!$B$2:$B$30)</f>
        <v>#REF!</v>
      </c>
      <c r="VQ28" s="431" t="e">
        <f>WORKDAY(#REF!,'NEO 5322121 Aggressive LTs'!$B28,'[2]Holiday Schedule'!$B$2:$B$30)</f>
        <v>#REF!</v>
      </c>
      <c r="VR28" s="431" t="e">
        <f>WORKDAY(#REF!,'NEO 5322121 Aggressive LTs'!$B28,'[2]Holiday Schedule'!$B$2:$B$30)</f>
        <v>#REF!</v>
      </c>
      <c r="VS28" s="431" t="e">
        <f>WORKDAY(#REF!,'NEO 5322121 Aggressive LTs'!$B28,'[2]Holiday Schedule'!$B$2:$B$30)</f>
        <v>#REF!</v>
      </c>
      <c r="VT28" s="431" t="e">
        <f>WORKDAY(#REF!,'NEO 5322121 Aggressive LTs'!$B28,'[2]Holiday Schedule'!$B$2:$B$30)</f>
        <v>#REF!</v>
      </c>
      <c r="VU28" s="431" t="e">
        <f>WORKDAY(#REF!,'NEO 5322121 Aggressive LTs'!$B28,'[2]Holiday Schedule'!$B$2:$B$30)</f>
        <v>#REF!</v>
      </c>
      <c r="VV28" s="283"/>
      <c r="VW28" s="431" t="e">
        <f>WORKDAY(#REF!,'NEO 5322121 Aggressive LTs'!$B28,'[2]Holiday Schedule'!$B$2:$B$30)</f>
        <v>#REF!</v>
      </c>
      <c r="VX28" s="431" t="e">
        <f>WORKDAY(#REF!,'NEO 5322121 Aggressive LTs'!$B28,'[2]Holiday Schedule'!$B$2:$B$30)</f>
        <v>#REF!</v>
      </c>
      <c r="VY28" s="431" t="e">
        <f>WORKDAY(#REF!,'NEO 5322121 Aggressive LTs'!$B28,'[2]Holiday Schedule'!$B$2:$B$30)</f>
        <v>#REF!</v>
      </c>
      <c r="VZ28" s="431" t="e">
        <f>WORKDAY(#REF!,'NEO 5322121 Aggressive LTs'!$B28,'[2]Holiday Schedule'!$B$2:$B$30)</f>
        <v>#REF!</v>
      </c>
      <c r="WA28" s="431" t="e">
        <f>WORKDAY(#REF!,'NEO 5322121 Aggressive LTs'!$B28,'[2]Holiday Schedule'!$B$2:$B$30)</f>
        <v>#REF!</v>
      </c>
      <c r="WB28" s="431" t="e">
        <f>WORKDAY(#REF!,'NEO 5322121 Aggressive LTs'!$B28,'[2]Holiday Schedule'!$B$2:$B$30)</f>
        <v>#REF!</v>
      </c>
      <c r="WC28" s="431" t="e">
        <f>WORKDAY(#REF!,'NEO 5322121 Aggressive LTs'!$B28,'[2]Holiday Schedule'!$B$2:$B$30)</f>
        <v>#REF!</v>
      </c>
      <c r="WD28" s="431" t="e">
        <f>WORKDAY(#REF!,'NEO 5322121 Aggressive LTs'!$B28,'[2]Holiday Schedule'!$B$2:$B$30)</f>
        <v>#REF!</v>
      </c>
      <c r="WE28" s="431" t="e">
        <f>WORKDAY(#REF!,'NEO 5322121 Aggressive LTs'!$B28,'[2]Holiday Schedule'!$B$2:$B$30)</f>
        <v>#REF!</v>
      </c>
      <c r="WF28" s="431" t="e">
        <f>WORKDAY(#REF!,'NEO 5322121 Aggressive LTs'!$B28,'[2]Holiday Schedule'!$B$2:$B$30)</f>
        <v>#REF!</v>
      </c>
      <c r="WG28" s="431" t="e">
        <f>WORKDAY(#REF!,'NEO 5322121 Aggressive LTs'!$B28,'[2]Holiday Schedule'!$B$2:$B$30)</f>
        <v>#REF!</v>
      </c>
      <c r="WH28" s="431" t="e">
        <f>WORKDAY(#REF!,'NEO 5322121 Aggressive LTs'!$B28,'[2]Holiday Schedule'!$B$2:$B$30)</f>
        <v>#REF!</v>
      </c>
      <c r="WI28" s="431" t="e">
        <f>WORKDAY(#REF!,'NEO 5322121 Aggressive LTs'!$B28,'[2]Holiday Schedule'!$B$2:$B$30)</f>
        <v>#REF!</v>
      </c>
      <c r="WJ28" s="431" t="e">
        <f>WORKDAY(#REF!,'NEO 5322121 Aggressive LTs'!$B28,'[2]Holiday Schedule'!$B$2:$B$30)</f>
        <v>#REF!</v>
      </c>
      <c r="WK28" s="431" t="e">
        <f>WORKDAY(#REF!,'NEO 5322121 Aggressive LTs'!$B28,'[2]Holiday Schedule'!$B$2:$B$30)</f>
        <v>#REF!</v>
      </c>
      <c r="WL28" s="431" t="e">
        <f>WORKDAY(#REF!,'NEO 5322121 Aggressive LTs'!$B28,'[2]Holiday Schedule'!$B$2:$B$30)</f>
        <v>#REF!</v>
      </c>
      <c r="WM28" s="431" t="e">
        <f>WORKDAY(#REF!,'NEO 5322121 Aggressive LTs'!$B28,'[2]Holiday Schedule'!$B$2:$B$30)</f>
        <v>#REF!</v>
      </c>
      <c r="WN28" s="431" t="e">
        <f>WORKDAY(#REF!,'NEO 5322121 Aggressive LTs'!$B28,'[2]Holiday Schedule'!$B$2:$B$30)</f>
        <v>#REF!</v>
      </c>
      <c r="WO28" s="431" t="e">
        <f>WORKDAY(#REF!,'NEO 5322121 Aggressive LTs'!$B28,'[2]Holiday Schedule'!$B$2:$B$30)</f>
        <v>#REF!</v>
      </c>
      <c r="WP28" s="431" t="e">
        <f>WORKDAY(#REF!,'NEO 5322121 Aggressive LTs'!$B28,'[2]Holiday Schedule'!$B$2:$B$30)</f>
        <v>#REF!</v>
      </c>
      <c r="WQ28" s="431" t="e">
        <f>WORKDAY(#REF!,'NEO 5322121 Aggressive LTs'!$B28,'[2]Holiday Schedule'!$B$2:$B$30)</f>
        <v>#REF!</v>
      </c>
      <c r="WR28" s="431" t="e">
        <f>WORKDAY(#REF!,'NEO 5322121 Aggressive LTs'!$B28,'[2]Holiday Schedule'!$B$2:$B$30)</f>
        <v>#REF!</v>
      </c>
      <c r="WS28" s="431" t="e">
        <f>WORKDAY(#REF!,'NEO 5322121 Aggressive LTs'!$B28,'[2]Holiday Schedule'!$B$2:$B$30)</f>
        <v>#REF!</v>
      </c>
      <c r="WT28" s="431" t="e">
        <f>WORKDAY(#REF!,'NEO 5322121 Aggressive LTs'!$B28,'[2]Holiday Schedule'!$B$2:$B$30)</f>
        <v>#REF!</v>
      </c>
      <c r="WU28" s="431" t="e">
        <f>WORKDAY(#REF!,'NEO 5322121 Aggressive LTs'!$B28,'[2]Holiday Schedule'!$B$2:$B$30)</f>
        <v>#REF!</v>
      </c>
      <c r="WV28" s="431" t="e">
        <f>WORKDAY(#REF!,'NEO 5322121 Aggressive LTs'!$B28,'[2]Holiday Schedule'!$B$2:$B$30)</f>
        <v>#REF!</v>
      </c>
      <c r="WW28" s="431" t="e">
        <f>WORKDAY(#REF!,'NEO 5322121 Aggressive LTs'!$B28,'[2]Holiday Schedule'!$B$2:$B$30)</f>
        <v>#REF!</v>
      </c>
      <c r="WX28" s="431" t="e">
        <f>WORKDAY(#REF!,'NEO 5322121 Aggressive LTs'!$B28,'[2]Holiday Schedule'!$B$2:$B$30)</f>
        <v>#REF!</v>
      </c>
      <c r="WY28" s="431" t="e">
        <f>WORKDAY(#REF!,'NEO 5322121 Aggressive LTs'!$B28,'[2]Holiday Schedule'!$B$2:$B$30)</f>
        <v>#REF!</v>
      </c>
      <c r="WZ28" s="431" t="e">
        <f>WORKDAY(#REF!,'NEO 5322121 Aggressive LTs'!$B28,'[2]Holiday Schedule'!$B$2:$B$30)</f>
        <v>#REF!</v>
      </c>
      <c r="XA28" s="283"/>
      <c r="XB28" s="431" t="e">
        <f>WORKDAY(#REF!,'NEO 5322121 Aggressive LTs'!$B28,'[2]Holiday Schedule'!$B$2:$B$30)</f>
        <v>#REF!</v>
      </c>
      <c r="XC28" s="431" t="e">
        <f>WORKDAY(#REF!,'NEO 5322121 Aggressive LTs'!$B28,'[2]Holiday Schedule'!$B$2:$B$30)</f>
        <v>#REF!</v>
      </c>
      <c r="XD28" s="431" t="e">
        <f>WORKDAY(#REF!,'NEO 5322121 Aggressive LTs'!$B28,'[2]Holiday Schedule'!$B$2:$B$30)</f>
        <v>#REF!</v>
      </c>
      <c r="XE28" s="431" t="e">
        <f>WORKDAY(#REF!,'NEO 5322121 Aggressive LTs'!$B28,'[2]Holiday Schedule'!$B$2:$B$30)</f>
        <v>#REF!</v>
      </c>
      <c r="XF28" s="431" t="e">
        <f>WORKDAY(#REF!,'NEO 5322121 Aggressive LTs'!$B28,'[2]Holiday Schedule'!$B$2:$B$30)</f>
        <v>#REF!</v>
      </c>
      <c r="XG28" s="431" t="e">
        <f>WORKDAY(#REF!,'NEO 5322121 Aggressive LTs'!$B28,'[2]Holiday Schedule'!$B$2:$B$30)</f>
        <v>#REF!</v>
      </c>
      <c r="XH28" s="431" t="e">
        <f>WORKDAY(#REF!,'NEO 5322121 Aggressive LTs'!$B28,'[2]Holiday Schedule'!$B$2:$B$30)</f>
        <v>#REF!</v>
      </c>
      <c r="XI28" s="431" t="e">
        <f>WORKDAY(#REF!,'NEO 5322121 Aggressive LTs'!$B28,'[2]Holiday Schedule'!$B$2:$B$30)</f>
        <v>#REF!</v>
      </c>
      <c r="XJ28" s="431" t="e">
        <f>WORKDAY(#REF!,'NEO 5322121 Aggressive LTs'!$B28,'[2]Holiday Schedule'!$B$2:$B$30)</f>
        <v>#REF!</v>
      </c>
      <c r="XK28" s="431" t="e">
        <f>WORKDAY(#REF!,'NEO 5322121 Aggressive LTs'!$B28,'[2]Holiday Schedule'!$B$2:$B$30)</f>
        <v>#REF!</v>
      </c>
      <c r="XL28" s="431" t="e">
        <f>WORKDAY(#REF!,'NEO 5322121 Aggressive LTs'!$B28,'[2]Holiday Schedule'!$B$2:$B$30)</f>
        <v>#REF!</v>
      </c>
      <c r="XM28" s="431" t="e">
        <f>WORKDAY(#REF!,'NEO 5322121 Aggressive LTs'!$B28,'[2]Holiday Schedule'!$B$2:$B$30)</f>
        <v>#REF!</v>
      </c>
      <c r="XN28" s="431" t="e">
        <f>WORKDAY(#REF!,'NEO 5322121 Aggressive LTs'!$B28,'[2]Holiday Schedule'!$B$2:$B$30)</f>
        <v>#REF!</v>
      </c>
      <c r="XO28" s="431" t="e">
        <f>WORKDAY(#REF!,'NEO 5322121 Aggressive LTs'!$B28,'[2]Holiday Schedule'!$B$2:$B$30)</f>
        <v>#REF!</v>
      </c>
      <c r="XP28" s="431" t="e">
        <f>WORKDAY(#REF!,'NEO 5322121 Aggressive LTs'!$B28,'[2]Holiday Schedule'!$B$2:$B$30)</f>
        <v>#REF!</v>
      </c>
      <c r="XQ28" s="431" t="e">
        <f>WORKDAY(#REF!,'NEO 5322121 Aggressive LTs'!$B28,'[2]Holiday Schedule'!$B$2:$B$30)</f>
        <v>#REF!</v>
      </c>
      <c r="XR28" s="431" t="e">
        <f>WORKDAY(#REF!,'NEO 5322121 Aggressive LTs'!$B28,'[2]Holiday Schedule'!$B$2:$B$30)</f>
        <v>#REF!</v>
      </c>
      <c r="XS28" s="431" t="e">
        <f>WORKDAY(#REF!,'NEO 5322121 Aggressive LTs'!$B28,'[2]Holiday Schedule'!$B$2:$B$30)</f>
        <v>#REF!</v>
      </c>
      <c r="XT28" s="431" t="e">
        <f>WORKDAY(#REF!,'NEO 5322121 Aggressive LTs'!$B28,'[2]Holiday Schedule'!$B$2:$B$30)</f>
        <v>#REF!</v>
      </c>
      <c r="XU28" s="431" t="e">
        <f>WORKDAY(#REF!,'NEO 5322121 Aggressive LTs'!$B28,'[2]Holiday Schedule'!$B$2:$B$30)</f>
        <v>#REF!</v>
      </c>
      <c r="XV28" s="431" t="e">
        <f>WORKDAY(#REF!,'NEO 5322121 Aggressive LTs'!$B28,'[2]Holiday Schedule'!$B$2:$B$30)</f>
        <v>#REF!</v>
      </c>
      <c r="XW28" s="431" t="e">
        <f>WORKDAY(#REF!,'NEO 5322121 Aggressive LTs'!$B28,'[2]Holiday Schedule'!$B$2:$B$30)</f>
        <v>#REF!</v>
      </c>
      <c r="XX28" s="431" t="e">
        <f>WORKDAY(#REF!,'NEO 5322121 Aggressive LTs'!$B28,'[2]Holiday Schedule'!$B$2:$B$30)</f>
        <v>#REF!</v>
      </c>
      <c r="XY28" s="431" t="e">
        <f>WORKDAY(#REF!,'NEO 5322121 Aggressive LTs'!$B28,'[2]Holiday Schedule'!$B$2:$B$30)</f>
        <v>#REF!</v>
      </c>
      <c r="XZ28" s="431" t="e">
        <f>WORKDAY(#REF!,'NEO 5322121 Aggressive LTs'!$B28,'[2]Holiday Schedule'!$B$2:$B$30)</f>
        <v>#REF!</v>
      </c>
      <c r="YA28" s="431" t="e">
        <f>WORKDAY(#REF!,'NEO 5322121 Aggressive LTs'!$B28,'[2]Holiday Schedule'!$B$2:$B$30)</f>
        <v>#REF!</v>
      </c>
      <c r="YB28" s="431" t="e">
        <f>WORKDAY(#REF!,'NEO 5322121 Aggressive LTs'!$B28,'[2]Holiday Schedule'!$B$2:$B$30)</f>
        <v>#REF!</v>
      </c>
      <c r="YC28" s="431" t="e">
        <f>WORKDAY(#REF!,'NEO 5322121 Aggressive LTs'!$B28,'[2]Holiday Schedule'!$B$2:$B$30)</f>
        <v>#REF!</v>
      </c>
      <c r="YD28" s="431" t="e">
        <f>WORKDAY(#REF!,'NEO 5322121 Aggressive LTs'!$B28,'[2]Holiday Schedule'!$B$2:$B$30)</f>
        <v>#REF!</v>
      </c>
      <c r="YE28" s="431" t="e">
        <f>WORKDAY(#REF!,'NEO 5322121 Aggressive LTs'!$B28,'[2]Holiday Schedule'!$B$2:$B$30)</f>
        <v>#REF!</v>
      </c>
      <c r="YF28" s="436"/>
      <c r="YG28" s="431" t="e">
        <f>WORKDAY(#REF!,'NEO 5322121 Aggressive LTs'!$B28,'[2]Holiday Schedule'!$B$2:$B$30)</f>
        <v>#REF!</v>
      </c>
      <c r="YH28" s="431" t="e">
        <f>WORKDAY(#REF!,'NEO 5322121 Aggressive LTs'!$B28,'[2]Holiday Schedule'!$B$2:$B$30)</f>
        <v>#REF!</v>
      </c>
      <c r="YI28" s="431" t="e">
        <f>WORKDAY(#REF!,'NEO 5322121 Aggressive LTs'!$B28,'[2]Holiday Schedule'!$B$2:$B$30)</f>
        <v>#REF!</v>
      </c>
      <c r="YJ28" s="431" t="e">
        <f>WORKDAY(#REF!,'NEO 5322121 Aggressive LTs'!$B28,'[2]Holiday Schedule'!$B$2:$B$30)</f>
        <v>#REF!</v>
      </c>
      <c r="YK28" s="431" t="e">
        <f>WORKDAY(#REF!,'NEO 5322121 Aggressive LTs'!$B28,'[2]Holiday Schedule'!$B$2:$B$30)</f>
        <v>#REF!</v>
      </c>
      <c r="YL28" s="431" t="e">
        <f>WORKDAY(#REF!,'NEO 5322121 Aggressive LTs'!$B28,'[2]Holiday Schedule'!$B$2:$B$30)</f>
        <v>#REF!</v>
      </c>
      <c r="YM28" s="431" t="e">
        <f>WORKDAY(#REF!,'NEO 5322121 Aggressive LTs'!$B28,'[2]Holiday Schedule'!$B$2:$B$30)</f>
        <v>#REF!</v>
      </c>
      <c r="YN28" s="431" t="e">
        <f>WORKDAY(#REF!,'NEO 5322121 Aggressive LTs'!$B28,'[2]Holiday Schedule'!$B$2:$B$30)</f>
        <v>#REF!</v>
      </c>
      <c r="YO28" s="431" t="e">
        <f>WORKDAY(#REF!,'NEO 5322121 Aggressive LTs'!$B28,'[2]Holiday Schedule'!$B$2:$B$30)</f>
        <v>#REF!</v>
      </c>
      <c r="YP28" s="431" t="e">
        <f>WORKDAY(#REF!,'NEO 5322121 Aggressive LTs'!$B28,'[2]Holiday Schedule'!$B$2:$B$30)</f>
        <v>#REF!</v>
      </c>
      <c r="YQ28" s="431" t="e">
        <f>WORKDAY(#REF!,'NEO 5322121 Aggressive LTs'!$B28,'[2]Holiday Schedule'!$B$2:$B$30)</f>
        <v>#REF!</v>
      </c>
      <c r="YR28" s="431" t="e">
        <f>WORKDAY(#REF!,'NEO 5322121 Aggressive LTs'!$B28,'[2]Holiday Schedule'!$B$2:$B$30)</f>
        <v>#REF!</v>
      </c>
      <c r="YS28" s="431" t="e">
        <f>WORKDAY(#REF!,'NEO 5322121 Aggressive LTs'!$B28,'[2]Holiday Schedule'!$B$2:$B$30)</f>
        <v>#REF!</v>
      </c>
      <c r="YT28" s="431" t="e">
        <f>WORKDAY(#REF!,'NEO 5322121 Aggressive LTs'!$B28,'[2]Holiday Schedule'!$B$2:$B$30)</f>
        <v>#REF!</v>
      </c>
      <c r="YU28" s="431" t="e">
        <f>WORKDAY(#REF!,'NEO 5322121 Aggressive LTs'!$B28,'[2]Holiday Schedule'!$B$2:$B$30)</f>
        <v>#REF!</v>
      </c>
      <c r="YV28" s="431" t="e">
        <f>WORKDAY(#REF!,'NEO 5322121 Aggressive LTs'!$B28,'[2]Holiday Schedule'!$B$2:$B$30)</f>
        <v>#REF!</v>
      </c>
      <c r="YW28" s="431" t="e">
        <f>WORKDAY(#REF!,'NEO 5322121 Aggressive LTs'!$B28,'[2]Holiday Schedule'!$B$2:$B$30)</f>
        <v>#REF!</v>
      </c>
      <c r="YX28" s="431" t="e">
        <f>WORKDAY(#REF!,'NEO 5322121 Aggressive LTs'!$B28,'[2]Holiday Schedule'!$B$2:$B$30)</f>
        <v>#REF!</v>
      </c>
      <c r="YY28" s="431" t="e">
        <f>WORKDAY(#REF!,'NEO 5322121 Aggressive LTs'!$B28,'[2]Holiday Schedule'!$B$2:$B$30)</f>
        <v>#REF!</v>
      </c>
      <c r="YZ28" s="431" t="e">
        <f>WORKDAY(#REF!,'NEO 5322121 Aggressive LTs'!$B28,'[2]Holiday Schedule'!$B$2:$B$30)</f>
        <v>#REF!</v>
      </c>
      <c r="ZA28" s="431" t="e">
        <f>WORKDAY(#REF!,'NEO 5322121 Aggressive LTs'!$B28,'[2]Holiday Schedule'!$B$2:$B$30)</f>
        <v>#REF!</v>
      </c>
      <c r="ZB28" s="431" t="e">
        <f>WORKDAY(#REF!,'NEO 5322121 Aggressive LTs'!$B28,'[2]Holiday Schedule'!$B$2:$B$30)</f>
        <v>#REF!</v>
      </c>
      <c r="ZC28" s="431" t="e">
        <f>WORKDAY(#REF!,'NEO 5322121 Aggressive LTs'!$B28,'[2]Holiday Schedule'!$B$2:$B$30)</f>
        <v>#REF!</v>
      </c>
      <c r="ZD28" s="431" t="e">
        <f>WORKDAY(#REF!,'NEO 5322121 Aggressive LTs'!$B28,'[2]Holiday Schedule'!$B$2:$B$30)</f>
        <v>#REF!</v>
      </c>
      <c r="ZE28" s="431" t="e">
        <f>WORKDAY(#REF!,'NEO 5322121 Aggressive LTs'!$B28,'[2]Holiday Schedule'!$B$2:$B$30)</f>
        <v>#REF!</v>
      </c>
      <c r="ZF28" s="431" t="e">
        <f>WORKDAY(#REF!,'NEO 5322121 Aggressive LTs'!$B28,'[2]Holiday Schedule'!$B$2:$B$30)</f>
        <v>#REF!</v>
      </c>
      <c r="ZG28" s="431" t="e">
        <f>WORKDAY(#REF!,'NEO 5322121 Aggressive LTs'!$B28,'[2]Holiday Schedule'!$B$2:$B$30)</f>
        <v>#REF!</v>
      </c>
      <c r="ZH28" s="431" t="e">
        <f>WORKDAY(#REF!,'NEO 5322121 Aggressive LTs'!$B28,'[2]Holiday Schedule'!$B$2:$B$30)</f>
        <v>#REF!</v>
      </c>
      <c r="ZI28" s="431" t="e">
        <f>WORKDAY(#REF!,'NEO 5322121 Aggressive LTs'!$B28,'[2]Holiday Schedule'!$B$2:$B$30)</f>
        <v>#REF!</v>
      </c>
      <c r="ZJ28" s="431" t="e">
        <f>WORKDAY(#REF!,'NEO 5322121 Aggressive LTs'!$B28,'[2]Holiday Schedule'!$B$2:$B$30)</f>
        <v>#REF!</v>
      </c>
      <c r="ZK28" s="436"/>
      <c r="ZL28" s="431" t="e">
        <f>WORKDAY(#REF!,'NEO 5322121 Aggressive LTs'!$B28,'[2]Holiday Schedule'!$B$2:$B$30)</f>
        <v>#REF!</v>
      </c>
      <c r="ZM28" s="431" t="e">
        <f>WORKDAY(#REF!,'NEO 5322121 Aggressive LTs'!$B28,'[2]Holiday Schedule'!$B$2:$B$30)</f>
        <v>#REF!</v>
      </c>
      <c r="ZN28" s="431" t="e">
        <f>WORKDAY(#REF!,'NEO 5322121 Aggressive LTs'!$B28,'[2]Holiday Schedule'!$B$2:$B$30)</f>
        <v>#REF!</v>
      </c>
      <c r="ZO28" s="431" t="e">
        <f>WORKDAY(#REF!,'NEO 5322121 Aggressive LTs'!$B28,'[2]Holiday Schedule'!$B$2:$B$30)</f>
        <v>#REF!</v>
      </c>
      <c r="ZP28" s="431" t="e">
        <f>WORKDAY(#REF!,'NEO 5322121 Aggressive LTs'!$B28,'[2]Holiday Schedule'!$B$2:$B$30)</f>
        <v>#REF!</v>
      </c>
      <c r="ZQ28" s="431" t="e">
        <f>WORKDAY(#REF!,'NEO 5322121 Aggressive LTs'!$B28,'[2]Holiday Schedule'!$B$2:$B$30)</f>
        <v>#REF!</v>
      </c>
      <c r="ZR28" s="431" t="e">
        <f>WORKDAY(#REF!,'NEO 5322121 Aggressive LTs'!$B28,'[2]Holiday Schedule'!$B$2:$B$30)</f>
        <v>#REF!</v>
      </c>
      <c r="ZS28" s="431" t="e">
        <f>WORKDAY(#REF!,'NEO 5322121 Aggressive LTs'!$B28,'[2]Holiday Schedule'!$B$2:$B$30)</f>
        <v>#REF!</v>
      </c>
      <c r="ZT28" s="431" t="e">
        <f>WORKDAY(#REF!,'NEO 5322121 Aggressive LTs'!$B28,'[2]Holiday Schedule'!$B$2:$B$30)</f>
        <v>#REF!</v>
      </c>
      <c r="ZU28" s="431" t="e">
        <f>WORKDAY(#REF!,'NEO 5322121 Aggressive LTs'!$B28,'[2]Holiday Schedule'!$B$2:$B$30)</f>
        <v>#REF!</v>
      </c>
      <c r="ZV28" s="431" t="e">
        <f>WORKDAY(#REF!,'NEO 5322121 Aggressive LTs'!$B28,'[2]Holiday Schedule'!$B$2:$B$30)</f>
        <v>#REF!</v>
      </c>
      <c r="ZW28" s="431" t="e">
        <f>WORKDAY(#REF!,'NEO 5322121 Aggressive LTs'!$B28,'[2]Holiday Schedule'!$B$2:$B$30)</f>
        <v>#REF!</v>
      </c>
      <c r="ZX28" s="431" t="e">
        <f>WORKDAY(#REF!,'NEO 5322121 Aggressive LTs'!$B28,'[2]Holiday Schedule'!$B$2:$B$30)</f>
        <v>#REF!</v>
      </c>
      <c r="ZY28" s="431" t="e">
        <f>WORKDAY(#REF!,'NEO 5322121 Aggressive LTs'!$B28,'[2]Holiday Schedule'!$B$2:$B$30)</f>
        <v>#REF!</v>
      </c>
      <c r="ZZ28" s="431" t="e">
        <f>WORKDAY(#REF!,'NEO 5322121 Aggressive LTs'!$B28,'[2]Holiday Schedule'!$B$2:$B$30)</f>
        <v>#REF!</v>
      </c>
      <c r="AAA28" s="431" t="e">
        <f>WORKDAY(#REF!,'NEO 5322121 Aggressive LTs'!$B28,'[2]Holiday Schedule'!$B$2:$B$30)</f>
        <v>#REF!</v>
      </c>
      <c r="AAB28" s="431" t="e">
        <f>WORKDAY(#REF!,'NEO 5322121 Aggressive LTs'!$B28,'[2]Holiday Schedule'!$B$2:$B$30)</f>
        <v>#REF!</v>
      </c>
      <c r="AAC28" s="431" t="e">
        <f>WORKDAY(#REF!,'NEO 5322121 Aggressive LTs'!$B28,'[2]Holiday Schedule'!$B$2:$B$30)</f>
        <v>#REF!</v>
      </c>
      <c r="AAD28" s="431" t="e">
        <f>WORKDAY(#REF!,'NEO 5322121 Aggressive LTs'!$B28,'[2]Holiday Schedule'!$B$2:$B$30)</f>
        <v>#REF!</v>
      </c>
      <c r="AAE28" s="431" t="e">
        <f>WORKDAY(#REF!,'NEO 5322121 Aggressive LTs'!$B28,'[2]Holiday Schedule'!$B$2:$B$30)</f>
        <v>#REF!</v>
      </c>
      <c r="AAF28" s="431" t="e">
        <f>WORKDAY(#REF!,'NEO 5322121 Aggressive LTs'!$B28,'[2]Holiday Schedule'!$B$2:$B$30)</f>
        <v>#REF!</v>
      </c>
      <c r="AAG28" s="431" t="e">
        <f>WORKDAY(#REF!,'NEO 5322121 Aggressive LTs'!$B28,'[2]Holiday Schedule'!$B$2:$B$30)</f>
        <v>#REF!</v>
      </c>
      <c r="AAH28" s="431" t="e">
        <f>WORKDAY(#REF!,'NEO 5322121 Aggressive LTs'!$B28,'[2]Holiday Schedule'!$B$2:$B$30)</f>
        <v>#REF!</v>
      </c>
      <c r="AAI28" s="431" t="e">
        <f>WORKDAY(#REF!,'NEO 5322121 Aggressive LTs'!$B28,'[2]Holiday Schedule'!$B$2:$B$30)</f>
        <v>#REF!</v>
      </c>
      <c r="AAJ28" s="431" t="e">
        <f>WORKDAY(#REF!,'NEO 5322121 Aggressive LTs'!$B28,'[2]Holiday Schedule'!$B$2:$B$30)</f>
        <v>#REF!</v>
      </c>
      <c r="AAK28" s="431" t="e">
        <f>WORKDAY(#REF!,'NEO 5322121 Aggressive LTs'!$B28,'[2]Holiday Schedule'!$B$2:$B$30)</f>
        <v>#REF!</v>
      </c>
      <c r="AAL28" s="431" t="e">
        <f>WORKDAY(#REF!,'NEO 5322121 Aggressive LTs'!$B28,'[2]Holiday Schedule'!$B$2:$B$30)</f>
        <v>#REF!</v>
      </c>
      <c r="AAM28" s="431" t="e">
        <f>WORKDAY(#REF!,'NEO 5322121 Aggressive LTs'!$B28,'[2]Holiday Schedule'!$B$2:$B$30)</f>
        <v>#REF!</v>
      </c>
      <c r="AAN28" s="431" t="e">
        <f>WORKDAY(#REF!,'NEO 5322121 Aggressive LTs'!$B28,'[2]Holiday Schedule'!$B$2:$B$30)</f>
        <v>#REF!</v>
      </c>
      <c r="AAO28" s="431" t="e">
        <f>WORKDAY(#REF!,'NEO 5322121 Aggressive LTs'!$B28,'[2]Holiday Schedule'!$B$2:$B$30)</f>
        <v>#REF!</v>
      </c>
      <c r="AAP28" s="436"/>
      <c r="AAQ28" s="431" t="e">
        <f>WORKDAY(#REF!,'NEO 5322121 Aggressive LTs'!$B28,'[2]Holiday Schedule'!$B$2:$B$30)</f>
        <v>#REF!</v>
      </c>
      <c r="AAR28" s="431" t="e">
        <f>WORKDAY(#REF!,'NEO 5322121 Aggressive LTs'!$B28,'[2]Holiday Schedule'!$B$2:$B$30)</f>
        <v>#REF!</v>
      </c>
      <c r="AAS28" s="431" t="e">
        <f>WORKDAY(#REF!,'NEO 5322121 Aggressive LTs'!$B28,'[2]Holiday Schedule'!$B$2:$B$30)</f>
        <v>#REF!</v>
      </c>
      <c r="AAT28" s="431" t="e">
        <f>WORKDAY(#REF!,'NEO 5322121 Aggressive LTs'!$B28,'[2]Holiday Schedule'!$B$2:$B$30)</f>
        <v>#REF!</v>
      </c>
      <c r="AAU28" s="431" t="e">
        <f>WORKDAY(#REF!,'NEO 5322121 Aggressive LTs'!$B28,'[2]Holiday Schedule'!$B$2:$B$30)</f>
        <v>#REF!</v>
      </c>
      <c r="AAV28" s="431" t="e">
        <f>WORKDAY(#REF!,'NEO 5322121 Aggressive LTs'!$B28,'[2]Holiday Schedule'!$B$2:$B$30)</f>
        <v>#REF!</v>
      </c>
      <c r="AAW28" s="431" t="e">
        <f>WORKDAY(#REF!,'NEO 5322121 Aggressive LTs'!$B28,'[2]Holiday Schedule'!$B$2:$B$30)</f>
        <v>#REF!</v>
      </c>
      <c r="AAX28" s="431" t="e">
        <f>WORKDAY(#REF!,'NEO 5322121 Aggressive LTs'!$B28,'[2]Holiday Schedule'!$B$2:$B$30)</f>
        <v>#REF!</v>
      </c>
      <c r="AAY28" s="431" t="e">
        <f>WORKDAY(#REF!,'NEO 5322121 Aggressive LTs'!$B28,'[2]Holiday Schedule'!$B$2:$B$30)</f>
        <v>#REF!</v>
      </c>
      <c r="AAZ28" s="431" t="e">
        <f>WORKDAY(#REF!,'NEO 5322121 Aggressive LTs'!$B28,'[2]Holiday Schedule'!$B$2:$B$30)</f>
        <v>#REF!</v>
      </c>
      <c r="ABA28" s="431" t="e">
        <f>WORKDAY(#REF!,'NEO 5322121 Aggressive LTs'!$B28,'[2]Holiday Schedule'!$B$2:$B$30)</f>
        <v>#REF!</v>
      </c>
      <c r="ABB28" s="431" t="e">
        <f>WORKDAY(#REF!,'NEO 5322121 Aggressive LTs'!$B28,'[2]Holiday Schedule'!$B$2:$B$30)</f>
        <v>#REF!</v>
      </c>
      <c r="ABC28" s="431" t="e">
        <f>WORKDAY(#REF!,'NEO 5322121 Aggressive LTs'!$B28,'[2]Holiday Schedule'!$B$2:$B$30)</f>
        <v>#REF!</v>
      </c>
      <c r="ABD28" s="431" t="e">
        <f>WORKDAY(#REF!,'NEO 5322121 Aggressive LTs'!$B28,'[2]Holiday Schedule'!$B$2:$B$30)</f>
        <v>#REF!</v>
      </c>
      <c r="ABE28" s="431" t="e">
        <f>WORKDAY(#REF!,'NEO 5322121 Aggressive LTs'!$B28,'[2]Holiday Schedule'!$B$2:$B$30)</f>
        <v>#REF!</v>
      </c>
      <c r="ABF28" s="431" t="e">
        <f>WORKDAY(#REF!,'NEO 5322121 Aggressive LTs'!$B28,'[2]Holiday Schedule'!$B$2:$B$30)</f>
        <v>#REF!</v>
      </c>
      <c r="ABG28" s="431" t="e">
        <f>WORKDAY(#REF!,'NEO 5322121 Aggressive LTs'!$B28,'[2]Holiday Schedule'!$B$2:$B$30)</f>
        <v>#REF!</v>
      </c>
      <c r="ABH28" s="431" t="e">
        <f>WORKDAY(#REF!,'NEO 5322121 Aggressive LTs'!$B28,'[2]Holiday Schedule'!$B$2:$B$30)</f>
        <v>#REF!</v>
      </c>
      <c r="ABI28" s="431" t="e">
        <f>WORKDAY(#REF!,'NEO 5322121 Aggressive LTs'!$B28,'[2]Holiday Schedule'!$B$2:$B$30)</f>
        <v>#REF!</v>
      </c>
      <c r="ABJ28" s="431" t="e">
        <f>WORKDAY(#REF!,'NEO 5322121 Aggressive LTs'!$B28,'[2]Holiday Schedule'!$B$2:$B$30)</f>
        <v>#REF!</v>
      </c>
      <c r="ABK28" s="431" t="e">
        <f>WORKDAY(#REF!,'NEO 5322121 Aggressive LTs'!$B28,'[2]Holiday Schedule'!$B$2:$B$30)</f>
        <v>#REF!</v>
      </c>
      <c r="ABL28" s="431" t="e">
        <f>WORKDAY(#REF!,'NEO 5322121 Aggressive LTs'!$B28,'[2]Holiday Schedule'!$B$2:$B$30)</f>
        <v>#REF!</v>
      </c>
      <c r="ABM28" s="431" t="e">
        <f>WORKDAY(#REF!,'NEO 5322121 Aggressive LTs'!$B28,'[2]Holiday Schedule'!$B$2:$B$30)</f>
        <v>#REF!</v>
      </c>
      <c r="ABN28" s="431" t="e">
        <f>WORKDAY(#REF!,'NEO 5322121 Aggressive LTs'!$B28,'[2]Holiday Schedule'!$B$2:$B$30)</f>
        <v>#REF!</v>
      </c>
      <c r="ABO28" s="431" t="e">
        <f>WORKDAY(#REF!,'NEO 5322121 Aggressive LTs'!$B28,'[2]Holiday Schedule'!$B$2:$B$30)</f>
        <v>#REF!</v>
      </c>
      <c r="ABP28" s="431" t="e">
        <f>WORKDAY(#REF!,'NEO 5322121 Aggressive LTs'!$B28,'[2]Holiday Schedule'!$B$2:$B$30)</f>
        <v>#REF!</v>
      </c>
      <c r="ABQ28" s="431" t="e">
        <f>WORKDAY(#REF!,'NEO 5322121 Aggressive LTs'!$B28,'[2]Holiday Schedule'!$B$2:$B$30)</f>
        <v>#REF!</v>
      </c>
      <c r="ABR28" s="431" t="e">
        <f>WORKDAY(#REF!,'NEO 5322121 Aggressive LTs'!$B28,'[2]Holiday Schedule'!$B$2:$B$30)</f>
        <v>#REF!</v>
      </c>
      <c r="ABS28" s="431" t="e">
        <f>WORKDAY(#REF!,'NEO 5322121 Aggressive LTs'!$B28,'[2]Holiday Schedule'!$B$2:$B$30)</f>
        <v>#REF!</v>
      </c>
      <c r="ABT28" s="431" t="e">
        <f>WORKDAY(#REF!,'NEO 5322121 Aggressive LTs'!$B28,'[2]Holiday Schedule'!$B$2:$B$30)</f>
        <v>#REF!</v>
      </c>
      <c r="ABU28" s="436"/>
      <c r="ABV28" s="431" t="e">
        <f>WORKDAY(#REF!,'NEO 5322121 Aggressive LTs'!$B28,'[2]Holiday Schedule'!$B$2:$B$30)</f>
        <v>#REF!</v>
      </c>
      <c r="ABW28" s="431" t="e">
        <f>WORKDAY(#REF!,'NEO 5322121 Aggressive LTs'!$B28,'[2]Holiday Schedule'!$B$2:$B$30)</f>
        <v>#REF!</v>
      </c>
      <c r="ABX28" s="431" t="e">
        <f>WORKDAY(#REF!,'NEO 5322121 Aggressive LTs'!$B28,'[2]Holiday Schedule'!$B$2:$B$30)</f>
        <v>#REF!</v>
      </c>
      <c r="ABY28" s="431" t="e">
        <f>WORKDAY(#REF!,'NEO 5322121 Aggressive LTs'!$B28,'[2]Holiday Schedule'!$B$2:$B$30)</f>
        <v>#REF!</v>
      </c>
      <c r="ABZ28" s="431" t="e">
        <f>WORKDAY(#REF!,'NEO 5322121 Aggressive LTs'!$B28,'[2]Holiday Schedule'!$B$2:$B$30)</f>
        <v>#REF!</v>
      </c>
      <c r="ACA28" s="431" t="e">
        <f>WORKDAY(#REF!,'NEO 5322121 Aggressive LTs'!$B28,'[2]Holiday Schedule'!$B$2:$B$30)</f>
        <v>#REF!</v>
      </c>
      <c r="ACB28" s="431" t="e">
        <f>WORKDAY(#REF!,'NEO 5322121 Aggressive LTs'!$B28,'[2]Holiday Schedule'!$B$2:$B$30)</f>
        <v>#REF!</v>
      </c>
      <c r="ACC28" s="431" t="e">
        <f>WORKDAY(#REF!,'NEO 5322121 Aggressive LTs'!$B28,'[2]Holiday Schedule'!$B$2:$B$30)</f>
        <v>#REF!</v>
      </c>
      <c r="ACD28" s="431" t="e">
        <f>WORKDAY(#REF!,'NEO 5322121 Aggressive LTs'!$B28,'[2]Holiday Schedule'!$B$2:$B$30)</f>
        <v>#REF!</v>
      </c>
      <c r="ACE28" s="431" t="e">
        <f>WORKDAY(#REF!,'NEO 5322121 Aggressive LTs'!$B28,'[2]Holiday Schedule'!$B$2:$B$30)</f>
        <v>#REF!</v>
      </c>
      <c r="ACF28" s="431" t="e">
        <f>WORKDAY(#REF!,'NEO 5322121 Aggressive LTs'!$B28,'[2]Holiday Schedule'!$B$2:$B$30)</f>
        <v>#REF!</v>
      </c>
      <c r="ACG28" s="431" t="e">
        <f>WORKDAY(#REF!,'NEO 5322121 Aggressive LTs'!$B28,'[2]Holiday Schedule'!$B$2:$B$30)</f>
        <v>#REF!</v>
      </c>
      <c r="ACH28" s="431" t="e">
        <f>WORKDAY(#REF!,'NEO 5322121 Aggressive LTs'!$B28,'[2]Holiday Schedule'!$B$2:$B$30)</f>
        <v>#REF!</v>
      </c>
      <c r="ACI28" s="431" t="e">
        <f>WORKDAY(#REF!,'NEO 5322121 Aggressive LTs'!$B28,'[2]Holiday Schedule'!$B$2:$B$30)</f>
        <v>#REF!</v>
      </c>
      <c r="ACJ28" s="431" t="e">
        <f>WORKDAY(#REF!,'NEO 5322121 Aggressive LTs'!$B28,'[2]Holiday Schedule'!$B$2:$B$30)</f>
        <v>#REF!</v>
      </c>
      <c r="ACK28" s="431" t="e">
        <f>WORKDAY(#REF!,'NEO 5322121 Aggressive LTs'!$B28,'[2]Holiday Schedule'!$B$2:$B$30)</f>
        <v>#REF!</v>
      </c>
      <c r="ACL28" s="431" t="e">
        <f>WORKDAY(#REF!,'NEO 5322121 Aggressive LTs'!$B28,'[2]Holiday Schedule'!$B$2:$B$30)</f>
        <v>#REF!</v>
      </c>
      <c r="ACM28" s="431" t="e">
        <f>WORKDAY(#REF!,'NEO 5322121 Aggressive LTs'!$B28,'[2]Holiday Schedule'!$B$2:$B$30)</f>
        <v>#REF!</v>
      </c>
      <c r="ACN28" s="431" t="e">
        <f>WORKDAY(#REF!,'NEO 5322121 Aggressive LTs'!$B28,'[2]Holiday Schedule'!$B$2:$B$30)</f>
        <v>#REF!</v>
      </c>
      <c r="ACO28" s="431" t="e">
        <f>WORKDAY(#REF!,'NEO 5322121 Aggressive LTs'!$B28,'[2]Holiday Schedule'!$B$2:$B$30)</f>
        <v>#REF!</v>
      </c>
      <c r="ACP28" s="431" t="e">
        <f>WORKDAY(#REF!,'NEO 5322121 Aggressive LTs'!$B28,'[2]Holiday Schedule'!$B$2:$B$30)</f>
        <v>#REF!</v>
      </c>
      <c r="ACQ28" s="431" t="e">
        <f>WORKDAY(#REF!,'NEO 5322121 Aggressive LTs'!$B28,'[2]Holiday Schedule'!$B$2:$B$30)</f>
        <v>#REF!</v>
      </c>
      <c r="ACR28" s="431" t="e">
        <f>WORKDAY(#REF!,'NEO 5322121 Aggressive LTs'!$B28,'[2]Holiday Schedule'!$B$2:$B$30)</f>
        <v>#REF!</v>
      </c>
      <c r="ACS28" s="431" t="e">
        <f>WORKDAY(#REF!,'NEO 5322121 Aggressive LTs'!$B28,'[2]Holiday Schedule'!$B$2:$B$30)</f>
        <v>#REF!</v>
      </c>
      <c r="ACT28" s="431" t="e">
        <f>WORKDAY(#REF!,'NEO 5322121 Aggressive LTs'!$B28,'[2]Holiday Schedule'!$B$2:$B$30)</f>
        <v>#REF!</v>
      </c>
      <c r="ACU28" s="431" t="e">
        <f>WORKDAY(#REF!,'NEO 5322121 Aggressive LTs'!$B28,'[2]Holiday Schedule'!$B$2:$B$30)</f>
        <v>#REF!</v>
      </c>
      <c r="ACV28" s="431" t="e">
        <f>WORKDAY(#REF!,'NEO 5322121 Aggressive LTs'!$B28,'[2]Holiday Schedule'!$B$2:$B$30)</f>
        <v>#REF!</v>
      </c>
      <c r="ACW28" s="431" t="e">
        <f>WORKDAY(#REF!,'NEO 5322121 Aggressive LTs'!$B28,'[2]Holiday Schedule'!$B$2:$B$30)</f>
        <v>#REF!</v>
      </c>
      <c r="ACX28" s="431" t="e">
        <f>WORKDAY(#REF!,'NEO 5322121 Aggressive LTs'!$B28,'[2]Holiday Schedule'!$B$2:$B$30)</f>
        <v>#REF!</v>
      </c>
      <c r="ACY28" s="431" t="e">
        <f>WORKDAY(#REF!,'NEO 5322121 Aggressive LTs'!$B28,'[2]Holiday Schedule'!$B$2:$B$30)</f>
        <v>#REF!</v>
      </c>
      <c r="ACZ28" s="436"/>
      <c r="ADA28" s="431" t="e">
        <f>WORKDAY(#REF!,'NEO 5322121 Aggressive LTs'!$B28,'[2]Holiday Schedule'!$B$2:$B$30)</f>
        <v>#REF!</v>
      </c>
      <c r="ADB28" s="431" t="e">
        <f>WORKDAY(#REF!,'NEO 5322121 Aggressive LTs'!$B28,'[2]Holiday Schedule'!$B$2:$B$30)</f>
        <v>#REF!</v>
      </c>
      <c r="ADC28" s="431" t="e">
        <f>WORKDAY(#REF!,'NEO 5322121 Aggressive LTs'!$B28,'[2]Holiday Schedule'!$B$2:$B$30)</f>
        <v>#REF!</v>
      </c>
      <c r="ADD28" s="431" t="e">
        <f>WORKDAY(#REF!,'NEO 5322121 Aggressive LTs'!$B28,'[2]Holiday Schedule'!$B$2:$B$30)</f>
        <v>#REF!</v>
      </c>
      <c r="ADE28" s="431" t="e">
        <f>WORKDAY(#REF!,'NEO 5322121 Aggressive LTs'!$B28,'[2]Holiday Schedule'!$B$2:$B$30)</f>
        <v>#REF!</v>
      </c>
      <c r="ADF28" s="431" t="e">
        <f>WORKDAY(#REF!,'NEO 5322121 Aggressive LTs'!$B28,'[2]Holiday Schedule'!$B$2:$B$30)</f>
        <v>#REF!</v>
      </c>
      <c r="ADG28" s="431" t="e">
        <f>WORKDAY(#REF!,'NEO 5322121 Aggressive LTs'!$B28,'[2]Holiday Schedule'!$B$2:$B$30)</f>
        <v>#REF!</v>
      </c>
      <c r="ADH28" s="431" t="e">
        <f>WORKDAY(#REF!,'NEO 5322121 Aggressive LTs'!$B28,'[2]Holiday Schedule'!$B$2:$B$30)</f>
        <v>#REF!</v>
      </c>
      <c r="ADI28" s="431" t="e">
        <f>WORKDAY(#REF!,'NEO 5322121 Aggressive LTs'!$B28,'[2]Holiday Schedule'!$B$2:$B$30)</f>
        <v>#REF!</v>
      </c>
      <c r="ADJ28" s="431" t="e">
        <f>WORKDAY(#REF!,'NEO 5322121 Aggressive LTs'!$B28,'[2]Holiday Schedule'!$B$2:$B$30)</f>
        <v>#REF!</v>
      </c>
      <c r="ADK28" s="431" t="e">
        <f>WORKDAY(#REF!,'NEO 5322121 Aggressive LTs'!$B28,'[2]Holiday Schedule'!$B$2:$B$30)</f>
        <v>#REF!</v>
      </c>
      <c r="ADL28" s="431" t="e">
        <f>WORKDAY(#REF!,'NEO 5322121 Aggressive LTs'!$B28,'[2]Holiday Schedule'!$B$2:$B$30)</f>
        <v>#REF!</v>
      </c>
      <c r="ADM28" s="431" t="e">
        <f>WORKDAY(#REF!,'NEO 5322121 Aggressive LTs'!$B28,'[2]Holiday Schedule'!$B$2:$B$30)</f>
        <v>#REF!</v>
      </c>
      <c r="ADN28" s="431" t="e">
        <f>WORKDAY(#REF!,'NEO 5322121 Aggressive LTs'!$B28,'[2]Holiday Schedule'!$B$2:$B$30)</f>
        <v>#REF!</v>
      </c>
      <c r="ADO28" s="431" t="e">
        <f>WORKDAY(#REF!,'NEO 5322121 Aggressive LTs'!$B28,'[2]Holiday Schedule'!$B$2:$B$30)</f>
        <v>#REF!</v>
      </c>
      <c r="ADP28" s="431" t="e">
        <f>WORKDAY(#REF!,'NEO 5322121 Aggressive LTs'!$B28,'[2]Holiday Schedule'!$B$2:$B$30)</f>
        <v>#REF!</v>
      </c>
      <c r="ADQ28" s="431" t="e">
        <f>WORKDAY(#REF!,'NEO 5322121 Aggressive LTs'!$B28,'[2]Holiday Schedule'!$B$2:$B$30)</f>
        <v>#REF!</v>
      </c>
      <c r="ADR28" s="431" t="e">
        <f>WORKDAY(#REF!,'NEO 5322121 Aggressive LTs'!$B28,'[2]Holiday Schedule'!$B$2:$B$30)</f>
        <v>#REF!</v>
      </c>
      <c r="ADS28" s="431" t="e">
        <f>WORKDAY(#REF!,'NEO 5322121 Aggressive LTs'!$B28,'[2]Holiday Schedule'!$B$2:$B$30)</f>
        <v>#REF!</v>
      </c>
      <c r="ADT28" s="431" t="e">
        <f>WORKDAY(#REF!,'NEO 5322121 Aggressive LTs'!$B28,'[2]Holiday Schedule'!$B$2:$B$30)</f>
        <v>#REF!</v>
      </c>
      <c r="ADU28" s="431" t="e">
        <f>WORKDAY(#REF!,'NEO 5322121 Aggressive LTs'!$B28,'[2]Holiday Schedule'!$B$2:$B$30)</f>
        <v>#REF!</v>
      </c>
      <c r="ADV28" s="431" t="e">
        <f>WORKDAY(#REF!,'NEO 5322121 Aggressive LTs'!$B28,'[2]Holiday Schedule'!$B$2:$B$30)</f>
        <v>#REF!</v>
      </c>
      <c r="ADW28" s="431" t="e">
        <f>WORKDAY(#REF!,'NEO 5322121 Aggressive LTs'!$B28,'[2]Holiday Schedule'!$B$2:$B$30)</f>
        <v>#REF!</v>
      </c>
      <c r="ADX28" s="431" t="e">
        <f>WORKDAY(#REF!,'NEO 5322121 Aggressive LTs'!$B28,'[2]Holiday Schedule'!$B$2:$B$30)</f>
        <v>#REF!</v>
      </c>
      <c r="ADY28" s="431" t="e">
        <f>WORKDAY(#REF!,'NEO 5322121 Aggressive LTs'!$B28,'[2]Holiday Schedule'!$B$2:$B$30)</f>
        <v>#REF!</v>
      </c>
      <c r="ADZ28" s="431" t="e">
        <f>WORKDAY(#REF!,'NEO 5322121 Aggressive LTs'!$B28,'[2]Holiday Schedule'!$B$2:$B$30)</f>
        <v>#REF!</v>
      </c>
      <c r="AEA28" s="431" t="e">
        <f>WORKDAY(#REF!,'NEO 5322121 Aggressive LTs'!$B28,'[2]Holiday Schedule'!$B$2:$B$30)</f>
        <v>#REF!</v>
      </c>
      <c r="AEB28" s="431" t="e">
        <f>WORKDAY(#REF!,'NEO 5322121 Aggressive LTs'!$B28,'[2]Holiday Schedule'!$B$2:$B$30)</f>
        <v>#REF!</v>
      </c>
      <c r="AEC28" s="431" t="e">
        <f>WORKDAY(#REF!,'NEO 5322121 Aggressive LTs'!$B28,'[2]Holiday Schedule'!$B$2:$B$30)</f>
        <v>#REF!</v>
      </c>
      <c r="AED28" s="431" t="e">
        <f>WORKDAY(#REF!,'NEO 5322121 Aggressive LTs'!$B28,'[2]Holiday Schedule'!$B$2:$B$30)</f>
        <v>#REF!</v>
      </c>
      <c r="AEE28" s="431" t="e">
        <f>WORKDAY(#REF!,'NEO 5322121 Aggressive LTs'!$B28,'[2]Holiday Schedule'!$B$2:$B$30)</f>
        <v>#REF!</v>
      </c>
      <c r="AEF28" s="431" t="e">
        <f>WORKDAY(#REF!,'NEO 5322121 Aggressive LTs'!$B28,'[2]Holiday Schedule'!$B$2:$B$30)</f>
        <v>#REF!</v>
      </c>
      <c r="AEG28" s="431" t="e">
        <f>WORKDAY(#REF!,'NEO 5322121 Aggressive LTs'!$B28,'[2]Holiday Schedule'!$B$2:$B$30)</f>
        <v>#REF!</v>
      </c>
      <c r="AEH28" s="431" t="e">
        <f>WORKDAY(#REF!,'NEO 5322121 Aggressive LTs'!$B28,'[2]Holiday Schedule'!$B$2:$B$30)</f>
        <v>#REF!</v>
      </c>
      <c r="AEI28" s="431" t="e">
        <f>WORKDAY(#REF!,'NEO 5322121 Aggressive LTs'!$B28,'[2]Holiday Schedule'!$B$2:$B$30)</f>
        <v>#REF!</v>
      </c>
      <c r="AEJ28" s="431" t="e">
        <f>WORKDAY(#REF!,'NEO 5322121 Aggressive LTs'!$B28,'[2]Holiday Schedule'!$B$2:$B$30)</f>
        <v>#REF!</v>
      </c>
      <c r="AEK28" s="431" t="e">
        <f>WORKDAY(#REF!,'NEO 5322121 Aggressive LTs'!$B28,'[2]Holiday Schedule'!$B$2:$B$30)</f>
        <v>#REF!</v>
      </c>
      <c r="AEL28" s="436"/>
      <c r="AEM28" s="431" t="e">
        <f>WORKDAY(#REF!,'NEO 5322121 Aggressive LTs'!$B28,'[2]Holiday Schedule'!$B$2:$B$30)</f>
        <v>#REF!</v>
      </c>
      <c r="AEN28" s="431" t="e">
        <f>WORKDAY(#REF!,'NEO 5322121 Aggressive LTs'!$B28,'[2]Holiday Schedule'!$B$2:$B$30)</f>
        <v>#REF!</v>
      </c>
      <c r="AEO28" s="431" t="e">
        <f>WORKDAY(#REF!,'NEO 5322121 Aggressive LTs'!$B28,'[2]Holiday Schedule'!$B$2:$B$30)</f>
        <v>#REF!</v>
      </c>
      <c r="AEP28" s="431" t="e">
        <f>WORKDAY(#REF!,'NEO 5322121 Aggressive LTs'!$B28,'[2]Holiday Schedule'!$B$2:$B$30)</f>
        <v>#REF!</v>
      </c>
      <c r="AEQ28" s="431" t="e">
        <f>WORKDAY(#REF!,'NEO 5322121 Aggressive LTs'!$B28,'[2]Holiday Schedule'!$B$2:$B$30)</f>
        <v>#REF!</v>
      </c>
      <c r="AER28" s="431" t="e">
        <f>WORKDAY(#REF!,'NEO 5322121 Aggressive LTs'!$B28,'[2]Holiday Schedule'!$B$2:$B$30)</f>
        <v>#REF!</v>
      </c>
      <c r="AES28" s="431" t="e">
        <f>WORKDAY(#REF!,'NEO 5322121 Aggressive LTs'!$B28,'[2]Holiday Schedule'!$B$2:$B$30)</f>
        <v>#REF!</v>
      </c>
      <c r="AET28" s="431" t="e">
        <f>WORKDAY(#REF!,'NEO 5322121 Aggressive LTs'!$B28,'[2]Holiday Schedule'!$B$2:$B$30)</f>
        <v>#REF!</v>
      </c>
      <c r="AEU28" s="431" t="e">
        <f>WORKDAY(#REF!,'NEO 5322121 Aggressive LTs'!$B28,'[2]Holiday Schedule'!$B$2:$B$30)</f>
        <v>#REF!</v>
      </c>
      <c r="AEV28" s="431" t="e">
        <f>WORKDAY(#REF!,'NEO 5322121 Aggressive LTs'!$B28,'[2]Holiday Schedule'!$B$2:$B$30)</f>
        <v>#REF!</v>
      </c>
      <c r="AEW28" s="431" t="e">
        <f>WORKDAY(#REF!,'NEO 5322121 Aggressive LTs'!$B28,'[2]Holiday Schedule'!$B$2:$B$30)</f>
        <v>#REF!</v>
      </c>
      <c r="AEX28" s="431" t="e">
        <f>WORKDAY(#REF!,'NEO 5322121 Aggressive LTs'!$B28,'[2]Holiday Schedule'!$B$2:$B$30)</f>
        <v>#REF!</v>
      </c>
      <c r="AEY28" s="431" t="e">
        <f>WORKDAY(#REF!,'NEO 5322121 Aggressive LTs'!$B28,'[2]Holiday Schedule'!$B$2:$B$30)</f>
        <v>#REF!</v>
      </c>
      <c r="AEZ28" s="431" t="e">
        <f>WORKDAY(#REF!,'NEO 5322121 Aggressive LTs'!$B28,'[2]Holiday Schedule'!$B$2:$B$30)</f>
        <v>#REF!</v>
      </c>
      <c r="AFA28" s="431" t="e">
        <f>WORKDAY(#REF!,'NEO 5322121 Aggressive LTs'!$B28,'[2]Holiday Schedule'!$B$2:$B$30)</f>
        <v>#REF!</v>
      </c>
      <c r="AFB28" s="431" t="e">
        <f>WORKDAY(#REF!,'NEO 5322121 Aggressive LTs'!$B28,'[2]Holiday Schedule'!$B$2:$B$30)</f>
        <v>#REF!</v>
      </c>
      <c r="AFC28" s="431" t="e">
        <f>WORKDAY(#REF!,'NEO 5322121 Aggressive LTs'!$B28,'[2]Holiday Schedule'!$B$2:$B$30)</f>
        <v>#REF!</v>
      </c>
      <c r="AFD28" s="431" t="e">
        <f>WORKDAY(#REF!,'NEO 5322121 Aggressive LTs'!$B28,'[2]Holiday Schedule'!$B$2:$B$30)</f>
        <v>#REF!</v>
      </c>
      <c r="AFE28" s="431" t="e">
        <f>WORKDAY(#REF!,'NEO 5322121 Aggressive LTs'!$B28,'[2]Holiday Schedule'!$B$2:$B$30)</f>
        <v>#REF!</v>
      </c>
      <c r="AFF28" s="431" t="e">
        <f>WORKDAY(#REF!,'NEO 5322121 Aggressive LTs'!$B28,'[2]Holiday Schedule'!$B$2:$B$30)</f>
        <v>#REF!</v>
      </c>
      <c r="AFG28" s="431" t="e">
        <f>WORKDAY(#REF!,'NEO 5322121 Aggressive LTs'!$B28,'[2]Holiday Schedule'!$B$2:$B$30)</f>
        <v>#REF!</v>
      </c>
      <c r="AFH28" s="431" t="e">
        <f>WORKDAY(#REF!,'NEO 5322121 Aggressive LTs'!$B28,'[2]Holiday Schedule'!$B$2:$B$30)</f>
        <v>#REF!</v>
      </c>
      <c r="AFI28" s="431" t="e">
        <f>WORKDAY(#REF!,'NEO 5322121 Aggressive LTs'!$B28,'[2]Holiday Schedule'!$B$2:$B$30)</f>
        <v>#REF!</v>
      </c>
      <c r="AFJ28" s="431" t="e">
        <f>WORKDAY(#REF!,'NEO 5322121 Aggressive LTs'!$B28,'[2]Holiday Schedule'!$B$2:$B$30)</f>
        <v>#REF!</v>
      </c>
      <c r="AFK28" s="431" t="e">
        <f>WORKDAY(#REF!,'NEO 5322121 Aggressive LTs'!$B28,'[2]Holiday Schedule'!$B$2:$B$30)</f>
        <v>#REF!</v>
      </c>
      <c r="AFL28" s="431" t="e">
        <f>WORKDAY(#REF!,'NEO 5322121 Aggressive LTs'!$B28,'[2]Holiday Schedule'!$B$2:$B$30)</f>
        <v>#REF!</v>
      </c>
      <c r="AFM28" s="431" t="e">
        <f>WORKDAY(#REF!,'NEO 5322121 Aggressive LTs'!$B28,'[2]Holiday Schedule'!$B$2:$B$30)</f>
        <v>#REF!</v>
      </c>
      <c r="AFN28" s="431" t="e">
        <f>WORKDAY(#REF!,'NEO 5322121 Aggressive LTs'!$B28,'[2]Holiday Schedule'!$B$2:$B$30)</f>
        <v>#REF!</v>
      </c>
      <c r="AFO28" s="431" t="e">
        <f>WORKDAY(#REF!,'NEO 5322121 Aggressive LTs'!$B28,'[2]Holiday Schedule'!$B$2:$B$30)</f>
        <v>#REF!</v>
      </c>
      <c r="AFP28" s="431" t="e">
        <f>WORKDAY(#REF!,'NEO 5322121 Aggressive LTs'!$B28,'[2]Holiday Schedule'!$B$2:$B$30)</f>
        <v>#REF!</v>
      </c>
      <c r="AFQ28" s="431" t="e">
        <f>WORKDAY(#REF!,'NEO 5322121 Aggressive LTs'!$B28,'[2]Holiday Schedule'!$B$2:$B$30)</f>
        <v>#REF!</v>
      </c>
      <c r="AFR28" s="431" t="e">
        <f>WORKDAY(#REF!,'NEO 5322121 Aggressive LTs'!$B28,'[2]Holiday Schedule'!$B$2:$B$30)</f>
        <v>#REF!</v>
      </c>
      <c r="AFS28" s="431" t="e">
        <f>WORKDAY(#REF!,'NEO 5322121 Aggressive LTs'!$B28,'[2]Holiday Schedule'!$B$2:$B$30)</f>
        <v>#REF!</v>
      </c>
      <c r="AFT28" s="431" t="e">
        <f>WORKDAY(#REF!,'NEO 5322121 Aggressive LTs'!$B28,'[2]Holiday Schedule'!$B$2:$B$30)</f>
        <v>#REF!</v>
      </c>
      <c r="AFU28" s="431" t="e">
        <f>WORKDAY(#REF!,'NEO 5322121 Aggressive LTs'!$B28,'[2]Holiday Schedule'!$B$2:$B$30)</f>
        <v>#REF!</v>
      </c>
      <c r="AFV28" s="431" t="e">
        <f>WORKDAY(#REF!,'NEO 5322121 Aggressive LTs'!$B28,'[2]Holiday Schedule'!$B$2:$B$30)</f>
        <v>#REF!</v>
      </c>
      <c r="AFW28" s="431" t="e">
        <f>WORKDAY(#REF!,'NEO 5322121 Aggressive LTs'!$B28,'[2]Holiday Schedule'!$B$2:$B$30)</f>
        <v>#REF!</v>
      </c>
      <c r="AFX28" s="431" t="e">
        <f>WORKDAY(#REF!,'NEO 5322121 Aggressive LTs'!$B28,'[2]Holiday Schedule'!$B$2:$B$30)</f>
        <v>#REF!</v>
      </c>
      <c r="AFY28" s="431" t="e">
        <f>WORKDAY(#REF!,'NEO 5322121 Aggressive LTs'!$B28,'[2]Holiday Schedule'!$B$2:$B$30)</f>
        <v>#REF!</v>
      </c>
      <c r="AFZ28" s="431" t="e">
        <f>WORKDAY(#REF!,'NEO 5322121 Aggressive LTs'!$B28,'[2]Holiday Schedule'!$B$2:$B$30)</f>
        <v>#REF!</v>
      </c>
      <c r="AGA28" s="431" t="e">
        <f>WORKDAY(#REF!,'NEO 5322121 Aggressive LTs'!$B28,'[2]Holiday Schedule'!$B$2:$B$30)</f>
        <v>#REF!</v>
      </c>
      <c r="AGB28" s="431" t="e">
        <f>WORKDAY(#REF!,'NEO 5322121 Aggressive LTs'!$B28,'[2]Holiday Schedule'!$B$2:$B$30)</f>
        <v>#REF!</v>
      </c>
      <c r="AGC28" s="431" t="e">
        <f>WORKDAY(#REF!,'NEO 5322121 Aggressive LTs'!$B28,'[2]Holiday Schedule'!$B$2:$B$30)</f>
        <v>#REF!</v>
      </c>
      <c r="AGD28" s="431" t="e">
        <f>WORKDAY(#REF!,'NEO 5322121 Aggressive LTs'!$B28,'[2]Holiday Schedule'!$B$2:$B$30)</f>
        <v>#REF!</v>
      </c>
      <c r="AGE28" s="431" t="e">
        <f>WORKDAY(#REF!,'NEO 5322121 Aggressive LTs'!$B28,'[2]Holiday Schedule'!$B$2:$B$30)</f>
        <v>#REF!</v>
      </c>
      <c r="AGF28" s="431" t="e">
        <f>WORKDAY(#REF!,'NEO 5322121 Aggressive LTs'!$B28,'[2]Holiday Schedule'!$B$2:$B$30)</f>
        <v>#REF!</v>
      </c>
      <c r="AGG28" s="431" t="e">
        <f>WORKDAY(#REF!,'NEO 5322121 Aggressive LTs'!$B28,'[2]Holiday Schedule'!$B$2:$B$30)</f>
        <v>#REF!</v>
      </c>
    </row>
    <row r="29" spans="1:865" ht="18.75" customHeight="1">
      <c r="A29" s="606" t="s">
        <v>1205</v>
      </c>
      <c r="B29" s="631">
        <v>1</v>
      </c>
      <c r="C29" s="84" t="s">
        <v>1143</v>
      </c>
      <c r="D29" s="610"/>
      <c r="E29" s="610"/>
      <c r="F29" s="610"/>
      <c r="G29" s="637"/>
      <c r="H29" s="610"/>
      <c r="I29" s="610"/>
      <c r="J29" s="610"/>
      <c r="K29" s="637"/>
      <c r="L29" s="610"/>
      <c r="M29" s="610"/>
      <c r="N29" s="610"/>
      <c r="O29" s="637"/>
      <c r="P29" s="612"/>
      <c r="Q29" s="612"/>
      <c r="R29" s="612"/>
      <c r="S29" s="638"/>
      <c r="T29" s="612"/>
      <c r="U29" s="612"/>
      <c r="V29" s="612"/>
      <c r="W29" s="655"/>
      <c r="X29" s="612"/>
      <c r="Y29" s="612"/>
      <c r="Z29" s="612"/>
      <c r="AA29" s="655"/>
      <c r="AB29" s="612"/>
      <c r="AC29" s="612"/>
      <c r="AD29" s="612"/>
      <c r="AE29" s="655"/>
      <c r="AF29" s="612">
        <v>42279</v>
      </c>
      <c r="AG29" s="612">
        <v>42280</v>
      </c>
      <c r="AH29" s="612">
        <v>42280</v>
      </c>
      <c r="AI29" s="655"/>
      <c r="AJ29" s="612"/>
      <c r="AK29" s="612"/>
      <c r="AL29" s="612"/>
      <c r="AM29" s="655"/>
      <c r="AN29" s="612">
        <v>42288</v>
      </c>
      <c r="AO29" s="612">
        <v>42288</v>
      </c>
      <c r="AP29" s="612">
        <v>42288</v>
      </c>
      <c r="AQ29" s="655"/>
      <c r="AR29" s="612">
        <v>42299</v>
      </c>
      <c r="AS29" s="612">
        <v>42299</v>
      </c>
      <c r="AT29" s="612" t="e">
        <f>WORKDAY(#REF!,'NEO 5322121 Aggressive LTs'!$B29,'[2]Holiday Schedule'!$B$2:$B$30)</f>
        <v>#REF!</v>
      </c>
      <c r="AU29" s="612">
        <v>42300</v>
      </c>
      <c r="AV29" s="612">
        <v>42300</v>
      </c>
      <c r="AW29" s="612">
        <v>42300</v>
      </c>
      <c r="AX29" s="638"/>
      <c r="AY29" s="612">
        <v>42320</v>
      </c>
      <c r="AZ29" s="612">
        <v>42320</v>
      </c>
      <c r="BA29" s="612">
        <v>42320</v>
      </c>
      <c r="BB29" s="655"/>
      <c r="BC29" s="632">
        <v>42324</v>
      </c>
      <c r="BD29" s="612">
        <v>42324</v>
      </c>
      <c r="BE29" s="612">
        <v>42324</v>
      </c>
      <c r="BF29" s="655"/>
      <c r="BG29" s="612">
        <v>42695</v>
      </c>
      <c r="BH29" s="612">
        <v>42695</v>
      </c>
      <c r="BI29" s="612">
        <v>42695</v>
      </c>
      <c r="BJ29" s="655"/>
      <c r="BK29" s="612">
        <v>42696</v>
      </c>
      <c r="BL29" s="612">
        <v>42697</v>
      </c>
      <c r="BM29" s="612">
        <v>42697</v>
      </c>
      <c r="BN29" s="568"/>
      <c r="BO29" s="655"/>
      <c r="BP29" s="639"/>
      <c r="BQ29" s="612"/>
      <c r="BR29" s="612"/>
      <c r="BS29" s="612"/>
      <c r="BT29" s="655"/>
      <c r="BU29" s="612">
        <v>42321</v>
      </c>
      <c r="BV29" s="612">
        <v>42321</v>
      </c>
      <c r="BW29" s="612">
        <v>42321</v>
      </c>
      <c r="BX29" s="655"/>
      <c r="BY29" s="639"/>
      <c r="BZ29" s="639"/>
      <c r="CA29" s="612"/>
      <c r="CB29" s="612"/>
      <c r="CC29" s="612"/>
      <c r="CD29" s="638"/>
      <c r="CE29" s="638"/>
      <c r="CF29" s="612"/>
      <c r="CG29" s="612"/>
      <c r="CH29" s="612"/>
      <c r="CI29" s="638"/>
      <c r="CJ29" s="612"/>
      <c r="CK29" s="612"/>
      <c r="CL29" s="612"/>
      <c r="CM29" s="591"/>
      <c r="CN29" s="612">
        <v>42697</v>
      </c>
      <c r="CO29" s="612">
        <v>42697</v>
      </c>
      <c r="CP29" s="612">
        <v>42697</v>
      </c>
      <c r="CQ29" s="655"/>
      <c r="CR29" s="697">
        <v>42708</v>
      </c>
      <c r="CS29" s="697">
        <v>42712</v>
      </c>
      <c r="CT29" s="697"/>
      <c r="CU29" s="737">
        <f>WORKDAY(CU28,((-1)*('NEO 5322121 Aggressive LTs'!$B29)),'Holiday Schedule'!$B$2:$B$30)</f>
        <v>42339</v>
      </c>
      <c r="CV29" s="733">
        <f>WORKDAY(CV28,((-1)*('NEO 5322121 Aggressive LTs'!$B29)),'Holiday Schedule'!$B$2:$B$30)</f>
        <v>42342</v>
      </c>
      <c r="CW29" s="733">
        <f>WORKDAY(CW28,((-1)*('NEO 5322121 Aggressive LTs'!$B29)),'Holiday Schedule'!$B$2:$B$30)</f>
        <v>42347</v>
      </c>
      <c r="CX29" s="733">
        <f>WORKDAY(CX28,((-1)*('NEO 5322121 Aggressive LTs'!$B29)),'Holiday Schedule'!$B$2:$B$30)</f>
        <v>42349</v>
      </c>
      <c r="CY29" s="733">
        <f>WORKDAY(CY28,((-1)*('NEO 5322121 Aggressive LTs'!$B29)),'Holiday Schedule'!$B$2:$B$30)</f>
        <v>42352</v>
      </c>
      <c r="CZ29" s="733">
        <f>WORKDAY(CZ28,((-1)*('NEO 5322121 Aggressive LTs'!$B29)),'Holiday Schedule'!$B$2:$B$30)</f>
        <v>42354</v>
      </c>
      <c r="DA29" s="733">
        <f>WORKDAY(DA28,((-1)*('NEO 5322121 Aggressive LTs'!$B29)),'Holiday Schedule'!$B$2:$B$30)</f>
        <v>42356</v>
      </c>
      <c r="DB29" s="733">
        <f>WORKDAY(DB28,((-1)*('NEO 5322121 Aggressive LTs'!$B29)),'Holiday Schedule'!$B$2:$B$30)</f>
        <v>42360</v>
      </c>
      <c r="DC29" s="733">
        <f>WORKDAY(DC28,((-1)*('NEO 5322121 Aggressive LTs'!$B29)),'Holiday Schedule'!$B$2:$B$30)</f>
        <v>42374</v>
      </c>
      <c r="DD29" s="733">
        <f>WORKDAY(DD28,((-1)*('NEO 5322121 Aggressive LTs'!$B29)),'Holiday Schedule'!$B$2:$B$30)</f>
        <v>42494</v>
      </c>
      <c r="DE29" s="733">
        <f>WORKDAY(DE28,((-1)*('NEO 5322121 Aggressive LTs'!$B29)),'Holiday Schedule'!$B$2:$B$30)</f>
        <v>42495</v>
      </c>
      <c r="DF29" s="733">
        <f>WORKDAY(DF28,((-1)*('NEO 5322121 Aggressive LTs'!$B29)),'Holiday Schedule'!$B$2:$B$30)</f>
        <v>42381</v>
      </c>
      <c r="DG29" s="733">
        <f>WORKDAY(DG28,((-1)*('NEO 5322121 Aggressive LTs'!$B29)),'Holiday Schedule'!$B$2:$B$30)</f>
        <v>42383</v>
      </c>
      <c r="DH29" s="733">
        <f>WORKDAY(DH28,((-1)*('NEO 5322121 Aggressive LTs'!$B29)),'Holiday Schedule'!$B$2:$B$30)</f>
        <v>42387</v>
      </c>
      <c r="DI29" s="733">
        <f>WORKDAY(DI28,((-1)*('NEO 5322121 Aggressive LTs'!$B29)),'Holiday Schedule'!$B$2:$B$30)</f>
        <v>42389</v>
      </c>
      <c r="DJ29" s="733">
        <f>WORKDAY(DJ28,((-1)*('NEO 5322121 Aggressive LTs'!$B29)),'Holiday Schedule'!$B$2:$B$30)</f>
        <v>42391</v>
      </c>
      <c r="DK29" s="733">
        <f>WORKDAY(DK28,((-1)*('NEO 5322121 Aggressive LTs'!$B29)),'Holiday Schedule'!$B$2:$B$30)</f>
        <v>42395</v>
      </c>
      <c r="DL29" s="733">
        <f>WORKDAY(DL28,((-1)*('NEO 5322121 Aggressive LTs'!$B29)),'Holiday Schedule'!$B$2:$B$30)</f>
        <v>42397</v>
      </c>
      <c r="DM29" s="733">
        <f>WORKDAY(DM28,((-1)*('NEO 5322121 Aggressive LTs'!$B29)),'Holiday Schedule'!$B$2:$B$30)</f>
        <v>42401</v>
      </c>
      <c r="DN29" s="744">
        <f>WORKDAY(DN28,((-1)*('NEO 5322121 Aggressive LTs'!$B29)),'Holiday Schedule'!$B$2:$B$30)</f>
        <v>42403</v>
      </c>
      <c r="DO29" s="722">
        <f>WORKDAY(DO28,((-1)*('NEO 5322121 Aggressive LTs'!$B29)),'Holiday Schedule'!$B$2:$B$30)</f>
        <v>42409</v>
      </c>
      <c r="DP29" s="726"/>
      <c r="DQ29" s="722" t="e">
        <f>WORKDAY(DQ28,((-1)*('NEO 5322121 Aggressive LTs'!$B29)),'Holiday Schedule'!$B$2:$B$30)</f>
        <v>#NUM!</v>
      </c>
      <c r="DR29" s="726"/>
      <c r="DS29" s="722" t="e">
        <f>WORKDAY(DS28,((-1)*('NEO 5322121 Aggressive LTs'!$B29)),'Holiday Schedule'!$B$2:$B$30)</f>
        <v>#NUM!</v>
      </c>
      <c r="DT29" s="722" t="e">
        <f>WORKDAY(DT28,((-1)*('NEO 5322121 Aggressive LTs'!$B29)),'Holiday Schedule'!$B$2:$B$30)</f>
        <v>#NUM!</v>
      </c>
      <c r="DU29" s="722" t="e">
        <f>WORKDAY(DU28,((-1)*('NEO 5322121 Aggressive LTs'!$B29)),'Holiday Schedule'!$B$2:$B$30)</f>
        <v>#NUM!</v>
      </c>
      <c r="DV29" s="726"/>
      <c r="DW29" s="722" t="e">
        <f>WORKDAY(DW28,((-1)*('NEO 5322121 Aggressive LTs'!$B29)),'Holiday Schedule'!$B$2:$B$30)</f>
        <v>#NUM!</v>
      </c>
      <c r="DX29" s="722" t="e">
        <f>WORKDAY(DX28,((-1)*('NEO 5322121 Aggressive LTs'!$B29)),'Holiday Schedule'!$B$2:$B$30)</f>
        <v>#NUM!</v>
      </c>
      <c r="DY29" s="722" t="e">
        <f>WORKDAY(DY28,((-1)*('NEO 5322121 Aggressive LTs'!$B29)),'Holiday Schedule'!$B$2:$B$30)</f>
        <v>#NUM!</v>
      </c>
      <c r="DZ29" s="726"/>
      <c r="EA29" s="722" t="e">
        <f>WORKDAY(EA28,((-1)*('NEO 5322121 Aggressive LTs'!$B29)),'Holiday Schedule'!$B$2:$B$30)</f>
        <v>#NUM!</v>
      </c>
      <c r="EB29" s="722" t="e">
        <f>WORKDAY(EB28,((-1)*('NEO 5322121 Aggressive LTs'!$B29)),'Holiday Schedule'!$B$2:$B$30)</f>
        <v>#NUM!</v>
      </c>
      <c r="EC29" s="722" t="e">
        <f>WORKDAY(EC28,((-1)*('NEO 5322121 Aggressive LTs'!$B29)),'Holiday Schedule'!$B$2:$B$30)</f>
        <v>#NUM!</v>
      </c>
      <c r="ED29" s="726"/>
      <c r="EE29" s="722" t="e">
        <f>WORKDAY(EE28,((-1)*('NEO 5322121 Aggressive LTs'!$B29)),'Holiday Schedule'!$B$2:$B$30)</f>
        <v>#NUM!</v>
      </c>
      <c r="EF29" s="722" t="e">
        <f>WORKDAY(EF28,((-1)*('NEO 5322121 Aggressive LTs'!$B29)),'Holiday Schedule'!$B$2:$B$30)</f>
        <v>#NUM!</v>
      </c>
      <c r="EG29" s="722" t="e">
        <f>WORKDAY(EG28,((-1)*('NEO 5322121 Aggressive LTs'!$B29)),'Holiday Schedule'!$B$2:$B$30)</f>
        <v>#NUM!</v>
      </c>
      <c r="EH29" s="726"/>
      <c r="EI29" s="722" t="e">
        <f>WORKDAY(EI28,((-1)*('NEO 5322121 Aggressive LTs'!$B29)),'Holiday Schedule'!$B$2:$B$30)</f>
        <v>#NUM!</v>
      </c>
      <c r="EJ29" s="722" t="e">
        <f>WORKDAY(EJ28,((-1)*('NEO 5322121 Aggressive LTs'!$B29)),'Holiday Schedule'!$B$2:$B$30)</f>
        <v>#NUM!</v>
      </c>
      <c r="EK29" s="722" t="e">
        <f>WORKDAY(EK28,((-1)*('NEO 5322121 Aggressive LTs'!$B29)),'Holiday Schedule'!$B$2:$B$30)</f>
        <v>#NUM!</v>
      </c>
      <c r="EL29" s="726"/>
      <c r="EM29" s="722" t="e">
        <f>WORKDAY(EM28,((-1)*('NEO 5322121 Aggressive LTs'!$B29)),'Holiday Schedule'!$B$2:$B$30)</f>
        <v>#NUM!</v>
      </c>
      <c r="EN29" s="722" t="e">
        <f>WORKDAY(EN28,((-1)*('NEO 5322121 Aggressive LTs'!$B29)),'Holiday Schedule'!$B$2:$B$30)</f>
        <v>#NUM!</v>
      </c>
      <c r="EO29" s="722" t="e">
        <f>WORKDAY(EO28,((-1)*('NEO 5322121 Aggressive LTs'!$B29)),'Holiday Schedule'!$B$2:$B$30)</f>
        <v>#NUM!</v>
      </c>
      <c r="EP29" s="726"/>
      <c r="EQ29" s="722" t="e">
        <f>WORKDAY(EQ28,((-1)*('NEO 5322121 Aggressive LTs'!$B29)),'Holiday Schedule'!$B$2:$B$30)</f>
        <v>#NUM!</v>
      </c>
      <c r="ER29" s="722" t="e">
        <f>WORKDAY(ER28,((-1)*('NEO 5322121 Aggressive LTs'!$B29)),'Holiday Schedule'!$B$2:$B$30)</f>
        <v>#NUM!</v>
      </c>
      <c r="ES29" s="722" t="e">
        <f>WORKDAY(ES28,((-1)*('NEO 5322121 Aggressive LTs'!$B29)),'Holiday Schedule'!$B$2:$B$30)</f>
        <v>#NUM!</v>
      </c>
      <c r="ET29" s="726"/>
      <c r="EU29" s="722" t="e">
        <f>WORKDAY(EU28,((-1)*('NEO 5322121 Aggressive LTs'!$B29)),'Holiday Schedule'!$B$2:$B$30)</f>
        <v>#NUM!</v>
      </c>
      <c r="EV29" s="722" t="e">
        <f>WORKDAY(EV28,((-1)*('NEO 5322121 Aggressive LTs'!$B29)),'Holiday Schedule'!$B$2:$B$30)</f>
        <v>#NUM!</v>
      </c>
      <c r="EW29" s="722" t="e">
        <f>WORKDAY(EW28,((-1)*('NEO 5322121 Aggressive LTs'!$B29)),'Holiday Schedule'!$B$2:$B$30)</f>
        <v>#NUM!</v>
      </c>
      <c r="EX29" s="726"/>
      <c r="EY29" s="722" t="e">
        <f>WORKDAY(EY28,((-1)*('NEO 5322121 Aggressive LTs'!$B29)),'Holiday Schedule'!$B$2:$B$30)</f>
        <v>#NUM!</v>
      </c>
      <c r="EZ29" s="722" t="e">
        <f>WORKDAY(EZ28,((-1)*('NEO 5322121 Aggressive LTs'!$B29)),'Holiday Schedule'!$B$2:$B$30)</f>
        <v>#NUM!</v>
      </c>
      <c r="FA29" s="722" t="e">
        <f>WORKDAY(FA28,((-1)*('NEO 5322121 Aggressive LTs'!$B29)),'Holiday Schedule'!$B$2:$B$30)</f>
        <v>#NUM!</v>
      </c>
      <c r="FB29" s="726"/>
      <c r="FC29" s="722" t="e">
        <f>WORKDAY(FC28,((-1)*('NEO 5322121 Aggressive LTs'!$B29)),'Holiday Schedule'!$B$2:$B$30)</f>
        <v>#NUM!</v>
      </c>
      <c r="FD29" s="722" t="e">
        <f>WORKDAY(FD28,((-1)*('NEO 5322121 Aggressive LTs'!$B29)),'Holiday Schedule'!$B$2:$B$30)</f>
        <v>#NUM!</v>
      </c>
      <c r="FE29" s="722" t="e">
        <f>WORKDAY(FE28,((-1)*('NEO 5322121 Aggressive LTs'!$B29)),'Holiday Schedule'!$B$2:$B$30)</f>
        <v>#NUM!</v>
      </c>
      <c r="FF29" s="726"/>
      <c r="FG29" s="722" t="e">
        <f>WORKDAY(FG28,((-1)*('NEO 5322121 Aggressive LTs'!$B29)),'Holiday Schedule'!$B$2:$B$30)</f>
        <v>#NUM!</v>
      </c>
      <c r="FH29" s="722" t="e">
        <f>WORKDAY(FH28,((-1)*('NEO 5322121 Aggressive LTs'!$B29)),'Holiday Schedule'!$B$2:$B$30)</f>
        <v>#NUM!</v>
      </c>
      <c r="FI29" s="722" t="e">
        <f>WORKDAY(FI28,((-1)*('NEO 5322121 Aggressive LTs'!$B29)),'Holiday Schedule'!$B$2:$B$30)</f>
        <v>#NUM!</v>
      </c>
      <c r="FJ29" s="726"/>
      <c r="FK29" s="722" t="e">
        <f>WORKDAY(FK28,((-1)*('NEO 5322121 Aggressive LTs'!$B29)),'Holiday Schedule'!$B$2:$B$30)</f>
        <v>#NUM!</v>
      </c>
      <c r="FL29" s="722" t="e">
        <f>WORKDAY(FL28,((-1)*('NEO 5322121 Aggressive LTs'!$B29)),'Holiday Schedule'!$B$2:$B$30)</f>
        <v>#NUM!</v>
      </c>
      <c r="FM29" s="722" t="e">
        <f>WORKDAY(FM28,((-1)*('NEO 5322121 Aggressive LTs'!$B29)),'Holiday Schedule'!$B$2:$B$30)</f>
        <v>#NUM!</v>
      </c>
      <c r="FN29" s="726"/>
      <c r="FO29" s="722" t="e">
        <f>WORKDAY(FO28,((-1)*('NEO 5322121 Aggressive LTs'!$B29)),'Holiday Schedule'!$B$2:$B$30)</f>
        <v>#NUM!</v>
      </c>
      <c r="FP29" s="722" t="e">
        <f>WORKDAY(FP28,((-1)*('NEO 5322121 Aggressive LTs'!$B29)),'Holiday Schedule'!$B$2:$B$30)</f>
        <v>#NUM!</v>
      </c>
      <c r="FQ29" s="722" t="e">
        <f>WORKDAY(FQ28,((-1)*('NEO 5322121 Aggressive LTs'!$B29)),'Holiday Schedule'!$B$2:$B$30)</f>
        <v>#NUM!</v>
      </c>
      <c r="FR29" s="726"/>
      <c r="FS29" s="722" t="e">
        <f>WORKDAY(FS28,((-1)*('NEO 5322121 Aggressive LTs'!$B29)),'Holiday Schedule'!$B$2:$B$30)</f>
        <v>#NUM!</v>
      </c>
      <c r="FT29" s="722" t="e">
        <f>WORKDAY(FT28,((-1)*('NEO 5322121 Aggressive LTs'!$B29)),'Holiday Schedule'!$B$2:$B$30)</f>
        <v>#NUM!</v>
      </c>
      <c r="FU29" s="722" t="e">
        <f>WORKDAY(FU28,((-1)*('NEO 5322121 Aggressive LTs'!$B29)),'Holiday Schedule'!$B$2:$B$30)</f>
        <v>#NUM!</v>
      </c>
      <c r="FV29" s="726"/>
      <c r="FW29" s="722" t="e">
        <f>WORKDAY(FW28,((-1)*('NEO 5322121 Aggressive LTs'!$B29)),'Holiday Schedule'!$B$2:$B$30)</f>
        <v>#NUM!</v>
      </c>
      <c r="FX29" s="722" t="e">
        <f>WORKDAY(FX28,((-1)*('NEO 5322121 Aggressive LTs'!$B29)),'Holiday Schedule'!$B$2:$B$30)</f>
        <v>#NUM!</v>
      </c>
      <c r="FY29" s="722" t="e">
        <f>WORKDAY(FY28,((-1)*('NEO 5322121 Aggressive LTs'!$B29)),'Holiday Schedule'!$B$2:$B$30)</f>
        <v>#NUM!</v>
      </c>
      <c r="FZ29" s="726"/>
      <c r="GA29" s="722" t="e">
        <f>WORKDAY(GA28,((-1)*('NEO 5322121 Aggressive LTs'!$B29)),'Holiday Schedule'!$B$2:$B$30)</f>
        <v>#NUM!</v>
      </c>
      <c r="GB29" s="722" t="e">
        <f>WORKDAY(GB28,((-1)*('NEO 5322121 Aggressive LTs'!$B29)),'Holiday Schedule'!$B$2:$B$30)</f>
        <v>#NUM!</v>
      </c>
      <c r="GC29" s="722" t="e">
        <f>WORKDAY(GC28,((-1)*('NEO 5322121 Aggressive LTs'!$B29)),'Holiday Schedule'!$B$2:$B$30)</f>
        <v>#NUM!</v>
      </c>
      <c r="GD29" s="726"/>
      <c r="GE29" s="722" t="e">
        <f>WORKDAY(GE28,((-1)*('NEO 5322121 Aggressive LTs'!$B29)),'Holiday Schedule'!$B$2:$B$30)</f>
        <v>#NUM!</v>
      </c>
      <c r="GF29" s="722" t="e">
        <f>WORKDAY(GF28,((-1)*('NEO 5322121 Aggressive LTs'!$B29)),'Holiday Schedule'!$B$2:$B$30)</f>
        <v>#NUM!</v>
      </c>
      <c r="GG29" s="722" t="e">
        <f>WORKDAY(GG28,((-1)*('NEO 5322121 Aggressive LTs'!$B29)),'Holiday Schedule'!$B$2:$B$30)</f>
        <v>#NUM!</v>
      </c>
      <c r="GH29" s="726"/>
      <c r="GI29" s="722" t="e">
        <f>WORKDAY(GI28,((-1)*('NEO 5322121 Aggressive LTs'!$B29)),'Holiday Schedule'!$B$2:$B$30)</f>
        <v>#NUM!</v>
      </c>
      <c r="GJ29" s="722" t="e">
        <f>WORKDAY(GJ28,((-1)*('NEO 5322121 Aggressive LTs'!$B29)),'Holiday Schedule'!$B$2:$B$30)</f>
        <v>#NUM!</v>
      </c>
      <c r="GK29" s="722" t="e">
        <f>WORKDAY(GK28,((-1)*('NEO 5322121 Aggressive LTs'!$B29)),'Holiday Schedule'!$B$2:$B$30)</f>
        <v>#NUM!</v>
      </c>
      <c r="GL29" s="726"/>
      <c r="GM29" s="722" t="e">
        <f>WORKDAY(GM28,((-1)*('NEO 5322121 Aggressive LTs'!$B29)),'Holiday Schedule'!$B$2:$B$30)</f>
        <v>#NUM!</v>
      </c>
      <c r="GN29" s="722" t="e">
        <f>WORKDAY(GN28,((-1)*('NEO 5322121 Aggressive LTs'!$B29)),'Holiday Schedule'!$B$2:$B$30)</f>
        <v>#NUM!</v>
      </c>
      <c r="GO29" s="722" t="e">
        <f>WORKDAY(GO28,((-1)*('NEO 5322121 Aggressive LTs'!$B29)),'Holiday Schedule'!$B$2:$B$30)</f>
        <v>#NUM!</v>
      </c>
      <c r="GP29" s="726"/>
      <c r="GQ29" s="722" t="e">
        <f>WORKDAY(GQ28,((-1)*('NEO 5322121 Aggressive LTs'!$B29)),'Holiday Schedule'!$B$2:$B$30)</f>
        <v>#NUM!</v>
      </c>
      <c r="GR29" s="722" t="e">
        <f>WORKDAY(GR28,((-1)*('NEO 5322121 Aggressive LTs'!$B29)),'Holiday Schedule'!$B$2:$B$30)</f>
        <v>#NUM!</v>
      </c>
      <c r="GS29" s="722" t="e">
        <f>WORKDAY(GS28,((-1)*('NEO 5322121 Aggressive LTs'!$B29)),'Holiday Schedule'!$B$2:$B$30)</f>
        <v>#NUM!</v>
      </c>
      <c r="GT29" s="726"/>
      <c r="GU29" s="722" t="e">
        <f>WORKDAY(GU28,((-1)*('NEO 5322121 Aggressive LTs'!$B29)),'Holiday Schedule'!$B$2:$B$30)</f>
        <v>#NUM!</v>
      </c>
      <c r="GV29" s="722" t="e">
        <f>WORKDAY(GV28,((-1)*('NEO 5322121 Aggressive LTs'!$B29)),'Holiday Schedule'!$B$2:$B$30)</f>
        <v>#NUM!</v>
      </c>
      <c r="GW29" s="722" t="e">
        <f>WORKDAY(GW28,((-1)*('NEO 5322121 Aggressive LTs'!$B29)),'Holiday Schedule'!$B$2:$B$30)</f>
        <v>#NUM!</v>
      </c>
      <c r="GX29" s="726"/>
      <c r="GY29" s="722" t="e">
        <f>WORKDAY(GY28,((-1)*('NEO 5322121 Aggressive LTs'!$B29)),'Holiday Schedule'!$B$2:$B$30)</f>
        <v>#NUM!</v>
      </c>
      <c r="GZ29" s="722" t="e">
        <f>WORKDAY(GZ28,((-1)*('NEO 5322121 Aggressive LTs'!$B29)),'Holiday Schedule'!$B$2:$B$30)</f>
        <v>#NUM!</v>
      </c>
      <c r="HA29" s="722" t="e">
        <f>WORKDAY(HA28,((-1)*('NEO 5322121 Aggressive LTs'!$B29)),'Holiday Schedule'!$B$2:$B$30)</f>
        <v>#NUM!</v>
      </c>
      <c r="HB29" s="726"/>
      <c r="HC29" s="722" t="e">
        <f>WORKDAY(HC28,((-1)*('NEO 5322121 Aggressive LTs'!$B29)),'Holiday Schedule'!$B$2:$B$30)</f>
        <v>#NUM!</v>
      </c>
      <c r="HD29" s="722" t="e">
        <f>WORKDAY(HD28,((-1)*('NEO 5322121 Aggressive LTs'!$B29)),'Holiday Schedule'!$B$2:$B$30)</f>
        <v>#NUM!</v>
      </c>
      <c r="HE29" s="722" t="e">
        <f>WORKDAY(HE28,((-1)*('NEO 5322121 Aggressive LTs'!$B29)),'Holiday Schedule'!$B$2:$B$30)</f>
        <v>#NUM!</v>
      </c>
      <c r="HF29" s="726"/>
      <c r="HG29" s="722" t="e">
        <f>WORKDAY(HG28,((-1)*('NEO 5322121 Aggressive LTs'!$B29)),'Holiday Schedule'!$B$2:$B$30)</f>
        <v>#NUM!</v>
      </c>
      <c r="HH29" s="722" t="e">
        <f>WORKDAY(HH28,((-1)*('NEO 5322121 Aggressive LTs'!$B29)),'Holiday Schedule'!$B$2:$B$30)</f>
        <v>#NUM!</v>
      </c>
      <c r="HI29" s="722" t="e">
        <f>WORKDAY(HI28,((-1)*('NEO 5322121 Aggressive LTs'!$B29)),'Holiday Schedule'!$B$2:$B$30)</f>
        <v>#NUM!</v>
      </c>
      <c r="HJ29" s="726"/>
      <c r="HK29" s="722" t="e">
        <f>WORKDAY(HK28,((-1)*('NEO 5322121 Aggressive LTs'!$B29)),'Holiday Schedule'!$B$2:$B$30)</f>
        <v>#NUM!</v>
      </c>
      <c r="HL29" s="722" t="e">
        <f>WORKDAY(HL28,((-1)*('NEO 5322121 Aggressive LTs'!$B29)),'Holiday Schedule'!$B$2:$B$30)</f>
        <v>#NUM!</v>
      </c>
      <c r="HM29" s="722" t="e">
        <f>WORKDAY(HM28,((-1)*('NEO 5322121 Aggressive LTs'!$B29)),'Holiday Schedule'!$B$2:$B$30)</f>
        <v>#NUM!</v>
      </c>
      <c r="HN29" s="726"/>
      <c r="HO29" s="722" t="e">
        <f>WORKDAY(HO28,((-1)*('NEO 5322121 Aggressive LTs'!$B29)),'Holiday Schedule'!$B$2:$B$30)</f>
        <v>#NUM!</v>
      </c>
      <c r="HP29" s="722" t="e">
        <f>WORKDAY(HP28,((-1)*('NEO 5322121 Aggressive LTs'!$B29)),'Holiday Schedule'!$B$2:$B$30)</f>
        <v>#NUM!</v>
      </c>
      <c r="HQ29" s="722" t="e">
        <f>WORKDAY(HQ28,((-1)*('NEO 5322121 Aggressive LTs'!$B29)),'Holiday Schedule'!$B$2:$B$30)</f>
        <v>#NUM!</v>
      </c>
      <c r="HR29" s="726"/>
      <c r="HS29" s="722" t="e">
        <f>WORKDAY(HS28,((-1)*('NEO 5322121 Aggressive LTs'!$B29)),'Holiday Schedule'!$B$2:$B$30)</f>
        <v>#NUM!</v>
      </c>
      <c r="HT29" s="722" t="e">
        <f>WORKDAY(HT28,((-1)*('NEO 5322121 Aggressive LTs'!$B29)),'Holiday Schedule'!$B$2:$B$30)</f>
        <v>#NUM!</v>
      </c>
      <c r="HU29" s="722" t="e">
        <f>WORKDAY(HU28,((-1)*('NEO 5322121 Aggressive LTs'!$B29)),'Holiday Schedule'!$B$2:$B$30)</f>
        <v>#NUM!</v>
      </c>
      <c r="HV29" s="726"/>
      <c r="HW29" s="722" t="e">
        <f>WORKDAY(HW28,((-1)*('NEO 5322121 Aggressive LTs'!$B29)),'Holiday Schedule'!$B$2:$B$30)</f>
        <v>#NUM!</v>
      </c>
      <c r="HX29" s="722" t="e">
        <f>WORKDAY(HX28,((-1)*('NEO 5322121 Aggressive LTs'!$B29)),'Holiday Schedule'!$B$2:$B$30)</f>
        <v>#NUM!</v>
      </c>
      <c r="HY29" s="722" t="e">
        <f>WORKDAY(HY28,((-1)*('NEO 5322121 Aggressive LTs'!$B29)),'Holiday Schedule'!$B$2:$B$30)</f>
        <v>#NUM!</v>
      </c>
      <c r="HZ29" s="726"/>
      <c r="IA29" s="722" t="e">
        <f>WORKDAY(IA28,((-1)*('NEO 5322121 Aggressive LTs'!$B29)),'Holiday Schedule'!$B$2:$B$30)</f>
        <v>#NUM!</v>
      </c>
      <c r="IB29" s="722" t="e">
        <f>WORKDAY(IB28,((-1)*('NEO 5322121 Aggressive LTs'!$B29)),'Holiday Schedule'!$B$2:$B$30)</f>
        <v>#NUM!</v>
      </c>
      <c r="IC29" s="722" t="e">
        <f>WORKDAY(IC28,((-1)*('NEO 5322121 Aggressive LTs'!$B29)),'Holiday Schedule'!$B$2:$B$30)</f>
        <v>#NUM!</v>
      </c>
      <c r="ID29" s="726"/>
      <c r="IE29" s="722" t="e">
        <f>WORKDAY(IE28,((-1)*('NEO 5322121 Aggressive LTs'!$B29)),'Holiday Schedule'!$B$2:$B$30)</f>
        <v>#NUM!</v>
      </c>
      <c r="IF29" s="722" t="e">
        <f>WORKDAY(IF28,((-1)*('NEO 5322121 Aggressive LTs'!$B29)),'Holiday Schedule'!$B$2:$B$30)</f>
        <v>#NUM!</v>
      </c>
      <c r="IG29" s="722" t="e">
        <f>WORKDAY(IG28,((-1)*('NEO 5322121 Aggressive LTs'!$B29)),'Holiday Schedule'!$B$2:$B$30)</f>
        <v>#NUM!</v>
      </c>
      <c r="IH29" s="726"/>
      <c r="II29" s="722" t="e">
        <f>WORKDAY(II28,((-1)*('NEO 5322121 Aggressive LTs'!$B29)),'Holiday Schedule'!$B$2:$B$30)</f>
        <v>#NUM!</v>
      </c>
      <c r="IJ29" s="722" t="e">
        <f>WORKDAY(IJ28,((-1)*('NEO 5322121 Aggressive LTs'!$B29)),'Holiday Schedule'!$B$2:$B$30)</f>
        <v>#NUM!</v>
      </c>
      <c r="IK29" s="722" t="e">
        <f>WORKDAY(IK28,((-1)*('NEO 5322121 Aggressive LTs'!$B29)),'Holiday Schedule'!$B$2:$B$30)</f>
        <v>#NUM!</v>
      </c>
      <c r="IL29" s="726"/>
      <c r="IM29" s="722" t="e">
        <f>WORKDAY(IM28,((-1)*('NEO 5322121 Aggressive LTs'!$B29)),'Holiday Schedule'!$B$2:$B$30)</f>
        <v>#NUM!</v>
      </c>
      <c r="IN29" s="722" t="e">
        <f>WORKDAY(IN28,((-1)*('NEO 5322121 Aggressive LTs'!$B29)),'Holiday Schedule'!$B$2:$B$30)</f>
        <v>#NUM!</v>
      </c>
      <c r="IO29" s="722" t="e">
        <f>WORKDAY(IO28,((-1)*('NEO 5322121 Aggressive LTs'!$B29)),'Holiday Schedule'!$B$2:$B$30)</f>
        <v>#NUM!</v>
      </c>
      <c r="IP29" s="726"/>
      <c r="IQ29" s="722" t="e">
        <f>WORKDAY(IQ28,((-1)*('NEO 5322121 Aggressive LTs'!$B29)),'Holiday Schedule'!$B$2:$B$30)</f>
        <v>#NUM!</v>
      </c>
      <c r="IR29" s="722" t="e">
        <f>WORKDAY(IR28,((-1)*('NEO 5322121 Aggressive LTs'!$B29)),'Holiday Schedule'!$B$2:$B$30)</f>
        <v>#NUM!</v>
      </c>
      <c r="IS29" s="722" t="e">
        <f>WORKDAY(IS28,((-1)*('NEO 5322121 Aggressive LTs'!$B29)),'Holiday Schedule'!$B$2:$B$30)</f>
        <v>#NUM!</v>
      </c>
      <c r="IT29" s="726"/>
      <c r="IU29" s="722" t="e">
        <f>WORKDAY(IU28,((-1)*('NEO 5322121 Aggressive LTs'!$B29)),'Holiday Schedule'!$B$2:$B$30)</f>
        <v>#NUM!</v>
      </c>
      <c r="IV29" s="722" t="e">
        <f>WORKDAY(IV28,((-1)*('NEO 5322121 Aggressive LTs'!$B29)),'Holiday Schedule'!$B$2:$B$30)</f>
        <v>#NUM!</v>
      </c>
      <c r="IW29" s="722" t="e">
        <f>WORKDAY(IW28,((-1)*('NEO 5322121 Aggressive LTs'!$B29)),'Holiday Schedule'!$B$2:$B$30)</f>
        <v>#NUM!</v>
      </c>
      <c r="IX29" s="726"/>
      <c r="IY29" s="722" t="e">
        <f>WORKDAY(IY28,((-1)*('NEO 5322121 Aggressive LTs'!$B29)),'Holiday Schedule'!$B$2:$B$30)</f>
        <v>#NUM!</v>
      </c>
      <c r="IZ29" s="722" t="e">
        <f>WORKDAY(IZ28,((-1)*('NEO 5322121 Aggressive LTs'!$B29)),'Holiday Schedule'!$B$2:$B$30)</f>
        <v>#NUM!</v>
      </c>
      <c r="JA29" s="722" t="e">
        <f>WORKDAY(JA28,((-1)*('NEO 5322121 Aggressive LTs'!$B29)),'Holiday Schedule'!$B$2:$B$30)</f>
        <v>#NUM!</v>
      </c>
      <c r="JB29" s="726"/>
      <c r="JC29" s="722" t="e">
        <f>WORKDAY(JC28,((-1)*('NEO 5322121 Aggressive LTs'!$B29)),'Holiday Schedule'!$B$2:$B$30)</f>
        <v>#NUM!</v>
      </c>
      <c r="JD29" s="722" t="e">
        <f>WORKDAY(JD28,((-1)*('NEO 5322121 Aggressive LTs'!$B29)),'Holiday Schedule'!$B$2:$B$30)</f>
        <v>#NUM!</v>
      </c>
      <c r="JE29" s="722" t="e">
        <f>WORKDAY(JE28,((-1)*('NEO 5322121 Aggressive LTs'!$B29)),'Holiday Schedule'!$B$2:$B$30)</f>
        <v>#NUM!</v>
      </c>
      <c r="JF29" s="726"/>
      <c r="JG29" s="722" t="e">
        <f>WORKDAY(JG28,((-1)*('NEO 5322121 Aggressive LTs'!$B29)),'Holiday Schedule'!$B$2:$B$30)</f>
        <v>#NUM!</v>
      </c>
      <c r="JH29" s="722" t="e">
        <f>WORKDAY(JH28,((-1)*('NEO 5322121 Aggressive LTs'!$B29)),'Holiday Schedule'!$B$2:$B$30)</f>
        <v>#NUM!</v>
      </c>
      <c r="JI29" s="722" t="e">
        <f>WORKDAY(JI28,((-1)*('NEO 5322121 Aggressive LTs'!$B29)),'Holiday Schedule'!$B$2:$B$30)</f>
        <v>#NUM!</v>
      </c>
      <c r="JJ29" s="726"/>
      <c r="JK29" s="722" t="e">
        <f>WORKDAY(JK28,((-1)*('NEO 5322121 Aggressive LTs'!$B29)),'Holiday Schedule'!$B$2:$B$30)</f>
        <v>#NUM!</v>
      </c>
      <c r="JL29" s="722" t="e">
        <f>WORKDAY(JL28,((-1)*('NEO 5322121 Aggressive LTs'!$B29)),'Holiday Schedule'!$B$2:$B$30)</f>
        <v>#NUM!</v>
      </c>
      <c r="JM29" s="722" t="e">
        <f>WORKDAY(JM28,((-1)*('NEO 5322121 Aggressive LTs'!$B29)),'Holiday Schedule'!$B$2:$B$30)</f>
        <v>#NUM!</v>
      </c>
      <c r="JN29" s="726"/>
      <c r="JO29" s="722" t="e">
        <f>WORKDAY(JO28,((-1)*('NEO 5322121 Aggressive LTs'!$B29)),'Holiday Schedule'!$B$2:$B$30)</f>
        <v>#NUM!</v>
      </c>
      <c r="JP29" s="722" t="e">
        <f>WORKDAY(JP28,((-1)*('NEO 5322121 Aggressive LTs'!$B29)),'Holiday Schedule'!$B$2:$B$30)</f>
        <v>#NUM!</v>
      </c>
      <c r="JQ29" s="722" t="e">
        <f>WORKDAY(JQ28,((-1)*('NEO 5322121 Aggressive LTs'!$B29)),'Holiday Schedule'!$B$2:$B$30)</f>
        <v>#NUM!</v>
      </c>
      <c r="JR29" s="726"/>
      <c r="JS29" s="722" t="e">
        <f>WORKDAY(JS28,((-1)*('NEO 5322121 Aggressive LTs'!$B29)),'Holiday Schedule'!$B$2:$B$30)</f>
        <v>#NUM!</v>
      </c>
      <c r="JT29" s="722" t="e">
        <f>WORKDAY(JT28,((-1)*('NEO 5322121 Aggressive LTs'!$B29)),'Holiday Schedule'!$B$2:$B$30)</f>
        <v>#NUM!</v>
      </c>
      <c r="JU29" s="722" t="e">
        <f>WORKDAY(JU28,((-1)*('NEO 5322121 Aggressive LTs'!$B29)),'Holiday Schedule'!$B$2:$B$30)</f>
        <v>#NUM!</v>
      </c>
      <c r="JV29" s="726"/>
      <c r="JW29" s="722" t="e">
        <f>WORKDAY(JW28,((-1)*('NEO 5322121 Aggressive LTs'!$B29)),'Holiday Schedule'!$B$2:$B$30)</f>
        <v>#NUM!</v>
      </c>
      <c r="JX29" s="722" t="e">
        <f>WORKDAY(JX28,((-1)*('NEO 5322121 Aggressive LTs'!$B29)),'Holiday Schedule'!$B$2:$B$30)</f>
        <v>#NUM!</v>
      </c>
      <c r="JY29" s="722" t="e">
        <f>WORKDAY(JY28,((-1)*('NEO 5322121 Aggressive LTs'!$B29)),'Holiday Schedule'!$B$2:$B$30)</f>
        <v>#NUM!</v>
      </c>
      <c r="JZ29" s="726"/>
      <c r="KA29" s="722" t="e">
        <f>WORKDAY(KA28,((-1)*('NEO 5322121 Aggressive LTs'!$B29)),'Holiday Schedule'!$B$2:$B$30)</f>
        <v>#NUM!</v>
      </c>
      <c r="KB29" s="722" t="e">
        <f>WORKDAY(KB28,((-1)*('NEO 5322121 Aggressive LTs'!$B29)),'Holiday Schedule'!$B$2:$B$30)</f>
        <v>#NUM!</v>
      </c>
      <c r="KC29" s="722" t="e">
        <f>WORKDAY(KC28,((-1)*('NEO 5322121 Aggressive LTs'!$B29)),'Holiday Schedule'!$B$2:$B$30)</f>
        <v>#NUM!</v>
      </c>
      <c r="KD29" s="726"/>
      <c r="KE29" s="722" t="e">
        <f>WORKDAY(KE28,((-1)*('NEO 5322121 Aggressive LTs'!$B29)),'Holiday Schedule'!$B$2:$B$30)</f>
        <v>#NUM!</v>
      </c>
      <c r="KF29" s="722" t="e">
        <f>WORKDAY(KF28,((-1)*('NEO 5322121 Aggressive LTs'!$B29)),'Holiday Schedule'!$B$2:$B$30)</f>
        <v>#NUM!</v>
      </c>
      <c r="KG29" s="722">
        <f>WORKDAY(KG28,((-1)*('NEO 5322121 Aggressive LTs'!$B29)),'Holiday Schedule'!$B$2:$B$30)</f>
        <v>42305</v>
      </c>
      <c r="KH29" s="431"/>
      <c r="KI29" s="431"/>
      <c r="KJ29" s="431"/>
      <c r="KK29" s="431"/>
      <c r="KL29" s="431"/>
      <c r="KM29" s="431"/>
      <c r="KN29" s="431"/>
      <c r="KO29" s="431"/>
      <c r="KP29" s="431"/>
      <c r="KQ29" s="431"/>
      <c r="KR29" s="431"/>
      <c r="KS29" s="431"/>
      <c r="KT29" s="431"/>
      <c r="KU29" s="431"/>
      <c r="KV29" s="431"/>
      <c r="KW29" s="431"/>
      <c r="KX29" s="431"/>
      <c r="KY29" s="431"/>
      <c r="KZ29" s="431"/>
      <c r="LA29" s="431"/>
      <c r="LB29" s="431"/>
      <c r="LC29" s="449"/>
      <c r="LD29" s="431"/>
      <c r="LE29" s="431"/>
      <c r="LF29" s="431"/>
      <c r="LG29" s="431"/>
      <c r="LH29" s="431"/>
      <c r="LI29" s="431"/>
      <c r="LJ29" s="431"/>
      <c r="LK29" s="431"/>
      <c r="LL29" s="431"/>
      <c r="LM29" s="431"/>
      <c r="LN29" s="431"/>
      <c r="LO29" s="431"/>
      <c r="LP29" s="431"/>
      <c r="LQ29" s="431"/>
      <c r="LR29" s="431"/>
      <c r="LS29" s="431"/>
      <c r="LT29" s="438">
        <v>42264</v>
      </c>
      <c r="LU29" s="438">
        <v>42264</v>
      </c>
      <c r="LV29" s="438">
        <v>42264</v>
      </c>
      <c r="LW29" s="438">
        <v>42264</v>
      </c>
      <c r="LX29" s="438">
        <v>42264</v>
      </c>
      <c r="LY29" s="438">
        <v>42264</v>
      </c>
      <c r="LZ29" s="438">
        <v>42264</v>
      </c>
      <c r="MA29" s="438">
        <v>42264</v>
      </c>
      <c r="MB29" s="438">
        <v>42265</v>
      </c>
      <c r="MC29" s="438">
        <v>42265</v>
      </c>
      <c r="MD29" s="438">
        <v>42264</v>
      </c>
      <c r="ME29" s="431"/>
      <c r="MF29" s="438">
        <v>42264</v>
      </c>
      <c r="MG29" s="438">
        <v>42264</v>
      </c>
      <c r="MH29" s="436"/>
      <c r="MI29" s="438">
        <v>42264</v>
      </c>
      <c r="MJ29" s="438">
        <v>42264</v>
      </c>
      <c r="MK29" s="438">
        <v>42264</v>
      </c>
      <c r="ML29" s="438">
        <v>42264</v>
      </c>
      <c r="MM29" s="438">
        <v>42264</v>
      </c>
      <c r="MN29" s="438">
        <v>42265</v>
      </c>
      <c r="MO29" s="438">
        <v>42265</v>
      </c>
      <c r="MP29" s="438">
        <v>42265</v>
      </c>
      <c r="MQ29" s="438"/>
      <c r="MR29" s="438">
        <v>42265</v>
      </c>
      <c r="MS29" s="438">
        <v>42265</v>
      </c>
      <c r="MT29" s="438"/>
      <c r="MU29" s="438">
        <v>42268</v>
      </c>
      <c r="MV29" s="438">
        <v>42264</v>
      </c>
      <c r="MW29" s="438">
        <v>42265</v>
      </c>
      <c r="MX29" s="438">
        <v>42265</v>
      </c>
      <c r="MY29" s="438">
        <v>42265</v>
      </c>
      <c r="MZ29" s="438">
        <v>42265</v>
      </c>
      <c r="NA29" s="438">
        <v>42265</v>
      </c>
      <c r="NB29" s="438"/>
      <c r="NC29" s="438"/>
      <c r="ND29" s="438">
        <v>42269</v>
      </c>
      <c r="NE29" s="438"/>
      <c r="NF29" s="438"/>
      <c r="NG29" s="438"/>
      <c r="NH29" s="438"/>
      <c r="NI29" s="438"/>
      <c r="NJ29" s="438"/>
      <c r="NK29" s="438"/>
      <c r="NL29" s="438">
        <v>42270</v>
      </c>
      <c r="NM29" s="436"/>
      <c r="NN29" s="438">
        <v>42269</v>
      </c>
      <c r="NO29" s="438">
        <v>42269</v>
      </c>
      <c r="NP29" s="438">
        <v>42270</v>
      </c>
      <c r="NQ29" s="438">
        <v>42265</v>
      </c>
      <c r="NR29" s="438">
        <v>42264</v>
      </c>
      <c r="NS29" s="438">
        <v>42265</v>
      </c>
      <c r="NT29" s="438">
        <v>42265</v>
      </c>
      <c r="NU29" s="438">
        <v>42265</v>
      </c>
      <c r="NV29" s="438"/>
      <c r="NW29" s="438"/>
      <c r="NX29" s="438"/>
      <c r="NY29" s="438"/>
      <c r="NZ29" s="438"/>
      <c r="OA29" s="438"/>
      <c r="OB29" s="438"/>
      <c r="OC29" s="438"/>
      <c r="OD29" s="438"/>
      <c r="OE29" s="438"/>
      <c r="OF29" s="438">
        <v>42269</v>
      </c>
      <c r="OG29" s="438">
        <v>42269</v>
      </c>
      <c r="OH29" s="438">
        <v>42269</v>
      </c>
      <c r="OI29" s="438">
        <v>42269</v>
      </c>
      <c r="OJ29" s="438">
        <v>42269</v>
      </c>
      <c r="OK29" s="438">
        <v>42269</v>
      </c>
      <c r="OL29" s="438">
        <v>42269</v>
      </c>
      <c r="OM29" s="438">
        <v>42269</v>
      </c>
      <c r="ON29" s="438">
        <v>42269</v>
      </c>
      <c r="OO29" s="431">
        <v>42276</v>
      </c>
      <c r="OP29" s="431">
        <v>42276</v>
      </c>
      <c r="OQ29" s="431">
        <v>42276</v>
      </c>
      <c r="OR29" s="436"/>
      <c r="OS29" s="431">
        <v>42276</v>
      </c>
      <c r="OT29" s="431">
        <v>42276</v>
      </c>
      <c r="OU29" s="431">
        <v>42276</v>
      </c>
      <c r="OV29" s="431" t="e">
        <f>WORKDAY(#REF!,'NEO 5322121 Aggressive LTs'!$B29,'[2]Holiday Schedule'!$B$2:$B$30)</f>
        <v>#REF!</v>
      </c>
      <c r="OW29" s="431" t="e">
        <f>WORKDAY(#REF!,'NEO 5322121 Aggressive LTs'!$B29,'[2]Holiday Schedule'!$B$2:$B$30)</f>
        <v>#REF!</v>
      </c>
      <c r="OX29" s="431" t="e">
        <f>WORKDAY(#REF!,'NEO 5322121 Aggressive LTs'!$B29,'[2]Holiday Schedule'!$B$2:$B$30)</f>
        <v>#REF!</v>
      </c>
      <c r="OY29" s="431" t="e">
        <f>WORKDAY(#REF!,'NEO 5322121 Aggressive LTs'!$B29,'[2]Holiday Schedule'!$B$2:$B$30)</f>
        <v>#REF!</v>
      </c>
      <c r="OZ29" s="431" t="e">
        <f>WORKDAY(#REF!,'NEO 5322121 Aggressive LTs'!$B29,'[2]Holiday Schedule'!$B$2:$B$30)</f>
        <v>#REF!</v>
      </c>
      <c r="PA29" s="431" t="e">
        <f>WORKDAY(#REF!,'NEO 5322121 Aggressive LTs'!$B29,'[2]Holiday Schedule'!$B$2:$B$30)</f>
        <v>#REF!</v>
      </c>
      <c r="PB29" s="431" t="e">
        <f>WORKDAY(#REF!,'NEO 5322121 Aggressive LTs'!$B29,'[2]Holiday Schedule'!$B$2:$B$30)</f>
        <v>#REF!</v>
      </c>
      <c r="PC29" s="431" t="e">
        <f>WORKDAY(#REF!,'NEO 5322121 Aggressive LTs'!$B29,'[2]Holiday Schedule'!$B$2:$B$30)</f>
        <v>#REF!</v>
      </c>
      <c r="PD29" s="431" t="e">
        <f>WORKDAY(#REF!,'NEO 5322121 Aggressive LTs'!$B29,'[2]Holiday Schedule'!$B$2:$B$30)</f>
        <v>#REF!</v>
      </c>
      <c r="PE29" s="431" t="e">
        <f>WORKDAY(#REF!,'NEO 5322121 Aggressive LTs'!$B29,'[2]Holiday Schedule'!$B$2:$B$30)</f>
        <v>#REF!</v>
      </c>
      <c r="PF29" s="431" t="e">
        <f>WORKDAY(#REF!,'NEO 5322121 Aggressive LTs'!$B29,'[2]Holiday Schedule'!$B$2:$B$30)</f>
        <v>#REF!</v>
      </c>
      <c r="PG29" s="431" t="e">
        <f>WORKDAY(#REF!,'NEO 5322121 Aggressive LTs'!$B29,'[2]Holiday Schedule'!$B$2:$B$30)</f>
        <v>#REF!</v>
      </c>
      <c r="PH29" s="431" t="e">
        <f>WORKDAY(#REF!,'NEO 5322121 Aggressive LTs'!$B29,'[2]Holiday Schedule'!$B$2:$B$30)</f>
        <v>#REF!</v>
      </c>
      <c r="PI29" s="431" t="e">
        <f>WORKDAY(#REF!,'NEO 5322121 Aggressive LTs'!$B29,'[2]Holiday Schedule'!$B$2:$B$30)</f>
        <v>#REF!</v>
      </c>
      <c r="PJ29" s="431" t="e">
        <f>WORKDAY(#REF!,'NEO 5322121 Aggressive LTs'!$B29,'[2]Holiday Schedule'!$B$2:$B$30)</f>
        <v>#REF!</v>
      </c>
      <c r="PK29" s="431" t="e">
        <f>WORKDAY(#REF!,'NEO 5322121 Aggressive LTs'!$B29,'[2]Holiday Schedule'!$B$2:$B$30)</f>
        <v>#REF!</v>
      </c>
      <c r="PL29" s="431" t="e">
        <f>WORKDAY(#REF!,'NEO 5322121 Aggressive LTs'!$B29,'[2]Holiday Schedule'!$B$2:$B$30)</f>
        <v>#REF!</v>
      </c>
      <c r="PM29" s="431" t="e">
        <f>WORKDAY(#REF!,'NEO 5322121 Aggressive LTs'!$B29,'[2]Holiday Schedule'!$B$2:$B$30)</f>
        <v>#REF!</v>
      </c>
      <c r="PN29" s="431" t="e">
        <f>WORKDAY(#REF!,'NEO 5322121 Aggressive LTs'!$B29,'[2]Holiday Schedule'!$B$2:$B$30)</f>
        <v>#REF!</v>
      </c>
      <c r="PO29" s="431" t="e">
        <f>WORKDAY(#REF!,'NEO 5322121 Aggressive LTs'!$B29,'[2]Holiday Schedule'!$B$2:$B$30)</f>
        <v>#REF!</v>
      </c>
      <c r="PP29" s="431" t="e">
        <f>WORKDAY(#REF!,'NEO 5322121 Aggressive LTs'!$B29,'[2]Holiday Schedule'!$B$2:$B$30)</f>
        <v>#REF!</v>
      </c>
      <c r="PQ29" s="431" t="e">
        <f>WORKDAY(#REF!,'NEO 5322121 Aggressive LTs'!$B29,'[2]Holiday Schedule'!$B$2:$B$30)</f>
        <v>#REF!</v>
      </c>
      <c r="PR29" s="431" t="e">
        <f>WORKDAY(#REF!,'NEO 5322121 Aggressive LTs'!$B29,'[2]Holiday Schedule'!$B$2:$B$30)</f>
        <v>#REF!</v>
      </c>
      <c r="PS29" s="431" t="e">
        <f>WORKDAY(#REF!,'NEO 5322121 Aggressive LTs'!$B29,'[2]Holiday Schedule'!$B$2:$B$30)</f>
        <v>#REF!</v>
      </c>
      <c r="PT29" s="431" t="e">
        <f>WORKDAY(#REF!,'NEO 5322121 Aggressive LTs'!$B29,'[2]Holiday Schedule'!$B$2:$B$30)</f>
        <v>#REF!</v>
      </c>
      <c r="PU29" s="431" t="e">
        <f>WORKDAY(#REF!,'NEO 5322121 Aggressive LTs'!$B29,'[2]Holiday Schedule'!$B$2:$B$30)</f>
        <v>#REF!</v>
      </c>
      <c r="PV29" s="431" t="e">
        <f>WORKDAY(#REF!,'NEO 5322121 Aggressive LTs'!$B29,'[2]Holiday Schedule'!$B$2:$B$30)</f>
        <v>#REF!</v>
      </c>
      <c r="PW29" s="436"/>
      <c r="PX29" s="431" t="e">
        <f>WORKDAY(#REF!,'NEO 5322121 Aggressive LTs'!$B29,'[2]Holiday Schedule'!$B$2:$B$30)</f>
        <v>#REF!</v>
      </c>
      <c r="PY29" s="431" t="e">
        <f>WORKDAY(#REF!,'NEO 5322121 Aggressive LTs'!$B29,'[2]Holiday Schedule'!$B$2:$B$30)</f>
        <v>#REF!</v>
      </c>
      <c r="PZ29" s="431" t="e">
        <f>WORKDAY(#REF!,'NEO 5322121 Aggressive LTs'!$B29,'[2]Holiday Schedule'!$B$2:$B$30)</f>
        <v>#REF!</v>
      </c>
      <c r="QA29" s="431" t="e">
        <f>WORKDAY(#REF!,'NEO 5322121 Aggressive LTs'!$B29,'[2]Holiday Schedule'!$B$2:$B$30)</f>
        <v>#REF!</v>
      </c>
      <c r="QB29" s="431" t="e">
        <f>WORKDAY(#REF!,'NEO 5322121 Aggressive LTs'!$B29,'[2]Holiday Schedule'!$B$2:$B$30)</f>
        <v>#REF!</v>
      </c>
      <c r="QC29" s="431" t="e">
        <f>WORKDAY(#REF!,'NEO 5322121 Aggressive LTs'!$B29,'[2]Holiday Schedule'!$B$2:$B$30)</f>
        <v>#REF!</v>
      </c>
      <c r="QD29" s="431" t="e">
        <f>WORKDAY(#REF!,'NEO 5322121 Aggressive LTs'!$B29,'[2]Holiday Schedule'!$B$2:$B$30)</f>
        <v>#REF!</v>
      </c>
      <c r="QE29" s="431" t="e">
        <f>WORKDAY(#REF!,'NEO 5322121 Aggressive LTs'!$B29,'[2]Holiday Schedule'!$B$2:$B$30)</f>
        <v>#REF!</v>
      </c>
      <c r="QF29" s="431" t="e">
        <f>WORKDAY(#REF!,'NEO 5322121 Aggressive LTs'!$B29,'[2]Holiday Schedule'!$B$2:$B$30)</f>
        <v>#REF!</v>
      </c>
      <c r="QG29" s="431" t="e">
        <f>WORKDAY(#REF!,'NEO 5322121 Aggressive LTs'!$B29,'[2]Holiday Schedule'!$B$2:$B$30)</f>
        <v>#REF!</v>
      </c>
      <c r="QH29" s="431" t="e">
        <f>WORKDAY(#REF!,'NEO 5322121 Aggressive LTs'!$B29,'[2]Holiday Schedule'!$B$2:$B$30)</f>
        <v>#REF!</v>
      </c>
      <c r="QI29" s="431" t="e">
        <f>WORKDAY(#REF!,'NEO 5322121 Aggressive LTs'!$B29,'[2]Holiday Schedule'!$B$2:$B$30)</f>
        <v>#REF!</v>
      </c>
      <c r="QJ29" s="431" t="e">
        <f>WORKDAY(#REF!,'NEO 5322121 Aggressive LTs'!$B29,'[2]Holiday Schedule'!$B$2:$B$30)</f>
        <v>#REF!</v>
      </c>
      <c r="QK29" s="431" t="e">
        <f>WORKDAY(#REF!,'NEO 5322121 Aggressive LTs'!$B29,'[2]Holiday Schedule'!$B$2:$B$30)</f>
        <v>#REF!</v>
      </c>
      <c r="QL29" s="431" t="e">
        <f>WORKDAY(#REF!,'NEO 5322121 Aggressive LTs'!$B29,'[2]Holiday Schedule'!$B$2:$B$30)</f>
        <v>#REF!</v>
      </c>
      <c r="QM29" s="431" t="e">
        <f>WORKDAY(#REF!,'NEO 5322121 Aggressive LTs'!$B29,'[2]Holiday Schedule'!$B$2:$B$30)</f>
        <v>#REF!</v>
      </c>
      <c r="QN29" s="431" t="e">
        <f>WORKDAY(#REF!,'NEO 5322121 Aggressive LTs'!$B29,'[2]Holiday Schedule'!$B$2:$B$30)</f>
        <v>#REF!</v>
      </c>
      <c r="QO29" s="431" t="e">
        <f>WORKDAY(#REF!,'NEO 5322121 Aggressive LTs'!$B29,'[2]Holiday Schedule'!$B$2:$B$30)</f>
        <v>#REF!</v>
      </c>
      <c r="QP29" s="431" t="e">
        <f>WORKDAY(#REF!,'NEO 5322121 Aggressive LTs'!$B29,'[2]Holiday Schedule'!$B$2:$B$30)</f>
        <v>#REF!</v>
      </c>
      <c r="QQ29" s="431" t="e">
        <f>WORKDAY(#REF!,'NEO 5322121 Aggressive LTs'!$B29,'[2]Holiday Schedule'!$B$2:$B$30)</f>
        <v>#REF!</v>
      </c>
      <c r="QR29" s="431" t="e">
        <f>WORKDAY(#REF!,'NEO 5322121 Aggressive LTs'!$B29,'[2]Holiday Schedule'!$B$2:$B$30)</f>
        <v>#REF!</v>
      </c>
      <c r="QS29" s="431" t="e">
        <f>WORKDAY(#REF!,'NEO 5322121 Aggressive LTs'!$B29,'[2]Holiday Schedule'!$B$2:$B$30)</f>
        <v>#REF!</v>
      </c>
      <c r="QT29" s="431" t="e">
        <f>WORKDAY(#REF!,'NEO 5322121 Aggressive LTs'!$B29,'[2]Holiday Schedule'!$B$2:$B$30)</f>
        <v>#REF!</v>
      </c>
      <c r="QU29" s="431" t="e">
        <f>WORKDAY(#REF!,'NEO 5322121 Aggressive LTs'!$B29,'[2]Holiday Schedule'!$B$2:$B$30)</f>
        <v>#REF!</v>
      </c>
      <c r="QV29" s="431" t="e">
        <f>WORKDAY(#REF!,'NEO 5322121 Aggressive LTs'!$B29,'[2]Holiday Schedule'!$B$2:$B$30)</f>
        <v>#REF!</v>
      </c>
      <c r="QW29" s="431" t="e">
        <f>WORKDAY(#REF!,'NEO 5322121 Aggressive LTs'!$B29,'[2]Holiday Schedule'!$B$2:$B$30)</f>
        <v>#REF!</v>
      </c>
      <c r="QX29" s="431" t="e">
        <f>WORKDAY(#REF!,'NEO 5322121 Aggressive LTs'!$B29,'[2]Holiday Schedule'!$B$2:$B$30)</f>
        <v>#REF!</v>
      </c>
      <c r="QY29" s="431" t="e">
        <f>WORKDAY(#REF!,'NEO 5322121 Aggressive LTs'!$B29,'[2]Holiday Schedule'!$B$2:$B$30)</f>
        <v>#REF!</v>
      </c>
      <c r="QZ29" s="431" t="e">
        <f>WORKDAY(#REF!,'NEO 5322121 Aggressive LTs'!$B29,'[2]Holiday Schedule'!$B$2:$B$30)</f>
        <v>#REF!</v>
      </c>
      <c r="RA29" s="431" t="e">
        <f>WORKDAY(#REF!,'NEO 5322121 Aggressive LTs'!$B29,'[2]Holiday Schedule'!$B$2:$B$30)</f>
        <v>#REF!</v>
      </c>
      <c r="RB29" s="436"/>
      <c r="RC29" s="431" t="e">
        <f>WORKDAY(#REF!,'NEO 5322121 Aggressive LTs'!$B29,'[2]Holiday Schedule'!$B$2:$B$30)</f>
        <v>#REF!</v>
      </c>
      <c r="RD29" s="431" t="e">
        <f>WORKDAY(#REF!,'NEO 5322121 Aggressive LTs'!$B29,'[2]Holiday Schedule'!$B$2:$B$30)</f>
        <v>#REF!</v>
      </c>
      <c r="RE29" s="431" t="e">
        <f>WORKDAY(#REF!,'NEO 5322121 Aggressive LTs'!$B29,'[2]Holiday Schedule'!$B$2:$B$30)</f>
        <v>#REF!</v>
      </c>
      <c r="RF29" s="431" t="e">
        <f>WORKDAY(#REF!,'NEO 5322121 Aggressive LTs'!$B29,'[2]Holiday Schedule'!$B$2:$B$30)</f>
        <v>#REF!</v>
      </c>
      <c r="RG29" s="431" t="e">
        <f>WORKDAY(#REF!,'NEO 5322121 Aggressive LTs'!$B29,'[2]Holiday Schedule'!$B$2:$B$30)</f>
        <v>#REF!</v>
      </c>
      <c r="RH29" s="431" t="e">
        <f>WORKDAY(#REF!,'NEO 5322121 Aggressive LTs'!$B29,'[2]Holiday Schedule'!$B$2:$B$30)</f>
        <v>#REF!</v>
      </c>
      <c r="RI29" s="431" t="e">
        <f>WORKDAY(#REF!,'NEO 5322121 Aggressive LTs'!$B29,'[2]Holiday Schedule'!$B$2:$B$30)</f>
        <v>#REF!</v>
      </c>
      <c r="RJ29" s="431" t="e">
        <f>WORKDAY(#REF!,'NEO 5322121 Aggressive LTs'!$B29,'[2]Holiday Schedule'!$B$2:$B$30)</f>
        <v>#REF!</v>
      </c>
      <c r="RK29" s="431" t="e">
        <f>WORKDAY(#REF!,'NEO 5322121 Aggressive LTs'!$B29,'[2]Holiday Schedule'!$B$2:$B$30)</f>
        <v>#REF!</v>
      </c>
      <c r="RL29" s="431" t="e">
        <f>WORKDAY(#REF!,'NEO 5322121 Aggressive LTs'!$B29,'[2]Holiday Schedule'!$B$2:$B$30)</f>
        <v>#REF!</v>
      </c>
      <c r="RM29" s="431" t="e">
        <f>WORKDAY(#REF!,'NEO 5322121 Aggressive LTs'!$B29,'[2]Holiday Schedule'!$B$2:$B$30)</f>
        <v>#REF!</v>
      </c>
      <c r="RN29" s="431" t="e">
        <f>WORKDAY(#REF!,'NEO 5322121 Aggressive LTs'!$B29,'[2]Holiday Schedule'!$B$2:$B$30)</f>
        <v>#REF!</v>
      </c>
      <c r="RO29" s="431" t="e">
        <f>WORKDAY(#REF!,'NEO 5322121 Aggressive LTs'!$B29,'[2]Holiday Schedule'!$B$2:$B$30)</f>
        <v>#REF!</v>
      </c>
      <c r="RP29" s="431" t="e">
        <f>WORKDAY(#REF!,'NEO 5322121 Aggressive LTs'!$B29,'[2]Holiday Schedule'!$B$2:$B$30)</f>
        <v>#REF!</v>
      </c>
      <c r="RQ29" s="431" t="e">
        <f>WORKDAY(#REF!,'NEO 5322121 Aggressive LTs'!$B29,'[2]Holiday Schedule'!$B$2:$B$30)</f>
        <v>#REF!</v>
      </c>
      <c r="RR29" s="431" t="e">
        <f>WORKDAY(#REF!,'NEO 5322121 Aggressive LTs'!$B29,'[2]Holiday Schedule'!$B$2:$B$30)</f>
        <v>#REF!</v>
      </c>
      <c r="RS29" s="431" t="e">
        <f>WORKDAY(#REF!,'NEO 5322121 Aggressive LTs'!$B29,'[2]Holiday Schedule'!$B$2:$B$30)</f>
        <v>#REF!</v>
      </c>
      <c r="RT29" s="431" t="e">
        <f>WORKDAY(#REF!,'NEO 5322121 Aggressive LTs'!$B29,'[2]Holiday Schedule'!$B$2:$B$30)</f>
        <v>#REF!</v>
      </c>
      <c r="RU29" s="431" t="e">
        <f>WORKDAY(#REF!,'NEO 5322121 Aggressive LTs'!$B29,'[2]Holiday Schedule'!$B$2:$B$30)</f>
        <v>#REF!</v>
      </c>
      <c r="RV29" s="431" t="e">
        <f>WORKDAY(#REF!,'NEO 5322121 Aggressive LTs'!$B29,'[2]Holiday Schedule'!$B$2:$B$30)</f>
        <v>#REF!</v>
      </c>
      <c r="RW29" s="431" t="e">
        <f>WORKDAY(#REF!,'NEO 5322121 Aggressive LTs'!$B29,'[2]Holiday Schedule'!$B$2:$B$30)</f>
        <v>#REF!</v>
      </c>
      <c r="RX29" s="431" t="e">
        <f>WORKDAY(#REF!,'NEO 5322121 Aggressive LTs'!$B29,'[2]Holiday Schedule'!$B$2:$B$30)</f>
        <v>#REF!</v>
      </c>
      <c r="RY29" s="431" t="e">
        <f>WORKDAY(#REF!,'NEO 5322121 Aggressive LTs'!$B29,'[2]Holiday Schedule'!$B$2:$B$30)</f>
        <v>#REF!</v>
      </c>
      <c r="RZ29" s="431" t="e">
        <f>WORKDAY(#REF!,'NEO 5322121 Aggressive LTs'!$B29,'[2]Holiday Schedule'!$B$2:$B$30)</f>
        <v>#REF!</v>
      </c>
      <c r="SA29" s="431" t="e">
        <f>WORKDAY(#REF!,'NEO 5322121 Aggressive LTs'!$B29,'[2]Holiday Schedule'!$B$2:$B$30)</f>
        <v>#REF!</v>
      </c>
      <c r="SB29" s="431" t="e">
        <f>WORKDAY(#REF!,'NEO 5322121 Aggressive LTs'!$B29,'[2]Holiday Schedule'!$B$2:$B$30)</f>
        <v>#REF!</v>
      </c>
      <c r="SC29" s="431" t="e">
        <f>WORKDAY(#REF!,'NEO 5322121 Aggressive LTs'!$B29,'[2]Holiday Schedule'!$B$2:$B$30)</f>
        <v>#REF!</v>
      </c>
      <c r="SD29" s="431" t="e">
        <f>WORKDAY(#REF!,'NEO 5322121 Aggressive LTs'!$B29,'[2]Holiday Schedule'!$B$2:$B$30)</f>
        <v>#REF!</v>
      </c>
      <c r="SE29" s="431" t="e">
        <f>WORKDAY(#REF!,'NEO 5322121 Aggressive LTs'!$B29,'[2]Holiday Schedule'!$B$2:$B$30)</f>
        <v>#REF!</v>
      </c>
      <c r="SF29" s="431" t="e">
        <f>WORKDAY(#REF!,'NEO 5322121 Aggressive LTs'!$B29,'[2]Holiday Schedule'!$B$2:$B$30)</f>
        <v>#REF!</v>
      </c>
      <c r="SG29" s="283"/>
      <c r="SH29" s="431" t="e">
        <f>WORKDAY(#REF!,'NEO 5322121 Aggressive LTs'!$B29,'[2]Holiday Schedule'!$B$2:$B$30)</f>
        <v>#REF!</v>
      </c>
      <c r="SI29" s="431" t="e">
        <f>WORKDAY(#REF!,'NEO 5322121 Aggressive LTs'!$B29,'[2]Holiday Schedule'!$B$2:$B$30)</f>
        <v>#REF!</v>
      </c>
      <c r="SJ29" s="431" t="e">
        <f>WORKDAY(#REF!,'NEO 5322121 Aggressive LTs'!$B29,'[2]Holiday Schedule'!$B$2:$B$30)</f>
        <v>#REF!</v>
      </c>
      <c r="SK29" s="431" t="e">
        <f>WORKDAY(#REF!,'NEO 5322121 Aggressive LTs'!$B29,'[2]Holiday Schedule'!$B$2:$B$30)</f>
        <v>#REF!</v>
      </c>
      <c r="SL29" s="431" t="e">
        <f>WORKDAY(#REF!,'NEO 5322121 Aggressive LTs'!$B29,'[2]Holiday Schedule'!$B$2:$B$30)</f>
        <v>#REF!</v>
      </c>
      <c r="SM29" s="431" t="e">
        <f>WORKDAY(#REF!,'NEO 5322121 Aggressive LTs'!$B29,'[2]Holiday Schedule'!$B$2:$B$30)</f>
        <v>#REF!</v>
      </c>
      <c r="SN29" s="431" t="e">
        <f>WORKDAY(#REF!,'NEO 5322121 Aggressive LTs'!$B29,'[2]Holiday Schedule'!$B$2:$B$30)</f>
        <v>#REF!</v>
      </c>
      <c r="SO29" s="431" t="e">
        <f>WORKDAY(#REF!,'NEO 5322121 Aggressive LTs'!$B29,'[2]Holiday Schedule'!$B$2:$B$30)</f>
        <v>#REF!</v>
      </c>
      <c r="SP29" s="431" t="e">
        <f>WORKDAY(#REF!,'NEO 5322121 Aggressive LTs'!$B29,'[2]Holiday Schedule'!$B$2:$B$30)</f>
        <v>#REF!</v>
      </c>
      <c r="SQ29" s="431" t="e">
        <f>WORKDAY(#REF!,'NEO 5322121 Aggressive LTs'!$B29,'[2]Holiday Schedule'!$B$2:$B$30)</f>
        <v>#REF!</v>
      </c>
      <c r="SR29" s="431" t="e">
        <f>WORKDAY(#REF!,'NEO 5322121 Aggressive LTs'!$B29,'[2]Holiday Schedule'!$B$2:$B$30)</f>
        <v>#REF!</v>
      </c>
      <c r="SS29" s="431" t="e">
        <f>WORKDAY(#REF!,'NEO 5322121 Aggressive LTs'!$B29,'[2]Holiday Schedule'!$B$2:$B$30)</f>
        <v>#REF!</v>
      </c>
      <c r="ST29" s="431" t="e">
        <f>WORKDAY(#REF!,'NEO 5322121 Aggressive LTs'!$B29,'[2]Holiday Schedule'!$B$2:$B$30)</f>
        <v>#REF!</v>
      </c>
      <c r="SU29" s="431" t="e">
        <f>WORKDAY(#REF!,'NEO 5322121 Aggressive LTs'!$B29,'[2]Holiday Schedule'!$B$2:$B$30)</f>
        <v>#REF!</v>
      </c>
      <c r="SV29" s="431" t="e">
        <f>WORKDAY(#REF!,'NEO 5322121 Aggressive LTs'!$B29,'[2]Holiday Schedule'!$B$2:$B$30)</f>
        <v>#REF!</v>
      </c>
      <c r="SW29" s="431" t="e">
        <f>WORKDAY(#REF!,'NEO 5322121 Aggressive LTs'!$B29,'[2]Holiday Schedule'!$B$2:$B$30)</f>
        <v>#REF!</v>
      </c>
      <c r="SX29" s="431" t="e">
        <f>WORKDAY(#REF!,'NEO 5322121 Aggressive LTs'!$B29,'[2]Holiday Schedule'!$B$2:$B$30)</f>
        <v>#REF!</v>
      </c>
      <c r="SY29" s="431" t="e">
        <f>WORKDAY(#REF!,'NEO 5322121 Aggressive LTs'!$B29,'[2]Holiday Schedule'!$B$2:$B$30)</f>
        <v>#REF!</v>
      </c>
      <c r="SZ29" s="431" t="e">
        <f>WORKDAY(#REF!,'NEO 5322121 Aggressive LTs'!$B29,'[2]Holiday Schedule'!$B$2:$B$30)</f>
        <v>#REF!</v>
      </c>
      <c r="TA29" s="431" t="e">
        <f>WORKDAY(#REF!,'NEO 5322121 Aggressive LTs'!$B29,'[2]Holiday Schedule'!$B$2:$B$30)</f>
        <v>#REF!</v>
      </c>
      <c r="TB29" s="431" t="e">
        <f>WORKDAY(#REF!,'NEO 5322121 Aggressive LTs'!$B29,'[2]Holiday Schedule'!$B$2:$B$30)</f>
        <v>#REF!</v>
      </c>
      <c r="TC29" s="431" t="e">
        <f>WORKDAY(#REF!,'NEO 5322121 Aggressive LTs'!$B29,'[2]Holiday Schedule'!$B$2:$B$30)</f>
        <v>#REF!</v>
      </c>
      <c r="TD29" s="431" t="e">
        <f>WORKDAY(#REF!,'NEO 5322121 Aggressive LTs'!$B29,'[2]Holiday Schedule'!$B$2:$B$30)</f>
        <v>#REF!</v>
      </c>
      <c r="TE29" s="431" t="e">
        <f>WORKDAY(#REF!,'NEO 5322121 Aggressive LTs'!$B29,'[2]Holiday Schedule'!$B$2:$B$30)</f>
        <v>#REF!</v>
      </c>
      <c r="TF29" s="431" t="e">
        <f>WORKDAY(#REF!,'NEO 5322121 Aggressive LTs'!$B29,'[2]Holiday Schedule'!$B$2:$B$30)</f>
        <v>#REF!</v>
      </c>
      <c r="TG29" s="431" t="e">
        <f>WORKDAY(#REF!,'NEO 5322121 Aggressive LTs'!$B29,'[2]Holiday Schedule'!$B$2:$B$30)</f>
        <v>#REF!</v>
      </c>
      <c r="TH29" s="431" t="e">
        <f>WORKDAY(#REF!,'NEO 5322121 Aggressive LTs'!$B29,'[2]Holiday Schedule'!$B$2:$B$30)</f>
        <v>#REF!</v>
      </c>
      <c r="TI29" s="431" t="e">
        <f>WORKDAY(#REF!,'NEO 5322121 Aggressive LTs'!$B29,'[2]Holiday Schedule'!$B$2:$B$30)</f>
        <v>#REF!</v>
      </c>
      <c r="TJ29" s="431" t="e">
        <f>WORKDAY(#REF!,'NEO 5322121 Aggressive LTs'!$B29,'[2]Holiday Schedule'!$B$2:$B$30)</f>
        <v>#REF!</v>
      </c>
      <c r="TK29" s="431" t="e">
        <f>WORKDAY(#REF!,'NEO 5322121 Aggressive LTs'!$B29,'[2]Holiday Schedule'!$B$2:$B$30)</f>
        <v>#REF!</v>
      </c>
      <c r="TL29" s="283"/>
      <c r="TM29" s="431" t="e">
        <f>WORKDAY(#REF!,'NEO 5322121 Aggressive LTs'!$B29,'[2]Holiday Schedule'!$B$2:$B$30)</f>
        <v>#REF!</v>
      </c>
      <c r="TN29" s="431" t="e">
        <f>WORKDAY(#REF!,'NEO 5322121 Aggressive LTs'!$B29,'[2]Holiday Schedule'!$B$2:$B$30)</f>
        <v>#REF!</v>
      </c>
      <c r="TO29" s="431" t="e">
        <f>WORKDAY(#REF!,'NEO 5322121 Aggressive LTs'!$B29,'[2]Holiday Schedule'!$B$2:$B$30)</f>
        <v>#REF!</v>
      </c>
      <c r="TP29" s="431" t="e">
        <f>WORKDAY(#REF!,'NEO 5322121 Aggressive LTs'!$B29,'[2]Holiday Schedule'!$B$2:$B$30)</f>
        <v>#REF!</v>
      </c>
      <c r="TQ29" s="431" t="e">
        <f>WORKDAY(#REF!,'NEO 5322121 Aggressive LTs'!$B29,'[2]Holiday Schedule'!$B$2:$B$30)</f>
        <v>#REF!</v>
      </c>
      <c r="TR29" s="431" t="e">
        <f>WORKDAY(#REF!,'NEO 5322121 Aggressive LTs'!$B29,'[2]Holiday Schedule'!$B$2:$B$30)</f>
        <v>#REF!</v>
      </c>
      <c r="TS29" s="431" t="e">
        <f>WORKDAY(#REF!,'NEO 5322121 Aggressive LTs'!$B29,'[2]Holiday Schedule'!$B$2:$B$30)</f>
        <v>#REF!</v>
      </c>
      <c r="TT29" s="431" t="e">
        <f>WORKDAY(#REF!,'NEO 5322121 Aggressive LTs'!$B29,'[2]Holiday Schedule'!$B$2:$B$30)</f>
        <v>#REF!</v>
      </c>
      <c r="TU29" s="431" t="e">
        <f>WORKDAY(#REF!,'NEO 5322121 Aggressive LTs'!$B29,'[2]Holiday Schedule'!$B$2:$B$30)</f>
        <v>#REF!</v>
      </c>
      <c r="TV29" s="431" t="e">
        <f>WORKDAY(#REF!,'NEO 5322121 Aggressive LTs'!$B29,'[2]Holiday Schedule'!$B$2:$B$30)</f>
        <v>#REF!</v>
      </c>
      <c r="TW29" s="431" t="e">
        <f>WORKDAY(#REF!,'NEO 5322121 Aggressive LTs'!$B29,'[2]Holiday Schedule'!$B$2:$B$30)</f>
        <v>#REF!</v>
      </c>
      <c r="TX29" s="431" t="e">
        <f>WORKDAY(#REF!,'NEO 5322121 Aggressive LTs'!$B29,'[2]Holiday Schedule'!$B$2:$B$30)</f>
        <v>#REF!</v>
      </c>
      <c r="TY29" s="431" t="e">
        <f>WORKDAY(#REF!,'NEO 5322121 Aggressive LTs'!$B29,'[2]Holiday Schedule'!$B$2:$B$30)</f>
        <v>#REF!</v>
      </c>
      <c r="TZ29" s="431" t="e">
        <f>WORKDAY(#REF!,'NEO 5322121 Aggressive LTs'!$B29,'[2]Holiday Schedule'!$B$2:$B$30)</f>
        <v>#REF!</v>
      </c>
      <c r="UA29" s="431" t="e">
        <f>WORKDAY(#REF!,'NEO 5322121 Aggressive LTs'!$B29,'[2]Holiday Schedule'!$B$2:$B$30)</f>
        <v>#REF!</v>
      </c>
      <c r="UB29" s="431" t="e">
        <f>WORKDAY(#REF!,'NEO 5322121 Aggressive LTs'!$B29,'[2]Holiday Schedule'!$B$2:$B$30)</f>
        <v>#REF!</v>
      </c>
      <c r="UC29" s="431" t="e">
        <f>WORKDAY(#REF!,'NEO 5322121 Aggressive LTs'!$B29,'[2]Holiday Schedule'!$B$2:$B$30)</f>
        <v>#REF!</v>
      </c>
      <c r="UD29" s="431" t="e">
        <f>WORKDAY(#REF!,'NEO 5322121 Aggressive LTs'!$B29,'[2]Holiday Schedule'!$B$2:$B$30)</f>
        <v>#REF!</v>
      </c>
      <c r="UE29" s="431" t="e">
        <f>WORKDAY(#REF!,'NEO 5322121 Aggressive LTs'!$B29,'[2]Holiday Schedule'!$B$2:$B$30)</f>
        <v>#REF!</v>
      </c>
      <c r="UF29" s="431" t="e">
        <f>WORKDAY(#REF!,'NEO 5322121 Aggressive LTs'!$B29,'[2]Holiday Schedule'!$B$2:$B$30)</f>
        <v>#REF!</v>
      </c>
      <c r="UG29" s="431" t="e">
        <f>WORKDAY(#REF!,'NEO 5322121 Aggressive LTs'!$B29,'[2]Holiday Schedule'!$B$2:$B$30)</f>
        <v>#REF!</v>
      </c>
      <c r="UH29" s="431" t="e">
        <f>WORKDAY(#REF!,'NEO 5322121 Aggressive LTs'!$B29,'[2]Holiday Schedule'!$B$2:$B$30)</f>
        <v>#REF!</v>
      </c>
      <c r="UI29" s="431" t="e">
        <f>WORKDAY(#REF!,'NEO 5322121 Aggressive LTs'!$B29,'[2]Holiday Schedule'!$B$2:$B$30)</f>
        <v>#REF!</v>
      </c>
      <c r="UJ29" s="431" t="e">
        <f>WORKDAY(#REF!,'NEO 5322121 Aggressive LTs'!$B29,'[2]Holiday Schedule'!$B$2:$B$30)</f>
        <v>#REF!</v>
      </c>
      <c r="UK29" s="431" t="e">
        <f>WORKDAY(#REF!,'NEO 5322121 Aggressive LTs'!$B29,'[2]Holiday Schedule'!$B$2:$B$30)</f>
        <v>#REF!</v>
      </c>
      <c r="UL29" s="431" t="e">
        <f>WORKDAY(#REF!,'NEO 5322121 Aggressive LTs'!$B29,'[2]Holiday Schedule'!$B$2:$B$30)</f>
        <v>#REF!</v>
      </c>
      <c r="UM29" s="431" t="e">
        <f>WORKDAY(#REF!,'NEO 5322121 Aggressive LTs'!$B29,'[2]Holiday Schedule'!$B$2:$B$30)</f>
        <v>#REF!</v>
      </c>
      <c r="UN29" s="431" t="e">
        <f>WORKDAY(#REF!,'NEO 5322121 Aggressive LTs'!$B29,'[2]Holiday Schedule'!$B$2:$B$30)</f>
        <v>#REF!</v>
      </c>
      <c r="UO29" s="431" t="e">
        <f>WORKDAY(#REF!,'NEO 5322121 Aggressive LTs'!$B29,'[2]Holiday Schedule'!$B$2:$B$30)</f>
        <v>#REF!</v>
      </c>
      <c r="UP29" s="431" t="e">
        <f>WORKDAY(#REF!,'NEO 5322121 Aggressive LTs'!$B29,'[2]Holiday Schedule'!$B$2:$B$30)</f>
        <v>#REF!</v>
      </c>
      <c r="UQ29" s="283"/>
      <c r="UR29" s="431" t="e">
        <f>WORKDAY(#REF!,'NEO 5322121 Aggressive LTs'!$B29,'[2]Holiday Schedule'!$B$2:$B$30)</f>
        <v>#REF!</v>
      </c>
      <c r="US29" s="431" t="e">
        <f>WORKDAY(#REF!,'NEO 5322121 Aggressive LTs'!$B29,'[2]Holiday Schedule'!$B$2:$B$30)</f>
        <v>#REF!</v>
      </c>
      <c r="UT29" s="431" t="e">
        <f>WORKDAY(#REF!,'NEO 5322121 Aggressive LTs'!$B29,'[2]Holiday Schedule'!$B$2:$B$30)</f>
        <v>#REF!</v>
      </c>
      <c r="UU29" s="431" t="e">
        <f>WORKDAY(#REF!,'NEO 5322121 Aggressive LTs'!$B29,'[2]Holiday Schedule'!$B$2:$B$30)</f>
        <v>#REF!</v>
      </c>
      <c r="UV29" s="431" t="e">
        <f>WORKDAY(#REF!,'NEO 5322121 Aggressive LTs'!$B29,'[2]Holiday Schedule'!$B$2:$B$30)</f>
        <v>#REF!</v>
      </c>
      <c r="UW29" s="431" t="e">
        <f>WORKDAY(#REF!,'NEO 5322121 Aggressive LTs'!$B29,'[2]Holiday Schedule'!$B$2:$B$30)</f>
        <v>#REF!</v>
      </c>
      <c r="UX29" s="431" t="e">
        <f>WORKDAY(#REF!,'NEO 5322121 Aggressive LTs'!$B29,'[2]Holiday Schedule'!$B$2:$B$30)</f>
        <v>#REF!</v>
      </c>
      <c r="UY29" s="431" t="e">
        <f>WORKDAY(#REF!,'NEO 5322121 Aggressive LTs'!$B29,'[2]Holiday Schedule'!$B$2:$B$30)</f>
        <v>#REF!</v>
      </c>
      <c r="UZ29" s="431" t="e">
        <f>WORKDAY(#REF!,'NEO 5322121 Aggressive LTs'!$B29,'[2]Holiday Schedule'!$B$2:$B$30)</f>
        <v>#REF!</v>
      </c>
      <c r="VA29" s="431" t="e">
        <f>WORKDAY(#REF!,'NEO 5322121 Aggressive LTs'!$B29,'[2]Holiday Schedule'!$B$2:$B$30)</f>
        <v>#REF!</v>
      </c>
      <c r="VB29" s="431" t="e">
        <f>WORKDAY(#REF!,'NEO 5322121 Aggressive LTs'!$B29,'[2]Holiday Schedule'!$B$2:$B$30)</f>
        <v>#REF!</v>
      </c>
      <c r="VC29" s="431" t="e">
        <f>WORKDAY(#REF!,'NEO 5322121 Aggressive LTs'!$B29,'[2]Holiday Schedule'!$B$2:$B$30)</f>
        <v>#REF!</v>
      </c>
      <c r="VD29" s="431" t="e">
        <f>WORKDAY(#REF!,'NEO 5322121 Aggressive LTs'!$B29,'[2]Holiday Schedule'!$B$2:$B$30)</f>
        <v>#REF!</v>
      </c>
      <c r="VE29" s="431" t="e">
        <f>WORKDAY(#REF!,'NEO 5322121 Aggressive LTs'!$B29,'[2]Holiday Schedule'!$B$2:$B$30)</f>
        <v>#REF!</v>
      </c>
      <c r="VF29" s="431" t="e">
        <f>WORKDAY(#REF!,'NEO 5322121 Aggressive LTs'!$B29,'[2]Holiday Schedule'!$B$2:$B$30)</f>
        <v>#REF!</v>
      </c>
      <c r="VG29" s="431" t="e">
        <f>WORKDAY(#REF!,'NEO 5322121 Aggressive LTs'!$B29,'[2]Holiday Schedule'!$B$2:$B$30)</f>
        <v>#REF!</v>
      </c>
      <c r="VH29" s="431" t="e">
        <f>WORKDAY(#REF!,'NEO 5322121 Aggressive LTs'!$B29,'[2]Holiday Schedule'!$B$2:$B$30)</f>
        <v>#REF!</v>
      </c>
      <c r="VI29" s="431" t="e">
        <f>WORKDAY(#REF!,'NEO 5322121 Aggressive LTs'!$B29,'[2]Holiday Schedule'!$B$2:$B$30)</f>
        <v>#REF!</v>
      </c>
      <c r="VJ29" s="431" t="e">
        <f>WORKDAY(#REF!,'NEO 5322121 Aggressive LTs'!$B29,'[2]Holiday Schedule'!$B$2:$B$30)</f>
        <v>#REF!</v>
      </c>
      <c r="VK29" s="431" t="e">
        <f>WORKDAY(#REF!,'NEO 5322121 Aggressive LTs'!$B29,'[2]Holiday Schedule'!$B$2:$B$30)</f>
        <v>#REF!</v>
      </c>
      <c r="VL29" s="431" t="e">
        <f>WORKDAY(#REF!,'NEO 5322121 Aggressive LTs'!$B29,'[2]Holiday Schedule'!$B$2:$B$30)</f>
        <v>#REF!</v>
      </c>
      <c r="VM29" s="431" t="e">
        <f>WORKDAY(#REF!,'NEO 5322121 Aggressive LTs'!$B29,'[2]Holiday Schedule'!$B$2:$B$30)</f>
        <v>#REF!</v>
      </c>
      <c r="VN29" s="431" t="e">
        <f>WORKDAY(#REF!,'NEO 5322121 Aggressive LTs'!$B29,'[2]Holiday Schedule'!$B$2:$B$30)</f>
        <v>#REF!</v>
      </c>
      <c r="VO29" s="431" t="e">
        <f>WORKDAY(#REF!,'NEO 5322121 Aggressive LTs'!$B29,'[2]Holiday Schedule'!$B$2:$B$30)</f>
        <v>#REF!</v>
      </c>
      <c r="VP29" s="431" t="e">
        <f>WORKDAY(#REF!,'NEO 5322121 Aggressive LTs'!$B29,'[2]Holiday Schedule'!$B$2:$B$30)</f>
        <v>#REF!</v>
      </c>
      <c r="VQ29" s="431" t="e">
        <f>WORKDAY(#REF!,'NEO 5322121 Aggressive LTs'!$B29,'[2]Holiday Schedule'!$B$2:$B$30)</f>
        <v>#REF!</v>
      </c>
      <c r="VR29" s="431" t="e">
        <f>WORKDAY(#REF!,'NEO 5322121 Aggressive LTs'!$B29,'[2]Holiday Schedule'!$B$2:$B$30)</f>
        <v>#REF!</v>
      </c>
      <c r="VS29" s="431" t="e">
        <f>WORKDAY(#REF!,'NEO 5322121 Aggressive LTs'!$B29,'[2]Holiday Schedule'!$B$2:$B$30)</f>
        <v>#REF!</v>
      </c>
      <c r="VT29" s="431" t="e">
        <f>WORKDAY(#REF!,'NEO 5322121 Aggressive LTs'!$B29,'[2]Holiday Schedule'!$B$2:$B$30)</f>
        <v>#REF!</v>
      </c>
      <c r="VU29" s="431" t="e">
        <f>WORKDAY(#REF!,'NEO 5322121 Aggressive LTs'!$B29,'[2]Holiday Schedule'!$B$2:$B$30)</f>
        <v>#REF!</v>
      </c>
      <c r="VV29" s="283"/>
      <c r="VW29" s="431" t="e">
        <f>WORKDAY(#REF!,'NEO 5322121 Aggressive LTs'!$B29,'[2]Holiday Schedule'!$B$2:$B$30)</f>
        <v>#REF!</v>
      </c>
      <c r="VX29" s="431" t="e">
        <f>WORKDAY(#REF!,'NEO 5322121 Aggressive LTs'!$B29,'[2]Holiday Schedule'!$B$2:$B$30)</f>
        <v>#REF!</v>
      </c>
      <c r="VY29" s="431" t="e">
        <f>WORKDAY(#REF!,'NEO 5322121 Aggressive LTs'!$B29,'[2]Holiday Schedule'!$B$2:$B$30)</f>
        <v>#REF!</v>
      </c>
      <c r="VZ29" s="431" t="e">
        <f>WORKDAY(#REF!,'NEO 5322121 Aggressive LTs'!$B29,'[2]Holiday Schedule'!$B$2:$B$30)</f>
        <v>#REF!</v>
      </c>
      <c r="WA29" s="431" t="e">
        <f>WORKDAY(#REF!,'NEO 5322121 Aggressive LTs'!$B29,'[2]Holiday Schedule'!$B$2:$B$30)</f>
        <v>#REF!</v>
      </c>
      <c r="WB29" s="431" t="e">
        <f>WORKDAY(#REF!,'NEO 5322121 Aggressive LTs'!$B29,'[2]Holiday Schedule'!$B$2:$B$30)</f>
        <v>#REF!</v>
      </c>
      <c r="WC29" s="431" t="e">
        <f>WORKDAY(#REF!,'NEO 5322121 Aggressive LTs'!$B29,'[2]Holiday Schedule'!$B$2:$B$30)</f>
        <v>#REF!</v>
      </c>
      <c r="WD29" s="431" t="e">
        <f>WORKDAY(#REF!,'NEO 5322121 Aggressive LTs'!$B29,'[2]Holiday Schedule'!$B$2:$B$30)</f>
        <v>#REF!</v>
      </c>
      <c r="WE29" s="431" t="e">
        <f>WORKDAY(#REF!,'NEO 5322121 Aggressive LTs'!$B29,'[2]Holiday Schedule'!$B$2:$B$30)</f>
        <v>#REF!</v>
      </c>
      <c r="WF29" s="431" t="e">
        <f>WORKDAY(#REF!,'NEO 5322121 Aggressive LTs'!$B29,'[2]Holiday Schedule'!$B$2:$B$30)</f>
        <v>#REF!</v>
      </c>
      <c r="WG29" s="431" t="e">
        <f>WORKDAY(#REF!,'NEO 5322121 Aggressive LTs'!$B29,'[2]Holiday Schedule'!$B$2:$B$30)</f>
        <v>#REF!</v>
      </c>
      <c r="WH29" s="431" t="e">
        <f>WORKDAY(#REF!,'NEO 5322121 Aggressive LTs'!$B29,'[2]Holiday Schedule'!$B$2:$B$30)</f>
        <v>#REF!</v>
      </c>
      <c r="WI29" s="431" t="e">
        <f>WORKDAY(#REF!,'NEO 5322121 Aggressive LTs'!$B29,'[2]Holiday Schedule'!$B$2:$B$30)</f>
        <v>#REF!</v>
      </c>
      <c r="WJ29" s="431" t="e">
        <f>WORKDAY(#REF!,'NEO 5322121 Aggressive LTs'!$B29,'[2]Holiday Schedule'!$B$2:$B$30)</f>
        <v>#REF!</v>
      </c>
      <c r="WK29" s="431" t="e">
        <f>WORKDAY(#REF!,'NEO 5322121 Aggressive LTs'!$B29,'[2]Holiday Schedule'!$B$2:$B$30)</f>
        <v>#REF!</v>
      </c>
      <c r="WL29" s="431" t="e">
        <f>WORKDAY(#REF!,'NEO 5322121 Aggressive LTs'!$B29,'[2]Holiday Schedule'!$B$2:$B$30)</f>
        <v>#REF!</v>
      </c>
      <c r="WM29" s="431" t="e">
        <f>WORKDAY(#REF!,'NEO 5322121 Aggressive LTs'!$B29,'[2]Holiday Schedule'!$B$2:$B$30)</f>
        <v>#REF!</v>
      </c>
      <c r="WN29" s="431" t="e">
        <f>WORKDAY(#REF!,'NEO 5322121 Aggressive LTs'!$B29,'[2]Holiday Schedule'!$B$2:$B$30)</f>
        <v>#REF!</v>
      </c>
      <c r="WO29" s="431" t="e">
        <f>WORKDAY(#REF!,'NEO 5322121 Aggressive LTs'!$B29,'[2]Holiday Schedule'!$B$2:$B$30)</f>
        <v>#REF!</v>
      </c>
      <c r="WP29" s="431" t="e">
        <f>WORKDAY(#REF!,'NEO 5322121 Aggressive LTs'!$B29,'[2]Holiday Schedule'!$B$2:$B$30)</f>
        <v>#REF!</v>
      </c>
      <c r="WQ29" s="431" t="e">
        <f>WORKDAY(#REF!,'NEO 5322121 Aggressive LTs'!$B29,'[2]Holiday Schedule'!$B$2:$B$30)</f>
        <v>#REF!</v>
      </c>
      <c r="WR29" s="431" t="e">
        <f>WORKDAY(#REF!,'NEO 5322121 Aggressive LTs'!$B29,'[2]Holiday Schedule'!$B$2:$B$30)</f>
        <v>#REF!</v>
      </c>
      <c r="WS29" s="431" t="e">
        <f>WORKDAY(#REF!,'NEO 5322121 Aggressive LTs'!$B29,'[2]Holiday Schedule'!$B$2:$B$30)</f>
        <v>#REF!</v>
      </c>
      <c r="WT29" s="431" t="e">
        <f>WORKDAY(#REF!,'NEO 5322121 Aggressive LTs'!$B29,'[2]Holiday Schedule'!$B$2:$B$30)</f>
        <v>#REF!</v>
      </c>
      <c r="WU29" s="431" t="e">
        <f>WORKDAY(#REF!,'NEO 5322121 Aggressive LTs'!$B29,'[2]Holiday Schedule'!$B$2:$B$30)</f>
        <v>#REF!</v>
      </c>
      <c r="WV29" s="431" t="e">
        <f>WORKDAY(#REF!,'NEO 5322121 Aggressive LTs'!$B29,'[2]Holiday Schedule'!$B$2:$B$30)</f>
        <v>#REF!</v>
      </c>
      <c r="WW29" s="431" t="e">
        <f>WORKDAY(#REF!,'NEO 5322121 Aggressive LTs'!$B29,'[2]Holiday Schedule'!$B$2:$B$30)</f>
        <v>#REF!</v>
      </c>
      <c r="WX29" s="431" t="e">
        <f>WORKDAY(#REF!,'NEO 5322121 Aggressive LTs'!$B29,'[2]Holiday Schedule'!$B$2:$B$30)</f>
        <v>#REF!</v>
      </c>
      <c r="WY29" s="431" t="e">
        <f>WORKDAY(#REF!,'NEO 5322121 Aggressive LTs'!$B29,'[2]Holiday Schedule'!$B$2:$B$30)</f>
        <v>#REF!</v>
      </c>
      <c r="WZ29" s="431" t="e">
        <f>WORKDAY(#REF!,'NEO 5322121 Aggressive LTs'!$B29,'[2]Holiday Schedule'!$B$2:$B$30)</f>
        <v>#REF!</v>
      </c>
      <c r="XA29" s="283"/>
      <c r="XB29" s="431" t="e">
        <f>WORKDAY(#REF!,'NEO 5322121 Aggressive LTs'!$B29,'[2]Holiday Schedule'!$B$2:$B$30)</f>
        <v>#REF!</v>
      </c>
      <c r="XC29" s="431" t="e">
        <f>WORKDAY(#REF!,'NEO 5322121 Aggressive LTs'!$B29,'[2]Holiday Schedule'!$B$2:$B$30)</f>
        <v>#REF!</v>
      </c>
      <c r="XD29" s="431" t="e">
        <f>WORKDAY(#REF!,'NEO 5322121 Aggressive LTs'!$B29,'[2]Holiday Schedule'!$B$2:$B$30)</f>
        <v>#REF!</v>
      </c>
      <c r="XE29" s="431" t="e">
        <f>WORKDAY(#REF!,'NEO 5322121 Aggressive LTs'!$B29,'[2]Holiday Schedule'!$B$2:$B$30)</f>
        <v>#REF!</v>
      </c>
      <c r="XF29" s="431" t="e">
        <f>WORKDAY(#REF!,'NEO 5322121 Aggressive LTs'!$B29,'[2]Holiday Schedule'!$B$2:$B$30)</f>
        <v>#REF!</v>
      </c>
      <c r="XG29" s="431" t="e">
        <f>WORKDAY(#REF!,'NEO 5322121 Aggressive LTs'!$B29,'[2]Holiday Schedule'!$B$2:$B$30)</f>
        <v>#REF!</v>
      </c>
      <c r="XH29" s="431" t="e">
        <f>WORKDAY(#REF!,'NEO 5322121 Aggressive LTs'!$B29,'[2]Holiday Schedule'!$B$2:$B$30)</f>
        <v>#REF!</v>
      </c>
      <c r="XI29" s="431" t="e">
        <f>WORKDAY(#REF!,'NEO 5322121 Aggressive LTs'!$B29,'[2]Holiday Schedule'!$B$2:$B$30)</f>
        <v>#REF!</v>
      </c>
      <c r="XJ29" s="431" t="e">
        <f>WORKDAY(#REF!,'NEO 5322121 Aggressive LTs'!$B29,'[2]Holiday Schedule'!$B$2:$B$30)</f>
        <v>#REF!</v>
      </c>
      <c r="XK29" s="431" t="e">
        <f>WORKDAY(#REF!,'NEO 5322121 Aggressive LTs'!$B29,'[2]Holiday Schedule'!$B$2:$B$30)</f>
        <v>#REF!</v>
      </c>
      <c r="XL29" s="431" t="e">
        <f>WORKDAY(#REF!,'NEO 5322121 Aggressive LTs'!$B29,'[2]Holiday Schedule'!$B$2:$B$30)</f>
        <v>#REF!</v>
      </c>
      <c r="XM29" s="431" t="e">
        <f>WORKDAY(#REF!,'NEO 5322121 Aggressive LTs'!$B29,'[2]Holiday Schedule'!$B$2:$B$30)</f>
        <v>#REF!</v>
      </c>
      <c r="XN29" s="431" t="e">
        <f>WORKDAY(#REF!,'NEO 5322121 Aggressive LTs'!$B29,'[2]Holiday Schedule'!$B$2:$B$30)</f>
        <v>#REF!</v>
      </c>
      <c r="XO29" s="431" t="e">
        <f>WORKDAY(#REF!,'NEO 5322121 Aggressive LTs'!$B29,'[2]Holiday Schedule'!$B$2:$B$30)</f>
        <v>#REF!</v>
      </c>
      <c r="XP29" s="431" t="e">
        <f>WORKDAY(#REF!,'NEO 5322121 Aggressive LTs'!$B29,'[2]Holiday Schedule'!$B$2:$B$30)</f>
        <v>#REF!</v>
      </c>
      <c r="XQ29" s="431" t="e">
        <f>WORKDAY(#REF!,'NEO 5322121 Aggressive LTs'!$B29,'[2]Holiday Schedule'!$B$2:$B$30)</f>
        <v>#REF!</v>
      </c>
      <c r="XR29" s="431" t="e">
        <f>WORKDAY(#REF!,'NEO 5322121 Aggressive LTs'!$B29,'[2]Holiday Schedule'!$B$2:$B$30)</f>
        <v>#REF!</v>
      </c>
      <c r="XS29" s="431" t="e">
        <f>WORKDAY(#REF!,'NEO 5322121 Aggressive LTs'!$B29,'[2]Holiday Schedule'!$B$2:$B$30)</f>
        <v>#REF!</v>
      </c>
      <c r="XT29" s="431" t="e">
        <f>WORKDAY(#REF!,'NEO 5322121 Aggressive LTs'!$B29,'[2]Holiday Schedule'!$B$2:$B$30)</f>
        <v>#REF!</v>
      </c>
      <c r="XU29" s="431" t="e">
        <f>WORKDAY(#REF!,'NEO 5322121 Aggressive LTs'!$B29,'[2]Holiday Schedule'!$B$2:$B$30)</f>
        <v>#REF!</v>
      </c>
      <c r="XV29" s="431" t="e">
        <f>WORKDAY(#REF!,'NEO 5322121 Aggressive LTs'!$B29,'[2]Holiday Schedule'!$B$2:$B$30)</f>
        <v>#REF!</v>
      </c>
      <c r="XW29" s="431" t="e">
        <f>WORKDAY(#REF!,'NEO 5322121 Aggressive LTs'!$B29,'[2]Holiday Schedule'!$B$2:$B$30)</f>
        <v>#REF!</v>
      </c>
      <c r="XX29" s="431" t="e">
        <f>WORKDAY(#REF!,'NEO 5322121 Aggressive LTs'!$B29,'[2]Holiday Schedule'!$B$2:$B$30)</f>
        <v>#REF!</v>
      </c>
      <c r="XY29" s="431" t="e">
        <f>WORKDAY(#REF!,'NEO 5322121 Aggressive LTs'!$B29,'[2]Holiday Schedule'!$B$2:$B$30)</f>
        <v>#REF!</v>
      </c>
      <c r="XZ29" s="431" t="e">
        <f>WORKDAY(#REF!,'NEO 5322121 Aggressive LTs'!$B29,'[2]Holiday Schedule'!$B$2:$B$30)</f>
        <v>#REF!</v>
      </c>
      <c r="YA29" s="431" t="e">
        <f>WORKDAY(#REF!,'NEO 5322121 Aggressive LTs'!$B29,'[2]Holiday Schedule'!$B$2:$B$30)</f>
        <v>#REF!</v>
      </c>
      <c r="YB29" s="431" t="e">
        <f>WORKDAY(#REF!,'NEO 5322121 Aggressive LTs'!$B29,'[2]Holiday Schedule'!$B$2:$B$30)</f>
        <v>#REF!</v>
      </c>
      <c r="YC29" s="431" t="e">
        <f>WORKDAY(#REF!,'NEO 5322121 Aggressive LTs'!$B29,'[2]Holiday Schedule'!$B$2:$B$30)</f>
        <v>#REF!</v>
      </c>
      <c r="YD29" s="431" t="e">
        <f>WORKDAY(#REF!,'NEO 5322121 Aggressive LTs'!$B29,'[2]Holiday Schedule'!$B$2:$B$30)</f>
        <v>#REF!</v>
      </c>
      <c r="YE29" s="431" t="e">
        <f>WORKDAY(#REF!,'NEO 5322121 Aggressive LTs'!$B29,'[2]Holiday Schedule'!$B$2:$B$30)</f>
        <v>#REF!</v>
      </c>
      <c r="YF29" s="436"/>
      <c r="YG29" s="431" t="e">
        <f>WORKDAY(#REF!,'NEO 5322121 Aggressive LTs'!$B29,'[2]Holiday Schedule'!$B$2:$B$30)</f>
        <v>#REF!</v>
      </c>
      <c r="YH29" s="431" t="e">
        <f>WORKDAY(#REF!,'NEO 5322121 Aggressive LTs'!$B29,'[2]Holiday Schedule'!$B$2:$B$30)</f>
        <v>#REF!</v>
      </c>
      <c r="YI29" s="431" t="e">
        <f>WORKDAY(#REF!,'NEO 5322121 Aggressive LTs'!$B29,'[2]Holiday Schedule'!$B$2:$B$30)</f>
        <v>#REF!</v>
      </c>
      <c r="YJ29" s="431" t="e">
        <f>WORKDAY(#REF!,'NEO 5322121 Aggressive LTs'!$B29,'[2]Holiday Schedule'!$B$2:$B$30)</f>
        <v>#REF!</v>
      </c>
      <c r="YK29" s="431" t="e">
        <f>WORKDAY(#REF!,'NEO 5322121 Aggressive LTs'!$B29,'[2]Holiday Schedule'!$B$2:$B$30)</f>
        <v>#REF!</v>
      </c>
      <c r="YL29" s="431" t="e">
        <f>WORKDAY(#REF!,'NEO 5322121 Aggressive LTs'!$B29,'[2]Holiday Schedule'!$B$2:$B$30)</f>
        <v>#REF!</v>
      </c>
      <c r="YM29" s="431" t="e">
        <f>WORKDAY(#REF!,'NEO 5322121 Aggressive LTs'!$B29,'[2]Holiday Schedule'!$B$2:$B$30)</f>
        <v>#REF!</v>
      </c>
      <c r="YN29" s="431" t="e">
        <f>WORKDAY(#REF!,'NEO 5322121 Aggressive LTs'!$B29,'[2]Holiday Schedule'!$B$2:$B$30)</f>
        <v>#REF!</v>
      </c>
      <c r="YO29" s="431" t="e">
        <f>WORKDAY(#REF!,'NEO 5322121 Aggressive LTs'!$B29,'[2]Holiday Schedule'!$B$2:$B$30)</f>
        <v>#REF!</v>
      </c>
      <c r="YP29" s="431" t="e">
        <f>WORKDAY(#REF!,'NEO 5322121 Aggressive LTs'!$B29,'[2]Holiday Schedule'!$B$2:$B$30)</f>
        <v>#REF!</v>
      </c>
      <c r="YQ29" s="431" t="e">
        <f>WORKDAY(#REF!,'NEO 5322121 Aggressive LTs'!$B29,'[2]Holiday Schedule'!$B$2:$B$30)</f>
        <v>#REF!</v>
      </c>
      <c r="YR29" s="431" t="e">
        <f>WORKDAY(#REF!,'NEO 5322121 Aggressive LTs'!$B29,'[2]Holiday Schedule'!$B$2:$B$30)</f>
        <v>#REF!</v>
      </c>
      <c r="YS29" s="431" t="e">
        <f>WORKDAY(#REF!,'NEO 5322121 Aggressive LTs'!$B29,'[2]Holiday Schedule'!$B$2:$B$30)</f>
        <v>#REF!</v>
      </c>
      <c r="YT29" s="431" t="e">
        <f>WORKDAY(#REF!,'NEO 5322121 Aggressive LTs'!$B29,'[2]Holiday Schedule'!$B$2:$B$30)</f>
        <v>#REF!</v>
      </c>
      <c r="YU29" s="431" t="e">
        <f>WORKDAY(#REF!,'NEO 5322121 Aggressive LTs'!$B29,'[2]Holiday Schedule'!$B$2:$B$30)</f>
        <v>#REF!</v>
      </c>
      <c r="YV29" s="431" t="e">
        <f>WORKDAY(#REF!,'NEO 5322121 Aggressive LTs'!$B29,'[2]Holiday Schedule'!$B$2:$B$30)</f>
        <v>#REF!</v>
      </c>
      <c r="YW29" s="431" t="e">
        <f>WORKDAY(#REF!,'NEO 5322121 Aggressive LTs'!$B29,'[2]Holiday Schedule'!$B$2:$B$30)</f>
        <v>#REF!</v>
      </c>
      <c r="YX29" s="431" t="e">
        <f>WORKDAY(#REF!,'NEO 5322121 Aggressive LTs'!$B29,'[2]Holiday Schedule'!$B$2:$B$30)</f>
        <v>#REF!</v>
      </c>
      <c r="YY29" s="431" t="e">
        <f>WORKDAY(#REF!,'NEO 5322121 Aggressive LTs'!$B29,'[2]Holiday Schedule'!$B$2:$B$30)</f>
        <v>#REF!</v>
      </c>
      <c r="YZ29" s="431" t="e">
        <f>WORKDAY(#REF!,'NEO 5322121 Aggressive LTs'!$B29,'[2]Holiday Schedule'!$B$2:$B$30)</f>
        <v>#REF!</v>
      </c>
      <c r="ZA29" s="431" t="e">
        <f>WORKDAY(#REF!,'NEO 5322121 Aggressive LTs'!$B29,'[2]Holiday Schedule'!$B$2:$B$30)</f>
        <v>#REF!</v>
      </c>
      <c r="ZB29" s="431" t="e">
        <f>WORKDAY(#REF!,'NEO 5322121 Aggressive LTs'!$B29,'[2]Holiday Schedule'!$B$2:$B$30)</f>
        <v>#REF!</v>
      </c>
      <c r="ZC29" s="431" t="e">
        <f>WORKDAY(#REF!,'NEO 5322121 Aggressive LTs'!$B29,'[2]Holiday Schedule'!$B$2:$B$30)</f>
        <v>#REF!</v>
      </c>
      <c r="ZD29" s="431" t="e">
        <f>WORKDAY(#REF!,'NEO 5322121 Aggressive LTs'!$B29,'[2]Holiday Schedule'!$B$2:$B$30)</f>
        <v>#REF!</v>
      </c>
      <c r="ZE29" s="431" t="e">
        <f>WORKDAY(#REF!,'NEO 5322121 Aggressive LTs'!$B29,'[2]Holiday Schedule'!$B$2:$B$30)</f>
        <v>#REF!</v>
      </c>
      <c r="ZF29" s="431" t="e">
        <f>WORKDAY(#REF!,'NEO 5322121 Aggressive LTs'!$B29,'[2]Holiday Schedule'!$B$2:$B$30)</f>
        <v>#REF!</v>
      </c>
      <c r="ZG29" s="431" t="e">
        <f>WORKDAY(#REF!,'NEO 5322121 Aggressive LTs'!$B29,'[2]Holiday Schedule'!$B$2:$B$30)</f>
        <v>#REF!</v>
      </c>
      <c r="ZH29" s="431" t="e">
        <f>WORKDAY(#REF!,'NEO 5322121 Aggressive LTs'!$B29,'[2]Holiday Schedule'!$B$2:$B$30)</f>
        <v>#REF!</v>
      </c>
      <c r="ZI29" s="431" t="e">
        <f>WORKDAY(#REF!,'NEO 5322121 Aggressive LTs'!$B29,'[2]Holiday Schedule'!$B$2:$B$30)</f>
        <v>#REF!</v>
      </c>
      <c r="ZJ29" s="431" t="e">
        <f>WORKDAY(#REF!,'NEO 5322121 Aggressive LTs'!$B29,'[2]Holiday Schedule'!$B$2:$B$30)</f>
        <v>#REF!</v>
      </c>
      <c r="ZK29" s="436"/>
      <c r="ZL29" s="431" t="e">
        <f>WORKDAY(#REF!,'NEO 5322121 Aggressive LTs'!$B29,'[2]Holiday Schedule'!$B$2:$B$30)</f>
        <v>#REF!</v>
      </c>
      <c r="ZM29" s="431" t="e">
        <f>WORKDAY(#REF!,'NEO 5322121 Aggressive LTs'!$B29,'[2]Holiday Schedule'!$B$2:$B$30)</f>
        <v>#REF!</v>
      </c>
      <c r="ZN29" s="431" t="e">
        <f>WORKDAY(#REF!,'NEO 5322121 Aggressive LTs'!$B29,'[2]Holiday Schedule'!$B$2:$B$30)</f>
        <v>#REF!</v>
      </c>
      <c r="ZO29" s="431" t="e">
        <f>WORKDAY(#REF!,'NEO 5322121 Aggressive LTs'!$B29,'[2]Holiday Schedule'!$B$2:$B$30)</f>
        <v>#REF!</v>
      </c>
      <c r="ZP29" s="431" t="e">
        <f>WORKDAY(#REF!,'NEO 5322121 Aggressive LTs'!$B29,'[2]Holiday Schedule'!$B$2:$B$30)</f>
        <v>#REF!</v>
      </c>
      <c r="ZQ29" s="431" t="e">
        <f>WORKDAY(#REF!,'NEO 5322121 Aggressive LTs'!$B29,'[2]Holiday Schedule'!$B$2:$B$30)</f>
        <v>#REF!</v>
      </c>
      <c r="ZR29" s="431" t="e">
        <f>WORKDAY(#REF!,'NEO 5322121 Aggressive LTs'!$B29,'[2]Holiday Schedule'!$B$2:$B$30)</f>
        <v>#REF!</v>
      </c>
      <c r="ZS29" s="431" t="e">
        <f>WORKDAY(#REF!,'NEO 5322121 Aggressive LTs'!$B29,'[2]Holiday Schedule'!$B$2:$B$30)</f>
        <v>#REF!</v>
      </c>
      <c r="ZT29" s="431" t="e">
        <f>WORKDAY(#REF!,'NEO 5322121 Aggressive LTs'!$B29,'[2]Holiday Schedule'!$B$2:$B$30)</f>
        <v>#REF!</v>
      </c>
      <c r="ZU29" s="431" t="e">
        <f>WORKDAY(#REF!,'NEO 5322121 Aggressive LTs'!$B29,'[2]Holiday Schedule'!$B$2:$B$30)</f>
        <v>#REF!</v>
      </c>
      <c r="ZV29" s="431" t="e">
        <f>WORKDAY(#REF!,'NEO 5322121 Aggressive LTs'!$B29,'[2]Holiday Schedule'!$B$2:$B$30)</f>
        <v>#REF!</v>
      </c>
      <c r="ZW29" s="431" t="e">
        <f>WORKDAY(#REF!,'NEO 5322121 Aggressive LTs'!$B29,'[2]Holiday Schedule'!$B$2:$B$30)</f>
        <v>#REF!</v>
      </c>
      <c r="ZX29" s="431" t="e">
        <f>WORKDAY(#REF!,'NEO 5322121 Aggressive LTs'!$B29,'[2]Holiday Schedule'!$B$2:$B$30)</f>
        <v>#REF!</v>
      </c>
      <c r="ZY29" s="431" t="e">
        <f>WORKDAY(#REF!,'NEO 5322121 Aggressive LTs'!$B29,'[2]Holiday Schedule'!$B$2:$B$30)</f>
        <v>#REF!</v>
      </c>
      <c r="ZZ29" s="431" t="e">
        <f>WORKDAY(#REF!,'NEO 5322121 Aggressive LTs'!$B29,'[2]Holiday Schedule'!$B$2:$B$30)</f>
        <v>#REF!</v>
      </c>
      <c r="AAA29" s="431" t="e">
        <f>WORKDAY(#REF!,'NEO 5322121 Aggressive LTs'!$B29,'[2]Holiday Schedule'!$B$2:$B$30)</f>
        <v>#REF!</v>
      </c>
      <c r="AAB29" s="431" t="e">
        <f>WORKDAY(#REF!,'NEO 5322121 Aggressive LTs'!$B29,'[2]Holiday Schedule'!$B$2:$B$30)</f>
        <v>#REF!</v>
      </c>
      <c r="AAC29" s="431" t="e">
        <f>WORKDAY(#REF!,'NEO 5322121 Aggressive LTs'!$B29,'[2]Holiday Schedule'!$B$2:$B$30)</f>
        <v>#REF!</v>
      </c>
      <c r="AAD29" s="431" t="e">
        <f>WORKDAY(#REF!,'NEO 5322121 Aggressive LTs'!$B29,'[2]Holiday Schedule'!$B$2:$B$30)</f>
        <v>#REF!</v>
      </c>
      <c r="AAE29" s="431" t="e">
        <f>WORKDAY(#REF!,'NEO 5322121 Aggressive LTs'!$B29,'[2]Holiday Schedule'!$B$2:$B$30)</f>
        <v>#REF!</v>
      </c>
      <c r="AAF29" s="431" t="e">
        <f>WORKDAY(#REF!,'NEO 5322121 Aggressive LTs'!$B29,'[2]Holiday Schedule'!$B$2:$B$30)</f>
        <v>#REF!</v>
      </c>
      <c r="AAG29" s="431" t="e">
        <f>WORKDAY(#REF!,'NEO 5322121 Aggressive LTs'!$B29,'[2]Holiday Schedule'!$B$2:$B$30)</f>
        <v>#REF!</v>
      </c>
      <c r="AAH29" s="431" t="e">
        <f>WORKDAY(#REF!,'NEO 5322121 Aggressive LTs'!$B29,'[2]Holiday Schedule'!$B$2:$B$30)</f>
        <v>#REF!</v>
      </c>
      <c r="AAI29" s="431" t="e">
        <f>WORKDAY(#REF!,'NEO 5322121 Aggressive LTs'!$B29,'[2]Holiday Schedule'!$B$2:$B$30)</f>
        <v>#REF!</v>
      </c>
      <c r="AAJ29" s="431" t="e">
        <f>WORKDAY(#REF!,'NEO 5322121 Aggressive LTs'!$B29,'[2]Holiday Schedule'!$B$2:$B$30)</f>
        <v>#REF!</v>
      </c>
      <c r="AAK29" s="431" t="e">
        <f>WORKDAY(#REF!,'NEO 5322121 Aggressive LTs'!$B29,'[2]Holiday Schedule'!$B$2:$B$30)</f>
        <v>#REF!</v>
      </c>
      <c r="AAL29" s="431" t="e">
        <f>WORKDAY(#REF!,'NEO 5322121 Aggressive LTs'!$B29,'[2]Holiday Schedule'!$B$2:$B$30)</f>
        <v>#REF!</v>
      </c>
      <c r="AAM29" s="431" t="e">
        <f>WORKDAY(#REF!,'NEO 5322121 Aggressive LTs'!$B29,'[2]Holiday Schedule'!$B$2:$B$30)</f>
        <v>#REF!</v>
      </c>
      <c r="AAN29" s="431" t="e">
        <f>WORKDAY(#REF!,'NEO 5322121 Aggressive LTs'!$B29,'[2]Holiday Schedule'!$B$2:$B$30)</f>
        <v>#REF!</v>
      </c>
      <c r="AAO29" s="431" t="e">
        <f>WORKDAY(#REF!,'NEO 5322121 Aggressive LTs'!$B29,'[2]Holiday Schedule'!$B$2:$B$30)</f>
        <v>#REF!</v>
      </c>
      <c r="AAP29" s="436"/>
      <c r="AAQ29" s="431" t="e">
        <f>WORKDAY(#REF!,'NEO 5322121 Aggressive LTs'!$B29,'[2]Holiday Schedule'!$B$2:$B$30)</f>
        <v>#REF!</v>
      </c>
      <c r="AAR29" s="431" t="e">
        <f>WORKDAY(#REF!,'NEO 5322121 Aggressive LTs'!$B29,'[2]Holiday Schedule'!$B$2:$B$30)</f>
        <v>#REF!</v>
      </c>
      <c r="AAS29" s="431" t="e">
        <f>WORKDAY(#REF!,'NEO 5322121 Aggressive LTs'!$B29,'[2]Holiday Schedule'!$B$2:$B$30)</f>
        <v>#REF!</v>
      </c>
      <c r="AAT29" s="431" t="e">
        <f>WORKDAY(#REF!,'NEO 5322121 Aggressive LTs'!$B29,'[2]Holiday Schedule'!$B$2:$B$30)</f>
        <v>#REF!</v>
      </c>
      <c r="AAU29" s="431" t="e">
        <f>WORKDAY(#REF!,'NEO 5322121 Aggressive LTs'!$B29,'[2]Holiday Schedule'!$B$2:$B$30)</f>
        <v>#REF!</v>
      </c>
      <c r="AAV29" s="431" t="e">
        <f>WORKDAY(#REF!,'NEO 5322121 Aggressive LTs'!$B29,'[2]Holiday Schedule'!$B$2:$B$30)</f>
        <v>#REF!</v>
      </c>
      <c r="AAW29" s="431" t="e">
        <f>WORKDAY(#REF!,'NEO 5322121 Aggressive LTs'!$B29,'[2]Holiday Schedule'!$B$2:$B$30)</f>
        <v>#REF!</v>
      </c>
      <c r="AAX29" s="431" t="e">
        <f>WORKDAY(#REF!,'NEO 5322121 Aggressive LTs'!$B29,'[2]Holiday Schedule'!$B$2:$B$30)</f>
        <v>#REF!</v>
      </c>
      <c r="AAY29" s="431" t="e">
        <f>WORKDAY(#REF!,'NEO 5322121 Aggressive LTs'!$B29,'[2]Holiday Schedule'!$B$2:$B$30)</f>
        <v>#REF!</v>
      </c>
      <c r="AAZ29" s="431" t="e">
        <f>WORKDAY(#REF!,'NEO 5322121 Aggressive LTs'!$B29,'[2]Holiday Schedule'!$B$2:$B$30)</f>
        <v>#REF!</v>
      </c>
      <c r="ABA29" s="431" t="e">
        <f>WORKDAY(#REF!,'NEO 5322121 Aggressive LTs'!$B29,'[2]Holiday Schedule'!$B$2:$B$30)</f>
        <v>#REF!</v>
      </c>
      <c r="ABB29" s="431" t="e">
        <f>WORKDAY(#REF!,'NEO 5322121 Aggressive LTs'!$B29,'[2]Holiday Schedule'!$B$2:$B$30)</f>
        <v>#REF!</v>
      </c>
      <c r="ABC29" s="431" t="e">
        <f>WORKDAY(#REF!,'NEO 5322121 Aggressive LTs'!$B29,'[2]Holiday Schedule'!$B$2:$B$30)</f>
        <v>#REF!</v>
      </c>
      <c r="ABD29" s="431" t="e">
        <f>WORKDAY(#REF!,'NEO 5322121 Aggressive LTs'!$B29,'[2]Holiday Schedule'!$B$2:$B$30)</f>
        <v>#REF!</v>
      </c>
      <c r="ABE29" s="431" t="e">
        <f>WORKDAY(#REF!,'NEO 5322121 Aggressive LTs'!$B29,'[2]Holiday Schedule'!$B$2:$B$30)</f>
        <v>#REF!</v>
      </c>
      <c r="ABF29" s="431" t="e">
        <f>WORKDAY(#REF!,'NEO 5322121 Aggressive LTs'!$B29,'[2]Holiday Schedule'!$B$2:$B$30)</f>
        <v>#REF!</v>
      </c>
      <c r="ABG29" s="431" t="e">
        <f>WORKDAY(#REF!,'NEO 5322121 Aggressive LTs'!$B29,'[2]Holiday Schedule'!$B$2:$B$30)</f>
        <v>#REF!</v>
      </c>
      <c r="ABH29" s="431" t="e">
        <f>WORKDAY(#REF!,'NEO 5322121 Aggressive LTs'!$B29,'[2]Holiday Schedule'!$B$2:$B$30)</f>
        <v>#REF!</v>
      </c>
      <c r="ABI29" s="431" t="e">
        <f>WORKDAY(#REF!,'NEO 5322121 Aggressive LTs'!$B29,'[2]Holiday Schedule'!$B$2:$B$30)</f>
        <v>#REF!</v>
      </c>
      <c r="ABJ29" s="431" t="e">
        <f>WORKDAY(#REF!,'NEO 5322121 Aggressive LTs'!$B29,'[2]Holiday Schedule'!$B$2:$B$30)</f>
        <v>#REF!</v>
      </c>
      <c r="ABK29" s="431" t="e">
        <f>WORKDAY(#REF!,'NEO 5322121 Aggressive LTs'!$B29,'[2]Holiday Schedule'!$B$2:$B$30)</f>
        <v>#REF!</v>
      </c>
      <c r="ABL29" s="431" t="e">
        <f>WORKDAY(#REF!,'NEO 5322121 Aggressive LTs'!$B29,'[2]Holiday Schedule'!$B$2:$B$30)</f>
        <v>#REF!</v>
      </c>
      <c r="ABM29" s="431" t="e">
        <f>WORKDAY(#REF!,'NEO 5322121 Aggressive LTs'!$B29,'[2]Holiday Schedule'!$B$2:$B$30)</f>
        <v>#REF!</v>
      </c>
      <c r="ABN29" s="431" t="e">
        <f>WORKDAY(#REF!,'NEO 5322121 Aggressive LTs'!$B29,'[2]Holiday Schedule'!$B$2:$B$30)</f>
        <v>#REF!</v>
      </c>
      <c r="ABO29" s="431" t="e">
        <f>WORKDAY(#REF!,'NEO 5322121 Aggressive LTs'!$B29,'[2]Holiday Schedule'!$B$2:$B$30)</f>
        <v>#REF!</v>
      </c>
      <c r="ABP29" s="431" t="e">
        <f>WORKDAY(#REF!,'NEO 5322121 Aggressive LTs'!$B29,'[2]Holiday Schedule'!$B$2:$B$30)</f>
        <v>#REF!</v>
      </c>
      <c r="ABQ29" s="431" t="e">
        <f>WORKDAY(#REF!,'NEO 5322121 Aggressive LTs'!$B29,'[2]Holiday Schedule'!$B$2:$B$30)</f>
        <v>#REF!</v>
      </c>
      <c r="ABR29" s="431" t="e">
        <f>WORKDAY(#REF!,'NEO 5322121 Aggressive LTs'!$B29,'[2]Holiday Schedule'!$B$2:$B$30)</f>
        <v>#REF!</v>
      </c>
      <c r="ABS29" s="431" t="e">
        <f>WORKDAY(#REF!,'NEO 5322121 Aggressive LTs'!$B29,'[2]Holiday Schedule'!$B$2:$B$30)</f>
        <v>#REF!</v>
      </c>
      <c r="ABT29" s="431" t="e">
        <f>WORKDAY(#REF!,'NEO 5322121 Aggressive LTs'!$B29,'[2]Holiday Schedule'!$B$2:$B$30)</f>
        <v>#REF!</v>
      </c>
      <c r="ABU29" s="436"/>
      <c r="ABV29" s="431" t="e">
        <f>WORKDAY(#REF!,'NEO 5322121 Aggressive LTs'!$B29,'[2]Holiday Schedule'!$B$2:$B$30)</f>
        <v>#REF!</v>
      </c>
      <c r="ABW29" s="431" t="e">
        <f>WORKDAY(#REF!,'NEO 5322121 Aggressive LTs'!$B29,'[2]Holiday Schedule'!$B$2:$B$30)</f>
        <v>#REF!</v>
      </c>
      <c r="ABX29" s="431" t="e">
        <f>WORKDAY(#REF!,'NEO 5322121 Aggressive LTs'!$B29,'[2]Holiday Schedule'!$B$2:$B$30)</f>
        <v>#REF!</v>
      </c>
      <c r="ABY29" s="431" t="e">
        <f>WORKDAY(#REF!,'NEO 5322121 Aggressive LTs'!$B29,'[2]Holiday Schedule'!$B$2:$B$30)</f>
        <v>#REF!</v>
      </c>
      <c r="ABZ29" s="431" t="e">
        <f>WORKDAY(#REF!,'NEO 5322121 Aggressive LTs'!$B29,'[2]Holiday Schedule'!$B$2:$B$30)</f>
        <v>#REF!</v>
      </c>
      <c r="ACA29" s="431" t="e">
        <f>WORKDAY(#REF!,'NEO 5322121 Aggressive LTs'!$B29,'[2]Holiday Schedule'!$B$2:$B$30)</f>
        <v>#REF!</v>
      </c>
      <c r="ACB29" s="431" t="e">
        <f>WORKDAY(#REF!,'NEO 5322121 Aggressive LTs'!$B29,'[2]Holiday Schedule'!$B$2:$B$30)</f>
        <v>#REF!</v>
      </c>
      <c r="ACC29" s="431" t="e">
        <f>WORKDAY(#REF!,'NEO 5322121 Aggressive LTs'!$B29,'[2]Holiday Schedule'!$B$2:$B$30)</f>
        <v>#REF!</v>
      </c>
      <c r="ACD29" s="431" t="e">
        <f>WORKDAY(#REF!,'NEO 5322121 Aggressive LTs'!$B29,'[2]Holiday Schedule'!$B$2:$B$30)</f>
        <v>#REF!</v>
      </c>
      <c r="ACE29" s="431" t="e">
        <f>WORKDAY(#REF!,'NEO 5322121 Aggressive LTs'!$B29,'[2]Holiday Schedule'!$B$2:$B$30)</f>
        <v>#REF!</v>
      </c>
      <c r="ACF29" s="431" t="e">
        <f>WORKDAY(#REF!,'NEO 5322121 Aggressive LTs'!$B29,'[2]Holiday Schedule'!$B$2:$B$30)</f>
        <v>#REF!</v>
      </c>
      <c r="ACG29" s="431" t="e">
        <f>WORKDAY(#REF!,'NEO 5322121 Aggressive LTs'!$B29,'[2]Holiday Schedule'!$B$2:$B$30)</f>
        <v>#REF!</v>
      </c>
      <c r="ACH29" s="431" t="e">
        <f>WORKDAY(#REF!,'NEO 5322121 Aggressive LTs'!$B29,'[2]Holiday Schedule'!$B$2:$B$30)</f>
        <v>#REF!</v>
      </c>
      <c r="ACI29" s="431" t="e">
        <f>WORKDAY(#REF!,'NEO 5322121 Aggressive LTs'!$B29,'[2]Holiday Schedule'!$B$2:$B$30)</f>
        <v>#REF!</v>
      </c>
      <c r="ACJ29" s="431" t="e">
        <f>WORKDAY(#REF!,'NEO 5322121 Aggressive LTs'!$B29,'[2]Holiday Schedule'!$B$2:$B$30)</f>
        <v>#REF!</v>
      </c>
      <c r="ACK29" s="431" t="e">
        <f>WORKDAY(#REF!,'NEO 5322121 Aggressive LTs'!$B29,'[2]Holiday Schedule'!$B$2:$B$30)</f>
        <v>#REF!</v>
      </c>
      <c r="ACL29" s="431" t="e">
        <f>WORKDAY(#REF!,'NEO 5322121 Aggressive LTs'!$B29,'[2]Holiday Schedule'!$B$2:$B$30)</f>
        <v>#REF!</v>
      </c>
      <c r="ACM29" s="431" t="e">
        <f>WORKDAY(#REF!,'NEO 5322121 Aggressive LTs'!$B29,'[2]Holiday Schedule'!$B$2:$B$30)</f>
        <v>#REF!</v>
      </c>
      <c r="ACN29" s="431" t="e">
        <f>WORKDAY(#REF!,'NEO 5322121 Aggressive LTs'!$B29,'[2]Holiday Schedule'!$B$2:$B$30)</f>
        <v>#REF!</v>
      </c>
      <c r="ACO29" s="431" t="e">
        <f>WORKDAY(#REF!,'NEO 5322121 Aggressive LTs'!$B29,'[2]Holiday Schedule'!$B$2:$B$30)</f>
        <v>#REF!</v>
      </c>
      <c r="ACP29" s="431" t="e">
        <f>WORKDAY(#REF!,'NEO 5322121 Aggressive LTs'!$B29,'[2]Holiday Schedule'!$B$2:$B$30)</f>
        <v>#REF!</v>
      </c>
      <c r="ACQ29" s="431" t="e">
        <f>WORKDAY(#REF!,'NEO 5322121 Aggressive LTs'!$B29,'[2]Holiday Schedule'!$B$2:$B$30)</f>
        <v>#REF!</v>
      </c>
      <c r="ACR29" s="431" t="e">
        <f>WORKDAY(#REF!,'NEO 5322121 Aggressive LTs'!$B29,'[2]Holiday Schedule'!$B$2:$B$30)</f>
        <v>#REF!</v>
      </c>
      <c r="ACS29" s="431" t="e">
        <f>WORKDAY(#REF!,'NEO 5322121 Aggressive LTs'!$B29,'[2]Holiday Schedule'!$B$2:$B$30)</f>
        <v>#REF!</v>
      </c>
      <c r="ACT29" s="431" t="e">
        <f>WORKDAY(#REF!,'NEO 5322121 Aggressive LTs'!$B29,'[2]Holiday Schedule'!$B$2:$B$30)</f>
        <v>#REF!</v>
      </c>
      <c r="ACU29" s="431" t="e">
        <f>WORKDAY(#REF!,'NEO 5322121 Aggressive LTs'!$B29,'[2]Holiday Schedule'!$B$2:$B$30)</f>
        <v>#REF!</v>
      </c>
      <c r="ACV29" s="431" t="e">
        <f>WORKDAY(#REF!,'NEO 5322121 Aggressive LTs'!$B29,'[2]Holiday Schedule'!$B$2:$B$30)</f>
        <v>#REF!</v>
      </c>
      <c r="ACW29" s="431" t="e">
        <f>WORKDAY(#REF!,'NEO 5322121 Aggressive LTs'!$B29,'[2]Holiday Schedule'!$B$2:$B$30)</f>
        <v>#REF!</v>
      </c>
      <c r="ACX29" s="431" t="e">
        <f>WORKDAY(#REF!,'NEO 5322121 Aggressive LTs'!$B29,'[2]Holiday Schedule'!$B$2:$B$30)</f>
        <v>#REF!</v>
      </c>
      <c r="ACY29" s="431" t="e">
        <f>WORKDAY(#REF!,'NEO 5322121 Aggressive LTs'!$B29,'[2]Holiday Schedule'!$B$2:$B$30)</f>
        <v>#REF!</v>
      </c>
      <c r="ACZ29" s="436"/>
      <c r="ADA29" s="431" t="e">
        <f>WORKDAY(#REF!,'NEO 5322121 Aggressive LTs'!$B29,'[2]Holiday Schedule'!$B$2:$B$30)</f>
        <v>#REF!</v>
      </c>
      <c r="ADB29" s="431" t="e">
        <f>WORKDAY(#REF!,'NEO 5322121 Aggressive LTs'!$B29,'[2]Holiday Schedule'!$B$2:$B$30)</f>
        <v>#REF!</v>
      </c>
      <c r="ADC29" s="431" t="e">
        <f>WORKDAY(#REF!,'NEO 5322121 Aggressive LTs'!$B29,'[2]Holiday Schedule'!$B$2:$B$30)</f>
        <v>#REF!</v>
      </c>
      <c r="ADD29" s="431" t="e">
        <f>WORKDAY(#REF!,'NEO 5322121 Aggressive LTs'!$B29,'[2]Holiday Schedule'!$B$2:$B$30)</f>
        <v>#REF!</v>
      </c>
      <c r="ADE29" s="431" t="e">
        <f>WORKDAY(#REF!,'NEO 5322121 Aggressive LTs'!$B29,'[2]Holiday Schedule'!$B$2:$B$30)</f>
        <v>#REF!</v>
      </c>
      <c r="ADF29" s="431" t="e">
        <f>WORKDAY(#REF!,'NEO 5322121 Aggressive LTs'!$B29,'[2]Holiday Schedule'!$B$2:$B$30)</f>
        <v>#REF!</v>
      </c>
      <c r="ADG29" s="431" t="e">
        <f>WORKDAY(#REF!,'NEO 5322121 Aggressive LTs'!$B29,'[2]Holiday Schedule'!$B$2:$B$30)</f>
        <v>#REF!</v>
      </c>
      <c r="ADH29" s="431" t="e">
        <f>WORKDAY(#REF!,'NEO 5322121 Aggressive LTs'!$B29,'[2]Holiday Schedule'!$B$2:$B$30)</f>
        <v>#REF!</v>
      </c>
      <c r="ADI29" s="431" t="e">
        <f>WORKDAY(#REF!,'NEO 5322121 Aggressive LTs'!$B29,'[2]Holiday Schedule'!$B$2:$B$30)</f>
        <v>#REF!</v>
      </c>
      <c r="ADJ29" s="431" t="e">
        <f>WORKDAY(#REF!,'NEO 5322121 Aggressive LTs'!$B29,'[2]Holiday Schedule'!$B$2:$B$30)</f>
        <v>#REF!</v>
      </c>
      <c r="ADK29" s="431" t="e">
        <f>WORKDAY(#REF!,'NEO 5322121 Aggressive LTs'!$B29,'[2]Holiday Schedule'!$B$2:$B$30)</f>
        <v>#REF!</v>
      </c>
      <c r="ADL29" s="431" t="e">
        <f>WORKDAY(#REF!,'NEO 5322121 Aggressive LTs'!$B29,'[2]Holiday Schedule'!$B$2:$B$30)</f>
        <v>#REF!</v>
      </c>
      <c r="ADM29" s="431" t="e">
        <f>WORKDAY(#REF!,'NEO 5322121 Aggressive LTs'!$B29,'[2]Holiday Schedule'!$B$2:$B$30)</f>
        <v>#REF!</v>
      </c>
      <c r="ADN29" s="431" t="e">
        <f>WORKDAY(#REF!,'NEO 5322121 Aggressive LTs'!$B29,'[2]Holiday Schedule'!$B$2:$B$30)</f>
        <v>#REF!</v>
      </c>
      <c r="ADO29" s="431" t="e">
        <f>WORKDAY(#REF!,'NEO 5322121 Aggressive LTs'!$B29,'[2]Holiday Schedule'!$B$2:$B$30)</f>
        <v>#REF!</v>
      </c>
      <c r="ADP29" s="431" t="e">
        <f>WORKDAY(#REF!,'NEO 5322121 Aggressive LTs'!$B29,'[2]Holiday Schedule'!$B$2:$B$30)</f>
        <v>#REF!</v>
      </c>
      <c r="ADQ29" s="431" t="e">
        <f>WORKDAY(#REF!,'NEO 5322121 Aggressive LTs'!$B29,'[2]Holiday Schedule'!$B$2:$B$30)</f>
        <v>#REF!</v>
      </c>
      <c r="ADR29" s="431" t="e">
        <f>WORKDAY(#REF!,'NEO 5322121 Aggressive LTs'!$B29,'[2]Holiday Schedule'!$B$2:$B$30)</f>
        <v>#REF!</v>
      </c>
      <c r="ADS29" s="431" t="e">
        <f>WORKDAY(#REF!,'NEO 5322121 Aggressive LTs'!$B29,'[2]Holiday Schedule'!$B$2:$B$30)</f>
        <v>#REF!</v>
      </c>
      <c r="ADT29" s="431" t="e">
        <f>WORKDAY(#REF!,'NEO 5322121 Aggressive LTs'!$B29,'[2]Holiday Schedule'!$B$2:$B$30)</f>
        <v>#REF!</v>
      </c>
      <c r="ADU29" s="431" t="e">
        <f>WORKDAY(#REF!,'NEO 5322121 Aggressive LTs'!$B29,'[2]Holiday Schedule'!$B$2:$B$30)</f>
        <v>#REF!</v>
      </c>
      <c r="ADV29" s="431" t="e">
        <f>WORKDAY(#REF!,'NEO 5322121 Aggressive LTs'!$B29,'[2]Holiday Schedule'!$B$2:$B$30)</f>
        <v>#REF!</v>
      </c>
      <c r="ADW29" s="431" t="e">
        <f>WORKDAY(#REF!,'NEO 5322121 Aggressive LTs'!$B29,'[2]Holiday Schedule'!$B$2:$B$30)</f>
        <v>#REF!</v>
      </c>
      <c r="ADX29" s="431" t="e">
        <f>WORKDAY(#REF!,'NEO 5322121 Aggressive LTs'!$B29,'[2]Holiday Schedule'!$B$2:$B$30)</f>
        <v>#REF!</v>
      </c>
      <c r="ADY29" s="431" t="e">
        <f>WORKDAY(#REF!,'NEO 5322121 Aggressive LTs'!$B29,'[2]Holiday Schedule'!$B$2:$B$30)</f>
        <v>#REF!</v>
      </c>
      <c r="ADZ29" s="431" t="e">
        <f>WORKDAY(#REF!,'NEO 5322121 Aggressive LTs'!$B29,'[2]Holiday Schedule'!$B$2:$B$30)</f>
        <v>#REF!</v>
      </c>
      <c r="AEA29" s="431" t="e">
        <f>WORKDAY(#REF!,'NEO 5322121 Aggressive LTs'!$B29,'[2]Holiday Schedule'!$B$2:$B$30)</f>
        <v>#REF!</v>
      </c>
      <c r="AEB29" s="431" t="e">
        <f>WORKDAY(#REF!,'NEO 5322121 Aggressive LTs'!$B29,'[2]Holiday Schedule'!$B$2:$B$30)</f>
        <v>#REF!</v>
      </c>
      <c r="AEC29" s="431" t="e">
        <f>WORKDAY(#REF!,'NEO 5322121 Aggressive LTs'!$B29,'[2]Holiday Schedule'!$B$2:$B$30)</f>
        <v>#REF!</v>
      </c>
      <c r="AED29" s="431" t="e">
        <f>WORKDAY(#REF!,'NEO 5322121 Aggressive LTs'!$B29,'[2]Holiday Schedule'!$B$2:$B$30)</f>
        <v>#REF!</v>
      </c>
      <c r="AEE29" s="431" t="e">
        <f>WORKDAY(#REF!,'NEO 5322121 Aggressive LTs'!$B29,'[2]Holiday Schedule'!$B$2:$B$30)</f>
        <v>#REF!</v>
      </c>
      <c r="AEF29" s="431" t="e">
        <f>WORKDAY(#REF!,'NEO 5322121 Aggressive LTs'!$B29,'[2]Holiday Schedule'!$B$2:$B$30)</f>
        <v>#REF!</v>
      </c>
      <c r="AEG29" s="431" t="e">
        <f>WORKDAY(#REF!,'NEO 5322121 Aggressive LTs'!$B29,'[2]Holiday Schedule'!$B$2:$B$30)</f>
        <v>#REF!</v>
      </c>
      <c r="AEH29" s="431" t="e">
        <f>WORKDAY(#REF!,'NEO 5322121 Aggressive LTs'!$B29,'[2]Holiday Schedule'!$B$2:$B$30)</f>
        <v>#REF!</v>
      </c>
      <c r="AEI29" s="431" t="e">
        <f>WORKDAY(#REF!,'NEO 5322121 Aggressive LTs'!$B29,'[2]Holiday Schedule'!$B$2:$B$30)</f>
        <v>#REF!</v>
      </c>
      <c r="AEJ29" s="431" t="e">
        <f>WORKDAY(#REF!,'NEO 5322121 Aggressive LTs'!$B29,'[2]Holiday Schedule'!$B$2:$B$30)</f>
        <v>#REF!</v>
      </c>
      <c r="AEK29" s="431" t="e">
        <f>WORKDAY(#REF!,'NEO 5322121 Aggressive LTs'!$B29,'[2]Holiday Schedule'!$B$2:$B$30)</f>
        <v>#REF!</v>
      </c>
      <c r="AEL29" s="436"/>
      <c r="AEM29" s="431" t="e">
        <f>WORKDAY(#REF!,'NEO 5322121 Aggressive LTs'!$B29,'[2]Holiday Schedule'!$B$2:$B$30)</f>
        <v>#REF!</v>
      </c>
      <c r="AEN29" s="431" t="e">
        <f>WORKDAY(#REF!,'NEO 5322121 Aggressive LTs'!$B29,'[2]Holiday Schedule'!$B$2:$B$30)</f>
        <v>#REF!</v>
      </c>
      <c r="AEO29" s="431" t="e">
        <f>WORKDAY(#REF!,'NEO 5322121 Aggressive LTs'!$B29,'[2]Holiday Schedule'!$B$2:$B$30)</f>
        <v>#REF!</v>
      </c>
      <c r="AEP29" s="431" t="e">
        <f>WORKDAY(#REF!,'NEO 5322121 Aggressive LTs'!$B29,'[2]Holiday Schedule'!$B$2:$B$30)</f>
        <v>#REF!</v>
      </c>
      <c r="AEQ29" s="431" t="e">
        <f>WORKDAY(#REF!,'NEO 5322121 Aggressive LTs'!$B29,'[2]Holiday Schedule'!$B$2:$B$30)</f>
        <v>#REF!</v>
      </c>
      <c r="AER29" s="431" t="e">
        <f>WORKDAY(#REF!,'NEO 5322121 Aggressive LTs'!$B29,'[2]Holiday Schedule'!$B$2:$B$30)</f>
        <v>#REF!</v>
      </c>
      <c r="AES29" s="431" t="e">
        <f>WORKDAY(#REF!,'NEO 5322121 Aggressive LTs'!$B29,'[2]Holiday Schedule'!$B$2:$B$30)</f>
        <v>#REF!</v>
      </c>
      <c r="AET29" s="431" t="e">
        <f>WORKDAY(#REF!,'NEO 5322121 Aggressive LTs'!$B29,'[2]Holiday Schedule'!$B$2:$B$30)</f>
        <v>#REF!</v>
      </c>
      <c r="AEU29" s="431" t="e">
        <f>WORKDAY(#REF!,'NEO 5322121 Aggressive LTs'!$B29,'[2]Holiday Schedule'!$B$2:$B$30)</f>
        <v>#REF!</v>
      </c>
      <c r="AEV29" s="431" t="e">
        <f>WORKDAY(#REF!,'NEO 5322121 Aggressive LTs'!$B29,'[2]Holiday Schedule'!$B$2:$B$30)</f>
        <v>#REF!</v>
      </c>
      <c r="AEW29" s="431" t="e">
        <f>WORKDAY(#REF!,'NEO 5322121 Aggressive LTs'!$B29,'[2]Holiday Schedule'!$B$2:$B$30)</f>
        <v>#REF!</v>
      </c>
      <c r="AEX29" s="431" t="e">
        <f>WORKDAY(#REF!,'NEO 5322121 Aggressive LTs'!$B29,'[2]Holiday Schedule'!$B$2:$B$30)</f>
        <v>#REF!</v>
      </c>
      <c r="AEY29" s="431" t="e">
        <f>WORKDAY(#REF!,'NEO 5322121 Aggressive LTs'!$B29,'[2]Holiday Schedule'!$B$2:$B$30)</f>
        <v>#REF!</v>
      </c>
      <c r="AEZ29" s="431" t="e">
        <f>WORKDAY(#REF!,'NEO 5322121 Aggressive LTs'!$B29,'[2]Holiday Schedule'!$B$2:$B$30)</f>
        <v>#REF!</v>
      </c>
      <c r="AFA29" s="431" t="e">
        <f>WORKDAY(#REF!,'NEO 5322121 Aggressive LTs'!$B29,'[2]Holiday Schedule'!$B$2:$B$30)</f>
        <v>#REF!</v>
      </c>
      <c r="AFB29" s="431" t="e">
        <f>WORKDAY(#REF!,'NEO 5322121 Aggressive LTs'!$B29,'[2]Holiday Schedule'!$B$2:$B$30)</f>
        <v>#REF!</v>
      </c>
      <c r="AFC29" s="431" t="e">
        <f>WORKDAY(#REF!,'NEO 5322121 Aggressive LTs'!$B29,'[2]Holiday Schedule'!$B$2:$B$30)</f>
        <v>#REF!</v>
      </c>
      <c r="AFD29" s="431" t="e">
        <f>WORKDAY(#REF!,'NEO 5322121 Aggressive LTs'!$B29,'[2]Holiday Schedule'!$B$2:$B$30)</f>
        <v>#REF!</v>
      </c>
      <c r="AFE29" s="431" t="e">
        <f>WORKDAY(#REF!,'NEO 5322121 Aggressive LTs'!$B29,'[2]Holiday Schedule'!$B$2:$B$30)</f>
        <v>#REF!</v>
      </c>
      <c r="AFF29" s="431" t="e">
        <f>WORKDAY(#REF!,'NEO 5322121 Aggressive LTs'!$B29,'[2]Holiday Schedule'!$B$2:$B$30)</f>
        <v>#REF!</v>
      </c>
      <c r="AFG29" s="431" t="e">
        <f>WORKDAY(#REF!,'NEO 5322121 Aggressive LTs'!$B29,'[2]Holiday Schedule'!$B$2:$B$30)</f>
        <v>#REF!</v>
      </c>
      <c r="AFH29" s="431" t="e">
        <f>WORKDAY(#REF!,'NEO 5322121 Aggressive LTs'!$B29,'[2]Holiday Schedule'!$B$2:$B$30)</f>
        <v>#REF!</v>
      </c>
      <c r="AFI29" s="431" t="e">
        <f>WORKDAY(#REF!,'NEO 5322121 Aggressive LTs'!$B29,'[2]Holiday Schedule'!$B$2:$B$30)</f>
        <v>#REF!</v>
      </c>
      <c r="AFJ29" s="431" t="e">
        <f>WORKDAY(#REF!,'NEO 5322121 Aggressive LTs'!$B29,'[2]Holiday Schedule'!$B$2:$B$30)</f>
        <v>#REF!</v>
      </c>
      <c r="AFK29" s="431" t="e">
        <f>WORKDAY(#REF!,'NEO 5322121 Aggressive LTs'!$B29,'[2]Holiday Schedule'!$B$2:$B$30)</f>
        <v>#REF!</v>
      </c>
      <c r="AFL29" s="431" t="e">
        <f>WORKDAY(#REF!,'NEO 5322121 Aggressive LTs'!$B29,'[2]Holiday Schedule'!$B$2:$B$30)</f>
        <v>#REF!</v>
      </c>
      <c r="AFM29" s="431" t="e">
        <f>WORKDAY(#REF!,'NEO 5322121 Aggressive LTs'!$B29,'[2]Holiday Schedule'!$B$2:$B$30)</f>
        <v>#REF!</v>
      </c>
      <c r="AFN29" s="431" t="e">
        <f>WORKDAY(#REF!,'NEO 5322121 Aggressive LTs'!$B29,'[2]Holiday Schedule'!$B$2:$B$30)</f>
        <v>#REF!</v>
      </c>
      <c r="AFO29" s="431" t="e">
        <f>WORKDAY(#REF!,'NEO 5322121 Aggressive LTs'!$B29,'[2]Holiday Schedule'!$B$2:$B$30)</f>
        <v>#REF!</v>
      </c>
      <c r="AFP29" s="431" t="e">
        <f>WORKDAY(#REF!,'NEO 5322121 Aggressive LTs'!$B29,'[2]Holiday Schedule'!$B$2:$B$30)</f>
        <v>#REF!</v>
      </c>
      <c r="AFQ29" s="431" t="e">
        <f>WORKDAY(#REF!,'NEO 5322121 Aggressive LTs'!$B29,'[2]Holiday Schedule'!$B$2:$B$30)</f>
        <v>#REF!</v>
      </c>
      <c r="AFR29" s="431" t="e">
        <f>WORKDAY(#REF!,'NEO 5322121 Aggressive LTs'!$B29,'[2]Holiday Schedule'!$B$2:$B$30)</f>
        <v>#REF!</v>
      </c>
      <c r="AFS29" s="431" t="e">
        <f>WORKDAY(#REF!,'NEO 5322121 Aggressive LTs'!$B29,'[2]Holiday Schedule'!$B$2:$B$30)</f>
        <v>#REF!</v>
      </c>
      <c r="AFT29" s="431" t="e">
        <f>WORKDAY(#REF!,'NEO 5322121 Aggressive LTs'!$B29,'[2]Holiday Schedule'!$B$2:$B$30)</f>
        <v>#REF!</v>
      </c>
      <c r="AFU29" s="431" t="e">
        <f>WORKDAY(#REF!,'NEO 5322121 Aggressive LTs'!$B29,'[2]Holiday Schedule'!$B$2:$B$30)</f>
        <v>#REF!</v>
      </c>
      <c r="AFV29" s="431" t="e">
        <f>WORKDAY(#REF!,'NEO 5322121 Aggressive LTs'!$B29,'[2]Holiday Schedule'!$B$2:$B$30)</f>
        <v>#REF!</v>
      </c>
      <c r="AFW29" s="431" t="e">
        <f>WORKDAY(#REF!,'NEO 5322121 Aggressive LTs'!$B29,'[2]Holiday Schedule'!$B$2:$B$30)</f>
        <v>#REF!</v>
      </c>
      <c r="AFX29" s="431" t="e">
        <f>WORKDAY(#REF!,'NEO 5322121 Aggressive LTs'!$B29,'[2]Holiday Schedule'!$B$2:$B$30)</f>
        <v>#REF!</v>
      </c>
      <c r="AFY29" s="431" t="e">
        <f>WORKDAY(#REF!,'NEO 5322121 Aggressive LTs'!$B29,'[2]Holiday Schedule'!$B$2:$B$30)</f>
        <v>#REF!</v>
      </c>
      <c r="AFZ29" s="431" t="e">
        <f>WORKDAY(#REF!,'NEO 5322121 Aggressive LTs'!$B29,'[2]Holiday Schedule'!$B$2:$B$30)</f>
        <v>#REF!</v>
      </c>
      <c r="AGA29" s="431" t="e">
        <f>WORKDAY(#REF!,'NEO 5322121 Aggressive LTs'!$B29,'[2]Holiday Schedule'!$B$2:$B$30)</f>
        <v>#REF!</v>
      </c>
      <c r="AGB29" s="431" t="e">
        <f>WORKDAY(#REF!,'NEO 5322121 Aggressive LTs'!$B29,'[2]Holiday Schedule'!$B$2:$B$30)</f>
        <v>#REF!</v>
      </c>
      <c r="AGC29" s="431" t="e">
        <f>WORKDAY(#REF!,'NEO 5322121 Aggressive LTs'!$B29,'[2]Holiday Schedule'!$B$2:$B$30)</f>
        <v>#REF!</v>
      </c>
      <c r="AGD29" s="431" t="e">
        <f>WORKDAY(#REF!,'NEO 5322121 Aggressive LTs'!$B29,'[2]Holiday Schedule'!$B$2:$B$30)</f>
        <v>#REF!</v>
      </c>
      <c r="AGE29" s="431" t="e">
        <f>WORKDAY(#REF!,'NEO 5322121 Aggressive LTs'!$B29,'[2]Holiday Schedule'!$B$2:$B$30)</f>
        <v>#REF!</v>
      </c>
      <c r="AGF29" s="431" t="e">
        <f>WORKDAY(#REF!,'NEO 5322121 Aggressive LTs'!$B29,'[2]Holiday Schedule'!$B$2:$B$30)</f>
        <v>#REF!</v>
      </c>
      <c r="AGG29" s="431" t="e">
        <f>WORKDAY(#REF!,'NEO 5322121 Aggressive LTs'!$B29,'[2]Holiday Schedule'!$B$2:$B$30)</f>
        <v>#REF!</v>
      </c>
    </row>
    <row r="30" spans="1:865" ht="19.5" customHeight="1">
      <c r="A30" s="606" t="s">
        <v>1206</v>
      </c>
      <c r="B30" s="608">
        <v>1</v>
      </c>
      <c r="C30" s="94" t="s">
        <v>971</v>
      </c>
      <c r="D30" s="438"/>
      <c r="E30" s="438"/>
      <c r="F30" s="438"/>
      <c r="G30" s="449"/>
      <c r="H30" s="438"/>
      <c r="I30" s="438"/>
      <c r="J30" s="438"/>
      <c r="K30" s="449"/>
      <c r="L30" s="438"/>
      <c r="M30" s="438"/>
      <c r="N30" s="438"/>
      <c r="O30" s="449"/>
      <c r="P30" s="551"/>
      <c r="Q30" s="551"/>
      <c r="R30" s="551"/>
      <c r="S30" s="555"/>
      <c r="T30" s="551"/>
      <c r="U30" s="551"/>
      <c r="V30" s="551"/>
      <c r="W30" s="558"/>
      <c r="X30" s="551"/>
      <c r="Y30" s="551"/>
      <c r="Z30" s="551"/>
      <c r="AA30" s="558"/>
      <c r="AB30" s="551"/>
      <c r="AC30" s="551"/>
      <c r="AD30" s="551"/>
      <c r="AE30" s="558"/>
      <c r="AF30" s="551"/>
      <c r="AG30" s="551"/>
      <c r="AH30" s="551"/>
      <c r="AI30" s="558"/>
      <c r="AJ30" s="551"/>
      <c r="AK30" s="551"/>
      <c r="AL30" s="551"/>
      <c r="AM30" s="558"/>
      <c r="AN30" s="551">
        <v>42287</v>
      </c>
      <c r="AO30" s="551">
        <v>42287</v>
      </c>
      <c r="AP30" s="551">
        <v>42287</v>
      </c>
      <c r="AQ30" s="558"/>
      <c r="AR30" s="551">
        <v>42298</v>
      </c>
      <c r="AS30" s="551">
        <v>42298</v>
      </c>
      <c r="AT30" s="551">
        <f>WORKDAY(AT31,'NEO 5322121 Aggressive LTs'!$B30,'[2]Holiday Schedule'!$B$2:$B$30)</f>
        <v>42282</v>
      </c>
      <c r="AU30" s="551">
        <v>42299</v>
      </c>
      <c r="AV30" s="551">
        <v>42299</v>
      </c>
      <c r="AW30" s="551">
        <v>42299</v>
      </c>
      <c r="AX30" s="555"/>
      <c r="AY30" s="551">
        <v>42319</v>
      </c>
      <c r="AZ30" s="551">
        <v>42319</v>
      </c>
      <c r="BA30" s="551">
        <v>42319</v>
      </c>
      <c r="BB30" s="558"/>
      <c r="BC30" s="586">
        <v>42323</v>
      </c>
      <c r="BD30" s="551">
        <v>42323</v>
      </c>
      <c r="BE30" s="551">
        <v>42323</v>
      </c>
      <c r="BF30" s="558"/>
      <c r="BG30" s="551">
        <v>42694</v>
      </c>
      <c r="BH30" s="551">
        <v>42694</v>
      </c>
      <c r="BI30" s="551">
        <v>42694</v>
      </c>
      <c r="BJ30" s="558"/>
      <c r="BK30" s="551">
        <v>42695</v>
      </c>
      <c r="BL30" s="551">
        <v>42696</v>
      </c>
      <c r="BM30" s="551">
        <v>42696</v>
      </c>
      <c r="BN30" s="436"/>
      <c r="BO30" s="558"/>
      <c r="BP30" s="554"/>
      <c r="BQ30" s="551"/>
      <c r="BR30" s="551"/>
      <c r="BS30" s="551"/>
      <c r="BT30" s="558"/>
      <c r="BU30" s="551">
        <v>42320</v>
      </c>
      <c r="BV30" s="551">
        <v>42320</v>
      </c>
      <c r="BW30" s="551">
        <v>42320</v>
      </c>
      <c r="BX30" s="558"/>
      <c r="BY30" s="554"/>
      <c r="BZ30" s="554"/>
      <c r="CA30" s="551"/>
      <c r="CB30" s="551"/>
      <c r="CC30" s="551"/>
      <c r="CD30" s="555"/>
      <c r="CE30" s="555"/>
      <c r="CF30" s="551"/>
      <c r="CG30" s="551"/>
      <c r="CH30" s="551">
        <f>WORKDAY(CH31,'NEO 5322121 Aggressive LTs'!$B30,'[2]Holiday Schedule'!$B$2:$B$30)</f>
        <v>42298</v>
      </c>
      <c r="CI30" s="555"/>
      <c r="CJ30" s="551"/>
      <c r="CK30" s="551"/>
      <c r="CL30" s="569">
        <f>WORKDAY(CL31,'NEO 5322121 Aggressive LTs'!$B30,'[2]Holiday Schedule'!$B$2:$B$30)</f>
        <v>42298</v>
      </c>
      <c r="CM30" s="591"/>
      <c r="CN30" s="551">
        <v>42696</v>
      </c>
      <c r="CO30" s="551">
        <v>42696</v>
      </c>
      <c r="CP30" s="551">
        <v>42696</v>
      </c>
      <c r="CQ30" s="558"/>
      <c r="CR30" s="698">
        <v>42707</v>
      </c>
      <c r="CS30" s="698">
        <v>42711</v>
      </c>
      <c r="CT30" s="698"/>
      <c r="CU30" s="736">
        <f>WORKDAY(CU29,((-1)*('NEO 5322121 Aggressive LTs'!$B30)),'Holiday Schedule'!$B$2:$B$30)</f>
        <v>42338</v>
      </c>
      <c r="CV30" s="734">
        <f>WORKDAY(CV29,((-1)*('NEO 5322121 Aggressive LTs'!$B30)),'Holiday Schedule'!$B$2:$B$30)</f>
        <v>42341</v>
      </c>
      <c r="CW30" s="734">
        <f>WORKDAY(CW29,((-1)*('NEO 5322121 Aggressive LTs'!$B30)),'Holiday Schedule'!$B$2:$B$30)</f>
        <v>42346</v>
      </c>
      <c r="CX30" s="734">
        <f>WORKDAY(CX29,((-1)*('NEO 5322121 Aggressive LTs'!$B30)),'Holiday Schedule'!$B$2:$B$30)</f>
        <v>42348</v>
      </c>
      <c r="CY30" s="734">
        <f>WORKDAY(CY29,((-1)*('NEO 5322121 Aggressive LTs'!$B30)),'Holiday Schedule'!$B$2:$B$30)</f>
        <v>42349</v>
      </c>
      <c r="CZ30" s="734">
        <f>WORKDAY(CZ29,((-1)*('NEO 5322121 Aggressive LTs'!$B30)),'Holiday Schedule'!$B$2:$B$30)</f>
        <v>42353</v>
      </c>
      <c r="DA30" s="734">
        <f>WORKDAY(DA29,((-1)*('NEO 5322121 Aggressive LTs'!$B30)),'Holiday Schedule'!$B$2:$B$30)</f>
        <v>42355</v>
      </c>
      <c r="DB30" s="734">
        <f>WORKDAY(DB29,((-1)*('NEO 5322121 Aggressive LTs'!$B30)),'Holiday Schedule'!$B$2:$B$30)</f>
        <v>42359</v>
      </c>
      <c r="DC30" s="734">
        <f>WORKDAY(DC29,((-1)*('NEO 5322121 Aggressive LTs'!$B30)),'Holiday Schedule'!$B$2:$B$30)</f>
        <v>42373</v>
      </c>
      <c r="DD30" s="734">
        <f>WORKDAY(DD29,((-1)*('NEO 5322121 Aggressive LTs'!$B30)),'Holiday Schedule'!$B$2:$B$30)</f>
        <v>42493</v>
      </c>
      <c r="DE30" s="734">
        <f>WORKDAY(DE29,((-1)*('NEO 5322121 Aggressive LTs'!$B30)),'Holiday Schedule'!$B$2:$B$30)</f>
        <v>42494</v>
      </c>
      <c r="DF30" s="734">
        <f>WORKDAY(DF29,((-1)*('NEO 5322121 Aggressive LTs'!$B30)),'Holiday Schedule'!$B$2:$B$30)</f>
        <v>42380</v>
      </c>
      <c r="DG30" s="734">
        <f>WORKDAY(DG29,((-1)*('NEO 5322121 Aggressive LTs'!$B30)),'Holiday Schedule'!$B$2:$B$30)</f>
        <v>42382</v>
      </c>
      <c r="DH30" s="734">
        <f>WORKDAY(DH29,((-1)*('NEO 5322121 Aggressive LTs'!$B30)),'Holiday Schedule'!$B$2:$B$30)</f>
        <v>42384</v>
      </c>
      <c r="DI30" s="734">
        <f>WORKDAY(DI29,((-1)*('NEO 5322121 Aggressive LTs'!$B30)),'Holiday Schedule'!$B$2:$B$30)</f>
        <v>42388</v>
      </c>
      <c r="DJ30" s="734">
        <f>WORKDAY(DJ29,((-1)*('NEO 5322121 Aggressive LTs'!$B30)),'Holiday Schedule'!$B$2:$B$30)</f>
        <v>42390</v>
      </c>
      <c r="DK30" s="734">
        <f>WORKDAY(DK29,((-1)*('NEO 5322121 Aggressive LTs'!$B30)),'Holiday Schedule'!$B$2:$B$30)</f>
        <v>42394</v>
      </c>
      <c r="DL30" s="734">
        <f>WORKDAY(DL29,((-1)*('NEO 5322121 Aggressive LTs'!$B30)),'Holiday Schedule'!$B$2:$B$30)</f>
        <v>42396</v>
      </c>
      <c r="DM30" s="734">
        <f>WORKDAY(DM29,((-1)*('NEO 5322121 Aggressive LTs'!$B30)),'Holiday Schedule'!$B$2:$B$30)</f>
        <v>42398</v>
      </c>
      <c r="DN30" s="740">
        <f>WORKDAY(DN29,((-1)*('NEO 5322121 Aggressive LTs'!$B30)),'Holiday Schedule'!$B$2:$B$30)</f>
        <v>42402</v>
      </c>
      <c r="DO30" s="742">
        <f>WORKDAY(DO29,((-1)*('NEO 5322121 Aggressive LTs'!$B30)),'Holiday Schedule'!$B$2:$B$30)</f>
        <v>42408</v>
      </c>
      <c r="DP30" s="731"/>
      <c r="DQ30" s="730" t="e">
        <f>WORKDAY(DQ29,((-1)*('NEO 5322121 Aggressive LTs'!$B30)),'Holiday Schedule'!$B$2:$B$30)</f>
        <v>#NUM!</v>
      </c>
      <c r="DR30" s="731"/>
      <c r="DS30" s="730" t="e">
        <f>WORKDAY(DS29,((-1)*('NEO 5322121 Aggressive LTs'!$B30)),'Holiday Schedule'!$B$2:$B$30)</f>
        <v>#NUM!</v>
      </c>
      <c r="DT30" s="730" t="e">
        <f>WORKDAY(DT29,((-1)*('NEO 5322121 Aggressive LTs'!$B30)),'Holiday Schedule'!$B$2:$B$30)</f>
        <v>#NUM!</v>
      </c>
      <c r="DU30" s="730" t="e">
        <f>WORKDAY(DU29,((-1)*('NEO 5322121 Aggressive LTs'!$B30)),'Holiday Schedule'!$B$2:$B$30)</f>
        <v>#NUM!</v>
      </c>
      <c r="DV30" s="731"/>
      <c r="DW30" s="730" t="e">
        <f>WORKDAY(DW29,((-1)*('NEO 5322121 Aggressive LTs'!$B30)),'Holiday Schedule'!$B$2:$B$30)</f>
        <v>#NUM!</v>
      </c>
      <c r="DX30" s="730" t="e">
        <f>WORKDAY(DX29,((-1)*('NEO 5322121 Aggressive LTs'!$B30)),'Holiday Schedule'!$B$2:$B$30)</f>
        <v>#NUM!</v>
      </c>
      <c r="DY30" s="730" t="e">
        <f>WORKDAY(DY29,((-1)*('NEO 5322121 Aggressive LTs'!$B30)),'Holiday Schedule'!$B$2:$B$30)</f>
        <v>#NUM!</v>
      </c>
      <c r="DZ30" s="731"/>
      <c r="EA30" s="730" t="e">
        <f>WORKDAY(EA29,((-1)*('NEO 5322121 Aggressive LTs'!$B30)),'Holiday Schedule'!$B$2:$B$30)</f>
        <v>#NUM!</v>
      </c>
      <c r="EB30" s="730" t="e">
        <f>WORKDAY(EB29,((-1)*('NEO 5322121 Aggressive LTs'!$B30)),'Holiday Schedule'!$B$2:$B$30)</f>
        <v>#NUM!</v>
      </c>
      <c r="EC30" s="730" t="e">
        <f>WORKDAY(EC29,((-1)*('NEO 5322121 Aggressive LTs'!$B30)),'Holiday Schedule'!$B$2:$B$30)</f>
        <v>#NUM!</v>
      </c>
      <c r="ED30" s="731"/>
      <c r="EE30" s="730" t="e">
        <f>WORKDAY(EE29,((-1)*('NEO 5322121 Aggressive LTs'!$B30)),'Holiday Schedule'!$B$2:$B$30)</f>
        <v>#NUM!</v>
      </c>
      <c r="EF30" s="730" t="e">
        <f>WORKDAY(EF29,((-1)*('NEO 5322121 Aggressive LTs'!$B30)),'Holiday Schedule'!$B$2:$B$30)</f>
        <v>#NUM!</v>
      </c>
      <c r="EG30" s="730" t="e">
        <f>WORKDAY(EG29,((-1)*('NEO 5322121 Aggressive LTs'!$B30)),'Holiday Schedule'!$B$2:$B$30)</f>
        <v>#NUM!</v>
      </c>
      <c r="EH30" s="731"/>
      <c r="EI30" s="730" t="e">
        <f>WORKDAY(EI29,((-1)*('NEO 5322121 Aggressive LTs'!$B30)),'Holiday Schedule'!$B$2:$B$30)</f>
        <v>#NUM!</v>
      </c>
      <c r="EJ30" s="730" t="e">
        <f>WORKDAY(EJ29,((-1)*('NEO 5322121 Aggressive LTs'!$B30)),'Holiday Schedule'!$B$2:$B$30)</f>
        <v>#NUM!</v>
      </c>
      <c r="EK30" s="730" t="e">
        <f>WORKDAY(EK29,((-1)*('NEO 5322121 Aggressive LTs'!$B30)),'Holiday Schedule'!$B$2:$B$30)</f>
        <v>#NUM!</v>
      </c>
      <c r="EL30" s="731"/>
      <c r="EM30" s="730" t="e">
        <f>WORKDAY(EM29,((-1)*('NEO 5322121 Aggressive LTs'!$B30)),'Holiday Schedule'!$B$2:$B$30)</f>
        <v>#NUM!</v>
      </c>
      <c r="EN30" s="730" t="e">
        <f>WORKDAY(EN29,((-1)*('NEO 5322121 Aggressive LTs'!$B30)),'Holiday Schedule'!$B$2:$B$30)</f>
        <v>#NUM!</v>
      </c>
      <c r="EO30" s="730" t="e">
        <f>WORKDAY(EO29,((-1)*('NEO 5322121 Aggressive LTs'!$B30)),'Holiday Schedule'!$B$2:$B$30)</f>
        <v>#NUM!</v>
      </c>
      <c r="EP30" s="731"/>
      <c r="EQ30" s="730" t="e">
        <f>WORKDAY(EQ29,((-1)*('NEO 5322121 Aggressive LTs'!$B30)),'Holiday Schedule'!$B$2:$B$30)</f>
        <v>#NUM!</v>
      </c>
      <c r="ER30" s="730" t="e">
        <f>WORKDAY(ER29,((-1)*('NEO 5322121 Aggressive LTs'!$B30)),'Holiday Schedule'!$B$2:$B$30)</f>
        <v>#NUM!</v>
      </c>
      <c r="ES30" s="730" t="e">
        <f>WORKDAY(ES29,((-1)*('NEO 5322121 Aggressive LTs'!$B30)),'Holiday Schedule'!$B$2:$B$30)</f>
        <v>#NUM!</v>
      </c>
      <c r="ET30" s="731"/>
      <c r="EU30" s="730" t="e">
        <f>WORKDAY(EU29,((-1)*('NEO 5322121 Aggressive LTs'!$B30)),'Holiday Schedule'!$B$2:$B$30)</f>
        <v>#NUM!</v>
      </c>
      <c r="EV30" s="730" t="e">
        <f>WORKDAY(EV29,((-1)*('NEO 5322121 Aggressive LTs'!$B30)),'Holiday Schedule'!$B$2:$B$30)</f>
        <v>#NUM!</v>
      </c>
      <c r="EW30" s="730" t="e">
        <f>WORKDAY(EW29,((-1)*('NEO 5322121 Aggressive LTs'!$B30)),'Holiday Schedule'!$B$2:$B$30)</f>
        <v>#NUM!</v>
      </c>
      <c r="EX30" s="731"/>
      <c r="EY30" s="730" t="e">
        <f>WORKDAY(EY29,((-1)*('NEO 5322121 Aggressive LTs'!$B30)),'Holiday Schedule'!$B$2:$B$30)</f>
        <v>#NUM!</v>
      </c>
      <c r="EZ30" s="730" t="e">
        <f>WORKDAY(EZ29,((-1)*('NEO 5322121 Aggressive LTs'!$B30)),'Holiday Schedule'!$B$2:$B$30)</f>
        <v>#NUM!</v>
      </c>
      <c r="FA30" s="730" t="e">
        <f>WORKDAY(FA29,((-1)*('NEO 5322121 Aggressive LTs'!$B30)),'Holiday Schedule'!$B$2:$B$30)</f>
        <v>#NUM!</v>
      </c>
      <c r="FB30" s="731"/>
      <c r="FC30" s="730" t="e">
        <f>WORKDAY(FC29,((-1)*('NEO 5322121 Aggressive LTs'!$B30)),'Holiday Schedule'!$B$2:$B$30)</f>
        <v>#NUM!</v>
      </c>
      <c r="FD30" s="730" t="e">
        <f>WORKDAY(FD29,((-1)*('NEO 5322121 Aggressive LTs'!$B30)),'Holiday Schedule'!$B$2:$B$30)</f>
        <v>#NUM!</v>
      </c>
      <c r="FE30" s="730" t="e">
        <f>WORKDAY(FE29,((-1)*('NEO 5322121 Aggressive LTs'!$B30)),'Holiday Schedule'!$B$2:$B$30)</f>
        <v>#NUM!</v>
      </c>
      <c r="FF30" s="731"/>
      <c r="FG30" s="730" t="e">
        <f>WORKDAY(FG29,((-1)*('NEO 5322121 Aggressive LTs'!$B30)),'Holiday Schedule'!$B$2:$B$30)</f>
        <v>#NUM!</v>
      </c>
      <c r="FH30" s="730" t="e">
        <f>WORKDAY(FH29,((-1)*('NEO 5322121 Aggressive LTs'!$B30)),'Holiday Schedule'!$B$2:$B$30)</f>
        <v>#NUM!</v>
      </c>
      <c r="FI30" s="730" t="e">
        <f>WORKDAY(FI29,((-1)*('NEO 5322121 Aggressive LTs'!$B30)),'Holiday Schedule'!$B$2:$B$30)</f>
        <v>#NUM!</v>
      </c>
      <c r="FJ30" s="731"/>
      <c r="FK30" s="730" t="e">
        <f>WORKDAY(FK29,((-1)*('NEO 5322121 Aggressive LTs'!$B30)),'Holiday Schedule'!$B$2:$B$30)</f>
        <v>#NUM!</v>
      </c>
      <c r="FL30" s="730" t="e">
        <f>WORKDAY(FL29,((-1)*('NEO 5322121 Aggressive LTs'!$B30)),'Holiday Schedule'!$B$2:$B$30)</f>
        <v>#NUM!</v>
      </c>
      <c r="FM30" s="730" t="e">
        <f>WORKDAY(FM29,((-1)*('NEO 5322121 Aggressive LTs'!$B30)),'Holiday Schedule'!$B$2:$B$30)</f>
        <v>#NUM!</v>
      </c>
      <c r="FN30" s="731"/>
      <c r="FO30" s="730" t="e">
        <f>WORKDAY(FO29,((-1)*('NEO 5322121 Aggressive LTs'!$B30)),'Holiday Schedule'!$B$2:$B$30)</f>
        <v>#NUM!</v>
      </c>
      <c r="FP30" s="730" t="e">
        <f>WORKDAY(FP29,((-1)*('NEO 5322121 Aggressive LTs'!$B30)),'Holiday Schedule'!$B$2:$B$30)</f>
        <v>#NUM!</v>
      </c>
      <c r="FQ30" s="730" t="e">
        <f>WORKDAY(FQ29,((-1)*('NEO 5322121 Aggressive LTs'!$B30)),'Holiday Schedule'!$B$2:$B$30)</f>
        <v>#NUM!</v>
      </c>
      <c r="FR30" s="731"/>
      <c r="FS30" s="730" t="e">
        <f>WORKDAY(FS29,((-1)*('NEO 5322121 Aggressive LTs'!$B30)),'Holiday Schedule'!$B$2:$B$30)</f>
        <v>#NUM!</v>
      </c>
      <c r="FT30" s="730" t="e">
        <f>WORKDAY(FT29,((-1)*('NEO 5322121 Aggressive LTs'!$B30)),'Holiday Schedule'!$B$2:$B$30)</f>
        <v>#NUM!</v>
      </c>
      <c r="FU30" s="730" t="e">
        <f>WORKDAY(FU29,((-1)*('NEO 5322121 Aggressive LTs'!$B30)),'Holiday Schedule'!$B$2:$B$30)</f>
        <v>#NUM!</v>
      </c>
      <c r="FV30" s="731"/>
      <c r="FW30" s="730" t="e">
        <f>WORKDAY(FW29,((-1)*('NEO 5322121 Aggressive LTs'!$B30)),'Holiday Schedule'!$B$2:$B$30)</f>
        <v>#NUM!</v>
      </c>
      <c r="FX30" s="730" t="e">
        <f>WORKDAY(FX29,((-1)*('NEO 5322121 Aggressive LTs'!$B30)),'Holiday Schedule'!$B$2:$B$30)</f>
        <v>#NUM!</v>
      </c>
      <c r="FY30" s="730" t="e">
        <f>WORKDAY(FY29,((-1)*('NEO 5322121 Aggressive LTs'!$B30)),'Holiday Schedule'!$B$2:$B$30)</f>
        <v>#NUM!</v>
      </c>
      <c r="FZ30" s="731"/>
      <c r="GA30" s="730" t="e">
        <f>WORKDAY(GA29,((-1)*('NEO 5322121 Aggressive LTs'!$B30)),'Holiday Schedule'!$B$2:$B$30)</f>
        <v>#NUM!</v>
      </c>
      <c r="GB30" s="730" t="e">
        <f>WORKDAY(GB29,((-1)*('NEO 5322121 Aggressive LTs'!$B30)),'Holiday Schedule'!$B$2:$B$30)</f>
        <v>#NUM!</v>
      </c>
      <c r="GC30" s="730" t="e">
        <f>WORKDAY(GC29,((-1)*('NEO 5322121 Aggressive LTs'!$B30)),'Holiday Schedule'!$B$2:$B$30)</f>
        <v>#NUM!</v>
      </c>
      <c r="GD30" s="731"/>
      <c r="GE30" s="730" t="e">
        <f>WORKDAY(GE29,((-1)*('NEO 5322121 Aggressive LTs'!$B30)),'Holiday Schedule'!$B$2:$B$30)</f>
        <v>#NUM!</v>
      </c>
      <c r="GF30" s="730" t="e">
        <f>WORKDAY(GF29,((-1)*('NEO 5322121 Aggressive LTs'!$B30)),'Holiday Schedule'!$B$2:$B$30)</f>
        <v>#NUM!</v>
      </c>
      <c r="GG30" s="730" t="e">
        <f>WORKDAY(GG29,((-1)*('NEO 5322121 Aggressive LTs'!$B30)),'Holiday Schedule'!$B$2:$B$30)</f>
        <v>#NUM!</v>
      </c>
      <c r="GH30" s="731"/>
      <c r="GI30" s="730" t="e">
        <f>WORKDAY(GI29,((-1)*('NEO 5322121 Aggressive LTs'!$B30)),'Holiday Schedule'!$B$2:$B$30)</f>
        <v>#NUM!</v>
      </c>
      <c r="GJ30" s="730" t="e">
        <f>WORKDAY(GJ29,((-1)*('NEO 5322121 Aggressive LTs'!$B30)),'Holiday Schedule'!$B$2:$B$30)</f>
        <v>#NUM!</v>
      </c>
      <c r="GK30" s="730" t="e">
        <f>WORKDAY(GK29,((-1)*('NEO 5322121 Aggressive LTs'!$B30)),'Holiday Schedule'!$B$2:$B$30)</f>
        <v>#NUM!</v>
      </c>
      <c r="GL30" s="731"/>
      <c r="GM30" s="730" t="e">
        <f>WORKDAY(GM29,((-1)*('NEO 5322121 Aggressive LTs'!$B30)),'Holiday Schedule'!$B$2:$B$30)</f>
        <v>#NUM!</v>
      </c>
      <c r="GN30" s="730" t="e">
        <f>WORKDAY(GN29,((-1)*('NEO 5322121 Aggressive LTs'!$B30)),'Holiday Schedule'!$B$2:$B$30)</f>
        <v>#NUM!</v>
      </c>
      <c r="GO30" s="730" t="e">
        <f>WORKDAY(GO29,((-1)*('NEO 5322121 Aggressive LTs'!$B30)),'Holiday Schedule'!$B$2:$B$30)</f>
        <v>#NUM!</v>
      </c>
      <c r="GP30" s="731"/>
      <c r="GQ30" s="730" t="e">
        <f>WORKDAY(GQ29,((-1)*('NEO 5322121 Aggressive LTs'!$B30)),'Holiday Schedule'!$B$2:$B$30)</f>
        <v>#NUM!</v>
      </c>
      <c r="GR30" s="730" t="e">
        <f>WORKDAY(GR29,((-1)*('NEO 5322121 Aggressive LTs'!$B30)),'Holiday Schedule'!$B$2:$B$30)</f>
        <v>#NUM!</v>
      </c>
      <c r="GS30" s="730" t="e">
        <f>WORKDAY(GS29,((-1)*('NEO 5322121 Aggressive LTs'!$B30)),'Holiday Schedule'!$B$2:$B$30)</f>
        <v>#NUM!</v>
      </c>
      <c r="GT30" s="731"/>
      <c r="GU30" s="730" t="e">
        <f>WORKDAY(GU29,((-1)*('NEO 5322121 Aggressive LTs'!$B30)),'Holiday Schedule'!$B$2:$B$30)</f>
        <v>#NUM!</v>
      </c>
      <c r="GV30" s="730" t="e">
        <f>WORKDAY(GV29,((-1)*('NEO 5322121 Aggressive LTs'!$B30)),'Holiday Schedule'!$B$2:$B$30)</f>
        <v>#NUM!</v>
      </c>
      <c r="GW30" s="730" t="e">
        <f>WORKDAY(GW29,((-1)*('NEO 5322121 Aggressive LTs'!$B30)),'Holiday Schedule'!$B$2:$B$30)</f>
        <v>#NUM!</v>
      </c>
      <c r="GX30" s="731"/>
      <c r="GY30" s="730" t="e">
        <f>WORKDAY(GY29,((-1)*('NEO 5322121 Aggressive LTs'!$B30)),'Holiday Schedule'!$B$2:$B$30)</f>
        <v>#NUM!</v>
      </c>
      <c r="GZ30" s="730" t="e">
        <f>WORKDAY(GZ29,((-1)*('NEO 5322121 Aggressive LTs'!$B30)),'Holiday Schedule'!$B$2:$B$30)</f>
        <v>#NUM!</v>
      </c>
      <c r="HA30" s="730" t="e">
        <f>WORKDAY(HA29,((-1)*('NEO 5322121 Aggressive LTs'!$B30)),'Holiday Schedule'!$B$2:$B$30)</f>
        <v>#NUM!</v>
      </c>
      <c r="HB30" s="731"/>
      <c r="HC30" s="730" t="e">
        <f>WORKDAY(HC29,((-1)*('NEO 5322121 Aggressive LTs'!$B30)),'Holiday Schedule'!$B$2:$B$30)</f>
        <v>#NUM!</v>
      </c>
      <c r="HD30" s="730" t="e">
        <f>WORKDAY(HD29,((-1)*('NEO 5322121 Aggressive LTs'!$B30)),'Holiday Schedule'!$B$2:$B$30)</f>
        <v>#NUM!</v>
      </c>
      <c r="HE30" s="730" t="e">
        <f>WORKDAY(HE29,((-1)*('NEO 5322121 Aggressive LTs'!$B30)),'Holiday Schedule'!$B$2:$B$30)</f>
        <v>#NUM!</v>
      </c>
      <c r="HF30" s="731"/>
      <c r="HG30" s="730" t="e">
        <f>WORKDAY(HG29,((-1)*('NEO 5322121 Aggressive LTs'!$B30)),'Holiday Schedule'!$B$2:$B$30)</f>
        <v>#NUM!</v>
      </c>
      <c r="HH30" s="730" t="e">
        <f>WORKDAY(HH29,((-1)*('NEO 5322121 Aggressive LTs'!$B30)),'Holiday Schedule'!$B$2:$B$30)</f>
        <v>#NUM!</v>
      </c>
      <c r="HI30" s="730" t="e">
        <f>WORKDAY(HI29,((-1)*('NEO 5322121 Aggressive LTs'!$B30)),'Holiday Schedule'!$B$2:$B$30)</f>
        <v>#NUM!</v>
      </c>
      <c r="HJ30" s="731"/>
      <c r="HK30" s="730" t="e">
        <f>WORKDAY(HK29,((-1)*('NEO 5322121 Aggressive LTs'!$B30)),'Holiday Schedule'!$B$2:$B$30)</f>
        <v>#NUM!</v>
      </c>
      <c r="HL30" s="730" t="e">
        <f>WORKDAY(HL29,((-1)*('NEO 5322121 Aggressive LTs'!$B30)),'Holiday Schedule'!$B$2:$B$30)</f>
        <v>#NUM!</v>
      </c>
      <c r="HM30" s="730" t="e">
        <f>WORKDAY(HM29,((-1)*('NEO 5322121 Aggressive LTs'!$B30)),'Holiday Schedule'!$B$2:$B$30)</f>
        <v>#NUM!</v>
      </c>
      <c r="HN30" s="731"/>
      <c r="HO30" s="730" t="e">
        <f>WORKDAY(HO29,((-1)*('NEO 5322121 Aggressive LTs'!$B30)),'Holiday Schedule'!$B$2:$B$30)</f>
        <v>#NUM!</v>
      </c>
      <c r="HP30" s="730" t="e">
        <f>WORKDAY(HP29,((-1)*('NEO 5322121 Aggressive LTs'!$B30)),'Holiday Schedule'!$B$2:$B$30)</f>
        <v>#NUM!</v>
      </c>
      <c r="HQ30" s="730" t="e">
        <f>WORKDAY(HQ29,((-1)*('NEO 5322121 Aggressive LTs'!$B30)),'Holiday Schedule'!$B$2:$B$30)</f>
        <v>#NUM!</v>
      </c>
      <c r="HR30" s="731"/>
      <c r="HS30" s="730" t="e">
        <f>WORKDAY(HS29,((-1)*('NEO 5322121 Aggressive LTs'!$B30)),'Holiday Schedule'!$B$2:$B$30)</f>
        <v>#NUM!</v>
      </c>
      <c r="HT30" s="730" t="e">
        <f>WORKDAY(HT29,((-1)*('NEO 5322121 Aggressive LTs'!$B30)),'Holiday Schedule'!$B$2:$B$30)</f>
        <v>#NUM!</v>
      </c>
      <c r="HU30" s="730" t="e">
        <f>WORKDAY(HU29,((-1)*('NEO 5322121 Aggressive LTs'!$B30)),'Holiday Schedule'!$B$2:$B$30)</f>
        <v>#NUM!</v>
      </c>
      <c r="HV30" s="731"/>
      <c r="HW30" s="730" t="e">
        <f>WORKDAY(HW29,((-1)*('NEO 5322121 Aggressive LTs'!$B30)),'Holiday Schedule'!$B$2:$B$30)</f>
        <v>#NUM!</v>
      </c>
      <c r="HX30" s="730" t="e">
        <f>WORKDAY(HX29,((-1)*('NEO 5322121 Aggressive LTs'!$B30)),'Holiday Schedule'!$B$2:$B$30)</f>
        <v>#NUM!</v>
      </c>
      <c r="HY30" s="730" t="e">
        <f>WORKDAY(HY29,((-1)*('NEO 5322121 Aggressive LTs'!$B30)),'Holiday Schedule'!$B$2:$B$30)</f>
        <v>#NUM!</v>
      </c>
      <c r="HZ30" s="731"/>
      <c r="IA30" s="730" t="e">
        <f>WORKDAY(IA29,((-1)*('NEO 5322121 Aggressive LTs'!$B30)),'Holiday Schedule'!$B$2:$B$30)</f>
        <v>#NUM!</v>
      </c>
      <c r="IB30" s="730" t="e">
        <f>WORKDAY(IB29,((-1)*('NEO 5322121 Aggressive LTs'!$B30)),'Holiday Schedule'!$B$2:$B$30)</f>
        <v>#NUM!</v>
      </c>
      <c r="IC30" s="730" t="e">
        <f>WORKDAY(IC29,((-1)*('NEO 5322121 Aggressive LTs'!$B30)),'Holiday Schedule'!$B$2:$B$30)</f>
        <v>#NUM!</v>
      </c>
      <c r="ID30" s="731"/>
      <c r="IE30" s="730" t="e">
        <f>WORKDAY(IE29,((-1)*('NEO 5322121 Aggressive LTs'!$B30)),'Holiday Schedule'!$B$2:$B$30)</f>
        <v>#NUM!</v>
      </c>
      <c r="IF30" s="730" t="e">
        <f>WORKDAY(IF29,((-1)*('NEO 5322121 Aggressive LTs'!$B30)),'Holiday Schedule'!$B$2:$B$30)</f>
        <v>#NUM!</v>
      </c>
      <c r="IG30" s="730" t="e">
        <f>WORKDAY(IG29,((-1)*('NEO 5322121 Aggressive LTs'!$B30)),'Holiday Schedule'!$B$2:$B$30)</f>
        <v>#NUM!</v>
      </c>
      <c r="IH30" s="731"/>
      <c r="II30" s="730" t="e">
        <f>WORKDAY(II29,((-1)*('NEO 5322121 Aggressive LTs'!$B30)),'Holiday Schedule'!$B$2:$B$30)</f>
        <v>#NUM!</v>
      </c>
      <c r="IJ30" s="730" t="e">
        <f>WORKDAY(IJ29,((-1)*('NEO 5322121 Aggressive LTs'!$B30)),'Holiday Schedule'!$B$2:$B$30)</f>
        <v>#NUM!</v>
      </c>
      <c r="IK30" s="730" t="e">
        <f>WORKDAY(IK29,((-1)*('NEO 5322121 Aggressive LTs'!$B30)),'Holiday Schedule'!$B$2:$B$30)</f>
        <v>#NUM!</v>
      </c>
      <c r="IL30" s="731"/>
      <c r="IM30" s="730" t="e">
        <f>WORKDAY(IM29,((-1)*('NEO 5322121 Aggressive LTs'!$B30)),'Holiday Schedule'!$B$2:$B$30)</f>
        <v>#NUM!</v>
      </c>
      <c r="IN30" s="730" t="e">
        <f>WORKDAY(IN29,((-1)*('NEO 5322121 Aggressive LTs'!$B30)),'Holiday Schedule'!$B$2:$B$30)</f>
        <v>#NUM!</v>
      </c>
      <c r="IO30" s="730" t="e">
        <f>WORKDAY(IO29,((-1)*('NEO 5322121 Aggressive LTs'!$B30)),'Holiday Schedule'!$B$2:$B$30)</f>
        <v>#NUM!</v>
      </c>
      <c r="IP30" s="731"/>
      <c r="IQ30" s="730" t="e">
        <f>WORKDAY(IQ29,((-1)*('NEO 5322121 Aggressive LTs'!$B30)),'Holiday Schedule'!$B$2:$B$30)</f>
        <v>#NUM!</v>
      </c>
      <c r="IR30" s="730" t="e">
        <f>WORKDAY(IR29,((-1)*('NEO 5322121 Aggressive LTs'!$B30)),'Holiday Schedule'!$B$2:$B$30)</f>
        <v>#NUM!</v>
      </c>
      <c r="IS30" s="730" t="e">
        <f>WORKDAY(IS29,((-1)*('NEO 5322121 Aggressive LTs'!$B30)),'Holiday Schedule'!$B$2:$B$30)</f>
        <v>#NUM!</v>
      </c>
      <c r="IT30" s="731"/>
      <c r="IU30" s="730" t="e">
        <f>WORKDAY(IU29,((-1)*('NEO 5322121 Aggressive LTs'!$B30)),'Holiday Schedule'!$B$2:$B$30)</f>
        <v>#NUM!</v>
      </c>
      <c r="IV30" s="730" t="e">
        <f>WORKDAY(IV29,((-1)*('NEO 5322121 Aggressive LTs'!$B30)),'Holiday Schedule'!$B$2:$B$30)</f>
        <v>#NUM!</v>
      </c>
      <c r="IW30" s="730" t="e">
        <f>WORKDAY(IW29,((-1)*('NEO 5322121 Aggressive LTs'!$B30)),'Holiday Schedule'!$B$2:$B$30)</f>
        <v>#NUM!</v>
      </c>
      <c r="IX30" s="731"/>
      <c r="IY30" s="730" t="e">
        <f>WORKDAY(IY29,((-1)*('NEO 5322121 Aggressive LTs'!$B30)),'Holiday Schedule'!$B$2:$B$30)</f>
        <v>#NUM!</v>
      </c>
      <c r="IZ30" s="730" t="e">
        <f>WORKDAY(IZ29,((-1)*('NEO 5322121 Aggressive LTs'!$B30)),'Holiday Schedule'!$B$2:$B$30)</f>
        <v>#NUM!</v>
      </c>
      <c r="JA30" s="730" t="e">
        <f>WORKDAY(JA29,((-1)*('NEO 5322121 Aggressive LTs'!$B30)),'Holiday Schedule'!$B$2:$B$30)</f>
        <v>#NUM!</v>
      </c>
      <c r="JB30" s="731"/>
      <c r="JC30" s="730" t="e">
        <f>WORKDAY(JC29,((-1)*('NEO 5322121 Aggressive LTs'!$B30)),'Holiday Schedule'!$B$2:$B$30)</f>
        <v>#NUM!</v>
      </c>
      <c r="JD30" s="730" t="e">
        <f>WORKDAY(JD29,((-1)*('NEO 5322121 Aggressive LTs'!$B30)),'Holiday Schedule'!$B$2:$B$30)</f>
        <v>#NUM!</v>
      </c>
      <c r="JE30" s="730" t="e">
        <f>WORKDAY(JE29,((-1)*('NEO 5322121 Aggressive LTs'!$B30)),'Holiday Schedule'!$B$2:$B$30)</f>
        <v>#NUM!</v>
      </c>
      <c r="JF30" s="731"/>
      <c r="JG30" s="730" t="e">
        <f>WORKDAY(JG29,((-1)*('NEO 5322121 Aggressive LTs'!$B30)),'Holiday Schedule'!$B$2:$B$30)</f>
        <v>#NUM!</v>
      </c>
      <c r="JH30" s="730" t="e">
        <f>WORKDAY(JH29,((-1)*('NEO 5322121 Aggressive LTs'!$B30)),'Holiday Schedule'!$B$2:$B$30)</f>
        <v>#NUM!</v>
      </c>
      <c r="JI30" s="730" t="e">
        <f>WORKDAY(JI29,((-1)*('NEO 5322121 Aggressive LTs'!$B30)),'Holiday Schedule'!$B$2:$B$30)</f>
        <v>#NUM!</v>
      </c>
      <c r="JJ30" s="731"/>
      <c r="JK30" s="730" t="e">
        <f>WORKDAY(JK29,((-1)*('NEO 5322121 Aggressive LTs'!$B30)),'Holiday Schedule'!$B$2:$B$30)</f>
        <v>#NUM!</v>
      </c>
      <c r="JL30" s="730" t="e">
        <f>WORKDAY(JL29,((-1)*('NEO 5322121 Aggressive LTs'!$B30)),'Holiday Schedule'!$B$2:$B$30)</f>
        <v>#NUM!</v>
      </c>
      <c r="JM30" s="730" t="e">
        <f>WORKDAY(JM29,((-1)*('NEO 5322121 Aggressive LTs'!$B30)),'Holiday Schedule'!$B$2:$B$30)</f>
        <v>#NUM!</v>
      </c>
      <c r="JN30" s="731"/>
      <c r="JO30" s="730" t="e">
        <f>WORKDAY(JO29,((-1)*('NEO 5322121 Aggressive LTs'!$B30)),'Holiday Schedule'!$B$2:$B$30)</f>
        <v>#NUM!</v>
      </c>
      <c r="JP30" s="730" t="e">
        <f>WORKDAY(JP29,((-1)*('NEO 5322121 Aggressive LTs'!$B30)),'Holiday Schedule'!$B$2:$B$30)</f>
        <v>#NUM!</v>
      </c>
      <c r="JQ30" s="730" t="e">
        <f>WORKDAY(JQ29,((-1)*('NEO 5322121 Aggressive LTs'!$B30)),'Holiday Schedule'!$B$2:$B$30)</f>
        <v>#NUM!</v>
      </c>
      <c r="JR30" s="731"/>
      <c r="JS30" s="730" t="e">
        <f>WORKDAY(JS29,((-1)*('NEO 5322121 Aggressive LTs'!$B30)),'Holiday Schedule'!$B$2:$B$30)</f>
        <v>#NUM!</v>
      </c>
      <c r="JT30" s="730" t="e">
        <f>WORKDAY(JT29,((-1)*('NEO 5322121 Aggressive LTs'!$B30)),'Holiday Schedule'!$B$2:$B$30)</f>
        <v>#NUM!</v>
      </c>
      <c r="JU30" s="730" t="e">
        <f>WORKDAY(JU29,((-1)*('NEO 5322121 Aggressive LTs'!$B30)),'Holiday Schedule'!$B$2:$B$30)</f>
        <v>#NUM!</v>
      </c>
      <c r="JV30" s="731"/>
      <c r="JW30" s="730" t="e">
        <f>WORKDAY(JW29,((-1)*('NEO 5322121 Aggressive LTs'!$B30)),'Holiday Schedule'!$B$2:$B$30)</f>
        <v>#NUM!</v>
      </c>
      <c r="JX30" s="730" t="e">
        <f>WORKDAY(JX29,((-1)*('NEO 5322121 Aggressive LTs'!$B30)),'Holiday Schedule'!$B$2:$B$30)</f>
        <v>#NUM!</v>
      </c>
      <c r="JY30" s="730" t="e">
        <f>WORKDAY(JY29,((-1)*('NEO 5322121 Aggressive LTs'!$B30)),'Holiday Schedule'!$B$2:$B$30)</f>
        <v>#NUM!</v>
      </c>
      <c r="JZ30" s="731"/>
      <c r="KA30" s="730" t="e">
        <f>WORKDAY(KA29,((-1)*('NEO 5322121 Aggressive LTs'!$B30)),'Holiday Schedule'!$B$2:$B$30)</f>
        <v>#NUM!</v>
      </c>
      <c r="KB30" s="730" t="e">
        <f>WORKDAY(KB29,((-1)*('NEO 5322121 Aggressive LTs'!$B30)),'Holiday Schedule'!$B$2:$B$30)</f>
        <v>#NUM!</v>
      </c>
      <c r="KC30" s="730" t="e">
        <f>WORKDAY(KC29,((-1)*('NEO 5322121 Aggressive LTs'!$B30)),'Holiday Schedule'!$B$2:$B$30)</f>
        <v>#NUM!</v>
      </c>
      <c r="KD30" s="731"/>
      <c r="KE30" s="730" t="e">
        <f>WORKDAY(KE29,((-1)*('NEO 5322121 Aggressive LTs'!$B30)),'Holiday Schedule'!$B$2:$B$30)</f>
        <v>#NUM!</v>
      </c>
      <c r="KF30" s="730" t="e">
        <f>WORKDAY(KF29,((-1)*('NEO 5322121 Aggressive LTs'!$B30)),'Holiday Schedule'!$B$2:$B$30)</f>
        <v>#NUM!</v>
      </c>
      <c r="KG30" s="730">
        <f>WORKDAY(KG29,((-1)*('NEO 5322121 Aggressive LTs'!$B30)),'Holiday Schedule'!$B$2:$B$30)</f>
        <v>42304</v>
      </c>
      <c r="KH30" s="431"/>
      <c r="KI30" s="431"/>
      <c r="KJ30" s="431"/>
      <c r="KK30" s="431"/>
      <c r="KL30" s="431"/>
      <c r="KM30" s="431"/>
      <c r="KN30" s="431"/>
      <c r="KO30" s="431"/>
      <c r="KP30" s="431"/>
      <c r="KQ30" s="431"/>
      <c r="KR30" s="431"/>
      <c r="KS30" s="431"/>
      <c r="KT30" s="431"/>
      <c r="KU30" s="431"/>
      <c r="KV30" s="431"/>
      <c r="KW30" s="431"/>
      <c r="KX30" s="431"/>
      <c r="KY30" s="431"/>
      <c r="KZ30" s="431"/>
      <c r="LA30" s="431"/>
      <c r="LB30" s="431"/>
      <c r="LC30" s="449"/>
      <c r="LD30" s="431"/>
      <c r="LE30" s="431"/>
      <c r="LF30" s="431"/>
      <c r="LG30" s="431"/>
      <c r="LH30" s="431"/>
      <c r="LI30" s="431"/>
      <c r="LJ30" s="431"/>
      <c r="LK30" s="431"/>
      <c r="LL30" s="431"/>
      <c r="LM30" s="431"/>
      <c r="LN30" s="431"/>
      <c r="LO30" s="431"/>
      <c r="LP30" s="431"/>
      <c r="LQ30" s="431"/>
      <c r="LR30" s="431"/>
      <c r="LS30" s="431"/>
      <c r="LT30" s="431"/>
      <c r="LU30" s="431"/>
      <c r="LV30" s="431"/>
      <c r="LW30" s="431"/>
      <c r="LX30" s="431"/>
      <c r="LY30" s="431"/>
      <c r="LZ30" s="431"/>
      <c r="MA30" s="431"/>
      <c r="MB30" s="431"/>
      <c r="MC30" s="431"/>
      <c r="MD30" s="431"/>
      <c r="ME30" s="431"/>
      <c r="MF30" s="431"/>
      <c r="MG30" s="431"/>
      <c r="MH30" s="436"/>
      <c r="MI30" s="431"/>
      <c r="MJ30" s="431"/>
      <c r="MK30" s="431"/>
      <c r="ML30" s="431"/>
      <c r="MM30" s="431"/>
      <c r="MN30" s="431"/>
      <c r="MO30" s="431"/>
      <c r="MP30" s="431"/>
      <c r="MQ30" s="431"/>
      <c r="MR30" s="431"/>
      <c r="MS30" s="431"/>
      <c r="MT30" s="431"/>
      <c r="MU30" s="431"/>
      <c r="MV30" s="431"/>
      <c r="MW30" s="431"/>
      <c r="MX30" s="431"/>
      <c r="MY30" s="431"/>
      <c r="MZ30" s="431"/>
      <c r="NA30" s="431"/>
      <c r="NB30" s="431"/>
      <c r="NC30" s="431"/>
      <c r="ND30" s="431"/>
      <c r="NE30" s="431"/>
      <c r="NF30" s="431"/>
      <c r="NG30" s="431"/>
      <c r="NH30" s="438">
        <f>WORKDAY(NH31,$B30,'[2]Holiday Schedule'!$B$2:$B$30)</f>
        <v>42264</v>
      </c>
      <c r="NI30" s="431"/>
      <c r="NJ30" s="431"/>
      <c r="NK30" s="431"/>
      <c r="NL30" s="431"/>
      <c r="NM30" s="436"/>
      <c r="NN30" s="438">
        <f>WORKDAY(NN31,$B30,'[2]Holiday Schedule'!$B$2:$B$30)</f>
        <v>42263</v>
      </c>
      <c r="NO30" s="438" t="e">
        <f>WORKDAY(NO31,$B30,'[2]Holiday Schedule'!$B$2:$B$30)</f>
        <v>#REF!</v>
      </c>
      <c r="NP30" s="431"/>
      <c r="NQ30" s="431"/>
      <c r="NR30" s="431"/>
      <c r="NS30" s="431"/>
      <c r="NT30" s="431"/>
      <c r="NU30" s="431"/>
      <c r="NV30" s="431"/>
      <c r="NW30" s="431"/>
      <c r="NX30" s="431"/>
      <c r="NY30" s="431"/>
      <c r="NZ30" s="438">
        <f>WORKDAY(NZ31,$B30,'[2]Holiday Schedule'!$B$2:$B$30)</f>
        <v>42264</v>
      </c>
      <c r="OA30" s="438">
        <f>WORKDAY(OA31,$B30,'[2]Holiday Schedule'!$B$2:$B$30)</f>
        <v>42264</v>
      </c>
      <c r="OB30" s="438"/>
      <c r="OC30" s="431"/>
      <c r="OD30" s="431"/>
      <c r="OE30" s="431"/>
      <c r="OF30" s="438">
        <f>WORKDAY(OF31,$B30,'[2]Holiday Schedule'!$B$2:$B$30)</f>
        <v>42263</v>
      </c>
      <c r="OG30" s="438">
        <v>42264</v>
      </c>
      <c r="OH30" s="438">
        <v>42264</v>
      </c>
      <c r="OI30" s="438">
        <v>42264</v>
      </c>
      <c r="OJ30" s="438"/>
      <c r="OK30" s="438"/>
      <c r="OL30" s="438" t="e">
        <f>WORKDAY(OL31,$B30,'[2]Holiday Schedule'!$B$2:$B$30)</f>
        <v>#REF!</v>
      </c>
      <c r="OM30" s="438" t="e">
        <f>WORKDAY(OM31,$B30,'[2]Holiday Schedule'!$B$2:$B$30)</f>
        <v>#REF!</v>
      </c>
      <c r="ON30" s="438" t="e">
        <f>WORKDAY(ON31,$B30,'[2]Holiday Schedule'!$B$2:$B$30)</f>
        <v>#REF!</v>
      </c>
      <c r="OO30" s="438">
        <v>42268</v>
      </c>
      <c r="OP30" s="438">
        <v>42268</v>
      </c>
      <c r="OQ30" s="438">
        <v>42268</v>
      </c>
      <c r="OR30" s="436"/>
      <c r="OS30" s="438">
        <v>42268</v>
      </c>
      <c r="OT30" s="438">
        <v>42268</v>
      </c>
      <c r="OU30" s="438">
        <v>42269</v>
      </c>
      <c r="OV30" s="443">
        <v>42269</v>
      </c>
      <c r="OW30" s="438">
        <v>42269</v>
      </c>
      <c r="OX30" s="438">
        <v>42269</v>
      </c>
      <c r="OY30" s="438">
        <v>42269</v>
      </c>
      <c r="OZ30" s="438">
        <v>42270</v>
      </c>
      <c r="PA30" s="438">
        <v>42270</v>
      </c>
      <c r="PB30" s="438">
        <v>42270</v>
      </c>
      <c r="PC30" s="438">
        <v>42270</v>
      </c>
      <c r="PD30" s="438">
        <v>42270</v>
      </c>
      <c r="PE30" s="438">
        <v>42270</v>
      </c>
      <c r="PF30" s="438">
        <v>42271</v>
      </c>
      <c r="PG30" s="438">
        <v>42271</v>
      </c>
      <c r="PH30" s="438">
        <v>42275</v>
      </c>
      <c r="PI30" s="438">
        <v>42275</v>
      </c>
      <c r="PJ30" s="438">
        <v>42275</v>
      </c>
      <c r="PK30" s="438">
        <v>42275</v>
      </c>
      <c r="PL30" s="438">
        <v>42275</v>
      </c>
      <c r="PM30" s="438">
        <v>42275</v>
      </c>
      <c r="PN30" s="438">
        <v>42275</v>
      </c>
      <c r="PO30" s="431">
        <v>42275</v>
      </c>
      <c r="PP30" s="438">
        <v>42275</v>
      </c>
      <c r="PQ30" s="431">
        <f>WORKDAY(PQ31,'NEO 5322121 Aggressive LTs'!$B30,'[2]Holiday Schedule'!$B$2:$B$30)</f>
        <v>42272</v>
      </c>
      <c r="PR30" s="431">
        <f>WORKDAY(PR31,'NEO 5322121 Aggressive LTs'!$B30,'[2]Holiday Schedule'!$B$2:$B$30)</f>
        <v>42276</v>
      </c>
      <c r="PS30" s="438">
        <v>42275</v>
      </c>
      <c r="PT30" s="431">
        <f>WORKDAY(PT31,'NEO 5322121 Aggressive LTs'!$B30,'[2]Holiday Schedule'!$B$2:$B$30)</f>
        <v>42276</v>
      </c>
      <c r="PU30" s="431">
        <f>WORKDAY(PU31,'NEO 5322121 Aggressive LTs'!$B30,'[2]Holiday Schedule'!$B$2:$B$30)</f>
        <v>42276</v>
      </c>
      <c r="PV30" s="431">
        <f>WORKDAY(PV31,'NEO 5322121 Aggressive LTs'!$B30,'[2]Holiday Schedule'!$B$2:$B$30)</f>
        <v>42276</v>
      </c>
      <c r="PW30" s="436"/>
      <c r="PX30" s="431">
        <f>WORKDAY(PX31,'NEO 5322121 Aggressive LTs'!$B30,'[2]Holiday Schedule'!$B$2:$B$30)</f>
        <v>42276</v>
      </c>
      <c r="PY30" s="431">
        <f>WORKDAY(PY31,'NEO 5322121 Aggressive LTs'!$B30,'[2]Holiday Schedule'!$B$2:$B$30)</f>
        <v>42276</v>
      </c>
      <c r="PZ30" s="431">
        <f>WORKDAY(PZ31,'NEO 5322121 Aggressive LTs'!$B30,'[2]Holiday Schedule'!$B$2:$B$30)</f>
        <v>42276</v>
      </c>
      <c r="QA30" s="431">
        <f>WORKDAY(QA31,'NEO 5322121 Aggressive LTs'!$B30,'[2]Holiday Schedule'!$B$2:$B$30)</f>
        <v>42276</v>
      </c>
      <c r="QB30" s="431">
        <f>WORKDAY(QB31,'NEO 5322121 Aggressive LTs'!$B30,'[2]Holiday Schedule'!$B$2:$B$30)</f>
        <v>42276</v>
      </c>
      <c r="QC30" s="431">
        <f>WORKDAY(QC31,'NEO 5322121 Aggressive LTs'!$B30,'[2]Holiday Schedule'!$B$2:$B$30)</f>
        <v>42276</v>
      </c>
      <c r="QD30" s="431">
        <f>WORKDAY(QD31,'NEO 5322121 Aggressive LTs'!$B30,'[2]Holiday Schedule'!$B$2:$B$30)</f>
        <v>42276</v>
      </c>
      <c r="QE30" s="431">
        <f>WORKDAY(QE31,'NEO 5322121 Aggressive LTs'!$B30,'[2]Holiday Schedule'!$B$2:$B$30)</f>
        <v>42276</v>
      </c>
      <c r="QF30" s="431">
        <f>WORKDAY(QF31,'NEO 5322121 Aggressive LTs'!$B30,'[2]Holiday Schedule'!$B$2:$B$30)</f>
        <v>42276</v>
      </c>
      <c r="QG30" s="431">
        <f>WORKDAY(QG31,'NEO 5322121 Aggressive LTs'!$B30,'[2]Holiday Schedule'!$B$2:$B$30)</f>
        <v>42276</v>
      </c>
      <c r="QH30" s="431">
        <f>WORKDAY(QH31,'NEO 5322121 Aggressive LTs'!$B30,'[2]Holiday Schedule'!$B$2:$B$30)</f>
        <v>42276</v>
      </c>
      <c r="QI30" s="431">
        <f>WORKDAY(QI31,'NEO 5322121 Aggressive LTs'!$B30,'[2]Holiday Schedule'!$B$2:$B$30)</f>
        <v>42265</v>
      </c>
      <c r="QJ30" s="431">
        <f>WORKDAY(QJ31,'NEO 5322121 Aggressive LTs'!$B30,'[2]Holiday Schedule'!$B$2:$B$30)</f>
        <v>42265</v>
      </c>
      <c r="QK30" s="431">
        <f>WORKDAY(QK31,'NEO 5322121 Aggressive LTs'!$B30,'[2]Holiday Schedule'!$B$2:$B$30)</f>
        <v>42265</v>
      </c>
      <c r="QL30" s="431">
        <f>WORKDAY(QL31,'NEO 5322121 Aggressive LTs'!$B30,'[2]Holiday Schedule'!$B$2:$B$30)</f>
        <v>42265</v>
      </c>
      <c r="QM30" s="431">
        <f>WORKDAY(QM31,'NEO 5322121 Aggressive LTs'!$B30,'[2]Holiday Schedule'!$B$2:$B$30)</f>
        <v>42276</v>
      </c>
      <c r="QN30" s="431">
        <f>WORKDAY(QN31,'NEO 5322121 Aggressive LTs'!$B30,'[2]Holiday Schedule'!$B$2:$B$30)</f>
        <v>42276</v>
      </c>
      <c r="QO30" s="431">
        <f>WORKDAY(QO31,'NEO 5322121 Aggressive LTs'!$B30,'[2]Holiday Schedule'!$B$2:$B$30)</f>
        <v>42276</v>
      </c>
      <c r="QP30" s="431">
        <f>WORKDAY(QP31,'NEO 5322121 Aggressive LTs'!$B30,'[2]Holiday Schedule'!$B$2:$B$30)</f>
        <v>42276</v>
      </c>
      <c r="QQ30" s="431">
        <f>WORKDAY(QQ31,'NEO 5322121 Aggressive LTs'!$B30,'[2]Holiday Schedule'!$B$2:$B$30)</f>
        <v>42272</v>
      </c>
      <c r="QR30" s="431">
        <f>WORKDAY(QR31,'NEO 5322121 Aggressive LTs'!$B30,'[2]Holiday Schedule'!$B$2:$B$30)</f>
        <v>42276</v>
      </c>
      <c r="QS30" s="431">
        <f>WORKDAY(QS31,'NEO 5322121 Aggressive LTs'!$B30,'[2]Holiday Schedule'!$B$2:$B$30)</f>
        <v>42276</v>
      </c>
      <c r="QT30" s="431">
        <f>WORKDAY(QT31,'NEO 5322121 Aggressive LTs'!$B30,'[2]Holiday Schedule'!$B$2:$B$30)</f>
        <v>42272</v>
      </c>
      <c r="QU30" s="431">
        <f>WORKDAY(QU31,'NEO 5322121 Aggressive LTs'!$B30,'[2]Holiday Schedule'!$B$2:$B$30)</f>
        <v>42276</v>
      </c>
      <c r="QV30" s="431">
        <f>WORKDAY(QV31,'NEO 5322121 Aggressive LTs'!$B30,'[2]Holiday Schedule'!$B$2:$B$30)</f>
        <v>42272</v>
      </c>
      <c r="QW30" s="431">
        <f>WORKDAY(QW31,'NEO 5322121 Aggressive LTs'!$B30,'[2]Holiday Schedule'!$B$2:$B$30)</f>
        <v>42272</v>
      </c>
      <c r="QX30" s="431">
        <f>WORKDAY(QX31,'NEO 5322121 Aggressive LTs'!$B30,'[2]Holiday Schedule'!$B$2:$B$30)</f>
        <v>42276</v>
      </c>
      <c r="QY30" s="431">
        <f>WORKDAY(QY31,'NEO 5322121 Aggressive LTs'!$B30,'[2]Holiday Schedule'!$B$2:$B$30)</f>
        <v>42276</v>
      </c>
      <c r="QZ30" s="431">
        <f>WORKDAY(QZ31,'NEO 5322121 Aggressive LTs'!$B30,'[2]Holiday Schedule'!$B$2:$B$30)</f>
        <v>42272</v>
      </c>
      <c r="RA30" s="431">
        <f>WORKDAY(RA31,'NEO 5322121 Aggressive LTs'!$B30,'[2]Holiday Schedule'!$B$2:$B$30)</f>
        <v>42276</v>
      </c>
      <c r="RB30" s="436"/>
      <c r="RC30" s="431">
        <f>WORKDAY(RC31,'NEO 5322121 Aggressive LTs'!$B30,'[2]Holiday Schedule'!$B$2:$B$30)</f>
        <v>42276</v>
      </c>
      <c r="RD30" s="431">
        <f>WORKDAY(RD31,'NEO 5322121 Aggressive LTs'!$B30,'[2]Holiday Schedule'!$B$2:$B$30)</f>
        <v>42276</v>
      </c>
      <c r="RE30" s="431">
        <f>WORKDAY(RE31,'NEO 5322121 Aggressive LTs'!$B30,'[2]Holiday Schedule'!$B$2:$B$30)</f>
        <v>42276</v>
      </c>
      <c r="RF30" s="431">
        <f>WORKDAY(RF31,'NEO 5322121 Aggressive LTs'!$B30,'[2]Holiday Schedule'!$B$2:$B$30)</f>
        <v>42276</v>
      </c>
      <c r="RG30" s="431">
        <f>WORKDAY(RG31,'NEO 5322121 Aggressive LTs'!$B30,'[2]Holiday Schedule'!$B$2:$B$30)</f>
        <v>42276</v>
      </c>
      <c r="RH30" s="431">
        <f>WORKDAY(RH31,'NEO 5322121 Aggressive LTs'!$B30,'[2]Holiday Schedule'!$B$2:$B$30)</f>
        <v>42276</v>
      </c>
      <c r="RI30" s="431">
        <f>WORKDAY(RI31,'NEO 5322121 Aggressive LTs'!$B30,'[2]Holiday Schedule'!$B$2:$B$30)</f>
        <v>42276</v>
      </c>
      <c r="RJ30" s="431">
        <f>WORKDAY(RJ31,'NEO 5322121 Aggressive LTs'!$B30,'[2]Holiday Schedule'!$B$2:$B$30)</f>
        <v>42276</v>
      </c>
      <c r="RK30" s="431">
        <f>WORKDAY(RK31,'NEO 5322121 Aggressive LTs'!$B30,'[2]Holiday Schedule'!$B$2:$B$30)</f>
        <v>42276</v>
      </c>
      <c r="RL30" s="431">
        <f>WORKDAY(RL31,'NEO 5322121 Aggressive LTs'!$B30,'[2]Holiday Schedule'!$B$2:$B$30)</f>
        <v>42276</v>
      </c>
      <c r="RM30" s="431">
        <f>WORKDAY(RM31,'NEO 5322121 Aggressive LTs'!$B30,'[2]Holiday Schedule'!$B$2:$B$30)</f>
        <v>42272</v>
      </c>
      <c r="RN30" s="431">
        <f>WORKDAY(RN31,'NEO 5322121 Aggressive LTs'!$B30,'[2]Holiday Schedule'!$B$2:$B$30)</f>
        <v>42276</v>
      </c>
      <c r="RO30" s="431">
        <f>WORKDAY(RO31,'NEO 5322121 Aggressive LTs'!$B30,'[2]Holiday Schedule'!$B$2:$B$30)</f>
        <v>42272</v>
      </c>
      <c r="RP30" s="431">
        <f>WORKDAY(RP31,'NEO 5322121 Aggressive LTs'!$B30,'[2]Holiday Schedule'!$B$2:$B$30)</f>
        <v>42276</v>
      </c>
      <c r="RQ30" s="431">
        <f>WORKDAY(RQ31,'NEO 5322121 Aggressive LTs'!$B30,'[2]Holiday Schedule'!$B$2:$B$30)</f>
        <v>42272</v>
      </c>
      <c r="RR30" s="431">
        <f>WORKDAY(RR31,'NEO 5322121 Aggressive LTs'!$B30,'[2]Holiday Schedule'!$B$2:$B$30)</f>
        <v>42272</v>
      </c>
      <c r="RS30" s="431">
        <f>WORKDAY(RS31,'NEO 5322121 Aggressive LTs'!$B30,'[2]Holiday Schedule'!$B$2:$B$30)</f>
        <v>42272</v>
      </c>
      <c r="RT30" s="431">
        <f>WORKDAY(RT31,'NEO 5322121 Aggressive LTs'!$B30,'[2]Holiday Schedule'!$B$2:$B$30)</f>
        <v>42272</v>
      </c>
      <c r="RU30" s="431">
        <f>WORKDAY(RU31,'NEO 5322121 Aggressive LTs'!$B30,'[2]Holiday Schedule'!$B$2:$B$30)</f>
        <v>42272</v>
      </c>
      <c r="RV30" s="431">
        <f>WORKDAY(RV31,'NEO 5322121 Aggressive LTs'!$B30,'[2]Holiday Schedule'!$B$2:$B$30)</f>
        <v>42272</v>
      </c>
      <c r="RW30" s="431">
        <f>WORKDAY(RW31,'NEO 5322121 Aggressive LTs'!$B30,'[2]Holiday Schedule'!$B$2:$B$30)</f>
        <v>42272</v>
      </c>
      <c r="RX30" s="431">
        <f>WORKDAY(RX31,'NEO 5322121 Aggressive LTs'!$B30,'[2]Holiday Schedule'!$B$2:$B$30)</f>
        <v>42272</v>
      </c>
      <c r="RY30" s="431">
        <f>WORKDAY(RY31,'NEO 5322121 Aggressive LTs'!$B30,'[2]Holiday Schedule'!$B$2:$B$30)</f>
        <v>42272</v>
      </c>
      <c r="RZ30" s="431">
        <f>WORKDAY(RZ31,'NEO 5322121 Aggressive LTs'!$B30,'[2]Holiday Schedule'!$B$2:$B$30)</f>
        <v>42272</v>
      </c>
      <c r="SA30" s="431">
        <f>WORKDAY(SA31,'NEO 5322121 Aggressive LTs'!$B30,'[2]Holiday Schedule'!$B$2:$B$30)</f>
        <v>42272</v>
      </c>
      <c r="SB30" s="431">
        <f>WORKDAY(SB31,'NEO 5322121 Aggressive LTs'!$B30,'[2]Holiday Schedule'!$B$2:$B$30)</f>
        <v>42275</v>
      </c>
      <c r="SC30" s="431">
        <f>WORKDAY(SC31,'NEO 5322121 Aggressive LTs'!$B30,'[2]Holiday Schedule'!$B$2:$B$30)</f>
        <v>42275</v>
      </c>
      <c r="SD30" s="431">
        <f>WORKDAY(SD31,'NEO 5322121 Aggressive LTs'!$B30,'[2]Holiday Schedule'!$B$2:$B$30)</f>
        <v>42275</v>
      </c>
      <c r="SE30" s="431">
        <f>WORKDAY(SE31,'NEO 5322121 Aggressive LTs'!$B30,'[2]Holiday Schedule'!$B$2:$B$30)</f>
        <v>42275</v>
      </c>
      <c r="SF30" s="431">
        <f>WORKDAY(SF31,'NEO 5322121 Aggressive LTs'!$B30,'[2]Holiday Schedule'!$B$2:$B$30)</f>
        <v>42275</v>
      </c>
      <c r="SG30" s="283"/>
      <c r="SH30" s="431">
        <f>WORKDAY(SH31,'NEO 5322121 Aggressive LTs'!$B30,'[2]Holiday Schedule'!$B$2:$B$30)</f>
        <v>42275</v>
      </c>
      <c r="SI30" s="431">
        <f>WORKDAY(SI31,'NEO 5322121 Aggressive LTs'!$B30,'[2]Holiday Schedule'!$B$2:$B$30)</f>
        <v>42275</v>
      </c>
      <c r="SJ30" s="431">
        <f>WORKDAY(SJ31,'NEO 5322121 Aggressive LTs'!$B30,'[2]Holiday Schedule'!$B$2:$B$30)</f>
        <v>42275</v>
      </c>
      <c r="SK30" s="431">
        <f>WORKDAY(SK31,'NEO 5322121 Aggressive LTs'!$B30,'[2]Holiday Schedule'!$B$2:$B$30)</f>
        <v>42275</v>
      </c>
      <c r="SL30" s="431">
        <f>WORKDAY(SL31,'NEO 5322121 Aggressive LTs'!$B30,'[2]Holiday Schedule'!$B$2:$B$30)</f>
        <v>42275</v>
      </c>
      <c r="SM30" s="431">
        <f>WORKDAY(SM31,'NEO 5322121 Aggressive LTs'!$B30,'[2]Holiday Schedule'!$B$2:$B$30)</f>
        <v>42276</v>
      </c>
      <c r="SN30" s="431">
        <f>WORKDAY(SN31,'NEO 5322121 Aggressive LTs'!$B30,'[2]Holiday Schedule'!$B$2:$B$30)</f>
        <v>42276</v>
      </c>
      <c r="SO30" s="431">
        <f>WORKDAY(SO31,'NEO 5322121 Aggressive LTs'!$B30,'[2]Holiday Schedule'!$B$2:$B$30)</f>
        <v>42276</v>
      </c>
      <c r="SP30" s="431">
        <f>WORKDAY(SP31,'NEO 5322121 Aggressive LTs'!$B30,'[2]Holiday Schedule'!$B$2:$B$30)</f>
        <v>42276</v>
      </c>
      <c r="SQ30" s="431">
        <f>WORKDAY(SQ31,'NEO 5322121 Aggressive LTs'!$B30,'[2]Holiday Schedule'!$B$2:$B$30)</f>
        <v>42276</v>
      </c>
      <c r="SR30" s="431">
        <f>WORKDAY(SR31,'NEO 5322121 Aggressive LTs'!$B30,'[2]Holiday Schedule'!$B$2:$B$30)</f>
        <v>42276</v>
      </c>
      <c r="SS30" s="431">
        <f>WORKDAY(SS31,'NEO 5322121 Aggressive LTs'!$B30,'[2]Holiday Schedule'!$B$2:$B$30)</f>
        <v>42276</v>
      </c>
      <c r="ST30" s="431">
        <f>WORKDAY(ST31,'NEO 5322121 Aggressive LTs'!$B30,'[2]Holiday Schedule'!$B$2:$B$30)</f>
        <v>42276</v>
      </c>
      <c r="SU30" s="431">
        <f>WORKDAY(SU31,'NEO 5322121 Aggressive LTs'!$B30,'[2]Holiday Schedule'!$B$2:$B$30)</f>
        <v>42276</v>
      </c>
      <c r="SV30" s="431">
        <f>WORKDAY(SV31,'NEO 5322121 Aggressive LTs'!$B30,'[2]Holiday Schedule'!$B$2:$B$30)</f>
        <v>42276</v>
      </c>
      <c r="SW30" s="431">
        <f>WORKDAY(SW31,'NEO 5322121 Aggressive LTs'!$B30,'[2]Holiday Schedule'!$B$2:$B$30)</f>
        <v>42276</v>
      </c>
      <c r="SX30" s="431">
        <f>WORKDAY(SX31,'NEO 5322121 Aggressive LTs'!$B30,'[2]Holiday Schedule'!$B$2:$B$30)</f>
        <v>42276</v>
      </c>
      <c r="SY30" s="431">
        <f>WORKDAY(SY31,'NEO 5322121 Aggressive LTs'!$B30,'[2]Holiday Schedule'!$B$2:$B$30)</f>
        <v>42276</v>
      </c>
      <c r="SZ30" s="431">
        <f>WORKDAY(SZ31,'NEO 5322121 Aggressive LTs'!$B30,'[2]Holiday Schedule'!$B$2:$B$30)</f>
        <v>42276</v>
      </c>
      <c r="TA30" s="431">
        <f>WORKDAY(TA31,'NEO 5322121 Aggressive LTs'!$B30,'[2]Holiday Schedule'!$B$2:$B$30)</f>
        <v>42276</v>
      </c>
      <c r="TB30" s="431">
        <f>WORKDAY(TB31,'NEO 5322121 Aggressive LTs'!$B30,'[2]Holiday Schedule'!$B$2:$B$30)</f>
        <v>42276</v>
      </c>
      <c r="TC30" s="431">
        <f>WORKDAY(TC31,'NEO 5322121 Aggressive LTs'!$B30,'[2]Holiday Schedule'!$B$2:$B$30)</f>
        <v>42276</v>
      </c>
      <c r="TD30" s="431">
        <f>WORKDAY(TD31,'NEO 5322121 Aggressive LTs'!$B30,'[2]Holiday Schedule'!$B$2:$B$30)</f>
        <v>42276</v>
      </c>
      <c r="TE30" s="431">
        <f>WORKDAY(TE31,'NEO 5322121 Aggressive LTs'!$B30,'[2]Holiday Schedule'!$B$2:$B$30)</f>
        <v>42276</v>
      </c>
      <c r="TF30" s="431">
        <f>WORKDAY(TF31,'NEO 5322121 Aggressive LTs'!$B30,'[2]Holiday Schedule'!$B$2:$B$30)</f>
        <v>42276</v>
      </c>
      <c r="TG30" s="431">
        <f>WORKDAY(TG31,'NEO 5322121 Aggressive LTs'!$B30,'[2]Holiday Schedule'!$B$2:$B$30)</f>
        <v>42276</v>
      </c>
      <c r="TH30" s="431">
        <f>WORKDAY(TH31,'NEO 5322121 Aggressive LTs'!$B30,'[2]Holiday Schedule'!$B$2:$B$30)</f>
        <v>42276</v>
      </c>
      <c r="TI30" s="431">
        <f>WORKDAY(TI31,'NEO 5322121 Aggressive LTs'!$B30,'[2]Holiday Schedule'!$B$2:$B$30)</f>
        <v>42276</v>
      </c>
      <c r="TJ30" s="431">
        <f>WORKDAY(TJ31,'NEO 5322121 Aggressive LTs'!$B30,'[2]Holiday Schedule'!$B$2:$B$30)</f>
        <v>42276</v>
      </c>
      <c r="TK30" s="431">
        <f>WORKDAY(TK31,'NEO 5322121 Aggressive LTs'!$B30,'[2]Holiday Schedule'!$B$2:$B$30)</f>
        <v>42276</v>
      </c>
      <c r="TL30" s="283"/>
      <c r="TM30" s="431">
        <f>WORKDAY(TM31,'NEO 5322121 Aggressive LTs'!$B30,'[2]Holiday Schedule'!$B$2:$B$30)</f>
        <v>42276</v>
      </c>
      <c r="TN30" s="431">
        <f>WORKDAY(TN31,'NEO 5322121 Aggressive LTs'!$B30,'[2]Holiday Schedule'!$B$2:$B$30)</f>
        <v>42276</v>
      </c>
      <c r="TO30" s="431">
        <f>WORKDAY(TO31,'NEO 5322121 Aggressive LTs'!$B30,'[2]Holiday Schedule'!$B$2:$B$30)</f>
        <v>42276</v>
      </c>
      <c r="TP30" s="431">
        <f>WORKDAY(TP31,'NEO 5322121 Aggressive LTs'!$B30,'[2]Holiday Schedule'!$B$2:$B$30)</f>
        <v>42276</v>
      </c>
      <c r="TQ30" s="431">
        <f>WORKDAY(TQ31,'NEO 5322121 Aggressive LTs'!$B30,'[2]Holiday Schedule'!$B$2:$B$30)</f>
        <v>42276</v>
      </c>
      <c r="TR30" s="438">
        <v>42275</v>
      </c>
      <c r="TS30" s="431" t="e">
        <f>WORKDAY(TS31,'NEO 5322121 Aggressive LTs'!$B30,'[2]Holiday Schedule'!$B$2:$B$30)</f>
        <v>#REF!</v>
      </c>
      <c r="TT30" s="431" t="e">
        <f>WORKDAY(TT31,'NEO 5322121 Aggressive LTs'!$B30,'[2]Holiday Schedule'!$B$2:$B$30)</f>
        <v>#REF!</v>
      </c>
      <c r="TU30" s="431" t="e">
        <f>WORKDAY(TU31,'NEO 5322121 Aggressive LTs'!$B30,'[2]Holiday Schedule'!$B$2:$B$30)</f>
        <v>#REF!</v>
      </c>
      <c r="TV30" s="431" t="e">
        <f>WORKDAY(TV31,'NEO 5322121 Aggressive LTs'!$B30,'[2]Holiday Schedule'!$B$2:$B$30)</f>
        <v>#REF!</v>
      </c>
      <c r="TW30" s="431" t="e">
        <f>WORKDAY(TW31,'NEO 5322121 Aggressive LTs'!$B30,'[2]Holiday Schedule'!$B$2:$B$30)</f>
        <v>#REF!</v>
      </c>
      <c r="TX30" s="431" t="e">
        <f>WORKDAY(TX31,'NEO 5322121 Aggressive LTs'!$B30,'[2]Holiday Schedule'!$B$2:$B$30)</f>
        <v>#REF!</v>
      </c>
      <c r="TY30" s="431" t="e">
        <f>WORKDAY(TY31,$B30,'[2]Holiday Schedule'!$B$2:$B$30)</f>
        <v>#REF!</v>
      </c>
      <c r="TZ30" s="431" t="e">
        <f>WORKDAY(TZ31,$B30,'[2]Holiday Schedule'!$B$2:$B$30)</f>
        <v>#REF!</v>
      </c>
      <c r="UA30" s="431" t="e">
        <f>WORKDAY(UA31,$B30,'[2]Holiday Schedule'!$B$2:$B$30)</f>
        <v>#REF!</v>
      </c>
      <c r="UB30" s="431" t="e">
        <f>WORKDAY(UB31,$B30,'[2]Holiday Schedule'!$B$2:$B$30)</f>
        <v>#REF!</v>
      </c>
      <c r="UC30" s="431" t="e">
        <f>WORKDAY(UC31,$B30,'[2]Holiday Schedule'!$B$2:$B$30)</f>
        <v>#REF!</v>
      </c>
      <c r="UD30" s="431" t="e">
        <f>WORKDAY(UD31,$B30,'[2]Holiday Schedule'!$B$2:$B$30)</f>
        <v>#REF!</v>
      </c>
      <c r="UE30" s="431" t="e">
        <f>WORKDAY(UE31,$B30,'[2]Holiday Schedule'!$B$2:$B$30)</f>
        <v>#REF!</v>
      </c>
      <c r="UF30" s="431" t="e">
        <f>WORKDAY(UF31,$B30,'[2]Holiday Schedule'!$B$2:$B$30)</f>
        <v>#REF!</v>
      </c>
      <c r="UG30" s="431" t="e">
        <f>WORKDAY(UG31,$B30,'[2]Holiday Schedule'!$B$2:$B$30)</f>
        <v>#REF!</v>
      </c>
      <c r="UH30" s="431" t="e">
        <f>WORKDAY(UH31,$B30,'[2]Holiday Schedule'!$B$2:$B$30)</f>
        <v>#REF!</v>
      </c>
      <c r="UI30" s="431" t="e">
        <f>WORKDAY(UI31,$B30,'[2]Holiday Schedule'!$B$2:$B$30)</f>
        <v>#REF!</v>
      </c>
      <c r="UJ30" s="431" t="e">
        <f>WORKDAY(UJ31,$B30,'[2]Holiday Schedule'!$B$2:$B$30)</f>
        <v>#REF!</v>
      </c>
      <c r="UK30" s="431" t="e">
        <f>WORKDAY(UK31,$B30,'[2]Holiday Schedule'!$B$2:$B$30)</f>
        <v>#REF!</v>
      </c>
      <c r="UL30" s="431" t="e">
        <f>WORKDAY(UL31,$B30,'[2]Holiday Schedule'!$B$2:$B$30)</f>
        <v>#REF!</v>
      </c>
      <c r="UM30" s="431" t="e">
        <f>WORKDAY(UM31,$B30,'[2]Holiday Schedule'!$B$2:$B$30)</f>
        <v>#REF!</v>
      </c>
      <c r="UN30" s="431" t="e">
        <f>WORKDAY(UN31,$B30,'[2]Holiday Schedule'!$B$2:$B$30)</f>
        <v>#REF!</v>
      </c>
      <c r="UO30" s="431" t="e">
        <f>WORKDAY(UO31,$B30,'[2]Holiday Schedule'!$B$2:$B$30)</f>
        <v>#REF!</v>
      </c>
      <c r="UP30" s="431" t="e">
        <f>WORKDAY(UP31,$B30,'[2]Holiday Schedule'!$B$2:$B$30)</f>
        <v>#REF!</v>
      </c>
      <c r="UQ30" s="283"/>
      <c r="UR30" s="431" t="e">
        <f>WORKDAY(UR31,$B30,'[2]Holiday Schedule'!$B$2:$B$30)</f>
        <v>#REF!</v>
      </c>
      <c r="US30" s="431" t="e">
        <f>WORKDAY(US31,$B30,'[2]Holiday Schedule'!$B$2:$B$30)</f>
        <v>#REF!</v>
      </c>
      <c r="UT30" s="431" t="e">
        <f>WORKDAY(UT31,$B30,'[2]Holiday Schedule'!$B$2:$B$30)</f>
        <v>#REF!</v>
      </c>
      <c r="UU30" s="431" t="e">
        <f>WORKDAY(UU31,$B30,'[2]Holiday Schedule'!$B$2:$B$30)</f>
        <v>#REF!</v>
      </c>
      <c r="UV30" s="431" t="e">
        <f>WORKDAY(UV31,$B30,'[2]Holiday Schedule'!$B$2:$B$30)</f>
        <v>#REF!</v>
      </c>
      <c r="UW30" s="431" t="e">
        <f>WORKDAY(UW31,$B30,'[2]Holiday Schedule'!$B$2:$B$30)</f>
        <v>#REF!</v>
      </c>
      <c r="UX30" s="431" t="e">
        <f>WORKDAY(UX31,$B30,'[2]Holiday Schedule'!$B$2:$B$30)</f>
        <v>#REF!</v>
      </c>
      <c r="UY30" s="431" t="e">
        <f>WORKDAY(UY31,$B30,'[2]Holiday Schedule'!$B$2:$B$30)</f>
        <v>#REF!</v>
      </c>
      <c r="UZ30" s="431" t="e">
        <f>WORKDAY(UZ31,$B30,'[2]Holiday Schedule'!$B$2:$B$30)</f>
        <v>#REF!</v>
      </c>
      <c r="VA30" s="431" t="e">
        <f>WORKDAY(VA31,$B30,'[2]Holiday Schedule'!$B$2:$B$30)</f>
        <v>#REF!</v>
      </c>
      <c r="VB30" s="431" t="e">
        <f>WORKDAY(VB31,$B30,'[2]Holiday Schedule'!$B$2:$B$30)</f>
        <v>#REF!</v>
      </c>
      <c r="VC30" s="431" t="e">
        <f>WORKDAY(VC31,$B30,'[2]Holiday Schedule'!$B$2:$B$30)</f>
        <v>#REF!</v>
      </c>
      <c r="VD30" s="431" t="e">
        <f>WORKDAY(VD31,$B30,'[2]Holiday Schedule'!$B$2:$B$30)</f>
        <v>#REF!</v>
      </c>
      <c r="VE30" s="431" t="e">
        <f>WORKDAY(VE31,$B30,'[2]Holiday Schedule'!$B$2:$B$30)</f>
        <v>#REF!</v>
      </c>
      <c r="VF30" s="431" t="e">
        <f>WORKDAY(VF31,$B30,'[2]Holiday Schedule'!$B$2:$B$30)</f>
        <v>#REF!</v>
      </c>
      <c r="VG30" s="431" t="e">
        <f>WORKDAY(VG31,$B30,'[2]Holiday Schedule'!$B$2:$B$30)</f>
        <v>#REF!</v>
      </c>
      <c r="VH30" s="431" t="e">
        <f>WORKDAY(VH31,$B30,'[2]Holiday Schedule'!$B$2:$B$30)</f>
        <v>#REF!</v>
      </c>
      <c r="VI30" s="431" t="e">
        <f>WORKDAY(VI31,$B30,'[2]Holiday Schedule'!$B$2:$B$30)</f>
        <v>#REF!</v>
      </c>
      <c r="VJ30" s="431" t="e">
        <f>WORKDAY(VJ31,$B30,'[2]Holiday Schedule'!$B$2:$B$30)</f>
        <v>#REF!</v>
      </c>
      <c r="VK30" s="431" t="e">
        <f>WORKDAY(VK31,$B30,'[2]Holiday Schedule'!$B$2:$B$30)</f>
        <v>#REF!</v>
      </c>
      <c r="VL30" s="431" t="e">
        <f>WORKDAY(VL31,$B30,'[2]Holiday Schedule'!$B$2:$B$30)</f>
        <v>#REF!</v>
      </c>
      <c r="VM30" s="431" t="e">
        <f>WORKDAY(VM31,$B30,'[2]Holiday Schedule'!$B$2:$B$30)</f>
        <v>#REF!</v>
      </c>
      <c r="VN30" s="431" t="e">
        <f>WORKDAY(VN31,$B30,'[2]Holiday Schedule'!$B$2:$B$30)</f>
        <v>#REF!</v>
      </c>
      <c r="VO30" s="431" t="e">
        <f>WORKDAY(VO31,$B30,'[2]Holiday Schedule'!$B$2:$B$30)</f>
        <v>#REF!</v>
      </c>
      <c r="VP30" s="431" t="e">
        <f>WORKDAY(VP31,$B30,'[2]Holiday Schedule'!$B$2:$B$30)</f>
        <v>#REF!</v>
      </c>
      <c r="VQ30" s="431" t="e">
        <f>WORKDAY(VQ31,$B30,'[2]Holiday Schedule'!$B$2:$B$30)</f>
        <v>#REF!</v>
      </c>
      <c r="VR30" s="431" t="e">
        <f>WORKDAY(VR31,$B30,'[2]Holiday Schedule'!$B$2:$B$30)</f>
        <v>#REF!</v>
      </c>
      <c r="VS30" s="431" t="e">
        <f>WORKDAY(VS31,$B30,'[2]Holiday Schedule'!$B$2:$B$30)</f>
        <v>#REF!</v>
      </c>
      <c r="VT30" s="431" t="e">
        <f>WORKDAY(VT31,$B30,'[2]Holiday Schedule'!$B$2:$B$30)</f>
        <v>#REF!</v>
      </c>
      <c r="VU30" s="431" t="e">
        <f>WORKDAY(VU31,$B30,'[2]Holiday Schedule'!$B$2:$B$30)</f>
        <v>#REF!</v>
      </c>
      <c r="VV30" s="283"/>
      <c r="VW30" s="431" t="e">
        <f>WORKDAY(VW31,$B30,'[2]Holiday Schedule'!$B$2:$B$30)</f>
        <v>#REF!</v>
      </c>
      <c r="VX30" s="431" t="e">
        <f>WORKDAY(VX31,$B30,'[2]Holiday Schedule'!$B$2:$B$30)</f>
        <v>#REF!</v>
      </c>
      <c r="VY30" s="431" t="e">
        <f>WORKDAY(VY31,$B30,'[2]Holiday Schedule'!$B$2:$B$30)</f>
        <v>#REF!</v>
      </c>
      <c r="VZ30" s="431" t="e">
        <f>WORKDAY(VZ31,$B30,'[2]Holiday Schedule'!$B$2:$B$30)</f>
        <v>#REF!</v>
      </c>
      <c r="WA30" s="431" t="e">
        <f>WORKDAY(WA31,$B30,'[2]Holiday Schedule'!$B$2:$B$30)</f>
        <v>#REF!</v>
      </c>
      <c r="WB30" s="431" t="e">
        <f>WORKDAY(WB31,$B30,'[2]Holiday Schedule'!$B$2:$B$30)</f>
        <v>#REF!</v>
      </c>
      <c r="WC30" s="431" t="e">
        <f>WORKDAY(WC31,$B30,'[2]Holiday Schedule'!$B$2:$B$30)</f>
        <v>#REF!</v>
      </c>
      <c r="WD30" s="431" t="e">
        <f>WORKDAY(WD31,$B30,'[2]Holiday Schedule'!$B$2:$B$30)</f>
        <v>#REF!</v>
      </c>
      <c r="WE30" s="431" t="e">
        <f>WORKDAY(WE31,$B30,'[2]Holiday Schedule'!$B$2:$B$30)</f>
        <v>#REF!</v>
      </c>
      <c r="WF30" s="431" t="e">
        <f>WORKDAY(WF31,$B30,'[2]Holiday Schedule'!$B$2:$B$30)</f>
        <v>#REF!</v>
      </c>
      <c r="WG30" s="431" t="e">
        <f>WORKDAY(WG31,$B30,'[2]Holiday Schedule'!$B$2:$B$30)</f>
        <v>#REF!</v>
      </c>
      <c r="WH30" s="431" t="e">
        <f>WORKDAY(WH31,$B30,'[2]Holiday Schedule'!$B$2:$B$30)</f>
        <v>#REF!</v>
      </c>
      <c r="WI30" s="431" t="e">
        <f>WORKDAY(WI31,$B30,'[2]Holiday Schedule'!$B$2:$B$30)</f>
        <v>#REF!</v>
      </c>
      <c r="WJ30" s="431" t="e">
        <f>WORKDAY(WJ31,$B30,'[2]Holiday Schedule'!$B$2:$B$30)</f>
        <v>#REF!</v>
      </c>
      <c r="WK30" s="431" t="e">
        <f>WORKDAY(WK31,$B30,'[2]Holiday Schedule'!$B$2:$B$30)</f>
        <v>#REF!</v>
      </c>
      <c r="WL30" s="431" t="e">
        <f>WORKDAY(WL31,$B30,'[2]Holiday Schedule'!$B$2:$B$30)</f>
        <v>#REF!</v>
      </c>
      <c r="WM30" s="431" t="e">
        <f>WORKDAY(WM31,$B30,'[2]Holiday Schedule'!$B$2:$B$30)</f>
        <v>#REF!</v>
      </c>
      <c r="WN30" s="431" t="e">
        <f>WORKDAY(WN31,$B30,'[2]Holiday Schedule'!$B$2:$B$30)</f>
        <v>#REF!</v>
      </c>
      <c r="WO30" s="431" t="e">
        <f>WORKDAY(WO31,$B30,'[2]Holiday Schedule'!$B$2:$B$30)</f>
        <v>#REF!</v>
      </c>
      <c r="WP30" s="431" t="e">
        <f>WORKDAY(WP31,$B30,'[2]Holiday Schedule'!$B$2:$B$30)</f>
        <v>#REF!</v>
      </c>
      <c r="WQ30" s="431" t="e">
        <f>WORKDAY(WQ31,$B30,'[2]Holiday Schedule'!$B$2:$B$30)</f>
        <v>#REF!</v>
      </c>
      <c r="WR30" s="431" t="e">
        <f>WORKDAY(WR31,$B30,'[2]Holiday Schedule'!$B$2:$B$30)</f>
        <v>#REF!</v>
      </c>
      <c r="WS30" s="431" t="e">
        <f>WORKDAY(WS31,$B30,'[2]Holiday Schedule'!$B$2:$B$30)</f>
        <v>#REF!</v>
      </c>
      <c r="WT30" s="431" t="e">
        <f>WORKDAY(WT31,$B30,'[2]Holiday Schedule'!$B$2:$B$30)</f>
        <v>#REF!</v>
      </c>
      <c r="WU30" s="431" t="e">
        <f>WORKDAY(WU31,$B30,'[2]Holiday Schedule'!$B$2:$B$30)</f>
        <v>#REF!</v>
      </c>
      <c r="WV30" s="431" t="e">
        <f>WORKDAY(WV31,$B30,'[2]Holiday Schedule'!$B$2:$B$30)</f>
        <v>#REF!</v>
      </c>
      <c r="WW30" s="431" t="e">
        <f>WORKDAY(WW31,$B30,'[2]Holiday Schedule'!$B$2:$B$30)</f>
        <v>#REF!</v>
      </c>
      <c r="WX30" s="431" t="e">
        <f>WORKDAY(WX31,$B30,'[2]Holiday Schedule'!$B$2:$B$30)</f>
        <v>#REF!</v>
      </c>
      <c r="WY30" s="431" t="e">
        <f>WORKDAY(WY31,$B30,'[2]Holiday Schedule'!$B$2:$B$30)</f>
        <v>#REF!</v>
      </c>
      <c r="WZ30" s="431" t="e">
        <f>WORKDAY(WZ31,$B30,'[2]Holiday Schedule'!$B$2:$B$30)</f>
        <v>#REF!</v>
      </c>
      <c r="XA30" s="283"/>
      <c r="XB30" s="431" t="e">
        <f>WORKDAY(XB31,$B30,'[2]Holiday Schedule'!$B$2:$B$30)</f>
        <v>#REF!</v>
      </c>
      <c r="XC30" s="431" t="e">
        <f>WORKDAY(XC31,$B30,'[2]Holiday Schedule'!$B$2:$B$30)</f>
        <v>#REF!</v>
      </c>
      <c r="XD30" s="431" t="e">
        <f>WORKDAY(XD31,$B30,'[2]Holiday Schedule'!$B$2:$B$30)</f>
        <v>#REF!</v>
      </c>
      <c r="XE30" s="431" t="e">
        <f>WORKDAY(XE31,$B30,'[2]Holiday Schedule'!$B$2:$B$30)</f>
        <v>#REF!</v>
      </c>
      <c r="XF30" s="431" t="e">
        <f>WORKDAY(XF31,$B30,'[2]Holiday Schedule'!$B$2:$B$30)</f>
        <v>#REF!</v>
      </c>
      <c r="XG30" s="431" t="e">
        <f>WORKDAY(XG31,$B30,'[2]Holiday Schedule'!$B$2:$B$30)</f>
        <v>#REF!</v>
      </c>
      <c r="XH30" s="431" t="e">
        <f>WORKDAY(XH31,$B30,'[2]Holiday Schedule'!$B$2:$B$30)</f>
        <v>#REF!</v>
      </c>
      <c r="XI30" s="431" t="e">
        <f>WORKDAY(XI31,$B30,'[2]Holiday Schedule'!$B$2:$B$30)</f>
        <v>#REF!</v>
      </c>
      <c r="XJ30" s="431" t="e">
        <f>WORKDAY(XJ31,$B30,'[2]Holiday Schedule'!$B$2:$B$30)</f>
        <v>#REF!</v>
      </c>
      <c r="XK30" s="431" t="e">
        <f>WORKDAY(XK31,$B30,'[2]Holiday Schedule'!$B$2:$B$30)</f>
        <v>#REF!</v>
      </c>
      <c r="XL30" s="431" t="e">
        <f>WORKDAY(XL31,$B30,'[2]Holiday Schedule'!$B$2:$B$30)</f>
        <v>#REF!</v>
      </c>
      <c r="XM30" s="431" t="e">
        <f>WORKDAY(XM31,$B30,'[2]Holiday Schedule'!$B$2:$B$30)</f>
        <v>#REF!</v>
      </c>
      <c r="XN30" s="431" t="e">
        <f>WORKDAY(XN31,$B30,'[2]Holiday Schedule'!$B$2:$B$30)</f>
        <v>#REF!</v>
      </c>
      <c r="XO30" s="431" t="e">
        <f>WORKDAY(XO31,$B30,'[2]Holiday Schedule'!$B$2:$B$30)</f>
        <v>#REF!</v>
      </c>
      <c r="XP30" s="431" t="e">
        <f>WORKDAY(XP31,$B30,'[2]Holiday Schedule'!$B$2:$B$30)</f>
        <v>#REF!</v>
      </c>
      <c r="XQ30" s="431" t="e">
        <f>WORKDAY(XQ31,$B30,'[2]Holiday Schedule'!$B$2:$B$30)</f>
        <v>#REF!</v>
      </c>
      <c r="XR30" s="431" t="e">
        <f>WORKDAY(XR31,$B30,'[2]Holiday Schedule'!$B$2:$B$30)</f>
        <v>#REF!</v>
      </c>
      <c r="XS30" s="431" t="e">
        <f>WORKDAY(XS31,$B30,'[2]Holiday Schedule'!$B$2:$B$30)</f>
        <v>#REF!</v>
      </c>
      <c r="XT30" s="431" t="e">
        <f>WORKDAY(XT31,$B30,'[2]Holiday Schedule'!$B$2:$B$30)</f>
        <v>#REF!</v>
      </c>
      <c r="XU30" s="431" t="e">
        <f>WORKDAY(XU31,$B30,'[2]Holiday Schedule'!$B$2:$B$30)</f>
        <v>#REF!</v>
      </c>
      <c r="XV30" s="431" t="e">
        <f>WORKDAY(XV31,$B30,'[2]Holiday Schedule'!$B$2:$B$30)</f>
        <v>#REF!</v>
      </c>
      <c r="XW30" s="431" t="e">
        <f>WORKDAY(XW31,$B30,'[2]Holiday Schedule'!$B$2:$B$30)</f>
        <v>#REF!</v>
      </c>
      <c r="XX30" s="431" t="e">
        <f>WORKDAY(XX31,$B30,'[2]Holiday Schedule'!$B$2:$B$30)</f>
        <v>#REF!</v>
      </c>
      <c r="XY30" s="431" t="e">
        <f>WORKDAY(XY31,$B30,'[2]Holiday Schedule'!$B$2:$B$30)</f>
        <v>#REF!</v>
      </c>
      <c r="XZ30" s="431" t="e">
        <f>WORKDAY(XZ31,$B30,'[2]Holiday Schedule'!$B$2:$B$30)</f>
        <v>#REF!</v>
      </c>
      <c r="YA30" s="431" t="e">
        <f>WORKDAY(YA31,$B30,'[2]Holiday Schedule'!$B$2:$B$30)</f>
        <v>#REF!</v>
      </c>
      <c r="YB30" s="431" t="e">
        <f>WORKDAY(YB31,$B30,'[2]Holiday Schedule'!$B$2:$B$30)</f>
        <v>#REF!</v>
      </c>
      <c r="YC30" s="431" t="e">
        <f>WORKDAY(YC31,$B30,'[2]Holiday Schedule'!$B$2:$B$30)</f>
        <v>#REF!</v>
      </c>
      <c r="YD30" s="431" t="e">
        <f>WORKDAY(YD31,$B30,'[2]Holiday Schedule'!$B$2:$B$30)</f>
        <v>#REF!</v>
      </c>
      <c r="YE30" s="431" t="e">
        <f>WORKDAY(YE31,$B30,'[2]Holiday Schedule'!$B$2:$B$30)</f>
        <v>#REF!</v>
      </c>
      <c r="YF30" s="436"/>
      <c r="YG30" s="431" t="e">
        <f>WORKDAY(YG31,$B30,'[2]Holiday Schedule'!$B$2:$B$30)</f>
        <v>#REF!</v>
      </c>
      <c r="YH30" s="431" t="e">
        <f>WORKDAY(YH31,$B30,'[2]Holiday Schedule'!$B$2:$B$30)</f>
        <v>#REF!</v>
      </c>
      <c r="YI30" s="431" t="e">
        <f>WORKDAY(YI31,$B30,'[2]Holiday Schedule'!$B$2:$B$30)</f>
        <v>#REF!</v>
      </c>
      <c r="YJ30" s="431" t="e">
        <f>WORKDAY(YJ31,$B30,'[2]Holiday Schedule'!$B$2:$B$30)</f>
        <v>#REF!</v>
      </c>
      <c r="YK30" s="431" t="e">
        <f>WORKDAY(YK31,$B30,'[2]Holiday Schedule'!$B$2:$B$30)</f>
        <v>#REF!</v>
      </c>
      <c r="YL30" s="431" t="e">
        <f>WORKDAY(YL31,$B30,'[2]Holiday Schedule'!$B$2:$B$30)</f>
        <v>#REF!</v>
      </c>
      <c r="YM30" s="431" t="e">
        <f>WORKDAY(YM31,$B30,'[2]Holiday Schedule'!$B$2:$B$30)</f>
        <v>#REF!</v>
      </c>
      <c r="YN30" s="431" t="e">
        <f>WORKDAY(YN31,$B30,'[2]Holiday Schedule'!$B$2:$B$30)</f>
        <v>#REF!</v>
      </c>
      <c r="YO30" s="431" t="e">
        <f>WORKDAY(YO31,$B30,'[2]Holiday Schedule'!$B$2:$B$30)</f>
        <v>#REF!</v>
      </c>
      <c r="YP30" s="431" t="e">
        <f>WORKDAY(YP31,$B30,'[2]Holiday Schedule'!$B$2:$B$30)</f>
        <v>#REF!</v>
      </c>
      <c r="YQ30" s="431" t="e">
        <f>WORKDAY(YQ31,$B30,'[2]Holiday Schedule'!$B$2:$B$30)</f>
        <v>#REF!</v>
      </c>
      <c r="YR30" s="431" t="e">
        <f>WORKDAY(YR31,$B30,'[2]Holiday Schedule'!$B$2:$B$30)</f>
        <v>#REF!</v>
      </c>
      <c r="YS30" s="431" t="e">
        <f>WORKDAY(YS31,$B30,'[2]Holiday Schedule'!$B$2:$B$30)</f>
        <v>#REF!</v>
      </c>
      <c r="YT30" s="431" t="e">
        <f>WORKDAY(YT31,$B30,'[2]Holiday Schedule'!$B$2:$B$30)</f>
        <v>#REF!</v>
      </c>
      <c r="YU30" s="431" t="e">
        <f>WORKDAY(YU31,$B30,'[2]Holiday Schedule'!$B$2:$B$30)</f>
        <v>#REF!</v>
      </c>
      <c r="YV30" s="431" t="e">
        <f>WORKDAY(YV31,$B30,'[2]Holiday Schedule'!$B$2:$B$30)</f>
        <v>#REF!</v>
      </c>
      <c r="YW30" s="431" t="e">
        <f>WORKDAY(YW31,$B30,'[2]Holiday Schedule'!$B$2:$B$30)</f>
        <v>#REF!</v>
      </c>
      <c r="YX30" s="431" t="e">
        <f>WORKDAY(YX31,$B30,'[2]Holiday Schedule'!$B$2:$B$30)</f>
        <v>#REF!</v>
      </c>
      <c r="YY30" s="431" t="e">
        <f>WORKDAY(YY31,$B30,'[2]Holiday Schedule'!$B$2:$B$30)</f>
        <v>#REF!</v>
      </c>
      <c r="YZ30" s="431" t="e">
        <f>WORKDAY(YZ31,$B30,'[2]Holiday Schedule'!$B$2:$B$30)</f>
        <v>#REF!</v>
      </c>
      <c r="ZA30" s="431" t="e">
        <f>WORKDAY(ZA31,$B30,'[2]Holiday Schedule'!$B$2:$B$30)</f>
        <v>#REF!</v>
      </c>
      <c r="ZB30" s="431" t="e">
        <f>WORKDAY(ZB31,$B30,'[2]Holiday Schedule'!$B$2:$B$30)</f>
        <v>#REF!</v>
      </c>
      <c r="ZC30" s="431" t="e">
        <f>WORKDAY(ZC31,$B30,'[2]Holiday Schedule'!$B$2:$B$30)</f>
        <v>#REF!</v>
      </c>
      <c r="ZD30" s="431" t="e">
        <f>WORKDAY(ZD31,$B30,'[2]Holiday Schedule'!$B$2:$B$30)</f>
        <v>#REF!</v>
      </c>
      <c r="ZE30" s="431" t="e">
        <f>WORKDAY(ZE31,$B30,'[2]Holiday Schedule'!$B$2:$B$30)</f>
        <v>#REF!</v>
      </c>
      <c r="ZF30" s="431" t="e">
        <f>WORKDAY(ZF31,$B30,'[2]Holiday Schedule'!$B$2:$B$30)</f>
        <v>#REF!</v>
      </c>
      <c r="ZG30" s="431" t="e">
        <f>WORKDAY(ZG31,$B30,'[2]Holiday Schedule'!$B$2:$B$30)</f>
        <v>#REF!</v>
      </c>
      <c r="ZH30" s="431" t="e">
        <f>WORKDAY(ZH31,$B30,'[2]Holiday Schedule'!$B$2:$B$30)</f>
        <v>#REF!</v>
      </c>
      <c r="ZI30" s="431" t="e">
        <f>WORKDAY(ZI31,$B30,'[2]Holiday Schedule'!$B$2:$B$30)</f>
        <v>#REF!</v>
      </c>
      <c r="ZJ30" s="431" t="e">
        <f>WORKDAY(ZJ31,$B30,'[2]Holiday Schedule'!$B$2:$B$30)</f>
        <v>#REF!</v>
      </c>
      <c r="ZK30" s="436"/>
      <c r="ZL30" s="431" t="e">
        <f>WORKDAY(ZL31,$B30,'[2]Holiday Schedule'!$B$2:$B$30)</f>
        <v>#REF!</v>
      </c>
      <c r="ZM30" s="431" t="e">
        <f>WORKDAY(ZM31,$B30,'[2]Holiday Schedule'!$B$2:$B$30)</f>
        <v>#REF!</v>
      </c>
      <c r="ZN30" s="431" t="e">
        <f>WORKDAY(ZN31,$B30,'[2]Holiday Schedule'!$B$2:$B$30)</f>
        <v>#REF!</v>
      </c>
      <c r="ZO30" s="431" t="e">
        <f>WORKDAY(ZO31,$B30,'[2]Holiday Schedule'!$B$2:$B$30)</f>
        <v>#REF!</v>
      </c>
      <c r="ZP30" s="431" t="e">
        <f>WORKDAY(ZP31,$B30,'[2]Holiday Schedule'!$B$2:$B$30)</f>
        <v>#REF!</v>
      </c>
      <c r="ZQ30" s="431" t="e">
        <f>WORKDAY(ZQ31,$B30,'[2]Holiday Schedule'!$B$2:$B$30)</f>
        <v>#REF!</v>
      </c>
      <c r="ZR30" s="431" t="e">
        <f>WORKDAY(ZR31,$B30,'[2]Holiday Schedule'!$B$2:$B$30)</f>
        <v>#REF!</v>
      </c>
      <c r="ZS30" s="431" t="e">
        <f>WORKDAY(ZS31,$B30,'[2]Holiday Schedule'!$B$2:$B$30)</f>
        <v>#REF!</v>
      </c>
      <c r="ZT30" s="431" t="e">
        <f>WORKDAY(ZT31,$B30,'[2]Holiday Schedule'!$B$2:$B$30)</f>
        <v>#REF!</v>
      </c>
      <c r="ZU30" s="431" t="e">
        <f>WORKDAY(ZU31,$B30,'[2]Holiday Schedule'!$B$2:$B$30)</f>
        <v>#REF!</v>
      </c>
      <c r="ZV30" s="431" t="e">
        <f>WORKDAY(ZV31,$B30,'[2]Holiday Schedule'!$B$2:$B$30)</f>
        <v>#REF!</v>
      </c>
      <c r="ZW30" s="431" t="e">
        <f>WORKDAY(ZW31,$B30,'[2]Holiday Schedule'!$B$2:$B$30)</f>
        <v>#REF!</v>
      </c>
      <c r="ZX30" s="431" t="e">
        <f>WORKDAY(ZX31,$B30,'[2]Holiday Schedule'!$B$2:$B$30)</f>
        <v>#REF!</v>
      </c>
      <c r="ZY30" s="431" t="e">
        <f>WORKDAY(ZY31,$B30,'[2]Holiday Schedule'!$B$2:$B$30)</f>
        <v>#REF!</v>
      </c>
      <c r="ZZ30" s="431" t="e">
        <f>WORKDAY(ZZ31,$B30,'[2]Holiday Schedule'!$B$2:$B$30)</f>
        <v>#REF!</v>
      </c>
      <c r="AAA30" s="431" t="e">
        <f>WORKDAY(AAA31,$B30,'[2]Holiday Schedule'!$B$2:$B$30)</f>
        <v>#REF!</v>
      </c>
      <c r="AAB30" s="431" t="e">
        <f>WORKDAY(AAB31,$B30,'[2]Holiday Schedule'!$B$2:$B$30)</f>
        <v>#REF!</v>
      </c>
      <c r="AAC30" s="431" t="e">
        <f>WORKDAY(AAC31,$B30,'[2]Holiday Schedule'!$B$2:$B$30)</f>
        <v>#REF!</v>
      </c>
      <c r="AAD30" s="431" t="e">
        <f>WORKDAY(AAD31,$B30,'[2]Holiday Schedule'!$B$2:$B$30)</f>
        <v>#REF!</v>
      </c>
      <c r="AAE30" s="431" t="e">
        <f>WORKDAY(AAE31,$B30,'[2]Holiday Schedule'!$B$2:$B$30)</f>
        <v>#REF!</v>
      </c>
      <c r="AAF30" s="431" t="e">
        <f>WORKDAY(AAF31,$B30,'[2]Holiday Schedule'!$B$2:$B$30)</f>
        <v>#REF!</v>
      </c>
      <c r="AAG30" s="431" t="e">
        <f>WORKDAY(AAG31,$B30,'[2]Holiday Schedule'!$B$2:$B$30)</f>
        <v>#REF!</v>
      </c>
      <c r="AAH30" s="431" t="e">
        <f>WORKDAY(AAH31,$B30,'[2]Holiday Schedule'!$B$2:$B$30)</f>
        <v>#REF!</v>
      </c>
      <c r="AAI30" s="431" t="e">
        <f>WORKDAY(AAI31,$B30,'[2]Holiday Schedule'!$B$2:$B$30)</f>
        <v>#REF!</v>
      </c>
      <c r="AAJ30" s="431" t="e">
        <f>WORKDAY(AAJ31,$B30,'[2]Holiday Schedule'!$B$2:$B$30)</f>
        <v>#REF!</v>
      </c>
      <c r="AAK30" s="431" t="e">
        <f>WORKDAY(AAK31,$B30,'[2]Holiday Schedule'!$B$2:$B$30)</f>
        <v>#REF!</v>
      </c>
      <c r="AAL30" s="431" t="e">
        <f>WORKDAY(AAL31,$B30,'[2]Holiday Schedule'!$B$2:$B$30)</f>
        <v>#REF!</v>
      </c>
      <c r="AAM30" s="431" t="e">
        <f>WORKDAY(AAM31,$B30,'[2]Holiday Schedule'!$B$2:$B$30)</f>
        <v>#REF!</v>
      </c>
      <c r="AAN30" s="431" t="e">
        <f>WORKDAY(AAN31,$B30,'[2]Holiday Schedule'!$B$2:$B$30)</f>
        <v>#REF!</v>
      </c>
      <c r="AAO30" s="431" t="e">
        <f>WORKDAY(AAO31,$B30,'[2]Holiday Schedule'!$B$2:$B$30)</f>
        <v>#REF!</v>
      </c>
      <c r="AAP30" s="436"/>
      <c r="AAQ30" s="431" t="e">
        <f>WORKDAY(AAQ31,$B30,'[2]Holiday Schedule'!$B$2:$B$30)</f>
        <v>#REF!</v>
      </c>
      <c r="AAR30" s="431" t="e">
        <f>WORKDAY(AAR31,$B30,'[2]Holiday Schedule'!$B$2:$B$30)</f>
        <v>#REF!</v>
      </c>
      <c r="AAS30" s="431" t="e">
        <f>WORKDAY(AAS31,$B30,'[2]Holiday Schedule'!$B$2:$B$30)</f>
        <v>#REF!</v>
      </c>
      <c r="AAT30" s="431" t="e">
        <f>WORKDAY(AAT31,$B30,'[2]Holiday Schedule'!$B$2:$B$30)</f>
        <v>#REF!</v>
      </c>
      <c r="AAU30" s="431" t="e">
        <f>WORKDAY(AAU31,$B30,'[2]Holiday Schedule'!$B$2:$B$30)</f>
        <v>#REF!</v>
      </c>
      <c r="AAV30" s="431" t="e">
        <f>WORKDAY(AAV31,$B30,'[2]Holiday Schedule'!$B$2:$B$30)</f>
        <v>#REF!</v>
      </c>
      <c r="AAW30" s="431" t="e">
        <f>WORKDAY(AAW31,$B30,'[2]Holiday Schedule'!$B$2:$B$30)</f>
        <v>#REF!</v>
      </c>
      <c r="AAX30" s="431" t="e">
        <f>WORKDAY(AAX31,$B30,'[2]Holiday Schedule'!$B$2:$B$30)</f>
        <v>#REF!</v>
      </c>
      <c r="AAY30" s="431" t="e">
        <f>WORKDAY(AAY31,$B30,'[2]Holiday Schedule'!$B$2:$B$30)</f>
        <v>#REF!</v>
      </c>
      <c r="AAZ30" s="431" t="e">
        <f>WORKDAY(AAZ31,$B30,'[2]Holiday Schedule'!$B$2:$B$30)</f>
        <v>#REF!</v>
      </c>
      <c r="ABA30" s="431" t="e">
        <f>WORKDAY(ABA31,$B30,'[2]Holiday Schedule'!$B$2:$B$30)</f>
        <v>#REF!</v>
      </c>
      <c r="ABB30" s="431" t="e">
        <f>WORKDAY(ABB31,$B30,'[2]Holiday Schedule'!$B$2:$B$30)</f>
        <v>#REF!</v>
      </c>
      <c r="ABC30" s="431" t="e">
        <f>WORKDAY(ABC31,$B30,'[2]Holiday Schedule'!$B$2:$B$30)</f>
        <v>#REF!</v>
      </c>
      <c r="ABD30" s="431" t="e">
        <f>WORKDAY(ABD31,$B30,'[2]Holiday Schedule'!$B$2:$B$30)</f>
        <v>#REF!</v>
      </c>
      <c r="ABE30" s="431" t="e">
        <f>WORKDAY(ABE31,$B30,'[2]Holiday Schedule'!$B$2:$B$30)</f>
        <v>#REF!</v>
      </c>
      <c r="ABF30" s="431" t="e">
        <f>WORKDAY(ABF31,$B30,'[2]Holiday Schedule'!$B$2:$B$30)</f>
        <v>#REF!</v>
      </c>
      <c r="ABG30" s="431" t="e">
        <f>WORKDAY(ABG31,$B30,'[2]Holiday Schedule'!$B$2:$B$30)</f>
        <v>#REF!</v>
      </c>
      <c r="ABH30" s="431" t="e">
        <f>WORKDAY(ABH31,$B30,'[2]Holiday Schedule'!$B$2:$B$30)</f>
        <v>#REF!</v>
      </c>
      <c r="ABI30" s="431" t="e">
        <f>WORKDAY(ABI31,$B30,'[2]Holiday Schedule'!$B$2:$B$30)</f>
        <v>#REF!</v>
      </c>
      <c r="ABJ30" s="431" t="e">
        <f>WORKDAY(ABJ31,$B30,'[2]Holiday Schedule'!$B$2:$B$30)</f>
        <v>#REF!</v>
      </c>
      <c r="ABK30" s="431" t="e">
        <f>WORKDAY(ABK31,$B30,'[2]Holiday Schedule'!$B$2:$B$30)</f>
        <v>#REF!</v>
      </c>
      <c r="ABL30" s="431" t="e">
        <f>WORKDAY(ABL31,$B30,'[2]Holiday Schedule'!$B$2:$B$30)</f>
        <v>#REF!</v>
      </c>
      <c r="ABM30" s="431" t="e">
        <f>WORKDAY(ABM31,$B30,'[2]Holiday Schedule'!$B$2:$B$30)</f>
        <v>#REF!</v>
      </c>
      <c r="ABN30" s="431" t="e">
        <f>WORKDAY(ABN31,$B30,'[2]Holiday Schedule'!$B$2:$B$30)</f>
        <v>#REF!</v>
      </c>
      <c r="ABO30" s="431" t="e">
        <f>WORKDAY(ABO31,$B30,'[2]Holiday Schedule'!$B$2:$B$30)</f>
        <v>#REF!</v>
      </c>
      <c r="ABP30" s="431" t="e">
        <f>WORKDAY(ABP31,$B30,'[2]Holiday Schedule'!$B$2:$B$30)</f>
        <v>#REF!</v>
      </c>
      <c r="ABQ30" s="431" t="e">
        <f>WORKDAY(ABQ31,$B30,'[2]Holiday Schedule'!$B$2:$B$30)</f>
        <v>#REF!</v>
      </c>
      <c r="ABR30" s="431" t="e">
        <f>WORKDAY(ABR31,$B30,'[2]Holiday Schedule'!$B$2:$B$30)</f>
        <v>#REF!</v>
      </c>
      <c r="ABS30" s="431" t="e">
        <f>WORKDAY(ABS31,$B30,'[2]Holiday Schedule'!$B$2:$B$30)</f>
        <v>#REF!</v>
      </c>
      <c r="ABT30" s="431" t="e">
        <f>WORKDAY(ABT31,$B30,'[2]Holiday Schedule'!$B$2:$B$30)</f>
        <v>#REF!</v>
      </c>
      <c r="ABU30" s="436"/>
      <c r="ABV30" s="431" t="e">
        <f>WORKDAY(ABV31,$B30,'[2]Holiday Schedule'!$B$2:$B$30)</f>
        <v>#REF!</v>
      </c>
      <c r="ABW30" s="431" t="e">
        <f>WORKDAY(ABW31,$B30,'[2]Holiday Schedule'!$B$2:$B$30)</f>
        <v>#REF!</v>
      </c>
      <c r="ABX30" s="431" t="e">
        <f>WORKDAY(ABX31,$B30,'[2]Holiday Schedule'!$B$2:$B$30)</f>
        <v>#REF!</v>
      </c>
      <c r="ABY30" s="431" t="e">
        <f>WORKDAY(ABY31,$B30,'[2]Holiday Schedule'!$B$2:$B$30)</f>
        <v>#REF!</v>
      </c>
      <c r="ABZ30" s="431" t="e">
        <f>WORKDAY(ABZ31,$B30,'[2]Holiday Schedule'!$B$2:$B$30)</f>
        <v>#REF!</v>
      </c>
      <c r="ACA30" s="431" t="e">
        <f>WORKDAY(ACA31,$B30,'[2]Holiday Schedule'!$B$2:$B$30)</f>
        <v>#REF!</v>
      </c>
      <c r="ACB30" s="431" t="e">
        <f>WORKDAY(ACB31,$B30,'[2]Holiday Schedule'!$B$2:$B$30)</f>
        <v>#REF!</v>
      </c>
      <c r="ACC30" s="431" t="e">
        <f>WORKDAY(ACC31,$B30,'[2]Holiday Schedule'!$B$2:$B$30)</f>
        <v>#REF!</v>
      </c>
      <c r="ACD30" s="431" t="e">
        <f>WORKDAY(ACD31,$B30,'[2]Holiday Schedule'!$B$2:$B$30)</f>
        <v>#REF!</v>
      </c>
      <c r="ACE30" s="431" t="e">
        <f>WORKDAY(ACE31,$B30,'[2]Holiday Schedule'!$B$2:$B$30)</f>
        <v>#REF!</v>
      </c>
      <c r="ACF30" s="431" t="e">
        <f>WORKDAY(ACF31,$B30,'[2]Holiday Schedule'!$B$2:$B$30)</f>
        <v>#REF!</v>
      </c>
      <c r="ACG30" s="431" t="e">
        <f>WORKDAY(ACG31,$B30,'[2]Holiday Schedule'!$B$2:$B$30)</f>
        <v>#REF!</v>
      </c>
      <c r="ACH30" s="431" t="e">
        <f>WORKDAY(ACH31,$B30,'[2]Holiday Schedule'!$B$2:$B$30)</f>
        <v>#REF!</v>
      </c>
      <c r="ACI30" s="431" t="e">
        <f>WORKDAY(ACI31,$B30,'[2]Holiday Schedule'!$B$2:$B$30)</f>
        <v>#REF!</v>
      </c>
      <c r="ACJ30" s="431" t="e">
        <f>WORKDAY(ACJ31,$B30,'[2]Holiday Schedule'!$B$2:$B$30)</f>
        <v>#REF!</v>
      </c>
      <c r="ACK30" s="431" t="e">
        <f>WORKDAY(ACK31,$B30,'[2]Holiday Schedule'!$B$2:$B$30)</f>
        <v>#REF!</v>
      </c>
      <c r="ACL30" s="431" t="e">
        <f>WORKDAY(ACL31,$B30,'[2]Holiday Schedule'!$B$2:$B$30)</f>
        <v>#REF!</v>
      </c>
      <c r="ACM30" s="431" t="e">
        <f>WORKDAY(ACM31,$B30,'[2]Holiday Schedule'!$B$2:$B$30)</f>
        <v>#REF!</v>
      </c>
      <c r="ACN30" s="431" t="e">
        <f>WORKDAY(ACN31,$B30,'[2]Holiday Schedule'!$B$2:$B$30)</f>
        <v>#REF!</v>
      </c>
      <c r="ACO30" s="431" t="e">
        <f>WORKDAY(ACO31,$B30,'[2]Holiday Schedule'!$B$2:$B$30)</f>
        <v>#REF!</v>
      </c>
      <c r="ACP30" s="431" t="e">
        <f>WORKDAY(ACP31,$B30,'[2]Holiday Schedule'!$B$2:$B$30)</f>
        <v>#REF!</v>
      </c>
      <c r="ACQ30" s="431" t="e">
        <f>WORKDAY(ACQ31,$B30,'[2]Holiday Schedule'!$B$2:$B$30)</f>
        <v>#REF!</v>
      </c>
      <c r="ACR30" s="431" t="e">
        <f>WORKDAY(ACR31,$B30,'[2]Holiday Schedule'!$B$2:$B$30)</f>
        <v>#REF!</v>
      </c>
      <c r="ACS30" s="431" t="e">
        <f>WORKDAY(ACS31,$B30,'[2]Holiday Schedule'!$B$2:$B$30)</f>
        <v>#REF!</v>
      </c>
      <c r="ACT30" s="431" t="e">
        <f>WORKDAY(ACT31,$B30,'[2]Holiday Schedule'!$B$2:$B$30)</f>
        <v>#REF!</v>
      </c>
      <c r="ACU30" s="431" t="e">
        <f>WORKDAY(ACU31,$B30,'[2]Holiday Schedule'!$B$2:$B$30)</f>
        <v>#REF!</v>
      </c>
      <c r="ACV30" s="431" t="e">
        <f>WORKDAY(ACV31,$B30,'[2]Holiday Schedule'!$B$2:$B$30)</f>
        <v>#REF!</v>
      </c>
      <c r="ACW30" s="431" t="e">
        <f>WORKDAY(ACW31,$B30,'[2]Holiday Schedule'!$B$2:$B$30)</f>
        <v>#REF!</v>
      </c>
      <c r="ACX30" s="431" t="e">
        <f>WORKDAY(ACX31,$B30,'[2]Holiday Schedule'!$B$2:$B$30)</f>
        <v>#REF!</v>
      </c>
      <c r="ACY30" s="431" t="e">
        <f>WORKDAY(ACY31,$B30,'[2]Holiday Schedule'!$B$2:$B$30)</f>
        <v>#REF!</v>
      </c>
      <c r="ACZ30" s="436"/>
      <c r="ADA30" s="431" t="e">
        <f>WORKDAY(ADA31,$B30,'[2]Holiday Schedule'!$B$2:$B$30)</f>
        <v>#REF!</v>
      </c>
      <c r="ADB30" s="431" t="e">
        <f>WORKDAY(ADB31,$B30,'[2]Holiday Schedule'!$B$2:$B$30)</f>
        <v>#REF!</v>
      </c>
      <c r="ADC30" s="431" t="e">
        <f>WORKDAY(ADC31,$B30,'[2]Holiday Schedule'!$B$2:$B$30)</f>
        <v>#REF!</v>
      </c>
      <c r="ADD30" s="431" t="e">
        <f>WORKDAY(ADD31,$B30,'[2]Holiday Schedule'!$B$2:$B$30)</f>
        <v>#REF!</v>
      </c>
      <c r="ADE30" s="431" t="e">
        <f>WORKDAY(ADE31,$B30,'[2]Holiday Schedule'!$B$2:$B$30)</f>
        <v>#REF!</v>
      </c>
      <c r="ADF30" s="431" t="e">
        <f>WORKDAY(ADF31,$B30,'[2]Holiday Schedule'!$B$2:$B$30)</f>
        <v>#REF!</v>
      </c>
      <c r="ADG30" s="431" t="e">
        <f>WORKDAY(ADG31,$B30,'[2]Holiday Schedule'!$B$2:$B$30)</f>
        <v>#REF!</v>
      </c>
      <c r="ADH30" s="431" t="e">
        <f>WORKDAY(ADH31,$B30,'[2]Holiday Schedule'!$B$2:$B$30)</f>
        <v>#REF!</v>
      </c>
      <c r="ADI30" s="431" t="e">
        <f>WORKDAY(ADI31,$B30,'[2]Holiday Schedule'!$B$2:$B$30)</f>
        <v>#REF!</v>
      </c>
      <c r="ADJ30" s="431" t="e">
        <f>WORKDAY(ADJ31,$B30,'[2]Holiday Schedule'!$B$2:$B$30)</f>
        <v>#REF!</v>
      </c>
      <c r="ADK30" s="431" t="e">
        <f>WORKDAY(ADK31,$B30,'[2]Holiday Schedule'!$B$2:$B$30)</f>
        <v>#REF!</v>
      </c>
      <c r="ADL30" s="431" t="e">
        <f>WORKDAY(ADL31,$B30,'[2]Holiday Schedule'!$B$2:$B$30)</f>
        <v>#REF!</v>
      </c>
      <c r="ADM30" s="431" t="e">
        <f>WORKDAY(ADM31,$B30,'[2]Holiday Schedule'!$B$2:$B$30)</f>
        <v>#REF!</v>
      </c>
      <c r="ADN30" s="431" t="e">
        <f>WORKDAY(ADN31,$B30,'[2]Holiday Schedule'!$B$2:$B$30)</f>
        <v>#REF!</v>
      </c>
      <c r="ADO30" s="431" t="e">
        <f>WORKDAY(ADO31,$B30,'[2]Holiday Schedule'!$B$2:$B$30)</f>
        <v>#REF!</v>
      </c>
      <c r="ADP30" s="431" t="e">
        <f>WORKDAY(ADP31,$B30,'[2]Holiday Schedule'!$B$2:$B$30)</f>
        <v>#REF!</v>
      </c>
      <c r="ADQ30" s="431" t="e">
        <f>WORKDAY(ADQ31,$B30,'[2]Holiday Schedule'!$B$2:$B$30)</f>
        <v>#REF!</v>
      </c>
      <c r="ADR30" s="431" t="e">
        <f>WORKDAY(ADR31,$B30,'[2]Holiday Schedule'!$B$2:$B$30)</f>
        <v>#REF!</v>
      </c>
      <c r="ADS30" s="431" t="e">
        <f>WORKDAY(ADS31,$B30,'[2]Holiday Schedule'!$B$2:$B$30)</f>
        <v>#REF!</v>
      </c>
      <c r="ADT30" s="431" t="e">
        <f>WORKDAY(ADT31,$B30,'[2]Holiday Schedule'!$B$2:$B$30)</f>
        <v>#REF!</v>
      </c>
      <c r="ADU30" s="431" t="e">
        <f>WORKDAY(ADU31,$B30,'[2]Holiday Schedule'!$B$2:$B$30)</f>
        <v>#REF!</v>
      </c>
      <c r="ADV30" s="431" t="e">
        <f>WORKDAY(ADV31,$B30,'[2]Holiday Schedule'!$B$2:$B$30)</f>
        <v>#REF!</v>
      </c>
      <c r="ADW30" s="431" t="e">
        <f>WORKDAY(ADW31,$B30,'[2]Holiday Schedule'!$B$2:$B$30)</f>
        <v>#REF!</v>
      </c>
      <c r="ADX30" s="431" t="e">
        <f>WORKDAY(ADX31,$B30,'[2]Holiday Schedule'!$B$2:$B$30)</f>
        <v>#REF!</v>
      </c>
      <c r="ADY30" s="431" t="e">
        <f>WORKDAY(ADY31,$B30,'[2]Holiday Schedule'!$B$2:$B$30)</f>
        <v>#REF!</v>
      </c>
      <c r="ADZ30" s="431" t="e">
        <f>WORKDAY(ADZ31,$B30,'[2]Holiday Schedule'!$B$2:$B$30)</f>
        <v>#REF!</v>
      </c>
      <c r="AEA30" s="431" t="e">
        <f>WORKDAY(AEA31,$B30,'[2]Holiday Schedule'!$B$2:$B$30)</f>
        <v>#REF!</v>
      </c>
      <c r="AEB30" s="431" t="e">
        <f>WORKDAY(AEB31,$B30,'[2]Holiday Schedule'!$B$2:$B$30)</f>
        <v>#REF!</v>
      </c>
      <c r="AEC30" s="431" t="e">
        <f>WORKDAY(AEC31,$B30,'[2]Holiday Schedule'!$B$2:$B$30)</f>
        <v>#REF!</v>
      </c>
      <c r="AED30" s="431" t="e">
        <f>WORKDAY(AED31,$B30,'[2]Holiday Schedule'!$B$2:$B$30)</f>
        <v>#REF!</v>
      </c>
      <c r="AEE30" s="431" t="e">
        <f>WORKDAY(AEE31,$B30,'[2]Holiday Schedule'!$B$2:$B$30)</f>
        <v>#REF!</v>
      </c>
      <c r="AEF30" s="431" t="e">
        <f>WORKDAY(AEF31,$B30,'[2]Holiday Schedule'!$B$2:$B$30)</f>
        <v>#REF!</v>
      </c>
      <c r="AEG30" s="431" t="e">
        <f>WORKDAY(AEG31,$B30,'[2]Holiday Schedule'!$B$2:$B$30)</f>
        <v>#REF!</v>
      </c>
      <c r="AEH30" s="431" t="e">
        <f>WORKDAY(AEH31,$B30,'[2]Holiday Schedule'!$B$2:$B$30)</f>
        <v>#REF!</v>
      </c>
      <c r="AEI30" s="431" t="e">
        <f>WORKDAY(AEI31,$B30,'[2]Holiday Schedule'!$B$2:$B$30)</f>
        <v>#REF!</v>
      </c>
      <c r="AEJ30" s="431" t="e">
        <f>WORKDAY(AEJ31,$B30,'[2]Holiday Schedule'!$B$2:$B$30)</f>
        <v>#REF!</v>
      </c>
      <c r="AEK30" s="431" t="e">
        <f>WORKDAY(AEK31,$B30,'[2]Holiday Schedule'!$B$2:$B$30)</f>
        <v>#REF!</v>
      </c>
      <c r="AEL30" s="436"/>
      <c r="AEM30" s="431" t="e">
        <f>WORKDAY(AEM31,$B30,'[2]Holiday Schedule'!$B$2:$B$30)</f>
        <v>#REF!</v>
      </c>
      <c r="AEN30" s="431" t="e">
        <f>WORKDAY(AEN31,$B30,'[2]Holiday Schedule'!$B$2:$B$30)</f>
        <v>#REF!</v>
      </c>
      <c r="AEO30" s="431" t="e">
        <f>WORKDAY(AEO31,$B30,'[2]Holiday Schedule'!$B$2:$B$30)</f>
        <v>#REF!</v>
      </c>
      <c r="AEP30" s="431" t="e">
        <f>WORKDAY(AEP31,$B30,'[2]Holiday Schedule'!$B$2:$B$30)</f>
        <v>#REF!</v>
      </c>
      <c r="AEQ30" s="431" t="e">
        <f>WORKDAY(AEQ31,$B30,'[2]Holiday Schedule'!$B$2:$B$30)</f>
        <v>#REF!</v>
      </c>
      <c r="AER30" s="431" t="e">
        <f>WORKDAY(AER31,$B30,'[2]Holiday Schedule'!$B$2:$B$30)</f>
        <v>#REF!</v>
      </c>
      <c r="AES30" s="431" t="e">
        <f>WORKDAY(AES31,$B30,'[2]Holiday Schedule'!$B$2:$B$30)</f>
        <v>#REF!</v>
      </c>
      <c r="AET30" s="431" t="e">
        <f>WORKDAY(AET31,$B30,'[2]Holiday Schedule'!$B$2:$B$30)</f>
        <v>#REF!</v>
      </c>
      <c r="AEU30" s="431" t="e">
        <f>WORKDAY(AEU31,$B30,'[2]Holiday Schedule'!$B$2:$B$30)</f>
        <v>#REF!</v>
      </c>
      <c r="AEV30" s="431" t="e">
        <f>WORKDAY(AEV31,$B30,'[2]Holiday Schedule'!$B$2:$B$30)</f>
        <v>#REF!</v>
      </c>
      <c r="AEW30" s="431" t="e">
        <f>WORKDAY(AEW31,$B30,'[2]Holiday Schedule'!$B$2:$B$30)</f>
        <v>#REF!</v>
      </c>
      <c r="AEX30" s="431" t="e">
        <f>WORKDAY(AEX31,$B30,'[2]Holiday Schedule'!$B$2:$B$30)</f>
        <v>#REF!</v>
      </c>
      <c r="AEY30" s="431" t="e">
        <f>WORKDAY(AEY31,$B30,'[2]Holiday Schedule'!$B$2:$B$30)</f>
        <v>#REF!</v>
      </c>
      <c r="AEZ30" s="431" t="e">
        <f>WORKDAY(AEZ31,$B30,'[2]Holiday Schedule'!$B$2:$B$30)</f>
        <v>#REF!</v>
      </c>
      <c r="AFA30" s="431" t="e">
        <f>WORKDAY(AFA31,$B30,'[2]Holiday Schedule'!$B$2:$B$30)</f>
        <v>#REF!</v>
      </c>
      <c r="AFB30" s="431" t="e">
        <f>WORKDAY(AFB31,$B30,'[2]Holiday Schedule'!$B$2:$B$30)</f>
        <v>#REF!</v>
      </c>
      <c r="AFC30" s="431" t="e">
        <f>WORKDAY(AFC31,$B30,'[2]Holiday Schedule'!$B$2:$B$30)</f>
        <v>#REF!</v>
      </c>
      <c r="AFD30" s="431" t="e">
        <f>WORKDAY(AFD31,$B30,'[2]Holiday Schedule'!$B$2:$B$30)</f>
        <v>#REF!</v>
      </c>
      <c r="AFE30" s="431" t="e">
        <f>WORKDAY(AFE31,$B30,'[2]Holiday Schedule'!$B$2:$B$30)</f>
        <v>#REF!</v>
      </c>
      <c r="AFF30" s="431" t="e">
        <f>WORKDAY(AFF31,$B30,'[2]Holiday Schedule'!$B$2:$B$30)</f>
        <v>#REF!</v>
      </c>
      <c r="AFG30" s="431" t="e">
        <f>WORKDAY(AFG31,$B30,'[2]Holiday Schedule'!$B$2:$B$30)</f>
        <v>#REF!</v>
      </c>
      <c r="AFH30" s="431" t="e">
        <f>WORKDAY(AFH31,$B30,'[2]Holiday Schedule'!$B$2:$B$30)</f>
        <v>#REF!</v>
      </c>
      <c r="AFI30" s="431" t="e">
        <f>WORKDAY(AFI31,$B30,'[2]Holiday Schedule'!$B$2:$B$30)</f>
        <v>#REF!</v>
      </c>
      <c r="AFJ30" s="431" t="e">
        <f>WORKDAY(AFJ31,$B30,'[2]Holiday Schedule'!$B$2:$B$30)</f>
        <v>#REF!</v>
      </c>
      <c r="AFK30" s="431" t="e">
        <f>WORKDAY(AFK31,$B30,'[2]Holiday Schedule'!$B$2:$B$30)</f>
        <v>#REF!</v>
      </c>
      <c r="AFL30" s="431" t="e">
        <f>WORKDAY(AFL31,$B30,'[2]Holiday Schedule'!$B$2:$B$30)</f>
        <v>#REF!</v>
      </c>
      <c r="AFM30" s="431" t="e">
        <f>WORKDAY(AFM31,$B30,'[2]Holiday Schedule'!$B$2:$B$30)</f>
        <v>#REF!</v>
      </c>
      <c r="AFN30" s="431" t="e">
        <f>WORKDAY(AFN31,$B30,'[2]Holiday Schedule'!$B$2:$B$30)</f>
        <v>#REF!</v>
      </c>
      <c r="AFO30" s="431" t="e">
        <f>WORKDAY(AFO31,$B30,'[2]Holiday Schedule'!$B$2:$B$30)</f>
        <v>#REF!</v>
      </c>
      <c r="AFP30" s="431" t="e">
        <f>WORKDAY(AFP31,$B30,'[2]Holiday Schedule'!$B$2:$B$30)</f>
        <v>#REF!</v>
      </c>
      <c r="AFQ30" s="431" t="e">
        <f>WORKDAY(AFQ31,$B30,'[2]Holiday Schedule'!$B$2:$B$30)</f>
        <v>#REF!</v>
      </c>
      <c r="AFR30" s="431" t="e">
        <f>WORKDAY(AFR31,$B30,'[2]Holiday Schedule'!$B$2:$B$30)</f>
        <v>#REF!</v>
      </c>
      <c r="AFS30" s="431" t="e">
        <f>WORKDAY(AFS31,$B30,'[2]Holiday Schedule'!$B$2:$B$30)</f>
        <v>#REF!</v>
      </c>
      <c r="AFT30" s="431" t="e">
        <f>WORKDAY(AFT31,$B30,'[2]Holiday Schedule'!$B$2:$B$30)</f>
        <v>#REF!</v>
      </c>
      <c r="AFU30" s="431" t="e">
        <f>WORKDAY(AFU31,$B30,'[2]Holiday Schedule'!$B$2:$B$30)</f>
        <v>#REF!</v>
      </c>
      <c r="AFV30" s="431" t="e">
        <f>WORKDAY(AFV31,$B30,'[2]Holiday Schedule'!$B$2:$B$30)</f>
        <v>#REF!</v>
      </c>
      <c r="AFW30" s="431" t="e">
        <f>WORKDAY(AFW31,$B30,'[2]Holiday Schedule'!$B$2:$B$30)</f>
        <v>#REF!</v>
      </c>
      <c r="AFX30" s="431" t="e">
        <f>WORKDAY(AFX31,$B30,'[2]Holiday Schedule'!$B$2:$B$30)</f>
        <v>#REF!</v>
      </c>
      <c r="AFY30" s="431" t="e">
        <f>WORKDAY(AFY31,$B30,'[2]Holiday Schedule'!$B$2:$B$30)</f>
        <v>#REF!</v>
      </c>
      <c r="AFZ30" s="431" t="e">
        <f>WORKDAY(AFZ31,$B30,'[2]Holiday Schedule'!$B$2:$B$30)</f>
        <v>#REF!</v>
      </c>
      <c r="AGA30" s="431" t="e">
        <f>WORKDAY(AGA31,$B30,'[2]Holiday Schedule'!$B$2:$B$30)</f>
        <v>#REF!</v>
      </c>
      <c r="AGB30" s="431" t="e">
        <f>WORKDAY(AGB31,$B30,'[2]Holiday Schedule'!$B$2:$B$30)</f>
        <v>#REF!</v>
      </c>
      <c r="AGC30" s="431" t="e">
        <f>WORKDAY(AGC31,$B30,'[2]Holiday Schedule'!$B$2:$B$30)</f>
        <v>#REF!</v>
      </c>
      <c r="AGD30" s="431" t="e">
        <f>WORKDAY(AGD31,$B30,'[2]Holiday Schedule'!$B$2:$B$30)</f>
        <v>#REF!</v>
      </c>
      <c r="AGE30" s="431" t="e">
        <f>WORKDAY(AGE31,$B30,'[2]Holiday Schedule'!$B$2:$B$30)</f>
        <v>#REF!</v>
      </c>
      <c r="AGF30" s="431" t="e">
        <f>WORKDAY(AGF31,$B30,'[2]Holiday Schedule'!$B$2:$B$30)</f>
        <v>#REF!</v>
      </c>
      <c r="AGG30" s="431" t="e">
        <f>WORKDAY(AGG31,$B30,'[2]Holiday Schedule'!$B$2:$B$30)</f>
        <v>#REF!</v>
      </c>
    </row>
    <row r="31" spans="1:865" ht="20.100000000000001" customHeight="1">
      <c r="A31" s="603"/>
      <c r="B31" s="608">
        <v>0.5</v>
      </c>
      <c r="C31" s="94" t="s">
        <v>972</v>
      </c>
      <c r="D31" s="438"/>
      <c r="E31" s="438"/>
      <c r="F31" s="438"/>
      <c r="G31" s="449"/>
      <c r="H31" s="438"/>
      <c r="I31" s="438"/>
      <c r="J31" s="438"/>
      <c r="K31" s="449"/>
      <c r="L31" s="438"/>
      <c r="M31" s="438"/>
      <c r="N31" s="438"/>
      <c r="O31" s="449"/>
      <c r="P31" s="551"/>
      <c r="Q31" s="551"/>
      <c r="R31" s="551"/>
      <c r="S31" s="555"/>
      <c r="T31" s="551"/>
      <c r="U31" s="551"/>
      <c r="V31" s="551"/>
      <c r="W31" s="558"/>
      <c r="X31" s="551"/>
      <c r="Y31" s="551"/>
      <c r="Z31" s="551"/>
      <c r="AA31" s="558"/>
      <c r="AB31" s="551"/>
      <c r="AC31" s="551"/>
      <c r="AD31" s="551"/>
      <c r="AE31" s="558"/>
      <c r="AF31" s="551"/>
      <c r="AG31" s="551"/>
      <c r="AH31" s="551"/>
      <c r="AI31" s="558"/>
      <c r="AJ31" s="551"/>
      <c r="AK31" s="557"/>
      <c r="AL31" s="557"/>
      <c r="AM31" s="558"/>
      <c r="AN31" s="551">
        <v>42286</v>
      </c>
      <c r="AO31" s="557">
        <v>42286</v>
      </c>
      <c r="AP31" s="557">
        <v>42286</v>
      </c>
      <c r="AQ31" s="558"/>
      <c r="AR31" s="557">
        <v>42297</v>
      </c>
      <c r="AS31" s="551">
        <v>42297</v>
      </c>
      <c r="AT31" s="551">
        <v>42279</v>
      </c>
      <c r="AU31" s="551">
        <v>42298</v>
      </c>
      <c r="AV31" s="551">
        <f>WORKDAY(AV32,'NEO 5322121 Aggressive LTs'!$B31,'[2]Holiday Schedule'!$B$2:$B$30)</f>
        <v>42298</v>
      </c>
      <c r="AW31" s="551">
        <f>WORKDAY(AW32,'NEO 5322121 Aggressive LTs'!$B31,'[2]Holiday Schedule'!$B$2:$B$30)</f>
        <v>42298</v>
      </c>
      <c r="AX31" s="555"/>
      <c r="AY31" s="551">
        <f>WORKDAY(AY32,'NEO 5322121 Aggressive LTs'!$B31,'[2]Holiday Schedule'!$B$2:$B$30)</f>
        <v>42318</v>
      </c>
      <c r="AZ31" s="551">
        <f>WORKDAY(AZ32,'NEO 5322121 Aggressive LTs'!$B31,'[2]Holiday Schedule'!$B$2:$B$30)</f>
        <v>42318</v>
      </c>
      <c r="BA31" s="551">
        <f>WORKDAY(BA32,'NEO 5322121 Aggressive LTs'!$B31,'[2]Holiday Schedule'!$B$2:$B$30)</f>
        <v>42318</v>
      </c>
      <c r="BB31" s="558"/>
      <c r="BC31" s="586">
        <f>WORKDAY(BC32,'NEO 5322121 Aggressive LTs'!$B31,'[2]Holiday Schedule'!$B$2:$B$30)</f>
        <v>42322</v>
      </c>
      <c r="BD31" s="551">
        <f>WORKDAY(BD32,'NEO 5322121 Aggressive LTs'!$B31,'[2]Holiday Schedule'!$B$2:$B$30)</f>
        <v>42322</v>
      </c>
      <c r="BE31" s="551">
        <f>WORKDAY(BE32,'NEO 5322121 Aggressive LTs'!$B31,'[2]Holiday Schedule'!$B$2:$B$30)</f>
        <v>42322</v>
      </c>
      <c r="BF31" s="558"/>
      <c r="BG31" s="551">
        <v>42693</v>
      </c>
      <c r="BH31" s="551">
        <v>42693</v>
      </c>
      <c r="BI31" s="551">
        <v>42693</v>
      </c>
      <c r="BJ31" s="558"/>
      <c r="BK31" s="551">
        <f>WORKDAY(BK32,'NEO 5322121 Aggressive LTs'!$B31,'[2]Holiday Schedule'!$B$2:$B$30)</f>
        <v>42694</v>
      </c>
      <c r="BL31" s="551">
        <f>WORKDAY(BL32,'NEO 5322121 Aggressive LTs'!$B31,'[2]Holiday Schedule'!$B$2:$B$30)</f>
        <v>42695</v>
      </c>
      <c r="BM31" s="551">
        <f>WORKDAY(BM32,'NEO 5322121 Aggressive LTs'!$B31,'[2]Holiday Schedule'!$B$2:$B$30)</f>
        <v>42695</v>
      </c>
      <c r="BN31" s="436"/>
      <c r="BO31" s="558"/>
      <c r="BP31" s="554"/>
      <c r="BQ31" s="551"/>
      <c r="BR31" s="551"/>
      <c r="BS31" s="551"/>
      <c r="BT31" s="558"/>
      <c r="BU31" s="551">
        <f>WORKDAY(BU32,'NEO 5322121 Aggressive LTs'!$B31,'[2]Holiday Schedule'!$B$2:$B$30)</f>
        <v>42319</v>
      </c>
      <c r="BV31" s="551">
        <f>WORKDAY(BV32,'NEO 5322121 Aggressive LTs'!$B31,'[2]Holiday Schedule'!$B$2:$B$30)</f>
        <v>42319</v>
      </c>
      <c r="BW31" s="551">
        <f>WORKDAY(BW32,'NEO 5322121 Aggressive LTs'!$B31,'[2]Holiday Schedule'!$B$2:$B$30)</f>
        <v>42319</v>
      </c>
      <c r="BX31" s="558"/>
      <c r="BY31" s="554"/>
      <c r="BZ31" s="554"/>
      <c r="CA31" s="551"/>
      <c r="CB31" s="551"/>
      <c r="CC31" s="551"/>
      <c r="CD31" s="555"/>
      <c r="CE31" s="555"/>
      <c r="CF31" s="551"/>
      <c r="CG31" s="551"/>
      <c r="CH31" s="551">
        <v>42297</v>
      </c>
      <c r="CI31" s="555"/>
      <c r="CJ31" s="551"/>
      <c r="CK31" s="551"/>
      <c r="CL31" s="569">
        <v>42297</v>
      </c>
      <c r="CM31" s="591"/>
      <c r="CN31" s="551">
        <f>WORKDAY(CN32,'NEO 5322121 Aggressive LTs'!$B31,'[2]Holiday Schedule'!$B$2:$B$30)</f>
        <v>42695</v>
      </c>
      <c r="CO31" s="551">
        <f>WORKDAY(CO32,'NEO 5322121 Aggressive LTs'!$B31,'[2]Holiday Schedule'!$B$2:$B$30)</f>
        <v>42695</v>
      </c>
      <c r="CP31" s="551">
        <f>WORKDAY(CP32,'NEO 5322121 Aggressive LTs'!$B31,'[2]Holiday Schedule'!$B$2:$B$30)</f>
        <v>42695</v>
      </c>
      <c r="CQ31" s="558"/>
      <c r="CR31" s="698">
        <v>42706</v>
      </c>
      <c r="CS31" s="698">
        <v>42709</v>
      </c>
      <c r="CT31" s="698"/>
      <c r="CU31" s="736">
        <f>WORKDAY(CU30,((-1)*('NEO 5322121 Aggressive LTs'!$B31)),'Holiday Schedule'!$B$2:$B$30)</f>
        <v>42332</v>
      </c>
      <c r="CV31" s="734">
        <f>WORKDAY(CV30,((-1)*('NEO 5322121 Aggressive LTs'!$B31)),'Holiday Schedule'!$B$2:$B$30)</f>
        <v>42340</v>
      </c>
      <c r="CW31" s="734">
        <f>WORKDAY(CW30,((-1)*('NEO 5322121 Aggressive LTs'!$B31)),'Holiday Schedule'!$B$2:$B$30)</f>
        <v>42345</v>
      </c>
      <c r="CX31" s="734">
        <f>WORKDAY(CX30,((-1)*('NEO 5322121 Aggressive LTs'!$B31)),'Holiday Schedule'!$B$2:$B$30)</f>
        <v>42347</v>
      </c>
      <c r="CY31" s="734">
        <f>WORKDAY(CY30,((-1)*('NEO 5322121 Aggressive LTs'!$B31)),'Holiday Schedule'!$B$2:$B$30)</f>
        <v>42348</v>
      </c>
      <c r="CZ31" s="734">
        <f>WORKDAY(CZ30,((-1)*('NEO 5322121 Aggressive LTs'!$B31)),'Holiday Schedule'!$B$2:$B$30)</f>
        <v>42352</v>
      </c>
      <c r="DA31" s="734">
        <f>WORKDAY(DA30,((-1)*('NEO 5322121 Aggressive LTs'!$B31)),'Holiday Schedule'!$B$2:$B$30)</f>
        <v>42354</v>
      </c>
      <c r="DB31" s="734">
        <f>WORKDAY(DB30,((-1)*('NEO 5322121 Aggressive LTs'!$B31)),'Holiday Schedule'!$B$2:$B$30)</f>
        <v>42356</v>
      </c>
      <c r="DC31" s="734">
        <f>WORKDAY(DC30,((-1)*('NEO 5322121 Aggressive LTs'!$B31)),'Holiday Schedule'!$B$2:$B$30)</f>
        <v>42360</v>
      </c>
      <c r="DD31" s="734">
        <f>WORKDAY(DD30,((-1)*('NEO 5322121 Aggressive LTs'!$B31)),'Holiday Schedule'!$B$2:$B$30)</f>
        <v>42492</v>
      </c>
      <c r="DE31" s="734">
        <f>WORKDAY(DE30,((-1)*('NEO 5322121 Aggressive LTs'!$B31)),'Holiday Schedule'!$B$2:$B$30)</f>
        <v>42493</v>
      </c>
      <c r="DF31" s="734">
        <f>WORKDAY(DF30,((-1)*('NEO 5322121 Aggressive LTs'!$B31)),'Holiday Schedule'!$B$2:$B$30)</f>
        <v>42377</v>
      </c>
      <c r="DG31" s="734">
        <f>WORKDAY(DG30,((-1)*('NEO 5322121 Aggressive LTs'!$B31)),'Holiday Schedule'!$B$2:$B$30)</f>
        <v>42381</v>
      </c>
      <c r="DH31" s="734">
        <f>WORKDAY(DH30,((-1)*('NEO 5322121 Aggressive LTs'!$B31)),'Holiday Schedule'!$B$2:$B$30)</f>
        <v>42383</v>
      </c>
      <c r="DI31" s="734">
        <f>WORKDAY(DI30,((-1)*('NEO 5322121 Aggressive LTs'!$B31)),'Holiday Schedule'!$B$2:$B$30)</f>
        <v>42387</v>
      </c>
      <c r="DJ31" s="734">
        <f>WORKDAY(DJ30,((-1)*('NEO 5322121 Aggressive LTs'!$B31)),'Holiday Schedule'!$B$2:$B$30)</f>
        <v>42389</v>
      </c>
      <c r="DK31" s="734">
        <f>WORKDAY(DK30,((-1)*('NEO 5322121 Aggressive LTs'!$B31)),'Holiday Schedule'!$B$2:$B$30)</f>
        <v>42391</v>
      </c>
      <c r="DL31" s="734">
        <f>WORKDAY(DL30,((-1)*('NEO 5322121 Aggressive LTs'!$B31)),'Holiday Schedule'!$B$2:$B$30)</f>
        <v>42395</v>
      </c>
      <c r="DM31" s="734">
        <f>WORKDAY(DM30,((-1)*('NEO 5322121 Aggressive LTs'!$B31)),'Holiday Schedule'!$B$2:$B$30)</f>
        <v>42397</v>
      </c>
      <c r="DN31" s="734">
        <f>WORKDAY(DN30,((-1)*('NEO 5322121 Aggressive LTs'!$B31)),'Holiday Schedule'!$B$2:$B$30)</f>
        <v>42401</v>
      </c>
      <c r="DO31" s="742">
        <f>WORKDAY(DO30,((-1)*('NEO 5322121 Aggressive LTs'!$B31)),'Holiday Schedule'!$B$2:$B$30)</f>
        <v>42405</v>
      </c>
      <c r="DP31" s="731"/>
      <c r="DQ31" s="730" t="e">
        <f>WORKDAY(DQ30,((-1)*('NEO 5322121 Aggressive LTs'!$B31)),'Holiday Schedule'!$B$2:$B$30)</f>
        <v>#NUM!</v>
      </c>
      <c r="DR31" s="731"/>
      <c r="DS31" s="730" t="e">
        <f>WORKDAY(DS30,((-1)*('NEO 5322121 Aggressive LTs'!$B31)),'Holiday Schedule'!$B$2:$B$30)</f>
        <v>#NUM!</v>
      </c>
      <c r="DT31" s="730" t="e">
        <f>WORKDAY(DT30,((-1)*('NEO 5322121 Aggressive LTs'!$B31)),'Holiday Schedule'!$B$2:$B$30)</f>
        <v>#NUM!</v>
      </c>
      <c r="DU31" s="730" t="e">
        <f>WORKDAY(DU30,((-1)*('NEO 5322121 Aggressive LTs'!$B31)),'Holiday Schedule'!$B$2:$B$30)</f>
        <v>#NUM!</v>
      </c>
      <c r="DV31" s="731"/>
      <c r="DW31" s="730" t="e">
        <f>WORKDAY(DW30,((-1)*('NEO 5322121 Aggressive LTs'!$B31)),'Holiday Schedule'!$B$2:$B$30)</f>
        <v>#NUM!</v>
      </c>
      <c r="DX31" s="730" t="e">
        <f>WORKDAY(DX30,((-1)*('NEO 5322121 Aggressive LTs'!$B31)),'Holiday Schedule'!$B$2:$B$30)</f>
        <v>#NUM!</v>
      </c>
      <c r="DY31" s="730" t="e">
        <f>WORKDAY(DY30,((-1)*('NEO 5322121 Aggressive LTs'!$B31)),'Holiday Schedule'!$B$2:$B$30)</f>
        <v>#NUM!</v>
      </c>
      <c r="DZ31" s="731"/>
      <c r="EA31" s="730" t="e">
        <f>WORKDAY(EA30,((-1)*('NEO 5322121 Aggressive LTs'!$B31)),'Holiday Schedule'!$B$2:$B$30)</f>
        <v>#NUM!</v>
      </c>
      <c r="EB31" s="730" t="e">
        <f>WORKDAY(EB30,((-1)*('NEO 5322121 Aggressive LTs'!$B31)),'Holiday Schedule'!$B$2:$B$30)</f>
        <v>#NUM!</v>
      </c>
      <c r="EC31" s="730" t="e">
        <f>WORKDAY(EC30,((-1)*('NEO 5322121 Aggressive LTs'!$B31)),'Holiday Schedule'!$B$2:$B$30)</f>
        <v>#NUM!</v>
      </c>
      <c r="ED31" s="731"/>
      <c r="EE31" s="730" t="e">
        <f>WORKDAY(EE30,((-1)*('NEO 5322121 Aggressive LTs'!$B31)),'Holiday Schedule'!$B$2:$B$30)</f>
        <v>#NUM!</v>
      </c>
      <c r="EF31" s="730" t="e">
        <f>WORKDAY(EF30,((-1)*('NEO 5322121 Aggressive LTs'!$B31)),'Holiday Schedule'!$B$2:$B$30)</f>
        <v>#NUM!</v>
      </c>
      <c r="EG31" s="730" t="e">
        <f>WORKDAY(EG30,((-1)*('NEO 5322121 Aggressive LTs'!$B31)),'Holiday Schedule'!$B$2:$B$30)</f>
        <v>#NUM!</v>
      </c>
      <c r="EH31" s="731"/>
      <c r="EI31" s="730" t="e">
        <f>WORKDAY(EI30,((-1)*('NEO 5322121 Aggressive LTs'!$B31)),'Holiday Schedule'!$B$2:$B$30)</f>
        <v>#NUM!</v>
      </c>
      <c r="EJ31" s="730" t="e">
        <f>WORKDAY(EJ30,((-1)*('NEO 5322121 Aggressive LTs'!$B31)),'Holiday Schedule'!$B$2:$B$30)</f>
        <v>#NUM!</v>
      </c>
      <c r="EK31" s="730" t="e">
        <f>WORKDAY(EK30,((-1)*('NEO 5322121 Aggressive LTs'!$B31)),'Holiday Schedule'!$B$2:$B$30)</f>
        <v>#NUM!</v>
      </c>
      <c r="EL31" s="731"/>
      <c r="EM31" s="730" t="e">
        <f>WORKDAY(EM30,((-1)*('NEO 5322121 Aggressive LTs'!$B31)),'Holiday Schedule'!$B$2:$B$30)</f>
        <v>#NUM!</v>
      </c>
      <c r="EN31" s="730" t="e">
        <f>WORKDAY(EN30,((-1)*('NEO 5322121 Aggressive LTs'!$B31)),'Holiday Schedule'!$B$2:$B$30)</f>
        <v>#NUM!</v>
      </c>
      <c r="EO31" s="730" t="e">
        <f>WORKDAY(EO30,((-1)*('NEO 5322121 Aggressive LTs'!$B31)),'Holiday Schedule'!$B$2:$B$30)</f>
        <v>#NUM!</v>
      </c>
      <c r="EP31" s="731"/>
      <c r="EQ31" s="730" t="e">
        <f>WORKDAY(EQ30,((-1)*('NEO 5322121 Aggressive LTs'!$B31)),'Holiday Schedule'!$B$2:$B$30)</f>
        <v>#NUM!</v>
      </c>
      <c r="ER31" s="730" t="e">
        <f>WORKDAY(ER30,((-1)*('NEO 5322121 Aggressive LTs'!$B31)),'Holiday Schedule'!$B$2:$B$30)</f>
        <v>#NUM!</v>
      </c>
      <c r="ES31" s="730" t="e">
        <f>WORKDAY(ES30,((-1)*('NEO 5322121 Aggressive LTs'!$B31)),'Holiday Schedule'!$B$2:$B$30)</f>
        <v>#NUM!</v>
      </c>
      <c r="ET31" s="731"/>
      <c r="EU31" s="730" t="e">
        <f>WORKDAY(EU30,((-1)*('NEO 5322121 Aggressive LTs'!$B31)),'Holiday Schedule'!$B$2:$B$30)</f>
        <v>#NUM!</v>
      </c>
      <c r="EV31" s="730" t="e">
        <f>WORKDAY(EV30,((-1)*('NEO 5322121 Aggressive LTs'!$B31)),'Holiday Schedule'!$B$2:$B$30)</f>
        <v>#NUM!</v>
      </c>
      <c r="EW31" s="730" t="e">
        <f>WORKDAY(EW30,((-1)*('NEO 5322121 Aggressive LTs'!$B31)),'Holiday Schedule'!$B$2:$B$30)</f>
        <v>#NUM!</v>
      </c>
      <c r="EX31" s="731"/>
      <c r="EY31" s="730" t="e">
        <f>WORKDAY(EY30,((-1)*('NEO 5322121 Aggressive LTs'!$B31)),'Holiday Schedule'!$B$2:$B$30)</f>
        <v>#NUM!</v>
      </c>
      <c r="EZ31" s="730" t="e">
        <f>WORKDAY(EZ30,((-1)*('NEO 5322121 Aggressive LTs'!$B31)),'Holiday Schedule'!$B$2:$B$30)</f>
        <v>#NUM!</v>
      </c>
      <c r="FA31" s="730" t="e">
        <f>WORKDAY(FA30,((-1)*('NEO 5322121 Aggressive LTs'!$B31)),'Holiday Schedule'!$B$2:$B$30)</f>
        <v>#NUM!</v>
      </c>
      <c r="FB31" s="731"/>
      <c r="FC31" s="730" t="e">
        <f>WORKDAY(FC30,((-1)*('NEO 5322121 Aggressive LTs'!$B31)),'Holiday Schedule'!$B$2:$B$30)</f>
        <v>#NUM!</v>
      </c>
      <c r="FD31" s="730" t="e">
        <f>WORKDAY(FD30,((-1)*('NEO 5322121 Aggressive LTs'!$B31)),'Holiday Schedule'!$B$2:$B$30)</f>
        <v>#NUM!</v>
      </c>
      <c r="FE31" s="730" t="e">
        <f>WORKDAY(FE30,((-1)*('NEO 5322121 Aggressive LTs'!$B31)),'Holiday Schedule'!$B$2:$B$30)</f>
        <v>#NUM!</v>
      </c>
      <c r="FF31" s="731"/>
      <c r="FG31" s="730" t="e">
        <f>WORKDAY(FG30,((-1)*('NEO 5322121 Aggressive LTs'!$B31)),'Holiday Schedule'!$B$2:$B$30)</f>
        <v>#NUM!</v>
      </c>
      <c r="FH31" s="730" t="e">
        <f>WORKDAY(FH30,((-1)*('NEO 5322121 Aggressive LTs'!$B31)),'Holiday Schedule'!$B$2:$B$30)</f>
        <v>#NUM!</v>
      </c>
      <c r="FI31" s="730" t="e">
        <f>WORKDAY(FI30,((-1)*('NEO 5322121 Aggressive LTs'!$B31)),'Holiday Schedule'!$B$2:$B$30)</f>
        <v>#NUM!</v>
      </c>
      <c r="FJ31" s="731"/>
      <c r="FK31" s="730" t="e">
        <f>WORKDAY(FK30,((-1)*('NEO 5322121 Aggressive LTs'!$B31)),'Holiday Schedule'!$B$2:$B$30)</f>
        <v>#NUM!</v>
      </c>
      <c r="FL31" s="730" t="e">
        <f>WORKDAY(FL30,((-1)*('NEO 5322121 Aggressive LTs'!$B31)),'Holiday Schedule'!$B$2:$B$30)</f>
        <v>#NUM!</v>
      </c>
      <c r="FM31" s="730" t="e">
        <f>WORKDAY(FM30,((-1)*('NEO 5322121 Aggressive LTs'!$B31)),'Holiday Schedule'!$B$2:$B$30)</f>
        <v>#NUM!</v>
      </c>
      <c r="FN31" s="731"/>
      <c r="FO31" s="730" t="e">
        <f>WORKDAY(FO30,((-1)*('NEO 5322121 Aggressive LTs'!$B31)),'Holiday Schedule'!$B$2:$B$30)</f>
        <v>#NUM!</v>
      </c>
      <c r="FP31" s="730" t="e">
        <f>WORKDAY(FP30,((-1)*('NEO 5322121 Aggressive LTs'!$B31)),'Holiday Schedule'!$B$2:$B$30)</f>
        <v>#NUM!</v>
      </c>
      <c r="FQ31" s="730" t="e">
        <f>WORKDAY(FQ30,((-1)*('NEO 5322121 Aggressive LTs'!$B31)),'Holiday Schedule'!$B$2:$B$30)</f>
        <v>#NUM!</v>
      </c>
      <c r="FR31" s="731"/>
      <c r="FS31" s="730" t="e">
        <f>WORKDAY(FS30,((-1)*('NEO 5322121 Aggressive LTs'!$B31)),'Holiday Schedule'!$B$2:$B$30)</f>
        <v>#NUM!</v>
      </c>
      <c r="FT31" s="730" t="e">
        <f>WORKDAY(FT30,((-1)*('NEO 5322121 Aggressive LTs'!$B31)),'Holiday Schedule'!$B$2:$B$30)</f>
        <v>#NUM!</v>
      </c>
      <c r="FU31" s="730" t="e">
        <f>WORKDAY(FU30,((-1)*('NEO 5322121 Aggressive LTs'!$B31)),'Holiday Schedule'!$B$2:$B$30)</f>
        <v>#NUM!</v>
      </c>
      <c r="FV31" s="731"/>
      <c r="FW31" s="730" t="e">
        <f>WORKDAY(FW30,((-1)*('NEO 5322121 Aggressive LTs'!$B31)),'Holiday Schedule'!$B$2:$B$30)</f>
        <v>#NUM!</v>
      </c>
      <c r="FX31" s="730" t="e">
        <f>WORKDAY(FX30,((-1)*('NEO 5322121 Aggressive LTs'!$B31)),'Holiday Schedule'!$B$2:$B$30)</f>
        <v>#NUM!</v>
      </c>
      <c r="FY31" s="730" t="e">
        <f>WORKDAY(FY30,((-1)*('NEO 5322121 Aggressive LTs'!$B31)),'Holiday Schedule'!$B$2:$B$30)</f>
        <v>#NUM!</v>
      </c>
      <c r="FZ31" s="731"/>
      <c r="GA31" s="730" t="e">
        <f>WORKDAY(GA30,((-1)*('NEO 5322121 Aggressive LTs'!$B31)),'Holiday Schedule'!$B$2:$B$30)</f>
        <v>#NUM!</v>
      </c>
      <c r="GB31" s="730" t="e">
        <f>WORKDAY(GB30,((-1)*('NEO 5322121 Aggressive LTs'!$B31)),'Holiday Schedule'!$B$2:$B$30)</f>
        <v>#NUM!</v>
      </c>
      <c r="GC31" s="730" t="e">
        <f>WORKDAY(GC30,((-1)*('NEO 5322121 Aggressive LTs'!$B31)),'Holiday Schedule'!$B$2:$B$30)</f>
        <v>#NUM!</v>
      </c>
      <c r="GD31" s="731"/>
      <c r="GE31" s="730" t="e">
        <f>WORKDAY(GE30,((-1)*('NEO 5322121 Aggressive LTs'!$B31)),'Holiday Schedule'!$B$2:$B$30)</f>
        <v>#NUM!</v>
      </c>
      <c r="GF31" s="730" t="e">
        <f>WORKDAY(GF30,((-1)*('NEO 5322121 Aggressive LTs'!$B31)),'Holiday Schedule'!$B$2:$B$30)</f>
        <v>#NUM!</v>
      </c>
      <c r="GG31" s="730" t="e">
        <f>WORKDAY(GG30,((-1)*('NEO 5322121 Aggressive LTs'!$B31)),'Holiday Schedule'!$B$2:$B$30)</f>
        <v>#NUM!</v>
      </c>
      <c r="GH31" s="731"/>
      <c r="GI31" s="730" t="e">
        <f>WORKDAY(GI30,((-1)*('NEO 5322121 Aggressive LTs'!$B31)),'Holiday Schedule'!$B$2:$B$30)</f>
        <v>#NUM!</v>
      </c>
      <c r="GJ31" s="730" t="e">
        <f>WORKDAY(GJ30,((-1)*('NEO 5322121 Aggressive LTs'!$B31)),'Holiday Schedule'!$B$2:$B$30)</f>
        <v>#NUM!</v>
      </c>
      <c r="GK31" s="730" t="e">
        <f>WORKDAY(GK30,((-1)*('NEO 5322121 Aggressive LTs'!$B31)),'Holiday Schedule'!$B$2:$B$30)</f>
        <v>#NUM!</v>
      </c>
      <c r="GL31" s="731"/>
      <c r="GM31" s="730" t="e">
        <f>WORKDAY(GM30,((-1)*('NEO 5322121 Aggressive LTs'!$B31)),'Holiday Schedule'!$B$2:$B$30)</f>
        <v>#NUM!</v>
      </c>
      <c r="GN31" s="730" t="e">
        <f>WORKDAY(GN30,((-1)*('NEO 5322121 Aggressive LTs'!$B31)),'Holiday Schedule'!$B$2:$B$30)</f>
        <v>#NUM!</v>
      </c>
      <c r="GO31" s="730" t="e">
        <f>WORKDAY(GO30,((-1)*('NEO 5322121 Aggressive LTs'!$B31)),'Holiday Schedule'!$B$2:$B$30)</f>
        <v>#NUM!</v>
      </c>
      <c r="GP31" s="731"/>
      <c r="GQ31" s="730" t="e">
        <f>WORKDAY(GQ30,((-1)*('NEO 5322121 Aggressive LTs'!$B31)),'Holiday Schedule'!$B$2:$B$30)</f>
        <v>#NUM!</v>
      </c>
      <c r="GR31" s="730" t="e">
        <f>WORKDAY(GR30,((-1)*('NEO 5322121 Aggressive LTs'!$B31)),'Holiday Schedule'!$B$2:$B$30)</f>
        <v>#NUM!</v>
      </c>
      <c r="GS31" s="730" t="e">
        <f>WORKDAY(GS30,((-1)*('NEO 5322121 Aggressive LTs'!$B31)),'Holiday Schedule'!$B$2:$B$30)</f>
        <v>#NUM!</v>
      </c>
      <c r="GT31" s="731"/>
      <c r="GU31" s="730" t="e">
        <f>WORKDAY(GU30,((-1)*('NEO 5322121 Aggressive LTs'!$B31)),'Holiday Schedule'!$B$2:$B$30)</f>
        <v>#NUM!</v>
      </c>
      <c r="GV31" s="730" t="e">
        <f>WORKDAY(GV30,((-1)*('NEO 5322121 Aggressive LTs'!$B31)),'Holiday Schedule'!$B$2:$B$30)</f>
        <v>#NUM!</v>
      </c>
      <c r="GW31" s="730" t="e">
        <f>WORKDAY(GW30,((-1)*('NEO 5322121 Aggressive LTs'!$B31)),'Holiday Schedule'!$B$2:$B$30)</f>
        <v>#NUM!</v>
      </c>
      <c r="GX31" s="731"/>
      <c r="GY31" s="730" t="e">
        <f>WORKDAY(GY30,((-1)*('NEO 5322121 Aggressive LTs'!$B31)),'Holiday Schedule'!$B$2:$B$30)</f>
        <v>#NUM!</v>
      </c>
      <c r="GZ31" s="730" t="e">
        <f>WORKDAY(GZ30,((-1)*('NEO 5322121 Aggressive LTs'!$B31)),'Holiday Schedule'!$B$2:$B$30)</f>
        <v>#NUM!</v>
      </c>
      <c r="HA31" s="730" t="e">
        <f>WORKDAY(HA30,((-1)*('NEO 5322121 Aggressive LTs'!$B31)),'Holiday Schedule'!$B$2:$B$30)</f>
        <v>#NUM!</v>
      </c>
      <c r="HB31" s="731"/>
      <c r="HC31" s="730" t="e">
        <f>WORKDAY(HC30,((-1)*('NEO 5322121 Aggressive LTs'!$B31)),'Holiday Schedule'!$B$2:$B$30)</f>
        <v>#NUM!</v>
      </c>
      <c r="HD31" s="730" t="e">
        <f>WORKDAY(HD30,((-1)*('NEO 5322121 Aggressive LTs'!$B31)),'Holiday Schedule'!$B$2:$B$30)</f>
        <v>#NUM!</v>
      </c>
      <c r="HE31" s="730" t="e">
        <f>WORKDAY(HE30,((-1)*('NEO 5322121 Aggressive LTs'!$B31)),'Holiday Schedule'!$B$2:$B$30)</f>
        <v>#NUM!</v>
      </c>
      <c r="HF31" s="731"/>
      <c r="HG31" s="730" t="e">
        <f>WORKDAY(HG30,((-1)*('NEO 5322121 Aggressive LTs'!$B31)),'Holiday Schedule'!$B$2:$B$30)</f>
        <v>#NUM!</v>
      </c>
      <c r="HH31" s="730" t="e">
        <f>WORKDAY(HH30,((-1)*('NEO 5322121 Aggressive LTs'!$B31)),'Holiday Schedule'!$B$2:$B$30)</f>
        <v>#NUM!</v>
      </c>
      <c r="HI31" s="730" t="e">
        <f>WORKDAY(HI30,((-1)*('NEO 5322121 Aggressive LTs'!$B31)),'Holiday Schedule'!$B$2:$B$30)</f>
        <v>#NUM!</v>
      </c>
      <c r="HJ31" s="731"/>
      <c r="HK31" s="730" t="e">
        <f>WORKDAY(HK30,((-1)*('NEO 5322121 Aggressive LTs'!$B31)),'Holiday Schedule'!$B$2:$B$30)</f>
        <v>#NUM!</v>
      </c>
      <c r="HL31" s="730" t="e">
        <f>WORKDAY(HL30,((-1)*('NEO 5322121 Aggressive LTs'!$B31)),'Holiday Schedule'!$B$2:$B$30)</f>
        <v>#NUM!</v>
      </c>
      <c r="HM31" s="730" t="e">
        <f>WORKDAY(HM30,((-1)*('NEO 5322121 Aggressive LTs'!$B31)),'Holiday Schedule'!$B$2:$B$30)</f>
        <v>#NUM!</v>
      </c>
      <c r="HN31" s="731"/>
      <c r="HO31" s="730" t="e">
        <f>WORKDAY(HO30,((-1)*('NEO 5322121 Aggressive LTs'!$B31)),'Holiday Schedule'!$B$2:$B$30)</f>
        <v>#NUM!</v>
      </c>
      <c r="HP31" s="730" t="e">
        <f>WORKDAY(HP30,((-1)*('NEO 5322121 Aggressive LTs'!$B31)),'Holiday Schedule'!$B$2:$B$30)</f>
        <v>#NUM!</v>
      </c>
      <c r="HQ31" s="730" t="e">
        <f>WORKDAY(HQ30,((-1)*('NEO 5322121 Aggressive LTs'!$B31)),'Holiday Schedule'!$B$2:$B$30)</f>
        <v>#NUM!</v>
      </c>
      <c r="HR31" s="731"/>
      <c r="HS31" s="730" t="e">
        <f>WORKDAY(HS30,((-1)*('NEO 5322121 Aggressive LTs'!$B31)),'Holiday Schedule'!$B$2:$B$30)</f>
        <v>#NUM!</v>
      </c>
      <c r="HT31" s="730" t="e">
        <f>WORKDAY(HT30,((-1)*('NEO 5322121 Aggressive LTs'!$B31)),'Holiday Schedule'!$B$2:$B$30)</f>
        <v>#NUM!</v>
      </c>
      <c r="HU31" s="730" t="e">
        <f>WORKDAY(HU30,((-1)*('NEO 5322121 Aggressive LTs'!$B31)),'Holiday Schedule'!$B$2:$B$30)</f>
        <v>#NUM!</v>
      </c>
      <c r="HV31" s="731"/>
      <c r="HW31" s="730" t="e">
        <f>WORKDAY(HW30,((-1)*('NEO 5322121 Aggressive LTs'!$B31)),'Holiday Schedule'!$B$2:$B$30)</f>
        <v>#NUM!</v>
      </c>
      <c r="HX31" s="730" t="e">
        <f>WORKDAY(HX30,((-1)*('NEO 5322121 Aggressive LTs'!$B31)),'Holiday Schedule'!$B$2:$B$30)</f>
        <v>#NUM!</v>
      </c>
      <c r="HY31" s="730" t="e">
        <f>WORKDAY(HY30,((-1)*('NEO 5322121 Aggressive LTs'!$B31)),'Holiday Schedule'!$B$2:$B$30)</f>
        <v>#NUM!</v>
      </c>
      <c r="HZ31" s="731"/>
      <c r="IA31" s="730" t="e">
        <f>WORKDAY(IA30,((-1)*('NEO 5322121 Aggressive LTs'!$B31)),'Holiday Schedule'!$B$2:$B$30)</f>
        <v>#NUM!</v>
      </c>
      <c r="IB31" s="730" t="e">
        <f>WORKDAY(IB30,((-1)*('NEO 5322121 Aggressive LTs'!$B31)),'Holiday Schedule'!$B$2:$B$30)</f>
        <v>#NUM!</v>
      </c>
      <c r="IC31" s="730" t="e">
        <f>WORKDAY(IC30,((-1)*('NEO 5322121 Aggressive LTs'!$B31)),'Holiday Schedule'!$B$2:$B$30)</f>
        <v>#NUM!</v>
      </c>
      <c r="ID31" s="731"/>
      <c r="IE31" s="730" t="e">
        <f>WORKDAY(IE30,((-1)*('NEO 5322121 Aggressive LTs'!$B31)),'Holiday Schedule'!$B$2:$B$30)</f>
        <v>#NUM!</v>
      </c>
      <c r="IF31" s="730" t="e">
        <f>WORKDAY(IF30,((-1)*('NEO 5322121 Aggressive LTs'!$B31)),'Holiday Schedule'!$B$2:$B$30)</f>
        <v>#NUM!</v>
      </c>
      <c r="IG31" s="730" t="e">
        <f>WORKDAY(IG30,((-1)*('NEO 5322121 Aggressive LTs'!$B31)),'Holiday Schedule'!$B$2:$B$30)</f>
        <v>#NUM!</v>
      </c>
      <c r="IH31" s="731"/>
      <c r="II31" s="730" t="e">
        <f>WORKDAY(II30,((-1)*('NEO 5322121 Aggressive LTs'!$B31)),'Holiday Schedule'!$B$2:$B$30)</f>
        <v>#NUM!</v>
      </c>
      <c r="IJ31" s="730" t="e">
        <f>WORKDAY(IJ30,((-1)*('NEO 5322121 Aggressive LTs'!$B31)),'Holiday Schedule'!$B$2:$B$30)</f>
        <v>#NUM!</v>
      </c>
      <c r="IK31" s="730" t="e">
        <f>WORKDAY(IK30,((-1)*('NEO 5322121 Aggressive LTs'!$B31)),'Holiday Schedule'!$B$2:$B$30)</f>
        <v>#NUM!</v>
      </c>
      <c r="IL31" s="731"/>
      <c r="IM31" s="730" t="e">
        <f>WORKDAY(IM30,((-1)*('NEO 5322121 Aggressive LTs'!$B31)),'Holiday Schedule'!$B$2:$B$30)</f>
        <v>#NUM!</v>
      </c>
      <c r="IN31" s="730" t="e">
        <f>WORKDAY(IN30,((-1)*('NEO 5322121 Aggressive LTs'!$B31)),'Holiday Schedule'!$B$2:$B$30)</f>
        <v>#NUM!</v>
      </c>
      <c r="IO31" s="730" t="e">
        <f>WORKDAY(IO30,((-1)*('NEO 5322121 Aggressive LTs'!$B31)),'Holiday Schedule'!$B$2:$B$30)</f>
        <v>#NUM!</v>
      </c>
      <c r="IP31" s="731"/>
      <c r="IQ31" s="730" t="e">
        <f>WORKDAY(IQ30,((-1)*('NEO 5322121 Aggressive LTs'!$B31)),'Holiday Schedule'!$B$2:$B$30)</f>
        <v>#NUM!</v>
      </c>
      <c r="IR31" s="730" t="e">
        <f>WORKDAY(IR30,((-1)*('NEO 5322121 Aggressive LTs'!$B31)),'Holiday Schedule'!$B$2:$B$30)</f>
        <v>#NUM!</v>
      </c>
      <c r="IS31" s="730" t="e">
        <f>WORKDAY(IS30,((-1)*('NEO 5322121 Aggressive LTs'!$B31)),'Holiday Schedule'!$B$2:$B$30)</f>
        <v>#NUM!</v>
      </c>
      <c r="IT31" s="731"/>
      <c r="IU31" s="730" t="e">
        <f>WORKDAY(IU30,((-1)*('NEO 5322121 Aggressive LTs'!$B31)),'Holiday Schedule'!$B$2:$B$30)</f>
        <v>#NUM!</v>
      </c>
      <c r="IV31" s="730" t="e">
        <f>WORKDAY(IV30,((-1)*('NEO 5322121 Aggressive LTs'!$B31)),'Holiday Schedule'!$B$2:$B$30)</f>
        <v>#NUM!</v>
      </c>
      <c r="IW31" s="730" t="e">
        <f>WORKDAY(IW30,((-1)*('NEO 5322121 Aggressive LTs'!$B31)),'Holiday Schedule'!$B$2:$B$30)</f>
        <v>#NUM!</v>
      </c>
      <c r="IX31" s="731"/>
      <c r="IY31" s="730" t="e">
        <f>WORKDAY(IY30,((-1)*('NEO 5322121 Aggressive LTs'!$B31)),'Holiday Schedule'!$B$2:$B$30)</f>
        <v>#NUM!</v>
      </c>
      <c r="IZ31" s="730" t="e">
        <f>WORKDAY(IZ30,((-1)*('NEO 5322121 Aggressive LTs'!$B31)),'Holiday Schedule'!$B$2:$B$30)</f>
        <v>#NUM!</v>
      </c>
      <c r="JA31" s="730" t="e">
        <f>WORKDAY(JA30,((-1)*('NEO 5322121 Aggressive LTs'!$B31)),'Holiday Schedule'!$B$2:$B$30)</f>
        <v>#NUM!</v>
      </c>
      <c r="JB31" s="731"/>
      <c r="JC31" s="730" t="e">
        <f>WORKDAY(JC30,((-1)*('NEO 5322121 Aggressive LTs'!$B31)),'Holiday Schedule'!$B$2:$B$30)</f>
        <v>#NUM!</v>
      </c>
      <c r="JD31" s="730" t="e">
        <f>WORKDAY(JD30,((-1)*('NEO 5322121 Aggressive LTs'!$B31)),'Holiday Schedule'!$B$2:$B$30)</f>
        <v>#NUM!</v>
      </c>
      <c r="JE31" s="730" t="e">
        <f>WORKDAY(JE30,((-1)*('NEO 5322121 Aggressive LTs'!$B31)),'Holiday Schedule'!$B$2:$B$30)</f>
        <v>#NUM!</v>
      </c>
      <c r="JF31" s="731"/>
      <c r="JG31" s="730" t="e">
        <f>WORKDAY(JG30,((-1)*('NEO 5322121 Aggressive LTs'!$B31)),'Holiday Schedule'!$B$2:$B$30)</f>
        <v>#NUM!</v>
      </c>
      <c r="JH31" s="730" t="e">
        <f>WORKDAY(JH30,((-1)*('NEO 5322121 Aggressive LTs'!$B31)),'Holiday Schedule'!$B$2:$B$30)</f>
        <v>#NUM!</v>
      </c>
      <c r="JI31" s="730" t="e">
        <f>WORKDAY(JI30,((-1)*('NEO 5322121 Aggressive LTs'!$B31)),'Holiday Schedule'!$B$2:$B$30)</f>
        <v>#NUM!</v>
      </c>
      <c r="JJ31" s="731"/>
      <c r="JK31" s="730" t="e">
        <f>WORKDAY(JK30,((-1)*('NEO 5322121 Aggressive LTs'!$B31)),'Holiday Schedule'!$B$2:$B$30)</f>
        <v>#NUM!</v>
      </c>
      <c r="JL31" s="730" t="e">
        <f>WORKDAY(JL30,((-1)*('NEO 5322121 Aggressive LTs'!$B31)),'Holiday Schedule'!$B$2:$B$30)</f>
        <v>#NUM!</v>
      </c>
      <c r="JM31" s="730" t="e">
        <f>WORKDAY(JM30,((-1)*('NEO 5322121 Aggressive LTs'!$B31)),'Holiday Schedule'!$B$2:$B$30)</f>
        <v>#NUM!</v>
      </c>
      <c r="JN31" s="731"/>
      <c r="JO31" s="730" t="e">
        <f>WORKDAY(JO30,((-1)*('NEO 5322121 Aggressive LTs'!$B31)),'Holiday Schedule'!$B$2:$B$30)</f>
        <v>#NUM!</v>
      </c>
      <c r="JP31" s="730" t="e">
        <f>WORKDAY(JP30,((-1)*('NEO 5322121 Aggressive LTs'!$B31)),'Holiday Schedule'!$B$2:$B$30)</f>
        <v>#NUM!</v>
      </c>
      <c r="JQ31" s="730" t="e">
        <f>WORKDAY(JQ30,((-1)*('NEO 5322121 Aggressive LTs'!$B31)),'Holiday Schedule'!$B$2:$B$30)</f>
        <v>#NUM!</v>
      </c>
      <c r="JR31" s="731"/>
      <c r="JS31" s="730" t="e">
        <f>WORKDAY(JS30,((-1)*('NEO 5322121 Aggressive LTs'!$B31)),'Holiday Schedule'!$B$2:$B$30)</f>
        <v>#NUM!</v>
      </c>
      <c r="JT31" s="730" t="e">
        <f>WORKDAY(JT30,((-1)*('NEO 5322121 Aggressive LTs'!$B31)),'Holiday Schedule'!$B$2:$B$30)</f>
        <v>#NUM!</v>
      </c>
      <c r="JU31" s="730" t="e">
        <f>WORKDAY(JU30,((-1)*('NEO 5322121 Aggressive LTs'!$B31)),'Holiday Schedule'!$B$2:$B$30)</f>
        <v>#NUM!</v>
      </c>
      <c r="JV31" s="731"/>
      <c r="JW31" s="730" t="e">
        <f>WORKDAY(JW30,((-1)*('NEO 5322121 Aggressive LTs'!$B31)),'Holiday Schedule'!$B$2:$B$30)</f>
        <v>#NUM!</v>
      </c>
      <c r="JX31" s="730" t="e">
        <f>WORKDAY(JX30,((-1)*('NEO 5322121 Aggressive LTs'!$B31)),'Holiday Schedule'!$B$2:$B$30)</f>
        <v>#NUM!</v>
      </c>
      <c r="JY31" s="730" t="e">
        <f>WORKDAY(JY30,((-1)*('NEO 5322121 Aggressive LTs'!$B31)),'Holiday Schedule'!$B$2:$B$30)</f>
        <v>#NUM!</v>
      </c>
      <c r="JZ31" s="731"/>
      <c r="KA31" s="730" t="e">
        <f>WORKDAY(KA30,((-1)*('NEO 5322121 Aggressive LTs'!$B31)),'Holiday Schedule'!$B$2:$B$30)</f>
        <v>#NUM!</v>
      </c>
      <c r="KB31" s="730" t="e">
        <f>WORKDAY(KB30,((-1)*('NEO 5322121 Aggressive LTs'!$B31)),'Holiday Schedule'!$B$2:$B$30)</f>
        <v>#NUM!</v>
      </c>
      <c r="KC31" s="730" t="e">
        <f>WORKDAY(KC30,((-1)*('NEO 5322121 Aggressive LTs'!$B31)),'Holiday Schedule'!$B$2:$B$30)</f>
        <v>#NUM!</v>
      </c>
      <c r="KD31" s="731"/>
      <c r="KE31" s="730" t="e">
        <f>WORKDAY(KE30,((-1)*('NEO 5322121 Aggressive LTs'!$B31)),'Holiday Schedule'!$B$2:$B$30)</f>
        <v>#NUM!</v>
      </c>
      <c r="KF31" s="730" t="e">
        <f>WORKDAY(KF30,((-1)*('NEO 5322121 Aggressive LTs'!$B31)),'Holiday Schedule'!$B$2:$B$30)</f>
        <v>#NUM!</v>
      </c>
      <c r="KG31" s="730">
        <f>WORKDAY(KG30,((-1)*('NEO 5322121 Aggressive LTs'!$B31)),'Holiday Schedule'!$B$2:$B$30)</f>
        <v>42303</v>
      </c>
      <c r="KH31" s="431"/>
      <c r="KI31" s="431"/>
      <c r="KJ31" s="431"/>
      <c r="KK31" s="431"/>
      <c r="KL31" s="431"/>
      <c r="KM31" s="431"/>
      <c r="KN31" s="431"/>
      <c r="KO31" s="431"/>
      <c r="KP31" s="431"/>
      <c r="KQ31" s="431"/>
      <c r="KR31" s="431"/>
      <c r="KS31" s="431"/>
      <c r="KT31" s="431"/>
      <c r="KU31" s="431"/>
      <c r="KV31" s="431"/>
      <c r="KW31" s="431"/>
      <c r="KX31" s="431"/>
      <c r="KY31" s="431"/>
      <c r="KZ31" s="431"/>
      <c r="LA31" s="431"/>
      <c r="LB31" s="431"/>
      <c r="LC31" s="449"/>
      <c r="LD31" s="431"/>
      <c r="LE31" s="431"/>
      <c r="LF31" s="431"/>
      <c r="LG31" s="431"/>
      <c r="LH31" s="431"/>
      <c r="LI31" s="431"/>
      <c r="LJ31" s="431"/>
      <c r="LK31" s="431"/>
      <c r="LL31" s="431"/>
      <c r="LM31" s="431"/>
      <c r="LN31" s="431"/>
      <c r="LO31" s="431"/>
      <c r="LP31" s="431"/>
      <c r="LQ31" s="431"/>
      <c r="LR31" s="431"/>
      <c r="LS31" s="431"/>
      <c r="LT31" s="431"/>
      <c r="LU31" s="431"/>
      <c r="LV31" s="431"/>
      <c r="LW31" s="431"/>
      <c r="LX31" s="431"/>
      <c r="LY31" s="431"/>
      <c r="LZ31" s="431"/>
      <c r="MA31" s="431"/>
      <c r="MB31" s="431"/>
      <c r="MC31" s="431"/>
      <c r="MD31" s="431"/>
      <c r="ME31" s="431"/>
      <c r="MF31" s="431"/>
      <c r="MG31" s="431"/>
      <c r="MH31" s="436"/>
      <c r="MI31" s="431"/>
      <c r="MJ31" s="431"/>
      <c r="MK31" s="431"/>
      <c r="ML31" s="431"/>
      <c r="MM31" s="431"/>
      <c r="MN31" s="431"/>
      <c r="MO31" s="431"/>
      <c r="MP31" s="431"/>
      <c r="MQ31" s="431"/>
      <c r="MR31" s="431"/>
      <c r="MS31" s="431"/>
      <c r="MT31" s="431"/>
      <c r="MU31" s="431"/>
      <c r="MV31" s="431"/>
      <c r="MW31" s="431"/>
      <c r="MX31" s="431"/>
      <c r="MY31" s="431"/>
      <c r="MZ31" s="431"/>
      <c r="NA31" s="431"/>
      <c r="NB31" s="431"/>
      <c r="NC31" s="431"/>
      <c r="ND31" s="431"/>
      <c r="NE31" s="431"/>
      <c r="NF31" s="431"/>
      <c r="NG31" s="431"/>
      <c r="NH31" s="438">
        <v>42263</v>
      </c>
      <c r="NI31" s="431"/>
      <c r="NJ31" s="431"/>
      <c r="NK31" s="431"/>
      <c r="NL31" s="431"/>
      <c r="NM31" s="436"/>
      <c r="NN31" s="438">
        <v>42262</v>
      </c>
      <c r="NO31" s="438" t="e">
        <f>WORKDAY(NO33,$B31,'[2]Holiday Schedule'!$B$2:$B$30)</f>
        <v>#REF!</v>
      </c>
      <c r="NP31" s="431"/>
      <c r="NQ31" s="431"/>
      <c r="NR31" s="431"/>
      <c r="NS31" s="431"/>
      <c r="NT31" s="431"/>
      <c r="NU31" s="431"/>
      <c r="NV31" s="431"/>
      <c r="NW31" s="431"/>
      <c r="NX31" s="431"/>
      <c r="NY31" s="431"/>
      <c r="NZ31" s="438">
        <v>42263</v>
      </c>
      <c r="OA31" s="438">
        <v>42263</v>
      </c>
      <c r="OB31" s="438"/>
      <c r="OC31" s="431"/>
      <c r="OD31" s="431"/>
      <c r="OE31" s="431"/>
      <c r="OF31" s="438">
        <v>42262</v>
      </c>
      <c r="OG31" s="438">
        <v>42262</v>
      </c>
      <c r="OH31" s="438">
        <v>42262</v>
      </c>
      <c r="OI31" s="438">
        <v>42262</v>
      </c>
      <c r="OJ31" s="438"/>
      <c r="OK31" s="438"/>
      <c r="OL31" s="438" t="e">
        <f>WORKDAY(OL33,$B31,'[2]Holiday Schedule'!$B$2:$B$30)</f>
        <v>#REF!</v>
      </c>
      <c r="OM31" s="438" t="e">
        <f>WORKDAY(OM33,$B31,'[2]Holiday Schedule'!$B$2:$B$30)</f>
        <v>#REF!</v>
      </c>
      <c r="ON31" s="438" t="e">
        <f>WORKDAY(ON33,$B31,'[2]Holiday Schedule'!$B$2:$B$30)</f>
        <v>#REF!</v>
      </c>
      <c r="OO31" s="438">
        <v>42263</v>
      </c>
      <c r="OP31" s="438">
        <v>42263</v>
      </c>
      <c r="OQ31" s="438">
        <v>42263</v>
      </c>
      <c r="OR31" s="436"/>
      <c r="OS31" s="438">
        <v>42263</v>
      </c>
      <c r="OT31" s="438" t="e">
        <f>WORKDAY(OT33,$B31,'[2]Holiday Schedule'!$B$2:$B$30)</f>
        <v>#REF!</v>
      </c>
      <c r="OU31" s="438">
        <v>42269</v>
      </c>
      <c r="OV31" s="438">
        <v>42263</v>
      </c>
      <c r="OW31" s="438">
        <v>42263</v>
      </c>
      <c r="OX31" s="438">
        <v>42263</v>
      </c>
      <c r="OY31" s="438">
        <v>42268</v>
      </c>
      <c r="OZ31" s="438">
        <v>42268</v>
      </c>
      <c r="PA31" s="438" t="e">
        <f>WORKDAY(PA33,$B31,'[2]Holiday Schedule'!$B$2:$B$30)</f>
        <v>#REF!</v>
      </c>
      <c r="PB31" s="438">
        <v>42268</v>
      </c>
      <c r="PC31" s="438">
        <v>42268</v>
      </c>
      <c r="PD31" s="438">
        <v>42268</v>
      </c>
      <c r="PE31" s="438">
        <v>42268</v>
      </c>
      <c r="PF31" s="438">
        <v>42269</v>
      </c>
      <c r="PG31" s="438">
        <v>42268</v>
      </c>
      <c r="PH31" s="438">
        <v>42268</v>
      </c>
      <c r="PI31" s="438">
        <v>42269</v>
      </c>
      <c r="PJ31" s="438">
        <v>42269</v>
      </c>
      <c r="PK31" s="438">
        <v>42268</v>
      </c>
      <c r="PL31" s="438">
        <v>42268</v>
      </c>
      <c r="PM31" s="438">
        <v>42268</v>
      </c>
      <c r="PN31" s="438">
        <v>42269</v>
      </c>
      <c r="PO31" s="438">
        <v>42269</v>
      </c>
      <c r="PP31" s="438">
        <v>42273</v>
      </c>
      <c r="PQ31" s="438">
        <v>42271</v>
      </c>
      <c r="PR31" s="438">
        <v>42275</v>
      </c>
      <c r="PS31" s="438">
        <v>42272</v>
      </c>
      <c r="PT31" s="438">
        <v>42275</v>
      </c>
      <c r="PU31" s="438">
        <v>42275</v>
      </c>
      <c r="PV31" s="438">
        <v>42275</v>
      </c>
      <c r="PW31" s="436"/>
      <c r="PX31" s="438">
        <v>42275</v>
      </c>
      <c r="PY31" s="438">
        <v>42275</v>
      </c>
      <c r="PZ31" s="438">
        <v>42275</v>
      </c>
      <c r="QA31" s="438">
        <v>42275</v>
      </c>
      <c r="QB31" s="438">
        <v>42275</v>
      </c>
      <c r="QC31" s="438">
        <v>42275</v>
      </c>
      <c r="QD31" s="438">
        <v>42275</v>
      </c>
      <c r="QE31" s="438">
        <v>42275</v>
      </c>
      <c r="QF31" s="438">
        <v>42275</v>
      </c>
      <c r="QG31" s="438">
        <v>42275</v>
      </c>
      <c r="QH31" s="438">
        <v>42275</v>
      </c>
      <c r="QI31" s="431">
        <f>WORKDAY(QI32,'NEO 5322121 Aggressive LTs'!$B31,'[2]Holiday Schedule'!$B$2:$B$30)</f>
        <v>42264</v>
      </c>
      <c r="QJ31" s="431">
        <f>WORKDAY(QJ32,'NEO 5322121 Aggressive LTs'!$B31,'[2]Holiday Schedule'!$B$2:$B$30)</f>
        <v>42264</v>
      </c>
      <c r="QK31" s="431">
        <f>WORKDAY(QK32,'NEO 5322121 Aggressive LTs'!$B31,'[2]Holiday Schedule'!$B$2:$B$30)</f>
        <v>42264</v>
      </c>
      <c r="QL31" s="431">
        <f>WORKDAY(QL32,'NEO 5322121 Aggressive LTs'!$B31,'[2]Holiday Schedule'!$B$2:$B$30)</f>
        <v>42264</v>
      </c>
      <c r="QM31" s="431">
        <f>WORKDAY(QM32,'NEO 5322121 Aggressive LTs'!$B31,'[2]Holiday Schedule'!$B$2:$B$30)</f>
        <v>42275</v>
      </c>
      <c r="QN31" s="431">
        <f>WORKDAY(QN32,'NEO 5322121 Aggressive LTs'!$B31,'[2]Holiday Schedule'!$B$2:$B$30)</f>
        <v>42275</v>
      </c>
      <c r="QO31" s="431">
        <f>WORKDAY(QO32,'NEO 5322121 Aggressive LTs'!$B31,'[2]Holiday Schedule'!$B$2:$B$30)</f>
        <v>42275</v>
      </c>
      <c r="QP31" s="431">
        <f>WORKDAY(QP32,'NEO 5322121 Aggressive LTs'!$B31,'[2]Holiday Schedule'!$B$2:$B$30)</f>
        <v>42275</v>
      </c>
      <c r="QQ31" s="431">
        <f>WORKDAY(QQ32,'NEO 5322121 Aggressive LTs'!$B31,'[2]Holiday Schedule'!$B$2:$B$30)</f>
        <v>42271</v>
      </c>
      <c r="QR31" s="431">
        <f>WORKDAY(QR32,'NEO 5322121 Aggressive LTs'!$B31,'[2]Holiday Schedule'!$B$2:$B$30)</f>
        <v>42275</v>
      </c>
      <c r="QS31" s="431">
        <f>WORKDAY(QS32,'NEO 5322121 Aggressive LTs'!$B31,'[2]Holiday Schedule'!$B$2:$B$30)</f>
        <v>42275</v>
      </c>
      <c r="QT31" s="431">
        <f>WORKDAY(QT32,'NEO 5322121 Aggressive LTs'!$B31,'[2]Holiday Schedule'!$B$2:$B$30)</f>
        <v>42271</v>
      </c>
      <c r="QU31" s="438">
        <v>42275</v>
      </c>
      <c r="QV31" s="431">
        <f>WORKDAY(QV32,'NEO 5322121 Aggressive LTs'!$B31,'[2]Holiday Schedule'!$B$2:$B$30)</f>
        <v>42271</v>
      </c>
      <c r="QW31" s="431">
        <f>WORKDAY(QW32,'NEO 5322121 Aggressive LTs'!$B31,'[2]Holiday Schedule'!$B$2:$B$30)</f>
        <v>42271</v>
      </c>
      <c r="QX31" s="431">
        <f>WORKDAY(QX32,'NEO 5322121 Aggressive LTs'!$B31,'[2]Holiday Schedule'!$B$2:$B$30)</f>
        <v>42275</v>
      </c>
      <c r="QY31" s="438">
        <v>42275</v>
      </c>
      <c r="QZ31" s="431">
        <f>WORKDAY(QZ32,'NEO 5322121 Aggressive LTs'!$B31,'[2]Holiday Schedule'!$B$2:$B$30)</f>
        <v>42271</v>
      </c>
      <c r="RA31" s="438">
        <v>42275</v>
      </c>
      <c r="RB31" s="436"/>
      <c r="RC31" s="438">
        <v>42275</v>
      </c>
      <c r="RD31" s="438">
        <v>42275</v>
      </c>
      <c r="RE31" s="431">
        <f>WORKDAY(RE32,'NEO 5322121 Aggressive LTs'!$B31,'[2]Holiday Schedule'!$B$2:$B$30)</f>
        <v>42275</v>
      </c>
      <c r="RF31" s="438">
        <v>42275</v>
      </c>
      <c r="RG31" s="431">
        <f>WORKDAY(RG32,'NEO 5322121 Aggressive LTs'!$B31,'[2]Holiday Schedule'!$B$2:$B$30)</f>
        <v>42275</v>
      </c>
      <c r="RH31" s="438">
        <v>42275</v>
      </c>
      <c r="RI31" s="438">
        <v>42275</v>
      </c>
      <c r="RJ31" s="431">
        <f>WORKDAY(RJ32,'NEO 5322121 Aggressive LTs'!$B31,'[2]Holiday Schedule'!$B$2:$B$30)</f>
        <v>42275</v>
      </c>
      <c r="RK31" s="431">
        <f>WORKDAY(RK32,'NEO 5322121 Aggressive LTs'!$B31,'[2]Holiday Schedule'!$B$2:$B$30)</f>
        <v>42275</v>
      </c>
      <c r="RL31" s="438">
        <v>42275</v>
      </c>
      <c r="RM31" s="431">
        <f>WORKDAY(RM32,'NEO 5322121 Aggressive LTs'!$B31,'[2]Holiday Schedule'!$B$2:$B$30)</f>
        <v>42271</v>
      </c>
      <c r="RN31" s="438">
        <v>42275</v>
      </c>
      <c r="RO31" s="431">
        <f>WORKDAY(RO32,'NEO 5322121 Aggressive LTs'!$B31,'[2]Holiday Schedule'!$B$2:$B$30)</f>
        <v>42271</v>
      </c>
      <c r="RP31" s="431">
        <f>WORKDAY(RP32,'NEO 5322121 Aggressive LTs'!$B31,'[2]Holiday Schedule'!$B$2:$B$30)</f>
        <v>42275</v>
      </c>
      <c r="RQ31" s="431">
        <f>WORKDAY(RQ32,'NEO 5322121 Aggressive LTs'!$B31,'[2]Holiday Schedule'!$B$2:$B$30)</f>
        <v>42271</v>
      </c>
      <c r="RR31" s="431">
        <f>WORKDAY(RR32,'NEO 5322121 Aggressive LTs'!$B31,'[2]Holiday Schedule'!$B$2:$B$30)</f>
        <v>42271</v>
      </c>
      <c r="RS31" s="431">
        <f>WORKDAY(RS32,'NEO 5322121 Aggressive LTs'!$B31,'[2]Holiday Schedule'!$B$2:$B$30)</f>
        <v>42271</v>
      </c>
      <c r="RT31" s="431">
        <f>WORKDAY(RT32,'NEO 5322121 Aggressive LTs'!$B31,'[2]Holiday Schedule'!$B$2:$B$30)</f>
        <v>42271</v>
      </c>
      <c r="RU31" s="431">
        <f>WORKDAY(RU32,'NEO 5322121 Aggressive LTs'!$B31,'[2]Holiday Schedule'!$B$2:$B$30)</f>
        <v>42271</v>
      </c>
      <c r="RV31" s="431">
        <f>WORKDAY(RV32,'NEO 5322121 Aggressive LTs'!$B31,'[2]Holiday Schedule'!$B$2:$B$30)</f>
        <v>42271</v>
      </c>
      <c r="RW31" s="431">
        <f>WORKDAY(RW32,'NEO 5322121 Aggressive LTs'!$B31,'[2]Holiday Schedule'!$B$2:$B$30)</f>
        <v>42271</v>
      </c>
      <c r="RX31" s="431">
        <f>WORKDAY(RX32,'NEO 5322121 Aggressive LTs'!$B31,'[2]Holiday Schedule'!$B$2:$B$30)</f>
        <v>42271</v>
      </c>
      <c r="RY31" s="431">
        <f>WORKDAY(RY32,'NEO 5322121 Aggressive LTs'!$B31,'[2]Holiday Schedule'!$B$2:$B$30)</f>
        <v>42271</v>
      </c>
      <c r="RZ31" s="431">
        <f>WORKDAY(RZ32,'NEO 5322121 Aggressive LTs'!$B31,'[2]Holiday Schedule'!$B$2:$B$30)</f>
        <v>42271</v>
      </c>
      <c r="SA31" s="431">
        <f>WORKDAY(SA32,'NEO 5322121 Aggressive LTs'!$B31,'[2]Holiday Schedule'!$B$2:$B$30)</f>
        <v>42271</v>
      </c>
      <c r="SB31" s="431">
        <f>WORKDAY(SB32,'NEO 5322121 Aggressive LTs'!$B31,'[2]Holiday Schedule'!$B$2:$B$30)</f>
        <v>42272</v>
      </c>
      <c r="SC31" s="431">
        <f>WORKDAY(SC32,'NEO 5322121 Aggressive LTs'!$B31,'[2]Holiday Schedule'!$B$2:$B$30)</f>
        <v>42272</v>
      </c>
      <c r="SD31" s="431">
        <f>WORKDAY(SD32,'NEO 5322121 Aggressive LTs'!$B31,'[2]Holiday Schedule'!$B$2:$B$30)</f>
        <v>42272</v>
      </c>
      <c r="SE31" s="431">
        <f>WORKDAY(SE32,'NEO 5322121 Aggressive LTs'!$B31,'[2]Holiday Schedule'!$B$2:$B$30)</f>
        <v>42272</v>
      </c>
      <c r="SF31" s="431">
        <f>WORKDAY(SF32,'NEO 5322121 Aggressive LTs'!$B31,'[2]Holiday Schedule'!$B$2:$B$30)</f>
        <v>42272</v>
      </c>
      <c r="SG31" s="283"/>
      <c r="SH31" s="431">
        <f>WORKDAY(SH32,'NEO 5322121 Aggressive LTs'!$B31,'[2]Holiday Schedule'!$B$2:$B$30)</f>
        <v>42272</v>
      </c>
      <c r="SI31" s="431">
        <f>WORKDAY(SI32,'NEO 5322121 Aggressive LTs'!$B31,'[2]Holiday Schedule'!$B$2:$B$30)</f>
        <v>42272</v>
      </c>
      <c r="SJ31" s="431">
        <f>WORKDAY(SJ32,'NEO 5322121 Aggressive LTs'!$B31,'[2]Holiday Schedule'!$B$2:$B$30)</f>
        <v>42272</v>
      </c>
      <c r="SK31" s="431">
        <f>WORKDAY(SK32,'NEO 5322121 Aggressive LTs'!$B31,'[2]Holiday Schedule'!$B$2:$B$30)</f>
        <v>42272</v>
      </c>
      <c r="SL31" s="431">
        <f>WORKDAY(SL32,'NEO 5322121 Aggressive LTs'!$B31,'[2]Holiday Schedule'!$B$2:$B$30)</f>
        <v>42272</v>
      </c>
      <c r="SM31" s="431">
        <f>WORKDAY(SM32,'NEO 5322121 Aggressive LTs'!$B31,'[2]Holiday Schedule'!$B$2:$B$30)</f>
        <v>42275</v>
      </c>
      <c r="SN31" s="431">
        <f>WORKDAY(SN32,'NEO 5322121 Aggressive LTs'!$B31,'[2]Holiday Schedule'!$B$2:$B$30)</f>
        <v>42275</v>
      </c>
      <c r="SO31" s="431">
        <f>WORKDAY(SO32,'NEO 5322121 Aggressive LTs'!$B31,'[2]Holiday Schedule'!$B$2:$B$30)</f>
        <v>42275</v>
      </c>
      <c r="SP31" s="431">
        <f>WORKDAY(SP32,'NEO 5322121 Aggressive LTs'!$B31,'[2]Holiday Schedule'!$B$2:$B$30)</f>
        <v>42275</v>
      </c>
      <c r="SQ31" s="431">
        <f>WORKDAY(SQ32,'NEO 5322121 Aggressive LTs'!$B31,'[2]Holiday Schedule'!$B$2:$B$30)</f>
        <v>42275</v>
      </c>
      <c r="SR31" s="431">
        <f>WORKDAY(SR32,'NEO 5322121 Aggressive LTs'!$B31,'[2]Holiday Schedule'!$B$2:$B$30)</f>
        <v>42275</v>
      </c>
      <c r="SS31" s="431">
        <f>WORKDAY(SS32,'NEO 5322121 Aggressive LTs'!$B31,'[2]Holiday Schedule'!$B$2:$B$30)</f>
        <v>42275</v>
      </c>
      <c r="ST31" s="431">
        <f>WORKDAY(ST32,'NEO 5322121 Aggressive LTs'!$B31,'[2]Holiday Schedule'!$B$2:$B$30)</f>
        <v>42275</v>
      </c>
      <c r="SU31" s="431">
        <f>WORKDAY(SU32,'NEO 5322121 Aggressive LTs'!$B31,'[2]Holiday Schedule'!$B$2:$B$30)</f>
        <v>42275</v>
      </c>
      <c r="SV31" s="431">
        <f>WORKDAY(SV32,'NEO 5322121 Aggressive LTs'!$B31,'[2]Holiday Schedule'!$B$2:$B$30)</f>
        <v>42275</v>
      </c>
      <c r="SW31" s="431">
        <f>WORKDAY(SW32,'NEO 5322121 Aggressive LTs'!$B31,'[2]Holiday Schedule'!$B$2:$B$30)</f>
        <v>42275</v>
      </c>
      <c r="SX31" s="431">
        <f>WORKDAY(SX32,'NEO 5322121 Aggressive LTs'!$B31,'[2]Holiday Schedule'!$B$2:$B$30)</f>
        <v>42275</v>
      </c>
      <c r="SY31" s="431">
        <f>WORKDAY(SY32,'NEO 5322121 Aggressive LTs'!$B31,'[2]Holiday Schedule'!$B$2:$B$30)</f>
        <v>42275</v>
      </c>
      <c r="SZ31" s="431">
        <f>WORKDAY(SZ32,'NEO 5322121 Aggressive LTs'!$B31,'[2]Holiday Schedule'!$B$2:$B$30)</f>
        <v>42275</v>
      </c>
      <c r="TA31" s="431">
        <f>WORKDAY(TA32,'NEO 5322121 Aggressive LTs'!$B31,'[2]Holiday Schedule'!$B$2:$B$30)</f>
        <v>42275</v>
      </c>
      <c r="TB31" s="431">
        <f>WORKDAY(TB32,'NEO 5322121 Aggressive LTs'!$B31,'[2]Holiday Schedule'!$B$2:$B$30)</f>
        <v>42275</v>
      </c>
      <c r="TC31" s="431">
        <f>WORKDAY(TC32,'NEO 5322121 Aggressive LTs'!$B31,'[2]Holiday Schedule'!$B$2:$B$30)</f>
        <v>42275</v>
      </c>
      <c r="TD31" s="431">
        <f>WORKDAY(TD32,'NEO 5322121 Aggressive LTs'!$B31,'[2]Holiday Schedule'!$B$2:$B$30)</f>
        <v>42275</v>
      </c>
      <c r="TE31" s="431">
        <f>WORKDAY(TE32,'NEO 5322121 Aggressive LTs'!$B31,'[2]Holiday Schedule'!$B$2:$B$30)</f>
        <v>42275</v>
      </c>
      <c r="TF31" s="431">
        <f>WORKDAY(TF32,'NEO 5322121 Aggressive LTs'!$B31,'[2]Holiday Schedule'!$B$2:$B$30)</f>
        <v>42275</v>
      </c>
      <c r="TG31" s="431">
        <f>WORKDAY(TG32,'NEO 5322121 Aggressive LTs'!$B31,'[2]Holiday Schedule'!$B$2:$B$30)</f>
        <v>42275</v>
      </c>
      <c r="TH31" s="431">
        <f>WORKDAY(TH32,'NEO 5322121 Aggressive LTs'!$B31,'[2]Holiday Schedule'!$B$2:$B$30)</f>
        <v>42275</v>
      </c>
      <c r="TI31" s="431">
        <f>WORKDAY(TI32,'NEO 5322121 Aggressive LTs'!$B31,'[2]Holiday Schedule'!$B$2:$B$30)</f>
        <v>42275</v>
      </c>
      <c r="TJ31" s="431">
        <f>WORKDAY(TJ32,'NEO 5322121 Aggressive LTs'!$B31,'[2]Holiday Schedule'!$B$2:$B$30)</f>
        <v>42275</v>
      </c>
      <c r="TK31" s="431">
        <f>WORKDAY(TK32,'NEO 5322121 Aggressive LTs'!$B31,'[2]Holiday Schedule'!$B$2:$B$30)</f>
        <v>42275</v>
      </c>
      <c r="TL31" s="283"/>
      <c r="TM31" s="431">
        <f>WORKDAY(TM32,'NEO 5322121 Aggressive LTs'!$B31,'[2]Holiday Schedule'!$B$2:$B$30)</f>
        <v>42275</v>
      </c>
      <c r="TN31" s="431">
        <f>WORKDAY(TN32,'NEO 5322121 Aggressive LTs'!$B31,'[2]Holiday Schedule'!$B$2:$B$30)</f>
        <v>42275</v>
      </c>
      <c r="TO31" s="431">
        <f>WORKDAY(TO32,'NEO 5322121 Aggressive LTs'!$B31,'[2]Holiday Schedule'!$B$2:$B$30)</f>
        <v>42275</v>
      </c>
      <c r="TP31" s="431">
        <f>WORKDAY(TP32,'NEO 5322121 Aggressive LTs'!$B31,'[2]Holiday Schedule'!$B$2:$B$30)</f>
        <v>42275</v>
      </c>
      <c r="TQ31" s="431">
        <f>WORKDAY(TQ32,'NEO 5322121 Aggressive LTs'!$B31,'[2]Holiday Schedule'!$B$2:$B$30)</f>
        <v>42275</v>
      </c>
      <c r="TR31" s="438" t="e">
        <f>WORKDAY(TR32,'NEO 5322121 Aggressive LTs'!$B31,'[2]Holiday Schedule'!$B$2:$B$30)</f>
        <v>#REF!</v>
      </c>
      <c r="TS31" s="431" t="e">
        <f>WORKDAY(TS32,'NEO 5322121 Aggressive LTs'!$B31,'[2]Holiday Schedule'!$B$2:$B$30)</f>
        <v>#REF!</v>
      </c>
      <c r="TT31" s="431" t="e">
        <f>WORKDAY(TT32,'NEO 5322121 Aggressive LTs'!$B31,'[2]Holiday Schedule'!$B$2:$B$30)</f>
        <v>#REF!</v>
      </c>
      <c r="TU31" s="431" t="e">
        <f>WORKDAY(TU32,'NEO 5322121 Aggressive LTs'!$B31,'[2]Holiday Schedule'!$B$2:$B$30)</f>
        <v>#REF!</v>
      </c>
      <c r="TV31" s="431" t="e">
        <f>WORKDAY(TV32,'NEO 5322121 Aggressive LTs'!$B31,'[2]Holiday Schedule'!$B$2:$B$30)</f>
        <v>#REF!</v>
      </c>
      <c r="TW31" s="431" t="e">
        <f>WORKDAY(TW32,'NEO 5322121 Aggressive LTs'!$B31,'[2]Holiday Schedule'!$B$2:$B$30)</f>
        <v>#REF!</v>
      </c>
      <c r="TX31" s="431" t="e">
        <f>WORKDAY(TX32,'NEO 5322121 Aggressive LTs'!$B31,'[2]Holiday Schedule'!$B$2:$B$30)</f>
        <v>#REF!</v>
      </c>
      <c r="TY31" s="431" t="e">
        <f>WORKDAY(TY32,$B31,'[2]Holiday Schedule'!$B$2:$B$30)</f>
        <v>#REF!</v>
      </c>
      <c r="TZ31" s="431" t="e">
        <f>WORKDAY(TZ32,$B31,'[2]Holiday Schedule'!$B$2:$B$30)</f>
        <v>#REF!</v>
      </c>
      <c r="UA31" s="431" t="e">
        <f>WORKDAY(UA32,$B31,'[2]Holiday Schedule'!$B$2:$B$30)</f>
        <v>#REF!</v>
      </c>
      <c r="UB31" s="431" t="e">
        <f>WORKDAY(UB32,$B31,'[2]Holiday Schedule'!$B$2:$B$30)</f>
        <v>#REF!</v>
      </c>
      <c r="UC31" s="431" t="e">
        <f>WORKDAY(UC32,$B31,'[2]Holiday Schedule'!$B$2:$B$30)</f>
        <v>#REF!</v>
      </c>
      <c r="UD31" s="431" t="e">
        <f>WORKDAY(UD32,$B31,'[2]Holiday Schedule'!$B$2:$B$30)</f>
        <v>#REF!</v>
      </c>
      <c r="UE31" s="431" t="e">
        <f>WORKDAY(UE32,$B31,'[2]Holiday Schedule'!$B$2:$B$30)</f>
        <v>#REF!</v>
      </c>
      <c r="UF31" s="431" t="e">
        <f>WORKDAY(UF32,$B31,'[2]Holiday Schedule'!$B$2:$B$30)</f>
        <v>#REF!</v>
      </c>
      <c r="UG31" s="431" t="e">
        <f>WORKDAY(UG32,$B31,'[2]Holiday Schedule'!$B$2:$B$30)</f>
        <v>#REF!</v>
      </c>
      <c r="UH31" s="431" t="e">
        <f>WORKDAY(UH32,$B31,'[2]Holiday Schedule'!$B$2:$B$30)</f>
        <v>#REF!</v>
      </c>
      <c r="UI31" s="431" t="e">
        <f>WORKDAY(UI32,$B31,'[2]Holiday Schedule'!$B$2:$B$30)</f>
        <v>#REF!</v>
      </c>
      <c r="UJ31" s="431" t="e">
        <f>WORKDAY(UJ32,$B31,'[2]Holiday Schedule'!$B$2:$B$30)</f>
        <v>#REF!</v>
      </c>
      <c r="UK31" s="431" t="e">
        <f>WORKDAY(UK32,$B31,'[2]Holiday Schedule'!$B$2:$B$30)</f>
        <v>#REF!</v>
      </c>
      <c r="UL31" s="431" t="e">
        <f>WORKDAY(UL32,$B31,'[2]Holiday Schedule'!$B$2:$B$30)</f>
        <v>#REF!</v>
      </c>
      <c r="UM31" s="431" t="e">
        <f>WORKDAY(UM32,$B31,'[2]Holiday Schedule'!$B$2:$B$30)</f>
        <v>#REF!</v>
      </c>
      <c r="UN31" s="431" t="e">
        <f>WORKDAY(UN32,$B31,'[2]Holiday Schedule'!$B$2:$B$30)</f>
        <v>#REF!</v>
      </c>
      <c r="UO31" s="431" t="e">
        <f>WORKDAY(UO32,$B31,'[2]Holiday Schedule'!$B$2:$B$30)</f>
        <v>#REF!</v>
      </c>
      <c r="UP31" s="431" t="e">
        <f>WORKDAY(UP32,$B31,'[2]Holiday Schedule'!$B$2:$B$30)</f>
        <v>#REF!</v>
      </c>
      <c r="UQ31" s="283"/>
      <c r="UR31" s="431" t="e">
        <f>WORKDAY(UR32,$B31,'[2]Holiday Schedule'!$B$2:$B$30)</f>
        <v>#REF!</v>
      </c>
      <c r="US31" s="431" t="e">
        <f>WORKDAY(US32,$B31,'[2]Holiday Schedule'!$B$2:$B$30)</f>
        <v>#REF!</v>
      </c>
      <c r="UT31" s="431" t="e">
        <f>WORKDAY(UT32,$B31,'[2]Holiday Schedule'!$B$2:$B$30)</f>
        <v>#REF!</v>
      </c>
      <c r="UU31" s="431" t="e">
        <f>WORKDAY(UU32,$B31,'[2]Holiday Schedule'!$B$2:$B$30)</f>
        <v>#REF!</v>
      </c>
      <c r="UV31" s="431" t="e">
        <f>WORKDAY(UV32,$B31,'[2]Holiday Schedule'!$B$2:$B$30)</f>
        <v>#REF!</v>
      </c>
      <c r="UW31" s="431" t="e">
        <f>WORKDAY(UW32,$B31,'[2]Holiday Schedule'!$B$2:$B$30)</f>
        <v>#REF!</v>
      </c>
      <c r="UX31" s="431" t="e">
        <f>WORKDAY(UX32,$B31,'[2]Holiday Schedule'!$B$2:$B$30)</f>
        <v>#REF!</v>
      </c>
      <c r="UY31" s="431" t="e">
        <f>WORKDAY(UY32,$B31,'[2]Holiday Schedule'!$B$2:$B$30)</f>
        <v>#REF!</v>
      </c>
      <c r="UZ31" s="431" t="e">
        <f>WORKDAY(UZ32,$B31,'[2]Holiday Schedule'!$B$2:$B$30)</f>
        <v>#REF!</v>
      </c>
      <c r="VA31" s="431" t="e">
        <f>WORKDAY(VA32,$B31,'[2]Holiday Schedule'!$B$2:$B$30)</f>
        <v>#REF!</v>
      </c>
      <c r="VB31" s="431" t="e">
        <f>WORKDAY(VB32,$B31,'[2]Holiday Schedule'!$B$2:$B$30)</f>
        <v>#REF!</v>
      </c>
      <c r="VC31" s="431" t="e">
        <f>WORKDAY(VC32,$B31,'[2]Holiday Schedule'!$B$2:$B$30)</f>
        <v>#REF!</v>
      </c>
      <c r="VD31" s="431" t="e">
        <f>WORKDAY(VD32,$B31,'[2]Holiday Schedule'!$B$2:$B$30)</f>
        <v>#REF!</v>
      </c>
      <c r="VE31" s="431" t="e">
        <f>WORKDAY(VE32,$B31,'[2]Holiday Schedule'!$B$2:$B$30)</f>
        <v>#REF!</v>
      </c>
      <c r="VF31" s="431" t="e">
        <f>WORKDAY(VF32,$B31,'[2]Holiday Schedule'!$B$2:$B$30)</f>
        <v>#REF!</v>
      </c>
      <c r="VG31" s="431" t="e">
        <f>WORKDAY(VG32,$B31,'[2]Holiday Schedule'!$B$2:$B$30)</f>
        <v>#REF!</v>
      </c>
      <c r="VH31" s="431" t="e">
        <f>WORKDAY(VH32,$B31,'[2]Holiday Schedule'!$B$2:$B$30)</f>
        <v>#REF!</v>
      </c>
      <c r="VI31" s="431" t="e">
        <f>WORKDAY(VI32,$B31,'[2]Holiday Schedule'!$B$2:$B$30)</f>
        <v>#REF!</v>
      </c>
      <c r="VJ31" s="431" t="e">
        <f>WORKDAY(VJ32,$B31,'[2]Holiday Schedule'!$B$2:$B$30)</f>
        <v>#REF!</v>
      </c>
      <c r="VK31" s="431" t="e">
        <f>WORKDAY(VK32,$B31,'[2]Holiday Schedule'!$B$2:$B$30)</f>
        <v>#REF!</v>
      </c>
      <c r="VL31" s="431" t="e">
        <f>WORKDAY(VL32,$B31,'[2]Holiday Schedule'!$B$2:$B$30)</f>
        <v>#REF!</v>
      </c>
      <c r="VM31" s="431" t="e">
        <f>WORKDAY(VM32,$B31,'[2]Holiday Schedule'!$B$2:$B$30)</f>
        <v>#REF!</v>
      </c>
      <c r="VN31" s="431" t="e">
        <f>WORKDAY(VN32,$B31,'[2]Holiday Schedule'!$B$2:$B$30)</f>
        <v>#REF!</v>
      </c>
      <c r="VO31" s="431" t="e">
        <f>WORKDAY(VO32,$B31,'[2]Holiday Schedule'!$B$2:$B$30)</f>
        <v>#REF!</v>
      </c>
      <c r="VP31" s="431" t="e">
        <f>WORKDAY(VP32,$B31,'[2]Holiday Schedule'!$B$2:$B$30)</f>
        <v>#REF!</v>
      </c>
      <c r="VQ31" s="431" t="e">
        <f>WORKDAY(VQ32,$B31,'[2]Holiday Schedule'!$B$2:$B$30)</f>
        <v>#REF!</v>
      </c>
      <c r="VR31" s="431" t="e">
        <f>WORKDAY(VR32,$B31,'[2]Holiday Schedule'!$B$2:$B$30)</f>
        <v>#REF!</v>
      </c>
      <c r="VS31" s="431" t="e">
        <f>WORKDAY(VS32,$B31,'[2]Holiday Schedule'!$B$2:$B$30)</f>
        <v>#REF!</v>
      </c>
      <c r="VT31" s="431" t="e">
        <f>WORKDAY(VT32,$B31,'[2]Holiday Schedule'!$B$2:$B$30)</f>
        <v>#REF!</v>
      </c>
      <c r="VU31" s="431" t="e">
        <f>WORKDAY(VU32,$B31,'[2]Holiday Schedule'!$B$2:$B$30)</f>
        <v>#REF!</v>
      </c>
      <c r="VV31" s="283"/>
      <c r="VW31" s="431" t="e">
        <f>WORKDAY(VW32,$B31,'[2]Holiday Schedule'!$B$2:$B$30)</f>
        <v>#REF!</v>
      </c>
      <c r="VX31" s="431" t="e">
        <f>WORKDAY(VX32,$B31,'[2]Holiday Schedule'!$B$2:$B$30)</f>
        <v>#REF!</v>
      </c>
      <c r="VY31" s="431" t="e">
        <f>WORKDAY(VY32,$B31,'[2]Holiday Schedule'!$B$2:$B$30)</f>
        <v>#REF!</v>
      </c>
      <c r="VZ31" s="431" t="e">
        <f>WORKDAY(VZ32,$B31,'[2]Holiday Schedule'!$B$2:$B$30)</f>
        <v>#REF!</v>
      </c>
      <c r="WA31" s="431" t="e">
        <f>WORKDAY(WA32,$B31,'[2]Holiday Schedule'!$B$2:$B$30)</f>
        <v>#REF!</v>
      </c>
      <c r="WB31" s="431" t="e">
        <f>WORKDAY(WB32,$B31,'[2]Holiday Schedule'!$B$2:$B$30)</f>
        <v>#REF!</v>
      </c>
      <c r="WC31" s="431" t="e">
        <f>WORKDAY(WC32,$B31,'[2]Holiday Schedule'!$B$2:$B$30)</f>
        <v>#REF!</v>
      </c>
      <c r="WD31" s="431" t="e">
        <f>WORKDAY(WD32,$B31,'[2]Holiday Schedule'!$B$2:$B$30)</f>
        <v>#REF!</v>
      </c>
      <c r="WE31" s="431" t="e">
        <f>WORKDAY(WE32,$B31,'[2]Holiday Schedule'!$B$2:$B$30)</f>
        <v>#REF!</v>
      </c>
      <c r="WF31" s="431" t="e">
        <f>WORKDAY(WF32,$B31,'[2]Holiday Schedule'!$B$2:$B$30)</f>
        <v>#REF!</v>
      </c>
      <c r="WG31" s="431" t="e">
        <f>WORKDAY(WG32,$B31,'[2]Holiday Schedule'!$B$2:$B$30)</f>
        <v>#REF!</v>
      </c>
      <c r="WH31" s="431" t="e">
        <f>WORKDAY(WH32,$B31,'[2]Holiday Schedule'!$B$2:$B$30)</f>
        <v>#REF!</v>
      </c>
      <c r="WI31" s="431" t="e">
        <f>WORKDAY(WI32,$B31,'[2]Holiday Schedule'!$B$2:$B$30)</f>
        <v>#REF!</v>
      </c>
      <c r="WJ31" s="431" t="e">
        <f>WORKDAY(WJ32,$B31,'[2]Holiday Schedule'!$B$2:$B$30)</f>
        <v>#REF!</v>
      </c>
      <c r="WK31" s="431" t="e">
        <f>WORKDAY(WK32,$B31,'[2]Holiday Schedule'!$B$2:$B$30)</f>
        <v>#REF!</v>
      </c>
      <c r="WL31" s="431" t="e">
        <f>WORKDAY(WL32,$B31,'[2]Holiday Schedule'!$B$2:$B$30)</f>
        <v>#REF!</v>
      </c>
      <c r="WM31" s="431" t="e">
        <f>WORKDAY(WM32,$B31,'[2]Holiday Schedule'!$B$2:$B$30)</f>
        <v>#REF!</v>
      </c>
      <c r="WN31" s="431" t="e">
        <f>WORKDAY(WN32,$B31,'[2]Holiday Schedule'!$B$2:$B$30)</f>
        <v>#REF!</v>
      </c>
      <c r="WO31" s="431" t="e">
        <f>WORKDAY(WO32,$B31,'[2]Holiday Schedule'!$B$2:$B$30)</f>
        <v>#REF!</v>
      </c>
      <c r="WP31" s="431" t="e">
        <f>WORKDAY(WP32,$B31,'[2]Holiday Schedule'!$B$2:$B$30)</f>
        <v>#REF!</v>
      </c>
      <c r="WQ31" s="431" t="e">
        <f>WORKDAY(WQ32,$B31,'[2]Holiday Schedule'!$B$2:$B$30)</f>
        <v>#REF!</v>
      </c>
      <c r="WR31" s="431" t="e">
        <f>WORKDAY(WR32,$B31,'[2]Holiday Schedule'!$B$2:$B$30)</f>
        <v>#REF!</v>
      </c>
      <c r="WS31" s="431" t="e">
        <f>WORKDAY(WS32,$B31,'[2]Holiday Schedule'!$B$2:$B$30)</f>
        <v>#REF!</v>
      </c>
      <c r="WT31" s="431" t="e">
        <f>WORKDAY(WT32,$B31,'[2]Holiday Schedule'!$B$2:$B$30)</f>
        <v>#REF!</v>
      </c>
      <c r="WU31" s="431" t="e">
        <f>WORKDAY(WU32,$B31,'[2]Holiday Schedule'!$B$2:$B$30)</f>
        <v>#REF!</v>
      </c>
      <c r="WV31" s="431" t="e">
        <f>WORKDAY(WV32,$B31,'[2]Holiday Schedule'!$B$2:$B$30)</f>
        <v>#REF!</v>
      </c>
      <c r="WW31" s="431" t="e">
        <f>WORKDAY(WW32,$B31,'[2]Holiday Schedule'!$B$2:$B$30)</f>
        <v>#REF!</v>
      </c>
      <c r="WX31" s="431" t="e">
        <f>WORKDAY(WX32,$B31,'[2]Holiday Schedule'!$B$2:$B$30)</f>
        <v>#REF!</v>
      </c>
      <c r="WY31" s="431" t="e">
        <f>WORKDAY(WY32,$B31,'[2]Holiday Schedule'!$B$2:$B$30)</f>
        <v>#REF!</v>
      </c>
      <c r="WZ31" s="431" t="e">
        <f>WORKDAY(WZ32,$B31,'[2]Holiday Schedule'!$B$2:$B$30)</f>
        <v>#REF!</v>
      </c>
      <c r="XA31" s="283"/>
      <c r="XB31" s="431" t="e">
        <f>WORKDAY(XB32,$B31,'[2]Holiday Schedule'!$B$2:$B$30)</f>
        <v>#REF!</v>
      </c>
      <c r="XC31" s="431" t="e">
        <f>WORKDAY(XC32,$B31,'[2]Holiday Schedule'!$B$2:$B$30)</f>
        <v>#REF!</v>
      </c>
      <c r="XD31" s="431" t="e">
        <f>WORKDAY(XD32,$B31,'[2]Holiday Schedule'!$B$2:$B$30)</f>
        <v>#REF!</v>
      </c>
      <c r="XE31" s="431" t="e">
        <f>WORKDAY(XE32,$B31,'[2]Holiday Schedule'!$B$2:$B$30)</f>
        <v>#REF!</v>
      </c>
      <c r="XF31" s="431" t="e">
        <f>WORKDAY(XF32,$B31,'[2]Holiday Schedule'!$B$2:$B$30)</f>
        <v>#REF!</v>
      </c>
      <c r="XG31" s="431" t="e">
        <f>WORKDAY(XG32,$B31,'[2]Holiday Schedule'!$B$2:$B$30)</f>
        <v>#REF!</v>
      </c>
      <c r="XH31" s="431" t="e">
        <f>WORKDAY(XH32,$B31,'[2]Holiday Schedule'!$B$2:$B$30)</f>
        <v>#REF!</v>
      </c>
      <c r="XI31" s="431" t="e">
        <f>WORKDAY(XI32,$B31,'[2]Holiday Schedule'!$B$2:$B$30)</f>
        <v>#REF!</v>
      </c>
      <c r="XJ31" s="431" t="e">
        <f>WORKDAY(XJ32,$B31,'[2]Holiday Schedule'!$B$2:$B$30)</f>
        <v>#REF!</v>
      </c>
      <c r="XK31" s="431" t="e">
        <f>WORKDAY(XK32,$B31,'[2]Holiday Schedule'!$B$2:$B$30)</f>
        <v>#REF!</v>
      </c>
      <c r="XL31" s="431" t="e">
        <f>WORKDAY(XL32,$B31,'[2]Holiday Schedule'!$B$2:$B$30)</f>
        <v>#REF!</v>
      </c>
      <c r="XM31" s="431" t="e">
        <f>WORKDAY(XM32,$B31,'[2]Holiday Schedule'!$B$2:$B$30)</f>
        <v>#REF!</v>
      </c>
      <c r="XN31" s="431" t="e">
        <f>WORKDAY(XN32,$B31,'[2]Holiday Schedule'!$B$2:$B$30)</f>
        <v>#REF!</v>
      </c>
      <c r="XO31" s="431" t="e">
        <f>WORKDAY(XO32,$B31,'[2]Holiday Schedule'!$B$2:$B$30)</f>
        <v>#REF!</v>
      </c>
      <c r="XP31" s="431" t="e">
        <f>WORKDAY(XP32,$B31,'[2]Holiday Schedule'!$B$2:$B$30)</f>
        <v>#REF!</v>
      </c>
      <c r="XQ31" s="431" t="e">
        <f>WORKDAY(XQ32,$B31,'[2]Holiday Schedule'!$B$2:$B$30)</f>
        <v>#REF!</v>
      </c>
      <c r="XR31" s="431" t="e">
        <f>WORKDAY(XR32,$B31,'[2]Holiday Schedule'!$B$2:$B$30)</f>
        <v>#REF!</v>
      </c>
      <c r="XS31" s="431" t="e">
        <f>WORKDAY(XS32,$B31,'[2]Holiday Schedule'!$B$2:$B$30)</f>
        <v>#REF!</v>
      </c>
      <c r="XT31" s="431" t="e">
        <f>WORKDAY(XT32,$B31,'[2]Holiday Schedule'!$B$2:$B$30)</f>
        <v>#REF!</v>
      </c>
      <c r="XU31" s="431" t="e">
        <f>WORKDAY(XU32,$B31,'[2]Holiday Schedule'!$B$2:$B$30)</f>
        <v>#REF!</v>
      </c>
      <c r="XV31" s="431" t="e">
        <f>WORKDAY(XV32,$B31,'[2]Holiday Schedule'!$B$2:$B$30)</f>
        <v>#REF!</v>
      </c>
      <c r="XW31" s="431" t="e">
        <f>WORKDAY(XW32,$B31,'[2]Holiday Schedule'!$B$2:$B$30)</f>
        <v>#REF!</v>
      </c>
      <c r="XX31" s="431" t="e">
        <f>WORKDAY(XX32,$B31,'[2]Holiday Schedule'!$B$2:$B$30)</f>
        <v>#REF!</v>
      </c>
      <c r="XY31" s="431" t="e">
        <f>WORKDAY(XY32,$B31,'[2]Holiday Schedule'!$B$2:$B$30)</f>
        <v>#REF!</v>
      </c>
      <c r="XZ31" s="431" t="e">
        <f>WORKDAY(XZ32,$B31,'[2]Holiday Schedule'!$B$2:$B$30)</f>
        <v>#REF!</v>
      </c>
      <c r="YA31" s="431" t="e">
        <f>WORKDAY(YA32,$B31,'[2]Holiday Schedule'!$B$2:$B$30)</f>
        <v>#REF!</v>
      </c>
      <c r="YB31" s="431" t="e">
        <f>WORKDAY(YB32,$B31,'[2]Holiday Schedule'!$B$2:$B$30)</f>
        <v>#REF!</v>
      </c>
      <c r="YC31" s="431" t="e">
        <f>WORKDAY(YC32,$B31,'[2]Holiday Schedule'!$B$2:$B$30)</f>
        <v>#REF!</v>
      </c>
      <c r="YD31" s="431" t="e">
        <f>WORKDAY(YD32,$B31,'[2]Holiday Schedule'!$B$2:$B$30)</f>
        <v>#REF!</v>
      </c>
      <c r="YE31" s="431" t="e">
        <f>WORKDAY(YE32,$B31,'[2]Holiday Schedule'!$B$2:$B$30)</f>
        <v>#REF!</v>
      </c>
      <c r="YF31" s="436"/>
      <c r="YG31" s="431" t="e">
        <f>WORKDAY(YG32,$B31,'[2]Holiday Schedule'!$B$2:$B$30)</f>
        <v>#REF!</v>
      </c>
      <c r="YH31" s="431" t="e">
        <f>WORKDAY(YH32,$B31,'[2]Holiday Schedule'!$B$2:$B$30)</f>
        <v>#REF!</v>
      </c>
      <c r="YI31" s="431" t="e">
        <f>WORKDAY(YI32,$B31,'[2]Holiday Schedule'!$B$2:$B$30)</f>
        <v>#REF!</v>
      </c>
      <c r="YJ31" s="431" t="e">
        <f>WORKDAY(YJ32,$B31,'[2]Holiday Schedule'!$B$2:$B$30)</f>
        <v>#REF!</v>
      </c>
      <c r="YK31" s="431" t="e">
        <f>WORKDAY(YK32,$B31,'[2]Holiday Schedule'!$B$2:$B$30)</f>
        <v>#REF!</v>
      </c>
      <c r="YL31" s="431" t="e">
        <f>WORKDAY(YL32,$B31,'[2]Holiday Schedule'!$B$2:$B$30)</f>
        <v>#REF!</v>
      </c>
      <c r="YM31" s="431" t="e">
        <f>WORKDAY(YM32,$B31,'[2]Holiday Schedule'!$B$2:$B$30)</f>
        <v>#REF!</v>
      </c>
      <c r="YN31" s="431" t="e">
        <f>WORKDAY(YN32,$B31,'[2]Holiday Schedule'!$B$2:$B$30)</f>
        <v>#REF!</v>
      </c>
      <c r="YO31" s="431" t="e">
        <f>WORKDAY(YO32,$B31,'[2]Holiday Schedule'!$B$2:$B$30)</f>
        <v>#REF!</v>
      </c>
      <c r="YP31" s="431" t="e">
        <f>WORKDAY(YP32,$B31,'[2]Holiday Schedule'!$B$2:$B$30)</f>
        <v>#REF!</v>
      </c>
      <c r="YQ31" s="431" t="e">
        <f>WORKDAY(YQ32,$B31,'[2]Holiday Schedule'!$B$2:$B$30)</f>
        <v>#REF!</v>
      </c>
      <c r="YR31" s="431" t="e">
        <f>WORKDAY(YR32,$B31,'[2]Holiday Schedule'!$B$2:$B$30)</f>
        <v>#REF!</v>
      </c>
      <c r="YS31" s="431" t="e">
        <f>WORKDAY(YS32,$B31,'[2]Holiday Schedule'!$B$2:$B$30)</f>
        <v>#REF!</v>
      </c>
      <c r="YT31" s="431" t="e">
        <f>WORKDAY(YT32,$B31,'[2]Holiday Schedule'!$B$2:$B$30)</f>
        <v>#REF!</v>
      </c>
      <c r="YU31" s="431" t="e">
        <f>WORKDAY(YU32,$B31,'[2]Holiday Schedule'!$B$2:$B$30)</f>
        <v>#REF!</v>
      </c>
      <c r="YV31" s="431" t="e">
        <f>WORKDAY(YV32,$B31,'[2]Holiday Schedule'!$B$2:$B$30)</f>
        <v>#REF!</v>
      </c>
      <c r="YW31" s="431" t="e">
        <f>WORKDAY(YW32,$B31,'[2]Holiday Schedule'!$B$2:$B$30)</f>
        <v>#REF!</v>
      </c>
      <c r="YX31" s="431" t="e">
        <f>WORKDAY(YX32,$B31,'[2]Holiday Schedule'!$B$2:$B$30)</f>
        <v>#REF!</v>
      </c>
      <c r="YY31" s="431" t="e">
        <f>WORKDAY(YY32,$B31,'[2]Holiday Schedule'!$B$2:$B$30)</f>
        <v>#REF!</v>
      </c>
      <c r="YZ31" s="431" t="e">
        <f>WORKDAY(YZ32,$B31,'[2]Holiday Schedule'!$B$2:$B$30)</f>
        <v>#REF!</v>
      </c>
      <c r="ZA31" s="431" t="e">
        <f>WORKDAY(ZA32,$B31,'[2]Holiday Schedule'!$B$2:$B$30)</f>
        <v>#REF!</v>
      </c>
      <c r="ZB31" s="431" t="e">
        <f>WORKDAY(ZB32,$B31,'[2]Holiday Schedule'!$B$2:$B$30)</f>
        <v>#REF!</v>
      </c>
      <c r="ZC31" s="431" t="e">
        <f>WORKDAY(ZC32,$B31,'[2]Holiday Schedule'!$B$2:$B$30)</f>
        <v>#REF!</v>
      </c>
      <c r="ZD31" s="431" t="e">
        <f>WORKDAY(ZD32,$B31,'[2]Holiday Schedule'!$B$2:$B$30)</f>
        <v>#REF!</v>
      </c>
      <c r="ZE31" s="431" t="e">
        <f>WORKDAY(ZE32,$B31,'[2]Holiday Schedule'!$B$2:$B$30)</f>
        <v>#REF!</v>
      </c>
      <c r="ZF31" s="431" t="e">
        <f>WORKDAY(ZF32,$B31,'[2]Holiday Schedule'!$B$2:$B$30)</f>
        <v>#REF!</v>
      </c>
      <c r="ZG31" s="431" t="e">
        <f>WORKDAY(ZG32,$B31,'[2]Holiday Schedule'!$B$2:$B$30)</f>
        <v>#REF!</v>
      </c>
      <c r="ZH31" s="431" t="e">
        <f>WORKDAY(ZH32,$B31,'[2]Holiday Schedule'!$B$2:$B$30)</f>
        <v>#REF!</v>
      </c>
      <c r="ZI31" s="431" t="e">
        <f>WORKDAY(ZI32,$B31,'[2]Holiday Schedule'!$B$2:$B$30)</f>
        <v>#REF!</v>
      </c>
      <c r="ZJ31" s="431" t="e">
        <f>WORKDAY(ZJ32,$B31,'[2]Holiday Schedule'!$B$2:$B$30)</f>
        <v>#REF!</v>
      </c>
      <c r="ZK31" s="436"/>
      <c r="ZL31" s="431" t="e">
        <f>WORKDAY(ZL32,$B31,'[2]Holiday Schedule'!$B$2:$B$30)</f>
        <v>#REF!</v>
      </c>
      <c r="ZM31" s="431" t="e">
        <f>WORKDAY(ZM32,$B31,'[2]Holiday Schedule'!$B$2:$B$30)</f>
        <v>#REF!</v>
      </c>
      <c r="ZN31" s="431" t="e">
        <f>WORKDAY(ZN32,$B31,'[2]Holiday Schedule'!$B$2:$B$30)</f>
        <v>#REF!</v>
      </c>
      <c r="ZO31" s="431" t="e">
        <f>WORKDAY(ZO32,$B31,'[2]Holiday Schedule'!$B$2:$B$30)</f>
        <v>#REF!</v>
      </c>
      <c r="ZP31" s="431" t="e">
        <f>WORKDAY(ZP32,$B31,'[2]Holiday Schedule'!$B$2:$B$30)</f>
        <v>#REF!</v>
      </c>
      <c r="ZQ31" s="431" t="e">
        <f>WORKDAY(ZQ32,$B31,'[2]Holiday Schedule'!$B$2:$B$30)</f>
        <v>#REF!</v>
      </c>
      <c r="ZR31" s="431" t="e">
        <f>WORKDAY(ZR32,$B31,'[2]Holiday Schedule'!$B$2:$B$30)</f>
        <v>#REF!</v>
      </c>
      <c r="ZS31" s="431" t="e">
        <f>WORKDAY(ZS32,$B31,'[2]Holiday Schedule'!$B$2:$B$30)</f>
        <v>#REF!</v>
      </c>
      <c r="ZT31" s="431" t="e">
        <f>WORKDAY(ZT32,$B31,'[2]Holiday Schedule'!$B$2:$B$30)</f>
        <v>#REF!</v>
      </c>
      <c r="ZU31" s="431" t="e">
        <f>WORKDAY(ZU32,$B31,'[2]Holiday Schedule'!$B$2:$B$30)</f>
        <v>#REF!</v>
      </c>
      <c r="ZV31" s="431" t="e">
        <f>WORKDAY(ZV32,$B31,'[2]Holiday Schedule'!$B$2:$B$30)</f>
        <v>#REF!</v>
      </c>
      <c r="ZW31" s="431" t="e">
        <f>WORKDAY(ZW32,$B31,'[2]Holiday Schedule'!$B$2:$B$30)</f>
        <v>#REF!</v>
      </c>
      <c r="ZX31" s="431" t="e">
        <f>WORKDAY(ZX32,$B31,'[2]Holiday Schedule'!$B$2:$B$30)</f>
        <v>#REF!</v>
      </c>
      <c r="ZY31" s="431" t="e">
        <f>WORKDAY(ZY32,$B31,'[2]Holiday Schedule'!$B$2:$B$30)</f>
        <v>#REF!</v>
      </c>
      <c r="ZZ31" s="431" t="e">
        <f>WORKDAY(ZZ32,$B31,'[2]Holiday Schedule'!$B$2:$B$30)</f>
        <v>#REF!</v>
      </c>
      <c r="AAA31" s="431" t="e">
        <f>WORKDAY(AAA32,$B31,'[2]Holiday Schedule'!$B$2:$B$30)</f>
        <v>#REF!</v>
      </c>
      <c r="AAB31" s="431" t="e">
        <f>WORKDAY(AAB32,$B31,'[2]Holiday Schedule'!$B$2:$B$30)</f>
        <v>#REF!</v>
      </c>
      <c r="AAC31" s="431" t="e">
        <f>WORKDAY(AAC32,$B31,'[2]Holiday Schedule'!$B$2:$B$30)</f>
        <v>#REF!</v>
      </c>
      <c r="AAD31" s="431" t="e">
        <f>WORKDAY(AAD32,$B31,'[2]Holiday Schedule'!$B$2:$B$30)</f>
        <v>#REF!</v>
      </c>
      <c r="AAE31" s="431" t="e">
        <f>WORKDAY(AAE32,$B31,'[2]Holiday Schedule'!$B$2:$B$30)</f>
        <v>#REF!</v>
      </c>
      <c r="AAF31" s="431" t="e">
        <f>WORKDAY(AAF32,$B31,'[2]Holiday Schedule'!$B$2:$B$30)</f>
        <v>#REF!</v>
      </c>
      <c r="AAG31" s="431" t="e">
        <f>WORKDAY(AAG32,$B31,'[2]Holiday Schedule'!$B$2:$B$30)</f>
        <v>#REF!</v>
      </c>
      <c r="AAH31" s="431" t="e">
        <f>WORKDAY(AAH32,$B31,'[2]Holiday Schedule'!$B$2:$B$30)</f>
        <v>#REF!</v>
      </c>
      <c r="AAI31" s="431" t="e">
        <f>WORKDAY(AAI32,$B31,'[2]Holiday Schedule'!$B$2:$B$30)</f>
        <v>#REF!</v>
      </c>
      <c r="AAJ31" s="431" t="e">
        <f>WORKDAY(AAJ32,$B31,'[2]Holiday Schedule'!$B$2:$B$30)</f>
        <v>#REF!</v>
      </c>
      <c r="AAK31" s="431" t="e">
        <f>WORKDAY(AAK32,$B31,'[2]Holiday Schedule'!$B$2:$B$30)</f>
        <v>#REF!</v>
      </c>
      <c r="AAL31" s="431" t="e">
        <f>WORKDAY(AAL32,$B31,'[2]Holiday Schedule'!$B$2:$B$30)</f>
        <v>#REF!</v>
      </c>
      <c r="AAM31" s="431" t="e">
        <f>WORKDAY(AAM32,$B31,'[2]Holiday Schedule'!$B$2:$B$30)</f>
        <v>#REF!</v>
      </c>
      <c r="AAN31" s="431" t="e">
        <f>WORKDAY(AAN32,$B31,'[2]Holiday Schedule'!$B$2:$B$30)</f>
        <v>#REF!</v>
      </c>
      <c r="AAO31" s="431" t="e">
        <f>WORKDAY(AAO32,$B31,'[2]Holiday Schedule'!$B$2:$B$30)</f>
        <v>#REF!</v>
      </c>
      <c r="AAP31" s="436"/>
      <c r="AAQ31" s="431" t="e">
        <f>WORKDAY(AAQ32,$B31,'[2]Holiday Schedule'!$B$2:$B$30)</f>
        <v>#REF!</v>
      </c>
      <c r="AAR31" s="431" t="e">
        <f>WORKDAY(AAR32,$B31,'[2]Holiday Schedule'!$B$2:$B$30)</f>
        <v>#REF!</v>
      </c>
      <c r="AAS31" s="431" t="e">
        <f>WORKDAY(AAS32,$B31,'[2]Holiday Schedule'!$B$2:$B$30)</f>
        <v>#REF!</v>
      </c>
      <c r="AAT31" s="431" t="e">
        <f>WORKDAY(AAT32,$B31,'[2]Holiday Schedule'!$B$2:$B$30)</f>
        <v>#REF!</v>
      </c>
      <c r="AAU31" s="431" t="e">
        <f>WORKDAY(AAU32,$B31,'[2]Holiday Schedule'!$B$2:$B$30)</f>
        <v>#REF!</v>
      </c>
      <c r="AAV31" s="431" t="e">
        <f>WORKDAY(AAV32,$B31,'[2]Holiday Schedule'!$B$2:$B$30)</f>
        <v>#REF!</v>
      </c>
      <c r="AAW31" s="431" t="e">
        <f>WORKDAY(AAW32,$B31,'[2]Holiday Schedule'!$B$2:$B$30)</f>
        <v>#REF!</v>
      </c>
      <c r="AAX31" s="431" t="e">
        <f>WORKDAY(AAX32,$B31,'[2]Holiday Schedule'!$B$2:$B$30)</f>
        <v>#REF!</v>
      </c>
      <c r="AAY31" s="431" t="e">
        <f>WORKDAY(AAY32,$B31,'[2]Holiday Schedule'!$B$2:$B$30)</f>
        <v>#REF!</v>
      </c>
      <c r="AAZ31" s="431" t="e">
        <f>WORKDAY(AAZ32,$B31,'[2]Holiday Schedule'!$B$2:$B$30)</f>
        <v>#REF!</v>
      </c>
      <c r="ABA31" s="431" t="e">
        <f>WORKDAY(ABA32,$B31,'[2]Holiday Schedule'!$B$2:$B$30)</f>
        <v>#REF!</v>
      </c>
      <c r="ABB31" s="431" t="e">
        <f>WORKDAY(ABB32,$B31,'[2]Holiday Schedule'!$B$2:$B$30)</f>
        <v>#REF!</v>
      </c>
      <c r="ABC31" s="431" t="e">
        <f>WORKDAY(ABC32,$B31,'[2]Holiday Schedule'!$B$2:$B$30)</f>
        <v>#REF!</v>
      </c>
      <c r="ABD31" s="431" t="e">
        <f>WORKDAY(ABD32,$B31,'[2]Holiday Schedule'!$B$2:$B$30)</f>
        <v>#REF!</v>
      </c>
      <c r="ABE31" s="431" t="e">
        <f>WORKDAY(ABE32,$B31,'[2]Holiday Schedule'!$B$2:$B$30)</f>
        <v>#REF!</v>
      </c>
      <c r="ABF31" s="431" t="e">
        <f>WORKDAY(ABF32,$B31,'[2]Holiday Schedule'!$B$2:$B$30)</f>
        <v>#REF!</v>
      </c>
      <c r="ABG31" s="431" t="e">
        <f>WORKDAY(ABG32,$B31,'[2]Holiday Schedule'!$B$2:$B$30)</f>
        <v>#REF!</v>
      </c>
      <c r="ABH31" s="431" t="e">
        <f>WORKDAY(ABH32,$B31,'[2]Holiday Schedule'!$B$2:$B$30)</f>
        <v>#REF!</v>
      </c>
      <c r="ABI31" s="431" t="e">
        <f>WORKDAY(ABI32,$B31,'[2]Holiday Schedule'!$B$2:$B$30)</f>
        <v>#REF!</v>
      </c>
      <c r="ABJ31" s="431" t="e">
        <f>WORKDAY(ABJ32,$B31,'[2]Holiday Schedule'!$B$2:$B$30)</f>
        <v>#REF!</v>
      </c>
      <c r="ABK31" s="431" t="e">
        <f>WORKDAY(ABK32,$B31,'[2]Holiday Schedule'!$B$2:$B$30)</f>
        <v>#REF!</v>
      </c>
      <c r="ABL31" s="431" t="e">
        <f>WORKDAY(ABL32,$B31,'[2]Holiday Schedule'!$B$2:$B$30)</f>
        <v>#REF!</v>
      </c>
      <c r="ABM31" s="431" t="e">
        <f>WORKDAY(ABM32,$B31,'[2]Holiday Schedule'!$B$2:$B$30)</f>
        <v>#REF!</v>
      </c>
      <c r="ABN31" s="431" t="e">
        <f>WORKDAY(ABN32,$B31,'[2]Holiday Schedule'!$B$2:$B$30)</f>
        <v>#REF!</v>
      </c>
      <c r="ABO31" s="431" t="e">
        <f>WORKDAY(ABO32,$B31,'[2]Holiday Schedule'!$B$2:$B$30)</f>
        <v>#REF!</v>
      </c>
      <c r="ABP31" s="431" t="e">
        <f>WORKDAY(ABP32,$B31,'[2]Holiday Schedule'!$B$2:$B$30)</f>
        <v>#REF!</v>
      </c>
      <c r="ABQ31" s="431" t="e">
        <f>WORKDAY(ABQ32,$B31,'[2]Holiday Schedule'!$B$2:$B$30)</f>
        <v>#REF!</v>
      </c>
      <c r="ABR31" s="431" t="e">
        <f>WORKDAY(ABR32,$B31,'[2]Holiday Schedule'!$B$2:$B$30)</f>
        <v>#REF!</v>
      </c>
      <c r="ABS31" s="431" t="e">
        <f>WORKDAY(ABS32,$B31,'[2]Holiday Schedule'!$B$2:$B$30)</f>
        <v>#REF!</v>
      </c>
      <c r="ABT31" s="431" t="e">
        <f>WORKDAY(ABT32,$B31,'[2]Holiday Schedule'!$B$2:$B$30)</f>
        <v>#REF!</v>
      </c>
      <c r="ABU31" s="436"/>
      <c r="ABV31" s="431" t="e">
        <f>WORKDAY(ABV32,$B31,'[2]Holiday Schedule'!$B$2:$B$30)</f>
        <v>#REF!</v>
      </c>
      <c r="ABW31" s="431" t="e">
        <f>WORKDAY(ABW32,$B31,'[2]Holiday Schedule'!$B$2:$B$30)</f>
        <v>#REF!</v>
      </c>
      <c r="ABX31" s="431" t="e">
        <f>WORKDAY(ABX32,$B31,'[2]Holiday Schedule'!$B$2:$B$30)</f>
        <v>#REF!</v>
      </c>
      <c r="ABY31" s="431" t="e">
        <f>WORKDAY(ABY32,$B31,'[2]Holiday Schedule'!$B$2:$B$30)</f>
        <v>#REF!</v>
      </c>
      <c r="ABZ31" s="431" t="e">
        <f>WORKDAY(ABZ32,$B31,'[2]Holiday Schedule'!$B$2:$B$30)</f>
        <v>#REF!</v>
      </c>
      <c r="ACA31" s="431" t="e">
        <f>WORKDAY(ACA32,$B31,'[2]Holiday Schedule'!$B$2:$B$30)</f>
        <v>#REF!</v>
      </c>
      <c r="ACB31" s="431" t="e">
        <f>WORKDAY(ACB33,$B31,'[2]Holiday Schedule'!$B$2:$B$30)</f>
        <v>#REF!</v>
      </c>
      <c r="ACC31" s="431" t="e">
        <f>WORKDAY(ACC33,$B31,'[2]Holiday Schedule'!$B$2:$B$30)</f>
        <v>#REF!</v>
      </c>
      <c r="ACD31" s="431" t="e">
        <f>WORKDAY(ACD33,$B31,'[2]Holiday Schedule'!$B$2:$B$30)</f>
        <v>#REF!</v>
      </c>
      <c r="ACE31" s="431" t="e">
        <f>WORKDAY(ACE33,$B31,'[2]Holiday Schedule'!$B$2:$B$30)</f>
        <v>#REF!</v>
      </c>
      <c r="ACF31" s="431" t="e">
        <f>WORKDAY(ACF33,$B31,'[2]Holiday Schedule'!$B$2:$B$30)</f>
        <v>#REF!</v>
      </c>
      <c r="ACG31" s="431" t="e">
        <f>WORKDAY(ACG33,$B31,'[2]Holiday Schedule'!$B$2:$B$30)</f>
        <v>#REF!</v>
      </c>
      <c r="ACH31" s="431" t="e">
        <f>WORKDAY(ACH33,$B31,'[2]Holiday Schedule'!$B$2:$B$30)</f>
        <v>#REF!</v>
      </c>
      <c r="ACI31" s="431" t="e">
        <f>WORKDAY(ACI33,$B31,'[2]Holiday Schedule'!$B$2:$B$30)</f>
        <v>#REF!</v>
      </c>
      <c r="ACJ31" s="431" t="e">
        <f>WORKDAY(ACJ33,$B31,'[2]Holiday Schedule'!$B$2:$B$30)</f>
        <v>#REF!</v>
      </c>
      <c r="ACK31" s="431" t="e">
        <f>WORKDAY(ACK33,$B31,'[2]Holiday Schedule'!$B$2:$B$30)</f>
        <v>#REF!</v>
      </c>
      <c r="ACL31" s="431" t="e">
        <f>WORKDAY(ACL33,$B31,'[2]Holiday Schedule'!$B$2:$B$30)</f>
        <v>#REF!</v>
      </c>
      <c r="ACM31" s="431" t="e">
        <f>WORKDAY(ACM33,$B31,'[2]Holiday Schedule'!$B$2:$B$30)</f>
        <v>#REF!</v>
      </c>
      <c r="ACN31" s="431" t="e">
        <f>WORKDAY(ACN33,$B31,'[2]Holiday Schedule'!$B$2:$B$30)</f>
        <v>#REF!</v>
      </c>
      <c r="ACO31" s="431" t="e">
        <f>WORKDAY(ACO33,$B31,'[2]Holiday Schedule'!$B$2:$B$30)</f>
        <v>#REF!</v>
      </c>
      <c r="ACP31" s="431" t="e">
        <f>WORKDAY(ACP33,$B31,'[2]Holiday Schedule'!$B$2:$B$30)</f>
        <v>#REF!</v>
      </c>
      <c r="ACQ31" s="431" t="e">
        <f>WORKDAY(ACQ33,$B31,'[2]Holiday Schedule'!$B$2:$B$30)</f>
        <v>#REF!</v>
      </c>
      <c r="ACR31" s="431" t="e">
        <f>WORKDAY(ACR33,$B31,'[2]Holiday Schedule'!$B$2:$B$30)</f>
        <v>#REF!</v>
      </c>
      <c r="ACS31" s="431" t="e">
        <f>WORKDAY(ACS33,$B31,'[2]Holiday Schedule'!$B$2:$B$30)</f>
        <v>#REF!</v>
      </c>
      <c r="ACT31" s="431" t="e">
        <f>WORKDAY(ACT33,$B31,'[2]Holiday Schedule'!$B$2:$B$30)</f>
        <v>#REF!</v>
      </c>
      <c r="ACU31" s="431" t="e">
        <f>WORKDAY(ACU33,$B31,'[2]Holiday Schedule'!$B$2:$B$30)</f>
        <v>#REF!</v>
      </c>
      <c r="ACV31" s="431" t="e">
        <f>WORKDAY(ACV33,$B31,'[2]Holiday Schedule'!$B$2:$B$30)</f>
        <v>#REF!</v>
      </c>
      <c r="ACW31" s="431" t="e">
        <f>WORKDAY(ACW33,$B31,'[2]Holiday Schedule'!$B$2:$B$30)</f>
        <v>#REF!</v>
      </c>
      <c r="ACX31" s="431" t="e">
        <f>WORKDAY(ACX33,$B31,'[2]Holiday Schedule'!$B$2:$B$30)</f>
        <v>#REF!</v>
      </c>
      <c r="ACY31" s="431" t="e">
        <f>WORKDAY(ACY33,$B31,'[2]Holiday Schedule'!$B$2:$B$30)</f>
        <v>#REF!</v>
      </c>
      <c r="ACZ31" s="436"/>
      <c r="ADA31" s="431" t="e">
        <f>WORKDAY(ADA33,$B31,'[2]Holiday Schedule'!$B$2:$B$30)</f>
        <v>#REF!</v>
      </c>
      <c r="ADB31" s="431" t="e">
        <f>WORKDAY(ADB33,$B31,'[2]Holiday Schedule'!$B$2:$B$30)</f>
        <v>#REF!</v>
      </c>
      <c r="ADC31" s="431" t="e">
        <f>WORKDAY(ADC33,$B31,'[2]Holiday Schedule'!$B$2:$B$30)</f>
        <v>#REF!</v>
      </c>
      <c r="ADD31" s="431" t="e">
        <f>WORKDAY(ADD33,$B31,'[2]Holiday Schedule'!$B$2:$B$30)</f>
        <v>#REF!</v>
      </c>
      <c r="ADE31" s="431" t="e">
        <f>WORKDAY(ADE33,$B31,'[2]Holiday Schedule'!$B$2:$B$30)</f>
        <v>#REF!</v>
      </c>
      <c r="ADF31" s="431" t="e">
        <f>WORKDAY(ADF33,$B31,'[2]Holiday Schedule'!$B$2:$B$30)</f>
        <v>#REF!</v>
      </c>
      <c r="ADG31" s="431" t="e">
        <f>WORKDAY(ADG33,$B31,'[2]Holiday Schedule'!$B$2:$B$30)</f>
        <v>#REF!</v>
      </c>
      <c r="ADH31" s="431" t="e">
        <f>WORKDAY(ADH33,$B31,'[2]Holiday Schedule'!$B$2:$B$30)</f>
        <v>#REF!</v>
      </c>
      <c r="ADI31" s="431" t="e">
        <f>WORKDAY(ADI33,$B31,'[2]Holiday Schedule'!$B$2:$B$30)</f>
        <v>#REF!</v>
      </c>
      <c r="ADJ31" s="431" t="e">
        <f>WORKDAY(ADJ33,$B31,'[2]Holiday Schedule'!$B$2:$B$30)</f>
        <v>#REF!</v>
      </c>
      <c r="ADK31" s="431" t="e">
        <f>WORKDAY(ADK33,$B31,'[2]Holiday Schedule'!$B$2:$B$30)</f>
        <v>#REF!</v>
      </c>
      <c r="ADL31" s="431" t="e">
        <f>WORKDAY(ADL33,$B31,'[2]Holiday Schedule'!$B$2:$B$30)</f>
        <v>#REF!</v>
      </c>
      <c r="ADM31" s="431" t="e">
        <f>WORKDAY(ADM33,$B31,'[2]Holiday Schedule'!$B$2:$B$30)</f>
        <v>#REF!</v>
      </c>
      <c r="ADN31" s="431" t="e">
        <f>WORKDAY(ADN33,$B31,'[2]Holiday Schedule'!$B$2:$B$30)</f>
        <v>#REF!</v>
      </c>
      <c r="ADO31" s="431" t="e">
        <f>WORKDAY(ADO33,$B31,'[2]Holiday Schedule'!$B$2:$B$30)</f>
        <v>#REF!</v>
      </c>
      <c r="ADP31" s="431" t="e">
        <f>WORKDAY(ADP33,$B31,'[2]Holiday Schedule'!$B$2:$B$30)</f>
        <v>#REF!</v>
      </c>
      <c r="ADQ31" s="431" t="e">
        <f>WORKDAY(ADQ33,$B31,'[2]Holiday Schedule'!$B$2:$B$30)</f>
        <v>#REF!</v>
      </c>
      <c r="ADR31" s="431" t="e">
        <f>WORKDAY(ADR33,$B31,'[2]Holiday Schedule'!$B$2:$B$30)</f>
        <v>#REF!</v>
      </c>
      <c r="ADS31" s="431" t="e">
        <f>WORKDAY(ADS33,$B31,'[2]Holiday Schedule'!$B$2:$B$30)</f>
        <v>#REF!</v>
      </c>
      <c r="ADT31" s="431" t="e">
        <f>WORKDAY(ADT33,$B31,'[2]Holiday Schedule'!$B$2:$B$30)</f>
        <v>#REF!</v>
      </c>
      <c r="ADU31" s="431" t="e">
        <f>WORKDAY(ADU33,$B31,'[2]Holiday Schedule'!$B$2:$B$30)</f>
        <v>#REF!</v>
      </c>
      <c r="ADV31" s="431" t="e">
        <f>WORKDAY(ADV33,$B31,'[2]Holiday Schedule'!$B$2:$B$30)</f>
        <v>#REF!</v>
      </c>
      <c r="ADW31" s="431" t="e">
        <f>WORKDAY(ADW33,$B31,'[2]Holiday Schedule'!$B$2:$B$30)</f>
        <v>#REF!</v>
      </c>
      <c r="ADX31" s="431" t="e">
        <f>WORKDAY(ADX33,$B31,'[2]Holiday Schedule'!$B$2:$B$30)</f>
        <v>#REF!</v>
      </c>
      <c r="ADY31" s="431" t="e">
        <f>WORKDAY(ADY33,$B31,'[2]Holiday Schedule'!$B$2:$B$30)</f>
        <v>#REF!</v>
      </c>
      <c r="ADZ31" s="431" t="e">
        <f>WORKDAY(ADZ33,$B31,'[2]Holiday Schedule'!$B$2:$B$30)</f>
        <v>#REF!</v>
      </c>
      <c r="AEA31" s="431" t="e">
        <f>WORKDAY(AEA33,$B31,'[2]Holiday Schedule'!$B$2:$B$30)</f>
        <v>#REF!</v>
      </c>
      <c r="AEB31" s="431" t="e">
        <f>WORKDAY(AEB33,$B31,'[2]Holiday Schedule'!$B$2:$B$30)</f>
        <v>#REF!</v>
      </c>
      <c r="AEC31" s="431" t="e">
        <f>WORKDAY(AEC33,$B31,'[2]Holiday Schedule'!$B$2:$B$30)</f>
        <v>#REF!</v>
      </c>
      <c r="AED31" s="431" t="e">
        <f>WORKDAY(AED33,$B31,'[2]Holiday Schedule'!$B$2:$B$30)</f>
        <v>#REF!</v>
      </c>
      <c r="AEE31" s="431" t="e">
        <f>WORKDAY(AEE33,$B31,'[2]Holiday Schedule'!$B$2:$B$30)</f>
        <v>#REF!</v>
      </c>
      <c r="AEF31" s="431" t="e">
        <f>WORKDAY(AEF33,$B31,'[2]Holiday Schedule'!$B$2:$B$30)</f>
        <v>#REF!</v>
      </c>
      <c r="AEG31" s="431" t="e">
        <f>WORKDAY(AEG33,$B31,'[2]Holiday Schedule'!$B$2:$B$30)</f>
        <v>#REF!</v>
      </c>
      <c r="AEH31" s="431" t="e">
        <f>WORKDAY(AEH33,$B31,'[2]Holiday Schedule'!$B$2:$B$30)</f>
        <v>#REF!</v>
      </c>
      <c r="AEI31" s="431" t="e">
        <f>WORKDAY(AEI33,$B31,'[2]Holiday Schedule'!$B$2:$B$30)</f>
        <v>#REF!</v>
      </c>
      <c r="AEJ31" s="431" t="e">
        <f>WORKDAY(AEJ33,$B31,'[2]Holiday Schedule'!$B$2:$B$30)</f>
        <v>#REF!</v>
      </c>
      <c r="AEK31" s="431" t="e">
        <f>WORKDAY(AEK33,$B31,'[2]Holiday Schedule'!$B$2:$B$30)</f>
        <v>#REF!</v>
      </c>
      <c r="AEL31" s="436"/>
      <c r="AEM31" s="431" t="e">
        <f>WORKDAY(AEM33,$B31,'[2]Holiday Schedule'!$B$2:$B$30)</f>
        <v>#REF!</v>
      </c>
      <c r="AEN31" s="431" t="e">
        <f>WORKDAY(AEN33,$B31,'[2]Holiday Schedule'!$B$2:$B$30)</f>
        <v>#REF!</v>
      </c>
      <c r="AEO31" s="431" t="e">
        <f>WORKDAY(AEO33,$B31,'[2]Holiday Schedule'!$B$2:$B$30)</f>
        <v>#REF!</v>
      </c>
      <c r="AEP31" s="431" t="e">
        <f>WORKDAY(AEP33,$B31,'[2]Holiday Schedule'!$B$2:$B$30)</f>
        <v>#REF!</v>
      </c>
      <c r="AEQ31" s="431" t="e">
        <f>WORKDAY(AEQ33,$B31,'[2]Holiday Schedule'!$B$2:$B$30)</f>
        <v>#REF!</v>
      </c>
      <c r="AER31" s="431" t="e">
        <f>WORKDAY(AER33,$B31,'[2]Holiday Schedule'!$B$2:$B$30)</f>
        <v>#REF!</v>
      </c>
      <c r="AES31" s="431" t="e">
        <f>WORKDAY(AES33,$B31,'[2]Holiday Schedule'!$B$2:$B$30)</f>
        <v>#REF!</v>
      </c>
      <c r="AET31" s="431" t="e">
        <f>WORKDAY(AET33,$B31,'[2]Holiday Schedule'!$B$2:$B$30)</f>
        <v>#REF!</v>
      </c>
      <c r="AEU31" s="431" t="e">
        <f>WORKDAY(AEU33,$B31,'[2]Holiday Schedule'!$B$2:$B$30)</f>
        <v>#REF!</v>
      </c>
      <c r="AEV31" s="431" t="e">
        <f>WORKDAY(AEV33,$B31,'[2]Holiday Schedule'!$B$2:$B$30)</f>
        <v>#REF!</v>
      </c>
      <c r="AEW31" s="431" t="e">
        <f>WORKDAY(AEW33,$B31,'[2]Holiday Schedule'!$B$2:$B$30)</f>
        <v>#REF!</v>
      </c>
      <c r="AEX31" s="431" t="e">
        <f>WORKDAY(AEX33,$B31,'[2]Holiday Schedule'!$B$2:$B$30)</f>
        <v>#REF!</v>
      </c>
      <c r="AEY31" s="431" t="e">
        <f>WORKDAY(AEY33,$B31,'[2]Holiday Schedule'!$B$2:$B$30)</f>
        <v>#REF!</v>
      </c>
      <c r="AEZ31" s="431" t="e">
        <f>WORKDAY(AEZ33,$B31,'[2]Holiday Schedule'!$B$2:$B$30)</f>
        <v>#REF!</v>
      </c>
      <c r="AFA31" s="431" t="e">
        <f>WORKDAY(AFA33,$B31,'[2]Holiday Schedule'!$B$2:$B$30)</f>
        <v>#REF!</v>
      </c>
      <c r="AFB31" s="431" t="e">
        <f>WORKDAY(AFB33,$B31,'[2]Holiday Schedule'!$B$2:$B$30)</f>
        <v>#REF!</v>
      </c>
      <c r="AFC31" s="431" t="e">
        <f>WORKDAY(AFC33,$B31,'[2]Holiday Schedule'!$B$2:$B$30)</f>
        <v>#REF!</v>
      </c>
      <c r="AFD31" s="431" t="e">
        <f>WORKDAY(AFD33,$B31,'[2]Holiday Schedule'!$B$2:$B$30)</f>
        <v>#REF!</v>
      </c>
      <c r="AFE31" s="431" t="e">
        <f>WORKDAY(AFE33,$B31,'[2]Holiday Schedule'!$B$2:$B$30)</f>
        <v>#REF!</v>
      </c>
      <c r="AFF31" s="431" t="e">
        <f>WORKDAY(AFF33,$B31,'[2]Holiday Schedule'!$B$2:$B$30)</f>
        <v>#REF!</v>
      </c>
      <c r="AFG31" s="431" t="e">
        <f>WORKDAY(AFG33,$B31,'[2]Holiday Schedule'!$B$2:$B$30)</f>
        <v>#REF!</v>
      </c>
      <c r="AFH31" s="431" t="e">
        <f>WORKDAY(AFH33,$B31,'[2]Holiday Schedule'!$B$2:$B$30)</f>
        <v>#REF!</v>
      </c>
      <c r="AFI31" s="431" t="e">
        <f>WORKDAY(AFI33,$B31,'[2]Holiday Schedule'!$B$2:$B$30)</f>
        <v>#REF!</v>
      </c>
      <c r="AFJ31" s="431" t="e">
        <f>WORKDAY(AFJ33,$B31,'[2]Holiday Schedule'!$B$2:$B$30)</f>
        <v>#REF!</v>
      </c>
      <c r="AFK31" s="431" t="e">
        <f>WORKDAY(AFK33,$B31,'[2]Holiday Schedule'!$B$2:$B$30)</f>
        <v>#REF!</v>
      </c>
      <c r="AFL31" s="431" t="e">
        <f>WORKDAY(AFL33,$B31,'[2]Holiday Schedule'!$B$2:$B$30)</f>
        <v>#REF!</v>
      </c>
      <c r="AFM31" s="431" t="e">
        <f>WORKDAY(AFM33,$B31,'[2]Holiday Schedule'!$B$2:$B$30)</f>
        <v>#REF!</v>
      </c>
      <c r="AFN31" s="431" t="e">
        <f>WORKDAY(AFN33,$B31,'[2]Holiday Schedule'!$B$2:$B$30)</f>
        <v>#REF!</v>
      </c>
      <c r="AFO31" s="431" t="e">
        <f>WORKDAY(AFO33,$B31,'[2]Holiday Schedule'!$B$2:$B$30)</f>
        <v>#REF!</v>
      </c>
      <c r="AFP31" s="431" t="e">
        <f>WORKDAY(AFP33,$B31,'[2]Holiday Schedule'!$B$2:$B$30)</f>
        <v>#REF!</v>
      </c>
      <c r="AFQ31" s="431" t="e">
        <f>WORKDAY(AFQ33,$B31,'[2]Holiday Schedule'!$B$2:$B$30)</f>
        <v>#REF!</v>
      </c>
      <c r="AFR31" s="431" t="e">
        <f>WORKDAY(AFR33,$B31,'[2]Holiday Schedule'!$B$2:$B$30)</f>
        <v>#REF!</v>
      </c>
      <c r="AFS31" s="431" t="e">
        <f>WORKDAY(AFS33,$B31,'[2]Holiday Schedule'!$B$2:$B$30)</f>
        <v>#REF!</v>
      </c>
      <c r="AFT31" s="431" t="e">
        <f>WORKDAY(AFT33,$B31,'[2]Holiday Schedule'!$B$2:$B$30)</f>
        <v>#REF!</v>
      </c>
      <c r="AFU31" s="431" t="e">
        <f>WORKDAY(AFU33,$B31,'[2]Holiday Schedule'!$B$2:$B$30)</f>
        <v>#REF!</v>
      </c>
      <c r="AFV31" s="431" t="e">
        <f>WORKDAY(AFV33,$B31,'[2]Holiday Schedule'!$B$2:$B$30)</f>
        <v>#REF!</v>
      </c>
      <c r="AFW31" s="431" t="e">
        <f>WORKDAY(AFW33,$B31,'[2]Holiday Schedule'!$B$2:$B$30)</f>
        <v>#REF!</v>
      </c>
      <c r="AFX31" s="431" t="e">
        <f>WORKDAY(AFX33,$B31,'[2]Holiday Schedule'!$B$2:$B$30)</f>
        <v>#REF!</v>
      </c>
      <c r="AFY31" s="431" t="e">
        <f>WORKDAY(AFY33,$B31,'[2]Holiday Schedule'!$B$2:$B$30)</f>
        <v>#REF!</v>
      </c>
      <c r="AFZ31" s="431" t="e">
        <f>WORKDAY(AFZ33,$B31,'[2]Holiday Schedule'!$B$2:$B$30)</f>
        <v>#REF!</v>
      </c>
      <c r="AGA31" s="431" t="e">
        <f>WORKDAY(AGA33,$B31,'[2]Holiday Schedule'!$B$2:$B$30)</f>
        <v>#REF!</v>
      </c>
      <c r="AGB31" s="431" t="e">
        <f>WORKDAY(AGB33,$B31,'[2]Holiday Schedule'!$B$2:$B$30)</f>
        <v>#REF!</v>
      </c>
      <c r="AGC31" s="431" t="e">
        <f>WORKDAY(AGC33,$B31,'[2]Holiday Schedule'!$B$2:$B$30)</f>
        <v>#REF!</v>
      </c>
      <c r="AGD31" s="431" t="e">
        <f>WORKDAY(AGD33,$B31,'[2]Holiday Schedule'!$B$2:$B$30)</f>
        <v>#REF!</v>
      </c>
      <c r="AGE31" s="431" t="e">
        <f>WORKDAY(AGE33,$B31,'[2]Holiday Schedule'!$B$2:$B$30)</f>
        <v>#REF!</v>
      </c>
      <c r="AGF31" s="431" t="e">
        <f>WORKDAY(AGF33,$B31,'[2]Holiday Schedule'!$B$2:$B$30)</f>
        <v>#REF!</v>
      </c>
      <c r="AGG31" s="431" t="e">
        <f>WORKDAY(AGG33,$B31,'[2]Holiday Schedule'!$B$2:$B$30)</f>
        <v>#REF!</v>
      </c>
    </row>
    <row r="32" spans="1:865" ht="20.100000000000001" customHeight="1">
      <c r="A32" s="603"/>
      <c r="B32" s="608">
        <v>1</v>
      </c>
      <c r="C32" s="451" t="s">
        <v>1002</v>
      </c>
      <c r="D32" s="438"/>
      <c r="E32" s="438"/>
      <c r="F32" s="438"/>
      <c r="G32" s="449"/>
      <c r="H32" s="438"/>
      <c r="I32" s="438"/>
      <c r="J32" s="438"/>
      <c r="K32" s="449"/>
      <c r="L32" s="438"/>
      <c r="M32" s="438"/>
      <c r="N32" s="438"/>
      <c r="O32" s="449"/>
      <c r="P32" s="551"/>
      <c r="Q32" s="551"/>
      <c r="R32" s="551"/>
      <c r="S32" s="555"/>
      <c r="T32" s="551"/>
      <c r="U32" s="551"/>
      <c r="V32" s="551"/>
      <c r="W32" s="558"/>
      <c r="X32" s="551"/>
      <c r="Y32" s="551"/>
      <c r="Z32" s="551"/>
      <c r="AA32" s="558"/>
      <c r="AB32" s="551"/>
      <c r="AC32" s="551"/>
      <c r="AD32" s="551"/>
      <c r="AE32" s="558"/>
      <c r="AF32" s="551"/>
      <c r="AG32" s="551"/>
      <c r="AH32" s="551"/>
      <c r="AI32" s="558"/>
      <c r="AJ32" s="551"/>
      <c r="AK32" s="551"/>
      <c r="AL32" s="551"/>
      <c r="AM32" s="558"/>
      <c r="AN32" s="551">
        <v>42286</v>
      </c>
      <c r="AO32" s="551">
        <v>42286</v>
      </c>
      <c r="AP32" s="551">
        <v>42286</v>
      </c>
      <c r="AQ32" s="558"/>
      <c r="AR32" s="551">
        <v>42297</v>
      </c>
      <c r="AS32" s="551">
        <v>42297</v>
      </c>
      <c r="AT32" s="551">
        <f>WORKDAY(AT33,'NEO 5322121 Aggressive LTs'!$B32,'[2]Holiday Schedule'!$B$2:$B$30)</f>
        <v>42282</v>
      </c>
      <c r="AU32" s="551">
        <v>42298</v>
      </c>
      <c r="AV32" s="551">
        <v>42298</v>
      </c>
      <c r="AW32" s="551">
        <v>42298</v>
      </c>
      <c r="AX32" s="555"/>
      <c r="AY32" s="551">
        <v>42318</v>
      </c>
      <c r="AZ32" s="551">
        <v>42318</v>
      </c>
      <c r="BA32" s="551">
        <v>42318</v>
      </c>
      <c r="BB32" s="558"/>
      <c r="BC32" s="586">
        <v>42322</v>
      </c>
      <c r="BD32" s="551">
        <v>42322</v>
      </c>
      <c r="BE32" s="551">
        <v>42322</v>
      </c>
      <c r="BF32" s="558"/>
      <c r="BG32" s="551">
        <v>42693</v>
      </c>
      <c r="BH32" s="551">
        <v>42693</v>
      </c>
      <c r="BI32" s="551">
        <v>42693</v>
      </c>
      <c r="BJ32" s="558"/>
      <c r="BK32" s="551">
        <v>42694</v>
      </c>
      <c r="BL32" s="551">
        <v>42695</v>
      </c>
      <c r="BM32" s="551">
        <v>42695</v>
      </c>
      <c r="BN32" s="436"/>
      <c r="BO32" s="558"/>
      <c r="BP32" s="554"/>
      <c r="BQ32" s="551"/>
      <c r="BR32" s="551"/>
      <c r="BS32" s="551"/>
      <c r="BT32" s="558"/>
      <c r="BU32" s="551">
        <v>42319</v>
      </c>
      <c r="BV32" s="551">
        <v>42319</v>
      </c>
      <c r="BW32" s="551">
        <v>42319</v>
      </c>
      <c r="BX32" s="558"/>
      <c r="BY32" s="554"/>
      <c r="BZ32" s="554"/>
      <c r="CA32" s="551"/>
      <c r="CB32" s="551"/>
      <c r="CC32" s="551"/>
      <c r="CD32" s="555"/>
      <c r="CE32" s="555"/>
      <c r="CF32" s="551"/>
      <c r="CG32" s="551"/>
      <c r="CH32" s="551">
        <v>42280</v>
      </c>
      <c r="CI32" s="555"/>
      <c r="CJ32" s="551"/>
      <c r="CK32" s="551"/>
      <c r="CL32" s="569">
        <v>42280</v>
      </c>
      <c r="CM32" s="591"/>
      <c r="CN32" s="551">
        <v>42695</v>
      </c>
      <c r="CO32" s="551">
        <v>42695</v>
      </c>
      <c r="CP32" s="551">
        <v>42695</v>
      </c>
      <c r="CQ32" s="558"/>
      <c r="CR32" s="698">
        <v>42705</v>
      </c>
      <c r="CS32" s="698">
        <v>42708</v>
      </c>
      <c r="CT32" s="698"/>
      <c r="CU32" s="736">
        <f>WORKDAY(CU31,((-1)*('NEO 5322121 Aggressive LTs'!$B32)),'Holiday Schedule'!$B$2:$B$30)</f>
        <v>42331</v>
      </c>
      <c r="CV32" s="734">
        <f>WORKDAY(CV31,((-1)*('NEO 5322121 Aggressive LTs'!$B32)),'Holiday Schedule'!$B$2:$B$30)</f>
        <v>42339</v>
      </c>
      <c r="CW32" s="734">
        <f>WORKDAY(CW31,((-1)*('NEO 5322121 Aggressive LTs'!$B32)),'Holiday Schedule'!$B$2:$B$30)</f>
        <v>42342</v>
      </c>
      <c r="CX32" s="734">
        <f>WORKDAY(CX31,((-1)*('NEO 5322121 Aggressive LTs'!$B32)),'Holiday Schedule'!$B$2:$B$30)</f>
        <v>42346</v>
      </c>
      <c r="CY32" s="734">
        <f>WORKDAY(CY31,((-1)*('NEO 5322121 Aggressive LTs'!$B32)),'Holiday Schedule'!$B$2:$B$30)</f>
        <v>42347</v>
      </c>
      <c r="CZ32" s="734">
        <f>WORKDAY(CZ31,((-1)*('NEO 5322121 Aggressive LTs'!$B32)),'Holiday Schedule'!$B$2:$B$30)</f>
        <v>42349</v>
      </c>
      <c r="DA32" s="734">
        <f>WORKDAY(DA31,((-1)*('NEO 5322121 Aggressive LTs'!$B32)),'Holiday Schedule'!$B$2:$B$30)</f>
        <v>42353</v>
      </c>
      <c r="DB32" s="734">
        <f>WORKDAY(DB31,((-1)*('NEO 5322121 Aggressive LTs'!$B32)),'Holiday Schedule'!$B$2:$B$30)</f>
        <v>42355</v>
      </c>
      <c r="DC32" s="734">
        <f>WORKDAY(DC31,((-1)*('NEO 5322121 Aggressive LTs'!$B32)),'Holiday Schedule'!$B$2:$B$30)</f>
        <v>42359</v>
      </c>
      <c r="DD32" s="734">
        <f>WORKDAY(DD31,((-1)*('NEO 5322121 Aggressive LTs'!$B32)),'Holiday Schedule'!$B$2:$B$30)</f>
        <v>42489</v>
      </c>
      <c r="DE32" s="734">
        <f>WORKDAY(DE31,((-1)*('NEO 5322121 Aggressive LTs'!$B32)),'Holiday Schedule'!$B$2:$B$30)</f>
        <v>42492</v>
      </c>
      <c r="DF32" s="734">
        <f>WORKDAY(DF31,((-1)*('NEO 5322121 Aggressive LTs'!$B32)),'Holiday Schedule'!$B$2:$B$30)</f>
        <v>42376</v>
      </c>
      <c r="DG32" s="734">
        <f>WORKDAY(DG31,((-1)*('NEO 5322121 Aggressive LTs'!$B32)),'Holiday Schedule'!$B$2:$B$30)</f>
        <v>42380</v>
      </c>
      <c r="DH32" s="734">
        <f>WORKDAY(DH31,((-1)*('NEO 5322121 Aggressive LTs'!$B32)),'Holiday Schedule'!$B$2:$B$30)</f>
        <v>42382</v>
      </c>
      <c r="DI32" s="734">
        <f>WORKDAY(DI31,((-1)*('NEO 5322121 Aggressive LTs'!$B32)),'Holiday Schedule'!$B$2:$B$30)</f>
        <v>42384</v>
      </c>
      <c r="DJ32" s="734">
        <f>WORKDAY(DJ31,((-1)*('NEO 5322121 Aggressive LTs'!$B32)),'Holiday Schedule'!$B$2:$B$30)</f>
        <v>42388</v>
      </c>
      <c r="DK32" s="734">
        <f>WORKDAY(DK31,((-1)*('NEO 5322121 Aggressive LTs'!$B32)),'Holiday Schedule'!$B$2:$B$30)</f>
        <v>42390</v>
      </c>
      <c r="DL32" s="734">
        <f>WORKDAY(DL31,((-1)*('NEO 5322121 Aggressive LTs'!$B32)),'Holiday Schedule'!$B$2:$B$30)</f>
        <v>42394</v>
      </c>
      <c r="DM32" s="734">
        <f>WORKDAY(DM31,((-1)*('NEO 5322121 Aggressive LTs'!$B32)),'Holiday Schedule'!$B$2:$B$30)</f>
        <v>42396</v>
      </c>
      <c r="DN32" s="734">
        <f>WORKDAY(DN31,((-1)*('NEO 5322121 Aggressive LTs'!$B32)),'Holiday Schedule'!$B$2:$B$30)</f>
        <v>42398</v>
      </c>
      <c r="DO32" s="740">
        <f>WORKDAY(DO31,((-1)*('NEO 5322121 Aggressive LTs'!$B32)),'Holiday Schedule'!$B$2:$B$30)</f>
        <v>42404</v>
      </c>
      <c r="DP32" s="731"/>
      <c r="DQ32" s="730" t="e">
        <f>WORKDAY(DQ31,((-1)*('NEO 5322121 Aggressive LTs'!$B32)),'Holiday Schedule'!$B$2:$B$30)</f>
        <v>#NUM!</v>
      </c>
      <c r="DR32" s="731"/>
      <c r="DS32" s="730" t="e">
        <f>WORKDAY(DS31,((-1)*('NEO 5322121 Aggressive LTs'!$B32)),'Holiday Schedule'!$B$2:$B$30)</f>
        <v>#NUM!</v>
      </c>
      <c r="DT32" s="730" t="e">
        <f>WORKDAY(DT31,((-1)*('NEO 5322121 Aggressive LTs'!$B32)),'Holiday Schedule'!$B$2:$B$30)</f>
        <v>#NUM!</v>
      </c>
      <c r="DU32" s="730" t="e">
        <f>WORKDAY(DU31,((-1)*('NEO 5322121 Aggressive LTs'!$B32)),'Holiday Schedule'!$B$2:$B$30)</f>
        <v>#NUM!</v>
      </c>
      <c r="DV32" s="731"/>
      <c r="DW32" s="730" t="e">
        <f>WORKDAY(DW31,((-1)*('NEO 5322121 Aggressive LTs'!$B32)),'Holiday Schedule'!$B$2:$B$30)</f>
        <v>#NUM!</v>
      </c>
      <c r="DX32" s="730" t="e">
        <f>WORKDAY(DX31,((-1)*('NEO 5322121 Aggressive LTs'!$B32)),'Holiday Schedule'!$B$2:$B$30)</f>
        <v>#NUM!</v>
      </c>
      <c r="DY32" s="730" t="e">
        <f>WORKDAY(DY31,((-1)*('NEO 5322121 Aggressive LTs'!$B32)),'Holiday Schedule'!$B$2:$B$30)</f>
        <v>#NUM!</v>
      </c>
      <c r="DZ32" s="731"/>
      <c r="EA32" s="730" t="e">
        <f>WORKDAY(EA31,((-1)*('NEO 5322121 Aggressive LTs'!$B32)),'Holiday Schedule'!$B$2:$B$30)</f>
        <v>#NUM!</v>
      </c>
      <c r="EB32" s="730" t="e">
        <f>WORKDAY(EB31,((-1)*('NEO 5322121 Aggressive LTs'!$B32)),'Holiday Schedule'!$B$2:$B$30)</f>
        <v>#NUM!</v>
      </c>
      <c r="EC32" s="730" t="e">
        <f>WORKDAY(EC31,((-1)*('NEO 5322121 Aggressive LTs'!$B32)),'Holiday Schedule'!$B$2:$B$30)</f>
        <v>#NUM!</v>
      </c>
      <c r="ED32" s="731"/>
      <c r="EE32" s="730" t="e">
        <f>WORKDAY(EE31,((-1)*('NEO 5322121 Aggressive LTs'!$B32)),'Holiday Schedule'!$B$2:$B$30)</f>
        <v>#NUM!</v>
      </c>
      <c r="EF32" s="730" t="e">
        <f>WORKDAY(EF31,((-1)*('NEO 5322121 Aggressive LTs'!$B32)),'Holiday Schedule'!$B$2:$B$30)</f>
        <v>#NUM!</v>
      </c>
      <c r="EG32" s="730" t="e">
        <f>WORKDAY(EG31,((-1)*('NEO 5322121 Aggressive LTs'!$B32)),'Holiday Schedule'!$B$2:$B$30)</f>
        <v>#NUM!</v>
      </c>
      <c r="EH32" s="731"/>
      <c r="EI32" s="730" t="e">
        <f>WORKDAY(EI31,((-1)*('NEO 5322121 Aggressive LTs'!$B32)),'Holiday Schedule'!$B$2:$B$30)</f>
        <v>#NUM!</v>
      </c>
      <c r="EJ32" s="730" t="e">
        <f>WORKDAY(EJ31,((-1)*('NEO 5322121 Aggressive LTs'!$B32)),'Holiday Schedule'!$B$2:$B$30)</f>
        <v>#NUM!</v>
      </c>
      <c r="EK32" s="730" t="e">
        <f>WORKDAY(EK31,((-1)*('NEO 5322121 Aggressive LTs'!$B32)),'Holiday Schedule'!$B$2:$B$30)</f>
        <v>#NUM!</v>
      </c>
      <c r="EL32" s="731"/>
      <c r="EM32" s="730" t="e">
        <f>WORKDAY(EM31,((-1)*('NEO 5322121 Aggressive LTs'!$B32)),'Holiday Schedule'!$B$2:$B$30)</f>
        <v>#NUM!</v>
      </c>
      <c r="EN32" s="730" t="e">
        <f>WORKDAY(EN31,((-1)*('NEO 5322121 Aggressive LTs'!$B32)),'Holiday Schedule'!$B$2:$B$30)</f>
        <v>#NUM!</v>
      </c>
      <c r="EO32" s="730" t="e">
        <f>WORKDAY(EO31,((-1)*('NEO 5322121 Aggressive LTs'!$B32)),'Holiday Schedule'!$B$2:$B$30)</f>
        <v>#NUM!</v>
      </c>
      <c r="EP32" s="731"/>
      <c r="EQ32" s="730" t="e">
        <f>WORKDAY(EQ31,((-1)*('NEO 5322121 Aggressive LTs'!$B32)),'Holiday Schedule'!$B$2:$B$30)</f>
        <v>#NUM!</v>
      </c>
      <c r="ER32" s="730" t="e">
        <f>WORKDAY(ER31,((-1)*('NEO 5322121 Aggressive LTs'!$B32)),'Holiday Schedule'!$B$2:$B$30)</f>
        <v>#NUM!</v>
      </c>
      <c r="ES32" s="730" t="e">
        <f>WORKDAY(ES31,((-1)*('NEO 5322121 Aggressive LTs'!$B32)),'Holiday Schedule'!$B$2:$B$30)</f>
        <v>#NUM!</v>
      </c>
      <c r="ET32" s="731"/>
      <c r="EU32" s="730" t="e">
        <f>WORKDAY(EU31,((-1)*('NEO 5322121 Aggressive LTs'!$B32)),'Holiday Schedule'!$B$2:$B$30)</f>
        <v>#NUM!</v>
      </c>
      <c r="EV32" s="730" t="e">
        <f>WORKDAY(EV31,((-1)*('NEO 5322121 Aggressive LTs'!$B32)),'Holiday Schedule'!$B$2:$B$30)</f>
        <v>#NUM!</v>
      </c>
      <c r="EW32" s="730" t="e">
        <f>WORKDAY(EW31,((-1)*('NEO 5322121 Aggressive LTs'!$B32)),'Holiday Schedule'!$B$2:$B$30)</f>
        <v>#NUM!</v>
      </c>
      <c r="EX32" s="731"/>
      <c r="EY32" s="730" t="e">
        <f>WORKDAY(EY31,((-1)*('NEO 5322121 Aggressive LTs'!$B32)),'Holiday Schedule'!$B$2:$B$30)</f>
        <v>#NUM!</v>
      </c>
      <c r="EZ32" s="730" t="e">
        <f>WORKDAY(EZ31,((-1)*('NEO 5322121 Aggressive LTs'!$B32)),'Holiday Schedule'!$B$2:$B$30)</f>
        <v>#NUM!</v>
      </c>
      <c r="FA32" s="730" t="e">
        <f>WORKDAY(FA31,((-1)*('NEO 5322121 Aggressive LTs'!$B32)),'Holiday Schedule'!$B$2:$B$30)</f>
        <v>#NUM!</v>
      </c>
      <c r="FB32" s="731"/>
      <c r="FC32" s="730" t="e">
        <f>WORKDAY(FC31,((-1)*('NEO 5322121 Aggressive LTs'!$B32)),'Holiday Schedule'!$B$2:$B$30)</f>
        <v>#NUM!</v>
      </c>
      <c r="FD32" s="730" t="e">
        <f>WORKDAY(FD31,((-1)*('NEO 5322121 Aggressive LTs'!$B32)),'Holiday Schedule'!$B$2:$B$30)</f>
        <v>#NUM!</v>
      </c>
      <c r="FE32" s="730" t="e">
        <f>WORKDAY(FE31,((-1)*('NEO 5322121 Aggressive LTs'!$B32)),'Holiday Schedule'!$B$2:$B$30)</f>
        <v>#NUM!</v>
      </c>
      <c r="FF32" s="731"/>
      <c r="FG32" s="730" t="e">
        <f>WORKDAY(FG31,((-1)*('NEO 5322121 Aggressive LTs'!$B32)),'Holiday Schedule'!$B$2:$B$30)</f>
        <v>#NUM!</v>
      </c>
      <c r="FH32" s="730" t="e">
        <f>WORKDAY(FH31,((-1)*('NEO 5322121 Aggressive LTs'!$B32)),'Holiday Schedule'!$B$2:$B$30)</f>
        <v>#NUM!</v>
      </c>
      <c r="FI32" s="730" t="e">
        <f>WORKDAY(FI31,((-1)*('NEO 5322121 Aggressive LTs'!$B32)),'Holiday Schedule'!$B$2:$B$30)</f>
        <v>#NUM!</v>
      </c>
      <c r="FJ32" s="731"/>
      <c r="FK32" s="730" t="e">
        <f>WORKDAY(FK31,((-1)*('NEO 5322121 Aggressive LTs'!$B32)),'Holiday Schedule'!$B$2:$B$30)</f>
        <v>#NUM!</v>
      </c>
      <c r="FL32" s="730" t="e">
        <f>WORKDAY(FL31,((-1)*('NEO 5322121 Aggressive LTs'!$B32)),'Holiday Schedule'!$B$2:$B$30)</f>
        <v>#NUM!</v>
      </c>
      <c r="FM32" s="730" t="e">
        <f>WORKDAY(FM31,((-1)*('NEO 5322121 Aggressive LTs'!$B32)),'Holiday Schedule'!$B$2:$B$30)</f>
        <v>#NUM!</v>
      </c>
      <c r="FN32" s="731"/>
      <c r="FO32" s="730" t="e">
        <f>WORKDAY(FO31,((-1)*('NEO 5322121 Aggressive LTs'!$B32)),'Holiday Schedule'!$B$2:$B$30)</f>
        <v>#NUM!</v>
      </c>
      <c r="FP32" s="730" t="e">
        <f>WORKDAY(FP31,((-1)*('NEO 5322121 Aggressive LTs'!$B32)),'Holiday Schedule'!$B$2:$B$30)</f>
        <v>#NUM!</v>
      </c>
      <c r="FQ32" s="730" t="e">
        <f>WORKDAY(FQ31,((-1)*('NEO 5322121 Aggressive LTs'!$B32)),'Holiday Schedule'!$B$2:$B$30)</f>
        <v>#NUM!</v>
      </c>
      <c r="FR32" s="731"/>
      <c r="FS32" s="730" t="e">
        <f>WORKDAY(FS31,((-1)*('NEO 5322121 Aggressive LTs'!$B32)),'Holiday Schedule'!$B$2:$B$30)</f>
        <v>#NUM!</v>
      </c>
      <c r="FT32" s="730" t="e">
        <f>WORKDAY(FT31,((-1)*('NEO 5322121 Aggressive LTs'!$B32)),'Holiday Schedule'!$B$2:$B$30)</f>
        <v>#NUM!</v>
      </c>
      <c r="FU32" s="730" t="e">
        <f>WORKDAY(FU31,((-1)*('NEO 5322121 Aggressive LTs'!$B32)),'Holiday Schedule'!$B$2:$B$30)</f>
        <v>#NUM!</v>
      </c>
      <c r="FV32" s="731"/>
      <c r="FW32" s="730" t="e">
        <f>WORKDAY(FW31,((-1)*('NEO 5322121 Aggressive LTs'!$B32)),'Holiday Schedule'!$B$2:$B$30)</f>
        <v>#NUM!</v>
      </c>
      <c r="FX32" s="730" t="e">
        <f>WORKDAY(FX31,((-1)*('NEO 5322121 Aggressive LTs'!$B32)),'Holiday Schedule'!$B$2:$B$30)</f>
        <v>#NUM!</v>
      </c>
      <c r="FY32" s="730" t="e">
        <f>WORKDAY(FY31,((-1)*('NEO 5322121 Aggressive LTs'!$B32)),'Holiday Schedule'!$B$2:$B$30)</f>
        <v>#NUM!</v>
      </c>
      <c r="FZ32" s="731"/>
      <c r="GA32" s="730" t="e">
        <f>WORKDAY(GA31,((-1)*('NEO 5322121 Aggressive LTs'!$B32)),'Holiday Schedule'!$B$2:$B$30)</f>
        <v>#NUM!</v>
      </c>
      <c r="GB32" s="730" t="e">
        <f>WORKDAY(GB31,((-1)*('NEO 5322121 Aggressive LTs'!$B32)),'Holiday Schedule'!$B$2:$B$30)</f>
        <v>#NUM!</v>
      </c>
      <c r="GC32" s="730" t="e">
        <f>WORKDAY(GC31,((-1)*('NEO 5322121 Aggressive LTs'!$B32)),'Holiday Schedule'!$B$2:$B$30)</f>
        <v>#NUM!</v>
      </c>
      <c r="GD32" s="731"/>
      <c r="GE32" s="730" t="e">
        <f>WORKDAY(GE31,((-1)*('NEO 5322121 Aggressive LTs'!$B32)),'Holiday Schedule'!$B$2:$B$30)</f>
        <v>#NUM!</v>
      </c>
      <c r="GF32" s="730" t="e">
        <f>WORKDAY(GF31,((-1)*('NEO 5322121 Aggressive LTs'!$B32)),'Holiday Schedule'!$B$2:$B$30)</f>
        <v>#NUM!</v>
      </c>
      <c r="GG32" s="730" t="e">
        <f>WORKDAY(GG31,((-1)*('NEO 5322121 Aggressive LTs'!$B32)),'Holiday Schedule'!$B$2:$B$30)</f>
        <v>#NUM!</v>
      </c>
      <c r="GH32" s="731"/>
      <c r="GI32" s="730" t="e">
        <f>WORKDAY(GI31,((-1)*('NEO 5322121 Aggressive LTs'!$B32)),'Holiday Schedule'!$B$2:$B$30)</f>
        <v>#NUM!</v>
      </c>
      <c r="GJ32" s="730" t="e">
        <f>WORKDAY(GJ31,((-1)*('NEO 5322121 Aggressive LTs'!$B32)),'Holiday Schedule'!$B$2:$B$30)</f>
        <v>#NUM!</v>
      </c>
      <c r="GK32" s="730" t="e">
        <f>WORKDAY(GK31,((-1)*('NEO 5322121 Aggressive LTs'!$B32)),'Holiday Schedule'!$B$2:$B$30)</f>
        <v>#NUM!</v>
      </c>
      <c r="GL32" s="731"/>
      <c r="GM32" s="730" t="e">
        <f>WORKDAY(GM31,((-1)*('NEO 5322121 Aggressive LTs'!$B32)),'Holiday Schedule'!$B$2:$B$30)</f>
        <v>#NUM!</v>
      </c>
      <c r="GN32" s="730" t="e">
        <f>WORKDAY(GN31,((-1)*('NEO 5322121 Aggressive LTs'!$B32)),'Holiday Schedule'!$B$2:$B$30)</f>
        <v>#NUM!</v>
      </c>
      <c r="GO32" s="730" t="e">
        <f>WORKDAY(GO31,((-1)*('NEO 5322121 Aggressive LTs'!$B32)),'Holiday Schedule'!$B$2:$B$30)</f>
        <v>#NUM!</v>
      </c>
      <c r="GP32" s="731"/>
      <c r="GQ32" s="730" t="e">
        <f>WORKDAY(GQ31,((-1)*('NEO 5322121 Aggressive LTs'!$B32)),'Holiday Schedule'!$B$2:$B$30)</f>
        <v>#NUM!</v>
      </c>
      <c r="GR32" s="730" t="e">
        <f>WORKDAY(GR31,((-1)*('NEO 5322121 Aggressive LTs'!$B32)),'Holiday Schedule'!$B$2:$B$30)</f>
        <v>#NUM!</v>
      </c>
      <c r="GS32" s="730" t="e">
        <f>WORKDAY(GS31,((-1)*('NEO 5322121 Aggressive LTs'!$B32)),'Holiday Schedule'!$B$2:$B$30)</f>
        <v>#NUM!</v>
      </c>
      <c r="GT32" s="731"/>
      <c r="GU32" s="730" t="e">
        <f>WORKDAY(GU31,((-1)*('NEO 5322121 Aggressive LTs'!$B32)),'Holiday Schedule'!$B$2:$B$30)</f>
        <v>#NUM!</v>
      </c>
      <c r="GV32" s="730" t="e">
        <f>WORKDAY(GV31,((-1)*('NEO 5322121 Aggressive LTs'!$B32)),'Holiday Schedule'!$B$2:$B$30)</f>
        <v>#NUM!</v>
      </c>
      <c r="GW32" s="730" t="e">
        <f>WORKDAY(GW31,((-1)*('NEO 5322121 Aggressive LTs'!$B32)),'Holiday Schedule'!$B$2:$B$30)</f>
        <v>#NUM!</v>
      </c>
      <c r="GX32" s="731"/>
      <c r="GY32" s="730" t="e">
        <f>WORKDAY(GY31,((-1)*('NEO 5322121 Aggressive LTs'!$B32)),'Holiday Schedule'!$B$2:$B$30)</f>
        <v>#NUM!</v>
      </c>
      <c r="GZ32" s="730" t="e">
        <f>WORKDAY(GZ31,((-1)*('NEO 5322121 Aggressive LTs'!$B32)),'Holiday Schedule'!$B$2:$B$30)</f>
        <v>#NUM!</v>
      </c>
      <c r="HA32" s="730" t="e">
        <f>WORKDAY(HA31,((-1)*('NEO 5322121 Aggressive LTs'!$B32)),'Holiday Schedule'!$B$2:$B$30)</f>
        <v>#NUM!</v>
      </c>
      <c r="HB32" s="731"/>
      <c r="HC32" s="730" t="e">
        <f>WORKDAY(HC31,((-1)*('NEO 5322121 Aggressive LTs'!$B32)),'Holiday Schedule'!$B$2:$B$30)</f>
        <v>#NUM!</v>
      </c>
      <c r="HD32" s="730" t="e">
        <f>WORKDAY(HD31,((-1)*('NEO 5322121 Aggressive LTs'!$B32)),'Holiday Schedule'!$B$2:$B$30)</f>
        <v>#NUM!</v>
      </c>
      <c r="HE32" s="730" t="e">
        <f>WORKDAY(HE31,((-1)*('NEO 5322121 Aggressive LTs'!$B32)),'Holiday Schedule'!$B$2:$B$30)</f>
        <v>#NUM!</v>
      </c>
      <c r="HF32" s="731"/>
      <c r="HG32" s="730" t="e">
        <f>WORKDAY(HG31,((-1)*('NEO 5322121 Aggressive LTs'!$B32)),'Holiday Schedule'!$B$2:$B$30)</f>
        <v>#NUM!</v>
      </c>
      <c r="HH32" s="730" t="e">
        <f>WORKDAY(HH31,((-1)*('NEO 5322121 Aggressive LTs'!$B32)),'Holiday Schedule'!$B$2:$B$30)</f>
        <v>#NUM!</v>
      </c>
      <c r="HI32" s="730" t="e">
        <f>WORKDAY(HI31,((-1)*('NEO 5322121 Aggressive LTs'!$B32)),'Holiday Schedule'!$B$2:$B$30)</f>
        <v>#NUM!</v>
      </c>
      <c r="HJ32" s="731"/>
      <c r="HK32" s="730" t="e">
        <f>WORKDAY(HK31,((-1)*('NEO 5322121 Aggressive LTs'!$B32)),'Holiday Schedule'!$B$2:$B$30)</f>
        <v>#NUM!</v>
      </c>
      <c r="HL32" s="730" t="e">
        <f>WORKDAY(HL31,((-1)*('NEO 5322121 Aggressive LTs'!$B32)),'Holiday Schedule'!$B$2:$B$30)</f>
        <v>#NUM!</v>
      </c>
      <c r="HM32" s="730" t="e">
        <f>WORKDAY(HM31,((-1)*('NEO 5322121 Aggressive LTs'!$B32)),'Holiday Schedule'!$B$2:$B$30)</f>
        <v>#NUM!</v>
      </c>
      <c r="HN32" s="731"/>
      <c r="HO32" s="730" t="e">
        <f>WORKDAY(HO31,((-1)*('NEO 5322121 Aggressive LTs'!$B32)),'Holiday Schedule'!$B$2:$B$30)</f>
        <v>#NUM!</v>
      </c>
      <c r="HP32" s="730" t="e">
        <f>WORKDAY(HP31,((-1)*('NEO 5322121 Aggressive LTs'!$B32)),'Holiday Schedule'!$B$2:$B$30)</f>
        <v>#NUM!</v>
      </c>
      <c r="HQ32" s="730" t="e">
        <f>WORKDAY(HQ31,((-1)*('NEO 5322121 Aggressive LTs'!$B32)),'Holiday Schedule'!$B$2:$B$30)</f>
        <v>#NUM!</v>
      </c>
      <c r="HR32" s="731"/>
      <c r="HS32" s="730" t="e">
        <f>WORKDAY(HS31,((-1)*('NEO 5322121 Aggressive LTs'!$B32)),'Holiday Schedule'!$B$2:$B$30)</f>
        <v>#NUM!</v>
      </c>
      <c r="HT32" s="730" t="e">
        <f>WORKDAY(HT31,((-1)*('NEO 5322121 Aggressive LTs'!$B32)),'Holiday Schedule'!$B$2:$B$30)</f>
        <v>#NUM!</v>
      </c>
      <c r="HU32" s="730" t="e">
        <f>WORKDAY(HU31,((-1)*('NEO 5322121 Aggressive LTs'!$B32)),'Holiday Schedule'!$B$2:$B$30)</f>
        <v>#NUM!</v>
      </c>
      <c r="HV32" s="731"/>
      <c r="HW32" s="730" t="e">
        <f>WORKDAY(HW31,((-1)*('NEO 5322121 Aggressive LTs'!$B32)),'Holiday Schedule'!$B$2:$B$30)</f>
        <v>#NUM!</v>
      </c>
      <c r="HX32" s="730" t="e">
        <f>WORKDAY(HX31,((-1)*('NEO 5322121 Aggressive LTs'!$B32)),'Holiday Schedule'!$B$2:$B$30)</f>
        <v>#NUM!</v>
      </c>
      <c r="HY32" s="730" t="e">
        <f>WORKDAY(HY31,((-1)*('NEO 5322121 Aggressive LTs'!$B32)),'Holiday Schedule'!$B$2:$B$30)</f>
        <v>#NUM!</v>
      </c>
      <c r="HZ32" s="731"/>
      <c r="IA32" s="730" t="e">
        <f>WORKDAY(IA31,((-1)*('NEO 5322121 Aggressive LTs'!$B32)),'Holiday Schedule'!$B$2:$B$30)</f>
        <v>#NUM!</v>
      </c>
      <c r="IB32" s="730" t="e">
        <f>WORKDAY(IB31,((-1)*('NEO 5322121 Aggressive LTs'!$B32)),'Holiday Schedule'!$B$2:$B$30)</f>
        <v>#NUM!</v>
      </c>
      <c r="IC32" s="730" t="e">
        <f>WORKDAY(IC31,((-1)*('NEO 5322121 Aggressive LTs'!$B32)),'Holiday Schedule'!$B$2:$B$30)</f>
        <v>#NUM!</v>
      </c>
      <c r="ID32" s="731"/>
      <c r="IE32" s="730" t="e">
        <f>WORKDAY(IE31,((-1)*('NEO 5322121 Aggressive LTs'!$B32)),'Holiday Schedule'!$B$2:$B$30)</f>
        <v>#NUM!</v>
      </c>
      <c r="IF32" s="730" t="e">
        <f>WORKDAY(IF31,((-1)*('NEO 5322121 Aggressive LTs'!$B32)),'Holiday Schedule'!$B$2:$B$30)</f>
        <v>#NUM!</v>
      </c>
      <c r="IG32" s="730" t="e">
        <f>WORKDAY(IG31,((-1)*('NEO 5322121 Aggressive LTs'!$B32)),'Holiday Schedule'!$B$2:$B$30)</f>
        <v>#NUM!</v>
      </c>
      <c r="IH32" s="731"/>
      <c r="II32" s="730" t="e">
        <f>WORKDAY(II31,((-1)*('NEO 5322121 Aggressive LTs'!$B32)),'Holiday Schedule'!$B$2:$B$30)</f>
        <v>#NUM!</v>
      </c>
      <c r="IJ32" s="730" t="e">
        <f>WORKDAY(IJ31,((-1)*('NEO 5322121 Aggressive LTs'!$B32)),'Holiday Schedule'!$B$2:$B$30)</f>
        <v>#NUM!</v>
      </c>
      <c r="IK32" s="730" t="e">
        <f>WORKDAY(IK31,((-1)*('NEO 5322121 Aggressive LTs'!$B32)),'Holiday Schedule'!$B$2:$B$30)</f>
        <v>#NUM!</v>
      </c>
      <c r="IL32" s="731"/>
      <c r="IM32" s="730" t="e">
        <f>WORKDAY(IM31,((-1)*('NEO 5322121 Aggressive LTs'!$B32)),'Holiday Schedule'!$B$2:$B$30)</f>
        <v>#NUM!</v>
      </c>
      <c r="IN32" s="730" t="e">
        <f>WORKDAY(IN31,((-1)*('NEO 5322121 Aggressive LTs'!$B32)),'Holiday Schedule'!$B$2:$B$30)</f>
        <v>#NUM!</v>
      </c>
      <c r="IO32" s="730" t="e">
        <f>WORKDAY(IO31,((-1)*('NEO 5322121 Aggressive LTs'!$B32)),'Holiday Schedule'!$B$2:$B$30)</f>
        <v>#NUM!</v>
      </c>
      <c r="IP32" s="731"/>
      <c r="IQ32" s="730" t="e">
        <f>WORKDAY(IQ31,((-1)*('NEO 5322121 Aggressive LTs'!$B32)),'Holiday Schedule'!$B$2:$B$30)</f>
        <v>#NUM!</v>
      </c>
      <c r="IR32" s="730" t="e">
        <f>WORKDAY(IR31,((-1)*('NEO 5322121 Aggressive LTs'!$B32)),'Holiday Schedule'!$B$2:$B$30)</f>
        <v>#NUM!</v>
      </c>
      <c r="IS32" s="730" t="e">
        <f>WORKDAY(IS31,((-1)*('NEO 5322121 Aggressive LTs'!$B32)),'Holiday Schedule'!$B$2:$B$30)</f>
        <v>#NUM!</v>
      </c>
      <c r="IT32" s="731"/>
      <c r="IU32" s="730" t="e">
        <f>WORKDAY(IU31,((-1)*('NEO 5322121 Aggressive LTs'!$B32)),'Holiday Schedule'!$B$2:$B$30)</f>
        <v>#NUM!</v>
      </c>
      <c r="IV32" s="730" t="e">
        <f>WORKDAY(IV31,((-1)*('NEO 5322121 Aggressive LTs'!$B32)),'Holiday Schedule'!$B$2:$B$30)</f>
        <v>#NUM!</v>
      </c>
      <c r="IW32" s="730" t="e">
        <f>WORKDAY(IW31,((-1)*('NEO 5322121 Aggressive LTs'!$B32)),'Holiday Schedule'!$B$2:$B$30)</f>
        <v>#NUM!</v>
      </c>
      <c r="IX32" s="731"/>
      <c r="IY32" s="730" t="e">
        <f>WORKDAY(IY31,((-1)*('NEO 5322121 Aggressive LTs'!$B32)),'Holiday Schedule'!$B$2:$B$30)</f>
        <v>#NUM!</v>
      </c>
      <c r="IZ32" s="730" t="e">
        <f>WORKDAY(IZ31,((-1)*('NEO 5322121 Aggressive LTs'!$B32)),'Holiday Schedule'!$B$2:$B$30)</f>
        <v>#NUM!</v>
      </c>
      <c r="JA32" s="730" t="e">
        <f>WORKDAY(JA31,((-1)*('NEO 5322121 Aggressive LTs'!$B32)),'Holiday Schedule'!$B$2:$B$30)</f>
        <v>#NUM!</v>
      </c>
      <c r="JB32" s="731"/>
      <c r="JC32" s="730" t="e">
        <f>WORKDAY(JC31,((-1)*('NEO 5322121 Aggressive LTs'!$B32)),'Holiday Schedule'!$B$2:$B$30)</f>
        <v>#NUM!</v>
      </c>
      <c r="JD32" s="730" t="e">
        <f>WORKDAY(JD31,((-1)*('NEO 5322121 Aggressive LTs'!$B32)),'Holiday Schedule'!$B$2:$B$30)</f>
        <v>#NUM!</v>
      </c>
      <c r="JE32" s="730" t="e">
        <f>WORKDAY(JE31,((-1)*('NEO 5322121 Aggressive LTs'!$B32)),'Holiday Schedule'!$B$2:$B$30)</f>
        <v>#NUM!</v>
      </c>
      <c r="JF32" s="731"/>
      <c r="JG32" s="730" t="e">
        <f>WORKDAY(JG31,((-1)*('NEO 5322121 Aggressive LTs'!$B32)),'Holiday Schedule'!$B$2:$B$30)</f>
        <v>#NUM!</v>
      </c>
      <c r="JH32" s="730" t="e">
        <f>WORKDAY(JH31,((-1)*('NEO 5322121 Aggressive LTs'!$B32)),'Holiday Schedule'!$B$2:$B$30)</f>
        <v>#NUM!</v>
      </c>
      <c r="JI32" s="730" t="e">
        <f>WORKDAY(JI31,((-1)*('NEO 5322121 Aggressive LTs'!$B32)),'Holiday Schedule'!$B$2:$B$30)</f>
        <v>#NUM!</v>
      </c>
      <c r="JJ32" s="731"/>
      <c r="JK32" s="730" t="e">
        <f>WORKDAY(JK31,((-1)*('NEO 5322121 Aggressive LTs'!$B32)),'Holiday Schedule'!$B$2:$B$30)</f>
        <v>#NUM!</v>
      </c>
      <c r="JL32" s="730" t="e">
        <f>WORKDAY(JL31,((-1)*('NEO 5322121 Aggressive LTs'!$B32)),'Holiday Schedule'!$B$2:$B$30)</f>
        <v>#NUM!</v>
      </c>
      <c r="JM32" s="730" t="e">
        <f>WORKDAY(JM31,((-1)*('NEO 5322121 Aggressive LTs'!$B32)),'Holiday Schedule'!$B$2:$B$30)</f>
        <v>#NUM!</v>
      </c>
      <c r="JN32" s="731"/>
      <c r="JO32" s="730" t="e">
        <f>WORKDAY(JO31,((-1)*('NEO 5322121 Aggressive LTs'!$B32)),'Holiday Schedule'!$B$2:$B$30)</f>
        <v>#NUM!</v>
      </c>
      <c r="JP32" s="730" t="e">
        <f>WORKDAY(JP31,((-1)*('NEO 5322121 Aggressive LTs'!$B32)),'Holiday Schedule'!$B$2:$B$30)</f>
        <v>#NUM!</v>
      </c>
      <c r="JQ32" s="730" t="e">
        <f>WORKDAY(JQ31,((-1)*('NEO 5322121 Aggressive LTs'!$B32)),'Holiday Schedule'!$B$2:$B$30)</f>
        <v>#NUM!</v>
      </c>
      <c r="JR32" s="731"/>
      <c r="JS32" s="730" t="e">
        <f>WORKDAY(JS31,((-1)*('NEO 5322121 Aggressive LTs'!$B32)),'Holiday Schedule'!$B$2:$B$30)</f>
        <v>#NUM!</v>
      </c>
      <c r="JT32" s="730" t="e">
        <f>WORKDAY(JT31,((-1)*('NEO 5322121 Aggressive LTs'!$B32)),'Holiday Schedule'!$B$2:$B$30)</f>
        <v>#NUM!</v>
      </c>
      <c r="JU32" s="730" t="e">
        <f>WORKDAY(JU31,((-1)*('NEO 5322121 Aggressive LTs'!$B32)),'Holiday Schedule'!$B$2:$B$30)</f>
        <v>#NUM!</v>
      </c>
      <c r="JV32" s="731"/>
      <c r="JW32" s="730" t="e">
        <f>WORKDAY(JW31,((-1)*('NEO 5322121 Aggressive LTs'!$B32)),'Holiday Schedule'!$B$2:$B$30)</f>
        <v>#NUM!</v>
      </c>
      <c r="JX32" s="730" t="e">
        <f>WORKDAY(JX31,((-1)*('NEO 5322121 Aggressive LTs'!$B32)),'Holiday Schedule'!$B$2:$B$30)</f>
        <v>#NUM!</v>
      </c>
      <c r="JY32" s="730" t="e">
        <f>WORKDAY(JY31,((-1)*('NEO 5322121 Aggressive LTs'!$B32)),'Holiday Schedule'!$B$2:$B$30)</f>
        <v>#NUM!</v>
      </c>
      <c r="JZ32" s="731"/>
      <c r="KA32" s="730" t="e">
        <f>WORKDAY(KA31,((-1)*('NEO 5322121 Aggressive LTs'!$B32)),'Holiday Schedule'!$B$2:$B$30)</f>
        <v>#NUM!</v>
      </c>
      <c r="KB32" s="730" t="e">
        <f>WORKDAY(KB31,((-1)*('NEO 5322121 Aggressive LTs'!$B32)),'Holiday Schedule'!$B$2:$B$30)</f>
        <v>#NUM!</v>
      </c>
      <c r="KC32" s="730" t="e">
        <f>WORKDAY(KC31,((-1)*('NEO 5322121 Aggressive LTs'!$B32)),'Holiday Schedule'!$B$2:$B$30)</f>
        <v>#NUM!</v>
      </c>
      <c r="KD32" s="731"/>
      <c r="KE32" s="730" t="e">
        <f>WORKDAY(KE31,((-1)*('NEO 5322121 Aggressive LTs'!$B32)),'Holiday Schedule'!$B$2:$B$30)</f>
        <v>#NUM!</v>
      </c>
      <c r="KF32" s="730" t="e">
        <f>WORKDAY(KF31,((-1)*('NEO 5322121 Aggressive LTs'!$B32)),'Holiday Schedule'!$B$2:$B$30)</f>
        <v>#NUM!</v>
      </c>
      <c r="KG32" s="730">
        <f>WORKDAY(KG31,((-1)*('NEO 5322121 Aggressive LTs'!$B32)),'Holiday Schedule'!$B$2:$B$30)</f>
        <v>42300</v>
      </c>
      <c r="KH32" s="431"/>
      <c r="KI32" s="431"/>
      <c r="KJ32" s="431"/>
      <c r="KK32" s="431"/>
      <c r="KL32" s="431"/>
      <c r="KM32" s="431"/>
      <c r="KN32" s="431"/>
      <c r="KO32" s="431"/>
      <c r="KP32" s="431"/>
      <c r="KQ32" s="431"/>
      <c r="KR32" s="431"/>
      <c r="KS32" s="431"/>
      <c r="KT32" s="431"/>
      <c r="KU32" s="431"/>
      <c r="KV32" s="431"/>
      <c r="KW32" s="431"/>
      <c r="KX32" s="431"/>
      <c r="KY32" s="431"/>
      <c r="KZ32" s="431"/>
      <c r="LA32" s="431"/>
      <c r="LB32" s="431"/>
      <c r="LC32" s="449"/>
      <c r="LD32" s="431"/>
      <c r="LE32" s="431"/>
      <c r="LF32" s="431"/>
      <c r="LG32" s="431"/>
      <c r="LH32" s="431"/>
      <c r="LI32" s="431"/>
      <c r="LJ32" s="431"/>
      <c r="LK32" s="431"/>
      <c r="LL32" s="431"/>
      <c r="LM32" s="431"/>
      <c r="LN32" s="431"/>
      <c r="LO32" s="431"/>
      <c r="LP32" s="431"/>
      <c r="LQ32" s="431"/>
      <c r="LR32" s="431"/>
      <c r="LS32" s="431"/>
      <c r="LT32" s="431"/>
      <c r="LU32" s="431"/>
      <c r="LV32" s="431"/>
      <c r="LW32" s="431"/>
      <c r="LX32" s="431"/>
      <c r="LY32" s="431"/>
      <c r="LZ32" s="431"/>
      <c r="MA32" s="431"/>
      <c r="MB32" s="431"/>
      <c r="MC32" s="431"/>
      <c r="MD32" s="431"/>
      <c r="ME32" s="431"/>
      <c r="MF32" s="431"/>
      <c r="MG32" s="431"/>
      <c r="MH32" s="436"/>
      <c r="MI32" s="431"/>
      <c r="MJ32" s="431"/>
      <c r="MK32" s="431"/>
      <c r="ML32" s="431"/>
      <c r="MM32" s="431"/>
      <c r="MN32" s="431"/>
      <c r="MO32" s="431"/>
      <c r="MP32" s="431"/>
      <c r="MQ32" s="431"/>
      <c r="MR32" s="431"/>
      <c r="MS32" s="431"/>
      <c r="MT32" s="431"/>
      <c r="MU32" s="431"/>
      <c r="MV32" s="431"/>
      <c r="MW32" s="431"/>
      <c r="MX32" s="431"/>
      <c r="MY32" s="431"/>
      <c r="MZ32" s="431"/>
      <c r="NA32" s="431"/>
      <c r="NB32" s="431"/>
      <c r="NC32" s="431"/>
      <c r="ND32" s="431"/>
      <c r="NE32" s="431"/>
      <c r="NF32" s="431"/>
      <c r="NG32" s="431"/>
      <c r="NH32" s="438"/>
      <c r="NI32" s="431"/>
      <c r="NJ32" s="431"/>
      <c r="NK32" s="431"/>
      <c r="NL32" s="431"/>
      <c r="NM32" s="436"/>
      <c r="NN32" s="438"/>
      <c r="NO32" s="438"/>
      <c r="NP32" s="431"/>
      <c r="NQ32" s="431"/>
      <c r="NR32" s="431"/>
      <c r="NS32" s="431"/>
      <c r="NT32" s="431"/>
      <c r="NU32" s="431"/>
      <c r="NV32" s="431"/>
      <c r="NW32" s="431"/>
      <c r="NX32" s="431"/>
      <c r="NY32" s="431"/>
      <c r="NZ32" s="438"/>
      <c r="OA32" s="438"/>
      <c r="OB32" s="438"/>
      <c r="OC32" s="431"/>
      <c r="OD32" s="431"/>
      <c r="OE32" s="431"/>
      <c r="OF32" s="438"/>
      <c r="OG32" s="438"/>
      <c r="OH32" s="438"/>
      <c r="OI32" s="438"/>
      <c r="OJ32" s="438"/>
      <c r="OK32" s="438"/>
      <c r="OL32" s="438"/>
      <c r="OM32" s="438"/>
      <c r="ON32" s="438"/>
      <c r="OO32" s="438"/>
      <c r="OP32" s="438"/>
      <c r="OQ32" s="438"/>
      <c r="OR32" s="436"/>
      <c r="OS32" s="438"/>
      <c r="OT32" s="438"/>
      <c r="OU32" s="438"/>
      <c r="OV32" s="438"/>
      <c r="OW32" s="438"/>
      <c r="OX32" s="438"/>
      <c r="OY32" s="438"/>
      <c r="OZ32" s="438"/>
      <c r="PA32" s="438"/>
      <c r="PB32" s="438"/>
      <c r="PC32" s="438"/>
      <c r="PD32" s="438"/>
      <c r="PE32" s="438"/>
      <c r="PF32" s="438"/>
      <c r="PG32" s="438"/>
      <c r="PH32" s="438"/>
      <c r="PI32" s="438"/>
      <c r="PJ32" s="438"/>
      <c r="PK32" s="438"/>
      <c r="PL32" s="438"/>
      <c r="PM32" s="438"/>
      <c r="PN32" s="438"/>
      <c r="PO32" s="438"/>
      <c r="PP32" s="438">
        <f>WORKDAY(PP33,$B32,'[2]Holiday Schedule'!$B$2:$B$30)</f>
        <v>42269</v>
      </c>
      <c r="PQ32" s="438">
        <v>42270</v>
      </c>
      <c r="PR32" s="438">
        <v>42270</v>
      </c>
      <c r="PS32" s="438">
        <v>42270</v>
      </c>
      <c r="PT32" s="438">
        <v>42270</v>
      </c>
      <c r="PU32" s="438">
        <v>42270</v>
      </c>
      <c r="PV32" s="438">
        <v>42270</v>
      </c>
      <c r="PW32" s="436"/>
      <c r="PX32" s="438">
        <v>42270</v>
      </c>
      <c r="PY32" s="438">
        <v>42271</v>
      </c>
      <c r="PZ32" s="438">
        <v>42270</v>
      </c>
      <c r="QA32" s="438">
        <v>42270</v>
      </c>
      <c r="QB32" s="438">
        <v>42270</v>
      </c>
      <c r="QC32" s="438">
        <v>42270</v>
      </c>
      <c r="QD32" s="438">
        <v>42270</v>
      </c>
      <c r="QE32" s="438">
        <v>42270</v>
      </c>
      <c r="QF32" s="438">
        <v>42270</v>
      </c>
      <c r="QG32" s="438">
        <v>42270</v>
      </c>
      <c r="QH32" s="438">
        <v>42270</v>
      </c>
      <c r="QI32" s="431">
        <f>WORKDAY(QI33,'NEO 5322121 Aggressive LTs'!$B32,'[2]Holiday Schedule'!$B$2:$B$30)</f>
        <v>42264</v>
      </c>
      <c r="QJ32" s="431">
        <f>WORKDAY(QJ33,'NEO 5322121 Aggressive LTs'!$B32,'[2]Holiday Schedule'!$B$2:$B$30)</f>
        <v>42264</v>
      </c>
      <c r="QK32" s="431">
        <f>WORKDAY(QK33,'NEO 5322121 Aggressive LTs'!$B32,'[2]Holiday Schedule'!$B$2:$B$30)</f>
        <v>42264</v>
      </c>
      <c r="QL32" s="431">
        <f>WORKDAY(QL33,'NEO 5322121 Aggressive LTs'!$B32,'[2]Holiday Schedule'!$B$2:$B$30)</f>
        <v>42264</v>
      </c>
      <c r="QM32" s="438">
        <v>42275</v>
      </c>
      <c r="QN32" s="438">
        <v>42275</v>
      </c>
      <c r="QO32" s="438">
        <v>42275</v>
      </c>
      <c r="QP32" s="438">
        <v>42275</v>
      </c>
      <c r="QQ32" s="431">
        <f>WORKDAY(QQ33,'NEO 5322121 Aggressive LTs'!$B32,'[2]Holiday Schedule'!$B$2:$B$30)</f>
        <v>42271</v>
      </c>
      <c r="QR32" s="438">
        <v>42275</v>
      </c>
      <c r="QS32" s="438">
        <v>42275</v>
      </c>
      <c r="QT32" s="431">
        <f>WORKDAY(QT33,'NEO 5322121 Aggressive LTs'!$B32,'[2]Holiday Schedule'!$B$2:$B$30)</f>
        <v>42271</v>
      </c>
      <c r="QU32" s="438">
        <v>42272</v>
      </c>
      <c r="QV32" s="431">
        <f>WORKDAY(QV33,'NEO 5322121 Aggressive LTs'!$B32,'[2]Holiday Schedule'!$B$2:$B$30)</f>
        <v>42271</v>
      </c>
      <c r="QW32" s="431">
        <f>WORKDAY(QW33,'NEO 5322121 Aggressive LTs'!$B32,'[2]Holiday Schedule'!$B$2:$B$30)</f>
        <v>42271</v>
      </c>
      <c r="QX32" s="438">
        <v>42275</v>
      </c>
      <c r="QY32" s="438">
        <v>42275</v>
      </c>
      <c r="QZ32" s="431">
        <f>WORKDAY(QZ33,'NEO 5322121 Aggressive LTs'!$B32,'[2]Holiday Schedule'!$B$2:$B$30)</f>
        <v>42271</v>
      </c>
      <c r="RA32" s="438">
        <f>WORKDAY(RA33,'NEO 5322121 Aggressive LTs'!$B32,'[2]Holiday Schedule'!$B$2:$B$30)</f>
        <v>42270</v>
      </c>
      <c r="RB32" s="436"/>
      <c r="RC32" s="438">
        <v>42272</v>
      </c>
      <c r="RD32" s="438">
        <v>42272</v>
      </c>
      <c r="RE32" s="438">
        <v>42275</v>
      </c>
      <c r="RF32" s="438">
        <v>42275</v>
      </c>
      <c r="RG32" s="438">
        <v>42275</v>
      </c>
      <c r="RH32" s="438">
        <v>42272</v>
      </c>
      <c r="RI32" s="438">
        <v>42272</v>
      </c>
      <c r="RJ32" s="438">
        <v>42275</v>
      </c>
      <c r="RK32" s="438">
        <v>42275</v>
      </c>
      <c r="RL32" s="438">
        <v>42272</v>
      </c>
      <c r="RM32" s="431">
        <f>WORKDAY(RM33,'NEO 5322121 Aggressive LTs'!$B32,'[2]Holiday Schedule'!$B$2:$B$30)</f>
        <v>42271</v>
      </c>
      <c r="RN32" s="438">
        <v>42272</v>
      </c>
      <c r="RO32" s="431">
        <f>WORKDAY(RO33,'NEO 5322121 Aggressive LTs'!$B32,'[2]Holiday Schedule'!$B$2:$B$30)</f>
        <v>42271</v>
      </c>
      <c r="RP32" s="438">
        <v>42275</v>
      </c>
      <c r="RQ32" s="431">
        <f>WORKDAY(RQ33,'NEO 5322121 Aggressive LTs'!$B32,'[2]Holiday Schedule'!$B$2:$B$30)</f>
        <v>42271</v>
      </c>
      <c r="RR32" s="431">
        <f>WORKDAY(RR33,'NEO 5322121 Aggressive LTs'!$B32,'[2]Holiday Schedule'!$B$2:$B$30)</f>
        <v>42271</v>
      </c>
      <c r="RS32" s="431">
        <f>WORKDAY(RS33,'NEO 5322121 Aggressive LTs'!$B32,'[2]Holiday Schedule'!$B$2:$B$30)</f>
        <v>42271</v>
      </c>
      <c r="RT32" s="431">
        <f>WORKDAY(RT33,'NEO 5322121 Aggressive LTs'!$B32,'[2]Holiday Schedule'!$B$2:$B$30)</f>
        <v>42271</v>
      </c>
      <c r="RU32" s="431">
        <f>WORKDAY(RU33,'NEO 5322121 Aggressive LTs'!$B32,'[2]Holiday Schedule'!$B$2:$B$30)</f>
        <v>42271</v>
      </c>
      <c r="RV32" s="431">
        <f>WORKDAY(RV33,'NEO 5322121 Aggressive LTs'!$B32,'[2]Holiday Schedule'!$B$2:$B$30)</f>
        <v>42271</v>
      </c>
      <c r="RW32" s="431">
        <f>WORKDAY(RW33,'NEO 5322121 Aggressive LTs'!$B32,'[2]Holiday Schedule'!$B$2:$B$30)</f>
        <v>42271</v>
      </c>
      <c r="RX32" s="431">
        <f>WORKDAY(RX33,'NEO 5322121 Aggressive LTs'!$B32,'[2]Holiday Schedule'!$B$2:$B$30)</f>
        <v>42271</v>
      </c>
      <c r="RY32" s="431">
        <f>WORKDAY(RY33,'NEO 5322121 Aggressive LTs'!$B32,'[2]Holiday Schedule'!$B$2:$B$30)</f>
        <v>42271</v>
      </c>
      <c r="RZ32" s="431">
        <f>WORKDAY(RZ33,'NEO 5322121 Aggressive LTs'!$B32,'[2]Holiday Schedule'!$B$2:$B$30)</f>
        <v>42271</v>
      </c>
      <c r="SA32" s="431">
        <f>WORKDAY(SA33,'NEO 5322121 Aggressive LTs'!$B32,'[2]Holiday Schedule'!$B$2:$B$30)</f>
        <v>42271</v>
      </c>
      <c r="SB32" s="431">
        <f>WORKDAY(SB33,'NEO 5322121 Aggressive LTs'!$B32,'[2]Holiday Schedule'!$B$2:$B$30)</f>
        <v>42272</v>
      </c>
      <c r="SC32" s="431">
        <f>WORKDAY(SC33,'NEO 5322121 Aggressive LTs'!$B32,'[2]Holiday Schedule'!$B$2:$B$30)</f>
        <v>42272</v>
      </c>
      <c r="SD32" s="431">
        <f>WORKDAY(SD33,'NEO 5322121 Aggressive LTs'!$B32,'[2]Holiday Schedule'!$B$2:$B$30)</f>
        <v>42272</v>
      </c>
      <c r="SE32" s="431">
        <f>WORKDAY(SE33,'NEO 5322121 Aggressive LTs'!$B32,'[2]Holiday Schedule'!$B$2:$B$30)</f>
        <v>42272</v>
      </c>
      <c r="SF32" s="431">
        <f>WORKDAY(SF33,'NEO 5322121 Aggressive LTs'!$B32,'[2]Holiday Schedule'!$B$2:$B$30)</f>
        <v>42272</v>
      </c>
      <c r="SG32" s="283"/>
      <c r="SH32" s="431">
        <f>WORKDAY(SH33,'NEO 5322121 Aggressive LTs'!$B32,'[2]Holiday Schedule'!$B$2:$B$30)</f>
        <v>42272</v>
      </c>
      <c r="SI32" s="431">
        <f>WORKDAY(SI33,'NEO 5322121 Aggressive LTs'!$B32,'[2]Holiday Schedule'!$B$2:$B$30)</f>
        <v>42272</v>
      </c>
      <c r="SJ32" s="431">
        <f>WORKDAY(SJ33,'NEO 5322121 Aggressive LTs'!$B32,'[2]Holiday Schedule'!$B$2:$B$30)</f>
        <v>42272</v>
      </c>
      <c r="SK32" s="431">
        <f>WORKDAY(SK33,'NEO 5322121 Aggressive LTs'!$B32,'[2]Holiday Schedule'!$B$2:$B$30)</f>
        <v>42272</v>
      </c>
      <c r="SL32" s="431">
        <f>WORKDAY(SL33,'NEO 5322121 Aggressive LTs'!$B32,'[2]Holiday Schedule'!$B$2:$B$30)</f>
        <v>42272</v>
      </c>
      <c r="SM32" s="431">
        <f>WORKDAY(SM33,'NEO 5322121 Aggressive LTs'!$B32,'[2]Holiday Schedule'!$B$2:$B$30)</f>
        <v>42275</v>
      </c>
      <c r="SN32" s="431">
        <f>WORKDAY(SN33,'NEO 5322121 Aggressive LTs'!$B32,'[2]Holiday Schedule'!$B$2:$B$30)</f>
        <v>42275</v>
      </c>
      <c r="SO32" s="431">
        <f>WORKDAY(SO33,'NEO 5322121 Aggressive LTs'!$B32,'[2]Holiday Schedule'!$B$2:$B$30)</f>
        <v>42275</v>
      </c>
      <c r="SP32" s="431">
        <f>WORKDAY(SP33,'NEO 5322121 Aggressive LTs'!$B32,'[2]Holiday Schedule'!$B$2:$B$30)</f>
        <v>42275</v>
      </c>
      <c r="SQ32" s="431">
        <f>WORKDAY(SQ33,'NEO 5322121 Aggressive LTs'!$B32,'[2]Holiday Schedule'!$B$2:$B$30)</f>
        <v>42275</v>
      </c>
      <c r="SR32" s="431">
        <f>WORKDAY(SR33,'NEO 5322121 Aggressive LTs'!$B32,'[2]Holiday Schedule'!$B$2:$B$30)</f>
        <v>42275</v>
      </c>
      <c r="SS32" s="431">
        <f>WORKDAY(SS33,'NEO 5322121 Aggressive LTs'!$B32,'[2]Holiday Schedule'!$B$2:$B$30)</f>
        <v>42275</v>
      </c>
      <c r="ST32" s="431">
        <f>WORKDAY(ST33,'NEO 5322121 Aggressive LTs'!$B32,'[2]Holiday Schedule'!$B$2:$B$30)</f>
        <v>42275</v>
      </c>
      <c r="SU32" s="431">
        <f>WORKDAY(SU33,'NEO 5322121 Aggressive LTs'!$B32,'[2]Holiday Schedule'!$B$2:$B$30)</f>
        <v>42275</v>
      </c>
      <c r="SV32" s="431">
        <f>WORKDAY(SV33,'NEO 5322121 Aggressive LTs'!$B32,'[2]Holiday Schedule'!$B$2:$B$30)</f>
        <v>42275</v>
      </c>
      <c r="SW32" s="431">
        <f>WORKDAY(SW33,'NEO 5322121 Aggressive LTs'!$B32,'[2]Holiday Schedule'!$B$2:$B$30)</f>
        <v>42275</v>
      </c>
      <c r="SX32" s="431">
        <f>WORKDAY(SX33,'NEO 5322121 Aggressive LTs'!$B32,'[2]Holiday Schedule'!$B$2:$B$30)</f>
        <v>42275</v>
      </c>
      <c r="SY32" s="431">
        <f>WORKDAY(SY33,'NEO 5322121 Aggressive LTs'!$B32,'[2]Holiday Schedule'!$B$2:$B$30)</f>
        <v>42275</v>
      </c>
      <c r="SZ32" s="431">
        <f>WORKDAY(SZ33,'NEO 5322121 Aggressive LTs'!$B32,'[2]Holiday Schedule'!$B$2:$B$30)</f>
        <v>42275</v>
      </c>
      <c r="TA32" s="431">
        <f>WORKDAY(TA33,'NEO 5322121 Aggressive LTs'!$B32,'[2]Holiday Schedule'!$B$2:$B$30)</f>
        <v>42275</v>
      </c>
      <c r="TB32" s="431">
        <f>WORKDAY(TB33,'NEO 5322121 Aggressive LTs'!$B32,'[2]Holiday Schedule'!$B$2:$B$30)</f>
        <v>42275</v>
      </c>
      <c r="TC32" s="431">
        <f>WORKDAY(TC33,'NEO 5322121 Aggressive LTs'!$B32,'[2]Holiday Schedule'!$B$2:$B$30)</f>
        <v>42275</v>
      </c>
      <c r="TD32" s="431">
        <f>WORKDAY(TD33,'NEO 5322121 Aggressive LTs'!$B32,'[2]Holiday Schedule'!$B$2:$B$30)</f>
        <v>42275</v>
      </c>
      <c r="TE32" s="431">
        <f>WORKDAY(TE33,'NEO 5322121 Aggressive LTs'!$B32,'[2]Holiday Schedule'!$B$2:$B$30)</f>
        <v>42275</v>
      </c>
      <c r="TF32" s="431">
        <f>WORKDAY(TF33,'NEO 5322121 Aggressive LTs'!$B32,'[2]Holiday Schedule'!$B$2:$B$30)</f>
        <v>42275</v>
      </c>
      <c r="TG32" s="431">
        <f>WORKDAY(TG33,'NEO 5322121 Aggressive LTs'!$B32,'[2]Holiday Schedule'!$B$2:$B$30)</f>
        <v>42275</v>
      </c>
      <c r="TH32" s="431">
        <f>WORKDAY(TH33,'NEO 5322121 Aggressive LTs'!$B32,'[2]Holiday Schedule'!$B$2:$B$30)</f>
        <v>42275</v>
      </c>
      <c r="TI32" s="431">
        <f>WORKDAY(TI33,'NEO 5322121 Aggressive LTs'!$B32,'[2]Holiday Schedule'!$B$2:$B$30)</f>
        <v>42275</v>
      </c>
      <c r="TJ32" s="431">
        <f>WORKDAY(TJ33,'NEO 5322121 Aggressive LTs'!$B32,'[2]Holiday Schedule'!$B$2:$B$30)</f>
        <v>42275</v>
      </c>
      <c r="TK32" s="431">
        <f>WORKDAY(TK33,'NEO 5322121 Aggressive LTs'!$B32,'[2]Holiday Schedule'!$B$2:$B$30)</f>
        <v>42275</v>
      </c>
      <c r="TL32" s="283"/>
      <c r="TM32" s="431">
        <f>WORKDAY(TM33,'NEO 5322121 Aggressive LTs'!$B32,'[2]Holiday Schedule'!$B$2:$B$30)</f>
        <v>42275</v>
      </c>
      <c r="TN32" s="431">
        <f>WORKDAY(TN33,'NEO 5322121 Aggressive LTs'!$B32,'[2]Holiday Schedule'!$B$2:$B$30)</f>
        <v>42275</v>
      </c>
      <c r="TO32" s="431">
        <f>WORKDAY(TO33,'NEO 5322121 Aggressive LTs'!$B32,'[2]Holiday Schedule'!$B$2:$B$30)</f>
        <v>42275</v>
      </c>
      <c r="TP32" s="431">
        <f>WORKDAY(TP33,'NEO 5322121 Aggressive LTs'!$B32,'[2]Holiday Schedule'!$B$2:$B$30)</f>
        <v>42275</v>
      </c>
      <c r="TQ32" s="431">
        <f>WORKDAY(TQ33,'NEO 5322121 Aggressive LTs'!$B32,'[2]Holiday Schedule'!$B$2:$B$30)</f>
        <v>42275</v>
      </c>
      <c r="TR32" s="438" t="e">
        <f>WORKDAY(TR33,'NEO 5322121 Aggressive LTs'!$B32,'[2]Holiday Schedule'!$B$2:$B$30)</f>
        <v>#REF!</v>
      </c>
      <c r="TS32" s="431" t="e">
        <f>WORKDAY(TS33,'NEO 5322121 Aggressive LTs'!$B32,'[2]Holiday Schedule'!$B$2:$B$30)</f>
        <v>#REF!</v>
      </c>
      <c r="TT32" s="431" t="e">
        <f>WORKDAY(TT33,'NEO 5322121 Aggressive LTs'!$B32,'[2]Holiday Schedule'!$B$2:$B$30)</f>
        <v>#REF!</v>
      </c>
      <c r="TU32" s="431" t="e">
        <f>WORKDAY(TU33,'NEO 5322121 Aggressive LTs'!$B32,'[2]Holiday Schedule'!$B$2:$B$30)</f>
        <v>#REF!</v>
      </c>
      <c r="TV32" s="431" t="e">
        <f>WORKDAY(TV33,'NEO 5322121 Aggressive LTs'!$B32,'[2]Holiday Schedule'!$B$2:$B$30)</f>
        <v>#REF!</v>
      </c>
      <c r="TW32" s="431" t="e">
        <f>WORKDAY(TW33,'NEO 5322121 Aggressive LTs'!$B32,'[2]Holiday Schedule'!$B$2:$B$30)</f>
        <v>#REF!</v>
      </c>
      <c r="TX32" s="431" t="e">
        <f>WORKDAY(TX33,'NEO 5322121 Aggressive LTs'!$B32,'[2]Holiday Schedule'!$B$2:$B$30)</f>
        <v>#REF!</v>
      </c>
      <c r="TY32" s="431" t="e">
        <f>WORKDAY(TY33,$B32,'[2]Holiday Schedule'!$B$2:$B$30)</f>
        <v>#REF!</v>
      </c>
      <c r="TZ32" s="431" t="e">
        <f>WORKDAY(TZ33,$B32,'[2]Holiday Schedule'!$B$2:$B$30)</f>
        <v>#REF!</v>
      </c>
      <c r="UA32" s="431" t="e">
        <f>WORKDAY(UA33,$B32,'[2]Holiday Schedule'!$B$2:$B$30)</f>
        <v>#REF!</v>
      </c>
      <c r="UB32" s="431" t="e">
        <f>WORKDAY(UB33,$B32,'[2]Holiday Schedule'!$B$2:$B$30)</f>
        <v>#REF!</v>
      </c>
      <c r="UC32" s="431" t="e">
        <f>WORKDAY(UC33,$B32,'[2]Holiday Schedule'!$B$2:$B$30)</f>
        <v>#REF!</v>
      </c>
      <c r="UD32" s="431" t="e">
        <f>WORKDAY(UD33,$B32,'[2]Holiday Schedule'!$B$2:$B$30)</f>
        <v>#REF!</v>
      </c>
      <c r="UE32" s="431" t="e">
        <f>WORKDAY(UE33,$B32,'[2]Holiday Schedule'!$B$2:$B$30)</f>
        <v>#REF!</v>
      </c>
      <c r="UF32" s="431" t="e">
        <f>WORKDAY(UF33,$B32,'[2]Holiday Schedule'!$B$2:$B$30)</f>
        <v>#REF!</v>
      </c>
      <c r="UG32" s="431" t="e">
        <f>WORKDAY(UG33,$B32,'[2]Holiday Schedule'!$B$2:$B$30)</f>
        <v>#REF!</v>
      </c>
      <c r="UH32" s="431" t="e">
        <f>WORKDAY(UH33,$B32,'[2]Holiday Schedule'!$B$2:$B$30)</f>
        <v>#REF!</v>
      </c>
      <c r="UI32" s="431" t="e">
        <f>WORKDAY(UI33,$B32,'[2]Holiday Schedule'!$B$2:$B$30)</f>
        <v>#REF!</v>
      </c>
      <c r="UJ32" s="431" t="e">
        <f>WORKDAY(UJ33,$B32,'[2]Holiday Schedule'!$B$2:$B$30)</f>
        <v>#REF!</v>
      </c>
      <c r="UK32" s="431" t="e">
        <f>WORKDAY(UK33,$B32,'[2]Holiday Schedule'!$B$2:$B$30)</f>
        <v>#REF!</v>
      </c>
      <c r="UL32" s="431" t="e">
        <f>WORKDAY(UL33,$B32,'[2]Holiday Schedule'!$B$2:$B$30)</f>
        <v>#REF!</v>
      </c>
      <c r="UM32" s="431" t="e">
        <f>WORKDAY(UM33,$B32,'[2]Holiday Schedule'!$B$2:$B$30)</f>
        <v>#REF!</v>
      </c>
      <c r="UN32" s="431" t="e">
        <f>WORKDAY(UN33,$B32,'[2]Holiday Schedule'!$B$2:$B$30)</f>
        <v>#REF!</v>
      </c>
      <c r="UO32" s="431" t="e">
        <f>WORKDAY(UO33,$B32,'[2]Holiday Schedule'!$B$2:$B$30)</f>
        <v>#REF!</v>
      </c>
      <c r="UP32" s="431" t="e">
        <f>WORKDAY(UP33,$B32,'[2]Holiday Schedule'!$B$2:$B$30)</f>
        <v>#REF!</v>
      </c>
      <c r="UQ32" s="283"/>
      <c r="UR32" s="431" t="e">
        <f>WORKDAY(UR33,$B32,'[2]Holiday Schedule'!$B$2:$B$30)</f>
        <v>#REF!</v>
      </c>
      <c r="US32" s="431" t="e">
        <f>WORKDAY(US33,$B32,'[2]Holiday Schedule'!$B$2:$B$30)</f>
        <v>#REF!</v>
      </c>
      <c r="UT32" s="431" t="e">
        <f>WORKDAY(UT33,$B32,'[2]Holiday Schedule'!$B$2:$B$30)</f>
        <v>#REF!</v>
      </c>
      <c r="UU32" s="431" t="e">
        <f>WORKDAY(UU33,$B32,'[2]Holiday Schedule'!$B$2:$B$30)</f>
        <v>#REF!</v>
      </c>
      <c r="UV32" s="431" t="e">
        <f>WORKDAY(UV33,$B32,'[2]Holiday Schedule'!$B$2:$B$30)</f>
        <v>#REF!</v>
      </c>
      <c r="UW32" s="431" t="e">
        <f>WORKDAY(UW33,$B32,'[2]Holiday Schedule'!$B$2:$B$30)</f>
        <v>#REF!</v>
      </c>
      <c r="UX32" s="431" t="e">
        <f>WORKDAY(UX33,$B32,'[2]Holiday Schedule'!$B$2:$B$30)</f>
        <v>#REF!</v>
      </c>
      <c r="UY32" s="431" t="e">
        <f>WORKDAY(UY33,$B32,'[2]Holiday Schedule'!$B$2:$B$30)</f>
        <v>#REF!</v>
      </c>
      <c r="UZ32" s="431" t="e">
        <f>WORKDAY(UZ33,$B32,'[2]Holiday Schedule'!$B$2:$B$30)</f>
        <v>#REF!</v>
      </c>
      <c r="VA32" s="431" t="e">
        <f>WORKDAY(VA33,$B32,'[2]Holiday Schedule'!$B$2:$B$30)</f>
        <v>#REF!</v>
      </c>
      <c r="VB32" s="431" t="e">
        <f>WORKDAY(VB33,$B32,'[2]Holiday Schedule'!$B$2:$B$30)</f>
        <v>#REF!</v>
      </c>
      <c r="VC32" s="431" t="e">
        <f>WORKDAY(VC33,$B32,'[2]Holiday Schedule'!$B$2:$B$30)</f>
        <v>#REF!</v>
      </c>
      <c r="VD32" s="431" t="e">
        <f>WORKDAY(VD33,$B32,'[2]Holiday Schedule'!$B$2:$B$30)</f>
        <v>#REF!</v>
      </c>
      <c r="VE32" s="431" t="e">
        <f>WORKDAY(VE33,$B32,'[2]Holiday Schedule'!$B$2:$B$30)</f>
        <v>#REF!</v>
      </c>
      <c r="VF32" s="431" t="e">
        <f>WORKDAY(VF33,$B32,'[2]Holiday Schedule'!$B$2:$B$30)</f>
        <v>#REF!</v>
      </c>
      <c r="VG32" s="431" t="e">
        <f>WORKDAY(VG33,$B32,'[2]Holiday Schedule'!$B$2:$B$30)</f>
        <v>#REF!</v>
      </c>
      <c r="VH32" s="431" t="e">
        <f>WORKDAY(VH33,$B32,'[2]Holiday Schedule'!$B$2:$B$30)</f>
        <v>#REF!</v>
      </c>
      <c r="VI32" s="431" t="e">
        <f>WORKDAY(VI33,$B32,'[2]Holiday Schedule'!$B$2:$B$30)</f>
        <v>#REF!</v>
      </c>
      <c r="VJ32" s="431" t="e">
        <f>WORKDAY(VJ33,$B32,'[2]Holiday Schedule'!$B$2:$B$30)</f>
        <v>#REF!</v>
      </c>
      <c r="VK32" s="431" t="e">
        <f>WORKDAY(VK33,$B32,'[2]Holiday Schedule'!$B$2:$B$30)</f>
        <v>#REF!</v>
      </c>
      <c r="VL32" s="431" t="e">
        <f>WORKDAY(VL33,$B32,'[2]Holiday Schedule'!$B$2:$B$30)</f>
        <v>#REF!</v>
      </c>
      <c r="VM32" s="431" t="e">
        <f>WORKDAY(VM33,$B32,'[2]Holiday Schedule'!$B$2:$B$30)</f>
        <v>#REF!</v>
      </c>
      <c r="VN32" s="431" t="e">
        <f>WORKDAY(VN33,$B32,'[2]Holiday Schedule'!$B$2:$B$30)</f>
        <v>#REF!</v>
      </c>
      <c r="VO32" s="431" t="e">
        <f>WORKDAY(VO33,$B32,'[2]Holiday Schedule'!$B$2:$B$30)</f>
        <v>#REF!</v>
      </c>
      <c r="VP32" s="431" t="e">
        <f>WORKDAY(VP33,$B32,'[2]Holiday Schedule'!$B$2:$B$30)</f>
        <v>#REF!</v>
      </c>
      <c r="VQ32" s="431" t="e">
        <f>WORKDAY(VQ33,$B32,'[2]Holiday Schedule'!$B$2:$B$30)</f>
        <v>#REF!</v>
      </c>
      <c r="VR32" s="431" t="e">
        <f>WORKDAY(VR33,$B32,'[2]Holiday Schedule'!$B$2:$B$30)</f>
        <v>#REF!</v>
      </c>
      <c r="VS32" s="431" t="e">
        <f>WORKDAY(VS33,$B32,'[2]Holiday Schedule'!$B$2:$B$30)</f>
        <v>#REF!</v>
      </c>
      <c r="VT32" s="431" t="e">
        <f>WORKDAY(VT33,$B32,'[2]Holiday Schedule'!$B$2:$B$30)</f>
        <v>#REF!</v>
      </c>
      <c r="VU32" s="431" t="e">
        <f>WORKDAY(VU33,$B32,'[2]Holiday Schedule'!$B$2:$B$30)</f>
        <v>#REF!</v>
      </c>
      <c r="VV32" s="283"/>
      <c r="VW32" s="431" t="e">
        <f>WORKDAY(VW33,$B32,'[2]Holiday Schedule'!$B$2:$B$30)</f>
        <v>#REF!</v>
      </c>
      <c r="VX32" s="431" t="e">
        <f>WORKDAY(VX33,$B32,'[2]Holiday Schedule'!$B$2:$B$30)</f>
        <v>#REF!</v>
      </c>
      <c r="VY32" s="431" t="e">
        <f>WORKDAY(VY33,$B32,'[2]Holiday Schedule'!$B$2:$B$30)</f>
        <v>#REF!</v>
      </c>
      <c r="VZ32" s="431" t="e">
        <f>WORKDAY(VZ33,$B32,'[2]Holiday Schedule'!$B$2:$B$30)</f>
        <v>#REF!</v>
      </c>
      <c r="WA32" s="431" t="e">
        <f>WORKDAY(WA33,$B32,'[2]Holiday Schedule'!$B$2:$B$30)</f>
        <v>#REF!</v>
      </c>
      <c r="WB32" s="431" t="e">
        <f>WORKDAY(WB33,$B32,'[2]Holiday Schedule'!$B$2:$B$30)</f>
        <v>#REF!</v>
      </c>
      <c r="WC32" s="431" t="e">
        <f>WORKDAY(WC33,$B32,'[2]Holiday Schedule'!$B$2:$B$30)</f>
        <v>#REF!</v>
      </c>
      <c r="WD32" s="431" t="e">
        <f>WORKDAY(WD33,$B32,'[2]Holiday Schedule'!$B$2:$B$30)</f>
        <v>#REF!</v>
      </c>
      <c r="WE32" s="431" t="e">
        <f>WORKDAY(WE33,$B32,'[2]Holiday Schedule'!$B$2:$B$30)</f>
        <v>#REF!</v>
      </c>
      <c r="WF32" s="431" t="e">
        <f>WORKDAY(WF33,$B32,'[2]Holiday Schedule'!$B$2:$B$30)</f>
        <v>#REF!</v>
      </c>
      <c r="WG32" s="431" t="e">
        <f>WORKDAY(WG33,$B32,'[2]Holiday Schedule'!$B$2:$B$30)</f>
        <v>#REF!</v>
      </c>
      <c r="WH32" s="431" t="e">
        <f>WORKDAY(WH33,$B32,'[2]Holiday Schedule'!$B$2:$B$30)</f>
        <v>#REF!</v>
      </c>
      <c r="WI32" s="431" t="e">
        <f>WORKDAY(WI33,$B32,'[2]Holiday Schedule'!$B$2:$B$30)</f>
        <v>#REF!</v>
      </c>
      <c r="WJ32" s="431" t="e">
        <f>WORKDAY(WJ33,$B32,'[2]Holiday Schedule'!$B$2:$B$30)</f>
        <v>#REF!</v>
      </c>
      <c r="WK32" s="431" t="e">
        <f>WORKDAY(WK33,$B32,'[2]Holiday Schedule'!$B$2:$B$30)</f>
        <v>#REF!</v>
      </c>
      <c r="WL32" s="431" t="e">
        <f>WORKDAY(WL33,$B32,'[2]Holiday Schedule'!$B$2:$B$30)</f>
        <v>#REF!</v>
      </c>
      <c r="WM32" s="431" t="e">
        <f>WORKDAY(WM33,$B32,'[2]Holiday Schedule'!$B$2:$B$30)</f>
        <v>#REF!</v>
      </c>
      <c r="WN32" s="431" t="e">
        <f>WORKDAY(WN33,$B32,'[2]Holiday Schedule'!$B$2:$B$30)</f>
        <v>#REF!</v>
      </c>
      <c r="WO32" s="431" t="e">
        <f>WORKDAY(WO33,$B32,'[2]Holiday Schedule'!$B$2:$B$30)</f>
        <v>#REF!</v>
      </c>
      <c r="WP32" s="431" t="e">
        <f>WORKDAY(WP33,$B32,'[2]Holiday Schedule'!$B$2:$B$30)</f>
        <v>#REF!</v>
      </c>
      <c r="WQ32" s="431" t="e">
        <f>WORKDAY(WQ33,$B32,'[2]Holiday Schedule'!$B$2:$B$30)</f>
        <v>#REF!</v>
      </c>
      <c r="WR32" s="431" t="e">
        <f>WORKDAY(WR33,$B32,'[2]Holiday Schedule'!$B$2:$B$30)</f>
        <v>#REF!</v>
      </c>
      <c r="WS32" s="431" t="e">
        <f>WORKDAY(WS33,$B32,'[2]Holiday Schedule'!$B$2:$B$30)</f>
        <v>#REF!</v>
      </c>
      <c r="WT32" s="431" t="e">
        <f>WORKDAY(WT33,$B32,'[2]Holiday Schedule'!$B$2:$B$30)</f>
        <v>#REF!</v>
      </c>
      <c r="WU32" s="431" t="e">
        <f>WORKDAY(WU33,$B32,'[2]Holiday Schedule'!$B$2:$B$30)</f>
        <v>#REF!</v>
      </c>
      <c r="WV32" s="431" t="e">
        <f>WORKDAY(WV33,$B32,'[2]Holiday Schedule'!$B$2:$B$30)</f>
        <v>#REF!</v>
      </c>
      <c r="WW32" s="431" t="e">
        <f>WORKDAY(WW33,$B32,'[2]Holiday Schedule'!$B$2:$B$30)</f>
        <v>#REF!</v>
      </c>
      <c r="WX32" s="431" t="e">
        <f>WORKDAY(WX33,$B32,'[2]Holiday Schedule'!$B$2:$B$30)</f>
        <v>#REF!</v>
      </c>
      <c r="WY32" s="431" t="e">
        <f>WORKDAY(WY33,$B32,'[2]Holiday Schedule'!$B$2:$B$30)</f>
        <v>#REF!</v>
      </c>
      <c r="WZ32" s="431" t="e">
        <f>WORKDAY(WZ33,$B32,'[2]Holiday Schedule'!$B$2:$B$30)</f>
        <v>#REF!</v>
      </c>
      <c r="XA32" s="283"/>
      <c r="XB32" s="431" t="e">
        <f>WORKDAY(XB33,$B32,'[2]Holiday Schedule'!$B$2:$B$30)</f>
        <v>#REF!</v>
      </c>
      <c r="XC32" s="431" t="e">
        <f>WORKDAY(XC33,$B32,'[2]Holiday Schedule'!$B$2:$B$30)</f>
        <v>#REF!</v>
      </c>
      <c r="XD32" s="431" t="e">
        <f>WORKDAY(XD33,$B32,'[2]Holiday Schedule'!$B$2:$B$30)</f>
        <v>#REF!</v>
      </c>
      <c r="XE32" s="431" t="e">
        <f>WORKDAY(XE33,$B32,'[2]Holiday Schedule'!$B$2:$B$30)</f>
        <v>#REF!</v>
      </c>
      <c r="XF32" s="431" t="e">
        <f>WORKDAY(XF33,$B32,'[2]Holiday Schedule'!$B$2:$B$30)</f>
        <v>#REF!</v>
      </c>
      <c r="XG32" s="431" t="e">
        <f>WORKDAY(XG33,$B32,'[2]Holiday Schedule'!$B$2:$B$30)</f>
        <v>#REF!</v>
      </c>
      <c r="XH32" s="431" t="e">
        <f>WORKDAY(XH33,$B32,'[2]Holiday Schedule'!$B$2:$B$30)</f>
        <v>#REF!</v>
      </c>
      <c r="XI32" s="431" t="e">
        <f>WORKDAY(XI33,$B32,'[2]Holiday Schedule'!$B$2:$B$30)</f>
        <v>#REF!</v>
      </c>
      <c r="XJ32" s="431" t="e">
        <f>WORKDAY(XJ33,$B32,'[2]Holiday Schedule'!$B$2:$B$30)</f>
        <v>#REF!</v>
      </c>
      <c r="XK32" s="431" t="e">
        <f>WORKDAY(XK33,$B32,'[2]Holiday Schedule'!$B$2:$B$30)</f>
        <v>#REF!</v>
      </c>
      <c r="XL32" s="431" t="e">
        <f>WORKDAY(XL33,$B32,'[2]Holiday Schedule'!$B$2:$B$30)</f>
        <v>#REF!</v>
      </c>
      <c r="XM32" s="431" t="e">
        <f>WORKDAY(XM33,$B32,'[2]Holiday Schedule'!$B$2:$B$30)</f>
        <v>#REF!</v>
      </c>
      <c r="XN32" s="431" t="e">
        <f>WORKDAY(XN33,$B32,'[2]Holiday Schedule'!$B$2:$B$30)</f>
        <v>#REF!</v>
      </c>
      <c r="XO32" s="431" t="e">
        <f>WORKDAY(XO33,$B32,'[2]Holiday Schedule'!$B$2:$B$30)</f>
        <v>#REF!</v>
      </c>
      <c r="XP32" s="431" t="e">
        <f>WORKDAY(XP33,$B32,'[2]Holiday Schedule'!$B$2:$B$30)</f>
        <v>#REF!</v>
      </c>
      <c r="XQ32" s="431" t="e">
        <f>WORKDAY(XQ33,$B32,'[2]Holiday Schedule'!$B$2:$B$30)</f>
        <v>#REF!</v>
      </c>
      <c r="XR32" s="431" t="e">
        <f>WORKDAY(XR33,$B32,'[2]Holiday Schedule'!$B$2:$B$30)</f>
        <v>#REF!</v>
      </c>
      <c r="XS32" s="431" t="e">
        <f>WORKDAY(XS33,$B32,'[2]Holiday Schedule'!$B$2:$B$30)</f>
        <v>#REF!</v>
      </c>
      <c r="XT32" s="431" t="e">
        <f>WORKDAY(XT33,$B32,'[2]Holiday Schedule'!$B$2:$B$30)</f>
        <v>#REF!</v>
      </c>
      <c r="XU32" s="431" t="e">
        <f>WORKDAY(XU33,$B32,'[2]Holiday Schedule'!$B$2:$B$30)</f>
        <v>#REF!</v>
      </c>
      <c r="XV32" s="431" t="e">
        <f>WORKDAY(XV33,$B32,'[2]Holiday Schedule'!$B$2:$B$30)</f>
        <v>#REF!</v>
      </c>
      <c r="XW32" s="431" t="e">
        <f>WORKDAY(XW33,$B32,'[2]Holiday Schedule'!$B$2:$B$30)</f>
        <v>#REF!</v>
      </c>
      <c r="XX32" s="431" t="e">
        <f>WORKDAY(XX33,$B32,'[2]Holiday Schedule'!$B$2:$B$30)</f>
        <v>#REF!</v>
      </c>
      <c r="XY32" s="431" t="e">
        <f>WORKDAY(XY33,$B32,'[2]Holiday Schedule'!$B$2:$B$30)</f>
        <v>#REF!</v>
      </c>
      <c r="XZ32" s="431" t="e">
        <f>WORKDAY(XZ33,$B32,'[2]Holiday Schedule'!$B$2:$B$30)</f>
        <v>#REF!</v>
      </c>
      <c r="YA32" s="431" t="e">
        <f>WORKDAY(YA33,$B32,'[2]Holiday Schedule'!$B$2:$B$30)</f>
        <v>#REF!</v>
      </c>
      <c r="YB32" s="431" t="e">
        <f>WORKDAY(YB33,$B32,'[2]Holiday Schedule'!$B$2:$B$30)</f>
        <v>#REF!</v>
      </c>
      <c r="YC32" s="431" t="e">
        <f>WORKDAY(YC33,$B32,'[2]Holiday Schedule'!$B$2:$B$30)</f>
        <v>#REF!</v>
      </c>
      <c r="YD32" s="431" t="e">
        <f>WORKDAY(YD33,$B32,'[2]Holiday Schedule'!$B$2:$B$30)</f>
        <v>#REF!</v>
      </c>
      <c r="YE32" s="431" t="e">
        <f>WORKDAY(YE33,$B32,'[2]Holiday Schedule'!$B$2:$B$30)</f>
        <v>#REF!</v>
      </c>
      <c r="YF32" s="436"/>
      <c r="YG32" s="431" t="e">
        <f>WORKDAY(YG33,$B32,'[2]Holiday Schedule'!$B$2:$B$30)</f>
        <v>#REF!</v>
      </c>
      <c r="YH32" s="431" t="e">
        <f>WORKDAY(YH33,$B32,'[2]Holiday Schedule'!$B$2:$B$30)</f>
        <v>#REF!</v>
      </c>
      <c r="YI32" s="431" t="e">
        <f>WORKDAY(YI33,$B32,'[2]Holiday Schedule'!$B$2:$B$30)</f>
        <v>#REF!</v>
      </c>
      <c r="YJ32" s="431" t="e">
        <f>WORKDAY(YJ33,$B32,'[2]Holiday Schedule'!$B$2:$B$30)</f>
        <v>#REF!</v>
      </c>
      <c r="YK32" s="431" t="e">
        <f>WORKDAY(YK33,$B32,'[2]Holiday Schedule'!$B$2:$B$30)</f>
        <v>#REF!</v>
      </c>
      <c r="YL32" s="431" t="e">
        <f>WORKDAY(YL33,$B32,'[2]Holiday Schedule'!$B$2:$B$30)</f>
        <v>#REF!</v>
      </c>
      <c r="YM32" s="431" t="e">
        <f>WORKDAY(YM33,$B32,'[2]Holiday Schedule'!$B$2:$B$30)</f>
        <v>#REF!</v>
      </c>
      <c r="YN32" s="431" t="e">
        <f>WORKDAY(YN33,$B32,'[2]Holiday Schedule'!$B$2:$B$30)</f>
        <v>#REF!</v>
      </c>
      <c r="YO32" s="431" t="e">
        <f>WORKDAY(YO33,$B32,'[2]Holiday Schedule'!$B$2:$B$30)</f>
        <v>#REF!</v>
      </c>
      <c r="YP32" s="431" t="e">
        <f>WORKDAY(YP33,$B32,'[2]Holiday Schedule'!$B$2:$B$30)</f>
        <v>#REF!</v>
      </c>
      <c r="YQ32" s="431" t="e">
        <f>WORKDAY(YQ33,$B32,'[2]Holiday Schedule'!$B$2:$B$30)</f>
        <v>#REF!</v>
      </c>
      <c r="YR32" s="431" t="e">
        <f>WORKDAY(YR33,$B32,'[2]Holiday Schedule'!$B$2:$B$30)</f>
        <v>#REF!</v>
      </c>
      <c r="YS32" s="431" t="e">
        <f>WORKDAY(YS33,$B32,'[2]Holiday Schedule'!$B$2:$B$30)</f>
        <v>#REF!</v>
      </c>
      <c r="YT32" s="431" t="e">
        <f>WORKDAY(YT33,$B32,'[2]Holiday Schedule'!$B$2:$B$30)</f>
        <v>#REF!</v>
      </c>
      <c r="YU32" s="431" t="e">
        <f>WORKDAY(YU33,$B32,'[2]Holiday Schedule'!$B$2:$B$30)</f>
        <v>#REF!</v>
      </c>
      <c r="YV32" s="431" t="e">
        <f>WORKDAY(YV33,$B32,'[2]Holiday Schedule'!$B$2:$B$30)</f>
        <v>#REF!</v>
      </c>
      <c r="YW32" s="431" t="e">
        <f>WORKDAY(YW33,$B32,'[2]Holiday Schedule'!$B$2:$B$30)</f>
        <v>#REF!</v>
      </c>
      <c r="YX32" s="431" t="e">
        <f>WORKDAY(YX33,$B32,'[2]Holiday Schedule'!$B$2:$B$30)</f>
        <v>#REF!</v>
      </c>
      <c r="YY32" s="431" t="e">
        <f>WORKDAY(YY33,$B32,'[2]Holiday Schedule'!$B$2:$B$30)</f>
        <v>#REF!</v>
      </c>
      <c r="YZ32" s="431" t="e">
        <f>WORKDAY(YZ33,$B32,'[2]Holiday Schedule'!$B$2:$B$30)</f>
        <v>#REF!</v>
      </c>
      <c r="ZA32" s="431" t="e">
        <f>WORKDAY(ZA33,$B32,'[2]Holiday Schedule'!$B$2:$B$30)</f>
        <v>#REF!</v>
      </c>
      <c r="ZB32" s="431" t="e">
        <f>WORKDAY(ZB33,$B32,'[2]Holiday Schedule'!$B$2:$B$30)</f>
        <v>#REF!</v>
      </c>
      <c r="ZC32" s="431" t="e">
        <f>WORKDAY(ZC33,$B32,'[2]Holiday Schedule'!$B$2:$B$30)</f>
        <v>#REF!</v>
      </c>
      <c r="ZD32" s="431" t="e">
        <f>WORKDAY(ZD33,$B32,'[2]Holiday Schedule'!$B$2:$B$30)</f>
        <v>#REF!</v>
      </c>
      <c r="ZE32" s="431" t="e">
        <f>WORKDAY(ZE33,$B32,'[2]Holiday Schedule'!$B$2:$B$30)</f>
        <v>#REF!</v>
      </c>
      <c r="ZF32" s="431" t="e">
        <f>WORKDAY(ZF33,$B32,'[2]Holiday Schedule'!$B$2:$B$30)</f>
        <v>#REF!</v>
      </c>
      <c r="ZG32" s="431" t="e">
        <f>WORKDAY(ZG33,$B32,'[2]Holiday Schedule'!$B$2:$B$30)</f>
        <v>#REF!</v>
      </c>
      <c r="ZH32" s="431" t="e">
        <f>WORKDAY(ZH33,$B32,'[2]Holiday Schedule'!$B$2:$B$30)</f>
        <v>#REF!</v>
      </c>
      <c r="ZI32" s="431" t="e">
        <f>WORKDAY(ZI33,$B32,'[2]Holiday Schedule'!$B$2:$B$30)</f>
        <v>#REF!</v>
      </c>
      <c r="ZJ32" s="431" t="e">
        <f>WORKDAY(ZJ33,$B32,'[2]Holiday Schedule'!$B$2:$B$30)</f>
        <v>#REF!</v>
      </c>
      <c r="ZK32" s="436"/>
      <c r="ZL32" s="431" t="e">
        <f>WORKDAY(ZL33,$B32,'[2]Holiday Schedule'!$B$2:$B$30)</f>
        <v>#REF!</v>
      </c>
      <c r="ZM32" s="431" t="e">
        <f>WORKDAY(ZM33,$B32,'[2]Holiday Schedule'!$B$2:$B$30)</f>
        <v>#REF!</v>
      </c>
      <c r="ZN32" s="431" t="e">
        <f>WORKDAY(ZN33,$B32,'[2]Holiday Schedule'!$B$2:$B$30)</f>
        <v>#REF!</v>
      </c>
      <c r="ZO32" s="431" t="e">
        <f>WORKDAY(ZO33,$B32,'[2]Holiday Schedule'!$B$2:$B$30)</f>
        <v>#REF!</v>
      </c>
      <c r="ZP32" s="431" t="e">
        <f>WORKDAY(ZP33,$B32,'[2]Holiday Schedule'!$B$2:$B$30)</f>
        <v>#REF!</v>
      </c>
      <c r="ZQ32" s="431" t="e">
        <f>WORKDAY(ZQ33,$B32,'[2]Holiday Schedule'!$B$2:$B$30)</f>
        <v>#REF!</v>
      </c>
      <c r="ZR32" s="431" t="e">
        <f>WORKDAY(ZR33,$B32,'[2]Holiday Schedule'!$B$2:$B$30)</f>
        <v>#REF!</v>
      </c>
      <c r="ZS32" s="431" t="e">
        <f>WORKDAY(ZS33,$B32,'[2]Holiday Schedule'!$B$2:$B$30)</f>
        <v>#REF!</v>
      </c>
      <c r="ZT32" s="431" t="e">
        <f>WORKDAY(ZT33,$B32,'[2]Holiday Schedule'!$B$2:$B$30)</f>
        <v>#REF!</v>
      </c>
      <c r="ZU32" s="431" t="e">
        <f>WORKDAY(ZU33,$B32,'[2]Holiday Schedule'!$B$2:$B$30)</f>
        <v>#REF!</v>
      </c>
      <c r="ZV32" s="431" t="e">
        <f>WORKDAY(ZV33,$B32,'[2]Holiday Schedule'!$B$2:$B$30)</f>
        <v>#REF!</v>
      </c>
      <c r="ZW32" s="431" t="e">
        <f>WORKDAY(ZW33,$B32,'[2]Holiday Schedule'!$B$2:$B$30)</f>
        <v>#REF!</v>
      </c>
      <c r="ZX32" s="431" t="e">
        <f>WORKDAY(ZX33,$B32,'[2]Holiday Schedule'!$B$2:$B$30)</f>
        <v>#REF!</v>
      </c>
      <c r="ZY32" s="431" t="e">
        <f>WORKDAY(ZY33,$B32,'[2]Holiday Schedule'!$B$2:$B$30)</f>
        <v>#REF!</v>
      </c>
      <c r="ZZ32" s="431" t="e">
        <f>WORKDAY(ZZ33,$B32,'[2]Holiday Schedule'!$B$2:$B$30)</f>
        <v>#REF!</v>
      </c>
      <c r="AAA32" s="431" t="e">
        <f>WORKDAY(AAA33,$B32,'[2]Holiday Schedule'!$B$2:$B$30)</f>
        <v>#REF!</v>
      </c>
      <c r="AAB32" s="431" t="e">
        <f>WORKDAY(AAB33,$B32,'[2]Holiday Schedule'!$B$2:$B$30)</f>
        <v>#REF!</v>
      </c>
      <c r="AAC32" s="431" t="e">
        <f>WORKDAY(AAC33,$B32,'[2]Holiday Schedule'!$B$2:$B$30)</f>
        <v>#REF!</v>
      </c>
      <c r="AAD32" s="431" t="e">
        <f>WORKDAY(AAD33,$B32,'[2]Holiday Schedule'!$B$2:$B$30)</f>
        <v>#REF!</v>
      </c>
      <c r="AAE32" s="431" t="e">
        <f>WORKDAY(AAE33,$B32,'[2]Holiday Schedule'!$B$2:$B$30)</f>
        <v>#REF!</v>
      </c>
      <c r="AAF32" s="431" t="e">
        <f>WORKDAY(AAF33,$B32,'[2]Holiday Schedule'!$B$2:$B$30)</f>
        <v>#REF!</v>
      </c>
      <c r="AAG32" s="431" t="e">
        <f>WORKDAY(AAG33,$B32,'[2]Holiday Schedule'!$B$2:$B$30)</f>
        <v>#REF!</v>
      </c>
      <c r="AAH32" s="431" t="e">
        <f>WORKDAY(AAH33,$B32,'[2]Holiday Schedule'!$B$2:$B$30)</f>
        <v>#REF!</v>
      </c>
      <c r="AAI32" s="431" t="e">
        <f>WORKDAY(AAI33,$B32,'[2]Holiday Schedule'!$B$2:$B$30)</f>
        <v>#REF!</v>
      </c>
      <c r="AAJ32" s="431" t="e">
        <f>WORKDAY(AAJ33,$B32,'[2]Holiday Schedule'!$B$2:$B$30)</f>
        <v>#REF!</v>
      </c>
      <c r="AAK32" s="431" t="e">
        <f>WORKDAY(AAK33,$B32,'[2]Holiday Schedule'!$B$2:$B$30)</f>
        <v>#REF!</v>
      </c>
      <c r="AAL32" s="431" t="e">
        <f>WORKDAY(AAL33,$B32,'[2]Holiday Schedule'!$B$2:$B$30)</f>
        <v>#REF!</v>
      </c>
      <c r="AAM32" s="431" t="e">
        <f>WORKDAY(AAM33,$B32,'[2]Holiday Schedule'!$B$2:$B$30)</f>
        <v>#REF!</v>
      </c>
      <c r="AAN32" s="431" t="e">
        <f>WORKDAY(AAN33,$B32,'[2]Holiday Schedule'!$B$2:$B$30)</f>
        <v>#REF!</v>
      </c>
      <c r="AAO32" s="431" t="e">
        <f>WORKDAY(AAO33,$B32,'[2]Holiday Schedule'!$B$2:$B$30)</f>
        <v>#REF!</v>
      </c>
      <c r="AAP32" s="436"/>
      <c r="AAQ32" s="431" t="e">
        <f>WORKDAY(AAQ33,$B32,'[2]Holiday Schedule'!$B$2:$B$30)</f>
        <v>#REF!</v>
      </c>
      <c r="AAR32" s="431" t="e">
        <f>WORKDAY(AAR33,$B32,'[2]Holiday Schedule'!$B$2:$B$30)</f>
        <v>#REF!</v>
      </c>
      <c r="AAS32" s="431" t="e">
        <f>WORKDAY(AAS33,$B32,'[2]Holiday Schedule'!$B$2:$B$30)</f>
        <v>#REF!</v>
      </c>
      <c r="AAT32" s="431" t="e">
        <f>WORKDAY(AAT33,$B32,'[2]Holiday Schedule'!$B$2:$B$30)</f>
        <v>#REF!</v>
      </c>
      <c r="AAU32" s="431" t="e">
        <f>WORKDAY(AAU33,$B32,'[2]Holiday Schedule'!$B$2:$B$30)</f>
        <v>#REF!</v>
      </c>
      <c r="AAV32" s="431" t="e">
        <f>WORKDAY(AAV33,$B32,'[2]Holiday Schedule'!$B$2:$B$30)</f>
        <v>#REF!</v>
      </c>
      <c r="AAW32" s="431" t="e">
        <f>WORKDAY(AAW33,$B32,'[2]Holiday Schedule'!$B$2:$B$30)</f>
        <v>#REF!</v>
      </c>
      <c r="AAX32" s="431" t="e">
        <f>WORKDAY(AAX33,$B32,'[2]Holiday Schedule'!$B$2:$B$30)</f>
        <v>#REF!</v>
      </c>
      <c r="AAY32" s="431" t="e">
        <f>WORKDAY(AAY33,$B32,'[2]Holiday Schedule'!$B$2:$B$30)</f>
        <v>#REF!</v>
      </c>
      <c r="AAZ32" s="431" t="e">
        <f>WORKDAY(AAZ33,$B32,'[2]Holiday Schedule'!$B$2:$B$30)</f>
        <v>#REF!</v>
      </c>
      <c r="ABA32" s="431" t="e">
        <f>WORKDAY(ABA33,$B32,'[2]Holiday Schedule'!$B$2:$B$30)</f>
        <v>#REF!</v>
      </c>
      <c r="ABB32" s="431" t="e">
        <f>WORKDAY(ABB33,$B32,'[2]Holiday Schedule'!$B$2:$B$30)</f>
        <v>#REF!</v>
      </c>
      <c r="ABC32" s="431" t="e">
        <f>WORKDAY(ABC33,$B32,'[2]Holiday Schedule'!$B$2:$B$30)</f>
        <v>#REF!</v>
      </c>
      <c r="ABD32" s="431" t="e">
        <f>WORKDAY(ABD33,$B32,'[2]Holiday Schedule'!$B$2:$B$30)</f>
        <v>#REF!</v>
      </c>
      <c r="ABE32" s="431" t="e">
        <f>WORKDAY(ABE33,$B32,'[2]Holiday Schedule'!$B$2:$B$30)</f>
        <v>#REF!</v>
      </c>
      <c r="ABF32" s="431" t="e">
        <f>WORKDAY(ABF33,$B32,'[2]Holiday Schedule'!$B$2:$B$30)</f>
        <v>#REF!</v>
      </c>
      <c r="ABG32" s="431" t="e">
        <f>WORKDAY(ABG33,$B32,'[2]Holiday Schedule'!$B$2:$B$30)</f>
        <v>#REF!</v>
      </c>
      <c r="ABH32" s="431" t="e">
        <f>WORKDAY(ABH33,$B32,'[2]Holiday Schedule'!$B$2:$B$30)</f>
        <v>#REF!</v>
      </c>
      <c r="ABI32" s="431" t="e">
        <f>WORKDAY(ABI33,$B32,'[2]Holiday Schedule'!$B$2:$B$30)</f>
        <v>#REF!</v>
      </c>
      <c r="ABJ32" s="431" t="e">
        <f>WORKDAY(ABJ33,$B32,'[2]Holiday Schedule'!$B$2:$B$30)</f>
        <v>#REF!</v>
      </c>
      <c r="ABK32" s="431" t="e">
        <f>WORKDAY(ABK33,$B32,'[2]Holiday Schedule'!$B$2:$B$30)</f>
        <v>#REF!</v>
      </c>
      <c r="ABL32" s="431" t="e">
        <f>WORKDAY(ABL33,$B32,'[2]Holiday Schedule'!$B$2:$B$30)</f>
        <v>#REF!</v>
      </c>
      <c r="ABM32" s="431" t="e">
        <f>WORKDAY(ABM33,$B32,'[2]Holiday Schedule'!$B$2:$B$30)</f>
        <v>#REF!</v>
      </c>
      <c r="ABN32" s="431" t="e">
        <f>WORKDAY(ABN33,$B32,'[2]Holiday Schedule'!$B$2:$B$30)</f>
        <v>#REF!</v>
      </c>
      <c r="ABO32" s="431" t="e">
        <f>WORKDAY(ABO33,$B32,'[2]Holiday Schedule'!$B$2:$B$30)</f>
        <v>#REF!</v>
      </c>
      <c r="ABP32" s="431" t="e">
        <f>WORKDAY(ABP33,$B32,'[2]Holiday Schedule'!$B$2:$B$30)</f>
        <v>#REF!</v>
      </c>
      <c r="ABQ32" s="431" t="e">
        <f>WORKDAY(ABQ33,$B32,'[2]Holiday Schedule'!$B$2:$B$30)</f>
        <v>#REF!</v>
      </c>
      <c r="ABR32" s="431" t="e">
        <f>WORKDAY(ABR33,$B32,'[2]Holiday Schedule'!$B$2:$B$30)</f>
        <v>#REF!</v>
      </c>
      <c r="ABS32" s="431" t="e">
        <f>WORKDAY(ABS33,$B32,'[2]Holiday Schedule'!$B$2:$B$30)</f>
        <v>#REF!</v>
      </c>
      <c r="ABT32" s="431" t="e">
        <f>WORKDAY(ABT33,$B32,'[2]Holiday Schedule'!$B$2:$B$30)</f>
        <v>#REF!</v>
      </c>
      <c r="ABU32" s="436"/>
      <c r="ABV32" s="431" t="e">
        <f>WORKDAY(ABV33,$B32,'[2]Holiday Schedule'!$B$2:$B$30)</f>
        <v>#REF!</v>
      </c>
      <c r="ABW32" s="431" t="e">
        <f>WORKDAY(ABW33,$B32,'[2]Holiday Schedule'!$B$2:$B$30)</f>
        <v>#REF!</v>
      </c>
      <c r="ABX32" s="431" t="e">
        <f>WORKDAY(ABX33,$B32,'[2]Holiday Schedule'!$B$2:$B$30)</f>
        <v>#REF!</v>
      </c>
      <c r="ABY32" s="431" t="e">
        <f>WORKDAY(ABY33,$B32,'[2]Holiday Schedule'!$B$2:$B$30)</f>
        <v>#REF!</v>
      </c>
      <c r="ABZ32" s="431" t="e">
        <f>WORKDAY(ABZ33,$B32,'[2]Holiday Schedule'!$B$2:$B$30)</f>
        <v>#REF!</v>
      </c>
      <c r="ACA32" s="431" t="e">
        <f>WORKDAY(ACA33,$B32,'[2]Holiday Schedule'!$B$2:$B$30)</f>
        <v>#REF!</v>
      </c>
      <c r="ACB32" s="431" t="e">
        <f>WORKDAY(#REF!,$B32,'[2]Holiday Schedule'!$B$2:$B$30)</f>
        <v>#REF!</v>
      </c>
      <c r="ACC32" s="431" t="e">
        <f>WORKDAY(#REF!,$B32,'[2]Holiday Schedule'!$B$2:$B$30)</f>
        <v>#REF!</v>
      </c>
      <c r="ACD32" s="431" t="e">
        <f>WORKDAY(#REF!,$B32,'[2]Holiday Schedule'!$B$2:$B$30)</f>
        <v>#REF!</v>
      </c>
      <c r="ACE32" s="431" t="e">
        <f>WORKDAY(#REF!,$B32,'[2]Holiday Schedule'!$B$2:$B$30)</f>
        <v>#REF!</v>
      </c>
      <c r="ACF32" s="431" t="e">
        <f>WORKDAY(#REF!,$B32,'[2]Holiday Schedule'!$B$2:$B$30)</f>
        <v>#REF!</v>
      </c>
      <c r="ACG32" s="431" t="e">
        <f>WORKDAY(#REF!,$B32,'[2]Holiday Schedule'!$B$2:$B$30)</f>
        <v>#REF!</v>
      </c>
      <c r="ACH32" s="431" t="e">
        <f>WORKDAY(#REF!,$B32,'[2]Holiday Schedule'!$B$2:$B$30)</f>
        <v>#REF!</v>
      </c>
      <c r="ACI32" s="431" t="e">
        <f>WORKDAY(#REF!,$B32,'[2]Holiday Schedule'!$B$2:$B$30)</f>
        <v>#REF!</v>
      </c>
      <c r="ACJ32" s="431" t="e">
        <f>WORKDAY(#REF!,$B32,'[2]Holiday Schedule'!$B$2:$B$30)</f>
        <v>#REF!</v>
      </c>
      <c r="ACK32" s="431" t="e">
        <f>WORKDAY(#REF!,$B32,'[2]Holiday Schedule'!$B$2:$B$30)</f>
        <v>#REF!</v>
      </c>
      <c r="ACL32" s="431" t="e">
        <f>WORKDAY(#REF!,$B32,'[2]Holiday Schedule'!$B$2:$B$30)</f>
        <v>#REF!</v>
      </c>
      <c r="ACM32" s="431" t="e">
        <f>WORKDAY(#REF!,$B32,'[2]Holiday Schedule'!$B$2:$B$30)</f>
        <v>#REF!</v>
      </c>
      <c r="ACN32" s="431" t="e">
        <f>WORKDAY(#REF!,$B32,'[2]Holiday Schedule'!$B$2:$B$30)</f>
        <v>#REF!</v>
      </c>
      <c r="ACO32" s="431" t="e">
        <f>WORKDAY(#REF!,$B32,'[2]Holiday Schedule'!$B$2:$B$30)</f>
        <v>#REF!</v>
      </c>
      <c r="ACP32" s="431" t="e">
        <f>WORKDAY(#REF!,$B32,'[2]Holiday Schedule'!$B$2:$B$30)</f>
        <v>#REF!</v>
      </c>
      <c r="ACQ32" s="431" t="e">
        <f>WORKDAY(#REF!,$B32,'[2]Holiday Schedule'!$B$2:$B$30)</f>
        <v>#REF!</v>
      </c>
      <c r="ACR32" s="431" t="e">
        <f>WORKDAY(#REF!,$B32,'[2]Holiday Schedule'!$B$2:$B$30)</f>
        <v>#REF!</v>
      </c>
      <c r="ACS32" s="431" t="e">
        <f>WORKDAY(#REF!,$B32,'[2]Holiday Schedule'!$B$2:$B$30)</f>
        <v>#REF!</v>
      </c>
      <c r="ACT32" s="431" t="e">
        <f>WORKDAY(#REF!,$B32,'[2]Holiday Schedule'!$B$2:$B$30)</f>
        <v>#REF!</v>
      </c>
      <c r="ACU32" s="431" t="e">
        <f>WORKDAY(#REF!,$B32,'[2]Holiday Schedule'!$B$2:$B$30)</f>
        <v>#REF!</v>
      </c>
      <c r="ACV32" s="431" t="e">
        <f>WORKDAY(#REF!,$B32,'[2]Holiday Schedule'!$B$2:$B$30)</f>
        <v>#REF!</v>
      </c>
      <c r="ACW32" s="431" t="e">
        <f>WORKDAY(#REF!,$B32,'[2]Holiday Schedule'!$B$2:$B$30)</f>
        <v>#REF!</v>
      </c>
      <c r="ACX32" s="431" t="e">
        <f>WORKDAY(#REF!,$B32,'[2]Holiday Schedule'!$B$2:$B$30)</f>
        <v>#REF!</v>
      </c>
      <c r="ACY32" s="431" t="e">
        <f>WORKDAY(#REF!,$B32,'[2]Holiday Schedule'!$B$2:$B$30)</f>
        <v>#REF!</v>
      </c>
      <c r="ACZ32" s="436"/>
      <c r="ADA32" s="431" t="e">
        <f>WORKDAY(#REF!,$B32,'[2]Holiday Schedule'!$B$2:$B$30)</f>
        <v>#REF!</v>
      </c>
      <c r="ADB32" s="431" t="e">
        <f>WORKDAY(#REF!,$B32,'[2]Holiday Schedule'!$B$2:$B$30)</f>
        <v>#REF!</v>
      </c>
      <c r="ADC32" s="431" t="e">
        <f>WORKDAY(#REF!,$B32,'[2]Holiday Schedule'!$B$2:$B$30)</f>
        <v>#REF!</v>
      </c>
      <c r="ADD32" s="431" t="e">
        <f>WORKDAY(#REF!,$B32,'[2]Holiday Schedule'!$B$2:$B$30)</f>
        <v>#REF!</v>
      </c>
      <c r="ADE32" s="431" t="e">
        <f>WORKDAY(#REF!,$B32,'[2]Holiday Schedule'!$B$2:$B$30)</f>
        <v>#REF!</v>
      </c>
      <c r="ADF32" s="431" t="e">
        <f>WORKDAY(#REF!,$B32,'[2]Holiday Schedule'!$B$2:$B$30)</f>
        <v>#REF!</v>
      </c>
      <c r="ADG32" s="431" t="e">
        <f>WORKDAY(#REF!,$B32,'[2]Holiday Schedule'!$B$2:$B$30)</f>
        <v>#REF!</v>
      </c>
      <c r="ADH32" s="431" t="e">
        <f>WORKDAY(#REF!,$B32,'[2]Holiday Schedule'!$B$2:$B$30)</f>
        <v>#REF!</v>
      </c>
      <c r="ADI32" s="431" t="e">
        <f>WORKDAY(#REF!,$B32,'[2]Holiday Schedule'!$B$2:$B$30)</f>
        <v>#REF!</v>
      </c>
      <c r="ADJ32" s="431" t="e">
        <f>WORKDAY(#REF!,$B32,'[2]Holiday Schedule'!$B$2:$B$30)</f>
        <v>#REF!</v>
      </c>
      <c r="ADK32" s="431" t="e">
        <f>WORKDAY(#REF!,$B32,'[2]Holiday Schedule'!$B$2:$B$30)</f>
        <v>#REF!</v>
      </c>
      <c r="ADL32" s="431" t="e">
        <f>WORKDAY(#REF!,$B32,'[2]Holiday Schedule'!$B$2:$B$30)</f>
        <v>#REF!</v>
      </c>
      <c r="ADM32" s="431" t="e">
        <f>WORKDAY(#REF!,$B32,'[2]Holiday Schedule'!$B$2:$B$30)</f>
        <v>#REF!</v>
      </c>
      <c r="ADN32" s="431" t="e">
        <f>WORKDAY(#REF!,$B32,'[2]Holiday Schedule'!$B$2:$B$30)</f>
        <v>#REF!</v>
      </c>
      <c r="ADO32" s="431" t="e">
        <f>WORKDAY(#REF!,$B32,'[2]Holiday Schedule'!$B$2:$B$30)</f>
        <v>#REF!</v>
      </c>
      <c r="ADP32" s="431" t="e">
        <f>WORKDAY(#REF!,$B32,'[2]Holiday Schedule'!$B$2:$B$30)</f>
        <v>#REF!</v>
      </c>
      <c r="ADQ32" s="431" t="e">
        <f>WORKDAY(#REF!,$B32,'[2]Holiday Schedule'!$B$2:$B$30)</f>
        <v>#REF!</v>
      </c>
      <c r="ADR32" s="431" t="e">
        <f>WORKDAY(#REF!,$B32,'[2]Holiday Schedule'!$B$2:$B$30)</f>
        <v>#REF!</v>
      </c>
      <c r="ADS32" s="431" t="e">
        <f>WORKDAY(#REF!,$B32,'[2]Holiday Schedule'!$B$2:$B$30)</f>
        <v>#REF!</v>
      </c>
      <c r="ADT32" s="431" t="e">
        <f>WORKDAY(#REF!,$B32,'[2]Holiday Schedule'!$B$2:$B$30)</f>
        <v>#REF!</v>
      </c>
      <c r="ADU32" s="431" t="e">
        <f>WORKDAY(#REF!,$B32,'[2]Holiday Schedule'!$B$2:$B$30)</f>
        <v>#REF!</v>
      </c>
      <c r="ADV32" s="431" t="e">
        <f>WORKDAY(#REF!,$B32,'[2]Holiday Schedule'!$B$2:$B$30)</f>
        <v>#REF!</v>
      </c>
      <c r="ADW32" s="431" t="e">
        <f>WORKDAY(#REF!,$B32,'[2]Holiday Schedule'!$B$2:$B$30)</f>
        <v>#REF!</v>
      </c>
      <c r="ADX32" s="431" t="e">
        <f>WORKDAY(#REF!,$B32,'[2]Holiday Schedule'!$B$2:$B$30)</f>
        <v>#REF!</v>
      </c>
      <c r="ADY32" s="431" t="e">
        <f>WORKDAY(#REF!,$B32,'[2]Holiday Schedule'!$B$2:$B$30)</f>
        <v>#REF!</v>
      </c>
      <c r="ADZ32" s="431" t="e">
        <f>WORKDAY(#REF!,$B32,'[2]Holiday Schedule'!$B$2:$B$30)</f>
        <v>#REF!</v>
      </c>
      <c r="AEA32" s="431" t="e">
        <f>WORKDAY(#REF!,$B32,'[2]Holiday Schedule'!$B$2:$B$30)</f>
        <v>#REF!</v>
      </c>
      <c r="AEB32" s="431" t="e">
        <f>WORKDAY(#REF!,$B32,'[2]Holiday Schedule'!$B$2:$B$30)</f>
        <v>#REF!</v>
      </c>
      <c r="AEC32" s="431" t="e">
        <f>WORKDAY(#REF!,$B32,'[2]Holiday Schedule'!$B$2:$B$30)</f>
        <v>#REF!</v>
      </c>
      <c r="AED32" s="431" t="e">
        <f>WORKDAY(#REF!,$B32,'[2]Holiday Schedule'!$B$2:$B$30)</f>
        <v>#REF!</v>
      </c>
      <c r="AEE32" s="431" t="e">
        <f>WORKDAY(#REF!,$B32,'[2]Holiday Schedule'!$B$2:$B$30)</f>
        <v>#REF!</v>
      </c>
      <c r="AEF32" s="431" t="e">
        <f>WORKDAY(#REF!,$B32,'[2]Holiday Schedule'!$B$2:$B$30)</f>
        <v>#REF!</v>
      </c>
      <c r="AEG32" s="431" t="e">
        <f>WORKDAY(#REF!,$B32,'[2]Holiday Schedule'!$B$2:$B$30)</f>
        <v>#REF!</v>
      </c>
      <c r="AEH32" s="431" t="e">
        <f>WORKDAY(#REF!,$B32,'[2]Holiday Schedule'!$B$2:$B$30)</f>
        <v>#REF!</v>
      </c>
      <c r="AEI32" s="431" t="e">
        <f>WORKDAY(#REF!,$B32,'[2]Holiday Schedule'!$B$2:$B$30)</f>
        <v>#REF!</v>
      </c>
      <c r="AEJ32" s="431" t="e">
        <f>WORKDAY(#REF!,$B32,'[2]Holiday Schedule'!$B$2:$B$30)</f>
        <v>#REF!</v>
      </c>
      <c r="AEK32" s="431" t="e">
        <f>WORKDAY(#REF!,$B32,'[2]Holiday Schedule'!$B$2:$B$30)</f>
        <v>#REF!</v>
      </c>
      <c r="AEL32" s="436"/>
      <c r="AEM32" s="431" t="e">
        <f>WORKDAY(#REF!,$B32,'[2]Holiday Schedule'!$B$2:$B$30)</f>
        <v>#REF!</v>
      </c>
      <c r="AEN32" s="431" t="e">
        <f>WORKDAY(#REF!,$B32,'[2]Holiday Schedule'!$B$2:$B$30)</f>
        <v>#REF!</v>
      </c>
      <c r="AEO32" s="431" t="e">
        <f>WORKDAY(#REF!,$B32,'[2]Holiday Schedule'!$B$2:$B$30)</f>
        <v>#REF!</v>
      </c>
      <c r="AEP32" s="431" t="e">
        <f>WORKDAY(#REF!,$B32,'[2]Holiday Schedule'!$B$2:$B$30)</f>
        <v>#REF!</v>
      </c>
      <c r="AEQ32" s="431" t="e">
        <f>WORKDAY(#REF!,$B32,'[2]Holiday Schedule'!$B$2:$B$30)</f>
        <v>#REF!</v>
      </c>
      <c r="AER32" s="431" t="e">
        <f>WORKDAY(#REF!,$B32,'[2]Holiday Schedule'!$B$2:$B$30)</f>
        <v>#REF!</v>
      </c>
      <c r="AES32" s="431" t="e">
        <f>WORKDAY(#REF!,$B32,'[2]Holiday Schedule'!$B$2:$B$30)</f>
        <v>#REF!</v>
      </c>
      <c r="AET32" s="431" t="e">
        <f>WORKDAY(#REF!,$B32,'[2]Holiday Schedule'!$B$2:$B$30)</f>
        <v>#REF!</v>
      </c>
      <c r="AEU32" s="431" t="e">
        <f>WORKDAY(#REF!,$B32,'[2]Holiday Schedule'!$B$2:$B$30)</f>
        <v>#REF!</v>
      </c>
      <c r="AEV32" s="431" t="e">
        <f>WORKDAY(#REF!,$B32,'[2]Holiday Schedule'!$B$2:$B$30)</f>
        <v>#REF!</v>
      </c>
      <c r="AEW32" s="431" t="e">
        <f>WORKDAY(#REF!,$B32,'[2]Holiday Schedule'!$B$2:$B$30)</f>
        <v>#REF!</v>
      </c>
      <c r="AEX32" s="431" t="e">
        <f>WORKDAY(#REF!,$B32,'[2]Holiday Schedule'!$B$2:$B$30)</f>
        <v>#REF!</v>
      </c>
      <c r="AEY32" s="431" t="e">
        <f>WORKDAY(#REF!,$B32,'[2]Holiday Schedule'!$B$2:$B$30)</f>
        <v>#REF!</v>
      </c>
      <c r="AEZ32" s="431" t="e">
        <f>WORKDAY(#REF!,$B32,'[2]Holiday Schedule'!$B$2:$B$30)</f>
        <v>#REF!</v>
      </c>
      <c r="AFA32" s="431" t="e">
        <f>WORKDAY(#REF!,$B32,'[2]Holiday Schedule'!$B$2:$B$30)</f>
        <v>#REF!</v>
      </c>
      <c r="AFB32" s="431" t="e">
        <f>WORKDAY(#REF!,$B32,'[2]Holiday Schedule'!$B$2:$B$30)</f>
        <v>#REF!</v>
      </c>
      <c r="AFC32" s="431" t="e">
        <f>WORKDAY(#REF!,$B32,'[2]Holiday Schedule'!$B$2:$B$30)</f>
        <v>#REF!</v>
      </c>
      <c r="AFD32" s="431" t="e">
        <f>WORKDAY(#REF!,$B32,'[2]Holiday Schedule'!$B$2:$B$30)</f>
        <v>#REF!</v>
      </c>
      <c r="AFE32" s="431" t="e">
        <f>WORKDAY(#REF!,$B32,'[2]Holiday Schedule'!$B$2:$B$30)</f>
        <v>#REF!</v>
      </c>
      <c r="AFF32" s="431" t="e">
        <f>WORKDAY(#REF!,$B32,'[2]Holiday Schedule'!$B$2:$B$30)</f>
        <v>#REF!</v>
      </c>
      <c r="AFG32" s="431" t="e">
        <f>WORKDAY(#REF!,$B32,'[2]Holiday Schedule'!$B$2:$B$30)</f>
        <v>#REF!</v>
      </c>
      <c r="AFH32" s="431" t="e">
        <f>WORKDAY(#REF!,$B32,'[2]Holiday Schedule'!$B$2:$B$30)</f>
        <v>#REF!</v>
      </c>
      <c r="AFI32" s="431" t="e">
        <f>WORKDAY(#REF!,$B32,'[2]Holiday Schedule'!$B$2:$B$30)</f>
        <v>#REF!</v>
      </c>
      <c r="AFJ32" s="431" t="e">
        <f>WORKDAY(#REF!,$B32,'[2]Holiday Schedule'!$B$2:$B$30)</f>
        <v>#REF!</v>
      </c>
      <c r="AFK32" s="431" t="e">
        <f>WORKDAY(#REF!,$B32,'[2]Holiday Schedule'!$B$2:$B$30)</f>
        <v>#REF!</v>
      </c>
      <c r="AFL32" s="431" t="e">
        <f>WORKDAY(#REF!,$B32,'[2]Holiday Schedule'!$B$2:$B$30)</f>
        <v>#REF!</v>
      </c>
      <c r="AFM32" s="431" t="e">
        <f>WORKDAY(#REF!,$B32,'[2]Holiday Schedule'!$B$2:$B$30)</f>
        <v>#REF!</v>
      </c>
      <c r="AFN32" s="431" t="e">
        <f>WORKDAY(#REF!,$B32,'[2]Holiday Schedule'!$B$2:$B$30)</f>
        <v>#REF!</v>
      </c>
      <c r="AFO32" s="431" t="e">
        <f>WORKDAY(#REF!,$B32,'[2]Holiday Schedule'!$B$2:$B$30)</f>
        <v>#REF!</v>
      </c>
      <c r="AFP32" s="431" t="e">
        <f>WORKDAY(#REF!,$B32,'[2]Holiday Schedule'!$B$2:$B$30)</f>
        <v>#REF!</v>
      </c>
      <c r="AFQ32" s="431" t="e">
        <f>WORKDAY(#REF!,$B32,'[2]Holiday Schedule'!$B$2:$B$30)</f>
        <v>#REF!</v>
      </c>
      <c r="AFR32" s="431" t="e">
        <f>WORKDAY(#REF!,$B32,'[2]Holiday Schedule'!$B$2:$B$30)</f>
        <v>#REF!</v>
      </c>
      <c r="AFS32" s="431" t="e">
        <f>WORKDAY(#REF!,$B32,'[2]Holiday Schedule'!$B$2:$B$30)</f>
        <v>#REF!</v>
      </c>
      <c r="AFT32" s="431" t="e">
        <f>WORKDAY(#REF!,$B32,'[2]Holiday Schedule'!$B$2:$B$30)</f>
        <v>#REF!</v>
      </c>
      <c r="AFU32" s="431" t="e">
        <f>WORKDAY(#REF!,$B32,'[2]Holiday Schedule'!$B$2:$B$30)</f>
        <v>#REF!</v>
      </c>
      <c r="AFV32" s="431" t="e">
        <f>WORKDAY(#REF!,$B32,'[2]Holiday Schedule'!$B$2:$B$30)</f>
        <v>#REF!</v>
      </c>
      <c r="AFW32" s="431" t="e">
        <f>WORKDAY(#REF!,$B32,'[2]Holiday Schedule'!$B$2:$B$30)</f>
        <v>#REF!</v>
      </c>
      <c r="AFX32" s="431" t="e">
        <f>WORKDAY(#REF!,$B32,'[2]Holiday Schedule'!$B$2:$B$30)</f>
        <v>#REF!</v>
      </c>
      <c r="AFY32" s="431" t="e">
        <f>WORKDAY(#REF!,$B32,'[2]Holiday Schedule'!$B$2:$B$30)</f>
        <v>#REF!</v>
      </c>
      <c r="AFZ32" s="431" t="e">
        <f>WORKDAY(#REF!,$B32,'[2]Holiday Schedule'!$B$2:$B$30)</f>
        <v>#REF!</v>
      </c>
      <c r="AGA32" s="431" t="e">
        <f>WORKDAY(#REF!,$B32,'[2]Holiday Schedule'!$B$2:$B$30)</f>
        <v>#REF!</v>
      </c>
      <c r="AGB32" s="431" t="e">
        <f>WORKDAY(#REF!,$B32,'[2]Holiday Schedule'!$B$2:$B$30)</f>
        <v>#REF!</v>
      </c>
      <c r="AGC32" s="431" t="e">
        <f>WORKDAY(#REF!,$B32,'[2]Holiday Schedule'!$B$2:$B$30)</f>
        <v>#REF!</v>
      </c>
      <c r="AGD32" s="431" t="e">
        <f>WORKDAY(#REF!,$B32,'[2]Holiday Schedule'!$B$2:$B$30)</f>
        <v>#REF!</v>
      </c>
      <c r="AGE32" s="431" t="e">
        <f>WORKDAY(#REF!,$B32,'[2]Holiday Schedule'!$B$2:$B$30)</f>
        <v>#REF!</v>
      </c>
      <c r="AGF32" s="431" t="e">
        <f>WORKDAY(#REF!,$B32,'[2]Holiday Schedule'!$B$2:$B$30)</f>
        <v>#REF!</v>
      </c>
      <c r="AGG32" s="431" t="e">
        <f>WORKDAY(#REF!,$B32,'[2]Holiday Schedule'!$B$2:$B$30)</f>
        <v>#REF!</v>
      </c>
    </row>
    <row r="33" spans="1:865" ht="20.100000000000001" customHeight="1" thickBot="1">
      <c r="A33" s="607"/>
      <c r="B33" s="617">
        <v>1</v>
      </c>
      <c r="C33" s="618" t="s">
        <v>0</v>
      </c>
      <c r="D33" s="619"/>
      <c r="E33" s="619"/>
      <c r="F33" s="619"/>
      <c r="G33" s="640"/>
      <c r="H33" s="619"/>
      <c r="I33" s="619"/>
      <c r="J33" s="619"/>
      <c r="K33" s="640"/>
      <c r="L33" s="619"/>
      <c r="M33" s="619"/>
      <c r="N33" s="619"/>
      <c r="O33" s="640"/>
      <c r="P33" s="621"/>
      <c r="Q33" s="621"/>
      <c r="R33" s="621"/>
      <c r="S33" s="641"/>
      <c r="T33" s="621"/>
      <c r="U33" s="621"/>
      <c r="V33" s="621"/>
      <c r="W33" s="657"/>
      <c r="X33" s="621"/>
      <c r="Y33" s="621"/>
      <c r="Z33" s="621"/>
      <c r="AA33" s="657"/>
      <c r="AB33" s="621"/>
      <c r="AC33" s="621"/>
      <c r="AD33" s="621"/>
      <c r="AE33" s="657"/>
      <c r="AF33" s="621"/>
      <c r="AG33" s="621"/>
      <c r="AH33" s="621"/>
      <c r="AI33" s="657"/>
      <c r="AJ33" s="621"/>
      <c r="AK33" s="621"/>
      <c r="AL33" s="621"/>
      <c r="AM33" s="657"/>
      <c r="AN33" s="621">
        <v>42285</v>
      </c>
      <c r="AO33" s="621">
        <v>42285</v>
      </c>
      <c r="AP33" s="621">
        <v>42285</v>
      </c>
      <c r="AQ33" s="657"/>
      <c r="AR33" s="621">
        <v>42296</v>
      </c>
      <c r="AS33" s="621">
        <v>42296</v>
      </c>
      <c r="AT33" s="621">
        <v>42279</v>
      </c>
      <c r="AU33" s="621">
        <v>42297</v>
      </c>
      <c r="AV33" s="621">
        <v>42297</v>
      </c>
      <c r="AW33" s="621">
        <v>42297</v>
      </c>
      <c r="AX33" s="641"/>
      <c r="AY33" s="621">
        <v>42317</v>
      </c>
      <c r="AZ33" s="621">
        <v>42317</v>
      </c>
      <c r="BA33" s="621">
        <v>42317</v>
      </c>
      <c r="BB33" s="657"/>
      <c r="BC33" s="635">
        <v>42321</v>
      </c>
      <c r="BD33" s="621">
        <v>42321</v>
      </c>
      <c r="BE33" s="621">
        <v>42321</v>
      </c>
      <c r="BF33" s="657"/>
      <c r="BG33" s="621">
        <v>42692</v>
      </c>
      <c r="BH33" s="621">
        <v>42692</v>
      </c>
      <c r="BI33" s="621">
        <v>42692</v>
      </c>
      <c r="BJ33" s="657"/>
      <c r="BK33" s="621">
        <v>42693</v>
      </c>
      <c r="BL33" s="621">
        <v>42694</v>
      </c>
      <c r="BM33" s="621">
        <v>42694</v>
      </c>
      <c r="BN33" s="658"/>
      <c r="BO33" s="657"/>
      <c r="BP33" s="642"/>
      <c r="BQ33" s="621"/>
      <c r="BR33" s="621"/>
      <c r="BS33" s="621"/>
      <c r="BT33" s="657"/>
      <c r="BU33" s="621">
        <v>42318</v>
      </c>
      <c r="BV33" s="621">
        <v>42318</v>
      </c>
      <c r="BW33" s="621">
        <v>42318</v>
      </c>
      <c r="BX33" s="657"/>
      <c r="BY33" s="642"/>
      <c r="BZ33" s="642"/>
      <c r="CA33" s="621"/>
      <c r="CB33" s="621"/>
      <c r="CC33" s="621"/>
      <c r="CD33" s="641"/>
      <c r="CE33" s="641"/>
      <c r="CF33" s="621"/>
      <c r="CG33" s="621"/>
      <c r="CH33" s="621"/>
      <c r="CI33" s="641"/>
      <c r="CJ33" s="621"/>
      <c r="CK33" s="621"/>
      <c r="CL33" s="621"/>
      <c r="CM33" s="643"/>
      <c r="CN33" s="621">
        <v>42694</v>
      </c>
      <c r="CO33" s="621">
        <v>42694</v>
      </c>
      <c r="CP33" s="621">
        <v>42694</v>
      </c>
      <c r="CQ33" s="657"/>
      <c r="CR33" s="701">
        <v>42338</v>
      </c>
      <c r="CS33" s="701">
        <v>42707</v>
      </c>
      <c r="CT33" s="701"/>
      <c r="CU33" s="738">
        <f>WORKDAY(CU32,((-1)*('NEO 5322121 Aggressive LTs'!$B33)),'Holiday Schedule'!$B$2:$B$30)</f>
        <v>42328</v>
      </c>
      <c r="CV33" s="735">
        <f>WORKDAY(CV32,((-1)*('NEO 5322121 Aggressive LTs'!$B33)),'Holiday Schedule'!$B$2:$B$30)</f>
        <v>42338</v>
      </c>
      <c r="CW33" s="735">
        <f>WORKDAY(CW32,((-1)*('NEO 5322121 Aggressive LTs'!$B33)),'Holiday Schedule'!$B$2:$B$30)</f>
        <v>42341</v>
      </c>
      <c r="CX33" s="735">
        <f>WORKDAY(CX32,((-1)*('NEO 5322121 Aggressive LTs'!$B33)),'Holiday Schedule'!$B$2:$B$30)</f>
        <v>42345</v>
      </c>
      <c r="CY33" s="735">
        <f>WORKDAY(CY32,((-1)*('NEO 5322121 Aggressive LTs'!$B33)),'Holiday Schedule'!$B$2:$B$30)</f>
        <v>42346</v>
      </c>
      <c r="CZ33" s="735">
        <f>WORKDAY(CZ32,((-1)*('NEO 5322121 Aggressive LTs'!$B33)),'Holiday Schedule'!$B$2:$B$30)</f>
        <v>42348</v>
      </c>
      <c r="DA33" s="735">
        <f>WORKDAY(DA32,((-1)*('NEO 5322121 Aggressive LTs'!$B33)),'Holiday Schedule'!$B$2:$B$30)</f>
        <v>42352</v>
      </c>
      <c r="DB33" s="735">
        <f>WORKDAY(DB32,((-1)*('NEO 5322121 Aggressive LTs'!$B33)),'Holiday Schedule'!$B$2:$B$30)</f>
        <v>42354</v>
      </c>
      <c r="DC33" s="735">
        <f>WORKDAY(DC32,((-1)*('NEO 5322121 Aggressive LTs'!$B33)),'Holiday Schedule'!$B$2:$B$30)</f>
        <v>42356</v>
      </c>
      <c r="DD33" s="735">
        <f>WORKDAY(DD32,((-1)*('NEO 5322121 Aggressive LTs'!$B33)),'Holiday Schedule'!$B$2:$B$30)</f>
        <v>42488</v>
      </c>
      <c r="DE33" s="735">
        <f>WORKDAY(DE32,((-1)*('NEO 5322121 Aggressive LTs'!$B33)),'Holiday Schedule'!$B$2:$B$30)</f>
        <v>42489</v>
      </c>
      <c r="DF33" s="735">
        <f>WORKDAY(DF32,((-1)*('NEO 5322121 Aggressive LTs'!$B33)),'Holiday Schedule'!$B$2:$B$30)</f>
        <v>42375</v>
      </c>
      <c r="DG33" s="735">
        <f>WORKDAY(DG32,((-1)*('NEO 5322121 Aggressive LTs'!$B33)),'Holiday Schedule'!$B$2:$B$30)</f>
        <v>42377</v>
      </c>
      <c r="DH33" s="735">
        <f>WORKDAY(DH32,((-1)*('NEO 5322121 Aggressive LTs'!$B33)),'Holiday Schedule'!$B$2:$B$30)</f>
        <v>42381</v>
      </c>
      <c r="DI33" s="735">
        <f>WORKDAY(DI32,((-1)*('NEO 5322121 Aggressive LTs'!$B33)),'Holiday Schedule'!$B$2:$B$30)</f>
        <v>42383</v>
      </c>
      <c r="DJ33" s="735">
        <f>WORKDAY(DJ32,((-1)*('NEO 5322121 Aggressive LTs'!$B33)),'Holiday Schedule'!$B$2:$B$30)</f>
        <v>42387</v>
      </c>
      <c r="DK33" s="735">
        <f>WORKDAY(DK32,((-1)*('NEO 5322121 Aggressive LTs'!$B33)),'Holiday Schedule'!$B$2:$B$30)</f>
        <v>42389</v>
      </c>
      <c r="DL33" s="735">
        <f>WORKDAY(DL32,((-1)*('NEO 5322121 Aggressive LTs'!$B33)),'Holiday Schedule'!$B$2:$B$30)</f>
        <v>42391</v>
      </c>
      <c r="DM33" s="735">
        <f>WORKDAY(DM32,((-1)*('NEO 5322121 Aggressive LTs'!$B33)),'Holiday Schedule'!$B$2:$B$30)</f>
        <v>42395</v>
      </c>
      <c r="DN33" s="735">
        <f>WORKDAY(DN32,((-1)*('NEO 5322121 Aggressive LTs'!$B33)),'Holiday Schedule'!$B$2:$B$30)</f>
        <v>42397</v>
      </c>
      <c r="DO33" s="735">
        <f>WORKDAY(DO32,((-1)*('NEO 5322121 Aggressive LTs'!$B33)),'Holiday Schedule'!$B$2:$B$30)</f>
        <v>42403</v>
      </c>
      <c r="DP33" s="728"/>
      <c r="DQ33" s="729" t="e">
        <f>WORKDAY(DQ32,((-1)*('NEO 5322121 Aggressive LTs'!$B33)),'Holiday Schedule'!$B$2:$B$30)</f>
        <v>#NUM!</v>
      </c>
      <c r="DR33" s="728"/>
      <c r="DS33" s="729" t="e">
        <f>WORKDAY(DS32,((-1)*('NEO 5322121 Aggressive LTs'!$B33)),'Holiday Schedule'!$B$2:$B$30)</f>
        <v>#NUM!</v>
      </c>
      <c r="DT33" s="729" t="e">
        <f>WORKDAY(DT32,((-1)*('NEO 5322121 Aggressive LTs'!$B33)),'Holiday Schedule'!$B$2:$B$30)</f>
        <v>#NUM!</v>
      </c>
      <c r="DU33" s="729" t="e">
        <f>WORKDAY(DU32,((-1)*('NEO 5322121 Aggressive LTs'!$B33)),'Holiday Schedule'!$B$2:$B$30)</f>
        <v>#NUM!</v>
      </c>
      <c r="DV33" s="728"/>
      <c r="DW33" s="729" t="e">
        <f>WORKDAY(DW32,((-1)*('NEO 5322121 Aggressive LTs'!$B33)),'Holiday Schedule'!$B$2:$B$30)</f>
        <v>#NUM!</v>
      </c>
      <c r="DX33" s="729" t="e">
        <f>WORKDAY(DX32,((-1)*('NEO 5322121 Aggressive LTs'!$B33)),'Holiday Schedule'!$B$2:$B$30)</f>
        <v>#NUM!</v>
      </c>
      <c r="DY33" s="729" t="e">
        <f>WORKDAY(DY32,((-1)*('NEO 5322121 Aggressive LTs'!$B33)),'Holiday Schedule'!$B$2:$B$30)</f>
        <v>#NUM!</v>
      </c>
      <c r="DZ33" s="728"/>
      <c r="EA33" s="729" t="e">
        <f>WORKDAY(EA32,((-1)*('NEO 5322121 Aggressive LTs'!$B33)),'Holiday Schedule'!$B$2:$B$30)</f>
        <v>#NUM!</v>
      </c>
      <c r="EB33" s="729" t="e">
        <f>WORKDAY(EB32,((-1)*('NEO 5322121 Aggressive LTs'!$B33)),'Holiday Schedule'!$B$2:$B$30)</f>
        <v>#NUM!</v>
      </c>
      <c r="EC33" s="729" t="e">
        <f>WORKDAY(EC32,((-1)*('NEO 5322121 Aggressive LTs'!$B33)),'Holiday Schedule'!$B$2:$B$30)</f>
        <v>#NUM!</v>
      </c>
      <c r="ED33" s="728"/>
      <c r="EE33" s="729" t="e">
        <f>WORKDAY(EE32,((-1)*('NEO 5322121 Aggressive LTs'!$B33)),'Holiday Schedule'!$B$2:$B$30)</f>
        <v>#NUM!</v>
      </c>
      <c r="EF33" s="729" t="e">
        <f>WORKDAY(EF32,((-1)*('NEO 5322121 Aggressive LTs'!$B33)),'Holiday Schedule'!$B$2:$B$30)</f>
        <v>#NUM!</v>
      </c>
      <c r="EG33" s="729" t="e">
        <f>WORKDAY(EG32,((-1)*('NEO 5322121 Aggressive LTs'!$B33)),'Holiday Schedule'!$B$2:$B$30)</f>
        <v>#NUM!</v>
      </c>
      <c r="EH33" s="728"/>
      <c r="EI33" s="729" t="e">
        <f>WORKDAY(EI32,((-1)*('NEO 5322121 Aggressive LTs'!$B33)),'Holiday Schedule'!$B$2:$B$30)</f>
        <v>#NUM!</v>
      </c>
      <c r="EJ33" s="729" t="e">
        <f>WORKDAY(EJ32,((-1)*('NEO 5322121 Aggressive LTs'!$B33)),'Holiday Schedule'!$B$2:$B$30)</f>
        <v>#NUM!</v>
      </c>
      <c r="EK33" s="729" t="e">
        <f>WORKDAY(EK32,((-1)*('NEO 5322121 Aggressive LTs'!$B33)),'Holiday Schedule'!$B$2:$B$30)</f>
        <v>#NUM!</v>
      </c>
      <c r="EL33" s="728"/>
      <c r="EM33" s="729" t="e">
        <f>WORKDAY(EM32,((-1)*('NEO 5322121 Aggressive LTs'!$B33)),'Holiday Schedule'!$B$2:$B$30)</f>
        <v>#NUM!</v>
      </c>
      <c r="EN33" s="729" t="e">
        <f>WORKDAY(EN32,((-1)*('NEO 5322121 Aggressive LTs'!$B33)),'Holiday Schedule'!$B$2:$B$30)</f>
        <v>#NUM!</v>
      </c>
      <c r="EO33" s="729" t="e">
        <f>WORKDAY(EO32,((-1)*('NEO 5322121 Aggressive LTs'!$B33)),'Holiday Schedule'!$B$2:$B$30)</f>
        <v>#NUM!</v>
      </c>
      <c r="EP33" s="728"/>
      <c r="EQ33" s="729" t="e">
        <f>WORKDAY(EQ32,((-1)*('NEO 5322121 Aggressive LTs'!$B33)),'Holiday Schedule'!$B$2:$B$30)</f>
        <v>#NUM!</v>
      </c>
      <c r="ER33" s="729" t="e">
        <f>WORKDAY(ER32,((-1)*('NEO 5322121 Aggressive LTs'!$B33)),'Holiday Schedule'!$B$2:$B$30)</f>
        <v>#NUM!</v>
      </c>
      <c r="ES33" s="729" t="e">
        <f>WORKDAY(ES32,((-1)*('NEO 5322121 Aggressive LTs'!$B33)),'Holiday Schedule'!$B$2:$B$30)</f>
        <v>#NUM!</v>
      </c>
      <c r="ET33" s="728"/>
      <c r="EU33" s="729" t="e">
        <f>WORKDAY(EU32,((-1)*('NEO 5322121 Aggressive LTs'!$B33)),'Holiday Schedule'!$B$2:$B$30)</f>
        <v>#NUM!</v>
      </c>
      <c r="EV33" s="729" t="e">
        <f>WORKDAY(EV32,((-1)*('NEO 5322121 Aggressive LTs'!$B33)),'Holiday Schedule'!$B$2:$B$30)</f>
        <v>#NUM!</v>
      </c>
      <c r="EW33" s="729" t="e">
        <f>WORKDAY(EW32,((-1)*('NEO 5322121 Aggressive LTs'!$B33)),'Holiday Schedule'!$B$2:$B$30)</f>
        <v>#NUM!</v>
      </c>
      <c r="EX33" s="728"/>
      <c r="EY33" s="729" t="e">
        <f>WORKDAY(EY32,((-1)*('NEO 5322121 Aggressive LTs'!$B33)),'Holiday Schedule'!$B$2:$B$30)</f>
        <v>#NUM!</v>
      </c>
      <c r="EZ33" s="729" t="e">
        <f>WORKDAY(EZ32,((-1)*('NEO 5322121 Aggressive LTs'!$B33)),'Holiday Schedule'!$B$2:$B$30)</f>
        <v>#NUM!</v>
      </c>
      <c r="FA33" s="729" t="e">
        <f>WORKDAY(FA32,((-1)*('NEO 5322121 Aggressive LTs'!$B33)),'Holiday Schedule'!$B$2:$B$30)</f>
        <v>#NUM!</v>
      </c>
      <c r="FB33" s="728"/>
      <c r="FC33" s="729" t="e">
        <f>WORKDAY(FC32,((-1)*('NEO 5322121 Aggressive LTs'!$B33)),'Holiday Schedule'!$B$2:$B$30)</f>
        <v>#NUM!</v>
      </c>
      <c r="FD33" s="729" t="e">
        <f>WORKDAY(FD32,((-1)*('NEO 5322121 Aggressive LTs'!$B33)),'Holiday Schedule'!$B$2:$B$30)</f>
        <v>#NUM!</v>
      </c>
      <c r="FE33" s="729" t="e">
        <f>WORKDAY(FE32,((-1)*('NEO 5322121 Aggressive LTs'!$B33)),'Holiday Schedule'!$B$2:$B$30)</f>
        <v>#NUM!</v>
      </c>
      <c r="FF33" s="728"/>
      <c r="FG33" s="729" t="e">
        <f>WORKDAY(FG32,((-1)*('NEO 5322121 Aggressive LTs'!$B33)),'Holiday Schedule'!$B$2:$B$30)</f>
        <v>#NUM!</v>
      </c>
      <c r="FH33" s="729" t="e">
        <f>WORKDAY(FH32,((-1)*('NEO 5322121 Aggressive LTs'!$B33)),'Holiday Schedule'!$B$2:$B$30)</f>
        <v>#NUM!</v>
      </c>
      <c r="FI33" s="729" t="e">
        <f>WORKDAY(FI32,((-1)*('NEO 5322121 Aggressive LTs'!$B33)),'Holiday Schedule'!$B$2:$B$30)</f>
        <v>#NUM!</v>
      </c>
      <c r="FJ33" s="728"/>
      <c r="FK33" s="729" t="e">
        <f>WORKDAY(FK32,((-1)*('NEO 5322121 Aggressive LTs'!$B33)),'Holiday Schedule'!$B$2:$B$30)</f>
        <v>#NUM!</v>
      </c>
      <c r="FL33" s="729" t="e">
        <f>WORKDAY(FL32,((-1)*('NEO 5322121 Aggressive LTs'!$B33)),'Holiday Schedule'!$B$2:$B$30)</f>
        <v>#NUM!</v>
      </c>
      <c r="FM33" s="729" t="e">
        <f>WORKDAY(FM32,((-1)*('NEO 5322121 Aggressive LTs'!$B33)),'Holiday Schedule'!$B$2:$B$30)</f>
        <v>#NUM!</v>
      </c>
      <c r="FN33" s="728"/>
      <c r="FO33" s="729" t="e">
        <f>WORKDAY(FO32,((-1)*('NEO 5322121 Aggressive LTs'!$B33)),'Holiday Schedule'!$B$2:$B$30)</f>
        <v>#NUM!</v>
      </c>
      <c r="FP33" s="729" t="e">
        <f>WORKDAY(FP32,((-1)*('NEO 5322121 Aggressive LTs'!$B33)),'Holiday Schedule'!$B$2:$B$30)</f>
        <v>#NUM!</v>
      </c>
      <c r="FQ33" s="729" t="e">
        <f>WORKDAY(FQ32,((-1)*('NEO 5322121 Aggressive LTs'!$B33)),'Holiday Schedule'!$B$2:$B$30)</f>
        <v>#NUM!</v>
      </c>
      <c r="FR33" s="728"/>
      <c r="FS33" s="729" t="e">
        <f>WORKDAY(FS32,((-1)*('NEO 5322121 Aggressive LTs'!$B33)),'Holiday Schedule'!$B$2:$B$30)</f>
        <v>#NUM!</v>
      </c>
      <c r="FT33" s="729" t="e">
        <f>WORKDAY(FT32,((-1)*('NEO 5322121 Aggressive LTs'!$B33)),'Holiday Schedule'!$B$2:$B$30)</f>
        <v>#NUM!</v>
      </c>
      <c r="FU33" s="729" t="e">
        <f>WORKDAY(FU32,((-1)*('NEO 5322121 Aggressive LTs'!$B33)),'Holiday Schedule'!$B$2:$B$30)</f>
        <v>#NUM!</v>
      </c>
      <c r="FV33" s="728"/>
      <c r="FW33" s="729" t="e">
        <f>WORKDAY(FW32,((-1)*('NEO 5322121 Aggressive LTs'!$B33)),'Holiday Schedule'!$B$2:$B$30)</f>
        <v>#NUM!</v>
      </c>
      <c r="FX33" s="729" t="e">
        <f>WORKDAY(FX32,((-1)*('NEO 5322121 Aggressive LTs'!$B33)),'Holiday Schedule'!$B$2:$B$30)</f>
        <v>#NUM!</v>
      </c>
      <c r="FY33" s="729" t="e">
        <f>WORKDAY(FY32,((-1)*('NEO 5322121 Aggressive LTs'!$B33)),'Holiday Schedule'!$B$2:$B$30)</f>
        <v>#NUM!</v>
      </c>
      <c r="FZ33" s="728"/>
      <c r="GA33" s="729" t="e">
        <f>WORKDAY(GA32,((-1)*('NEO 5322121 Aggressive LTs'!$B33)),'Holiday Schedule'!$B$2:$B$30)</f>
        <v>#NUM!</v>
      </c>
      <c r="GB33" s="729" t="e">
        <f>WORKDAY(GB32,((-1)*('NEO 5322121 Aggressive LTs'!$B33)),'Holiday Schedule'!$B$2:$B$30)</f>
        <v>#NUM!</v>
      </c>
      <c r="GC33" s="729" t="e">
        <f>WORKDAY(GC32,((-1)*('NEO 5322121 Aggressive LTs'!$B33)),'Holiday Schedule'!$B$2:$B$30)</f>
        <v>#NUM!</v>
      </c>
      <c r="GD33" s="728"/>
      <c r="GE33" s="729" t="e">
        <f>WORKDAY(GE32,((-1)*('NEO 5322121 Aggressive LTs'!$B33)),'Holiday Schedule'!$B$2:$B$30)</f>
        <v>#NUM!</v>
      </c>
      <c r="GF33" s="729" t="e">
        <f>WORKDAY(GF32,((-1)*('NEO 5322121 Aggressive LTs'!$B33)),'Holiday Schedule'!$B$2:$B$30)</f>
        <v>#NUM!</v>
      </c>
      <c r="GG33" s="729" t="e">
        <f>WORKDAY(GG32,((-1)*('NEO 5322121 Aggressive LTs'!$B33)),'Holiday Schedule'!$B$2:$B$30)</f>
        <v>#NUM!</v>
      </c>
      <c r="GH33" s="728"/>
      <c r="GI33" s="729" t="e">
        <f>WORKDAY(GI32,((-1)*('NEO 5322121 Aggressive LTs'!$B33)),'Holiday Schedule'!$B$2:$B$30)</f>
        <v>#NUM!</v>
      </c>
      <c r="GJ33" s="729" t="e">
        <f>WORKDAY(GJ32,((-1)*('NEO 5322121 Aggressive LTs'!$B33)),'Holiday Schedule'!$B$2:$B$30)</f>
        <v>#NUM!</v>
      </c>
      <c r="GK33" s="729" t="e">
        <f>WORKDAY(GK32,((-1)*('NEO 5322121 Aggressive LTs'!$B33)),'Holiday Schedule'!$B$2:$B$30)</f>
        <v>#NUM!</v>
      </c>
      <c r="GL33" s="728"/>
      <c r="GM33" s="729" t="e">
        <f>WORKDAY(GM32,((-1)*('NEO 5322121 Aggressive LTs'!$B33)),'Holiday Schedule'!$B$2:$B$30)</f>
        <v>#NUM!</v>
      </c>
      <c r="GN33" s="729" t="e">
        <f>WORKDAY(GN32,((-1)*('NEO 5322121 Aggressive LTs'!$B33)),'Holiday Schedule'!$B$2:$B$30)</f>
        <v>#NUM!</v>
      </c>
      <c r="GO33" s="729" t="e">
        <f>WORKDAY(GO32,((-1)*('NEO 5322121 Aggressive LTs'!$B33)),'Holiday Schedule'!$B$2:$B$30)</f>
        <v>#NUM!</v>
      </c>
      <c r="GP33" s="728"/>
      <c r="GQ33" s="729" t="e">
        <f>WORKDAY(GQ32,((-1)*('NEO 5322121 Aggressive LTs'!$B33)),'Holiday Schedule'!$B$2:$B$30)</f>
        <v>#NUM!</v>
      </c>
      <c r="GR33" s="729" t="e">
        <f>WORKDAY(GR32,((-1)*('NEO 5322121 Aggressive LTs'!$B33)),'Holiday Schedule'!$B$2:$B$30)</f>
        <v>#NUM!</v>
      </c>
      <c r="GS33" s="729" t="e">
        <f>WORKDAY(GS32,((-1)*('NEO 5322121 Aggressive LTs'!$B33)),'Holiday Schedule'!$B$2:$B$30)</f>
        <v>#NUM!</v>
      </c>
      <c r="GT33" s="728"/>
      <c r="GU33" s="729" t="e">
        <f>WORKDAY(GU32,((-1)*('NEO 5322121 Aggressive LTs'!$B33)),'Holiday Schedule'!$B$2:$B$30)</f>
        <v>#NUM!</v>
      </c>
      <c r="GV33" s="729" t="e">
        <f>WORKDAY(GV32,((-1)*('NEO 5322121 Aggressive LTs'!$B33)),'Holiday Schedule'!$B$2:$B$30)</f>
        <v>#NUM!</v>
      </c>
      <c r="GW33" s="729" t="e">
        <f>WORKDAY(GW32,((-1)*('NEO 5322121 Aggressive LTs'!$B33)),'Holiday Schedule'!$B$2:$B$30)</f>
        <v>#NUM!</v>
      </c>
      <c r="GX33" s="728"/>
      <c r="GY33" s="729" t="e">
        <f>WORKDAY(GY32,((-1)*('NEO 5322121 Aggressive LTs'!$B33)),'Holiday Schedule'!$B$2:$B$30)</f>
        <v>#NUM!</v>
      </c>
      <c r="GZ33" s="729" t="e">
        <f>WORKDAY(GZ32,((-1)*('NEO 5322121 Aggressive LTs'!$B33)),'Holiday Schedule'!$B$2:$B$30)</f>
        <v>#NUM!</v>
      </c>
      <c r="HA33" s="729" t="e">
        <f>WORKDAY(HA32,((-1)*('NEO 5322121 Aggressive LTs'!$B33)),'Holiday Schedule'!$B$2:$B$30)</f>
        <v>#NUM!</v>
      </c>
      <c r="HB33" s="728"/>
      <c r="HC33" s="729" t="e">
        <f>WORKDAY(HC32,((-1)*('NEO 5322121 Aggressive LTs'!$B33)),'Holiday Schedule'!$B$2:$B$30)</f>
        <v>#NUM!</v>
      </c>
      <c r="HD33" s="729" t="e">
        <f>WORKDAY(HD32,((-1)*('NEO 5322121 Aggressive LTs'!$B33)),'Holiday Schedule'!$B$2:$B$30)</f>
        <v>#NUM!</v>
      </c>
      <c r="HE33" s="729" t="e">
        <f>WORKDAY(HE32,((-1)*('NEO 5322121 Aggressive LTs'!$B33)),'Holiday Schedule'!$B$2:$B$30)</f>
        <v>#NUM!</v>
      </c>
      <c r="HF33" s="728"/>
      <c r="HG33" s="729" t="e">
        <f>WORKDAY(HG32,((-1)*('NEO 5322121 Aggressive LTs'!$B33)),'Holiday Schedule'!$B$2:$B$30)</f>
        <v>#NUM!</v>
      </c>
      <c r="HH33" s="729" t="e">
        <f>WORKDAY(HH32,((-1)*('NEO 5322121 Aggressive LTs'!$B33)),'Holiday Schedule'!$B$2:$B$30)</f>
        <v>#NUM!</v>
      </c>
      <c r="HI33" s="729" t="e">
        <f>WORKDAY(HI32,((-1)*('NEO 5322121 Aggressive LTs'!$B33)),'Holiday Schedule'!$B$2:$B$30)</f>
        <v>#NUM!</v>
      </c>
      <c r="HJ33" s="728"/>
      <c r="HK33" s="729" t="e">
        <f>WORKDAY(HK32,((-1)*('NEO 5322121 Aggressive LTs'!$B33)),'Holiday Schedule'!$B$2:$B$30)</f>
        <v>#NUM!</v>
      </c>
      <c r="HL33" s="729" t="e">
        <f>WORKDAY(HL32,((-1)*('NEO 5322121 Aggressive LTs'!$B33)),'Holiday Schedule'!$B$2:$B$30)</f>
        <v>#NUM!</v>
      </c>
      <c r="HM33" s="729" t="e">
        <f>WORKDAY(HM32,((-1)*('NEO 5322121 Aggressive LTs'!$B33)),'Holiday Schedule'!$B$2:$B$30)</f>
        <v>#NUM!</v>
      </c>
      <c r="HN33" s="728"/>
      <c r="HO33" s="729" t="e">
        <f>WORKDAY(HO32,((-1)*('NEO 5322121 Aggressive LTs'!$B33)),'Holiday Schedule'!$B$2:$B$30)</f>
        <v>#NUM!</v>
      </c>
      <c r="HP33" s="729" t="e">
        <f>WORKDAY(HP32,((-1)*('NEO 5322121 Aggressive LTs'!$B33)),'Holiday Schedule'!$B$2:$B$30)</f>
        <v>#NUM!</v>
      </c>
      <c r="HQ33" s="729" t="e">
        <f>WORKDAY(HQ32,((-1)*('NEO 5322121 Aggressive LTs'!$B33)),'Holiday Schedule'!$B$2:$B$30)</f>
        <v>#NUM!</v>
      </c>
      <c r="HR33" s="728"/>
      <c r="HS33" s="729" t="e">
        <f>WORKDAY(HS32,((-1)*('NEO 5322121 Aggressive LTs'!$B33)),'Holiday Schedule'!$B$2:$B$30)</f>
        <v>#NUM!</v>
      </c>
      <c r="HT33" s="729" t="e">
        <f>WORKDAY(HT32,((-1)*('NEO 5322121 Aggressive LTs'!$B33)),'Holiday Schedule'!$B$2:$B$30)</f>
        <v>#NUM!</v>
      </c>
      <c r="HU33" s="729" t="e">
        <f>WORKDAY(HU32,((-1)*('NEO 5322121 Aggressive LTs'!$B33)),'Holiday Schedule'!$B$2:$B$30)</f>
        <v>#NUM!</v>
      </c>
      <c r="HV33" s="728"/>
      <c r="HW33" s="729" t="e">
        <f>WORKDAY(HW32,((-1)*('NEO 5322121 Aggressive LTs'!$B33)),'Holiday Schedule'!$B$2:$B$30)</f>
        <v>#NUM!</v>
      </c>
      <c r="HX33" s="729" t="e">
        <f>WORKDAY(HX32,((-1)*('NEO 5322121 Aggressive LTs'!$B33)),'Holiday Schedule'!$B$2:$B$30)</f>
        <v>#NUM!</v>
      </c>
      <c r="HY33" s="729" t="e">
        <f>WORKDAY(HY32,((-1)*('NEO 5322121 Aggressive LTs'!$B33)),'Holiday Schedule'!$B$2:$B$30)</f>
        <v>#NUM!</v>
      </c>
      <c r="HZ33" s="728"/>
      <c r="IA33" s="729" t="e">
        <f>WORKDAY(IA32,((-1)*('NEO 5322121 Aggressive LTs'!$B33)),'Holiday Schedule'!$B$2:$B$30)</f>
        <v>#NUM!</v>
      </c>
      <c r="IB33" s="729" t="e">
        <f>WORKDAY(IB32,((-1)*('NEO 5322121 Aggressive LTs'!$B33)),'Holiday Schedule'!$B$2:$B$30)</f>
        <v>#NUM!</v>
      </c>
      <c r="IC33" s="729" t="e">
        <f>WORKDAY(IC32,((-1)*('NEO 5322121 Aggressive LTs'!$B33)),'Holiday Schedule'!$B$2:$B$30)</f>
        <v>#NUM!</v>
      </c>
      <c r="ID33" s="728"/>
      <c r="IE33" s="729" t="e">
        <f>WORKDAY(IE32,((-1)*('NEO 5322121 Aggressive LTs'!$B33)),'Holiday Schedule'!$B$2:$B$30)</f>
        <v>#NUM!</v>
      </c>
      <c r="IF33" s="729" t="e">
        <f>WORKDAY(IF32,((-1)*('NEO 5322121 Aggressive LTs'!$B33)),'Holiday Schedule'!$B$2:$B$30)</f>
        <v>#NUM!</v>
      </c>
      <c r="IG33" s="729" t="e">
        <f>WORKDAY(IG32,((-1)*('NEO 5322121 Aggressive LTs'!$B33)),'Holiday Schedule'!$B$2:$B$30)</f>
        <v>#NUM!</v>
      </c>
      <c r="IH33" s="728"/>
      <c r="II33" s="729" t="e">
        <f>WORKDAY(II32,((-1)*('NEO 5322121 Aggressive LTs'!$B33)),'Holiday Schedule'!$B$2:$B$30)</f>
        <v>#NUM!</v>
      </c>
      <c r="IJ33" s="729" t="e">
        <f>WORKDAY(IJ32,((-1)*('NEO 5322121 Aggressive LTs'!$B33)),'Holiday Schedule'!$B$2:$B$30)</f>
        <v>#NUM!</v>
      </c>
      <c r="IK33" s="729" t="e">
        <f>WORKDAY(IK32,((-1)*('NEO 5322121 Aggressive LTs'!$B33)),'Holiday Schedule'!$B$2:$B$30)</f>
        <v>#NUM!</v>
      </c>
      <c r="IL33" s="728"/>
      <c r="IM33" s="729" t="e">
        <f>WORKDAY(IM32,((-1)*('NEO 5322121 Aggressive LTs'!$B33)),'Holiday Schedule'!$B$2:$B$30)</f>
        <v>#NUM!</v>
      </c>
      <c r="IN33" s="729" t="e">
        <f>WORKDAY(IN32,((-1)*('NEO 5322121 Aggressive LTs'!$B33)),'Holiday Schedule'!$B$2:$B$30)</f>
        <v>#NUM!</v>
      </c>
      <c r="IO33" s="729" t="e">
        <f>WORKDAY(IO32,((-1)*('NEO 5322121 Aggressive LTs'!$B33)),'Holiday Schedule'!$B$2:$B$30)</f>
        <v>#NUM!</v>
      </c>
      <c r="IP33" s="728"/>
      <c r="IQ33" s="729" t="e">
        <f>WORKDAY(IQ32,((-1)*('NEO 5322121 Aggressive LTs'!$B33)),'Holiday Schedule'!$B$2:$B$30)</f>
        <v>#NUM!</v>
      </c>
      <c r="IR33" s="729" t="e">
        <f>WORKDAY(IR32,((-1)*('NEO 5322121 Aggressive LTs'!$B33)),'Holiday Schedule'!$B$2:$B$30)</f>
        <v>#NUM!</v>
      </c>
      <c r="IS33" s="729" t="e">
        <f>WORKDAY(IS32,((-1)*('NEO 5322121 Aggressive LTs'!$B33)),'Holiday Schedule'!$B$2:$B$30)</f>
        <v>#NUM!</v>
      </c>
      <c r="IT33" s="728"/>
      <c r="IU33" s="729" t="e">
        <f>WORKDAY(IU32,((-1)*('NEO 5322121 Aggressive LTs'!$B33)),'Holiday Schedule'!$B$2:$B$30)</f>
        <v>#NUM!</v>
      </c>
      <c r="IV33" s="729" t="e">
        <f>WORKDAY(IV32,((-1)*('NEO 5322121 Aggressive LTs'!$B33)),'Holiday Schedule'!$B$2:$B$30)</f>
        <v>#NUM!</v>
      </c>
      <c r="IW33" s="729" t="e">
        <f>WORKDAY(IW32,((-1)*('NEO 5322121 Aggressive LTs'!$B33)),'Holiday Schedule'!$B$2:$B$30)</f>
        <v>#NUM!</v>
      </c>
      <c r="IX33" s="728"/>
      <c r="IY33" s="729" t="e">
        <f>WORKDAY(IY32,((-1)*('NEO 5322121 Aggressive LTs'!$B33)),'Holiday Schedule'!$B$2:$B$30)</f>
        <v>#NUM!</v>
      </c>
      <c r="IZ33" s="729" t="e">
        <f>WORKDAY(IZ32,((-1)*('NEO 5322121 Aggressive LTs'!$B33)),'Holiday Schedule'!$B$2:$B$30)</f>
        <v>#NUM!</v>
      </c>
      <c r="JA33" s="729" t="e">
        <f>WORKDAY(JA32,((-1)*('NEO 5322121 Aggressive LTs'!$B33)),'Holiday Schedule'!$B$2:$B$30)</f>
        <v>#NUM!</v>
      </c>
      <c r="JB33" s="728"/>
      <c r="JC33" s="729" t="e">
        <f>WORKDAY(JC32,((-1)*('NEO 5322121 Aggressive LTs'!$B33)),'Holiday Schedule'!$B$2:$B$30)</f>
        <v>#NUM!</v>
      </c>
      <c r="JD33" s="729" t="e">
        <f>WORKDAY(JD32,((-1)*('NEO 5322121 Aggressive LTs'!$B33)),'Holiday Schedule'!$B$2:$B$30)</f>
        <v>#NUM!</v>
      </c>
      <c r="JE33" s="729" t="e">
        <f>WORKDAY(JE32,((-1)*('NEO 5322121 Aggressive LTs'!$B33)),'Holiday Schedule'!$B$2:$B$30)</f>
        <v>#NUM!</v>
      </c>
      <c r="JF33" s="728"/>
      <c r="JG33" s="729" t="e">
        <f>WORKDAY(JG32,((-1)*('NEO 5322121 Aggressive LTs'!$B33)),'Holiday Schedule'!$B$2:$B$30)</f>
        <v>#NUM!</v>
      </c>
      <c r="JH33" s="729" t="e">
        <f>WORKDAY(JH32,((-1)*('NEO 5322121 Aggressive LTs'!$B33)),'Holiday Schedule'!$B$2:$B$30)</f>
        <v>#NUM!</v>
      </c>
      <c r="JI33" s="729" t="e">
        <f>WORKDAY(JI32,((-1)*('NEO 5322121 Aggressive LTs'!$B33)),'Holiday Schedule'!$B$2:$B$30)</f>
        <v>#NUM!</v>
      </c>
      <c r="JJ33" s="728"/>
      <c r="JK33" s="729" t="e">
        <f>WORKDAY(JK32,((-1)*('NEO 5322121 Aggressive LTs'!$B33)),'Holiday Schedule'!$B$2:$B$30)</f>
        <v>#NUM!</v>
      </c>
      <c r="JL33" s="729" t="e">
        <f>WORKDAY(JL32,((-1)*('NEO 5322121 Aggressive LTs'!$B33)),'Holiday Schedule'!$B$2:$B$30)</f>
        <v>#NUM!</v>
      </c>
      <c r="JM33" s="729" t="e">
        <f>WORKDAY(JM32,((-1)*('NEO 5322121 Aggressive LTs'!$B33)),'Holiday Schedule'!$B$2:$B$30)</f>
        <v>#NUM!</v>
      </c>
      <c r="JN33" s="728"/>
      <c r="JO33" s="729" t="e">
        <f>WORKDAY(JO32,((-1)*('NEO 5322121 Aggressive LTs'!$B33)),'Holiday Schedule'!$B$2:$B$30)</f>
        <v>#NUM!</v>
      </c>
      <c r="JP33" s="729" t="e">
        <f>WORKDAY(JP32,((-1)*('NEO 5322121 Aggressive LTs'!$B33)),'Holiday Schedule'!$B$2:$B$30)</f>
        <v>#NUM!</v>
      </c>
      <c r="JQ33" s="729" t="e">
        <f>WORKDAY(JQ32,((-1)*('NEO 5322121 Aggressive LTs'!$B33)),'Holiday Schedule'!$B$2:$B$30)</f>
        <v>#NUM!</v>
      </c>
      <c r="JR33" s="728"/>
      <c r="JS33" s="729" t="e">
        <f>WORKDAY(JS32,((-1)*('NEO 5322121 Aggressive LTs'!$B33)),'Holiday Schedule'!$B$2:$B$30)</f>
        <v>#NUM!</v>
      </c>
      <c r="JT33" s="729" t="e">
        <f>WORKDAY(JT32,((-1)*('NEO 5322121 Aggressive LTs'!$B33)),'Holiday Schedule'!$B$2:$B$30)</f>
        <v>#NUM!</v>
      </c>
      <c r="JU33" s="729" t="e">
        <f>WORKDAY(JU32,((-1)*('NEO 5322121 Aggressive LTs'!$B33)),'Holiday Schedule'!$B$2:$B$30)</f>
        <v>#NUM!</v>
      </c>
      <c r="JV33" s="728"/>
      <c r="JW33" s="729" t="e">
        <f>WORKDAY(JW32,((-1)*('NEO 5322121 Aggressive LTs'!$B33)),'Holiday Schedule'!$B$2:$B$30)</f>
        <v>#NUM!</v>
      </c>
      <c r="JX33" s="729" t="e">
        <f>WORKDAY(JX32,((-1)*('NEO 5322121 Aggressive LTs'!$B33)),'Holiday Schedule'!$B$2:$B$30)</f>
        <v>#NUM!</v>
      </c>
      <c r="JY33" s="729" t="e">
        <f>WORKDAY(JY32,((-1)*('NEO 5322121 Aggressive LTs'!$B33)),'Holiday Schedule'!$B$2:$B$30)</f>
        <v>#NUM!</v>
      </c>
      <c r="JZ33" s="728"/>
      <c r="KA33" s="729" t="e">
        <f>WORKDAY(KA32,((-1)*('NEO 5322121 Aggressive LTs'!$B33)),'Holiday Schedule'!$B$2:$B$30)</f>
        <v>#NUM!</v>
      </c>
      <c r="KB33" s="729" t="e">
        <f>WORKDAY(KB32,((-1)*('NEO 5322121 Aggressive LTs'!$B33)),'Holiday Schedule'!$B$2:$B$30)</f>
        <v>#NUM!</v>
      </c>
      <c r="KC33" s="729" t="e">
        <f>WORKDAY(KC32,((-1)*('NEO 5322121 Aggressive LTs'!$B33)),'Holiday Schedule'!$B$2:$B$30)</f>
        <v>#NUM!</v>
      </c>
      <c r="KD33" s="728"/>
      <c r="KE33" s="729" t="e">
        <f>WORKDAY(KE32,((-1)*('NEO 5322121 Aggressive LTs'!$B33)),'Holiday Schedule'!$B$2:$B$30)</f>
        <v>#NUM!</v>
      </c>
      <c r="KF33" s="729" t="e">
        <f>WORKDAY(KF32,((-1)*('NEO 5322121 Aggressive LTs'!$B33)),'Holiday Schedule'!$B$2:$B$30)</f>
        <v>#NUM!</v>
      </c>
      <c r="KG33" s="729">
        <f>WORKDAY(KG32,((-1)*('NEO 5322121 Aggressive LTs'!$B33)),'Holiday Schedule'!$B$2:$B$30)</f>
        <v>42299</v>
      </c>
      <c r="KH33" s="431"/>
      <c r="KI33" s="431"/>
      <c r="KJ33" s="431"/>
      <c r="KK33" s="431"/>
      <c r="KL33" s="431"/>
      <c r="KM33" s="431"/>
      <c r="KN33" s="431"/>
      <c r="KO33" s="431"/>
      <c r="KP33" s="431"/>
      <c r="KQ33" s="431"/>
      <c r="KR33" s="431"/>
      <c r="KS33" s="431"/>
      <c r="KT33" s="431"/>
      <c r="KU33" s="431"/>
      <c r="KV33" s="431"/>
      <c r="KW33" s="431"/>
      <c r="KX33" s="431"/>
      <c r="KY33" s="431"/>
      <c r="KZ33" s="431"/>
      <c r="LA33" s="431"/>
      <c r="LB33" s="431"/>
      <c r="LC33" s="449"/>
      <c r="LD33" s="431"/>
      <c r="LE33" s="431"/>
      <c r="LF33" s="431"/>
      <c r="LG33" s="431"/>
      <c r="LH33" s="431"/>
      <c r="LI33" s="431"/>
      <c r="LJ33" s="431"/>
      <c r="LK33" s="431"/>
      <c r="LL33" s="431"/>
      <c r="LM33" s="431"/>
      <c r="LN33" s="431"/>
      <c r="LO33" s="431"/>
      <c r="LP33" s="431"/>
      <c r="LQ33" s="431"/>
      <c r="LR33" s="431"/>
      <c r="LS33" s="431"/>
      <c r="LT33" s="431"/>
      <c r="LU33" s="431"/>
      <c r="LV33" s="431"/>
      <c r="LW33" s="431"/>
      <c r="LX33" s="431"/>
      <c r="LY33" s="431"/>
      <c r="LZ33" s="431"/>
      <c r="MA33" s="431"/>
      <c r="MB33" s="431"/>
      <c r="MC33" s="431"/>
      <c r="MD33" s="431"/>
      <c r="ME33" s="431"/>
      <c r="MF33" s="431"/>
      <c r="MG33" s="431"/>
      <c r="MH33" s="436"/>
      <c r="MI33" s="431"/>
      <c r="MJ33" s="431"/>
      <c r="MK33" s="431"/>
      <c r="ML33" s="431"/>
      <c r="MM33" s="431"/>
      <c r="MN33" s="431"/>
      <c r="MO33" s="431"/>
      <c r="MP33" s="431"/>
      <c r="MQ33" s="431"/>
      <c r="MR33" s="431"/>
      <c r="MS33" s="431"/>
      <c r="MT33" s="431"/>
      <c r="MU33" s="431"/>
      <c r="MV33" s="431"/>
      <c r="MW33" s="431"/>
      <c r="MX33" s="431"/>
      <c r="MY33" s="431"/>
      <c r="MZ33" s="431"/>
      <c r="NA33" s="431"/>
      <c r="NB33" s="431"/>
      <c r="NC33" s="431"/>
      <c r="ND33" s="431"/>
      <c r="NE33" s="431"/>
      <c r="NF33" s="431"/>
      <c r="NG33" s="431"/>
      <c r="NH33" s="431"/>
      <c r="NI33" s="431"/>
      <c r="NJ33" s="431"/>
      <c r="NK33" s="431"/>
      <c r="NL33" s="431"/>
      <c r="NM33" s="436"/>
      <c r="NN33" s="431"/>
      <c r="NO33" s="438" t="e">
        <f>WORKDAY(#REF!,$B33,'[2]Holiday Schedule'!$B$2:$B$30)</f>
        <v>#REF!</v>
      </c>
      <c r="NP33" s="431"/>
      <c r="NQ33" s="431"/>
      <c r="NR33" s="431"/>
      <c r="NS33" s="431"/>
      <c r="NT33" s="431"/>
      <c r="NU33" s="431"/>
      <c r="NV33" s="431"/>
      <c r="NW33" s="431"/>
      <c r="NX33" s="431"/>
      <c r="NY33" s="431"/>
      <c r="NZ33" s="431"/>
      <c r="OA33" s="431"/>
      <c r="OB33" s="431"/>
      <c r="OC33" s="431"/>
      <c r="OD33" s="431"/>
      <c r="OE33" s="431"/>
      <c r="OF33" s="431"/>
      <c r="OG33" s="431"/>
      <c r="OH33" s="431"/>
      <c r="OI33" s="431"/>
      <c r="OJ33" s="431"/>
      <c r="OK33" s="431"/>
      <c r="OL33" s="438" t="e">
        <f>WORKDAY(#REF!,$B33,'[2]Holiday Schedule'!$B$2:$B$30)</f>
        <v>#REF!</v>
      </c>
      <c r="OM33" s="438" t="e">
        <f>WORKDAY(#REF!,$B33,'[2]Holiday Schedule'!$B$2:$B$30)</f>
        <v>#REF!</v>
      </c>
      <c r="ON33" s="438" t="e">
        <f>WORKDAY(#REF!,$B33,'[2]Holiday Schedule'!$B$2:$B$30)</f>
        <v>#REF!</v>
      </c>
      <c r="OO33" s="431"/>
      <c r="OP33" s="431"/>
      <c r="OQ33" s="431"/>
      <c r="OR33" s="436"/>
      <c r="OS33" s="431"/>
      <c r="OT33" s="438" t="e">
        <f>WORKDAY(#REF!,$B33,'[2]Holiday Schedule'!$B$2:$B$30)</f>
        <v>#REF!</v>
      </c>
      <c r="OU33" s="438" t="e">
        <f>WORKDAY(#REF!,$B33,'[2]Holiday Schedule'!$B$2:$B$30)</f>
        <v>#REF!</v>
      </c>
      <c r="OV33" s="431"/>
      <c r="OW33" s="431"/>
      <c r="OX33" s="431"/>
      <c r="OY33" s="438" t="e">
        <f>WORKDAY(#REF!,$B33,'[2]Holiday Schedule'!$B$2:$B$30)</f>
        <v>#REF!</v>
      </c>
      <c r="OZ33" s="438" t="e">
        <f>WORKDAY(#REF!,$B33,'[2]Holiday Schedule'!$B$2:$B$30)</f>
        <v>#REF!</v>
      </c>
      <c r="PA33" s="431" t="e">
        <f>WORKDAY(#REF!,$B33,'[2]Holiday Schedule'!$B$2:$B$30)</f>
        <v>#REF!</v>
      </c>
      <c r="PB33" s="438" t="e">
        <f>WORKDAY(#REF!,$B33,'[2]Holiday Schedule'!$B$2:$B$30)</f>
        <v>#REF!</v>
      </c>
      <c r="PC33" s="438" t="e">
        <f>WORKDAY(#REF!,$B33,'[2]Holiday Schedule'!$B$2:$B$30)</f>
        <v>#REF!</v>
      </c>
      <c r="PD33" s="438" t="e">
        <f>WORKDAY(#REF!,$B33,'[2]Holiday Schedule'!$B$2:$B$30)</f>
        <v>#REF!</v>
      </c>
      <c r="PE33" s="438" t="e">
        <f>WORKDAY(#REF!,$B33,'[2]Holiday Schedule'!$B$2:$B$30)</f>
        <v>#REF!</v>
      </c>
      <c r="PF33" s="438" t="e">
        <f>WORKDAY(#REF!,$B33,'[2]Holiday Schedule'!$B$2:$B$30)</f>
        <v>#REF!</v>
      </c>
      <c r="PG33" s="438" t="e">
        <f>WORKDAY(#REF!,$B33,'[2]Holiday Schedule'!$B$2:$B$30)</f>
        <v>#REF!</v>
      </c>
      <c r="PH33" s="438" t="e">
        <f>WORKDAY(#REF!,$B33,'[2]Holiday Schedule'!$B$2:$B$30)</f>
        <v>#REF!</v>
      </c>
      <c r="PI33" s="438">
        <v>42264</v>
      </c>
      <c r="PJ33" s="438">
        <v>42264</v>
      </c>
      <c r="PK33" s="438" t="e">
        <f>WORKDAY(#REF!,$B33,'[2]Holiday Schedule'!$B$2:$B$30)</f>
        <v>#REF!</v>
      </c>
      <c r="PL33" s="438" t="e">
        <f>WORKDAY(#REF!,$B33,'[2]Holiday Schedule'!$B$2:$B$30)</f>
        <v>#REF!</v>
      </c>
      <c r="PM33" s="438" t="e">
        <f>WORKDAY(#REF!,$B33,'[2]Holiday Schedule'!$B$2:$B$30)</f>
        <v>#REF!</v>
      </c>
      <c r="PN33" s="438">
        <v>42269</v>
      </c>
      <c r="PO33" s="438">
        <v>42269</v>
      </c>
      <c r="PP33" s="438">
        <v>42268</v>
      </c>
      <c r="PQ33" s="438">
        <v>42268</v>
      </c>
      <c r="PR33" s="438">
        <v>42268</v>
      </c>
      <c r="PS33" s="438">
        <v>42268</v>
      </c>
      <c r="PT33" s="438">
        <v>42268</v>
      </c>
      <c r="PU33" s="438">
        <v>42268</v>
      </c>
      <c r="PV33" s="438">
        <v>42268</v>
      </c>
      <c r="PW33" s="436"/>
      <c r="PX33" s="438">
        <v>42268</v>
      </c>
      <c r="PY33" s="438">
        <v>42268</v>
      </c>
      <c r="PZ33" s="438">
        <v>42268</v>
      </c>
      <c r="QA33" s="438">
        <v>42268</v>
      </c>
      <c r="QB33" s="438">
        <v>42268</v>
      </c>
      <c r="QC33" s="438">
        <v>42268</v>
      </c>
      <c r="QD33" s="438">
        <v>42268</v>
      </c>
      <c r="QE33" s="438">
        <v>42268</v>
      </c>
      <c r="QF33" s="438">
        <v>42268</v>
      </c>
      <c r="QG33" s="438">
        <v>42268</v>
      </c>
      <c r="QH33" s="438">
        <v>42268</v>
      </c>
      <c r="QI33" s="438">
        <v>42263</v>
      </c>
      <c r="QJ33" s="438">
        <v>42263</v>
      </c>
      <c r="QK33" s="438">
        <v>42263</v>
      </c>
      <c r="QL33" s="438">
        <v>42263</v>
      </c>
      <c r="QM33" s="438">
        <v>42269</v>
      </c>
      <c r="QN33" s="438">
        <v>42269</v>
      </c>
      <c r="QO33" s="438">
        <v>42269</v>
      </c>
      <c r="QP33" s="438">
        <v>42269</v>
      </c>
      <c r="QQ33" s="438">
        <v>42270</v>
      </c>
      <c r="QR33" s="438">
        <v>42269</v>
      </c>
      <c r="QS33" s="438">
        <v>42270</v>
      </c>
      <c r="QT33" s="438">
        <v>42270</v>
      </c>
      <c r="QU33" s="438">
        <v>42269</v>
      </c>
      <c r="QV33" s="438">
        <v>42270</v>
      </c>
      <c r="QW33" s="438">
        <v>42270</v>
      </c>
      <c r="QX33" s="438">
        <v>42269</v>
      </c>
      <c r="QY33" s="438">
        <v>42269</v>
      </c>
      <c r="QZ33" s="438">
        <v>42270</v>
      </c>
      <c r="RA33" s="438">
        <v>42269</v>
      </c>
      <c r="RB33" s="436"/>
      <c r="RC33" s="438">
        <v>42269</v>
      </c>
      <c r="RD33" s="438">
        <v>42269</v>
      </c>
      <c r="RE33" s="438">
        <v>42269</v>
      </c>
      <c r="RF33" s="438">
        <v>42269</v>
      </c>
      <c r="RG33" s="438">
        <v>42270</v>
      </c>
      <c r="RH33" s="438">
        <v>42269</v>
      </c>
      <c r="RI33" s="438">
        <v>42269</v>
      </c>
      <c r="RJ33" s="438">
        <v>42269</v>
      </c>
      <c r="RK33" s="438">
        <v>42269</v>
      </c>
      <c r="RL33" s="438">
        <v>42269</v>
      </c>
      <c r="RM33" s="438">
        <v>42270</v>
      </c>
      <c r="RN33" s="438">
        <v>42269</v>
      </c>
      <c r="RO33" s="438">
        <v>42270</v>
      </c>
      <c r="RP33" s="438">
        <v>42269</v>
      </c>
      <c r="RQ33" s="438">
        <v>42270</v>
      </c>
      <c r="RR33" s="438">
        <v>42270</v>
      </c>
      <c r="RS33" s="438">
        <v>42270</v>
      </c>
      <c r="RT33" s="438">
        <v>42270</v>
      </c>
      <c r="RU33" s="438">
        <v>42270</v>
      </c>
      <c r="RV33" s="438">
        <v>42270</v>
      </c>
      <c r="RW33" s="438">
        <v>42270</v>
      </c>
      <c r="RX33" s="438">
        <v>42270</v>
      </c>
      <c r="RY33" s="438">
        <v>42270</v>
      </c>
      <c r="RZ33" s="438">
        <v>42270</v>
      </c>
      <c r="SA33" s="438">
        <v>42270</v>
      </c>
      <c r="SB33" s="438">
        <v>42271</v>
      </c>
      <c r="SC33" s="438">
        <v>42271</v>
      </c>
      <c r="SD33" s="438">
        <v>42271</v>
      </c>
      <c r="SE33" s="438">
        <v>42271</v>
      </c>
      <c r="SF33" s="438">
        <v>42271</v>
      </c>
      <c r="SG33" s="283"/>
      <c r="SH33" s="438">
        <v>42271</v>
      </c>
      <c r="SI33" s="438">
        <v>42271</v>
      </c>
      <c r="SJ33" s="438">
        <v>42271</v>
      </c>
      <c r="SK33" s="438">
        <v>42271</v>
      </c>
      <c r="SL33" s="438">
        <v>42271</v>
      </c>
      <c r="SM33" s="438">
        <v>42272</v>
      </c>
      <c r="SN33" s="438">
        <v>42273</v>
      </c>
      <c r="SO33" s="438">
        <v>42272</v>
      </c>
      <c r="SP33" s="438">
        <v>42272</v>
      </c>
      <c r="SQ33" s="438">
        <v>42272</v>
      </c>
      <c r="SR33" s="438">
        <v>42272</v>
      </c>
      <c r="SS33" s="438">
        <v>42272</v>
      </c>
      <c r="ST33" s="438">
        <v>42273</v>
      </c>
      <c r="SU33" s="438">
        <v>42273</v>
      </c>
      <c r="SV33" s="438">
        <v>42273</v>
      </c>
      <c r="SW33" s="438">
        <v>42273</v>
      </c>
      <c r="SX33" s="438">
        <v>42273</v>
      </c>
      <c r="SY33" s="438">
        <v>42273</v>
      </c>
      <c r="SZ33" s="438">
        <v>42272</v>
      </c>
      <c r="TA33" s="438">
        <v>42272</v>
      </c>
      <c r="TB33" s="438">
        <v>42272</v>
      </c>
      <c r="TC33" s="438">
        <v>42272</v>
      </c>
      <c r="TD33" s="438">
        <v>42272</v>
      </c>
      <c r="TE33" s="438">
        <v>42272</v>
      </c>
      <c r="TF33" s="438">
        <v>42272</v>
      </c>
      <c r="TG33" s="438">
        <v>42272</v>
      </c>
      <c r="TH33" s="438">
        <v>42272</v>
      </c>
      <c r="TI33" s="438">
        <v>42272</v>
      </c>
      <c r="TJ33" s="438">
        <v>42273</v>
      </c>
      <c r="TK33" s="438">
        <v>42272</v>
      </c>
      <c r="TL33" s="283"/>
      <c r="TM33" s="438">
        <v>42272</v>
      </c>
      <c r="TN33" s="438">
        <v>42273</v>
      </c>
      <c r="TO33" s="438">
        <v>42273</v>
      </c>
      <c r="TP33" s="438">
        <v>42272</v>
      </c>
      <c r="TQ33" s="438">
        <v>42272</v>
      </c>
      <c r="TR33" s="438" t="e">
        <f>WORKDAY(#REF!,'NEO 5322121 Aggressive LTs'!$B33,'[2]Holiday Schedule'!$B$2:$B$30)</f>
        <v>#REF!</v>
      </c>
      <c r="TS33" s="431" t="e">
        <f>WORKDAY(#REF!,'NEO 5322121 Aggressive LTs'!$B33,'[2]Holiday Schedule'!$B$2:$B$30)</f>
        <v>#REF!</v>
      </c>
      <c r="TT33" s="431" t="e">
        <f>WORKDAY(#REF!,'NEO 5322121 Aggressive LTs'!$B33,'[2]Holiday Schedule'!$B$2:$B$30)</f>
        <v>#REF!</v>
      </c>
      <c r="TU33" s="431" t="e">
        <f>WORKDAY(#REF!,'NEO 5322121 Aggressive LTs'!$B33,'[2]Holiday Schedule'!$B$2:$B$30)</f>
        <v>#REF!</v>
      </c>
      <c r="TV33" s="431" t="e">
        <f>WORKDAY(#REF!,'NEO 5322121 Aggressive LTs'!$B33,'[2]Holiday Schedule'!$B$2:$B$30)</f>
        <v>#REF!</v>
      </c>
      <c r="TW33" s="431" t="e">
        <f>WORKDAY(#REF!,'NEO 5322121 Aggressive LTs'!$B33,'[2]Holiday Schedule'!$B$2:$B$30)</f>
        <v>#REF!</v>
      </c>
      <c r="TX33" s="431" t="e">
        <f>WORKDAY(#REF!,'NEO 5322121 Aggressive LTs'!$B33,'[2]Holiday Schedule'!$B$2:$B$30)</f>
        <v>#REF!</v>
      </c>
      <c r="TY33" s="431" t="e">
        <f>WORKDAY(#REF!,$B33,'[2]Holiday Schedule'!$B$2:$B$30)</f>
        <v>#REF!</v>
      </c>
      <c r="TZ33" s="431" t="e">
        <f>WORKDAY(#REF!,$B33,'[2]Holiday Schedule'!$B$2:$B$30)</f>
        <v>#REF!</v>
      </c>
      <c r="UA33" s="431" t="e">
        <f>WORKDAY(#REF!,$B33,'[2]Holiday Schedule'!$B$2:$B$30)</f>
        <v>#REF!</v>
      </c>
      <c r="UB33" s="431" t="e">
        <f>WORKDAY(#REF!,$B33,'[2]Holiday Schedule'!$B$2:$B$30)</f>
        <v>#REF!</v>
      </c>
      <c r="UC33" s="431" t="e">
        <f>WORKDAY(#REF!,$B33,'[2]Holiday Schedule'!$B$2:$B$30)</f>
        <v>#REF!</v>
      </c>
      <c r="UD33" s="431" t="e">
        <f>WORKDAY(#REF!,$B33,'[2]Holiday Schedule'!$B$2:$B$30)</f>
        <v>#REF!</v>
      </c>
      <c r="UE33" s="431" t="e">
        <f>WORKDAY(#REF!,$B33,'[2]Holiday Schedule'!$B$2:$B$30)</f>
        <v>#REF!</v>
      </c>
      <c r="UF33" s="431" t="e">
        <f>WORKDAY(#REF!,$B33,'[2]Holiday Schedule'!$B$2:$B$30)</f>
        <v>#REF!</v>
      </c>
      <c r="UG33" s="431" t="e">
        <f>WORKDAY(#REF!,$B33,'[2]Holiday Schedule'!$B$2:$B$30)</f>
        <v>#REF!</v>
      </c>
      <c r="UH33" s="431" t="e">
        <f>WORKDAY(#REF!,$B33,'[2]Holiday Schedule'!$B$2:$B$30)</f>
        <v>#REF!</v>
      </c>
      <c r="UI33" s="431" t="e">
        <f>WORKDAY(#REF!,$B33,'[2]Holiday Schedule'!$B$2:$B$30)</f>
        <v>#REF!</v>
      </c>
      <c r="UJ33" s="431" t="e">
        <f>WORKDAY(#REF!,$B33,'[2]Holiday Schedule'!$B$2:$B$30)</f>
        <v>#REF!</v>
      </c>
      <c r="UK33" s="431" t="e">
        <f>WORKDAY(#REF!,$B33,'[2]Holiday Schedule'!$B$2:$B$30)</f>
        <v>#REF!</v>
      </c>
      <c r="UL33" s="431" t="e">
        <f>WORKDAY(#REF!,$B33,'[2]Holiday Schedule'!$B$2:$B$30)</f>
        <v>#REF!</v>
      </c>
      <c r="UM33" s="431" t="e">
        <f>WORKDAY(#REF!,$B33,'[2]Holiday Schedule'!$B$2:$B$30)</f>
        <v>#REF!</v>
      </c>
      <c r="UN33" s="431" t="e">
        <f>WORKDAY(#REF!,$B33,'[2]Holiday Schedule'!$B$2:$B$30)</f>
        <v>#REF!</v>
      </c>
      <c r="UO33" s="431" t="e">
        <f>WORKDAY(#REF!,$B33,'[2]Holiday Schedule'!$B$2:$B$30)</f>
        <v>#REF!</v>
      </c>
      <c r="UP33" s="431" t="e">
        <f>WORKDAY(#REF!,$B33,'[2]Holiday Schedule'!$B$2:$B$30)</f>
        <v>#REF!</v>
      </c>
      <c r="UQ33" s="283"/>
      <c r="UR33" s="431" t="e">
        <f>WORKDAY(#REF!,$B33,'[2]Holiday Schedule'!$B$2:$B$30)</f>
        <v>#REF!</v>
      </c>
      <c r="US33" s="431" t="e">
        <f>WORKDAY(#REF!,$B33,'[2]Holiday Schedule'!$B$2:$B$30)</f>
        <v>#REF!</v>
      </c>
      <c r="UT33" s="431" t="e">
        <f>WORKDAY(#REF!,$B33,'[2]Holiday Schedule'!$B$2:$B$30)</f>
        <v>#REF!</v>
      </c>
      <c r="UU33" s="431" t="e">
        <f>WORKDAY(#REF!,$B33,'[2]Holiday Schedule'!$B$2:$B$30)</f>
        <v>#REF!</v>
      </c>
      <c r="UV33" s="431" t="e">
        <f>WORKDAY(#REF!,$B33,'[2]Holiday Schedule'!$B$2:$B$30)</f>
        <v>#REF!</v>
      </c>
      <c r="UW33" s="431" t="e">
        <f>WORKDAY(#REF!,$B33,'[2]Holiday Schedule'!$B$2:$B$30)</f>
        <v>#REF!</v>
      </c>
      <c r="UX33" s="431" t="e">
        <f>WORKDAY(#REF!,$B33,'[2]Holiday Schedule'!$B$2:$B$30)</f>
        <v>#REF!</v>
      </c>
      <c r="UY33" s="431" t="e">
        <f>WORKDAY(#REF!,$B33,'[2]Holiday Schedule'!$B$2:$B$30)</f>
        <v>#REF!</v>
      </c>
      <c r="UZ33" s="431" t="e">
        <f>WORKDAY(#REF!,$B33,'[2]Holiday Schedule'!$B$2:$B$30)</f>
        <v>#REF!</v>
      </c>
      <c r="VA33" s="431" t="e">
        <f>WORKDAY(#REF!,$B33,'[2]Holiday Schedule'!$B$2:$B$30)</f>
        <v>#REF!</v>
      </c>
      <c r="VB33" s="431" t="e">
        <f>WORKDAY(#REF!,$B33,'[2]Holiday Schedule'!$B$2:$B$30)</f>
        <v>#REF!</v>
      </c>
      <c r="VC33" s="431" t="e">
        <f>WORKDAY(#REF!,$B33,'[2]Holiday Schedule'!$B$2:$B$30)</f>
        <v>#REF!</v>
      </c>
      <c r="VD33" s="431" t="e">
        <f>WORKDAY(#REF!,$B33,'[2]Holiday Schedule'!$B$2:$B$30)</f>
        <v>#REF!</v>
      </c>
      <c r="VE33" s="431" t="e">
        <f>WORKDAY(#REF!,$B33,'[2]Holiday Schedule'!$B$2:$B$30)</f>
        <v>#REF!</v>
      </c>
      <c r="VF33" s="431" t="e">
        <f>WORKDAY(#REF!,$B33,'[2]Holiday Schedule'!$B$2:$B$30)</f>
        <v>#REF!</v>
      </c>
      <c r="VG33" s="431" t="e">
        <f>WORKDAY(#REF!,$B33,'[2]Holiday Schedule'!$B$2:$B$30)</f>
        <v>#REF!</v>
      </c>
      <c r="VH33" s="431" t="e">
        <f>WORKDAY(#REF!,$B33,'[2]Holiday Schedule'!$B$2:$B$30)</f>
        <v>#REF!</v>
      </c>
      <c r="VI33" s="431" t="e">
        <f>WORKDAY(#REF!,$B33,'[2]Holiday Schedule'!$B$2:$B$30)</f>
        <v>#REF!</v>
      </c>
      <c r="VJ33" s="431" t="e">
        <f>WORKDAY(#REF!,$B33,'[2]Holiday Schedule'!$B$2:$B$30)</f>
        <v>#REF!</v>
      </c>
      <c r="VK33" s="431" t="e">
        <f>WORKDAY(#REF!,$B33,'[2]Holiday Schedule'!$B$2:$B$30)</f>
        <v>#REF!</v>
      </c>
      <c r="VL33" s="431" t="e">
        <f>WORKDAY(#REF!,$B33,'[2]Holiday Schedule'!$B$2:$B$30)</f>
        <v>#REF!</v>
      </c>
      <c r="VM33" s="431" t="e">
        <f>WORKDAY(#REF!,$B33,'[2]Holiday Schedule'!$B$2:$B$30)</f>
        <v>#REF!</v>
      </c>
      <c r="VN33" s="431" t="e">
        <f>WORKDAY(#REF!,$B33,'[2]Holiday Schedule'!$B$2:$B$30)</f>
        <v>#REF!</v>
      </c>
      <c r="VO33" s="431" t="e">
        <f>WORKDAY(#REF!,$B33,'[2]Holiday Schedule'!$B$2:$B$30)</f>
        <v>#REF!</v>
      </c>
      <c r="VP33" s="431" t="e">
        <f>WORKDAY(#REF!,$B33,'[2]Holiday Schedule'!$B$2:$B$30)</f>
        <v>#REF!</v>
      </c>
      <c r="VQ33" s="431" t="e">
        <f>WORKDAY(#REF!,$B33,'[2]Holiday Schedule'!$B$2:$B$30)</f>
        <v>#REF!</v>
      </c>
      <c r="VR33" s="431" t="e">
        <f>WORKDAY(#REF!,$B33,'[2]Holiday Schedule'!$B$2:$B$30)</f>
        <v>#REF!</v>
      </c>
      <c r="VS33" s="431" t="e">
        <f>WORKDAY(#REF!,$B33,'[2]Holiday Schedule'!$B$2:$B$30)</f>
        <v>#REF!</v>
      </c>
      <c r="VT33" s="431" t="e">
        <f>WORKDAY(#REF!,$B33,'[2]Holiday Schedule'!$B$2:$B$30)</f>
        <v>#REF!</v>
      </c>
      <c r="VU33" s="431" t="e">
        <f>WORKDAY(#REF!,$B33,'[2]Holiday Schedule'!$B$2:$B$30)</f>
        <v>#REF!</v>
      </c>
      <c r="VV33" s="283"/>
      <c r="VW33" s="431" t="e">
        <f>WORKDAY(#REF!,$B33,'[2]Holiday Schedule'!$B$2:$B$30)</f>
        <v>#REF!</v>
      </c>
      <c r="VX33" s="431" t="e">
        <f>WORKDAY(#REF!,$B33,'[2]Holiday Schedule'!$B$2:$B$30)</f>
        <v>#REF!</v>
      </c>
      <c r="VY33" s="431" t="e">
        <f>WORKDAY(#REF!,$B33,'[2]Holiday Schedule'!$B$2:$B$30)</f>
        <v>#REF!</v>
      </c>
      <c r="VZ33" s="431" t="e">
        <f>WORKDAY(#REF!,$B33,'[2]Holiday Schedule'!$B$2:$B$30)</f>
        <v>#REF!</v>
      </c>
      <c r="WA33" s="431" t="e">
        <f>WORKDAY(#REF!,$B33,'[2]Holiday Schedule'!$B$2:$B$30)</f>
        <v>#REF!</v>
      </c>
      <c r="WB33" s="431" t="e">
        <f>WORKDAY(#REF!,$B33,'[2]Holiday Schedule'!$B$2:$B$30)</f>
        <v>#REF!</v>
      </c>
      <c r="WC33" s="431" t="e">
        <f>WORKDAY(#REF!,$B33,'[2]Holiday Schedule'!$B$2:$B$30)</f>
        <v>#REF!</v>
      </c>
      <c r="WD33" s="431" t="e">
        <f>WORKDAY(#REF!,$B33,'[2]Holiday Schedule'!$B$2:$B$30)</f>
        <v>#REF!</v>
      </c>
      <c r="WE33" s="431" t="e">
        <f>WORKDAY(#REF!,$B33,'[2]Holiday Schedule'!$B$2:$B$30)</f>
        <v>#REF!</v>
      </c>
      <c r="WF33" s="431" t="e">
        <f>WORKDAY(#REF!,$B33,'[2]Holiday Schedule'!$B$2:$B$30)</f>
        <v>#REF!</v>
      </c>
      <c r="WG33" s="431" t="e">
        <f>WORKDAY(#REF!,$B33,'[2]Holiday Schedule'!$B$2:$B$30)</f>
        <v>#REF!</v>
      </c>
      <c r="WH33" s="431" t="e">
        <f>WORKDAY(#REF!,$B33,'[2]Holiday Schedule'!$B$2:$B$30)</f>
        <v>#REF!</v>
      </c>
      <c r="WI33" s="431" t="e">
        <f>WORKDAY(#REF!,$B33,'[2]Holiday Schedule'!$B$2:$B$30)</f>
        <v>#REF!</v>
      </c>
      <c r="WJ33" s="431" t="e">
        <f>WORKDAY(#REF!,$B33,'[2]Holiday Schedule'!$B$2:$B$30)</f>
        <v>#REF!</v>
      </c>
      <c r="WK33" s="431" t="e">
        <f>WORKDAY(#REF!,$B33,'[2]Holiday Schedule'!$B$2:$B$30)</f>
        <v>#REF!</v>
      </c>
      <c r="WL33" s="431" t="e">
        <f>WORKDAY(#REF!,$B33,'[2]Holiday Schedule'!$B$2:$B$30)</f>
        <v>#REF!</v>
      </c>
      <c r="WM33" s="431" t="e">
        <f>WORKDAY(#REF!,$B33,'[2]Holiday Schedule'!$B$2:$B$30)</f>
        <v>#REF!</v>
      </c>
      <c r="WN33" s="431" t="e">
        <f>WORKDAY(#REF!,$B33,'[2]Holiday Schedule'!$B$2:$B$30)</f>
        <v>#REF!</v>
      </c>
      <c r="WO33" s="431" t="e">
        <f>WORKDAY(#REF!,$B33,'[2]Holiday Schedule'!$B$2:$B$30)</f>
        <v>#REF!</v>
      </c>
      <c r="WP33" s="431" t="e">
        <f>WORKDAY(#REF!,$B33,'[2]Holiday Schedule'!$B$2:$B$30)</f>
        <v>#REF!</v>
      </c>
      <c r="WQ33" s="431" t="e">
        <f>WORKDAY(#REF!,$B33,'[2]Holiday Schedule'!$B$2:$B$30)</f>
        <v>#REF!</v>
      </c>
      <c r="WR33" s="431" t="e">
        <f>WORKDAY(#REF!,$B33,'[2]Holiday Schedule'!$B$2:$B$30)</f>
        <v>#REF!</v>
      </c>
      <c r="WS33" s="431" t="e">
        <f>WORKDAY(#REF!,$B33,'[2]Holiday Schedule'!$B$2:$B$30)</f>
        <v>#REF!</v>
      </c>
      <c r="WT33" s="431" t="e">
        <f>WORKDAY(#REF!,$B33,'[2]Holiday Schedule'!$B$2:$B$30)</f>
        <v>#REF!</v>
      </c>
      <c r="WU33" s="431" t="e">
        <f>WORKDAY(#REF!,$B33,'[2]Holiday Schedule'!$B$2:$B$30)</f>
        <v>#REF!</v>
      </c>
      <c r="WV33" s="431" t="e">
        <f>WORKDAY(#REF!,$B33,'[2]Holiday Schedule'!$B$2:$B$30)</f>
        <v>#REF!</v>
      </c>
      <c r="WW33" s="431" t="e">
        <f>WORKDAY(#REF!,$B33,'[2]Holiday Schedule'!$B$2:$B$30)</f>
        <v>#REF!</v>
      </c>
      <c r="WX33" s="431" t="e">
        <f>WORKDAY(#REF!,$B33,'[2]Holiday Schedule'!$B$2:$B$30)</f>
        <v>#REF!</v>
      </c>
      <c r="WY33" s="431" t="e">
        <f>WORKDAY(#REF!,$B33,'[2]Holiday Schedule'!$B$2:$B$30)</f>
        <v>#REF!</v>
      </c>
      <c r="WZ33" s="431" t="e">
        <f>WORKDAY(#REF!,$B33,'[2]Holiday Schedule'!$B$2:$B$30)</f>
        <v>#REF!</v>
      </c>
      <c r="XA33" s="283"/>
      <c r="XB33" s="431" t="e">
        <f>WORKDAY(#REF!,$B33,'[2]Holiday Schedule'!$B$2:$B$30)</f>
        <v>#REF!</v>
      </c>
      <c r="XC33" s="431" t="e">
        <f>WORKDAY(#REF!,$B33,'[2]Holiday Schedule'!$B$2:$B$30)</f>
        <v>#REF!</v>
      </c>
      <c r="XD33" s="431" t="e">
        <f>WORKDAY(#REF!,$B33,'[2]Holiday Schedule'!$B$2:$B$30)</f>
        <v>#REF!</v>
      </c>
      <c r="XE33" s="431" t="e">
        <f>WORKDAY(#REF!,$B33,'[2]Holiday Schedule'!$B$2:$B$30)</f>
        <v>#REF!</v>
      </c>
      <c r="XF33" s="431" t="e">
        <f>WORKDAY(#REF!,$B33,'[2]Holiday Schedule'!$B$2:$B$30)</f>
        <v>#REF!</v>
      </c>
      <c r="XG33" s="431" t="e">
        <f>WORKDAY(#REF!,$B33,'[2]Holiday Schedule'!$B$2:$B$30)</f>
        <v>#REF!</v>
      </c>
      <c r="XH33" s="431" t="e">
        <f>WORKDAY(#REF!,$B33,'[2]Holiday Schedule'!$B$2:$B$30)</f>
        <v>#REF!</v>
      </c>
      <c r="XI33" s="431" t="e">
        <f>WORKDAY(#REF!,$B33,'[2]Holiday Schedule'!$B$2:$B$30)</f>
        <v>#REF!</v>
      </c>
      <c r="XJ33" s="431" t="e">
        <f>WORKDAY(#REF!,$B33,'[2]Holiday Schedule'!$B$2:$B$30)</f>
        <v>#REF!</v>
      </c>
      <c r="XK33" s="431" t="e">
        <f>WORKDAY(#REF!,$B33,'[2]Holiday Schedule'!$B$2:$B$30)</f>
        <v>#REF!</v>
      </c>
      <c r="XL33" s="431" t="e">
        <f>WORKDAY(#REF!,$B33,'[2]Holiday Schedule'!$B$2:$B$30)</f>
        <v>#REF!</v>
      </c>
      <c r="XM33" s="431" t="e">
        <f>WORKDAY(#REF!,$B33,'[2]Holiday Schedule'!$B$2:$B$30)</f>
        <v>#REF!</v>
      </c>
      <c r="XN33" s="431" t="e">
        <f>WORKDAY(#REF!,$B33,'[2]Holiday Schedule'!$B$2:$B$30)</f>
        <v>#REF!</v>
      </c>
      <c r="XO33" s="431" t="e">
        <f>WORKDAY(#REF!,$B33,'[2]Holiday Schedule'!$B$2:$B$30)</f>
        <v>#REF!</v>
      </c>
      <c r="XP33" s="431" t="e">
        <f>WORKDAY(#REF!,$B33,'[2]Holiday Schedule'!$B$2:$B$30)</f>
        <v>#REF!</v>
      </c>
      <c r="XQ33" s="431" t="e">
        <f>WORKDAY(#REF!,$B33,'[2]Holiday Schedule'!$B$2:$B$30)</f>
        <v>#REF!</v>
      </c>
      <c r="XR33" s="431" t="e">
        <f>WORKDAY(#REF!,$B33,'[2]Holiday Schedule'!$B$2:$B$30)</f>
        <v>#REF!</v>
      </c>
      <c r="XS33" s="431" t="e">
        <f>WORKDAY(#REF!,$B33,'[2]Holiday Schedule'!$B$2:$B$30)</f>
        <v>#REF!</v>
      </c>
      <c r="XT33" s="431" t="e">
        <f>WORKDAY(#REF!,$B33,'[2]Holiday Schedule'!$B$2:$B$30)</f>
        <v>#REF!</v>
      </c>
      <c r="XU33" s="431" t="e">
        <f>WORKDAY(#REF!,$B33,'[2]Holiday Schedule'!$B$2:$B$30)</f>
        <v>#REF!</v>
      </c>
      <c r="XV33" s="431" t="e">
        <f>WORKDAY(#REF!,$B33,'[2]Holiday Schedule'!$B$2:$B$30)</f>
        <v>#REF!</v>
      </c>
      <c r="XW33" s="431" t="e">
        <f>WORKDAY(#REF!,$B33,'[2]Holiday Schedule'!$B$2:$B$30)</f>
        <v>#REF!</v>
      </c>
      <c r="XX33" s="431" t="e">
        <f>WORKDAY(#REF!,$B33,'[2]Holiday Schedule'!$B$2:$B$30)</f>
        <v>#REF!</v>
      </c>
      <c r="XY33" s="431" t="e">
        <f>WORKDAY(#REF!,$B33,'[2]Holiday Schedule'!$B$2:$B$30)</f>
        <v>#REF!</v>
      </c>
      <c r="XZ33" s="431" t="e">
        <f>WORKDAY(#REF!,$B33,'[2]Holiday Schedule'!$B$2:$B$30)</f>
        <v>#REF!</v>
      </c>
      <c r="YA33" s="431" t="e">
        <f>WORKDAY(#REF!,$B33,'[2]Holiday Schedule'!$B$2:$B$30)</f>
        <v>#REF!</v>
      </c>
      <c r="YB33" s="431" t="e">
        <f>WORKDAY(#REF!,$B33,'[2]Holiday Schedule'!$B$2:$B$30)</f>
        <v>#REF!</v>
      </c>
      <c r="YC33" s="431" t="e">
        <f>WORKDAY(#REF!,$B33,'[2]Holiday Schedule'!$B$2:$B$30)</f>
        <v>#REF!</v>
      </c>
      <c r="YD33" s="431" t="e">
        <f>WORKDAY(#REF!,$B33,'[2]Holiday Schedule'!$B$2:$B$30)</f>
        <v>#REF!</v>
      </c>
      <c r="YE33" s="431" t="e">
        <f>WORKDAY(#REF!,$B33,'[2]Holiday Schedule'!$B$2:$B$30)</f>
        <v>#REF!</v>
      </c>
      <c r="YF33" s="436"/>
      <c r="YG33" s="431" t="e">
        <f>WORKDAY(#REF!,$B33,'[2]Holiday Schedule'!$B$2:$B$30)</f>
        <v>#REF!</v>
      </c>
      <c r="YH33" s="431" t="e">
        <f>WORKDAY(#REF!,$B33,'[2]Holiday Schedule'!$B$2:$B$30)</f>
        <v>#REF!</v>
      </c>
      <c r="YI33" s="431" t="e">
        <f>WORKDAY(#REF!,$B33,'[2]Holiday Schedule'!$B$2:$B$30)</f>
        <v>#REF!</v>
      </c>
      <c r="YJ33" s="431" t="e">
        <f>WORKDAY(#REF!,$B33,'[2]Holiday Schedule'!$B$2:$B$30)</f>
        <v>#REF!</v>
      </c>
      <c r="YK33" s="431" t="e">
        <f>WORKDAY(#REF!,$B33,'[2]Holiday Schedule'!$B$2:$B$30)</f>
        <v>#REF!</v>
      </c>
      <c r="YL33" s="431" t="e">
        <f>WORKDAY(#REF!,$B33,'[2]Holiday Schedule'!$B$2:$B$30)</f>
        <v>#REF!</v>
      </c>
      <c r="YM33" s="431" t="e">
        <f>WORKDAY(#REF!,$B33,'[2]Holiday Schedule'!$B$2:$B$30)</f>
        <v>#REF!</v>
      </c>
      <c r="YN33" s="431" t="e">
        <f>WORKDAY(#REF!,$B33,'[2]Holiday Schedule'!$B$2:$B$30)</f>
        <v>#REF!</v>
      </c>
      <c r="YO33" s="431" t="e">
        <f>WORKDAY(#REF!,$B33,'[2]Holiday Schedule'!$B$2:$B$30)</f>
        <v>#REF!</v>
      </c>
      <c r="YP33" s="431" t="e">
        <f>WORKDAY(#REF!,$B33,'[2]Holiday Schedule'!$B$2:$B$30)</f>
        <v>#REF!</v>
      </c>
      <c r="YQ33" s="431" t="e">
        <f>WORKDAY(#REF!,$B33,'[2]Holiday Schedule'!$B$2:$B$30)</f>
        <v>#REF!</v>
      </c>
      <c r="YR33" s="431" t="e">
        <f>WORKDAY(#REF!,$B33,'[2]Holiday Schedule'!$B$2:$B$30)</f>
        <v>#REF!</v>
      </c>
      <c r="YS33" s="431" t="e">
        <f>WORKDAY(#REF!,$B33,'[2]Holiday Schedule'!$B$2:$B$30)</f>
        <v>#REF!</v>
      </c>
      <c r="YT33" s="431" t="e">
        <f>WORKDAY(#REF!,$B33,'[2]Holiday Schedule'!$B$2:$B$30)</f>
        <v>#REF!</v>
      </c>
      <c r="YU33" s="431" t="e">
        <f>WORKDAY(#REF!,$B33,'[2]Holiday Schedule'!$B$2:$B$30)</f>
        <v>#REF!</v>
      </c>
      <c r="YV33" s="431" t="e">
        <f>WORKDAY(#REF!,$B33,'[2]Holiday Schedule'!$B$2:$B$30)</f>
        <v>#REF!</v>
      </c>
      <c r="YW33" s="431" t="e">
        <f>WORKDAY(#REF!,$B33,'[2]Holiday Schedule'!$B$2:$B$30)</f>
        <v>#REF!</v>
      </c>
      <c r="YX33" s="431" t="e">
        <f>WORKDAY(#REF!,$B33,'[2]Holiday Schedule'!$B$2:$B$30)</f>
        <v>#REF!</v>
      </c>
      <c r="YY33" s="431" t="e">
        <f>WORKDAY(#REF!,$B33,'[2]Holiday Schedule'!$B$2:$B$30)</f>
        <v>#REF!</v>
      </c>
      <c r="YZ33" s="431" t="e">
        <f>WORKDAY(#REF!,$B33,'[2]Holiday Schedule'!$B$2:$B$30)</f>
        <v>#REF!</v>
      </c>
      <c r="ZA33" s="431" t="e">
        <f>WORKDAY(#REF!,$B33,'[2]Holiday Schedule'!$B$2:$B$30)</f>
        <v>#REF!</v>
      </c>
      <c r="ZB33" s="431" t="e">
        <f>WORKDAY(#REF!,$B33,'[2]Holiday Schedule'!$B$2:$B$30)</f>
        <v>#REF!</v>
      </c>
      <c r="ZC33" s="431" t="e">
        <f>WORKDAY(#REF!,$B33,'[2]Holiday Schedule'!$B$2:$B$30)</f>
        <v>#REF!</v>
      </c>
      <c r="ZD33" s="431" t="e">
        <f>WORKDAY(#REF!,$B33,'[2]Holiday Schedule'!$B$2:$B$30)</f>
        <v>#REF!</v>
      </c>
      <c r="ZE33" s="431" t="e">
        <f>WORKDAY(#REF!,$B33,'[2]Holiday Schedule'!$B$2:$B$30)</f>
        <v>#REF!</v>
      </c>
      <c r="ZF33" s="431" t="e">
        <f>WORKDAY(#REF!,$B33,'[2]Holiday Schedule'!$B$2:$B$30)</f>
        <v>#REF!</v>
      </c>
      <c r="ZG33" s="431" t="e">
        <f>WORKDAY(#REF!,$B33,'[2]Holiday Schedule'!$B$2:$B$30)</f>
        <v>#REF!</v>
      </c>
      <c r="ZH33" s="431" t="e">
        <f>WORKDAY(#REF!,$B33,'[2]Holiday Schedule'!$B$2:$B$30)</f>
        <v>#REF!</v>
      </c>
      <c r="ZI33" s="431" t="e">
        <f>WORKDAY(#REF!,$B33,'[2]Holiday Schedule'!$B$2:$B$30)</f>
        <v>#REF!</v>
      </c>
      <c r="ZJ33" s="431" t="e">
        <f>WORKDAY(#REF!,$B33,'[2]Holiday Schedule'!$B$2:$B$30)</f>
        <v>#REF!</v>
      </c>
      <c r="ZK33" s="436"/>
      <c r="ZL33" s="431" t="e">
        <f>WORKDAY(#REF!,$B33,'[2]Holiday Schedule'!$B$2:$B$30)</f>
        <v>#REF!</v>
      </c>
      <c r="ZM33" s="431" t="e">
        <f>WORKDAY(#REF!,$B33,'[2]Holiday Schedule'!$B$2:$B$30)</f>
        <v>#REF!</v>
      </c>
      <c r="ZN33" s="431" t="e">
        <f>WORKDAY(#REF!,$B33,'[2]Holiday Schedule'!$B$2:$B$30)</f>
        <v>#REF!</v>
      </c>
      <c r="ZO33" s="431" t="e">
        <f>WORKDAY(#REF!,$B33,'[2]Holiday Schedule'!$B$2:$B$30)</f>
        <v>#REF!</v>
      </c>
      <c r="ZP33" s="431" t="e">
        <f>WORKDAY(#REF!,$B33,'[2]Holiday Schedule'!$B$2:$B$30)</f>
        <v>#REF!</v>
      </c>
      <c r="ZQ33" s="431" t="e">
        <f>WORKDAY(#REF!,$B33,'[2]Holiday Schedule'!$B$2:$B$30)</f>
        <v>#REF!</v>
      </c>
      <c r="ZR33" s="431" t="e">
        <f>WORKDAY(#REF!,$B33,'[2]Holiday Schedule'!$B$2:$B$30)</f>
        <v>#REF!</v>
      </c>
      <c r="ZS33" s="431" t="e">
        <f>WORKDAY(#REF!,$B33,'[2]Holiday Schedule'!$B$2:$B$30)</f>
        <v>#REF!</v>
      </c>
      <c r="ZT33" s="431" t="e">
        <f>WORKDAY(#REF!,$B33,'[2]Holiday Schedule'!$B$2:$B$30)</f>
        <v>#REF!</v>
      </c>
      <c r="ZU33" s="431" t="e">
        <f>WORKDAY(#REF!,$B33,'[2]Holiday Schedule'!$B$2:$B$30)</f>
        <v>#REF!</v>
      </c>
      <c r="ZV33" s="431" t="e">
        <f>WORKDAY(#REF!,$B33,'[2]Holiday Schedule'!$B$2:$B$30)</f>
        <v>#REF!</v>
      </c>
      <c r="ZW33" s="431" t="e">
        <f>WORKDAY(#REF!,$B33,'[2]Holiday Schedule'!$B$2:$B$30)</f>
        <v>#REF!</v>
      </c>
      <c r="ZX33" s="431" t="e">
        <f>WORKDAY(#REF!,$B33,'[2]Holiday Schedule'!$B$2:$B$30)</f>
        <v>#REF!</v>
      </c>
      <c r="ZY33" s="431" t="e">
        <f>WORKDAY(#REF!,$B33,'[2]Holiday Schedule'!$B$2:$B$30)</f>
        <v>#REF!</v>
      </c>
      <c r="ZZ33" s="431" t="e">
        <f>WORKDAY(#REF!,$B33,'[2]Holiday Schedule'!$B$2:$B$30)</f>
        <v>#REF!</v>
      </c>
      <c r="AAA33" s="431" t="e">
        <f>WORKDAY(#REF!,$B33,'[2]Holiday Schedule'!$B$2:$B$30)</f>
        <v>#REF!</v>
      </c>
      <c r="AAB33" s="431" t="e">
        <f>WORKDAY(#REF!,$B33,'[2]Holiday Schedule'!$B$2:$B$30)</f>
        <v>#REF!</v>
      </c>
      <c r="AAC33" s="431" t="e">
        <f>WORKDAY(#REF!,$B33,'[2]Holiday Schedule'!$B$2:$B$30)</f>
        <v>#REF!</v>
      </c>
      <c r="AAD33" s="431" t="e">
        <f>WORKDAY(#REF!,$B33,'[2]Holiday Schedule'!$B$2:$B$30)</f>
        <v>#REF!</v>
      </c>
      <c r="AAE33" s="431" t="e">
        <f>WORKDAY(#REF!,$B33,'[2]Holiday Schedule'!$B$2:$B$30)</f>
        <v>#REF!</v>
      </c>
      <c r="AAF33" s="431" t="e">
        <f>WORKDAY(#REF!,$B33,'[2]Holiday Schedule'!$B$2:$B$30)</f>
        <v>#REF!</v>
      </c>
      <c r="AAG33" s="431" t="e">
        <f>WORKDAY(#REF!,$B33,'[2]Holiday Schedule'!$B$2:$B$30)</f>
        <v>#REF!</v>
      </c>
      <c r="AAH33" s="431" t="e">
        <f>WORKDAY(#REF!,$B33,'[2]Holiday Schedule'!$B$2:$B$30)</f>
        <v>#REF!</v>
      </c>
      <c r="AAI33" s="431" t="e">
        <f>WORKDAY(#REF!,$B33,'[2]Holiday Schedule'!$B$2:$B$30)</f>
        <v>#REF!</v>
      </c>
      <c r="AAJ33" s="431" t="e">
        <f>WORKDAY(#REF!,$B33,'[2]Holiday Schedule'!$B$2:$B$30)</f>
        <v>#REF!</v>
      </c>
      <c r="AAK33" s="431" t="e">
        <f>WORKDAY(#REF!,$B33,'[2]Holiday Schedule'!$B$2:$B$30)</f>
        <v>#REF!</v>
      </c>
      <c r="AAL33" s="431" t="e">
        <f>WORKDAY(#REF!,$B33,'[2]Holiday Schedule'!$B$2:$B$30)</f>
        <v>#REF!</v>
      </c>
      <c r="AAM33" s="431" t="e">
        <f>WORKDAY(#REF!,$B33,'[2]Holiday Schedule'!$B$2:$B$30)</f>
        <v>#REF!</v>
      </c>
      <c r="AAN33" s="431" t="e">
        <f>WORKDAY(#REF!,$B33,'[2]Holiday Schedule'!$B$2:$B$30)</f>
        <v>#REF!</v>
      </c>
      <c r="AAO33" s="431" t="e">
        <f>WORKDAY(#REF!,$B33,'[2]Holiday Schedule'!$B$2:$B$30)</f>
        <v>#REF!</v>
      </c>
      <c r="AAP33" s="436"/>
      <c r="AAQ33" s="431" t="e">
        <f>WORKDAY(#REF!,$B33,'[2]Holiday Schedule'!$B$2:$B$30)</f>
        <v>#REF!</v>
      </c>
      <c r="AAR33" s="431" t="e">
        <f>WORKDAY(#REF!,$B33,'[2]Holiday Schedule'!$B$2:$B$30)</f>
        <v>#REF!</v>
      </c>
      <c r="AAS33" s="431" t="e">
        <f>WORKDAY(#REF!,$B33,'[2]Holiday Schedule'!$B$2:$B$30)</f>
        <v>#REF!</v>
      </c>
      <c r="AAT33" s="431" t="e">
        <f>WORKDAY(#REF!,$B33,'[2]Holiday Schedule'!$B$2:$B$30)</f>
        <v>#REF!</v>
      </c>
      <c r="AAU33" s="431" t="e">
        <f>WORKDAY(#REF!,$B33,'[2]Holiday Schedule'!$B$2:$B$30)</f>
        <v>#REF!</v>
      </c>
      <c r="AAV33" s="431" t="e">
        <f>WORKDAY(#REF!,$B33,'[2]Holiday Schedule'!$B$2:$B$30)</f>
        <v>#REF!</v>
      </c>
      <c r="AAW33" s="431" t="e">
        <f>WORKDAY(#REF!,$B33,'[2]Holiday Schedule'!$B$2:$B$30)</f>
        <v>#REF!</v>
      </c>
      <c r="AAX33" s="431" t="e">
        <f>WORKDAY(#REF!,$B33,'[2]Holiday Schedule'!$B$2:$B$30)</f>
        <v>#REF!</v>
      </c>
      <c r="AAY33" s="431" t="e">
        <f>WORKDAY(#REF!,$B33,'[2]Holiday Schedule'!$B$2:$B$30)</f>
        <v>#REF!</v>
      </c>
      <c r="AAZ33" s="431" t="e">
        <f>WORKDAY(#REF!,$B33,'[2]Holiday Schedule'!$B$2:$B$30)</f>
        <v>#REF!</v>
      </c>
      <c r="ABA33" s="431" t="e">
        <f>WORKDAY(#REF!,$B33,'[2]Holiday Schedule'!$B$2:$B$30)</f>
        <v>#REF!</v>
      </c>
      <c r="ABB33" s="431" t="e">
        <f>WORKDAY(#REF!,$B33,'[2]Holiday Schedule'!$B$2:$B$30)</f>
        <v>#REF!</v>
      </c>
      <c r="ABC33" s="431" t="e">
        <f>WORKDAY(#REF!,$B33,'[2]Holiday Schedule'!$B$2:$B$30)</f>
        <v>#REF!</v>
      </c>
      <c r="ABD33" s="431" t="e">
        <f>WORKDAY(#REF!,$B33,'[2]Holiday Schedule'!$B$2:$B$30)</f>
        <v>#REF!</v>
      </c>
      <c r="ABE33" s="431" t="e">
        <f>WORKDAY(#REF!,$B33,'[2]Holiday Schedule'!$B$2:$B$30)</f>
        <v>#REF!</v>
      </c>
      <c r="ABF33" s="431" t="e">
        <f>WORKDAY(#REF!,$B33,'[2]Holiday Schedule'!$B$2:$B$30)</f>
        <v>#REF!</v>
      </c>
      <c r="ABG33" s="431" t="e">
        <f>WORKDAY(#REF!,$B33,'[2]Holiday Schedule'!$B$2:$B$30)</f>
        <v>#REF!</v>
      </c>
      <c r="ABH33" s="431" t="e">
        <f>WORKDAY(#REF!,$B33,'[2]Holiday Schedule'!$B$2:$B$30)</f>
        <v>#REF!</v>
      </c>
      <c r="ABI33" s="431" t="e">
        <f>WORKDAY(#REF!,$B33,'[2]Holiday Schedule'!$B$2:$B$30)</f>
        <v>#REF!</v>
      </c>
      <c r="ABJ33" s="431" t="e">
        <f>WORKDAY(#REF!,$B33,'[2]Holiday Schedule'!$B$2:$B$30)</f>
        <v>#REF!</v>
      </c>
      <c r="ABK33" s="431" t="e">
        <f>WORKDAY(#REF!,$B33,'[2]Holiday Schedule'!$B$2:$B$30)</f>
        <v>#REF!</v>
      </c>
      <c r="ABL33" s="431" t="e">
        <f>WORKDAY(#REF!,$B33,'[2]Holiday Schedule'!$B$2:$B$30)</f>
        <v>#REF!</v>
      </c>
      <c r="ABM33" s="431" t="e">
        <f>WORKDAY(#REF!,$B33,'[2]Holiday Schedule'!$B$2:$B$30)</f>
        <v>#REF!</v>
      </c>
      <c r="ABN33" s="431" t="e">
        <f>WORKDAY(#REF!,$B33,'[2]Holiday Schedule'!$B$2:$B$30)</f>
        <v>#REF!</v>
      </c>
      <c r="ABO33" s="431" t="e">
        <f>WORKDAY(#REF!,$B33,'[2]Holiday Schedule'!$B$2:$B$30)</f>
        <v>#REF!</v>
      </c>
      <c r="ABP33" s="431" t="e">
        <f>WORKDAY(#REF!,$B33,'[2]Holiday Schedule'!$B$2:$B$30)</f>
        <v>#REF!</v>
      </c>
      <c r="ABQ33" s="431" t="e">
        <f>WORKDAY(#REF!,$B33,'[2]Holiday Schedule'!$B$2:$B$30)</f>
        <v>#REF!</v>
      </c>
      <c r="ABR33" s="431" t="e">
        <f>WORKDAY(#REF!,$B33,'[2]Holiday Schedule'!$B$2:$B$30)</f>
        <v>#REF!</v>
      </c>
      <c r="ABS33" s="431" t="e">
        <f>WORKDAY(#REF!,$B33,'[2]Holiday Schedule'!$B$2:$B$30)</f>
        <v>#REF!</v>
      </c>
      <c r="ABT33" s="431" t="e">
        <f>WORKDAY(#REF!,$B33,'[2]Holiday Schedule'!$B$2:$B$30)</f>
        <v>#REF!</v>
      </c>
      <c r="ABU33" s="436"/>
      <c r="ABV33" s="431" t="e">
        <f>WORKDAY(#REF!,$B33,'[2]Holiday Schedule'!$B$2:$B$30)</f>
        <v>#REF!</v>
      </c>
      <c r="ABW33" s="431" t="e">
        <f>WORKDAY(#REF!,$B33,'[2]Holiday Schedule'!$B$2:$B$30)</f>
        <v>#REF!</v>
      </c>
      <c r="ABX33" s="431" t="e">
        <f>WORKDAY(#REF!,$B33,'[2]Holiday Schedule'!$B$2:$B$30)</f>
        <v>#REF!</v>
      </c>
      <c r="ABY33" s="431" t="e">
        <f>WORKDAY(#REF!,$B33,'[2]Holiday Schedule'!$B$2:$B$30)</f>
        <v>#REF!</v>
      </c>
      <c r="ABZ33" s="431" t="e">
        <f>WORKDAY(#REF!,$B33,'[2]Holiday Schedule'!$B$2:$B$30)</f>
        <v>#REF!</v>
      </c>
      <c r="ACA33" s="431" t="e">
        <f>WORKDAY(#REF!,$B33,'[2]Holiday Schedule'!$B$2:$B$30)</f>
        <v>#REF!</v>
      </c>
      <c r="ACB33" s="431" t="e">
        <f>WORKDAY(#REF!,$B33,'[2]Holiday Schedule'!$B$2:$B$30)</f>
        <v>#REF!</v>
      </c>
      <c r="ACC33" s="431" t="e">
        <f>WORKDAY(#REF!,$B33,'[2]Holiday Schedule'!$B$2:$B$30)</f>
        <v>#REF!</v>
      </c>
      <c r="ACD33" s="431" t="e">
        <f>WORKDAY(#REF!,$B33,'[2]Holiday Schedule'!$B$2:$B$30)</f>
        <v>#REF!</v>
      </c>
      <c r="ACE33" s="431" t="e">
        <f>WORKDAY(#REF!,$B33,'[2]Holiday Schedule'!$B$2:$B$30)</f>
        <v>#REF!</v>
      </c>
      <c r="ACF33" s="431" t="e">
        <f>WORKDAY(#REF!,$B33,'[2]Holiday Schedule'!$B$2:$B$30)</f>
        <v>#REF!</v>
      </c>
      <c r="ACG33" s="431" t="e">
        <f>WORKDAY(#REF!,$B33,'[2]Holiday Schedule'!$B$2:$B$30)</f>
        <v>#REF!</v>
      </c>
      <c r="ACH33" s="431" t="e">
        <f>WORKDAY(#REF!,$B33,'[2]Holiday Schedule'!$B$2:$B$30)</f>
        <v>#REF!</v>
      </c>
      <c r="ACI33" s="431" t="e">
        <f>WORKDAY(#REF!,$B33,'[2]Holiday Schedule'!$B$2:$B$30)</f>
        <v>#REF!</v>
      </c>
      <c r="ACJ33" s="431" t="e">
        <f>WORKDAY(#REF!,$B33,'[2]Holiday Schedule'!$B$2:$B$30)</f>
        <v>#REF!</v>
      </c>
      <c r="ACK33" s="431" t="e">
        <f>WORKDAY(#REF!,$B33,'[2]Holiday Schedule'!$B$2:$B$30)</f>
        <v>#REF!</v>
      </c>
      <c r="ACL33" s="431" t="e">
        <f>WORKDAY(#REF!,$B33,'[2]Holiday Schedule'!$B$2:$B$30)</f>
        <v>#REF!</v>
      </c>
      <c r="ACM33" s="431" t="e">
        <f>WORKDAY(#REF!,$B33,'[2]Holiday Schedule'!$B$2:$B$30)</f>
        <v>#REF!</v>
      </c>
      <c r="ACN33" s="431" t="e">
        <f>WORKDAY(#REF!,$B33,'[2]Holiday Schedule'!$B$2:$B$30)</f>
        <v>#REF!</v>
      </c>
      <c r="ACO33" s="431" t="e">
        <f>WORKDAY(#REF!,$B33,'[2]Holiday Schedule'!$B$2:$B$30)</f>
        <v>#REF!</v>
      </c>
      <c r="ACP33" s="431" t="e">
        <f>WORKDAY(#REF!,$B33,'[2]Holiday Schedule'!$B$2:$B$30)</f>
        <v>#REF!</v>
      </c>
      <c r="ACQ33" s="431" t="e">
        <f>WORKDAY(#REF!,$B33,'[2]Holiday Schedule'!$B$2:$B$30)</f>
        <v>#REF!</v>
      </c>
      <c r="ACR33" s="431" t="e">
        <f>WORKDAY(#REF!,$B33,'[2]Holiday Schedule'!$B$2:$B$30)</f>
        <v>#REF!</v>
      </c>
      <c r="ACS33" s="431" t="e">
        <f>WORKDAY(#REF!,$B33,'[2]Holiday Schedule'!$B$2:$B$30)</f>
        <v>#REF!</v>
      </c>
      <c r="ACT33" s="431" t="e">
        <f>WORKDAY(#REF!,$B33,'[2]Holiday Schedule'!$B$2:$B$30)</f>
        <v>#REF!</v>
      </c>
      <c r="ACU33" s="431" t="e">
        <f>WORKDAY(#REF!,$B33,'[2]Holiday Schedule'!$B$2:$B$30)</f>
        <v>#REF!</v>
      </c>
      <c r="ACV33" s="431" t="e">
        <f>WORKDAY(#REF!,$B33,'[2]Holiday Schedule'!$B$2:$B$30)</f>
        <v>#REF!</v>
      </c>
      <c r="ACW33" s="431" t="e">
        <f>WORKDAY(#REF!,$B33,'[2]Holiday Schedule'!$B$2:$B$30)</f>
        <v>#REF!</v>
      </c>
      <c r="ACX33" s="431" t="e">
        <f>WORKDAY(#REF!,$B33,'[2]Holiday Schedule'!$B$2:$B$30)</f>
        <v>#REF!</v>
      </c>
      <c r="ACY33" s="431" t="e">
        <f>WORKDAY(#REF!,$B33,'[2]Holiday Schedule'!$B$2:$B$30)</f>
        <v>#REF!</v>
      </c>
      <c r="ACZ33" s="436"/>
      <c r="ADA33" s="431" t="e">
        <f>WORKDAY(#REF!,$B33,'[2]Holiday Schedule'!$B$2:$B$30)</f>
        <v>#REF!</v>
      </c>
      <c r="ADB33" s="431" t="e">
        <f>WORKDAY(#REF!,$B33,'[2]Holiday Schedule'!$B$2:$B$30)</f>
        <v>#REF!</v>
      </c>
      <c r="ADC33" s="431" t="e">
        <f>WORKDAY(#REF!,$B33,'[2]Holiday Schedule'!$B$2:$B$30)</f>
        <v>#REF!</v>
      </c>
      <c r="ADD33" s="431" t="e">
        <f>WORKDAY(#REF!,$B33,'[2]Holiday Schedule'!$B$2:$B$30)</f>
        <v>#REF!</v>
      </c>
      <c r="ADE33" s="431" t="e">
        <f>WORKDAY(#REF!,$B33,'[2]Holiday Schedule'!$B$2:$B$30)</f>
        <v>#REF!</v>
      </c>
      <c r="ADF33" s="431" t="e">
        <f>WORKDAY(#REF!,$B33,'[2]Holiday Schedule'!$B$2:$B$30)</f>
        <v>#REF!</v>
      </c>
      <c r="ADG33" s="431" t="e">
        <f>WORKDAY(#REF!,$B33,'[2]Holiday Schedule'!$B$2:$B$30)</f>
        <v>#REF!</v>
      </c>
      <c r="ADH33" s="431" t="e">
        <f>WORKDAY(#REF!,$B33,'[2]Holiday Schedule'!$B$2:$B$30)</f>
        <v>#REF!</v>
      </c>
      <c r="ADI33" s="431" t="e">
        <f>WORKDAY(#REF!,$B33,'[2]Holiday Schedule'!$B$2:$B$30)</f>
        <v>#REF!</v>
      </c>
      <c r="ADJ33" s="431" t="e">
        <f>WORKDAY(#REF!,$B33,'[2]Holiday Schedule'!$B$2:$B$30)</f>
        <v>#REF!</v>
      </c>
      <c r="ADK33" s="431" t="e">
        <f>WORKDAY(#REF!,$B33,'[2]Holiday Schedule'!$B$2:$B$30)</f>
        <v>#REF!</v>
      </c>
      <c r="ADL33" s="431" t="e">
        <f>WORKDAY(#REF!,$B33,'[2]Holiday Schedule'!$B$2:$B$30)</f>
        <v>#REF!</v>
      </c>
      <c r="ADM33" s="431" t="e">
        <f>WORKDAY(#REF!,$B33,'[2]Holiday Schedule'!$B$2:$B$30)</f>
        <v>#REF!</v>
      </c>
      <c r="ADN33" s="431" t="e">
        <f>WORKDAY(#REF!,$B33,'[2]Holiday Schedule'!$B$2:$B$30)</f>
        <v>#REF!</v>
      </c>
      <c r="ADO33" s="431" t="e">
        <f>WORKDAY(#REF!,$B33,'[2]Holiday Schedule'!$B$2:$B$30)</f>
        <v>#REF!</v>
      </c>
      <c r="ADP33" s="431" t="e">
        <f>WORKDAY(#REF!,$B33,'[2]Holiday Schedule'!$B$2:$B$30)</f>
        <v>#REF!</v>
      </c>
      <c r="ADQ33" s="431" t="e">
        <f>WORKDAY(#REF!,$B33,'[2]Holiday Schedule'!$B$2:$B$30)</f>
        <v>#REF!</v>
      </c>
      <c r="ADR33" s="431" t="e">
        <f>WORKDAY(#REF!,$B33,'[2]Holiday Schedule'!$B$2:$B$30)</f>
        <v>#REF!</v>
      </c>
      <c r="ADS33" s="431" t="e">
        <f>WORKDAY(#REF!,$B33,'[2]Holiday Schedule'!$B$2:$B$30)</f>
        <v>#REF!</v>
      </c>
      <c r="ADT33" s="431" t="e">
        <f>WORKDAY(#REF!,$B33,'[2]Holiday Schedule'!$B$2:$B$30)</f>
        <v>#REF!</v>
      </c>
      <c r="ADU33" s="431" t="e">
        <f>WORKDAY(#REF!,$B33,'[2]Holiday Schedule'!$B$2:$B$30)</f>
        <v>#REF!</v>
      </c>
      <c r="ADV33" s="431" t="e">
        <f>WORKDAY(#REF!,$B33,'[2]Holiday Schedule'!$B$2:$B$30)</f>
        <v>#REF!</v>
      </c>
      <c r="ADW33" s="431" t="e">
        <f>WORKDAY(#REF!,$B33,'[2]Holiday Schedule'!$B$2:$B$30)</f>
        <v>#REF!</v>
      </c>
      <c r="ADX33" s="431" t="e">
        <f>WORKDAY(#REF!,$B33,'[2]Holiday Schedule'!$B$2:$B$30)</f>
        <v>#REF!</v>
      </c>
      <c r="ADY33" s="431" t="e">
        <f>WORKDAY(#REF!,$B33,'[2]Holiday Schedule'!$B$2:$B$30)</f>
        <v>#REF!</v>
      </c>
      <c r="ADZ33" s="431" t="e">
        <f>WORKDAY(#REF!,$B33,'[2]Holiday Schedule'!$B$2:$B$30)</f>
        <v>#REF!</v>
      </c>
      <c r="AEA33" s="431" t="e">
        <f>WORKDAY(#REF!,$B33,'[2]Holiday Schedule'!$B$2:$B$30)</f>
        <v>#REF!</v>
      </c>
      <c r="AEB33" s="431" t="e">
        <f>WORKDAY(#REF!,$B33,'[2]Holiday Schedule'!$B$2:$B$30)</f>
        <v>#REF!</v>
      </c>
      <c r="AEC33" s="431" t="e">
        <f>WORKDAY(#REF!,$B33,'[2]Holiday Schedule'!$B$2:$B$30)</f>
        <v>#REF!</v>
      </c>
      <c r="AED33" s="431" t="e">
        <f>WORKDAY(#REF!,$B33,'[2]Holiday Schedule'!$B$2:$B$30)</f>
        <v>#REF!</v>
      </c>
      <c r="AEE33" s="431" t="e">
        <f>WORKDAY(#REF!,$B33,'[2]Holiday Schedule'!$B$2:$B$30)</f>
        <v>#REF!</v>
      </c>
      <c r="AEF33" s="431" t="e">
        <f>WORKDAY(#REF!,$B33,'[2]Holiday Schedule'!$B$2:$B$30)</f>
        <v>#REF!</v>
      </c>
      <c r="AEG33" s="431" t="e">
        <f>WORKDAY(#REF!,$B33,'[2]Holiday Schedule'!$B$2:$B$30)</f>
        <v>#REF!</v>
      </c>
      <c r="AEH33" s="431" t="e">
        <f>WORKDAY(#REF!,$B33,'[2]Holiday Schedule'!$B$2:$B$30)</f>
        <v>#REF!</v>
      </c>
      <c r="AEI33" s="431" t="e">
        <f>WORKDAY(#REF!,$B33,'[2]Holiday Schedule'!$B$2:$B$30)</f>
        <v>#REF!</v>
      </c>
      <c r="AEJ33" s="431" t="e">
        <f>WORKDAY(#REF!,$B33,'[2]Holiday Schedule'!$B$2:$B$30)</f>
        <v>#REF!</v>
      </c>
      <c r="AEK33" s="431" t="e">
        <f>WORKDAY(#REF!,$B33,'[2]Holiday Schedule'!$B$2:$B$30)</f>
        <v>#REF!</v>
      </c>
      <c r="AEL33" s="436"/>
      <c r="AEM33" s="431" t="e">
        <f>WORKDAY(#REF!,$B33,'[2]Holiday Schedule'!$B$2:$B$30)</f>
        <v>#REF!</v>
      </c>
      <c r="AEN33" s="431" t="e">
        <f>WORKDAY(#REF!,$B33,'[2]Holiday Schedule'!$B$2:$B$30)</f>
        <v>#REF!</v>
      </c>
      <c r="AEO33" s="431" t="e">
        <f>WORKDAY(#REF!,$B33,'[2]Holiday Schedule'!$B$2:$B$30)</f>
        <v>#REF!</v>
      </c>
      <c r="AEP33" s="431" t="e">
        <f>WORKDAY(#REF!,$B33,'[2]Holiday Schedule'!$B$2:$B$30)</f>
        <v>#REF!</v>
      </c>
      <c r="AEQ33" s="431" t="e">
        <f>WORKDAY(#REF!,$B33,'[2]Holiday Schedule'!$B$2:$B$30)</f>
        <v>#REF!</v>
      </c>
      <c r="AER33" s="431" t="e">
        <f>WORKDAY(#REF!,$B33,'[2]Holiday Schedule'!$B$2:$B$30)</f>
        <v>#REF!</v>
      </c>
      <c r="AES33" s="431" t="e">
        <f>WORKDAY(#REF!,$B33,'[2]Holiday Schedule'!$B$2:$B$30)</f>
        <v>#REF!</v>
      </c>
      <c r="AET33" s="431" t="e">
        <f>WORKDAY(#REF!,$B33,'[2]Holiday Schedule'!$B$2:$B$30)</f>
        <v>#REF!</v>
      </c>
      <c r="AEU33" s="431" t="e">
        <f>WORKDAY(#REF!,$B33,'[2]Holiday Schedule'!$B$2:$B$30)</f>
        <v>#REF!</v>
      </c>
      <c r="AEV33" s="431" t="e">
        <f>WORKDAY(#REF!,$B33,'[2]Holiday Schedule'!$B$2:$B$30)</f>
        <v>#REF!</v>
      </c>
      <c r="AEW33" s="431" t="e">
        <f>WORKDAY(#REF!,$B33,'[2]Holiday Schedule'!$B$2:$B$30)</f>
        <v>#REF!</v>
      </c>
      <c r="AEX33" s="431" t="e">
        <f>WORKDAY(#REF!,$B33,'[2]Holiday Schedule'!$B$2:$B$30)</f>
        <v>#REF!</v>
      </c>
      <c r="AEY33" s="431" t="e">
        <f>WORKDAY(#REF!,$B33,'[2]Holiday Schedule'!$B$2:$B$30)</f>
        <v>#REF!</v>
      </c>
      <c r="AEZ33" s="431" t="e">
        <f>WORKDAY(#REF!,$B33,'[2]Holiday Schedule'!$B$2:$B$30)</f>
        <v>#REF!</v>
      </c>
      <c r="AFA33" s="431" t="e">
        <f>WORKDAY(#REF!,$B33,'[2]Holiday Schedule'!$B$2:$B$30)</f>
        <v>#REF!</v>
      </c>
      <c r="AFB33" s="431" t="e">
        <f>WORKDAY(#REF!,$B33,'[2]Holiday Schedule'!$B$2:$B$30)</f>
        <v>#REF!</v>
      </c>
      <c r="AFC33" s="431" t="e">
        <f>WORKDAY(#REF!,$B33,'[2]Holiday Schedule'!$B$2:$B$30)</f>
        <v>#REF!</v>
      </c>
      <c r="AFD33" s="431" t="e">
        <f>WORKDAY(#REF!,$B33,'[2]Holiday Schedule'!$B$2:$B$30)</f>
        <v>#REF!</v>
      </c>
      <c r="AFE33" s="431" t="e">
        <f>WORKDAY(#REF!,$B33,'[2]Holiday Schedule'!$B$2:$B$30)</f>
        <v>#REF!</v>
      </c>
      <c r="AFF33" s="431" t="e">
        <f>WORKDAY(#REF!,$B33,'[2]Holiday Schedule'!$B$2:$B$30)</f>
        <v>#REF!</v>
      </c>
      <c r="AFG33" s="431" t="e">
        <f>WORKDAY(#REF!,$B33,'[2]Holiday Schedule'!$B$2:$B$30)</f>
        <v>#REF!</v>
      </c>
      <c r="AFH33" s="431" t="e">
        <f>WORKDAY(#REF!,$B33,'[2]Holiday Schedule'!$B$2:$B$30)</f>
        <v>#REF!</v>
      </c>
      <c r="AFI33" s="431" t="e">
        <f>WORKDAY(#REF!,$B33,'[2]Holiday Schedule'!$B$2:$B$30)</f>
        <v>#REF!</v>
      </c>
      <c r="AFJ33" s="431" t="e">
        <f>WORKDAY(#REF!,$B33,'[2]Holiday Schedule'!$B$2:$B$30)</f>
        <v>#REF!</v>
      </c>
      <c r="AFK33" s="431" t="e">
        <f>WORKDAY(#REF!,$B33,'[2]Holiday Schedule'!$B$2:$B$30)</f>
        <v>#REF!</v>
      </c>
      <c r="AFL33" s="431" t="e">
        <f>WORKDAY(#REF!,$B33,'[2]Holiday Schedule'!$B$2:$B$30)</f>
        <v>#REF!</v>
      </c>
      <c r="AFM33" s="431" t="e">
        <f>WORKDAY(#REF!,$B33,'[2]Holiday Schedule'!$B$2:$B$30)</f>
        <v>#REF!</v>
      </c>
      <c r="AFN33" s="431" t="e">
        <f>WORKDAY(#REF!,$B33,'[2]Holiday Schedule'!$B$2:$B$30)</f>
        <v>#REF!</v>
      </c>
      <c r="AFO33" s="431" t="e">
        <f>WORKDAY(#REF!,$B33,'[2]Holiday Schedule'!$B$2:$B$30)</f>
        <v>#REF!</v>
      </c>
      <c r="AFP33" s="431" t="e">
        <f>WORKDAY(#REF!,$B33,'[2]Holiday Schedule'!$B$2:$B$30)</f>
        <v>#REF!</v>
      </c>
      <c r="AFQ33" s="431" t="e">
        <f>WORKDAY(#REF!,$B33,'[2]Holiday Schedule'!$B$2:$B$30)</f>
        <v>#REF!</v>
      </c>
      <c r="AFR33" s="431" t="e">
        <f>WORKDAY(#REF!,$B33,'[2]Holiday Schedule'!$B$2:$B$30)</f>
        <v>#REF!</v>
      </c>
      <c r="AFS33" s="431" t="e">
        <f>WORKDAY(#REF!,$B33,'[2]Holiday Schedule'!$B$2:$B$30)</f>
        <v>#REF!</v>
      </c>
      <c r="AFT33" s="431" t="e">
        <f>WORKDAY(#REF!,$B33,'[2]Holiday Schedule'!$B$2:$B$30)</f>
        <v>#REF!</v>
      </c>
      <c r="AFU33" s="431" t="e">
        <f>WORKDAY(#REF!,$B33,'[2]Holiday Schedule'!$B$2:$B$30)</f>
        <v>#REF!</v>
      </c>
      <c r="AFV33" s="431" t="e">
        <f>WORKDAY(#REF!,$B33,'[2]Holiday Schedule'!$B$2:$B$30)</f>
        <v>#REF!</v>
      </c>
      <c r="AFW33" s="431" t="e">
        <f>WORKDAY(#REF!,$B33,'[2]Holiday Schedule'!$B$2:$B$30)</f>
        <v>#REF!</v>
      </c>
      <c r="AFX33" s="431" t="e">
        <f>WORKDAY(#REF!,$B33,'[2]Holiday Schedule'!$B$2:$B$30)</f>
        <v>#REF!</v>
      </c>
      <c r="AFY33" s="431" t="e">
        <f>WORKDAY(#REF!,$B33,'[2]Holiday Schedule'!$B$2:$B$30)</f>
        <v>#REF!</v>
      </c>
      <c r="AFZ33" s="431" t="e">
        <f>WORKDAY(#REF!,$B33,'[2]Holiday Schedule'!$B$2:$B$30)</f>
        <v>#REF!</v>
      </c>
      <c r="AGA33" s="431" t="e">
        <f>WORKDAY(#REF!,$B33,'[2]Holiday Schedule'!$B$2:$B$30)</f>
        <v>#REF!</v>
      </c>
      <c r="AGB33" s="431" t="e">
        <f>WORKDAY(#REF!,$B33,'[2]Holiday Schedule'!$B$2:$B$30)</f>
        <v>#REF!</v>
      </c>
      <c r="AGC33" s="431" t="e">
        <f>WORKDAY(#REF!,$B33,'[2]Holiday Schedule'!$B$2:$B$30)</f>
        <v>#REF!</v>
      </c>
      <c r="AGD33" s="431" t="e">
        <f>WORKDAY(#REF!,$B33,'[2]Holiday Schedule'!$B$2:$B$30)</f>
        <v>#REF!</v>
      </c>
      <c r="AGE33" s="431" t="e">
        <f>WORKDAY(#REF!,$B33,'[2]Holiday Schedule'!$B$2:$B$30)</f>
        <v>#REF!</v>
      </c>
      <c r="AGF33" s="431" t="e">
        <f>WORKDAY(#REF!,$B33,'[2]Holiday Schedule'!$B$2:$B$30)</f>
        <v>#REF!</v>
      </c>
      <c r="AGG33" s="431" t="e">
        <f>WORKDAY(#REF!,$B33,'[2]Holiday Schedule'!$B$2:$B$30)</f>
        <v>#REF!</v>
      </c>
    </row>
    <row r="34" spans="1:865" ht="11.25" customHeight="1">
      <c r="B34" s="264">
        <f>SUM(B8:B33)</f>
        <v>39</v>
      </c>
      <c r="C34" s="559" t="s">
        <v>1198</v>
      </c>
      <c r="F34" s="402" t="e">
        <f>#REF!*0.75</f>
        <v>#REF!</v>
      </c>
      <c r="W34" s="402"/>
      <c r="AA34" s="402"/>
      <c r="AE34" s="402"/>
      <c r="AI34" s="402"/>
      <c r="AM34" s="402"/>
      <c r="AQ34" s="402"/>
      <c r="AT34" s="402"/>
      <c r="AW34" s="402"/>
      <c r="BA34" s="402"/>
      <c r="BB34" s="402"/>
      <c r="BC34" s="321"/>
      <c r="BE34" s="402"/>
      <c r="BF34" s="402"/>
      <c r="BI34" s="402"/>
      <c r="BJ34" s="402"/>
      <c r="BM34" s="402"/>
      <c r="BN34" s="402"/>
      <c r="BO34" s="402"/>
      <c r="BT34" s="402"/>
      <c r="BW34" s="402"/>
      <c r="BX34" s="402"/>
      <c r="CM34" s="321"/>
      <c r="CP34" s="402"/>
      <c r="CQ34" s="402"/>
      <c r="CR34" s="710"/>
      <c r="CS34" s="710"/>
      <c r="CT34" s="710"/>
      <c r="CU34" s="710"/>
      <c r="CV34" s="710"/>
      <c r="CW34" s="710"/>
      <c r="CX34" s="710"/>
      <c r="CY34" s="710"/>
      <c r="CZ34" s="710"/>
      <c r="DA34" s="710"/>
      <c r="DB34" s="711"/>
      <c r="DC34" s="711"/>
      <c r="DD34" s="711"/>
      <c r="DE34" s="712"/>
      <c r="DF34" s="712"/>
      <c r="DG34" s="710"/>
      <c r="DH34" s="710"/>
      <c r="DI34" s="712"/>
      <c r="DJ34" s="710"/>
      <c r="DP34" s="402"/>
      <c r="DR34" s="402"/>
      <c r="DV34" s="402"/>
      <c r="DZ34" s="402"/>
      <c r="ED34" s="402"/>
      <c r="EH34" s="402"/>
      <c r="EL34" s="402"/>
      <c r="EP34" s="402"/>
      <c r="ET34" s="402"/>
      <c r="EX34" s="402"/>
      <c r="FB34" s="402"/>
      <c r="FF34" s="402"/>
      <c r="FJ34" s="402"/>
      <c r="FN34" s="402"/>
      <c r="FR34" s="402"/>
      <c r="FV34" s="402"/>
      <c r="FZ34" s="402"/>
      <c r="GD34" s="402"/>
      <c r="GH34" s="402"/>
      <c r="GL34" s="402"/>
      <c r="GP34" s="402"/>
      <c r="GT34" s="402"/>
      <c r="GX34" s="402"/>
      <c r="HB34" s="402"/>
      <c r="HF34" s="402"/>
      <c r="HJ34" s="402"/>
      <c r="HN34" s="402"/>
      <c r="HR34" s="402"/>
      <c r="HV34" s="402"/>
      <c r="HZ34" s="402"/>
      <c r="ID34" s="402"/>
      <c r="IH34" s="402"/>
      <c r="IL34" s="402"/>
      <c r="IP34" s="402"/>
      <c r="IT34" s="402"/>
      <c r="IX34" s="402"/>
      <c r="JB34" s="402"/>
      <c r="JF34" s="402"/>
      <c r="JJ34" s="402"/>
      <c r="JN34" s="402"/>
      <c r="JR34" s="402"/>
      <c r="JV34" s="402"/>
      <c r="JZ34" s="402"/>
      <c r="KD34" s="402"/>
      <c r="LI34" s="402"/>
      <c r="MH34" s="402"/>
      <c r="MO34" s="402">
        <f>0.75*17</f>
        <v>12.75</v>
      </c>
      <c r="MZ34" s="402"/>
      <c r="NM34" s="402"/>
      <c r="OA34" s="402">
        <f>(0.75*17)+(0.75*11)</f>
        <v>21</v>
      </c>
      <c r="OR34" s="402"/>
      <c r="PS34" s="402">
        <f>0.75*23</f>
        <v>17.25</v>
      </c>
      <c r="PW34" s="402"/>
      <c r="QN34" s="288"/>
      <c r="QO34" s="402"/>
      <c r="RB34" s="402"/>
      <c r="SD34" s="402"/>
      <c r="SG34" s="283"/>
      <c r="TL34" s="283"/>
      <c r="TX34" s="402"/>
      <c r="UQ34" s="283"/>
      <c r="VT34" s="402"/>
      <c r="VV34" s="283"/>
      <c r="XA34" s="283"/>
      <c r="XQ34" s="402"/>
      <c r="YF34" s="402"/>
      <c r="ZK34" s="402"/>
      <c r="ZN34" s="402"/>
      <c r="AAP34" s="402"/>
      <c r="ABJ34" s="402"/>
      <c r="ABU34" s="314"/>
      <c r="ACJ34" s="288"/>
      <c r="ACK34" s="288"/>
      <c r="ACL34" s="288"/>
      <c r="ACM34" s="288"/>
      <c r="ACN34" s="288"/>
      <c r="ACO34" s="288"/>
      <c r="ACP34" s="288"/>
      <c r="ACQ34" s="288"/>
      <c r="ACR34" s="288"/>
      <c r="ACS34" s="288"/>
      <c r="ACT34" s="288"/>
      <c r="ACU34" s="288"/>
      <c r="ACV34" s="288"/>
      <c r="ACW34" s="288"/>
      <c r="ACX34" s="288"/>
      <c r="ACY34" s="288"/>
      <c r="ACZ34" s="314"/>
      <c r="ADA34" s="288"/>
      <c r="ADB34" s="288"/>
      <c r="ADC34" s="288"/>
      <c r="ADD34" s="288"/>
      <c r="ADE34" s="288"/>
      <c r="ADF34" s="288"/>
      <c r="ADG34" s="288"/>
      <c r="ADH34" s="288"/>
      <c r="ADI34" s="288"/>
      <c r="ADJ34" s="288"/>
      <c r="ADK34" s="288"/>
      <c r="ADL34" s="288"/>
      <c r="ADM34" s="288"/>
      <c r="ADN34" s="288"/>
      <c r="ADO34" s="288"/>
      <c r="ADP34" s="288"/>
      <c r="ADQ34" s="288"/>
      <c r="ADR34" s="288"/>
      <c r="ADS34" s="288"/>
      <c r="ADT34" s="288"/>
      <c r="ADU34" s="288"/>
      <c r="ADV34" s="288"/>
      <c r="ADW34" s="288"/>
      <c r="ADX34" s="288"/>
      <c r="ADY34" s="288"/>
      <c r="ADZ34" s="288"/>
      <c r="AEA34" s="288"/>
      <c r="AEB34" s="288"/>
      <c r="AEC34" s="288"/>
      <c r="AED34" s="288"/>
      <c r="AEE34" s="288"/>
      <c r="AEF34" s="288"/>
      <c r="AEG34" s="288"/>
      <c r="AEH34" s="288"/>
      <c r="AEI34" s="288"/>
      <c r="AEJ34" s="288"/>
      <c r="AEK34" s="288"/>
      <c r="AEL34" s="314"/>
      <c r="AEM34" s="288"/>
      <c r="AEN34" s="288"/>
      <c r="AEO34" s="288"/>
      <c r="AEP34" s="288"/>
      <c r="AEQ34" s="288"/>
      <c r="AER34" s="288"/>
      <c r="AES34" s="288"/>
      <c r="AET34" s="288"/>
      <c r="AEU34" s="288"/>
      <c r="AEV34" s="288"/>
      <c r="AEW34" s="288"/>
      <c r="AEX34" s="288"/>
      <c r="AEY34" s="288"/>
      <c r="AEZ34" s="288"/>
      <c r="AFA34" s="288"/>
      <c r="AFB34" s="288"/>
      <c r="AFC34" s="288"/>
      <c r="AFD34" s="288"/>
      <c r="AFE34" s="288"/>
      <c r="AFF34" s="288"/>
      <c r="AFG34" s="288"/>
      <c r="AFH34" s="288"/>
      <c r="AFI34" s="288"/>
      <c r="AFJ34" s="288"/>
      <c r="AFK34" s="288"/>
      <c r="AFL34" s="288"/>
      <c r="AFM34" s="288"/>
      <c r="AFN34" s="288"/>
      <c r="AFO34" s="288"/>
      <c r="AFP34" s="288"/>
      <c r="AFQ34" s="288"/>
      <c r="AFR34" s="288"/>
      <c r="AFS34" s="288"/>
      <c r="AFT34" s="288"/>
      <c r="AFU34" s="288"/>
      <c r="AFV34" s="288"/>
      <c r="AFW34" s="288"/>
      <c r="AFX34" s="288"/>
      <c r="AFY34" s="288"/>
      <c r="AFZ34" s="288"/>
      <c r="AGA34" s="288"/>
      <c r="AGB34" s="288"/>
      <c r="AGC34" s="288"/>
      <c r="AGD34" s="288"/>
      <c r="AGE34" s="288"/>
      <c r="AGF34" s="288"/>
      <c r="AGG34" s="288"/>
    </row>
    <row r="35" spans="1:865" ht="11.25" customHeight="1">
      <c r="B35" s="264">
        <f>B34*(365/240)</f>
        <v>59.3125</v>
      </c>
      <c r="C35" s="559" t="s">
        <v>1199</v>
      </c>
      <c r="F35" s="402"/>
      <c r="W35" s="402"/>
      <c r="AA35" s="402"/>
      <c r="AE35" s="402"/>
      <c r="AI35" s="402"/>
      <c r="AM35" s="402"/>
      <c r="AQ35" s="402"/>
      <c r="AT35" s="402"/>
      <c r="AW35" s="402"/>
      <c r="BA35" s="402"/>
      <c r="BB35" s="402"/>
      <c r="BC35" s="321"/>
      <c r="BE35" s="402"/>
      <c r="BF35" s="402"/>
      <c r="BI35" s="402"/>
      <c r="BJ35" s="402"/>
      <c r="BM35" s="402"/>
      <c r="BN35" s="402"/>
      <c r="BO35" s="402"/>
      <c r="BQ35" s="401"/>
      <c r="BS35" s="401"/>
      <c r="BT35" s="402"/>
      <c r="BW35" s="402"/>
      <c r="BX35" s="402"/>
      <c r="CM35" s="321"/>
      <c r="CP35" s="402"/>
      <c r="CQ35" s="402"/>
      <c r="CT35" s="18"/>
      <c r="CY35" s="402"/>
      <c r="DB35" s="321"/>
      <c r="DC35" s="321"/>
      <c r="DD35" s="321"/>
      <c r="DE35" s="18"/>
      <c r="DF35" s="18"/>
      <c r="DP35" s="402"/>
      <c r="DR35" s="402"/>
      <c r="DV35" s="402"/>
      <c r="DZ35" s="402"/>
      <c r="ED35" s="402"/>
      <c r="EH35" s="402"/>
      <c r="EL35" s="402"/>
      <c r="EP35" s="402"/>
      <c r="ET35" s="402"/>
      <c r="EX35" s="402"/>
      <c r="FB35" s="402"/>
      <c r="FF35" s="402"/>
      <c r="FJ35" s="402"/>
      <c r="FN35" s="402"/>
      <c r="FR35" s="402"/>
      <c r="FV35" s="402"/>
      <c r="FZ35" s="402"/>
      <c r="GD35" s="402"/>
      <c r="GH35" s="402"/>
      <c r="GL35" s="402"/>
      <c r="GP35" s="402"/>
      <c r="GT35" s="402"/>
      <c r="GX35" s="402"/>
      <c r="HB35" s="402"/>
      <c r="HF35" s="402"/>
      <c r="HJ35" s="402"/>
      <c r="HN35" s="402"/>
      <c r="HR35" s="402"/>
      <c r="HV35" s="402"/>
      <c r="HZ35" s="402"/>
      <c r="ID35" s="402"/>
      <c r="IH35" s="402"/>
      <c r="IL35" s="402"/>
      <c r="IP35" s="402"/>
      <c r="IT35" s="402"/>
      <c r="IX35" s="402"/>
      <c r="JB35" s="402"/>
      <c r="JF35" s="402"/>
      <c r="JJ35" s="402"/>
      <c r="JN35" s="402"/>
      <c r="JR35" s="402"/>
      <c r="JV35" s="402"/>
      <c r="JZ35" s="402"/>
      <c r="KD35" s="402"/>
      <c r="LI35" s="402"/>
      <c r="MH35" s="402"/>
      <c r="MZ35" s="402"/>
      <c r="NM35" s="402"/>
      <c r="OA35" s="402"/>
      <c r="OR35" s="402"/>
      <c r="PW35" s="402"/>
      <c r="QN35" s="288"/>
      <c r="QO35" s="402"/>
      <c r="RB35" s="402"/>
      <c r="SD35" s="402"/>
      <c r="SG35" s="283"/>
      <c r="TL35" s="283"/>
      <c r="TX35" s="402"/>
      <c r="UQ35" s="283"/>
      <c r="VT35" s="402"/>
      <c r="VV35" s="283"/>
      <c r="XA35" s="283"/>
      <c r="XQ35" s="402"/>
      <c r="YF35" s="402"/>
      <c r="ZK35" s="402"/>
      <c r="ZN35" s="402"/>
      <c r="AAP35" s="402"/>
      <c r="ABJ35" s="402"/>
      <c r="ABU35" s="314"/>
      <c r="ACJ35" s="288"/>
      <c r="ACK35" s="288"/>
      <c r="ACL35" s="288"/>
      <c r="ACM35" s="288"/>
      <c r="ACN35" s="288"/>
      <c r="ACO35" s="288"/>
      <c r="ACP35" s="288"/>
      <c r="ACQ35" s="288"/>
      <c r="ACR35" s="288"/>
      <c r="ACS35" s="288"/>
      <c r="ACT35" s="288"/>
      <c r="ACU35" s="288"/>
      <c r="ACV35" s="288"/>
      <c r="ACW35" s="288"/>
      <c r="ACX35" s="288"/>
      <c r="ACY35" s="288"/>
      <c r="ACZ35" s="314"/>
      <c r="ADA35" s="288"/>
      <c r="ADB35" s="288"/>
      <c r="ADC35" s="288"/>
      <c r="ADD35" s="288"/>
      <c r="ADE35" s="288"/>
      <c r="ADF35" s="288"/>
      <c r="ADG35" s="288"/>
      <c r="ADH35" s="288"/>
      <c r="ADI35" s="288"/>
      <c r="ADJ35" s="288"/>
      <c r="ADK35" s="288"/>
      <c r="ADL35" s="288"/>
      <c r="ADM35" s="288"/>
      <c r="ADN35" s="288"/>
      <c r="ADO35" s="288"/>
      <c r="ADP35" s="288"/>
      <c r="ADQ35" s="288"/>
      <c r="ADR35" s="288"/>
      <c r="ADS35" s="288"/>
      <c r="ADT35" s="288"/>
      <c r="ADU35" s="288"/>
      <c r="ADV35" s="288"/>
      <c r="ADW35" s="288"/>
      <c r="ADX35" s="288"/>
      <c r="ADY35" s="288"/>
      <c r="ADZ35" s="288"/>
      <c r="AEA35" s="288"/>
      <c r="AEB35" s="288"/>
      <c r="AEC35" s="288"/>
      <c r="AED35" s="288"/>
      <c r="AEE35" s="288"/>
      <c r="AEF35" s="288"/>
      <c r="AEG35" s="288"/>
      <c r="AEH35" s="288"/>
      <c r="AEI35" s="288"/>
      <c r="AEJ35" s="288"/>
      <c r="AEK35" s="288"/>
      <c r="AEL35" s="314"/>
      <c r="AEM35" s="288"/>
      <c r="AEN35" s="288"/>
      <c r="AEO35" s="288"/>
      <c r="AEP35" s="288"/>
      <c r="AEQ35" s="288"/>
      <c r="AER35" s="288"/>
      <c r="AES35" s="288"/>
      <c r="AET35" s="288"/>
      <c r="AEU35" s="288"/>
      <c r="AEV35" s="288"/>
      <c r="AEW35" s="288"/>
      <c r="AEX35" s="288"/>
      <c r="AEY35" s="288"/>
      <c r="AEZ35" s="288"/>
      <c r="AFA35" s="288"/>
      <c r="AFB35" s="288"/>
      <c r="AFC35" s="288"/>
      <c r="AFD35" s="288"/>
      <c r="AFE35" s="288"/>
      <c r="AFF35" s="288"/>
      <c r="AFG35" s="288"/>
      <c r="AFH35" s="288"/>
      <c r="AFI35" s="288"/>
      <c r="AFJ35" s="288"/>
      <c r="AFK35" s="288"/>
      <c r="AFL35" s="288"/>
      <c r="AFM35" s="288"/>
      <c r="AFN35" s="288"/>
      <c r="AFO35" s="288"/>
      <c r="AFP35" s="288"/>
      <c r="AFQ35" s="288"/>
      <c r="AFR35" s="288"/>
      <c r="AFS35" s="288"/>
      <c r="AFT35" s="288"/>
      <c r="AFU35" s="288"/>
      <c r="AFV35" s="288"/>
      <c r="AFW35" s="288"/>
      <c r="AFX35" s="288"/>
      <c r="AFY35" s="288"/>
      <c r="AFZ35" s="288"/>
      <c r="AGA35" s="288"/>
      <c r="AGB35" s="288"/>
      <c r="AGC35" s="288"/>
      <c r="AGD35" s="288"/>
      <c r="AGE35" s="288"/>
      <c r="AGF35" s="288"/>
      <c r="AGG35" s="288"/>
    </row>
    <row r="36" spans="1:865" ht="11.25" customHeight="1">
      <c r="C36" s="402"/>
      <c r="F36" s="402"/>
      <c r="W36" s="402"/>
      <c r="AA36" s="402"/>
      <c r="AE36" s="402"/>
      <c r="AI36" s="402"/>
      <c r="AM36" s="402"/>
      <c r="AQ36" s="402"/>
      <c r="AT36" s="402"/>
      <c r="AW36" s="402"/>
      <c r="BA36" s="402"/>
      <c r="BB36" s="402"/>
      <c r="BC36" s="321"/>
      <c r="BE36" s="402"/>
      <c r="BF36" s="402"/>
      <c r="BI36" s="402"/>
      <c r="BJ36" s="402"/>
      <c r="BM36" s="402"/>
      <c r="BN36" s="402"/>
      <c r="BO36" s="402"/>
      <c r="BP36" s="402"/>
      <c r="BQ36" s="402"/>
      <c r="BR36" s="402"/>
      <c r="BS36" s="402"/>
      <c r="BT36" s="402"/>
      <c r="BW36" s="402"/>
      <c r="BX36" s="402"/>
      <c r="BY36" s="402"/>
      <c r="BZ36" s="402"/>
      <c r="CM36" s="321"/>
      <c r="CP36" s="402"/>
      <c r="CQ36" s="402"/>
      <c r="CY36" s="402"/>
      <c r="DE36" s="402"/>
      <c r="DF36" s="402"/>
      <c r="DP36" s="402"/>
      <c r="DR36" s="402"/>
      <c r="DV36" s="402"/>
      <c r="DZ36" s="402"/>
      <c r="ED36" s="402"/>
      <c r="EH36" s="402"/>
      <c r="EL36" s="402"/>
      <c r="EP36" s="402"/>
      <c r="ET36" s="402"/>
      <c r="EX36" s="402"/>
      <c r="FB36" s="402"/>
      <c r="FF36" s="402"/>
      <c r="FJ36" s="402"/>
      <c r="FN36" s="402"/>
      <c r="FR36" s="402"/>
      <c r="FV36" s="402"/>
      <c r="FZ36" s="402"/>
      <c r="GD36" s="402"/>
      <c r="GH36" s="402"/>
      <c r="GL36" s="402"/>
      <c r="GP36" s="402"/>
      <c r="GT36" s="402"/>
      <c r="GX36" s="402"/>
      <c r="HB36" s="402"/>
      <c r="HF36" s="402"/>
      <c r="HJ36" s="402"/>
      <c r="HN36" s="402"/>
      <c r="HR36" s="402"/>
      <c r="HV36" s="402"/>
      <c r="HZ36" s="402"/>
      <c r="ID36" s="402"/>
      <c r="IH36" s="402"/>
      <c r="IL36" s="402"/>
      <c r="IP36" s="402"/>
      <c r="IT36" s="402"/>
      <c r="IX36" s="402"/>
      <c r="JB36" s="402"/>
      <c r="JF36" s="402"/>
      <c r="JJ36" s="402"/>
      <c r="JN36" s="402"/>
      <c r="JR36" s="402"/>
      <c r="JV36" s="402"/>
      <c r="JZ36" s="402"/>
      <c r="KD36" s="402"/>
      <c r="LI36" s="402"/>
      <c r="MH36" s="402"/>
      <c r="MZ36" s="402"/>
      <c r="NM36" s="402"/>
      <c r="OA36" s="402"/>
      <c r="OR36" s="402"/>
      <c r="PW36" s="402"/>
      <c r="QO36" s="402"/>
      <c r="RB36" s="402"/>
      <c r="SD36" s="402"/>
      <c r="TX36" s="402"/>
      <c r="VT36" s="402"/>
      <c r="XQ36" s="402"/>
      <c r="YF36" s="402"/>
      <c r="ZK36" s="402"/>
      <c r="ZN36" s="402"/>
      <c r="AAP36" s="402"/>
      <c r="ABJ36" s="402"/>
      <c r="ABU36" s="402"/>
      <c r="ACZ36" s="402"/>
      <c r="ADG36" s="402"/>
      <c r="ADH36" s="402"/>
      <c r="AEL36" s="402"/>
    </row>
    <row r="37" spans="1:865" ht="11.25" customHeight="1">
      <c r="C37" s="402"/>
      <c r="F37" s="402"/>
      <c r="W37" s="402"/>
      <c r="AA37" s="402"/>
      <c r="AE37" s="402"/>
      <c r="AI37" s="402"/>
      <c r="AM37" s="402"/>
      <c r="AQ37" s="402"/>
      <c r="AT37" s="402"/>
      <c r="AW37" s="402"/>
      <c r="BA37" s="402"/>
      <c r="BB37" s="402"/>
      <c r="BC37" s="321"/>
      <c r="BE37" s="402"/>
      <c r="BF37" s="402"/>
      <c r="BI37" s="402"/>
      <c r="BJ37" s="402"/>
      <c r="BM37" s="402"/>
      <c r="BN37" s="402"/>
      <c r="BO37" s="402"/>
      <c r="BP37" s="402"/>
      <c r="BQ37" s="402"/>
      <c r="BR37" s="402"/>
      <c r="BS37" s="402"/>
      <c r="BT37" s="402"/>
      <c r="BW37" s="402"/>
      <c r="BX37" s="402"/>
      <c r="BY37" s="402"/>
      <c r="BZ37" s="402"/>
      <c r="CM37" s="321"/>
      <c r="CP37" s="402"/>
      <c r="CQ37" s="402"/>
      <c r="CY37" s="402"/>
      <c r="DE37" s="402"/>
      <c r="DF37" s="402"/>
      <c r="DP37" s="402"/>
      <c r="DR37" s="402"/>
      <c r="DV37" s="402"/>
      <c r="DZ37" s="402"/>
      <c r="ED37" s="402"/>
      <c r="EH37" s="402"/>
      <c r="EL37" s="402"/>
      <c r="EP37" s="402"/>
      <c r="ET37" s="402"/>
      <c r="EX37" s="402"/>
      <c r="FB37" s="402"/>
      <c r="FF37" s="402"/>
      <c r="FJ37" s="402"/>
      <c r="FN37" s="402"/>
      <c r="FR37" s="402"/>
      <c r="FV37" s="402"/>
      <c r="FZ37" s="402"/>
      <c r="GD37" s="402"/>
      <c r="GH37" s="402"/>
      <c r="GL37" s="402"/>
      <c r="GP37" s="402"/>
      <c r="GT37" s="402"/>
      <c r="GX37" s="402"/>
      <c r="HB37" s="402"/>
      <c r="HF37" s="402"/>
      <c r="HJ37" s="402"/>
      <c r="HN37" s="402"/>
      <c r="HR37" s="402"/>
      <c r="HV37" s="402"/>
      <c r="HZ37" s="402"/>
      <c r="ID37" s="402"/>
      <c r="IH37" s="402"/>
      <c r="IL37" s="402"/>
      <c r="IP37" s="402"/>
      <c r="IT37" s="402"/>
      <c r="IX37" s="402"/>
      <c r="JB37" s="402"/>
      <c r="JF37" s="402"/>
      <c r="JJ37" s="402"/>
      <c r="JN37" s="402"/>
      <c r="JR37" s="402"/>
      <c r="JV37" s="402"/>
      <c r="JZ37" s="402"/>
      <c r="KD37" s="402"/>
      <c r="LI37" s="402"/>
      <c r="MH37" s="402"/>
      <c r="MZ37" s="402"/>
      <c r="NM37" s="402"/>
      <c r="OA37" s="402"/>
      <c r="OR37" s="402"/>
      <c r="PW37" s="402"/>
      <c r="QO37" s="402"/>
      <c r="RB37" s="402"/>
      <c r="SD37" s="402"/>
      <c r="TX37" s="402"/>
      <c r="VT37" s="402"/>
      <c r="XQ37" s="402"/>
      <c r="YF37" s="402"/>
      <c r="ZK37" s="402"/>
      <c r="ZN37" s="402"/>
      <c r="AAP37" s="402"/>
      <c r="ABJ37" s="402"/>
      <c r="ABU37" s="402"/>
      <c r="ACZ37" s="402"/>
      <c r="ADG37" s="402"/>
      <c r="ADH37" s="402"/>
      <c r="AEL37" s="402"/>
    </row>
    <row r="38" spans="1:865" s="470" customFormat="1" ht="11.25" customHeight="1">
      <c r="A38" s="595"/>
      <c r="C38" s="567"/>
      <c r="BC38" s="581"/>
      <c r="CM38" s="581"/>
      <c r="CZ38" s="595"/>
      <c r="DA38" s="595"/>
      <c r="DH38" s="595"/>
      <c r="DN38" s="595"/>
    </row>
    <row r="39" spans="1:865" ht="11.25" customHeight="1">
      <c r="C39" s="402"/>
      <c r="F39" s="402"/>
      <c r="W39" s="402"/>
      <c r="AA39" s="402"/>
      <c r="AE39" s="402"/>
      <c r="AI39" s="402"/>
      <c r="AM39" s="402"/>
      <c r="AQ39" s="402"/>
      <c r="AT39" s="402"/>
      <c r="AW39" s="402"/>
      <c r="BA39" s="402"/>
      <c r="BB39" s="402"/>
      <c r="BC39" s="321"/>
      <c r="BE39" s="402"/>
      <c r="BF39" s="402"/>
      <c r="BI39" s="402"/>
      <c r="BJ39" s="402"/>
      <c r="BM39" s="402"/>
      <c r="BN39" s="402"/>
      <c r="BO39" s="402"/>
      <c r="BP39" s="402"/>
      <c r="BQ39" s="402"/>
      <c r="BR39" s="402"/>
      <c r="BS39" s="402"/>
      <c r="BT39" s="402"/>
      <c r="BW39" s="402"/>
      <c r="BX39" s="402"/>
      <c r="BY39" s="402"/>
      <c r="BZ39" s="73"/>
      <c r="CM39" s="321"/>
      <c r="CP39" s="402"/>
      <c r="CQ39" s="402"/>
      <c r="CY39" s="402"/>
      <c r="DE39" s="402"/>
      <c r="DF39" s="402"/>
      <c r="DP39" s="402"/>
      <c r="DR39" s="402"/>
      <c r="DV39" s="402"/>
      <c r="DZ39" s="402"/>
      <c r="ED39" s="402"/>
      <c r="EH39" s="402"/>
      <c r="EL39" s="402"/>
      <c r="EP39" s="402"/>
      <c r="ET39" s="402"/>
      <c r="EX39" s="402"/>
      <c r="FB39" s="402"/>
      <c r="FF39" s="402"/>
      <c r="FJ39" s="402"/>
      <c r="FN39" s="402"/>
      <c r="FR39" s="402"/>
      <c r="FV39" s="402"/>
      <c r="FZ39" s="402"/>
      <c r="GD39" s="402"/>
      <c r="GH39" s="402"/>
      <c r="GL39" s="402"/>
      <c r="GP39" s="402"/>
      <c r="GT39" s="402"/>
      <c r="GX39" s="402"/>
      <c r="HB39" s="402"/>
      <c r="HF39" s="402"/>
      <c r="HJ39" s="402"/>
      <c r="HN39" s="402"/>
      <c r="HR39" s="402"/>
      <c r="HV39" s="402"/>
      <c r="HZ39" s="402"/>
      <c r="ID39" s="402"/>
      <c r="IH39" s="402"/>
      <c r="IL39" s="402"/>
      <c r="IP39" s="402"/>
      <c r="IT39" s="402"/>
      <c r="IX39" s="402"/>
      <c r="JB39" s="402"/>
      <c r="JF39" s="402"/>
      <c r="JJ39" s="402"/>
      <c r="JN39" s="402"/>
      <c r="JR39" s="402"/>
      <c r="JV39" s="402"/>
      <c r="JZ39" s="402"/>
      <c r="KD39" s="402"/>
      <c r="LI39" s="402"/>
      <c r="MH39" s="402"/>
      <c r="MZ39" s="402"/>
      <c r="NM39" s="402"/>
      <c r="OA39" s="402"/>
      <c r="OR39" s="402"/>
      <c r="PW39" s="402"/>
      <c r="QO39" s="402"/>
      <c r="RB39" s="402"/>
      <c r="SD39" s="402"/>
      <c r="TX39" s="402"/>
      <c r="VT39" s="402"/>
      <c r="XQ39" s="402"/>
      <c r="YF39" s="402"/>
      <c r="ZK39" s="402"/>
      <c r="ZN39" s="402"/>
      <c r="AAP39" s="402"/>
      <c r="ABJ39" s="402"/>
      <c r="ABU39" s="402"/>
      <c r="ACZ39" s="402"/>
      <c r="ADG39" s="402"/>
      <c r="ADH39" s="402"/>
      <c r="AEL39" s="402"/>
    </row>
    <row r="40" spans="1:865" ht="11.25" customHeight="1">
      <c r="C40" s="402"/>
      <c r="F40" s="402"/>
      <c r="W40" s="402"/>
      <c r="AA40" s="402"/>
      <c r="AE40" s="402"/>
      <c r="AI40" s="402"/>
      <c r="AM40" s="402"/>
      <c r="AQ40" s="402"/>
      <c r="AT40" s="402"/>
      <c r="AW40" s="402"/>
      <c r="BA40" s="402"/>
      <c r="BB40" s="402"/>
      <c r="BC40" s="321"/>
      <c r="BE40" s="402"/>
      <c r="BF40" s="402"/>
      <c r="BI40" s="402"/>
      <c r="BJ40" s="402"/>
      <c r="BM40" s="402"/>
      <c r="BN40" s="402"/>
      <c r="BO40" s="402"/>
      <c r="BP40" s="402"/>
      <c r="BQ40" s="402"/>
      <c r="BR40" s="402"/>
      <c r="BS40" s="402"/>
      <c r="BT40" s="402"/>
      <c r="BW40" s="402"/>
      <c r="BX40" s="402"/>
      <c r="BY40" s="402"/>
      <c r="BZ40" s="402"/>
      <c r="CM40" s="321"/>
      <c r="CP40" s="402"/>
      <c r="CQ40" s="402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J40" s="18"/>
      <c r="DK40" s="18"/>
      <c r="DL40" s="18"/>
      <c r="DM40" s="18"/>
      <c r="DN40" s="18"/>
      <c r="DP40" s="402"/>
      <c r="DR40" s="402"/>
      <c r="DV40" s="402"/>
      <c r="DZ40" s="402"/>
      <c r="ED40" s="402"/>
      <c r="EH40" s="402"/>
      <c r="EL40" s="402"/>
      <c r="EP40" s="402"/>
      <c r="ET40" s="402"/>
      <c r="EX40" s="402"/>
      <c r="FB40" s="402"/>
      <c r="FF40" s="402"/>
      <c r="FJ40" s="402"/>
      <c r="FN40" s="402"/>
      <c r="FR40" s="402"/>
      <c r="FV40" s="402"/>
      <c r="FZ40" s="402"/>
      <c r="GD40" s="402"/>
      <c r="GH40" s="402"/>
      <c r="GL40" s="402"/>
      <c r="GP40" s="402"/>
      <c r="GT40" s="402"/>
      <c r="GX40" s="402"/>
      <c r="HB40" s="402"/>
      <c r="HF40" s="402"/>
      <c r="HJ40" s="402"/>
      <c r="HN40" s="402"/>
      <c r="HR40" s="402"/>
      <c r="HV40" s="402"/>
      <c r="HZ40" s="402"/>
      <c r="ID40" s="402"/>
      <c r="IH40" s="402"/>
      <c r="IL40" s="402"/>
      <c r="IP40" s="402"/>
      <c r="IT40" s="402"/>
      <c r="IX40" s="402"/>
      <c r="JB40" s="402"/>
      <c r="JF40" s="402"/>
      <c r="JJ40" s="402"/>
      <c r="JN40" s="402"/>
      <c r="JR40" s="402"/>
      <c r="JV40" s="402"/>
      <c r="JZ40" s="402"/>
      <c r="KD40" s="402"/>
      <c r="LI40" s="402"/>
      <c r="MH40" s="402"/>
      <c r="MZ40" s="402"/>
      <c r="NM40" s="402"/>
      <c r="OA40" s="402"/>
      <c r="OR40" s="402"/>
      <c r="PW40" s="402"/>
      <c r="QO40" s="402"/>
      <c r="RB40" s="402"/>
      <c r="SD40" s="402"/>
      <c r="TX40" s="402"/>
      <c r="VT40" s="402"/>
      <c r="XQ40" s="402"/>
      <c r="YF40" s="402"/>
      <c r="ZK40" s="402"/>
      <c r="ZN40" s="402"/>
      <c r="AAP40" s="402"/>
      <c r="ABJ40" s="402"/>
      <c r="ABU40" s="402"/>
      <c r="ACZ40" s="402"/>
      <c r="ADG40" s="402"/>
      <c r="ADH40" s="402"/>
      <c r="AEL40" s="402"/>
    </row>
    <row r="41" spans="1:865" ht="11.25" customHeight="1">
      <c r="C41" s="402"/>
      <c r="F41" s="402"/>
      <c r="W41" s="402"/>
      <c r="AA41" s="402"/>
      <c r="AE41" s="402"/>
      <c r="AI41" s="402"/>
      <c r="AM41" s="402"/>
      <c r="AQ41" s="402"/>
      <c r="AT41" s="402"/>
      <c r="AW41" s="402"/>
      <c r="BA41" s="402"/>
      <c r="BB41" s="402"/>
      <c r="BE41" s="402"/>
      <c r="BF41" s="402"/>
      <c r="BI41" s="402"/>
      <c r="BJ41" s="402"/>
      <c r="BM41" s="402"/>
      <c r="BN41" s="402"/>
      <c r="BO41" s="402"/>
      <c r="BP41" s="402"/>
      <c r="BQ41" s="402"/>
      <c r="BR41" s="402"/>
      <c r="BS41" s="402"/>
      <c r="BT41" s="402"/>
      <c r="BW41" s="402"/>
      <c r="BX41" s="402"/>
      <c r="BY41" s="402"/>
      <c r="BZ41" s="402"/>
      <c r="CP41" s="402"/>
      <c r="CQ41" s="402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P41" s="402"/>
      <c r="DR41" s="402"/>
      <c r="DV41" s="402"/>
      <c r="DZ41" s="402"/>
      <c r="ED41" s="402"/>
      <c r="EH41" s="402"/>
      <c r="EL41" s="402"/>
      <c r="EP41" s="402"/>
      <c r="ET41" s="402"/>
      <c r="EX41" s="402"/>
      <c r="FB41" s="402"/>
      <c r="FF41" s="402"/>
      <c r="FJ41" s="402"/>
      <c r="FN41" s="402"/>
      <c r="FR41" s="402"/>
      <c r="FV41" s="402"/>
      <c r="FZ41" s="402"/>
      <c r="GD41" s="402"/>
      <c r="GH41" s="402"/>
      <c r="GL41" s="402"/>
      <c r="GP41" s="402"/>
      <c r="GT41" s="402"/>
      <c r="GX41" s="402"/>
      <c r="HB41" s="402"/>
      <c r="HF41" s="402"/>
      <c r="HJ41" s="402"/>
      <c r="HN41" s="402"/>
      <c r="HR41" s="402"/>
      <c r="HV41" s="402"/>
      <c r="HZ41" s="402"/>
      <c r="ID41" s="402"/>
      <c r="IH41" s="402"/>
      <c r="IL41" s="402"/>
      <c r="IP41" s="402"/>
      <c r="IT41" s="402"/>
      <c r="IX41" s="402"/>
      <c r="JB41" s="402"/>
      <c r="JF41" s="402"/>
      <c r="JJ41" s="402"/>
      <c r="JN41" s="402"/>
      <c r="JR41" s="402"/>
      <c r="JV41" s="402"/>
      <c r="JZ41" s="402"/>
      <c r="KD41" s="402"/>
      <c r="LI41" s="402"/>
      <c r="MH41" s="402"/>
      <c r="MZ41" s="402"/>
      <c r="NM41" s="402"/>
      <c r="OA41" s="402"/>
      <c r="OR41" s="402"/>
      <c r="PW41" s="402"/>
      <c r="QO41" s="402"/>
      <c r="RB41" s="402"/>
      <c r="SD41" s="402"/>
      <c r="TX41" s="402"/>
      <c r="VT41" s="402"/>
      <c r="XQ41" s="402"/>
      <c r="YF41" s="402"/>
      <c r="ZK41" s="402"/>
      <c r="ZN41" s="402"/>
      <c r="AAP41" s="402"/>
      <c r="ABJ41" s="402"/>
      <c r="ABU41" s="402"/>
      <c r="ACZ41" s="402"/>
      <c r="ADG41" s="402"/>
      <c r="ADH41" s="402"/>
      <c r="AEL41" s="402"/>
    </row>
    <row r="42" spans="1:865" ht="11.25" customHeight="1">
      <c r="C42" s="402"/>
      <c r="F42" s="402"/>
      <c r="W42" s="402"/>
      <c r="AA42" s="402"/>
      <c r="AE42" s="402"/>
      <c r="AI42" s="402"/>
      <c r="AM42" s="402"/>
      <c r="AQ42" s="402"/>
      <c r="AT42" s="402"/>
      <c r="AW42" s="402"/>
      <c r="BA42" s="402"/>
      <c r="BB42" s="402"/>
      <c r="BE42" s="402"/>
      <c r="BF42" s="402"/>
      <c r="BI42" s="402"/>
      <c r="BJ42" s="402"/>
      <c r="BM42" s="402"/>
      <c r="BN42" s="402"/>
      <c r="BO42" s="402"/>
      <c r="BP42" s="402"/>
      <c r="BQ42" s="402"/>
      <c r="BR42" s="402"/>
      <c r="BS42" s="402"/>
      <c r="BT42" s="402"/>
      <c r="BW42" s="402"/>
      <c r="BX42" s="402"/>
      <c r="BY42" s="402"/>
      <c r="BZ42" s="402"/>
      <c r="CP42" s="402"/>
      <c r="CQ42" s="402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P42" s="402"/>
      <c r="DR42" s="402"/>
      <c r="DV42" s="402"/>
      <c r="DZ42" s="402"/>
      <c r="ED42" s="402"/>
      <c r="EH42" s="402"/>
      <c r="EL42" s="402"/>
      <c r="EP42" s="402"/>
      <c r="ET42" s="402"/>
      <c r="EX42" s="402"/>
      <c r="FB42" s="402"/>
      <c r="FF42" s="402"/>
      <c r="FJ42" s="402"/>
      <c r="FN42" s="402"/>
      <c r="FR42" s="402"/>
      <c r="FV42" s="402"/>
      <c r="FZ42" s="402"/>
      <c r="GD42" s="402"/>
      <c r="GH42" s="402"/>
      <c r="GL42" s="402"/>
      <c r="GP42" s="402"/>
      <c r="GT42" s="402"/>
      <c r="GX42" s="402"/>
      <c r="HB42" s="402"/>
      <c r="HF42" s="402"/>
      <c r="HJ42" s="402"/>
      <c r="HN42" s="402"/>
      <c r="HR42" s="402"/>
      <c r="HV42" s="402"/>
      <c r="HZ42" s="402"/>
      <c r="ID42" s="402"/>
      <c r="IH42" s="402"/>
      <c r="IL42" s="402"/>
      <c r="IP42" s="402"/>
      <c r="IT42" s="402"/>
      <c r="IX42" s="402"/>
      <c r="JB42" s="402"/>
      <c r="JF42" s="402"/>
      <c r="JJ42" s="402"/>
      <c r="JN42" s="402"/>
      <c r="JR42" s="402"/>
      <c r="JV42" s="402"/>
      <c r="JZ42" s="402"/>
      <c r="KD42" s="402"/>
      <c r="LI42" s="402"/>
      <c r="MH42" s="402"/>
      <c r="MZ42" s="402"/>
      <c r="NM42" s="402"/>
      <c r="OA42" s="402"/>
      <c r="OR42" s="402"/>
      <c r="PW42" s="402"/>
      <c r="QO42" s="402"/>
      <c r="RB42" s="402"/>
      <c r="SD42" s="402"/>
      <c r="TX42" s="402"/>
      <c r="VT42" s="402"/>
      <c r="XQ42" s="402"/>
      <c r="YF42" s="402"/>
      <c r="ZK42" s="402"/>
      <c r="ZN42" s="402"/>
      <c r="AAP42" s="402"/>
      <c r="ABJ42" s="402"/>
      <c r="ABU42" s="402"/>
      <c r="ACZ42" s="402"/>
      <c r="ADG42" s="402"/>
      <c r="ADH42" s="402"/>
      <c r="AEL42" s="402"/>
    </row>
    <row r="43" spans="1:865" ht="11.25" customHeight="1">
      <c r="C43" s="402"/>
      <c r="F43" s="402"/>
      <c r="W43" s="402"/>
      <c r="AA43" s="402"/>
      <c r="AE43" s="402"/>
      <c r="AI43" s="402"/>
      <c r="AM43" s="402"/>
      <c r="AQ43" s="402"/>
      <c r="AT43" s="402"/>
      <c r="AW43" s="402"/>
      <c r="BA43" s="402"/>
      <c r="BB43" s="402"/>
      <c r="BE43" s="402"/>
      <c r="BF43" s="402"/>
      <c r="BI43" s="402"/>
      <c r="BJ43" s="402"/>
      <c r="BM43" s="402"/>
      <c r="BN43" s="402"/>
      <c r="BO43" s="402"/>
      <c r="BP43" s="402"/>
      <c r="BQ43" s="402"/>
      <c r="BR43" s="402"/>
      <c r="BS43" s="402"/>
      <c r="BT43" s="402"/>
      <c r="BW43" s="402"/>
      <c r="BX43" s="402"/>
      <c r="BY43" s="402"/>
      <c r="BZ43" s="402"/>
      <c r="CP43" s="402"/>
      <c r="CQ43" s="402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P43" s="402"/>
      <c r="DR43" s="402"/>
      <c r="DV43" s="402"/>
      <c r="DZ43" s="402"/>
      <c r="ED43" s="402"/>
      <c r="EH43" s="402"/>
      <c r="EL43" s="402"/>
      <c r="EP43" s="402"/>
      <c r="ET43" s="402"/>
      <c r="EX43" s="402"/>
      <c r="FB43" s="402"/>
      <c r="FF43" s="402"/>
      <c r="FJ43" s="402"/>
      <c r="FN43" s="402"/>
      <c r="FR43" s="402"/>
      <c r="FV43" s="402"/>
      <c r="FZ43" s="402"/>
      <c r="GD43" s="402"/>
      <c r="GH43" s="402"/>
      <c r="GL43" s="402"/>
      <c r="GP43" s="402"/>
      <c r="GT43" s="402"/>
      <c r="GX43" s="402"/>
      <c r="HB43" s="402"/>
      <c r="HF43" s="402"/>
      <c r="HJ43" s="402"/>
      <c r="HN43" s="402"/>
      <c r="HR43" s="402"/>
      <c r="HV43" s="402"/>
      <c r="HZ43" s="402"/>
      <c r="ID43" s="402"/>
      <c r="IH43" s="402"/>
      <c r="IL43" s="402"/>
      <c r="IP43" s="402"/>
      <c r="IT43" s="402"/>
      <c r="IX43" s="402"/>
      <c r="JB43" s="402"/>
      <c r="JF43" s="402"/>
      <c r="JJ43" s="402"/>
      <c r="JN43" s="402"/>
      <c r="JR43" s="402"/>
      <c r="JV43" s="402"/>
      <c r="JZ43" s="402"/>
      <c r="KD43" s="402"/>
      <c r="LI43" s="402"/>
      <c r="MH43" s="402"/>
      <c r="MZ43" s="402"/>
      <c r="NM43" s="402"/>
      <c r="OA43" s="402"/>
      <c r="OR43" s="402"/>
      <c r="PW43" s="402"/>
      <c r="QO43" s="402"/>
      <c r="RB43" s="402"/>
      <c r="SD43" s="402"/>
      <c r="TX43" s="402"/>
      <c r="VT43" s="402"/>
      <c r="XQ43" s="402"/>
      <c r="YF43" s="402"/>
      <c r="ZK43" s="402"/>
      <c r="ZN43" s="402"/>
      <c r="AAP43" s="402"/>
      <c r="ABJ43" s="402"/>
      <c r="ABU43" s="402"/>
      <c r="ACZ43" s="402"/>
      <c r="ADG43" s="402"/>
      <c r="ADH43" s="402"/>
      <c r="AEL43" s="402"/>
    </row>
    <row r="44" spans="1:865" ht="11.25" customHeight="1">
      <c r="C44" s="402"/>
      <c r="F44" s="402"/>
      <c r="W44" s="402"/>
      <c r="AA44" s="402"/>
      <c r="AE44" s="402"/>
      <c r="AI44" s="402"/>
      <c r="AM44" s="402"/>
      <c r="AQ44" s="402"/>
      <c r="AT44" s="402"/>
      <c r="AW44" s="402"/>
      <c r="BA44" s="402"/>
      <c r="BB44" s="402"/>
      <c r="BE44" s="402"/>
      <c r="BF44" s="402"/>
      <c r="BI44" s="402"/>
      <c r="BJ44" s="402"/>
      <c r="BM44" s="402"/>
      <c r="BN44" s="402"/>
      <c r="BO44" s="402"/>
      <c r="BP44" s="402"/>
      <c r="BQ44" s="402"/>
      <c r="BR44" s="402"/>
      <c r="BS44" s="402"/>
      <c r="BT44" s="402"/>
      <c r="BW44" s="402"/>
      <c r="BX44" s="402"/>
      <c r="BY44" s="402"/>
      <c r="BZ44" s="402"/>
      <c r="CP44" s="402"/>
      <c r="CQ44" s="402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P44" s="402"/>
      <c r="DR44" s="402"/>
      <c r="DV44" s="402"/>
      <c r="DZ44" s="402"/>
      <c r="ED44" s="402"/>
      <c r="EH44" s="402"/>
      <c r="EL44" s="402"/>
      <c r="EP44" s="402"/>
      <c r="ET44" s="402"/>
      <c r="EX44" s="402"/>
      <c r="FB44" s="402"/>
      <c r="FF44" s="402"/>
      <c r="FJ44" s="402"/>
      <c r="FN44" s="402"/>
      <c r="FR44" s="402"/>
      <c r="FV44" s="402"/>
      <c r="FZ44" s="402"/>
      <c r="GD44" s="402"/>
      <c r="GH44" s="402"/>
      <c r="GL44" s="402"/>
      <c r="GP44" s="402"/>
      <c r="GT44" s="402"/>
      <c r="GX44" s="402"/>
      <c r="HB44" s="402"/>
      <c r="HF44" s="402"/>
      <c r="HJ44" s="402"/>
      <c r="HN44" s="402"/>
      <c r="HR44" s="402"/>
      <c r="HV44" s="402"/>
      <c r="HZ44" s="402"/>
      <c r="ID44" s="402"/>
      <c r="IH44" s="402"/>
      <c r="IL44" s="402"/>
      <c r="IP44" s="402"/>
      <c r="IT44" s="402"/>
      <c r="IX44" s="402"/>
      <c r="JB44" s="402"/>
      <c r="JF44" s="402"/>
      <c r="JJ44" s="402"/>
      <c r="JN44" s="402"/>
      <c r="JR44" s="402"/>
      <c r="JV44" s="402"/>
      <c r="JZ44" s="402"/>
      <c r="KD44" s="402"/>
      <c r="LI44" s="402"/>
      <c r="MH44" s="402"/>
      <c r="MZ44" s="402"/>
      <c r="NM44" s="402"/>
      <c r="OA44" s="402"/>
      <c r="OR44" s="402"/>
      <c r="PW44" s="402"/>
      <c r="QO44" s="402"/>
      <c r="RB44" s="402"/>
      <c r="SD44" s="402"/>
      <c r="TX44" s="402"/>
      <c r="VT44" s="402"/>
      <c r="XQ44" s="402"/>
      <c r="YF44" s="402"/>
      <c r="ZK44" s="402"/>
      <c r="ZN44" s="402"/>
      <c r="AAP44" s="402"/>
      <c r="ABJ44" s="402"/>
      <c r="ABU44" s="402"/>
      <c r="ACZ44" s="402"/>
      <c r="ADG44" s="402"/>
      <c r="ADH44" s="402"/>
      <c r="AEL44" s="402"/>
    </row>
    <row r="45" spans="1:865" ht="14.25">
      <c r="C45" s="402"/>
      <c r="F45" s="402"/>
      <c r="W45" s="402"/>
      <c r="AA45" s="402"/>
      <c r="AE45" s="402"/>
      <c r="AI45" s="402"/>
      <c r="AM45" s="402"/>
      <c r="AQ45" s="402"/>
      <c r="AT45" s="402"/>
      <c r="AW45" s="402"/>
      <c r="BA45" s="402"/>
      <c r="BB45" s="402"/>
      <c r="BE45" s="402"/>
      <c r="BF45" s="402"/>
      <c r="BI45" s="402"/>
      <c r="BJ45" s="402"/>
      <c r="BM45" s="402"/>
      <c r="BN45" s="402"/>
      <c r="BO45" s="402"/>
      <c r="BP45" s="402"/>
      <c r="BQ45" s="402"/>
      <c r="BR45" s="402"/>
      <c r="BS45" s="402"/>
      <c r="BT45" s="402"/>
      <c r="BW45" s="402"/>
      <c r="BX45" s="402"/>
      <c r="BY45" s="402"/>
      <c r="BZ45" s="402"/>
      <c r="CP45" s="402"/>
      <c r="CQ45" s="402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P45" s="402"/>
      <c r="DR45" s="402"/>
      <c r="DV45" s="402"/>
      <c r="DZ45" s="402"/>
      <c r="ED45" s="402"/>
      <c r="EH45" s="402"/>
      <c r="EL45" s="402"/>
      <c r="EP45" s="402"/>
      <c r="ET45" s="402"/>
      <c r="EX45" s="402"/>
      <c r="FB45" s="402"/>
      <c r="FF45" s="402"/>
      <c r="FJ45" s="402"/>
      <c r="FN45" s="402"/>
      <c r="FR45" s="402"/>
      <c r="FV45" s="402"/>
      <c r="FZ45" s="402"/>
      <c r="GD45" s="402"/>
      <c r="GH45" s="402"/>
      <c r="GL45" s="402"/>
      <c r="GP45" s="402"/>
      <c r="GT45" s="402"/>
      <c r="GX45" s="402"/>
      <c r="HB45" s="402"/>
      <c r="HF45" s="402"/>
      <c r="HJ45" s="402"/>
      <c r="HN45" s="402"/>
      <c r="HR45" s="402"/>
      <c r="HV45" s="402"/>
      <c r="HZ45" s="402"/>
      <c r="ID45" s="402"/>
      <c r="IH45" s="402"/>
      <c r="IL45" s="402"/>
      <c r="IP45" s="402"/>
      <c r="IT45" s="402"/>
      <c r="IX45" s="402"/>
      <c r="JB45" s="402"/>
      <c r="JF45" s="402"/>
      <c r="JJ45" s="402"/>
      <c r="JN45" s="402"/>
      <c r="JR45" s="402"/>
      <c r="JV45" s="402"/>
      <c r="JZ45" s="402"/>
      <c r="KD45" s="402"/>
      <c r="LI45" s="402"/>
      <c r="MH45" s="402"/>
      <c r="MZ45" s="402"/>
      <c r="NM45" s="402"/>
      <c r="OA45" s="402"/>
      <c r="OR45" s="402"/>
      <c r="PW45" s="402"/>
      <c r="QO45" s="402"/>
      <c r="RB45" s="402"/>
      <c r="SD45" s="402"/>
      <c r="TX45" s="402"/>
      <c r="VT45" s="402"/>
      <c r="XQ45" s="402"/>
      <c r="YF45" s="402"/>
      <c r="ZK45" s="402"/>
      <c r="ZN45" s="402"/>
      <c r="AAP45" s="402"/>
      <c r="ABJ45" s="402"/>
      <c r="ABU45" s="402"/>
      <c r="ACZ45" s="402"/>
      <c r="ADG45" s="402"/>
      <c r="ADH45" s="402"/>
      <c r="AEL45" s="402"/>
    </row>
    <row r="46" spans="1:865" ht="11.25" customHeight="1">
      <c r="C46" s="402"/>
      <c r="F46" s="402"/>
      <c r="W46" s="402"/>
      <c r="AA46" s="402"/>
      <c r="AE46" s="402"/>
      <c r="AI46" s="402"/>
      <c r="AM46" s="402"/>
      <c r="AQ46" s="402"/>
      <c r="AT46" s="402"/>
      <c r="AW46" s="402"/>
      <c r="BA46" s="402"/>
      <c r="BB46" s="402"/>
      <c r="BE46" s="402"/>
      <c r="BF46" s="402"/>
      <c r="BI46" s="402"/>
      <c r="BJ46" s="402"/>
      <c r="BM46" s="402"/>
      <c r="BN46" s="402"/>
      <c r="BO46" s="402"/>
      <c r="BP46" s="402"/>
      <c r="BQ46" s="402"/>
      <c r="BR46" s="402"/>
      <c r="BS46" s="402"/>
      <c r="BT46" s="402"/>
      <c r="BW46" s="402"/>
      <c r="BX46" s="402"/>
      <c r="BY46" s="402"/>
      <c r="BZ46" s="402"/>
      <c r="CP46" s="402"/>
      <c r="CQ46" s="402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P46" s="402"/>
      <c r="DR46" s="402"/>
      <c r="DV46" s="402"/>
      <c r="DZ46" s="402"/>
      <c r="ED46" s="402"/>
      <c r="EH46" s="402"/>
      <c r="EL46" s="402"/>
      <c r="EP46" s="402"/>
      <c r="ET46" s="402"/>
      <c r="EX46" s="402"/>
      <c r="FB46" s="402"/>
      <c r="FF46" s="402"/>
      <c r="FJ46" s="402"/>
      <c r="FN46" s="402"/>
      <c r="FR46" s="402"/>
      <c r="FV46" s="402"/>
      <c r="FZ46" s="402"/>
      <c r="GD46" s="402"/>
      <c r="GH46" s="402"/>
      <c r="GL46" s="402"/>
      <c r="GP46" s="402"/>
      <c r="GT46" s="402"/>
      <c r="GX46" s="402"/>
      <c r="HB46" s="402"/>
      <c r="HF46" s="402"/>
      <c r="HJ46" s="402"/>
      <c r="HN46" s="402"/>
      <c r="HR46" s="402"/>
      <c r="HV46" s="402"/>
      <c r="HZ46" s="402"/>
      <c r="ID46" s="402"/>
      <c r="IH46" s="402"/>
      <c r="IL46" s="402"/>
      <c r="IP46" s="402"/>
      <c r="IT46" s="402"/>
      <c r="IX46" s="402"/>
      <c r="JB46" s="402"/>
      <c r="JF46" s="402"/>
      <c r="JJ46" s="402"/>
      <c r="JN46" s="402"/>
      <c r="JR46" s="402"/>
      <c r="JV46" s="402"/>
      <c r="JZ46" s="402"/>
      <c r="KD46" s="402"/>
      <c r="LI46" s="402"/>
      <c r="MH46" s="402"/>
      <c r="MZ46" s="402"/>
      <c r="NM46" s="402"/>
      <c r="OA46" s="402"/>
      <c r="OR46" s="402"/>
      <c r="PW46" s="402"/>
      <c r="QO46" s="402"/>
      <c r="RB46" s="402"/>
      <c r="SD46" s="402"/>
      <c r="TX46" s="402"/>
      <c r="VT46" s="402"/>
      <c r="XQ46" s="402"/>
      <c r="YF46" s="402"/>
      <c r="ZK46" s="402"/>
      <c r="ZN46" s="402"/>
      <c r="AAP46" s="402"/>
      <c r="ABJ46" s="402"/>
      <c r="ABU46" s="402"/>
      <c r="ACZ46" s="402"/>
      <c r="ADG46" s="402"/>
      <c r="ADH46" s="402"/>
      <c r="AEL46" s="402"/>
    </row>
    <row r="47" spans="1:865" ht="11.25" customHeight="1">
      <c r="C47" s="402"/>
      <c r="F47" s="402"/>
      <c r="W47" s="402"/>
      <c r="AA47" s="402"/>
      <c r="AE47" s="402"/>
      <c r="AI47" s="402"/>
      <c r="AM47" s="402"/>
      <c r="AQ47" s="402"/>
      <c r="AT47" s="402"/>
      <c r="AW47" s="402"/>
      <c r="BA47" s="402"/>
      <c r="BB47" s="402"/>
      <c r="BE47" s="402"/>
      <c r="BF47" s="402"/>
      <c r="BI47" s="402"/>
      <c r="BJ47" s="402"/>
      <c r="BM47" s="402"/>
      <c r="BN47" s="402"/>
      <c r="BO47" s="402"/>
      <c r="BP47" s="402"/>
      <c r="BQ47" s="402"/>
      <c r="BR47" s="402"/>
      <c r="BS47" s="402"/>
      <c r="BT47" s="402"/>
      <c r="BW47" s="402"/>
      <c r="BX47" s="402"/>
      <c r="BY47" s="402"/>
      <c r="BZ47" s="402"/>
      <c r="CP47" s="402"/>
      <c r="CQ47" s="402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P47" s="402"/>
      <c r="DR47" s="402"/>
      <c r="DV47" s="402"/>
      <c r="DZ47" s="402"/>
      <c r="ED47" s="402"/>
      <c r="EH47" s="402"/>
      <c r="EL47" s="402"/>
      <c r="EP47" s="402"/>
      <c r="ET47" s="402"/>
      <c r="EX47" s="402"/>
      <c r="FB47" s="402"/>
      <c r="FF47" s="402"/>
      <c r="FJ47" s="402"/>
      <c r="FN47" s="402"/>
      <c r="FR47" s="402"/>
      <c r="FV47" s="402"/>
      <c r="FZ47" s="402"/>
      <c r="GD47" s="402"/>
      <c r="GH47" s="402"/>
      <c r="GL47" s="402"/>
      <c r="GP47" s="402"/>
      <c r="GT47" s="402"/>
      <c r="GX47" s="402"/>
      <c r="HB47" s="402"/>
      <c r="HF47" s="402"/>
      <c r="HJ47" s="402"/>
      <c r="HN47" s="402"/>
      <c r="HR47" s="402"/>
      <c r="HV47" s="402"/>
      <c r="HZ47" s="402"/>
      <c r="ID47" s="402"/>
      <c r="IH47" s="402"/>
      <c r="IL47" s="402"/>
      <c r="IP47" s="402"/>
      <c r="IT47" s="402"/>
      <c r="IX47" s="402"/>
      <c r="JB47" s="402"/>
      <c r="JF47" s="402"/>
      <c r="JJ47" s="402"/>
      <c r="JN47" s="402"/>
      <c r="JR47" s="402"/>
      <c r="JV47" s="402"/>
      <c r="JZ47" s="402"/>
      <c r="KD47" s="402"/>
      <c r="LI47" s="402"/>
      <c r="MH47" s="402"/>
      <c r="MZ47" s="402"/>
      <c r="NM47" s="402"/>
      <c r="OA47" s="402"/>
      <c r="OR47" s="402"/>
      <c r="PW47" s="402"/>
      <c r="QO47" s="402"/>
      <c r="RB47" s="402"/>
      <c r="SD47" s="402"/>
      <c r="TX47" s="402"/>
      <c r="VT47" s="402"/>
      <c r="XQ47" s="402"/>
      <c r="YF47" s="402"/>
      <c r="ZK47" s="402"/>
      <c r="ZN47" s="402"/>
      <c r="AAP47" s="402"/>
      <c r="ABJ47" s="402"/>
      <c r="ABU47" s="402"/>
      <c r="ACZ47" s="402"/>
      <c r="ADG47" s="402"/>
      <c r="ADH47" s="402"/>
      <c r="AEL47" s="402"/>
    </row>
    <row r="48" spans="1:865" ht="11.25" customHeight="1">
      <c r="C48" s="402"/>
      <c r="F48" s="402"/>
      <c r="W48" s="402"/>
      <c r="AA48" s="402"/>
      <c r="AE48" s="402"/>
      <c r="AI48" s="402"/>
      <c r="AM48" s="402"/>
      <c r="AQ48" s="402"/>
      <c r="AT48" s="402"/>
      <c r="AW48" s="402"/>
      <c r="BA48" s="402"/>
      <c r="BB48" s="402"/>
      <c r="BE48" s="402"/>
      <c r="BF48" s="402"/>
      <c r="BI48" s="402"/>
      <c r="BJ48" s="402"/>
      <c r="BM48" s="402"/>
      <c r="BN48" s="402"/>
      <c r="BO48" s="402"/>
      <c r="BP48" s="402"/>
      <c r="BQ48" s="402"/>
      <c r="BR48" s="402"/>
      <c r="BS48" s="402"/>
      <c r="BT48" s="402"/>
      <c r="BW48" s="402"/>
      <c r="BX48" s="402"/>
      <c r="BY48" s="402"/>
      <c r="BZ48" s="402"/>
      <c r="CP48" s="402"/>
      <c r="CQ48" s="402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P48" s="402"/>
      <c r="DR48" s="402"/>
      <c r="DV48" s="402"/>
      <c r="DZ48" s="402"/>
      <c r="ED48" s="402"/>
      <c r="EH48" s="402"/>
      <c r="EL48" s="402"/>
      <c r="EP48" s="402"/>
      <c r="ET48" s="402"/>
      <c r="EX48" s="402"/>
      <c r="FB48" s="402"/>
      <c r="FF48" s="402"/>
      <c r="FJ48" s="402"/>
      <c r="FN48" s="402"/>
      <c r="FR48" s="402"/>
      <c r="FV48" s="402"/>
      <c r="FZ48" s="402"/>
      <c r="GD48" s="402"/>
      <c r="GH48" s="402"/>
      <c r="GL48" s="402"/>
      <c r="GP48" s="402"/>
      <c r="GT48" s="402"/>
      <c r="GX48" s="402"/>
      <c r="HB48" s="402"/>
      <c r="HF48" s="402"/>
      <c r="HJ48" s="402"/>
      <c r="HN48" s="402"/>
      <c r="HR48" s="402"/>
      <c r="HV48" s="402"/>
      <c r="HZ48" s="402"/>
      <c r="ID48" s="402"/>
      <c r="IH48" s="402"/>
      <c r="IL48" s="402"/>
      <c r="IP48" s="402"/>
      <c r="IT48" s="402"/>
      <c r="IX48" s="402"/>
      <c r="JB48" s="402"/>
      <c r="JF48" s="402"/>
      <c r="JJ48" s="402"/>
      <c r="JN48" s="402"/>
      <c r="JR48" s="402"/>
      <c r="JV48" s="402"/>
      <c r="JZ48" s="402"/>
      <c r="KD48" s="402"/>
      <c r="LI48" s="402"/>
      <c r="MH48" s="402"/>
      <c r="MZ48" s="402"/>
      <c r="NM48" s="402"/>
      <c r="OA48" s="402"/>
      <c r="OR48" s="402"/>
      <c r="PW48" s="402"/>
      <c r="QO48" s="402"/>
      <c r="RB48" s="402"/>
      <c r="SD48" s="402"/>
      <c r="TX48" s="402"/>
      <c r="VT48" s="402"/>
      <c r="XQ48" s="402"/>
      <c r="YF48" s="402"/>
      <c r="ZK48" s="402"/>
      <c r="ZN48" s="402"/>
      <c r="AAP48" s="402"/>
      <c r="ABJ48" s="402"/>
      <c r="ABU48" s="402"/>
      <c r="ACZ48" s="402"/>
      <c r="ADG48" s="402"/>
      <c r="ADH48" s="402"/>
      <c r="AEL48" s="402"/>
    </row>
    <row r="49" spans="3:818" ht="11.25" customHeight="1">
      <c r="C49" s="402"/>
      <c r="F49" s="402"/>
      <c r="W49" s="402"/>
      <c r="AA49" s="402"/>
      <c r="AE49" s="402"/>
      <c r="AI49" s="402"/>
      <c r="AM49" s="402"/>
      <c r="AQ49" s="402"/>
      <c r="AT49" s="402"/>
      <c r="AW49" s="402"/>
      <c r="BA49" s="402"/>
      <c r="BB49" s="402"/>
      <c r="BE49" s="402"/>
      <c r="BF49" s="402"/>
      <c r="BI49" s="402"/>
      <c r="BJ49" s="402"/>
      <c r="BM49" s="402"/>
      <c r="BN49" s="402"/>
      <c r="BO49" s="402"/>
      <c r="BP49" s="402"/>
      <c r="BQ49" s="402"/>
      <c r="BR49" s="402"/>
      <c r="BS49" s="402"/>
      <c r="BT49" s="402"/>
      <c r="BW49" s="402"/>
      <c r="BX49" s="402"/>
      <c r="BY49" s="402"/>
      <c r="BZ49" s="402"/>
      <c r="CP49" s="402"/>
      <c r="CQ49" s="402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P49" s="402"/>
      <c r="DR49" s="402"/>
      <c r="DV49" s="402"/>
      <c r="DZ49" s="402"/>
      <c r="ED49" s="402"/>
      <c r="EH49" s="402"/>
      <c r="EL49" s="402"/>
      <c r="EP49" s="402"/>
      <c r="ET49" s="402"/>
      <c r="EX49" s="402"/>
      <c r="FB49" s="402"/>
      <c r="FF49" s="402"/>
      <c r="FJ49" s="402"/>
      <c r="FN49" s="402"/>
      <c r="FR49" s="402"/>
      <c r="FV49" s="402"/>
      <c r="FZ49" s="402"/>
      <c r="GD49" s="402"/>
      <c r="GH49" s="402"/>
      <c r="GL49" s="402"/>
      <c r="GP49" s="402"/>
      <c r="GT49" s="402"/>
      <c r="GX49" s="402"/>
      <c r="HB49" s="402"/>
      <c r="HF49" s="402"/>
      <c r="HJ49" s="402"/>
      <c r="HN49" s="402"/>
      <c r="HR49" s="402"/>
      <c r="HV49" s="402"/>
      <c r="HZ49" s="402"/>
      <c r="ID49" s="402"/>
      <c r="IH49" s="402"/>
      <c r="IL49" s="402"/>
      <c r="IP49" s="402"/>
      <c r="IT49" s="402"/>
      <c r="IX49" s="402"/>
      <c r="JB49" s="402"/>
      <c r="JF49" s="402"/>
      <c r="JJ49" s="402"/>
      <c r="JN49" s="402"/>
      <c r="JR49" s="402"/>
      <c r="JV49" s="402"/>
      <c r="JZ49" s="402"/>
      <c r="KD49" s="402"/>
      <c r="LI49" s="402"/>
      <c r="MH49" s="402"/>
      <c r="MZ49" s="402"/>
      <c r="NM49" s="402"/>
      <c r="OA49" s="402"/>
      <c r="OR49" s="402"/>
      <c r="PW49" s="402"/>
      <c r="QO49" s="402"/>
      <c r="RB49" s="402"/>
      <c r="SD49" s="402"/>
      <c r="TX49" s="402"/>
      <c r="VT49" s="402"/>
      <c r="XQ49" s="402"/>
      <c r="YF49" s="402"/>
      <c r="ZK49" s="402"/>
      <c r="ZN49" s="402"/>
      <c r="AAP49" s="402"/>
      <c r="ABJ49" s="402"/>
      <c r="ABU49" s="402"/>
      <c r="ACZ49" s="402"/>
      <c r="ADG49" s="402"/>
      <c r="ADH49" s="402"/>
      <c r="AEL49" s="402"/>
    </row>
    <row r="50" spans="3:818" ht="11.25" customHeight="1">
      <c r="C50" s="402"/>
      <c r="F50" s="402"/>
      <c r="W50" s="402"/>
      <c r="AA50" s="402"/>
      <c r="AE50" s="402"/>
      <c r="AI50" s="402"/>
      <c r="AM50" s="402"/>
      <c r="AQ50" s="402"/>
      <c r="AT50" s="402"/>
      <c r="AW50" s="402"/>
      <c r="BA50" s="402"/>
      <c r="BB50" s="402"/>
      <c r="BE50" s="402"/>
      <c r="BF50" s="402"/>
      <c r="BI50" s="402"/>
      <c r="BJ50" s="402"/>
      <c r="BM50" s="402"/>
      <c r="BN50" s="402"/>
      <c r="BO50" s="402"/>
      <c r="BP50" s="402"/>
      <c r="BQ50" s="402"/>
      <c r="BR50" s="402"/>
      <c r="BS50" s="402"/>
      <c r="BT50" s="402"/>
      <c r="BW50" s="402"/>
      <c r="BX50" s="402"/>
      <c r="BY50" s="402"/>
      <c r="BZ50" s="402"/>
      <c r="CP50" s="402"/>
      <c r="CQ50" s="402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P50" s="402"/>
      <c r="DR50" s="402"/>
      <c r="DV50" s="402"/>
      <c r="DZ50" s="402"/>
      <c r="ED50" s="402"/>
      <c r="EH50" s="402"/>
      <c r="EL50" s="402"/>
      <c r="EP50" s="402"/>
      <c r="ET50" s="402"/>
      <c r="EX50" s="402"/>
      <c r="FB50" s="402"/>
      <c r="FF50" s="402"/>
      <c r="FJ50" s="402"/>
      <c r="FN50" s="402"/>
      <c r="FR50" s="402"/>
      <c r="FV50" s="402"/>
      <c r="FZ50" s="402"/>
      <c r="GD50" s="402"/>
      <c r="GH50" s="402"/>
      <c r="GL50" s="402"/>
      <c r="GP50" s="402"/>
      <c r="GT50" s="402"/>
      <c r="GX50" s="402"/>
      <c r="HB50" s="402"/>
      <c r="HF50" s="402"/>
      <c r="HJ50" s="402"/>
      <c r="HN50" s="402"/>
      <c r="HR50" s="402"/>
      <c r="HV50" s="402"/>
      <c r="HZ50" s="402"/>
      <c r="ID50" s="402"/>
      <c r="IH50" s="402"/>
      <c r="IL50" s="402"/>
      <c r="IP50" s="402"/>
      <c r="IT50" s="402"/>
      <c r="IX50" s="402"/>
      <c r="JB50" s="402"/>
      <c r="JF50" s="402"/>
      <c r="JJ50" s="402"/>
      <c r="JN50" s="402"/>
      <c r="JR50" s="402"/>
      <c r="JV50" s="402"/>
      <c r="JZ50" s="402"/>
      <c r="KD50" s="402"/>
      <c r="LI50" s="402"/>
      <c r="MH50" s="402"/>
      <c r="MZ50" s="402"/>
      <c r="NM50" s="402"/>
      <c r="OA50" s="402"/>
      <c r="OR50" s="402"/>
      <c r="PW50" s="402"/>
      <c r="QO50" s="402"/>
      <c r="RB50" s="402"/>
      <c r="SD50" s="402"/>
      <c r="TX50" s="402"/>
      <c r="VT50" s="402"/>
      <c r="XQ50" s="402"/>
      <c r="YF50" s="402"/>
      <c r="ZK50" s="402"/>
      <c r="ZN50" s="402"/>
      <c r="AAP50" s="402"/>
      <c r="ABJ50" s="402"/>
      <c r="ABU50" s="402"/>
      <c r="ACZ50" s="402"/>
      <c r="ADG50" s="402"/>
      <c r="ADH50" s="402"/>
      <c r="AEL50" s="402"/>
    </row>
    <row r="51" spans="3:818" ht="11.25" customHeight="1">
      <c r="C51" s="402"/>
      <c r="F51" s="402"/>
      <c r="W51" s="402"/>
      <c r="AA51" s="402"/>
      <c r="AE51" s="402"/>
      <c r="AI51" s="402"/>
      <c r="AM51" s="402"/>
      <c r="AQ51" s="402"/>
      <c r="AT51" s="402"/>
      <c r="AW51" s="402"/>
      <c r="BA51" s="402"/>
      <c r="BB51" s="402"/>
      <c r="BE51" s="402"/>
      <c r="BF51" s="402"/>
      <c r="BI51" s="402"/>
      <c r="BJ51" s="402"/>
      <c r="BM51" s="402"/>
      <c r="BN51" s="402"/>
      <c r="BO51" s="402"/>
      <c r="BP51" s="402"/>
      <c r="BQ51" s="402"/>
      <c r="BR51" s="402"/>
      <c r="BS51" s="402"/>
      <c r="BT51" s="402"/>
      <c r="BW51" s="402"/>
      <c r="BX51" s="402"/>
      <c r="BY51" s="402"/>
      <c r="BZ51" s="402"/>
      <c r="CP51" s="402"/>
      <c r="CQ51" s="402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P51" s="402"/>
      <c r="DR51" s="402"/>
      <c r="DV51" s="402"/>
      <c r="DZ51" s="402"/>
      <c r="ED51" s="402"/>
      <c r="EH51" s="402"/>
      <c r="EL51" s="402"/>
      <c r="EP51" s="402"/>
      <c r="ET51" s="402"/>
      <c r="EX51" s="402"/>
      <c r="FB51" s="402"/>
      <c r="FF51" s="402"/>
      <c r="FJ51" s="402"/>
      <c r="FN51" s="402"/>
      <c r="FR51" s="402"/>
      <c r="FV51" s="402"/>
      <c r="FZ51" s="402"/>
      <c r="GD51" s="402"/>
      <c r="GH51" s="402"/>
      <c r="GL51" s="402"/>
      <c r="GP51" s="402"/>
      <c r="GT51" s="402"/>
      <c r="GX51" s="402"/>
      <c r="HB51" s="402"/>
      <c r="HF51" s="402"/>
      <c r="HJ51" s="402"/>
      <c r="HN51" s="402"/>
      <c r="HR51" s="402"/>
      <c r="HV51" s="402"/>
      <c r="HZ51" s="402"/>
      <c r="ID51" s="402"/>
      <c r="IH51" s="402"/>
      <c r="IL51" s="402"/>
      <c r="IP51" s="402"/>
      <c r="IT51" s="402"/>
      <c r="IX51" s="402"/>
      <c r="JB51" s="402"/>
      <c r="JF51" s="402"/>
      <c r="JJ51" s="402"/>
      <c r="JN51" s="402"/>
      <c r="JR51" s="402"/>
      <c r="JV51" s="402"/>
      <c r="JZ51" s="402"/>
      <c r="KD51" s="402"/>
      <c r="LI51" s="402"/>
      <c r="MH51" s="402"/>
      <c r="MZ51" s="402"/>
      <c r="NM51" s="402"/>
      <c r="OA51" s="402"/>
      <c r="OR51" s="402"/>
      <c r="PW51" s="402"/>
      <c r="QO51" s="402"/>
      <c r="RB51" s="402"/>
      <c r="SD51" s="402"/>
      <c r="TX51" s="402"/>
      <c r="VT51" s="402"/>
      <c r="XQ51" s="402"/>
      <c r="YF51" s="402"/>
      <c r="ZK51" s="402"/>
      <c r="ZN51" s="402"/>
      <c r="AAP51" s="402"/>
      <c r="ABJ51" s="402"/>
      <c r="ABU51" s="402"/>
      <c r="ACZ51" s="402"/>
      <c r="ADG51" s="402"/>
      <c r="ADH51" s="402"/>
      <c r="AEL51" s="402"/>
    </row>
    <row r="52" spans="3:818" ht="11.25" customHeight="1">
      <c r="C52" s="402"/>
      <c r="F52" s="402"/>
      <c r="W52" s="402"/>
      <c r="AA52" s="402"/>
      <c r="AE52" s="402"/>
      <c r="AI52" s="402"/>
      <c r="AM52" s="402"/>
      <c r="AQ52" s="402"/>
      <c r="AT52" s="402"/>
      <c r="AW52" s="402"/>
      <c r="BA52" s="402"/>
      <c r="BB52" s="402"/>
      <c r="BE52" s="402"/>
      <c r="BF52" s="402"/>
      <c r="BI52" s="402"/>
      <c r="BJ52" s="402"/>
      <c r="BM52" s="402"/>
      <c r="BN52" s="402"/>
      <c r="BO52" s="402"/>
      <c r="BP52" s="402"/>
      <c r="BQ52" s="402"/>
      <c r="BR52" s="402"/>
      <c r="BS52" s="402"/>
      <c r="BT52" s="402"/>
      <c r="BW52" s="402"/>
      <c r="BX52" s="402"/>
      <c r="BY52" s="402"/>
      <c r="BZ52" s="402"/>
      <c r="CP52" s="402"/>
      <c r="CQ52" s="402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P52" s="402"/>
      <c r="DR52" s="402"/>
      <c r="DV52" s="402"/>
      <c r="DZ52" s="402"/>
      <c r="ED52" s="402"/>
      <c r="EH52" s="402"/>
      <c r="EL52" s="402"/>
      <c r="EP52" s="402"/>
      <c r="ET52" s="402"/>
      <c r="EX52" s="402"/>
      <c r="FB52" s="402"/>
      <c r="FF52" s="402"/>
      <c r="FJ52" s="402"/>
      <c r="FN52" s="402"/>
      <c r="FR52" s="402"/>
      <c r="FV52" s="402"/>
      <c r="FZ52" s="402"/>
      <c r="GD52" s="402"/>
      <c r="GH52" s="402"/>
      <c r="GL52" s="402"/>
      <c r="GP52" s="402"/>
      <c r="GT52" s="402"/>
      <c r="GX52" s="402"/>
      <c r="HB52" s="402"/>
      <c r="HF52" s="402"/>
      <c r="HJ52" s="402"/>
      <c r="HN52" s="402"/>
      <c r="HR52" s="402"/>
      <c r="HV52" s="402"/>
      <c r="HZ52" s="402"/>
      <c r="ID52" s="402"/>
      <c r="IH52" s="402"/>
      <c r="IL52" s="402"/>
      <c r="IP52" s="402"/>
      <c r="IT52" s="402"/>
      <c r="IX52" s="402"/>
      <c r="JB52" s="402"/>
      <c r="JF52" s="402"/>
      <c r="JJ52" s="402"/>
      <c r="JN52" s="402"/>
      <c r="JR52" s="402"/>
      <c r="JV52" s="402"/>
      <c r="JZ52" s="402"/>
      <c r="KD52" s="402"/>
      <c r="LI52" s="402"/>
      <c r="MH52" s="402"/>
      <c r="MZ52" s="402"/>
      <c r="NM52" s="402"/>
      <c r="OA52" s="402"/>
      <c r="OR52" s="402"/>
      <c r="PW52" s="402"/>
      <c r="QO52" s="402"/>
      <c r="RB52" s="402"/>
      <c r="SD52" s="402"/>
      <c r="TX52" s="402"/>
      <c r="VT52" s="402"/>
      <c r="XQ52" s="402"/>
      <c r="YF52" s="402"/>
      <c r="ZK52" s="402"/>
      <c r="ZN52" s="402"/>
      <c r="AAP52" s="402"/>
      <c r="ABJ52" s="402"/>
      <c r="ABU52" s="402"/>
      <c r="ACZ52" s="402"/>
      <c r="ADG52" s="402"/>
      <c r="ADH52" s="402"/>
      <c r="AEL52" s="402"/>
    </row>
    <row r="53" spans="3:818" ht="11.25" customHeight="1">
      <c r="C53" s="402"/>
      <c r="F53" s="402"/>
      <c r="W53" s="402"/>
      <c r="AA53" s="402"/>
      <c r="AE53" s="402"/>
      <c r="AI53" s="402"/>
      <c r="AM53" s="402"/>
      <c r="AQ53" s="402"/>
      <c r="AT53" s="402"/>
      <c r="AW53" s="402"/>
      <c r="BA53" s="402"/>
      <c r="BB53" s="402"/>
      <c r="BE53" s="402"/>
      <c r="BF53" s="402"/>
      <c r="BI53" s="402"/>
      <c r="BJ53" s="402"/>
      <c r="BM53" s="402"/>
      <c r="BN53" s="402"/>
      <c r="BO53" s="402"/>
      <c r="BP53" s="402"/>
      <c r="BQ53" s="402"/>
      <c r="BR53" s="402"/>
      <c r="BS53" s="402"/>
      <c r="BT53" s="402"/>
      <c r="BW53" s="402"/>
      <c r="BX53" s="402"/>
      <c r="BY53" s="402"/>
      <c r="BZ53" s="402"/>
      <c r="CP53" s="402"/>
      <c r="CQ53" s="402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P53" s="402"/>
      <c r="DR53" s="402"/>
      <c r="DV53" s="402"/>
      <c r="DZ53" s="402"/>
      <c r="ED53" s="402"/>
      <c r="EH53" s="402"/>
      <c r="EL53" s="402"/>
      <c r="EP53" s="402"/>
      <c r="ET53" s="402"/>
      <c r="EX53" s="402"/>
      <c r="FB53" s="402"/>
      <c r="FF53" s="402"/>
      <c r="FJ53" s="402"/>
      <c r="FN53" s="402"/>
      <c r="FR53" s="402"/>
      <c r="FV53" s="402"/>
      <c r="FZ53" s="402"/>
      <c r="GD53" s="402"/>
      <c r="GH53" s="402"/>
      <c r="GL53" s="402"/>
      <c r="GP53" s="402"/>
      <c r="GT53" s="402"/>
      <c r="GX53" s="402"/>
      <c r="HB53" s="402"/>
      <c r="HF53" s="402"/>
      <c r="HJ53" s="402"/>
      <c r="HN53" s="402"/>
      <c r="HR53" s="402"/>
      <c r="HV53" s="402"/>
      <c r="HZ53" s="402"/>
      <c r="ID53" s="402"/>
      <c r="IH53" s="402"/>
      <c r="IL53" s="402"/>
      <c r="IP53" s="402"/>
      <c r="IT53" s="402"/>
      <c r="IX53" s="402"/>
      <c r="JB53" s="402"/>
      <c r="JF53" s="402"/>
      <c r="JJ53" s="402"/>
      <c r="JN53" s="402"/>
      <c r="JR53" s="402"/>
      <c r="JV53" s="402"/>
      <c r="JZ53" s="402"/>
      <c r="KD53" s="402"/>
      <c r="LI53" s="402"/>
      <c r="MH53" s="402"/>
      <c r="MZ53" s="402"/>
      <c r="NM53" s="402"/>
      <c r="OA53" s="402"/>
      <c r="OR53" s="402"/>
      <c r="PW53" s="402"/>
      <c r="QO53" s="402"/>
      <c r="RB53" s="402"/>
      <c r="SD53" s="402"/>
      <c r="TX53" s="402"/>
      <c r="VT53" s="402"/>
      <c r="XQ53" s="402"/>
      <c r="YF53" s="402"/>
      <c r="ZK53" s="402"/>
      <c r="ZN53" s="402"/>
      <c r="AAP53" s="402"/>
      <c r="ABJ53" s="402"/>
      <c r="ABU53" s="402"/>
      <c r="ACZ53" s="402"/>
      <c r="ADG53" s="402"/>
      <c r="ADH53" s="402"/>
      <c r="AEL53" s="402"/>
    </row>
    <row r="54" spans="3:818" ht="11.25" customHeight="1">
      <c r="C54" s="402"/>
      <c r="F54" s="402"/>
      <c r="W54" s="402"/>
      <c r="AA54" s="402"/>
      <c r="AE54" s="402"/>
      <c r="AI54" s="402"/>
      <c r="AM54" s="402"/>
      <c r="AQ54" s="402"/>
      <c r="AT54" s="402"/>
      <c r="AW54" s="402"/>
      <c r="BA54" s="402"/>
      <c r="BB54" s="402"/>
      <c r="BE54" s="402"/>
      <c r="BF54" s="402"/>
      <c r="BI54" s="402"/>
      <c r="BJ54" s="402"/>
      <c r="BM54" s="402"/>
      <c r="BN54" s="402"/>
      <c r="BO54" s="402"/>
      <c r="BP54" s="402"/>
      <c r="BQ54" s="402"/>
      <c r="BR54" s="402"/>
      <c r="BS54" s="402"/>
      <c r="BT54" s="402"/>
      <c r="BW54" s="402"/>
      <c r="BX54" s="402"/>
      <c r="BY54" s="402"/>
      <c r="BZ54" s="402"/>
      <c r="CP54" s="402"/>
      <c r="CQ54" s="402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P54" s="402"/>
      <c r="DR54" s="402"/>
      <c r="DV54" s="402"/>
      <c r="DZ54" s="402"/>
      <c r="ED54" s="402"/>
      <c r="EH54" s="402"/>
      <c r="EL54" s="402"/>
      <c r="EP54" s="402"/>
      <c r="ET54" s="402"/>
      <c r="EX54" s="402"/>
      <c r="FB54" s="402"/>
      <c r="FF54" s="402"/>
      <c r="FJ54" s="402"/>
      <c r="FN54" s="402"/>
      <c r="FR54" s="402"/>
      <c r="FV54" s="402"/>
      <c r="FZ54" s="402"/>
      <c r="GD54" s="402"/>
      <c r="GH54" s="402"/>
      <c r="GL54" s="402"/>
      <c r="GP54" s="402"/>
      <c r="GT54" s="402"/>
      <c r="GX54" s="402"/>
      <c r="HB54" s="402"/>
      <c r="HF54" s="402"/>
      <c r="HJ54" s="402"/>
      <c r="HN54" s="402"/>
      <c r="HR54" s="402"/>
      <c r="HV54" s="402"/>
      <c r="HZ54" s="402"/>
      <c r="ID54" s="402"/>
      <c r="IH54" s="402"/>
      <c r="IL54" s="402"/>
      <c r="IP54" s="402"/>
      <c r="IT54" s="402"/>
      <c r="IX54" s="402"/>
      <c r="JB54" s="402"/>
      <c r="JF54" s="402"/>
      <c r="JJ54" s="402"/>
      <c r="JN54" s="402"/>
      <c r="JR54" s="402"/>
      <c r="JV54" s="402"/>
      <c r="JZ54" s="402"/>
      <c r="KD54" s="402"/>
      <c r="LI54" s="402"/>
      <c r="MH54" s="402"/>
      <c r="MZ54" s="402"/>
      <c r="NM54" s="402"/>
      <c r="OA54" s="402"/>
      <c r="OR54" s="402"/>
      <c r="PW54" s="402"/>
      <c r="QO54" s="402"/>
      <c r="RB54" s="402"/>
      <c r="SD54" s="402"/>
      <c r="TX54" s="402"/>
      <c r="VT54" s="402"/>
      <c r="XQ54" s="402"/>
      <c r="YF54" s="402"/>
      <c r="ZK54" s="402"/>
      <c r="ZN54" s="402"/>
      <c r="AAP54" s="402"/>
      <c r="ABJ54" s="402"/>
      <c r="ABU54" s="402"/>
      <c r="ACZ54" s="402"/>
      <c r="ADG54" s="402"/>
      <c r="ADH54" s="402"/>
      <c r="AEL54" s="402"/>
    </row>
    <row r="55" spans="3:818" ht="11.25" customHeight="1">
      <c r="C55" s="402"/>
      <c r="F55" s="402"/>
      <c r="W55" s="402"/>
      <c r="AA55" s="402"/>
      <c r="AE55" s="402"/>
      <c r="AI55" s="402"/>
      <c r="AM55" s="402"/>
      <c r="AQ55" s="402"/>
      <c r="AT55" s="402"/>
      <c r="AW55" s="402"/>
      <c r="BA55" s="402"/>
      <c r="BB55" s="402"/>
      <c r="BE55" s="402"/>
      <c r="BF55" s="402"/>
      <c r="BI55" s="402"/>
      <c r="BJ55" s="402"/>
      <c r="BM55" s="402"/>
      <c r="BN55" s="402"/>
      <c r="BO55" s="402"/>
      <c r="BP55" s="402"/>
      <c r="BQ55" s="402"/>
      <c r="BR55" s="402"/>
      <c r="BS55" s="402"/>
      <c r="BT55" s="402"/>
      <c r="BW55" s="402"/>
      <c r="BX55" s="402"/>
      <c r="BY55" s="402"/>
      <c r="BZ55" s="402"/>
      <c r="CP55" s="402"/>
      <c r="CQ55" s="402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P55" s="402"/>
      <c r="DR55" s="402"/>
      <c r="DV55" s="402"/>
      <c r="DZ55" s="402"/>
      <c r="ED55" s="402"/>
      <c r="EH55" s="402"/>
      <c r="EL55" s="402"/>
      <c r="EP55" s="402"/>
      <c r="ET55" s="402"/>
      <c r="EX55" s="402"/>
      <c r="FB55" s="402"/>
      <c r="FF55" s="402"/>
      <c r="FJ55" s="402"/>
      <c r="FN55" s="402"/>
      <c r="FR55" s="402"/>
      <c r="FV55" s="402"/>
      <c r="FZ55" s="402"/>
      <c r="GD55" s="402"/>
      <c r="GH55" s="402"/>
      <c r="GL55" s="402"/>
      <c r="GP55" s="402"/>
      <c r="GT55" s="402"/>
      <c r="GX55" s="402"/>
      <c r="HB55" s="402"/>
      <c r="HF55" s="402"/>
      <c r="HJ55" s="402"/>
      <c r="HN55" s="402"/>
      <c r="HR55" s="402"/>
      <c r="HV55" s="402"/>
      <c r="HZ55" s="402"/>
      <c r="ID55" s="402"/>
      <c r="IH55" s="402"/>
      <c r="IL55" s="402"/>
      <c r="IP55" s="402"/>
      <c r="IT55" s="402"/>
      <c r="IX55" s="402"/>
      <c r="JB55" s="402"/>
      <c r="JF55" s="402"/>
      <c r="JJ55" s="402"/>
      <c r="JN55" s="402"/>
      <c r="JR55" s="402"/>
      <c r="JV55" s="402"/>
      <c r="JZ55" s="402"/>
      <c r="KD55" s="402"/>
      <c r="LI55" s="402"/>
      <c r="MH55" s="402"/>
      <c r="MZ55" s="402"/>
      <c r="NM55" s="402"/>
      <c r="OA55" s="402"/>
      <c r="OR55" s="402"/>
      <c r="PW55" s="402"/>
      <c r="QO55" s="402"/>
      <c r="RB55" s="402"/>
      <c r="SD55" s="402"/>
      <c r="TX55" s="402"/>
      <c r="VT55" s="402"/>
      <c r="XQ55" s="402"/>
      <c r="YF55" s="402"/>
      <c r="ZK55" s="402"/>
      <c r="ZN55" s="402"/>
      <c r="AAP55" s="402"/>
      <c r="ABJ55" s="402"/>
      <c r="ABU55" s="402"/>
      <c r="ACZ55" s="402"/>
      <c r="ADG55" s="402"/>
      <c r="ADH55" s="402"/>
      <c r="AEL55" s="402"/>
    </row>
    <row r="56" spans="3:818" ht="11.25" customHeight="1">
      <c r="C56" s="402"/>
      <c r="F56" s="402"/>
      <c r="W56" s="402"/>
      <c r="AA56" s="402"/>
      <c r="AE56" s="402"/>
      <c r="AI56" s="402"/>
      <c r="AM56" s="402"/>
      <c r="AQ56" s="402"/>
      <c r="AT56" s="402"/>
      <c r="AW56" s="402"/>
      <c r="BA56" s="402"/>
      <c r="BB56" s="402"/>
      <c r="BE56" s="402"/>
      <c r="BF56" s="402"/>
      <c r="BI56" s="402"/>
      <c r="BJ56" s="402"/>
      <c r="BM56" s="402"/>
      <c r="BN56" s="402"/>
      <c r="BO56" s="402"/>
      <c r="BP56" s="402"/>
      <c r="BQ56" s="402"/>
      <c r="BR56" s="402"/>
      <c r="BS56" s="402"/>
      <c r="BT56" s="402"/>
      <c r="BW56" s="402"/>
      <c r="BX56" s="402"/>
      <c r="BY56" s="402"/>
      <c r="BZ56" s="402"/>
      <c r="CP56" s="402"/>
      <c r="CQ56" s="402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P56" s="402"/>
      <c r="DR56" s="402"/>
      <c r="DV56" s="402"/>
      <c r="DZ56" s="402"/>
      <c r="ED56" s="402"/>
      <c r="EH56" s="402"/>
      <c r="EL56" s="402"/>
      <c r="EP56" s="402"/>
      <c r="ET56" s="402"/>
      <c r="EX56" s="402"/>
      <c r="FB56" s="402"/>
      <c r="FF56" s="402"/>
      <c r="FJ56" s="402"/>
      <c r="FN56" s="402"/>
      <c r="FR56" s="402"/>
      <c r="FV56" s="402"/>
      <c r="FZ56" s="402"/>
      <c r="GD56" s="402"/>
      <c r="GH56" s="402"/>
      <c r="GL56" s="402"/>
      <c r="GP56" s="402"/>
      <c r="GT56" s="402"/>
      <c r="GX56" s="402"/>
      <c r="HB56" s="402"/>
      <c r="HF56" s="402"/>
      <c r="HJ56" s="402"/>
      <c r="HN56" s="402"/>
      <c r="HR56" s="402"/>
      <c r="HV56" s="402"/>
      <c r="HZ56" s="402"/>
      <c r="ID56" s="402"/>
      <c r="IH56" s="402"/>
      <c r="IL56" s="402"/>
      <c r="IP56" s="402"/>
      <c r="IT56" s="402"/>
      <c r="IX56" s="402"/>
      <c r="JB56" s="402"/>
      <c r="JF56" s="402"/>
      <c r="JJ56" s="402"/>
      <c r="JN56" s="402"/>
      <c r="JR56" s="402"/>
      <c r="JV56" s="402"/>
      <c r="JZ56" s="402"/>
      <c r="KD56" s="402"/>
      <c r="LI56" s="402"/>
      <c r="MH56" s="402"/>
      <c r="MZ56" s="402"/>
      <c r="NM56" s="402"/>
      <c r="OA56" s="402"/>
      <c r="OR56" s="402"/>
      <c r="PW56" s="402"/>
      <c r="QO56" s="402"/>
      <c r="RB56" s="402"/>
      <c r="SD56" s="402"/>
      <c r="TX56" s="402"/>
      <c r="VT56" s="402"/>
      <c r="XQ56" s="402"/>
      <c r="YF56" s="402"/>
      <c r="ZK56" s="402"/>
      <c r="ZN56" s="402"/>
      <c r="AAP56" s="402"/>
      <c r="ABJ56" s="402"/>
      <c r="ABU56" s="402"/>
      <c r="ACZ56" s="402"/>
      <c r="ADG56" s="402"/>
      <c r="ADH56" s="402"/>
      <c r="AEL56" s="402"/>
    </row>
    <row r="57" spans="3:818" ht="11.25" customHeight="1">
      <c r="C57" s="402"/>
      <c r="F57" s="402"/>
      <c r="W57" s="402"/>
      <c r="AA57" s="402"/>
      <c r="AE57" s="402"/>
      <c r="AI57" s="402"/>
      <c r="AM57" s="402"/>
      <c r="AQ57" s="402"/>
      <c r="AT57" s="402"/>
      <c r="AW57" s="402"/>
      <c r="BA57" s="402"/>
      <c r="BB57" s="402"/>
      <c r="BE57" s="402"/>
      <c r="BF57" s="402"/>
      <c r="BI57" s="402"/>
      <c r="BJ57" s="402"/>
      <c r="BM57" s="402"/>
      <c r="BN57" s="402"/>
      <c r="BO57" s="402"/>
      <c r="BP57" s="402"/>
      <c r="BQ57" s="402"/>
      <c r="BR57" s="402"/>
      <c r="BS57" s="402"/>
      <c r="BT57" s="402"/>
      <c r="BW57" s="402"/>
      <c r="BX57" s="402"/>
      <c r="BY57" s="402"/>
      <c r="BZ57" s="402"/>
      <c r="CP57" s="402"/>
      <c r="CQ57" s="402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P57" s="402"/>
      <c r="DR57" s="402"/>
      <c r="DV57" s="402"/>
      <c r="DZ57" s="402"/>
      <c r="ED57" s="402"/>
      <c r="EH57" s="402"/>
      <c r="EL57" s="402"/>
      <c r="EP57" s="402"/>
      <c r="ET57" s="402"/>
      <c r="EX57" s="402"/>
      <c r="FB57" s="402"/>
      <c r="FF57" s="402"/>
      <c r="FJ57" s="402"/>
      <c r="FN57" s="402"/>
      <c r="FR57" s="402"/>
      <c r="FV57" s="402"/>
      <c r="FZ57" s="402"/>
      <c r="GD57" s="402"/>
      <c r="GH57" s="402"/>
      <c r="GL57" s="402"/>
      <c r="GP57" s="402"/>
      <c r="GT57" s="402"/>
      <c r="GX57" s="402"/>
      <c r="HB57" s="402"/>
      <c r="HF57" s="402"/>
      <c r="HJ57" s="402"/>
      <c r="HN57" s="402"/>
      <c r="HR57" s="402"/>
      <c r="HV57" s="402"/>
      <c r="HZ57" s="402"/>
      <c r="ID57" s="402"/>
      <c r="IH57" s="402"/>
      <c r="IL57" s="402"/>
      <c r="IP57" s="402"/>
      <c r="IT57" s="402"/>
      <c r="IX57" s="402"/>
      <c r="JB57" s="402"/>
      <c r="JF57" s="402"/>
      <c r="JJ57" s="402"/>
      <c r="JN57" s="402"/>
      <c r="JR57" s="402"/>
      <c r="JV57" s="402"/>
      <c r="JZ57" s="402"/>
      <c r="KD57" s="402"/>
      <c r="LI57" s="402"/>
      <c r="MH57" s="402"/>
      <c r="MZ57" s="402"/>
      <c r="NM57" s="402"/>
      <c r="OA57" s="402"/>
      <c r="OR57" s="402"/>
      <c r="PW57" s="402"/>
      <c r="QO57" s="402"/>
      <c r="RB57" s="402"/>
      <c r="SD57" s="402"/>
      <c r="TX57" s="402"/>
      <c r="VT57" s="402"/>
      <c r="XQ57" s="402"/>
      <c r="YF57" s="402"/>
      <c r="ZK57" s="402"/>
      <c r="ZN57" s="402"/>
      <c r="AAP57" s="402"/>
      <c r="ABJ57" s="402"/>
      <c r="ABU57" s="402"/>
      <c r="ACZ57" s="402"/>
      <c r="ADG57" s="402"/>
      <c r="ADH57" s="402"/>
      <c r="AEL57" s="402"/>
    </row>
    <row r="58" spans="3:818" ht="11.25" customHeight="1">
      <c r="C58" s="402"/>
      <c r="F58" s="402"/>
      <c r="W58" s="402"/>
      <c r="AA58" s="402"/>
      <c r="AE58" s="402"/>
      <c r="AI58" s="402"/>
      <c r="AM58" s="402"/>
      <c r="AQ58" s="402"/>
      <c r="AT58" s="402"/>
      <c r="AW58" s="402"/>
      <c r="BA58" s="402"/>
      <c r="BB58" s="402"/>
      <c r="BE58" s="402"/>
      <c r="BF58" s="402"/>
      <c r="BI58" s="402"/>
      <c r="BJ58" s="402"/>
      <c r="BM58" s="402"/>
      <c r="BN58" s="402"/>
      <c r="BO58" s="402"/>
      <c r="BP58" s="402"/>
      <c r="BQ58" s="402"/>
      <c r="BR58" s="402"/>
      <c r="BS58" s="402"/>
      <c r="BT58" s="402"/>
      <c r="BW58" s="402"/>
      <c r="BX58" s="402"/>
      <c r="BY58" s="402"/>
      <c r="BZ58" s="402"/>
      <c r="CP58" s="402"/>
      <c r="CQ58" s="402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P58" s="402"/>
      <c r="DR58" s="402"/>
      <c r="DV58" s="402"/>
      <c r="DZ58" s="402"/>
      <c r="ED58" s="402"/>
      <c r="EH58" s="402"/>
      <c r="EL58" s="402"/>
      <c r="EP58" s="402"/>
      <c r="ET58" s="402"/>
      <c r="EX58" s="402"/>
      <c r="FB58" s="402"/>
      <c r="FF58" s="402"/>
      <c r="FJ58" s="402"/>
      <c r="FN58" s="402"/>
      <c r="FR58" s="402"/>
      <c r="FV58" s="402"/>
      <c r="FZ58" s="402"/>
      <c r="GD58" s="402"/>
      <c r="GH58" s="402"/>
      <c r="GL58" s="402"/>
      <c r="GP58" s="402"/>
      <c r="GT58" s="402"/>
      <c r="GX58" s="402"/>
      <c r="HB58" s="402"/>
      <c r="HF58" s="402"/>
      <c r="HJ58" s="402"/>
      <c r="HN58" s="402"/>
      <c r="HR58" s="402"/>
      <c r="HV58" s="402"/>
      <c r="HZ58" s="402"/>
      <c r="ID58" s="402"/>
      <c r="IH58" s="402"/>
      <c r="IL58" s="402"/>
      <c r="IP58" s="402"/>
      <c r="IT58" s="402"/>
      <c r="IX58" s="402"/>
      <c r="JB58" s="402"/>
      <c r="JF58" s="402"/>
      <c r="JJ58" s="402"/>
      <c r="JN58" s="402"/>
      <c r="JR58" s="402"/>
      <c r="JV58" s="402"/>
      <c r="JZ58" s="402"/>
      <c r="KD58" s="402"/>
      <c r="LI58" s="402"/>
      <c r="MH58" s="402"/>
      <c r="MZ58" s="402"/>
      <c r="NM58" s="402"/>
      <c r="OA58" s="402"/>
      <c r="OR58" s="402"/>
      <c r="PW58" s="402"/>
      <c r="QO58" s="402"/>
      <c r="RB58" s="402"/>
      <c r="SD58" s="402"/>
      <c r="TX58" s="402"/>
      <c r="VT58" s="402"/>
      <c r="XQ58" s="402"/>
      <c r="YF58" s="402"/>
      <c r="ZK58" s="402"/>
      <c r="ZN58" s="402"/>
      <c r="AAP58" s="402"/>
      <c r="ABJ58" s="402"/>
      <c r="ABU58" s="402"/>
      <c r="ACZ58" s="402"/>
      <c r="ADG58" s="402"/>
      <c r="ADH58" s="402"/>
      <c r="AEL58" s="402"/>
    </row>
    <row r="59" spans="3:818" ht="11.25" customHeight="1">
      <c r="C59" s="402"/>
      <c r="F59" s="402"/>
      <c r="W59" s="402"/>
      <c r="AA59" s="402"/>
      <c r="AE59" s="402"/>
      <c r="AI59" s="402"/>
      <c r="AM59" s="402"/>
      <c r="AQ59" s="402"/>
      <c r="AT59" s="402"/>
      <c r="AW59" s="402"/>
      <c r="BA59" s="402"/>
      <c r="BB59" s="402"/>
      <c r="BE59" s="402"/>
      <c r="BF59" s="402"/>
      <c r="BI59" s="402"/>
      <c r="BJ59" s="402"/>
      <c r="BM59" s="402"/>
      <c r="BN59" s="402"/>
      <c r="BO59" s="402"/>
      <c r="BP59" s="402"/>
      <c r="BQ59" s="402"/>
      <c r="BR59" s="402"/>
      <c r="BS59" s="402"/>
      <c r="BT59" s="402"/>
      <c r="BW59" s="402"/>
      <c r="BX59" s="402"/>
      <c r="BY59" s="402"/>
      <c r="BZ59" s="402"/>
      <c r="CP59" s="402"/>
      <c r="CQ59" s="402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P59" s="402"/>
      <c r="DR59" s="402"/>
      <c r="DV59" s="402"/>
      <c r="DZ59" s="402"/>
      <c r="ED59" s="402"/>
      <c r="EH59" s="402"/>
      <c r="EL59" s="402"/>
      <c r="EP59" s="402"/>
      <c r="ET59" s="402"/>
      <c r="EX59" s="402"/>
      <c r="FB59" s="402"/>
      <c r="FF59" s="402"/>
      <c r="FJ59" s="402"/>
      <c r="FN59" s="402"/>
      <c r="FR59" s="402"/>
      <c r="FV59" s="402"/>
      <c r="FZ59" s="402"/>
      <c r="GD59" s="402"/>
      <c r="GH59" s="402"/>
      <c r="GL59" s="402"/>
      <c r="GP59" s="402"/>
      <c r="GT59" s="402"/>
      <c r="GX59" s="402"/>
      <c r="HB59" s="402"/>
      <c r="HF59" s="402"/>
      <c r="HJ59" s="402"/>
      <c r="HN59" s="402"/>
      <c r="HR59" s="402"/>
      <c r="HV59" s="402"/>
      <c r="HZ59" s="402"/>
      <c r="ID59" s="402"/>
      <c r="IH59" s="402"/>
      <c r="IL59" s="402"/>
      <c r="IP59" s="402"/>
      <c r="IT59" s="402"/>
      <c r="IX59" s="402"/>
      <c r="JB59" s="402"/>
      <c r="JF59" s="402"/>
      <c r="JJ59" s="402"/>
      <c r="JN59" s="402"/>
      <c r="JR59" s="402"/>
      <c r="JV59" s="402"/>
      <c r="JZ59" s="402"/>
      <c r="KD59" s="402"/>
      <c r="LI59" s="402"/>
      <c r="MH59" s="402"/>
      <c r="MZ59" s="402"/>
      <c r="NM59" s="402"/>
      <c r="OA59" s="402"/>
      <c r="OR59" s="402"/>
      <c r="PW59" s="402"/>
      <c r="QO59" s="402"/>
      <c r="RB59" s="402"/>
      <c r="SD59" s="402"/>
      <c r="TX59" s="402"/>
      <c r="VT59" s="402"/>
      <c r="XQ59" s="402"/>
      <c r="YF59" s="402"/>
      <c r="ZK59" s="402"/>
      <c r="ZN59" s="402"/>
      <c r="AAP59" s="402"/>
      <c r="ABJ59" s="402"/>
      <c r="ABU59" s="402"/>
      <c r="ACZ59" s="402"/>
      <c r="ADG59" s="402"/>
      <c r="ADH59" s="402"/>
      <c r="AEL59" s="402"/>
    </row>
    <row r="60" spans="3:818" ht="11.25" customHeight="1">
      <c r="C60" s="402"/>
      <c r="F60" s="402"/>
      <c r="W60" s="402"/>
      <c r="AA60" s="402"/>
      <c r="AE60" s="402"/>
      <c r="AI60" s="402"/>
      <c r="AM60" s="402"/>
      <c r="AQ60" s="402"/>
      <c r="AT60" s="402"/>
      <c r="AW60" s="402"/>
      <c r="BA60" s="402"/>
      <c r="BB60" s="402"/>
      <c r="BE60" s="402"/>
      <c r="BF60" s="402"/>
      <c r="BI60" s="402"/>
      <c r="BJ60" s="402"/>
      <c r="BM60" s="402"/>
      <c r="BN60" s="402"/>
      <c r="BO60" s="402"/>
      <c r="BP60" s="402"/>
      <c r="BQ60" s="402"/>
      <c r="BR60" s="402"/>
      <c r="BS60" s="402"/>
      <c r="BT60" s="402"/>
      <c r="BW60" s="402"/>
      <c r="BX60" s="402"/>
      <c r="BY60" s="402"/>
      <c r="BZ60" s="402"/>
      <c r="CP60" s="402"/>
      <c r="CQ60" s="402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P60" s="402"/>
      <c r="DR60" s="402"/>
      <c r="DV60" s="402"/>
      <c r="DZ60" s="402"/>
      <c r="ED60" s="402"/>
      <c r="EH60" s="402"/>
      <c r="EL60" s="402"/>
      <c r="EP60" s="402"/>
      <c r="ET60" s="402"/>
      <c r="EX60" s="402"/>
      <c r="FB60" s="402"/>
      <c r="FF60" s="402"/>
      <c r="FJ60" s="402"/>
      <c r="FN60" s="402"/>
      <c r="FR60" s="402"/>
      <c r="FV60" s="402"/>
      <c r="FZ60" s="402"/>
      <c r="GD60" s="402"/>
      <c r="GH60" s="402"/>
      <c r="GL60" s="402"/>
      <c r="GP60" s="402"/>
      <c r="GT60" s="402"/>
      <c r="GX60" s="402"/>
      <c r="HB60" s="402"/>
      <c r="HF60" s="402"/>
      <c r="HJ60" s="402"/>
      <c r="HN60" s="402"/>
      <c r="HR60" s="402"/>
      <c r="HV60" s="402"/>
      <c r="HZ60" s="402"/>
      <c r="ID60" s="402"/>
      <c r="IH60" s="402"/>
      <c r="IL60" s="402"/>
      <c r="IP60" s="402"/>
      <c r="IT60" s="402"/>
      <c r="IX60" s="402"/>
      <c r="JB60" s="402"/>
      <c r="JF60" s="402"/>
      <c r="JJ60" s="402"/>
      <c r="JN60" s="402"/>
      <c r="JR60" s="402"/>
      <c r="JV60" s="402"/>
      <c r="JZ60" s="402"/>
      <c r="KD60" s="402"/>
      <c r="LI60" s="402"/>
      <c r="MH60" s="402"/>
      <c r="MZ60" s="402"/>
      <c r="NM60" s="402"/>
      <c r="OA60" s="402"/>
      <c r="OR60" s="402"/>
      <c r="PW60" s="402"/>
      <c r="QO60" s="402"/>
      <c r="RB60" s="402"/>
      <c r="SD60" s="402"/>
      <c r="TX60" s="402"/>
      <c r="VT60" s="402"/>
      <c r="XQ60" s="402"/>
      <c r="YF60" s="402"/>
      <c r="ZK60" s="402"/>
      <c r="ZN60" s="402"/>
      <c r="AAP60" s="402"/>
      <c r="ABJ60" s="402"/>
      <c r="ABU60" s="402"/>
      <c r="ACZ60" s="402"/>
      <c r="ADG60" s="402"/>
      <c r="ADH60" s="402"/>
      <c r="AEL60" s="402"/>
    </row>
    <row r="61" spans="3:818" ht="11.25" customHeight="1">
      <c r="C61" s="402"/>
      <c r="F61" s="402"/>
      <c r="W61" s="402"/>
      <c r="AA61" s="402"/>
      <c r="AE61" s="402"/>
      <c r="AI61" s="402"/>
      <c r="AM61" s="402"/>
      <c r="AQ61" s="402"/>
      <c r="AT61" s="402"/>
      <c r="AW61" s="402"/>
      <c r="BA61" s="402"/>
      <c r="BB61" s="402"/>
      <c r="BE61" s="402"/>
      <c r="BF61" s="402"/>
      <c r="BI61" s="402"/>
      <c r="BJ61" s="402"/>
      <c r="BM61" s="402"/>
      <c r="BN61" s="402"/>
      <c r="BO61" s="402"/>
      <c r="BP61" s="402"/>
      <c r="BQ61" s="402"/>
      <c r="BR61" s="402"/>
      <c r="BS61" s="402"/>
      <c r="BT61" s="402"/>
      <c r="BW61" s="402"/>
      <c r="BX61" s="402"/>
      <c r="BY61" s="402"/>
      <c r="BZ61" s="402"/>
      <c r="CP61" s="402"/>
      <c r="CQ61" s="402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P61" s="402"/>
      <c r="DR61" s="402"/>
      <c r="DV61" s="402"/>
      <c r="DZ61" s="402"/>
      <c r="ED61" s="402"/>
      <c r="EH61" s="402"/>
      <c r="EL61" s="402"/>
      <c r="EP61" s="402"/>
      <c r="ET61" s="402"/>
      <c r="EX61" s="402"/>
      <c r="FB61" s="402"/>
      <c r="FF61" s="402"/>
      <c r="FJ61" s="402"/>
      <c r="FN61" s="402"/>
      <c r="FR61" s="402"/>
      <c r="FV61" s="402"/>
      <c r="FZ61" s="402"/>
      <c r="GD61" s="402"/>
      <c r="GH61" s="402"/>
      <c r="GL61" s="402"/>
      <c r="GP61" s="402"/>
      <c r="GT61" s="402"/>
      <c r="GX61" s="402"/>
      <c r="HB61" s="402"/>
      <c r="HF61" s="402"/>
      <c r="HJ61" s="402"/>
      <c r="HN61" s="402"/>
      <c r="HR61" s="402"/>
      <c r="HV61" s="402"/>
      <c r="HZ61" s="402"/>
      <c r="ID61" s="402"/>
      <c r="IH61" s="402"/>
      <c r="IL61" s="402"/>
      <c r="IP61" s="402"/>
      <c r="IT61" s="402"/>
      <c r="IX61" s="402"/>
      <c r="JB61" s="402"/>
      <c r="JF61" s="402"/>
      <c r="JJ61" s="402"/>
      <c r="JN61" s="402"/>
      <c r="JR61" s="402"/>
      <c r="JV61" s="402"/>
      <c r="JZ61" s="402"/>
      <c r="KD61" s="402"/>
      <c r="LI61" s="402"/>
      <c r="MH61" s="402"/>
      <c r="MZ61" s="402"/>
      <c r="NM61" s="402"/>
      <c r="OA61" s="402"/>
      <c r="OR61" s="402"/>
      <c r="PW61" s="402"/>
      <c r="QO61" s="402"/>
      <c r="RB61" s="402"/>
      <c r="SD61" s="402"/>
      <c r="TX61" s="402"/>
      <c r="VT61" s="402"/>
      <c r="XQ61" s="402"/>
      <c r="YF61" s="402"/>
      <c r="ZK61" s="402"/>
      <c r="ZN61" s="402"/>
      <c r="AAP61" s="402"/>
      <c r="ABJ61" s="402"/>
      <c r="ABU61" s="402"/>
      <c r="ACZ61" s="402"/>
      <c r="ADG61" s="402"/>
      <c r="ADH61" s="402"/>
      <c r="AEL61" s="402"/>
    </row>
    <row r="62" spans="3:818" ht="11.25" customHeight="1">
      <c r="C62" s="402"/>
      <c r="F62" s="402"/>
      <c r="W62" s="402"/>
      <c r="AA62" s="402"/>
      <c r="AE62" s="402"/>
      <c r="AI62" s="402"/>
      <c r="AM62" s="402"/>
      <c r="AQ62" s="402"/>
      <c r="AT62" s="402"/>
      <c r="AW62" s="402"/>
      <c r="BA62" s="402"/>
      <c r="BB62" s="402"/>
      <c r="BE62" s="402"/>
      <c r="BF62" s="402"/>
      <c r="BI62" s="402"/>
      <c r="BJ62" s="402"/>
      <c r="BM62" s="402"/>
      <c r="BN62" s="402"/>
      <c r="BO62" s="402"/>
      <c r="BP62" s="402"/>
      <c r="BQ62" s="402"/>
      <c r="BR62" s="402"/>
      <c r="BS62" s="402"/>
      <c r="BT62" s="402"/>
      <c r="BW62" s="402"/>
      <c r="BX62" s="402"/>
      <c r="BY62" s="402"/>
      <c r="BZ62" s="402"/>
      <c r="CP62" s="402"/>
      <c r="CQ62" s="402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P62" s="402"/>
      <c r="DR62" s="402"/>
      <c r="DV62" s="402"/>
      <c r="DZ62" s="402"/>
      <c r="ED62" s="402"/>
      <c r="EH62" s="402"/>
      <c r="EL62" s="402"/>
      <c r="EP62" s="402"/>
      <c r="ET62" s="402"/>
      <c r="EX62" s="402"/>
      <c r="FB62" s="402"/>
      <c r="FF62" s="402"/>
      <c r="FJ62" s="402"/>
      <c r="FN62" s="402"/>
      <c r="FR62" s="402"/>
      <c r="FV62" s="402"/>
      <c r="FZ62" s="402"/>
      <c r="GD62" s="402"/>
      <c r="GH62" s="402"/>
      <c r="GL62" s="402"/>
      <c r="GP62" s="402"/>
      <c r="GT62" s="402"/>
      <c r="GX62" s="402"/>
      <c r="HB62" s="402"/>
      <c r="HF62" s="402"/>
      <c r="HJ62" s="402"/>
      <c r="HN62" s="402"/>
      <c r="HR62" s="402"/>
      <c r="HV62" s="402"/>
      <c r="HZ62" s="402"/>
      <c r="ID62" s="402"/>
      <c r="IH62" s="402"/>
      <c r="IL62" s="402"/>
      <c r="IP62" s="402"/>
      <c r="IT62" s="402"/>
      <c r="IX62" s="402"/>
      <c r="JB62" s="402"/>
      <c r="JF62" s="402"/>
      <c r="JJ62" s="402"/>
      <c r="JN62" s="402"/>
      <c r="JR62" s="402"/>
      <c r="JV62" s="402"/>
      <c r="JZ62" s="402"/>
      <c r="KD62" s="402"/>
      <c r="LI62" s="402"/>
      <c r="MH62" s="402"/>
      <c r="MZ62" s="402"/>
      <c r="NM62" s="402"/>
      <c r="OA62" s="402"/>
      <c r="OR62" s="402"/>
      <c r="PW62" s="402"/>
      <c r="QO62" s="402"/>
      <c r="RB62" s="402"/>
      <c r="SD62" s="402"/>
      <c r="TX62" s="402"/>
      <c r="VT62" s="402"/>
      <c r="XQ62" s="402"/>
      <c r="YF62" s="402"/>
      <c r="ZK62" s="402"/>
      <c r="ZN62" s="402"/>
      <c r="AAP62" s="402"/>
      <c r="ABJ62" s="402"/>
      <c r="ABU62" s="402"/>
      <c r="ACZ62" s="402"/>
      <c r="ADG62" s="402"/>
      <c r="ADH62" s="402"/>
      <c r="AEL62" s="402"/>
    </row>
    <row r="63" spans="3:818" ht="11.25" customHeight="1">
      <c r="C63" s="402"/>
      <c r="F63" s="402"/>
      <c r="W63" s="402"/>
      <c r="AA63" s="402"/>
      <c r="AE63" s="402"/>
      <c r="AI63" s="402"/>
      <c r="AM63" s="402"/>
      <c r="AQ63" s="402"/>
      <c r="AT63" s="402"/>
      <c r="AW63" s="402"/>
      <c r="BA63" s="402"/>
      <c r="BB63" s="402"/>
      <c r="BE63" s="402"/>
      <c r="BF63" s="402"/>
      <c r="BI63" s="402"/>
      <c r="BJ63" s="402"/>
      <c r="BM63" s="402"/>
      <c r="BN63" s="402"/>
      <c r="BO63" s="402"/>
      <c r="BP63" s="402"/>
      <c r="BQ63" s="402"/>
      <c r="BR63" s="402"/>
      <c r="BS63" s="402"/>
      <c r="BT63" s="402"/>
      <c r="BW63" s="402"/>
      <c r="BX63" s="402"/>
      <c r="BY63" s="402"/>
      <c r="BZ63" s="402"/>
      <c r="CP63" s="402"/>
      <c r="CQ63" s="402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P63" s="402"/>
      <c r="DR63" s="402"/>
      <c r="DV63" s="402"/>
      <c r="DZ63" s="402"/>
      <c r="ED63" s="402"/>
      <c r="EH63" s="402"/>
      <c r="EL63" s="402"/>
      <c r="EP63" s="402"/>
      <c r="ET63" s="402"/>
      <c r="EX63" s="402"/>
      <c r="FB63" s="402"/>
      <c r="FF63" s="402"/>
      <c r="FJ63" s="402"/>
      <c r="FN63" s="402"/>
      <c r="FR63" s="402"/>
      <c r="FV63" s="402"/>
      <c r="FZ63" s="402"/>
      <c r="GD63" s="402"/>
      <c r="GH63" s="402"/>
      <c r="GL63" s="402"/>
      <c r="GP63" s="402"/>
      <c r="GT63" s="402"/>
      <c r="GX63" s="402"/>
      <c r="HB63" s="402"/>
      <c r="HF63" s="402"/>
      <c r="HJ63" s="402"/>
      <c r="HN63" s="402"/>
      <c r="HR63" s="402"/>
      <c r="HV63" s="402"/>
      <c r="HZ63" s="402"/>
      <c r="ID63" s="402"/>
      <c r="IH63" s="402"/>
      <c r="IL63" s="402"/>
      <c r="IP63" s="402"/>
      <c r="IT63" s="402"/>
      <c r="IX63" s="402"/>
      <c r="JB63" s="402"/>
      <c r="JF63" s="402"/>
      <c r="JJ63" s="402"/>
      <c r="JN63" s="402"/>
      <c r="JR63" s="402"/>
      <c r="JV63" s="402"/>
      <c r="JZ63" s="402"/>
      <c r="KD63" s="402"/>
      <c r="LI63" s="402"/>
      <c r="MH63" s="402"/>
      <c r="MZ63" s="402"/>
      <c r="NM63" s="402"/>
      <c r="OA63" s="402"/>
      <c r="OR63" s="402"/>
      <c r="PW63" s="402"/>
      <c r="QO63" s="402"/>
      <c r="RB63" s="402"/>
      <c r="SD63" s="402"/>
      <c r="TX63" s="402"/>
      <c r="VT63" s="402"/>
      <c r="XQ63" s="402"/>
      <c r="YF63" s="402"/>
      <c r="ZK63" s="402"/>
      <c r="ZN63" s="402"/>
      <c r="AAP63" s="402"/>
      <c r="ABJ63" s="402"/>
      <c r="ABU63" s="402"/>
      <c r="ACZ63" s="402"/>
      <c r="ADG63" s="402"/>
      <c r="ADH63" s="402"/>
      <c r="AEL63" s="402"/>
    </row>
    <row r="64" spans="3:818" ht="11.25" customHeight="1">
      <c r="C64" s="402"/>
      <c r="F64" s="402"/>
      <c r="W64" s="402"/>
      <c r="AA64" s="402"/>
      <c r="AE64" s="402"/>
      <c r="AI64" s="402"/>
      <c r="AM64" s="402"/>
      <c r="AQ64" s="402"/>
      <c r="AT64" s="402"/>
      <c r="AW64" s="402"/>
      <c r="BA64" s="402"/>
      <c r="BB64" s="402"/>
      <c r="BE64" s="402"/>
      <c r="BF64" s="402"/>
      <c r="BI64" s="402"/>
      <c r="BJ64" s="402"/>
      <c r="BM64" s="402"/>
      <c r="BN64" s="402"/>
      <c r="BO64" s="402"/>
      <c r="BP64" s="402"/>
      <c r="BQ64" s="402"/>
      <c r="BR64" s="402"/>
      <c r="BS64" s="402"/>
      <c r="BT64" s="402"/>
      <c r="BW64" s="402"/>
      <c r="BX64" s="402"/>
      <c r="BY64" s="402"/>
      <c r="BZ64" s="402"/>
      <c r="CP64" s="402"/>
      <c r="CQ64" s="402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P64" s="402"/>
      <c r="DR64" s="402"/>
      <c r="DV64" s="402"/>
      <c r="DZ64" s="402"/>
      <c r="ED64" s="402"/>
      <c r="EH64" s="402"/>
      <c r="EL64" s="402"/>
      <c r="EP64" s="402"/>
      <c r="ET64" s="402"/>
      <c r="EX64" s="402"/>
      <c r="FB64" s="402"/>
      <c r="FF64" s="402"/>
      <c r="FJ64" s="402"/>
      <c r="FN64" s="402"/>
      <c r="FR64" s="402"/>
      <c r="FV64" s="402"/>
      <c r="FZ64" s="402"/>
      <c r="GD64" s="402"/>
      <c r="GH64" s="402"/>
      <c r="GL64" s="402"/>
      <c r="GP64" s="402"/>
      <c r="GT64" s="402"/>
      <c r="GX64" s="402"/>
      <c r="HB64" s="402"/>
      <c r="HF64" s="402"/>
      <c r="HJ64" s="402"/>
      <c r="HN64" s="402"/>
      <c r="HR64" s="402"/>
      <c r="HV64" s="402"/>
      <c r="HZ64" s="402"/>
      <c r="ID64" s="402"/>
      <c r="IH64" s="402"/>
      <c r="IL64" s="402"/>
      <c r="IP64" s="402"/>
      <c r="IT64" s="402"/>
      <c r="IX64" s="402"/>
      <c r="JB64" s="402"/>
      <c r="JF64" s="402"/>
      <c r="JJ64" s="402"/>
      <c r="JN64" s="402"/>
      <c r="JR64" s="402"/>
      <c r="JV64" s="402"/>
      <c r="JZ64" s="402"/>
      <c r="KD64" s="402"/>
      <c r="LI64" s="402"/>
      <c r="MH64" s="402"/>
      <c r="MZ64" s="402"/>
      <c r="NM64" s="402"/>
      <c r="OA64" s="402"/>
      <c r="OR64" s="402"/>
      <c r="PW64" s="402"/>
      <c r="QO64" s="402"/>
      <c r="RB64" s="402"/>
      <c r="SD64" s="402"/>
      <c r="TX64" s="402"/>
      <c r="VT64" s="402"/>
      <c r="XQ64" s="402"/>
      <c r="YF64" s="402"/>
      <c r="ZK64" s="402"/>
      <c r="ZN64" s="402"/>
      <c r="AAP64" s="402"/>
      <c r="ABJ64" s="402"/>
      <c r="ABU64" s="402"/>
      <c r="ACZ64" s="402"/>
      <c r="ADG64" s="402"/>
      <c r="ADH64" s="402"/>
      <c r="AEL64" s="402"/>
    </row>
    <row r="65" spans="3:818" ht="11.25" customHeight="1">
      <c r="C65" s="402"/>
      <c r="F65" s="402"/>
      <c r="W65" s="402"/>
      <c r="AA65" s="402"/>
      <c r="AE65" s="402"/>
      <c r="AI65" s="402"/>
      <c r="AM65" s="402"/>
      <c r="AQ65" s="402"/>
      <c r="AT65" s="402"/>
      <c r="AW65" s="402"/>
      <c r="BA65" s="402"/>
      <c r="BB65" s="402"/>
      <c r="BE65" s="402"/>
      <c r="BF65" s="402"/>
      <c r="BI65" s="402"/>
      <c r="BJ65" s="402"/>
      <c r="BM65" s="402"/>
      <c r="BN65" s="402"/>
      <c r="BO65" s="402"/>
      <c r="BP65" s="402"/>
      <c r="BQ65" s="402"/>
      <c r="BR65" s="402"/>
      <c r="BS65" s="402"/>
      <c r="BT65" s="402"/>
      <c r="BW65" s="402"/>
      <c r="BX65" s="402"/>
      <c r="BY65" s="402"/>
      <c r="BZ65" s="402"/>
      <c r="CP65" s="402"/>
      <c r="CQ65" s="402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P65" s="402"/>
      <c r="DR65" s="402"/>
      <c r="DV65" s="402"/>
      <c r="DZ65" s="402"/>
      <c r="ED65" s="402"/>
      <c r="EH65" s="402"/>
      <c r="EL65" s="402"/>
      <c r="EP65" s="402"/>
      <c r="ET65" s="402"/>
      <c r="EX65" s="402"/>
      <c r="FB65" s="402"/>
      <c r="FF65" s="402"/>
      <c r="FJ65" s="402"/>
      <c r="FN65" s="402"/>
      <c r="FR65" s="402"/>
      <c r="FV65" s="402"/>
      <c r="FZ65" s="402"/>
      <c r="GD65" s="402"/>
      <c r="GH65" s="402"/>
      <c r="GL65" s="402"/>
      <c r="GP65" s="402"/>
      <c r="GT65" s="402"/>
      <c r="GX65" s="402"/>
      <c r="HB65" s="402"/>
      <c r="HF65" s="402"/>
      <c r="HJ65" s="402"/>
      <c r="HN65" s="402"/>
      <c r="HR65" s="402"/>
      <c r="HV65" s="402"/>
      <c r="HZ65" s="402"/>
      <c r="ID65" s="402"/>
      <c r="IH65" s="402"/>
      <c r="IL65" s="402"/>
      <c r="IP65" s="402"/>
      <c r="IT65" s="402"/>
      <c r="IX65" s="402"/>
      <c r="JB65" s="402"/>
      <c r="JF65" s="402"/>
      <c r="JJ65" s="402"/>
      <c r="JN65" s="402"/>
      <c r="JR65" s="402"/>
      <c r="JV65" s="402"/>
      <c r="JZ65" s="402"/>
      <c r="KD65" s="402"/>
      <c r="LI65" s="402"/>
      <c r="MH65" s="402"/>
      <c r="MZ65" s="402"/>
      <c r="NM65" s="402"/>
      <c r="OA65" s="402"/>
      <c r="OR65" s="402"/>
      <c r="PW65" s="402"/>
      <c r="QO65" s="402"/>
      <c r="RB65" s="402"/>
      <c r="SD65" s="402"/>
      <c r="TX65" s="402"/>
      <c r="VT65" s="402"/>
      <c r="XQ65" s="402"/>
      <c r="YF65" s="402"/>
      <c r="ZK65" s="402"/>
      <c r="ZN65" s="402"/>
      <c r="AAP65" s="402"/>
      <c r="ABJ65" s="402"/>
      <c r="ABU65" s="402"/>
      <c r="ACZ65" s="402"/>
      <c r="ADG65" s="402"/>
      <c r="ADH65" s="402"/>
      <c r="AEL65" s="402"/>
    </row>
    <row r="66" spans="3:818" ht="11.25" customHeight="1">
      <c r="C66" s="402"/>
      <c r="F66" s="402"/>
      <c r="W66" s="402"/>
      <c r="AA66" s="402"/>
      <c r="AE66" s="402"/>
      <c r="AI66" s="402"/>
      <c r="AM66" s="402"/>
      <c r="AQ66" s="402"/>
      <c r="AT66" s="402"/>
      <c r="AW66" s="402"/>
      <c r="BA66" s="402"/>
      <c r="BB66" s="402"/>
      <c r="BE66" s="402"/>
      <c r="BF66" s="402"/>
      <c r="BI66" s="402"/>
      <c r="BJ66" s="402"/>
      <c r="BM66" s="402"/>
      <c r="BN66" s="402"/>
      <c r="BO66" s="402"/>
      <c r="BP66" s="402"/>
      <c r="BQ66" s="402"/>
      <c r="BR66" s="402"/>
      <c r="BS66" s="402"/>
      <c r="BT66" s="402"/>
      <c r="BW66" s="402"/>
      <c r="BX66" s="402"/>
      <c r="BY66" s="402"/>
      <c r="BZ66" s="402"/>
      <c r="CP66" s="402"/>
      <c r="CQ66" s="402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P66" s="402"/>
      <c r="DR66" s="402"/>
      <c r="DV66" s="402"/>
      <c r="DZ66" s="402"/>
      <c r="ED66" s="402"/>
      <c r="EH66" s="402"/>
      <c r="EL66" s="402"/>
      <c r="EP66" s="402"/>
      <c r="ET66" s="402"/>
      <c r="EX66" s="402"/>
      <c r="FB66" s="402"/>
      <c r="FF66" s="402"/>
      <c r="FJ66" s="402"/>
      <c r="FN66" s="402"/>
      <c r="FR66" s="402"/>
      <c r="FV66" s="402"/>
      <c r="FZ66" s="402"/>
      <c r="GD66" s="402"/>
      <c r="GH66" s="402"/>
      <c r="GL66" s="402"/>
      <c r="GP66" s="402"/>
      <c r="GT66" s="402"/>
      <c r="GX66" s="402"/>
      <c r="HB66" s="402"/>
      <c r="HF66" s="402"/>
      <c r="HJ66" s="402"/>
      <c r="HN66" s="402"/>
      <c r="HR66" s="402"/>
      <c r="HV66" s="402"/>
      <c r="HZ66" s="402"/>
      <c r="ID66" s="402"/>
      <c r="IH66" s="402"/>
      <c r="IL66" s="402"/>
      <c r="IP66" s="402"/>
      <c r="IT66" s="402"/>
      <c r="IX66" s="402"/>
      <c r="JB66" s="402"/>
      <c r="JF66" s="402"/>
      <c r="JJ66" s="402"/>
      <c r="JN66" s="402"/>
      <c r="JR66" s="402"/>
      <c r="JV66" s="402"/>
      <c r="JZ66" s="402"/>
      <c r="KD66" s="402"/>
      <c r="LI66" s="402"/>
      <c r="MH66" s="402"/>
      <c r="MZ66" s="402"/>
      <c r="NM66" s="402"/>
      <c r="OA66" s="402"/>
      <c r="OR66" s="402"/>
      <c r="PW66" s="402"/>
      <c r="QO66" s="402"/>
      <c r="RB66" s="402"/>
      <c r="SD66" s="402"/>
      <c r="TX66" s="402"/>
      <c r="VT66" s="402"/>
      <c r="XQ66" s="402"/>
      <c r="YF66" s="402"/>
      <c r="ZK66" s="402"/>
      <c r="ZN66" s="402"/>
      <c r="AAP66" s="402"/>
      <c r="ABJ66" s="402"/>
      <c r="ABU66" s="402"/>
      <c r="ACZ66" s="402"/>
      <c r="ADG66" s="402"/>
      <c r="ADH66" s="402"/>
      <c r="AEL66" s="402"/>
    </row>
    <row r="67" spans="3:818" ht="11.25" customHeight="1">
      <c r="C67" s="402"/>
      <c r="F67" s="402"/>
      <c r="W67" s="402"/>
      <c r="AA67" s="402"/>
      <c r="AE67" s="402"/>
      <c r="AI67" s="402"/>
      <c r="AM67" s="402"/>
      <c r="AQ67" s="402"/>
      <c r="AT67" s="402"/>
      <c r="AW67" s="402"/>
      <c r="BA67" s="402"/>
      <c r="BB67" s="402"/>
      <c r="BE67" s="402"/>
      <c r="BF67" s="402"/>
      <c r="BI67" s="402"/>
      <c r="BJ67" s="402"/>
      <c r="BM67" s="402"/>
      <c r="BN67" s="402"/>
      <c r="BO67" s="402"/>
      <c r="BP67" s="402"/>
      <c r="BQ67" s="402"/>
      <c r="BR67" s="402"/>
      <c r="BS67" s="402"/>
      <c r="BT67" s="402"/>
      <c r="BW67" s="402"/>
      <c r="BX67" s="402"/>
      <c r="BY67" s="402"/>
      <c r="BZ67" s="402"/>
      <c r="CP67" s="402"/>
      <c r="CQ67" s="402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P67" s="402"/>
      <c r="DR67" s="402"/>
      <c r="DV67" s="402"/>
      <c r="DZ67" s="402"/>
      <c r="ED67" s="402"/>
      <c r="EH67" s="402"/>
      <c r="EL67" s="402"/>
      <c r="EP67" s="402"/>
      <c r="ET67" s="402"/>
      <c r="EX67" s="402"/>
      <c r="FB67" s="402"/>
      <c r="FF67" s="402"/>
      <c r="FJ67" s="402"/>
      <c r="FN67" s="402"/>
      <c r="FR67" s="402"/>
      <c r="FV67" s="402"/>
      <c r="FZ67" s="402"/>
      <c r="GD67" s="402"/>
      <c r="GH67" s="402"/>
      <c r="GL67" s="402"/>
      <c r="GP67" s="402"/>
      <c r="GT67" s="402"/>
      <c r="GX67" s="402"/>
      <c r="HB67" s="402"/>
      <c r="HF67" s="402"/>
      <c r="HJ67" s="402"/>
      <c r="HN67" s="402"/>
      <c r="HR67" s="402"/>
      <c r="HV67" s="402"/>
      <c r="HZ67" s="402"/>
      <c r="ID67" s="402"/>
      <c r="IH67" s="402"/>
      <c r="IL67" s="402"/>
      <c r="IP67" s="402"/>
      <c r="IT67" s="402"/>
      <c r="IX67" s="402"/>
      <c r="JB67" s="402"/>
      <c r="JF67" s="402"/>
      <c r="JJ67" s="402"/>
      <c r="JN67" s="402"/>
      <c r="JR67" s="402"/>
      <c r="JV67" s="402"/>
      <c r="JZ67" s="402"/>
      <c r="KD67" s="402"/>
      <c r="LI67" s="402"/>
      <c r="MH67" s="402"/>
      <c r="MZ67" s="402"/>
      <c r="NM67" s="402"/>
      <c r="OA67" s="402"/>
      <c r="OR67" s="402"/>
      <c r="PW67" s="402"/>
      <c r="QO67" s="402"/>
      <c r="RB67" s="402"/>
      <c r="SD67" s="402"/>
      <c r="TX67" s="402"/>
      <c r="VT67" s="402"/>
      <c r="XQ67" s="402"/>
      <c r="YF67" s="402"/>
      <c r="ZK67" s="402"/>
      <c r="ZN67" s="402"/>
      <c r="AAP67" s="402"/>
      <c r="ABJ67" s="402"/>
      <c r="ABU67" s="402"/>
      <c r="ACZ67" s="402"/>
      <c r="ADG67" s="402"/>
      <c r="ADH67" s="402"/>
      <c r="AEL67" s="402"/>
    </row>
    <row r="68" spans="3:818" ht="11.25" customHeight="1">
      <c r="C68" s="402"/>
      <c r="F68" s="402"/>
      <c r="W68" s="402"/>
      <c r="AA68" s="402"/>
      <c r="AE68" s="402"/>
      <c r="AI68" s="402"/>
      <c r="AM68" s="402"/>
      <c r="AQ68" s="402"/>
      <c r="AT68" s="402"/>
      <c r="AW68" s="402"/>
      <c r="BA68" s="402"/>
      <c r="BB68" s="402"/>
      <c r="BE68" s="402"/>
      <c r="BF68" s="402"/>
      <c r="BI68" s="402"/>
      <c r="BJ68" s="402"/>
      <c r="BM68" s="402"/>
      <c r="BN68" s="402"/>
      <c r="BO68" s="402"/>
      <c r="BP68" s="402"/>
      <c r="BQ68" s="402"/>
      <c r="BR68" s="402"/>
      <c r="BS68" s="402"/>
      <c r="BT68" s="402"/>
      <c r="BW68" s="402"/>
      <c r="BX68" s="402"/>
      <c r="BY68" s="402"/>
      <c r="BZ68" s="402"/>
      <c r="CP68" s="402"/>
      <c r="CQ68" s="402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P68" s="402"/>
      <c r="DR68" s="402"/>
      <c r="DV68" s="402"/>
      <c r="DZ68" s="402"/>
      <c r="ED68" s="402"/>
      <c r="EH68" s="402"/>
      <c r="EL68" s="402"/>
      <c r="EP68" s="402"/>
      <c r="ET68" s="402"/>
      <c r="EX68" s="402"/>
      <c r="FB68" s="402"/>
      <c r="FF68" s="402"/>
      <c r="FJ68" s="402"/>
      <c r="FN68" s="402"/>
      <c r="FR68" s="402"/>
      <c r="FV68" s="402"/>
      <c r="FZ68" s="402"/>
      <c r="GD68" s="402"/>
      <c r="GH68" s="402"/>
      <c r="GL68" s="402"/>
      <c r="GP68" s="402"/>
      <c r="GT68" s="402"/>
      <c r="GX68" s="402"/>
      <c r="HB68" s="402"/>
      <c r="HF68" s="402"/>
      <c r="HJ68" s="402"/>
      <c r="HN68" s="402"/>
      <c r="HR68" s="402"/>
      <c r="HV68" s="402"/>
      <c r="HZ68" s="402"/>
      <c r="ID68" s="402"/>
      <c r="IH68" s="402"/>
      <c r="IL68" s="402"/>
      <c r="IP68" s="402"/>
      <c r="IT68" s="402"/>
      <c r="IX68" s="402"/>
      <c r="JB68" s="402"/>
      <c r="JF68" s="402"/>
      <c r="JJ68" s="402"/>
      <c r="JN68" s="402"/>
      <c r="JR68" s="402"/>
      <c r="JV68" s="402"/>
      <c r="JZ68" s="402"/>
      <c r="KD68" s="402"/>
      <c r="LI68" s="402"/>
      <c r="MH68" s="402"/>
      <c r="MZ68" s="402"/>
      <c r="NM68" s="402"/>
      <c r="OA68" s="402"/>
      <c r="OR68" s="402"/>
      <c r="PW68" s="402"/>
      <c r="QO68" s="402"/>
      <c r="RB68" s="402"/>
      <c r="SD68" s="402"/>
      <c r="TX68" s="402"/>
      <c r="VT68" s="402"/>
      <c r="XQ68" s="402"/>
      <c r="YF68" s="402"/>
      <c r="ZK68" s="402"/>
      <c r="ZN68" s="402"/>
      <c r="AAP68" s="402"/>
      <c r="ABJ68" s="402"/>
      <c r="ABU68" s="402"/>
      <c r="ACZ68" s="402"/>
      <c r="ADG68" s="402"/>
      <c r="ADH68" s="402"/>
      <c r="AEL68" s="402"/>
    </row>
    <row r="69" spans="3:818" ht="11.25" customHeight="1">
      <c r="C69" s="402"/>
      <c r="F69" s="402"/>
      <c r="W69" s="402"/>
      <c r="AA69" s="402"/>
      <c r="AE69" s="402"/>
      <c r="AI69" s="402"/>
      <c r="AM69" s="402"/>
      <c r="AQ69" s="402"/>
      <c r="AT69" s="402"/>
      <c r="AW69" s="402"/>
      <c r="BA69" s="402"/>
      <c r="BB69" s="402"/>
      <c r="BE69" s="402"/>
      <c r="BF69" s="402"/>
      <c r="BI69" s="402"/>
      <c r="BJ69" s="402"/>
      <c r="BM69" s="402"/>
      <c r="BN69" s="402"/>
      <c r="BO69" s="402"/>
      <c r="BP69" s="402"/>
      <c r="BQ69" s="402"/>
      <c r="BR69" s="402"/>
      <c r="BS69" s="402"/>
      <c r="BT69" s="402"/>
      <c r="BW69" s="402"/>
      <c r="BX69" s="402"/>
      <c r="BY69" s="402"/>
      <c r="BZ69" s="402"/>
      <c r="CP69" s="402"/>
      <c r="CQ69" s="402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P69" s="402"/>
      <c r="DR69" s="402"/>
      <c r="DV69" s="402"/>
      <c r="DZ69" s="402"/>
      <c r="ED69" s="402"/>
      <c r="EH69" s="402"/>
      <c r="EL69" s="402"/>
      <c r="EP69" s="402"/>
      <c r="ET69" s="402"/>
      <c r="EX69" s="402"/>
      <c r="FB69" s="402"/>
      <c r="FF69" s="402"/>
      <c r="FJ69" s="402"/>
      <c r="FN69" s="402"/>
      <c r="FR69" s="402"/>
      <c r="FV69" s="402"/>
      <c r="FZ69" s="402"/>
      <c r="GD69" s="402"/>
      <c r="GH69" s="402"/>
      <c r="GL69" s="402"/>
      <c r="GP69" s="402"/>
      <c r="GT69" s="402"/>
      <c r="GX69" s="402"/>
      <c r="HB69" s="402"/>
      <c r="HF69" s="402"/>
      <c r="HJ69" s="402"/>
      <c r="HN69" s="402"/>
      <c r="HR69" s="402"/>
      <c r="HV69" s="402"/>
      <c r="HZ69" s="402"/>
      <c r="ID69" s="402"/>
      <c r="IH69" s="402"/>
      <c r="IL69" s="402"/>
      <c r="IP69" s="402"/>
      <c r="IT69" s="402"/>
      <c r="IX69" s="402"/>
      <c r="JB69" s="402"/>
      <c r="JF69" s="402"/>
      <c r="JJ69" s="402"/>
      <c r="JN69" s="402"/>
      <c r="JR69" s="402"/>
      <c r="JV69" s="402"/>
      <c r="JZ69" s="402"/>
      <c r="KD69" s="402"/>
      <c r="LI69" s="402"/>
      <c r="MH69" s="402"/>
      <c r="MZ69" s="402"/>
      <c r="NM69" s="402"/>
      <c r="OA69" s="402"/>
      <c r="OR69" s="402"/>
      <c r="PW69" s="402"/>
      <c r="QO69" s="402"/>
      <c r="RB69" s="402"/>
      <c r="SD69" s="402"/>
      <c r="TX69" s="402"/>
      <c r="VT69" s="402"/>
      <c r="XQ69" s="402"/>
      <c r="YF69" s="402"/>
      <c r="ZK69" s="402"/>
      <c r="ZN69" s="402"/>
      <c r="AAP69" s="402"/>
      <c r="ABJ69" s="402"/>
      <c r="ABU69" s="402"/>
      <c r="ACZ69" s="402"/>
      <c r="ADG69" s="402"/>
      <c r="ADH69" s="402"/>
      <c r="AEL69" s="402"/>
    </row>
    <row r="70" spans="3:818" ht="11.25" customHeight="1">
      <c r="C70" s="402"/>
      <c r="F70" s="402"/>
      <c r="W70" s="402"/>
      <c r="AA70" s="402"/>
      <c r="AE70" s="402"/>
      <c r="AI70" s="402"/>
      <c r="AM70" s="402"/>
      <c r="AQ70" s="402"/>
      <c r="AT70" s="402"/>
      <c r="AW70" s="402"/>
      <c r="BA70" s="402"/>
      <c r="BB70" s="402"/>
      <c r="BE70" s="402"/>
      <c r="BF70" s="402"/>
      <c r="BI70" s="402"/>
      <c r="BJ70" s="402"/>
      <c r="BM70" s="402"/>
      <c r="BN70" s="402"/>
      <c r="BO70" s="402"/>
      <c r="BP70" s="402"/>
      <c r="BQ70" s="402"/>
      <c r="BR70" s="402"/>
      <c r="BS70" s="402"/>
      <c r="BT70" s="402"/>
      <c r="BW70" s="402"/>
      <c r="BX70" s="402"/>
      <c r="BY70" s="402"/>
      <c r="BZ70" s="402"/>
      <c r="CP70" s="402"/>
      <c r="CQ70" s="402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P70" s="402"/>
      <c r="DR70" s="402"/>
      <c r="DV70" s="402"/>
      <c r="DZ70" s="402"/>
      <c r="ED70" s="402"/>
      <c r="EH70" s="402"/>
      <c r="EL70" s="402"/>
      <c r="EP70" s="402"/>
      <c r="ET70" s="402"/>
      <c r="EX70" s="402"/>
      <c r="FB70" s="402"/>
      <c r="FF70" s="402"/>
      <c r="FJ70" s="402"/>
      <c r="FN70" s="402"/>
      <c r="FR70" s="402"/>
      <c r="FV70" s="402"/>
      <c r="FZ70" s="402"/>
      <c r="GD70" s="402"/>
      <c r="GH70" s="402"/>
      <c r="GL70" s="402"/>
      <c r="GP70" s="402"/>
      <c r="GT70" s="402"/>
      <c r="GX70" s="402"/>
      <c r="HB70" s="402"/>
      <c r="HF70" s="402"/>
      <c r="HJ70" s="402"/>
      <c r="HN70" s="402"/>
      <c r="HR70" s="402"/>
      <c r="HV70" s="402"/>
      <c r="HZ70" s="402"/>
      <c r="ID70" s="402"/>
      <c r="IH70" s="402"/>
      <c r="IL70" s="402"/>
      <c r="IP70" s="402"/>
      <c r="IT70" s="402"/>
      <c r="IX70" s="402"/>
      <c r="JB70" s="402"/>
      <c r="JF70" s="402"/>
      <c r="JJ70" s="402"/>
      <c r="JN70" s="402"/>
      <c r="JR70" s="402"/>
      <c r="JV70" s="402"/>
      <c r="JZ70" s="402"/>
      <c r="KD70" s="402"/>
      <c r="LI70" s="402"/>
      <c r="MH70" s="402"/>
      <c r="MZ70" s="402"/>
      <c r="NM70" s="402"/>
      <c r="OA70" s="402"/>
      <c r="OR70" s="402"/>
      <c r="PW70" s="402"/>
      <c r="QO70" s="402"/>
      <c r="RB70" s="402"/>
      <c r="SD70" s="402"/>
      <c r="TX70" s="402"/>
      <c r="VT70" s="402"/>
      <c r="XQ70" s="402"/>
      <c r="YF70" s="402"/>
      <c r="ZK70" s="402"/>
      <c r="ZN70" s="402"/>
      <c r="AAP70" s="402"/>
      <c r="ABJ70" s="402"/>
      <c r="ABU70" s="402"/>
      <c r="ACZ70" s="402"/>
      <c r="ADG70" s="402"/>
      <c r="ADH70" s="402"/>
      <c r="AEL70" s="402"/>
    </row>
    <row r="71" spans="3:818" ht="11.25" customHeight="1">
      <c r="C71" s="402"/>
      <c r="F71" s="402"/>
      <c r="W71" s="402"/>
      <c r="AA71" s="402"/>
      <c r="AE71" s="402"/>
      <c r="AI71" s="402"/>
      <c r="AM71" s="402"/>
      <c r="AQ71" s="402"/>
      <c r="AT71" s="402"/>
      <c r="AW71" s="402"/>
      <c r="BA71" s="402"/>
      <c r="BB71" s="402"/>
      <c r="BE71" s="402"/>
      <c r="BF71" s="402"/>
      <c r="BI71" s="402"/>
      <c r="BJ71" s="402"/>
      <c r="BM71" s="402"/>
      <c r="BN71" s="402"/>
      <c r="BO71" s="402"/>
      <c r="BP71" s="402"/>
      <c r="BQ71" s="402"/>
      <c r="BR71" s="402"/>
      <c r="BS71" s="402"/>
      <c r="BT71" s="402"/>
      <c r="BW71" s="402"/>
      <c r="BX71" s="402"/>
      <c r="BY71" s="402"/>
      <c r="BZ71" s="402"/>
      <c r="CP71" s="402"/>
      <c r="CQ71" s="402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P71" s="402"/>
      <c r="DR71" s="402"/>
      <c r="DV71" s="402"/>
      <c r="DZ71" s="402"/>
      <c r="ED71" s="402"/>
      <c r="EH71" s="402"/>
      <c r="EL71" s="402"/>
      <c r="EP71" s="402"/>
      <c r="ET71" s="402"/>
      <c r="EX71" s="402"/>
      <c r="FB71" s="402"/>
      <c r="FF71" s="402"/>
      <c r="FJ71" s="402"/>
      <c r="FN71" s="402"/>
      <c r="FR71" s="402"/>
      <c r="FV71" s="402"/>
      <c r="FZ71" s="402"/>
      <c r="GD71" s="402"/>
      <c r="GH71" s="402"/>
      <c r="GL71" s="402"/>
      <c r="GP71" s="402"/>
      <c r="GT71" s="402"/>
      <c r="GX71" s="402"/>
      <c r="HB71" s="402"/>
      <c r="HF71" s="402"/>
      <c r="HJ71" s="402"/>
      <c r="HN71" s="402"/>
      <c r="HR71" s="402"/>
      <c r="HV71" s="402"/>
      <c r="HZ71" s="402"/>
      <c r="ID71" s="402"/>
      <c r="IH71" s="402"/>
      <c r="IL71" s="402"/>
      <c r="IP71" s="402"/>
      <c r="IT71" s="402"/>
      <c r="IX71" s="402"/>
      <c r="JB71" s="402"/>
      <c r="JF71" s="402"/>
      <c r="JJ71" s="402"/>
      <c r="JN71" s="402"/>
      <c r="JR71" s="402"/>
      <c r="JV71" s="402"/>
      <c r="JZ71" s="402"/>
      <c r="KD71" s="402"/>
      <c r="LI71" s="402"/>
      <c r="MH71" s="402"/>
      <c r="MZ71" s="402"/>
      <c r="NM71" s="402"/>
      <c r="OA71" s="402"/>
      <c r="OR71" s="402"/>
      <c r="PW71" s="402"/>
      <c r="QO71" s="402"/>
      <c r="RB71" s="402"/>
      <c r="SD71" s="402"/>
      <c r="TX71" s="402"/>
      <c r="VT71" s="402"/>
      <c r="XQ71" s="402"/>
      <c r="YF71" s="402"/>
      <c r="ZK71" s="402"/>
      <c r="ZN71" s="402"/>
      <c r="AAP71" s="402"/>
      <c r="ABJ71" s="402"/>
      <c r="ABU71" s="402"/>
      <c r="ACZ71" s="402"/>
      <c r="ADG71" s="402"/>
      <c r="ADH71" s="402"/>
      <c r="AEL71" s="402"/>
    </row>
    <row r="72" spans="3:818" ht="11.25" customHeight="1">
      <c r="C72" s="402"/>
      <c r="F72" s="402"/>
      <c r="W72" s="402"/>
      <c r="AA72" s="402"/>
      <c r="AE72" s="402"/>
      <c r="AI72" s="402"/>
      <c r="AM72" s="402"/>
      <c r="AQ72" s="402"/>
      <c r="AT72" s="402"/>
      <c r="AW72" s="402"/>
      <c r="BA72" s="402"/>
      <c r="BB72" s="402"/>
      <c r="BE72" s="402"/>
      <c r="BF72" s="402"/>
      <c r="BI72" s="402"/>
      <c r="BJ72" s="402"/>
      <c r="BM72" s="402"/>
      <c r="BN72" s="402"/>
      <c r="BO72" s="402"/>
      <c r="BP72" s="402"/>
      <c r="BQ72" s="402"/>
      <c r="BR72" s="402"/>
      <c r="BS72" s="402"/>
      <c r="BT72" s="402"/>
      <c r="BW72" s="402"/>
      <c r="BX72" s="402"/>
      <c r="BY72" s="402"/>
      <c r="BZ72" s="402"/>
      <c r="CP72" s="402"/>
      <c r="CQ72" s="402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P72" s="402"/>
      <c r="DR72" s="402"/>
      <c r="DV72" s="402"/>
      <c r="DZ72" s="402"/>
      <c r="ED72" s="402"/>
      <c r="EH72" s="402"/>
      <c r="EL72" s="402"/>
      <c r="EP72" s="402"/>
      <c r="ET72" s="402"/>
      <c r="EX72" s="402"/>
      <c r="FB72" s="402"/>
      <c r="FF72" s="402"/>
      <c r="FJ72" s="402"/>
      <c r="FN72" s="402"/>
      <c r="FR72" s="402"/>
      <c r="FV72" s="402"/>
      <c r="FZ72" s="402"/>
      <c r="GD72" s="402"/>
      <c r="GH72" s="402"/>
      <c r="GL72" s="402"/>
      <c r="GP72" s="402"/>
      <c r="GT72" s="402"/>
      <c r="GX72" s="402"/>
      <c r="HB72" s="402"/>
      <c r="HF72" s="402"/>
      <c r="HJ72" s="402"/>
      <c r="HN72" s="402"/>
      <c r="HR72" s="402"/>
      <c r="HV72" s="402"/>
      <c r="HZ72" s="402"/>
      <c r="ID72" s="402"/>
      <c r="IH72" s="402"/>
      <c r="IL72" s="402"/>
      <c r="IP72" s="402"/>
      <c r="IT72" s="402"/>
      <c r="IX72" s="402"/>
      <c r="JB72" s="402"/>
      <c r="JF72" s="402"/>
      <c r="JJ72" s="402"/>
      <c r="JN72" s="402"/>
      <c r="JR72" s="402"/>
      <c r="JV72" s="402"/>
      <c r="JZ72" s="402"/>
      <c r="KD72" s="402"/>
      <c r="LI72" s="402"/>
      <c r="MH72" s="402"/>
      <c r="MZ72" s="402"/>
      <c r="NM72" s="402"/>
      <c r="OA72" s="402"/>
      <c r="OR72" s="402"/>
      <c r="PW72" s="402"/>
      <c r="QO72" s="402"/>
      <c r="RB72" s="402"/>
      <c r="SD72" s="402"/>
      <c r="TX72" s="402"/>
      <c r="VT72" s="402"/>
      <c r="XQ72" s="402"/>
      <c r="YF72" s="402"/>
      <c r="ZK72" s="402"/>
      <c r="ZN72" s="402"/>
      <c r="AAP72" s="402"/>
      <c r="ABJ72" s="402"/>
      <c r="ABU72" s="402"/>
      <c r="ACZ72" s="402"/>
      <c r="ADG72" s="402"/>
      <c r="ADH72" s="402"/>
      <c r="AEL72" s="402"/>
    </row>
    <row r="73" spans="3:818" ht="11.25" customHeight="1">
      <c r="C73" s="402"/>
      <c r="F73" s="402"/>
      <c r="W73" s="402"/>
      <c r="AA73" s="402"/>
      <c r="AE73" s="402"/>
      <c r="AI73" s="402"/>
      <c r="AM73" s="402"/>
      <c r="AQ73" s="402"/>
      <c r="AT73" s="402"/>
      <c r="AW73" s="402"/>
      <c r="BA73" s="402"/>
      <c r="BB73" s="402"/>
      <c r="BE73" s="402"/>
      <c r="BF73" s="402"/>
      <c r="BI73" s="402"/>
      <c r="BJ73" s="402"/>
      <c r="BM73" s="402"/>
      <c r="BN73" s="402"/>
      <c r="BO73" s="402"/>
      <c r="BP73" s="402"/>
      <c r="BQ73" s="402"/>
      <c r="BR73" s="402"/>
      <c r="BS73" s="402"/>
      <c r="BT73" s="402"/>
      <c r="BW73" s="402"/>
      <c r="BX73" s="402"/>
      <c r="BY73" s="402"/>
      <c r="BZ73" s="402"/>
      <c r="CP73" s="402"/>
      <c r="CQ73" s="402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P73" s="402"/>
      <c r="DR73" s="402"/>
      <c r="DV73" s="402"/>
      <c r="DZ73" s="402"/>
      <c r="ED73" s="402"/>
      <c r="EH73" s="402"/>
      <c r="EL73" s="402"/>
      <c r="EP73" s="402"/>
      <c r="ET73" s="402"/>
      <c r="EX73" s="402"/>
      <c r="FB73" s="402"/>
      <c r="FF73" s="402"/>
      <c r="FJ73" s="402"/>
      <c r="FN73" s="402"/>
      <c r="FR73" s="402"/>
      <c r="FV73" s="402"/>
      <c r="FZ73" s="402"/>
      <c r="GD73" s="402"/>
      <c r="GH73" s="402"/>
      <c r="GL73" s="402"/>
      <c r="GP73" s="402"/>
      <c r="GT73" s="402"/>
      <c r="GX73" s="402"/>
      <c r="HB73" s="402"/>
      <c r="HF73" s="402"/>
      <c r="HJ73" s="402"/>
      <c r="HN73" s="402"/>
      <c r="HR73" s="402"/>
      <c r="HV73" s="402"/>
      <c r="HZ73" s="402"/>
      <c r="ID73" s="402"/>
      <c r="IH73" s="402"/>
      <c r="IL73" s="402"/>
      <c r="IP73" s="402"/>
      <c r="IT73" s="402"/>
      <c r="IX73" s="402"/>
      <c r="JB73" s="402"/>
      <c r="JF73" s="402"/>
      <c r="JJ73" s="402"/>
      <c r="JN73" s="402"/>
      <c r="JR73" s="402"/>
      <c r="JV73" s="402"/>
      <c r="JZ73" s="402"/>
      <c r="KD73" s="402"/>
      <c r="LI73" s="402"/>
      <c r="MH73" s="402"/>
      <c r="MZ73" s="402"/>
      <c r="NM73" s="402"/>
      <c r="OA73" s="402"/>
      <c r="OR73" s="402"/>
      <c r="PW73" s="402"/>
      <c r="QO73" s="402"/>
      <c r="RB73" s="402"/>
      <c r="SD73" s="402"/>
      <c r="TX73" s="402"/>
      <c r="VT73" s="402"/>
      <c r="XQ73" s="402"/>
      <c r="YF73" s="402"/>
      <c r="ZK73" s="402"/>
      <c r="ZN73" s="402"/>
      <c r="AAP73" s="402"/>
      <c r="ABJ73" s="402"/>
      <c r="ABU73" s="402"/>
      <c r="ACZ73" s="402"/>
      <c r="ADG73" s="402"/>
      <c r="ADH73" s="402"/>
      <c r="AEL73" s="402"/>
    </row>
    <row r="74" spans="3:818" ht="11.25" customHeight="1">
      <c r="C74" s="402"/>
      <c r="F74" s="402"/>
      <c r="W74" s="402"/>
      <c r="AA74" s="402"/>
      <c r="AE74" s="402"/>
      <c r="AI74" s="402"/>
      <c r="AM74" s="402"/>
      <c r="AQ74" s="402"/>
      <c r="AT74" s="402"/>
      <c r="AW74" s="402"/>
      <c r="BA74" s="402"/>
      <c r="BB74" s="402"/>
      <c r="BE74" s="402"/>
      <c r="BF74" s="402"/>
      <c r="BI74" s="402"/>
      <c r="BJ74" s="402"/>
      <c r="BM74" s="402"/>
      <c r="BN74" s="402"/>
      <c r="BO74" s="402"/>
      <c r="BP74" s="402"/>
      <c r="BQ74" s="402"/>
      <c r="BR74" s="402"/>
      <c r="BS74" s="402"/>
      <c r="BT74" s="402"/>
      <c r="BW74" s="402"/>
      <c r="BX74" s="402"/>
      <c r="BY74" s="402"/>
      <c r="BZ74" s="402"/>
      <c r="CP74" s="402"/>
      <c r="CQ74" s="402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P74" s="402"/>
      <c r="DR74" s="402"/>
      <c r="DV74" s="402"/>
      <c r="DZ74" s="402"/>
      <c r="ED74" s="402"/>
      <c r="EH74" s="402"/>
      <c r="EL74" s="402"/>
      <c r="EP74" s="402"/>
      <c r="ET74" s="402"/>
      <c r="EX74" s="402"/>
      <c r="FB74" s="402"/>
      <c r="FF74" s="402"/>
      <c r="FJ74" s="402"/>
      <c r="FN74" s="402"/>
      <c r="FR74" s="402"/>
      <c r="FV74" s="402"/>
      <c r="FZ74" s="402"/>
      <c r="GD74" s="402"/>
      <c r="GH74" s="402"/>
      <c r="GL74" s="402"/>
      <c r="GP74" s="402"/>
      <c r="GT74" s="402"/>
      <c r="GX74" s="402"/>
      <c r="HB74" s="402"/>
      <c r="HF74" s="402"/>
      <c r="HJ74" s="402"/>
      <c r="HN74" s="402"/>
      <c r="HR74" s="402"/>
      <c r="HV74" s="402"/>
      <c r="HZ74" s="402"/>
      <c r="ID74" s="402"/>
      <c r="IH74" s="402"/>
      <c r="IL74" s="402"/>
      <c r="IP74" s="402"/>
      <c r="IT74" s="402"/>
      <c r="IX74" s="402"/>
      <c r="JB74" s="402"/>
      <c r="JF74" s="402"/>
      <c r="JJ74" s="402"/>
      <c r="JN74" s="402"/>
      <c r="JR74" s="402"/>
      <c r="JV74" s="402"/>
      <c r="JZ74" s="402"/>
      <c r="KD74" s="402"/>
      <c r="LI74" s="402"/>
      <c r="MH74" s="402"/>
      <c r="MZ74" s="402"/>
      <c r="NM74" s="402"/>
      <c r="OA74" s="402"/>
      <c r="OR74" s="402"/>
      <c r="PW74" s="402"/>
      <c r="QO74" s="402"/>
      <c r="RB74" s="402"/>
      <c r="SD74" s="402"/>
      <c r="TX74" s="402"/>
      <c r="VT74" s="402"/>
      <c r="XQ74" s="402"/>
      <c r="YF74" s="402"/>
      <c r="ZK74" s="402"/>
      <c r="ZN74" s="402"/>
      <c r="AAP74" s="402"/>
      <c r="ABJ74" s="402"/>
      <c r="ABU74" s="402"/>
      <c r="ACZ74" s="402"/>
      <c r="ADG74" s="402"/>
      <c r="ADH74" s="402"/>
      <c r="AEL74" s="402"/>
    </row>
    <row r="75" spans="3:818" ht="11.25" customHeight="1">
      <c r="C75" s="402"/>
      <c r="F75" s="402"/>
      <c r="W75" s="402"/>
      <c r="AA75" s="402"/>
      <c r="AE75" s="402"/>
      <c r="AI75" s="402"/>
      <c r="AM75" s="402"/>
      <c r="AQ75" s="402"/>
      <c r="AT75" s="402"/>
      <c r="AW75" s="402"/>
      <c r="BA75" s="402"/>
      <c r="BB75" s="402"/>
      <c r="BE75" s="402"/>
      <c r="BF75" s="402"/>
      <c r="BI75" s="402"/>
      <c r="BJ75" s="402"/>
      <c r="BM75" s="402"/>
      <c r="BN75" s="402"/>
      <c r="BO75" s="402"/>
      <c r="BP75" s="402"/>
      <c r="BQ75" s="402"/>
      <c r="BR75" s="402"/>
      <c r="BS75" s="402"/>
      <c r="BT75" s="402"/>
      <c r="BW75" s="402"/>
      <c r="BX75" s="402"/>
      <c r="BY75" s="402"/>
      <c r="BZ75" s="402"/>
      <c r="CP75" s="402"/>
      <c r="CQ75" s="402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P75" s="402"/>
      <c r="DR75" s="402"/>
      <c r="DV75" s="402"/>
      <c r="DZ75" s="402"/>
      <c r="ED75" s="402"/>
      <c r="EH75" s="402"/>
      <c r="EL75" s="402"/>
      <c r="EP75" s="402"/>
      <c r="ET75" s="402"/>
      <c r="EX75" s="402"/>
      <c r="FB75" s="402"/>
      <c r="FF75" s="402"/>
      <c r="FJ75" s="402"/>
      <c r="FN75" s="402"/>
      <c r="FR75" s="402"/>
      <c r="FV75" s="402"/>
      <c r="FZ75" s="402"/>
      <c r="GD75" s="402"/>
      <c r="GH75" s="402"/>
      <c r="GL75" s="402"/>
      <c r="GP75" s="402"/>
      <c r="GT75" s="402"/>
      <c r="GX75" s="402"/>
      <c r="HB75" s="402"/>
      <c r="HF75" s="402"/>
      <c r="HJ75" s="402"/>
      <c r="HN75" s="402"/>
      <c r="HR75" s="402"/>
      <c r="HV75" s="402"/>
      <c r="HZ75" s="402"/>
      <c r="ID75" s="402"/>
      <c r="IH75" s="402"/>
      <c r="IL75" s="402"/>
      <c r="IP75" s="402"/>
      <c r="IT75" s="402"/>
      <c r="IX75" s="402"/>
      <c r="JB75" s="402"/>
      <c r="JF75" s="402"/>
      <c r="JJ75" s="402"/>
      <c r="JN75" s="402"/>
      <c r="JR75" s="402"/>
      <c r="JV75" s="402"/>
      <c r="JZ75" s="402"/>
      <c r="KD75" s="402"/>
      <c r="LI75" s="402"/>
      <c r="MH75" s="402"/>
      <c r="MZ75" s="402"/>
      <c r="NM75" s="402"/>
      <c r="OA75" s="402"/>
      <c r="OR75" s="402"/>
      <c r="PW75" s="402"/>
      <c r="QO75" s="402"/>
      <c r="RB75" s="402"/>
      <c r="SD75" s="402"/>
      <c r="TX75" s="402"/>
      <c r="VT75" s="402"/>
      <c r="XQ75" s="402"/>
      <c r="YF75" s="402"/>
      <c r="ZK75" s="402"/>
      <c r="ZN75" s="402"/>
      <c r="AAP75" s="402"/>
      <c r="ABJ75" s="402"/>
      <c r="ABU75" s="402"/>
      <c r="ACZ75" s="402"/>
      <c r="ADG75" s="402"/>
      <c r="ADH75" s="402"/>
      <c r="AEL75" s="402"/>
    </row>
    <row r="76" spans="3:818" ht="11.25" customHeight="1">
      <c r="C76" s="402"/>
      <c r="F76" s="402"/>
      <c r="W76" s="402"/>
      <c r="AA76" s="402"/>
      <c r="AE76" s="402"/>
      <c r="AI76" s="402"/>
      <c r="AM76" s="402"/>
      <c r="AQ76" s="402"/>
      <c r="AT76" s="402"/>
      <c r="AW76" s="402"/>
      <c r="BA76" s="402"/>
      <c r="BB76" s="402"/>
      <c r="BE76" s="402"/>
      <c r="BF76" s="402"/>
      <c r="BI76" s="402"/>
      <c r="BJ76" s="402"/>
      <c r="BM76" s="402"/>
      <c r="BN76" s="402"/>
      <c r="BO76" s="402"/>
      <c r="BP76" s="402"/>
      <c r="BQ76" s="402"/>
      <c r="BR76" s="402"/>
      <c r="BS76" s="402"/>
      <c r="BT76" s="402"/>
      <c r="BW76" s="402"/>
      <c r="BX76" s="402"/>
      <c r="BY76" s="402"/>
      <c r="BZ76" s="402"/>
      <c r="CP76" s="402"/>
      <c r="CQ76" s="402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P76" s="402"/>
      <c r="DR76" s="402"/>
      <c r="DV76" s="402"/>
      <c r="DZ76" s="402"/>
      <c r="ED76" s="402"/>
      <c r="EH76" s="402"/>
      <c r="EL76" s="402"/>
      <c r="EP76" s="402"/>
      <c r="ET76" s="402"/>
      <c r="EX76" s="402"/>
      <c r="FB76" s="402"/>
      <c r="FF76" s="402"/>
      <c r="FJ76" s="402"/>
      <c r="FN76" s="402"/>
      <c r="FR76" s="402"/>
      <c r="FV76" s="402"/>
      <c r="FZ76" s="402"/>
      <c r="GD76" s="402"/>
      <c r="GH76" s="402"/>
      <c r="GL76" s="402"/>
      <c r="GP76" s="402"/>
      <c r="GT76" s="402"/>
      <c r="GX76" s="402"/>
      <c r="HB76" s="402"/>
      <c r="HF76" s="402"/>
      <c r="HJ76" s="402"/>
      <c r="HN76" s="402"/>
      <c r="HR76" s="402"/>
      <c r="HV76" s="402"/>
      <c r="HZ76" s="402"/>
      <c r="ID76" s="402"/>
      <c r="IH76" s="402"/>
      <c r="IL76" s="402"/>
      <c r="IP76" s="402"/>
      <c r="IT76" s="402"/>
      <c r="IX76" s="402"/>
      <c r="JB76" s="402"/>
      <c r="JF76" s="402"/>
      <c r="JJ76" s="402"/>
      <c r="JN76" s="402"/>
      <c r="JR76" s="402"/>
      <c r="JV76" s="402"/>
      <c r="JZ76" s="402"/>
      <c r="KD76" s="402"/>
      <c r="LI76" s="402"/>
      <c r="MH76" s="402"/>
      <c r="MZ76" s="402"/>
      <c r="NM76" s="402"/>
      <c r="OA76" s="402"/>
      <c r="OR76" s="402"/>
      <c r="PW76" s="402"/>
      <c r="QO76" s="402"/>
      <c r="RB76" s="402"/>
      <c r="SD76" s="402"/>
      <c r="TX76" s="402"/>
      <c r="VT76" s="402"/>
      <c r="XQ76" s="402"/>
      <c r="YF76" s="402"/>
      <c r="ZK76" s="402"/>
      <c r="ZN76" s="402"/>
      <c r="AAP76" s="402"/>
      <c r="ABJ76" s="402"/>
      <c r="ABU76" s="402"/>
      <c r="ACZ76" s="402"/>
      <c r="ADG76" s="402"/>
      <c r="ADH76" s="402"/>
      <c r="AEL76" s="402"/>
    </row>
    <row r="77" spans="3:818" ht="11.25" customHeight="1">
      <c r="C77" s="402"/>
      <c r="F77" s="402"/>
      <c r="W77" s="402"/>
      <c r="AA77" s="402"/>
      <c r="AE77" s="402"/>
      <c r="AI77" s="402"/>
      <c r="AM77" s="402"/>
      <c r="AQ77" s="402"/>
      <c r="AT77" s="402"/>
      <c r="AW77" s="402"/>
      <c r="BA77" s="402"/>
      <c r="BB77" s="402"/>
      <c r="BE77" s="402"/>
      <c r="BF77" s="402"/>
      <c r="BI77" s="402"/>
      <c r="BJ77" s="402"/>
      <c r="BM77" s="402"/>
      <c r="BN77" s="402"/>
      <c r="BO77" s="402"/>
      <c r="BP77" s="402"/>
      <c r="BQ77" s="402"/>
      <c r="BR77" s="402"/>
      <c r="BS77" s="402"/>
      <c r="BT77" s="402"/>
      <c r="BW77" s="402"/>
      <c r="BX77" s="402"/>
      <c r="BY77" s="402"/>
      <c r="BZ77" s="402"/>
      <c r="CP77" s="402"/>
      <c r="CQ77" s="402"/>
      <c r="CY77" s="402"/>
      <c r="DE77" s="402"/>
      <c r="DF77" s="402"/>
      <c r="DP77" s="402"/>
      <c r="DR77" s="402"/>
      <c r="DV77" s="402"/>
      <c r="DZ77" s="402"/>
      <c r="ED77" s="402"/>
      <c r="EH77" s="402"/>
      <c r="EL77" s="402"/>
      <c r="EP77" s="402"/>
      <c r="ET77" s="402"/>
      <c r="EX77" s="402"/>
      <c r="FB77" s="402"/>
      <c r="FF77" s="402"/>
      <c r="FJ77" s="402"/>
      <c r="FN77" s="402"/>
      <c r="FR77" s="402"/>
      <c r="FV77" s="402"/>
      <c r="FZ77" s="402"/>
      <c r="GD77" s="402"/>
      <c r="GH77" s="402"/>
      <c r="GL77" s="402"/>
      <c r="GP77" s="402"/>
      <c r="GT77" s="402"/>
      <c r="GX77" s="402"/>
      <c r="HB77" s="402"/>
      <c r="HF77" s="402"/>
      <c r="HJ77" s="402"/>
      <c r="HN77" s="402"/>
      <c r="HR77" s="402"/>
      <c r="HV77" s="402"/>
      <c r="HZ77" s="402"/>
      <c r="ID77" s="402"/>
      <c r="IH77" s="402"/>
      <c r="IL77" s="402"/>
      <c r="IP77" s="402"/>
      <c r="IT77" s="402"/>
      <c r="IX77" s="402"/>
      <c r="JB77" s="402"/>
      <c r="JF77" s="402"/>
      <c r="JJ77" s="402"/>
      <c r="JN77" s="402"/>
      <c r="JR77" s="402"/>
      <c r="JV77" s="402"/>
      <c r="JZ77" s="402"/>
      <c r="KD77" s="402"/>
      <c r="LI77" s="402"/>
      <c r="MH77" s="402"/>
      <c r="MZ77" s="402"/>
      <c r="NM77" s="402"/>
      <c r="OA77" s="402"/>
      <c r="OR77" s="402"/>
      <c r="PW77" s="402"/>
      <c r="QO77" s="402"/>
      <c r="RB77" s="402"/>
      <c r="SD77" s="402"/>
      <c r="TX77" s="402"/>
      <c r="VT77" s="402"/>
      <c r="XQ77" s="402"/>
      <c r="YF77" s="402"/>
      <c r="ZK77" s="402"/>
      <c r="ZN77" s="402"/>
      <c r="AAP77" s="402"/>
      <c r="ABJ77" s="402"/>
      <c r="ABU77" s="402"/>
      <c r="ACZ77" s="402"/>
      <c r="ADG77" s="402"/>
      <c r="ADH77" s="402"/>
      <c r="AEL77" s="402"/>
    </row>
    <row r="78" spans="3:818" ht="11.25" customHeight="1">
      <c r="C78" s="402"/>
      <c r="F78" s="402"/>
      <c r="W78" s="402"/>
      <c r="AA78" s="402"/>
      <c r="AE78" s="402"/>
      <c r="AI78" s="402"/>
      <c r="AM78" s="402"/>
      <c r="AQ78" s="402"/>
      <c r="AT78" s="402"/>
      <c r="AW78" s="402"/>
      <c r="BA78" s="402"/>
      <c r="BB78" s="402"/>
      <c r="BE78" s="402"/>
      <c r="BF78" s="402"/>
      <c r="BI78" s="402"/>
      <c r="BJ78" s="402"/>
      <c r="BM78" s="402"/>
      <c r="BN78" s="402"/>
      <c r="BO78" s="402"/>
      <c r="BP78" s="402"/>
      <c r="BQ78" s="402"/>
      <c r="BR78" s="402"/>
      <c r="BS78" s="402"/>
      <c r="BT78" s="402"/>
      <c r="BW78" s="402"/>
      <c r="BX78" s="402"/>
      <c r="BY78" s="402"/>
      <c r="BZ78" s="402"/>
      <c r="CP78" s="402"/>
      <c r="CQ78" s="402"/>
      <c r="CY78" s="402"/>
      <c r="DE78" s="402"/>
      <c r="DF78" s="402"/>
      <c r="DP78" s="402"/>
      <c r="DR78" s="402"/>
      <c r="DV78" s="402"/>
      <c r="DZ78" s="402"/>
      <c r="ED78" s="402"/>
      <c r="EH78" s="402"/>
      <c r="EL78" s="402"/>
      <c r="EP78" s="402"/>
      <c r="ET78" s="402"/>
      <c r="EX78" s="402"/>
      <c r="FB78" s="402"/>
      <c r="FF78" s="402"/>
      <c r="FJ78" s="402"/>
      <c r="FN78" s="402"/>
      <c r="FR78" s="402"/>
      <c r="FV78" s="402"/>
      <c r="FZ78" s="402"/>
      <c r="GD78" s="402"/>
      <c r="GH78" s="402"/>
      <c r="GL78" s="402"/>
      <c r="GP78" s="402"/>
      <c r="GT78" s="402"/>
      <c r="GX78" s="402"/>
      <c r="HB78" s="402"/>
      <c r="HF78" s="402"/>
      <c r="HJ78" s="402"/>
      <c r="HN78" s="402"/>
      <c r="HR78" s="402"/>
      <c r="HV78" s="402"/>
      <c r="HZ78" s="402"/>
      <c r="ID78" s="402"/>
      <c r="IH78" s="402"/>
      <c r="IL78" s="402"/>
      <c r="IP78" s="402"/>
      <c r="IT78" s="402"/>
      <c r="IX78" s="402"/>
      <c r="JB78" s="402"/>
      <c r="JF78" s="402"/>
      <c r="JJ78" s="402"/>
      <c r="JN78" s="402"/>
      <c r="JR78" s="402"/>
      <c r="JV78" s="402"/>
      <c r="JZ78" s="402"/>
      <c r="KD78" s="402"/>
      <c r="LI78" s="402"/>
      <c r="MH78" s="402"/>
      <c r="MZ78" s="402"/>
      <c r="NM78" s="402"/>
      <c r="OA78" s="402"/>
      <c r="OR78" s="402"/>
      <c r="PW78" s="402"/>
      <c r="QO78" s="402"/>
      <c r="RB78" s="402"/>
      <c r="SD78" s="402"/>
      <c r="TX78" s="402"/>
      <c r="VT78" s="402"/>
      <c r="XQ78" s="402"/>
      <c r="YF78" s="402"/>
      <c r="ZK78" s="402"/>
      <c r="ZN78" s="402"/>
      <c r="AAP78" s="402"/>
      <c r="ABJ78" s="402"/>
      <c r="ABU78" s="402"/>
      <c r="ACZ78" s="402"/>
      <c r="ADG78" s="402"/>
      <c r="ADH78" s="402"/>
      <c r="AEL78" s="402"/>
    </row>
    <row r="79" spans="3:818" ht="11.25" customHeight="1">
      <c r="C79" s="402"/>
      <c r="F79" s="402"/>
      <c r="W79" s="402"/>
      <c r="AA79" s="402"/>
      <c r="AE79" s="402"/>
      <c r="AI79" s="402"/>
      <c r="AM79" s="402"/>
      <c r="AQ79" s="402"/>
      <c r="AT79" s="402"/>
      <c r="AW79" s="402"/>
      <c r="BA79" s="402"/>
      <c r="BB79" s="402"/>
      <c r="BE79" s="402"/>
      <c r="BF79" s="402"/>
      <c r="BI79" s="402"/>
      <c r="BJ79" s="402"/>
      <c r="BM79" s="402"/>
      <c r="BN79" s="402"/>
      <c r="BO79" s="402"/>
      <c r="BP79" s="402"/>
      <c r="BQ79" s="402"/>
      <c r="BR79" s="402"/>
      <c r="BS79" s="402"/>
      <c r="BT79" s="402"/>
      <c r="BW79" s="402"/>
      <c r="BX79" s="402"/>
      <c r="BY79" s="402"/>
      <c r="BZ79" s="402"/>
      <c r="CP79" s="402"/>
      <c r="CQ79" s="402"/>
      <c r="CY79" s="402"/>
      <c r="DE79" s="402"/>
      <c r="DF79" s="402"/>
      <c r="DP79" s="402"/>
      <c r="DR79" s="402"/>
      <c r="DV79" s="402"/>
      <c r="DZ79" s="402"/>
      <c r="ED79" s="402"/>
      <c r="EH79" s="402"/>
      <c r="EL79" s="402"/>
      <c r="EP79" s="402"/>
      <c r="ET79" s="402"/>
      <c r="EX79" s="402"/>
      <c r="FB79" s="402"/>
      <c r="FF79" s="402"/>
      <c r="FJ79" s="402"/>
      <c r="FN79" s="402"/>
      <c r="FR79" s="402"/>
      <c r="FV79" s="402"/>
      <c r="FZ79" s="402"/>
      <c r="GD79" s="402"/>
      <c r="GH79" s="402"/>
      <c r="GL79" s="402"/>
      <c r="GP79" s="402"/>
      <c r="GT79" s="402"/>
      <c r="GX79" s="402"/>
      <c r="HB79" s="402"/>
      <c r="HF79" s="402"/>
      <c r="HJ79" s="402"/>
      <c r="HN79" s="402"/>
      <c r="HR79" s="402"/>
      <c r="HV79" s="402"/>
      <c r="HZ79" s="402"/>
      <c r="ID79" s="402"/>
      <c r="IH79" s="402"/>
      <c r="IL79" s="402"/>
      <c r="IP79" s="402"/>
      <c r="IT79" s="402"/>
      <c r="IX79" s="402"/>
      <c r="JB79" s="402"/>
      <c r="JF79" s="402"/>
      <c r="JJ79" s="402"/>
      <c r="JN79" s="402"/>
      <c r="JR79" s="402"/>
      <c r="JV79" s="402"/>
      <c r="JZ79" s="402"/>
      <c r="KD79" s="402"/>
      <c r="LI79" s="402"/>
      <c r="MH79" s="402"/>
      <c r="MZ79" s="402"/>
      <c r="NM79" s="402"/>
      <c r="OA79" s="402"/>
      <c r="OR79" s="402"/>
      <c r="PW79" s="402"/>
      <c r="QO79" s="402"/>
      <c r="RB79" s="402"/>
      <c r="SD79" s="402"/>
      <c r="TX79" s="402"/>
      <c r="VT79" s="402"/>
      <c r="XQ79" s="402"/>
      <c r="YF79" s="402"/>
      <c r="ZK79" s="402"/>
      <c r="ZN79" s="402"/>
      <c r="AAP79" s="402"/>
      <c r="ABJ79" s="402"/>
      <c r="ABU79" s="402"/>
      <c r="ACZ79" s="402"/>
      <c r="ADG79" s="402"/>
      <c r="ADH79" s="402"/>
      <c r="AEL79" s="402"/>
    </row>
    <row r="80" spans="3:818" ht="11.25" customHeight="1">
      <c r="C80" s="402"/>
      <c r="F80" s="402"/>
      <c r="W80" s="402"/>
      <c r="AA80" s="402"/>
      <c r="AE80" s="402"/>
      <c r="AI80" s="402"/>
      <c r="AM80" s="402"/>
      <c r="AQ80" s="402"/>
      <c r="AT80" s="402"/>
      <c r="AW80" s="402"/>
      <c r="BA80" s="402"/>
      <c r="BB80" s="402"/>
      <c r="BE80" s="402"/>
      <c r="BF80" s="402"/>
      <c r="BI80" s="402"/>
      <c r="BJ80" s="402"/>
      <c r="BM80" s="402"/>
      <c r="BN80" s="402"/>
      <c r="BO80" s="402"/>
      <c r="BP80" s="402"/>
      <c r="BQ80" s="402"/>
      <c r="BR80" s="402"/>
      <c r="BS80" s="402"/>
      <c r="BT80" s="402"/>
      <c r="BW80" s="402"/>
      <c r="BX80" s="402"/>
      <c r="BY80" s="402"/>
      <c r="BZ80" s="402"/>
      <c r="CP80" s="402"/>
      <c r="CQ80" s="402"/>
      <c r="CY80" s="402"/>
      <c r="DE80" s="402"/>
      <c r="DF80" s="402"/>
      <c r="DP80" s="402"/>
      <c r="DR80" s="402"/>
      <c r="DV80" s="402"/>
      <c r="DZ80" s="402"/>
      <c r="ED80" s="402"/>
      <c r="EH80" s="402"/>
      <c r="EL80" s="402"/>
      <c r="EP80" s="402"/>
      <c r="ET80" s="402"/>
      <c r="EX80" s="402"/>
      <c r="FB80" s="402"/>
      <c r="FF80" s="402"/>
      <c r="FJ80" s="402"/>
      <c r="FN80" s="402"/>
      <c r="FR80" s="402"/>
      <c r="FV80" s="402"/>
      <c r="FZ80" s="402"/>
      <c r="GD80" s="402"/>
      <c r="GH80" s="402"/>
      <c r="GL80" s="402"/>
      <c r="GP80" s="402"/>
      <c r="GT80" s="402"/>
      <c r="GX80" s="402"/>
      <c r="HB80" s="402"/>
      <c r="HF80" s="402"/>
      <c r="HJ80" s="402"/>
      <c r="HN80" s="402"/>
      <c r="HR80" s="402"/>
      <c r="HV80" s="402"/>
      <c r="HZ80" s="402"/>
      <c r="ID80" s="402"/>
      <c r="IH80" s="402"/>
      <c r="IL80" s="402"/>
      <c r="IP80" s="402"/>
      <c r="IT80" s="402"/>
      <c r="IX80" s="402"/>
      <c r="JB80" s="402"/>
      <c r="JF80" s="402"/>
      <c r="JJ80" s="402"/>
      <c r="JN80" s="402"/>
      <c r="JR80" s="402"/>
      <c r="JV80" s="402"/>
      <c r="JZ80" s="402"/>
      <c r="KD80" s="402"/>
      <c r="LI80" s="402"/>
      <c r="MH80" s="402"/>
      <c r="MZ80" s="402"/>
      <c r="NM80" s="402"/>
      <c r="OA80" s="402"/>
      <c r="OR80" s="402"/>
      <c r="PW80" s="402"/>
      <c r="QO80" s="402"/>
      <c r="RB80" s="402"/>
      <c r="SD80" s="402"/>
      <c r="TX80" s="402"/>
      <c r="VT80" s="402"/>
      <c r="XQ80" s="402"/>
      <c r="YF80" s="402"/>
      <c r="ZK80" s="402"/>
      <c r="ZN80" s="402"/>
      <c r="AAP80" s="402"/>
      <c r="ABJ80" s="402"/>
      <c r="ABU80" s="402"/>
      <c r="ACZ80" s="402"/>
      <c r="ADG80" s="402"/>
      <c r="ADH80" s="402"/>
      <c r="AEL80" s="402"/>
    </row>
    <row r="81" spans="3:818" ht="11.25" customHeight="1">
      <c r="C81" s="402"/>
      <c r="F81" s="402"/>
      <c r="W81" s="402"/>
      <c r="AA81" s="402"/>
      <c r="AE81" s="402"/>
      <c r="AI81" s="402"/>
      <c r="AM81" s="402"/>
      <c r="AQ81" s="402"/>
      <c r="AT81" s="402"/>
      <c r="AW81" s="402"/>
      <c r="BA81" s="402"/>
      <c r="BB81" s="402"/>
      <c r="BE81" s="402"/>
      <c r="BF81" s="402"/>
      <c r="BI81" s="402"/>
      <c r="BJ81" s="402"/>
      <c r="BM81" s="402"/>
      <c r="BN81" s="402"/>
      <c r="BO81" s="402"/>
      <c r="BP81" s="402"/>
      <c r="BQ81" s="402"/>
      <c r="BR81" s="402"/>
      <c r="BS81" s="402"/>
      <c r="BT81" s="402"/>
      <c r="BW81" s="402"/>
      <c r="BX81" s="402"/>
      <c r="BY81" s="402"/>
      <c r="BZ81" s="402"/>
      <c r="CP81" s="402"/>
      <c r="CQ81" s="402"/>
      <c r="CY81" s="402"/>
      <c r="DE81" s="402"/>
      <c r="DF81" s="402"/>
      <c r="DP81" s="402"/>
      <c r="DR81" s="402"/>
      <c r="DV81" s="402"/>
      <c r="DZ81" s="402"/>
      <c r="ED81" s="402"/>
      <c r="EH81" s="402"/>
      <c r="EL81" s="402"/>
      <c r="EP81" s="402"/>
      <c r="ET81" s="402"/>
      <c r="EX81" s="402"/>
      <c r="FB81" s="402"/>
      <c r="FF81" s="402"/>
      <c r="FJ81" s="402"/>
      <c r="FN81" s="402"/>
      <c r="FR81" s="402"/>
      <c r="FV81" s="402"/>
      <c r="FZ81" s="402"/>
      <c r="GD81" s="402"/>
      <c r="GH81" s="402"/>
      <c r="GL81" s="402"/>
      <c r="GP81" s="402"/>
      <c r="GT81" s="402"/>
      <c r="GX81" s="402"/>
      <c r="HB81" s="402"/>
      <c r="HF81" s="402"/>
      <c r="HJ81" s="402"/>
      <c r="HN81" s="402"/>
      <c r="HR81" s="402"/>
      <c r="HV81" s="402"/>
      <c r="HZ81" s="402"/>
      <c r="ID81" s="402"/>
      <c r="IH81" s="402"/>
      <c r="IL81" s="402"/>
      <c r="IP81" s="402"/>
      <c r="IT81" s="402"/>
      <c r="IX81" s="402"/>
      <c r="JB81" s="402"/>
      <c r="JF81" s="402"/>
      <c r="JJ81" s="402"/>
      <c r="JN81" s="402"/>
      <c r="JR81" s="402"/>
      <c r="JV81" s="402"/>
      <c r="JZ81" s="402"/>
      <c r="KD81" s="402"/>
      <c r="LI81" s="402"/>
      <c r="MH81" s="402"/>
      <c r="MZ81" s="402"/>
      <c r="NM81" s="402"/>
      <c r="OA81" s="402"/>
      <c r="OR81" s="402"/>
      <c r="PW81" s="402"/>
      <c r="QO81" s="402"/>
      <c r="RB81" s="402"/>
      <c r="SD81" s="402"/>
      <c r="TX81" s="402"/>
      <c r="VT81" s="402"/>
      <c r="XQ81" s="402"/>
      <c r="YF81" s="402"/>
      <c r="ZK81" s="402"/>
      <c r="ZN81" s="402"/>
      <c r="AAP81" s="402"/>
      <c r="ABJ81" s="402"/>
      <c r="ABU81" s="402"/>
      <c r="ACZ81" s="402"/>
      <c r="ADG81" s="402"/>
      <c r="ADH81" s="402"/>
      <c r="AEL81" s="402"/>
    </row>
    <row r="82" spans="3:818" ht="11.25" customHeight="1">
      <c r="C82" s="402"/>
      <c r="F82" s="402"/>
      <c r="W82" s="402"/>
      <c r="AA82" s="402"/>
      <c r="AE82" s="402"/>
      <c r="AI82" s="402"/>
      <c r="AM82" s="402"/>
      <c r="AQ82" s="402"/>
      <c r="AT82" s="402"/>
      <c r="AW82" s="402"/>
      <c r="BA82" s="402"/>
      <c r="BB82" s="402"/>
      <c r="BE82" s="402"/>
      <c r="BF82" s="402"/>
      <c r="BI82" s="402"/>
      <c r="BJ82" s="402"/>
      <c r="BM82" s="402"/>
      <c r="BN82" s="402"/>
      <c r="BO82" s="402"/>
      <c r="BP82" s="402"/>
      <c r="BQ82" s="402"/>
      <c r="BR82" s="402"/>
      <c r="BS82" s="402"/>
      <c r="BT82" s="402"/>
      <c r="BW82" s="402"/>
      <c r="BX82" s="402"/>
      <c r="BY82" s="402"/>
      <c r="BZ82" s="402"/>
      <c r="CP82" s="402"/>
      <c r="CQ82" s="402"/>
      <c r="CY82" s="402"/>
      <c r="DE82" s="402"/>
      <c r="DF82" s="402"/>
      <c r="DP82" s="402"/>
      <c r="DR82" s="402"/>
      <c r="DV82" s="402"/>
      <c r="DZ82" s="402"/>
      <c r="ED82" s="402"/>
      <c r="EH82" s="402"/>
      <c r="EL82" s="402"/>
      <c r="EP82" s="402"/>
      <c r="ET82" s="402"/>
      <c r="EX82" s="402"/>
      <c r="FB82" s="402"/>
      <c r="FF82" s="402"/>
      <c r="FJ82" s="402"/>
      <c r="FN82" s="402"/>
      <c r="FR82" s="402"/>
      <c r="FV82" s="402"/>
      <c r="FZ82" s="402"/>
      <c r="GD82" s="402"/>
      <c r="GH82" s="402"/>
      <c r="GL82" s="402"/>
      <c r="GP82" s="402"/>
      <c r="GT82" s="402"/>
      <c r="GX82" s="402"/>
      <c r="HB82" s="402"/>
      <c r="HF82" s="402"/>
      <c r="HJ82" s="402"/>
      <c r="HN82" s="402"/>
      <c r="HR82" s="402"/>
      <c r="HV82" s="402"/>
      <c r="HZ82" s="402"/>
      <c r="ID82" s="402"/>
      <c r="IH82" s="402"/>
      <c r="IL82" s="402"/>
      <c r="IP82" s="402"/>
      <c r="IT82" s="402"/>
      <c r="IX82" s="402"/>
      <c r="JB82" s="402"/>
      <c r="JF82" s="402"/>
      <c r="JJ82" s="402"/>
      <c r="JN82" s="402"/>
      <c r="JR82" s="402"/>
      <c r="JV82" s="402"/>
      <c r="JZ82" s="402"/>
      <c r="KD82" s="402"/>
      <c r="LI82" s="402"/>
      <c r="MH82" s="402"/>
      <c r="MZ82" s="402"/>
      <c r="NM82" s="402"/>
      <c r="OA82" s="402"/>
      <c r="OR82" s="402"/>
      <c r="PW82" s="402"/>
      <c r="QO82" s="402"/>
      <c r="RB82" s="402"/>
      <c r="SD82" s="402"/>
      <c r="TX82" s="402"/>
      <c r="VT82" s="402"/>
      <c r="XQ82" s="402"/>
      <c r="YF82" s="402"/>
      <c r="ZK82" s="402"/>
      <c r="ZN82" s="402"/>
      <c r="AAP82" s="402"/>
      <c r="ABJ82" s="402"/>
      <c r="ABU82" s="402"/>
      <c r="ACZ82" s="402"/>
      <c r="ADG82" s="402"/>
      <c r="ADH82" s="402"/>
      <c r="AEL82" s="402"/>
    </row>
    <row r="83" spans="3:818" ht="11.25" customHeight="1">
      <c r="C83" s="402"/>
      <c r="F83" s="402"/>
      <c r="W83" s="402"/>
      <c r="AA83" s="402"/>
      <c r="AE83" s="402"/>
      <c r="AI83" s="402"/>
      <c r="AM83" s="402"/>
      <c r="AQ83" s="402"/>
      <c r="AT83" s="402"/>
      <c r="AW83" s="402"/>
      <c r="BA83" s="402"/>
      <c r="BB83" s="402"/>
      <c r="BE83" s="402"/>
      <c r="BF83" s="402"/>
      <c r="BI83" s="402"/>
      <c r="BJ83" s="402"/>
      <c r="BM83" s="402"/>
      <c r="BN83" s="402"/>
      <c r="BO83" s="402"/>
      <c r="BP83" s="402"/>
      <c r="BQ83" s="402"/>
      <c r="BR83" s="402"/>
      <c r="BS83" s="402"/>
      <c r="BT83" s="402"/>
      <c r="BW83" s="402"/>
      <c r="BX83" s="402"/>
      <c r="BY83" s="402"/>
      <c r="BZ83" s="402"/>
      <c r="CP83" s="402"/>
      <c r="CQ83" s="402"/>
      <c r="CY83" s="402"/>
      <c r="DE83" s="402"/>
      <c r="DF83" s="402"/>
      <c r="DP83" s="402"/>
      <c r="DR83" s="402"/>
      <c r="DV83" s="402"/>
      <c r="DZ83" s="402"/>
      <c r="ED83" s="402"/>
      <c r="EH83" s="402"/>
      <c r="EL83" s="402"/>
      <c r="EP83" s="402"/>
      <c r="ET83" s="402"/>
      <c r="EX83" s="402"/>
      <c r="FB83" s="402"/>
      <c r="FF83" s="402"/>
      <c r="FJ83" s="402"/>
      <c r="FN83" s="402"/>
      <c r="FR83" s="402"/>
      <c r="FV83" s="402"/>
      <c r="FZ83" s="402"/>
      <c r="GD83" s="402"/>
      <c r="GH83" s="402"/>
      <c r="GL83" s="402"/>
      <c r="GP83" s="402"/>
      <c r="GT83" s="402"/>
      <c r="GX83" s="402"/>
      <c r="HB83" s="402"/>
      <c r="HF83" s="402"/>
      <c r="HJ83" s="402"/>
      <c r="HN83" s="402"/>
      <c r="HR83" s="402"/>
      <c r="HV83" s="402"/>
      <c r="HZ83" s="402"/>
      <c r="ID83" s="402"/>
      <c r="IH83" s="402"/>
      <c r="IL83" s="402"/>
      <c r="IP83" s="402"/>
      <c r="IT83" s="402"/>
      <c r="IX83" s="402"/>
      <c r="JB83" s="402"/>
      <c r="JF83" s="402"/>
      <c r="JJ83" s="402"/>
      <c r="JN83" s="402"/>
      <c r="JR83" s="402"/>
      <c r="JV83" s="402"/>
      <c r="JZ83" s="402"/>
      <c r="KD83" s="402"/>
      <c r="LI83" s="402"/>
      <c r="MH83" s="402"/>
      <c r="MZ83" s="402"/>
      <c r="NM83" s="402"/>
      <c r="OA83" s="402"/>
      <c r="OR83" s="402"/>
      <c r="PW83" s="402"/>
      <c r="QO83" s="402"/>
      <c r="RB83" s="402"/>
      <c r="SD83" s="402"/>
      <c r="TX83" s="402"/>
      <c r="VT83" s="402"/>
      <c r="XQ83" s="402"/>
      <c r="YF83" s="402"/>
      <c r="ZK83" s="402"/>
      <c r="ZN83" s="402"/>
      <c r="AAP83" s="402"/>
      <c r="ABJ83" s="402"/>
      <c r="ABU83" s="402"/>
      <c r="ACZ83" s="402"/>
      <c r="ADG83" s="402"/>
      <c r="ADH83" s="402"/>
      <c r="AEL83" s="402"/>
    </row>
    <row r="84" spans="3:818" ht="11.25" customHeight="1">
      <c r="C84" s="402"/>
      <c r="F84" s="402"/>
      <c r="W84" s="402"/>
      <c r="AA84" s="402"/>
      <c r="AE84" s="402"/>
      <c r="AI84" s="402"/>
      <c r="AM84" s="402"/>
      <c r="AQ84" s="402"/>
      <c r="AT84" s="402"/>
      <c r="AW84" s="402"/>
      <c r="BA84" s="402"/>
      <c r="BB84" s="402"/>
      <c r="BE84" s="402"/>
      <c r="BF84" s="402"/>
      <c r="BI84" s="402"/>
      <c r="BJ84" s="402"/>
      <c r="BM84" s="402"/>
      <c r="BN84" s="402"/>
      <c r="BO84" s="402"/>
      <c r="BP84" s="402"/>
      <c r="BQ84" s="402"/>
      <c r="BR84" s="402"/>
      <c r="BS84" s="402"/>
      <c r="BT84" s="402"/>
      <c r="BW84" s="402"/>
      <c r="BX84" s="402"/>
      <c r="BY84" s="402"/>
      <c r="BZ84" s="402"/>
      <c r="CP84" s="402"/>
      <c r="CQ84" s="402"/>
      <c r="CY84" s="402"/>
      <c r="DE84" s="402"/>
      <c r="DF84" s="402"/>
      <c r="DP84" s="402"/>
      <c r="DR84" s="402"/>
      <c r="DV84" s="402"/>
      <c r="DZ84" s="402"/>
      <c r="ED84" s="402"/>
      <c r="EH84" s="402"/>
      <c r="EL84" s="402"/>
      <c r="EP84" s="402"/>
      <c r="ET84" s="402"/>
      <c r="EX84" s="402"/>
      <c r="FB84" s="402"/>
      <c r="FF84" s="402"/>
      <c r="FJ84" s="402"/>
      <c r="FN84" s="402"/>
      <c r="FR84" s="402"/>
      <c r="FV84" s="402"/>
      <c r="FZ84" s="402"/>
      <c r="GD84" s="402"/>
      <c r="GH84" s="402"/>
      <c r="GL84" s="402"/>
      <c r="GP84" s="402"/>
      <c r="GT84" s="402"/>
      <c r="GX84" s="402"/>
      <c r="HB84" s="402"/>
      <c r="HF84" s="402"/>
      <c r="HJ84" s="402"/>
      <c r="HN84" s="402"/>
      <c r="HR84" s="402"/>
      <c r="HV84" s="402"/>
      <c r="HZ84" s="402"/>
      <c r="ID84" s="402"/>
      <c r="IH84" s="402"/>
      <c r="IL84" s="402"/>
      <c r="IP84" s="402"/>
      <c r="IT84" s="402"/>
      <c r="IX84" s="402"/>
      <c r="JB84" s="402"/>
      <c r="JF84" s="402"/>
      <c r="JJ84" s="402"/>
      <c r="JN84" s="402"/>
      <c r="JR84" s="402"/>
      <c r="JV84" s="402"/>
      <c r="JZ84" s="402"/>
      <c r="KD84" s="402"/>
      <c r="LI84" s="402"/>
      <c r="MH84" s="402"/>
      <c r="MZ84" s="402"/>
      <c r="NM84" s="402"/>
      <c r="OA84" s="402"/>
      <c r="OR84" s="402"/>
      <c r="PW84" s="402"/>
      <c r="QO84" s="402"/>
      <c r="RB84" s="402"/>
      <c r="SD84" s="402"/>
      <c r="TX84" s="402"/>
      <c r="VT84" s="402"/>
      <c r="XQ84" s="402"/>
      <c r="YF84" s="402"/>
      <c r="ZK84" s="402"/>
      <c r="ZN84" s="402"/>
      <c r="AAP84" s="402"/>
      <c r="ABJ84" s="402"/>
      <c r="ABU84" s="402"/>
      <c r="ACZ84" s="402"/>
      <c r="ADG84" s="402"/>
      <c r="ADH84" s="402"/>
      <c r="AEL84" s="402"/>
    </row>
    <row r="85" spans="3:818" ht="11.25" customHeight="1">
      <c r="C85" s="402"/>
      <c r="F85" s="402"/>
      <c r="W85" s="402"/>
      <c r="AA85" s="402"/>
      <c r="AE85" s="402"/>
      <c r="AI85" s="402"/>
      <c r="AM85" s="402"/>
      <c r="AQ85" s="402"/>
      <c r="AT85" s="402"/>
      <c r="AW85" s="402"/>
      <c r="BA85" s="402"/>
      <c r="BB85" s="402"/>
      <c r="BE85" s="402"/>
      <c r="BF85" s="402"/>
      <c r="BI85" s="402"/>
      <c r="BJ85" s="402"/>
      <c r="BM85" s="402"/>
      <c r="BN85" s="402"/>
      <c r="BO85" s="402"/>
      <c r="BP85" s="402"/>
      <c r="BQ85" s="402"/>
      <c r="BR85" s="402"/>
      <c r="BS85" s="402"/>
      <c r="BT85" s="402"/>
      <c r="BW85" s="402"/>
      <c r="BX85" s="402"/>
      <c r="BY85" s="402"/>
      <c r="BZ85" s="402"/>
      <c r="CP85" s="402"/>
      <c r="CQ85" s="402"/>
      <c r="CY85" s="402"/>
      <c r="DE85" s="402"/>
      <c r="DF85" s="402"/>
      <c r="DP85" s="402"/>
      <c r="DR85" s="402"/>
      <c r="DV85" s="402"/>
      <c r="DZ85" s="402"/>
      <c r="ED85" s="402"/>
      <c r="EH85" s="402"/>
      <c r="EL85" s="402"/>
      <c r="EP85" s="402"/>
      <c r="ET85" s="402"/>
      <c r="EX85" s="402"/>
      <c r="FB85" s="402"/>
      <c r="FF85" s="402"/>
      <c r="FJ85" s="402"/>
      <c r="FN85" s="402"/>
      <c r="FR85" s="402"/>
      <c r="FV85" s="402"/>
      <c r="FZ85" s="402"/>
      <c r="GD85" s="402"/>
      <c r="GH85" s="402"/>
      <c r="GL85" s="402"/>
      <c r="GP85" s="402"/>
      <c r="GT85" s="402"/>
      <c r="GX85" s="402"/>
      <c r="HB85" s="402"/>
      <c r="HF85" s="402"/>
      <c r="HJ85" s="402"/>
      <c r="HN85" s="402"/>
      <c r="HR85" s="402"/>
      <c r="HV85" s="402"/>
      <c r="HZ85" s="402"/>
      <c r="ID85" s="402"/>
      <c r="IH85" s="402"/>
      <c r="IL85" s="402"/>
      <c r="IP85" s="402"/>
      <c r="IT85" s="402"/>
      <c r="IX85" s="402"/>
      <c r="JB85" s="402"/>
      <c r="JF85" s="402"/>
      <c r="JJ85" s="402"/>
      <c r="JN85" s="402"/>
      <c r="JR85" s="402"/>
      <c r="JV85" s="402"/>
      <c r="JZ85" s="402"/>
      <c r="KD85" s="402"/>
      <c r="LI85" s="402"/>
      <c r="MH85" s="402"/>
      <c r="MZ85" s="402"/>
      <c r="NM85" s="402"/>
      <c r="OA85" s="402"/>
      <c r="OR85" s="402"/>
      <c r="PW85" s="402"/>
      <c r="QO85" s="402"/>
      <c r="RB85" s="402"/>
      <c r="SD85" s="402"/>
      <c r="TX85" s="402"/>
      <c r="VT85" s="402"/>
      <c r="XQ85" s="402"/>
      <c r="YF85" s="402"/>
      <c r="ZK85" s="402"/>
      <c r="ZN85" s="402"/>
      <c r="AAP85" s="402"/>
      <c r="ABJ85" s="402"/>
      <c r="ABU85" s="402"/>
      <c r="ACZ85" s="402"/>
      <c r="ADG85" s="402"/>
      <c r="ADH85" s="402"/>
      <c r="AEL85" s="402"/>
    </row>
    <row r="86" spans="3:818" ht="11.25" customHeight="1">
      <c r="C86" s="402"/>
      <c r="F86" s="402"/>
      <c r="W86" s="402"/>
      <c r="AA86" s="402"/>
      <c r="AE86" s="402"/>
      <c r="AI86" s="402"/>
      <c r="AM86" s="402"/>
      <c r="AQ86" s="402"/>
      <c r="AT86" s="402"/>
      <c r="AW86" s="402"/>
      <c r="BA86" s="402"/>
      <c r="BB86" s="402"/>
      <c r="BE86" s="402"/>
      <c r="BF86" s="402"/>
      <c r="BI86" s="402"/>
      <c r="BJ86" s="402"/>
      <c r="BM86" s="402"/>
      <c r="BN86" s="402"/>
      <c r="BO86" s="402"/>
      <c r="BP86" s="402"/>
      <c r="BQ86" s="402"/>
      <c r="BR86" s="402"/>
      <c r="BS86" s="402"/>
      <c r="BT86" s="402"/>
      <c r="BW86" s="402"/>
      <c r="BX86" s="402"/>
      <c r="BY86" s="402"/>
      <c r="BZ86" s="402"/>
      <c r="CP86" s="402"/>
      <c r="CQ86" s="402"/>
      <c r="CY86" s="402"/>
      <c r="DE86" s="402"/>
      <c r="DF86" s="402"/>
      <c r="DP86" s="402"/>
      <c r="DR86" s="402"/>
      <c r="DV86" s="402"/>
      <c r="DZ86" s="402"/>
      <c r="ED86" s="402"/>
      <c r="EH86" s="402"/>
      <c r="EL86" s="402"/>
      <c r="EP86" s="402"/>
      <c r="ET86" s="402"/>
      <c r="EX86" s="402"/>
      <c r="FB86" s="402"/>
      <c r="FF86" s="402"/>
      <c r="FJ86" s="402"/>
      <c r="FN86" s="402"/>
      <c r="FR86" s="402"/>
      <c r="FV86" s="402"/>
      <c r="FZ86" s="402"/>
      <c r="GD86" s="402"/>
      <c r="GH86" s="402"/>
      <c r="GL86" s="402"/>
      <c r="GP86" s="402"/>
      <c r="GT86" s="402"/>
      <c r="GX86" s="402"/>
      <c r="HB86" s="402"/>
      <c r="HF86" s="402"/>
      <c r="HJ86" s="402"/>
      <c r="HN86" s="402"/>
      <c r="HR86" s="402"/>
      <c r="HV86" s="402"/>
      <c r="HZ86" s="402"/>
      <c r="ID86" s="402"/>
      <c r="IH86" s="402"/>
      <c r="IL86" s="402"/>
      <c r="IP86" s="402"/>
      <c r="IT86" s="402"/>
      <c r="IX86" s="402"/>
      <c r="JB86" s="402"/>
      <c r="JF86" s="402"/>
      <c r="JJ86" s="402"/>
      <c r="JN86" s="402"/>
      <c r="JR86" s="402"/>
      <c r="JV86" s="402"/>
      <c r="JZ86" s="402"/>
      <c r="KD86" s="402"/>
      <c r="LI86" s="402"/>
      <c r="MH86" s="402"/>
      <c r="MZ86" s="402"/>
      <c r="NM86" s="402"/>
      <c r="OA86" s="402"/>
      <c r="OR86" s="402"/>
      <c r="PW86" s="402"/>
      <c r="QO86" s="402"/>
      <c r="RB86" s="402"/>
      <c r="SD86" s="402"/>
      <c r="TX86" s="402"/>
      <c r="VT86" s="402"/>
      <c r="XQ86" s="402"/>
      <c r="YF86" s="402"/>
      <c r="ZK86" s="402"/>
      <c r="ZN86" s="402"/>
      <c r="AAP86" s="402"/>
      <c r="ABJ86" s="402"/>
      <c r="ABU86" s="402"/>
      <c r="ACZ86" s="402"/>
      <c r="ADG86" s="402"/>
      <c r="ADH86" s="402"/>
      <c r="AEL86" s="402"/>
    </row>
    <row r="87" spans="3:818" ht="11.25" customHeight="1">
      <c r="C87" s="402"/>
      <c r="F87" s="402"/>
      <c r="W87" s="402"/>
      <c r="AA87" s="402"/>
      <c r="AE87" s="402"/>
      <c r="AI87" s="402"/>
      <c r="AM87" s="402"/>
      <c r="AQ87" s="402"/>
      <c r="AT87" s="402"/>
      <c r="AW87" s="402"/>
      <c r="BA87" s="402"/>
      <c r="BB87" s="402"/>
      <c r="BE87" s="402"/>
      <c r="BF87" s="402"/>
      <c r="BI87" s="402"/>
      <c r="BJ87" s="402"/>
      <c r="BM87" s="402"/>
      <c r="BN87" s="402"/>
      <c r="BO87" s="402"/>
      <c r="BP87" s="402"/>
      <c r="BQ87" s="402"/>
      <c r="BR87" s="402"/>
      <c r="BS87" s="402"/>
      <c r="BT87" s="402"/>
      <c r="BW87" s="402"/>
      <c r="BX87" s="402"/>
      <c r="BY87" s="402"/>
      <c r="BZ87" s="402"/>
      <c r="CP87" s="402"/>
      <c r="CQ87" s="402"/>
      <c r="CY87" s="402"/>
      <c r="DE87" s="402"/>
      <c r="DF87" s="402"/>
      <c r="DP87" s="402"/>
      <c r="DR87" s="402"/>
      <c r="DV87" s="402"/>
      <c r="DZ87" s="402"/>
      <c r="ED87" s="402"/>
      <c r="EH87" s="402"/>
      <c r="EL87" s="402"/>
      <c r="EP87" s="402"/>
      <c r="ET87" s="402"/>
      <c r="EX87" s="402"/>
      <c r="FB87" s="402"/>
      <c r="FF87" s="402"/>
      <c r="FJ87" s="402"/>
      <c r="FN87" s="402"/>
      <c r="FR87" s="402"/>
      <c r="FV87" s="402"/>
      <c r="FZ87" s="402"/>
      <c r="GD87" s="402"/>
      <c r="GH87" s="402"/>
      <c r="GL87" s="402"/>
      <c r="GP87" s="402"/>
      <c r="GT87" s="402"/>
      <c r="GX87" s="402"/>
      <c r="HB87" s="402"/>
      <c r="HF87" s="402"/>
      <c r="HJ87" s="402"/>
      <c r="HN87" s="402"/>
      <c r="HR87" s="402"/>
      <c r="HV87" s="402"/>
      <c r="HZ87" s="402"/>
      <c r="ID87" s="402"/>
      <c r="IH87" s="402"/>
      <c r="IL87" s="402"/>
      <c r="IP87" s="402"/>
      <c r="IT87" s="402"/>
      <c r="IX87" s="402"/>
      <c r="JB87" s="402"/>
      <c r="JF87" s="402"/>
      <c r="JJ87" s="402"/>
      <c r="JN87" s="402"/>
      <c r="JR87" s="402"/>
      <c r="JV87" s="402"/>
      <c r="JZ87" s="402"/>
      <c r="KD87" s="402"/>
      <c r="LI87" s="402"/>
      <c r="MH87" s="402"/>
      <c r="MZ87" s="402"/>
      <c r="NM87" s="402"/>
      <c r="OA87" s="402"/>
      <c r="OR87" s="402"/>
      <c r="PW87" s="402"/>
      <c r="QO87" s="402"/>
      <c r="RB87" s="402"/>
      <c r="SD87" s="402"/>
      <c r="TX87" s="402"/>
      <c r="VT87" s="402"/>
      <c r="XQ87" s="402"/>
      <c r="YF87" s="402"/>
      <c r="ZK87" s="402"/>
      <c r="ZN87" s="402"/>
      <c r="AAP87" s="402"/>
      <c r="ABJ87" s="402"/>
      <c r="ABU87" s="402"/>
      <c r="ACZ87" s="402"/>
      <c r="ADG87" s="402"/>
      <c r="ADH87" s="402"/>
      <c r="AEL87" s="402"/>
    </row>
    <row r="88" spans="3:818" ht="11.25" customHeight="1">
      <c r="C88" s="402"/>
      <c r="F88" s="402"/>
      <c r="W88" s="402"/>
      <c r="AA88" s="402"/>
      <c r="AE88" s="402"/>
      <c r="AI88" s="402"/>
      <c r="AM88" s="402"/>
      <c r="AQ88" s="402"/>
      <c r="AT88" s="402"/>
      <c r="AW88" s="402"/>
      <c r="BA88" s="402"/>
      <c r="BB88" s="402"/>
      <c r="BE88" s="402"/>
      <c r="BF88" s="402"/>
      <c r="BI88" s="402"/>
      <c r="BJ88" s="402"/>
      <c r="BM88" s="402"/>
      <c r="BN88" s="402"/>
      <c r="BO88" s="402"/>
      <c r="BP88" s="402"/>
      <c r="BQ88" s="402"/>
      <c r="BR88" s="402"/>
      <c r="BS88" s="402"/>
      <c r="BT88" s="402"/>
      <c r="BW88" s="402"/>
      <c r="BX88" s="402"/>
      <c r="BY88" s="402"/>
      <c r="BZ88" s="402"/>
      <c r="CP88" s="402"/>
      <c r="CQ88" s="402"/>
      <c r="CY88" s="402"/>
      <c r="DE88" s="402"/>
      <c r="DF88" s="402"/>
      <c r="DP88" s="402"/>
      <c r="DR88" s="402"/>
      <c r="DV88" s="402"/>
      <c r="DZ88" s="402"/>
      <c r="ED88" s="402"/>
      <c r="EH88" s="402"/>
      <c r="EL88" s="402"/>
      <c r="EP88" s="402"/>
      <c r="ET88" s="402"/>
      <c r="EX88" s="402"/>
      <c r="FB88" s="402"/>
      <c r="FF88" s="402"/>
      <c r="FJ88" s="402"/>
      <c r="FN88" s="402"/>
      <c r="FR88" s="402"/>
      <c r="FV88" s="402"/>
      <c r="FZ88" s="402"/>
      <c r="GD88" s="402"/>
      <c r="GH88" s="402"/>
      <c r="GL88" s="402"/>
      <c r="GP88" s="402"/>
      <c r="GT88" s="402"/>
      <c r="GX88" s="402"/>
      <c r="HB88" s="402"/>
      <c r="HF88" s="402"/>
      <c r="HJ88" s="402"/>
      <c r="HN88" s="402"/>
      <c r="HR88" s="402"/>
      <c r="HV88" s="402"/>
      <c r="HZ88" s="402"/>
      <c r="ID88" s="402"/>
      <c r="IH88" s="402"/>
      <c r="IL88" s="402"/>
      <c r="IP88" s="402"/>
      <c r="IT88" s="402"/>
      <c r="IX88" s="402"/>
      <c r="JB88" s="402"/>
      <c r="JF88" s="402"/>
      <c r="JJ88" s="402"/>
      <c r="JN88" s="402"/>
      <c r="JR88" s="402"/>
      <c r="JV88" s="402"/>
      <c r="JZ88" s="402"/>
      <c r="KD88" s="402"/>
      <c r="LI88" s="402"/>
      <c r="MH88" s="402"/>
      <c r="MZ88" s="402"/>
      <c r="NM88" s="402"/>
      <c r="OA88" s="402"/>
      <c r="OR88" s="402"/>
      <c r="PW88" s="402"/>
      <c r="QO88" s="402"/>
      <c r="RB88" s="402"/>
      <c r="SD88" s="402"/>
      <c r="TX88" s="402"/>
      <c r="VT88" s="402"/>
      <c r="XQ88" s="402"/>
      <c r="YF88" s="402"/>
      <c r="ZK88" s="402"/>
      <c r="ZN88" s="402"/>
      <c r="AAP88" s="402"/>
      <c r="ABJ88" s="402"/>
      <c r="ABU88" s="402"/>
      <c r="ACZ88" s="402"/>
      <c r="ADG88" s="402"/>
      <c r="ADH88" s="402"/>
      <c r="AEL88" s="402"/>
    </row>
    <row r="89" spans="3:818" ht="11.25" customHeight="1">
      <c r="C89" s="402"/>
      <c r="F89" s="402"/>
      <c r="W89" s="402"/>
      <c r="AA89" s="402"/>
      <c r="AE89" s="402"/>
      <c r="AI89" s="402"/>
      <c r="AM89" s="402"/>
      <c r="AQ89" s="402"/>
      <c r="AT89" s="402"/>
      <c r="AW89" s="402"/>
      <c r="BA89" s="402"/>
      <c r="BB89" s="402"/>
      <c r="BE89" s="402"/>
      <c r="BF89" s="402"/>
      <c r="BI89" s="402"/>
      <c r="BJ89" s="402"/>
      <c r="BM89" s="402"/>
      <c r="BN89" s="402"/>
      <c r="BO89" s="402"/>
      <c r="BP89" s="402"/>
      <c r="BQ89" s="402"/>
      <c r="BR89" s="402"/>
      <c r="BS89" s="402"/>
      <c r="BT89" s="402"/>
      <c r="BW89" s="402"/>
      <c r="BX89" s="402"/>
      <c r="BY89" s="402"/>
      <c r="BZ89" s="402"/>
      <c r="CP89" s="402"/>
      <c r="CQ89" s="402"/>
      <c r="CY89" s="402"/>
      <c r="DE89" s="402"/>
      <c r="DF89" s="402"/>
      <c r="DP89" s="402"/>
      <c r="DR89" s="402"/>
      <c r="DV89" s="402"/>
      <c r="DZ89" s="402"/>
      <c r="ED89" s="402"/>
      <c r="EH89" s="402"/>
      <c r="EL89" s="402"/>
      <c r="EP89" s="402"/>
      <c r="ET89" s="402"/>
      <c r="EX89" s="402"/>
      <c r="FB89" s="402"/>
      <c r="FF89" s="402"/>
      <c r="FJ89" s="402"/>
      <c r="FN89" s="402"/>
      <c r="FR89" s="402"/>
      <c r="FV89" s="402"/>
      <c r="FZ89" s="402"/>
      <c r="GD89" s="402"/>
      <c r="GH89" s="402"/>
      <c r="GL89" s="402"/>
      <c r="GP89" s="402"/>
      <c r="GT89" s="402"/>
      <c r="GX89" s="402"/>
      <c r="HB89" s="402"/>
      <c r="HF89" s="402"/>
      <c r="HJ89" s="402"/>
      <c r="HN89" s="402"/>
      <c r="HR89" s="402"/>
      <c r="HV89" s="402"/>
      <c r="HZ89" s="402"/>
      <c r="ID89" s="402"/>
      <c r="IH89" s="402"/>
      <c r="IL89" s="402"/>
      <c r="IP89" s="402"/>
      <c r="IT89" s="402"/>
      <c r="IX89" s="402"/>
      <c r="JB89" s="402"/>
      <c r="JF89" s="402"/>
      <c r="JJ89" s="402"/>
      <c r="JN89" s="402"/>
      <c r="JR89" s="402"/>
      <c r="JV89" s="402"/>
      <c r="JZ89" s="402"/>
      <c r="KD89" s="402"/>
      <c r="LI89" s="402"/>
      <c r="MH89" s="402"/>
      <c r="MZ89" s="402"/>
      <c r="NM89" s="402"/>
      <c r="OA89" s="402"/>
      <c r="OR89" s="402"/>
      <c r="PW89" s="402"/>
      <c r="QO89" s="402"/>
      <c r="RB89" s="402"/>
      <c r="SD89" s="402"/>
      <c r="TX89" s="402"/>
      <c r="VT89" s="402"/>
      <c r="XQ89" s="402"/>
      <c r="YF89" s="402"/>
      <c r="ZK89" s="402"/>
      <c r="ZN89" s="402"/>
      <c r="AAP89" s="402"/>
      <c r="ABJ89" s="402"/>
      <c r="ABU89" s="402"/>
      <c r="ACZ89" s="402"/>
      <c r="ADG89" s="402"/>
      <c r="ADH89" s="402"/>
      <c r="AEL89" s="402"/>
    </row>
    <row r="90" spans="3:818" ht="11.25" customHeight="1">
      <c r="C90" s="402"/>
      <c r="F90" s="402"/>
      <c r="W90" s="402"/>
      <c r="AA90" s="402"/>
      <c r="AE90" s="402"/>
      <c r="AI90" s="402"/>
      <c r="AM90" s="402"/>
      <c r="AQ90" s="402"/>
      <c r="AT90" s="402"/>
      <c r="AW90" s="402"/>
      <c r="BA90" s="402"/>
      <c r="BB90" s="402"/>
      <c r="BE90" s="402"/>
      <c r="BF90" s="402"/>
      <c r="BI90" s="402"/>
      <c r="BJ90" s="402"/>
      <c r="BM90" s="402"/>
      <c r="BN90" s="402"/>
      <c r="BO90" s="402"/>
      <c r="BP90" s="402"/>
      <c r="BQ90" s="402"/>
      <c r="BR90" s="402"/>
      <c r="BS90" s="402"/>
      <c r="BT90" s="402"/>
      <c r="BW90" s="402"/>
      <c r="BX90" s="402"/>
      <c r="BY90" s="402"/>
      <c r="BZ90" s="402"/>
      <c r="CP90" s="402"/>
      <c r="CQ90" s="402"/>
      <c r="CY90" s="402"/>
      <c r="DE90" s="402"/>
      <c r="DF90" s="402"/>
      <c r="DP90" s="402"/>
      <c r="DR90" s="402"/>
      <c r="DV90" s="402"/>
      <c r="DZ90" s="402"/>
      <c r="ED90" s="402"/>
      <c r="EH90" s="402"/>
      <c r="EL90" s="402"/>
      <c r="EP90" s="402"/>
      <c r="ET90" s="402"/>
      <c r="EX90" s="402"/>
      <c r="FB90" s="402"/>
      <c r="FF90" s="402"/>
      <c r="FJ90" s="402"/>
      <c r="FN90" s="402"/>
      <c r="FR90" s="402"/>
      <c r="FV90" s="402"/>
      <c r="FZ90" s="402"/>
      <c r="GD90" s="402"/>
      <c r="GH90" s="402"/>
      <c r="GL90" s="402"/>
      <c r="GP90" s="402"/>
      <c r="GT90" s="402"/>
      <c r="GX90" s="402"/>
      <c r="HB90" s="402"/>
      <c r="HF90" s="402"/>
      <c r="HJ90" s="402"/>
      <c r="HN90" s="402"/>
      <c r="HR90" s="402"/>
      <c r="HV90" s="402"/>
      <c r="HZ90" s="402"/>
      <c r="ID90" s="402"/>
      <c r="IH90" s="402"/>
      <c r="IL90" s="402"/>
      <c r="IP90" s="402"/>
      <c r="IT90" s="402"/>
      <c r="IX90" s="402"/>
      <c r="JB90" s="402"/>
      <c r="JF90" s="402"/>
      <c r="JJ90" s="402"/>
      <c r="JN90" s="402"/>
      <c r="JR90" s="402"/>
      <c r="JV90" s="402"/>
      <c r="JZ90" s="402"/>
      <c r="KD90" s="402"/>
      <c r="LI90" s="402"/>
      <c r="MH90" s="402"/>
      <c r="MZ90" s="402"/>
      <c r="NM90" s="402"/>
      <c r="OA90" s="402"/>
      <c r="OR90" s="402"/>
      <c r="PW90" s="402"/>
      <c r="QO90" s="402"/>
      <c r="RB90" s="402"/>
      <c r="SD90" s="402"/>
      <c r="TX90" s="402"/>
      <c r="VT90" s="402"/>
      <c r="XQ90" s="402"/>
      <c r="YF90" s="402"/>
      <c r="ZK90" s="402"/>
      <c r="ZN90" s="402"/>
      <c r="AAP90" s="402"/>
      <c r="ABJ90" s="402"/>
      <c r="ABU90" s="402"/>
      <c r="ACZ90" s="402"/>
      <c r="ADG90" s="402"/>
      <c r="ADH90" s="402"/>
      <c r="AEL90" s="402"/>
    </row>
    <row r="91" spans="3:818" ht="11.25" customHeight="1">
      <c r="C91" s="402"/>
      <c r="F91" s="402"/>
      <c r="W91" s="402"/>
      <c r="AA91" s="402"/>
      <c r="AE91" s="402"/>
      <c r="AI91" s="402"/>
      <c r="AM91" s="402"/>
      <c r="AQ91" s="402"/>
      <c r="AT91" s="402"/>
      <c r="AW91" s="402"/>
      <c r="BA91" s="402"/>
      <c r="BB91" s="402"/>
      <c r="BE91" s="402"/>
      <c r="BF91" s="402"/>
      <c r="BI91" s="402"/>
      <c r="BJ91" s="402"/>
      <c r="BM91" s="402"/>
      <c r="BN91" s="402"/>
      <c r="BO91" s="402"/>
      <c r="BP91" s="402"/>
      <c r="BQ91" s="402"/>
      <c r="BR91" s="402"/>
      <c r="BS91" s="402"/>
      <c r="BT91" s="402"/>
      <c r="BW91" s="402"/>
      <c r="BX91" s="402"/>
      <c r="BY91" s="402"/>
      <c r="BZ91" s="402"/>
      <c r="CP91" s="402"/>
      <c r="CQ91" s="402"/>
      <c r="CY91" s="402"/>
      <c r="DE91" s="402"/>
      <c r="DF91" s="402"/>
      <c r="DP91" s="402"/>
      <c r="DR91" s="402"/>
      <c r="DV91" s="402"/>
      <c r="DZ91" s="402"/>
      <c r="ED91" s="402"/>
      <c r="EH91" s="402"/>
      <c r="EL91" s="402"/>
      <c r="EP91" s="402"/>
      <c r="ET91" s="402"/>
      <c r="EX91" s="402"/>
      <c r="FB91" s="402"/>
      <c r="FF91" s="402"/>
      <c r="FJ91" s="402"/>
      <c r="FN91" s="402"/>
      <c r="FR91" s="402"/>
      <c r="FV91" s="402"/>
      <c r="FZ91" s="402"/>
      <c r="GD91" s="402"/>
      <c r="GH91" s="402"/>
      <c r="GL91" s="402"/>
      <c r="GP91" s="402"/>
      <c r="GT91" s="402"/>
      <c r="GX91" s="402"/>
      <c r="HB91" s="402"/>
      <c r="HF91" s="402"/>
      <c r="HJ91" s="402"/>
      <c r="HN91" s="402"/>
      <c r="HR91" s="402"/>
      <c r="HV91" s="402"/>
      <c r="HZ91" s="402"/>
      <c r="ID91" s="402"/>
      <c r="IH91" s="402"/>
      <c r="IL91" s="402"/>
      <c r="IP91" s="402"/>
      <c r="IT91" s="402"/>
      <c r="IX91" s="402"/>
      <c r="JB91" s="402"/>
      <c r="JF91" s="402"/>
      <c r="JJ91" s="402"/>
      <c r="JN91" s="402"/>
      <c r="JR91" s="402"/>
      <c r="JV91" s="402"/>
      <c r="JZ91" s="402"/>
      <c r="KD91" s="402"/>
      <c r="LI91" s="402"/>
      <c r="MH91" s="402"/>
      <c r="MZ91" s="402"/>
      <c r="NM91" s="402"/>
      <c r="OA91" s="402"/>
      <c r="OR91" s="402"/>
      <c r="PW91" s="402"/>
      <c r="QO91" s="402"/>
      <c r="RB91" s="402"/>
      <c r="SD91" s="402"/>
      <c r="TX91" s="402"/>
      <c r="VT91" s="402"/>
      <c r="XQ91" s="402"/>
      <c r="YF91" s="402"/>
      <c r="ZK91" s="402"/>
      <c r="ZN91" s="402"/>
      <c r="AAP91" s="402"/>
      <c r="ABJ91" s="402"/>
      <c r="ABU91" s="402"/>
      <c r="ACZ91" s="402"/>
      <c r="ADG91" s="402"/>
      <c r="ADH91" s="402"/>
      <c r="AEL91" s="402"/>
    </row>
    <row r="92" spans="3:818" ht="11.25" customHeight="1">
      <c r="C92" s="402"/>
      <c r="F92" s="402"/>
      <c r="W92" s="402"/>
      <c r="AA92" s="402"/>
      <c r="AE92" s="402"/>
      <c r="AI92" s="402"/>
      <c r="AM92" s="402"/>
      <c r="AQ92" s="402"/>
      <c r="AT92" s="402"/>
      <c r="AW92" s="402"/>
      <c r="BA92" s="402"/>
      <c r="BB92" s="402"/>
      <c r="BE92" s="402"/>
      <c r="BF92" s="402"/>
      <c r="BI92" s="402"/>
      <c r="BJ92" s="402"/>
      <c r="BM92" s="402"/>
      <c r="BN92" s="402"/>
      <c r="BO92" s="402"/>
      <c r="BP92" s="402"/>
      <c r="BQ92" s="402"/>
      <c r="BR92" s="402"/>
      <c r="BS92" s="402"/>
      <c r="BT92" s="402"/>
      <c r="BW92" s="402"/>
      <c r="BX92" s="402"/>
      <c r="BY92" s="402"/>
      <c r="BZ92" s="402"/>
      <c r="CP92" s="402"/>
      <c r="CQ92" s="402"/>
      <c r="CY92" s="402"/>
      <c r="DE92" s="402"/>
      <c r="DF92" s="402"/>
      <c r="DP92" s="402"/>
      <c r="DR92" s="402"/>
      <c r="DV92" s="402"/>
      <c r="DZ92" s="402"/>
      <c r="ED92" s="402"/>
      <c r="EH92" s="402"/>
      <c r="EL92" s="402"/>
      <c r="EP92" s="402"/>
      <c r="ET92" s="402"/>
      <c r="EX92" s="402"/>
      <c r="FB92" s="402"/>
      <c r="FF92" s="402"/>
      <c r="FJ92" s="402"/>
      <c r="FN92" s="402"/>
      <c r="FR92" s="402"/>
      <c r="FV92" s="402"/>
      <c r="FZ92" s="402"/>
      <c r="GD92" s="402"/>
      <c r="GH92" s="402"/>
      <c r="GL92" s="402"/>
      <c r="GP92" s="402"/>
      <c r="GT92" s="402"/>
      <c r="GX92" s="402"/>
      <c r="HB92" s="402"/>
      <c r="HF92" s="402"/>
      <c r="HJ92" s="402"/>
      <c r="HN92" s="402"/>
      <c r="HR92" s="402"/>
      <c r="HV92" s="402"/>
      <c r="HZ92" s="402"/>
      <c r="ID92" s="402"/>
      <c r="IH92" s="402"/>
      <c r="IL92" s="402"/>
      <c r="IP92" s="402"/>
      <c r="IT92" s="402"/>
      <c r="IX92" s="402"/>
      <c r="JB92" s="402"/>
      <c r="JF92" s="402"/>
      <c r="JJ92" s="402"/>
      <c r="JN92" s="402"/>
      <c r="JR92" s="402"/>
      <c r="JV92" s="402"/>
      <c r="JZ92" s="402"/>
      <c r="KD92" s="402"/>
      <c r="LI92" s="402"/>
      <c r="MH92" s="402"/>
      <c r="MZ92" s="402"/>
      <c r="NM92" s="402"/>
      <c r="OA92" s="402"/>
      <c r="OR92" s="402"/>
      <c r="PW92" s="402"/>
      <c r="QO92" s="402"/>
      <c r="RB92" s="402"/>
      <c r="SD92" s="402"/>
      <c r="TX92" s="402"/>
      <c r="VT92" s="402"/>
      <c r="XQ92" s="402"/>
      <c r="YF92" s="402"/>
      <c r="ZK92" s="402"/>
      <c r="ZN92" s="402"/>
      <c r="AAP92" s="402"/>
      <c r="ABJ92" s="402"/>
      <c r="ABU92" s="402"/>
      <c r="ACZ92" s="402"/>
      <c r="ADG92" s="402"/>
      <c r="ADH92" s="402"/>
      <c r="AEL92" s="402"/>
    </row>
    <row r="93" spans="3:818" ht="11.25" customHeight="1">
      <c r="C93" s="402"/>
      <c r="F93" s="402"/>
      <c r="W93" s="402"/>
      <c r="AA93" s="402"/>
      <c r="AE93" s="402"/>
      <c r="AI93" s="402"/>
      <c r="AM93" s="402"/>
      <c r="AQ93" s="402"/>
      <c r="AT93" s="402"/>
      <c r="AW93" s="402"/>
      <c r="BA93" s="402"/>
      <c r="BB93" s="402"/>
      <c r="BE93" s="402"/>
      <c r="BF93" s="402"/>
      <c r="BI93" s="402"/>
      <c r="BJ93" s="402"/>
      <c r="BM93" s="402"/>
      <c r="BN93" s="402"/>
      <c r="BO93" s="402"/>
      <c r="BP93" s="402"/>
      <c r="BQ93" s="402"/>
      <c r="BR93" s="402"/>
      <c r="BS93" s="402"/>
      <c r="BT93" s="402"/>
      <c r="BW93" s="402"/>
      <c r="BX93" s="402"/>
      <c r="BY93" s="402"/>
      <c r="BZ93" s="402"/>
      <c r="CP93" s="402"/>
      <c r="CQ93" s="402"/>
      <c r="CY93" s="402"/>
      <c r="DE93" s="402"/>
      <c r="DF93" s="402"/>
      <c r="DP93" s="402"/>
      <c r="DR93" s="402"/>
      <c r="DV93" s="402"/>
      <c r="DZ93" s="402"/>
      <c r="ED93" s="402"/>
      <c r="EH93" s="402"/>
      <c r="EL93" s="402"/>
      <c r="EP93" s="402"/>
      <c r="ET93" s="402"/>
      <c r="EX93" s="402"/>
      <c r="FB93" s="402"/>
      <c r="FF93" s="402"/>
      <c r="FJ93" s="402"/>
      <c r="FN93" s="402"/>
      <c r="FR93" s="402"/>
      <c r="FV93" s="402"/>
      <c r="FZ93" s="402"/>
      <c r="GD93" s="402"/>
      <c r="GH93" s="402"/>
      <c r="GL93" s="402"/>
      <c r="GP93" s="402"/>
      <c r="GT93" s="402"/>
      <c r="GX93" s="402"/>
      <c r="HB93" s="402"/>
      <c r="HF93" s="402"/>
      <c r="HJ93" s="402"/>
      <c r="HN93" s="402"/>
      <c r="HR93" s="402"/>
      <c r="HV93" s="402"/>
      <c r="HZ93" s="402"/>
      <c r="ID93" s="402"/>
      <c r="IH93" s="402"/>
      <c r="IL93" s="402"/>
      <c r="IP93" s="402"/>
      <c r="IT93" s="402"/>
      <c r="IX93" s="402"/>
      <c r="JB93" s="402"/>
      <c r="JF93" s="402"/>
      <c r="JJ93" s="402"/>
      <c r="JN93" s="402"/>
      <c r="JR93" s="402"/>
      <c r="JV93" s="402"/>
      <c r="JZ93" s="402"/>
      <c r="KD93" s="402"/>
      <c r="LI93" s="402"/>
      <c r="MH93" s="402"/>
      <c r="MZ93" s="402"/>
      <c r="NM93" s="402"/>
      <c r="OA93" s="402"/>
      <c r="OR93" s="402"/>
      <c r="PW93" s="402"/>
      <c r="QO93" s="402"/>
      <c r="RB93" s="402"/>
      <c r="SD93" s="402"/>
      <c r="TX93" s="402"/>
      <c r="VT93" s="402"/>
      <c r="XQ93" s="402"/>
      <c r="YF93" s="402"/>
      <c r="ZK93" s="402"/>
      <c r="ZN93" s="402"/>
      <c r="AAP93" s="402"/>
      <c r="ABJ93" s="402"/>
      <c r="ABU93" s="402"/>
      <c r="ACZ93" s="402"/>
      <c r="ADG93" s="402"/>
      <c r="ADH93" s="402"/>
      <c r="AEL93" s="402"/>
    </row>
    <row r="94" spans="3:818" ht="11.25" customHeight="1">
      <c r="C94" s="402"/>
      <c r="F94" s="402"/>
      <c r="W94" s="402"/>
      <c r="AA94" s="402"/>
      <c r="AE94" s="402"/>
      <c r="AI94" s="402"/>
      <c r="AM94" s="402"/>
      <c r="AQ94" s="402"/>
      <c r="AT94" s="402"/>
      <c r="AW94" s="402"/>
      <c r="BA94" s="402"/>
      <c r="BB94" s="402"/>
      <c r="BE94" s="402"/>
      <c r="BF94" s="402"/>
      <c r="BI94" s="402"/>
      <c r="BJ94" s="402"/>
      <c r="BM94" s="402"/>
      <c r="BN94" s="402"/>
      <c r="BO94" s="402"/>
      <c r="BP94" s="402"/>
      <c r="BQ94" s="402"/>
      <c r="BR94" s="402"/>
      <c r="BS94" s="402"/>
      <c r="BT94" s="402"/>
      <c r="BW94" s="402"/>
      <c r="BX94" s="402"/>
      <c r="BY94" s="402"/>
      <c r="BZ94" s="402"/>
      <c r="CP94" s="402"/>
      <c r="CQ94" s="402"/>
      <c r="CY94" s="402"/>
      <c r="DE94" s="402"/>
      <c r="DF94" s="402"/>
      <c r="DP94" s="402"/>
      <c r="DR94" s="402"/>
      <c r="DV94" s="402"/>
      <c r="DZ94" s="402"/>
      <c r="ED94" s="402"/>
      <c r="EH94" s="402"/>
      <c r="EL94" s="402"/>
      <c r="EP94" s="402"/>
      <c r="ET94" s="402"/>
      <c r="EX94" s="402"/>
      <c r="FB94" s="402"/>
      <c r="FF94" s="402"/>
      <c r="FJ94" s="402"/>
      <c r="FN94" s="402"/>
      <c r="FR94" s="402"/>
      <c r="FV94" s="402"/>
      <c r="FZ94" s="402"/>
      <c r="GD94" s="402"/>
      <c r="GH94" s="402"/>
      <c r="GL94" s="402"/>
      <c r="GP94" s="402"/>
      <c r="GT94" s="402"/>
      <c r="GX94" s="402"/>
      <c r="HB94" s="402"/>
      <c r="HF94" s="402"/>
      <c r="HJ94" s="402"/>
      <c r="HN94" s="402"/>
      <c r="HR94" s="402"/>
      <c r="HV94" s="402"/>
      <c r="HZ94" s="402"/>
      <c r="ID94" s="402"/>
      <c r="IH94" s="402"/>
      <c r="IL94" s="402"/>
      <c r="IP94" s="402"/>
      <c r="IT94" s="402"/>
      <c r="IX94" s="402"/>
      <c r="JB94" s="402"/>
      <c r="JF94" s="402"/>
      <c r="JJ94" s="402"/>
      <c r="JN94" s="402"/>
      <c r="JR94" s="402"/>
      <c r="JV94" s="402"/>
      <c r="JZ94" s="402"/>
      <c r="KD94" s="402"/>
      <c r="LI94" s="402"/>
      <c r="MH94" s="402"/>
      <c r="MZ94" s="402"/>
      <c r="NM94" s="402"/>
      <c r="OA94" s="402"/>
      <c r="OR94" s="402"/>
      <c r="PW94" s="402"/>
      <c r="QO94" s="402"/>
      <c r="RB94" s="402"/>
      <c r="SD94" s="402"/>
      <c r="TX94" s="402"/>
      <c r="VT94" s="402"/>
      <c r="XQ94" s="402"/>
      <c r="YF94" s="402"/>
      <c r="ZK94" s="402"/>
      <c r="ZN94" s="402"/>
      <c r="AAP94" s="402"/>
      <c r="ABJ94" s="402"/>
      <c r="ABU94" s="402"/>
      <c r="ACZ94" s="402"/>
      <c r="ADG94" s="402"/>
      <c r="ADH94" s="402"/>
      <c r="AEL94" s="402"/>
    </row>
    <row r="95" spans="3:818" ht="11.25" customHeight="1">
      <c r="C95" s="402"/>
      <c r="F95" s="402"/>
      <c r="W95" s="402"/>
      <c r="AA95" s="402"/>
      <c r="AE95" s="402"/>
      <c r="AI95" s="402"/>
      <c r="AM95" s="402"/>
      <c r="AQ95" s="402"/>
      <c r="AT95" s="402"/>
      <c r="AW95" s="402"/>
      <c r="BA95" s="402"/>
      <c r="BB95" s="402"/>
      <c r="BE95" s="402"/>
      <c r="BF95" s="402"/>
      <c r="BI95" s="402"/>
      <c r="BJ95" s="402"/>
      <c r="BM95" s="402"/>
      <c r="BN95" s="402"/>
      <c r="BO95" s="402"/>
      <c r="BP95" s="402"/>
      <c r="BQ95" s="402"/>
      <c r="BR95" s="402"/>
      <c r="BS95" s="402"/>
      <c r="BT95" s="402"/>
      <c r="BW95" s="402"/>
      <c r="BX95" s="402"/>
      <c r="BY95" s="402"/>
      <c r="BZ95" s="402"/>
      <c r="CP95" s="402"/>
      <c r="CQ95" s="402"/>
      <c r="CY95" s="402"/>
      <c r="DE95" s="402"/>
      <c r="DF95" s="402"/>
      <c r="DP95" s="402"/>
      <c r="DR95" s="402"/>
      <c r="DV95" s="402"/>
      <c r="DZ95" s="402"/>
      <c r="ED95" s="402"/>
      <c r="EH95" s="402"/>
      <c r="EL95" s="402"/>
      <c r="EP95" s="402"/>
      <c r="ET95" s="402"/>
      <c r="EX95" s="402"/>
      <c r="FB95" s="402"/>
      <c r="FF95" s="402"/>
      <c r="FJ95" s="402"/>
      <c r="FN95" s="402"/>
      <c r="FR95" s="402"/>
      <c r="FV95" s="402"/>
      <c r="FZ95" s="402"/>
      <c r="GD95" s="402"/>
      <c r="GH95" s="402"/>
      <c r="GL95" s="402"/>
      <c r="GP95" s="402"/>
      <c r="GT95" s="402"/>
      <c r="GX95" s="402"/>
      <c r="HB95" s="402"/>
      <c r="HF95" s="402"/>
      <c r="HJ95" s="402"/>
      <c r="HN95" s="402"/>
      <c r="HR95" s="402"/>
      <c r="HV95" s="402"/>
      <c r="HZ95" s="402"/>
      <c r="ID95" s="402"/>
      <c r="IH95" s="402"/>
      <c r="IL95" s="402"/>
      <c r="IP95" s="402"/>
      <c r="IT95" s="402"/>
      <c r="IX95" s="402"/>
      <c r="JB95" s="402"/>
      <c r="JF95" s="402"/>
      <c r="JJ95" s="402"/>
      <c r="JN95" s="402"/>
      <c r="JR95" s="402"/>
      <c r="JV95" s="402"/>
      <c r="JZ95" s="402"/>
      <c r="KD95" s="402"/>
      <c r="LI95" s="402"/>
      <c r="MH95" s="402"/>
      <c r="MZ95" s="402"/>
      <c r="NM95" s="402"/>
      <c r="OA95" s="402"/>
      <c r="OR95" s="402"/>
      <c r="PW95" s="402"/>
      <c r="QO95" s="402"/>
      <c r="RB95" s="402"/>
      <c r="SD95" s="402"/>
      <c r="TX95" s="402"/>
      <c r="VT95" s="402"/>
      <c r="XQ95" s="402"/>
      <c r="YF95" s="402"/>
      <c r="ZK95" s="402"/>
      <c r="ZN95" s="402"/>
      <c r="AAP95" s="402"/>
      <c r="ABJ95" s="402"/>
      <c r="ABU95" s="402"/>
      <c r="ACZ95" s="402"/>
      <c r="ADG95" s="402"/>
      <c r="ADH95" s="402"/>
      <c r="AEL95" s="402"/>
    </row>
    <row r="96" spans="3:818" ht="11.25" customHeight="1">
      <c r="C96" s="402"/>
      <c r="F96" s="402"/>
      <c r="W96" s="402"/>
      <c r="AA96" s="402"/>
      <c r="AE96" s="402"/>
      <c r="AI96" s="402"/>
      <c r="AM96" s="402"/>
      <c r="AQ96" s="402"/>
      <c r="AT96" s="402"/>
      <c r="AW96" s="402"/>
      <c r="BA96" s="402"/>
      <c r="BB96" s="402"/>
      <c r="BE96" s="402"/>
      <c r="BF96" s="402"/>
      <c r="BI96" s="402"/>
      <c r="BJ96" s="402"/>
      <c r="BM96" s="402"/>
      <c r="BN96" s="402"/>
      <c r="BO96" s="402"/>
      <c r="BP96" s="402"/>
      <c r="BQ96" s="402"/>
      <c r="BR96" s="402"/>
      <c r="BS96" s="402"/>
      <c r="BT96" s="402"/>
      <c r="BW96" s="402"/>
      <c r="BX96" s="402"/>
      <c r="BY96" s="402"/>
      <c r="BZ96" s="402"/>
      <c r="CP96" s="402"/>
      <c r="CQ96" s="402"/>
      <c r="CY96" s="402"/>
      <c r="DE96" s="402"/>
      <c r="DF96" s="402"/>
      <c r="DP96" s="402"/>
      <c r="DR96" s="402"/>
      <c r="DV96" s="402"/>
      <c r="DZ96" s="402"/>
      <c r="ED96" s="402"/>
      <c r="EH96" s="402"/>
      <c r="EL96" s="402"/>
      <c r="EP96" s="402"/>
      <c r="ET96" s="402"/>
      <c r="EX96" s="402"/>
      <c r="FB96" s="402"/>
      <c r="FF96" s="402"/>
      <c r="FJ96" s="402"/>
      <c r="FN96" s="402"/>
      <c r="FR96" s="402"/>
      <c r="FV96" s="402"/>
      <c r="FZ96" s="402"/>
      <c r="GD96" s="402"/>
      <c r="GH96" s="402"/>
      <c r="GL96" s="402"/>
      <c r="GP96" s="402"/>
      <c r="GT96" s="402"/>
      <c r="GX96" s="402"/>
      <c r="HB96" s="402"/>
      <c r="HF96" s="402"/>
      <c r="HJ96" s="402"/>
      <c r="HN96" s="402"/>
      <c r="HR96" s="402"/>
      <c r="HV96" s="402"/>
      <c r="HZ96" s="402"/>
      <c r="ID96" s="402"/>
      <c r="IH96" s="402"/>
      <c r="IL96" s="402"/>
      <c r="IP96" s="402"/>
      <c r="IT96" s="402"/>
      <c r="IX96" s="402"/>
      <c r="JB96" s="402"/>
      <c r="JF96" s="402"/>
      <c r="JJ96" s="402"/>
      <c r="JN96" s="402"/>
      <c r="JR96" s="402"/>
      <c r="JV96" s="402"/>
      <c r="JZ96" s="402"/>
      <c r="KD96" s="402"/>
      <c r="LI96" s="402"/>
      <c r="MH96" s="402"/>
      <c r="MZ96" s="402"/>
      <c r="NM96" s="402"/>
      <c r="OA96" s="402"/>
      <c r="OR96" s="402"/>
      <c r="PW96" s="402"/>
      <c r="QO96" s="402"/>
      <c r="RB96" s="402"/>
      <c r="SD96" s="402"/>
      <c r="TX96" s="402"/>
      <c r="VT96" s="402"/>
      <c r="XQ96" s="402"/>
      <c r="YF96" s="402"/>
      <c r="ZK96" s="402"/>
      <c r="ZN96" s="402"/>
      <c r="AAP96" s="402"/>
      <c r="ABJ96" s="402"/>
      <c r="ABU96" s="402"/>
      <c r="ACZ96" s="402"/>
      <c r="ADG96" s="402"/>
      <c r="ADH96" s="402"/>
      <c r="AEL96" s="402"/>
    </row>
    <row r="97" spans="3:818" ht="11.25" customHeight="1">
      <c r="C97" s="402"/>
      <c r="F97" s="402"/>
      <c r="W97" s="402"/>
      <c r="AA97" s="402"/>
      <c r="AE97" s="402"/>
      <c r="AI97" s="402"/>
      <c r="AM97" s="402"/>
      <c r="AQ97" s="402"/>
      <c r="AT97" s="402"/>
      <c r="AW97" s="402"/>
      <c r="BA97" s="402"/>
      <c r="BB97" s="402"/>
      <c r="BE97" s="402"/>
      <c r="BF97" s="402"/>
      <c r="BI97" s="402"/>
      <c r="BJ97" s="402"/>
      <c r="BM97" s="402"/>
      <c r="BN97" s="402"/>
      <c r="BO97" s="402"/>
      <c r="BP97" s="402"/>
      <c r="BQ97" s="402"/>
      <c r="BR97" s="402"/>
      <c r="BS97" s="402"/>
      <c r="BT97" s="402"/>
      <c r="BW97" s="402"/>
      <c r="BX97" s="402"/>
      <c r="BY97" s="402"/>
      <c r="BZ97" s="402"/>
      <c r="CP97" s="402"/>
      <c r="CQ97" s="402"/>
      <c r="CY97" s="402"/>
      <c r="DE97" s="402"/>
      <c r="DF97" s="402"/>
      <c r="DP97" s="402"/>
      <c r="DR97" s="402"/>
      <c r="DV97" s="402"/>
      <c r="DZ97" s="402"/>
      <c r="ED97" s="402"/>
      <c r="EH97" s="402"/>
      <c r="EL97" s="402"/>
      <c r="EP97" s="402"/>
      <c r="ET97" s="402"/>
      <c r="EX97" s="402"/>
      <c r="FB97" s="402"/>
      <c r="FF97" s="402"/>
      <c r="FJ97" s="402"/>
      <c r="FN97" s="402"/>
      <c r="FR97" s="402"/>
      <c r="FV97" s="402"/>
      <c r="FZ97" s="402"/>
      <c r="GD97" s="402"/>
      <c r="GH97" s="402"/>
      <c r="GL97" s="402"/>
      <c r="GP97" s="402"/>
      <c r="GT97" s="402"/>
      <c r="GX97" s="402"/>
      <c r="HB97" s="402"/>
      <c r="HF97" s="402"/>
      <c r="HJ97" s="402"/>
      <c r="HN97" s="402"/>
      <c r="HR97" s="402"/>
      <c r="HV97" s="402"/>
      <c r="HZ97" s="402"/>
      <c r="ID97" s="402"/>
      <c r="IH97" s="402"/>
      <c r="IL97" s="402"/>
      <c r="IP97" s="402"/>
      <c r="IT97" s="402"/>
      <c r="IX97" s="402"/>
      <c r="JB97" s="402"/>
      <c r="JF97" s="402"/>
      <c r="JJ97" s="402"/>
      <c r="JN97" s="402"/>
      <c r="JR97" s="402"/>
      <c r="JV97" s="402"/>
      <c r="JZ97" s="402"/>
      <c r="KD97" s="402"/>
      <c r="LI97" s="402"/>
      <c r="MH97" s="402"/>
      <c r="MZ97" s="402"/>
      <c r="NM97" s="402"/>
      <c r="OA97" s="402"/>
      <c r="OR97" s="402"/>
      <c r="PW97" s="402"/>
      <c r="QO97" s="402"/>
      <c r="RB97" s="402"/>
      <c r="SD97" s="402"/>
      <c r="TX97" s="402"/>
      <c r="VT97" s="402"/>
      <c r="XQ97" s="402"/>
      <c r="YF97" s="402"/>
      <c r="ZK97" s="402"/>
      <c r="ZN97" s="402"/>
      <c r="AAP97" s="402"/>
      <c r="ABJ97" s="402"/>
      <c r="ABU97" s="402"/>
      <c r="ACZ97" s="402"/>
      <c r="ADG97" s="402"/>
      <c r="ADH97" s="402"/>
      <c r="AEL97" s="402"/>
    </row>
    <row r="98" spans="3:818" ht="11.25" customHeight="1">
      <c r="C98" s="402"/>
      <c r="F98" s="402"/>
      <c r="W98" s="402"/>
      <c r="AA98" s="402"/>
      <c r="AE98" s="402"/>
      <c r="AI98" s="402"/>
      <c r="AM98" s="402"/>
      <c r="AQ98" s="402"/>
      <c r="AT98" s="402"/>
      <c r="AW98" s="402"/>
      <c r="BA98" s="402"/>
      <c r="BB98" s="402"/>
      <c r="BE98" s="402"/>
      <c r="BF98" s="402"/>
      <c r="BI98" s="402"/>
      <c r="BJ98" s="402"/>
      <c r="BM98" s="402"/>
      <c r="BN98" s="402"/>
      <c r="BO98" s="402"/>
      <c r="BP98" s="402"/>
      <c r="BQ98" s="402"/>
      <c r="BR98" s="402"/>
      <c r="BS98" s="402"/>
      <c r="BT98" s="402"/>
      <c r="BW98" s="402"/>
      <c r="BX98" s="402"/>
      <c r="BY98" s="402"/>
      <c r="BZ98" s="402"/>
      <c r="CP98" s="402"/>
      <c r="CQ98" s="402"/>
      <c r="CY98" s="402"/>
      <c r="DE98" s="402"/>
      <c r="DF98" s="402"/>
      <c r="DP98" s="402"/>
      <c r="DR98" s="402"/>
      <c r="DV98" s="402"/>
      <c r="DZ98" s="402"/>
      <c r="ED98" s="402"/>
      <c r="EH98" s="402"/>
      <c r="EL98" s="402"/>
      <c r="EP98" s="402"/>
      <c r="ET98" s="402"/>
      <c r="EX98" s="402"/>
      <c r="FB98" s="402"/>
      <c r="FF98" s="402"/>
      <c r="FJ98" s="402"/>
      <c r="FN98" s="402"/>
      <c r="FR98" s="402"/>
      <c r="FV98" s="402"/>
      <c r="FZ98" s="402"/>
      <c r="GD98" s="402"/>
      <c r="GH98" s="402"/>
      <c r="GL98" s="402"/>
      <c r="GP98" s="402"/>
      <c r="GT98" s="402"/>
      <c r="GX98" s="402"/>
      <c r="HB98" s="402"/>
      <c r="HF98" s="402"/>
      <c r="HJ98" s="402"/>
      <c r="HN98" s="402"/>
      <c r="HR98" s="402"/>
      <c r="HV98" s="402"/>
      <c r="HZ98" s="402"/>
      <c r="ID98" s="402"/>
      <c r="IH98" s="402"/>
      <c r="IL98" s="402"/>
      <c r="IP98" s="402"/>
      <c r="IT98" s="402"/>
      <c r="IX98" s="402"/>
      <c r="JB98" s="402"/>
      <c r="JF98" s="402"/>
      <c r="JJ98" s="402"/>
      <c r="JN98" s="402"/>
      <c r="JR98" s="402"/>
      <c r="JV98" s="402"/>
      <c r="JZ98" s="402"/>
      <c r="KD98" s="402"/>
      <c r="LI98" s="402"/>
      <c r="MH98" s="402"/>
      <c r="MZ98" s="402"/>
      <c r="NM98" s="402"/>
      <c r="OA98" s="402"/>
      <c r="OR98" s="402"/>
      <c r="PW98" s="402"/>
      <c r="QO98" s="402"/>
      <c r="RB98" s="402"/>
      <c r="SD98" s="402"/>
      <c r="TX98" s="402"/>
      <c r="VT98" s="402"/>
      <c r="XQ98" s="402"/>
      <c r="YF98" s="402"/>
      <c r="ZK98" s="402"/>
      <c r="ZN98" s="402"/>
      <c r="AAP98" s="402"/>
      <c r="ABJ98" s="402"/>
      <c r="ABU98" s="402"/>
      <c r="ACZ98" s="402"/>
      <c r="ADG98" s="402"/>
      <c r="ADH98" s="402"/>
      <c r="AEL98" s="402"/>
    </row>
    <row r="99" spans="3:818" ht="11.25" customHeight="1">
      <c r="C99" s="402"/>
      <c r="F99" s="402"/>
      <c r="W99" s="402"/>
      <c r="AA99" s="402"/>
      <c r="AE99" s="402"/>
      <c r="AI99" s="402"/>
      <c r="AM99" s="402"/>
      <c r="AQ99" s="402"/>
      <c r="AT99" s="402"/>
      <c r="AW99" s="402"/>
      <c r="BA99" s="402"/>
      <c r="BB99" s="402"/>
      <c r="BE99" s="402"/>
      <c r="BF99" s="402"/>
      <c r="BI99" s="402"/>
      <c r="BJ99" s="402"/>
      <c r="BM99" s="402"/>
      <c r="BN99" s="402"/>
      <c r="BO99" s="402"/>
      <c r="BP99" s="402"/>
      <c r="BQ99" s="402"/>
      <c r="BR99" s="402"/>
      <c r="BS99" s="402"/>
      <c r="BT99" s="402"/>
      <c r="BW99" s="402"/>
      <c r="BX99" s="402"/>
      <c r="BY99" s="402"/>
      <c r="BZ99" s="402"/>
      <c r="CP99" s="402"/>
      <c r="CQ99" s="402"/>
      <c r="CY99" s="402"/>
      <c r="DE99" s="402"/>
      <c r="DF99" s="402"/>
      <c r="DP99" s="402"/>
      <c r="DR99" s="402"/>
      <c r="DV99" s="402"/>
      <c r="DZ99" s="402"/>
      <c r="ED99" s="402"/>
      <c r="EH99" s="402"/>
      <c r="EL99" s="402"/>
      <c r="EP99" s="402"/>
      <c r="ET99" s="402"/>
      <c r="EX99" s="402"/>
      <c r="FB99" s="402"/>
      <c r="FF99" s="402"/>
      <c r="FJ99" s="402"/>
      <c r="FN99" s="402"/>
      <c r="FR99" s="402"/>
      <c r="FV99" s="402"/>
      <c r="FZ99" s="402"/>
      <c r="GD99" s="402"/>
      <c r="GH99" s="402"/>
      <c r="GL99" s="402"/>
      <c r="GP99" s="402"/>
      <c r="GT99" s="402"/>
      <c r="GX99" s="402"/>
      <c r="HB99" s="402"/>
      <c r="HF99" s="402"/>
      <c r="HJ99" s="402"/>
      <c r="HN99" s="402"/>
      <c r="HR99" s="402"/>
      <c r="HV99" s="402"/>
      <c r="HZ99" s="402"/>
      <c r="ID99" s="402"/>
      <c r="IH99" s="402"/>
      <c r="IL99" s="402"/>
      <c r="IP99" s="402"/>
      <c r="IT99" s="402"/>
      <c r="IX99" s="402"/>
      <c r="JB99" s="402"/>
      <c r="JF99" s="402"/>
      <c r="JJ99" s="402"/>
      <c r="JN99" s="402"/>
      <c r="JR99" s="402"/>
      <c r="JV99" s="402"/>
      <c r="JZ99" s="402"/>
      <c r="KD99" s="402"/>
      <c r="LI99" s="402"/>
      <c r="MH99" s="402"/>
      <c r="MZ99" s="402"/>
      <c r="NM99" s="402"/>
      <c r="OA99" s="402"/>
      <c r="OR99" s="402"/>
      <c r="PW99" s="402"/>
      <c r="QO99" s="402"/>
      <c r="RB99" s="402"/>
      <c r="SD99" s="402"/>
      <c r="TX99" s="402"/>
      <c r="VT99" s="402"/>
      <c r="XQ99" s="402"/>
      <c r="YF99" s="402"/>
      <c r="ZK99" s="402"/>
      <c r="ZN99" s="402"/>
      <c r="AAP99" s="402"/>
      <c r="ABJ99" s="402"/>
      <c r="ABU99" s="402"/>
      <c r="ACZ99" s="402"/>
      <c r="ADG99" s="402"/>
      <c r="ADH99" s="402"/>
      <c r="AEL99" s="402"/>
    </row>
    <row r="100" spans="3:818" ht="11.25" customHeight="1">
      <c r="C100" s="402"/>
      <c r="F100" s="402"/>
      <c r="W100" s="402"/>
      <c r="AA100" s="402"/>
      <c r="AE100" s="402"/>
      <c r="AI100" s="402"/>
      <c r="AM100" s="402"/>
      <c r="AQ100" s="402"/>
      <c r="AT100" s="402"/>
      <c r="AW100" s="402"/>
      <c r="BA100" s="402"/>
      <c r="BB100" s="402"/>
      <c r="BE100" s="402"/>
      <c r="BF100" s="402"/>
      <c r="BI100" s="402"/>
      <c r="BJ100" s="402"/>
      <c r="BM100" s="402"/>
      <c r="BN100" s="402"/>
      <c r="BO100" s="402"/>
      <c r="BP100" s="402"/>
      <c r="BQ100" s="402"/>
      <c r="BR100" s="402"/>
      <c r="BS100" s="402"/>
      <c r="BT100" s="402"/>
      <c r="BW100" s="402"/>
      <c r="BX100" s="402"/>
      <c r="BY100" s="402"/>
      <c r="BZ100" s="402"/>
      <c r="CP100" s="402"/>
      <c r="CQ100" s="402"/>
      <c r="CY100" s="402"/>
      <c r="DE100" s="402"/>
      <c r="DF100" s="402"/>
      <c r="DP100" s="402"/>
      <c r="DR100" s="402"/>
      <c r="DV100" s="402"/>
      <c r="DZ100" s="402"/>
      <c r="ED100" s="402"/>
      <c r="EH100" s="402"/>
      <c r="EL100" s="402"/>
      <c r="EP100" s="402"/>
      <c r="ET100" s="402"/>
      <c r="EX100" s="402"/>
      <c r="FB100" s="402"/>
      <c r="FF100" s="402"/>
      <c r="FJ100" s="402"/>
      <c r="FN100" s="402"/>
      <c r="FR100" s="402"/>
      <c r="FV100" s="402"/>
      <c r="FZ100" s="402"/>
      <c r="GD100" s="402"/>
      <c r="GH100" s="402"/>
      <c r="GL100" s="402"/>
      <c r="GP100" s="402"/>
      <c r="GT100" s="402"/>
      <c r="GX100" s="402"/>
      <c r="HB100" s="402"/>
      <c r="HF100" s="402"/>
      <c r="HJ100" s="402"/>
      <c r="HN100" s="402"/>
      <c r="HR100" s="402"/>
      <c r="HV100" s="402"/>
      <c r="HZ100" s="402"/>
      <c r="ID100" s="402"/>
      <c r="IH100" s="402"/>
      <c r="IL100" s="402"/>
      <c r="IP100" s="402"/>
      <c r="IT100" s="402"/>
      <c r="IX100" s="402"/>
      <c r="JB100" s="402"/>
      <c r="JF100" s="402"/>
      <c r="JJ100" s="402"/>
      <c r="JN100" s="402"/>
      <c r="JR100" s="402"/>
      <c r="JV100" s="402"/>
      <c r="JZ100" s="402"/>
      <c r="KD100" s="402"/>
      <c r="LI100" s="402"/>
      <c r="MH100" s="402"/>
      <c r="MZ100" s="402"/>
      <c r="NM100" s="402"/>
      <c r="OA100" s="402"/>
      <c r="OR100" s="402"/>
      <c r="PW100" s="402"/>
      <c r="QO100" s="402"/>
      <c r="RB100" s="402"/>
      <c r="SD100" s="402"/>
      <c r="TX100" s="402"/>
      <c r="VT100" s="402"/>
      <c r="XQ100" s="402"/>
      <c r="YF100" s="402"/>
      <c r="ZK100" s="402"/>
      <c r="ZN100" s="402"/>
      <c r="AAP100" s="402"/>
      <c r="ABJ100" s="402"/>
      <c r="ABU100" s="402"/>
      <c r="ACZ100" s="402"/>
      <c r="ADG100" s="402"/>
      <c r="ADH100" s="402"/>
      <c r="AEL100" s="402"/>
    </row>
    <row r="101" spans="3:818" ht="11.25" customHeight="1">
      <c r="C101" s="402"/>
      <c r="F101" s="402"/>
      <c r="W101" s="402"/>
      <c r="AA101" s="402"/>
      <c r="AE101" s="402"/>
      <c r="AI101" s="402"/>
      <c r="AM101" s="402"/>
      <c r="AQ101" s="402"/>
      <c r="AT101" s="402"/>
      <c r="AW101" s="402"/>
      <c r="BA101" s="402"/>
      <c r="BB101" s="402"/>
      <c r="BE101" s="402"/>
      <c r="BF101" s="402"/>
      <c r="BI101" s="402"/>
      <c r="BJ101" s="402"/>
      <c r="BM101" s="402"/>
      <c r="BN101" s="402"/>
      <c r="BO101" s="402"/>
      <c r="BP101" s="402"/>
      <c r="BQ101" s="402"/>
      <c r="BR101" s="402"/>
      <c r="BS101" s="402"/>
      <c r="BT101" s="402"/>
      <c r="BW101" s="402"/>
      <c r="BX101" s="402"/>
      <c r="BY101" s="402"/>
      <c r="BZ101" s="402"/>
      <c r="CP101" s="402"/>
      <c r="CQ101" s="402"/>
      <c r="CY101" s="402"/>
      <c r="DE101" s="402"/>
      <c r="DF101" s="402"/>
      <c r="DP101" s="402"/>
      <c r="DR101" s="402"/>
      <c r="DV101" s="402"/>
      <c r="DZ101" s="402"/>
      <c r="ED101" s="402"/>
      <c r="EH101" s="402"/>
      <c r="EL101" s="402"/>
      <c r="EP101" s="402"/>
      <c r="ET101" s="402"/>
      <c r="EX101" s="402"/>
      <c r="FB101" s="402"/>
      <c r="FF101" s="402"/>
      <c r="FJ101" s="402"/>
      <c r="FN101" s="402"/>
      <c r="FR101" s="402"/>
      <c r="FV101" s="402"/>
      <c r="FZ101" s="402"/>
      <c r="GD101" s="402"/>
      <c r="GH101" s="402"/>
      <c r="GL101" s="402"/>
      <c r="GP101" s="402"/>
      <c r="GT101" s="402"/>
      <c r="GX101" s="402"/>
      <c r="HB101" s="402"/>
      <c r="HF101" s="402"/>
      <c r="HJ101" s="402"/>
      <c r="HN101" s="402"/>
      <c r="HR101" s="402"/>
      <c r="HV101" s="402"/>
      <c r="HZ101" s="402"/>
      <c r="ID101" s="402"/>
      <c r="IH101" s="402"/>
      <c r="IL101" s="402"/>
      <c r="IP101" s="402"/>
      <c r="IT101" s="402"/>
      <c r="IX101" s="402"/>
      <c r="JB101" s="402"/>
      <c r="JF101" s="402"/>
      <c r="JJ101" s="402"/>
      <c r="JN101" s="402"/>
      <c r="JR101" s="402"/>
      <c r="JV101" s="402"/>
      <c r="JZ101" s="402"/>
      <c r="KD101" s="402"/>
      <c r="LI101" s="402"/>
      <c r="MH101" s="402"/>
      <c r="MZ101" s="402"/>
      <c r="NM101" s="402"/>
      <c r="OA101" s="402"/>
      <c r="OR101" s="402"/>
      <c r="PW101" s="402"/>
      <c r="QO101" s="402"/>
      <c r="RB101" s="402"/>
      <c r="SD101" s="402"/>
      <c r="TX101" s="402"/>
      <c r="VT101" s="402"/>
      <c r="XQ101" s="402"/>
      <c r="YF101" s="402"/>
      <c r="ZK101" s="402"/>
      <c r="ZN101" s="402"/>
      <c r="AAP101" s="402"/>
      <c r="ABJ101" s="402"/>
      <c r="ABU101" s="402"/>
      <c r="ACZ101" s="402"/>
      <c r="ADG101" s="402"/>
      <c r="ADH101" s="402"/>
      <c r="AEL101" s="402"/>
    </row>
    <row r="102" spans="3:818" ht="11.25" customHeight="1">
      <c r="C102" s="402"/>
      <c r="F102" s="402"/>
      <c r="W102" s="402"/>
      <c r="AA102" s="402"/>
      <c r="AE102" s="402"/>
      <c r="AI102" s="402"/>
      <c r="AM102" s="402"/>
      <c r="AQ102" s="402"/>
      <c r="AT102" s="402"/>
      <c r="AW102" s="402"/>
      <c r="BA102" s="402"/>
      <c r="BB102" s="402"/>
      <c r="BE102" s="402"/>
      <c r="BF102" s="402"/>
      <c r="BI102" s="402"/>
      <c r="BJ102" s="402"/>
      <c r="BM102" s="402"/>
      <c r="BN102" s="402"/>
      <c r="BO102" s="402"/>
      <c r="BP102" s="402"/>
      <c r="BQ102" s="402"/>
      <c r="BR102" s="402"/>
      <c r="BS102" s="402"/>
      <c r="BT102" s="402"/>
      <c r="BW102" s="402"/>
      <c r="BX102" s="402"/>
      <c r="BY102" s="402"/>
      <c r="BZ102" s="402"/>
      <c r="CP102" s="402"/>
      <c r="CQ102" s="402"/>
      <c r="CY102" s="402"/>
      <c r="DE102" s="402"/>
      <c r="DF102" s="402"/>
      <c r="DP102" s="402"/>
      <c r="DR102" s="402"/>
      <c r="DV102" s="402"/>
      <c r="DZ102" s="402"/>
      <c r="ED102" s="402"/>
      <c r="EH102" s="402"/>
      <c r="EL102" s="402"/>
      <c r="EP102" s="402"/>
      <c r="ET102" s="402"/>
      <c r="EX102" s="402"/>
      <c r="FB102" s="402"/>
      <c r="FF102" s="402"/>
      <c r="FJ102" s="402"/>
      <c r="FN102" s="402"/>
      <c r="FR102" s="402"/>
      <c r="FV102" s="402"/>
      <c r="FZ102" s="402"/>
      <c r="GD102" s="402"/>
      <c r="GH102" s="402"/>
      <c r="GL102" s="402"/>
      <c r="GP102" s="402"/>
      <c r="GT102" s="402"/>
      <c r="GX102" s="402"/>
      <c r="HB102" s="402"/>
      <c r="HF102" s="402"/>
      <c r="HJ102" s="402"/>
      <c r="HN102" s="402"/>
      <c r="HR102" s="402"/>
      <c r="HV102" s="402"/>
      <c r="HZ102" s="402"/>
      <c r="ID102" s="402"/>
      <c r="IH102" s="402"/>
      <c r="IL102" s="402"/>
      <c r="IP102" s="402"/>
      <c r="IT102" s="402"/>
      <c r="IX102" s="402"/>
      <c r="JB102" s="402"/>
      <c r="JF102" s="402"/>
      <c r="JJ102" s="402"/>
      <c r="JN102" s="402"/>
      <c r="JR102" s="402"/>
      <c r="JV102" s="402"/>
      <c r="JZ102" s="402"/>
      <c r="KD102" s="402"/>
      <c r="LI102" s="402"/>
      <c r="MH102" s="402"/>
      <c r="MZ102" s="402"/>
      <c r="NM102" s="402"/>
      <c r="OA102" s="402"/>
      <c r="OR102" s="402"/>
      <c r="PW102" s="402"/>
      <c r="QO102" s="402"/>
      <c r="RB102" s="402"/>
      <c r="SD102" s="402"/>
      <c r="TX102" s="402"/>
      <c r="VT102" s="402"/>
      <c r="XQ102" s="402"/>
      <c r="YF102" s="402"/>
      <c r="ZK102" s="402"/>
      <c r="ZN102" s="402"/>
      <c r="AAP102" s="402"/>
      <c r="ABJ102" s="402"/>
      <c r="ABU102" s="402"/>
      <c r="ACZ102" s="402"/>
      <c r="ADG102" s="402"/>
      <c r="ADH102" s="402"/>
      <c r="AEL102" s="402"/>
    </row>
    <row r="103" spans="3:818" ht="11.25" customHeight="1">
      <c r="C103" s="402"/>
      <c r="F103" s="402"/>
      <c r="W103" s="402"/>
      <c r="AA103" s="402"/>
      <c r="AE103" s="402"/>
      <c r="AI103" s="402"/>
      <c r="AM103" s="402"/>
      <c r="AQ103" s="402"/>
      <c r="AT103" s="402"/>
      <c r="AW103" s="402"/>
      <c r="BA103" s="402"/>
      <c r="BB103" s="402"/>
      <c r="BE103" s="402"/>
      <c r="BF103" s="402"/>
      <c r="BI103" s="402"/>
      <c r="BJ103" s="402"/>
      <c r="BM103" s="402"/>
      <c r="BN103" s="402"/>
      <c r="BO103" s="402"/>
      <c r="BP103" s="402"/>
      <c r="BQ103" s="402"/>
      <c r="BR103" s="402"/>
      <c r="BS103" s="402"/>
      <c r="BT103" s="402"/>
      <c r="BW103" s="402"/>
      <c r="BX103" s="402"/>
      <c r="BY103" s="402"/>
      <c r="BZ103" s="402"/>
      <c r="CP103" s="402"/>
      <c r="CQ103" s="402"/>
      <c r="CY103" s="402"/>
      <c r="DE103" s="402"/>
      <c r="DF103" s="402"/>
      <c r="DP103" s="402"/>
      <c r="DR103" s="402"/>
      <c r="DV103" s="402"/>
      <c r="DZ103" s="402"/>
      <c r="ED103" s="402"/>
      <c r="EH103" s="402"/>
      <c r="EL103" s="402"/>
      <c r="EP103" s="402"/>
      <c r="ET103" s="402"/>
      <c r="EX103" s="402"/>
      <c r="FB103" s="402"/>
      <c r="FF103" s="402"/>
      <c r="FJ103" s="402"/>
      <c r="FN103" s="402"/>
      <c r="FR103" s="402"/>
      <c r="FV103" s="402"/>
      <c r="FZ103" s="402"/>
      <c r="GD103" s="402"/>
      <c r="GH103" s="402"/>
      <c r="GL103" s="402"/>
      <c r="GP103" s="402"/>
      <c r="GT103" s="402"/>
      <c r="GX103" s="402"/>
      <c r="HB103" s="402"/>
      <c r="HF103" s="402"/>
      <c r="HJ103" s="402"/>
      <c r="HN103" s="402"/>
      <c r="HR103" s="402"/>
      <c r="HV103" s="402"/>
      <c r="HZ103" s="402"/>
      <c r="ID103" s="402"/>
      <c r="IH103" s="402"/>
      <c r="IL103" s="402"/>
      <c r="IP103" s="402"/>
      <c r="IT103" s="402"/>
      <c r="IX103" s="402"/>
      <c r="JB103" s="402"/>
      <c r="JF103" s="402"/>
      <c r="JJ103" s="402"/>
      <c r="JN103" s="402"/>
      <c r="JR103" s="402"/>
      <c r="JV103" s="402"/>
      <c r="JZ103" s="402"/>
      <c r="KD103" s="402"/>
      <c r="LI103" s="402"/>
      <c r="MH103" s="402"/>
      <c r="MZ103" s="402"/>
      <c r="NM103" s="402"/>
      <c r="OA103" s="402"/>
      <c r="OR103" s="402"/>
      <c r="PW103" s="402"/>
      <c r="QO103" s="402"/>
      <c r="RB103" s="402"/>
      <c r="SD103" s="402"/>
      <c r="TX103" s="402"/>
      <c r="VT103" s="402"/>
      <c r="XQ103" s="402"/>
      <c r="YF103" s="402"/>
      <c r="ZK103" s="402"/>
      <c r="ZN103" s="402"/>
      <c r="AAP103" s="402"/>
      <c r="ABJ103" s="402"/>
      <c r="ABU103" s="402"/>
      <c r="ACZ103" s="402"/>
      <c r="ADG103" s="402"/>
      <c r="ADH103" s="402"/>
      <c r="AEL103" s="402"/>
    </row>
    <row r="104" spans="3:818" ht="11.25" customHeight="1">
      <c r="C104" s="402"/>
      <c r="F104" s="402"/>
      <c r="W104" s="402"/>
      <c r="AA104" s="402"/>
      <c r="AE104" s="402"/>
      <c r="AI104" s="402"/>
      <c r="AM104" s="402"/>
      <c r="AQ104" s="402"/>
      <c r="AT104" s="402"/>
      <c r="AW104" s="402"/>
      <c r="BA104" s="402"/>
      <c r="BB104" s="402"/>
      <c r="BE104" s="402"/>
      <c r="BF104" s="402"/>
      <c r="BI104" s="402"/>
      <c r="BJ104" s="402"/>
      <c r="BM104" s="402"/>
      <c r="BN104" s="402"/>
      <c r="BO104" s="402"/>
      <c r="BP104" s="402"/>
      <c r="BQ104" s="402"/>
      <c r="BR104" s="402"/>
      <c r="BS104" s="402"/>
      <c r="BT104" s="402"/>
      <c r="BW104" s="402"/>
      <c r="BX104" s="402"/>
      <c r="BY104" s="402"/>
      <c r="BZ104" s="402"/>
      <c r="CP104" s="402"/>
      <c r="CQ104" s="402"/>
      <c r="CY104" s="402"/>
      <c r="DE104" s="402"/>
      <c r="DF104" s="402"/>
      <c r="DP104" s="402"/>
      <c r="DR104" s="402"/>
      <c r="DV104" s="402"/>
      <c r="DZ104" s="402"/>
      <c r="ED104" s="402"/>
      <c r="EH104" s="402"/>
      <c r="EL104" s="402"/>
      <c r="EP104" s="402"/>
      <c r="ET104" s="402"/>
      <c r="EX104" s="402"/>
      <c r="FB104" s="402"/>
      <c r="FF104" s="402"/>
      <c r="FJ104" s="402"/>
      <c r="FN104" s="402"/>
      <c r="FR104" s="402"/>
      <c r="FV104" s="402"/>
      <c r="FZ104" s="402"/>
      <c r="GD104" s="402"/>
      <c r="GH104" s="402"/>
      <c r="GL104" s="402"/>
      <c r="GP104" s="402"/>
      <c r="GT104" s="402"/>
      <c r="GX104" s="402"/>
      <c r="HB104" s="402"/>
      <c r="HF104" s="402"/>
      <c r="HJ104" s="402"/>
      <c r="HN104" s="402"/>
      <c r="HR104" s="402"/>
      <c r="HV104" s="402"/>
      <c r="HZ104" s="402"/>
      <c r="ID104" s="402"/>
      <c r="IH104" s="402"/>
      <c r="IL104" s="402"/>
      <c r="IP104" s="402"/>
      <c r="IT104" s="402"/>
      <c r="IX104" s="402"/>
      <c r="JB104" s="402"/>
      <c r="JF104" s="402"/>
      <c r="JJ104" s="402"/>
      <c r="JN104" s="402"/>
      <c r="JR104" s="402"/>
      <c r="JV104" s="402"/>
      <c r="JZ104" s="402"/>
      <c r="KD104" s="402"/>
      <c r="LI104" s="402"/>
      <c r="MH104" s="402"/>
      <c r="MZ104" s="402"/>
      <c r="NM104" s="402"/>
      <c r="OA104" s="402"/>
      <c r="OR104" s="402"/>
      <c r="PW104" s="402"/>
      <c r="QO104" s="402"/>
      <c r="RB104" s="402"/>
      <c r="SD104" s="402"/>
      <c r="TX104" s="402"/>
      <c r="VT104" s="402"/>
      <c r="XQ104" s="402"/>
      <c r="YF104" s="402"/>
      <c r="ZK104" s="402"/>
      <c r="ZN104" s="402"/>
      <c r="AAP104" s="402"/>
      <c r="ABJ104" s="402"/>
      <c r="ABU104" s="402"/>
      <c r="ACZ104" s="402"/>
      <c r="ADG104" s="402"/>
      <c r="ADH104" s="402"/>
      <c r="AEL104" s="402"/>
    </row>
    <row r="105" spans="3:818" ht="11.25" customHeight="1">
      <c r="C105" s="402"/>
      <c r="F105" s="402"/>
      <c r="W105" s="402"/>
      <c r="AA105" s="402"/>
      <c r="AE105" s="402"/>
      <c r="AI105" s="402"/>
      <c r="AM105" s="402"/>
      <c r="AQ105" s="402"/>
      <c r="AT105" s="402"/>
      <c r="AW105" s="402"/>
      <c r="BA105" s="402"/>
      <c r="BB105" s="402"/>
      <c r="BE105" s="402"/>
      <c r="BF105" s="402"/>
      <c r="BI105" s="402"/>
      <c r="BJ105" s="402"/>
      <c r="BM105" s="402"/>
      <c r="BN105" s="402"/>
      <c r="BO105" s="402"/>
      <c r="BP105" s="402"/>
      <c r="BQ105" s="402"/>
      <c r="BR105" s="402"/>
      <c r="BS105" s="402"/>
      <c r="BT105" s="402"/>
      <c r="BW105" s="402"/>
      <c r="BX105" s="402"/>
      <c r="BY105" s="402"/>
      <c r="BZ105" s="402"/>
      <c r="CP105" s="402"/>
      <c r="CQ105" s="402"/>
      <c r="CY105" s="402"/>
      <c r="DE105" s="402"/>
      <c r="DF105" s="402"/>
      <c r="DP105" s="402"/>
      <c r="DR105" s="402"/>
      <c r="DV105" s="402"/>
      <c r="DZ105" s="402"/>
      <c r="ED105" s="402"/>
      <c r="EH105" s="402"/>
      <c r="EL105" s="402"/>
      <c r="EP105" s="402"/>
      <c r="ET105" s="402"/>
      <c r="EX105" s="402"/>
      <c r="FB105" s="402"/>
      <c r="FF105" s="402"/>
      <c r="FJ105" s="402"/>
      <c r="FN105" s="402"/>
      <c r="FR105" s="402"/>
      <c r="FV105" s="402"/>
      <c r="FZ105" s="402"/>
      <c r="GD105" s="402"/>
      <c r="GH105" s="402"/>
      <c r="GL105" s="402"/>
      <c r="GP105" s="402"/>
      <c r="GT105" s="402"/>
      <c r="GX105" s="402"/>
      <c r="HB105" s="402"/>
      <c r="HF105" s="402"/>
      <c r="HJ105" s="402"/>
      <c r="HN105" s="402"/>
      <c r="HR105" s="402"/>
      <c r="HV105" s="402"/>
      <c r="HZ105" s="402"/>
      <c r="ID105" s="402"/>
      <c r="IH105" s="402"/>
      <c r="IL105" s="402"/>
      <c r="IP105" s="402"/>
      <c r="IT105" s="402"/>
      <c r="IX105" s="402"/>
      <c r="JB105" s="402"/>
      <c r="JF105" s="402"/>
      <c r="JJ105" s="402"/>
      <c r="JN105" s="402"/>
      <c r="JR105" s="402"/>
      <c r="JV105" s="402"/>
      <c r="JZ105" s="402"/>
      <c r="KD105" s="402"/>
      <c r="LI105" s="402"/>
      <c r="MH105" s="402"/>
      <c r="MZ105" s="402"/>
      <c r="NM105" s="402"/>
      <c r="OA105" s="402"/>
      <c r="OR105" s="402"/>
      <c r="PW105" s="402"/>
      <c r="QO105" s="402"/>
      <c r="RB105" s="402"/>
      <c r="SD105" s="402"/>
      <c r="TX105" s="402"/>
      <c r="VT105" s="402"/>
      <c r="XQ105" s="402"/>
      <c r="YF105" s="402"/>
      <c r="ZK105" s="402"/>
      <c r="ZN105" s="402"/>
      <c r="AAP105" s="402"/>
      <c r="ABJ105" s="402"/>
      <c r="ABU105" s="402"/>
      <c r="ACZ105" s="402"/>
      <c r="ADG105" s="402"/>
      <c r="ADH105" s="402"/>
      <c r="AEL105" s="402"/>
    </row>
    <row r="106" spans="3:818" ht="11.25" customHeight="1">
      <c r="C106" s="402"/>
      <c r="F106" s="402"/>
      <c r="W106" s="402"/>
      <c r="AA106" s="402"/>
      <c r="AE106" s="402"/>
      <c r="AI106" s="402"/>
      <c r="AM106" s="402"/>
      <c r="AQ106" s="402"/>
      <c r="AT106" s="402"/>
      <c r="AW106" s="402"/>
      <c r="BA106" s="402"/>
      <c r="BB106" s="402"/>
      <c r="BE106" s="402"/>
      <c r="BF106" s="402"/>
      <c r="BI106" s="402"/>
      <c r="BJ106" s="402"/>
      <c r="BM106" s="402"/>
      <c r="BN106" s="402"/>
      <c r="BO106" s="402"/>
      <c r="BP106" s="402"/>
      <c r="BQ106" s="402"/>
      <c r="BR106" s="402"/>
      <c r="BS106" s="402"/>
      <c r="BT106" s="402"/>
      <c r="BW106" s="402"/>
      <c r="BX106" s="402"/>
      <c r="BY106" s="402"/>
      <c r="BZ106" s="402"/>
      <c r="CP106" s="402"/>
      <c r="CQ106" s="402"/>
      <c r="CY106" s="402"/>
      <c r="DE106" s="402"/>
      <c r="DF106" s="402"/>
      <c r="DP106" s="402"/>
      <c r="DR106" s="402"/>
      <c r="DV106" s="402"/>
      <c r="DZ106" s="402"/>
      <c r="ED106" s="402"/>
      <c r="EH106" s="402"/>
      <c r="EL106" s="402"/>
      <c r="EP106" s="402"/>
      <c r="ET106" s="402"/>
      <c r="EX106" s="402"/>
      <c r="FB106" s="402"/>
      <c r="FF106" s="402"/>
      <c r="FJ106" s="402"/>
      <c r="FN106" s="402"/>
      <c r="FR106" s="402"/>
      <c r="FV106" s="402"/>
      <c r="FZ106" s="402"/>
      <c r="GD106" s="402"/>
      <c r="GH106" s="402"/>
      <c r="GL106" s="402"/>
      <c r="GP106" s="402"/>
      <c r="GT106" s="402"/>
      <c r="GX106" s="402"/>
      <c r="HB106" s="402"/>
      <c r="HF106" s="402"/>
      <c r="HJ106" s="402"/>
      <c r="HN106" s="402"/>
      <c r="HR106" s="402"/>
      <c r="HV106" s="402"/>
      <c r="HZ106" s="402"/>
      <c r="ID106" s="402"/>
      <c r="IH106" s="402"/>
      <c r="IL106" s="402"/>
      <c r="IP106" s="402"/>
      <c r="IT106" s="402"/>
      <c r="IX106" s="402"/>
      <c r="JB106" s="402"/>
      <c r="JF106" s="402"/>
      <c r="JJ106" s="402"/>
      <c r="JN106" s="402"/>
      <c r="JR106" s="402"/>
      <c r="JV106" s="402"/>
      <c r="JZ106" s="402"/>
      <c r="KD106" s="402"/>
      <c r="LI106" s="402"/>
      <c r="MH106" s="402"/>
      <c r="MZ106" s="402"/>
      <c r="NM106" s="402"/>
      <c r="OA106" s="402"/>
      <c r="OR106" s="402"/>
      <c r="PW106" s="402"/>
      <c r="QO106" s="402"/>
      <c r="RB106" s="402"/>
      <c r="SD106" s="402"/>
      <c r="TX106" s="402"/>
      <c r="VT106" s="402"/>
      <c r="XQ106" s="402"/>
      <c r="YF106" s="402"/>
      <c r="ZK106" s="402"/>
      <c r="ZN106" s="402"/>
      <c r="AAP106" s="402"/>
      <c r="ABJ106" s="402"/>
      <c r="ABU106" s="402"/>
      <c r="ACZ106" s="402"/>
      <c r="ADG106" s="402"/>
      <c r="ADH106" s="402"/>
      <c r="AEL106" s="402"/>
    </row>
    <row r="107" spans="3:818" ht="11.25" customHeight="1">
      <c r="C107" s="402"/>
      <c r="F107" s="402"/>
      <c r="W107" s="402"/>
      <c r="AA107" s="402"/>
      <c r="AE107" s="402"/>
      <c r="AI107" s="402"/>
      <c r="AM107" s="402"/>
      <c r="AQ107" s="402"/>
      <c r="AT107" s="402"/>
      <c r="AW107" s="402"/>
      <c r="BA107" s="402"/>
      <c r="BB107" s="402"/>
      <c r="BE107" s="402"/>
      <c r="BF107" s="402"/>
      <c r="BI107" s="402"/>
      <c r="BJ107" s="402"/>
      <c r="BM107" s="402"/>
      <c r="BN107" s="402"/>
      <c r="BO107" s="402"/>
      <c r="BP107" s="402"/>
      <c r="BQ107" s="402"/>
      <c r="BR107" s="402"/>
      <c r="BS107" s="402"/>
      <c r="BT107" s="402"/>
      <c r="BW107" s="402"/>
      <c r="BX107" s="402"/>
      <c r="BY107" s="402"/>
      <c r="BZ107" s="402"/>
      <c r="CP107" s="402"/>
      <c r="CQ107" s="402"/>
      <c r="CY107" s="402"/>
      <c r="DE107" s="402"/>
      <c r="DF107" s="402"/>
      <c r="DP107" s="402"/>
      <c r="DR107" s="402"/>
      <c r="DV107" s="402"/>
      <c r="DZ107" s="402"/>
      <c r="ED107" s="402"/>
      <c r="EH107" s="402"/>
      <c r="EL107" s="402"/>
      <c r="EP107" s="402"/>
      <c r="ET107" s="402"/>
      <c r="EX107" s="402"/>
      <c r="FB107" s="402"/>
      <c r="FF107" s="402"/>
      <c r="FJ107" s="402"/>
      <c r="FN107" s="402"/>
      <c r="FR107" s="402"/>
      <c r="FV107" s="402"/>
      <c r="FZ107" s="402"/>
      <c r="GD107" s="402"/>
      <c r="GH107" s="402"/>
      <c r="GL107" s="402"/>
      <c r="GP107" s="402"/>
      <c r="GT107" s="402"/>
      <c r="GX107" s="402"/>
      <c r="HB107" s="402"/>
      <c r="HF107" s="402"/>
      <c r="HJ107" s="402"/>
      <c r="HN107" s="402"/>
      <c r="HR107" s="402"/>
      <c r="HV107" s="402"/>
      <c r="HZ107" s="402"/>
      <c r="ID107" s="402"/>
      <c r="IH107" s="402"/>
      <c r="IL107" s="402"/>
      <c r="IP107" s="402"/>
      <c r="IT107" s="402"/>
      <c r="IX107" s="402"/>
      <c r="JB107" s="402"/>
      <c r="JF107" s="402"/>
      <c r="JJ107" s="402"/>
      <c r="JN107" s="402"/>
      <c r="JR107" s="402"/>
      <c r="JV107" s="402"/>
      <c r="JZ107" s="402"/>
      <c r="KD107" s="402"/>
      <c r="LI107" s="402"/>
      <c r="MH107" s="402"/>
      <c r="MZ107" s="402"/>
      <c r="NM107" s="402"/>
      <c r="OA107" s="402"/>
      <c r="OR107" s="402"/>
      <c r="PW107" s="402"/>
      <c r="QO107" s="402"/>
      <c r="RB107" s="402"/>
      <c r="SD107" s="402"/>
      <c r="TX107" s="402"/>
      <c r="VT107" s="402"/>
      <c r="XQ107" s="402"/>
      <c r="YF107" s="402"/>
      <c r="ZK107" s="402"/>
      <c r="ZN107" s="402"/>
      <c r="AAP107" s="402"/>
      <c r="ABJ107" s="402"/>
      <c r="ABU107" s="402"/>
      <c r="ACZ107" s="402"/>
      <c r="ADG107" s="402"/>
      <c r="ADH107" s="402"/>
      <c r="AEL107" s="402"/>
    </row>
    <row r="108" spans="3:818" ht="11.25" customHeight="1">
      <c r="C108" s="402"/>
      <c r="F108" s="402"/>
      <c r="W108" s="402"/>
      <c r="AA108" s="402"/>
      <c r="AE108" s="402"/>
      <c r="AI108" s="402"/>
      <c r="AM108" s="402"/>
      <c r="AQ108" s="402"/>
      <c r="AT108" s="402"/>
      <c r="AW108" s="402"/>
      <c r="BA108" s="402"/>
      <c r="BB108" s="402"/>
      <c r="BE108" s="402"/>
      <c r="BF108" s="402"/>
      <c r="BI108" s="402"/>
      <c r="BJ108" s="402"/>
      <c r="BM108" s="402"/>
      <c r="BN108" s="402"/>
      <c r="BO108" s="402"/>
      <c r="BP108" s="402"/>
      <c r="BQ108" s="402"/>
      <c r="BR108" s="402"/>
      <c r="BS108" s="402"/>
      <c r="BT108" s="402"/>
      <c r="BW108" s="402"/>
      <c r="BX108" s="402"/>
      <c r="BY108" s="402"/>
      <c r="BZ108" s="402"/>
      <c r="CP108" s="402"/>
      <c r="CQ108" s="402"/>
      <c r="CY108" s="402"/>
      <c r="DE108" s="402"/>
      <c r="DF108" s="402"/>
      <c r="DP108" s="402"/>
      <c r="DR108" s="402"/>
      <c r="DV108" s="402"/>
      <c r="DZ108" s="402"/>
      <c r="ED108" s="402"/>
      <c r="EH108" s="402"/>
      <c r="EL108" s="402"/>
      <c r="EP108" s="402"/>
      <c r="ET108" s="402"/>
      <c r="EX108" s="402"/>
      <c r="FB108" s="402"/>
      <c r="FF108" s="402"/>
      <c r="FJ108" s="402"/>
      <c r="FN108" s="402"/>
      <c r="FR108" s="402"/>
      <c r="FV108" s="402"/>
      <c r="FZ108" s="402"/>
      <c r="GD108" s="402"/>
      <c r="GH108" s="402"/>
      <c r="GL108" s="402"/>
      <c r="GP108" s="402"/>
      <c r="GT108" s="402"/>
      <c r="GX108" s="402"/>
      <c r="HB108" s="402"/>
      <c r="HF108" s="402"/>
      <c r="HJ108" s="402"/>
      <c r="HN108" s="402"/>
      <c r="HR108" s="402"/>
      <c r="HV108" s="402"/>
      <c r="HZ108" s="402"/>
      <c r="ID108" s="402"/>
      <c r="IH108" s="402"/>
      <c r="IL108" s="402"/>
      <c r="IP108" s="402"/>
      <c r="IT108" s="402"/>
      <c r="IX108" s="402"/>
      <c r="JB108" s="402"/>
      <c r="JF108" s="402"/>
      <c r="JJ108" s="402"/>
      <c r="JN108" s="402"/>
      <c r="JR108" s="402"/>
      <c r="JV108" s="402"/>
      <c r="JZ108" s="402"/>
      <c r="KD108" s="402"/>
      <c r="LI108" s="402"/>
      <c r="MH108" s="402"/>
      <c r="MZ108" s="402"/>
      <c r="NM108" s="402"/>
      <c r="OA108" s="402"/>
      <c r="OR108" s="402"/>
      <c r="PW108" s="402"/>
      <c r="QO108" s="402"/>
      <c r="RB108" s="402"/>
      <c r="SD108" s="402"/>
      <c r="TX108" s="402"/>
      <c r="VT108" s="402"/>
      <c r="XQ108" s="402"/>
      <c r="YF108" s="402"/>
      <c r="ZK108" s="402"/>
      <c r="ZN108" s="402"/>
      <c r="AAP108" s="402"/>
      <c r="ABJ108" s="402"/>
      <c r="ABU108" s="402"/>
      <c r="ACZ108" s="402"/>
      <c r="ADG108" s="402"/>
      <c r="ADH108" s="402"/>
      <c r="AEL108" s="402"/>
    </row>
    <row r="109" spans="3:818" ht="11.25" customHeight="1">
      <c r="C109" s="402"/>
      <c r="F109" s="402"/>
      <c r="W109" s="402"/>
      <c r="AA109" s="402"/>
      <c r="AE109" s="402"/>
      <c r="AI109" s="402"/>
      <c r="AM109" s="402"/>
      <c r="AQ109" s="402"/>
      <c r="AT109" s="402"/>
      <c r="AW109" s="402"/>
      <c r="BA109" s="402"/>
      <c r="BB109" s="402"/>
      <c r="BE109" s="402"/>
      <c r="BF109" s="402"/>
      <c r="BI109" s="402"/>
      <c r="BJ109" s="402"/>
      <c r="BM109" s="402"/>
      <c r="BN109" s="402"/>
      <c r="BO109" s="402"/>
      <c r="BP109" s="402"/>
      <c r="BQ109" s="402"/>
      <c r="BR109" s="402"/>
      <c r="BS109" s="402"/>
      <c r="BT109" s="402"/>
      <c r="BW109" s="402"/>
      <c r="BX109" s="402"/>
      <c r="BY109" s="402"/>
      <c r="BZ109" s="402"/>
      <c r="CP109" s="402"/>
      <c r="CQ109" s="402"/>
      <c r="CY109" s="402"/>
      <c r="DE109" s="402"/>
      <c r="DF109" s="402"/>
      <c r="DP109" s="402"/>
      <c r="DR109" s="402"/>
      <c r="DV109" s="402"/>
      <c r="DZ109" s="402"/>
      <c r="ED109" s="402"/>
      <c r="EH109" s="402"/>
      <c r="EL109" s="402"/>
      <c r="EP109" s="402"/>
      <c r="ET109" s="402"/>
      <c r="EX109" s="402"/>
      <c r="FB109" s="402"/>
      <c r="FF109" s="402"/>
      <c r="FJ109" s="402"/>
      <c r="FN109" s="402"/>
      <c r="FR109" s="402"/>
      <c r="FV109" s="402"/>
      <c r="FZ109" s="402"/>
      <c r="GD109" s="402"/>
      <c r="GH109" s="402"/>
      <c r="GL109" s="402"/>
      <c r="GP109" s="402"/>
      <c r="GT109" s="402"/>
      <c r="GX109" s="402"/>
      <c r="HB109" s="402"/>
      <c r="HF109" s="402"/>
      <c r="HJ109" s="402"/>
      <c r="HN109" s="402"/>
      <c r="HR109" s="402"/>
      <c r="HV109" s="402"/>
      <c r="HZ109" s="402"/>
      <c r="ID109" s="402"/>
      <c r="IH109" s="402"/>
      <c r="IL109" s="402"/>
      <c r="IP109" s="402"/>
      <c r="IT109" s="402"/>
      <c r="IX109" s="402"/>
      <c r="JB109" s="402"/>
      <c r="JF109" s="402"/>
      <c r="JJ109" s="402"/>
      <c r="JN109" s="402"/>
      <c r="JR109" s="402"/>
      <c r="JV109" s="402"/>
      <c r="JZ109" s="402"/>
      <c r="KD109" s="402"/>
      <c r="LI109" s="402"/>
      <c r="MH109" s="402"/>
      <c r="MZ109" s="402"/>
      <c r="NM109" s="402"/>
      <c r="OA109" s="402"/>
      <c r="OR109" s="402"/>
      <c r="PW109" s="402"/>
      <c r="QO109" s="402"/>
      <c r="RB109" s="402"/>
      <c r="SD109" s="402"/>
      <c r="TX109" s="402"/>
      <c r="VT109" s="402"/>
      <c r="XQ109" s="402"/>
      <c r="YF109" s="402"/>
      <c r="ZK109" s="402"/>
      <c r="ZN109" s="402"/>
      <c r="AAP109" s="402"/>
      <c r="ABJ109" s="402"/>
      <c r="ABU109" s="402"/>
      <c r="ACZ109" s="402"/>
      <c r="ADG109" s="402"/>
      <c r="ADH109" s="402"/>
      <c r="AEL109" s="402"/>
    </row>
    <row r="110" spans="3:818" ht="11.25" customHeight="1">
      <c r="C110" s="402"/>
      <c r="F110" s="402"/>
      <c r="W110" s="402"/>
      <c r="AA110" s="402"/>
      <c r="AE110" s="402"/>
      <c r="AI110" s="402"/>
      <c r="AM110" s="402"/>
      <c r="AQ110" s="402"/>
      <c r="AT110" s="402"/>
      <c r="AW110" s="402"/>
      <c r="BA110" s="402"/>
      <c r="BB110" s="402"/>
      <c r="BE110" s="402"/>
      <c r="BF110" s="402"/>
      <c r="BI110" s="402"/>
      <c r="BJ110" s="402"/>
      <c r="BM110" s="402"/>
      <c r="BN110" s="402"/>
      <c r="BO110" s="402"/>
      <c r="BP110" s="402"/>
      <c r="BQ110" s="402"/>
      <c r="BR110" s="402"/>
      <c r="BS110" s="402"/>
      <c r="BT110" s="402"/>
      <c r="BW110" s="402"/>
      <c r="BX110" s="402"/>
      <c r="BY110" s="402"/>
      <c r="BZ110" s="402"/>
      <c r="CP110" s="402"/>
      <c r="CQ110" s="402"/>
      <c r="CY110" s="402"/>
      <c r="DE110" s="402"/>
      <c r="DF110" s="402"/>
      <c r="DP110" s="402"/>
      <c r="DR110" s="402"/>
      <c r="DV110" s="402"/>
      <c r="DZ110" s="402"/>
      <c r="ED110" s="402"/>
      <c r="EH110" s="402"/>
      <c r="EL110" s="402"/>
      <c r="EP110" s="402"/>
      <c r="ET110" s="402"/>
      <c r="EX110" s="402"/>
      <c r="FB110" s="402"/>
      <c r="FF110" s="402"/>
      <c r="FJ110" s="402"/>
      <c r="FN110" s="402"/>
      <c r="FR110" s="402"/>
      <c r="FV110" s="402"/>
      <c r="FZ110" s="402"/>
      <c r="GD110" s="402"/>
      <c r="GH110" s="402"/>
      <c r="GL110" s="402"/>
      <c r="GP110" s="402"/>
      <c r="GT110" s="402"/>
      <c r="GX110" s="402"/>
      <c r="HB110" s="402"/>
      <c r="HF110" s="402"/>
      <c r="HJ110" s="402"/>
      <c r="HN110" s="402"/>
      <c r="HR110" s="402"/>
      <c r="HV110" s="402"/>
      <c r="HZ110" s="402"/>
      <c r="ID110" s="402"/>
      <c r="IH110" s="402"/>
      <c r="IL110" s="402"/>
      <c r="IP110" s="402"/>
      <c r="IT110" s="402"/>
      <c r="IX110" s="402"/>
      <c r="JB110" s="402"/>
      <c r="JF110" s="402"/>
      <c r="JJ110" s="402"/>
      <c r="JN110" s="402"/>
      <c r="JR110" s="402"/>
      <c r="JV110" s="402"/>
      <c r="JZ110" s="402"/>
      <c r="KD110" s="402"/>
      <c r="LI110" s="402"/>
      <c r="MH110" s="402"/>
      <c r="MZ110" s="402"/>
      <c r="NM110" s="402"/>
      <c r="OA110" s="402"/>
      <c r="OR110" s="402"/>
      <c r="PW110" s="402"/>
      <c r="QO110" s="402"/>
      <c r="RB110" s="402"/>
      <c r="SD110" s="402"/>
      <c r="TX110" s="402"/>
      <c r="VT110" s="402"/>
      <c r="XQ110" s="402"/>
      <c r="YF110" s="402"/>
      <c r="ZK110" s="402"/>
      <c r="ZN110" s="402"/>
      <c r="AAP110" s="402"/>
      <c r="ABJ110" s="402"/>
      <c r="ABU110" s="402"/>
      <c r="ACZ110" s="402"/>
      <c r="ADG110" s="402"/>
      <c r="ADH110" s="402"/>
      <c r="AEL110" s="402"/>
    </row>
    <row r="111" spans="3:818" ht="11.25" customHeight="1">
      <c r="C111" s="402"/>
      <c r="F111" s="402"/>
      <c r="W111" s="402"/>
      <c r="AA111" s="402"/>
      <c r="AE111" s="402"/>
      <c r="AI111" s="402"/>
      <c r="AM111" s="402"/>
      <c r="AQ111" s="402"/>
      <c r="AT111" s="402"/>
      <c r="AW111" s="402"/>
      <c r="BA111" s="402"/>
      <c r="BB111" s="402"/>
      <c r="BE111" s="402"/>
      <c r="BF111" s="402"/>
      <c r="BI111" s="402"/>
      <c r="BJ111" s="402"/>
      <c r="BM111" s="402"/>
      <c r="BN111" s="402"/>
      <c r="BO111" s="402"/>
      <c r="BP111" s="402"/>
      <c r="BQ111" s="402"/>
      <c r="BR111" s="402"/>
      <c r="BS111" s="402"/>
      <c r="BT111" s="402"/>
      <c r="BW111" s="402"/>
      <c r="BX111" s="402"/>
      <c r="BY111" s="402"/>
      <c r="BZ111" s="402"/>
      <c r="CP111" s="402"/>
      <c r="CQ111" s="402"/>
      <c r="CY111" s="402"/>
      <c r="DE111" s="402"/>
      <c r="DF111" s="402"/>
      <c r="DP111" s="402"/>
      <c r="DR111" s="402"/>
      <c r="DV111" s="402"/>
      <c r="DZ111" s="402"/>
      <c r="ED111" s="402"/>
      <c r="EH111" s="402"/>
      <c r="EL111" s="402"/>
      <c r="EP111" s="402"/>
      <c r="ET111" s="402"/>
      <c r="EX111" s="402"/>
      <c r="FB111" s="402"/>
      <c r="FF111" s="402"/>
      <c r="FJ111" s="402"/>
      <c r="FN111" s="402"/>
      <c r="FR111" s="402"/>
      <c r="FV111" s="402"/>
      <c r="FZ111" s="402"/>
      <c r="GD111" s="402"/>
      <c r="GH111" s="402"/>
      <c r="GL111" s="402"/>
      <c r="GP111" s="402"/>
      <c r="GT111" s="402"/>
      <c r="GX111" s="402"/>
      <c r="HB111" s="402"/>
      <c r="HF111" s="402"/>
      <c r="HJ111" s="402"/>
      <c r="HN111" s="402"/>
      <c r="HR111" s="402"/>
      <c r="HV111" s="402"/>
      <c r="HZ111" s="402"/>
      <c r="ID111" s="402"/>
      <c r="IH111" s="402"/>
      <c r="IL111" s="402"/>
      <c r="IP111" s="402"/>
      <c r="IT111" s="402"/>
      <c r="IX111" s="402"/>
      <c r="JB111" s="402"/>
      <c r="JF111" s="402"/>
      <c r="JJ111" s="402"/>
      <c r="JN111" s="402"/>
      <c r="JR111" s="402"/>
      <c r="JV111" s="402"/>
      <c r="JZ111" s="402"/>
      <c r="KD111" s="402"/>
      <c r="LI111" s="402"/>
      <c r="MH111" s="402"/>
      <c r="MZ111" s="402"/>
      <c r="NM111" s="402"/>
      <c r="OA111" s="402"/>
      <c r="OR111" s="402"/>
      <c r="PW111" s="402"/>
      <c r="QO111" s="402"/>
      <c r="RB111" s="402"/>
      <c r="SD111" s="402"/>
      <c r="TX111" s="402"/>
      <c r="VT111" s="402"/>
      <c r="XQ111" s="402"/>
      <c r="YF111" s="402"/>
      <c r="ZK111" s="402"/>
      <c r="ZN111" s="402"/>
      <c r="AAP111" s="402"/>
      <c r="ABJ111" s="402"/>
      <c r="ABU111" s="402"/>
      <c r="ACZ111" s="402"/>
      <c r="ADG111" s="402"/>
      <c r="ADH111" s="402"/>
      <c r="AEL111" s="402"/>
    </row>
    <row r="112" spans="3:818" ht="11.25" customHeight="1">
      <c r="C112" s="402"/>
      <c r="F112" s="402"/>
      <c r="W112" s="402"/>
      <c r="AA112" s="402"/>
      <c r="AE112" s="402"/>
      <c r="AI112" s="402"/>
      <c r="AM112" s="402"/>
      <c r="AQ112" s="402"/>
      <c r="AT112" s="402"/>
      <c r="AW112" s="402"/>
      <c r="BA112" s="402"/>
      <c r="BB112" s="402"/>
      <c r="BE112" s="402"/>
      <c r="BF112" s="402"/>
      <c r="BI112" s="402"/>
      <c r="BJ112" s="402"/>
      <c r="BM112" s="402"/>
      <c r="BN112" s="402"/>
      <c r="BO112" s="402"/>
      <c r="BP112" s="402"/>
      <c r="BQ112" s="402"/>
      <c r="BR112" s="402"/>
      <c r="BS112" s="402"/>
      <c r="BT112" s="402"/>
      <c r="BW112" s="402"/>
      <c r="BX112" s="402"/>
      <c r="BY112" s="402"/>
      <c r="BZ112" s="402"/>
      <c r="CP112" s="402"/>
      <c r="CQ112" s="402"/>
      <c r="CY112" s="402"/>
      <c r="DE112" s="402"/>
      <c r="DF112" s="402"/>
      <c r="DP112" s="402"/>
      <c r="DR112" s="402"/>
      <c r="DV112" s="402"/>
      <c r="DZ112" s="402"/>
      <c r="ED112" s="402"/>
      <c r="EH112" s="402"/>
      <c r="EL112" s="402"/>
      <c r="EP112" s="402"/>
      <c r="ET112" s="402"/>
      <c r="EX112" s="402"/>
      <c r="FB112" s="402"/>
      <c r="FF112" s="402"/>
      <c r="FJ112" s="402"/>
      <c r="FN112" s="402"/>
      <c r="FR112" s="402"/>
      <c r="FV112" s="402"/>
      <c r="FZ112" s="402"/>
      <c r="GD112" s="402"/>
      <c r="GH112" s="402"/>
      <c r="GL112" s="402"/>
      <c r="GP112" s="402"/>
      <c r="GT112" s="402"/>
      <c r="GX112" s="402"/>
      <c r="HB112" s="402"/>
      <c r="HF112" s="402"/>
      <c r="HJ112" s="402"/>
      <c r="HN112" s="402"/>
      <c r="HR112" s="402"/>
      <c r="HV112" s="402"/>
      <c r="HZ112" s="402"/>
      <c r="ID112" s="402"/>
      <c r="IH112" s="402"/>
      <c r="IL112" s="402"/>
      <c r="IP112" s="402"/>
      <c r="IT112" s="402"/>
      <c r="IX112" s="402"/>
      <c r="JB112" s="402"/>
      <c r="JF112" s="402"/>
      <c r="JJ112" s="402"/>
      <c r="JN112" s="402"/>
      <c r="JR112" s="402"/>
      <c r="JV112" s="402"/>
      <c r="JZ112" s="402"/>
      <c r="KD112" s="402"/>
      <c r="LI112" s="402"/>
      <c r="MH112" s="402"/>
      <c r="MZ112" s="402"/>
      <c r="NM112" s="402"/>
      <c r="OA112" s="402"/>
      <c r="OR112" s="402"/>
      <c r="PW112" s="402"/>
      <c r="QO112" s="402"/>
      <c r="RB112" s="402"/>
      <c r="SD112" s="402"/>
      <c r="TX112" s="402"/>
      <c r="VT112" s="402"/>
      <c r="XQ112" s="402"/>
      <c r="YF112" s="402"/>
      <c r="ZK112" s="402"/>
      <c r="ZN112" s="402"/>
      <c r="AAP112" s="402"/>
      <c r="ABJ112" s="402"/>
      <c r="ABU112" s="402"/>
      <c r="ACZ112" s="402"/>
      <c r="ADG112" s="402"/>
      <c r="ADH112" s="402"/>
      <c r="AEL112" s="402"/>
    </row>
    <row r="113" spans="3:818" ht="11.25" customHeight="1">
      <c r="C113" s="402"/>
      <c r="F113" s="402"/>
      <c r="W113" s="402"/>
      <c r="AA113" s="402"/>
      <c r="AE113" s="402"/>
      <c r="AI113" s="402"/>
      <c r="AM113" s="402"/>
      <c r="AQ113" s="402"/>
      <c r="AT113" s="402"/>
      <c r="AW113" s="402"/>
      <c r="BA113" s="402"/>
      <c r="BB113" s="402"/>
      <c r="BE113" s="402"/>
      <c r="BF113" s="402"/>
      <c r="BI113" s="402"/>
      <c r="BJ113" s="402"/>
      <c r="BM113" s="402"/>
      <c r="BN113" s="402"/>
      <c r="BO113" s="402"/>
      <c r="BP113" s="402"/>
      <c r="BQ113" s="402"/>
      <c r="BR113" s="402"/>
      <c r="BS113" s="402"/>
      <c r="BT113" s="402"/>
      <c r="BW113" s="402"/>
      <c r="BX113" s="402"/>
      <c r="BY113" s="402"/>
      <c r="BZ113" s="402"/>
      <c r="CP113" s="402"/>
      <c r="CQ113" s="402"/>
      <c r="CY113" s="402"/>
      <c r="DE113" s="402"/>
      <c r="DF113" s="402"/>
      <c r="DP113" s="402"/>
      <c r="DR113" s="402"/>
      <c r="DV113" s="402"/>
      <c r="DZ113" s="402"/>
      <c r="ED113" s="402"/>
      <c r="EH113" s="402"/>
      <c r="EL113" s="402"/>
      <c r="EP113" s="402"/>
      <c r="ET113" s="402"/>
      <c r="EX113" s="402"/>
      <c r="FB113" s="402"/>
      <c r="FF113" s="402"/>
      <c r="FJ113" s="402"/>
      <c r="FN113" s="402"/>
      <c r="FR113" s="402"/>
      <c r="FV113" s="402"/>
      <c r="FZ113" s="402"/>
      <c r="GD113" s="402"/>
      <c r="GH113" s="402"/>
      <c r="GL113" s="402"/>
      <c r="GP113" s="402"/>
      <c r="GT113" s="402"/>
      <c r="GX113" s="402"/>
      <c r="HB113" s="402"/>
      <c r="HF113" s="402"/>
      <c r="HJ113" s="402"/>
      <c r="HN113" s="402"/>
      <c r="HR113" s="402"/>
      <c r="HV113" s="402"/>
      <c r="HZ113" s="402"/>
      <c r="ID113" s="402"/>
      <c r="IH113" s="402"/>
      <c r="IL113" s="402"/>
      <c r="IP113" s="402"/>
      <c r="IT113" s="402"/>
      <c r="IX113" s="402"/>
      <c r="JB113" s="402"/>
      <c r="JF113" s="402"/>
      <c r="JJ113" s="402"/>
      <c r="JN113" s="402"/>
      <c r="JR113" s="402"/>
      <c r="JV113" s="402"/>
      <c r="JZ113" s="402"/>
      <c r="KD113" s="402"/>
      <c r="LI113" s="402"/>
      <c r="MH113" s="402"/>
      <c r="MZ113" s="402"/>
      <c r="NM113" s="402"/>
      <c r="OA113" s="402"/>
      <c r="OR113" s="402"/>
      <c r="PW113" s="402"/>
      <c r="QO113" s="402"/>
      <c r="RB113" s="402"/>
      <c r="SD113" s="402"/>
      <c r="TX113" s="402"/>
      <c r="VT113" s="402"/>
      <c r="XQ113" s="402"/>
      <c r="YF113" s="402"/>
      <c r="ZK113" s="402"/>
      <c r="ZN113" s="402"/>
      <c r="AAP113" s="402"/>
      <c r="ABJ113" s="402"/>
      <c r="ABU113" s="402"/>
      <c r="ACZ113" s="402"/>
      <c r="ADG113" s="402"/>
      <c r="ADH113" s="402"/>
      <c r="AEL113" s="402"/>
    </row>
    <row r="114" spans="3:818" ht="11.25" customHeight="1">
      <c r="C114" s="402"/>
      <c r="F114" s="402"/>
      <c r="W114" s="402"/>
      <c r="AA114" s="402"/>
      <c r="AE114" s="402"/>
      <c r="AI114" s="402"/>
      <c r="AM114" s="402"/>
      <c r="AQ114" s="402"/>
      <c r="AT114" s="402"/>
      <c r="AW114" s="402"/>
      <c r="BA114" s="402"/>
      <c r="BB114" s="402"/>
      <c r="BE114" s="402"/>
      <c r="BF114" s="402"/>
      <c r="BI114" s="402"/>
      <c r="BJ114" s="402"/>
      <c r="BM114" s="402"/>
      <c r="BN114" s="402"/>
      <c r="BO114" s="402"/>
      <c r="BP114" s="402"/>
      <c r="BQ114" s="402"/>
      <c r="BR114" s="402"/>
      <c r="BS114" s="402"/>
      <c r="BT114" s="402"/>
      <c r="BW114" s="402"/>
      <c r="BX114" s="402"/>
      <c r="BY114" s="402"/>
      <c r="BZ114" s="402"/>
      <c r="CP114" s="402"/>
      <c r="CQ114" s="402"/>
      <c r="CY114" s="402"/>
      <c r="DE114" s="402"/>
      <c r="DF114" s="402"/>
      <c r="DP114" s="402"/>
      <c r="DR114" s="402"/>
      <c r="DV114" s="402"/>
      <c r="DZ114" s="402"/>
      <c r="ED114" s="402"/>
      <c r="EH114" s="402"/>
      <c r="EL114" s="402"/>
      <c r="EP114" s="402"/>
      <c r="ET114" s="402"/>
      <c r="EX114" s="402"/>
      <c r="FB114" s="402"/>
      <c r="FF114" s="402"/>
      <c r="FJ114" s="402"/>
      <c r="FN114" s="402"/>
      <c r="FR114" s="402"/>
      <c r="FV114" s="402"/>
      <c r="FZ114" s="402"/>
      <c r="GD114" s="402"/>
      <c r="GH114" s="402"/>
      <c r="GL114" s="402"/>
      <c r="GP114" s="402"/>
      <c r="GT114" s="402"/>
      <c r="GX114" s="402"/>
      <c r="HB114" s="402"/>
      <c r="HF114" s="402"/>
      <c r="HJ114" s="402"/>
      <c r="HN114" s="402"/>
      <c r="HR114" s="402"/>
      <c r="HV114" s="402"/>
      <c r="HZ114" s="402"/>
      <c r="ID114" s="402"/>
      <c r="IH114" s="402"/>
      <c r="IL114" s="402"/>
      <c r="IP114" s="402"/>
      <c r="IT114" s="402"/>
      <c r="IX114" s="402"/>
      <c r="JB114" s="402"/>
      <c r="JF114" s="402"/>
      <c r="JJ114" s="402"/>
      <c r="JN114" s="402"/>
      <c r="JR114" s="402"/>
      <c r="JV114" s="402"/>
      <c r="JZ114" s="402"/>
      <c r="KD114" s="402"/>
      <c r="LI114" s="402"/>
      <c r="MH114" s="402"/>
      <c r="MZ114" s="402"/>
      <c r="NM114" s="402"/>
      <c r="OA114" s="402"/>
      <c r="OR114" s="402"/>
      <c r="PW114" s="402"/>
      <c r="QO114" s="402"/>
      <c r="RB114" s="402"/>
      <c r="SD114" s="402"/>
      <c r="TX114" s="402"/>
      <c r="VT114" s="402"/>
      <c r="XQ114" s="402"/>
      <c r="YF114" s="402"/>
      <c r="ZK114" s="402"/>
      <c r="ZN114" s="402"/>
      <c r="AAP114" s="402"/>
      <c r="ABJ114" s="402"/>
      <c r="ABU114" s="402"/>
      <c r="ACZ114" s="402"/>
      <c r="ADG114" s="402"/>
      <c r="ADH114" s="402"/>
      <c r="AEL114" s="402"/>
    </row>
    <row r="115" spans="3:818" ht="11.25" customHeight="1">
      <c r="C115" s="402"/>
      <c r="F115" s="402"/>
      <c r="W115" s="402"/>
      <c r="AA115" s="402"/>
      <c r="AE115" s="402"/>
      <c r="AI115" s="402"/>
      <c r="AM115" s="402"/>
      <c r="AQ115" s="402"/>
      <c r="AT115" s="402"/>
      <c r="AW115" s="402"/>
      <c r="BA115" s="402"/>
      <c r="BB115" s="402"/>
      <c r="BE115" s="402"/>
      <c r="BF115" s="402"/>
      <c r="BI115" s="402"/>
      <c r="BJ115" s="402"/>
      <c r="BM115" s="402"/>
      <c r="BN115" s="402"/>
      <c r="BO115" s="402"/>
      <c r="BP115" s="402"/>
      <c r="BQ115" s="402"/>
      <c r="BR115" s="402"/>
      <c r="BS115" s="402"/>
      <c r="BT115" s="402"/>
      <c r="BW115" s="402"/>
      <c r="BX115" s="402"/>
      <c r="BY115" s="402"/>
      <c r="BZ115" s="402"/>
      <c r="CP115" s="402"/>
      <c r="CQ115" s="402"/>
      <c r="CY115" s="402"/>
      <c r="DE115" s="402"/>
      <c r="DF115" s="402"/>
      <c r="DP115" s="402"/>
      <c r="DR115" s="402"/>
      <c r="DV115" s="402"/>
      <c r="DZ115" s="402"/>
      <c r="ED115" s="402"/>
      <c r="EH115" s="402"/>
      <c r="EL115" s="402"/>
      <c r="EP115" s="402"/>
      <c r="ET115" s="402"/>
      <c r="EX115" s="402"/>
      <c r="FB115" s="402"/>
      <c r="FF115" s="402"/>
      <c r="FJ115" s="402"/>
      <c r="FN115" s="402"/>
      <c r="FR115" s="402"/>
      <c r="FV115" s="402"/>
      <c r="FZ115" s="402"/>
      <c r="GD115" s="402"/>
      <c r="GH115" s="402"/>
      <c r="GL115" s="402"/>
      <c r="GP115" s="402"/>
      <c r="GT115" s="402"/>
      <c r="GX115" s="402"/>
      <c r="HB115" s="402"/>
      <c r="HF115" s="402"/>
      <c r="HJ115" s="402"/>
      <c r="HN115" s="402"/>
      <c r="HR115" s="402"/>
      <c r="HV115" s="402"/>
      <c r="HZ115" s="402"/>
      <c r="ID115" s="402"/>
      <c r="IH115" s="402"/>
      <c r="IL115" s="402"/>
      <c r="IP115" s="402"/>
      <c r="IT115" s="402"/>
      <c r="IX115" s="402"/>
      <c r="JB115" s="402"/>
      <c r="JF115" s="402"/>
      <c r="JJ115" s="402"/>
      <c r="JN115" s="402"/>
      <c r="JR115" s="402"/>
      <c r="JV115" s="402"/>
      <c r="JZ115" s="402"/>
      <c r="KD115" s="402"/>
      <c r="LI115" s="402"/>
      <c r="MH115" s="402"/>
      <c r="MZ115" s="402"/>
      <c r="NM115" s="402"/>
      <c r="OA115" s="402"/>
      <c r="OR115" s="402"/>
      <c r="PW115" s="402"/>
      <c r="QO115" s="402"/>
      <c r="RB115" s="402"/>
      <c r="SD115" s="402"/>
      <c r="TX115" s="402"/>
      <c r="VT115" s="402"/>
      <c r="XQ115" s="402"/>
      <c r="YF115" s="402"/>
      <c r="ZK115" s="402"/>
      <c r="ZN115" s="402"/>
      <c r="AAP115" s="402"/>
      <c r="ABJ115" s="402"/>
      <c r="ABU115" s="402"/>
      <c r="ACZ115" s="402"/>
      <c r="ADG115" s="402"/>
      <c r="ADH115" s="402"/>
      <c r="AEL115" s="402"/>
    </row>
    <row r="116" spans="3:818" ht="11.25" customHeight="1">
      <c r="C116" s="402"/>
      <c r="F116" s="402"/>
      <c r="W116" s="402"/>
      <c r="AA116" s="402"/>
      <c r="AE116" s="402"/>
      <c r="AI116" s="402"/>
      <c r="AM116" s="402"/>
      <c r="AQ116" s="402"/>
      <c r="AT116" s="402"/>
      <c r="AW116" s="402"/>
      <c r="BA116" s="402"/>
      <c r="BB116" s="402"/>
      <c r="BE116" s="402"/>
      <c r="BF116" s="402"/>
      <c r="BI116" s="402"/>
      <c r="BJ116" s="402"/>
      <c r="BM116" s="402"/>
      <c r="BN116" s="402"/>
      <c r="BO116" s="402"/>
      <c r="BP116" s="402"/>
      <c r="BQ116" s="402"/>
      <c r="BR116" s="402"/>
      <c r="BS116" s="402"/>
      <c r="BT116" s="402"/>
      <c r="BW116" s="402"/>
      <c r="BX116" s="402"/>
      <c r="BY116" s="402"/>
      <c r="BZ116" s="402"/>
      <c r="CP116" s="402"/>
      <c r="CQ116" s="402"/>
      <c r="CY116" s="402"/>
      <c r="DE116" s="402"/>
      <c r="DF116" s="402"/>
      <c r="DP116" s="402"/>
      <c r="DR116" s="402"/>
      <c r="DV116" s="402"/>
      <c r="DZ116" s="402"/>
      <c r="ED116" s="402"/>
      <c r="EH116" s="402"/>
      <c r="EL116" s="402"/>
      <c r="EP116" s="402"/>
      <c r="ET116" s="402"/>
      <c r="EX116" s="402"/>
      <c r="FB116" s="402"/>
      <c r="FF116" s="402"/>
      <c r="FJ116" s="402"/>
      <c r="FN116" s="402"/>
      <c r="FR116" s="402"/>
      <c r="FV116" s="402"/>
      <c r="FZ116" s="402"/>
      <c r="GD116" s="402"/>
      <c r="GH116" s="402"/>
      <c r="GL116" s="402"/>
      <c r="GP116" s="402"/>
      <c r="GT116" s="402"/>
      <c r="GX116" s="402"/>
      <c r="HB116" s="402"/>
      <c r="HF116" s="402"/>
      <c r="HJ116" s="402"/>
      <c r="HN116" s="402"/>
      <c r="HR116" s="402"/>
      <c r="HV116" s="402"/>
      <c r="HZ116" s="402"/>
      <c r="ID116" s="402"/>
      <c r="IH116" s="402"/>
      <c r="IL116" s="402"/>
      <c r="IP116" s="402"/>
      <c r="IT116" s="402"/>
      <c r="IX116" s="402"/>
      <c r="JB116" s="402"/>
      <c r="JF116" s="402"/>
      <c r="JJ116" s="402"/>
      <c r="JN116" s="402"/>
      <c r="JR116" s="402"/>
      <c r="JV116" s="402"/>
      <c r="JZ116" s="402"/>
      <c r="KD116" s="402"/>
      <c r="LI116" s="402"/>
      <c r="MH116" s="402"/>
      <c r="MZ116" s="402"/>
      <c r="NM116" s="402"/>
      <c r="OA116" s="402"/>
      <c r="OR116" s="402"/>
      <c r="PW116" s="402"/>
      <c r="QO116" s="402"/>
      <c r="RB116" s="402"/>
      <c r="SD116" s="402"/>
      <c r="TX116" s="402"/>
      <c r="VT116" s="402"/>
      <c r="XQ116" s="402"/>
      <c r="YF116" s="402"/>
      <c r="ZK116" s="402"/>
      <c r="ZN116" s="402"/>
      <c r="AAP116" s="402"/>
      <c r="ABJ116" s="402"/>
      <c r="ABU116" s="402"/>
      <c r="ACZ116" s="402"/>
      <c r="ADG116" s="402"/>
      <c r="ADH116" s="402"/>
      <c r="AEL116" s="402"/>
    </row>
    <row r="117" spans="3:818" ht="11.25" customHeight="1">
      <c r="C117" s="402"/>
      <c r="F117" s="402"/>
      <c r="W117" s="402"/>
      <c r="AA117" s="402"/>
      <c r="AE117" s="402"/>
      <c r="AI117" s="402"/>
      <c r="AM117" s="402"/>
      <c r="AQ117" s="402"/>
      <c r="AT117" s="402"/>
      <c r="AW117" s="402"/>
      <c r="BA117" s="402"/>
      <c r="BB117" s="402"/>
      <c r="BE117" s="402"/>
      <c r="BF117" s="402"/>
      <c r="BI117" s="402"/>
      <c r="BJ117" s="402"/>
      <c r="BM117" s="402"/>
      <c r="BN117" s="402"/>
      <c r="BO117" s="402"/>
      <c r="BP117" s="402"/>
      <c r="BQ117" s="402"/>
      <c r="BR117" s="402"/>
      <c r="BS117" s="402"/>
      <c r="BT117" s="402"/>
      <c r="BW117" s="402"/>
      <c r="BX117" s="402"/>
      <c r="BY117" s="402"/>
      <c r="BZ117" s="402"/>
      <c r="CP117" s="402"/>
      <c r="CQ117" s="402"/>
      <c r="CY117" s="402"/>
      <c r="DE117" s="402"/>
      <c r="DF117" s="402"/>
      <c r="DP117" s="402"/>
      <c r="DR117" s="402"/>
      <c r="DV117" s="402"/>
      <c r="DZ117" s="402"/>
      <c r="ED117" s="402"/>
      <c r="EH117" s="402"/>
      <c r="EL117" s="402"/>
      <c r="EP117" s="402"/>
      <c r="ET117" s="402"/>
      <c r="EX117" s="402"/>
      <c r="FB117" s="402"/>
      <c r="FF117" s="402"/>
      <c r="FJ117" s="402"/>
      <c r="FN117" s="402"/>
      <c r="FR117" s="402"/>
      <c r="FV117" s="402"/>
      <c r="FZ117" s="402"/>
      <c r="GD117" s="402"/>
      <c r="GH117" s="402"/>
      <c r="GL117" s="402"/>
      <c r="GP117" s="402"/>
      <c r="GT117" s="402"/>
      <c r="GX117" s="402"/>
      <c r="HB117" s="402"/>
      <c r="HF117" s="402"/>
      <c r="HJ117" s="402"/>
      <c r="HN117" s="402"/>
      <c r="HR117" s="402"/>
      <c r="HV117" s="402"/>
      <c r="HZ117" s="402"/>
      <c r="ID117" s="402"/>
      <c r="IH117" s="402"/>
      <c r="IL117" s="402"/>
      <c r="IP117" s="402"/>
      <c r="IT117" s="402"/>
      <c r="IX117" s="402"/>
      <c r="JB117" s="402"/>
      <c r="JF117" s="402"/>
      <c r="JJ117" s="402"/>
      <c r="JN117" s="402"/>
      <c r="JR117" s="402"/>
      <c r="JV117" s="402"/>
      <c r="JZ117" s="402"/>
      <c r="KD117" s="402"/>
      <c r="LI117" s="402"/>
      <c r="MH117" s="402"/>
      <c r="MZ117" s="402"/>
      <c r="NM117" s="402"/>
      <c r="OA117" s="402"/>
      <c r="OR117" s="402"/>
      <c r="PW117" s="402"/>
      <c r="QO117" s="402"/>
      <c r="RB117" s="402"/>
      <c r="SD117" s="402"/>
      <c r="TX117" s="402"/>
      <c r="VT117" s="402"/>
      <c r="XQ117" s="402"/>
      <c r="YF117" s="402"/>
      <c r="ZK117" s="402"/>
      <c r="ZN117" s="402"/>
      <c r="AAP117" s="402"/>
      <c r="ABJ117" s="402"/>
      <c r="ABU117" s="402"/>
      <c r="ACZ117" s="402"/>
      <c r="ADG117" s="402"/>
      <c r="ADH117" s="402"/>
      <c r="AEL117" s="402"/>
    </row>
    <row r="118" spans="3:818" ht="11.25" customHeight="1">
      <c r="C118" s="402"/>
      <c r="F118" s="402"/>
      <c r="W118" s="402"/>
      <c r="AA118" s="402"/>
      <c r="AE118" s="402"/>
      <c r="AI118" s="402"/>
      <c r="AM118" s="402"/>
      <c r="AQ118" s="402"/>
      <c r="AT118" s="402"/>
      <c r="AW118" s="402"/>
      <c r="BA118" s="402"/>
      <c r="BB118" s="402"/>
      <c r="BE118" s="402"/>
      <c r="BF118" s="402"/>
      <c r="BI118" s="402"/>
      <c r="BJ118" s="402"/>
      <c r="BM118" s="402"/>
      <c r="BN118" s="402"/>
      <c r="BO118" s="402"/>
      <c r="BP118" s="402"/>
      <c r="BQ118" s="402"/>
      <c r="BR118" s="402"/>
      <c r="BS118" s="402"/>
      <c r="BT118" s="402"/>
      <c r="BW118" s="402"/>
      <c r="BX118" s="402"/>
      <c r="BY118" s="402"/>
      <c r="BZ118" s="402"/>
      <c r="CP118" s="402"/>
      <c r="CQ118" s="402"/>
      <c r="CY118" s="402"/>
      <c r="DE118" s="402"/>
      <c r="DF118" s="402"/>
      <c r="DP118" s="402"/>
      <c r="DR118" s="402"/>
      <c r="DV118" s="402"/>
      <c r="DZ118" s="402"/>
      <c r="ED118" s="402"/>
      <c r="EH118" s="402"/>
      <c r="EL118" s="402"/>
      <c r="EP118" s="402"/>
      <c r="ET118" s="402"/>
      <c r="EX118" s="402"/>
      <c r="FB118" s="402"/>
      <c r="FF118" s="402"/>
      <c r="FJ118" s="402"/>
      <c r="FN118" s="402"/>
      <c r="FR118" s="402"/>
      <c r="FV118" s="402"/>
      <c r="FZ118" s="402"/>
      <c r="GD118" s="402"/>
      <c r="GH118" s="402"/>
      <c r="GL118" s="402"/>
      <c r="GP118" s="402"/>
      <c r="GT118" s="402"/>
      <c r="GX118" s="402"/>
      <c r="HB118" s="402"/>
      <c r="HF118" s="402"/>
      <c r="HJ118" s="402"/>
      <c r="HN118" s="402"/>
      <c r="HR118" s="402"/>
      <c r="HV118" s="402"/>
      <c r="HZ118" s="402"/>
      <c r="ID118" s="402"/>
      <c r="IH118" s="402"/>
      <c r="IL118" s="402"/>
      <c r="IP118" s="402"/>
      <c r="IT118" s="402"/>
      <c r="IX118" s="402"/>
      <c r="JB118" s="402"/>
      <c r="JF118" s="402"/>
      <c r="JJ118" s="402"/>
      <c r="JN118" s="402"/>
      <c r="JR118" s="402"/>
      <c r="JV118" s="402"/>
      <c r="JZ118" s="402"/>
      <c r="KD118" s="402"/>
      <c r="LI118" s="402"/>
      <c r="MH118" s="402"/>
      <c r="MZ118" s="402"/>
      <c r="NM118" s="402"/>
      <c r="OA118" s="402"/>
      <c r="OR118" s="402"/>
      <c r="PW118" s="402"/>
      <c r="QO118" s="402"/>
      <c r="RB118" s="402"/>
      <c r="SD118" s="402"/>
      <c r="TX118" s="402"/>
      <c r="VT118" s="402"/>
      <c r="XQ118" s="402"/>
      <c r="YF118" s="402"/>
      <c r="ZK118" s="402"/>
      <c r="ZN118" s="402"/>
      <c r="AAP118" s="402"/>
      <c r="ABJ118" s="402"/>
      <c r="ABU118" s="402"/>
      <c r="ACZ118" s="402"/>
      <c r="ADG118" s="402"/>
      <c r="ADH118" s="402"/>
      <c r="AEL118" s="402"/>
    </row>
    <row r="119" spans="3:818" ht="11.25" customHeight="1">
      <c r="C119" s="402"/>
      <c r="F119" s="402"/>
      <c r="W119" s="402"/>
      <c r="AA119" s="402"/>
      <c r="AE119" s="402"/>
      <c r="AI119" s="402"/>
      <c r="AM119" s="402"/>
      <c r="AQ119" s="402"/>
      <c r="AT119" s="402"/>
      <c r="AW119" s="402"/>
      <c r="BA119" s="402"/>
      <c r="BB119" s="402"/>
      <c r="BE119" s="402"/>
      <c r="BF119" s="402"/>
      <c r="BI119" s="402"/>
      <c r="BJ119" s="402"/>
      <c r="BM119" s="402"/>
      <c r="BN119" s="402"/>
      <c r="BO119" s="402"/>
      <c r="BP119" s="402"/>
      <c r="BQ119" s="402"/>
      <c r="BR119" s="402"/>
      <c r="BS119" s="402"/>
      <c r="BT119" s="402"/>
      <c r="BW119" s="402"/>
      <c r="BX119" s="402"/>
      <c r="BY119" s="402"/>
      <c r="BZ119" s="402"/>
      <c r="CP119" s="402"/>
      <c r="CQ119" s="402"/>
      <c r="CY119" s="402"/>
      <c r="DE119" s="402"/>
      <c r="DF119" s="402"/>
      <c r="DP119" s="402"/>
      <c r="DR119" s="402"/>
      <c r="DV119" s="402"/>
      <c r="DZ119" s="402"/>
      <c r="ED119" s="402"/>
      <c r="EH119" s="402"/>
      <c r="EL119" s="402"/>
      <c r="EP119" s="402"/>
      <c r="ET119" s="402"/>
      <c r="EX119" s="402"/>
      <c r="FB119" s="402"/>
      <c r="FF119" s="402"/>
      <c r="FJ119" s="402"/>
      <c r="FN119" s="402"/>
      <c r="FR119" s="402"/>
      <c r="FV119" s="402"/>
      <c r="FZ119" s="402"/>
      <c r="GD119" s="402"/>
      <c r="GH119" s="402"/>
      <c r="GL119" s="402"/>
      <c r="GP119" s="402"/>
      <c r="GT119" s="402"/>
      <c r="GX119" s="402"/>
      <c r="HB119" s="402"/>
      <c r="HF119" s="402"/>
      <c r="HJ119" s="402"/>
      <c r="HN119" s="402"/>
      <c r="HR119" s="402"/>
      <c r="HV119" s="402"/>
      <c r="HZ119" s="402"/>
      <c r="ID119" s="402"/>
      <c r="IH119" s="402"/>
      <c r="IL119" s="402"/>
      <c r="IP119" s="402"/>
      <c r="IT119" s="402"/>
      <c r="IX119" s="402"/>
      <c r="JB119" s="402"/>
      <c r="JF119" s="402"/>
      <c r="JJ119" s="402"/>
      <c r="JN119" s="402"/>
      <c r="JR119" s="402"/>
      <c r="JV119" s="402"/>
      <c r="JZ119" s="402"/>
      <c r="KD119" s="402"/>
      <c r="LI119" s="402"/>
      <c r="MH119" s="402"/>
      <c r="MZ119" s="402"/>
      <c r="NM119" s="402"/>
      <c r="OA119" s="402"/>
      <c r="OR119" s="402"/>
      <c r="PW119" s="402"/>
      <c r="QO119" s="402"/>
      <c r="RB119" s="402"/>
      <c r="SD119" s="402"/>
      <c r="TX119" s="402"/>
      <c r="VT119" s="402"/>
      <c r="XQ119" s="402"/>
      <c r="YF119" s="402"/>
      <c r="ZK119" s="402"/>
      <c r="ZN119" s="402"/>
      <c r="AAP119" s="402"/>
      <c r="ABJ119" s="402"/>
      <c r="ABU119" s="402"/>
      <c r="ACZ119" s="402"/>
      <c r="ADG119" s="402"/>
      <c r="ADH119" s="402"/>
      <c r="AEL119" s="402"/>
    </row>
    <row r="120" spans="3:818" ht="11.25" customHeight="1">
      <c r="C120" s="402"/>
      <c r="F120" s="402"/>
      <c r="W120" s="402"/>
      <c r="AA120" s="402"/>
      <c r="AE120" s="402"/>
      <c r="AI120" s="402"/>
      <c r="AM120" s="402"/>
      <c r="AQ120" s="402"/>
      <c r="AT120" s="402"/>
      <c r="AW120" s="402"/>
      <c r="BA120" s="402"/>
      <c r="BB120" s="402"/>
      <c r="BE120" s="402"/>
      <c r="BF120" s="402"/>
      <c r="BI120" s="402"/>
      <c r="BJ120" s="402"/>
      <c r="BM120" s="402"/>
      <c r="BN120" s="402"/>
      <c r="BO120" s="402"/>
      <c r="BP120" s="402"/>
      <c r="BQ120" s="402"/>
      <c r="BR120" s="402"/>
      <c r="BS120" s="402"/>
      <c r="BT120" s="402"/>
      <c r="BW120" s="402"/>
      <c r="BX120" s="402"/>
      <c r="BY120" s="402"/>
      <c r="BZ120" s="402"/>
      <c r="CP120" s="402"/>
      <c r="CQ120" s="402"/>
      <c r="CY120" s="402"/>
      <c r="DE120" s="402"/>
      <c r="DF120" s="402"/>
      <c r="DP120" s="402"/>
      <c r="DR120" s="402"/>
      <c r="DV120" s="402"/>
      <c r="DZ120" s="402"/>
      <c r="ED120" s="402"/>
      <c r="EH120" s="402"/>
      <c r="EL120" s="402"/>
      <c r="EP120" s="402"/>
      <c r="ET120" s="402"/>
      <c r="EX120" s="402"/>
      <c r="FB120" s="402"/>
      <c r="FF120" s="402"/>
      <c r="FJ120" s="402"/>
      <c r="FN120" s="402"/>
      <c r="FR120" s="402"/>
      <c r="FV120" s="402"/>
      <c r="FZ120" s="402"/>
      <c r="GD120" s="402"/>
      <c r="GH120" s="402"/>
      <c r="GL120" s="402"/>
      <c r="GP120" s="402"/>
      <c r="GT120" s="402"/>
      <c r="GX120" s="402"/>
      <c r="HB120" s="402"/>
      <c r="HF120" s="402"/>
      <c r="HJ120" s="402"/>
      <c r="HN120" s="402"/>
      <c r="HR120" s="402"/>
      <c r="HV120" s="402"/>
      <c r="HZ120" s="402"/>
      <c r="ID120" s="402"/>
      <c r="IH120" s="402"/>
      <c r="IL120" s="402"/>
      <c r="IP120" s="402"/>
      <c r="IT120" s="402"/>
      <c r="IX120" s="402"/>
      <c r="JB120" s="402"/>
      <c r="JF120" s="402"/>
      <c r="JJ120" s="402"/>
      <c r="JN120" s="402"/>
      <c r="JR120" s="402"/>
      <c r="JV120" s="402"/>
      <c r="JZ120" s="402"/>
      <c r="KD120" s="402"/>
      <c r="LI120" s="402"/>
      <c r="MH120" s="402"/>
      <c r="MZ120" s="402"/>
      <c r="NM120" s="402"/>
      <c r="OA120" s="402"/>
      <c r="OR120" s="402"/>
      <c r="PW120" s="402"/>
      <c r="QO120" s="402"/>
      <c r="RB120" s="402"/>
      <c r="SD120" s="402"/>
      <c r="TX120" s="402"/>
      <c r="VT120" s="402"/>
      <c r="XQ120" s="402"/>
      <c r="YF120" s="402"/>
      <c r="ZK120" s="402"/>
      <c r="ZN120" s="402"/>
      <c r="AAP120" s="402"/>
      <c r="ABJ120" s="402"/>
      <c r="ABU120" s="402"/>
      <c r="ACZ120" s="402"/>
      <c r="ADG120" s="402"/>
      <c r="ADH120" s="402"/>
      <c r="AEL120" s="402"/>
    </row>
    <row r="121" spans="3:818" ht="11.25" customHeight="1">
      <c r="C121" s="402"/>
      <c r="F121" s="402"/>
      <c r="W121" s="402"/>
      <c r="AA121" s="402"/>
      <c r="AE121" s="402"/>
      <c r="AI121" s="402"/>
      <c r="AM121" s="402"/>
      <c r="AQ121" s="402"/>
      <c r="AT121" s="402"/>
      <c r="AW121" s="402"/>
      <c r="BA121" s="402"/>
      <c r="BB121" s="402"/>
      <c r="BE121" s="402"/>
      <c r="BF121" s="402"/>
      <c r="BI121" s="402"/>
      <c r="BJ121" s="402"/>
      <c r="BM121" s="402"/>
      <c r="BN121" s="402"/>
      <c r="BO121" s="402"/>
      <c r="BP121" s="402"/>
      <c r="BQ121" s="402"/>
      <c r="BR121" s="402"/>
      <c r="BS121" s="402"/>
      <c r="BT121" s="402"/>
      <c r="BW121" s="402"/>
      <c r="BX121" s="402"/>
      <c r="BY121" s="402"/>
      <c r="BZ121" s="402"/>
      <c r="CP121" s="402"/>
      <c r="CQ121" s="402"/>
      <c r="CY121" s="402"/>
      <c r="DE121" s="402"/>
      <c r="DF121" s="402"/>
      <c r="DP121" s="402"/>
      <c r="DR121" s="402"/>
      <c r="DV121" s="402"/>
      <c r="DZ121" s="402"/>
      <c r="ED121" s="402"/>
      <c r="EH121" s="402"/>
      <c r="EL121" s="402"/>
      <c r="EP121" s="402"/>
      <c r="ET121" s="402"/>
      <c r="EX121" s="402"/>
      <c r="FB121" s="402"/>
      <c r="FF121" s="402"/>
      <c r="FJ121" s="402"/>
      <c r="FN121" s="402"/>
      <c r="FR121" s="402"/>
      <c r="FV121" s="402"/>
      <c r="FZ121" s="402"/>
      <c r="GD121" s="402"/>
      <c r="GH121" s="402"/>
      <c r="GL121" s="402"/>
      <c r="GP121" s="402"/>
      <c r="GT121" s="402"/>
      <c r="GX121" s="402"/>
      <c r="HB121" s="402"/>
      <c r="HF121" s="402"/>
      <c r="HJ121" s="402"/>
      <c r="HN121" s="402"/>
      <c r="HR121" s="402"/>
      <c r="HV121" s="402"/>
      <c r="HZ121" s="402"/>
      <c r="ID121" s="402"/>
      <c r="IH121" s="402"/>
      <c r="IL121" s="402"/>
      <c r="IP121" s="402"/>
      <c r="IT121" s="402"/>
      <c r="IX121" s="402"/>
      <c r="JB121" s="402"/>
      <c r="JF121" s="402"/>
      <c r="JJ121" s="402"/>
      <c r="JN121" s="402"/>
      <c r="JR121" s="402"/>
      <c r="JV121" s="402"/>
      <c r="JZ121" s="402"/>
      <c r="KD121" s="402"/>
      <c r="LI121" s="402"/>
      <c r="MH121" s="402"/>
      <c r="MZ121" s="402"/>
      <c r="NM121" s="402"/>
      <c r="OA121" s="402"/>
      <c r="OR121" s="402"/>
      <c r="PW121" s="402"/>
      <c r="QO121" s="402"/>
      <c r="RB121" s="402"/>
      <c r="SD121" s="402"/>
      <c r="TX121" s="402"/>
      <c r="VT121" s="402"/>
      <c r="XQ121" s="402"/>
      <c r="YF121" s="402"/>
      <c r="ZK121" s="402"/>
      <c r="ZN121" s="402"/>
      <c r="AAP121" s="402"/>
      <c r="ABJ121" s="402"/>
      <c r="ABU121" s="402"/>
      <c r="ACZ121" s="402"/>
      <c r="ADG121" s="402"/>
      <c r="ADH121" s="402"/>
      <c r="AEL121" s="402"/>
    </row>
    <row r="122" spans="3:818" ht="11.25" customHeight="1">
      <c r="C122" s="402"/>
      <c r="F122" s="402"/>
      <c r="W122" s="402"/>
      <c r="AA122" s="402"/>
      <c r="AE122" s="402"/>
      <c r="AI122" s="402"/>
      <c r="AM122" s="402"/>
      <c r="AQ122" s="402"/>
      <c r="AT122" s="402"/>
      <c r="AW122" s="402"/>
      <c r="BA122" s="402"/>
      <c r="BB122" s="402"/>
      <c r="BE122" s="402"/>
      <c r="BF122" s="402"/>
      <c r="BI122" s="402"/>
      <c r="BJ122" s="402"/>
      <c r="BM122" s="402"/>
      <c r="BN122" s="402"/>
      <c r="BO122" s="402"/>
      <c r="BP122" s="402"/>
      <c r="BQ122" s="402"/>
      <c r="BR122" s="402"/>
      <c r="BS122" s="402"/>
      <c r="BT122" s="402"/>
      <c r="BW122" s="402"/>
      <c r="BX122" s="402"/>
      <c r="BY122" s="402"/>
      <c r="BZ122" s="402"/>
      <c r="CP122" s="402"/>
      <c r="CQ122" s="402"/>
      <c r="CY122" s="402"/>
      <c r="DE122" s="402"/>
      <c r="DF122" s="402"/>
      <c r="DP122" s="402"/>
      <c r="DR122" s="402"/>
      <c r="DV122" s="402"/>
      <c r="DZ122" s="402"/>
      <c r="ED122" s="402"/>
      <c r="EH122" s="402"/>
      <c r="EL122" s="402"/>
      <c r="EP122" s="402"/>
      <c r="ET122" s="402"/>
      <c r="EX122" s="402"/>
      <c r="FB122" s="402"/>
      <c r="FF122" s="402"/>
      <c r="FJ122" s="402"/>
      <c r="FN122" s="402"/>
      <c r="FR122" s="402"/>
      <c r="FV122" s="402"/>
      <c r="FZ122" s="402"/>
      <c r="GD122" s="402"/>
      <c r="GH122" s="402"/>
      <c r="GL122" s="402"/>
      <c r="GP122" s="402"/>
      <c r="GT122" s="402"/>
      <c r="GX122" s="402"/>
      <c r="HB122" s="402"/>
      <c r="HF122" s="402"/>
      <c r="HJ122" s="402"/>
      <c r="HN122" s="402"/>
      <c r="HR122" s="402"/>
      <c r="HV122" s="402"/>
      <c r="HZ122" s="402"/>
      <c r="ID122" s="402"/>
      <c r="IH122" s="402"/>
      <c r="IL122" s="402"/>
      <c r="IP122" s="402"/>
      <c r="IT122" s="402"/>
      <c r="IX122" s="402"/>
      <c r="JB122" s="402"/>
      <c r="JF122" s="402"/>
      <c r="JJ122" s="402"/>
      <c r="JN122" s="402"/>
      <c r="JR122" s="402"/>
      <c r="JV122" s="402"/>
      <c r="JZ122" s="402"/>
      <c r="KD122" s="402"/>
      <c r="LI122" s="402"/>
      <c r="MH122" s="402"/>
      <c r="MZ122" s="402"/>
      <c r="NM122" s="402"/>
      <c r="OA122" s="402"/>
      <c r="OR122" s="402"/>
      <c r="PW122" s="402"/>
      <c r="QO122" s="402"/>
      <c r="RB122" s="402"/>
      <c r="SD122" s="402"/>
      <c r="TX122" s="402"/>
      <c r="VT122" s="402"/>
      <c r="XQ122" s="402"/>
      <c r="YF122" s="402"/>
      <c r="ZK122" s="402"/>
      <c r="ZN122" s="402"/>
      <c r="AAP122" s="402"/>
      <c r="ABJ122" s="402"/>
      <c r="ABU122" s="402"/>
      <c r="ACZ122" s="402"/>
      <c r="ADG122" s="402"/>
      <c r="ADH122" s="402"/>
      <c r="AEL122" s="402"/>
    </row>
    <row r="123" spans="3:818" ht="11.25" customHeight="1">
      <c r="C123" s="402"/>
      <c r="F123" s="402"/>
      <c r="W123" s="402"/>
      <c r="AA123" s="402"/>
      <c r="AE123" s="402"/>
      <c r="AI123" s="402"/>
      <c r="AM123" s="402"/>
      <c r="AQ123" s="402"/>
      <c r="AT123" s="402"/>
      <c r="AW123" s="402"/>
      <c r="BA123" s="402"/>
      <c r="BB123" s="402"/>
      <c r="BE123" s="402"/>
      <c r="BF123" s="402"/>
      <c r="BI123" s="402"/>
      <c r="BJ123" s="402"/>
      <c r="BM123" s="402"/>
      <c r="BN123" s="402"/>
      <c r="BO123" s="402"/>
      <c r="BP123" s="402"/>
      <c r="BQ123" s="402"/>
      <c r="BR123" s="402"/>
      <c r="BS123" s="402"/>
      <c r="BT123" s="402"/>
      <c r="BW123" s="402"/>
      <c r="BX123" s="402"/>
      <c r="BY123" s="402"/>
      <c r="BZ123" s="402"/>
      <c r="CP123" s="402"/>
      <c r="CQ123" s="402"/>
      <c r="CY123" s="402"/>
      <c r="DE123" s="402"/>
      <c r="DF123" s="402"/>
      <c r="DP123" s="402"/>
      <c r="DR123" s="402"/>
      <c r="DV123" s="402"/>
      <c r="DZ123" s="402"/>
      <c r="ED123" s="402"/>
      <c r="EH123" s="402"/>
      <c r="EL123" s="402"/>
      <c r="EP123" s="402"/>
      <c r="ET123" s="402"/>
      <c r="EX123" s="402"/>
      <c r="FB123" s="402"/>
      <c r="FF123" s="402"/>
      <c r="FJ123" s="402"/>
      <c r="FN123" s="402"/>
      <c r="FR123" s="402"/>
      <c r="FV123" s="402"/>
      <c r="FZ123" s="402"/>
      <c r="GD123" s="402"/>
      <c r="GH123" s="402"/>
      <c r="GL123" s="402"/>
      <c r="GP123" s="402"/>
      <c r="GT123" s="402"/>
      <c r="GX123" s="402"/>
      <c r="HB123" s="402"/>
      <c r="HF123" s="402"/>
      <c r="HJ123" s="402"/>
      <c r="HN123" s="402"/>
      <c r="HR123" s="402"/>
      <c r="HV123" s="402"/>
      <c r="HZ123" s="402"/>
      <c r="ID123" s="402"/>
      <c r="IH123" s="402"/>
      <c r="IL123" s="402"/>
      <c r="IP123" s="402"/>
      <c r="IT123" s="402"/>
      <c r="IX123" s="402"/>
      <c r="JB123" s="402"/>
      <c r="JF123" s="402"/>
      <c r="JJ123" s="402"/>
      <c r="JN123" s="402"/>
      <c r="JR123" s="402"/>
      <c r="JV123" s="402"/>
      <c r="JZ123" s="402"/>
      <c r="KD123" s="402"/>
      <c r="LI123" s="402"/>
      <c r="MH123" s="402"/>
      <c r="MZ123" s="402"/>
      <c r="NM123" s="402"/>
      <c r="OA123" s="402"/>
      <c r="OR123" s="402"/>
      <c r="PW123" s="402"/>
      <c r="QO123" s="402"/>
      <c r="RB123" s="402"/>
      <c r="SD123" s="402"/>
      <c r="TX123" s="402"/>
      <c r="VT123" s="402"/>
      <c r="XQ123" s="402"/>
      <c r="YF123" s="402"/>
      <c r="ZK123" s="402"/>
      <c r="ZN123" s="402"/>
      <c r="AAP123" s="402"/>
      <c r="ABJ123" s="402"/>
      <c r="ABU123" s="402"/>
      <c r="ACZ123" s="402"/>
      <c r="ADG123" s="402"/>
      <c r="ADH123" s="402"/>
      <c r="AEL123" s="402"/>
    </row>
    <row r="124" spans="3:818" ht="11.25" customHeight="1">
      <c r="C124" s="402"/>
      <c r="F124" s="402"/>
      <c r="W124" s="402"/>
      <c r="AA124" s="402"/>
      <c r="AE124" s="402"/>
      <c r="AI124" s="402"/>
      <c r="AM124" s="402"/>
      <c r="AQ124" s="402"/>
      <c r="AT124" s="402"/>
      <c r="AW124" s="402"/>
      <c r="BA124" s="402"/>
      <c r="BB124" s="402"/>
      <c r="BE124" s="402"/>
      <c r="BF124" s="402"/>
      <c r="BI124" s="402"/>
      <c r="BJ124" s="402"/>
      <c r="BM124" s="402"/>
      <c r="BN124" s="402"/>
      <c r="BO124" s="402"/>
      <c r="BP124" s="402"/>
      <c r="BQ124" s="402"/>
      <c r="BR124" s="402"/>
      <c r="BS124" s="402"/>
      <c r="BT124" s="402"/>
      <c r="BW124" s="402"/>
      <c r="BX124" s="402"/>
      <c r="BY124" s="402"/>
      <c r="BZ124" s="402"/>
      <c r="CP124" s="402"/>
      <c r="CQ124" s="402"/>
      <c r="CY124" s="402"/>
      <c r="DE124" s="402"/>
      <c r="DF124" s="402"/>
      <c r="DP124" s="402"/>
      <c r="DR124" s="402"/>
      <c r="DV124" s="402"/>
      <c r="DZ124" s="402"/>
      <c r="ED124" s="402"/>
      <c r="EH124" s="402"/>
      <c r="EL124" s="402"/>
      <c r="EP124" s="402"/>
      <c r="ET124" s="402"/>
      <c r="EX124" s="402"/>
      <c r="FB124" s="402"/>
      <c r="FF124" s="402"/>
      <c r="FJ124" s="402"/>
      <c r="FN124" s="402"/>
      <c r="FR124" s="402"/>
      <c r="FV124" s="402"/>
      <c r="FZ124" s="402"/>
      <c r="GD124" s="402"/>
      <c r="GH124" s="402"/>
      <c r="GL124" s="402"/>
      <c r="GP124" s="402"/>
      <c r="GT124" s="402"/>
      <c r="GX124" s="402"/>
      <c r="HB124" s="402"/>
      <c r="HF124" s="402"/>
      <c r="HJ124" s="402"/>
      <c r="HN124" s="402"/>
      <c r="HR124" s="402"/>
      <c r="HV124" s="402"/>
      <c r="HZ124" s="402"/>
      <c r="ID124" s="402"/>
      <c r="IH124" s="402"/>
      <c r="IL124" s="402"/>
      <c r="IP124" s="402"/>
      <c r="IT124" s="402"/>
      <c r="IX124" s="402"/>
      <c r="JB124" s="402"/>
      <c r="JF124" s="402"/>
      <c r="JJ124" s="402"/>
      <c r="JN124" s="402"/>
      <c r="JR124" s="402"/>
      <c r="JV124" s="402"/>
      <c r="JZ124" s="402"/>
      <c r="KD124" s="402"/>
      <c r="LI124" s="402"/>
      <c r="MH124" s="402"/>
      <c r="MZ124" s="402"/>
      <c r="NM124" s="402"/>
      <c r="OA124" s="402"/>
      <c r="OR124" s="402"/>
      <c r="PW124" s="402"/>
      <c r="QO124" s="402"/>
      <c r="RB124" s="402"/>
      <c r="SD124" s="402"/>
      <c r="TX124" s="402"/>
      <c r="VT124" s="402"/>
      <c r="XQ124" s="402"/>
      <c r="YF124" s="402"/>
      <c r="ZK124" s="402"/>
      <c r="ZN124" s="402"/>
      <c r="AAP124" s="402"/>
      <c r="ABJ124" s="402"/>
      <c r="ABU124" s="402"/>
      <c r="ACZ124" s="402"/>
      <c r="ADG124" s="402"/>
      <c r="ADH124" s="402"/>
      <c r="AEL124" s="402"/>
    </row>
    <row r="125" spans="3:818" ht="11.25" customHeight="1">
      <c r="C125" s="402"/>
      <c r="F125" s="402"/>
      <c r="W125" s="402"/>
      <c r="AA125" s="402"/>
      <c r="AE125" s="402"/>
      <c r="AI125" s="402"/>
      <c r="AM125" s="402"/>
      <c r="AQ125" s="402"/>
      <c r="AT125" s="402"/>
      <c r="AW125" s="402"/>
      <c r="BA125" s="402"/>
      <c r="BB125" s="402"/>
      <c r="BE125" s="402"/>
      <c r="BF125" s="402"/>
      <c r="BI125" s="402"/>
      <c r="BJ125" s="402"/>
      <c r="BM125" s="402"/>
      <c r="BN125" s="402"/>
      <c r="BO125" s="402"/>
      <c r="BP125" s="402"/>
      <c r="BQ125" s="402"/>
      <c r="BR125" s="402"/>
      <c r="BS125" s="402"/>
      <c r="BT125" s="402"/>
      <c r="BW125" s="402"/>
      <c r="BX125" s="402"/>
      <c r="BY125" s="402"/>
      <c r="BZ125" s="402"/>
      <c r="CP125" s="402"/>
      <c r="CQ125" s="402"/>
      <c r="CY125" s="402"/>
      <c r="DE125" s="402"/>
      <c r="DF125" s="402"/>
      <c r="DP125" s="402"/>
      <c r="DR125" s="402"/>
      <c r="DV125" s="402"/>
      <c r="DZ125" s="402"/>
      <c r="ED125" s="402"/>
      <c r="EH125" s="402"/>
      <c r="EL125" s="402"/>
      <c r="EP125" s="402"/>
      <c r="ET125" s="402"/>
      <c r="EX125" s="402"/>
      <c r="FB125" s="402"/>
      <c r="FF125" s="402"/>
      <c r="FJ125" s="402"/>
      <c r="FN125" s="402"/>
      <c r="FR125" s="402"/>
      <c r="FV125" s="402"/>
      <c r="FZ125" s="402"/>
      <c r="GD125" s="402"/>
      <c r="GH125" s="402"/>
      <c r="GL125" s="402"/>
      <c r="GP125" s="402"/>
      <c r="GT125" s="402"/>
      <c r="GX125" s="402"/>
      <c r="HB125" s="402"/>
      <c r="HF125" s="402"/>
      <c r="HJ125" s="402"/>
      <c r="HN125" s="402"/>
      <c r="HR125" s="402"/>
      <c r="HV125" s="402"/>
      <c r="HZ125" s="402"/>
      <c r="ID125" s="402"/>
      <c r="IH125" s="402"/>
      <c r="IL125" s="402"/>
      <c r="IP125" s="402"/>
      <c r="IT125" s="402"/>
      <c r="IX125" s="402"/>
      <c r="JB125" s="402"/>
      <c r="JF125" s="402"/>
      <c r="JJ125" s="402"/>
      <c r="JN125" s="402"/>
      <c r="JR125" s="402"/>
      <c r="JV125" s="402"/>
      <c r="JZ125" s="402"/>
      <c r="KD125" s="402"/>
      <c r="LI125" s="402"/>
      <c r="MH125" s="402"/>
      <c r="MZ125" s="402"/>
      <c r="NM125" s="402"/>
      <c r="OA125" s="402"/>
      <c r="OR125" s="402"/>
      <c r="PW125" s="402"/>
      <c r="QO125" s="402"/>
      <c r="RB125" s="402"/>
      <c r="SD125" s="402"/>
      <c r="TX125" s="402"/>
      <c r="VT125" s="402"/>
      <c r="XQ125" s="402"/>
      <c r="YF125" s="402"/>
      <c r="ZK125" s="402"/>
      <c r="ZN125" s="402"/>
      <c r="AAP125" s="402"/>
      <c r="ABJ125" s="402"/>
      <c r="ABU125" s="402"/>
      <c r="ACZ125" s="402"/>
      <c r="ADG125" s="402"/>
      <c r="ADH125" s="402"/>
      <c r="AEL125" s="402"/>
    </row>
    <row r="126" spans="3:818" ht="11.25" customHeight="1">
      <c r="C126" s="402"/>
      <c r="F126" s="402"/>
      <c r="W126" s="402"/>
      <c r="AA126" s="402"/>
      <c r="AE126" s="402"/>
      <c r="AI126" s="402"/>
      <c r="AM126" s="402"/>
      <c r="AQ126" s="402"/>
      <c r="AT126" s="402"/>
      <c r="AW126" s="402"/>
      <c r="BA126" s="402"/>
      <c r="BB126" s="402"/>
      <c r="BE126" s="402"/>
      <c r="BF126" s="402"/>
      <c r="BI126" s="402"/>
      <c r="BJ126" s="402"/>
      <c r="BM126" s="402"/>
      <c r="BN126" s="402"/>
      <c r="BO126" s="402"/>
      <c r="BP126" s="402"/>
      <c r="BQ126" s="402"/>
      <c r="BR126" s="402"/>
      <c r="BS126" s="402"/>
      <c r="BT126" s="402"/>
      <c r="BW126" s="402"/>
      <c r="BX126" s="402"/>
      <c r="BY126" s="402"/>
      <c r="BZ126" s="402"/>
      <c r="CP126" s="402"/>
      <c r="CQ126" s="402"/>
      <c r="CY126" s="402"/>
      <c r="DE126" s="402"/>
      <c r="DF126" s="402"/>
      <c r="DP126" s="402"/>
      <c r="DR126" s="402"/>
      <c r="DV126" s="402"/>
      <c r="DZ126" s="402"/>
      <c r="ED126" s="402"/>
      <c r="EH126" s="402"/>
      <c r="EL126" s="402"/>
      <c r="EP126" s="402"/>
      <c r="ET126" s="402"/>
      <c r="EX126" s="402"/>
      <c r="FB126" s="402"/>
      <c r="FF126" s="402"/>
      <c r="FJ126" s="402"/>
      <c r="FN126" s="402"/>
      <c r="FR126" s="402"/>
      <c r="FV126" s="402"/>
      <c r="FZ126" s="402"/>
      <c r="GD126" s="402"/>
      <c r="GH126" s="402"/>
      <c r="GL126" s="402"/>
      <c r="GP126" s="402"/>
      <c r="GT126" s="402"/>
      <c r="GX126" s="402"/>
      <c r="HB126" s="402"/>
      <c r="HF126" s="402"/>
      <c r="HJ126" s="402"/>
      <c r="HN126" s="402"/>
      <c r="HR126" s="402"/>
      <c r="HV126" s="402"/>
      <c r="HZ126" s="402"/>
      <c r="ID126" s="402"/>
      <c r="IH126" s="402"/>
      <c r="IL126" s="402"/>
      <c r="IP126" s="402"/>
      <c r="IT126" s="402"/>
      <c r="IX126" s="402"/>
      <c r="JB126" s="402"/>
      <c r="JF126" s="402"/>
      <c r="JJ126" s="402"/>
      <c r="JN126" s="402"/>
      <c r="JR126" s="402"/>
      <c r="JV126" s="402"/>
      <c r="JZ126" s="402"/>
      <c r="KD126" s="402"/>
      <c r="LI126" s="402"/>
      <c r="MH126" s="402"/>
      <c r="MZ126" s="402"/>
      <c r="NM126" s="402"/>
      <c r="OA126" s="402"/>
      <c r="OR126" s="402"/>
      <c r="PW126" s="402"/>
      <c r="QO126" s="402"/>
      <c r="RB126" s="402"/>
      <c r="SD126" s="402"/>
      <c r="TX126" s="402"/>
      <c r="VT126" s="402"/>
      <c r="XQ126" s="402"/>
      <c r="YF126" s="402"/>
      <c r="ZK126" s="402"/>
      <c r="ZN126" s="402"/>
      <c r="AAP126" s="402"/>
      <c r="ABJ126" s="402"/>
      <c r="ABU126" s="402"/>
      <c r="ACZ126" s="402"/>
      <c r="ADG126" s="402"/>
      <c r="ADH126" s="402"/>
      <c r="AEL126" s="402"/>
    </row>
    <row r="127" spans="3:818" ht="11.25" customHeight="1">
      <c r="C127" s="402"/>
      <c r="F127" s="402"/>
      <c r="W127" s="402"/>
      <c r="AA127" s="402"/>
      <c r="AE127" s="402"/>
      <c r="AI127" s="402"/>
      <c r="AM127" s="402"/>
      <c r="AQ127" s="402"/>
      <c r="AT127" s="402"/>
      <c r="AW127" s="402"/>
      <c r="BA127" s="402"/>
      <c r="BB127" s="402"/>
      <c r="BE127" s="402"/>
      <c r="BF127" s="402"/>
      <c r="BI127" s="402"/>
      <c r="BJ127" s="402"/>
      <c r="BM127" s="402"/>
      <c r="BN127" s="402"/>
      <c r="BO127" s="402"/>
      <c r="BP127" s="402"/>
      <c r="BQ127" s="402"/>
      <c r="BR127" s="402"/>
      <c r="BS127" s="402"/>
      <c r="BT127" s="402"/>
      <c r="BW127" s="402"/>
      <c r="BX127" s="402"/>
      <c r="BY127" s="402"/>
      <c r="BZ127" s="402"/>
      <c r="CP127" s="402"/>
      <c r="CQ127" s="402"/>
      <c r="CY127" s="402"/>
      <c r="DE127" s="402"/>
      <c r="DF127" s="402"/>
      <c r="DP127" s="402"/>
      <c r="DR127" s="402"/>
      <c r="DV127" s="402"/>
      <c r="DZ127" s="402"/>
      <c r="ED127" s="402"/>
      <c r="EH127" s="402"/>
      <c r="EL127" s="402"/>
      <c r="EP127" s="402"/>
      <c r="ET127" s="402"/>
      <c r="EX127" s="402"/>
      <c r="FB127" s="402"/>
      <c r="FF127" s="402"/>
      <c r="FJ127" s="402"/>
      <c r="FN127" s="402"/>
      <c r="FR127" s="402"/>
      <c r="FV127" s="402"/>
      <c r="FZ127" s="402"/>
      <c r="GD127" s="402"/>
      <c r="GH127" s="402"/>
      <c r="GL127" s="402"/>
      <c r="GP127" s="402"/>
      <c r="GT127" s="402"/>
      <c r="GX127" s="402"/>
      <c r="HB127" s="402"/>
      <c r="HF127" s="402"/>
      <c r="HJ127" s="402"/>
      <c r="HN127" s="402"/>
      <c r="HR127" s="402"/>
      <c r="HV127" s="402"/>
      <c r="HZ127" s="402"/>
      <c r="ID127" s="402"/>
      <c r="IH127" s="402"/>
      <c r="IL127" s="402"/>
      <c r="IP127" s="402"/>
      <c r="IT127" s="402"/>
      <c r="IX127" s="402"/>
      <c r="JB127" s="402"/>
      <c r="JF127" s="402"/>
      <c r="JJ127" s="402"/>
      <c r="JN127" s="402"/>
      <c r="JR127" s="402"/>
      <c r="JV127" s="402"/>
      <c r="JZ127" s="402"/>
      <c r="KD127" s="402"/>
      <c r="LI127" s="402"/>
      <c r="MH127" s="402"/>
      <c r="MZ127" s="402"/>
      <c r="NM127" s="402"/>
      <c r="OA127" s="402"/>
      <c r="OR127" s="402"/>
      <c r="PW127" s="402"/>
      <c r="QO127" s="402"/>
      <c r="RB127" s="402"/>
      <c r="SD127" s="402"/>
      <c r="TX127" s="402"/>
      <c r="VT127" s="402"/>
      <c r="XQ127" s="402"/>
      <c r="YF127" s="402"/>
      <c r="ZK127" s="402"/>
      <c r="ZN127" s="402"/>
      <c r="AAP127" s="402"/>
      <c r="ABJ127" s="402"/>
      <c r="ABU127" s="402"/>
      <c r="ACZ127" s="402"/>
      <c r="ADG127" s="402"/>
      <c r="ADH127" s="402"/>
      <c r="AEL127" s="402"/>
    </row>
    <row r="128" spans="3:818" ht="11.25" customHeight="1">
      <c r="C128" s="402"/>
      <c r="F128" s="402"/>
      <c r="W128" s="402"/>
      <c r="AA128" s="402"/>
      <c r="AE128" s="402"/>
      <c r="AI128" s="402"/>
      <c r="AM128" s="402"/>
      <c r="AQ128" s="402"/>
      <c r="AT128" s="402"/>
      <c r="AW128" s="402"/>
      <c r="BA128" s="402"/>
      <c r="BB128" s="402"/>
      <c r="BE128" s="402"/>
      <c r="BF128" s="402"/>
      <c r="BI128" s="402"/>
      <c r="BJ128" s="402"/>
      <c r="BM128" s="402"/>
      <c r="BN128" s="402"/>
      <c r="BO128" s="402"/>
      <c r="BP128" s="402"/>
      <c r="BQ128" s="402"/>
      <c r="BR128" s="402"/>
      <c r="BS128" s="402"/>
      <c r="BT128" s="402"/>
      <c r="BW128" s="402"/>
      <c r="BX128" s="402"/>
      <c r="BY128" s="402"/>
      <c r="BZ128" s="402"/>
      <c r="CP128" s="402"/>
      <c r="CQ128" s="402"/>
      <c r="CY128" s="402"/>
      <c r="DE128" s="402"/>
      <c r="DF128" s="402"/>
      <c r="DP128" s="402"/>
      <c r="DR128" s="402"/>
      <c r="DV128" s="402"/>
      <c r="DZ128" s="402"/>
      <c r="ED128" s="402"/>
      <c r="EH128" s="402"/>
      <c r="EL128" s="402"/>
      <c r="EP128" s="402"/>
      <c r="ET128" s="402"/>
      <c r="EX128" s="402"/>
      <c r="FB128" s="402"/>
      <c r="FF128" s="402"/>
      <c r="FJ128" s="402"/>
      <c r="FN128" s="402"/>
      <c r="FR128" s="402"/>
      <c r="FV128" s="402"/>
      <c r="FZ128" s="402"/>
      <c r="GD128" s="402"/>
      <c r="GH128" s="402"/>
      <c r="GL128" s="402"/>
      <c r="GP128" s="402"/>
      <c r="GT128" s="402"/>
      <c r="GX128" s="402"/>
      <c r="HB128" s="402"/>
      <c r="HF128" s="402"/>
      <c r="HJ128" s="402"/>
      <c r="HN128" s="402"/>
      <c r="HR128" s="402"/>
      <c r="HV128" s="402"/>
      <c r="HZ128" s="402"/>
      <c r="ID128" s="402"/>
      <c r="IH128" s="402"/>
      <c r="IL128" s="402"/>
      <c r="IP128" s="402"/>
      <c r="IT128" s="402"/>
      <c r="IX128" s="402"/>
      <c r="JB128" s="402"/>
      <c r="JF128" s="402"/>
      <c r="JJ128" s="402"/>
      <c r="JN128" s="402"/>
      <c r="JR128" s="402"/>
      <c r="JV128" s="402"/>
      <c r="JZ128" s="402"/>
      <c r="KD128" s="402"/>
      <c r="LI128" s="402"/>
      <c r="MH128" s="402"/>
      <c r="MZ128" s="402"/>
      <c r="NM128" s="402"/>
      <c r="OA128" s="402"/>
      <c r="OR128" s="402"/>
      <c r="PW128" s="402"/>
      <c r="QO128" s="402"/>
      <c r="RB128" s="402"/>
      <c r="SD128" s="402"/>
      <c r="TX128" s="402"/>
      <c r="VT128" s="402"/>
      <c r="XQ128" s="402"/>
      <c r="YF128" s="402"/>
      <c r="ZK128" s="402"/>
      <c r="ZN128" s="402"/>
      <c r="AAP128" s="402"/>
      <c r="ABJ128" s="402"/>
      <c r="ABU128" s="402"/>
      <c r="ACZ128" s="402"/>
      <c r="ADG128" s="402"/>
      <c r="ADH128" s="402"/>
      <c r="AEL128" s="402"/>
    </row>
    <row r="129" spans="3:818" ht="11.25" customHeight="1">
      <c r="C129" s="402"/>
      <c r="F129" s="402"/>
      <c r="W129" s="402"/>
      <c r="AA129" s="402"/>
      <c r="AE129" s="402"/>
      <c r="AI129" s="402"/>
      <c r="AM129" s="402"/>
      <c r="AQ129" s="402"/>
      <c r="AT129" s="402"/>
      <c r="AW129" s="402"/>
      <c r="BA129" s="402"/>
      <c r="BB129" s="402"/>
      <c r="BE129" s="402"/>
      <c r="BF129" s="402"/>
      <c r="BI129" s="402"/>
      <c r="BJ129" s="402"/>
      <c r="BM129" s="402"/>
      <c r="BN129" s="402"/>
      <c r="BO129" s="402"/>
      <c r="BP129" s="402"/>
      <c r="BQ129" s="402"/>
      <c r="BR129" s="402"/>
      <c r="BS129" s="402"/>
      <c r="BT129" s="402"/>
      <c r="BW129" s="402"/>
      <c r="BX129" s="402"/>
      <c r="BY129" s="402"/>
      <c r="BZ129" s="402"/>
      <c r="CP129" s="402"/>
      <c r="CQ129" s="402"/>
      <c r="CY129" s="402"/>
      <c r="DE129" s="402"/>
      <c r="DF129" s="402"/>
      <c r="DP129" s="402"/>
      <c r="DR129" s="402"/>
      <c r="DV129" s="402"/>
      <c r="DZ129" s="402"/>
      <c r="ED129" s="402"/>
      <c r="EH129" s="402"/>
      <c r="EL129" s="402"/>
      <c r="EP129" s="402"/>
      <c r="ET129" s="402"/>
      <c r="EX129" s="402"/>
      <c r="FB129" s="402"/>
      <c r="FF129" s="402"/>
      <c r="FJ129" s="402"/>
      <c r="FN129" s="402"/>
      <c r="FR129" s="402"/>
      <c r="FV129" s="402"/>
      <c r="FZ129" s="402"/>
      <c r="GD129" s="402"/>
      <c r="GH129" s="402"/>
      <c r="GL129" s="402"/>
      <c r="GP129" s="402"/>
      <c r="GT129" s="402"/>
      <c r="GX129" s="402"/>
      <c r="HB129" s="402"/>
      <c r="HF129" s="402"/>
      <c r="HJ129" s="402"/>
      <c r="HN129" s="402"/>
      <c r="HR129" s="402"/>
      <c r="HV129" s="402"/>
      <c r="HZ129" s="402"/>
      <c r="ID129" s="402"/>
      <c r="IH129" s="402"/>
      <c r="IL129" s="402"/>
      <c r="IP129" s="402"/>
      <c r="IT129" s="402"/>
      <c r="IX129" s="402"/>
      <c r="JB129" s="402"/>
      <c r="JF129" s="402"/>
      <c r="JJ129" s="402"/>
      <c r="JN129" s="402"/>
      <c r="JR129" s="402"/>
      <c r="JV129" s="402"/>
      <c r="JZ129" s="402"/>
      <c r="KD129" s="402"/>
      <c r="LI129" s="402"/>
      <c r="MH129" s="402"/>
      <c r="MZ129" s="402"/>
      <c r="NM129" s="402"/>
      <c r="OA129" s="402"/>
      <c r="OR129" s="402"/>
      <c r="PW129" s="402"/>
      <c r="QO129" s="402"/>
      <c r="RB129" s="402"/>
      <c r="SD129" s="402"/>
      <c r="TX129" s="402"/>
      <c r="VT129" s="402"/>
      <c r="XQ129" s="402"/>
      <c r="YF129" s="402"/>
      <c r="ZK129" s="402"/>
      <c r="ZN129" s="402"/>
      <c r="AAP129" s="402"/>
      <c r="ABJ129" s="402"/>
      <c r="ABU129" s="402"/>
      <c r="ACZ129" s="402"/>
      <c r="ADG129" s="402"/>
      <c r="ADH129" s="402"/>
      <c r="AEL129" s="402"/>
    </row>
    <row r="130" spans="3:818" ht="11.25" customHeight="1">
      <c r="C130" s="402"/>
      <c r="F130" s="402"/>
      <c r="W130" s="402"/>
      <c r="AA130" s="402"/>
      <c r="AE130" s="402"/>
      <c r="AI130" s="402"/>
      <c r="AM130" s="402"/>
      <c r="AQ130" s="402"/>
      <c r="AT130" s="402"/>
      <c r="AW130" s="402"/>
      <c r="BA130" s="402"/>
      <c r="BB130" s="402"/>
      <c r="BE130" s="402"/>
      <c r="BF130" s="402"/>
      <c r="BI130" s="402"/>
      <c r="BJ130" s="402"/>
      <c r="BM130" s="402"/>
      <c r="BN130" s="402"/>
      <c r="BO130" s="402"/>
      <c r="BP130" s="402"/>
      <c r="BQ130" s="402"/>
      <c r="BR130" s="402"/>
      <c r="BS130" s="402"/>
      <c r="BT130" s="402"/>
      <c r="BW130" s="402"/>
      <c r="BX130" s="402"/>
      <c r="BY130" s="402"/>
      <c r="BZ130" s="402"/>
      <c r="CP130" s="402"/>
      <c r="CQ130" s="402"/>
      <c r="CY130" s="402"/>
      <c r="DE130" s="402"/>
      <c r="DF130" s="402"/>
      <c r="DP130" s="402"/>
      <c r="DR130" s="402"/>
      <c r="DV130" s="402"/>
      <c r="DZ130" s="402"/>
      <c r="ED130" s="402"/>
      <c r="EH130" s="402"/>
      <c r="EL130" s="402"/>
      <c r="EP130" s="402"/>
      <c r="ET130" s="402"/>
      <c r="EX130" s="402"/>
      <c r="FB130" s="402"/>
      <c r="FF130" s="402"/>
      <c r="FJ130" s="402"/>
      <c r="FN130" s="402"/>
      <c r="FR130" s="402"/>
      <c r="FV130" s="402"/>
      <c r="FZ130" s="402"/>
      <c r="GD130" s="402"/>
      <c r="GH130" s="402"/>
      <c r="GL130" s="402"/>
      <c r="GP130" s="402"/>
      <c r="GT130" s="402"/>
      <c r="GX130" s="402"/>
      <c r="HB130" s="402"/>
      <c r="HF130" s="402"/>
      <c r="HJ130" s="402"/>
      <c r="HN130" s="402"/>
      <c r="HR130" s="402"/>
      <c r="HV130" s="402"/>
      <c r="HZ130" s="402"/>
      <c r="ID130" s="402"/>
      <c r="IH130" s="402"/>
      <c r="IL130" s="402"/>
      <c r="IP130" s="402"/>
      <c r="IT130" s="402"/>
      <c r="IX130" s="402"/>
      <c r="JB130" s="402"/>
      <c r="JF130" s="402"/>
      <c r="JJ130" s="402"/>
      <c r="JN130" s="402"/>
      <c r="JR130" s="402"/>
      <c r="JV130" s="402"/>
      <c r="JZ130" s="402"/>
      <c r="KD130" s="402"/>
      <c r="LI130" s="402"/>
      <c r="MH130" s="402"/>
      <c r="MZ130" s="402"/>
      <c r="NM130" s="402"/>
      <c r="OA130" s="402"/>
      <c r="OR130" s="402"/>
      <c r="PW130" s="402"/>
      <c r="QO130" s="402"/>
      <c r="RB130" s="402"/>
      <c r="SD130" s="402"/>
      <c r="TX130" s="402"/>
      <c r="VT130" s="402"/>
      <c r="XQ130" s="402"/>
      <c r="YF130" s="402"/>
      <c r="ZK130" s="402"/>
      <c r="ZN130" s="402"/>
      <c r="AAP130" s="402"/>
      <c r="ABJ130" s="402"/>
      <c r="ABU130" s="402"/>
      <c r="ACZ130" s="402"/>
      <c r="ADG130" s="402"/>
      <c r="ADH130" s="402"/>
      <c r="AEL130" s="402"/>
    </row>
    <row r="131" spans="3:818" ht="11.25" customHeight="1">
      <c r="C131" s="402"/>
      <c r="F131" s="402"/>
      <c r="W131" s="402"/>
      <c r="AA131" s="402"/>
      <c r="AE131" s="402"/>
      <c r="AI131" s="402"/>
      <c r="AM131" s="402"/>
      <c r="AQ131" s="402"/>
      <c r="AT131" s="402"/>
      <c r="AW131" s="402"/>
      <c r="BA131" s="402"/>
      <c r="BB131" s="402"/>
      <c r="BE131" s="402"/>
      <c r="BF131" s="402"/>
      <c r="BI131" s="402"/>
      <c r="BJ131" s="402"/>
      <c r="BM131" s="402"/>
      <c r="BN131" s="402"/>
      <c r="BO131" s="402"/>
      <c r="BP131" s="402"/>
      <c r="BQ131" s="402"/>
      <c r="BR131" s="402"/>
      <c r="BS131" s="402"/>
      <c r="BT131" s="402"/>
      <c r="BW131" s="402"/>
      <c r="BX131" s="402"/>
      <c r="BY131" s="402"/>
      <c r="BZ131" s="402"/>
      <c r="CP131" s="402"/>
      <c r="CQ131" s="402"/>
      <c r="CY131" s="402"/>
      <c r="DE131" s="402"/>
      <c r="DF131" s="402"/>
      <c r="DP131" s="402"/>
      <c r="DR131" s="402"/>
      <c r="DV131" s="402"/>
      <c r="DZ131" s="402"/>
      <c r="ED131" s="402"/>
      <c r="EH131" s="402"/>
      <c r="EL131" s="402"/>
      <c r="EP131" s="402"/>
      <c r="ET131" s="402"/>
      <c r="EX131" s="402"/>
      <c r="FB131" s="402"/>
      <c r="FF131" s="402"/>
      <c r="FJ131" s="402"/>
      <c r="FN131" s="402"/>
      <c r="FR131" s="402"/>
      <c r="FV131" s="402"/>
      <c r="FZ131" s="402"/>
      <c r="GD131" s="402"/>
      <c r="GH131" s="402"/>
      <c r="GL131" s="402"/>
      <c r="GP131" s="402"/>
      <c r="GT131" s="402"/>
      <c r="GX131" s="402"/>
      <c r="HB131" s="402"/>
      <c r="HF131" s="402"/>
      <c r="HJ131" s="402"/>
      <c r="HN131" s="402"/>
      <c r="HR131" s="402"/>
      <c r="HV131" s="402"/>
      <c r="HZ131" s="402"/>
      <c r="ID131" s="402"/>
      <c r="IH131" s="402"/>
      <c r="IL131" s="402"/>
      <c r="IP131" s="402"/>
      <c r="IT131" s="402"/>
      <c r="IX131" s="402"/>
      <c r="JB131" s="402"/>
      <c r="JF131" s="402"/>
      <c r="JJ131" s="402"/>
      <c r="JN131" s="402"/>
      <c r="JR131" s="402"/>
      <c r="JV131" s="402"/>
      <c r="JZ131" s="402"/>
      <c r="KD131" s="402"/>
      <c r="LI131" s="402"/>
      <c r="MH131" s="402"/>
      <c r="MZ131" s="402"/>
      <c r="NM131" s="402"/>
      <c r="OA131" s="402"/>
      <c r="OR131" s="402"/>
      <c r="PW131" s="402"/>
      <c r="QO131" s="402"/>
      <c r="RB131" s="402"/>
      <c r="SD131" s="402"/>
      <c r="TX131" s="402"/>
      <c r="VT131" s="402"/>
      <c r="XQ131" s="402"/>
      <c r="YF131" s="402"/>
      <c r="ZK131" s="402"/>
      <c r="ZN131" s="402"/>
      <c r="AAP131" s="402"/>
      <c r="ABJ131" s="402"/>
      <c r="ABU131" s="402"/>
      <c r="ACZ131" s="402"/>
      <c r="ADG131" s="402"/>
      <c r="ADH131" s="402"/>
      <c r="AEL131" s="402"/>
    </row>
    <row r="132" spans="3:818" ht="11.25" customHeight="1">
      <c r="C132" s="402"/>
      <c r="F132" s="402"/>
      <c r="W132" s="402"/>
      <c r="AA132" s="402"/>
      <c r="AE132" s="402"/>
      <c r="AI132" s="402"/>
      <c r="AM132" s="402"/>
      <c r="AQ132" s="402"/>
      <c r="AT132" s="402"/>
      <c r="AW132" s="402"/>
      <c r="BA132" s="402"/>
      <c r="BB132" s="402"/>
      <c r="BE132" s="402"/>
      <c r="BF132" s="402"/>
      <c r="BI132" s="402"/>
      <c r="BJ132" s="402"/>
      <c r="BM132" s="402"/>
      <c r="BN132" s="402"/>
      <c r="BO132" s="402"/>
      <c r="BP132" s="402"/>
      <c r="BQ132" s="402"/>
      <c r="BR132" s="402"/>
      <c r="BS132" s="402"/>
      <c r="BT132" s="402"/>
      <c r="BW132" s="402"/>
      <c r="BX132" s="402"/>
      <c r="BY132" s="402"/>
      <c r="BZ132" s="402"/>
      <c r="CP132" s="402"/>
      <c r="CQ132" s="402"/>
      <c r="CY132" s="402"/>
      <c r="DE132" s="402"/>
      <c r="DF132" s="402"/>
      <c r="DP132" s="402"/>
      <c r="DR132" s="402"/>
      <c r="DV132" s="402"/>
      <c r="DZ132" s="402"/>
      <c r="ED132" s="402"/>
      <c r="EH132" s="402"/>
      <c r="EL132" s="402"/>
      <c r="EP132" s="402"/>
      <c r="ET132" s="402"/>
      <c r="EX132" s="402"/>
      <c r="FB132" s="402"/>
      <c r="FF132" s="402"/>
      <c r="FJ132" s="402"/>
      <c r="FN132" s="402"/>
      <c r="FR132" s="402"/>
      <c r="FV132" s="402"/>
      <c r="FZ132" s="402"/>
      <c r="GD132" s="402"/>
      <c r="GH132" s="402"/>
      <c r="GL132" s="402"/>
      <c r="GP132" s="402"/>
      <c r="GT132" s="402"/>
      <c r="GX132" s="402"/>
      <c r="HB132" s="402"/>
      <c r="HF132" s="402"/>
      <c r="HJ132" s="402"/>
      <c r="HN132" s="402"/>
      <c r="HR132" s="402"/>
      <c r="HV132" s="402"/>
      <c r="HZ132" s="402"/>
      <c r="ID132" s="402"/>
      <c r="IH132" s="402"/>
      <c r="IL132" s="402"/>
      <c r="IP132" s="402"/>
      <c r="IT132" s="402"/>
      <c r="IX132" s="402"/>
      <c r="JB132" s="402"/>
      <c r="JF132" s="402"/>
      <c r="JJ132" s="402"/>
      <c r="JN132" s="402"/>
      <c r="JR132" s="402"/>
      <c r="JV132" s="402"/>
      <c r="JZ132" s="402"/>
      <c r="KD132" s="402"/>
      <c r="LI132" s="402"/>
      <c r="MH132" s="402"/>
      <c r="MZ132" s="402"/>
      <c r="NM132" s="402"/>
      <c r="OA132" s="402"/>
      <c r="OR132" s="402"/>
      <c r="PW132" s="402"/>
      <c r="QO132" s="402"/>
      <c r="RB132" s="402"/>
      <c r="SD132" s="402"/>
      <c r="TX132" s="402"/>
      <c r="VT132" s="402"/>
      <c r="XQ132" s="402"/>
      <c r="YF132" s="402"/>
      <c r="ZK132" s="402"/>
      <c r="ZN132" s="402"/>
      <c r="AAP132" s="402"/>
      <c r="ABJ132" s="402"/>
      <c r="ABU132" s="402"/>
      <c r="ACZ132" s="402"/>
      <c r="ADG132" s="402"/>
      <c r="ADH132" s="402"/>
      <c r="AEL132" s="402"/>
    </row>
    <row r="133" spans="3:818" ht="11.25" customHeight="1">
      <c r="C133" s="402"/>
      <c r="F133" s="402"/>
      <c r="W133" s="402"/>
      <c r="AA133" s="402"/>
      <c r="AE133" s="402"/>
      <c r="AI133" s="402"/>
      <c r="AM133" s="402"/>
      <c r="AQ133" s="402"/>
      <c r="AT133" s="402"/>
      <c r="AW133" s="402"/>
      <c r="BA133" s="402"/>
      <c r="BB133" s="402"/>
      <c r="BE133" s="402"/>
      <c r="BF133" s="402"/>
      <c r="BI133" s="402"/>
      <c r="BJ133" s="402"/>
      <c r="BM133" s="402"/>
      <c r="BN133" s="402"/>
      <c r="BO133" s="402"/>
      <c r="BP133" s="402"/>
      <c r="BQ133" s="402"/>
      <c r="BR133" s="402"/>
      <c r="BS133" s="402"/>
      <c r="BT133" s="402"/>
      <c r="BW133" s="402"/>
      <c r="BX133" s="402"/>
      <c r="BY133" s="402"/>
      <c r="BZ133" s="402"/>
      <c r="CP133" s="402"/>
      <c r="CQ133" s="402"/>
      <c r="CY133" s="402"/>
      <c r="DE133" s="402"/>
      <c r="DF133" s="402"/>
      <c r="DP133" s="402"/>
      <c r="DR133" s="402"/>
      <c r="DV133" s="402"/>
      <c r="DZ133" s="402"/>
      <c r="ED133" s="402"/>
      <c r="EH133" s="402"/>
      <c r="EL133" s="402"/>
      <c r="EP133" s="402"/>
      <c r="ET133" s="402"/>
      <c r="EX133" s="402"/>
      <c r="FB133" s="402"/>
      <c r="FF133" s="402"/>
      <c r="FJ133" s="402"/>
      <c r="FN133" s="402"/>
      <c r="FR133" s="402"/>
      <c r="FV133" s="402"/>
      <c r="FZ133" s="402"/>
      <c r="GD133" s="402"/>
      <c r="GH133" s="402"/>
      <c r="GL133" s="402"/>
      <c r="GP133" s="402"/>
      <c r="GT133" s="402"/>
      <c r="GX133" s="402"/>
      <c r="HB133" s="402"/>
      <c r="HF133" s="402"/>
      <c r="HJ133" s="402"/>
      <c r="HN133" s="402"/>
      <c r="HR133" s="402"/>
      <c r="HV133" s="402"/>
      <c r="HZ133" s="402"/>
      <c r="ID133" s="402"/>
      <c r="IH133" s="402"/>
      <c r="IL133" s="402"/>
      <c r="IP133" s="402"/>
      <c r="IT133" s="402"/>
      <c r="IX133" s="402"/>
      <c r="JB133" s="402"/>
      <c r="JF133" s="402"/>
      <c r="JJ133" s="402"/>
      <c r="JN133" s="402"/>
      <c r="JR133" s="402"/>
      <c r="JV133" s="402"/>
      <c r="JZ133" s="402"/>
      <c r="KD133" s="402"/>
      <c r="LI133" s="402"/>
      <c r="MH133" s="402"/>
      <c r="MZ133" s="402"/>
      <c r="NM133" s="402"/>
      <c r="OA133" s="402"/>
      <c r="OR133" s="402"/>
      <c r="PW133" s="402"/>
      <c r="QO133" s="402"/>
      <c r="RB133" s="402"/>
      <c r="SD133" s="402"/>
      <c r="TX133" s="402"/>
      <c r="VT133" s="402"/>
      <c r="XQ133" s="402"/>
      <c r="YF133" s="402"/>
      <c r="ZK133" s="402"/>
      <c r="ZN133" s="402"/>
      <c r="AAP133" s="402"/>
      <c r="ABJ133" s="402"/>
      <c r="ABU133" s="402"/>
      <c r="ACZ133" s="402"/>
      <c r="ADG133" s="402"/>
      <c r="ADH133" s="402"/>
      <c r="AEL133" s="402"/>
    </row>
    <row r="134" spans="3:818" ht="11.25" customHeight="1">
      <c r="C134" s="402"/>
      <c r="F134" s="402"/>
      <c r="W134" s="402"/>
      <c r="AA134" s="402"/>
      <c r="AE134" s="402"/>
      <c r="AI134" s="402"/>
      <c r="AM134" s="402"/>
      <c r="AQ134" s="402"/>
      <c r="AT134" s="402"/>
      <c r="AW134" s="402"/>
      <c r="BA134" s="402"/>
      <c r="BB134" s="402"/>
      <c r="BE134" s="402"/>
      <c r="BF134" s="402"/>
      <c r="BI134" s="402"/>
      <c r="BJ134" s="402"/>
      <c r="BM134" s="402"/>
      <c r="BN134" s="402"/>
      <c r="BO134" s="402"/>
      <c r="BP134" s="402"/>
      <c r="BQ134" s="402"/>
      <c r="BR134" s="402"/>
      <c r="BS134" s="402"/>
      <c r="BT134" s="402"/>
      <c r="BW134" s="402"/>
      <c r="BX134" s="402"/>
      <c r="BY134" s="402"/>
      <c r="BZ134" s="402"/>
      <c r="CP134" s="402"/>
      <c r="CQ134" s="402"/>
      <c r="CY134" s="402"/>
      <c r="DE134" s="402"/>
      <c r="DF134" s="402"/>
      <c r="DP134" s="402"/>
      <c r="DR134" s="402"/>
      <c r="DV134" s="402"/>
      <c r="DZ134" s="402"/>
      <c r="ED134" s="402"/>
      <c r="EH134" s="402"/>
      <c r="EL134" s="402"/>
      <c r="EP134" s="402"/>
      <c r="ET134" s="402"/>
      <c r="EX134" s="402"/>
      <c r="FB134" s="402"/>
      <c r="FF134" s="402"/>
      <c r="FJ134" s="402"/>
      <c r="FN134" s="402"/>
      <c r="FR134" s="402"/>
      <c r="FV134" s="402"/>
      <c r="FZ134" s="402"/>
      <c r="GD134" s="402"/>
      <c r="GH134" s="402"/>
      <c r="GL134" s="402"/>
      <c r="GP134" s="402"/>
      <c r="GT134" s="402"/>
      <c r="GX134" s="402"/>
      <c r="HB134" s="402"/>
      <c r="HF134" s="402"/>
      <c r="HJ134" s="402"/>
      <c r="HN134" s="402"/>
      <c r="HR134" s="402"/>
      <c r="HV134" s="402"/>
      <c r="HZ134" s="402"/>
      <c r="ID134" s="402"/>
      <c r="IH134" s="402"/>
      <c r="IL134" s="402"/>
      <c r="IP134" s="402"/>
      <c r="IT134" s="402"/>
      <c r="IX134" s="402"/>
      <c r="JB134" s="402"/>
      <c r="JF134" s="402"/>
      <c r="JJ134" s="402"/>
      <c r="JN134" s="402"/>
      <c r="JR134" s="402"/>
      <c r="JV134" s="402"/>
      <c r="JZ134" s="402"/>
      <c r="KD134" s="402"/>
      <c r="LI134" s="402"/>
      <c r="MH134" s="402"/>
      <c r="MZ134" s="402"/>
      <c r="NM134" s="402"/>
      <c r="OA134" s="402"/>
      <c r="OR134" s="402"/>
      <c r="PW134" s="402"/>
      <c r="QO134" s="402"/>
      <c r="RB134" s="402"/>
      <c r="SD134" s="402"/>
      <c r="TX134" s="402"/>
      <c r="VT134" s="402"/>
      <c r="XQ134" s="402"/>
      <c r="YF134" s="402"/>
      <c r="ZK134" s="402"/>
      <c r="ZN134" s="402"/>
      <c r="AAP134" s="402"/>
      <c r="ABJ134" s="402"/>
      <c r="ABU134" s="402"/>
      <c r="ACZ134" s="402"/>
      <c r="ADG134" s="402"/>
      <c r="ADH134" s="402"/>
      <c r="AEL134" s="402"/>
    </row>
    <row r="135" spans="3:818" ht="11.25" customHeight="1">
      <c r="C135" s="402"/>
      <c r="F135" s="402"/>
      <c r="W135" s="402"/>
      <c r="AA135" s="402"/>
      <c r="AE135" s="402"/>
      <c r="AI135" s="402"/>
      <c r="AM135" s="402"/>
      <c r="AQ135" s="402"/>
      <c r="AT135" s="402"/>
      <c r="AW135" s="402"/>
      <c r="BA135" s="402"/>
      <c r="BB135" s="402"/>
      <c r="BE135" s="402"/>
      <c r="BF135" s="402"/>
      <c r="BI135" s="402"/>
      <c r="BJ135" s="402"/>
      <c r="BM135" s="402"/>
      <c r="BN135" s="402"/>
      <c r="BO135" s="402"/>
      <c r="BP135" s="402"/>
      <c r="BQ135" s="402"/>
      <c r="BR135" s="402"/>
      <c r="BS135" s="402"/>
      <c r="BT135" s="402"/>
      <c r="BW135" s="402"/>
      <c r="BX135" s="402"/>
      <c r="BY135" s="402"/>
      <c r="BZ135" s="402"/>
      <c r="CP135" s="402"/>
      <c r="CQ135" s="402"/>
      <c r="CY135" s="402"/>
      <c r="DE135" s="402"/>
      <c r="DF135" s="402"/>
      <c r="DP135" s="402"/>
      <c r="DR135" s="402"/>
      <c r="DV135" s="402"/>
      <c r="DZ135" s="402"/>
      <c r="ED135" s="402"/>
      <c r="EH135" s="402"/>
      <c r="EL135" s="402"/>
      <c r="EP135" s="402"/>
      <c r="ET135" s="402"/>
      <c r="EX135" s="402"/>
      <c r="FB135" s="402"/>
      <c r="FF135" s="402"/>
      <c r="FJ135" s="402"/>
      <c r="FN135" s="402"/>
      <c r="FR135" s="402"/>
      <c r="FV135" s="402"/>
      <c r="FZ135" s="402"/>
      <c r="GD135" s="402"/>
      <c r="GH135" s="402"/>
      <c r="GL135" s="402"/>
      <c r="GP135" s="402"/>
      <c r="GT135" s="402"/>
      <c r="GX135" s="402"/>
      <c r="HB135" s="402"/>
      <c r="HF135" s="402"/>
      <c r="HJ135" s="402"/>
      <c r="HN135" s="402"/>
      <c r="HR135" s="402"/>
      <c r="HV135" s="402"/>
      <c r="HZ135" s="402"/>
      <c r="ID135" s="402"/>
      <c r="IH135" s="402"/>
      <c r="IL135" s="402"/>
      <c r="IP135" s="402"/>
      <c r="IT135" s="402"/>
      <c r="IX135" s="402"/>
      <c r="JB135" s="402"/>
      <c r="JF135" s="402"/>
      <c r="JJ135" s="402"/>
      <c r="JN135" s="402"/>
      <c r="JR135" s="402"/>
      <c r="JV135" s="402"/>
      <c r="JZ135" s="402"/>
      <c r="KD135" s="402"/>
      <c r="LI135" s="402"/>
      <c r="MH135" s="402"/>
      <c r="MZ135" s="402"/>
      <c r="NM135" s="402"/>
      <c r="OA135" s="402"/>
      <c r="OR135" s="402"/>
      <c r="PW135" s="402"/>
      <c r="QO135" s="402"/>
      <c r="RB135" s="402"/>
      <c r="SD135" s="402"/>
      <c r="TX135" s="402"/>
      <c r="VT135" s="402"/>
      <c r="XQ135" s="402"/>
      <c r="YF135" s="402"/>
      <c r="ZK135" s="402"/>
      <c r="ZN135" s="402"/>
      <c r="AAP135" s="402"/>
      <c r="ABJ135" s="402"/>
      <c r="ABU135" s="402"/>
      <c r="ACZ135" s="402"/>
      <c r="ADG135" s="402"/>
      <c r="ADH135" s="402"/>
      <c r="AEL135" s="402"/>
    </row>
    <row r="136" spans="3:818" ht="11.25" customHeight="1">
      <c r="C136" s="402"/>
      <c r="F136" s="402"/>
      <c r="W136" s="402"/>
      <c r="AA136" s="402"/>
      <c r="AE136" s="402"/>
      <c r="AI136" s="402"/>
      <c r="AM136" s="402"/>
      <c r="AQ136" s="402"/>
      <c r="AT136" s="402"/>
      <c r="AW136" s="402"/>
      <c r="BA136" s="402"/>
      <c r="BB136" s="402"/>
      <c r="BE136" s="402"/>
      <c r="BF136" s="402"/>
      <c r="BI136" s="402"/>
      <c r="BJ136" s="402"/>
      <c r="BM136" s="402"/>
      <c r="BN136" s="402"/>
      <c r="BO136" s="402"/>
      <c r="BP136" s="402"/>
      <c r="BQ136" s="402"/>
      <c r="BR136" s="402"/>
      <c r="BS136" s="402"/>
      <c r="BT136" s="402"/>
      <c r="BW136" s="402"/>
      <c r="BX136" s="402"/>
      <c r="BY136" s="402"/>
      <c r="BZ136" s="402"/>
      <c r="CP136" s="402"/>
      <c r="CQ136" s="402"/>
      <c r="CY136" s="402"/>
      <c r="DE136" s="402"/>
      <c r="DF136" s="402"/>
      <c r="DP136" s="402"/>
      <c r="DR136" s="402"/>
      <c r="DV136" s="402"/>
      <c r="DZ136" s="402"/>
      <c r="ED136" s="402"/>
      <c r="EH136" s="402"/>
      <c r="EL136" s="402"/>
      <c r="EP136" s="402"/>
      <c r="ET136" s="402"/>
      <c r="EX136" s="402"/>
      <c r="FB136" s="402"/>
      <c r="FF136" s="402"/>
      <c r="FJ136" s="402"/>
      <c r="FN136" s="402"/>
      <c r="FR136" s="402"/>
      <c r="FV136" s="402"/>
      <c r="FZ136" s="402"/>
      <c r="GD136" s="402"/>
      <c r="GH136" s="402"/>
      <c r="GL136" s="402"/>
      <c r="GP136" s="402"/>
      <c r="GT136" s="402"/>
      <c r="GX136" s="402"/>
      <c r="HB136" s="402"/>
      <c r="HF136" s="402"/>
      <c r="HJ136" s="402"/>
      <c r="HN136" s="402"/>
      <c r="HR136" s="402"/>
      <c r="HV136" s="402"/>
      <c r="HZ136" s="402"/>
      <c r="ID136" s="402"/>
      <c r="IH136" s="402"/>
      <c r="IL136" s="402"/>
      <c r="IP136" s="402"/>
      <c r="IT136" s="402"/>
      <c r="IX136" s="402"/>
      <c r="JB136" s="402"/>
      <c r="JF136" s="402"/>
      <c r="JJ136" s="402"/>
      <c r="JN136" s="402"/>
      <c r="JR136" s="402"/>
      <c r="JV136" s="402"/>
      <c r="JZ136" s="402"/>
      <c r="KD136" s="402"/>
      <c r="LI136" s="402"/>
      <c r="MH136" s="402"/>
      <c r="MZ136" s="402"/>
      <c r="NM136" s="402"/>
      <c r="OA136" s="402"/>
      <c r="OR136" s="402"/>
      <c r="PW136" s="402"/>
      <c r="QO136" s="402"/>
      <c r="RB136" s="402"/>
      <c r="SD136" s="402"/>
      <c r="TX136" s="402"/>
      <c r="VT136" s="402"/>
      <c r="XQ136" s="402"/>
      <c r="YF136" s="402"/>
      <c r="ZK136" s="402"/>
      <c r="ZN136" s="402"/>
      <c r="AAP136" s="402"/>
      <c r="ABJ136" s="402"/>
      <c r="ABU136" s="402"/>
      <c r="ACZ136" s="402"/>
      <c r="ADG136" s="402"/>
      <c r="ADH136" s="402"/>
      <c r="AEL136" s="402"/>
    </row>
    <row r="137" spans="3:818" ht="11.25" customHeight="1">
      <c r="C137" s="402"/>
      <c r="F137" s="402"/>
      <c r="W137" s="402"/>
      <c r="AA137" s="402"/>
      <c r="AE137" s="402"/>
      <c r="AI137" s="402"/>
      <c r="AM137" s="402"/>
      <c r="AQ137" s="402"/>
      <c r="AT137" s="402"/>
      <c r="AW137" s="402"/>
      <c r="BA137" s="402"/>
      <c r="BB137" s="402"/>
      <c r="BE137" s="402"/>
      <c r="BF137" s="402"/>
      <c r="BI137" s="402"/>
      <c r="BJ137" s="402"/>
      <c r="BM137" s="402"/>
      <c r="BN137" s="402"/>
      <c r="BO137" s="402"/>
      <c r="BP137" s="402"/>
      <c r="BQ137" s="402"/>
      <c r="BR137" s="402"/>
      <c r="BS137" s="402"/>
      <c r="BT137" s="402"/>
      <c r="BW137" s="402"/>
      <c r="BX137" s="402"/>
      <c r="BY137" s="402"/>
      <c r="BZ137" s="402"/>
      <c r="CP137" s="402"/>
      <c r="CQ137" s="402"/>
      <c r="CY137" s="402"/>
      <c r="DE137" s="402"/>
      <c r="DF137" s="402"/>
      <c r="DP137" s="402"/>
      <c r="DR137" s="402"/>
      <c r="DV137" s="402"/>
      <c r="DZ137" s="402"/>
      <c r="ED137" s="402"/>
      <c r="EH137" s="402"/>
      <c r="EL137" s="402"/>
      <c r="EP137" s="402"/>
      <c r="ET137" s="402"/>
      <c r="EX137" s="402"/>
      <c r="FB137" s="402"/>
      <c r="FF137" s="402"/>
      <c r="FJ137" s="402"/>
      <c r="FN137" s="402"/>
      <c r="FR137" s="402"/>
      <c r="FV137" s="402"/>
      <c r="FZ137" s="402"/>
      <c r="GD137" s="402"/>
      <c r="GH137" s="402"/>
      <c r="GL137" s="402"/>
      <c r="GP137" s="402"/>
      <c r="GT137" s="402"/>
      <c r="GX137" s="402"/>
      <c r="HB137" s="402"/>
      <c r="HF137" s="402"/>
      <c r="HJ137" s="402"/>
      <c r="HN137" s="402"/>
      <c r="HR137" s="402"/>
      <c r="HV137" s="402"/>
      <c r="HZ137" s="402"/>
      <c r="ID137" s="402"/>
      <c r="IH137" s="402"/>
      <c r="IL137" s="402"/>
      <c r="IP137" s="402"/>
      <c r="IT137" s="402"/>
      <c r="IX137" s="402"/>
      <c r="JB137" s="402"/>
      <c r="JF137" s="402"/>
      <c r="JJ137" s="402"/>
      <c r="JN137" s="402"/>
      <c r="JR137" s="402"/>
      <c r="JV137" s="402"/>
      <c r="JZ137" s="402"/>
      <c r="KD137" s="402"/>
      <c r="LI137" s="402"/>
      <c r="MH137" s="402"/>
      <c r="MZ137" s="402"/>
      <c r="NM137" s="402"/>
      <c r="OA137" s="402"/>
      <c r="OR137" s="402"/>
      <c r="PW137" s="402"/>
      <c r="QO137" s="402"/>
      <c r="RB137" s="402"/>
      <c r="SD137" s="402"/>
      <c r="TX137" s="402"/>
      <c r="VT137" s="402"/>
      <c r="XQ137" s="402"/>
      <c r="YF137" s="402"/>
      <c r="ZK137" s="402"/>
      <c r="ZN137" s="402"/>
      <c r="AAP137" s="402"/>
      <c r="ABJ137" s="402"/>
      <c r="ABU137" s="402"/>
      <c r="ACZ137" s="402"/>
      <c r="ADG137" s="402"/>
      <c r="ADH137" s="402"/>
      <c r="AEL137" s="402"/>
    </row>
    <row r="138" spans="3:818" ht="11.25" customHeight="1">
      <c r="C138" s="402"/>
      <c r="F138" s="402"/>
      <c r="W138" s="402"/>
      <c r="AA138" s="402"/>
      <c r="AE138" s="402"/>
      <c r="AI138" s="402"/>
      <c r="AM138" s="402"/>
      <c r="AQ138" s="402"/>
      <c r="AT138" s="402"/>
      <c r="AW138" s="402"/>
      <c r="BA138" s="402"/>
      <c r="BB138" s="402"/>
      <c r="BE138" s="402"/>
      <c r="BF138" s="402"/>
      <c r="BI138" s="402"/>
      <c r="BJ138" s="402"/>
      <c r="BM138" s="402"/>
      <c r="BN138" s="402"/>
      <c r="BO138" s="402"/>
      <c r="BP138" s="402"/>
      <c r="BQ138" s="402"/>
      <c r="BR138" s="402"/>
      <c r="BS138" s="402"/>
      <c r="BT138" s="402"/>
      <c r="BW138" s="402"/>
      <c r="BX138" s="402"/>
      <c r="BY138" s="402"/>
      <c r="BZ138" s="402"/>
      <c r="CP138" s="402"/>
      <c r="CQ138" s="402"/>
      <c r="CY138" s="402"/>
      <c r="DE138" s="402"/>
      <c r="DF138" s="402"/>
      <c r="DP138" s="402"/>
      <c r="DR138" s="402"/>
      <c r="DV138" s="402"/>
      <c r="DZ138" s="402"/>
      <c r="ED138" s="402"/>
      <c r="EH138" s="402"/>
      <c r="EL138" s="402"/>
      <c r="EP138" s="402"/>
      <c r="ET138" s="402"/>
      <c r="EX138" s="402"/>
      <c r="FB138" s="402"/>
      <c r="FF138" s="402"/>
      <c r="FJ138" s="402"/>
      <c r="FN138" s="402"/>
      <c r="FR138" s="402"/>
      <c r="FV138" s="402"/>
      <c r="FZ138" s="402"/>
      <c r="GD138" s="402"/>
      <c r="GH138" s="402"/>
      <c r="GL138" s="402"/>
      <c r="GP138" s="402"/>
      <c r="GT138" s="402"/>
      <c r="GX138" s="402"/>
      <c r="HB138" s="402"/>
      <c r="HF138" s="402"/>
      <c r="HJ138" s="402"/>
      <c r="HN138" s="402"/>
      <c r="HR138" s="402"/>
      <c r="HV138" s="402"/>
      <c r="HZ138" s="402"/>
      <c r="ID138" s="402"/>
      <c r="IH138" s="402"/>
      <c r="IL138" s="402"/>
      <c r="IP138" s="402"/>
      <c r="IT138" s="402"/>
      <c r="IX138" s="402"/>
      <c r="JB138" s="402"/>
      <c r="JF138" s="402"/>
      <c r="JJ138" s="402"/>
      <c r="JN138" s="402"/>
      <c r="JR138" s="402"/>
      <c r="JV138" s="402"/>
      <c r="JZ138" s="402"/>
      <c r="KD138" s="402"/>
      <c r="LI138" s="402"/>
      <c r="MH138" s="402"/>
      <c r="MZ138" s="402"/>
      <c r="NM138" s="402"/>
      <c r="OA138" s="402"/>
      <c r="OR138" s="402"/>
      <c r="PW138" s="402"/>
      <c r="QO138" s="402"/>
      <c r="RB138" s="402"/>
      <c r="SD138" s="402"/>
      <c r="TX138" s="402"/>
      <c r="VT138" s="402"/>
      <c r="XQ138" s="402"/>
      <c r="YF138" s="402"/>
      <c r="ZK138" s="402"/>
      <c r="ZN138" s="402"/>
      <c r="AAP138" s="402"/>
      <c r="ABJ138" s="402"/>
      <c r="ABU138" s="402"/>
      <c r="ACZ138" s="402"/>
      <c r="ADG138" s="402"/>
      <c r="ADH138" s="402"/>
      <c r="AEL138" s="402"/>
    </row>
    <row r="139" spans="3:818" ht="11.25" customHeight="1">
      <c r="C139" s="402"/>
      <c r="F139" s="402"/>
      <c r="W139" s="402"/>
      <c r="AA139" s="402"/>
      <c r="AE139" s="402"/>
      <c r="AI139" s="402"/>
      <c r="AM139" s="402"/>
      <c r="AQ139" s="402"/>
      <c r="AT139" s="402"/>
      <c r="AW139" s="402"/>
      <c r="BA139" s="402"/>
      <c r="BB139" s="402"/>
      <c r="BE139" s="402"/>
      <c r="BF139" s="402"/>
      <c r="BI139" s="402"/>
      <c r="BJ139" s="402"/>
      <c r="BM139" s="402"/>
      <c r="BN139" s="402"/>
      <c r="BO139" s="402"/>
      <c r="BP139" s="402"/>
      <c r="BQ139" s="402"/>
      <c r="BR139" s="402"/>
      <c r="BS139" s="402"/>
      <c r="BT139" s="402"/>
      <c r="BW139" s="402"/>
      <c r="BX139" s="402"/>
      <c r="BY139" s="402"/>
      <c r="BZ139" s="402"/>
      <c r="CP139" s="402"/>
      <c r="CQ139" s="402"/>
      <c r="CY139" s="402"/>
      <c r="DE139" s="402"/>
      <c r="DF139" s="402"/>
      <c r="DP139" s="402"/>
      <c r="DR139" s="402"/>
      <c r="DV139" s="402"/>
      <c r="DZ139" s="402"/>
      <c r="ED139" s="402"/>
      <c r="EH139" s="402"/>
      <c r="EL139" s="402"/>
      <c r="EP139" s="402"/>
      <c r="ET139" s="402"/>
      <c r="EX139" s="402"/>
      <c r="FB139" s="402"/>
      <c r="FF139" s="402"/>
      <c r="FJ139" s="402"/>
      <c r="FN139" s="402"/>
      <c r="FR139" s="402"/>
      <c r="FV139" s="402"/>
      <c r="FZ139" s="402"/>
      <c r="GD139" s="402"/>
      <c r="GH139" s="402"/>
      <c r="GL139" s="402"/>
      <c r="GP139" s="402"/>
      <c r="GT139" s="402"/>
      <c r="GX139" s="402"/>
      <c r="HB139" s="402"/>
      <c r="HF139" s="402"/>
      <c r="HJ139" s="402"/>
      <c r="HN139" s="402"/>
      <c r="HR139" s="402"/>
      <c r="HV139" s="402"/>
      <c r="HZ139" s="402"/>
      <c r="ID139" s="402"/>
      <c r="IH139" s="402"/>
      <c r="IL139" s="402"/>
      <c r="IP139" s="402"/>
      <c r="IT139" s="402"/>
      <c r="IX139" s="402"/>
      <c r="JB139" s="402"/>
      <c r="JF139" s="402"/>
      <c r="JJ139" s="402"/>
      <c r="JN139" s="402"/>
      <c r="JR139" s="402"/>
      <c r="JV139" s="402"/>
      <c r="JZ139" s="402"/>
      <c r="KD139" s="402"/>
      <c r="LI139" s="402"/>
      <c r="MH139" s="402"/>
      <c r="MZ139" s="402"/>
      <c r="NM139" s="402"/>
      <c r="OA139" s="402"/>
      <c r="OR139" s="402"/>
      <c r="PW139" s="402"/>
      <c r="QO139" s="402"/>
      <c r="RB139" s="402"/>
      <c r="SD139" s="402"/>
      <c r="TX139" s="402"/>
      <c r="VT139" s="402"/>
      <c r="XQ139" s="402"/>
      <c r="YF139" s="402"/>
      <c r="ZK139" s="402"/>
      <c r="ZN139" s="402"/>
      <c r="AAP139" s="402"/>
      <c r="ABJ139" s="402"/>
      <c r="ABU139" s="402"/>
      <c r="ACZ139" s="402"/>
      <c r="ADG139" s="402"/>
      <c r="ADH139" s="402"/>
      <c r="AEL139" s="402"/>
    </row>
    <row r="140" spans="3:818" ht="11.25" customHeight="1">
      <c r="C140" s="402"/>
      <c r="F140" s="402"/>
      <c r="W140" s="402"/>
      <c r="AA140" s="402"/>
      <c r="AE140" s="402"/>
      <c r="AI140" s="402"/>
      <c r="AM140" s="402"/>
      <c r="AQ140" s="402"/>
      <c r="AT140" s="402"/>
      <c r="AW140" s="402"/>
      <c r="BA140" s="402"/>
      <c r="BB140" s="402"/>
      <c r="BE140" s="402"/>
      <c r="BF140" s="402"/>
      <c r="BI140" s="402"/>
      <c r="BJ140" s="402"/>
      <c r="BM140" s="402"/>
      <c r="BN140" s="402"/>
      <c r="BO140" s="402"/>
      <c r="BP140" s="402"/>
      <c r="BQ140" s="402"/>
      <c r="BR140" s="402"/>
      <c r="BS140" s="402"/>
      <c r="BT140" s="402"/>
      <c r="BW140" s="402"/>
      <c r="BX140" s="402"/>
      <c r="BY140" s="402"/>
      <c r="BZ140" s="402"/>
      <c r="CP140" s="402"/>
      <c r="CQ140" s="402"/>
      <c r="CY140" s="402"/>
      <c r="DE140" s="402"/>
      <c r="DF140" s="402"/>
      <c r="DP140" s="402"/>
      <c r="DR140" s="402"/>
      <c r="DV140" s="402"/>
      <c r="DZ140" s="402"/>
      <c r="ED140" s="402"/>
      <c r="EH140" s="402"/>
      <c r="EL140" s="402"/>
      <c r="EP140" s="402"/>
      <c r="ET140" s="402"/>
      <c r="EX140" s="402"/>
      <c r="FB140" s="402"/>
      <c r="FF140" s="402"/>
      <c r="FJ140" s="402"/>
      <c r="FN140" s="402"/>
      <c r="FR140" s="402"/>
      <c r="FV140" s="402"/>
      <c r="FZ140" s="402"/>
      <c r="GD140" s="402"/>
      <c r="GH140" s="402"/>
      <c r="GL140" s="402"/>
      <c r="GP140" s="402"/>
      <c r="GT140" s="402"/>
      <c r="GX140" s="402"/>
      <c r="HB140" s="402"/>
      <c r="HF140" s="402"/>
      <c r="HJ140" s="402"/>
      <c r="HN140" s="402"/>
      <c r="HR140" s="402"/>
      <c r="HV140" s="402"/>
      <c r="HZ140" s="402"/>
      <c r="ID140" s="402"/>
      <c r="IH140" s="402"/>
      <c r="IL140" s="402"/>
      <c r="IP140" s="402"/>
      <c r="IT140" s="402"/>
      <c r="IX140" s="402"/>
      <c r="JB140" s="402"/>
      <c r="JF140" s="402"/>
      <c r="JJ140" s="402"/>
      <c r="JN140" s="402"/>
      <c r="JR140" s="402"/>
      <c r="JV140" s="402"/>
      <c r="JZ140" s="402"/>
      <c r="KD140" s="402"/>
      <c r="LI140" s="402"/>
      <c r="MH140" s="402"/>
      <c r="MZ140" s="402"/>
      <c r="NM140" s="402"/>
      <c r="OA140" s="402"/>
      <c r="OR140" s="402"/>
      <c r="PW140" s="402"/>
      <c r="QO140" s="402"/>
      <c r="RB140" s="402"/>
      <c r="SD140" s="402"/>
      <c r="TX140" s="402"/>
      <c r="VT140" s="402"/>
      <c r="XQ140" s="402"/>
      <c r="YF140" s="402"/>
      <c r="ZK140" s="402"/>
      <c r="ZN140" s="402"/>
      <c r="AAP140" s="402"/>
      <c r="ABJ140" s="402"/>
      <c r="ABU140" s="402"/>
      <c r="ACZ140" s="402"/>
      <c r="ADG140" s="402"/>
      <c r="ADH140" s="402"/>
      <c r="AEL140" s="402"/>
    </row>
    <row r="141" spans="3:818" ht="11.25" customHeight="1">
      <c r="C141" s="402"/>
      <c r="F141" s="402"/>
      <c r="W141" s="402"/>
      <c r="AA141" s="402"/>
      <c r="AE141" s="402"/>
      <c r="AI141" s="402"/>
      <c r="AM141" s="402"/>
      <c r="AQ141" s="402"/>
      <c r="AT141" s="402"/>
      <c r="AW141" s="402"/>
      <c r="BA141" s="402"/>
      <c r="BB141" s="402"/>
      <c r="BE141" s="402"/>
      <c r="BF141" s="402"/>
      <c r="BI141" s="402"/>
      <c r="BJ141" s="402"/>
      <c r="BM141" s="402"/>
      <c r="BN141" s="402"/>
      <c r="BO141" s="402"/>
      <c r="BP141" s="402"/>
      <c r="BQ141" s="402"/>
      <c r="BR141" s="402"/>
      <c r="BS141" s="402"/>
      <c r="BT141" s="402"/>
      <c r="BW141" s="402"/>
      <c r="BX141" s="402"/>
      <c r="BY141" s="402"/>
      <c r="BZ141" s="402"/>
      <c r="CP141" s="402"/>
      <c r="CQ141" s="402"/>
      <c r="CY141" s="402"/>
      <c r="DE141" s="402"/>
      <c r="DF141" s="402"/>
      <c r="DP141" s="402"/>
      <c r="DR141" s="402"/>
      <c r="DV141" s="402"/>
      <c r="DZ141" s="402"/>
      <c r="ED141" s="402"/>
      <c r="EH141" s="402"/>
      <c r="EL141" s="402"/>
      <c r="EP141" s="402"/>
      <c r="ET141" s="402"/>
      <c r="EX141" s="402"/>
      <c r="FB141" s="402"/>
      <c r="FF141" s="402"/>
      <c r="FJ141" s="402"/>
      <c r="FN141" s="402"/>
      <c r="FR141" s="402"/>
      <c r="FV141" s="402"/>
      <c r="FZ141" s="402"/>
      <c r="GD141" s="402"/>
      <c r="GH141" s="402"/>
      <c r="GL141" s="402"/>
      <c r="GP141" s="402"/>
      <c r="GT141" s="402"/>
      <c r="GX141" s="402"/>
      <c r="HB141" s="402"/>
      <c r="HF141" s="402"/>
      <c r="HJ141" s="402"/>
      <c r="HN141" s="402"/>
      <c r="HR141" s="402"/>
      <c r="HV141" s="402"/>
      <c r="HZ141" s="402"/>
      <c r="ID141" s="402"/>
      <c r="IH141" s="402"/>
      <c r="IL141" s="402"/>
      <c r="IP141" s="402"/>
      <c r="IT141" s="402"/>
      <c r="IX141" s="402"/>
      <c r="JB141" s="402"/>
      <c r="JF141" s="402"/>
      <c r="JJ141" s="402"/>
      <c r="JN141" s="402"/>
      <c r="JR141" s="402"/>
      <c r="JV141" s="402"/>
      <c r="JZ141" s="402"/>
      <c r="KD141" s="402"/>
      <c r="LI141" s="402"/>
      <c r="MH141" s="402"/>
      <c r="MZ141" s="402"/>
      <c r="NM141" s="402"/>
      <c r="OA141" s="402"/>
      <c r="OR141" s="402"/>
      <c r="PW141" s="402"/>
      <c r="QO141" s="402"/>
      <c r="RB141" s="402"/>
      <c r="SD141" s="402"/>
      <c r="TX141" s="402"/>
      <c r="VT141" s="402"/>
      <c r="XQ141" s="402"/>
      <c r="YF141" s="402"/>
      <c r="ZK141" s="402"/>
      <c r="ZN141" s="402"/>
      <c r="AAP141" s="402"/>
      <c r="ABJ141" s="402"/>
      <c r="ABU141" s="402"/>
      <c r="ACZ141" s="402"/>
      <c r="ADG141" s="402"/>
      <c r="ADH141" s="402"/>
      <c r="AEL141" s="402"/>
    </row>
    <row r="142" spans="3:818" ht="11.25" customHeight="1">
      <c r="C142" s="402"/>
      <c r="F142" s="402"/>
      <c r="W142" s="402"/>
      <c r="AA142" s="402"/>
      <c r="AE142" s="402"/>
      <c r="AI142" s="402"/>
      <c r="AM142" s="402"/>
      <c r="AQ142" s="402"/>
      <c r="AT142" s="402"/>
      <c r="AW142" s="402"/>
      <c r="BA142" s="402"/>
      <c r="BB142" s="402"/>
      <c r="BE142" s="402"/>
      <c r="BF142" s="402"/>
      <c r="BI142" s="402"/>
      <c r="BJ142" s="402"/>
      <c r="BM142" s="402"/>
      <c r="BN142" s="402"/>
      <c r="BO142" s="402"/>
      <c r="BP142" s="402"/>
      <c r="BQ142" s="402"/>
      <c r="BR142" s="402"/>
      <c r="BS142" s="402"/>
      <c r="BT142" s="402"/>
      <c r="BW142" s="402"/>
      <c r="BX142" s="402"/>
      <c r="BY142" s="402"/>
      <c r="BZ142" s="402"/>
      <c r="CP142" s="402"/>
      <c r="CQ142" s="402"/>
      <c r="CY142" s="402"/>
      <c r="DE142" s="402"/>
      <c r="DF142" s="402"/>
      <c r="DP142" s="402"/>
      <c r="DR142" s="402"/>
      <c r="DV142" s="402"/>
      <c r="DZ142" s="402"/>
      <c r="ED142" s="402"/>
      <c r="EH142" s="402"/>
      <c r="EL142" s="402"/>
      <c r="EP142" s="402"/>
      <c r="ET142" s="402"/>
      <c r="EX142" s="402"/>
      <c r="FB142" s="402"/>
      <c r="FF142" s="402"/>
      <c r="FJ142" s="402"/>
      <c r="FN142" s="402"/>
      <c r="FR142" s="402"/>
      <c r="FV142" s="402"/>
      <c r="FZ142" s="402"/>
      <c r="GD142" s="402"/>
      <c r="GH142" s="402"/>
      <c r="GL142" s="402"/>
      <c r="GP142" s="402"/>
      <c r="GT142" s="402"/>
      <c r="GX142" s="402"/>
      <c r="HB142" s="402"/>
      <c r="HF142" s="402"/>
      <c r="HJ142" s="402"/>
      <c r="HN142" s="402"/>
      <c r="HR142" s="402"/>
      <c r="HV142" s="402"/>
      <c r="HZ142" s="402"/>
      <c r="ID142" s="402"/>
      <c r="IH142" s="402"/>
      <c r="IL142" s="402"/>
      <c r="IP142" s="402"/>
      <c r="IT142" s="402"/>
      <c r="IX142" s="402"/>
      <c r="JB142" s="402"/>
      <c r="JF142" s="402"/>
      <c r="JJ142" s="402"/>
      <c r="JN142" s="402"/>
      <c r="JR142" s="402"/>
      <c r="JV142" s="402"/>
      <c r="JZ142" s="402"/>
      <c r="KD142" s="402"/>
      <c r="LI142" s="402"/>
      <c r="MH142" s="402"/>
      <c r="MZ142" s="402"/>
      <c r="NM142" s="402"/>
      <c r="OA142" s="402"/>
      <c r="OR142" s="402"/>
      <c r="PW142" s="402"/>
      <c r="QO142" s="402"/>
      <c r="RB142" s="402"/>
      <c r="SD142" s="402"/>
      <c r="TX142" s="402"/>
      <c r="VT142" s="402"/>
      <c r="XQ142" s="402"/>
      <c r="YF142" s="402"/>
      <c r="ZK142" s="402"/>
      <c r="ZN142" s="402"/>
      <c r="AAP142" s="402"/>
      <c r="ABJ142" s="402"/>
      <c r="ABU142" s="402"/>
      <c r="ACZ142" s="402"/>
      <c r="ADG142" s="402"/>
      <c r="ADH142" s="402"/>
      <c r="AEL142" s="402"/>
    </row>
    <row r="143" spans="3:818" ht="11.25" customHeight="1">
      <c r="C143" s="402"/>
      <c r="F143" s="402"/>
      <c r="W143" s="402"/>
      <c r="AA143" s="402"/>
      <c r="AE143" s="402"/>
      <c r="AI143" s="402"/>
      <c r="AM143" s="402"/>
      <c r="AQ143" s="402"/>
      <c r="AT143" s="402"/>
      <c r="AW143" s="402"/>
      <c r="BA143" s="402"/>
      <c r="BB143" s="402"/>
      <c r="BE143" s="402"/>
      <c r="BF143" s="402"/>
      <c r="BI143" s="402"/>
      <c r="BJ143" s="402"/>
      <c r="BM143" s="402"/>
      <c r="BN143" s="402"/>
      <c r="BO143" s="402"/>
      <c r="BP143" s="402"/>
      <c r="BQ143" s="402"/>
      <c r="BR143" s="402"/>
      <c r="BS143" s="402"/>
      <c r="BT143" s="402"/>
      <c r="BW143" s="402"/>
      <c r="BX143" s="402"/>
      <c r="BY143" s="402"/>
      <c r="BZ143" s="402"/>
      <c r="CP143" s="402"/>
      <c r="CQ143" s="402"/>
      <c r="CY143" s="402"/>
      <c r="DE143" s="402"/>
      <c r="DF143" s="402"/>
      <c r="DP143" s="402"/>
      <c r="DR143" s="402"/>
      <c r="DV143" s="402"/>
      <c r="DZ143" s="402"/>
      <c r="ED143" s="402"/>
      <c r="EH143" s="402"/>
      <c r="EL143" s="402"/>
      <c r="EP143" s="402"/>
      <c r="ET143" s="402"/>
      <c r="EX143" s="402"/>
      <c r="FB143" s="402"/>
      <c r="FF143" s="402"/>
      <c r="FJ143" s="402"/>
      <c r="FN143" s="402"/>
      <c r="FR143" s="402"/>
      <c r="FV143" s="402"/>
      <c r="FZ143" s="402"/>
      <c r="GD143" s="402"/>
      <c r="GH143" s="402"/>
      <c r="GL143" s="402"/>
      <c r="GP143" s="402"/>
      <c r="GT143" s="402"/>
      <c r="GX143" s="402"/>
      <c r="HB143" s="402"/>
      <c r="HF143" s="402"/>
      <c r="HJ143" s="402"/>
      <c r="HN143" s="402"/>
      <c r="HR143" s="402"/>
      <c r="HV143" s="402"/>
      <c r="HZ143" s="402"/>
      <c r="ID143" s="402"/>
      <c r="IH143" s="402"/>
      <c r="IL143" s="402"/>
      <c r="IP143" s="402"/>
      <c r="IT143" s="402"/>
      <c r="IX143" s="402"/>
      <c r="JB143" s="402"/>
      <c r="JF143" s="402"/>
      <c r="JJ143" s="402"/>
      <c r="JN143" s="402"/>
      <c r="JR143" s="402"/>
      <c r="JV143" s="402"/>
      <c r="JZ143" s="402"/>
      <c r="KD143" s="402"/>
      <c r="LI143" s="402"/>
      <c r="MH143" s="402"/>
      <c r="MZ143" s="402"/>
      <c r="NM143" s="402"/>
      <c r="OA143" s="402"/>
      <c r="OR143" s="402"/>
      <c r="PW143" s="402"/>
      <c r="QO143" s="402"/>
      <c r="RB143" s="402"/>
      <c r="SD143" s="402"/>
      <c r="TX143" s="402"/>
      <c r="VT143" s="402"/>
      <c r="XQ143" s="402"/>
      <c r="YF143" s="402"/>
      <c r="ZK143" s="402"/>
      <c r="ZN143" s="402"/>
      <c r="AAP143" s="402"/>
      <c r="ABJ143" s="402"/>
      <c r="ABU143" s="402"/>
      <c r="ACZ143" s="402"/>
      <c r="ADG143" s="402"/>
      <c r="ADH143" s="402"/>
      <c r="AEL143" s="402"/>
    </row>
    <row r="144" spans="3:818" ht="11.25" customHeight="1">
      <c r="C144" s="402"/>
      <c r="F144" s="402"/>
      <c r="W144" s="402"/>
      <c r="AA144" s="402"/>
      <c r="AE144" s="402"/>
      <c r="AI144" s="402"/>
      <c r="AM144" s="402"/>
      <c r="AQ144" s="402"/>
      <c r="AT144" s="402"/>
      <c r="AW144" s="402"/>
      <c r="BA144" s="402"/>
      <c r="BB144" s="402"/>
      <c r="BE144" s="402"/>
      <c r="BF144" s="402"/>
      <c r="BI144" s="402"/>
      <c r="BJ144" s="402"/>
      <c r="BM144" s="402"/>
      <c r="BN144" s="402"/>
      <c r="BO144" s="402"/>
      <c r="BP144" s="402"/>
      <c r="BQ144" s="402"/>
      <c r="BR144" s="402"/>
      <c r="BS144" s="402"/>
      <c r="BT144" s="402"/>
      <c r="BW144" s="402"/>
      <c r="BX144" s="402"/>
      <c r="BY144" s="402"/>
      <c r="BZ144" s="402"/>
      <c r="CP144" s="402"/>
      <c r="CQ144" s="402"/>
      <c r="CY144" s="402"/>
      <c r="DE144" s="402"/>
      <c r="DF144" s="402"/>
      <c r="DP144" s="402"/>
      <c r="DR144" s="402"/>
      <c r="DV144" s="402"/>
      <c r="DZ144" s="402"/>
      <c r="ED144" s="402"/>
      <c r="EH144" s="402"/>
      <c r="EL144" s="402"/>
      <c r="EP144" s="402"/>
      <c r="ET144" s="402"/>
      <c r="EX144" s="402"/>
      <c r="FB144" s="402"/>
      <c r="FF144" s="402"/>
      <c r="FJ144" s="402"/>
      <c r="FN144" s="402"/>
      <c r="FR144" s="402"/>
      <c r="FV144" s="402"/>
      <c r="FZ144" s="402"/>
      <c r="GD144" s="402"/>
      <c r="GH144" s="402"/>
      <c r="GL144" s="402"/>
      <c r="GP144" s="402"/>
      <c r="GT144" s="402"/>
      <c r="GX144" s="402"/>
      <c r="HB144" s="402"/>
      <c r="HF144" s="402"/>
      <c r="HJ144" s="402"/>
      <c r="HN144" s="402"/>
      <c r="HR144" s="402"/>
      <c r="HV144" s="402"/>
      <c r="HZ144" s="402"/>
      <c r="ID144" s="402"/>
      <c r="IH144" s="402"/>
      <c r="IL144" s="402"/>
      <c r="IP144" s="402"/>
      <c r="IT144" s="402"/>
      <c r="IX144" s="402"/>
      <c r="JB144" s="402"/>
      <c r="JF144" s="402"/>
      <c r="JJ144" s="402"/>
      <c r="JN144" s="402"/>
      <c r="JR144" s="402"/>
      <c r="JV144" s="402"/>
      <c r="JZ144" s="402"/>
      <c r="KD144" s="402"/>
      <c r="LI144" s="402"/>
      <c r="MH144" s="402"/>
      <c r="MZ144" s="402"/>
      <c r="NM144" s="402"/>
      <c r="OA144" s="402"/>
      <c r="OR144" s="402"/>
      <c r="PW144" s="402"/>
      <c r="QO144" s="402"/>
      <c r="RB144" s="402"/>
      <c r="SD144" s="402"/>
      <c r="TX144" s="402"/>
      <c r="VT144" s="402"/>
      <c r="XQ144" s="402"/>
      <c r="YF144" s="402"/>
      <c r="ZK144" s="402"/>
      <c r="ZN144" s="402"/>
      <c r="AAP144" s="402"/>
      <c r="ABJ144" s="402"/>
      <c r="ABU144" s="402"/>
      <c r="ACZ144" s="402"/>
      <c r="ADG144" s="402"/>
      <c r="ADH144" s="402"/>
      <c r="AEL144" s="402"/>
    </row>
    <row r="145" spans="3:818" ht="11.25" customHeight="1">
      <c r="C145" s="402"/>
      <c r="F145" s="402"/>
      <c r="W145" s="402"/>
      <c r="AA145" s="402"/>
      <c r="AE145" s="402"/>
      <c r="AI145" s="402"/>
      <c r="AM145" s="402"/>
      <c r="AQ145" s="402"/>
      <c r="AT145" s="402"/>
      <c r="AW145" s="402"/>
      <c r="BA145" s="402"/>
      <c r="BB145" s="402"/>
      <c r="BE145" s="402"/>
      <c r="BF145" s="402"/>
      <c r="BI145" s="402"/>
      <c r="BJ145" s="402"/>
      <c r="BM145" s="402"/>
      <c r="BN145" s="402"/>
      <c r="BO145" s="402"/>
      <c r="BP145" s="402"/>
      <c r="BQ145" s="402"/>
      <c r="BR145" s="402"/>
      <c r="BS145" s="402"/>
      <c r="BT145" s="402"/>
      <c r="BW145" s="402"/>
      <c r="BX145" s="402"/>
      <c r="BY145" s="402"/>
      <c r="BZ145" s="402"/>
      <c r="CP145" s="402"/>
      <c r="CQ145" s="402"/>
      <c r="CY145" s="402"/>
      <c r="DE145" s="402"/>
      <c r="DF145" s="402"/>
      <c r="DP145" s="402"/>
      <c r="DR145" s="402"/>
      <c r="DV145" s="402"/>
      <c r="DZ145" s="402"/>
      <c r="ED145" s="402"/>
      <c r="EH145" s="402"/>
      <c r="EL145" s="402"/>
      <c r="EP145" s="402"/>
      <c r="ET145" s="402"/>
      <c r="EX145" s="402"/>
      <c r="FB145" s="402"/>
      <c r="FF145" s="402"/>
      <c r="FJ145" s="402"/>
      <c r="FN145" s="402"/>
      <c r="FR145" s="402"/>
      <c r="FV145" s="402"/>
      <c r="FZ145" s="402"/>
      <c r="GD145" s="402"/>
      <c r="GH145" s="402"/>
      <c r="GL145" s="402"/>
      <c r="GP145" s="402"/>
      <c r="GT145" s="402"/>
      <c r="GX145" s="402"/>
      <c r="HB145" s="402"/>
      <c r="HF145" s="402"/>
      <c r="HJ145" s="402"/>
      <c r="HN145" s="402"/>
      <c r="HR145" s="402"/>
      <c r="HV145" s="402"/>
      <c r="HZ145" s="402"/>
      <c r="ID145" s="402"/>
      <c r="IH145" s="402"/>
      <c r="IL145" s="402"/>
      <c r="IP145" s="402"/>
      <c r="IT145" s="402"/>
      <c r="IX145" s="402"/>
      <c r="JB145" s="402"/>
      <c r="JF145" s="402"/>
      <c r="JJ145" s="402"/>
      <c r="JN145" s="402"/>
      <c r="JR145" s="402"/>
      <c r="JV145" s="402"/>
      <c r="JZ145" s="402"/>
      <c r="KD145" s="402"/>
      <c r="LI145" s="402"/>
      <c r="MH145" s="402"/>
      <c r="MZ145" s="402"/>
      <c r="NM145" s="402"/>
      <c r="OA145" s="402"/>
      <c r="OR145" s="402"/>
      <c r="PW145" s="402"/>
      <c r="QO145" s="402"/>
      <c r="RB145" s="402"/>
      <c r="SD145" s="402"/>
      <c r="TX145" s="402"/>
      <c r="VT145" s="402"/>
      <c r="XQ145" s="402"/>
      <c r="YF145" s="402"/>
      <c r="ZK145" s="402"/>
      <c r="ZN145" s="402"/>
      <c r="AAP145" s="402"/>
      <c r="ABJ145" s="402"/>
      <c r="ABU145" s="402"/>
      <c r="ACZ145" s="402"/>
      <c r="ADG145" s="402"/>
      <c r="ADH145" s="402"/>
      <c r="AEL145" s="402"/>
    </row>
    <row r="146" spans="3:818" ht="11.25" customHeight="1">
      <c r="C146" s="402"/>
      <c r="F146" s="402"/>
      <c r="W146" s="402"/>
      <c r="AA146" s="402"/>
      <c r="AE146" s="402"/>
      <c r="AI146" s="402"/>
      <c r="AM146" s="402"/>
      <c r="AQ146" s="402"/>
      <c r="AT146" s="402"/>
      <c r="AW146" s="402"/>
      <c r="BA146" s="402"/>
      <c r="BB146" s="402"/>
      <c r="BE146" s="402"/>
      <c r="BF146" s="402"/>
      <c r="BI146" s="402"/>
      <c r="BJ146" s="402"/>
      <c r="BM146" s="402"/>
      <c r="BN146" s="402"/>
      <c r="BO146" s="402"/>
      <c r="BP146" s="402"/>
      <c r="BQ146" s="402"/>
      <c r="BR146" s="402"/>
      <c r="BS146" s="402"/>
      <c r="BT146" s="402"/>
      <c r="BW146" s="402"/>
      <c r="BX146" s="402"/>
      <c r="BY146" s="402"/>
      <c r="BZ146" s="402"/>
      <c r="CP146" s="402"/>
      <c r="CQ146" s="402"/>
      <c r="CY146" s="402"/>
      <c r="DE146" s="402"/>
      <c r="DF146" s="402"/>
      <c r="DP146" s="402"/>
      <c r="DR146" s="402"/>
      <c r="DV146" s="402"/>
      <c r="DZ146" s="402"/>
      <c r="ED146" s="402"/>
      <c r="EH146" s="402"/>
      <c r="EL146" s="402"/>
      <c r="EP146" s="402"/>
      <c r="ET146" s="402"/>
      <c r="EX146" s="402"/>
      <c r="FB146" s="402"/>
      <c r="FF146" s="402"/>
      <c r="FJ146" s="402"/>
      <c r="FN146" s="402"/>
      <c r="FR146" s="402"/>
      <c r="FV146" s="402"/>
      <c r="FZ146" s="402"/>
      <c r="GD146" s="402"/>
      <c r="GH146" s="402"/>
      <c r="GL146" s="402"/>
      <c r="GP146" s="402"/>
      <c r="GT146" s="402"/>
      <c r="GX146" s="402"/>
      <c r="HB146" s="402"/>
      <c r="HF146" s="402"/>
      <c r="HJ146" s="402"/>
      <c r="HN146" s="402"/>
      <c r="HR146" s="402"/>
      <c r="HV146" s="402"/>
      <c r="HZ146" s="402"/>
      <c r="ID146" s="402"/>
      <c r="IH146" s="402"/>
      <c r="IL146" s="402"/>
      <c r="IP146" s="402"/>
      <c r="IT146" s="402"/>
      <c r="IX146" s="402"/>
      <c r="JB146" s="402"/>
      <c r="JF146" s="402"/>
      <c r="JJ146" s="402"/>
      <c r="JN146" s="402"/>
      <c r="JR146" s="402"/>
      <c r="JV146" s="402"/>
      <c r="JZ146" s="402"/>
      <c r="KD146" s="402"/>
      <c r="LI146" s="402"/>
      <c r="MH146" s="402"/>
      <c r="MZ146" s="402"/>
      <c r="NM146" s="402"/>
      <c r="OA146" s="402"/>
      <c r="OR146" s="402"/>
      <c r="PW146" s="402"/>
      <c r="QO146" s="402"/>
      <c r="RB146" s="402"/>
      <c r="SD146" s="402"/>
      <c r="TX146" s="402"/>
      <c r="VT146" s="402"/>
      <c r="XQ146" s="402"/>
      <c r="YF146" s="402"/>
      <c r="ZK146" s="402"/>
      <c r="ZN146" s="402"/>
      <c r="AAP146" s="402"/>
      <c r="ABJ146" s="402"/>
      <c r="ABU146" s="402"/>
      <c r="ACZ146" s="402"/>
      <c r="ADG146" s="402"/>
      <c r="ADH146" s="402"/>
      <c r="AEL146" s="402"/>
    </row>
    <row r="147" spans="3:818" ht="11.25" customHeight="1">
      <c r="C147" s="402"/>
      <c r="F147" s="402"/>
      <c r="W147" s="402"/>
      <c r="AA147" s="402"/>
      <c r="AE147" s="402"/>
      <c r="AI147" s="402"/>
      <c r="AM147" s="402"/>
      <c r="AQ147" s="402"/>
      <c r="AT147" s="402"/>
      <c r="AW147" s="402"/>
      <c r="BA147" s="402"/>
      <c r="BB147" s="402"/>
      <c r="BE147" s="402"/>
      <c r="BF147" s="402"/>
      <c r="BI147" s="402"/>
      <c r="BJ147" s="402"/>
      <c r="BM147" s="402"/>
      <c r="BN147" s="402"/>
      <c r="BO147" s="402"/>
      <c r="BP147" s="402"/>
      <c r="BQ147" s="402"/>
      <c r="BR147" s="402"/>
      <c r="BS147" s="402"/>
      <c r="BT147" s="402"/>
      <c r="BW147" s="402"/>
      <c r="BX147" s="402"/>
      <c r="BY147" s="402"/>
      <c r="BZ147" s="402"/>
      <c r="CP147" s="402"/>
      <c r="CQ147" s="402"/>
      <c r="CY147" s="402"/>
      <c r="DE147" s="402"/>
      <c r="DF147" s="402"/>
      <c r="DP147" s="402"/>
      <c r="DR147" s="402"/>
      <c r="DV147" s="402"/>
      <c r="DZ147" s="402"/>
      <c r="ED147" s="402"/>
      <c r="EH147" s="402"/>
      <c r="EL147" s="402"/>
      <c r="EP147" s="402"/>
      <c r="ET147" s="402"/>
      <c r="EX147" s="402"/>
      <c r="FB147" s="402"/>
      <c r="FF147" s="402"/>
      <c r="FJ147" s="402"/>
      <c r="FN147" s="402"/>
      <c r="FR147" s="402"/>
      <c r="FV147" s="402"/>
      <c r="FZ147" s="402"/>
      <c r="GD147" s="402"/>
      <c r="GH147" s="402"/>
      <c r="GL147" s="402"/>
      <c r="GP147" s="402"/>
      <c r="GT147" s="402"/>
      <c r="GX147" s="402"/>
      <c r="HB147" s="402"/>
      <c r="HF147" s="402"/>
      <c r="HJ147" s="402"/>
      <c r="HN147" s="402"/>
      <c r="HR147" s="402"/>
      <c r="HV147" s="402"/>
      <c r="HZ147" s="402"/>
      <c r="ID147" s="402"/>
      <c r="IH147" s="402"/>
      <c r="IL147" s="402"/>
      <c r="IP147" s="402"/>
      <c r="IT147" s="402"/>
      <c r="IX147" s="402"/>
      <c r="JB147" s="402"/>
      <c r="JF147" s="402"/>
      <c r="JJ147" s="402"/>
      <c r="JN147" s="402"/>
      <c r="JR147" s="402"/>
      <c r="JV147" s="402"/>
      <c r="JZ147" s="402"/>
      <c r="KD147" s="402"/>
      <c r="LI147" s="402"/>
      <c r="MH147" s="402"/>
      <c r="MZ147" s="402"/>
      <c r="NM147" s="402"/>
      <c r="OA147" s="402"/>
      <c r="OR147" s="402"/>
      <c r="PW147" s="402"/>
      <c r="QO147" s="402"/>
      <c r="RB147" s="402"/>
      <c r="SD147" s="402"/>
      <c r="TX147" s="402"/>
      <c r="VT147" s="402"/>
      <c r="XQ147" s="402"/>
      <c r="YF147" s="402"/>
      <c r="ZK147" s="402"/>
      <c r="ZN147" s="402"/>
      <c r="AAP147" s="402"/>
      <c r="ABJ147" s="402"/>
      <c r="ABU147" s="402"/>
      <c r="ACZ147" s="402"/>
      <c r="ADG147" s="402"/>
      <c r="ADH147" s="402"/>
      <c r="AEL147" s="402"/>
    </row>
    <row r="148" spans="3:818" ht="11.25" customHeight="1">
      <c r="C148" s="402"/>
      <c r="F148" s="402"/>
      <c r="W148" s="402"/>
      <c r="AA148" s="402"/>
      <c r="AE148" s="402"/>
      <c r="AI148" s="402"/>
      <c r="AM148" s="402"/>
      <c r="AQ148" s="402"/>
      <c r="AT148" s="402"/>
      <c r="AW148" s="402"/>
      <c r="BA148" s="402"/>
      <c r="BB148" s="402"/>
      <c r="BE148" s="402"/>
      <c r="BF148" s="402"/>
      <c r="BI148" s="402"/>
      <c r="BJ148" s="402"/>
      <c r="BM148" s="402"/>
      <c r="BN148" s="402"/>
      <c r="BO148" s="402"/>
      <c r="BP148" s="402"/>
      <c r="BQ148" s="402"/>
      <c r="BR148" s="402"/>
      <c r="BS148" s="402"/>
      <c r="BT148" s="402"/>
      <c r="BW148" s="402"/>
      <c r="BX148" s="402"/>
      <c r="BY148" s="402"/>
      <c r="BZ148" s="402"/>
      <c r="CP148" s="402"/>
      <c r="CQ148" s="402"/>
      <c r="CY148" s="402"/>
      <c r="DE148" s="402"/>
      <c r="DF148" s="402"/>
      <c r="DP148" s="402"/>
      <c r="DR148" s="402"/>
      <c r="DV148" s="402"/>
      <c r="DZ148" s="402"/>
      <c r="ED148" s="402"/>
      <c r="EH148" s="402"/>
      <c r="EL148" s="402"/>
      <c r="EP148" s="402"/>
      <c r="ET148" s="402"/>
      <c r="EX148" s="402"/>
      <c r="FB148" s="402"/>
      <c r="FF148" s="402"/>
      <c r="FJ148" s="402"/>
      <c r="FN148" s="402"/>
      <c r="FR148" s="402"/>
      <c r="FV148" s="402"/>
      <c r="FZ148" s="402"/>
      <c r="GD148" s="402"/>
      <c r="GH148" s="402"/>
      <c r="GL148" s="402"/>
      <c r="GP148" s="402"/>
      <c r="GT148" s="402"/>
      <c r="GX148" s="402"/>
      <c r="HB148" s="402"/>
      <c r="HF148" s="402"/>
      <c r="HJ148" s="402"/>
      <c r="HN148" s="402"/>
      <c r="HR148" s="402"/>
      <c r="HV148" s="402"/>
      <c r="HZ148" s="402"/>
      <c r="ID148" s="402"/>
      <c r="IH148" s="402"/>
      <c r="IL148" s="402"/>
      <c r="IP148" s="402"/>
      <c r="IT148" s="402"/>
      <c r="IX148" s="402"/>
      <c r="JB148" s="402"/>
      <c r="JF148" s="402"/>
      <c r="JJ148" s="402"/>
      <c r="JN148" s="402"/>
      <c r="JR148" s="402"/>
      <c r="JV148" s="402"/>
      <c r="JZ148" s="402"/>
      <c r="KD148" s="402"/>
      <c r="LI148" s="402"/>
      <c r="MH148" s="402"/>
      <c r="MZ148" s="402"/>
      <c r="NM148" s="402"/>
      <c r="OA148" s="402"/>
      <c r="OR148" s="402"/>
      <c r="PW148" s="402"/>
      <c r="QO148" s="402"/>
      <c r="RB148" s="402"/>
      <c r="SD148" s="402"/>
      <c r="TX148" s="402"/>
      <c r="VT148" s="402"/>
      <c r="XQ148" s="402"/>
      <c r="YF148" s="402"/>
      <c r="ZK148" s="402"/>
      <c r="ZN148" s="402"/>
      <c r="AAP148" s="402"/>
      <c r="ABJ148" s="402"/>
      <c r="ABU148" s="402"/>
      <c r="ACZ148" s="402"/>
      <c r="ADG148" s="402"/>
      <c r="ADH148" s="402"/>
      <c r="AEL148" s="402"/>
    </row>
    <row r="149" spans="3:818" ht="11.25" customHeight="1">
      <c r="C149" s="402"/>
      <c r="F149" s="402"/>
      <c r="W149" s="402"/>
      <c r="AA149" s="402"/>
      <c r="AE149" s="402"/>
      <c r="AI149" s="402"/>
      <c r="AM149" s="402"/>
      <c r="AQ149" s="402"/>
      <c r="AT149" s="402"/>
      <c r="AW149" s="402"/>
      <c r="BA149" s="402"/>
      <c r="BB149" s="402"/>
      <c r="BE149" s="402"/>
      <c r="BF149" s="402"/>
      <c r="BI149" s="402"/>
      <c r="BJ149" s="402"/>
      <c r="BM149" s="402"/>
      <c r="BN149" s="402"/>
      <c r="BO149" s="402"/>
      <c r="BP149" s="402"/>
      <c r="BQ149" s="402"/>
      <c r="BR149" s="402"/>
      <c r="BS149" s="402"/>
      <c r="BT149" s="402"/>
      <c r="BW149" s="402"/>
      <c r="BX149" s="402"/>
      <c r="BY149" s="402"/>
      <c r="BZ149" s="402"/>
      <c r="CP149" s="402"/>
      <c r="CQ149" s="402"/>
      <c r="CY149" s="402"/>
      <c r="DE149" s="402"/>
      <c r="DF149" s="402"/>
      <c r="DP149" s="402"/>
      <c r="DR149" s="402"/>
      <c r="DV149" s="402"/>
      <c r="DZ149" s="402"/>
      <c r="ED149" s="402"/>
      <c r="EH149" s="402"/>
      <c r="EL149" s="402"/>
      <c r="EP149" s="402"/>
      <c r="ET149" s="402"/>
      <c r="EX149" s="402"/>
      <c r="FB149" s="402"/>
      <c r="FF149" s="402"/>
      <c r="FJ149" s="402"/>
      <c r="FN149" s="402"/>
      <c r="FR149" s="402"/>
      <c r="FV149" s="402"/>
      <c r="FZ149" s="402"/>
      <c r="GD149" s="402"/>
      <c r="GH149" s="402"/>
      <c r="GL149" s="402"/>
      <c r="GP149" s="402"/>
      <c r="GT149" s="402"/>
      <c r="GX149" s="402"/>
      <c r="HB149" s="402"/>
      <c r="HF149" s="402"/>
      <c r="HJ149" s="402"/>
      <c r="HN149" s="402"/>
      <c r="HR149" s="402"/>
      <c r="HV149" s="402"/>
      <c r="HZ149" s="402"/>
      <c r="ID149" s="402"/>
      <c r="IH149" s="402"/>
      <c r="IL149" s="402"/>
      <c r="IP149" s="402"/>
      <c r="IT149" s="402"/>
      <c r="IX149" s="402"/>
      <c r="JB149" s="402"/>
      <c r="JF149" s="402"/>
      <c r="JJ149" s="402"/>
      <c r="JN149" s="402"/>
      <c r="JR149" s="402"/>
      <c r="JV149" s="402"/>
      <c r="JZ149" s="402"/>
      <c r="KD149" s="402"/>
      <c r="LI149" s="402"/>
      <c r="MH149" s="402"/>
      <c r="MZ149" s="402"/>
      <c r="NM149" s="402"/>
      <c r="OA149" s="402"/>
      <c r="OR149" s="402"/>
      <c r="PW149" s="402"/>
      <c r="QO149" s="402"/>
      <c r="RB149" s="402"/>
      <c r="SD149" s="402"/>
      <c r="TX149" s="402"/>
      <c r="VT149" s="402"/>
      <c r="XQ149" s="402"/>
      <c r="YF149" s="402"/>
      <c r="ZK149" s="402"/>
      <c r="ZN149" s="402"/>
      <c r="AAP149" s="402"/>
      <c r="ABJ149" s="402"/>
      <c r="ABU149" s="402"/>
      <c r="ACZ149" s="402"/>
      <c r="ADG149" s="402"/>
      <c r="ADH149" s="402"/>
      <c r="AEL149" s="402"/>
    </row>
    <row r="150" spans="3:818" ht="11.25" customHeight="1">
      <c r="C150" s="402"/>
      <c r="F150" s="402"/>
      <c r="W150" s="402"/>
      <c r="AA150" s="402"/>
      <c r="AE150" s="402"/>
      <c r="AI150" s="402"/>
      <c r="AM150" s="402"/>
      <c r="AQ150" s="402"/>
      <c r="AT150" s="402"/>
      <c r="AW150" s="402"/>
      <c r="BA150" s="402"/>
      <c r="BB150" s="402"/>
      <c r="BE150" s="402"/>
      <c r="BF150" s="402"/>
      <c r="BI150" s="402"/>
      <c r="BJ150" s="402"/>
      <c r="BM150" s="402"/>
      <c r="BN150" s="402"/>
      <c r="BO150" s="402"/>
      <c r="BP150" s="402"/>
      <c r="BQ150" s="402"/>
      <c r="BR150" s="402"/>
      <c r="BS150" s="402"/>
      <c r="BT150" s="402"/>
      <c r="BW150" s="402"/>
      <c r="BX150" s="402"/>
      <c r="BY150" s="402"/>
      <c r="BZ150" s="402"/>
      <c r="CP150" s="402"/>
      <c r="CQ150" s="402"/>
      <c r="CY150" s="402"/>
      <c r="DE150" s="402"/>
      <c r="DF150" s="402"/>
      <c r="DP150" s="402"/>
      <c r="DR150" s="402"/>
      <c r="DV150" s="402"/>
      <c r="DZ150" s="402"/>
      <c r="ED150" s="402"/>
      <c r="EH150" s="402"/>
      <c r="EL150" s="402"/>
      <c r="EP150" s="402"/>
      <c r="ET150" s="402"/>
      <c r="EX150" s="402"/>
      <c r="FB150" s="402"/>
      <c r="FF150" s="402"/>
      <c r="FJ150" s="402"/>
      <c r="FN150" s="402"/>
      <c r="FR150" s="402"/>
      <c r="FV150" s="402"/>
      <c r="FZ150" s="402"/>
      <c r="GD150" s="402"/>
      <c r="GH150" s="402"/>
      <c r="GL150" s="402"/>
      <c r="GP150" s="402"/>
      <c r="GT150" s="402"/>
      <c r="GX150" s="402"/>
      <c r="HB150" s="402"/>
      <c r="HF150" s="402"/>
      <c r="HJ150" s="402"/>
      <c r="HN150" s="402"/>
      <c r="HR150" s="402"/>
      <c r="HV150" s="402"/>
      <c r="HZ150" s="402"/>
      <c r="ID150" s="402"/>
      <c r="IH150" s="402"/>
      <c r="IL150" s="402"/>
      <c r="IP150" s="402"/>
      <c r="IT150" s="402"/>
      <c r="IX150" s="402"/>
      <c r="JB150" s="402"/>
      <c r="JF150" s="402"/>
      <c r="JJ150" s="402"/>
      <c r="JN150" s="402"/>
      <c r="JR150" s="402"/>
      <c r="JV150" s="402"/>
      <c r="JZ150" s="402"/>
      <c r="KD150" s="402"/>
      <c r="LI150" s="402"/>
      <c r="MH150" s="402"/>
      <c r="MZ150" s="402"/>
      <c r="NM150" s="402"/>
      <c r="OA150" s="402"/>
      <c r="OR150" s="402"/>
      <c r="PW150" s="402"/>
      <c r="QO150" s="402"/>
      <c r="RB150" s="402"/>
      <c r="SD150" s="402"/>
      <c r="TX150" s="402"/>
      <c r="VT150" s="402"/>
      <c r="XQ150" s="402"/>
      <c r="YF150" s="402"/>
      <c r="ZK150" s="402"/>
      <c r="ZN150" s="402"/>
      <c r="AAP150" s="402"/>
      <c r="ABJ150" s="402"/>
      <c r="ABU150" s="402"/>
      <c r="ACZ150" s="402"/>
      <c r="ADG150" s="402"/>
      <c r="ADH150" s="402"/>
      <c r="AEL150" s="402"/>
    </row>
    <row r="151" spans="3:818" ht="11.25" customHeight="1">
      <c r="C151" s="402"/>
      <c r="F151" s="402"/>
      <c r="W151" s="402"/>
      <c r="AA151" s="402"/>
      <c r="AE151" s="402"/>
      <c r="AI151" s="402"/>
      <c r="AM151" s="402"/>
      <c r="AQ151" s="402"/>
      <c r="AT151" s="402"/>
      <c r="AW151" s="402"/>
      <c r="BA151" s="402"/>
      <c r="BB151" s="402"/>
      <c r="BE151" s="402"/>
      <c r="BF151" s="402"/>
      <c r="BI151" s="402"/>
      <c r="BJ151" s="402"/>
      <c r="BM151" s="402"/>
      <c r="BN151" s="402"/>
      <c r="BO151" s="402"/>
      <c r="BP151" s="402"/>
      <c r="BQ151" s="402"/>
      <c r="BR151" s="402"/>
      <c r="BS151" s="402"/>
      <c r="BT151" s="402"/>
      <c r="BW151" s="402"/>
      <c r="BX151" s="402"/>
      <c r="BY151" s="402"/>
      <c r="BZ151" s="402"/>
      <c r="CP151" s="402"/>
      <c r="CQ151" s="402"/>
      <c r="CY151" s="402"/>
      <c r="DE151" s="402"/>
      <c r="DF151" s="402"/>
      <c r="DP151" s="402"/>
      <c r="DR151" s="402"/>
      <c r="DV151" s="402"/>
      <c r="DZ151" s="402"/>
      <c r="ED151" s="402"/>
      <c r="EH151" s="402"/>
      <c r="EL151" s="402"/>
      <c r="EP151" s="402"/>
      <c r="ET151" s="402"/>
      <c r="EX151" s="402"/>
      <c r="FB151" s="402"/>
      <c r="FF151" s="402"/>
      <c r="FJ151" s="402"/>
      <c r="FN151" s="402"/>
      <c r="FR151" s="402"/>
      <c r="FV151" s="402"/>
      <c r="FZ151" s="402"/>
      <c r="GD151" s="402"/>
      <c r="GH151" s="402"/>
      <c r="GL151" s="402"/>
      <c r="GP151" s="402"/>
      <c r="GT151" s="402"/>
      <c r="GX151" s="402"/>
      <c r="HB151" s="402"/>
      <c r="HF151" s="402"/>
      <c r="HJ151" s="402"/>
      <c r="HN151" s="402"/>
      <c r="HR151" s="402"/>
      <c r="HV151" s="402"/>
      <c r="HZ151" s="402"/>
      <c r="ID151" s="402"/>
      <c r="IH151" s="402"/>
      <c r="IL151" s="402"/>
      <c r="IP151" s="402"/>
      <c r="IT151" s="402"/>
      <c r="IX151" s="402"/>
      <c r="JB151" s="402"/>
      <c r="JF151" s="402"/>
      <c r="JJ151" s="402"/>
      <c r="JN151" s="402"/>
      <c r="JR151" s="402"/>
      <c r="JV151" s="402"/>
      <c r="JZ151" s="402"/>
      <c r="KD151" s="402"/>
      <c r="LI151" s="402"/>
      <c r="MH151" s="402"/>
      <c r="MZ151" s="402"/>
      <c r="NM151" s="402"/>
      <c r="OA151" s="402"/>
      <c r="OR151" s="402"/>
      <c r="PW151" s="402"/>
      <c r="QO151" s="402"/>
      <c r="RB151" s="402"/>
      <c r="SD151" s="402"/>
      <c r="TX151" s="402"/>
      <c r="VT151" s="402"/>
      <c r="XQ151" s="402"/>
      <c r="YF151" s="402"/>
      <c r="ZK151" s="402"/>
      <c r="ZN151" s="402"/>
      <c r="AAP151" s="402"/>
      <c r="ABJ151" s="402"/>
      <c r="ABU151" s="402"/>
      <c r="ACZ151" s="402"/>
      <c r="ADG151" s="402"/>
      <c r="ADH151" s="402"/>
      <c r="AEL151" s="402"/>
    </row>
    <row r="152" spans="3:818" ht="11.25" customHeight="1">
      <c r="C152" s="402"/>
      <c r="F152" s="402"/>
      <c r="W152" s="402"/>
      <c r="AA152" s="402"/>
      <c r="AE152" s="402"/>
      <c r="AI152" s="402"/>
      <c r="AM152" s="402"/>
      <c r="AQ152" s="402"/>
      <c r="AT152" s="402"/>
      <c r="AW152" s="402"/>
      <c r="BA152" s="402"/>
      <c r="BB152" s="402"/>
      <c r="BE152" s="402"/>
      <c r="BF152" s="402"/>
      <c r="BI152" s="402"/>
      <c r="BJ152" s="402"/>
      <c r="BM152" s="402"/>
      <c r="BN152" s="402"/>
      <c r="BO152" s="402"/>
      <c r="BP152" s="402"/>
      <c r="BQ152" s="402"/>
      <c r="BR152" s="402"/>
      <c r="BS152" s="402"/>
      <c r="BT152" s="402"/>
      <c r="BW152" s="402"/>
      <c r="BX152" s="402"/>
      <c r="BY152" s="402"/>
      <c r="BZ152" s="402"/>
      <c r="CP152" s="402"/>
      <c r="CQ152" s="402"/>
      <c r="CY152" s="402"/>
      <c r="DE152" s="402"/>
      <c r="DF152" s="402"/>
      <c r="DP152" s="402"/>
      <c r="DR152" s="402"/>
      <c r="DV152" s="402"/>
      <c r="DZ152" s="402"/>
      <c r="ED152" s="402"/>
      <c r="EH152" s="402"/>
      <c r="EL152" s="402"/>
      <c r="EP152" s="402"/>
      <c r="ET152" s="402"/>
      <c r="EX152" s="402"/>
      <c r="FB152" s="402"/>
      <c r="FF152" s="402"/>
      <c r="FJ152" s="402"/>
      <c r="FN152" s="402"/>
      <c r="FR152" s="402"/>
      <c r="FV152" s="402"/>
      <c r="FZ152" s="402"/>
      <c r="GD152" s="402"/>
      <c r="GH152" s="402"/>
      <c r="GL152" s="402"/>
      <c r="GP152" s="402"/>
      <c r="GT152" s="402"/>
      <c r="GX152" s="402"/>
      <c r="HB152" s="402"/>
      <c r="HF152" s="402"/>
      <c r="HJ152" s="402"/>
      <c r="HN152" s="402"/>
      <c r="HR152" s="402"/>
      <c r="HV152" s="402"/>
      <c r="HZ152" s="402"/>
      <c r="ID152" s="402"/>
      <c r="IH152" s="402"/>
      <c r="IL152" s="402"/>
      <c r="IP152" s="402"/>
      <c r="IT152" s="402"/>
      <c r="IX152" s="402"/>
      <c r="JB152" s="402"/>
      <c r="JF152" s="402"/>
      <c r="JJ152" s="402"/>
      <c r="JN152" s="402"/>
      <c r="JR152" s="402"/>
      <c r="JV152" s="402"/>
      <c r="JZ152" s="402"/>
      <c r="KD152" s="402"/>
      <c r="LI152" s="402"/>
      <c r="MH152" s="402"/>
      <c r="MZ152" s="402"/>
      <c r="NM152" s="402"/>
      <c r="OA152" s="402"/>
      <c r="OR152" s="402"/>
      <c r="PW152" s="402"/>
      <c r="QO152" s="402"/>
      <c r="RB152" s="402"/>
      <c r="SD152" s="402"/>
      <c r="TX152" s="402"/>
      <c r="VT152" s="402"/>
      <c r="XQ152" s="402"/>
      <c r="YF152" s="402"/>
      <c r="ZK152" s="402"/>
      <c r="ZN152" s="402"/>
      <c r="AAP152" s="402"/>
      <c r="ABJ152" s="402"/>
      <c r="ABU152" s="402"/>
      <c r="ACZ152" s="402"/>
      <c r="ADG152" s="402"/>
      <c r="ADH152" s="402"/>
      <c r="AEL152" s="402"/>
    </row>
    <row r="153" spans="3:818" ht="11.25" customHeight="1">
      <c r="C153" s="402"/>
      <c r="F153" s="402"/>
      <c r="W153" s="402"/>
      <c r="AA153" s="402"/>
      <c r="AE153" s="402"/>
      <c r="AI153" s="402"/>
      <c r="AM153" s="402"/>
      <c r="AQ153" s="402"/>
      <c r="AT153" s="402"/>
      <c r="AW153" s="402"/>
      <c r="BA153" s="402"/>
      <c r="BB153" s="402"/>
      <c r="BE153" s="402"/>
      <c r="BF153" s="402"/>
      <c r="BI153" s="402"/>
      <c r="BJ153" s="402"/>
      <c r="BM153" s="402"/>
      <c r="BN153" s="402"/>
      <c r="BO153" s="402"/>
      <c r="BP153" s="402"/>
      <c r="BQ153" s="402"/>
      <c r="BR153" s="402"/>
      <c r="BS153" s="402"/>
      <c r="BT153" s="402"/>
      <c r="BW153" s="402"/>
      <c r="BX153" s="402"/>
      <c r="BY153" s="402"/>
      <c r="BZ153" s="402"/>
      <c r="CP153" s="402"/>
      <c r="CQ153" s="402"/>
      <c r="CY153" s="402"/>
      <c r="DE153" s="402"/>
      <c r="DF153" s="402"/>
      <c r="DP153" s="402"/>
      <c r="DR153" s="402"/>
      <c r="DV153" s="402"/>
      <c r="DZ153" s="402"/>
      <c r="ED153" s="402"/>
      <c r="EH153" s="402"/>
      <c r="EL153" s="402"/>
      <c r="EP153" s="402"/>
      <c r="ET153" s="402"/>
      <c r="EX153" s="402"/>
      <c r="FB153" s="402"/>
      <c r="FF153" s="402"/>
      <c r="FJ153" s="402"/>
      <c r="FN153" s="402"/>
      <c r="FR153" s="402"/>
      <c r="FV153" s="402"/>
      <c r="FZ153" s="402"/>
      <c r="GD153" s="402"/>
      <c r="GH153" s="402"/>
      <c r="GL153" s="402"/>
      <c r="GP153" s="402"/>
      <c r="GT153" s="402"/>
      <c r="GX153" s="402"/>
      <c r="HB153" s="402"/>
      <c r="HF153" s="402"/>
      <c r="HJ153" s="402"/>
      <c r="HN153" s="402"/>
      <c r="HR153" s="402"/>
      <c r="HV153" s="402"/>
      <c r="HZ153" s="402"/>
      <c r="ID153" s="402"/>
      <c r="IH153" s="402"/>
      <c r="IL153" s="402"/>
      <c r="IP153" s="402"/>
      <c r="IT153" s="402"/>
      <c r="IX153" s="402"/>
      <c r="JB153" s="402"/>
      <c r="JF153" s="402"/>
      <c r="JJ153" s="402"/>
      <c r="JN153" s="402"/>
      <c r="JR153" s="402"/>
      <c r="JV153" s="402"/>
      <c r="JZ153" s="402"/>
      <c r="KD153" s="402"/>
      <c r="LI153" s="402"/>
      <c r="MH153" s="402"/>
      <c r="MZ153" s="402"/>
      <c r="NM153" s="402"/>
      <c r="OA153" s="402"/>
      <c r="OR153" s="402"/>
      <c r="PW153" s="402"/>
      <c r="QO153" s="402"/>
      <c r="RB153" s="402"/>
      <c r="SD153" s="402"/>
      <c r="TX153" s="402"/>
      <c r="VT153" s="402"/>
      <c r="XQ153" s="402"/>
      <c r="YF153" s="402"/>
      <c r="ZK153" s="402"/>
      <c r="ZN153" s="402"/>
      <c r="AAP153" s="402"/>
      <c r="ABJ153" s="402"/>
      <c r="ABU153" s="402"/>
      <c r="ACZ153" s="402"/>
      <c r="ADG153" s="402"/>
      <c r="ADH153" s="402"/>
      <c r="AEL153" s="402"/>
    </row>
    <row r="154" spans="3:818" ht="11.25" customHeight="1">
      <c r="C154" s="402"/>
      <c r="F154" s="402"/>
      <c r="W154" s="402"/>
      <c r="AA154" s="402"/>
      <c r="AE154" s="402"/>
      <c r="AI154" s="402"/>
      <c r="AM154" s="402"/>
      <c r="AQ154" s="402"/>
      <c r="AT154" s="402"/>
      <c r="AW154" s="402"/>
      <c r="BA154" s="402"/>
      <c r="BB154" s="402"/>
      <c r="BE154" s="402"/>
      <c r="BF154" s="402"/>
      <c r="BI154" s="402"/>
      <c r="BJ154" s="402"/>
      <c r="BM154" s="402"/>
      <c r="BN154" s="402"/>
      <c r="BO154" s="402"/>
      <c r="BP154" s="402"/>
      <c r="BQ154" s="402"/>
      <c r="BR154" s="402"/>
      <c r="BS154" s="402"/>
      <c r="BT154" s="402"/>
      <c r="BW154" s="402"/>
      <c r="BX154" s="402"/>
      <c r="BY154" s="402"/>
      <c r="BZ154" s="402"/>
      <c r="CP154" s="402"/>
      <c r="CQ154" s="402"/>
      <c r="CY154" s="402"/>
      <c r="DE154" s="402"/>
      <c r="DF154" s="402"/>
      <c r="DP154" s="402"/>
      <c r="DR154" s="402"/>
      <c r="DV154" s="402"/>
      <c r="DZ154" s="402"/>
      <c r="ED154" s="402"/>
      <c r="EH154" s="402"/>
      <c r="EL154" s="402"/>
      <c r="EP154" s="402"/>
      <c r="ET154" s="402"/>
      <c r="EX154" s="402"/>
      <c r="FB154" s="402"/>
      <c r="FF154" s="402"/>
      <c r="FJ154" s="402"/>
      <c r="FN154" s="402"/>
      <c r="FR154" s="402"/>
      <c r="FV154" s="402"/>
      <c r="FZ154" s="402"/>
      <c r="GD154" s="402"/>
      <c r="GH154" s="402"/>
      <c r="GL154" s="402"/>
      <c r="GP154" s="402"/>
      <c r="GT154" s="402"/>
      <c r="GX154" s="402"/>
      <c r="HB154" s="402"/>
      <c r="HF154" s="402"/>
      <c r="HJ154" s="402"/>
      <c r="HN154" s="402"/>
      <c r="HR154" s="402"/>
      <c r="HV154" s="402"/>
      <c r="HZ154" s="402"/>
      <c r="ID154" s="402"/>
      <c r="IH154" s="402"/>
      <c r="IL154" s="402"/>
      <c r="IP154" s="402"/>
      <c r="IT154" s="402"/>
      <c r="IX154" s="402"/>
      <c r="JB154" s="402"/>
      <c r="JF154" s="402"/>
      <c r="JJ154" s="402"/>
      <c r="JN154" s="402"/>
      <c r="JR154" s="402"/>
      <c r="JV154" s="402"/>
      <c r="JZ154" s="402"/>
      <c r="KD154" s="402"/>
      <c r="LI154" s="402"/>
      <c r="MH154" s="402"/>
      <c r="MZ154" s="402"/>
      <c r="NM154" s="402"/>
      <c r="OA154" s="402"/>
      <c r="OR154" s="402"/>
      <c r="PW154" s="402"/>
      <c r="QO154" s="402"/>
      <c r="RB154" s="402"/>
      <c r="SD154" s="402"/>
      <c r="TX154" s="402"/>
      <c r="VT154" s="402"/>
      <c r="XQ154" s="402"/>
      <c r="YF154" s="402"/>
      <c r="ZK154" s="402"/>
      <c r="ZN154" s="402"/>
      <c r="AAP154" s="402"/>
      <c r="ABJ154" s="402"/>
      <c r="ABU154" s="402"/>
      <c r="ACZ154" s="402"/>
      <c r="ADG154" s="402"/>
      <c r="ADH154" s="402"/>
      <c r="AEL154" s="402"/>
    </row>
    <row r="155" spans="3:818" ht="11.25" customHeight="1">
      <c r="C155" s="402"/>
      <c r="F155" s="402"/>
      <c r="W155" s="402"/>
      <c r="AA155" s="402"/>
      <c r="AE155" s="402"/>
      <c r="AI155" s="402"/>
      <c r="AM155" s="402"/>
      <c r="AQ155" s="402"/>
      <c r="AT155" s="402"/>
      <c r="AW155" s="402"/>
      <c r="BA155" s="402"/>
      <c r="BB155" s="402"/>
      <c r="BE155" s="402"/>
      <c r="BF155" s="402"/>
      <c r="BI155" s="402"/>
      <c r="BJ155" s="402"/>
      <c r="BM155" s="402"/>
      <c r="BN155" s="402"/>
      <c r="BO155" s="402"/>
      <c r="BP155" s="402"/>
      <c r="BQ155" s="402"/>
      <c r="BR155" s="402"/>
      <c r="BS155" s="402"/>
      <c r="BT155" s="402"/>
      <c r="BW155" s="402"/>
      <c r="BX155" s="402"/>
      <c r="BY155" s="402"/>
      <c r="BZ155" s="402"/>
      <c r="CP155" s="402"/>
      <c r="CQ155" s="402"/>
      <c r="CY155" s="402"/>
      <c r="DE155" s="402"/>
      <c r="DF155" s="402"/>
      <c r="DP155" s="402"/>
      <c r="DR155" s="402"/>
      <c r="DV155" s="402"/>
      <c r="DZ155" s="402"/>
      <c r="ED155" s="402"/>
      <c r="EH155" s="402"/>
      <c r="EL155" s="402"/>
      <c r="EP155" s="402"/>
      <c r="ET155" s="402"/>
      <c r="EX155" s="402"/>
      <c r="FB155" s="402"/>
      <c r="FF155" s="402"/>
      <c r="FJ155" s="402"/>
      <c r="FN155" s="402"/>
      <c r="FR155" s="402"/>
      <c r="FV155" s="402"/>
      <c r="FZ155" s="402"/>
      <c r="GD155" s="402"/>
      <c r="GH155" s="402"/>
      <c r="GL155" s="402"/>
      <c r="GP155" s="402"/>
      <c r="GT155" s="402"/>
      <c r="GX155" s="402"/>
      <c r="HB155" s="402"/>
      <c r="HF155" s="402"/>
      <c r="HJ155" s="402"/>
      <c r="HN155" s="402"/>
      <c r="HR155" s="402"/>
      <c r="HV155" s="402"/>
      <c r="HZ155" s="402"/>
      <c r="ID155" s="402"/>
      <c r="IH155" s="402"/>
      <c r="IL155" s="402"/>
      <c r="IP155" s="402"/>
      <c r="IT155" s="402"/>
      <c r="IX155" s="402"/>
      <c r="JB155" s="402"/>
      <c r="JF155" s="402"/>
      <c r="JJ155" s="402"/>
      <c r="JN155" s="402"/>
      <c r="JR155" s="402"/>
      <c r="JV155" s="402"/>
      <c r="JZ155" s="402"/>
      <c r="KD155" s="402"/>
      <c r="LI155" s="402"/>
      <c r="MH155" s="402"/>
      <c r="MZ155" s="402"/>
      <c r="NM155" s="402"/>
      <c r="OA155" s="402"/>
      <c r="OR155" s="402"/>
      <c r="PW155" s="402"/>
      <c r="QO155" s="402"/>
      <c r="RB155" s="402"/>
      <c r="SD155" s="402"/>
      <c r="TX155" s="402"/>
      <c r="VT155" s="402"/>
      <c r="XQ155" s="402"/>
      <c r="YF155" s="402"/>
      <c r="ZK155" s="402"/>
      <c r="ZN155" s="402"/>
      <c r="AAP155" s="402"/>
      <c r="ABJ155" s="402"/>
      <c r="ABU155" s="402"/>
      <c r="ACZ155" s="402"/>
      <c r="ADG155" s="402"/>
      <c r="ADH155" s="402"/>
      <c r="AEL155" s="402"/>
    </row>
    <row r="156" spans="3:818" ht="11.25" customHeight="1">
      <c r="C156" s="402"/>
      <c r="F156" s="402"/>
      <c r="W156" s="402"/>
      <c r="AA156" s="402"/>
      <c r="AE156" s="402"/>
      <c r="AI156" s="402"/>
      <c r="AM156" s="402"/>
      <c r="AQ156" s="402"/>
      <c r="AT156" s="402"/>
      <c r="AW156" s="402"/>
      <c r="BA156" s="402"/>
      <c r="BB156" s="402"/>
      <c r="BE156" s="402"/>
      <c r="BF156" s="402"/>
      <c r="BI156" s="402"/>
      <c r="BJ156" s="402"/>
      <c r="BM156" s="402"/>
      <c r="BN156" s="402"/>
      <c r="BO156" s="402"/>
      <c r="BP156" s="402"/>
      <c r="BQ156" s="402"/>
      <c r="BR156" s="402"/>
      <c r="BS156" s="402"/>
      <c r="BT156" s="402"/>
      <c r="BW156" s="402"/>
      <c r="BX156" s="402"/>
      <c r="BY156" s="402"/>
      <c r="BZ156" s="402"/>
      <c r="CP156" s="402"/>
      <c r="CQ156" s="402"/>
      <c r="CY156" s="402"/>
      <c r="DE156" s="402"/>
      <c r="DF156" s="402"/>
      <c r="DP156" s="402"/>
      <c r="DR156" s="402"/>
      <c r="DV156" s="402"/>
      <c r="DZ156" s="402"/>
      <c r="ED156" s="402"/>
      <c r="EH156" s="402"/>
      <c r="EL156" s="402"/>
      <c r="EP156" s="402"/>
      <c r="ET156" s="402"/>
      <c r="EX156" s="402"/>
      <c r="FB156" s="402"/>
      <c r="FF156" s="402"/>
      <c r="FJ156" s="402"/>
      <c r="FN156" s="402"/>
      <c r="FR156" s="402"/>
      <c r="FV156" s="402"/>
      <c r="FZ156" s="402"/>
      <c r="GD156" s="402"/>
      <c r="GH156" s="402"/>
      <c r="GL156" s="402"/>
      <c r="GP156" s="402"/>
      <c r="GT156" s="402"/>
      <c r="GX156" s="402"/>
      <c r="HB156" s="402"/>
      <c r="HF156" s="402"/>
      <c r="HJ156" s="402"/>
      <c r="HN156" s="402"/>
      <c r="HR156" s="402"/>
      <c r="HV156" s="402"/>
      <c r="HZ156" s="402"/>
      <c r="ID156" s="402"/>
      <c r="IH156" s="402"/>
      <c r="IL156" s="402"/>
      <c r="IP156" s="402"/>
      <c r="IT156" s="402"/>
      <c r="IX156" s="402"/>
      <c r="JB156" s="402"/>
      <c r="JF156" s="402"/>
      <c r="JJ156" s="402"/>
      <c r="JN156" s="402"/>
      <c r="JR156" s="402"/>
      <c r="JV156" s="402"/>
      <c r="JZ156" s="402"/>
      <c r="KD156" s="402"/>
      <c r="LI156" s="402"/>
      <c r="MH156" s="402"/>
      <c r="MZ156" s="402"/>
      <c r="NM156" s="402"/>
      <c r="OA156" s="402"/>
      <c r="OR156" s="402"/>
      <c r="PW156" s="402"/>
      <c r="QO156" s="402"/>
      <c r="RB156" s="402"/>
      <c r="SD156" s="402"/>
      <c r="TX156" s="402"/>
      <c r="VT156" s="402"/>
      <c r="XQ156" s="402"/>
      <c r="YF156" s="402"/>
      <c r="ZK156" s="402"/>
      <c r="ZN156" s="402"/>
      <c r="AAP156" s="402"/>
      <c r="ABJ156" s="402"/>
      <c r="ABU156" s="402"/>
      <c r="ACZ156" s="402"/>
      <c r="ADG156" s="402"/>
      <c r="ADH156" s="402"/>
      <c r="AEL156" s="402"/>
    </row>
    <row r="157" spans="3:818" ht="11.25" customHeight="1">
      <c r="C157" s="402"/>
      <c r="F157" s="402"/>
      <c r="W157" s="402"/>
      <c r="AA157" s="402"/>
      <c r="AE157" s="402"/>
      <c r="AI157" s="402"/>
      <c r="AM157" s="402"/>
      <c r="AQ157" s="402"/>
      <c r="AT157" s="402"/>
      <c r="AW157" s="402"/>
      <c r="BA157" s="402"/>
      <c r="BB157" s="402"/>
      <c r="BE157" s="402"/>
      <c r="BF157" s="402"/>
      <c r="BI157" s="402"/>
      <c r="BJ157" s="402"/>
      <c r="BM157" s="402"/>
      <c r="BN157" s="402"/>
      <c r="BO157" s="402"/>
      <c r="BP157" s="402"/>
      <c r="BQ157" s="402"/>
      <c r="BR157" s="402"/>
      <c r="BS157" s="402"/>
      <c r="BT157" s="402"/>
      <c r="BW157" s="402"/>
      <c r="BX157" s="402"/>
      <c r="BY157" s="402"/>
      <c r="BZ157" s="402"/>
      <c r="CP157" s="402"/>
      <c r="CQ157" s="402"/>
      <c r="CY157" s="402"/>
      <c r="DE157" s="402"/>
      <c r="DF157" s="402"/>
      <c r="DP157" s="402"/>
      <c r="DR157" s="402"/>
      <c r="DV157" s="402"/>
      <c r="DZ157" s="402"/>
      <c r="ED157" s="402"/>
      <c r="EH157" s="402"/>
      <c r="EL157" s="402"/>
      <c r="EP157" s="402"/>
      <c r="ET157" s="402"/>
      <c r="EX157" s="402"/>
      <c r="FB157" s="402"/>
      <c r="FF157" s="402"/>
      <c r="FJ157" s="402"/>
      <c r="FN157" s="402"/>
      <c r="FR157" s="402"/>
      <c r="FV157" s="402"/>
      <c r="FZ157" s="402"/>
      <c r="GD157" s="402"/>
      <c r="GH157" s="402"/>
      <c r="GL157" s="402"/>
      <c r="GP157" s="402"/>
      <c r="GT157" s="402"/>
      <c r="GX157" s="402"/>
      <c r="HB157" s="402"/>
      <c r="HF157" s="402"/>
      <c r="HJ157" s="402"/>
      <c r="HN157" s="402"/>
      <c r="HR157" s="402"/>
      <c r="HV157" s="402"/>
      <c r="HZ157" s="402"/>
      <c r="ID157" s="402"/>
      <c r="IH157" s="402"/>
      <c r="IL157" s="402"/>
      <c r="IP157" s="402"/>
      <c r="IT157" s="402"/>
      <c r="IX157" s="402"/>
      <c r="JB157" s="402"/>
      <c r="JF157" s="402"/>
      <c r="JJ157" s="402"/>
      <c r="JN157" s="402"/>
      <c r="JR157" s="402"/>
      <c r="JV157" s="402"/>
      <c r="JZ157" s="402"/>
      <c r="KD157" s="402"/>
      <c r="LI157" s="402"/>
      <c r="MH157" s="402"/>
      <c r="MZ157" s="402"/>
      <c r="NM157" s="402"/>
      <c r="OA157" s="402"/>
      <c r="OR157" s="402"/>
      <c r="PW157" s="402"/>
      <c r="QO157" s="402"/>
      <c r="RB157" s="402"/>
      <c r="SD157" s="402"/>
      <c r="TX157" s="402"/>
      <c r="VT157" s="402"/>
      <c r="XQ157" s="402"/>
      <c r="YF157" s="402"/>
      <c r="ZK157" s="402"/>
      <c r="ZN157" s="402"/>
      <c r="AAP157" s="402"/>
      <c r="ABJ157" s="402"/>
      <c r="ABU157" s="402"/>
      <c r="ACZ157" s="402"/>
      <c r="ADG157" s="402"/>
      <c r="ADH157" s="402"/>
      <c r="AEL157" s="402"/>
    </row>
    <row r="158" spans="3:818" ht="11.25" customHeight="1">
      <c r="C158" s="402"/>
      <c r="F158" s="402"/>
      <c r="W158" s="402"/>
      <c r="AA158" s="402"/>
      <c r="AE158" s="402"/>
      <c r="AI158" s="402"/>
      <c r="AM158" s="402"/>
      <c r="AQ158" s="402"/>
      <c r="AT158" s="402"/>
      <c r="AW158" s="402"/>
      <c r="BA158" s="402"/>
      <c r="BB158" s="402"/>
      <c r="BE158" s="402"/>
      <c r="BF158" s="402"/>
      <c r="BI158" s="402"/>
      <c r="BJ158" s="402"/>
      <c r="BM158" s="402"/>
      <c r="BN158" s="402"/>
      <c r="BO158" s="402"/>
      <c r="BP158" s="402"/>
      <c r="BQ158" s="402"/>
      <c r="BR158" s="402"/>
      <c r="BS158" s="402"/>
      <c r="BT158" s="402"/>
      <c r="BW158" s="402"/>
      <c r="BX158" s="402"/>
      <c r="BY158" s="402"/>
      <c r="BZ158" s="402"/>
      <c r="CP158" s="402"/>
      <c r="CQ158" s="402"/>
      <c r="CY158" s="402"/>
      <c r="DE158" s="402"/>
      <c r="DF158" s="402"/>
      <c r="DP158" s="402"/>
      <c r="DR158" s="402"/>
      <c r="DV158" s="402"/>
      <c r="DZ158" s="402"/>
      <c r="ED158" s="402"/>
      <c r="EH158" s="402"/>
      <c r="EL158" s="402"/>
      <c r="EP158" s="402"/>
      <c r="ET158" s="402"/>
      <c r="EX158" s="402"/>
      <c r="FB158" s="402"/>
      <c r="FF158" s="402"/>
      <c r="FJ158" s="402"/>
      <c r="FN158" s="402"/>
      <c r="FR158" s="402"/>
      <c r="FV158" s="402"/>
      <c r="FZ158" s="402"/>
      <c r="GD158" s="402"/>
      <c r="GH158" s="402"/>
      <c r="GL158" s="402"/>
      <c r="GP158" s="402"/>
      <c r="GT158" s="402"/>
      <c r="GX158" s="402"/>
      <c r="HB158" s="402"/>
      <c r="HF158" s="402"/>
      <c r="HJ158" s="402"/>
      <c r="HN158" s="402"/>
      <c r="HR158" s="402"/>
      <c r="HV158" s="402"/>
      <c r="HZ158" s="402"/>
      <c r="ID158" s="402"/>
      <c r="IH158" s="402"/>
      <c r="IL158" s="402"/>
      <c r="IP158" s="402"/>
      <c r="IT158" s="402"/>
      <c r="IX158" s="402"/>
      <c r="JB158" s="402"/>
      <c r="JF158" s="402"/>
      <c r="JJ158" s="402"/>
      <c r="JN158" s="402"/>
      <c r="JR158" s="402"/>
      <c r="JV158" s="402"/>
      <c r="JZ158" s="402"/>
      <c r="KD158" s="402"/>
      <c r="LI158" s="402"/>
      <c r="MH158" s="402"/>
      <c r="MZ158" s="402"/>
      <c r="NM158" s="402"/>
      <c r="OA158" s="402"/>
      <c r="OR158" s="402"/>
      <c r="PW158" s="402"/>
      <c r="QO158" s="402"/>
      <c r="RB158" s="402"/>
      <c r="SD158" s="402"/>
      <c r="TX158" s="402"/>
      <c r="VT158" s="402"/>
      <c r="XQ158" s="402"/>
      <c r="YF158" s="402"/>
      <c r="ZK158" s="402"/>
      <c r="ZN158" s="402"/>
      <c r="AAP158" s="402"/>
      <c r="ABJ158" s="402"/>
      <c r="ABU158" s="402"/>
      <c r="ACZ158" s="402"/>
      <c r="ADG158" s="402"/>
      <c r="ADH158" s="402"/>
      <c r="AEL158" s="402"/>
    </row>
    <row r="159" spans="3:818" ht="11.25" customHeight="1">
      <c r="C159" s="402"/>
      <c r="F159" s="402"/>
      <c r="W159" s="402"/>
      <c r="AA159" s="402"/>
      <c r="AE159" s="402"/>
      <c r="AI159" s="402"/>
      <c r="AM159" s="402"/>
      <c r="AQ159" s="402"/>
      <c r="AT159" s="402"/>
      <c r="AW159" s="402"/>
      <c r="BA159" s="402"/>
      <c r="BB159" s="402"/>
      <c r="BE159" s="402"/>
      <c r="BF159" s="402"/>
      <c r="BI159" s="402"/>
      <c r="BJ159" s="402"/>
      <c r="BM159" s="402"/>
      <c r="BN159" s="402"/>
      <c r="BO159" s="402"/>
      <c r="BP159" s="402"/>
      <c r="BQ159" s="402"/>
      <c r="BR159" s="402"/>
      <c r="BS159" s="402"/>
      <c r="BT159" s="402"/>
      <c r="BW159" s="402"/>
      <c r="BX159" s="402"/>
      <c r="BY159" s="402"/>
      <c r="BZ159" s="402"/>
      <c r="CP159" s="402"/>
      <c r="CQ159" s="402"/>
      <c r="CY159" s="402"/>
      <c r="DE159" s="402"/>
      <c r="DF159" s="402"/>
      <c r="DP159" s="402"/>
      <c r="DR159" s="402"/>
      <c r="DV159" s="402"/>
      <c r="DZ159" s="402"/>
      <c r="ED159" s="402"/>
      <c r="EH159" s="402"/>
      <c r="EL159" s="402"/>
      <c r="EP159" s="402"/>
      <c r="ET159" s="402"/>
      <c r="EX159" s="402"/>
      <c r="FB159" s="402"/>
      <c r="FF159" s="402"/>
      <c r="FJ159" s="402"/>
      <c r="FN159" s="402"/>
      <c r="FR159" s="402"/>
      <c r="FV159" s="402"/>
      <c r="FZ159" s="402"/>
      <c r="GD159" s="402"/>
      <c r="GH159" s="402"/>
      <c r="GL159" s="402"/>
      <c r="GP159" s="402"/>
      <c r="GT159" s="402"/>
      <c r="GX159" s="402"/>
      <c r="HB159" s="402"/>
      <c r="HF159" s="402"/>
      <c r="HJ159" s="402"/>
      <c r="HN159" s="402"/>
      <c r="HR159" s="402"/>
      <c r="HV159" s="402"/>
      <c r="HZ159" s="402"/>
      <c r="ID159" s="402"/>
      <c r="IH159" s="402"/>
      <c r="IL159" s="402"/>
      <c r="IP159" s="402"/>
      <c r="IT159" s="402"/>
      <c r="IX159" s="402"/>
      <c r="JB159" s="402"/>
      <c r="JF159" s="402"/>
      <c r="JJ159" s="402"/>
      <c r="JN159" s="402"/>
      <c r="JR159" s="402"/>
      <c r="JV159" s="402"/>
      <c r="JZ159" s="402"/>
      <c r="KD159" s="402"/>
      <c r="LI159" s="402"/>
      <c r="MH159" s="402"/>
      <c r="MZ159" s="402"/>
      <c r="NM159" s="402"/>
      <c r="OA159" s="402"/>
      <c r="OR159" s="402"/>
      <c r="PW159" s="402"/>
      <c r="QO159" s="402"/>
      <c r="RB159" s="402"/>
      <c r="SD159" s="402"/>
      <c r="TX159" s="402"/>
      <c r="VT159" s="402"/>
      <c r="XQ159" s="402"/>
      <c r="YF159" s="402"/>
      <c r="ZK159" s="402"/>
      <c r="ZN159" s="402"/>
      <c r="AAP159" s="402"/>
      <c r="ABJ159" s="402"/>
      <c r="ABU159" s="402"/>
      <c r="ACZ159" s="402"/>
      <c r="ADG159" s="402"/>
      <c r="ADH159" s="402"/>
      <c r="AEL159" s="402"/>
    </row>
    <row r="160" spans="3:818" ht="11.25" customHeight="1">
      <c r="C160" s="402"/>
      <c r="F160" s="402"/>
      <c r="W160" s="402"/>
      <c r="AA160" s="402"/>
      <c r="AE160" s="402"/>
      <c r="AI160" s="402"/>
      <c r="AM160" s="402"/>
      <c r="AQ160" s="402"/>
      <c r="AT160" s="402"/>
      <c r="AW160" s="402"/>
      <c r="BA160" s="402"/>
      <c r="BB160" s="402"/>
      <c r="BE160" s="402"/>
      <c r="BF160" s="402"/>
      <c r="BI160" s="402"/>
      <c r="BJ160" s="402"/>
      <c r="BM160" s="402"/>
      <c r="BN160" s="402"/>
      <c r="BO160" s="402"/>
      <c r="BP160" s="402"/>
      <c r="BQ160" s="402"/>
      <c r="BR160" s="402"/>
      <c r="BS160" s="402"/>
      <c r="BT160" s="402"/>
      <c r="BW160" s="402"/>
      <c r="BX160" s="402"/>
      <c r="BY160" s="402"/>
      <c r="BZ160" s="402"/>
      <c r="CP160" s="402"/>
      <c r="CQ160" s="402"/>
      <c r="CY160" s="402"/>
      <c r="DE160" s="402"/>
      <c r="DF160" s="402"/>
      <c r="DP160" s="402"/>
      <c r="DR160" s="402"/>
      <c r="DV160" s="402"/>
      <c r="DZ160" s="402"/>
      <c r="ED160" s="402"/>
      <c r="EH160" s="402"/>
      <c r="EL160" s="402"/>
      <c r="EP160" s="402"/>
      <c r="ET160" s="402"/>
      <c r="EX160" s="402"/>
      <c r="FB160" s="402"/>
      <c r="FF160" s="402"/>
      <c r="FJ160" s="402"/>
      <c r="FN160" s="402"/>
      <c r="FR160" s="402"/>
      <c r="FV160" s="402"/>
      <c r="FZ160" s="402"/>
      <c r="GD160" s="402"/>
      <c r="GH160" s="402"/>
      <c r="GL160" s="402"/>
      <c r="GP160" s="402"/>
      <c r="GT160" s="402"/>
      <c r="GX160" s="402"/>
      <c r="HB160" s="402"/>
      <c r="HF160" s="402"/>
      <c r="HJ160" s="402"/>
      <c r="HN160" s="402"/>
      <c r="HR160" s="402"/>
      <c r="HV160" s="402"/>
      <c r="HZ160" s="402"/>
      <c r="ID160" s="402"/>
      <c r="IH160" s="402"/>
      <c r="IL160" s="402"/>
      <c r="IP160" s="402"/>
      <c r="IT160" s="402"/>
      <c r="IX160" s="402"/>
      <c r="JB160" s="402"/>
      <c r="JF160" s="402"/>
      <c r="JJ160" s="402"/>
      <c r="JN160" s="402"/>
      <c r="JR160" s="402"/>
      <c r="JV160" s="402"/>
      <c r="JZ160" s="402"/>
      <c r="KD160" s="402"/>
      <c r="LI160" s="402"/>
      <c r="MH160" s="402"/>
      <c r="MZ160" s="402"/>
      <c r="NM160" s="402"/>
      <c r="OA160" s="402"/>
      <c r="OR160" s="402"/>
      <c r="PW160" s="402"/>
      <c r="QO160" s="402"/>
      <c r="RB160" s="402"/>
      <c r="SD160" s="402"/>
      <c r="TX160" s="402"/>
      <c r="VT160" s="402"/>
      <c r="XQ160" s="402"/>
      <c r="YF160" s="402"/>
      <c r="ZK160" s="402"/>
      <c r="ZN160" s="402"/>
      <c r="AAP160" s="402"/>
      <c r="ABJ160" s="402"/>
      <c r="ABU160" s="402"/>
      <c r="ACZ160" s="402"/>
      <c r="ADG160" s="402"/>
      <c r="ADH160" s="402"/>
      <c r="AEL160" s="402"/>
    </row>
    <row r="161" spans="3:818" ht="11.25" customHeight="1">
      <c r="C161" s="402"/>
      <c r="F161" s="402"/>
      <c r="W161" s="402"/>
      <c r="AA161" s="402"/>
      <c r="AE161" s="402"/>
      <c r="AI161" s="402"/>
      <c r="AM161" s="402"/>
      <c r="AQ161" s="402"/>
      <c r="AT161" s="402"/>
      <c r="AW161" s="402"/>
      <c r="BA161" s="402"/>
      <c r="BB161" s="402"/>
      <c r="BE161" s="402"/>
      <c r="BF161" s="402"/>
      <c r="BI161" s="402"/>
      <c r="BJ161" s="402"/>
      <c r="BM161" s="402"/>
      <c r="BN161" s="402"/>
      <c r="BO161" s="402"/>
      <c r="BP161" s="402"/>
      <c r="BQ161" s="402"/>
      <c r="BR161" s="402"/>
      <c r="BS161" s="402"/>
      <c r="BT161" s="402"/>
      <c r="BW161" s="402"/>
      <c r="BX161" s="402"/>
      <c r="BY161" s="402"/>
      <c r="BZ161" s="402"/>
      <c r="CP161" s="402"/>
      <c r="CQ161" s="402"/>
      <c r="CY161" s="402"/>
      <c r="DE161" s="402"/>
      <c r="DF161" s="402"/>
      <c r="DP161" s="402"/>
      <c r="DR161" s="402"/>
      <c r="DV161" s="402"/>
      <c r="DZ161" s="402"/>
      <c r="ED161" s="402"/>
      <c r="EH161" s="402"/>
      <c r="EL161" s="402"/>
      <c r="EP161" s="402"/>
      <c r="ET161" s="402"/>
      <c r="EX161" s="402"/>
      <c r="FB161" s="402"/>
      <c r="FF161" s="402"/>
      <c r="FJ161" s="402"/>
      <c r="FN161" s="402"/>
      <c r="FR161" s="402"/>
      <c r="FV161" s="402"/>
      <c r="FZ161" s="402"/>
      <c r="GD161" s="402"/>
      <c r="GH161" s="402"/>
      <c r="GL161" s="402"/>
      <c r="GP161" s="402"/>
      <c r="GT161" s="402"/>
      <c r="GX161" s="402"/>
      <c r="HB161" s="402"/>
      <c r="HF161" s="402"/>
      <c r="HJ161" s="402"/>
      <c r="HN161" s="402"/>
      <c r="HR161" s="402"/>
      <c r="HV161" s="402"/>
      <c r="HZ161" s="402"/>
      <c r="ID161" s="402"/>
      <c r="IH161" s="402"/>
      <c r="IL161" s="402"/>
      <c r="IP161" s="402"/>
      <c r="IT161" s="402"/>
      <c r="IX161" s="402"/>
      <c r="JB161" s="402"/>
      <c r="JF161" s="402"/>
      <c r="JJ161" s="402"/>
      <c r="JN161" s="402"/>
      <c r="JR161" s="402"/>
      <c r="JV161" s="402"/>
      <c r="JZ161" s="402"/>
      <c r="KD161" s="402"/>
      <c r="LI161" s="402"/>
      <c r="MH161" s="402"/>
      <c r="MZ161" s="402"/>
      <c r="NM161" s="402"/>
      <c r="OA161" s="402"/>
      <c r="OR161" s="402"/>
      <c r="PW161" s="402"/>
      <c r="QO161" s="402"/>
      <c r="RB161" s="402"/>
      <c r="SD161" s="402"/>
      <c r="TX161" s="402"/>
      <c r="VT161" s="402"/>
      <c r="XQ161" s="402"/>
      <c r="YF161" s="402"/>
      <c r="ZK161" s="402"/>
      <c r="ZN161" s="402"/>
      <c r="AAP161" s="402"/>
      <c r="ABJ161" s="402"/>
      <c r="ABU161" s="402"/>
      <c r="ACZ161" s="402"/>
      <c r="ADG161" s="402"/>
      <c r="ADH161" s="402"/>
      <c r="AEL161" s="402"/>
    </row>
    <row r="162" spans="3:818" ht="11.25" customHeight="1">
      <c r="C162" s="402"/>
      <c r="F162" s="402"/>
      <c r="W162" s="402"/>
      <c r="AA162" s="402"/>
      <c r="AE162" s="402"/>
      <c r="AI162" s="402"/>
      <c r="AM162" s="402"/>
      <c r="AQ162" s="402"/>
      <c r="AT162" s="402"/>
      <c r="AW162" s="402"/>
      <c r="BA162" s="402"/>
      <c r="BB162" s="402"/>
      <c r="BE162" s="402"/>
      <c r="BF162" s="402"/>
      <c r="BI162" s="402"/>
      <c r="BJ162" s="402"/>
      <c r="BM162" s="402"/>
      <c r="BN162" s="402"/>
      <c r="BO162" s="402"/>
      <c r="BP162" s="402"/>
      <c r="BQ162" s="402"/>
      <c r="BR162" s="402"/>
      <c r="BS162" s="402"/>
      <c r="BT162" s="402"/>
      <c r="BW162" s="402"/>
      <c r="BX162" s="402"/>
      <c r="BY162" s="402"/>
      <c r="BZ162" s="402"/>
      <c r="CP162" s="402"/>
      <c r="CQ162" s="402"/>
      <c r="CY162" s="402"/>
      <c r="DE162" s="402"/>
      <c r="DF162" s="402"/>
      <c r="DP162" s="402"/>
      <c r="DR162" s="402"/>
      <c r="DV162" s="402"/>
      <c r="DZ162" s="402"/>
      <c r="ED162" s="402"/>
      <c r="EH162" s="402"/>
      <c r="EL162" s="402"/>
      <c r="EP162" s="402"/>
      <c r="ET162" s="402"/>
      <c r="EX162" s="402"/>
      <c r="FB162" s="402"/>
      <c r="FF162" s="402"/>
      <c r="FJ162" s="402"/>
      <c r="FN162" s="402"/>
      <c r="FR162" s="402"/>
      <c r="FV162" s="402"/>
      <c r="FZ162" s="402"/>
      <c r="GD162" s="402"/>
      <c r="GH162" s="402"/>
      <c r="GL162" s="402"/>
      <c r="GP162" s="402"/>
      <c r="GT162" s="402"/>
      <c r="GX162" s="402"/>
      <c r="HB162" s="402"/>
      <c r="HF162" s="402"/>
      <c r="HJ162" s="402"/>
      <c r="HN162" s="402"/>
      <c r="HR162" s="402"/>
      <c r="HV162" s="402"/>
      <c r="HZ162" s="402"/>
      <c r="ID162" s="402"/>
      <c r="IH162" s="402"/>
      <c r="IL162" s="402"/>
      <c r="IP162" s="402"/>
      <c r="IT162" s="402"/>
      <c r="IX162" s="402"/>
      <c r="JB162" s="402"/>
      <c r="JF162" s="402"/>
      <c r="JJ162" s="402"/>
      <c r="JN162" s="402"/>
      <c r="JR162" s="402"/>
      <c r="JV162" s="402"/>
      <c r="JZ162" s="402"/>
      <c r="KD162" s="402"/>
      <c r="LI162" s="402"/>
      <c r="MH162" s="402"/>
      <c r="MZ162" s="402"/>
      <c r="NM162" s="402"/>
      <c r="OA162" s="402"/>
      <c r="OR162" s="402"/>
      <c r="PW162" s="402"/>
      <c r="QO162" s="402"/>
      <c r="RB162" s="402"/>
      <c r="SD162" s="402"/>
      <c r="TX162" s="402"/>
      <c r="VT162" s="402"/>
      <c r="XQ162" s="402"/>
      <c r="YF162" s="402"/>
      <c r="ZK162" s="402"/>
      <c r="ZN162" s="402"/>
      <c r="AAP162" s="402"/>
      <c r="ABJ162" s="402"/>
      <c r="ABU162" s="402"/>
      <c r="ACZ162" s="402"/>
      <c r="ADG162" s="402"/>
      <c r="ADH162" s="402"/>
      <c r="AEL162" s="402"/>
    </row>
    <row r="163" spans="3:818" ht="11.25" customHeight="1">
      <c r="C163" s="402"/>
      <c r="F163" s="402"/>
      <c r="W163" s="402"/>
      <c r="AA163" s="402"/>
      <c r="AE163" s="402"/>
      <c r="AI163" s="402"/>
      <c r="AM163" s="402"/>
      <c r="AQ163" s="402"/>
      <c r="AT163" s="402"/>
      <c r="AW163" s="402"/>
      <c r="BA163" s="402"/>
      <c r="BB163" s="402"/>
      <c r="BE163" s="402"/>
      <c r="BF163" s="402"/>
      <c r="BI163" s="402"/>
      <c r="BJ163" s="402"/>
      <c r="BM163" s="402"/>
      <c r="BN163" s="402"/>
      <c r="BO163" s="402"/>
      <c r="BP163" s="402"/>
      <c r="BQ163" s="402"/>
      <c r="BR163" s="402"/>
      <c r="BS163" s="402"/>
      <c r="BT163" s="402"/>
      <c r="BW163" s="402"/>
      <c r="BX163" s="402"/>
      <c r="BY163" s="402"/>
      <c r="BZ163" s="402"/>
      <c r="CP163" s="402"/>
      <c r="CQ163" s="402"/>
      <c r="CY163" s="402"/>
      <c r="DE163" s="402"/>
      <c r="DF163" s="402"/>
      <c r="DP163" s="402"/>
      <c r="DR163" s="402"/>
      <c r="DV163" s="402"/>
      <c r="DZ163" s="402"/>
      <c r="ED163" s="402"/>
      <c r="EH163" s="402"/>
      <c r="EL163" s="402"/>
      <c r="EP163" s="402"/>
      <c r="ET163" s="402"/>
      <c r="EX163" s="402"/>
      <c r="FB163" s="402"/>
      <c r="FF163" s="402"/>
      <c r="FJ163" s="402"/>
      <c r="FN163" s="402"/>
      <c r="FR163" s="402"/>
      <c r="FV163" s="402"/>
      <c r="FZ163" s="402"/>
      <c r="GD163" s="402"/>
      <c r="GH163" s="402"/>
      <c r="GL163" s="402"/>
      <c r="GP163" s="402"/>
      <c r="GT163" s="402"/>
      <c r="GX163" s="402"/>
      <c r="HB163" s="402"/>
      <c r="HF163" s="402"/>
      <c r="HJ163" s="402"/>
      <c r="HN163" s="402"/>
      <c r="HR163" s="402"/>
      <c r="HV163" s="402"/>
      <c r="HZ163" s="402"/>
      <c r="ID163" s="402"/>
      <c r="IH163" s="402"/>
      <c r="IL163" s="402"/>
      <c r="IP163" s="402"/>
      <c r="IT163" s="402"/>
      <c r="IX163" s="402"/>
      <c r="JB163" s="402"/>
      <c r="JF163" s="402"/>
      <c r="JJ163" s="402"/>
      <c r="JN163" s="402"/>
      <c r="JR163" s="402"/>
      <c r="JV163" s="402"/>
      <c r="JZ163" s="402"/>
      <c r="KD163" s="402"/>
      <c r="LI163" s="402"/>
      <c r="MH163" s="402"/>
      <c r="MZ163" s="402"/>
      <c r="NM163" s="402"/>
      <c r="OA163" s="402"/>
      <c r="OR163" s="402"/>
      <c r="PW163" s="402"/>
      <c r="QO163" s="402"/>
      <c r="RB163" s="402"/>
      <c r="SD163" s="402"/>
      <c r="TX163" s="402"/>
      <c r="VT163" s="402"/>
      <c r="XQ163" s="402"/>
      <c r="YF163" s="402"/>
      <c r="ZK163" s="402"/>
      <c r="ZN163" s="402"/>
      <c r="AAP163" s="402"/>
      <c r="ABJ163" s="402"/>
      <c r="ABU163" s="402"/>
      <c r="ACZ163" s="402"/>
      <c r="ADG163" s="402"/>
      <c r="ADH163" s="402"/>
      <c r="AEL163" s="402"/>
    </row>
    <row r="164" spans="3:818" ht="11.25" customHeight="1">
      <c r="C164" s="402"/>
      <c r="F164" s="402"/>
      <c r="W164" s="402"/>
      <c r="AA164" s="402"/>
      <c r="AE164" s="402"/>
      <c r="AI164" s="402"/>
      <c r="AM164" s="402"/>
      <c r="AQ164" s="402"/>
      <c r="AT164" s="402"/>
      <c r="AW164" s="402"/>
      <c r="BA164" s="402"/>
      <c r="BB164" s="402"/>
      <c r="BE164" s="402"/>
      <c r="BF164" s="402"/>
      <c r="BI164" s="402"/>
      <c r="BJ164" s="402"/>
      <c r="BM164" s="402"/>
      <c r="BN164" s="402"/>
      <c r="BO164" s="402"/>
      <c r="BP164" s="402"/>
      <c r="BQ164" s="402"/>
      <c r="BR164" s="402"/>
      <c r="BS164" s="402"/>
      <c r="BT164" s="402"/>
      <c r="BW164" s="402"/>
      <c r="BX164" s="402"/>
      <c r="BY164" s="402"/>
      <c r="BZ164" s="402"/>
      <c r="CP164" s="402"/>
      <c r="CQ164" s="402"/>
      <c r="CY164" s="402"/>
      <c r="DE164" s="402"/>
      <c r="DF164" s="402"/>
      <c r="DP164" s="402"/>
      <c r="DR164" s="402"/>
      <c r="DV164" s="402"/>
      <c r="DZ164" s="402"/>
      <c r="ED164" s="402"/>
      <c r="EH164" s="402"/>
      <c r="EL164" s="402"/>
      <c r="EP164" s="402"/>
      <c r="ET164" s="402"/>
      <c r="EX164" s="402"/>
      <c r="FB164" s="402"/>
      <c r="FF164" s="402"/>
      <c r="FJ164" s="402"/>
      <c r="FN164" s="402"/>
      <c r="FR164" s="402"/>
      <c r="FV164" s="402"/>
      <c r="FZ164" s="402"/>
      <c r="GD164" s="402"/>
      <c r="GH164" s="402"/>
      <c r="GL164" s="402"/>
      <c r="GP164" s="402"/>
      <c r="GT164" s="402"/>
      <c r="GX164" s="402"/>
      <c r="HB164" s="402"/>
      <c r="HF164" s="402"/>
      <c r="HJ164" s="402"/>
      <c r="HN164" s="402"/>
      <c r="HR164" s="402"/>
      <c r="HV164" s="402"/>
      <c r="HZ164" s="402"/>
      <c r="ID164" s="402"/>
      <c r="IH164" s="402"/>
      <c r="IL164" s="402"/>
      <c r="IP164" s="402"/>
      <c r="IT164" s="402"/>
      <c r="IX164" s="402"/>
      <c r="JB164" s="402"/>
      <c r="JF164" s="402"/>
      <c r="JJ164" s="402"/>
      <c r="JN164" s="402"/>
      <c r="JR164" s="402"/>
      <c r="JV164" s="402"/>
      <c r="JZ164" s="402"/>
      <c r="KD164" s="402"/>
      <c r="LI164" s="402"/>
      <c r="MH164" s="402"/>
      <c r="MZ164" s="402"/>
      <c r="NM164" s="402"/>
      <c r="OA164" s="402"/>
      <c r="OR164" s="402"/>
      <c r="PW164" s="402"/>
      <c r="QO164" s="402"/>
      <c r="RB164" s="402"/>
      <c r="SD164" s="402"/>
      <c r="TX164" s="402"/>
      <c r="VT164" s="402"/>
      <c r="XQ164" s="402"/>
      <c r="YF164" s="402"/>
      <c r="ZK164" s="402"/>
      <c r="ZN164" s="402"/>
      <c r="AAP164" s="402"/>
      <c r="ABJ164" s="402"/>
      <c r="ABU164" s="402"/>
      <c r="ACZ164" s="402"/>
      <c r="ADG164" s="402"/>
      <c r="ADH164" s="402"/>
      <c r="AEL164" s="402"/>
    </row>
    <row r="165" spans="3:818" ht="11.25" customHeight="1">
      <c r="C165" s="402"/>
      <c r="F165" s="402"/>
      <c r="W165" s="402"/>
      <c r="AA165" s="402"/>
      <c r="AE165" s="402"/>
      <c r="AI165" s="402"/>
      <c r="AM165" s="402"/>
      <c r="AQ165" s="402"/>
      <c r="AT165" s="402"/>
      <c r="AW165" s="402"/>
      <c r="BA165" s="402"/>
      <c r="BB165" s="402"/>
      <c r="BE165" s="402"/>
      <c r="BF165" s="402"/>
      <c r="BI165" s="402"/>
      <c r="BJ165" s="402"/>
      <c r="BM165" s="402"/>
      <c r="BN165" s="402"/>
      <c r="BO165" s="402"/>
      <c r="BP165" s="402"/>
      <c r="BQ165" s="402"/>
      <c r="BR165" s="402"/>
      <c r="BS165" s="402"/>
      <c r="BT165" s="402"/>
      <c r="BW165" s="402"/>
      <c r="BX165" s="402"/>
      <c r="BY165" s="402"/>
      <c r="BZ165" s="402"/>
      <c r="CP165" s="402"/>
      <c r="CQ165" s="402"/>
      <c r="CY165" s="402"/>
      <c r="DE165" s="402"/>
      <c r="DF165" s="402"/>
      <c r="DP165" s="402"/>
      <c r="DR165" s="402"/>
      <c r="DV165" s="402"/>
      <c r="DZ165" s="402"/>
      <c r="ED165" s="402"/>
      <c r="EH165" s="402"/>
      <c r="EL165" s="402"/>
      <c r="EP165" s="402"/>
      <c r="ET165" s="402"/>
      <c r="EX165" s="402"/>
      <c r="FB165" s="402"/>
      <c r="FF165" s="402"/>
      <c r="FJ165" s="402"/>
      <c r="FN165" s="402"/>
      <c r="FR165" s="402"/>
      <c r="FV165" s="402"/>
      <c r="FZ165" s="402"/>
      <c r="GD165" s="402"/>
      <c r="GH165" s="402"/>
      <c r="GL165" s="402"/>
      <c r="GP165" s="402"/>
      <c r="GT165" s="402"/>
      <c r="GX165" s="402"/>
      <c r="HB165" s="402"/>
      <c r="HF165" s="402"/>
      <c r="HJ165" s="402"/>
      <c r="HN165" s="402"/>
      <c r="HR165" s="402"/>
      <c r="HV165" s="402"/>
      <c r="HZ165" s="402"/>
      <c r="ID165" s="402"/>
      <c r="IH165" s="402"/>
      <c r="IL165" s="402"/>
      <c r="IP165" s="402"/>
      <c r="IT165" s="402"/>
      <c r="IX165" s="402"/>
      <c r="JB165" s="402"/>
      <c r="JF165" s="402"/>
      <c r="JJ165" s="402"/>
      <c r="JN165" s="402"/>
      <c r="JR165" s="402"/>
      <c r="JV165" s="402"/>
      <c r="JZ165" s="402"/>
      <c r="KD165" s="402"/>
      <c r="LI165" s="402"/>
      <c r="MH165" s="402"/>
      <c r="MZ165" s="402"/>
      <c r="NM165" s="402"/>
      <c r="OA165" s="402"/>
      <c r="OR165" s="402"/>
      <c r="PW165" s="402"/>
      <c r="QO165" s="402"/>
      <c r="RB165" s="402"/>
      <c r="SD165" s="402"/>
      <c r="TX165" s="402"/>
      <c r="VT165" s="402"/>
      <c r="XQ165" s="402"/>
      <c r="YF165" s="402"/>
      <c r="ZK165" s="402"/>
      <c r="ZN165" s="402"/>
      <c r="AAP165" s="402"/>
      <c r="ABJ165" s="402"/>
      <c r="ABU165" s="402"/>
      <c r="ACZ165" s="402"/>
      <c r="ADG165" s="402"/>
      <c r="ADH165" s="402"/>
      <c r="AEL165" s="402"/>
    </row>
    <row r="166" spans="3:818" ht="11.25" customHeight="1">
      <c r="C166" s="402"/>
      <c r="F166" s="402"/>
      <c r="W166" s="402"/>
      <c r="AA166" s="402"/>
      <c r="AE166" s="402"/>
      <c r="AI166" s="402"/>
      <c r="AM166" s="402"/>
      <c r="AQ166" s="402"/>
      <c r="AT166" s="402"/>
      <c r="AW166" s="402"/>
      <c r="BA166" s="402"/>
      <c r="BB166" s="402"/>
      <c r="BE166" s="402"/>
      <c r="BF166" s="402"/>
      <c r="BI166" s="402"/>
      <c r="BJ166" s="402"/>
      <c r="BM166" s="402"/>
      <c r="BN166" s="402"/>
      <c r="BO166" s="402"/>
      <c r="BP166" s="402"/>
      <c r="BQ166" s="402"/>
      <c r="BR166" s="402"/>
      <c r="BS166" s="402"/>
      <c r="BT166" s="402"/>
      <c r="BW166" s="402"/>
      <c r="BX166" s="402"/>
      <c r="BY166" s="402"/>
      <c r="BZ166" s="402"/>
      <c r="CP166" s="402"/>
      <c r="CQ166" s="402"/>
      <c r="CY166" s="402"/>
      <c r="DE166" s="402"/>
      <c r="DF166" s="402"/>
      <c r="DP166" s="402"/>
      <c r="DR166" s="402"/>
      <c r="DV166" s="402"/>
      <c r="DZ166" s="402"/>
      <c r="ED166" s="402"/>
      <c r="EH166" s="402"/>
      <c r="EL166" s="402"/>
      <c r="EP166" s="402"/>
      <c r="ET166" s="402"/>
      <c r="EX166" s="402"/>
      <c r="FB166" s="402"/>
      <c r="FF166" s="402"/>
      <c r="FJ166" s="402"/>
      <c r="FN166" s="402"/>
      <c r="FR166" s="402"/>
      <c r="FV166" s="402"/>
      <c r="FZ166" s="402"/>
      <c r="GD166" s="402"/>
      <c r="GH166" s="402"/>
      <c r="GL166" s="402"/>
      <c r="GP166" s="402"/>
      <c r="GT166" s="402"/>
      <c r="GX166" s="402"/>
      <c r="HB166" s="402"/>
      <c r="HF166" s="402"/>
      <c r="HJ166" s="402"/>
      <c r="HN166" s="402"/>
      <c r="HR166" s="402"/>
      <c r="HV166" s="402"/>
      <c r="HZ166" s="402"/>
      <c r="ID166" s="402"/>
      <c r="IH166" s="402"/>
      <c r="IL166" s="402"/>
      <c r="IP166" s="402"/>
      <c r="IT166" s="402"/>
      <c r="IX166" s="402"/>
      <c r="JB166" s="402"/>
      <c r="JF166" s="402"/>
      <c r="JJ166" s="402"/>
      <c r="JN166" s="402"/>
      <c r="JR166" s="402"/>
      <c r="JV166" s="402"/>
      <c r="JZ166" s="402"/>
      <c r="KD166" s="402"/>
      <c r="LI166" s="402"/>
      <c r="MH166" s="402"/>
      <c r="MZ166" s="402"/>
      <c r="NM166" s="402"/>
      <c r="OA166" s="402"/>
      <c r="OR166" s="402"/>
      <c r="PW166" s="402"/>
      <c r="QO166" s="402"/>
      <c r="RB166" s="402"/>
      <c r="SD166" s="402"/>
      <c r="TX166" s="402"/>
      <c r="VT166" s="402"/>
      <c r="XQ166" s="402"/>
      <c r="YF166" s="402"/>
      <c r="ZK166" s="402"/>
      <c r="ZN166" s="402"/>
      <c r="AAP166" s="402"/>
      <c r="ABJ166" s="402"/>
      <c r="ABU166" s="402"/>
      <c r="ACZ166" s="402"/>
      <c r="ADG166" s="402"/>
      <c r="ADH166" s="402"/>
      <c r="AEL166" s="402"/>
    </row>
    <row r="167" spans="3:818" ht="11.25" customHeight="1">
      <c r="C167" s="402"/>
      <c r="F167" s="402"/>
      <c r="W167" s="402"/>
      <c r="AA167" s="402"/>
      <c r="AE167" s="402"/>
      <c r="AI167" s="402"/>
      <c r="AM167" s="402"/>
      <c r="AQ167" s="402"/>
      <c r="AT167" s="402"/>
      <c r="AW167" s="402"/>
      <c r="BA167" s="402"/>
      <c r="BB167" s="402"/>
      <c r="BE167" s="402"/>
      <c r="BF167" s="402"/>
      <c r="BI167" s="402"/>
      <c r="BJ167" s="402"/>
      <c r="BM167" s="402"/>
      <c r="BN167" s="402"/>
      <c r="BO167" s="402"/>
      <c r="BP167" s="402"/>
      <c r="BQ167" s="402"/>
      <c r="BR167" s="402"/>
      <c r="BS167" s="402"/>
      <c r="BT167" s="402"/>
      <c r="BW167" s="402"/>
      <c r="BX167" s="402"/>
      <c r="BY167" s="402"/>
      <c r="BZ167" s="402"/>
      <c r="CP167" s="402"/>
      <c r="CQ167" s="402"/>
      <c r="CY167" s="402"/>
      <c r="DE167" s="402"/>
      <c r="DF167" s="402"/>
      <c r="DP167" s="402"/>
      <c r="DR167" s="402"/>
      <c r="DV167" s="402"/>
      <c r="DZ167" s="402"/>
      <c r="ED167" s="402"/>
      <c r="EH167" s="402"/>
      <c r="EL167" s="402"/>
      <c r="EP167" s="402"/>
      <c r="ET167" s="402"/>
      <c r="EX167" s="402"/>
      <c r="FB167" s="402"/>
      <c r="FF167" s="402"/>
      <c r="FJ167" s="402"/>
      <c r="FN167" s="402"/>
      <c r="FR167" s="402"/>
      <c r="FV167" s="402"/>
      <c r="FZ167" s="402"/>
      <c r="GD167" s="402"/>
      <c r="GH167" s="402"/>
      <c r="GL167" s="402"/>
      <c r="GP167" s="402"/>
      <c r="GT167" s="402"/>
      <c r="GX167" s="402"/>
      <c r="HB167" s="402"/>
      <c r="HF167" s="402"/>
      <c r="HJ167" s="402"/>
      <c r="HN167" s="402"/>
      <c r="HR167" s="402"/>
      <c r="HV167" s="402"/>
      <c r="HZ167" s="402"/>
      <c r="ID167" s="402"/>
      <c r="IH167" s="402"/>
      <c r="IL167" s="402"/>
      <c r="IP167" s="402"/>
      <c r="IT167" s="402"/>
      <c r="IX167" s="402"/>
      <c r="JB167" s="402"/>
      <c r="JF167" s="402"/>
      <c r="JJ167" s="402"/>
      <c r="JN167" s="402"/>
      <c r="JR167" s="402"/>
      <c r="JV167" s="402"/>
      <c r="JZ167" s="402"/>
      <c r="KD167" s="402"/>
      <c r="LI167" s="402"/>
      <c r="MH167" s="402"/>
      <c r="MZ167" s="402"/>
      <c r="NM167" s="402"/>
      <c r="OA167" s="402"/>
      <c r="OR167" s="402"/>
      <c r="PW167" s="402"/>
      <c r="QO167" s="402"/>
      <c r="RB167" s="402"/>
      <c r="SD167" s="402"/>
      <c r="TX167" s="402"/>
      <c r="VT167" s="402"/>
      <c r="XQ167" s="402"/>
      <c r="YF167" s="402"/>
      <c r="ZK167" s="402"/>
      <c r="ZN167" s="402"/>
      <c r="AAP167" s="402"/>
      <c r="ABJ167" s="402"/>
      <c r="ABU167" s="402"/>
      <c r="ACZ167" s="402"/>
      <c r="ADG167" s="402"/>
      <c r="ADH167" s="402"/>
      <c r="AEL167" s="402"/>
    </row>
    <row r="168" spans="3:818" ht="11.25" customHeight="1">
      <c r="C168" s="402"/>
      <c r="F168" s="402"/>
      <c r="W168" s="402"/>
      <c r="AA168" s="402"/>
      <c r="AE168" s="402"/>
      <c r="AI168" s="402"/>
      <c r="AM168" s="402"/>
      <c r="AQ168" s="402"/>
      <c r="AT168" s="402"/>
      <c r="AW168" s="402"/>
      <c r="BA168" s="402"/>
      <c r="BB168" s="402"/>
      <c r="BE168" s="402"/>
      <c r="BF168" s="402"/>
      <c r="BI168" s="402"/>
      <c r="BJ168" s="402"/>
      <c r="BM168" s="402"/>
      <c r="BN168" s="402"/>
      <c r="BO168" s="402"/>
      <c r="BP168" s="402"/>
      <c r="BQ168" s="402"/>
      <c r="BR168" s="402"/>
      <c r="BS168" s="402"/>
      <c r="BT168" s="402"/>
      <c r="BW168" s="402"/>
      <c r="BX168" s="402"/>
      <c r="BY168" s="402"/>
      <c r="BZ168" s="402"/>
      <c r="CP168" s="402"/>
      <c r="CQ168" s="402"/>
      <c r="CY168" s="402"/>
      <c r="DE168" s="402"/>
      <c r="DF168" s="402"/>
      <c r="DP168" s="402"/>
      <c r="DR168" s="402"/>
      <c r="DV168" s="402"/>
      <c r="DZ168" s="402"/>
      <c r="ED168" s="402"/>
      <c r="EH168" s="402"/>
      <c r="EL168" s="402"/>
      <c r="EP168" s="402"/>
      <c r="ET168" s="402"/>
      <c r="EX168" s="402"/>
      <c r="FB168" s="402"/>
      <c r="FF168" s="402"/>
      <c r="FJ168" s="402"/>
      <c r="FN168" s="402"/>
      <c r="FR168" s="402"/>
      <c r="FV168" s="402"/>
      <c r="FZ168" s="402"/>
      <c r="GD168" s="402"/>
      <c r="GH168" s="402"/>
      <c r="GL168" s="402"/>
      <c r="GP168" s="402"/>
      <c r="GT168" s="402"/>
      <c r="GX168" s="402"/>
      <c r="HB168" s="402"/>
      <c r="HF168" s="402"/>
      <c r="HJ168" s="402"/>
      <c r="HN168" s="402"/>
      <c r="HR168" s="402"/>
      <c r="HV168" s="402"/>
      <c r="HZ168" s="402"/>
      <c r="ID168" s="402"/>
      <c r="IH168" s="402"/>
      <c r="IL168" s="402"/>
      <c r="IP168" s="402"/>
      <c r="IT168" s="402"/>
      <c r="IX168" s="402"/>
      <c r="JB168" s="402"/>
      <c r="JF168" s="402"/>
      <c r="JJ168" s="402"/>
      <c r="JN168" s="402"/>
      <c r="JR168" s="402"/>
      <c r="JV168" s="402"/>
      <c r="JZ168" s="402"/>
      <c r="KD168" s="402"/>
      <c r="LI168" s="402"/>
      <c r="MH168" s="402"/>
      <c r="MZ168" s="402"/>
      <c r="NM168" s="402"/>
      <c r="OA168" s="402"/>
      <c r="OR168" s="402"/>
      <c r="PW168" s="402"/>
      <c r="QO168" s="402"/>
      <c r="RB168" s="402"/>
      <c r="SD168" s="402"/>
      <c r="TX168" s="402"/>
      <c r="VT168" s="402"/>
      <c r="XQ168" s="402"/>
      <c r="YF168" s="402"/>
      <c r="ZK168" s="402"/>
      <c r="ZN168" s="402"/>
      <c r="AAP168" s="402"/>
      <c r="ABJ168" s="402"/>
      <c r="ABU168" s="402"/>
      <c r="ACZ168" s="402"/>
      <c r="ADG168" s="402"/>
      <c r="ADH168" s="402"/>
      <c r="AEL168" s="402"/>
    </row>
    <row r="169" spans="3:818" ht="11.25" customHeight="1">
      <c r="C169" s="402"/>
      <c r="F169" s="402"/>
      <c r="W169" s="402"/>
      <c r="AA169" s="402"/>
      <c r="AE169" s="402"/>
      <c r="AI169" s="402"/>
      <c r="AM169" s="402"/>
      <c r="AQ169" s="402"/>
      <c r="AT169" s="402"/>
      <c r="AW169" s="402"/>
      <c r="BA169" s="402"/>
      <c r="BB169" s="402"/>
      <c r="BE169" s="402"/>
      <c r="BF169" s="402"/>
      <c r="BI169" s="402"/>
      <c r="BJ169" s="402"/>
      <c r="BM169" s="402"/>
      <c r="BN169" s="402"/>
      <c r="BO169" s="402"/>
      <c r="BP169" s="402"/>
      <c r="BQ169" s="402"/>
      <c r="BR169" s="402"/>
      <c r="BS169" s="402"/>
      <c r="BT169" s="402"/>
      <c r="BW169" s="402"/>
      <c r="BX169" s="402"/>
      <c r="BY169" s="402"/>
      <c r="BZ169" s="402"/>
      <c r="CP169" s="402"/>
      <c r="CQ169" s="402"/>
      <c r="CY169" s="402"/>
      <c r="DE169" s="402"/>
      <c r="DF169" s="402"/>
      <c r="DP169" s="402"/>
      <c r="DR169" s="402"/>
      <c r="DV169" s="402"/>
      <c r="DZ169" s="402"/>
      <c r="ED169" s="402"/>
      <c r="EH169" s="402"/>
      <c r="EL169" s="402"/>
      <c r="EP169" s="402"/>
      <c r="ET169" s="402"/>
      <c r="EX169" s="402"/>
      <c r="FB169" s="402"/>
      <c r="FF169" s="402"/>
      <c r="FJ169" s="402"/>
      <c r="FN169" s="402"/>
      <c r="FR169" s="402"/>
      <c r="FV169" s="402"/>
      <c r="FZ169" s="402"/>
      <c r="GD169" s="402"/>
      <c r="GH169" s="402"/>
      <c r="GL169" s="402"/>
      <c r="GP169" s="402"/>
      <c r="GT169" s="402"/>
      <c r="GX169" s="402"/>
      <c r="HB169" s="402"/>
      <c r="HF169" s="402"/>
      <c r="HJ169" s="402"/>
      <c r="HN169" s="402"/>
      <c r="HR169" s="402"/>
      <c r="HV169" s="402"/>
      <c r="HZ169" s="402"/>
      <c r="ID169" s="402"/>
      <c r="IH169" s="402"/>
      <c r="IL169" s="402"/>
      <c r="IP169" s="402"/>
      <c r="IT169" s="402"/>
      <c r="IX169" s="402"/>
      <c r="JB169" s="402"/>
      <c r="JF169" s="402"/>
      <c r="JJ169" s="402"/>
      <c r="JN169" s="402"/>
      <c r="JR169" s="402"/>
      <c r="JV169" s="402"/>
      <c r="JZ169" s="402"/>
      <c r="KD169" s="402"/>
      <c r="LI169" s="402"/>
      <c r="MH169" s="402"/>
      <c r="MZ169" s="402"/>
      <c r="NM169" s="402"/>
      <c r="OA169" s="402"/>
      <c r="OR169" s="402"/>
      <c r="PW169" s="402"/>
      <c r="QO169" s="402"/>
      <c r="RB169" s="402"/>
      <c r="SD169" s="402"/>
      <c r="TX169" s="402"/>
      <c r="VT169" s="402"/>
      <c r="XQ169" s="402"/>
      <c r="YF169" s="402"/>
      <c r="ZK169" s="402"/>
      <c r="ZN169" s="402"/>
      <c r="AAP169" s="402"/>
      <c r="ABJ169" s="402"/>
      <c r="ABU169" s="402"/>
      <c r="ACZ169" s="402"/>
      <c r="ADG169" s="402"/>
      <c r="ADH169" s="402"/>
      <c r="AEL169" s="402"/>
    </row>
    <row r="170" spans="3:818" ht="11.25" customHeight="1">
      <c r="C170" s="402"/>
      <c r="F170" s="402"/>
      <c r="W170" s="402"/>
      <c r="AA170" s="402"/>
      <c r="AE170" s="402"/>
      <c r="AI170" s="402"/>
      <c r="AM170" s="402"/>
      <c r="AQ170" s="402"/>
      <c r="AT170" s="402"/>
      <c r="AW170" s="402"/>
      <c r="BA170" s="402"/>
      <c r="BB170" s="402"/>
      <c r="BE170" s="402"/>
      <c r="BF170" s="402"/>
      <c r="BI170" s="402"/>
      <c r="BJ170" s="402"/>
      <c r="BM170" s="402"/>
      <c r="BN170" s="402"/>
      <c r="BO170" s="402"/>
      <c r="BP170" s="402"/>
      <c r="BQ170" s="402"/>
      <c r="BR170" s="402"/>
      <c r="BS170" s="402"/>
      <c r="BT170" s="402"/>
      <c r="BW170" s="402"/>
      <c r="BX170" s="402"/>
      <c r="BY170" s="402"/>
      <c r="BZ170" s="402"/>
      <c r="CP170" s="402"/>
      <c r="CQ170" s="402"/>
      <c r="CY170" s="402"/>
      <c r="DE170" s="402"/>
      <c r="DF170" s="402"/>
      <c r="DP170" s="402"/>
      <c r="DR170" s="402"/>
      <c r="DV170" s="402"/>
      <c r="DZ170" s="402"/>
      <c r="ED170" s="402"/>
      <c r="EH170" s="402"/>
      <c r="EL170" s="402"/>
      <c r="EP170" s="402"/>
      <c r="ET170" s="402"/>
      <c r="EX170" s="402"/>
      <c r="FB170" s="402"/>
      <c r="FF170" s="402"/>
      <c r="FJ170" s="402"/>
      <c r="FN170" s="402"/>
      <c r="FR170" s="402"/>
      <c r="FV170" s="402"/>
      <c r="FZ170" s="402"/>
      <c r="GD170" s="402"/>
      <c r="GH170" s="402"/>
      <c r="GL170" s="402"/>
      <c r="GP170" s="402"/>
      <c r="GT170" s="402"/>
      <c r="GX170" s="402"/>
      <c r="HB170" s="402"/>
      <c r="HF170" s="402"/>
      <c r="HJ170" s="402"/>
      <c r="HN170" s="402"/>
      <c r="HR170" s="402"/>
      <c r="HV170" s="402"/>
      <c r="HZ170" s="402"/>
      <c r="ID170" s="402"/>
      <c r="IH170" s="402"/>
      <c r="IL170" s="402"/>
      <c r="IP170" s="402"/>
      <c r="IT170" s="402"/>
      <c r="IX170" s="402"/>
      <c r="JB170" s="402"/>
      <c r="JF170" s="402"/>
      <c r="JJ170" s="402"/>
      <c r="JN170" s="402"/>
      <c r="JR170" s="402"/>
      <c r="JV170" s="402"/>
      <c r="JZ170" s="402"/>
      <c r="KD170" s="402"/>
      <c r="LI170" s="402"/>
      <c r="MH170" s="402"/>
      <c r="MZ170" s="402"/>
      <c r="NM170" s="402"/>
      <c r="OA170" s="402"/>
      <c r="OR170" s="402"/>
      <c r="PW170" s="402"/>
      <c r="QO170" s="402"/>
      <c r="RB170" s="402"/>
      <c r="SD170" s="402"/>
      <c r="TX170" s="402"/>
      <c r="VT170" s="402"/>
      <c r="XQ170" s="402"/>
      <c r="YF170" s="402"/>
      <c r="ZK170" s="402"/>
      <c r="ZN170" s="402"/>
      <c r="AAP170" s="402"/>
      <c r="ABJ170" s="402"/>
      <c r="ABU170" s="402"/>
      <c r="ACZ170" s="402"/>
      <c r="ADG170" s="402"/>
      <c r="ADH170" s="402"/>
      <c r="AEL170" s="402"/>
    </row>
    <row r="171" spans="3:818" ht="11.25" customHeight="1">
      <c r="C171" s="402"/>
      <c r="F171" s="402"/>
      <c r="W171" s="402"/>
      <c r="AA171" s="402"/>
      <c r="AE171" s="402"/>
      <c r="AI171" s="402"/>
      <c r="AM171" s="402"/>
      <c r="AQ171" s="402"/>
      <c r="AT171" s="402"/>
      <c r="AW171" s="402"/>
      <c r="BA171" s="402"/>
      <c r="BB171" s="402"/>
      <c r="BE171" s="402"/>
      <c r="BF171" s="402"/>
      <c r="BI171" s="402"/>
      <c r="BJ171" s="402"/>
      <c r="BM171" s="402"/>
      <c r="BN171" s="402"/>
      <c r="BO171" s="402"/>
      <c r="BP171" s="402"/>
      <c r="BQ171" s="402"/>
      <c r="BR171" s="402"/>
      <c r="BS171" s="402"/>
      <c r="BT171" s="402"/>
      <c r="BW171" s="402"/>
      <c r="BX171" s="402"/>
      <c r="BY171" s="402"/>
      <c r="BZ171" s="402"/>
      <c r="CP171" s="402"/>
      <c r="CQ171" s="402"/>
      <c r="CY171" s="402"/>
      <c r="DE171" s="402"/>
      <c r="DF171" s="402"/>
      <c r="DP171" s="402"/>
      <c r="DR171" s="402"/>
      <c r="DV171" s="402"/>
      <c r="DZ171" s="402"/>
      <c r="ED171" s="402"/>
      <c r="EH171" s="402"/>
      <c r="EL171" s="402"/>
      <c r="EP171" s="402"/>
      <c r="ET171" s="402"/>
      <c r="EX171" s="402"/>
      <c r="FB171" s="402"/>
      <c r="FF171" s="402"/>
      <c r="FJ171" s="402"/>
      <c r="FN171" s="402"/>
      <c r="FR171" s="402"/>
      <c r="FV171" s="402"/>
      <c r="FZ171" s="402"/>
      <c r="GD171" s="402"/>
      <c r="GH171" s="402"/>
      <c r="GL171" s="402"/>
      <c r="GP171" s="402"/>
      <c r="GT171" s="402"/>
      <c r="GX171" s="402"/>
      <c r="HB171" s="402"/>
      <c r="HF171" s="402"/>
      <c r="HJ171" s="402"/>
      <c r="HN171" s="402"/>
      <c r="HR171" s="402"/>
      <c r="HV171" s="402"/>
      <c r="HZ171" s="402"/>
      <c r="ID171" s="402"/>
      <c r="IH171" s="402"/>
      <c r="IL171" s="402"/>
      <c r="IP171" s="402"/>
      <c r="IT171" s="402"/>
      <c r="IX171" s="402"/>
      <c r="JB171" s="402"/>
      <c r="JF171" s="402"/>
      <c r="JJ171" s="402"/>
      <c r="JN171" s="402"/>
      <c r="JR171" s="402"/>
      <c r="JV171" s="402"/>
      <c r="JZ171" s="402"/>
      <c r="KD171" s="402"/>
      <c r="LI171" s="402"/>
      <c r="MH171" s="402"/>
      <c r="MZ171" s="402"/>
      <c r="NM171" s="402"/>
      <c r="OA171" s="402"/>
      <c r="OR171" s="402"/>
      <c r="PW171" s="402"/>
      <c r="QO171" s="402"/>
      <c r="RB171" s="402"/>
      <c r="SD171" s="402"/>
      <c r="TX171" s="402"/>
      <c r="VT171" s="402"/>
      <c r="XQ171" s="402"/>
      <c r="YF171" s="402"/>
      <c r="ZK171" s="402"/>
      <c r="ZN171" s="402"/>
      <c r="AAP171" s="402"/>
      <c r="ABJ171" s="402"/>
      <c r="ABU171" s="402"/>
      <c r="ACZ171" s="402"/>
      <c r="ADG171" s="402"/>
      <c r="ADH171" s="402"/>
      <c r="AEL171" s="402"/>
    </row>
    <row r="172" spans="3:818" ht="11.25" customHeight="1">
      <c r="C172" s="402"/>
      <c r="F172" s="402"/>
      <c r="W172" s="402"/>
      <c r="AA172" s="402"/>
      <c r="AE172" s="402"/>
      <c r="AI172" s="402"/>
      <c r="AM172" s="402"/>
      <c r="AQ172" s="402"/>
      <c r="AT172" s="402"/>
      <c r="AW172" s="402"/>
      <c r="BA172" s="402"/>
      <c r="BB172" s="402"/>
      <c r="BE172" s="402"/>
      <c r="BF172" s="402"/>
      <c r="BI172" s="402"/>
      <c r="BJ172" s="402"/>
      <c r="BM172" s="402"/>
      <c r="BN172" s="402"/>
      <c r="BO172" s="402"/>
      <c r="BP172" s="402"/>
      <c r="BQ172" s="402"/>
      <c r="BR172" s="402"/>
      <c r="BS172" s="402"/>
      <c r="BT172" s="402"/>
      <c r="BW172" s="402"/>
      <c r="BX172" s="402"/>
      <c r="BY172" s="402"/>
      <c r="BZ172" s="402"/>
      <c r="CP172" s="402"/>
      <c r="CQ172" s="402"/>
      <c r="CY172" s="402"/>
      <c r="DE172" s="402"/>
      <c r="DF172" s="402"/>
      <c r="DP172" s="402"/>
      <c r="DR172" s="402"/>
      <c r="DV172" s="402"/>
      <c r="DZ172" s="402"/>
      <c r="ED172" s="402"/>
      <c r="EH172" s="402"/>
      <c r="EL172" s="402"/>
      <c r="EP172" s="402"/>
      <c r="ET172" s="402"/>
      <c r="EX172" s="402"/>
      <c r="FB172" s="402"/>
      <c r="FF172" s="402"/>
      <c r="FJ172" s="402"/>
      <c r="FN172" s="402"/>
      <c r="FR172" s="402"/>
      <c r="FV172" s="402"/>
      <c r="FZ172" s="402"/>
      <c r="GD172" s="402"/>
      <c r="GH172" s="402"/>
      <c r="GL172" s="402"/>
      <c r="GP172" s="402"/>
      <c r="GT172" s="402"/>
      <c r="GX172" s="402"/>
      <c r="HB172" s="402"/>
      <c r="HF172" s="402"/>
      <c r="HJ172" s="402"/>
      <c r="HN172" s="402"/>
      <c r="HR172" s="402"/>
      <c r="HV172" s="402"/>
      <c r="HZ172" s="402"/>
      <c r="ID172" s="402"/>
      <c r="IH172" s="402"/>
      <c r="IL172" s="402"/>
      <c r="IP172" s="402"/>
      <c r="IT172" s="402"/>
      <c r="IX172" s="402"/>
      <c r="JB172" s="402"/>
      <c r="JF172" s="402"/>
      <c r="JJ172" s="402"/>
      <c r="JN172" s="402"/>
      <c r="JR172" s="402"/>
      <c r="JV172" s="402"/>
      <c r="JZ172" s="402"/>
      <c r="KD172" s="402"/>
      <c r="LI172" s="402"/>
      <c r="MH172" s="402"/>
      <c r="MZ172" s="402"/>
      <c r="NM172" s="402"/>
      <c r="OA172" s="402"/>
      <c r="OR172" s="402"/>
      <c r="PW172" s="402"/>
      <c r="QO172" s="402"/>
      <c r="RB172" s="402"/>
      <c r="SD172" s="402"/>
      <c r="TX172" s="402"/>
      <c r="VT172" s="402"/>
      <c r="XQ172" s="402"/>
      <c r="YF172" s="402"/>
      <c r="ZK172" s="402"/>
      <c r="ZN172" s="402"/>
      <c r="AAP172" s="402"/>
      <c r="ABJ172" s="402"/>
      <c r="ABU172" s="402"/>
      <c r="ACZ172" s="402"/>
      <c r="ADG172" s="402"/>
      <c r="ADH172" s="402"/>
      <c r="AEL172" s="402"/>
    </row>
    <row r="173" spans="3:818" ht="11.25" customHeight="1">
      <c r="C173" s="402"/>
      <c r="F173" s="402"/>
      <c r="W173" s="402"/>
      <c r="AA173" s="402"/>
      <c r="AE173" s="402"/>
      <c r="AI173" s="402"/>
      <c r="AM173" s="402"/>
      <c r="AQ173" s="402"/>
      <c r="AT173" s="402"/>
      <c r="AW173" s="402"/>
      <c r="BA173" s="402"/>
      <c r="BB173" s="402"/>
      <c r="BE173" s="402"/>
      <c r="BF173" s="402"/>
      <c r="BI173" s="402"/>
      <c r="BJ173" s="402"/>
      <c r="BM173" s="402"/>
      <c r="BN173" s="402"/>
      <c r="BO173" s="402"/>
      <c r="BP173" s="402"/>
      <c r="BQ173" s="402"/>
      <c r="BR173" s="402"/>
      <c r="BS173" s="402"/>
      <c r="BT173" s="402"/>
      <c r="BW173" s="402"/>
      <c r="BX173" s="402"/>
      <c r="BY173" s="402"/>
      <c r="BZ173" s="402"/>
      <c r="CP173" s="402"/>
      <c r="CQ173" s="402"/>
      <c r="CY173" s="402"/>
      <c r="DE173" s="402"/>
      <c r="DF173" s="402"/>
      <c r="DP173" s="402"/>
      <c r="DR173" s="402"/>
      <c r="DV173" s="402"/>
      <c r="DZ173" s="402"/>
      <c r="ED173" s="402"/>
      <c r="EH173" s="402"/>
      <c r="EL173" s="402"/>
      <c r="EP173" s="402"/>
      <c r="ET173" s="402"/>
      <c r="EX173" s="402"/>
      <c r="FB173" s="402"/>
      <c r="FF173" s="402"/>
      <c r="FJ173" s="402"/>
      <c r="FN173" s="402"/>
      <c r="FR173" s="402"/>
      <c r="FV173" s="402"/>
      <c r="FZ173" s="402"/>
      <c r="GD173" s="402"/>
      <c r="GH173" s="402"/>
      <c r="GL173" s="402"/>
      <c r="GP173" s="402"/>
      <c r="GT173" s="402"/>
      <c r="GX173" s="402"/>
      <c r="HB173" s="402"/>
      <c r="HF173" s="402"/>
      <c r="HJ173" s="402"/>
      <c r="HN173" s="402"/>
      <c r="HR173" s="402"/>
      <c r="HV173" s="402"/>
      <c r="HZ173" s="402"/>
      <c r="ID173" s="402"/>
      <c r="IH173" s="402"/>
      <c r="IL173" s="402"/>
      <c r="IP173" s="402"/>
      <c r="IT173" s="402"/>
      <c r="IX173" s="402"/>
      <c r="JB173" s="402"/>
      <c r="JF173" s="402"/>
      <c r="JJ173" s="402"/>
      <c r="JN173" s="402"/>
      <c r="JR173" s="402"/>
      <c r="JV173" s="402"/>
      <c r="JZ173" s="402"/>
      <c r="KD173" s="402"/>
      <c r="LI173" s="402"/>
      <c r="MH173" s="402"/>
      <c r="MZ173" s="402"/>
      <c r="NM173" s="402"/>
      <c r="OA173" s="402"/>
      <c r="OR173" s="402"/>
      <c r="PW173" s="402"/>
      <c r="QO173" s="402"/>
      <c r="RB173" s="402"/>
      <c r="SD173" s="402"/>
      <c r="TX173" s="402"/>
      <c r="VT173" s="402"/>
      <c r="XQ173" s="402"/>
      <c r="YF173" s="402"/>
      <c r="ZK173" s="402"/>
      <c r="ZN173" s="402"/>
      <c r="AAP173" s="402"/>
      <c r="ABJ173" s="402"/>
      <c r="ABU173" s="402"/>
      <c r="ACZ173" s="402"/>
      <c r="ADG173" s="402"/>
      <c r="ADH173" s="402"/>
      <c r="AEL173" s="402"/>
    </row>
    <row r="174" spans="3:818" ht="11.25" customHeight="1">
      <c r="C174" s="402"/>
      <c r="F174" s="402"/>
      <c r="W174" s="402"/>
      <c r="AA174" s="402"/>
      <c r="AE174" s="402"/>
      <c r="AI174" s="402"/>
      <c r="AM174" s="402"/>
      <c r="AQ174" s="402"/>
      <c r="AT174" s="402"/>
      <c r="AW174" s="402"/>
      <c r="BA174" s="402"/>
      <c r="BB174" s="402"/>
      <c r="BE174" s="402"/>
      <c r="BF174" s="402"/>
      <c r="BI174" s="402"/>
      <c r="BJ174" s="402"/>
      <c r="BM174" s="402"/>
      <c r="BN174" s="402"/>
      <c r="BO174" s="402"/>
      <c r="BP174" s="402"/>
      <c r="BQ174" s="402"/>
      <c r="BR174" s="402"/>
      <c r="BS174" s="402"/>
      <c r="BT174" s="402"/>
      <c r="BW174" s="402"/>
      <c r="BX174" s="402"/>
      <c r="BY174" s="402"/>
      <c r="BZ174" s="402"/>
      <c r="CP174" s="402"/>
      <c r="CQ174" s="402"/>
      <c r="CY174" s="402"/>
      <c r="DE174" s="402"/>
      <c r="DF174" s="402"/>
      <c r="DP174" s="402"/>
      <c r="DR174" s="402"/>
      <c r="DV174" s="402"/>
      <c r="DZ174" s="402"/>
      <c r="ED174" s="402"/>
      <c r="EH174" s="402"/>
      <c r="EL174" s="402"/>
      <c r="EP174" s="402"/>
      <c r="ET174" s="402"/>
      <c r="EX174" s="402"/>
      <c r="FB174" s="402"/>
      <c r="FF174" s="402"/>
      <c r="FJ174" s="402"/>
      <c r="FN174" s="402"/>
      <c r="FR174" s="402"/>
      <c r="FV174" s="402"/>
      <c r="FZ174" s="402"/>
      <c r="GD174" s="402"/>
      <c r="GH174" s="402"/>
      <c r="GL174" s="402"/>
      <c r="GP174" s="402"/>
      <c r="GT174" s="402"/>
      <c r="GX174" s="402"/>
      <c r="HB174" s="402"/>
      <c r="HF174" s="402"/>
      <c r="HJ174" s="402"/>
      <c r="HN174" s="402"/>
      <c r="HR174" s="402"/>
      <c r="HV174" s="402"/>
      <c r="HZ174" s="402"/>
      <c r="ID174" s="402"/>
      <c r="IH174" s="402"/>
      <c r="IL174" s="402"/>
      <c r="IP174" s="402"/>
      <c r="IT174" s="402"/>
      <c r="IX174" s="402"/>
      <c r="JB174" s="402"/>
      <c r="JF174" s="402"/>
      <c r="JJ174" s="402"/>
      <c r="JN174" s="402"/>
      <c r="JR174" s="402"/>
      <c r="JV174" s="402"/>
      <c r="JZ174" s="402"/>
      <c r="KD174" s="402"/>
      <c r="LI174" s="402"/>
      <c r="MH174" s="402"/>
      <c r="MZ174" s="402"/>
      <c r="NM174" s="402"/>
      <c r="OA174" s="402"/>
      <c r="OR174" s="402"/>
      <c r="PW174" s="402"/>
      <c r="QO174" s="402"/>
      <c r="RB174" s="402"/>
      <c r="SD174" s="402"/>
      <c r="TX174" s="402"/>
      <c r="VT174" s="402"/>
      <c r="XQ174" s="402"/>
      <c r="YF174" s="402"/>
      <c r="ZK174" s="402"/>
      <c r="ZN174" s="402"/>
      <c r="AAP174" s="402"/>
      <c r="ABJ174" s="402"/>
      <c r="ABU174" s="402"/>
      <c r="ACZ174" s="402"/>
      <c r="ADG174" s="402"/>
      <c r="ADH174" s="402"/>
      <c r="AEL174" s="402"/>
    </row>
    <row r="175" spans="3:818" ht="11.25" customHeight="1">
      <c r="C175" s="402"/>
      <c r="F175" s="402"/>
      <c r="W175" s="402"/>
      <c r="AA175" s="402"/>
      <c r="AE175" s="402"/>
      <c r="AI175" s="402"/>
      <c r="AM175" s="402"/>
      <c r="AQ175" s="402"/>
      <c r="AT175" s="402"/>
      <c r="AW175" s="402"/>
      <c r="BA175" s="402"/>
      <c r="BB175" s="402"/>
      <c r="BE175" s="402"/>
      <c r="BF175" s="402"/>
      <c r="BI175" s="402"/>
      <c r="BJ175" s="402"/>
      <c r="BM175" s="402"/>
      <c r="BN175" s="402"/>
      <c r="BO175" s="402"/>
      <c r="BP175" s="402"/>
      <c r="BQ175" s="402"/>
      <c r="BR175" s="402"/>
      <c r="BS175" s="402"/>
      <c r="BT175" s="402"/>
      <c r="BW175" s="402"/>
      <c r="BX175" s="402"/>
      <c r="BY175" s="402"/>
      <c r="BZ175" s="402"/>
      <c r="CP175" s="402"/>
      <c r="CQ175" s="402"/>
      <c r="CY175" s="402"/>
      <c r="DE175" s="402"/>
      <c r="DF175" s="402"/>
      <c r="DP175" s="402"/>
      <c r="DR175" s="402"/>
      <c r="DV175" s="402"/>
      <c r="DZ175" s="402"/>
      <c r="ED175" s="402"/>
      <c r="EH175" s="402"/>
      <c r="EL175" s="402"/>
      <c r="EP175" s="402"/>
      <c r="ET175" s="402"/>
      <c r="EX175" s="402"/>
      <c r="FB175" s="402"/>
      <c r="FF175" s="402"/>
      <c r="FJ175" s="402"/>
      <c r="FN175" s="402"/>
      <c r="FR175" s="402"/>
      <c r="FV175" s="402"/>
      <c r="FZ175" s="402"/>
      <c r="GD175" s="402"/>
      <c r="GH175" s="402"/>
      <c r="GL175" s="402"/>
      <c r="GP175" s="402"/>
      <c r="GT175" s="402"/>
      <c r="GX175" s="402"/>
      <c r="HB175" s="402"/>
      <c r="HF175" s="402"/>
      <c r="HJ175" s="402"/>
      <c r="HN175" s="402"/>
      <c r="HR175" s="402"/>
      <c r="HV175" s="402"/>
      <c r="HZ175" s="402"/>
      <c r="ID175" s="402"/>
      <c r="IH175" s="402"/>
      <c r="IL175" s="402"/>
      <c r="IP175" s="402"/>
      <c r="IT175" s="402"/>
      <c r="IX175" s="402"/>
      <c r="JB175" s="402"/>
      <c r="JF175" s="402"/>
      <c r="JJ175" s="402"/>
      <c r="JN175" s="402"/>
      <c r="JR175" s="402"/>
      <c r="JV175" s="402"/>
      <c r="JZ175" s="402"/>
      <c r="KD175" s="402"/>
      <c r="LI175" s="402"/>
      <c r="MH175" s="402"/>
      <c r="MZ175" s="402"/>
      <c r="NM175" s="402"/>
      <c r="OA175" s="402"/>
      <c r="OR175" s="402"/>
      <c r="PW175" s="402"/>
      <c r="QO175" s="402"/>
      <c r="RB175" s="402"/>
      <c r="SD175" s="402"/>
      <c r="TX175" s="402"/>
      <c r="VT175" s="402"/>
      <c r="XQ175" s="402"/>
      <c r="YF175" s="402"/>
      <c r="ZK175" s="402"/>
      <c r="ZN175" s="402"/>
      <c r="AAP175" s="402"/>
      <c r="ABJ175" s="402"/>
      <c r="ABU175" s="402"/>
      <c r="ACZ175" s="402"/>
      <c r="ADG175" s="402"/>
      <c r="ADH175" s="402"/>
      <c r="AEL175" s="402"/>
    </row>
    <row r="176" spans="3:818" ht="11.25" customHeight="1">
      <c r="C176" s="402"/>
      <c r="F176" s="402"/>
      <c r="W176" s="402"/>
      <c r="AA176" s="402"/>
      <c r="AE176" s="402"/>
      <c r="AI176" s="402"/>
      <c r="AM176" s="402"/>
      <c r="AQ176" s="402"/>
      <c r="AT176" s="402"/>
      <c r="AW176" s="402"/>
      <c r="BA176" s="402"/>
      <c r="BB176" s="402"/>
      <c r="BE176" s="402"/>
      <c r="BF176" s="402"/>
      <c r="BI176" s="402"/>
      <c r="BJ176" s="402"/>
      <c r="BM176" s="402"/>
      <c r="BN176" s="402"/>
      <c r="BO176" s="402"/>
      <c r="BP176" s="402"/>
      <c r="BQ176" s="402"/>
      <c r="BR176" s="402"/>
      <c r="BS176" s="402"/>
      <c r="BT176" s="402"/>
      <c r="BW176" s="402"/>
      <c r="BX176" s="402"/>
      <c r="BY176" s="402"/>
      <c r="BZ176" s="402"/>
      <c r="CP176" s="402"/>
      <c r="CQ176" s="402"/>
      <c r="CY176" s="402"/>
      <c r="DE176" s="402"/>
      <c r="DF176" s="402"/>
      <c r="DP176" s="402"/>
      <c r="DR176" s="402"/>
      <c r="DV176" s="402"/>
      <c r="DZ176" s="402"/>
      <c r="ED176" s="402"/>
      <c r="EH176" s="402"/>
      <c r="EL176" s="402"/>
      <c r="EP176" s="402"/>
      <c r="ET176" s="402"/>
      <c r="EX176" s="402"/>
      <c r="FB176" s="402"/>
      <c r="FF176" s="402"/>
      <c r="FJ176" s="402"/>
      <c r="FN176" s="402"/>
      <c r="FR176" s="402"/>
      <c r="FV176" s="402"/>
      <c r="FZ176" s="402"/>
      <c r="GD176" s="402"/>
      <c r="GH176" s="402"/>
      <c r="GL176" s="402"/>
      <c r="GP176" s="402"/>
      <c r="GT176" s="402"/>
      <c r="GX176" s="402"/>
      <c r="HB176" s="402"/>
      <c r="HF176" s="402"/>
      <c r="HJ176" s="402"/>
      <c r="HN176" s="402"/>
      <c r="HR176" s="402"/>
      <c r="HV176" s="402"/>
      <c r="HZ176" s="402"/>
      <c r="ID176" s="402"/>
      <c r="IH176" s="402"/>
      <c r="IL176" s="402"/>
      <c r="IP176" s="402"/>
      <c r="IT176" s="402"/>
      <c r="IX176" s="402"/>
      <c r="JB176" s="402"/>
      <c r="JF176" s="402"/>
      <c r="JJ176" s="402"/>
      <c r="JN176" s="402"/>
      <c r="JR176" s="402"/>
      <c r="JV176" s="402"/>
      <c r="JZ176" s="402"/>
      <c r="KD176" s="402"/>
      <c r="LI176" s="402"/>
      <c r="MH176" s="402"/>
      <c r="MZ176" s="402"/>
      <c r="NM176" s="402"/>
      <c r="OA176" s="402"/>
      <c r="OR176" s="402"/>
      <c r="PW176" s="402"/>
      <c r="QO176" s="402"/>
      <c r="RB176" s="402"/>
      <c r="SD176" s="402"/>
      <c r="TX176" s="402"/>
      <c r="VT176" s="402"/>
      <c r="XQ176" s="402"/>
      <c r="YF176" s="402"/>
      <c r="ZK176" s="402"/>
      <c r="ZN176" s="402"/>
      <c r="AAP176" s="402"/>
      <c r="ABJ176" s="402"/>
      <c r="ABU176" s="402"/>
      <c r="ACZ176" s="402"/>
      <c r="ADG176" s="402"/>
      <c r="ADH176" s="402"/>
      <c r="AEL176" s="402"/>
    </row>
    <row r="177" spans="3:818" ht="11.25" customHeight="1">
      <c r="C177" s="402"/>
      <c r="F177" s="402"/>
      <c r="W177" s="402"/>
      <c r="AA177" s="402"/>
      <c r="AE177" s="402"/>
      <c r="AI177" s="402"/>
      <c r="AM177" s="402"/>
      <c r="AQ177" s="402"/>
      <c r="AT177" s="402"/>
      <c r="AW177" s="402"/>
      <c r="BA177" s="402"/>
      <c r="BB177" s="402"/>
      <c r="BE177" s="402"/>
      <c r="BF177" s="402"/>
      <c r="BI177" s="402"/>
      <c r="BJ177" s="402"/>
      <c r="BM177" s="402"/>
      <c r="BN177" s="402"/>
      <c r="BO177" s="402"/>
      <c r="BP177" s="402"/>
      <c r="BQ177" s="402"/>
      <c r="BR177" s="402"/>
      <c r="BS177" s="402"/>
      <c r="BT177" s="402"/>
      <c r="BW177" s="402"/>
      <c r="BX177" s="402"/>
      <c r="BY177" s="402"/>
      <c r="BZ177" s="402"/>
      <c r="CP177" s="402"/>
      <c r="CQ177" s="402"/>
      <c r="CY177" s="402"/>
      <c r="DE177" s="402"/>
      <c r="DF177" s="402"/>
      <c r="DP177" s="402"/>
      <c r="DR177" s="402"/>
      <c r="DV177" s="402"/>
      <c r="DZ177" s="402"/>
      <c r="ED177" s="402"/>
      <c r="EH177" s="402"/>
      <c r="EL177" s="402"/>
      <c r="EP177" s="402"/>
      <c r="ET177" s="402"/>
      <c r="EX177" s="402"/>
      <c r="FB177" s="402"/>
      <c r="FF177" s="402"/>
      <c r="FJ177" s="402"/>
      <c r="FN177" s="402"/>
      <c r="FR177" s="402"/>
      <c r="FV177" s="402"/>
      <c r="FZ177" s="402"/>
      <c r="GD177" s="402"/>
      <c r="GH177" s="402"/>
      <c r="GL177" s="402"/>
      <c r="GP177" s="402"/>
      <c r="GT177" s="402"/>
      <c r="GX177" s="402"/>
      <c r="HB177" s="402"/>
      <c r="HF177" s="402"/>
      <c r="HJ177" s="402"/>
      <c r="HN177" s="402"/>
      <c r="HR177" s="402"/>
      <c r="HV177" s="402"/>
      <c r="HZ177" s="402"/>
      <c r="ID177" s="402"/>
      <c r="IH177" s="402"/>
      <c r="IL177" s="402"/>
      <c r="IP177" s="402"/>
      <c r="IT177" s="402"/>
      <c r="IX177" s="402"/>
      <c r="JB177" s="402"/>
      <c r="JF177" s="402"/>
      <c r="JJ177" s="402"/>
      <c r="JN177" s="402"/>
      <c r="JR177" s="402"/>
      <c r="JV177" s="402"/>
      <c r="JZ177" s="402"/>
      <c r="KD177" s="402"/>
      <c r="LI177" s="402"/>
      <c r="MH177" s="402"/>
      <c r="MZ177" s="402"/>
      <c r="NM177" s="402"/>
      <c r="OA177" s="402"/>
      <c r="OR177" s="402"/>
      <c r="PW177" s="402"/>
      <c r="QO177" s="402"/>
      <c r="RB177" s="402"/>
      <c r="SD177" s="402"/>
      <c r="TX177" s="402"/>
      <c r="VT177" s="402"/>
      <c r="XQ177" s="402"/>
      <c r="YF177" s="402"/>
      <c r="ZK177" s="402"/>
      <c r="ZN177" s="402"/>
      <c r="AAP177" s="402"/>
      <c r="ABJ177" s="402"/>
      <c r="ABU177" s="402"/>
      <c r="ACZ177" s="402"/>
      <c r="ADG177" s="402"/>
      <c r="ADH177" s="402"/>
      <c r="AEL177" s="402"/>
    </row>
    <row r="178" spans="3:818" ht="11.25" customHeight="1">
      <c r="C178" s="402"/>
      <c r="F178" s="402"/>
      <c r="W178" s="402"/>
      <c r="AA178" s="402"/>
      <c r="AE178" s="402"/>
      <c r="AI178" s="402"/>
      <c r="AM178" s="402"/>
      <c r="AQ178" s="402"/>
      <c r="AT178" s="402"/>
      <c r="AW178" s="402"/>
      <c r="BA178" s="402"/>
      <c r="BB178" s="402"/>
      <c r="BE178" s="402"/>
      <c r="BF178" s="402"/>
      <c r="BI178" s="402"/>
      <c r="BJ178" s="402"/>
      <c r="BM178" s="402"/>
      <c r="BN178" s="402"/>
      <c r="BO178" s="402"/>
      <c r="BP178" s="402"/>
      <c r="BQ178" s="402"/>
      <c r="BR178" s="402"/>
      <c r="BS178" s="402"/>
      <c r="BT178" s="402"/>
      <c r="BW178" s="402"/>
      <c r="BX178" s="402"/>
      <c r="BY178" s="402"/>
      <c r="BZ178" s="402"/>
      <c r="CP178" s="402"/>
      <c r="CQ178" s="402"/>
      <c r="CY178" s="402"/>
      <c r="DE178" s="402"/>
      <c r="DF178" s="402"/>
      <c r="DP178" s="402"/>
      <c r="DR178" s="402"/>
      <c r="DV178" s="402"/>
      <c r="DZ178" s="402"/>
      <c r="ED178" s="402"/>
      <c r="EH178" s="402"/>
      <c r="EL178" s="402"/>
      <c r="EP178" s="402"/>
      <c r="ET178" s="402"/>
      <c r="EX178" s="402"/>
      <c r="FB178" s="402"/>
      <c r="FF178" s="402"/>
      <c r="FJ178" s="402"/>
      <c r="FN178" s="402"/>
      <c r="FR178" s="402"/>
      <c r="FV178" s="402"/>
      <c r="FZ178" s="402"/>
      <c r="GD178" s="402"/>
      <c r="GH178" s="402"/>
      <c r="GL178" s="402"/>
      <c r="GP178" s="402"/>
      <c r="GT178" s="402"/>
      <c r="GX178" s="402"/>
      <c r="HB178" s="402"/>
      <c r="HF178" s="402"/>
      <c r="HJ178" s="402"/>
      <c r="HN178" s="402"/>
      <c r="HR178" s="402"/>
      <c r="HV178" s="402"/>
      <c r="HZ178" s="402"/>
      <c r="ID178" s="402"/>
      <c r="IH178" s="402"/>
      <c r="IL178" s="402"/>
      <c r="IP178" s="402"/>
      <c r="IT178" s="402"/>
      <c r="IX178" s="402"/>
      <c r="JB178" s="402"/>
      <c r="JF178" s="402"/>
      <c r="JJ178" s="402"/>
      <c r="JN178" s="402"/>
      <c r="JR178" s="402"/>
      <c r="JV178" s="402"/>
      <c r="JZ178" s="402"/>
      <c r="KD178" s="402"/>
      <c r="LI178" s="402"/>
      <c r="MH178" s="402"/>
      <c r="MZ178" s="402"/>
      <c r="NM178" s="402"/>
      <c r="OA178" s="402"/>
      <c r="OR178" s="402"/>
      <c r="PW178" s="402"/>
      <c r="QO178" s="402"/>
      <c r="RB178" s="402"/>
      <c r="SD178" s="402"/>
      <c r="TX178" s="402"/>
      <c r="VT178" s="402"/>
      <c r="XQ178" s="402"/>
      <c r="YF178" s="402"/>
      <c r="ZK178" s="402"/>
      <c r="ZN178" s="402"/>
      <c r="AAP178" s="402"/>
      <c r="ABJ178" s="402"/>
      <c r="ABU178" s="402"/>
      <c r="ACZ178" s="402"/>
      <c r="ADG178" s="402"/>
      <c r="ADH178" s="402"/>
      <c r="AEL178" s="402"/>
    </row>
    <row r="179" spans="3:818" ht="11.25" customHeight="1">
      <c r="C179" s="402"/>
      <c r="F179" s="402"/>
      <c r="W179" s="402"/>
      <c r="AA179" s="402"/>
      <c r="AE179" s="402"/>
      <c r="AI179" s="402"/>
      <c r="AM179" s="402"/>
      <c r="AQ179" s="402"/>
      <c r="AT179" s="402"/>
      <c r="AW179" s="402"/>
      <c r="BA179" s="402"/>
      <c r="BB179" s="402"/>
      <c r="BE179" s="402"/>
      <c r="BF179" s="402"/>
      <c r="BI179" s="402"/>
      <c r="BJ179" s="402"/>
      <c r="BM179" s="402"/>
      <c r="BN179" s="402"/>
      <c r="BO179" s="402"/>
      <c r="BP179" s="402"/>
      <c r="BQ179" s="402"/>
      <c r="BR179" s="402"/>
      <c r="BS179" s="402"/>
      <c r="BT179" s="402"/>
      <c r="BW179" s="402"/>
      <c r="BX179" s="402"/>
      <c r="BY179" s="402"/>
      <c r="BZ179" s="402"/>
      <c r="CP179" s="402"/>
      <c r="CQ179" s="402"/>
      <c r="CY179" s="402"/>
      <c r="DE179" s="402"/>
      <c r="DF179" s="402"/>
      <c r="DP179" s="402"/>
      <c r="DR179" s="402"/>
      <c r="DV179" s="402"/>
      <c r="DZ179" s="402"/>
      <c r="ED179" s="402"/>
      <c r="EH179" s="402"/>
      <c r="EL179" s="402"/>
      <c r="EP179" s="402"/>
      <c r="ET179" s="402"/>
      <c r="EX179" s="402"/>
      <c r="FB179" s="402"/>
      <c r="FF179" s="402"/>
      <c r="FJ179" s="402"/>
      <c r="FN179" s="402"/>
      <c r="FR179" s="402"/>
      <c r="FV179" s="402"/>
      <c r="FZ179" s="402"/>
      <c r="GD179" s="402"/>
      <c r="GH179" s="402"/>
      <c r="GL179" s="402"/>
      <c r="GP179" s="402"/>
      <c r="GT179" s="402"/>
      <c r="GX179" s="402"/>
      <c r="HB179" s="402"/>
      <c r="HF179" s="402"/>
      <c r="HJ179" s="402"/>
      <c r="HN179" s="402"/>
      <c r="HR179" s="402"/>
      <c r="HV179" s="402"/>
      <c r="HZ179" s="402"/>
      <c r="ID179" s="402"/>
      <c r="IH179" s="402"/>
      <c r="IL179" s="402"/>
      <c r="IP179" s="402"/>
      <c r="IT179" s="402"/>
      <c r="IX179" s="402"/>
      <c r="JB179" s="402"/>
      <c r="JF179" s="402"/>
      <c r="JJ179" s="402"/>
      <c r="JN179" s="402"/>
      <c r="JR179" s="402"/>
      <c r="JV179" s="402"/>
      <c r="JZ179" s="402"/>
      <c r="KD179" s="402"/>
      <c r="LI179" s="402"/>
      <c r="MH179" s="402"/>
      <c r="MZ179" s="402"/>
      <c r="NM179" s="402"/>
      <c r="OA179" s="402"/>
      <c r="OR179" s="402"/>
      <c r="PW179" s="402"/>
      <c r="QO179" s="402"/>
      <c r="RB179" s="402"/>
      <c r="SD179" s="402"/>
      <c r="TX179" s="402"/>
      <c r="VT179" s="402"/>
      <c r="XQ179" s="402"/>
      <c r="YF179" s="402"/>
      <c r="ZK179" s="402"/>
      <c r="ZN179" s="402"/>
      <c r="AAP179" s="402"/>
      <c r="ABJ179" s="402"/>
      <c r="ABU179" s="402"/>
      <c r="ACZ179" s="402"/>
      <c r="ADG179" s="402"/>
      <c r="ADH179" s="402"/>
      <c r="AEL179" s="402"/>
    </row>
    <row r="180" spans="3:818" ht="11.25" customHeight="1">
      <c r="C180" s="402"/>
      <c r="F180" s="402"/>
      <c r="W180" s="402"/>
      <c r="AA180" s="402"/>
      <c r="AE180" s="402"/>
      <c r="AI180" s="402"/>
      <c r="AM180" s="402"/>
      <c r="AQ180" s="402"/>
      <c r="AT180" s="402"/>
      <c r="AW180" s="402"/>
      <c r="BA180" s="402"/>
      <c r="BB180" s="402"/>
      <c r="BE180" s="402"/>
      <c r="BF180" s="402"/>
      <c r="BI180" s="402"/>
      <c r="BJ180" s="402"/>
      <c r="BM180" s="402"/>
      <c r="BN180" s="402"/>
      <c r="BO180" s="402"/>
      <c r="BP180" s="402"/>
      <c r="BQ180" s="402"/>
      <c r="BR180" s="402"/>
      <c r="BS180" s="402"/>
      <c r="BT180" s="402"/>
      <c r="BW180" s="402"/>
      <c r="BX180" s="402"/>
      <c r="BY180" s="402"/>
      <c r="BZ180" s="402"/>
      <c r="CP180" s="402"/>
      <c r="CQ180" s="402"/>
      <c r="CY180" s="402"/>
      <c r="DE180" s="402"/>
      <c r="DF180" s="402"/>
      <c r="DP180" s="402"/>
      <c r="DR180" s="402"/>
      <c r="DV180" s="402"/>
      <c r="DZ180" s="402"/>
      <c r="ED180" s="402"/>
      <c r="EH180" s="402"/>
      <c r="EL180" s="402"/>
      <c r="EP180" s="402"/>
      <c r="ET180" s="402"/>
      <c r="EX180" s="402"/>
      <c r="FB180" s="402"/>
      <c r="FF180" s="402"/>
      <c r="FJ180" s="402"/>
      <c r="FN180" s="402"/>
      <c r="FR180" s="402"/>
      <c r="FV180" s="402"/>
      <c r="FZ180" s="402"/>
      <c r="GD180" s="402"/>
      <c r="GH180" s="402"/>
      <c r="GL180" s="402"/>
      <c r="GP180" s="402"/>
      <c r="GT180" s="402"/>
      <c r="GX180" s="402"/>
      <c r="HB180" s="402"/>
      <c r="HF180" s="402"/>
      <c r="HJ180" s="402"/>
      <c r="HN180" s="402"/>
      <c r="HR180" s="402"/>
      <c r="HV180" s="402"/>
      <c r="HZ180" s="402"/>
      <c r="ID180" s="402"/>
      <c r="IH180" s="402"/>
      <c r="IL180" s="402"/>
      <c r="IP180" s="402"/>
      <c r="IT180" s="402"/>
      <c r="IX180" s="402"/>
      <c r="JB180" s="402"/>
      <c r="JF180" s="402"/>
      <c r="JJ180" s="402"/>
      <c r="JN180" s="402"/>
      <c r="JR180" s="402"/>
      <c r="JV180" s="402"/>
      <c r="JZ180" s="402"/>
      <c r="KD180" s="402"/>
      <c r="LI180" s="402"/>
      <c r="MH180" s="402"/>
      <c r="MZ180" s="402"/>
      <c r="NM180" s="402"/>
      <c r="OA180" s="402"/>
      <c r="OR180" s="402"/>
      <c r="PW180" s="402"/>
      <c r="QO180" s="402"/>
      <c r="RB180" s="402"/>
      <c r="SD180" s="402"/>
      <c r="TX180" s="402"/>
      <c r="VT180" s="402"/>
      <c r="XQ180" s="402"/>
      <c r="YF180" s="402"/>
      <c r="ZK180" s="402"/>
      <c r="ZN180" s="402"/>
      <c r="AAP180" s="402"/>
      <c r="ABJ180" s="402"/>
      <c r="ABU180" s="402"/>
      <c r="ACZ180" s="402"/>
      <c r="ADG180" s="402"/>
      <c r="ADH180" s="402"/>
      <c r="AEL180" s="402"/>
    </row>
    <row r="181" spans="3:818" ht="11.25" customHeight="1">
      <c r="C181" s="402"/>
      <c r="F181" s="402"/>
      <c r="W181" s="402"/>
      <c r="AA181" s="402"/>
      <c r="AE181" s="402"/>
      <c r="AI181" s="402"/>
      <c r="AM181" s="402"/>
      <c r="AQ181" s="402"/>
      <c r="AT181" s="402"/>
      <c r="AW181" s="402"/>
      <c r="BA181" s="402"/>
      <c r="BB181" s="402"/>
      <c r="BE181" s="402"/>
      <c r="BF181" s="402"/>
      <c r="BI181" s="402"/>
      <c r="BJ181" s="402"/>
      <c r="BM181" s="402"/>
      <c r="BN181" s="402"/>
      <c r="BO181" s="402"/>
      <c r="BP181" s="402"/>
      <c r="BQ181" s="402"/>
      <c r="BR181" s="402"/>
      <c r="BS181" s="402"/>
      <c r="BT181" s="402"/>
      <c r="BW181" s="402"/>
      <c r="BX181" s="402"/>
      <c r="BY181" s="402"/>
      <c r="BZ181" s="402"/>
      <c r="CP181" s="402"/>
      <c r="CQ181" s="402"/>
      <c r="CY181" s="402"/>
      <c r="DE181" s="402"/>
      <c r="DF181" s="402"/>
      <c r="DP181" s="402"/>
      <c r="DR181" s="402"/>
      <c r="DV181" s="402"/>
      <c r="DZ181" s="402"/>
      <c r="ED181" s="402"/>
      <c r="EH181" s="402"/>
      <c r="EL181" s="402"/>
      <c r="EP181" s="402"/>
      <c r="ET181" s="402"/>
      <c r="EX181" s="402"/>
      <c r="FB181" s="402"/>
      <c r="FF181" s="402"/>
      <c r="FJ181" s="402"/>
      <c r="FN181" s="402"/>
      <c r="FR181" s="402"/>
      <c r="FV181" s="402"/>
      <c r="FZ181" s="402"/>
      <c r="GD181" s="402"/>
      <c r="GH181" s="402"/>
      <c r="GL181" s="402"/>
      <c r="GP181" s="402"/>
      <c r="GT181" s="402"/>
      <c r="GX181" s="402"/>
      <c r="HB181" s="402"/>
      <c r="HF181" s="402"/>
      <c r="HJ181" s="402"/>
      <c r="HN181" s="402"/>
      <c r="HR181" s="402"/>
      <c r="HV181" s="402"/>
      <c r="HZ181" s="402"/>
      <c r="ID181" s="402"/>
      <c r="IH181" s="402"/>
      <c r="IL181" s="402"/>
      <c r="IP181" s="402"/>
      <c r="IT181" s="402"/>
      <c r="IX181" s="402"/>
      <c r="JB181" s="402"/>
      <c r="JF181" s="402"/>
      <c r="JJ181" s="402"/>
      <c r="JN181" s="402"/>
      <c r="JR181" s="402"/>
      <c r="JV181" s="402"/>
      <c r="JZ181" s="402"/>
      <c r="KD181" s="402"/>
      <c r="LI181" s="402"/>
      <c r="MH181" s="402"/>
      <c r="MZ181" s="402"/>
      <c r="NM181" s="402"/>
      <c r="OA181" s="402"/>
      <c r="OR181" s="402"/>
      <c r="PW181" s="402"/>
      <c r="QO181" s="402"/>
      <c r="RB181" s="402"/>
      <c r="SD181" s="402"/>
      <c r="TX181" s="402"/>
      <c r="VT181" s="402"/>
      <c r="XQ181" s="402"/>
      <c r="YF181" s="402"/>
      <c r="ZK181" s="402"/>
      <c r="ZN181" s="402"/>
      <c r="AAP181" s="402"/>
      <c r="ABJ181" s="402"/>
      <c r="ABU181" s="402"/>
      <c r="ACZ181" s="402"/>
      <c r="ADG181" s="402"/>
      <c r="ADH181" s="402"/>
      <c r="AEL181" s="402"/>
    </row>
    <row r="182" spans="3:818" ht="11.25" customHeight="1">
      <c r="C182" s="402"/>
      <c r="F182" s="402"/>
      <c r="W182" s="402"/>
      <c r="AA182" s="402"/>
      <c r="AE182" s="402"/>
      <c r="AI182" s="402"/>
      <c r="AM182" s="402"/>
      <c r="AQ182" s="402"/>
      <c r="AT182" s="402"/>
      <c r="AW182" s="402"/>
      <c r="BA182" s="402"/>
      <c r="BB182" s="402"/>
      <c r="BE182" s="402"/>
      <c r="BF182" s="402"/>
      <c r="BI182" s="402"/>
      <c r="BJ182" s="402"/>
      <c r="BM182" s="402"/>
      <c r="BN182" s="402"/>
      <c r="BO182" s="402"/>
      <c r="BP182" s="402"/>
      <c r="BQ182" s="402"/>
      <c r="BR182" s="402"/>
      <c r="BS182" s="402"/>
      <c r="BT182" s="402"/>
      <c r="BW182" s="402"/>
      <c r="BX182" s="402"/>
      <c r="BY182" s="402"/>
      <c r="BZ182" s="402"/>
      <c r="CP182" s="402"/>
      <c r="CQ182" s="402"/>
      <c r="CY182" s="402"/>
      <c r="DE182" s="402"/>
      <c r="DF182" s="402"/>
      <c r="DP182" s="402"/>
      <c r="DR182" s="402"/>
      <c r="DV182" s="402"/>
      <c r="DZ182" s="402"/>
      <c r="ED182" s="402"/>
      <c r="EH182" s="402"/>
      <c r="EL182" s="402"/>
      <c r="EP182" s="402"/>
      <c r="ET182" s="402"/>
      <c r="EX182" s="402"/>
      <c r="FB182" s="402"/>
      <c r="FF182" s="402"/>
      <c r="FJ182" s="402"/>
      <c r="FN182" s="402"/>
      <c r="FR182" s="402"/>
      <c r="FV182" s="402"/>
      <c r="FZ182" s="402"/>
      <c r="GD182" s="402"/>
      <c r="GH182" s="402"/>
      <c r="GL182" s="402"/>
      <c r="GP182" s="402"/>
      <c r="GT182" s="402"/>
      <c r="GX182" s="402"/>
      <c r="HB182" s="402"/>
      <c r="HF182" s="402"/>
      <c r="HJ182" s="402"/>
      <c r="HN182" s="402"/>
      <c r="HR182" s="402"/>
      <c r="HV182" s="402"/>
      <c r="HZ182" s="402"/>
      <c r="ID182" s="402"/>
      <c r="IH182" s="402"/>
      <c r="IL182" s="402"/>
      <c r="IP182" s="402"/>
      <c r="IT182" s="402"/>
      <c r="IX182" s="402"/>
      <c r="JB182" s="402"/>
      <c r="JF182" s="402"/>
      <c r="JJ182" s="402"/>
      <c r="JN182" s="402"/>
      <c r="JR182" s="402"/>
      <c r="JV182" s="402"/>
      <c r="JZ182" s="402"/>
      <c r="KD182" s="402"/>
      <c r="LI182" s="402"/>
      <c r="MH182" s="402"/>
      <c r="MZ182" s="402"/>
      <c r="NM182" s="402"/>
      <c r="OA182" s="402"/>
      <c r="OR182" s="402"/>
      <c r="PW182" s="402"/>
      <c r="QO182" s="402"/>
      <c r="RB182" s="402"/>
      <c r="SD182" s="402"/>
      <c r="TX182" s="402"/>
      <c r="VT182" s="402"/>
      <c r="XQ182" s="402"/>
      <c r="YF182" s="402"/>
      <c r="ZK182" s="402"/>
      <c r="ZN182" s="402"/>
      <c r="AAP182" s="402"/>
      <c r="ABJ182" s="402"/>
      <c r="ABU182" s="402"/>
      <c r="ACZ182" s="402"/>
      <c r="ADG182" s="402"/>
      <c r="ADH182" s="402"/>
      <c r="AEL182" s="402"/>
    </row>
    <row r="183" spans="3:818" ht="11.25" customHeight="1">
      <c r="C183" s="402"/>
      <c r="F183" s="402"/>
      <c r="W183" s="402"/>
      <c r="AA183" s="402"/>
      <c r="AE183" s="402"/>
      <c r="AI183" s="402"/>
      <c r="AM183" s="402"/>
      <c r="AQ183" s="402"/>
      <c r="AT183" s="402"/>
      <c r="AW183" s="402"/>
      <c r="BA183" s="402"/>
      <c r="BB183" s="402"/>
      <c r="BE183" s="402"/>
      <c r="BF183" s="402"/>
      <c r="BI183" s="402"/>
      <c r="BJ183" s="402"/>
      <c r="BM183" s="402"/>
      <c r="BN183" s="402"/>
      <c r="BO183" s="402"/>
      <c r="BP183" s="402"/>
      <c r="BQ183" s="402"/>
      <c r="BR183" s="402"/>
      <c r="BS183" s="402"/>
      <c r="BT183" s="402"/>
      <c r="BW183" s="402"/>
      <c r="BX183" s="402"/>
      <c r="BY183" s="402"/>
      <c r="BZ183" s="402"/>
      <c r="CP183" s="402"/>
      <c r="CQ183" s="402"/>
      <c r="CY183" s="402"/>
      <c r="DE183" s="402"/>
      <c r="DF183" s="402"/>
      <c r="DP183" s="402"/>
      <c r="DR183" s="402"/>
      <c r="DV183" s="402"/>
      <c r="DZ183" s="402"/>
      <c r="ED183" s="402"/>
      <c r="EH183" s="402"/>
      <c r="EL183" s="402"/>
      <c r="EP183" s="402"/>
      <c r="ET183" s="402"/>
      <c r="EX183" s="402"/>
      <c r="FB183" s="402"/>
      <c r="FF183" s="402"/>
      <c r="FJ183" s="402"/>
      <c r="FN183" s="402"/>
      <c r="FR183" s="402"/>
      <c r="FV183" s="402"/>
      <c r="FZ183" s="402"/>
      <c r="GD183" s="402"/>
      <c r="GH183" s="402"/>
      <c r="GL183" s="402"/>
      <c r="GP183" s="402"/>
      <c r="GT183" s="402"/>
      <c r="GX183" s="402"/>
      <c r="HB183" s="402"/>
      <c r="HF183" s="402"/>
      <c r="HJ183" s="402"/>
      <c r="HN183" s="402"/>
      <c r="HR183" s="402"/>
      <c r="HV183" s="402"/>
      <c r="HZ183" s="402"/>
      <c r="ID183" s="402"/>
      <c r="IH183" s="402"/>
      <c r="IL183" s="402"/>
      <c r="IP183" s="402"/>
      <c r="IT183" s="402"/>
      <c r="IX183" s="402"/>
      <c r="JB183" s="402"/>
      <c r="JF183" s="402"/>
      <c r="JJ183" s="402"/>
      <c r="JN183" s="402"/>
      <c r="JR183" s="402"/>
      <c r="JV183" s="402"/>
      <c r="JZ183" s="402"/>
      <c r="KD183" s="402"/>
      <c r="LI183" s="402"/>
      <c r="MH183" s="402"/>
      <c r="MZ183" s="402"/>
      <c r="NM183" s="402"/>
      <c r="OA183" s="402"/>
      <c r="OR183" s="402"/>
      <c r="PW183" s="402"/>
      <c r="QO183" s="402"/>
      <c r="RB183" s="402"/>
      <c r="SD183" s="402"/>
      <c r="TX183" s="402"/>
      <c r="VT183" s="402"/>
      <c r="XQ183" s="402"/>
      <c r="YF183" s="402"/>
      <c r="ZK183" s="402"/>
      <c r="ZN183" s="402"/>
      <c r="AAP183" s="402"/>
      <c r="ABJ183" s="402"/>
      <c r="ABU183" s="402"/>
      <c r="ACZ183" s="402"/>
      <c r="ADG183" s="402"/>
      <c r="ADH183" s="402"/>
      <c r="AEL183" s="402"/>
    </row>
    <row r="184" spans="3:818" ht="11.25" customHeight="1">
      <c r="C184" s="402"/>
      <c r="F184" s="402"/>
      <c r="W184" s="402"/>
      <c r="AA184" s="402"/>
      <c r="AE184" s="402"/>
      <c r="AI184" s="402"/>
      <c r="AM184" s="402"/>
      <c r="AQ184" s="402"/>
      <c r="AT184" s="402"/>
      <c r="AW184" s="402"/>
      <c r="BA184" s="402"/>
      <c r="BB184" s="402"/>
      <c r="BE184" s="402"/>
      <c r="BF184" s="402"/>
      <c r="BI184" s="402"/>
      <c r="BJ184" s="402"/>
      <c r="BM184" s="402"/>
      <c r="BN184" s="402"/>
      <c r="BO184" s="402"/>
      <c r="BP184" s="402"/>
      <c r="BQ184" s="402"/>
      <c r="BR184" s="402"/>
      <c r="BS184" s="402"/>
      <c r="BT184" s="402"/>
      <c r="BW184" s="402"/>
      <c r="BX184" s="402"/>
      <c r="BY184" s="402"/>
      <c r="BZ184" s="402"/>
      <c r="CP184" s="402"/>
      <c r="CQ184" s="402"/>
      <c r="CY184" s="402"/>
      <c r="DE184" s="402"/>
      <c r="DF184" s="402"/>
      <c r="DP184" s="402"/>
      <c r="DR184" s="402"/>
      <c r="DV184" s="402"/>
      <c r="DZ184" s="402"/>
      <c r="ED184" s="402"/>
      <c r="EH184" s="402"/>
      <c r="EL184" s="402"/>
      <c r="EP184" s="402"/>
      <c r="ET184" s="402"/>
      <c r="EX184" s="402"/>
      <c r="FB184" s="402"/>
      <c r="FF184" s="402"/>
      <c r="FJ184" s="402"/>
      <c r="FN184" s="402"/>
      <c r="FR184" s="402"/>
      <c r="FV184" s="402"/>
      <c r="FZ184" s="402"/>
      <c r="GD184" s="402"/>
      <c r="GH184" s="402"/>
      <c r="GL184" s="402"/>
      <c r="GP184" s="402"/>
      <c r="GT184" s="402"/>
      <c r="GX184" s="402"/>
      <c r="HB184" s="402"/>
      <c r="HF184" s="402"/>
      <c r="HJ184" s="402"/>
      <c r="HN184" s="402"/>
      <c r="HR184" s="402"/>
      <c r="HV184" s="402"/>
      <c r="HZ184" s="402"/>
      <c r="ID184" s="402"/>
      <c r="IH184" s="402"/>
      <c r="IL184" s="402"/>
      <c r="IP184" s="402"/>
      <c r="IT184" s="402"/>
      <c r="IX184" s="402"/>
      <c r="JB184" s="402"/>
      <c r="JF184" s="402"/>
      <c r="JJ184" s="402"/>
      <c r="JN184" s="402"/>
      <c r="JR184" s="402"/>
      <c r="JV184" s="402"/>
      <c r="JZ184" s="402"/>
      <c r="KD184" s="402"/>
      <c r="LI184" s="402"/>
      <c r="MH184" s="402"/>
      <c r="MZ184" s="402"/>
      <c r="NM184" s="402"/>
      <c r="OA184" s="402"/>
      <c r="OR184" s="402"/>
      <c r="PW184" s="402"/>
      <c r="QO184" s="402"/>
      <c r="RB184" s="402"/>
      <c r="SD184" s="402"/>
      <c r="TX184" s="402"/>
      <c r="VT184" s="402"/>
      <c r="XQ184" s="402"/>
      <c r="YF184" s="402"/>
      <c r="ZK184" s="402"/>
      <c r="ZN184" s="402"/>
      <c r="AAP184" s="402"/>
      <c r="ABJ184" s="402"/>
      <c r="ABU184" s="402"/>
      <c r="ACZ184" s="402"/>
      <c r="ADG184" s="402"/>
      <c r="ADH184" s="402"/>
      <c r="AEL184" s="402"/>
    </row>
    <row r="185" spans="3:818" ht="11.25" customHeight="1">
      <c r="C185" s="402"/>
      <c r="F185" s="402"/>
      <c r="W185" s="402"/>
      <c r="AA185" s="402"/>
      <c r="AE185" s="402"/>
      <c r="AI185" s="402"/>
      <c r="AM185" s="402"/>
      <c r="AQ185" s="402"/>
      <c r="AT185" s="402"/>
      <c r="AW185" s="402"/>
      <c r="BA185" s="402"/>
      <c r="BB185" s="402"/>
      <c r="BE185" s="402"/>
      <c r="BF185" s="402"/>
      <c r="BI185" s="402"/>
      <c r="BJ185" s="402"/>
      <c r="BM185" s="402"/>
      <c r="BN185" s="402"/>
      <c r="BO185" s="402"/>
      <c r="BP185" s="402"/>
      <c r="BQ185" s="402"/>
      <c r="BR185" s="402"/>
      <c r="BS185" s="402"/>
      <c r="BT185" s="402"/>
      <c r="BW185" s="402"/>
      <c r="BX185" s="402"/>
      <c r="BY185" s="402"/>
      <c r="BZ185" s="402"/>
      <c r="CP185" s="402"/>
      <c r="CQ185" s="402"/>
      <c r="CY185" s="402"/>
      <c r="DE185" s="402"/>
      <c r="DF185" s="402"/>
      <c r="DP185" s="402"/>
      <c r="DR185" s="402"/>
      <c r="DV185" s="402"/>
      <c r="DZ185" s="402"/>
      <c r="ED185" s="402"/>
      <c r="EH185" s="402"/>
      <c r="EL185" s="402"/>
      <c r="EP185" s="402"/>
      <c r="ET185" s="402"/>
      <c r="EX185" s="402"/>
      <c r="FB185" s="402"/>
      <c r="FF185" s="402"/>
      <c r="FJ185" s="402"/>
      <c r="FN185" s="402"/>
      <c r="FR185" s="402"/>
      <c r="FV185" s="402"/>
      <c r="FZ185" s="402"/>
      <c r="GD185" s="402"/>
      <c r="GH185" s="402"/>
      <c r="GL185" s="402"/>
      <c r="GP185" s="402"/>
      <c r="GT185" s="402"/>
      <c r="GX185" s="402"/>
      <c r="HB185" s="402"/>
      <c r="HF185" s="402"/>
      <c r="HJ185" s="402"/>
      <c r="HN185" s="402"/>
      <c r="HR185" s="402"/>
      <c r="HV185" s="402"/>
      <c r="HZ185" s="402"/>
      <c r="ID185" s="402"/>
      <c r="IH185" s="402"/>
      <c r="IL185" s="402"/>
      <c r="IP185" s="402"/>
      <c r="IT185" s="402"/>
      <c r="IX185" s="402"/>
      <c r="JB185" s="402"/>
      <c r="JF185" s="402"/>
      <c r="JJ185" s="402"/>
      <c r="JN185" s="402"/>
      <c r="JR185" s="402"/>
      <c r="JV185" s="402"/>
      <c r="JZ185" s="402"/>
      <c r="KD185" s="402"/>
      <c r="LI185" s="402"/>
      <c r="MH185" s="402"/>
      <c r="MZ185" s="402"/>
      <c r="NM185" s="402"/>
      <c r="OA185" s="402"/>
      <c r="OR185" s="402"/>
      <c r="PW185" s="402"/>
      <c r="QO185" s="402"/>
      <c r="RB185" s="402"/>
      <c r="SD185" s="402"/>
      <c r="TX185" s="402"/>
      <c r="VT185" s="402"/>
      <c r="XQ185" s="402"/>
      <c r="YF185" s="402"/>
      <c r="ZK185" s="402"/>
      <c r="ZN185" s="402"/>
      <c r="AAP185" s="402"/>
      <c r="ABJ185" s="402"/>
      <c r="ABU185" s="402"/>
      <c r="ACZ185" s="402"/>
      <c r="ADG185" s="402"/>
      <c r="ADH185" s="402"/>
      <c r="AEL185" s="402"/>
    </row>
    <row r="186" spans="3:818" ht="11.25" customHeight="1">
      <c r="C186" s="402"/>
      <c r="F186" s="402"/>
      <c r="W186" s="402"/>
      <c r="AA186" s="402"/>
      <c r="AE186" s="402"/>
      <c r="AI186" s="402"/>
      <c r="AM186" s="402"/>
      <c r="AQ186" s="402"/>
      <c r="AT186" s="402"/>
      <c r="AW186" s="402"/>
      <c r="BA186" s="402"/>
      <c r="BB186" s="402"/>
      <c r="BE186" s="402"/>
      <c r="BF186" s="402"/>
      <c r="BI186" s="402"/>
      <c r="BJ186" s="402"/>
      <c r="BM186" s="402"/>
      <c r="BN186" s="402"/>
      <c r="BO186" s="402"/>
      <c r="BP186" s="402"/>
      <c r="BQ186" s="402"/>
      <c r="BR186" s="402"/>
      <c r="BS186" s="402"/>
      <c r="BT186" s="402"/>
      <c r="BW186" s="402"/>
      <c r="BX186" s="402"/>
      <c r="BY186" s="402"/>
      <c r="BZ186" s="402"/>
      <c r="CP186" s="402"/>
      <c r="CQ186" s="402"/>
      <c r="CY186" s="402"/>
      <c r="DE186" s="402"/>
      <c r="DF186" s="402"/>
      <c r="DP186" s="402"/>
      <c r="DR186" s="402"/>
      <c r="DV186" s="402"/>
      <c r="DZ186" s="402"/>
      <c r="ED186" s="402"/>
      <c r="EH186" s="402"/>
      <c r="EL186" s="402"/>
      <c r="EP186" s="402"/>
      <c r="ET186" s="402"/>
      <c r="EX186" s="402"/>
      <c r="FB186" s="402"/>
      <c r="FF186" s="402"/>
      <c r="FJ186" s="402"/>
      <c r="FN186" s="402"/>
      <c r="FR186" s="402"/>
      <c r="FV186" s="402"/>
      <c r="FZ186" s="402"/>
      <c r="GD186" s="402"/>
      <c r="GH186" s="402"/>
      <c r="GL186" s="402"/>
      <c r="GP186" s="402"/>
      <c r="GT186" s="402"/>
      <c r="GX186" s="402"/>
      <c r="HB186" s="402"/>
      <c r="HF186" s="402"/>
      <c r="HJ186" s="402"/>
      <c r="HN186" s="402"/>
      <c r="HR186" s="402"/>
      <c r="HV186" s="402"/>
      <c r="HZ186" s="402"/>
      <c r="ID186" s="402"/>
      <c r="IH186" s="402"/>
      <c r="IL186" s="402"/>
      <c r="IP186" s="402"/>
      <c r="IT186" s="402"/>
      <c r="IX186" s="402"/>
      <c r="JB186" s="402"/>
      <c r="JF186" s="402"/>
      <c r="JJ186" s="402"/>
      <c r="JN186" s="402"/>
      <c r="JR186" s="402"/>
      <c r="JV186" s="402"/>
      <c r="JZ186" s="402"/>
      <c r="KD186" s="402"/>
      <c r="LI186" s="402"/>
      <c r="MH186" s="402"/>
      <c r="MZ186" s="402"/>
      <c r="NM186" s="402"/>
      <c r="OA186" s="402"/>
      <c r="OR186" s="402"/>
      <c r="PW186" s="402"/>
      <c r="QO186" s="402"/>
      <c r="RB186" s="402"/>
      <c r="SD186" s="402"/>
      <c r="TX186" s="402"/>
      <c r="VT186" s="402"/>
      <c r="XQ186" s="402"/>
      <c r="YF186" s="402"/>
      <c r="ZK186" s="402"/>
      <c r="ZN186" s="402"/>
      <c r="AAP186" s="402"/>
      <c r="ABJ186" s="402"/>
      <c r="ABU186" s="402"/>
      <c r="ACZ186" s="402"/>
      <c r="ADG186" s="402"/>
      <c r="ADH186" s="402"/>
      <c r="AEL186" s="402"/>
    </row>
    <row r="187" spans="3:818" ht="11.25" customHeight="1">
      <c r="C187" s="402"/>
      <c r="F187" s="402"/>
      <c r="W187" s="402"/>
      <c r="AA187" s="402"/>
      <c r="AE187" s="402"/>
      <c r="AI187" s="402"/>
      <c r="AM187" s="402"/>
      <c r="AQ187" s="402"/>
      <c r="AT187" s="402"/>
      <c r="AW187" s="402"/>
      <c r="BA187" s="402"/>
      <c r="BB187" s="402"/>
      <c r="BE187" s="402"/>
      <c r="BF187" s="402"/>
      <c r="BI187" s="402"/>
      <c r="BJ187" s="402"/>
      <c r="BM187" s="402"/>
      <c r="BN187" s="402"/>
      <c r="BO187" s="402"/>
      <c r="BP187" s="402"/>
      <c r="BQ187" s="402"/>
      <c r="BR187" s="402"/>
      <c r="BS187" s="402"/>
      <c r="BT187" s="402"/>
      <c r="BW187" s="402"/>
      <c r="BX187" s="402"/>
      <c r="BY187" s="402"/>
      <c r="BZ187" s="402"/>
      <c r="CP187" s="402"/>
      <c r="CQ187" s="402"/>
      <c r="CY187" s="402"/>
      <c r="DE187" s="402"/>
      <c r="DF187" s="402"/>
      <c r="DP187" s="402"/>
      <c r="DR187" s="402"/>
      <c r="DV187" s="402"/>
      <c r="DZ187" s="402"/>
      <c r="ED187" s="402"/>
      <c r="EH187" s="402"/>
      <c r="EL187" s="402"/>
      <c r="EP187" s="402"/>
      <c r="ET187" s="402"/>
      <c r="EX187" s="402"/>
      <c r="FB187" s="402"/>
      <c r="FF187" s="402"/>
      <c r="FJ187" s="402"/>
      <c r="FN187" s="402"/>
      <c r="FR187" s="402"/>
      <c r="FV187" s="402"/>
      <c r="FZ187" s="402"/>
      <c r="GD187" s="402"/>
      <c r="GH187" s="402"/>
      <c r="GL187" s="402"/>
      <c r="GP187" s="402"/>
      <c r="GT187" s="402"/>
      <c r="GX187" s="402"/>
      <c r="HB187" s="402"/>
      <c r="HF187" s="402"/>
      <c r="HJ187" s="402"/>
      <c r="HN187" s="402"/>
      <c r="HR187" s="402"/>
      <c r="HV187" s="402"/>
      <c r="HZ187" s="402"/>
      <c r="ID187" s="402"/>
      <c r="IH187" s="402"/>
      <c r="IL187" s="402"/>
      <c r="IP187" s="402"/>
      <c r="IT187" s="402"/>
      <c r="IX187" s="402"/>
      <c r="JB187" s="402"/>
      <c r="JF187" s="402"/>
      <c r="JJ187" s="402"/>
      <c r="JN187" s="402"/>
      <c r="JR187" s="402"/>
      <c r="JV187" s="402"/>
      <c r="JZ187" s="402"/>
      <c r="KD187" s="402"/>
      <c r="LI187" s="402"/>
      <c r="MH187" s="402"/>
      <c r="MZ187" s="402"/>
      <c r="NM187" s="402"/>
      <c r="OA187" s="402"/>
      <c r="OR187" s="402"/>
      <c r="PW187" s="402"/>
      <c r="QO187" s="402"/>
      <c r="RB187" s="402"/>
      <c r="SD187" s="402"/>
      <c r="TX187" s="402"/>
      <c r="VT187" s="402"/>
      <c r="XQ187" s="402"/>
      <c r="YF187" s="402"/>
      <c r="ZK187" s="402"/>
      <c r="ZN187" s="402"/>
      <c r="AAP187" s="402"/>
      <c r="ABJ187" s="402"/>
      <c r="ABU187" s="402"/>
      <c r="ACZ187" s="402"/>
      <c r="ADG187" s="402"/>
      <c r="ADH187" s="402"/>
      <c r="AEL187" s="402"/>
    </row>
    <row r="188" spans="3:818" ht="11.25" customHeight="1">
      <c r="C188" s="402"/>
      <c r="F188" s="402"/>
      <c r="W188" s="402"/>
      <c r="AA188" s="402"/>
      <c r="AE188" s="402"/>
      <c r="AI188" s="402"/>
      <c r="AM188" s="402"/>
      <c r="AQ188" s="402"/>
      <c r="AT188" s="402"/>
      <c r="AW188" s="402"/>
      <c r="BA188" s="402"/>
      <c r="BB188" s="402"/>
      <c r="BE188" s="402"/>
      <c r="BF188" s="402"/>
      <c r="BI188" s="402"/>
      <c r="BJ188" s="402"/>
      <c r="BM188" s="402"/>
      <c r="BN188" s="402"/>
      <c r="BO188" s="402"/>
      <c r="BP188" s="402"/>
      <c r="BQ188" s="402"/>
      <c r="BR188" s="402"/>
      <c r="BS188" s="402"/>
      <c r="BT188" s="402"/>
      <c r="BW188" s="402"/>
      <c r="BX188" s="402"/>
      <c r="BY188" s="402"/>
      <c r="BZ188" s="402"/>
      <c r="CP188" s="402"/>
      <c r="CQ188" s="402"/>
      <c r="CY188" s="402"/>
      <c r="DE188" s="402"/>
      <c r="DF188" s="402"/>
      <c r="DP188" s="402"/>
      <c r="DR188" s="402"/>
      <c r="DV188" s="402"/>
      <c r="DZ188" s="402"/>
      <c r="ED188" s="402"/>
      <c r="EH188" s="402"/>
      <c r="EL188" s="402"/>
      <c r="EP188" s="402"/>
      <c r="ET188" s="402"/>
      <c r="EX188" s="402"/>
      <c r="FB188" s="402"/>
      <c r="FF188" s="402"/>
      <c r="FJ188" s="402"/>
      <c r="FN188" s="402"/>
      <c r="FR188" s="402"/>
      <c r="FV188" s="402"/>
      <c r="FZ188" s="402"/>
      <c r="GD188" s="402"/>
      <c r="GH188" s="402"/>
      <c r="GL188" s="402"/>
      <c r="GP188" s="402"/>
      <c r="GT188" s="402"/>
      <c r="GX188" s="402"/>
      <c r="HB188" s="402"/>
      <c r="HF188" s="402"/>
      <c r="HJ188" s="402"/>
      <c r="HN188" s="402"/>
      <c r="HR188" s="402"/>
      <c r="HV188" s="402"/>
      <c r="HZ188" s="402"/>
      <c r="ID188" s="402"/>
      <c r="IH188" s="402"/>
      <c r="IL188" s="402"/>
      <c r="IP188" s="402"/>
      <c r="IT188" s="402"/>
      <c r="IX188" s="402"/>
      <c r="JB188" s="402"/>
      <c r="JF188" s="402"/>
      <c r="JJ188" s="402"/>
      <c r="JN188" s="402"/>
      <c r="JR188" s="402"/>
      <c r="JV188" s="402"/>
      <c r="JZ188" s="402"/>
      <c r="KD188" s="402"/>
      <c r="LI188" s="402"/>
      <c r="MH188" s="402"/>
      <c r="MZ188" s="402"/>
      <c r="NM188" s="402"/>
      <c r="OA188" s="402"/>
      <c r="OR188" s="402"/>
      <c r="PW188" s="402"/>
      <c r="QO188" s="402"/>
      <c r="RB188" s="402"/>
      <c r="SD188" s="402"/>
      <c r="TX188" s="402"/>
      <c r="VT188" s="402"/>
      <c r="XQ188" s="402"/>
      <c r="YF188" s="402"/>
      <c r="ZK188" s="402"/>
      <c r="ZN188" s="402"/>
      <c r="AAP188" s="402"/>
      <c r="ABJ188" s="402"/>
      <c r="ABU188" s="402"/>
      <c r="ACZ188" s="402"/>
      <c r="ADG188" s="402"/>
      <c r="ADH188" s="402"/>
      <c r="AEL188" s="402"/>
    </row>
    <row r="189" spans="3:818" ht="11.25" customHeight="1">
      <c r="C189" s="402"/>
      <c r="F189" s="402"/>
      <c r="W189" s="402"/>
      <c r="AA189" s="402"/>
      <c r="AE189" s="402"/>
      <c r="AI189" s="402"/>
      <c r="AM189" s="402"/>
      <c r="AQ189" s="402"/>
      <c r="AT189" s="402"/>
      <c r="AW189" s="402"/>
      <c r="BA189" s="402"/>
      <c r="BB189" s="402"/>
      <c r="BE189" s="402"/>
      <c r="BF189" s="402"/>
      <c r="BI189" s="402"/>
      <c r="BJ189" s="402"/>
      <c r="BM189" s="402"/>
      <c r="BN189" s="402"/>
      <c r="BO189" s="402"/>
      <c r="BP189" s="402"/>
      <c r="BQ189" s="402"/>
      <c r="BR189" s="402"/>
      <c r="BS189" s="402"/>
      <c r="BT189" s="402"/>
      <c r="BW189" s="402"/>
      <c r="BX189" s="402"/>
      <c r="BY189" s="402"/>
      <c r="BZ189" s="402"/>
      <c r="CP189" s="402"/>
      <c r="CQ189" s="402"/>
      <c r="CY189" s="402"/>
      <c r="DE189" s="402"/>
      <c r="DF189" s="402"/>
      <c r="DP189" s="402"/>
      <c r="DR189" s="402"/>
      <c r="DV189" s="402"/>
      <c r="DZ189" s="402"/>
      <c r="ED189" s="402"/>
      <c r="EH189" s="402"/>
      <c r="EL189" s="402"/>
      <c r="EP189" s="402"/>
      <c r="ET189" s="402"/>
      <c r="EX189" s="402"/>
      <c r="FB189" s="402"/>
      <c r="FF189" s="402"/>
      <c r="FJ189" s="402"/>
      <c r="FN189" s="402"/>
      <c r="FR189" s="402"/>
      <c r="FV189" s="402"/>
      <c r="FZ189" s="402"/>
      <c r="GD189" s="402"/>
      <c r="GH189" s="402"/>
      <c r="GL189" s="402"/>
      <c r="GP189" s="402"/>
      <c r="GT189" s="402"/>
      <c r="GX189" s="402"/>
      <c r="HB189" s="402"/>
      <c r="HF189" s="402"/>
      <c r="HJ189" s="402"/>
      <c r="HN189" s="402"/>
      <c r="HR189" s="402"/>
      <c r="HV189" s="402"/>
      <c r="HZ189" s="402"/>
      <c r="ID189" s="402"/>
      <c r="IH189" s="402"/>
      <c r="IL189" s="402"/>
      <c r="IP189" s="402"/>
      <c r="IT189" s="402"/>
      <c r="IX189" s="402"/>
      <c r="JB189" s="402"/>
      <c r="JF189" s="402"/>
      <c r="JJ189" s="402"/>
      <c r="JN189" s="402"/>
      <c r="JR189" s="402"/>
      <c r="JV189" s="402"/>
      <c r="JZ189" s="402"/>
      <c r="KD189" s="402"/>
      <c r="LI189" s="402"/>
      <c r="MH189" s="402"/>
      <c r="MZ189" s="402"/>
      <c r="NM189" s="402"/>
      <c r="OA189" s="402"/>
      <c r="OR189" s="402"/>
      <c r="PW189" s="402"/>
      <c r="QO189" s="402"/>
      <c r="RB189" s="402"/>
      <c r="SD189" s="402"/>
      <c r="TX189" s="402"/>
      <c r="VT189" s="402"/>
      <c r="XQ189" s="402"/>
      <c r="YF189" s="402"/>
      <c r="ZK189" s="402"/>
      <c r="ZN189" s="402"/>
      <c r="AAP189" s="402"/>
      <c r="ABJ189" s="402"/>
      <c r="ABU189" s="402"/>
      <c r="ACZ189" s="402"/>
      <c r="ADG189" s="402"/>
      <c r="ADH189" s="402"/>
      <c r="AEL189" s="402"/>
    </row>
    <row r="190" spans="3:818" ht="11.25" customHeight="1">
      <c r="C190" s="402"/>
      <c r="F190" s="402"/>
      <c r="W190" s="402"/>
      <c r="AA190" s="402"/>
      <c r="AE190" s="402"/>
      <c r="AI190" s="402"/>
      <c r="AM190" s="402"/>
      <c r="AQ190" s="402"/>
      <c r="AT190" s="402"/>
      <c r="AW190" s="402"/>
      <c r="BA190" s="402"/>
      <c r="BB190" s="402"/>
      <c r="BE190" s="402"/>
      <c r="BF190" s="402"/>
      <c r="BI190" s="402"/>
      <c r="BJ190" s="402"/>
      <c r="BM190" s="402"/>
      <c r="BN190" s="402"/>
      <c r="BO190" s="402"/>
      <c r="BP190" s="402"/>
      <c r="BQ190" s="402"/>
      <c r="BR190" s="402"/>
      <c r="BS190" s="402"/>
      <c r="BT190" s="402"/>
      <c r="BW190" s="402"/>
      <c r="BX190" s="402"/>
      <c r="BY190" s="402"/>
      <c r="BZ190" s="402"/>
      <c r="CP190" s="402"/>
      <c r="CQ190" s="402"/>
      <c r="CY190" s="402"/>
      <c r="DE190" s="402"/>
      <c r="DF190" s="402"/>
      <c r="DP190" s="402"/>
      <c r="DR190" s="402"/>
      <c r="DV190" s="402"/>
      <c r="DZ190" s="402"/>
      <c r="ED190" s="402"/>
      <c r="EH190" s="402"/>
      <c r="EL190" s="402"/>
      <c r="EP190" s="402"/>
      <c r="ET190" s="402"/>
      <c r="EX190" s="402"/>
      <c r="FB190" s="402"/>
      <c r="FF190" s="402"/>
      <c r="FJ190" s="402"/>
      <c r="FN190" s="402"/>
      <c r="FR190" s="402"/>
      <c r="FV190" s="402"/>
      <c r="FZ190" s="402"/>
      <c r="GD190" s="402"/>
      <c r="GH190" s="402"/>
      <c r="GL190" s="402"/>
      <c r="GP190" s="402"/>
      <c r="GT190" s="402"/>
      <c r="GX190" s="402"/>
      <c r="HB190" s="402"/>
      <c r="HF190" s="402"/>
      <c r="HJ190" s="402"/>
      <c r="HN190" s="402"/>
      <c r="HR190" s="402"/>
      <c r="HV190" s="402"/>
      <c r="HZ190" s="402"/>
      <c r="ID190" s="402"/>
      <c r="IH190" s="402"/>
      <c r="IL190" s="402"/>
      <c r="IP190" s="402"/>
      <c r="IT190" s="402"/>
      <c r="IX190" s="402"/>
      <c r="JB190" s="402"/>
      <c r="JF190" s="402"/>
      <c r="JJ190" s="402"/>
      <c r="JN190" s="402"/>
      <c r="JR190" s="402"/>
      <c r="JV190" s="402"/>
      <c r="JZ190" s="402"/>
      <c r="KD190" s="402"/>
      <c r="LI190" s="402"/>
      <c r="MH190" s="402"/>
      <c r="MZ190" s="402"/>
      <c r="NM190" s="402"/>
      <c r="OA190" s="402"/>
      <c r="OR190" s="402"/>
      <c r="PW190" s="402"/>
      <c r="QO190" s="402"/>
      <c r="RB190" s="402"/>
      <c r="SD190" s="402"/>
      <c r="TX190" s="402"/>
      <c r="VT190" s="402"/>
      <c r="XQ190" s="402"/>
      <c r="YF190" s="402"/>
      <c r="ZK190" s="402"/>
      <c r="ZN190" s="402"/>
      <c r="AAP190" s="402"/>
      <c r="ABJ190" s="402"/>
      <c r="ABU190" s="402"/>
      <c r="ACZ190" s="402"/>
      <c r="ADG190" s="402"/>
      <c r="ADH190" s="402"/>
      <c r="AEL190" s="402"/>
    </row>
    <row r="191" spans="3:818" ht="11.25" customHeight="1">
      <c r="C191" s="402"/>
      <c r="F191" s="402"/>
      <c r="W191" s="402"/>
      <c r="AA191" s="402"/>
      <c r="AE191" s="402"/>
      <c r="AI191" s="402"/>
      <c r="AM191" s="402"/>
      <c r="AQ191" s="402"/>
      <c r="AT191" s="402"/>
      <c r="AW191" s="402"/>
      <c r="BA191" s="402"/>
      <c r="BB191" s="402"/>
      <c r="BE191" s="402"/>
      <c r="BF191" s="402"/>
      <c r="BI191" s="402"/>
      <c r="BJ191" s="402"/>
      <c r="BM191" s="402"/>
      <c r="BN191" s="402"/>
      <c r="BO191" s="402"/>
      <c r="BP191" s="402"/>
      <c r="BQ191" s="402"/>
      <c r="BR191" s="402"/>
      <c r="BS191" s="402"/>
      <c r="BT191" s="402"/>
      <c r="BW191" s="402"/>
      <c r="BX191" s="402"/>
      <c r="BY191" s="402"/>
      <c r="BZ191" s="402"/>
      <c r="CP191" s="402"/>
      <c r="CQ191" s="402"/>
      <c r="CY191" s="402"/>
      <c r="DE191" s="402"/>
      <c r="DF191" s="402"/>
      <c r="DP191" s="402"/>
      <c r="DR191" s="402"/>
      <c r="DV191" s="402"/>
      <c r="DZ191" s="402"/>
      <c r="ED191" s="402"/>
      <c r="EH191" s="402"/>
      <c r="EL191" s="402"/>
      <c r="EP191" s="402"/>
      <c r="ET191" s="402"/>
      <c r="EX191" s="402"/>
      <c r="FB191" s="402"/>
      <c r="FF191" s="402"/>
      <c r="FJ191" s="402"/>
      <c r="FN191" s="402"/>
      <c r="FR191" s="402"/>
      <c r="FV191" s="402"/>
      <c r="FZ191" s="402"/>
      <c r="GD191" s="402"/>
      <c r="GH191" s="402"/>
      <c r="GL191" s="402"/>
      <c r="GP191" s="402"/>
      <c r="GT191" s="402"/>
      <c r="GX191" s="402"/>
      <c r="HB191" s="402"/>
      <c r="HF191" s="402"/>
      <c r="HJ191" s="402"/>
      <c r="HN191" s="402"/>
      <c r="HR191" s="402"/>
      <c r="HV191" s="402"/>
      <c r="HZ191" s="402"/>
      <c r="ID191" s="402"/>
      <c r="IH191" s="402"/>
      <c r="IL191" s="402"/>
      <c r="IP191" s="402"/>
      <c r="IT191" s="402"/>
      <c r="IX191" s="402"/>
      <c r="JB191" s="402"/>
      <c r="JF191" s="402"/>
      <c r="JJ191" s="402"/>
      <c r="JN191" s="402"/>
      <c r="JR191" s="402"/>
      <c r="JV191" s="402"/>
      <c r="JZ191" s="402"/>
      <c r="KD191" s="402"/>
      <c r="LI191" s="402"/>
      <c r="MH191" s="402"/>
      <c r="MZ191" s="402"/>
      <c r="NM191" s="402"/>
      <c r="OA191" s="402"/>
      <c r="OR191" s="402"/>
      <c r="PW191" s="402"/>
      <c r="QO191" s="402"/>
      <c r="RB191" s="402"/>
      <c r="SD191" s="402"/>
      <c r="TX191" s="402"/>
      <c r="VT191" s="402"/>
      <c r="XQ191" s="402"/>
      <c r="YF191" s="402"/>
      <c r="ZK191" s="402"/>
      <c r="ZN191" s="402"/>
      <c r="AAP191" s="402"/>
      <c r="ABJ191" s="402"/>
      <c r="ABU191" s="402"/>
      <c r="ACZ191" s="402"/>
      <c r="ADG191" s="402"/>
      <c r="ADH191" s="402"/>
      <c r="AEL191" s="402"/>
    </row>
    <row r="192" spans="3:818" ht="11.25" customHeight="1">
      <c r="C192" s="402"/>
      <c r="F192" s="402"/>
      <c r="W192" s="402"/>
      <c r="AA192" s="402"/>
      <c r="AE192" s="402"/>
      <c r="AI192" s="402"/>
      <c r="AM192" s="402"/>
      <c r="AQ192" s="402"/>
      <c r="AT192" s="402"/>
      <c r="AW192" s="402"/>
      <c r="BA192" s="402"/>
      <c r="BB192" s="402"/>
      <c r="BE192" s="402"/>
      <c r="BF192" s="402"/>
      <c r="BI192" s="402"/>
      <c r="BJ192" s="402"/>
      <c r="BM192" s="402"/>
      <c r="BN192" s="402"/>
      <c r="BO192" s="402"/>
      <c r="BP192" s="402"/>
      <c r="BQ192" s="402"/>
      <c r="BR192" s="402"/>
      <c r="BS192" s="402"/>
      <c r="BT192" s="402"/>
      <c r="BW192" s="402"/>
      <c r="BX192" s="402"/>
      <c r="BY192" s="402"/>
      <c r="BZ192" s="402"/>
      <c r="CP192" s="402"/>
      <c r="CQ192" s="402"/>
      <c r="CY192" s="402"/>
      <c r="DE192" s="402"/>
      <c r="DF192" s="402"/>
      <c r="DP192" s="402"/>
      <c r="DR192" s="402"/>
      <c r="DV192" s="402"/>
      <c r="DZ192" s="402"/>
      <c r="ED192" s="402"/>
      <c r="EH192" s="402"/>
      <c r="EL192" s="402"/>
      <c r="EP192" s="402"/>
      <c r="ET192" s="402"/>
      <c r="EX192" s="402"/>
      <c r="FB192" s="402"/>
      <c r="FF192" s="402"/>
      <c r="FJ192" s="402"/>
      <c r="FN192" s="402"/>
      <c r="FR192" s="402"/>
      <c r="FV192" s="402"/>
      <c r="FZ192" s="402"/>
      <c r="GD192" s="402"/>
      <c r="GH192" s="402"/>
      <c r="GL192" s="402"/>
      <c r="GP192" s="402"/>
      <c r="GT192" s="402"/>
      <c r="GX192" s="402"/>
      <c r="HB192" s="402"/>
      <c r="HF192" s="402"/>
      <c r="HJ192" s="402"/>
      <c r="HN192" s="402"/>
      <c r="HR192" s="402"/>
      <c r="HV192" s="402"/>
      <c r="HZ192" s="402"/>
      <c r="ID192" s="402"/>
      <c r="IH192" s="402"/>
      <c r="IL192" s="402"/>
      <c r="IP192" s="402"/>
      <c r="IT192" s="402"/>
      <c r="IX192" s="402"/>
      <c r="JB192" s="402"/>
      <c r="JF192" s="402"/>
      <c r="JJ192" s="402"/>
      <c r="JN192" s="402"/>
      <c r="JR192" s="402"/>
      <c r="JV192" s="402"/>
      <c r="JZ192" s="402"/>
      <c r="KD192" s="402"/>
      <c r="LI192" s="402"/>
      <c r="MH192" s="402"/>
      <c r="MZ192" s="402"/>
      <c r="NM192" s="402"/>
      <c r="OA192" s="402"/>
      <c r="OR192" s="402"/>
      <c r="PW192" s="402"/>
      <c r="QO192" s="402"/>
      <c r="RB192" s="402"/>
      <c r="SD192" s="402"/>
      <c r="TX192" s="402"/>
      <c r="VT192" s="402"/>
      <c r="XQ192" s="402"/>
      <c r="YF192" s="402"/>
      <c r="ZK192" s="402"/>
      <c r="ZN192" s="402"/>
      <c r="AAP192" s="402"/>
      <c r="ABJ192" s="402"/>
      <c r="ABU192" s="402"/>
      <c r="ACZ192" s="402"/>
      <c r="ADG192" s="402"/>
      <c r="ADH192" s="402"/>
      <c r="AEL192" s="402"/>
    </row>
    <row r="193" spans="3:818" ht="11.25" customHeight="1">
      <c r="C193" s="402"/>
      <c r="F193" s="402"/>
      <c r="W193" s="402"/>
      <c r="AA193" s="402"/>
      <c r="AE193" s="402"/>
      <c r="AI193" s="402"/>
      <c r="AM193" s="402"/>
      <c r="AQ193" s="402"/>
      <c r="AT193" s="402"/>
      <c r="AW193" s="402"/>
      <c r="BA193" s="402"/>
      <c r="BB193" s="402"/>
      <c r="BE193" s="402"/>
      <c r="BF193" s="402"/>
      <c r="BI193" s="402"/>
      <c r="BJ193" s="402"/>
      <c r="BM193" s="402"/>
      <c r="BN193" s="402"/>
      <c r="BO193" s="402"/>
      <c r="BP193" s="402"/>
      <c r="BQ193" s="402"/>
      <c r="BR193" s="402"/>
      <c r="BS193" s="402"/>
      <c r="BT193" s="402"/>
      <c r="BW193" s="402"/>
      <c r="BX193" s="402"/>
      <c r="BY193" s="402"/>
      <c r="BZ193" s="402"/>
      <c r="CP193" s="402"/>
      <c r="CQ193" s="402"/>
      <c r="CY193" s="402"/>
      <c r="DE193" s="402"/>
      <c r="DF193" s="402"/>
      <c r="DP193" s="402"/>
      <c r="DR193" s="402"/>
      <c r="DV193" s="402"/>
      <c r="DZ193" s="402"/>
      <c r="ED193" s="402"/>
      <c r="EH193" s="402"/>
      <c r="EL193" s="402"/>
      <c r="EP193" s="402"/>
      <c r="ET193" s="402"/>
      <c r="EX193" s="402"/>
      <c r="FB193" s="402"/>
      <c r="FF193" s="402"/>
      <c r="FJ193" s="402"/>
      <c r="FN193" s="402"/>
      <c r="FR193" s="402"/>
      <c r="FV193" s="402"/>
      <c r="FZ193" s="402"/>
      <c r="GD193" s="402"/>
      <c r="GH193" s="402"/>
      <c r="GL193" s="402"/>
      <c r="GP193" s="402"/>
      <c r="GT193" s="402"/>
      <c r="GX193" s="402"/>
      <c r="HB193" s="402"/>
      <c r="HF193" s="402"/>
      <c r="HJ193" s="402"/>
      <c r="HN193" s="402"/>
      <c r="HR193" s="402"/>
      <c r="HV193" s="402"/>
      <c r="HZ193" s="402"/>
      <c r="ID193" s="402"/>
      <c r="IH193" s="402"/>
      <c r="IL193" s="402"/>
      <c r="IP193" s="402"/>
      <c r="IT193" s="402"/>
      <c r="IX193" s="402"/>
      <c r="JB193" s="402"/>
      <c r="JF193" s="402"/>
      <c r="JJ193" s="402"/>
      <c r="JN193" s="402"/>
      <c r="JR193" s="402"/>
      <c r="JV193" s="402"/>
      <c r="JZ193" s="402"/>
      <c r="KD193" s="402"/>
      <c r="LI193" s="402"/>
      <c r="MH193" s="402"/>
      <c r="MZ193" s="402"/>
      <c r="NM193" s="402"/>
      <c r="OA193" s="402"/>
      <c r="OR193" s="402"/>
      <c r="PW193" s="402"/>
      <c r="QO193" s="402"/>
      <c r="RB193" s="402"/>
      <c r="SD193" s="402"/>
      <c r="TX193" s="402"/>
      <c r="VT193" s="402"/>
      <c r="XQ193" s="402"/>
      <c r="YF193" s="402"/>
      <c r="ZK193" s="402"/>
      <c r="ZN193" s="402"/>
      <c r="AAP193" s="402"/>
      <c r="ABJ193" s="402"/>
      <c r="ABU193" s="402"/>
      <c r="ACZ193" s="402"/>
      <c r="ADG193" s="402"/>
      <c r="ADH193" s="402"/>
      <c r="AEL193" s="402"/>
    </row>
    <row r="194" spans="3:818" ht="11.25" customHeight="1">
      <c r="C194" s="402"/>
      <c r="F194" s="402"/>
      <c r="W194" s="402"/>
      <c r="AA194" s="402"/>
      <c r="AE194" s="402"/>
      <c r="AI194" s="402"/>
      <c r="AM194" s="402"/>
      <c r="AQ194" s="402"/>
      <c r="AT194" s="402"/>
      <c r="AW194" s="402"/>
      <c r="BA194" s="402"/>
      <c r="BB194" s="402"/>
      <c r="BE194" s="402"/>
      <c r="BF194" s="402"/>
      <c r="BI194" s="402"/>
      <c r="BJ194" s="402"/>
      <c r="BM194" s="402"/>
      <c r="BN194" s="402"/>
      <c r="BO194" s="402"/>
      <c r="BP194" s="402"/>
      <c r="BQ194" s="402"/>
      <c r="BR194" s="402"/>
      <c r="BS194" s="402"/>
      <c r="BT194" s="402"/>
      <c r="BW194" s="402"/>
      <c r="BX194" s="402"/>
      <c r="BY194" s="402"/>
      <c r="BZ194" s="402"/>
      <c r="CP194" s="402"/>
      <c r="CQ194" s="402"/>
      <c r="CY194" s="402"/>
      <c r="DE194" s="402"/>
      <c r="DF194" s="402"/>
      <c r="DP194" s="402"/>
      <c r="DR194" s="402"/>
      <c r="DV194" s="402"/>
      <c r="DZ194" s="402"/>
      <c r="ED194" s="402"/>
      <c r="EH194" s="402"/>
      <c r="EL194" s="402"/>
      <c r="EP194" s="402"/>
      <c r="ET194" s="402"/>
      <c r="EX194" s="402"/>
      <c r="FB194" s="402"/>
      <c r="FF194" s="402"/>
      <c r="FJ194" s="402"/>
      <c r="FN194" s="402"/>
      <c r="FR194" s="402"/>
      <c r="FV194" s="402"/>
      <c r="FZ194" s="402"/>
      <c r="GD194" s="402"/>
      <c r="GH194" s="402"/>
      <c r="GL194" s="402"/>
      <c r="GP194" s="402"/>
      <c r="GT194" s="402"/>
      <c r="GX194" s="402"/>
      <c r="HB194" s="402"/>
      <c r="HF194" s="402"/>
      <c r="HJ194" s="402"/>
      <c r="HN194" s="402"/>
      <c r="HR194" s="402"/>
      <c r="HV194" s="402"/>
      <c r="HZ194" s="402"/>
      <c r="ID194" s="402"/>
      <c r="IH194" s="402"/>
      <c r="IL194" s="402"/>
      <c r="IP194" s="402"/>
      <c r="IT194" s="402"/>
      <c r="IX194" s="402"/>
      <c r="JB194" s="402"/>
      <c r="JF194" s="402"/>
      <c r="JJ194" s="402"/>
      <c r="JN194" s="402"/>
      <c r="JR194" s="402"/>
      <c r="JV194" s="402"/>
      <c r="JZ194" s="402"/>
      <c r="KD194" s="402"/>
      <c r="LI194" s="402"/>
      <c r="MH194" s="402"/>
      <c r="MZ194" s="402"/>
      <c r="NM194" s="402"/>
      <c r="OA194" s="402"/>
      <c r="OR194" s="402"/>
      <c r="PW194" s="402"/>
      <c r="QO194" s="402"/>
      <c r="RB194" s="402"/>
      <c r="SD194" s="402"/>
      <c r="TX194" s="402"/>
      <c r="VT194" s="402"/>
      <c r="XQ194" s="402"/>
      <c r="YF194" s="402"/>
      <c r="ZK194" s="402"/>
      <c r="ZN194" s="402"/>
      <c r="AAP194" s="402"/>
      <c r="ABJ194" s="402"/>
      <c r="ABU194" s="402"/>
      <c r="ACZ194" s="402"/>
      <c r="ADG194" s="402"/>
      <c r="ADH194" s="402"/>
      <c r="AEL194" s="402"/>
    </row>
    <row r="195" spans="3:818" ht="11.25" customHeight="1">
      <c r="C195" s="402"/>
      <c r="F195" s="402"/>
      <c r="W195" s="402"/>
      <c r="AA195" s="402"/>
      <c r="AE195" s="402"/>
      <c r="AI195" s="402"/>
      <c r="AM195" s="402"/>
      <c r="AQ195" s="402"/>
      <c r="AT195" s="402"/>
      <c r="AW195" s="402"/>
      <c r="BA195" s="402"/>
      <c r="BB195" s="402"/>
      <c r="BE195" s="402"/>
      <c r="BF195" s="402"/>
      <c r="BI195" s="402"/>
      <c r="BJ195" s="402"/>
      <c r="BM195" s="402"/>
      <c r="BN195" s="402"/>
      <c r="BO195" s="402"/>
      <c r="BP195" s="402"/>
      <c r="BQ195" s="402"/>
      <c r="BR195" s="402"/>
      <c r="BS195" s="402"/>
      <c r="BT195" s="402"/>
      <c r="BW195" s="402"/>
      <c r="BX195" s="402"/>
      <c r="BY195" s="402"/>
      <c r="BZ195" s="402"/>
      <c r="CP195" s="402"/>
      <c r="CQ195" s="402"/>
      <c r="CY195" s="402"/>
      <c r="DE195" s="402"/>
      <c r="DF195" s="402"/>
      <c r="DP195" s="402"/>
      <c r="DR195" s="402"/>
      <c r="DV195" s="402"/>
      <c r="DZ195" s="402"/>
      <c r="ED195" s="402"/>
      <c r="EH195" s="402"/>
      <c r="EL195" s="402"/>
      <c r="EP195" s="402"/>
      <c r="ET195" s="402"/>
      <c r="EX195" s="402"/>
      <c r="FB195" s="402"/>
      <c r="FF195" s="402"/>
      <c r="FJ195" s="402"/>
      <c r="FN195" s="402"/>
      <c r="FR195" s="402"/>
      <c r="FV195" s="402"/>
      <c r="FZ195" s="402"/>
      <c r="GD195" s="402"/>
      <c r="GH195" s="402"/>
      <c r="GL195" s="402"/>
      <c r="GP195" s="402"/>
      <c r="GT195" s="402"/>
      <c r="GX195" s="402"/>
      <c r="HB195" s="402"/>
      <c r="HF195" s="402"/>
      <c r="HJ195" s="402"/>
      <c r="HN195" s="402"/>
      <c r="HR195" s="402"/>
      <c r="HV195" s="402"/>
      <c r="HZ195" s="402"/>
      <c r="ID195" s="402"/>
      <c r="IH195" s="402"/>
      <c r="IL195" s="402"/>
      <c r="IP195" s="402"/>
      <c r="IT195" s="402"/>
      <c r="IX195" s="402"/>
      <c r="JB195" s="402"/>
      <c r="JF195" s="402"/>
      <c r="JJ195" s="402"/>
      <c r="JN195" s="402"/>
      <c r="JR195" s="402"/>
      <c r="JV195" s="402"/>
      <c r="JZ195" s="402"/>
      <c r="KD195" s="402"/>
      <c r="LI195" s="402"/>
      <c r="MH195" s="402"/>
      <c r="MZ195" s="402"/>
      <c r="NM195" s="402"/>
      <c r="OA195" s="402"/>
      <c r="OR195" s="402"/>
      <c r="PW195" s="402"/>
      <c r="QO195" s="402"/>
      <c r="RB195" s="402"/>
      <c r="SD195" s="402"/>
      <c r="TX195" s="402"/>
      <c r="VT195" s="402"/>
      <c r="XQ195" s="402"/>
      <c r="YF195" s="402"/>
      <c r="ZK195" s="402"/>
      <c r="ZN195" s="402"/>
      <c r="AAP195" s="402"/>
      <c r="ABJ195" s="402"/>
      <c r="ABU195" s="402"/>
      <c r="ACZ195" s="402"/>
      <c r="ADG195" s="402"/>
      <c r="ADH195" s="402"/>
      <c r="AEL195" s="402"/>
    </row>
    <row r="196" spans="3:818" ht="11.25" customHeight="1">
      <c r="C196" s="402"/>
      <c r="F196" s="402"/>
      <c r="W196" s="402"/>
      <c r="AA196" s="402"/>
      <c r="AE196" s="402"/>
      <c r="AI196" s="402"/>
      <c r="AM196" s="402"/>
      <c r="AQ196" s="402"/>
      <c r="AT196" s="402"/>
      <c r="AW196" s="402"/>
      <c r="BA196" s="402"/>
      <c r="BB196" s="402"/>
      <c r="BE196" s="402"/>
      <c r="BF196" s="402"/>
      <c r="BI196" s="402"/>
      <c r="BJ196" s="402"/>
      <c r="BM196" s="402"/>
      <c r="BN196" s="402"/>
      <c r="BO196" s="402"/>
      <c r="BP196" s="402"/>
      <c r="BQ196" s="402"/>
      <c r="BR196" s="402"/>
      <c r="BS196" s="402"/>
      <c r="BT196" s="402"/>
      <c r="BW196" s="402"/>
      <c r="BX196" s="402"/>
      <c r="BY196" s="402"/>
      <c r="BZ196" s="402"/>
      <c r="CP196" s="402"/>
      <c r="CQ196" s="402"/>
      <c r="CY196" s="402"/>
      <c r="DE196" s="402"/>
      <c r="DF196" s="402"/>
      <c r="DP196" s="402"/>
      <c r="DR196" s="402"/>
      <c r="DV196" s="402"/>
      <c r="DZ196" s="402"/>
      <c r="ED196" s="402"/>
      <c r="EH196" s="402"/>
      <c r="EL196" s="402"/>
      <c r="EP196" s="402"/>
      <c r="ET196" s="402"/>
      <c r="EX196" s="402"/>
      <c r="FB196" s="402"/>
      <c r="FF196" s="402"/>
      <c r="FJ196" s="402"/>
      <c r="FN196" s="402"/>
      <c r="FR196" s="402"/>
      <c r="FV196" s="402"/>
      <c r="FZ196" s="402"/>
      <c r="GD196" s="402"/>
      <c r="GH196" s="402"/>
      <c r="GL196" s="402"/>
      <c r="GP196" s="402"/>
      <c r="GT196" s="402"/>
      <c r="GX196" s="402"/>
      <c r="HB196" s="402"/>
      <c r="HF196" s="402"/>
      <c r="HJ196" s="402"/>
      <c r="HN196" s="402"/>
      <c r="HR196" s="402"/>
      <c r="HV196" s="402"/>
      <c r="HZ196" s="402"/>
      <c r="ID196" s="402"/>
      <c r="IH196" s="402"/>
      <c r="IL196" s="402"/>
      <c r="IP196" s="402"/>
      <c r="IT196" s="402"/>
      <c r="IX196" s="402"/>
      <c r="JB196" s="402"/>
      <c r="JF196" s="402"/>
      <c r="JJ196" s="402"/>
      <c r="JN196" s="402"/>
      <c r="JR196" s="402"/>
      <c r="JV196" s="402"/>
      <c r="JZ196" s="402"/>
      <c r="KD196" s="402"/>
      <c r="LI196" s="402"/>
      <c r="MH196" s="402"/>
      <c r="MZ196" s="402"/>
      <c r="NM196" s="402"/>
      <c r="OA196" s="402"/>
      <c r="OR196" s="402"/>
      <c r="PW196" s="402"/>
      <c r="QO196" s="402"/>
      <c r="RB196" s="402"/>
      <c r="SD196" s="402"/>
      <c r="TX196" s="402"/>
      <c r="VT196" s="402"/>
      <c r="XQ196" s="402"/>
      <c r="YF196" s="402"/>
      <c r="ZK196" s="402"/>
      <c r="ZN196" s="402"/>
      <c r="AAP196" s="402"/>
      <c r="ABJ196" s="402"/>
      <c r="ABU196" s="402"/>
      <c r="ACZ196" s="402"/>
      <c r="ADG196" s="402"/>
      <c r="ADH196" s="402"/>
      <c r="AEL196" s="402"/>
    </row>
    <row r="197" spans="3:818" ht="11.25" customHeight="1">
      <c r="C197" s="402"/>
      <c r="F197" s="402"/>
      <c r="W197" s="402"/>
      <c r="AA197" s="402"/>
      <c r="AE197" s="402"/>
      <c r="AI197" s="402"/>
      <c r="AM197" s="402"/>
      <c r="AQ197" s="402"/>
      <c r="AT197" s="402"/>
      <c r="AW197" s="402"/>
      <c r="BA197" s="402"/>
      <c r="BB197" s="402"/>
      <c r="BE197" s="402"/>
      <c r="BF197" s="402"/>
      <c r="BI197" s="402"/>
      <c r="BJ197" s="402"/>
      <c r="BM197" s="402"/>
      <c r="BN197" s="402"/>
      <c r="BO197" s="402"/>
      <c r="BP197" s="402"/>
      <c r="BQ197" s="402"/>
      <c r="BR197" s="402"/>
      <c r="BS197" s="402"/>
      <c r="BT197" s="402"/>
      <c r="BW197" s="402"/>
      <c r="BX197" s="402"/>
      <c r="BY197" s="402"/>
      <c r="BZ197" s="402"/>
      <c r="CP197" s="402"/>
      <c r="CQ197" s="402"/>
      <c r="CY197" s="402"/>
      <c r="DE197" s="402"/>
      <c r="DF197" s="402"/>
      <c r="DP197" s="402"/>
      <c r="DR197" s="402"/>
      <c r="DV197" s="402"/>
      <c r="DZ197" s="402"/>
      <c r="ED197" s="402"/>
      <c r="EH197" s="402"/>
      <c r="EL197" s="402"/>
      <c r="EP197" s="402"/>
      <c r="ET197" s="402"/>
      <c r="EX197" s="402"/>
      <c r="FB197" s="402"/>
      <c r="FF197" s="402"/>
      <c r="FJ197" s="402"/>
      <c r="FN197" s="402"/>
      <c r="FR197" s="402"/>
      <c r="FV197" s="402"/>
      <c r="FZ197" s="402"/>
      <c r="GD197" s="402"/>
      <c r="GH197" s="402"/>
      <c r="GL197" s="402"/>
      <c r="GP197" s="402"/>
      <c r="GT197" s="402"/>
      <c r="GX197" s="402"/>
      <c r="HB197" s="402"/>
      <c r="HF197" s="402"/>
      <c r="HJ197" s="402"/>
      <c r="HN197" s="402"/>
      <c r="HR197" s="402"/>
      <c r="HV197" s="402"/>
      <c r="HZ197" s="402"/>
      <c r="ID197" s="402"/>
      <c r="IH197" s="402"/>
      <c r="IL197" s="402"/>
      <c r="IP197" s="402"/>
      <c r="IT197" s="402"/>
      <c r="IX197" s="402"/>
      <c r="JB197" s="402"/>
      <c r="JF197" s="402"/>
      <c r="JJ197" s="402"/>
      <c r="JN197" s="402"/>
      <c r="JR197" s="402"/>
      <c r="JV197" s="402"/>
      <c r="JZ197" s="402"/>
      <c r="KD197" s="402"/>
      <c r="LI197" s="402"/>
      <c r="MH197" s="402"/>
      <c r="MZ197" s="402"/>
      <c r="NM197" s="402"/>
      <c r="OA197" s="402"/>
      <c r="OR197" s="402"/>
      <c r="PW197" s="402"/>
      <c r="QO197" s="402"/>
      <c r="RB197" s="402"/>
      <c r="SD197" s="402"/>
      <c r="TX197" s="402"/>
      <c r="VT197" s="402"/>
      <c r="XQ197" s="402"/>
      <c r="YF197" s="402"/>
      <c r="ZK197" s="402"/>
      <c r="ZN197" s="402"/>
      <c r="AAP197" s="402"/>
      <c r="ABJ197" s="402"/>
      <c r="ABU197" s="402"/>
      <c r="ACZ197" s="402"/>
      <c r="ADG197" s="402"/>
      <c r="ADH197" s="402"/>
      <c r="AEL197" s="402"/>
    </row>
    <row r="198" spans="3:818" ht="11.25" customHeight="1">
      <c r="C198" s="402"/>
      <c r="F198" s="402"/>
      <c r="W198" s="402"/>
      <c r="AA198" s="402"/>
      <c r="AE198" s="402"/>
      <c r="AI198" s="402"/>
      <c r="AM198" s="402"/>
      <c r="AQ198" s="402"/>
      <c r="AT198" s="402"/>
      <c r="AW198" s="402"/>
      <c r="BA198" s="402"/>
      <c r="BB198" s="402"/>
      <c r="BE198" s="402"/>
      <c r="BF198" s="402"/>
      <c r="BI198" s="402"/>
      <c r="BJ198" s="402"/>
      <c r="BM198" s="402"/>
      <c r="BN198" s="402"/>
      <c r="BO198" s="402"/>
      <c r="BP198" s="402"/>
      <c r="BQ198" s="402"/>
      <c r="BR198" s="402"/>
      <c r="BS198" s="402"/>
      <c r="BT198" s="402"/>
      <c r="BW198" s="402"/>
      <c r="BX198" s="402"/>
      <c r="BY198" s="402"/>
      <c r="BZ198" s="402"/>
      <c r="CP198" s="402"/>
      <c r="CQ198" s="402"/>
      <c r="CY198" s="402"/>
      <c r="DE198" s="402"/>
      <c r="DF198" s="402"/>
      <c r="DP198" s="402"/>
      <c r="DR198" s="402"/>
      <c r="DV198" s="402"/>
      <c r="DZ198" s="402"/>
      <c r="ED198" s="402"/>
      <c r="EH198" s="402"/>
      <c r="EL198" s="402"/>
      <c r="EP198" s="402"/>
      <c r="ET198" s="402"/>
      <c r="EX198" s="402"/>
      <c r="FB198" s="402"/>
      <c r="FF198" s="402"/>
      <c r="FJ198" s="402"/>
      <c r="FN198" s="402"/>
      <c r="FR198" s="402"/>
      <c r="FV198" s="402"/>
      <c r="FZ198" s="402"/>
      <c r="GD198" s="402"/>
      <c r="GH198" s="402"/>
      <c r="GL198" s="402"/>
      <c r="GP198" s="402"/>
      <c r="GT198" s="402"/>
      <c r="GX198" s="402"/>
      <c r="HB198" s="402"/>
      <c r="HF198" s="402"/>
      <c r="HJ198" s="402"/>
      <c r="HN198" s="402"/>
      <c r="HR198" s="402"/>
      <c r="HV198" s="402"/>
      <c r="HZ198" s="402"/>
      <c r="ID198" s="402"/>
      <c r="IH198" s="402"/>
      <c r="IL198" s="402"/>
      <c r="IP198" s="402"/>
      <c r="IT198" s="402"/>
      <c r="IX198" s="402"/>
      <c r="JB198" s="402"/>
      <c r="JF198" s="402"/>
      <c r="JJ198" s="402"/>
      <c r="JN198" s="402"/>
      <c r="JR198" s="402"/>
      <c r="JV198" s="402"/>
      <c r="JZ198" s="402"/>
      <c r="KD198" s="402"/>
      <c r="LI198" s="402"/>
      <c r="MH198" s="402"/>
      <c r="MZ198" s="402"/>
      <c r="NM198" s="402"/>
      <c r="OA198" s="402"/>
      <c r="OR198" s="402"/>
      <c r="PW198" s="402"/>
      <c r="QO198" s="402"/>
      <c r="RB198" s="402"/>
      <c r="SD198" s="402"/>
      <c r="TX198" s="402"/>
      <c r="VT198" s="402"/>
      <c r="XQ198" s="402"/>
      <c r="YF198" s="402"/>
      <c r="ZK198" s="402"/>
      <c r="ZN198" s="402"/>
      <c r="AAP198" s="402"/>
      <c r="ABJ198" s="402"/>
      <c r="ABU198" s="402"/>
      <c r="ACZ198" s="402"/>
      <c r="ADG198" s="402"/>
      <c r="ADH198" s="402"/>
      <c r="AEL198" s="402"/>
    </row>
    <row r="199" spans="3:818" ht="11.25" customHeight="1">
      <c r="C199" s="402"/>
      <c r="F199" s="402"/>
      <c r="W199" s="402"/>
      <c r="AA199" s="402"/>
      <c r="AE199" s="402"/>
      <c r="AI199" s="402"/>
      <c r="AM199" s="402"/>
      <c r="AQ199" s="402"/>
      <c r="AT199" s="402"/>
      <c r="AW199" s="402"/>
      <c r="BA199" s="402"/>
      <c r="BB199" s="402"/>
      <c r="BE199" s="402"/>
      <c r="BF199" s="402"/>
      <c r="BI199" s="402"/>
      <c r="BJ199" s="402"/>
      <c r="BM199" s="402"/>
      <c r="BN199" s="402"/>
      <c r="BO199" s="402"/>
      <c r="BP199" s="402"/>
      <c r="BQ199" s="402"/>
      <c r="BR199" s="402"/>
      <c r="BS199" s="402"/>
      <c r="BT199" s="402"/>
      <c r="BW199" s="402"/>
      <c r="BX199" s="402"/>
      <c r="BY199" s="402"/>
      <c r="BZ199" s="402"/>
      <c r="CP199" s="402"/>
      <c r="CQ199" s="402"/>
      <c r="CY199" s="402"/>
      <c r="DE199" s="402"/>
      <c r="DF199" s="402"/>
      <c r="DP199" s="402"/>
      <c r="DR199" s="402"/>
      <c r="DV199" s="402"/>
      <c r="DZ199" s="402"/>
      <c r="ED199" s="402"/>
      <c r="EH199" s="402"/>
      <c r="EL199" s="402"/>
      <c r="EP199" s="402"/>
      <c r="ET199" s="402"/>
      <c r="EX199" s="402"/>
      <c r="FB199" s="402"/>
      <c r="FF199" s="402"/>
      <c r="FJ199" s="402"/>
      <c r="FN199" s="402"/>
      <c r="FR199" s="402"/>
      <c r="FV199" s="402"/>
      <c r="FZ199" s="402"/>
      <c r="GD199" s="402"/>
      <c r="GH199" s="402"/>
      <c r="GL199" s="402"/>
      <c r="GP199" s="402"/>
      <c r="GT199" s="402"/>
      <c r="GX199" s="402"/>
      <c r="HB199" s="402"/>
      <c r="HF199" s="402"/>
      <c r="HJ199" s="402"/>
      <c r="HN199" s="402"/>
      <c r="HR199" s="402"/>
      <c r="HV199" s="402"/>
      <c r="HZ199" s="402"/>
      <c r="ID199" s="402"/>
      <c r="IH199" s="402"/>
      <c r="IL199" s="402"/>
      <c r="IP199" s="402"/>
      <c r="IT199" s="402"/>
      <c r="IX199" s="402"/>
      <c r="JB199" s="402"/>
      <c r="JF199" s="402"/>
      <c r="JJ199" s="402"/>
      <c r="JN199" s="402"/>
      <c r="JR199" s="402"/>
      <c r="JV199" s="402"/>
      <c r="JZ199" s="402"/>
      <c r="KD199" s="402"/>
      <c r="LI199" s="402"/>
      <c r="MH199" s="402"/>
      <c r="MZ199" s="402"/>
      <c r="NM199" s="402"/>
      <c r="OA199" s="402"/>
      <c r="OR199" s="402"/>
      <c r="PW199" s="402"/>
      <c r="QO199" s="402"/>
      <c r="RB199" s="402"/>
      <c r="SD199" s="402"/>
      <c r="TX199" s="402"/>
      <c r="VT199" s="402"/>
      <c r="XQ199" s="402"/>
      <c r="YF199" s="402"/>
      <c r="ZK199" s="402"/>
      <c r="ZN199" s="402"/>
      <c r="AAP199" s="402"/>
      <c r="ABJ199" s="402"/>
      <c r="ABU199" s="402"/>
      <c r="ACZ199" s="402"/>
      <c r="ADG199" s="402"/>
      <c r="ADH199" s="402"/>
      <c r="AEL199" s="402"/>
    </row>
    <row r="200" spans="3:818" ht="11.25" customHeight="1">
      <c r="C200" s="402"/>
      <c r="F200" s="402"/>
      <c r="W200" s="402"/>
      <c r="AA200" s="402"/>
      <c r="AE200" s="402"/>
      <c r="AI200" s="402"/>
      <c r="AM200" s="402"/>
      <c r="AQ200" s="402"/>
      <c r="AT200" s="402"/>
      <c r="AW200" s="402"/>
      <c r="BA200" s="402"/>
      <c r="BB200" s="402"/>
      <c r="BE200" s="402"/>
      <c r="BF200" s="402"/>
      <c r="BI200" s="402"/>
      <c r="BJ200" s="402"/>
      <c r="BM200" s="402"/>
      <c r="BN200" s="402"/>
      <c r="BO200" s="402"/>
      <c r="BP200" s="402"/>
      <c r="BQ200" s="402"/>
      <c r="BR200" s="402"/>
      <c r="BS200" s="402"/>
      <c r="BT200" s="402"/>
      <c r="BW200" s="402"/>
      <c r="BX200" s="402"/>
      <c r="BY200" s="402"/>
      <c r="BZ200" s="402"/>
      <c r="CP200" s="402"/>
      <c r="CQ200" s="402"/>
      <c r="CY200" s="402"/>
      <c r="DE200" s="402"/>
      <c r="DF200" s="402"/>
      <c r="DP200" s="402"/>
      <c r="DR200" s="402"/>
      <c r="DV200" s="402"/>
      <c r="DZ200" s="402"/>
      <c r="ED200" s="402"/>
      <c r="EH200" s="402"/>
      <c r="EL200" s="402"/>
      <c r="EP200" s="402"/>
      <c r="ET200" s="402"/>
      <c r="EX200" s="402"/>
      <c r="FB200" s="402"/>
      <c r="FF200" s="402"/>
      <c r="FJ200" s="402"/>
      <c r="FN200" s="402"/>
      <c r="FR200" s="402"/>
      <c r="FV200" s="402"/>
      <c r="FZ200" s="402"/>
      <c r="GD200" s="402"/>
      <c r="GH200" s="402"/>
      <c r="GL200" s="402"/>
      <c r="GP200" s="402"/>
      <c r="GT200" s="402"/>
      <c r="GX200" s="402"/>
      <c r="HB200" s="402"/>
      <c r="HF200" s="402"/>
      <c r="HJ200" s="402"/>
      <c r="HN200" s="402"/>
      <c r="HR200" s="402"/>
      <c r="HV200" s="402"/>
      <c r="HZ200" s="402"/>
      <c r="ID200" s="402"/>
      <c r="IH200" s="402"/>
      <c r="IL200" s="402"/>
      <c r="IP200" s="402"/>
      <c r="IT200" s="402"/>
      <c r="IX200" s="402"/>
      <c r="JB200" s="402"/>
      <c r="JF200" s="402"/>
      <c r="JJ200" s="402"/>
      <c r="JN200" s="402"/>
      <c r="JR200" s="402"/>
      <c r="JV200" s="402"/>
      <c r="JZ200" s="402"/>
      <c r="KD200" s="402"/>
      <c r="LI200" s="402"/>
      <c r="MH200" s="402"/>
      <c r="MZ200" s="402"/>
      <c r="NM200" s="402"/>
      <c r="OA200" s="402"/>
      <c r="OR200" s="402"/>
      <c r="PW200" s="402"/>
      <c r="QO200" s="402"/>
      <c r="RB200" s="402"/>
      <c r="SD200" s="402"/>
      <c r="TX200" s="402"/>
      <c r="VT200" s="402"/>
      <c r="XQ200" s="402"/>
      <c r="YF200" s="402"/>
      <c r="ZK200" s="402"/>
      <c r="ZN200" s="402"/>
      <c r="AAP200" s="402"/>
      <c r="ABJ200" s="402"/>
      <c r="ABU200" s="402"/>
      <c r="ACZ200" s="402"/>
      <c r="ADG200" s="402"/>
      <c r="ADH200" s="402"/>
      <c r="AEL200" s="402"/>
    </row>
    <row r="201" spans="3:818" ht="11.25" customHeight="1">
      <c r="C201" s="402"/>
      <c r="F201" s="402"/>
      <c r="W201" s="402"/>
      <c r="AA201" s="402"/>
      <c r="AE201" s="402"/>
      <c r="AI201" s="402"/>
      <c r="AM201" s="402"/>
      <c r="AQ201" s="402"/>
      <c r="AT201" s="402"/>
      <c r="AW201" s="402"/>
      <c r="BA201" s="402"/>
      <c r="BB201" s="402"/>
      <c r="BE201" s="402"/>
      <c r="BF201" s="402"/>
      <c r="BI201" s="402"/>
      <c r="BJ201" s="402"/>
      <c r="BM201" s="402"/>
      <c r="BN201" s="402"/>
      <c r="BO201" s="402"/>
      <c r="BP201" s="402"/>
      <c r="BQ201" s="402"/>
      <c r="BR201" s="402"/>
      <c r="BS201" s="402"/>
      <c r="BT201" s="402"/>
      <c r="BW201" s="402"/>
      <c r="BX201" s="402"/>
      <c r="BY201" s="402"/>
      <c r="BZ201" s="402"/>
      <c r="CP201" s="402"/>
      <c r="CQ201" s="402"/>
      <c r="CY201" s="402"/>
      <c r="DE201" s="402"/>
      <c r="DF201" s="402"/>
      <c r="DP201" s="402"/>
      <c r="DR201" s="402"/>
      <c r="DV201" s="402"/>
      <c r="DZ201" s="402"/>
      <c r="ED201" s="402"/>
      <c r="EH201" s="402"/>
      <c r="EL201" s="402"/>
      <c r="EP201" s="402"/>
      <c r="ET201" s="402"/>
      <c r="EX201" s="402"/>
      <c r="FB201" s="402"/>
      <c r="FF201" s="402"/>
      <c r="FJ201" s="402"/>
      <c r="FN201" s="402"/>
      <c r="FR201" s="402"/>
      <c r="FV201" s="402"/>
      <c r="FZ201" s="402"/>
      <c r="GD201" s="402"/>
      <c r="GH201" s="402"/>
      <c r="GL201" s="402"/>
      <c r="GP201" s="402"/>
      <c r="GT201" s="402"/>
      <c r="GX201" s="402"/>
      <c r="HB201" s="402"/>
      <c r="HF201" s="402"/>
      <c r="HJ201" s="402"/>
      <c r="HN201" s="402"/>
      <c r="HR201" s="402"/>
      <c r="HV201" s="402"/>
      <c r="HZ201" s="402"/>
      <c r="ID201" s="402"/>
      <c r="IH201" s="402"/>
      <c r="IL201" s="402"/>
      <c r="IP201" s="402"/>
      <c r="IT201" s="402"/>
      <c r="IX201" s="402"/>
      <c r="JB201" s="402"/>
      <c r="JF201" s="402"/>
      <c r="JJ201" s="402"/>
      <c r="JN201" s="402"/>
      <c r="JR201" s="402"/>
      <c r="JV201" s="402"/>
      <c r="JZ201" s="402"/>
      <c r="KD201" s="402"/>
      <c r="LI201" s="402"/>
      <c r="MH201" s="402"/>
      <c r="MZ201" s="402"/>
      <c r="NM201" s="402"/>
      <c r="OA201" s="402"/>
      <c r="OR201" s="402"/>
      <c r="PW201" s="402"/>
      <c r="QO201" s="402"/>
      <c r="RB201" s="402"/>
      <c r="SD201" s="402"/>
      <c r="TX201" s="402"/>
      <c r="VT201" s="402"/>
      <c r="XQ201" s="402"/>
      <c r="YF201" s="402"/>
      <c r="ZK201" s="402"/>
      <c r="ZN201" s="402"/>
      <c r="AAP201" s="402"/>
      <c r="ABJ201" s="402"/>
      <c r="ABU201" s="402"/>
      <c r="ACZ201" s="402"/>
      <c r="ADG201" s="402"/>
      <c r="ADH201" s="402"/>
      <c r="AEL201" s="402"/>
    </row>
    <row r="202" spans="3:818" ht="11.25" customHeight="1">
      <c r="C202" s="402"/>
      <c r="F202" s="402"/>
      <c r="W202" s="402"/>
      <c r="AA202" s="402"/>
      <c r="AE202" s="402"/>
      <c r="AI202" s="402"/>
      <c r="AM202" s="402"/>
      <c r="AQ202" s="402"/>
      <c r="AT202" s="402"/>
      <c r="AW202" s="402"/>
      <c r="BA202" s="402"/>
      <c r="BB202" s="402"/>
      <c r="BE202" s="402"/>
      <c r="BF202" s="402"/>
      <c r="BI202" s="402"/>
      <c r="BJ202" s="402"/>
      <c r="BM202" s="402"/>
      <c r="BN202" s="402"/>
      <c r="BO202" s="402"/>
      <c r="BP202" s="402"/>
      <c r="BQ202" s="402"/>
      <c r="BR202" s="402"/>
      <c r="BS202" s="402"/>
      <c r="BT202" s="402"/>
      <c r="BW202" s="402"/>
      <c r="BX202" s="402"/>
      <c r="BY202" s="402"/>
      <c r="BZ202" s="402"/>
      <c r="CP202" s="402"/>
      <c r="CQ202" s="402"/>
      <c r="CY202" s="402"/>
      <c r="DE202" s="402"/>
      <c r="DF202" s="402"/>
      <c r="DP202" s="402"/>
      <c r="DR202" s="402"/>
      <c r="DV202" s="402"/>
      <c r="DZ202" s="402"/>
      <c r="ED202" s="402"/>
      <c r="EH202" s="402"/>
      <c r="EL202" s="402"/>
      <c r="EP202" s="402"/>
      <c r="ET202" s="402"/>
      <c r="EX202" s="402"/>
      <c r="FB202" s="402"/>
      <c r="FF202" s="402"/>
      <c r="FJ202" s="402"/>
      <c r="FN202" s="402"/>
      <c r="FR202" s="402"/>
      <c r="FV202" s="402"/>
      <c r="FZ202" s="402"/>
      <c r="GD202" s="402"/>
      <c r="GH202" s="402"/>
      <c r="GL202" s="402"/>
      <c r="GP202" s="402"/>
      <c r="GT202" s="402"/>
      <c r="GX202" s="402"/>
      <c r="HB202" s="402"/>
      <c r="HF202" s="402"/>
      <c r="HJ202" s="402"/>
      <c r="HN202" s="402"/>
      <c r="HR202" s="402"/>
      <c r="HV202" s="402"/>
      <c r="HZ202" s="402"/>
      <c r="ID202" s="402"/>
      <c r="IH202" s="402"/>
      <c r="IL202" s="402"/>
      <c r="IP202" s="402"/>
      <c r="IT202" s="402"/>
      <c r="IX202" s="402"/>
      <c r="JB202" s="402"/>
      <c r="JF202" s="402"/>
      <c r="JJ202" s="402"/>
      <c r="JN202" s="402"/>
      <c r="JR202" s="402"/>
      <c r="JV202" s="402"/>
      <c r="JZ202" s="402"/>
      <c r="KD202" s="402"/>
      <c r="LI202" s="402"/>
      <c r="MH202" s="402"/>
      <c r="MZ202" s="402"/>
      <c r="NM202" s="402"/>
      <c r="OA202" s="402"/>
      <c r="OR202" s="402"/>
      <c r="PW202" s="402"/>
      <c r="QO202" s="402"/>
      <c r="RB202" s="402"/>
      <c r="SD202" s="402"/>
      <c r="TX202" s="402"/>
      <c r="VT202" s="402"/>
      <c r="XQ202" s="402"/>
      <c r="YF202" s="402"/>
      <c r="ZK202" s="402"/>
      <c r="ZN202" s="402"/>
      <c r="AAP202" s="402"/>
      <c r="ABJ202" s="402"/>
      <c r="ABU202" s="402"/>
      <c r="ACZ202" s="402"/>
      <c r="ADG202" s="402"/>
      <c r="ADH202" s="402"/>
      <c r="AEL202" s="402"/>
    </row>
    <row r="203" spans="3:818" ht="11.25" customHeight="1">
      <c r="C203" s="402"/>
      <c r="F203" s="402"/>
      <c r="W203" s="402"/>
      <c r="AA203" s="402"/>
      <c r="AE203" s="402"/>
      <c r="AI203" s="402"/>
      <c r="AM203" s="402"/>
      <c r="AQ203" s="402"/>
      <c r="AT203" s="402"/>
      <c r="AW203" s="402"/>
      <c r="BA203" s="402"/>
      <c r="BB203" s="402"/>
      <c r="BE203" s="402"/>
      <c r="BF203" s="402"/>
      <c r="BI203" s="402"/>
      <c r="BJ203" s="402"/>
      <c r="BM203" s="402"/>
      <c r="BN203" s="402"/>
      <c r="BO203" s="402"/>
      <c r="BP203" s="402"/>
      <c r="BQ203" s="402"/>
      <c r="BR203" s="402"/>
      <c r="BS203" s="402"/>
      <c r="BT203" s="402"/>
      <c r="BW203" s="402"/>
      <c r="BX203" s="402"/>
      <c r="BY203" s="402"/>
      <c r="BZ203" s="402"/>
      <c r="CP203" s="402"/>
      <c r="CQ203" s="402"/>
      <c r="CY203" s="402"/>
      <c r="DE203" s="402"/>
      <c r="DF203" s="402"/>
      <c r="DP203" s="402"/>
      <c r="DR203" s="402"/>
      <c r="DV203" s="402"/>
      <c r="DZ203" s="402"/>
      <c r="ED203" s="402"/>
      <c r="EH203" s="402"/>
      <c r="EL203" s="402"/>
      <c r="EP203" s="402"/>
      <c r="ET203" s="402"/>
      <c r="EX203" s="402"/>
      <c r="FB203" s="402"/>
      <c r="FF203" s="402"/>
      <c r="FJ203" s="402"/>
      <c r="FN203" s="402"/>
      <c r="FR203" s="402"/>
      <c r="FV203" s="402"/>
      <c r="FZ203" s="402"/>
      <c r="GD203" s="402"/>
      <c r="GH203" s="402"/>
      <c r="GL203" s="402"/>
      <c r="GP203" s="402"/>
      <c r="GT203" s="402"/>
      <c r="GX203" s="402"/>
      <c r="HB203" s="402"/>
      <c r="HF203" s="402"/>
      <c r="HJ203" s="402"/>
      <c r="HN203" s="402"/>
      <c r="HR203" s="402"/>
      <c r="HV203" s="402"/>
      <c r="HZ203" s="402"/>
      <c r="ID203" s="402"/>
      <c r="IH203" s="402"/>
      <c r="IL203" s="402"/>
      <c r="IP203" s="402"/>
      <c r="IT203" s="402"/>
      <c r="IX203" s="402"/>
      <c r="JB203" s="402"/>
      <c r="JF203" s="402"/>
      <c r="JJ203" s="402"/>
      <c r="JN203" s="402"/>
      <c r="JR203" s="402"/>
      <c r="JV203" s="402"/>
      <c r="JZ203" s="402"/>
      <c r="KD203" s="402"/>
      <c r="LI203" s="402"/>
      <c r="MH203" s="402"/>
      <c r="MZ203" s="402"/>
      <c r="NM203" s="402"/>
      <c r="OA203" s="402"/>
      <c r="OR203" s="402"/>
      <c r="PW203" s="402"/>
      <c r="QO203" s="402"/>
      <c r="RB203" s="402"/>
      <c r="SD203" s="402"/>
      <c r="TX203" s="402"/>
      <c r="VT203" s="402"/>
      <c r="XQ203" s="402"/>
      <c r="YF203" s="402"/>
      <c r="ZK203" s="402"/>
      <c r="ZN203" s="402"/>
      <c r="AAP203" s="402"/>
      <c r="ABJ203" s="402"/>
      <c r="ABU203" s="402"/>
      <c r="ACZ203" s="402"/>
      <c r="ADG203" s="402"/>
      <c r="ADH203" s="402"/>
      <c r="AEL203" s="402"/>
    </row>
    <row r="204" spans="3:818" ht="11.25" customHeight="1">
      <c r="C204" s="402"/>
      <c r="F204" s="402"/>
      <c r="W204" s="402"/>
      <c r="AA204" s="402"/>
      <c r="AE204" s="402"/>
      <c r="AI204" s="402"/>
      <c r="AM204" s="402"/>
      <c r="AQ204" s="402"/>
      <c r="AT204" s="402"/>
      <c r="AW204" s="402"/>
      <c r="BA204" s="402"/>
      <c r="BB204" s="402"/>
      <c r="BE204" s="402"/>
      <c r="BF204" s="402"/>
      <c r="BI204" s="402"/>
      <c r="BJ204" s="402"/>
      <c r="BM204" s="402"/>
      <c r="BN204" s="402"/>
      <c r="BO204" s="402"/>
      <c r="BP204" s="402"/>
      <c r="BQ204" s="402"/>
      <c r="BR204" s="402"/>
      <c r="BS204" s="402"/>
      <c r="BT204" s="402"/>
      <c r="BW204" s="402"/>
      <c r="BX204" s="402"/>
      <c r="BY204" s="402"/>
      <c r="BZ204" s="402"/>
      <c r="CP204" s="402"/>
      <c r="CQ204" s="402"/>
      <c r="CY204" s="402"/>
      <c r="DE204" s="402"/>
      <c r="DF204" s="402"/>
      <c r="DP204" s="402"/>
      <c r="DR204" s="402"/>
      <c r="DV204" s="402"/>
      <c r="DZ204" s="402"/>
      <c r="ED204" s="402"/>
      <c r="EH204" s="402"/>
      <c r="EL204" s="402"/>
      <c r="EP204" s="402"/>
      <c r="ET204" s="402"/>
      <c r="EX204" s="402"/>
      <c r="FB204" s="402"/>
      <c r="FF204" s="402"/>
      <c r="FJ204" s="402"/>
      <c r="FN204" s="402"/>
      <c r="FR204" s="402"/>
      <c r="FV204" s="402"/>
      <c r="FZ204" s="402"/>
      <c r="GD204" s="402"/>
      <c r="GH204" s="402"/>
      <c r="GL204" s="402"/>
      <c r="GP204" s="402"/>
      <c r="GT204" s="402"/>
      <c r="GX204" s="402"/>
      <c r="HB204" s="402"/>
      <c r="HF204" s="402"/>
      <c r="HJ204" s="402"/>
      <c r="HN204" s="402"/>
      <c r="HR204" s="402"/>
      <c r="HV204" s="402"/>
      <c r="HZ204" s="402"/>
      <c r="ID204" s="402"/>
      <c r="IH204" s="402"/>
      <c r="IL204" s="402"/>
      <c r="IP204" s="402"/>
      <c r="IT204" s="402"/>
      <c r="IX204" s="402"/>
      <c r="JB204" s="402"/>
      <c r="JF204" s="402"/>
      <c r="JJ204" s="402"/>
      <c r="JN204" s="402"/>
      <c r="JR204" s="402"/>
      <c r="JV204" s="402"/>
      <c r="JZ204" s="402"/>
      <c r="KD204" s="402"/>
      <c r="LI204" s="402"/>
      <c r="MH204" s="402"/>
      <c r="MZ204" s="402"/>
      <c r="NM204" s="402"/>
      <c r="OA204" s="402"/>
      <c r="OR204" s="402"/>
      <c r="PW204" s="402"/>
      <c r="QO204" s="402"/>
      <c r="RB204" s="402"/>
      <c r="SD204" s="402"/>
      <c r="TX204" s="402"/>
      <c r="VT204" s="402"/>
      <c r="XQ204" s="402"/>
      <c r="YF204" s="402"/>
      <c r="ZK204" s="402"/>
      <c r="ZN204" s="402"/>
      <c r="AAP204" s="402"/>
      <c r="ABJ204" s="402"/>
      <c r="ABU204" s="402"/>
      <c r="ACZ204" s="402"/>
      <c r="ADG204" s="402"/>
      <c r="ADH204" s="402"/>
      <c r="AEL204" s="402"/>
    </row>
    <row r="205" spans="3:818" ht="11.25" customHeight="1">
      <c r="C205" s="402"/>
      <c r="F205" s="402"/>
      <c r="W205" s="402"/>
      <c r="AA205" s="402"/>
      <c r="AE205" s="402"/>
      <c r="AI205" s="402"/>
      <c r="AM205" s="402"/>
      <c r="AQ205" s="402"/>
      <c r="AT205" s="402"/>
      <c r="AW205" s="402"/>
      <c r="BA205" s="402"/>
      <c r="BB205" s="402"/>
      <c r="BE205" s="402"/>
      <c r="BF205" s="402"/>
      <c r="BI205" s="402"/>
      <c r="BJ205" s="402"/>
      <c r="BM205" s="402"/>
      <c r="BN205" s="402"/>
      <c r="BO205" s="402"/>
      <c r="BP205" s="402"/>
      <c r="BQ205" s="402"/>
      <c r="BR205" s="402"/>
      <c r="BS205" s="402"/>
      <c r="BT205" s="402"/>
      <c r="BW205" s="402"/>
      <c r="BX205" s="402"/>
      <c r="BY205" s="402"/>
      <c r="BZ205" s="402"/>
      <c r="CP205" s="402"/>
      <c r="CQ205" s="402"/>
      <c r="CY205" s="402"/>
      <c r="DE205" s="402"/>
      <c r="DF205" s="402"/>
      <c r="DP205" s="402"/>
      <c r="DR205" s="402"/>
      <c r="DV205" s="402"/>
      <c r="DZ205" s="402"/>
      <c r="ED205" s="402"/>
      <c r="EH205" s="402"/>
      <c r="EL205" s="402"/>
      <c r="EP205" s="402"/>
      <c r="ET205" s="402"/>
      <c r="EX205" s="402"/>
      <c r="FB205" s="402"/>
      <c r="FF205" s="402"/>
      <c r="FJ205" s="402"/>
      <c r="FN205" s="402"/>
      <c r="FR205" s="402"/>
      <c r="FV205" s="402"/>
      <c r="FZ205" s="402"/>
      <c r="GD205" s="402"/>
      <c r="GH205" s="402"/>
      <c r="GL205" s="402"/>
      <c r="GP205" s="402"/>
      <c r="GT205" s="402"/>
      <c r="GX205" s="402"/>
      <c r="HB205" s="402"/>
      <c r="HF205" s="402"/>
      <c r="HJ205" s="402"/>
      <c r="HN205" s="402"/>
      <c r="HR205" s="402"/>
      <c r="HV205" s="402"/>
      <c r="HZ205" s="402"/>
      <c r="ID205" s="402"/>
      <c r="IH205" s="402"/>
      <c r="IL205" s="402"/>
      <c r="IP205" s="402"/>
      <c r="IT205" s="402"/>
      <c r="IX205" s="402"/>
      <c r="JB205" s="402"/>
      <c r="JF205" s="402"/>
      <c r="JJ205" s="402"/>
      <c r="JN205" s="402"/>
      <c r="JR205" s="402"/>
      <c r="JV205" s="402"/>
      <c r="JZ205" s="402"/>
      <c r="KD205" s="402"/>
      <c r="LI205" s="402"/>
      <c r="MH205" s="402"/>
      <c r="MZ205" s="402"/>
      <c r="NM205" s="402"/>
      <c r="OA205" s="402"/>
      <c r="OR205" s="402"/>
      <c r="PW205" s="402"/>
      <c r="QO205" s="402"/>
      <c r="RB205" s="402"/>
      <c r="SD205" s="402"/>
      <c r="TX205" s="402"/>
      <c r="VT205" s="402"/>
      <c r="XQ205" s="402"/>
      <c r="YF205" s="402"/>
      <c r="ZK205" s="402"/>
      <c r="ZN205" s="402"/>
      <c r="AAP205" s="402"/>
      <c r="ABJ205" s="402"/>
      <c r="ABU205" s="402"/>
      <c r="ACZ205" s="402"/>
      <c r="ADG205" s="402"/>
      <c r="ADH205" s="402"/>
      <c r="AEL205" s="402"/>
    </row>
    <row r="206" spans="3:818" ht="11.25" customHeight="1">
      <c r="C206" s="402"/>
      <c r="F206" s="402"/>
      <c r="W206" s="402"/>
      <c r="AA206" s="402"/>
      <c r="AE206" s="402"/>
      <c r="AI206" s="402"/>
      <c r="AM206" s="402"/>
      <c r="AQ206" s="402"/>
      <c r="AT206" s="402"/>
      <c r="AW206" s="402"/>
      <c r="BA206" s="402"/>
      <c r="BB206" s="402"/>
      <c r="BE206" s="402"/>
      <c r="BF206" s="402"/>
      <c r="BI206" s="402"/>
      <c r="BJ206" s="402"/>
      <c r="BM206" s="402"/>
      <c r="BN206" s="402"/>
      <c r="BO206" s="402"/>
      <c r="BP206" s="402"/>
      <c r="BQ206" s="402"/>
      <c r="BR206" s="402"/>
      <c r="BS206" s="402"/>
      <c r="BT206" s="402"/>
      <c r="BW206" s="402"/>
      <c r="BX206" s="402"/>
      <c r="BY206" s="402"/>
      <c r="BZ206" s="402"/>
      <c r="CP206" s="402"/>
      <c r="CQ206" s="402"/>
      <c r="CY206" s="402"/>
      <c r="DE206" s="402"/>
      <c r="DF206" s="402"/>
      <c r="DP206" s="402"/>
      <c r="DR206" s="402"/>
      <c r="DV206" s="402"/>
      <c r="DZ206" s="402"/>
      <c r="ED206" s="402"/>
      <c r="EH206" s="402"/>
      <c r="EL206" s="402"/>
      <c r="EP206" s="402"/>
      <c r="ET206" s="402"/>
      <c r="EX206" s="402"/>
      <c r="FB206" s="402"/>
      <c r="FF206" s="402"/>
      <c r="FJ206" s="402"/>
      <c r="FN206" s="402"/>
      <c r="FR206" s="402"/>
      <c r="FV206" s="402"/>
      <c r="FZ206" s="402"/>
      <c r="GD206" s="402"/>
      <c r="GH206" s="402"/>
      <c r="GL206" s="402"/>
      <c r="GP206" s="402"/>
      <c r="GT206" s="402"/>
      <c r="GX206" s="402"/>
      <c r="HB206" s="402"/>
      <c r="HF206" s="402"/>
      <c r="HJ206" s="402"/>
      <c r="HN206" s="402"/>
      <c r="HR206" s="402"/>
      <c r="HV206" s="402"/>
      <c r="HZ206" s="402"/>
      <c r="ID206" s="402"/>
      <c r="IH206" s="402"/>
      <c r="IL206" s="402"/>
      <c r="IP206" s="402"/>
      <c r="IT206" s="402"/>
      <c r="IX206" s="402"/>
      <c r="JB206" s="402"/>
      <c r="JF206" s="402"/>
      <c r="JJ206" s="402"/>
      <c r="JN206" s="402"/>
      <c r="JR206" s="402"/>
      <c r="JV206" s="402"/>
      <c r="JZ206" s="402"/>
      <c r="KD206" s="402"/>
      <c r="LI206" s="402"/>
      <c r="MH206" s="402"/>
      <c r="MZ206" s="402"/>
      <c r="NM206" s="402"/>
      <c r="OA206" s="402"/>
      <c r="OR206" s="402"/>
      <c r="PW206" s="402"/>
      <c r="QO206" s="402"/>
      <c r="RB206" s="402"/>
      <c r="SD206" s="402"/>
      <c r="TX206" s="402"/>
      <c r="VT206" s="402"/>
      <c r="XQ206" s="402"/>
      <c r="YF206" s="402"/>
      <c r="ZK206" s="402"/>
      <c r="ZN206" s="402"/>
      <c r="AAP206" s="402"/>
      <c r="ABJ206" s="402"/>
      <c r="ABU206" s="402"/>
      <c r="ACZ206" s="402"/>
      <c r="ADG206" s="402"/>
      <c r="ADH206" s="402"/>
      <c r="AEL206" s="402"/>
    </row>
    <row r="207" spans="3:818" ht="11.25" customHeight="1">
      <c r="C207" s="402"/>
      <c r="F207" s="402"/>
      <c r="W207" s="402"/>
      <c r="AA207" s="402"/>
      <c r="AE207" s="402"/>
      <c r="AI207" s="402"/>
      <c r="AM207" s="402"/>
      <c r="AQ207" s="402"/>
      <c r="AT207" s="402"/>
      <c r="AW207" s="402"/>
      <c r="BA207" s="402"/>
      <c r="BB207" s="402"/>
      <c r="BE207" s="402"/>
      <c r="BF207" s="402"/>
      <c r="BI207" s="402"/>
      <c r="BJ207" s="402"/>
      <c r="BM207" s="402"/>
      <c r="BN207" s="402"/>
      <c r="BO207" s="402"/>
      <c r="BP207" s="402"/>
      <c r="BQ207" s="402"/>
      <c r="BR207" s="402"/>
      <c r="BS207" s="402"/>
      <c r="BT207" s="402"/>
      <c r="BW207" s="402"/>
      <c r="BX207" s="402"/>
      <c r="BY207" s="402"/>
      <c r="BZ207" s="402"/>
      <c r="CP207" s="402"/>
      <c r="CQ207" s="402"/>
      <c r="CY207" s="402"/>
      <c r="DE207" s="402"/>
      <c r="DF207" s="402"/>
      <c r="DP207" s="402"/>
      <c r="DR207" s="402"/>
      <c r="DV207" s="402"/>
      <c r="DZ207" s="402"/>
      <c r="ED207" s="402"/>
      <c r="EH207" s="402"/>
      <c r="EL207" s="402"/>
      <c r="EP207" s="402"/>
      <c r="ET207" s="402"/>
      <c r="EX207" s="402"/>
      <c r="FB207" s="402"/>
      <c r="FF207" s="402"/>
      <c r="FJ207" s="402"/>
      <c r="FN207" s="402"/>
      <c r="FR207" s="402"/>
      <c r="FV207" s="402"/>
      <c r="FZ207" s="402"/>
      <c r="GD207" s="402"/>
      <c r="GH207" s="402"/>
      <c r="GL207" s="402"/>
      <c r="GP207" s="402"/>
      <c r="GT207" s="402"/>
      <c r="GX207" s="402"/>
      <c r="HB207" s="402"/>
      <c r="HF207" s="402"/>
      <c r="HJ207" s="402"/>
      <c r="HN207" s="402"/>
      <c r="HR207" s="402"/>
      <c r="HV207" s="402"/>
      <c r="HZ207" s="402"/>
      <c r="ID207" s="402"/>
      <c r="IH207" s="402"/>
      <c r="IL207" s="402"/>
      <c r="IP207" s="402"/>
      <c r="IT207" s="402"/>
      <c r="IX207" s="402"/>
      <c r="JB207" s="402"/>
      <c r="JF207" s="402"/>
      <c r="JJ207" s="402"/>
      <c r="JN207" s="402"/>
      <c r="JR207" s="402"/>
      <c r="JV207" s="402"/>
      <c r="JZ207" s="402"/>
      <c r="KD207" s="402"/>
      <c r="LI207" s="402"/>
      <c r="MH207" s="402"/>
      <c r="MZ207" s="402"/>
      <c r="NM207" s="402"/>
      <c r="OA207" s="402"/>
      <c r="OR207" s="402"/>
      <c r="PW207" s="402"/>
      <c r="QO207" s="402"/>
      <c r="RB207" s="402"/>
      <c r="SD207" s="402"/>
      <c r="TX207" s="402"/>
      <c r="VT207" s="402"/>
      <c r="XQ207" s="402"/>
      <c r="YF207" s="402"/>
      <c r="ZK207" s="402"/>
      <c r="ZN207" s="402"/>
      <c r="AAP207" s="402"/>
      <c r="ABJ207" s="402"/>
      <c r="ABU207" s="402"/>
      <c r="ACZ207" s="402"/>
      <c r="ADG207" s="402"/>
      <c r="ADH207" s="402"/>
      <c r="AEL207" s="402"/>
    </row>
    <row r="208" spans="3:818" ht="11.25" customHeight="1">
      <c r="C208" s="402"/>
      <c r="F208" s="402"/>
      <c r="W208" s="402"/>
      <c r="AA208" s="402"/>
      <c r="AE208" s="402"/>
      <c r="AI208" s="402"/>
      <c r="AM208" s="402"/>
      <c r="AQ208" s="402"/>
      <c r="AT208" s="402"/>
      <c r="AW208" s="402"/>
      <c r="BA208" s="402"/>
      <c r="BB208" s="402"/>
      <c r="BE208" s="402"/>
      <c r="BF208" s="402"/>
      <c r="BI208" s="402"/>
      <c r="BJ208" s="402"/>
      <c r="BM208" s="402"/>
      <c r="BN208" s="402"/>
      <c r="BO208" s="402"/>
      <c r="BP208" s="402"/>
      <c r="BQ208" s="402"/>
      <c r="BR208" s="402"/>
      <c r="BS208" s="402"/>
      <c r="BT208" s="402"/>
      <c r="BW208" s="402"/>
      <c r="BX208" s="402"/>
      <c r="BY208" s="402"/>
      <c r="BZ208" s="402"/>
      <c r="CP208" s="402"/>
      <c r="CQ208" s="402"/>
      <c r="CY208" s="402"/>
      <c r="DE208" s="402"/>
      <c r="DF208" s="402"/>
      <c r="DP208" s="402"/>
      <c r="DR208" s="402"/>
      <c r="DV208" s="402"/>
      <c r="DZ208" s="402"/>
      <c r="ED208" s="402"/>
      <c r="EH208" s="402"/>
      <c r="EL208" s="402"/>
      <c r="EP208" s="402"/>
      <c r="ET208" s="402"/>
      <c r="EX208" s="402"/>
      <c r="FB208" s="402"/>
      <c r="FF208" s="402"/>
      <c r="FJ208" s="402"/>
      <c r="FN208" s="402"/>
      <c r="FR208" s="402"/>
      <c r="FV208" s="402"/>
      <c r="FZ208" s="402"/>
      <c r="GD208" s="402"/>
      <c r="GH208" s="402"/>
      <c r="GL208" s="402"/>
      <c r="GP208" s="402"/>
      <c r="GT208" s="402"/>
      <c r="GX208" s="402"/>
      <c r="HB208" s="402"/>
      <c r="HF208" s="402"/>
      <c r="HJ208" s="402"/>
      <c r="HN208" s="402"/>
      <c r="HR208" s="402"/>
      <c r="HV208" s="402"/>
      <c r="HZ208" s="402"/>
      <c r="ID208" s="402"/>
      <c r="IH208" s="402"/>
      <c r="IL208" s="402"/>
      <c r="IP208" s="402"/>
      <c r="IT208" s="402"/>
      <c r="IX208" s="402"/>
      <c r="JB208" s="402"/>
      <c r="JF208" s="402"/>
      <c r="JJ208" s="402"/>
      <c r="JN208" s="402"/>
      <c r="JR208" s="402"/>
      <c r="JV208" s="402"/>
      <c r="JZ208" s="402"/>
      <c r="KD208" s="402"/>
      <c r="LI208" s="402"/>
      <c r="MH208" s="402"/>
      <c r="MZ208" s="402"/>
      <c r="NM208" s="402"/>
      <c r="OA208" s="402"/>
      <c r="OR208" s="402"/>
      <c r="PW208" s="402"/>
      <c r="QO208" s="402"/>
      <c r="RB208" s="402"/>
      <c r="SD208" s="402"/>
      <c r="TX208" s="402"/>
      <c r="VT208" s="402"/>
      <c r="XQ208" s="402"/>
      <c r="YF208" s="402"/>
      <c r="ZK208" s="402"/>
      <c r="ZN208" s="402"/>
      <c r="AAP208" s="402"/>
      <c r="ABJ208" s="402"/>
      <c r="ABU208" s="402"/>
      <c r="ACZ208" s="402"/>
      <c r="ADG208" s="402"/>
      <c r="ADH208" s="402"/>
      <c r="AEL208" s="402"/>
    </row>
    <row r="209" spans="3:818" ht="11.25" customHeight="1">
      <c r="C209" s="402"/>
      <c r="F209" s="402"/>
      <c r="W209" s="402"/>
      <c r="AA209" s="402"/>
      <c r="AE209" s="402"/>
      <c r="AI209" s="402"/>
      <c r="AM209" s="402"/>
      <c r="AQ209" s="402"/>
      <c r="AT209" s="402"/>
      <c r="AW209" s="402"/>
      <c r="BA209" s="402"/>
      <c r="BB209" s="402"/>
      <c r="BE209" s="402"/>
      <c r="BF209" s="402"/>
      <c r="BI209" s="402"/>
      <c r="BJ209" s="402"/>
      <c r="BM209" s="402"/>
      <c r="BN209" s="402"/>
      <c r="BO209" s="402"/>
      <c r="BP209" s="402"/>
      <c r="BQ209" s="402"/>
      <c r="BR209" s="402"/>
      <c r="BS209" s="402"/>
      <c r="BT209" s="402"/>
      <c r="BW209" s="402"/>
      <c r="BX209" s="402"/>
      <c r="BY209" s="402"/>
      <c r="BZ209" s="402"/>
      <c r="CP209" s="402"/>
      <c r="CQ209" s="402"/>
      <c r="CY209" s="402"/>
      <c r="DE209" s="402"/>
      <c r="DF209" s="402"/>
      <c r="DP209" s="402"/>
      <c r="DR209" s="402"/>
      <c r="DV209" s="402"/>
      <c r="DZ209" s="402"/>
      <c r="ED209" s="402"/>
      <c r="EH209" s="402"/>
      <c r="EL209" s="402"/>
      <c r="EP209" s="402"/>
      <c r="ET209" s="402"/>
      <c r="EX209" s="402"/>
      <c r="FB209" s="402"/>
      <c r="FF209" s="402"/>
      <c r="FJ209" s="402"/>
      <c r="FN209" s="402"/>
      <c r="FR209" s="402"/>
      <c r="FV209" s="402"/>
      <c r="FZ209" s="402"/>
      <c r="GD209" s="402"/>
      <c r="GH209" s="402"/>
      <c r="GL209" s="402"/>
      <c r="GP209" s="402"/>
      <c r="GT209" s="402"/>
      <c r="GX209" s="402"/>
      <c r="HB209" s="402"/>
      <c r="HF209" s="402"/>
      <c r="HJ209" s="402"/>
      <c r="HN209" s="402"/>
      <c r="HR209" s="402"/>
      <c r="HV209" s="402"/>
      <c r="HZ209" s="402"/>
      <c r="ID209" s="402"/>
      <c r="IH209" s="402"/>
      <c r="IL209" s="402"/>
      <c r="IP209" s="402"/>
      <c r="IT209" s="402"/>
      <c r="IX209" s="402"/>
      <c r="JB209" s="402"/>
      <c r="JF209" s="402"/>
      <c r="JJ209" s="402"/>
      <c r="JN209" s="402"/>
      <c r="JR209" s="402"/>
      <c r="JV209" s="402"/>
      <c r="JZ209" s="402"/>
      <c r="KD209" s="402"/>
      <c r="LI209" s="402"/>
      <c r="MH209" s="402"/>
      <c r="MZ209" s="402"/>
      <c r="NM209" s="402"/>
      <c r="OA209" s="402"/>
      <c r="OR209" s="402"/>
      <c r="PW209" s="402"/>
      <c r="QO209" s="402"/>
      <c r="RB209" s="402"/>
      <c r="SD209" s="402"/>
      <c r="TX209" s="402"/>
      <c r="VT209" s="402"/>
      <c r="XQ209" s="402"/>
      <c r="YF209" s="402"/>
      <c r="ZK209" s="402"/>
      <c r="ZN209" s="402"/>
      <c r="AAP209" s="402"/>
      <c r="ABJ209" s="402"/>
      <c r="ABU209" s="402"/>
      <c r="ACZ209" s="402"/>
      <c r="ADG209" s="402"/>
      <c r="ADH209" s="402"/>
      <c r="AEL209" s="402"/>
    </row>
    <row r="210" spans="3:818" ht="11.25" customHeight="1">
      <c r="C210" s="402"/>
      <c r="F210" s="402"/>
      <c r="W210" s="402"/>
      <c r="AA210" s="402"/>
      <c r="AE210" s="402"/>
      <c r="AI210" s="402"/>
      <c r="AM210" s="402"/>
      <c r="AQ210" s="402"/>
      <c r="AT210" s="402"/>
      <c r="AW210" s="402"/>
      <c r="BA210" s="402"/>
      <c r="BB210" s="402"/>
      <c r="BE210" s="402"/>
      <c r="BF210" s="402"/>
      <c r="BI210" s="402"/>
      <c r="BJ210" s="402"/>
      <c r="BM210" s="402"/>
      <c r="BN210" s="402"/>
      <c r="BO210" s="402"/>
      <c r="BP210" s="402"/>
      <c r="BQ210" s="402"/>
      <c r="BR210" s="402"/>
      <c r="BS210" s="402"/>
      <c r="BT210" s="402"/>
      <c r="BW210" s="402"/>
      <c r="BX210" s="402"/>
      <c r="BY210" s="402"/>
      <c r="BZ210" s="402"/>
      <c r="CP210" s="402"/>
      <c r="CQ210" s="402"/>
      <c r="CY210" s="402"/>
      <c r="DE210" s="402"/>
      <c r="DF210" s="402"/>
      <c r="DP210" s="402"/>
      <c r="DR210" s="402"/>
      <c r="DV210" s="402"/>
      <c r="DZ210" s="402"/>
      <c r="ED210" s="402"/>
      <c r="EH210" s="402"/>
      <c r="EL210" s="402"/>
      <c r="EP210" s="402"/>
      <c r="ET210" s="402"/>
      <c r="EX210" s="402"/>
      <c r="FB210" s="402"/>
      <c r="FF210" s="402"/>
      <c r="FJ210" s="402"/>
      <c r="FN210" s="402"/>
      <c r="FR210" s="402"/>
      <c r="FV210" s="402"/>
      <c r="FZ210" s="402"/>
      <c r="GD210" s="402"/>
      <c r="GH210" s="402"/>
      <c r="GL210" s="402"/>
      <c r="GP210" s="402"/>
      <c r="GT210" s="402"/>
      <c r="GX210" s="402"/>
      <c r="HB210" s="402"/>
      <c r="HF210" s="402"/>
      <c r="HJ210" s="402"/>
      <c r="HN210" s="402"/>
      <c r="HR210" s="402"/>
      <c r="HV210" s="402"/>
      <c r="HZ210" s="402"/>
      <c r="ID210" s="402"/>
      <c r="IH210" s="402"/>
      <c r="IL210" s="402"/>
      <c r="IP210" s="402"/>
      <c r="IT210" s="402"/>
      <c r="IX210" s="402"/>
      <c r="JB210" s="402"/>
      <c r="JF210" s="402"/>
      <c r="JJ210" s="402"/>
      <c r="JN210" s="402"/>
      <c r="JR210" s="402"/>
      <c r="JV210" s="402"/>
      <c r="JZ210" s="402"/>
      <c r="KD210" s="402"/>
      <c r="LI210" s="402"/>
      <c r="MH210" s="402"/>
      <c r="MZ210" s="402"/>
      <c r="NM210" s="402"/>
      <c r="OA210" s="402"/>
      <c r="OR210" s="402"/>
      <c r="PW210" s="402"/>
      <c r="QO210" s="402"/>
      <c r="RB210" s="402"/>
      <c r="SD210" s="402"/>
      <c r="TX210" s="402"/>
      <c r="VT210" s="402"/>
      <c r="XQ210" s="402"/>
      <c r="YF210" s="402"/>
      <c r="ZK210" s="402"/>
      <c r="ZN210" s="402"/>
      <c r="AAP210" s="402"/>
      <c r="ABJ210" s="402"/>
      <c r="ABU210" s="402"/>
      <c r="ACZ210" s="402"/>
      <c r="ADG210" s="402"/>
      <c r="ADH210" s="402"/>
      <c r="AEL210" s="402"/>
    </row>
    <row r="211" spans="3:818" ht="11.25" customHeight="1">
      <c r="C211" s="402"/>
      <c r="F211" s="402"/>
      <c r="W211" s="402"/>
      <c r="AA211" s="402"/>
      <c r="AE211" s="402"/>
      <c r="AI211" s="402"/>
      <c r="AM211" s="402"/>
      <c r="AQ211" s="402"/>
      <c r="AT211" s="402"/>
      <c r="AW211" s="402"/>
      <c r="BA211" s="402"/>
      <c r="BB211" s="402"/>
      <c r="BE211" s="402"/>
      <c r="BF211" s="402"/>
      <c r="BI211" s="402"/>
      <c r="BJ211" s="402"/>
      <c r="BM211" s="402"/>
      <c r="BN211" s="402"/>
      <c r="BO211" s="402"/>
      <c r="BP211" s="402"/>
      <c r="BQ211" s="402"/>
      <c r="BR211" s="402"/>
      <c r="BS211" s="402"/>
      <c r="BT211" s="402"/>
      <c r="BW211" s="402"/>
      <c r="BX211" s="402"/>
      <c r="BY211" s="402"/>
      <c r="BZ211" s="402"/>
      <c r="CP211" s="402"/>
      <c r="CQ211" s="402"/>
      <c r="CY211" s="402"/>
      <c r="DE211" s="402"/>
      <c r="DF211" s="402"/>
      <c r="DP211" s="402"/>
      <c r="DR211" s="402"/>
      <c r="DV211" s="402"/>
      <c r="DZ211" s="402"/>
      <c r="ED211" s="402"/>
      <c r="EH211" s="402"/>
      <c r="EL211" s="402"/>
      <c r="EP211" s="402"/>
      <c r="ET211" s="402"/>
      <c r="EX211" s="402"/>
      <c r="FB211" s="402"/>
      <c r="FF211" s="402"/>
      <c r="FJ211" s="402"/>
      <c r="FN211" s="402"/>
      <c r="FR211" s="402"/>
      <c r="FV211" s="402"/>
      <c r="FZ211" s="402"/>
      <c r="GD211" s="402"/>
      <c r="GH211" s="402"/>
      <c r="GL211" s="402"/>
      <c r="GP211" s="402"/>
      <c r="GT211" s="402"/>
      <c r="GX211" s="402"/>
      <c r="HB211" s="402"/>
      <c r="HF211" s="402"/>
      <c r="HJ211" s="402"/>
      <c r="HN211" s="402"/>
      <c r="HR211" s="402"/>
      <c r="HV211" s="402"/>
      <c r="HZ211" s="402"/>
      <c r="ID211" s="402"/>
      <c r="IH211" s="402"/>
      <c r="IL211" s="402"/>
      <c r="IP211" s="402"/>
      <c r="IT211" s="402"/>
      <c r="IX211" s="402"/>
      <c r="JB211" s="402"/>
      <c r="JF211" s="402"/>
      <c r="JJ211" s="402"/>
      <c r="JN211" s="402"/>
      <c r="JR211" s="402"/>
      <c r="JV211" s="402"/>
      <c r="JZ211" s="402"/>
      <c r="KD211" s="402"/>
      <c r="LI211" s="402"/>
      <c r="MH211" s="402"/>
      <c r="MZ211" s="402"/>
      <c r="NM211" s="402"/>
      <c r="OA211" s="402"/>
      <c r="OR211" s="402"/>
      <c r="PW211" s="402"/>
      <c r="QO211" s="402"/>
      <c r="RB211" s="402"/>
      <c r="SD211" s="402"/>
      <c r="TX211" s="402"/>
      <c r="VT211" s="402"/>
      <c r="XQ211" s="402"/>
      <c r="YF211" s="402"/>
      <c r="ZK211" s="402"/>
      <c r="ZN211" s="402"/>
      <c r="AAP211" s="402"/>
      <c r="ABJ211" s="402"/>
      <c r="ABU211" s="402"/>
      <c r="ACZ211" s="402"/>
      <c r="ADG211" s="402"/>
      <c r="ADH211" s="402"/>
      <c r="AEL211" s="402"/>
    </row>
    <row r="212" spans="3:818" ht="11.25" customHeight="1">
      <c r="C212" s="402"/>
      <c r="F212" s="402"/>
      <c r="W212" s="402"/>
      <c r="AA212" s="402"/>
      <c r="AE212" s="402"/>
      <c r="AI212" s="402"/>
      <c r="AM212" s="402"/>
      <c r="AQ212" s="402"/>
      <c r="AT212" s="402"/>
      <c r="AW212" s="402"/>
      <c r="BA212" s="402"/>
      <c r="BB212" s="402"/>
      <c r="BE212" s="402"/>
      <c r="BF212" s="402"/>
      <c r="BI212" s="402"/>
      <c r="BJ212" s="402"/>
      <c r="BM212" s="402"/>
      <c r="BN212" s="402"/>
      <c r="BO212" s="402"/>
      <c r="BP212" s="402"/>
      <c r="BQ212" s="402"/>
      <c r="BR212" s="402"/>
      <c r="BS212" s="402"/>
      <c r="BT212" s="402"/>
      <c r="BW212" s="402"/>
      <c r="BX212" s="402"/>
      <c r="BY212" s="402"/>
      <c r="BZ212" s="402"/>
      <c r="CP212" s="402"/>
      <c r="CQ212" s="402"/>
      <c r="CY212" s="402"/>
      <c r="DE212" s="402"/>
      <c r="DF212" s="402"/>
      <c r="DP212" s="402"/>
      <c r="DR212" s="402"/>
      <c r="DV212" s="402"/>
      <c r="DZ212" s="402"/>
      <c r="ED212" s="402"/>
      <c r="EH212" s="402"/>
      <c r="EL212" s="402"/>
      <c r="EP212" s="402"/>
      <c r="ET212" s="402"/>
      <c r="EX212" s="402"/>
      <c r="FB212" s="402"/>
      <c r="FF212" s="402"/>
      <c r="FJ212" s="402"/>
      <c r="FN212" s="402"/>
      <c r="FR212" s="402"/>
      <c r="FV212" s="402"/>
      <c r="FZ212" s="402"/>
      <c r="GD212" s="402"/>
      <c r="GH212" s="402"/>
      <c r="GL212" s="402"/>
      <c r="GP212" s="402"/>
      <c r="GT212" s="402"/>
      <c r="GX212" s="402"/>
      <c r="HB212" s="402"/>
      <c r="HF212" s="402"/>
      <c r="HJ212" s="402"/>
      <c r="HN212" s="402"/>
      <c r="HR212" s="402"/>
      <c r="HV212" s="402"/>
      <c r="HZ212" s="402"/>
      <c r="ID212" s="402"/>
      <c r="IH212" s="402"/>
      <c r="IL212" s="402"/>
      <c r="IP212" s="402"/>
      <c r="IT212" s="402"/>
      <c r="IX212" s="402"/>
      <c r="JB212" s="402"/>
      <c r="JF212" s="402"/>
      <c r="JJ212" s="402"/>
      <c r="JN212" s="402"/>
      <c r="JR212" s="402"/>
      <c r="JV212" s="402"/>
      <c r="JZ212" s="402"/>
      <c r="KD212" s="402"/>
      <c r="LI212" s="402"/>
      <c r="MH212" s="402"/>
      <c r="MZ212" s="402"/>
      <c r="NM212" s="402"/>
      <c r="OA212" s="402"/>
      <c r="OR212" s="402"/>
      <c r="PW212" s="402"/>
      <c r="QO212" s="402"/>
      <c r="RB212" s="402"/>
      <c r="SD212" s="402"/>
      <c r="TX212" s="402"/>
      <c r="VT212" s="402"/>
      <c r="XQ212" s="402"/>
      <c r="YF212" s="402"/>
      <c r="ZK212" s="402"/>
      <c r="ZN212" s="402"/>
      <c r="AAP212" s="402"/>
      <c r="ABJ212" s="402"/>
      <c r="ABU212" s="402"/>
      <c r="ACZ212" s="402"/>
      <c r="ADG212" s="402"/>
      <c r="ADH212" s="402"/>
      <c r="AEL212" s="402"/>
    </row>
    <row r="213" spans="3:818" ht="11.25" customHeight="1">
      <c r="C213" s="402"/>
      <c r="F213" s="402"/>
      <c r="W213" s="402"/>
      <c r="AA213" s="402"/>
      <c r="AE213" s="402"/>
      <c r="AI213" s="402"/>
      <c r="AM213" s="402"/>
      <c r="AQ213" s="402"/>
      <c r="AT213" s="402"/>
      <c r="AW213" s="402"/>
      <c r="BA213" s="402"/>
      <c r="BB213" s="402"/>
      <c r="BE213" s="402"/>
      <c r="BF213" s="402"/>
      <c r="BI213" s="402"/>
      <c r="BJ213" s="402"/>
      <c r="BM213" s="402"/>
      <c r="BN213" s="402"/>
      <c r="BO213" s="402"/>
      <c r="BP213" s="402"/>
      <c r="BQ213" s="402"/>
      <c r="BR213" s="402"/>
      <c r="BS213" s="402"/>
      <c r="BT213" s="402"/>
      <c r="BW213" s="402"/>
      <c r="BX213" s="402"/>
      <c r="BY213" s="402"/>
      <c r="BZ213" s="402"/>
      <c r="CP213" s="402"/>
      <c r="CQ213" s="402"/>
      <c r="CY213" s="402"/>
      <c r="DE213" s="402"/>
      <c r="DF213" s="402"/>
      <c r="DP213" s="402"/>
      <c r="DR213" s="402"/>
      <c r="DV213" s="402"/>
      <c r="DZ213" s="402"/>
      <c r="ED213" s="402"/>
      <c r="EH213" s="402"/>
      <c r="EL213" s="402"/>
      <c r="EP213" s="402"/>
      <c r="ET213" s="402"/>
      <c r="EX213" s="402"/>
      <c r="FB213" s="402"/>
      <c r="FF213" s="402"/>
      <c r="FJ213" s="402"/>
      <c r="FN213" s="402"/>
      <c r="FR213" s="402"/>
      <c r="FV213" s="402"/>
      <c r="FZ213" s="402"/>
      <c r="GD213" s="402"/>
      <c r="GH213" s="402"/>
      <c r="GL213" s="402"/>
      <c r="GP213" s="402"/>
      <c r="GT213" s="402"/>
      <c r="GX213" s="402"/>
      <c r="HB213" s="402"/>
      <c r="HF213" s="402"/>
      <c r="HJ213" s="402"/>
      <c r="HN213" s="402"/>
      <c r="HR213" s="402"/>
      <c r="HV213" s="402"/>
      <c r="HZ213" s="402"/>
      <c r="ID213" s="402"/>
      <c r="IH213" s="402"/>
      <c r="IL213" s="402"/>
      <c r="IP213" s="402"/>
      <c r="IT213" s="402"/>
      <c r="IX213" s="402"/>
      <c r="JB213" s="402"/>
      <c r="JF213" s="402"/>
      <c r="JJ213" s="402"/>
      <c r="JN213" s="402"/>
      <c r="JR213" s="402"/>
      <c r="JV213" s="402"/>
      <c r="JZ213" s="402"/>
      <c r="KD213" s="402"/>
      <c r="LI213" s="402"/>
      <c r="MH213" s="402"/>
      <c r="MZ213" s="402"/>
      <c r="NM213" s="402"/>
      <c r="OA213" s="402"/>
      <c r="OR213" s="402"/>
      <c r="PW213" s="402"/>
      <c r="QO213" s="402"/>
      <c r="RB213" s="402"/>
      <c r="SD213" s="402"/>
      <c r="TX213" s="402"/>
      <c r="VT213" s="402"/>
      <c r="XQ213" s="402"/>
      <c r="YF213" s="402"/>
      <c r="ZK213" s="402"/>
      <c r="ZN213" s="402"/>
      <c r="AAP213" s="402"/>
      <c r="ABJ213" s="402"/>
      <c r="ABU213" s="402"/>
      <c r="ACZ213" s="402"/>
      <c r="ADG213" s="402"/>
      <c r="ADH213" s="402"/>
      <c r="AEL213" s="402"/>
    </row>
    <row r="214" spans="3:818" ht="11.25" customHeight="1">
      <c r="C214" s="402"/>
      <c r="F214" s="402"/>
      <c r="W214" s="402"/>
      <c r="AA214" s="402"/>
      <c r="AE214" s="402"/>
      <c r="AI214" s="402"/>
      <c r="AM214" s="402"/>
      <c r="AQ214" s="402"/>
      <c r="AT214" s="402"/>
      <c r="AW214" s="402"/>
      <c r="BA214" s="402"/>
      <c r="BB214" s="402"/>
      <c r="BE214" s="402"/>
      <c r="BF214" s="402"/>
      <c r="BI214" s="402"/>
      <c r="BJ214" s="402"/>
      <c r="BM214" s="402"/>
      <c r="BN214" s="402"/>
      <c r="BO214" s="402"/>
      <c r="BP214" s="402"/>
      <c r="BQ214" s="402"/>
      <c r="BR214" s="402"/>
      <c r="BS214" s="402"/>
      <c r="BT214" s="402"/>
      <c r="BW214" s="402"/>
      <c r="BX214" s="402"/>
      <c r="BY214" s="402"/>
      <c r="BZ214" s="402"/>
      <c r="CP214" s="402"/>
      <c r="CQ214" s="402"/>
      <c r="CY214" s="402"/>
      <c r="DE214" s="402"/>
      <c r="DF214" s="402"/>
      <c r="DP214" s="402"/>
      <c r="DR214" s="402"/>
      <c r="DV214" s="402"/>
      <c r="DZ214" s="402"/>
      <c r="ED214" s="402"/>
      <c r="EH214" s="402"/>
      <c r="EL214" s="402"/>
      <c r="EP214" s="402"/>
      <c r="ET214" s="402"/>
      <c r="EX214" s="402"/>
      <c r="FB214" s="402"/>
      <c r="FF214" s="402"/>
      <c r="FJ214" s="402"/>
      <c r="FN214" s="402"/>
      <c r="FR214" s="402"/>
      <c r="FV214" s="402"/>
      <c r="FZ214" s="402"/>
      <c r="GD214" s="402"/>
      <c r="GH214" s="402"/>
      <c r="GL214" s="402"/>
      <c r="GP214" s="402"/>
      <c r="GT214" s="402"/>
      <c r="GX214" s="402"/>
      <c r="HB214" s="402"/>
      <c r="HF214" s="402"/>
      <c r="HJ214" s="402"/>
      <c r="HN214" s="402"/>
      <c r="HR214" s="402"/>
      <c r="HV214" s="402"/>
      <c r="HZ214" s="402"/>
      <c r="ID214" s="402"/>
      <c r="IH214" s="402"/>
      <c r="IL214" s="402"/>
      <c r="IP214" s="402"/>
      <c r="IT214" s="402"/>
      <c r="IX214" s="402"/>
      <c r="JB214" s="402"/>
      <c r="JF214" s="402"/>
      <c r="JJ214" s="402"/>
      <c r="JN214" s="402"/>
      <c r="JR214" s="402"/>
      <c r="JV214" s="402"/>
      <c r="JZ214" s="402"/>
      <c r="KD214" s="402"/>
      <c r="LI214" s="402"/>
      <c r="MH214" s="402"/>
      <c r="MZ214" s="402"/>
      <c r="NM214" s="402"/>
      <c r="OA214" s="402"/>
      <c r="OR214" s="402"/>
      <c r="PW214" s="402"/>
      <c r="QO214" s="402"/>
      <c r="RB214" s="402"/>
      <c r="SD214" s="402"/>
      <c r="TX214" s="402"/>
      <c r="VT214" s="402"/>
      <c r="XQ214" s="402"/>
      <c r="YF214" s="402"/>
      <c r="ZK214" s="402"/>
      <c r="ZN214" s="402"/>
      <c r="AAP214" s="402"/>
      <c r="ABJ214" s="402"/>
      <c r="ABU214" s="402"/>
      <c r="ACZ214" s="402"/>
      <c r="ADG214" s="402"/>
      <c r="ADH214" s="402"/>
      <c r="AEL214" s="402"/>
    </row>
    <row r="215" spans="3:818" ht="11.25" customHeight="1">
      <c r="C215" s="402"/>
      <c r="F215" s="402"/>
      <c r="W215" s="402"/>
      <c r="AA215" s="402"/>
      <c r="AE215" s="402"/>
      <c r="AI215" s="402"/>
      <c r="AM215" s="402"/>
      <c r="AQ215" s="402"/>
      <c r="AT215" s="402"/>
      <c r="AW215" s="402"/>
      <c r="BA215" s="402"/>
      <c r="BB215" s="402"/>
      <c r="BE215" s="402"/>
      <c r="BF215" s="402"/>
      <c r="BI215" s="402"/>
      <c r="BJ215" s="402"/>
      <c r="BM215" s="402"/>
      <c r="BN215" s="402"/>
      <c r="BO215" s="402"/>
      <c r="BP215" s="402"/>
      <c r="BQ215" s="402"/>
      <c r="BR215" s="402"/>
      <c r="BS215" s="402"/>
      <c r="BT215" s="402"/>
      <c r="BW215" s="402"/>
      <c r="BX215" s="402"/>
      <c r="BY215" s="402"/>
      <c r="BZ215" s="402"/>
      <c r="CP215" s="402"/>
      <c r="CQ215" s="402"/>
      <c r="CY215" s="402"/>
      <c r="DE215" s="402"/>
      <c r="DF215" s="402"/>
      <c r="DP215" s="402"/>
      <c r="DR215" s="402"/>
      <c r="DV215" s="402"/>
      <c r="DZ215" s="402"/>
      <c r="ED215" s="402"/>
      <c r="EH215" s="402"/>
      <c r="EL215" s="402"/>
      <c r="EP215" s="402"/>
      <c r="ET215" s="402"/>
      <c r="EX215" s="402"/>
      <c r="FB215" s="402"/>
      <c r="FF215" s="402"/>
      <c r="FJ215" s="402"/>
      <c r="FN215" s="402"/>
      <c r="FR215" s="402"/>
      <c r="FV215" s="402"/>
      <c r="FZ215" s="402"/>
      <c r="GD215" s="402"/>
      <c r="GH215" s="402"/>
      <c r="GL215" s="402"/>
      <c r="GP215" s="402"/>
      <c r="GT215" s="402"/>
      <c r="GX215" s="402"/>
      <c r="HB215" s="402"/>
      <c r="HF215" s="402"/>
      <c r="HJ215" s="402"/>
      <c r="HN215" s="402"/>
      <c r="HR215" s="402"/>
      <c r="HV215" s="402"/>
      <c r="HZ215" s="402"/>
      <c r="ID215" s="402"/>
      <c r="IH215" s="402"/>
      <c r="IL215" s="402"/>
      <c r="IP215" s="402"/>
      <c r="IT215" s="402"/>
      <c r="IX215" s="402"/>
      <c r="JB215" s="402"/>
      <c r="JF215" s="402"/>
      <c r="JJ215" s="402"/>
      <c r="JN215" s="402"/>
      <c r="JR215" s="402"/>
      <c r="JV215" s="402"/>
      <c r="JZ215" s="402"/>
      <c r="KD215" s="402"/>
      <c r="LI215" s="402"/>
      <c r="MH215" s="402"/>
      <c r="MZ215" s="402"/>
      <c r="NM215" s="402"/>
      <c r="OA215" s="402"/>
      <c r="OR215" s="402"/>
      <c r="PW215" s="402"/>
      <c r="QO215" s="402"/>
      <c r="RB215" s="402"/>
      <c r="SD215" s="402"/>
      <c r="TX215" s="402"/>
      <c r="VT215" s="402"/>
      <c r="XQ215" s="402"/>
      <c r="YF215" s="402"/>
      <c r="ZK215" s="402"/>
      <c r="ZN215" s="402"/>
      <c r="AAP215" s="402"/>
      <c r="ABJ215" s="402"/>
      <c r="ABU215" s="402"/>
      <c r="ACZ215" s="402"/>
      <c r="ADG215" s="402"/>
      <c r="ADH215" s="402"/>
      <c r="AEL215" s="402"/>
    </row>
    <row r="216" spans="3:818" ht="11.25" customHeight="1">
      <c r="C216" s="402"/>
      <c r="F216" s="402"/>
      <c r="W216" s="402"/>
      <c r="AA216" s="402"/>
      <c r="AE216" s="402"/>
      <c r="AI216" s="402"/>
      <c r="AM216" s="402"/>
      <c r="AQ216" s="402"/>
      <c r="AT216" s="402"/>
      <c r="AW216" s="402"/>
      <c r="BA216" s="402"/>
      <c r="BB216" s="402"/>
      <c r="BE216" s="402"/>
      <c r="BF216" s="402"/>
      <c r="BI216" s="402"/>
      <c r="BJ216" s="402"/>
      <c r="BM216" s="402"/>
      <c r="BN216" s="402"/>
      <c r="BO216" s="402"/>
      <c r="BP216" s="402"/>
      <c r="BQ216" s="402"/>
      <c r="BR216" s="402"/>
      <c r="BS216" s="402"/>
      <c r="BT216" s="402"/>
      <c r="BW216" s="402"/>
      <c r="BX216" s="402"/>
      <c r="BY216" s="402"/>
      <c r="BZ216" s="402"/>
      <c r="CP216" s="402"/>
      <c r="CQ216" s="402"/>
      <c r="CY216" s="402"/>
      <c r="DE216" s="402"/>
      <c r="DF216" s="402"/>
      <c r="DP216" s="402"/>
      <c r="DR216" s="402"/>
      <c r="DV216" s="402"/>
      <c r="DZ216" s="402"/>
      <c r="ED216" s="402"/>
      <c r="EH216" s="402"/>
      <c r="EL216" s="402"/>
      <c r="EP216" s="402"/>
      <c r="ET216" s="402"/>
      <c r="EX216" s="402"/>
      <c r="FB216" s="402"/>
      <c r="FF216" s="402"/>
      <c r="FJ216" s="402"/>
      <c r="FN216" s="402"/>
      <c r="FR216" s="402"/>
      <c r="FV216" s="402"/>
      <c r="FZ216" s="402"/>
      <c r="GD216" s="402"/>
      <c r="GH216" s="402"/>
      <c r="GL216" s="402"/>
      <c r="GP216" s="402"/>
      <c r="GT216" s="402"/>
      <c r="GX216" s="402"/>
      <c r="HB216" s="402"/>
      <c r="HF216" s="402"/>
      <c r="HJ216" s="402"/>
      <c r="HN216" s="402"/>
      <c r="HR216" s="402"/>
      <c r="HV216" s="402"/>
      <c r="HZ216" s="402"/>
      <c r="ID216" s="402"/>
      <c r="IH216" s="402"/>
      <c r="IL216" s="402"/>
      <c r="IP216" s="402"/>
      <c r="IT216" s="402"/>
      <c r="IX216" s="402"/>
      <c r="JB216" s="402"/>
      <c r="JF216" s="402"/>
      <c r="JJ216" s="402"/>
      <c r="JN216" s="402"/>
      <c r="JR216" s="402"/>
      <c r="JV216" s="402"/>
      <c r="JZ216" s="402"/>
      <c r="KD216" s="402"/>
      <c r="LI216" s="402"/>
      <c r="MH216" s="402"/>
      <c r="MZ216" s="402"/>
      <c r="NM216" s="402"/>
      <c r="OA216" s="402"/>
      <c r="OR216" s="402"/>
      <c r="PW216" s="402"/>
      <c r="QO216" s="402"/>
      <c r="RB216" s="402"/>
      <c r="SD216" s="402"/>
      <c r="TX216" s="402"/>
      <c r="VT216" s="402"/>
      <c r="XQ216" s="402"/>
      <c r="YF216" s="402"/>
      <c r="ZK216" s="402"/>
      <c r="ZN216" s="402"/>
      <c r="AAP216" s="402"/>
      <c r="ABJ216" s="402"/>
      <c r="ABU216" s="402"/>
      <c r="ACZ216" s="402"/>
      <c r="ADG216" s="402"/>
      <c r="ADH216" s="402"/>
      <c r="AEL216" s="402"/>
    </row>
    <row r="217" spans="3:818" ht="11.25" customHeight="1">
      <c r="C217" s="402"/>
      <c r="F217" s="402"/>
      <c r="W217" s="402"/>
      <c r="AA217" s="402"/>
      <c r="AE217" s="402"/>
      <c r="AI217" s="402"/>
      <c r="AM217" s="402"/>
      <c r="AQ217" s="402"/>
      <c r="AT217" s="402"/>
      <c r="AW217" s="402"/>
      <c r="BA217" s="402"/>
      <c r="BB217" s="402"/>
      <c r="BE217" s="402"/>
      <c r="BF217" s="402"/>
      <c r="BI217" s="402"/>
      <c r="BJ217" s="402"/>
      <c r="BM217" s="402"/>
      <c r="BN217" s="402"/>
      <c r="BO217" s="402"/>
      <c r="BP217" s="402"/>
      <c r="BQ217" s="402"/>
      <c r="BR217" s="402"/>
      <c r="BS217" s="402"/>
      <c r="BT217" s="402"/>
      <c r="BW217" s="402"/>
      <c r="BX217" s="402"/>
      <c r="BY217" s="402"/>
      <c r="BZ217" s="402"/>
      <c r="CP217" s="402"/>
      <c r="CQ217" s="402"/>
      <c r="CY217" s="402"/>
      <c r="DE217" s="402"/>
      <c r="DF217" s="402"/>
      <c r="DP217" s="402"/>
      <c r="DR217" s="402"/>
      <c r="DV217" s="402"/>
      <c r="DZ217" s="402"/>
      <c r="ED217" s="402"/>
      <c r="EH217" s="402"/>
      <c r="EL217" s="402"/>
      <c r="EP217" s="402"/>
      <c r="ET217" s="402"/>
      <c r="EX217" s="402"/>
      <c r="FB217" s="402"/>
      <c r="FF217" s="402"/>
      <c r="FJ217" s="402"/>
      <c r="FN217" s="402"/>
      <c r="FR217" s="402"/>
      <c r="FV217" s="402"/>
      <c r="FZ217" s="402"/>
      <c r="GD217" s="402"/>
      <c r="GH217" s="402"/>
      <c r="GL217" s="402"/>
      <c r="GP217" s="402"/>
      <c r="GT217" s="402"/>
      <c r="GX217" s="402"/>
      <c r="HB217" s="402"/>
      <c r="HF217" s="402"/>
      <c r="HJ217" s="402"/>
      <c r="HN217" s="402"/>
      <c r="HR217" s="402"/>
      <c r="HV217" s="402"/>
      <c r="HZ217" s="402"/>
      <c r="ID217" s="402"/>
      <c r="IH217" s="402"/>
      <c r="IL217" s="402"/>
      <c r="IP217" s="402"/>
      <c r="IT217" s="402"/>
      <c r="IX217" s="402"/>
      <c r="JB217" s="402"/>
      <c r="JF217" s="402"/>
      <c r="JJ217" s="402"/>
      <c r="JN217" s="402"/>
      <c r="JR217" s="402"/>
      <c r="JV217" s="402"/>
      <c r="JZ217" s="402"/>
      <c r="KD217" s="402"/>
      <c r="LI217" s="402"/>
      <c r="MH217" s="402"/>
      <c r="MZ217" s="402"/>
      <c r="NM217" s="402"/>
      <c r="OA217" s="402"/>
      <c r="OR217" s="402"/>
      <c r="PW217" s="402"/>
      <c r="QO217" s="402"/>
      <c r="RB217" s="402"/>
      <c r="SD217" s="402"/>
      <c r="TX217" s="402"/>
      <c r="VT217" s="402"/>
      <c r="XQ217" s="402"/>
      <c r="YF217" s="402"/>
      <c r="ZK217" s="402"/>
      <c r="ZN217" s="402"/>
      <c r="AAP217" s="402"/>
      <c r="ABJ217" s="402"/>
      <c r="ABU217" s="402"/>
      <c r="ACZ217" s="402"/>
      <c r="ADG217" s="402"/>
      <c r="ADH217" s="402"/>
      <c r="AEL217" s="402"/>
    </row>
    <row r="218" spans="3:818" ht="11.25" customHeight="1">
      <c r="C218" s="402"/>
      <c r="F218" s="402"/>
      <c r="W218" s="402"/>
      <c r="AA218" s="402"/>
      <c r="AE218" s="402"/>
      <c r="AI218" s="402"/>
      <c r="AM218" s="402"/>
      <c r="AQ218" s="402"/>
      <c r="AT218" s="402"/>
      <c r="AW218" s="402"/>
      <c r="BA218" s="402"/>
      <c r="BB218" s="402"/>
      <c r="BE218" s="402"/>
      <c r="BF218" s="402"/>
      <c r="BI218" s="402"/>
      <c r="BJ218" s="402"/>
      <c r="BM218" s="402"/>
      <c r="BN218" s="402"/>
      <c r="BO218" s="402"/>
      <c r="BP218" s="402"/>
      <c r="BQ218" s="402"/>
      <c r="BR218" s="402"/>
      <c r="BS218" s="402"/>
      <c r="BT218" s="402"/>
      <c r="BW218" s="402"/>
      <c r="BX218" s="402"/>
      <c r="BY218" s="402"/>
      <c r="BZ218" s="402"/>
      <c r="CP218" s="402"/>
      <c r="CQ218" s="402"/>
      <c r="CY218" s="402"/>
      <c r="DE218" s="402"/>
      <c r="DF218" s="402"/>
      <c r="DP218" s="402"/>
      <c r="DR218" s="402"/>
      <c r="DV218" s="402"/>
      <c r="DZ218" s="402"/>
      <c r="ED218" s="402"/>
      <c r="EH218" s="402"/>
      <c r="EL218" s="402"/>
      <c r="EP218" s="402"/>
      <c r="ET218" s="402"/>
      <c r="EX218" s="402"/>
      <c r="FB218" s="402"/>
      <c r="FF218" s="402"/>
      <c r="FJ218" s="402"/>
      <c r="FN218" s="402"/>
      <c r="FR218" s="402"/>
      <c r="FV218" s="402"/>
      <c r="FZ218" s="402"/>
      <c r="GD218" s="402"/>
      <c r="GH218" s="402"/>
      <c r="GL218" s="402"/>
      <c r="GP218" s="402"/>
      <c r="GT218" s="402"/>
      <c r="GX218" s="402"/>
      <c r="HB218" s="402"/>
      <c r="HF218" s="402"/>
      <c r="HJ218" s="402"/>
      <c r="HN218" s="402"/>
      <c r="HR218" s="402"/>
      <c r="HV218" s="402"/>
      <c r="HZ218" s="402"/>
      <c r="ID218" s="402"/>
      <c r="IH218" s="402"/>
      <c r="IL218" s="402"/>
      <c r="IP218" s="402"/>
      <c r="IT218" s="402"/>
      <c r="IX218" s="402"/>
      <c r="JB218" s="402"/>
      <c r="JF218" s="402"/>
      <c r="JJ218" s="402"/>
      <c r="JN218" s="402"/>
      <c r="JR218" s="402"/>
      <c r="JV218" s="402"/>
      <c r="JZ218" s="402"/>
      <c r="KD218" s="402"/>
      <c r="LI218" s="402"/>
      <c r="MH218" s="402"/>
      <c r="MZ218" s="402"/>
      <c r="NM218" s="402"/>
      <c r="OA218" s="402"/>
      <c r="OR218" s="402"/>
      <c r="PW218" s="402"/>
      <c r="QO218" s="402"/>
      <c r="RB218" s="402"/>
      <c r="SD218" s="402"/>
      <c r="TX218" s="402"/>
      <c r="VT218" s="402"/>
      <c r="XQ218" s="402"/>
      <c r="YF218" s="402"/>
      <c r="ZK218" s="402"/>
      <c r="ZN218" s="402"/>
      <c r="AAP218" s="402"/>
      <c r="ABJ218" s="402"/>
      <c r="ABU218" s="402"/>
      <c r="ACZ218" s="402"/>
      <c r="ADG218" s="402"/>
      <c r="ADH218" s="402"/>
      <c r="AEL218" s="402"/>
    </row>
    <row r="219" spans="3:818" ht="11.25" customHeight="1">
      <c r="C219" s="402"/>
      <c r="F219" s="402"/>
      <c r="W219" s="402"/>
      <c r="AA219" s="402"/>
      <c r="AE219" s="402"/>
      <c r="AI219" s="402"/>
      <c r="AM219" s="402"/>
      <c r="AQ219" s="402"/>
      <c r="AT219" s="402"/>
      <c r="AW219" s="402"/>
      <c r="BA219" s="402"/>
      <c r="BB219" s="402"/>
      <c r="BE219" s="402"/>
      <c r="BF219" s="402"/>
      <c r="BI219" s="402"/>
      <c r="BJ219" s="402"/>
      <c r="BM219" s="402"/>
      <c r="BN219" s="402"/>
      <c r="BO219" s="402"/>
      <c r="BP219" s="402"/>
      <c r="BQ219" s="402"/>
      <c r="BR219" s="402"/>
      <c r="BS219" s="402"/>
      <c r="BT219" s="402"/>
      <c r="BW219" s="402"/>
      <c r="BX219" s="402"/>
      <c r="BY219" s="402"/>
      <c r="BZ219" s="402"/>
      <c r="CP219" s="402"/>
      <c r="CQ219" s="402"/>
      <c r="CY219" s="402"/>
      <c r="DE219" s="402"/>
      <c r="DF219" s="402"/>
      <c r="DP219" s="402"/>
      <c r="DR219" s="402"/>
      <c r="DV219" s="402"/>
      <c r="DZ219" s="402"/>
      <c r="ED219" s="402"/>
      <c r="EH219" s="402"/>
      <c r="EL219" s="402"/>
      <c r="EP219" s="402"/>
      <c r="ET219" s="402"/>
      <c r="EX219" s="402"/>
      <c r="FB219" s="402"/>
      <c r="FF219" s="402"/>
      <c r="FJ219" s="402"/>
      <c r="FN219" s="402"/>
      <c r="FR219" s="402"/>
      <c r="FV219" s="402"/>
      <c r="FZ219" s="402"/>
      <c r="GD219" s="402"/>
      <c r="GH219" s="402"/>
      <c r="GL219" s="402"/>
      <c r="GP219" s="402"/>
      <c r="GT219" s="402"/>
      <c r="GX219" s="402"/>
      <c r="HB219" s="402"/>
      <c r="HF219" s="402"/>
      <c r="HJ219" s="402"/>
      <c r="HN219" s="402"/>
      <c r="HR219" s="402"/>
      <c r="HV219" s="402"/>
      <c r="HZ219" s="402"/>
      <c r="ID219" s="402"/>
      <c r="IH219" s="402"/>
      <c r="IL219" s="402"/>
      <c r="IP219" s="402"/>
      <c r="IT219" s="402"/>
      <c r="IX219" s="402"/>
      <c r="JB219" s="402"/>
      <c r="JF219" s="402"/>
      <c r="JJ219" s="402"/>
      <c r="JN219" s="402"/>
      <c r="JR219" s="402"/>
      <c r="JV219" s="402"/>
      <c r="JZ219" s="402"/>
      <c r="KD219" s="402"/>
      <c r="LI219" s="402"/>
      <c r="MH219" s="402"/>
      <c r="MZ219" s="402"/>
      <c r="NM219" s="402"/>
      <c r="OA219" s="402"/>
      <c r="OR219" s="402"/>
      <c r="PW219" s="402"/>
      <c r="QO219" s="402"/>
      <c r="RB219" s="402"/>
      <c r="SD219" s="402"/>
      <c r="TX219" s="402"/>
      <c r="VT219" s="402"/>
      <c r="XQ219" s="402"/>
      <c r="YF219" s="402"/>
      <c r="ZK219" s="402"/>
      <c r="ZN219" s="402"/>
      <c r="AAP219" s="402"/>
      <c r="ABJ219" s="402"/>
      <c r="ABU219" s="402"/>
      <c r="ACZ219" s="402"/>
      <c r="ADG219" s="402"/>
      <c r="ADH219" s="402"/>
      <c r="AEL219" s="402"/>
    </row>
    <row r="220" spans="3:818" ht="11.25" customHeight="1">
      <c r="C220" s="402"/>
      <c r="F220" s="402"/>
      <c r="W220" s="402"/>
      <c r="AA220" s="402"/>
      <c r="AE220" s="402"/>
      <c r="AI220" s="402"/>
      <c r="AM220" s="402"/>
      <c r="AQ220" s="402"/>
      <c r="AT220" s="402"/>
      <c r="AW220" s="402"/>
      <c r="BA220" s="402"/>
      <c r="BB220" s="402"/>
      <c r="BE220" s="402"/>
      <c r="BF220" s="402"/>
      <c r="BI220" s="402"/>
      <c r="BJ220" s="402"/>
      <c r="BM220" s="402"/>
      <c r="BN220" s="402"/>
      <c r="BO220" s="402"/>
      <c r="BP220" s="402"/>
      <c r="BQ220" s="402"/>
      <c r="BR220" s="402"/>
      <c r="BS220" s="402"/>
      <c r="BT220" s="402"/>
      <c r="BW220" s="402"/>
      <c r="BX220" s="402"/>
      <c r="BY220" s="402"/>
      <c r="BZ220" s="402"/>
      <c r="CP220" s="402"/>
      <c r="CQ220" s="402"/>
      <c r="CY220" s="402"/>
      <c r="DE220" s="402"/>
      <c r="DF220" s="402"/>
      <c r="DP220" s="402"/>
      <c r="DR220" s="402"/>
      <c r="DV220" s="402"/>
      <c r="DZ220" s="402"/>
      <c r="ED220" s="402"/>
      <c r="EH220" s="402"/>
      <c r="EL220" s="402"/>
      <c r="EP220" s="402"/>
      <c r="ET220" s="402"/>
      <c r="EX220" s="402"/>
      <c r="FB220" s="402"/>
      <c r="FF220" s="402"/>
      <c r="FJ220" s="402"/>
      <c r="FN220" s="402"/>
      <c r="FR220" s="402"/>
      <c r="FV220" s="402"/>
      <c r="FZ220" s="402"/>
      <c r="GD220" s="402"/>
      <c r="GH220" s="402"/>
      <c r="GL220" s="402"/>
      <c r="GP220" s="402"/>
      <c r="GT220" s="402"/>
      <c r="GX220" s="402"/>
      <c r="HB220" s="402"/>
      <c r="HF220" s="402"/>
      <c r="HJ220" s="402"/>
      <c r="HN220" s="402"/>
      <c r="HR220" s="402"/>
      <c r="HV220" s="402"/>
      <c r="HZ220" s="402"/>
      <c r="ID220" s="402"/>
      <c r="IH220" s="402"/>
      <c r="IL220" s="402"/>
      <c r="IP220" s="402"/>
      <c r="IT220" s="402"/>
      <c r="IX220" s="402"/>
      <c r="JB220" s="402"/>
      <c r="JF220" s="402"/>
      <c r="JJ220" s="402"/>
      <c r="JN220" s="402"/>
      <c r="JR220" s="402"/>
      <c r="JV220" s="402"/>
      <c r="JZ220" s="402"/>
      <c r="KD220" s="402"/>
      <c r="LI220" s="402"/>
      <c r="MH220" s="402"/>
      <c r="MZ220" s="402"/>
      <c r="NM220" s="402"/>
      <c r="OA220" s="402"/>
      <c r="OR220" s="402"/>
      <c r="PW220" s="402"/>
      <c r="QO220" s="402"/>
      <c r="RB220" s="402"/>
      <c r="SD220" s="402"/>
      <c r="TX220" s="402"/>
      <c r="VT220" s="402"/>
      <c r="XQ220" s="402"/>
      <c r="YF220" s="402"/>
      <c r="ZK220" s="402"/>
      <c r="ZN220" s="402"/>
      <c r="AAP220" s="402"/>
      <c r="ABJ220" s="402"/>
      <c r="ABU220" s="402"/>
      <c r="ACZ220" s="402"/>
      <c r="ADG220" s="402"/>
      <c r="ADH220" s="402"/>
      <c r="AEL220" s="402"/>
    </row>
    <row r="221" spans="3:818" ht="11.25" customHeight="1">
      <c r="C221" s="402"/>
      <c r="F221" s="402"/>
      <c r="W221" s="402"/>
      <c r="AA221" s="402"/>
      <c r="AE221" s="402"/>
      <c r="AI221" s="402"/>
      <c r="AM221" s="402"/>
      <c r="AQ221" s="402"/>
      <c r="AT221" s="402"/>
      <c r="AW221" s="402"/>
      <c r="BA221" s="402"/>
      <c r="BB221" s="402"/>
      <c r="BE221" s="402"/>
      <c r="BF221" s="402"/>
      <c r="BI221" s="402"/>
      <c r="BJ221" s="402"/>
      <c r="BM221" s="402"/>
      <c r="BN221" s="402"/>
      <c r="BO221" s="402"/>
      <c r="BP221" s="402"/>
      <c r="BQ221" s="402"/>
      <c r="BR221" s="402"/>
      <c r="BS221" s="402"/>
      <c r="BT221" s="402"/>
      <c r="BW221" s="402"/>
      <c r="BX221" s="402"/>
      <c r="BY221" s="402"/>
      <c r="BZ221" s="402"/>
      <c r="CP221" s="402"/>
      <c r="CQ221" s="402"/>
      <c r="CY221" s="402"/>
      <c r="DE221" s="402"/>
      <c r="DF221" s="402"/>
      <c r="DP221" s="402"/>
      <c r="DR221" s="402"/>
      <c r="DV221" s="402"/>
      <c r="DZ221" s="402"/>
      <c r="ED221" s="402"/>
      <c r="EH221" s="402"/>
      <c r="EL221" s="402"/>
      <c r="EP221" s="402"/>
      <c r="ET221" s="402"/>
      <c r="EX221" s="402"/>
      <c r="FB221" s="402"/>
      <c r="FF221" s="402"/>
      <c r="FJ221" s="402"/>
      <c r="FN221" s="402"/>
      <c r="FR221" s="402"/>
      <c r="FV221" s="402"/>
      <c r="FZ221" s="402"/>
      <c r="GD221" s="402"/>
      <c r="GH221" s="402"/>
      <c r="GL221" s="402"/>
      <c r="GP221" s="402"/>
      <c r="GT221" s="402"/>
      <c r="GX221" s="402"/>
      <c r="HB221" s="402"/>
      <c r="HF221" s="402"/>
      <c r="HJ221" s="402"/>
      <c r="HN221" s="402"/>
      <c r="HR221" s="402"/>
      <c r="HV221" s="402"/>
      <c r="HZ221" s="402"/>
      <c r="ID221" s="402"/>
      <c r="IH221" s="402"/>
      <c r="IL221" s="402"/>
      <c r="IP221" s="402"/>
      <c r="IT221" s="402"/>
      <c r="IX221" s="402"/>
      <c r="JB221" s="402"/>
      <c r="JF221" s="402"/>
      <c r="JJ221" s="402"/>
      <c r="JN221" s="402"/>
      <c r="JR221" s="402"/>
      <c r="JV221" s="402"/>
      <c r="JZ221" s="402"/>
      <c r="KD221" s="402"/>
      <c r="LI221" s="402"/>
      <c r="MH221" s="402"/>
      <c r="MZ221" s="402"/>
      <c r="NM221" s="402"/>
      <c r="OA221" s="402"/>
      <c r="OR221" s="402"/>
      <c r="PW221" s="402"/>
      <c r="QO221" s="402"/>
      <c r="RB221" s="402"/>
      <c r="SD221" s="402"/>
      <c r="TX221" s="402"/>
      <c r="VT221" s="402"/>
      <c r="XQ221" s="402"/>
      <c r="YF221" s="402"/>
      <c r="ZK221" s="402"/>
      <c r="ZN221" s="402"/>
      <c r="AAP221" s="402"/>
      <c r="ABJ221" s="402"/>
      <c r="ABU221" s="402"/>
      <c r="ACZ221" s="402"/>
      <c r="ADG221" s="402"/>
      <c r="ADH221" s="402"/>
      <c r="AEL221" s="402"/>
    </row>
    <row r="222" spans="3:818" ht="11.25" customHeight="1">
      <c r="C222" s="402"/>
      <c r="F222" s="402"/>
      <c r="W222" s="402"/>
      <c r="AA222" s="402"/>
      <c r="AE222" s="402"/>
      <c r="AI222" s="402"/>
      <c r="AM222" s="402"/>
      <c r="AQ222" s="402"/>
      <c r="AT222" s="402"/>
      <c r="AW222" s="402"/>
      <c r="BA222" s="402"/>
      <c r="BB222" s="402"/>
      <c r="BE222" s="402"/>
      <c r="BF222" s="402"/>
      <c r="BI222" s="402"/>
      <c r="BJ222" s="402"/>
      <c r="BM222" s="402"/>
      <c r="BN222" s="402"/>
      <c r="BO222" s="402"/>
      <c r="BP222" s="402"/>
      <c r="BQ222" s="402"/>
      <c r="BR222" s="402"/>
      <c r="BS222" s="402"/>
      <c r="BT222" s="402"/>
      <c r="BW222" s="402"/>
      <c r="BX222" s="402"/>
      <c r="BY222" s="402"/>
      <c r="BZ222" s="402"/>
      <c r="CP222" s="402"/>
      <c r="CQ222" s="402"/>
      <c r="CY222" s="402"/>
      <c r="DE222" s="402"/>
      <c r="DF222" s="402"/>
      <c r="DP222" s="402"/>
      <c r="DR222" s="402"/>
      <c r="DV222" s="402"/>
      <c r="DZ222" s="402"/>
      <c r="ED222" s="402"/>
      <c r="EH222" s="402"/>
      <c r="EL222" s="402"/>
      <c r="EP222" s="402"/>
      <c r="ET222" s="402"/>
      <c r="EX222" s="402"/>
      <c r="FB222" s="402"/>
      <c r="FF222" s="402"/>
      <c r="FJ222" s="402"/>
      <c r="FN222" s="402"/>
      <c r="FR222" s="402"/>
      <c r="FV222" s="402"/>
      <c r="FZ222" s="402"/>
      <c r="GD222" s="402"/>
      <c r="GH222" s="402"/>
      <c r="GL222" s="402"/>
      <c r="GP222" s="402"/>
      <c r="GT222" s="402"/>
      <c r="GX222" s="402"/>
      <c r="HB222" s="402"/>
      <c r="HF222" s="402"/>
      <c r="HJ222" s="402"/>
      <c r="HN222" s="402"/>
      <c r="HR222" s="402"/>
      <c r="HV222" s="402"/>
      <c r="HZ222" s="402"/>
      <c r="ID222" s="402"/>
      <c r="IH222" s="402"/>
      <c r="IL222" s="402"/>
      <c r="IP222" s="402"/>
      <c r="IT222" s="402"/>
      <c r="IX222" s="402"/>
      <c r="JB222" s="402"/>
      <c r="JF222" s="402"/>
      <c r="JJ222" s="402"/>
      <c r="JN222" s="402"/>
      <c r="JR222" s="402"/>
      <c r="JV222" s="402"/>
      <c r="JZ222" s="402"/>
      <c r="KD222" s="402"/>
      <c r="LI222" s="402"/>
      <c r="MH222" s="402"/>
      <c r="MZ222" s="402"/>
      <c r="NM222" s="402"/>
      <c r="OA222" s="402"/>
      <c r="OR222" s="402"/>
      <c r="PW222" s="402"/>
      <c r="QO222" s="402"/>
      <c r="RB222" s="402"/>
      <c r="SD222" s="402"/>
      <c r="TX222" s="402"/>
      <c r="VT222" s="402"/>
      <c r="XQ222" s="402"/>
      <c r="YF222" s="402"/>
      <c r="ZK222" s="402"/>
      <c r="ZN222" s="402"/>
      <c r="AAP222" s="402"/>
      <c r="ABJ222" s="402"/>
      <c r="ABU222" s="402"/>
      <c r="ACZ222" s="402"/>
      <c r="ADG222" s="402"/>
      <c r="ADH222" s="402"/>
      <c r="AEL222" s="402"/>
    </row>
    <row r="223" spans="3:818" ht="11.25" customHeight="1">
      <c r="C223" s="402"/>
      <c r="F223" s="402"/>
      <c r="W223" s="402"/>
      <c r="AA223" s="402"/>
      <c r="AE223" s="402"/>
      <c r="AI223" s="402"/>
      <c r="AM223" s="402"/>
      <c r="AQ223" s="402"/>
      <c r="AT223" s="402"/>
      <c r="AW223" s="402"/>
      <c r="BA223" s="402"/>
      <c r="BB223" s="402"/>
      <c r="BE223" s="402"/>
      <c r="BF223" s="402"/>
      <c r="BI223" s="402"/>
      <c r="BJ223" s="402"/>
      <c r="BM223" s="402"/>
      <c r="BN223" s="402"/>
      <c r="BO223" s="402"/>
      <c r="BP223" s="402"/>
      <c r="BQ223" s="402"/>
      <c r="BR223" s="402"/>
      <c r="BS223" s="402"/>
      <c r="BT223" s="402"/>
      <c r="BW223" s="402"/>
      <c r="BX223" s="402"/>
      <c r="BY223" s="402"/>
      <c r="BZ223" s="402"/>
      <c r="CP223" s="402"/>
      <c r="CQ223" s="402"/>
      <c r="CY223" s="402"/>
      <c r="DE223" s="402"/>
      <c r="DF223" s="402"/>
      <c r="DP223" s="402"/>
      <c r="DR223" s="402"/>
      <c r="DV223" s="402"/>
      <c r="DZ223" s="402"/>
      <c r="ED223" s="402"/>
      <c r="EH223" s="402"/>
      <c r="EL223" s="402"/>
      <c r="EP223" s="402"/>
      <c r="ET223" s="402"/>
      <c r="EX223" s="402"/>
      <c r="FB223" s="402"/>
      <c r="FF223" s="402"/>
      <c r="FJ223" s="402"/>
      <c r="FN223" s="402"/>
      <c r="FR223" s="402"/>
      <c r="FV223" s="402"/>
      <c r="FZ223" s="402"/>
      <c r="GD223" s="402"/>
      <c r="GH223" s="402"/>
      <c r="GL223" s="402"/>
      <c r="GP223" s="402"/>
      <c r="GT223" s="402"/>
      <c r="GX223" s="402"/>
      <c r="HB223" s="402"/>
      <c r="HF223" s="402"/>
      <c r="HJ223" s="402"/>
      <c r="HN223" s="402"/>
      <c r="HR223" s="402"/>
      <c r="HV223" s="402"/>
      <c r="HZ223" s="402"/>
      <c r="ID223" s="402"/>
      <c r="IH223" s="402"/>
      <c r="IL223" s="402"/>
      <c r="IP223" s="402"/>
      <c r="IT223" s="402"/>
      <c r="IX223" s="402"/>
      <c r="JB223" s="402"/>
      <c r="JF223" s="402"/>
      <c r="JJ223" s="402"/>
      <c r="JN223" s="402"/>
      <c r="JR223" s="402"/>
      <c r="JV223" s="402"/>
      <c r="JZ223" s="402"/>
      <c r="KD223" s="402"/>
      <c r="LI223" s="402"/>
      <c r="MH223" s="402"/>
      <c r="MZ223" s="402"/>
      <c r="NM223" s="402"/>
      <c r="OA223" s="402"/>
      <c r="OR223" s="402"/>
      <c r="PW223" s="402"/>
      <c r="QO223" s="402"/>
      <c r="RB223" s="402"/>
      <c r="SD223" s="402"/>
      <c r="TX223" s="402"/>
      <c r="VT223" s="402"/>
      <c r="XQ223" s="402"/>
      <c r="YF223" s="402"/>
      <c r="ZK223" s="402"/>
      <c r="ZN223" s="402"/>
      <c r="AAP223" s="402"/>
      <c r="ABJ223" s="402"/>
      <c r="ABU223" s="402"/>
      <c r="ACZ223" s="402"/>
      <c r="ADG223" s="402"/>
      <c r="ADH223" s="402"/>
      <c r="AEL223" s="402"/>
    </row>
    <row r="224" spans="3:818" ht="11.25" customHeight="1">
      <c r="C224" s="402"/>
      <c r="F224" s="402"/>
      <c r="W224" s="402"/>
      <c r="AA224" s="402"/>
      <c r="AE224" s="402"/>
      <c r="AI224" s="402"/>
      <c r="AM224" s="402"/>
      <c r="AQ224" s="402"/>
      <c r="AT224" s="402"/>
      <c r="AW224" s="402"/>
      <c r="BA224" s="402"/>
      <c r="BB224" s="402"/>
      <c r="BE224" s="402"/>
      <c r="BF224" s="402"/>
      <c r="BI224" s="402"/>
      <c r="BJ224" s="402"/>
      <c r="BM224" s="402"/>
      <c r="BN224" s="402"/>
      <c r="BO224" s="402"/>
      <c r="BP224" s="402"/>
      <c r="BQ224" s="402"/>
      <c r="BR224" s="402"/>
      <c r="BS224" s="402"/>
      <c r="BT224" s="402"/>
      <c r="BW224" s="402"/>
      <c r="BX224" s="402"/>
      <c r="BY224" s="402"/>
      <c r="BZ224" s="402"/>
      <c r="CP224" s="402"/>
      <c r="CQ224" s="402"/>
      <c r="CY224" s="402"/>
      <c r="DE224" s="402"/>
      <c r="DF224" s="402"/>
      <c r="DP224" s="402"/>
      <c r="DR224" s="402"/>
      <c r="DV224" s="402"/>
      <c r="DZ224" s="402"/>
      <c r="ED224" s="402"/>
      <c r="EH224" s="402"/>
      <c r="EL224" s="402"/>
      <c r="EP224" s="402"/>
      <c r="ET224" s="402"/>
      <c r="EX224" s="402"/>
      <c r="FB224" s="402"/>
      <c r="FF224" s="402"/>
      <c r="FJ224" s="402"/>
      <c r="FN224" s="402"/>
      <c r="FR224" s="402"/>
      <c r="FV224" s="402"/>
      <c r="FZ224" s="402"/>
      <c r="GD224" s="402"/>
      <c r="GH224" s="402"/>
      <c r="GL224" s="402"/>
      <c r="GP224" s="402"/>
      <c r="GT224" s="402"/>
      <c r="GX224" s="402"/>
      <c r="HB224" s="402"/>
      <c r="HF224" s="402"/>
      <c r="HJ224" s="402"/>
      <c r="HN224" s="402"/>
      <c r="HR224" s="402"/>
      <c r="HV224" s="402"/>
      <c r="HZ224" s="402"/>
      <c r="ID224" s="402"/>
      <c r="IH224" s="402"/>
      <c r="IL224" s="402"/>
      <c r="IP224" s="402"/>
      <c r="IT224" s="402"/>
      <c r="IX224" s="402"/>
      <c r="JB224" s="402"/>
      <c r="JF224" s="402"/>
      <c r="JJ224" s="402"/>
      <c r="JN224" s="402"/>
      <c r="JR224" s="402"/>
      <c r="JV224" s="402"/>
      <c r="JZ224" s="402"/>
      <c r="KD224" s="402"/>
      <c r="LI224" s="402"/>
      <c r="MH224" s="402"/>
      <c r="MZ224" s="402"/>
      <c r="NM224" s="402"/>
      <c r="OA224" s="402"/>
      <c r="OR224" s="402"/>
      <c r="PW224" s="402"/>
      <c r="QO224" s="402"/>
      <c r="RB224" s="402"/>
      <c r="SD224" s="402"/>
      <c r="TX224" s="402"/>
      <c r="VT224" s="402"/>
      <c r="XQ224" s="402"/>
      <c r="YF224" s="402"/>
      <c r="ZK224" s="402"/>
      <c r="ZN224" s="402"/>
      <c r="AAP224" s="402"/>
      <c r="ABJ224" s="402"/>
      <c r="ABU224" s="402"/>
      <c r="ACZ224" s="402"/>
      <c r="ADG224" s="402"/>
      <c r="ADH224" s="402"/>
      <c r="AEL224" s="402"/>
    </row>
    <row r="225" spans="3:818" ht="11.25" customHeight="1">
      <c r="C225" s="402"/>
      <c r="F225" s="402"/>
      <c r="W225" s="402"/>
      <c r="AA225" s="402"/>
      <c r="AE225" s="402"/>
      <c r="AI225" s="402"/>
      <c r="AM225" s="402"/>
      <c r="AQ225" s="402"/>
      <c r="AT225" s="402"/>
      <c r="AW225" s="402"/>
      <c r="BA225" s="402"/>
      <c r="BB225" s="402"/>
      <c r="BE225" s="402"/>
      <c r="BF225" s="402"/>
      <c r="BI225" s="402"/>
      <c r="BJ225" s="402"/>
      <c r="BM225" s="402"/>
      <c r="BN225" s="402"/>
      <c r="BO225" s="402"/>
      <c r="BP225" s="402"/>
      <c r="BQ225" s="402"/>
      <c r="BR225" s="402"/>
      <c r="BS225" s="402"/>
      <c r="BT225" s="402"/>
      <c r="BW225" s="402"/>
      <c r="BX225" s="402"/>
      <c r="BY225" s="402"/>
      <c r="BZ225" s="402"/>
      <c r="CP225" s="402"/>
      <c r="CQ225" s="402"/>
      <c r="CY225" s="402"/>
      <c r="DE225" s="402"/>
      <c r="DF225" s="402"/>
      <c r="DP225" s="402"/>
      <c r="DR225" s="402"/>
      <c r="DV225" s="402"/>
      <c r="DZ225" s="402"/>
      <c r="ED225" s="402"/>
      <c r="EH225" s="402"/>
      <c r="EL225" s="402"/>
      <c r="EP225" s="402"/>
      <c r="ET225" s="402"/>
      <c r="EX225" s="402"/>
      <c r="FB225" s="402"/>
      <c r="FF225" s="402"/>
      <c r="FJ225" s="402"/>
      <c r="FN225" s="402"/>
      <c r="FR225" s="402"/>
      <c r="FV225" s="402"/>
      <c r="FZ225" s="402"/>
      <c r="GD225" s="402"/>
      <c r="GH225" s="402"/>
      <c r="GL225" s="402"/>
      <c r="GP225" s="402"/>
      <c r="GT225" s="402"/>
      <c r="GX225" s="402"/>
      <c r="HB225" s="402"/>
      <c r="HF225" s="402"/>
      <c r="HJ225" s="402"/>
      <c r="HN225" s="402"/>
      <c r="HR225" s="402"/>
      <c r="HV225" s="402"/>
      <c r="HZ225" s="402"/>
      <c r="ID225" s="402"/>
      <c r="IH225" s="402"/>
      <c r="IL225" s="402"/>
      <c r="IP225" s="402"/>
      <c r="IT225" s="402"/>
      <c r="IX225" s="402"/>
      <c r="JB225" s="402"/>
      <c r="JF225" s="402"/>
      <c r="JJ225" s="402"/>
      <c r="JN225" s="402"/>
      <c r="JR225" s="402"/>
      <c r="JV225" s="402"/>
      <c r="JZ225" s="402"/>
      <c r="KD225" s="402"/>
      <c r="LI225" s="402"/>
      <c r="MH225" s="402"/>
      <c r="MZ225" s="402"/>
      <c r="NM225" s="402"/>
      <c r="OA225" s="402"/>
      <c r="OR225" s="402"/>
      <c r="PW225" s="402"/>
      <c r="QO225" s="402"/>
      <c r="RB225" s="402"/>
      <c r="SD225" s="402"/>
      <c r="TX225" s="402"/>
      <c r="VT225" s="402"/>
      <c r="XQ225" s="402"/>
      <c r="YF225" s="402"/>
      <c r="ZK225" s="402"/>
      <c r="ZN225" s="402"/>
      <c r="AAP225" s="402"/>
      <c r="ABJ225" s="402"/>
      <c r="ABU225" s="402"/>
      <c r="ACZ225" s="402"/>
      <c r="ADG225" s="402"/>
      <c r="ADH225" s="402"/>
      <c r="AEL225" s="402"/>
    </row>
    <row r="226" spans="3:818" ht="11.25" customHeight="1">
      <c r="C226" s="402"/>
      <c r="F226" s="402"/>
      <c r="W226" s="402"/>
      <c r="AA226" s="402"/>
      <c r="AE226" s="402"/>
      <c r="AI226" s="402"/>
      <c r="AM226" s="402"/>
      <c r="AQ226" s="402"/>
      <c r="AT226" s="402"/>
      <c r="AW226" s="402"/>
      <c r="BA226" s="402"/>
      <c r="BB226" s="402"/>
      <c r="BE226" s="402"/>
      <c r="BF226" s="402"/>
      <c r="BI226" s="402"/>
      <c r="BJ226" s="402"/>
      <c r="BM226" s="402"/>
      <c r="BN226" s="402"/>
      <c r="BO226" s="402"/>
      <c r="BP226" s="402"/>
      <c r="BQ226" s="402"/>
      <c r="BR226" s="402"/>
      <c r="BS226" s="402"/>
      <c r="BT226" s="402"/>
      <c r="BW226" s="402"/>
      <c r="BX226" s="402"/>
      <c r="BY226" s="402"/>
      <c r="BZ226" s="402"/>
      <c r="CP226" s="402"/>
      <c r="CQ226" s="402"/>
      <c r="CY226" s="402"/>
      <c r="DE226" s="402"/>
      <c r="DF226" s="402"/>
      <c r="DP226" s="402"/>
      <c r="DR226" s="402"/>
      <c r="DV226" s="402"/>
      <c r="DZ226" s="402"/>
      <c r="ED226" s="402"/>
      <c r="EH226" s="402"/>
      <c r="EL226" s="402"/>
      <c r="EP226" s="402"/>
      <c r="ET226" s="402"/>
      <c r="EX226" s="402"/>
      <c r="FB226" s="402"/>
      <c r="FF226" s="402"/>
      <c r="FJ226" s="402"/>
      <c r="FN226" s="402"/>
      <c r="FR226" s="402"/>
      <c r="FV226" s="402"/>
      <c r="FZ226" s="402"/>
      <c r="GD226" s="402"/>
      <c r="GH226" s="402"/>
      <c r="GL226" s="402"/>
      <c r="GP226" s="402"/>
      <c r="GT226" s="402"/>
      <c r="GX226" s="402"/>
      <c r="HB226" s="402"/>
      <c r="HF226" s="402"/>
      <c r="HJ226" s="402"/>
      <c r="HN226" s="402"/>
      <c r="HR226" s="402"/>
      <c r="HV226" s="402"/>
      <c r="HZ226" s="402"/>
      <c r="ID226" s="402"/>
      <c r="IH226" s="402"/>
      <c r="IL226" s="402"/>
      <c r="IP226" s="402"/>
      <c r="IT226" s="402"/>
      <c r="IX226" s="402"/>
      <c r="JB226" s="402"/>
      <c r="JF226" s="402"/>
      <c r="JJ226" s="402"/>
      <c r="JN226" s="402"/>
      <c r="JR226" s="402"/>
      <c r="JV226" s="402"/>
      <c r="JZ226" s="402"/>
      <c r="KD226" s="402"/>
      <c r="LI226" s="402"/>
      <c r="MH226" s="402"/>
      <c r="MZ226" s="402"/>
      <c r="NM226" s="402"/>
      <c r="OA226" s="402"/>
      <c r="OR226" s="402"/>
      <c r="PW226" s="402"/>
      <c r="QO226" s="402"/>
      <c r="RB226" s="402"/>
      <c r="SD226" s="402"/>
      <c r="TX226" s="402"/>
      <c r="VT226" s="402"/>
      <c r="XQ226" s="402"/>
      <c r="YF226" s="402"/>
      <c r="ZK226" s="402"/>
      <c r="ZN226" s="402"/>
      <c r="AAP226" s="402"/>
      <c r="ABJ226" s="402"/>
      <c r="ABU226" s="402"/>
      <c r="ACZ226" s="402"/>
      <c r="ADG226" s="402"/>
      <c r="ADH226" s="402"/>
      <c r="AEL226" s="402"/>
    </row>
    <row r="227" spans="3:818" ht="11.25" customHeight="1">
      <c r="C227" s="402"/>
      <c r="F227" s="402"/>
      <c r="W227" s="402"/>
      <c r="AA227" s="402"/>
      <c r="AE227" s="402"/>
      <c r="AI227" s="402"/>
      <c r="AM227" s="402"/>
      <c r="AQ227" s="402"/>
      <c r="AT227" s="402"/>
      <c r="AW227" s="402"/>
      <c r="BA227" s="402"/>
      <c r="BB227" s="402"/>
      <c r="BE227" s="402"/>
      <c r="BF227" s="402"/>
      <c r="BI227" s="402"/>
      <c r="BJ227" s="402"/>
      <c r="BM227" s="402"/>
      <c r="BN227" s="402"/>
      <c r="BO227" s="402"/>
      <c r="BP227" s="402"/>
      <c r="BQ227" s="402"/>
      <c r="BR227" s="402"/>
      <c r="BS227" s="402"/>
      <c r="BT227" s="402"/>
      <c r="BW227" s="402"/>
      <c r="BX227" s="402"/>
      <c r="BY227" s="402"/>
      <c r="BZ227" s="402"/>
      <c r="CP227" s="402"/>
      <c r="CQ227" s="402"/>
      <c r="CY227" s="402"/>
      <c r="DE227" s="402"/>
      <c r="DF227" s="402"/>
      <c r="DP227" s="402"/>
      <c r="DR227" s="402"/>
      <c r="DV227" s="402"/>
      <c r="DZ227" s="402"/>
      <c r="ED227" s="402"/>
      <c r="EH227" s="402"/>
      <c r="EL227" s="402"/>
      <c r="EP227" s="402"/>
      <c r="ET227" s="402"/>
      <c r="EX227" s="402"/>
      <c r="FB227" s="402"/>
      <c r="FF227" s="402"/>
      <c r="FJ227" s="402"/>
      <c r="FN227" s="402"/>
      <c r="FR227" s="402"/>
      <c r="FV227" s="402"/>
      <c r="FZ227" s="402"/>
      <c r="GD227" s="402"/>
      <c r="GH227" s="402"/>
      <c r="GL227" s="402"/>
      <c r="GP227" s="402"/>
      <c r="GT227" s="402"/>
      <c r="GX227" s="402"/>
      <c r="HB227" s="402"/>
      <c r="HF227" s="402"/>
      <c r="HJ227" s="402"/>
      <c r="HN227" s="402"/>
      <c r="HR227" s="402"/>
      <c r="HV227" s="402"/>
      <c r="HZ227" s="402"/>
      <c r="ID227" s="402"/>
      <c r="IH227" s="402"/>
      <c r="IL227" s="402"/>
      <c r="IP227" s="402"/>
      <c r="IT227" s="402"/>
      <c r="IX227" s="402"/>
      <c r="JB227" s="402"/>
      <c r="JF227" s="402"/>
      <c r="JJ227" s="402"/>
      <c r="JN227" s="402"/>
      <c r="JR227" s="402"/>
      <c r="JV227" s="402"/>
      <c r="JZ227" s="402"/>
      <c r="KD227" s="402"/>
      <c r="LI227" s="402"/>
      <c r="MH227" s="402"/>
      <c r="MZ227" s="402"/>
      <c r="NM227" s="402"/>
      <c r="OA227" s="402"/>
      <c r="OR227" s="402"/>
      <c r="PW227" s="402"/>
      <c r="QO227" s="402"/>
      <c r="RB227" s="402"/>
      <c r="SD227" s="402"/>
      <c r="TX227" s="402"/>
      <c r="VT227" s="402"/>
      <c r="XQ227" s="402"/>
      <c r="YF227" s="402"/>
      <c r="ZK227" s="402"/>
      <c r="ZN227" s="402"/>
      <c r="AAP227" s="402"/>
      <c r="ABJ227" s="402"/>
      <c r="ABU227" s="402"/>
      <c r="ACZ227" s="402"/>
      <c r="ADG227" s="402"/>
      <c r="ADH227" s="402"/>
      <c r="AEL227" s="402"/>
    </row>
    <row r="228" spans="3:818" ht="11.25" customHeight="1">
      <c r="C228" s="402"/>
      <c r="F228" s="402"/>
      <c r="W228" s="402"/>
      <c r="AA228" s="402"/>
      <c r="AE228" s="402"/>
      <c r="AI228" s="402"/>
      <c r="AM228" s="402"/>
      <c r="AQ228" s="402"/>
      <c r="AT228" s="402"/>
      <c r="AW228" s="402"/>
      <c r="BA228" s="402"/>
      <c r="BB228" s="402"/>
      <c r="BE228" s="402"/>
      <c r="BF228" s="402"/>
      <c r="BI228" s="402"/>
      <c r="BJ228" s="402"/>
      <c r="BM228" s="402"/>
      <c r="BN228" s="402"/>
      <c r="BO228" s="402"/>
      <c r="BP228" s="402"/>
      <c r="BQ228" s="402"/>
      <c r="BR228" s="402"/>
      <c r="BS228" s="402"/>
      <c r="BT228" s="402"/>
      <c r="BW228" s="402"/>
      <c r="BX228" s="402"/>
      <c r="BY228" s="402"/>
      <c r="BZ228" s="402"/>
      <c r="CP228" s="402"/>
      <c r="CQ228" s="402"/>
      <c r="CY228" s="402"/>
      <c r="DE228" s="402"/>
      <c r="DF228" s="402"/>
      <c r="DP228" s="402"/>
      <c r="DR228" s="402"/>
      <c r="DV228" s="402"/>
      <c r="DZ228" s="402"/>
      <c r="ED228" s="402"/>
      <c r="EH228" s="402"/>
      <c r="EL228" s="402"/>
      <c r="EP228" s="402"/>
      <c r="ET228" s="402"/>
      <c r="EX228" s="402"/>
      <c r="FB228" s="402"/>
      <c r="FF228" s="402"/>
      <c r="FJ228" s="402"/>
      <c r="FN228" s="402"/>
      <c r="FR228" s="402"/>
      <c r="FV228" s="402"/>
      <c r="FZ228" s="402"/>
      <c r="GD228" s="402"/>
      <c r="GH228" s="402"/>
      <c r="GL228" s="402"/>
      <c r="GP228" s="402"/>
      <c r="GT228" s="402"/>
      <c r="GX228" s="402"/>
      <c r="HB228" s="402"/>
      <c r="HF228" s="402"/>
      <c r="HJ228" s="402"/>
      <c r="HN228" s="402"/>
      <c r="HR228" s="402"/>
      <c r="HV228" s="402"/>
      <c r="HZ228" s="402"/>
      <c r="ID228" s="402"/>
      <c r="IH228" s="402"/>
      <c r="IL228" s="402"/>
      <c r="IP228" s="402"/>
      <c r="IT228" s="402"/>
      <c r="IX228" s="402"/>
      <c r="JB228" s="402"/>
      <c r="JF228" s="402"/>
      <c r="JJ228" s="402"/>
      <c r="JN228" s="402"/>
      <c r="JR228" s="402"/>
      <c r="JV228" s="402"/>
      <c r="JZ228" s="402"/>
      <c r="KD228" s="402"/>
      <c r="LI228" s="402"/>
      <c r="MH228" s="402"/>
      <c r="MZ228" s="402"/>
      <c r="NM228" s="402"/>
      <c r="OA228" s="402"/>
      <c r="OR228" s="402"/>
      <c r="PW228" s="402"/>
      <c r="QO228" s="402"/>
      <c r="RB228" s="402"/>
      <c r="SD228" s="402"/>
      <c r="TX228" s="402"/>
      <c r="VT228" s="402"/>
      <c r="XQ228" s="402"/>
      <c r="YF228" s="402"/>
      <c r="ZK228" s="402"/>
      <c r="ZN228" s="402"/>
      <c r="AAP228" s="402"/>
      <c r="ABJ228" s="402"/>
      <c r="ABU228" s="402"/>
      <c r="ACZ228" s="402"/>
      <c r="ADG228" s="402"/>
      <c r="ADH228" s="402"/>
      <c r="AEL228" s="402"/>
    </row>
    <row r="229" spans="3:818" ht="11.25" customHeight="1">
      <c r="C229" s="402"/>
      <c r="F229" s="402"/>
      <c r="W229" s="402"/>
      <c r="AA229" s="402"/>
      <c r="AE229" s="402"/>
      <c r="AI229" s="402"/>
      <c r="AM229" s="402"/>
      <c r="AQ229" s="402"/>
      <c r="AT229" s="402"/>
      <c r="AW229" s="402"/>
      <c r="BA229" s="402"/>
      <c r="BB229" s="402"/>
      <c r="BE229" s="402"/>
      <c r="BF229" s="402"/>
      <c r="BI229" s="402"/>
      <c r="BJ229" s="402"/>
      <c r="BM229" s="402"/>
      <c r="BN229" s="402"/>
      <c r="BO229" s="402"/>
      <c r="BP229" s="402"/>
      <c r="BQ229" s="402"/>
      <c r="BR229" s="402"/>
      <c r="BS229" s="402"/>
      <c r="BT229" s="402"/>
      <c r="BW229" s="402"/>
      <c r="BX229" s="402"/>
      <c r="BY229" s="402"/>
      <c r="BZ229" s="402"/>
      <c r="CP229" s="402"/>
      <c r="CQ229" s="402"/>
      <c r="CY229" s="402"/>
      <c r="DE229" s="402"/>
      <c r="DF229" s="402"/>
      <c r="DP229" s="402"/>
      <c r="DR229" s="402"/>
      <c r="DV229" s="402"/>
      <c r="DZ229" s="402"/>
      <c r="ED229" s="402"/>
      <c r="EH229" s="402"/>
      <c r="EL229" s="402"/>
      <c r="EP229" s="402"/>
      <c r="ET229" s="402"/>
      <c r="EX229" s="402"/>
      <c r="FB229" s="402"/>
      <c r="FF229" s="402"/>
      <c r="FJ229" s="402"/>
      <c r="FN229" s="402"/>
      <c r="FR229" s="402"/>
      <c r="FV229" s="402"/>
      <c r="FZ229" s="402"/>
      <c r="GD229" s="402"/>
      <c r="GH229" s="402"/>
      <c r="GL229" s="402"/>
      <c r="GP229" s="402"/>
      <c r="GT229" s="402"/>
      <c r="GX229" s="402"/>
      <c r="HB229" s="402"/>
      <c r="HF229" s="402"/>
      <c r="HJ229" s="402"/>
      <c r="HN229" s="402"/>
      <c r="HR229" s="402"/>
      <c r="HV229" s="402"/>
      <c r="HZ229" s="402"/>
      <c r="ID229" s="402"/>
      <c r="IH229" s="402"/>
      <c r="IL229" s="402"/>
      <c r="IP229" s="402"/>
      <c r="IT229" s="402"/>
      <c r="IX229" s="402"/>
      <c r="JB229" s="402"/>
      <c r="JF229" s="402"/>
      <c r="JJ229" s="402"/>
      <c r="JN229" s="402"/>
      <c r="JR229" s="402"/>
      <c r="JV229" s="402"/>
      <c r="JZ229" s="402"/>
      <c r="KD229" s="402"/>
      <c r="LI229" s="402"/>
      <c r="MH229" s="402"/>
      <c r="MZ229" s="402"/>
      <c r="NM229" s="402"/>
      <c r="OA229" s="402"/>
      <c r="OR229" s="402"/>
      <c r="PW229" s="402"/>
      <c r="QO229" s="402"/>
      <c r="RB229" s="402"/>
      <c r="SD229" s="402"/>
      <c r="TX229" s="402"/>
      <c r="VT229" s="402"/>
      <c r="XQ229" s="402"/>
      <c r="YF229" s="402"/>
      <c r="ZK229" s="402"/>
      <c r="ZN229" s="402"/>
      <c r="AAP229" s="402"/>
      <c r="ABJ229" s="402"/>
      <c r="ABU229" s="402"/>
      <c r="ACZ229" s="402"/>
      <c r="ADG229" s="402"/>
      <c r="ADH229" s="402"/>
      <c r="AEL229" s="402"/>
    </row>
    <row r="230" spans="3:818" ht="11.25" customHeight="1">
      <c r="C230" s="402"/>
      <c r="F230" s="402"/>
      <c r="W230" s="402"/>
      <c r="AA230" s="402"/>
      <c r="AE230" s="402"/>
      <c r="AI230" s="402"/>
      <c r="AM230" s="402"/>
      <c r="AQ230" s="402"/>
      <c r="AT230" s="402"/>
      <c r="AW230" s="402"/>
      <c r="BA230" s="402"/>
      <c r="BB230" s="402"/>
      <c r="BE230" s="402"/>
      <c r="BF230" s="402"/>
      <c r="BI230" s="402"/>
      <c r="BJ230" s="402"/>
      <c r="BM230" s="402"/>
      <c r="BN230" s="402"/>
      <c r="BO230" s="402"/>
      <c r="BP230" s="402"/>
      <c r="BQ230" s="402"/>
      <c r="BR230" s="402"/>
      <c r="BS230" s="402"/>
      <c r="BT230" s="402"/>
      <c r="BW230" s="402"/>
      <c r="BX230" s="402"/>
      <c r="BY230" s="402"/>
      <c r="BZ230" s="402"/>
      <c r="CP230" s="402"/>
      <c r="CQ230" s="402"/>
      <c r="CY230" s="402"/>
      <c r="DE230" s="402"/>
      <c r="DF230" s="402"/>
      <c r="DP230" s="402"/>
      <c r="DR230" s="402"/>
      <c r="DV230" s="402"/>
      <c r="DZ230" s="402"/>
      <c r="ED230" s="402"/>
      <c r="EH230" s="402"/>
      <c r="EL230" s="402"/>
      <c r="EP230" s="402"/>
      <c r="ET230" s="402"/>
      <c r="EX230" s="402"/>
      <c r="FB230" s="402"/>
      <c r="FF230" s="402"/>
      <c r="FJ230" s="402"/>
      <c r="FN230" s="402"/>
      <c r="FR230" s="402"/>
      <c r="FV230" s="402"/>
      <c r="FZ230" s="402"/>
      <c r="GD230" s="402"/>
      <c r="GH230" s="402"/>
      <c r="GL230" s="402"/>
      <c r="GP230" s="402"/>
      <c r="GT230" s="402"/>
      <c r="GX230" s="402"/>
      <c r="HB230" s="402"/>
      <c r="HF230" s="402"/>
      <c r="HJ230" s="402"/>
      <c r="HN230" s="402"/>
      <c r="HR230" s="402"/>
      <c r="HV230" s="402"/>
      <c r="HZ230" s="402"/>
      <c r="ID230" s="402"/>
      <c r="IH230" s="402"/>
      <c r="IL230" s="402"/>
      <c r="IP230" s="402"/>
      <c r="IT230" s="402"/>
      <c r="IX230" s="402"/>
      <c r="JB230" s="402"/>
      <c r="JF230" s="402"/>
      <c r="JJ230" s="402"/>
      <c r="JN230" s="402"/>
      <c r="JR230" s="402"/>
      <c r="JV230" s="402"/>
      <c r="JZ230" s="402"/>
      <c r="KD230" s="402"/>
      <c r="LI230" s="402"/>
      <c r="MH230" s="402"/>
      <c r="MZ230" s="402"/>
      <c r="NM230" s="402"/>
      <c r="OA230" s="402"/>
      <c r="OR230" s="402"/>
      <c r="PW230" s="402"/>
      <c r="QO230" s="402"/>
      <c r="RB230" s="402"/>
      <c r="SD230" s="402"/>
      <c r="TX230" s="402"/>
      <c r="VT230" s="402"/>
      <c r="XQ230" s="402"/>
      <c r="YF230" s="402"/>
      <c r="ZK230" s="402"/>
      <c r="ZN230" s="402"/>
      <c r="AAP230" s="402"/>
      <c r="ABJ230" s="402"/>
      <c r="ABU230" s="402"/>
      <c r="ACZ230" s="402"/>
      <c r="ADG230" s="402"/>
      <c r="ADH230" s="402"/>
      <c r="AEL230" s="402"/>
    </row>
    <row r="231" spans="3:818" ht="11.25" customHeight="1">
      <c r="C231" s="402"/>
      <c r="F231" s="402"/>
      <c r="W231" s="402"/>
      <c r="AA231" s="402"/>
      <c r="AE231" s="402"/>
      <c r="AI231" s="402"/>
      <c r="AM231" s="402"/>
      <c r="AQ231" s="402"/>
      <c r="AT231" s="402"/>
      <c r="AW231" s="402"/>
      <c r="BA231" s="402"/>
      <c r="BB231" s="402"/>
      <c r="BE231" s="402"/>
      <c r="BF231" s="402"/>
      <c r="BI231" s="402"/>
      <c r="BJ231" s="402"/>
      <c r="BM231" s="402"/>
      <c r="BN231" s="402"/>
      <c r="BO231" s="402"/>
      <c r="BP231" s="402"/>
      <c r="BQ231" s="402"/>
      <c r="BR231" s="402"/>
      <c r="BS231" s="402"/>
      <c r="BT231" s="402"/>
      <c r="BW231" s="402"/>
      <c r="BX231" s="402"/>
      <c r="BY231" s="402"/>
      <c r="BZ231" s="402"/>
      <c r="CP231" s="402"/>
      <c r="CQ231" s="402"/>
      <c r="CY231" s="402"/>
      <c r="DE231" s="402"/>
      <c r="DF231" s="402"/>
      <c r="DP231" s="402"/>
      <c r="DR231" s="402"/>
      <c r="DV231" s="402"/>
      <c r="DZ231" s="402"/>
      <c r="ED231" s="402"/>
      <c r="EH231" s="402"/>
      <c r="EL231" s="402"/>
      <c r="EP231" s="402"/>
      <c r="ET231" s="402"/>
      <c r="EX231" s="402"/>
      <c r="FB231" s="402"/>
      <c r="FF231" s="402"/>
      <c r="FJ231" s="402"/>
      <c r="FN231" s="402"/>
      <c r="FR231" s="402"/>
      <c r="FV231" s="402"/>
      <c r="FZ231" s="402"/>
      <c r="GD231" s="402"/>
      <c r="GH231" s="402"/>
      <c r="GL231" s="402"/>
      <c r="GP231" s="402"/>
      <c r="GT231" s="402"/>
      <c r="GX231" s="402"/>
      <c r="HB231" s="402"/>
      <c r="HF231" s="402"/>
      <c r="HJ231" s="402"/>
      <c r="HN231" s="402"/>
      <c r="HR231" s="402"/>
      <c r="HV231" s="402"/>
      <c r="HZ231" s="402"/>
      <c r="ID231" s="402"/>
      <c r="IH231" s="402"/>
      <c r="IL231" s="402"/>
      <c r="IP231" s="402"/>
      <c r="IT231" s="402"/>
      <c r="IX231" s="402"/>
      <c r="JB231" s="402"/>
      <c r="JF231" s="402"/>
      <c r="JJ231" s="402"/>
      <c r="JN231" s="402"/>
      <c r="JR231" s="402"/>
      <c r="JV231" s="402"/>
      <c r="JZ231" s="402"/>
      <c r="KD231" s="402"/>
      <c r="LI231" s="402"/>
      <c r="MH231" s="402"/>
      <c r="MZ231" s="402"/>
      <c r="NM231" s="402"/>
      <c r="OA231" s="402"/>
      <c r="OR231" s="402"/>
      <c r="PW231" s="402"/>
      <c r="QO231" s="402"/>
      <c r="RB231" s="402"/>
      <c r="SD231" s="402"/>
      <c r="TX231" s="402"/>
      <c r="VT231" s="402"/>
      <c r="XQ231" s="402"/>
      <c r="YF231" s="402"/>
      <c r="ZK231" s="402"/>
      <c r="ZN231" s="402"/>
      <c r="AAP231" s="402"/>
      <c r="ABJ231" s="402"/>
      <c r="ABU231" s="402"/>
      <c r="ACZ231" s="402"/>
      <c r="ADG231" s="402"/>
      <c r="ADH231" s="402"/>
      <c r="AEL231" s="402"/>
    </row>
    <row r="232" spans="3:818" ht="11.25" customHeight="1">
      <c r="C232" s="402"/>
      <c r="F232" s="402"/>
      <c r="W232" s="402"/>
      <c r="AA232" s="402"/>
      <c r="AE232" s="402"/>
      <c r="AI232" s="402"/>
      <c r="AM232" s="402"/>
      <c r="AQ232" s="402"/>
      <c r="AT232" s="402"/>
      <c r="AW232" s="402"/>
      <c r="BA232" s="402"/>
      <c r="BB232" s="402"/>
      <c r="BE232" s="402"/>
      <c r="BF232" s="402"/>
      <c r="BI232" s="402"/>
      <c r="BJ232" s="402"/>
      <c r="BM232" s="402"/>
      <c r="BN232" s="402"/>
      <c r="BO232" s="402"/>
      <c r="BP232" s="402"/>
      <c r="BQ232" s="402"/>
      <c r="BR232" s="402"/>
      <c r="BS232" s="402"/>
      <c r="BT232" s="402"/>
      <c r="BW232" s="402"/>
      <c r="BX232" s="402"/>
      <c r="BY232" s="402"/>
      <c r="BZ232" s="402"/>
      <c r="CP232" s="402"/>
      <c r="CQ232" s="402"/>
      <c r="CY232" s="402"/>
      <c r="DE232" s="402"/>
      <c r="DF232" s="402"/>
      <c r="DP232" s="402"/>
      <c r="DR232" s="402"/>
      <c r="DV232" s="402"/>
      <c r="DZ232" s="402"/>
      <c r="ED232" s="402"/>
      <c r="EH232" s="402"/>
      <c r="EL232" s="402"/>
      <c r="EP232" s="402"/>
      <c r="ET232" s="402"/>
      <c r="EX232" s="402"/>
      <c r="FB232" s="402"/>
      <c r="FF232" s="402"/>
      <c r="FJ232" s="402"/>
      <c r="FN232" s="402"/>
      <c r="FR232" s="402"/>
      <c r="FV232" s="402"/>
      <c r="FZ232" s="402"/>
      <c r="GD232" s="402"/>
      <c r="GH232" s="402"/>
      <c r="GL232" s="402"/>
      <c r="GP232" s="402"/>
      <c r="GT232" s="402"/>
      <c r="GX232" s="402"/>
      <c r="HB232" s="402"/>
      <c r="HF232" s="402"/>
      <c r="HJ232" s="402"/>
      <c r="HN232" s="402"/>
      <c r="HR232" s="402"/>
      <c r="HV232" s="402"/>
      <c r="HZ232" s="402"/>
      <c r="ID232" s="402"/>
      <c r="IH232" s="402"/>
      <c r="IL232" s="402"/>
      <c r="IP232" s="402"/>
      <c r="IT232" s="402"/>
      <c r="IX232" s="402"/>
      <c r="JB232" s="402"/>
      <c r="JF232" s="402"/>
      <c r="JJ232" s="402"/>
      <c r="JN232" s="402"/>
      <c r="JR232" s="402"/>
      <c r="JV232" s="402"/>
      <c r="JZ232" s="402"/>
      <c r="KD232" s="402"/>
      <c r="LI232" s="402"/>
      <c r="MH232" s="402"/>
      <c r="MZ232" s="402"/>
      <c r="NM232" s="402"/>
      <c r="OA232" s="402"/>
      <c r="OR232" s="402"/>
      <c r="PW232" s="402"/>
      <c r="QO232" s="402"/>
      <c r="RB232" s="402"/>
      <c r="SD232" s="402"/>
      <c r="TX232" s="402"/>
      <c r="VT232" s="402"/>
      <c r="XQ232" s="402"/>
      <c r="YF232" s="402"/>
      <c r="ZK232" s="402"/>
      <c r="ZN232" s="402"/>
      <c r="AAP232" s="402"/>
      <c r="ABJ232" s="402"/>
      <c r="ABU232" s="402"/>
      <c r="ACZ232" s="402"/>
      <c r="ADG232" s="402"/>
      <c r="ADH232" s="402"/>
      <c r="AEL232" s="402"/>
    </row>
    <row r="233" spans="3:818" ht="11.25" customHeight="1">
      <c r="C233" s="402"/>
      <c r="F233" s="402"/>
      <c r="W233" s="402"/>
      <c r="AA233" s="402"/>
      <c r="AE233" s="402"/>
      <c r="AI233" s="402"/>
      <c r="AM233" s="402"/>
      <c r="AQ233" s="402"/>
      <c r="AT233" s="402"/>
      <c r="AW233" s="402"/>
      <c r="BA233" s="402"/>
      <c r="BB233" s="402"/>
      <c r="BE233" s="402"/>
      <c r="BF233" s="402"/>
      <c r="BI233" s="402"/>
      <c r="BJ233" s="402"/>
      <c r="BM233" s="402"/>
      <c r="BN233" s="402"/>
      <c r="BO233" s="402"/>
      <c r="BP233" s="402"/>
      <c r="BQ233" s="402"/>
      <c r="BR233" s="402"/>
      <c r="BS233" s="402"/>
      <c r="BT233" s="402"/>
      <c r="BW233" s="402"/>
      <c r="BX233" s="402"/>
      <c r="BY233" s="402"/>
      <c r="BZ233" s="402"/>
      <c r="CP233" s="402"/>
      <c r="CQ233" s="402"/>
      <c r="CY233" s="402"/>
      <c r="DE233" s="402"/>
      <c r="DF233" s="402"/>
      <c r="DP233" s="402"/>
      <c r="DR233" s="402"/>
      <c r="DV233" s="402"/>
      <c r="DZ233" s="402"/>
      <c r="ED233" s="402"/>
      <c r="EH233" s="402"/>
      <c r="EL233" s="402"/>
      <c r="EP233" s="402"/>
      <c r="ET233" s="402"/>
      <c r="EX233" s="402"/>
      <c r="FB233" s="402"/>
      <c r="FF233" s="402"/>
      <c r="FJ233" s="402"/>
      <c r="FN233" s="402"/>
      <c r="FR233" s="402"/>
      <c r="FV233" s="402"/>
      <c r="FZ233" s="402"/>
      <c r="GD233" s="402"/>
      <c r="GH233" s="402"/>
      <c r="GL233" s="402"/>
      <c r="GP233" s="402"/>
      <c r="GT233" s="402"/>
      <c r="GX233" s="402"/>
      <c r="HB233" s="402"/>
      <c r="HF233" s="402"/>
      <c r="HJ233" s="402"/>
      <c r="HN233" s="402"/>
      <c r="HR233" s="402"/>
      <c r="HV233" s="402"/>
      <c r="HZ233" s="402"/>
      <c r="ID233" s="402"/>
      <c r="IH233" s="402"/>
      <c r="IL233" s="402"/>
      <c r="IP233" s="402"/>
      <c r="IT233" s="402"/>
      <c r="IX233" s="402"/>
      <c r="JB233" s="402"/>
      <c r="JF233" s="402"/>
      <c r="JJ233" s="402"/>
      <c r="JN233" s="402"/>
      <c r="JR233" s="402"/>
      <c r="JV233" s="402"/>
      <c r="JZ233" s="402"/>
      <c r="KD233" s="402"/>
      <c r="LI233" s="402"/>
      <c r="MH233" s="402"/>
      <c r="MZ233" s="402"/>
      <c r="NM233" s="402"/>
      <c r="OA233" s="402"/>
      <c r="OR233" s="402"/>
      <c r="PW233" s="402"/>
      <c r="QO233" s="402"/>
      <c r="RB233" s="402"/>
      <c r="SD233" s="402"/>
      <c r="TX233" s="402"/>
      <c r="VT233" s="402"/>
      <c r="XQ233" s="402"/>
      <c r="YF233" s="402"/>
      <c r="ZK233" s="402"/>
      <c r="ZN233" s="402"/>
      <c r="AAP233" s="402"/>
      <c r="ABJ233" s="402"/>
      <c r="ABU233" s="402"/>
      <c r="ACZ233" s="402"/>
      <c r="ADG233" s="402"/>
      <c r="ADH233" s="402"/>
      <c r="AEL233" s="402"/>
    </row>
    <row r="234" spans="3:818" ht="11.25" customHeight="1">
      <c r="C234" s="402"/>
      <c r="F234" s="402"/>
      <c r="W234" s="402"/>
      <c r="AA234" s="402"/>
      <c r="AE234" s="402"/>
      <c r="AI234" s="402"/>
      <c r="AM234" s="402"/>
      <c r="AQ234" s="402"/>
      <c r="AT234" s="402"/>
      <c r="AW234" s="402"/>
      <c r="BA234" s="402"/>
      <c r="BB234" s="402"/>
      <c r="BE234" s="402"/>
      <c r="BF234" s="402"/>
      <c r="BI234" s="402"/>
      <c r="BJ234" s="402"/>
      <c r="BM234" s="402"/>
      <c r="BN234" s="402"/>
      <c r="BO234" s="402"/>
      <c r="BP234" s="402"/>
      <c r="BQ234" s="402"/>
      <c r="BR234" s="402"/>
      <c r="BS234" s="402"/>
      <c r="BT234" s="402"/>
      <c r="BW234" s="402"/>
      <c r="BX234" s="402"/>
      <c r="BY234" s="402"/>
      <c r="BZ234" s="402"/>
      <c r="CP234" s="402"/>
      <c r="CQ234" s="402"/>
      <c r="CY234" s="402"/>
      <c r="DE234" s="402"/>
      <c r="DF234" s="402"/>
      <c r="DP234" s="402"/>
      <c r="DR234" s="402"/>
      <c r="DV234" s="402"/>
      <c r="DZ234" s="402"/>
      <c r="ED234" s="402"/>
      <c r="EH234" s="402"/>
      <c r="EL234" s="402"/>
      <c r="EP234" s="402"/>
      <c r="ET234" s="402"/>
      <c r="EX234" s="402"/>
      <c r="FB234" s="402"/>
      <c r="FF234" s="402"/>
      <c r="FJ234" s="402"/>
      <c r="FN234" s="402"/>
      <c r="FR234" s="402"/>
      <c r="FV234" s="402"/>
      <c r="FZ234" s="402"/>
      <c r="GD234" s="402"/>
      <c r="GH234" s="402"/>
      <c r="GL234" s="402"/>
      <c r="GP234" s="402"/>
      <c r="GT234" s="402"/>
      <c r="GX234" s="402"/>
      <c r="HB234" s="402"/>
      <c r="HF234" s="402"/>
      <c r="HJ234" s="402"/>
      <c r="HN234" s="402"/>
      <c r="HR234" s="402"/>
      <c r="HV234" s="402"/>
      <c r="HZ234" s="402"/>
      <c r="ID234" s="402"/>
      <c r="IH234" s="402"/>
      <c r="IL234" s="402"/>
      <c r="IP234" s="402"/>
      <c r="IT234" s="402"/>
      <c r="IX234" s="402"/>
      <c r="JB234" s="402"/>
      <c r="JF234" s="402"/>
      <c r="JJ234" s="402"/>
      <c r="JN234" s="402"/>
      <c r="JR234" s="402"/>
      <c r="JV234" s="402"/>
      <c r="JZ234" s="402"/>
      <c r="KD234" s="402"/>
      <c r="LI234" s="402"/>
      <c r="MH234" s="402"/>
      <c r="MZ234" s="402"/>
      <c r="NM234" s="402"/>
      <c r="OA234" s="402"/>
      <c r="OR234" s="402"/>
      <c r="PW234" s="402"/>
      <c r="QO234" s="402"/>
      <c r="RB234" s="402"/>
      <c r="SD234" s="402"/>
      <c r="TX234" s="402"/>
      <c r="VT234" s="402"/>
      <c r="XQ234" s="402"/>
      <c r="YF234" s="402"/>
      <c r="ZK234" s="402"/>
      <c r="ZN234" s="402"/>
      <c r="AAP234" s="402"/>
      <c r="ABJ234" s="402"/>
      <c r="ABU234" s="402"/>
      <c r="ACZ234" s="402"/>
      <c r="ADG234" s="402"/>
      <c r="ADH234" s="402"/>
      <c r="AEL234" s="402"/>
    </row>
    <row r="235" spans="3:818" ht="11.25" customHeight="1">
      <c r="C235" s="402"/>
      <c r="F235" s="402"/>
      <c r="W235" s="402"/>
      <c r="AA235" s="402"/>
      <c r="AE235" s="402"/>
      <c r="AI235" s="402"/>
      <c r="AM235" s="402"/>
      <c r="AQ235" s="402"/>
      <c r="AT235" s="402"/>
      <c r="AW235" s="402"/>
      <c r="BA235" s="402"/>
      <c r="BB235" s="402"/>
      <c r="BE235" s="402"/>
      <c r="BF235" s="402"/>
      <c r="BI235" s="402"/>
      <c r="BJ235" s="402"/>
      <c r="BM235" s="402"/>
      <c r="BN235" s="402"/>
      <c r="BO235" s="402"/>
      <c r="BP235" s="402"/>
      <c r="BQ235" s="402"/>
      <c r="BR235" s="402"/>
      <c r="BS235" s="402"/>
      <c r="BT235" s="402"/>
      <c r="BW235" s="402"/>
      <c r="BX235" s="402"/>
      <c r="BY235" s="402"/>
      <c r="BZ235" s="402"/>
      <c r="CP235" s="402"/>
      <c r="CQ235" s="402"/>
      <c r="CY235" s="402"/>
      <c r="DE235" s="402"/>
      <c r="DF235" s="402"/>
      <c r="DP235" s="402"/>
      <c r="DR235" s="402"/>
      <c r="DV235" s="402"/>
      <c r="DZ235" s="402"/>
      <c r="ED235" s="402"/>
      <c r="EH235" s="402"/>
      <c r="EL235" s="402"/>
      <c r="EP235" s="402"/>
      <c r="ET235" s="402"/>
      <c r="EX235" s="402"/>
      <c r="FB235" s="402"/>
      <c r="FF235" s="402"/>
      <c r="FJ235" s="402"/>
      <c r="FN235" s="402"/>
      <c r="FR235" s="402"/>
      <c r="FV235" s="402"/>
      <c r="FZ235" s="402"/>
      <c r="GD235" s="402"/>
      <c r="GH235" s="402"/>
      <c r="GL235" s="402"/>
      <c r="GP235" s="402"/>
      <c r="GT235" s="402"/>
      <c r="GX235" s="402"/>
      <c r="HB235" s="402"/>
      <c r="HF235" s="402"/>
      <c r="HJ235" s="402"/>
      <c r="HN235" s="402"/>
      <c r="HR235" s="402"/>
      <c r="HV235" s="402"/>
      <c r="HZ235" s="402"/>
      <c r="ID235" s="402"/>
      <c r="IH235" s="402"/>
      <c r="IL235" s="402"/>
      <c r="IP235" s="402"/>
      <c r="IT235" s="402"/>
      <c r="IX235" s="402"/>
      <c r="JB235" s="402"/>
      <c r="JF235" s="402"/>
      <c r="JJ235" s="402"/>
      <c r="JN235" s="402"/>
      <c r="JR235" s="402"/>
      <c r="JV235" s="402"/>
      <c r="JZ235" s="402"/>
      <c r="KD235" s="402"/>
      <c r="LI235" s="402"/>
      <c r="MH235" s="402"/>
      <c r="MZ235" s="402"/>
      <c r="NM235" s="402"/>
      <c r="OA235" s="402"/>
      <c r="OR235" s="402"/>
      <c r="PW235" s="402"/>
      <c r="QO235" s="402"/>
      <c r="RB235" s="402"/>
      <c r="SD235" s="402"/>
      <c r="TX235" s="402"/>
      <c r="VT235" s="402"/>
      <c r="XQ235" s="402"/>
      <c r="YF235" s="402"/>
      <c r="ZK235" s="402"/>
      <c r="ZN235" s="402"/>
      <c r="AAP235" s="402"/>
      <c r="ABJ235" s="402"/>
      <c r="ABU235" s="402"/>
      <c r="ACZ235" s="402"/>
      <c r="ADG235" s="402"/>
      <c r="ADH235" s="402"/>
      <c r="AEL235" s="402"/>
    </row>
    <row r="236" spans="3:818" ht="11.25" customHeight="1">
      <c r="C236" s="402"/>
      <c r="F236" s="402"/>
      <c r="W236" s="402"/>
      <c r="AA236" s="402"/>
      <c r="AE236" s="402"/>
      <c r="AI236" s="402"/>
      <c r="AM236" s="402"/>
      <c r="AQ236" s="402"/>
      <c r="AT236" s="402"/>
      <c r="AW236" s="402"/>
      <c r="BA236" s="402"/>
      <c r="BB236" s="402"/>
      <c r="BE236" s="402"/>
      <c r="BF236" s="402"/>
      <c r="BI236" s="402"/>
      <c r="BJ236" s="402"/>
      <c r="BM236" s="402"/>
      <c r="BN236" s="402"/>
      <c r="BO236" s="402"/>
      <c r="BP236" s="402"/>
      <c r="BQ236" s="402"/>
      <c r="BR236" s="402"/>
      <c r="BS236" s="402"/>
      <c r="BT236" s="402"/>
      <c r="BW236" s="402"/>
      <c r="BX236" s="402"/>
      <c r="BY236" s="402"/>
      <c r="BZ236" s="402"/>
      <c r="CP236" s="402"/>
      <c r="CQ236" s="402"/>
      <c r="CY236" s="402"/>
      <c r="DE236" s="402"/>
      <c r="DF236" s="402"/>
      <c r="DP236" s="402"/>
      <c r="DR236" s="402"/>
      <c r="DV236" s="402"/>
      <c r="DZ236" s="402"/>
      <c r="ED236" s="402"/>
      <c r="EH236" s="402"/>
      <c r="EL236" s="402"/>
      <c r="EP236" s="402"/>
      <c r="ET236" s="402"/>
      <c r="EX236" s="402"/>
      <c r="FB236" s="402"/>
      <c r="FF236" s="402"/>
      <c r="FJ236" s="402"/>
      <c r="FN236" s="402"/>
      <c r="FR236" s="402"/>
      <c r="FV236" s="402"/>
      <c r="FZ236" s="402"/>
      <c r="GD236" s="402"/>
      <c r="GH236" s="402"/>
      <c r="GL236" s="402"/>
      <c r="GP236" s="402"/>
      <c r="GT236" s="402"/>
      <c r="GX236" s="402"/>
      <c r="HB236" s="402"/>
      <c r="HF236" s="402"/>
      <c r="HJ236" s="402"/>
      <c r="HN236" s="402"/>
      <c r="HR236" s="402"/>
      <c r="HV236" s="402"/>
      <c r="HZ236" s="402"/>
      <c r="ID236" s="402"/>
      <c r="IH236" s="402"/>
      <c r="IL236" s="402"/>
      <c r="IP236" s="402"/>
      <c r="IT236" s="402"/>
      <c r="IX236" s="402"/>
      <c r="JB236" s="402"/>
      <c r="JF236" s="402"/>
      <c r="JJ236" s="402"/>
      <c r="JN236" s="402"/>
      <c r="JR236" s="402"/>
      <c r="JV236" s="402"/>
      <c r="JZ236" s="402"/>
      <c r="KD236" s="402"/>
      <c r="LI236" s="402"/>
      <c r="MH236" s="402"/>
      <c r="MZ236" s="402"/>
      <c r="NM236" s="402"/>
      <c r="OA236" s="402"/>
      <c r="OR236" s="402"/>
      <c r="PW236" s="402"/>
      <c r="QO236" s="402"/>
      <c r="RB236" s="402"/>
      <c r="SD236" s="402"/>
      <c r="TX236" s="402"/>
      <c r="VT236" s="402"/>
      <c r="XQ236" s="402"/>
      <c r="YF236" s="402"/>
      <c r="ZK236" s="402"/>
      <c r="ZN236" s="402"/>
      <c r="AAP236" s="402"/>
      <c r="ABJ236" s="402"/>
      <c r="ABU236" s="402"/>
      <c r="ACZ236" s="402"/>
      <c r="ADG236" s="402"/>
      <c r="ADH236" s="402"/>
      <c r="AEL236" s="402"/>
    </row>
    <row r="237" spans="3:818" ht="11.25" customHeight="1">
      <c r="C237" s="402"/>
      <c r="F237" s="402"/>
      <c r="W237" s="402"/>
      <c r="AA237" s="402"/>
      <c r="AE237" s="402"/>
      <c r="AI237" s="402"/>
      <c r="AM237" s="402"/>
      <c r="AQ237" s="402"/>
      <c r="AT237" s="402"/>
      <c r="AW237" s="402"/>
      <c r="BA237" s="402"/>
      <c r="BB237" s="402"/>
      <c r="BE237" s="402"/>
      <c r="BF237" s="402"/>
      <c r="BI237" s="402"/>
      <c r="BJ237" s="402"/>
      <c r="BM237" s="402"/>
      <c r="BN237" s="402"/>
      <c r="BO237" s="402"/>
      <c r="BP237" s="402"/>
      <c r="BQ237" s="402"/>
      <c r="BR237" s="402"/>
      <c r="BS237" s="402"/>
      <c r="BT237" s="402"/>
      <c r="BW237" s="402"/>
      <c r="BX237" s="402"/>
      <c r="BY237" s="402"/>
      <c r="BZ237" s="402"/>
      <c r="CP237" s="402"/>
      <c r="CQ237" s="402"/>
      <c r="CY237" s="402"/>
      <c r="DE237" s="402"/>
      <c r="DF237" s="402"/>
      <c r="DP237" s="402"/>
      <c r="DR237" s="402"/>
      <c r="DV237" s="402"/>
      <c r="DZ237" s="402"/>
      <c r="ED237" s="402"/>
      <c r="EH237" s="402"/>
      <c r="EL237" s="402"/>
      <c r="EP237" s="402"/>
      <c r="ET237" s="402"/>
      <c r="EX237" s="402"/>
      <c r="FB237" s="402"/>
      <c r="FF237" s="402"/>
      <c r="FJ237" s="402"/>
      <c r="FN237" s="402"/>
      <c r="FR237" s="402"/>
      <c r="FV237" s="402"/>
      <c r="FZ237" s="402"/>
      <c r="GD237" s="402"/>
      <c r="GH237" s="402"/>
      <c r="GL237" s="402"/>
      <c r="GP237" s="402"/>
      <c r="GT237" s="402"/>
      <c r="GX237" s="402"/>
      <c r="HB237" s="402"/>
      <c r="HF237" s="402"/>
      <c r="HJ237" s="402"/>
      <c r="HN237" s="402"/>
      <c r="HR237" s="402"/>
      <c r="HV237" s="402"/>
      <c r="HZ237" s="402"/>
      <c r="ID237" s="402"/>
      <c r="IH237" s="402"/>
      <c r="IL237" s="402"/>
      <c r="IP237" s="402"/>
      <c r="IT237" s="402"/>
      <c r="IX237" s="402"/>
      <c r="JB237" s="402"/>
      <c r="JF237" s="402"/>
      <c r="JJ237" s="402"/>
      <c r="JN237" s="402"/>
      <c r="JR237" s="402"/>
      <c r="JV237" s="402"/>
      <c r="JZ237" s="402"/>
      <c r="KD237" s="402"/>
      <c r="LI237" s="402"/>
      <c r="MH237" s="402"/>
      <c r="MZ237" s="402"/>
      <c r="NM237" s="402"/>
      <c r="OA237" s="402"/>
      <c r="OR237" s="402"/>
      <c r="PW237" s="402"/>
      <c r="QO237" s="402"/>
      <c r="RB237" s="402"/>
      <c r="SD237" s="402"/>
      <c r="TX237" s="402"/>
      <c r="VT237" s="402"/>
      <c r="XQ237" s="402"/>
      <c r="YF237" s="402"/>
      <c r="ZK237" s="402"/>
      <c r="ZN237" s="402"/>
      <c r="AAP237" s="402"/>
      <c r="ABJ237" s="402"/>
      <c r="ABU237" s="402"/>
      <c r="ACZ237" s="402"/>
      <c r="ADG237" s="402"/>
      <c r="ADH237" s="402"/>
      <c r="AEL237" s="402"/>
    </row>
    <row r="238" spans="3:818" ht="11.25" customHeight="1">
      <c r="C238" s="402"/>
      <c r="F238" s="402"/>
      <c r="W238" s="402"/>
      <c r="AA238" s="402"/>
      <c r="AE238" s="402"/>
      <c r="AI238" s="402"/>
      <c r="AM238" s="402"/>
      <c r="AQ238" s="402"/>
      <c r="AT238" s="402"/>
      <c r="AW238" s="402"/>
      <c r="BA238" s="402"/>
      <c r="BB238" s="402"/>
      <c r="BE238" s="402"/>
      <c r="BF238" s="402"/>
      <c r="BI238" s="402"/>
      <c r="BJ238" s="402"/>
      <c r="BM238" s="402"/>
      <c r="BN238" s="402"/>
      <c r="BO238" s="402"/>
      <c r="BP238" s="402"/>
      <c r="BQ238" s="402"/>
      <c r="BR238" s="402"/>
      <c r="BS238" s="402"/>
      <c r="BT238" s="402"/>
      <c r="BW238" s="402"/>
      <c r="BX238" s="402"/>
      <c r="BY238" s="402"/>
      <c r="BZ238" s="402"/>
      <c r="CP238" s="402"/>
      <c r="CQ238" s="402"/>
      <c r="CY238" s="402"/>
      <c r="DE238" s="402"/>
      <c r="DF238" s="402"/>
      <c r="DP238" s="402"/>
      <c r="DR238" s="402"/>
      <c r="DV238" s="402"/>
      <c r="DZ238" s="402"/>
      <c r="ED238" s="402"/>
      <c r="EH238" s="402"/>
      <c r="EL238" s="402"/>
      <c r="EP238" s="402"/>
      <c r="ET238" s="402"/>
      <c r="EX238" s="402"/>
      <c r="FB238" s="402"/>
      <c r="FF238" s="402"/>
      <c r="FJ238" s="402"/>
      <c r="FN238" s="402"/>
      <c r="FR238" s="402"/>
      <c r="FV238" s="402"/>
      <c r="FZ238" s="402"/>
      <c r="GD238" s="402"/>
      <c r="GH238" s="402"/>
      <c r="GL238" s="402"/>
      <c r="GP238" s="402"/>
      <c r="GT238" s="402"/>
      <c r="GX238" s="402"/>
      <c r="HB238" s="402"/>
      <c r="HF238" s="402"/>
      <c r="HJ238" s="402"/>
      <c r="HN238" s="402"/>
      <c r="HR238" s="402"/>
      <c r="HV238" s="402"/>
      <c r="HZ238" s="402"/>
      <c r="ID238" s="402"/>
      <c r="IH238" s="402"/>
      <c r="IL238" s="402"/>
      <c r="IP238" s="402"/>
      <c r="IT238" s="402"/>
      <c r="IX238" s="402"/>
      <c r="JB238" s="402"/>
      <c r="JF238" s="402"/>
      <c r="JJ238" s="402"/>
      <c r="JN238" s="402"/>
      <c r="JR238" s="402"/>
      <c r="JV238" s="402"/>
      <c r="JZ238" s="402"/>
      <c r="KD238" s="402"/>
      <c r="LI238" s="402"/>
      <c r="MH238" s="402"/>
      <c r="MZ238" s="402"/>
      <c r="NM238" s="402"/>
      <c r="OA238" s="402"/>
      <c r="OR238" s="402"/>
      <c r="PW238" s="402"/>
      <c r="QO238" s="402"/>
      <c r="RB238" s="402"/>
      <c r="SD238" s="402"/>
      <c r="TX238" s="402"/>
      <c r="VT238" s="402"/>
      <c r="XQ238" s="402"/>
      <c r="YF238" s="402"/>
      <c r="ZK238" s="402"/>
      <c r="ZN238" s="402"/>
      <c r="AAP238" s="402"/>
      <c r="ABJ238" s="402"/>
      <c r="ABU238" s="402"/>
      <c r="ACZ238" s="402"/>
      <c r="ADG238" s="402"/>
      <c r="ADH238" s="402"/>
      <c r="AEL238" s="402"/>
    </row>
    <row r="239" spans="3:818" ht="11.25" customHeight="1">
      <c r="C239" s="402"/>
      <c r="F239" s="402"/>
      <c r="W239" s="402"/>
      <c r="AA239" s="402"/>
      <c r="AE239" s="402"/>
      <c r="AI239" s="402"/>
      <c r="AM239" s="402"/>
      <c r="AQ239" s="402"/>
      <c r="AT239" s="402"/>
      <c r="AW239" s="402"/>
      <c r="BA239" s="402"/>
      <c r="BB239" s="402"/>
      <c r="BE239" s="402"/>
      <c r="BF239" s="402"/>
      <c r="BI239" s="402"/>
      <c r="BJ239" s="402"/>
      <c r="BM239" s="402"/>
      <c r="BN239" s="402"/>
      <c r="BO239" s="402"/>
      <c r="BP239" s="402"/>
      <c r="BQ239" s="402"/>
      <c r="BR239" s="402"/>
      <c r="BS239" s="402"/>
      <c r="BT239" s="402"/>
      <c r="BW239" s="402"/>
      <c r="BX239" s="402"/>
      <c r="BY239" s="402"/>
      <c r="BZ239" s="402"/>
      <c r="CP239" s="402"/>
      <c r="CQ239" s="402"/>
      <c r="CY239" s="402"/>
      <c r="DE239" s="402"/>
      <c r="DF239" s="402"/>
      <c r="DP239" s="402"/>
      <c r="DR239" s="402"/>
      <c r="DV239" s="402"/>
      <c r="DZ239" s="402"/>
      <c r="ED239" s="402"/>
      <c r="EH239" s="402"/>
      <c r="EL239" s="402"/>
      <c r="EP239" s="402"/>
      <c r="ET239" s="402"/>
      <c r="EX239" s="402"/>
      <c r="FB239" s="402"/>
      <c r="FF239" s="402"/>
      <c r="FJ239" s="402"/>
      <c r="FN239" s="402"/>
      <c r="FR239" s="402"/>
      <c r="FV239" s="402"/>
      <c r="FZ239" s="402"/>
      <c r="GD239" s="402"/>
      <c r="GH239" s="402"/>
      <c r="GL239" s="402"/>
      <c r="GP239" s="402"/>
      <c r="GT239" s="402"/>
      <c r="GX239" s="402"/>
      <c r="HB239" s="402"/>
      <c r="HF239" s="402"/>
      <c r="HJ239" s="402"/>
      <c r="HN239" s="402"/>
      <c r="HR239" s="402"/>
      <c r="HV239" s="402"/>
      <c r="HZ239" s="402"/>
      <c r="ID239" s="402"/>
      <c r="IH239" s="402"/>
      <c r="IL239" s="402"/>
      <c r="IP239" s="402"/>
      <c r="IT239" s="402"/>
      <c r="IX239" s="402"/>
      <c r="JB239" s="402"/>
      <c r="JF239" s="402"/>
      <c r="JJ239" s="402"/>
      <c r="JN239" s="402"/>
      <c r="JR239" s="402"/>
      <c r="JV239" s="402"/>
      <c r="JZ239" s="402"/>
      <c r="KD239" s="402"/>
      <c r="LI239" s="402"/>
      <c r="MH239" s="402"/>
      <c r="MZ239" s="402"/>
      <c r="NM239" s="402"/>
      <c r="OA239" s="402"/>
      <c r="OR239" s="402"/>
      <c r="PW239" s="402"/>
      <c r="QO239" s="402"/>
      <c r="RB239" s="402"/>
      <c r="SD239" s="402"/>
      <c r="TX239" s="402"/>
      <c r="VT239" s="402"/>
      <c r="XQ239" s="402"/>
      <c r="YF239" s="402"/>
      <c r="ZK239" s="402"/>
      <c r="ZN239" s="402"/>
      <c r="AAP239" s="402"/>
      <c r="ABJ239" s="402"/>
      <c r="ABU239" s="402"/>
      <c r="ACZ239" s="402"/>
      <c r="ADG239" s="402"/>
      <c r="ADH239" s="402"/>
      <c r="AEL239" s="402"/>
    </row>
    <row r="240" spans="3:818" ht="11.25" customHeight="1">
      <c r="C240" s="402"/>
      <c r="F240" s="402"/>
      <c r="W240" s="402"/>
      <c r="AA240" s="402"/>
      <c r="AE240" s="402"/>
      <c r="AI240" s="402"/>
      <c r="AM240" s="402"/>
      <c r="AQ240" s="402"/>
      <c r="AT240" s="402"/>
      <c r="AW240" s="402"/>
      <c r="BA240" s="402"/>
      <c r="BB240" s="402"/>
      <c r="BE240" s="402"/>
      <c r="BF240" s="402"/>
      <c r="BI240" s="402"/>
      <c r="BJ240" s="402"/>
      <c r="BM240" s="402"/>
      <c r="BN240" s="402"/>
      <c r="BO240" s="402"/>
      <c r="BP240" s="402"/>
      <c r="BQ240" s="402"/>
      <c r="BR240" s="402"/>
      <c r="BS240" s="402"/>
      <c r="BT240" s="402"/>
      <c r="BW240" s="402"/>
      <c r="BX240" s="402"/>
      <c r="BY240" s="402"/>
      <c r="BZ240" s="402"/>
      <c r="CP240" s="402"/>
      <c r="CQ240" s="402"/>
      <c r="CY240" s="402"/>
      <c r="DE240" s="402"/>
      <c r="DF240" s="402"/>
      <c r="DP240" s="402"/>
      <c r="DR240" s="402"/>
      <c r="DV240" s="402"/>
      <c r="DZ240" s="402"/>
      <c r="ED240" s="402"/>
      <c r="EH240" s="402"/>
      <c r="EL240" s="402"/>
      <c r="EP240" s="402"/>
      <c r="ET240" s="402"/>
      <c r="EX240" s="402"/>
      <c r="FB240" s="402"/>
      <c r="FF240" s="402"/>
      <c r="FJ240" s="402"/>
      <c r="FN240" s="402"/>
      <c r="FR240" s="402"/>
      <c r="FV240" s="402"/>
      <c r="FZ240" s="402"/>
      <c r="GD240" s="402"/>
      <c r="GH240" s="402"/>
      <c r="GL240" s="402"/>
      <c r="GP240" s="402"/>
      <c r="GT240" s="402"/>
      <c r="GX240" s="402"/>
      <c r="HB240" s="402"/>
      <c r="HF240" s="402"/>
      <c r="HJ240" s="402"/>
      <c r="HN240" s="402"/>
      <c r="HR240" s="402"/>
      <c r="HV240" s="402"/>
      <c r="HZ240" s="402"/>
      <c r="ID240" s="402"/>
      <c r="IH240" s="402"/>
      <c r="IL240" s="402"/>
      <c r="IP240" s="402"/>
      <c r="IT240" s="402"/>
      <c r="IX240" s="402"/>
      <c r="JB240" s="402"/>
      <c r="JF240" s="402"/>
      <c r="JJ240" s="402"/>
      <c r="JN240" s="402"/>
      <c r="JR240" s="402"/>
      <c r="JV240" s="402"/>
      <c r="JZ240" s="402"/>
      <c r="KD240" s="402"/>
      <c r="LI240" s="402"/>
      <c r="MH240" s="402"/>
      <c r="MZ240" s="402"/>
      <c r="NM240" s="402"/>
      <c r="OA240" s="402"/>
      <c r="OR240" s="402"/>
      <c r="PW240" s="402"/>
      <c r="QO240" s="402"/>
      <c r="RB240" s="402"/>
      <c r="SD240" s="402"/>
      <c r="TX240" s="402"/>
      <c r="VT240" s="402"/>
      <c r="XQ240" s="402"/>
      <c r="YF240" s="402"/>
      <c r="ZK240" s="402"/>
      <c r="ZN240" s="402"/>
      <c r="AAP240" s="402"/>
      <c r="ABJ240" s="402"/>
      <c r="ABU240" s="402"/>
      <c r="ACZ240" s="402"/>
      <c r="ADG240" s="402"/>
      <c r="ADH240" s="402"/>
      <c r="AEL240" s="402"/>
    </row>
    <row r="241" spans="3:818" ht="11.25" customHeight="1">
      <c r="C241" s="402"/>
      <c r="F241" s="402"/>
      <c r="W241" s="402"/>
      <c r="AA241" s="402"/>
      <c r="AE241" s="402"/>
      <c r="AI241" s="402"/>
      <c r="AM241" s="402"/>
      <c r="AQ241" s="402"/>
      <c r="AT241" s="402"/>
      <c r="AW241" s="402"/>
      <c r="BA241" s="402"/>
      <c r="BB241" s="402"/>
      <c r="BE241" s="402"/>
      <c r="BF241" s="402"/>
      <c r="BI241" s="402"/>
      <c r="BJ241" s="402"/>
      <c r="BM241" s="402"/>
      <c r="BN241" s="402"/>
      <c r="BO241" s="402"/>
      <c r="BP241" s="402"/>
      <c r="BQ241" s="402"/>
      <c r="BR241" s="402"/>
      <c r="BS241" s="402"/>
      <c r="BT241" s="402"/>
      <c r="BW241" s="402"/>
      <c r="BX241" s="402"/>
      <c r="BY241" s="402"/>
      <c r="BZ241" s="402"/>
      <c r="CP241" s="402"/>
      <c r="CQ241" s="402"/>
      <c r="CY241" s="402"/>
      <c r="DE241" s="402"/>
      <c r="DF241" s="402"/>
      <c r="DP241" s="402"/>
      <c r="DR241" s="402"/>
      <c r="DV241" s="402"/>
      <c r="DZ241" s="402"/>
      <c r="ED241" s="402"/>
      <c r="EH241" s="402"/>
      <c r="EL241" s="402"/>
      <c r="EP241" s="402"/>
      <c r="ET241" s="402"/>
      <c r="EX241" s="402"/>
      <c r="FB241" s="402"/>
      <c r="FF241" s="402"/>
      <c r="FJ241" s="402"/>
      <c r="FN241" s="402"/>
      <c r="FR241" s="402"/>
      <c r="FV241" s="402"/>
      <c r="FZ241" s="402"/>
      <c r="GD241" s="402"/>
      <c r="GH241" s="402"/>
      <c r="GL241" s="402"/>
      <c r="GP241" s="402"/>
      <c r="GT241" s="402"/>
      <c r="GX241" s="402"/>
      <c r="HB241" s="402"/>
      <c r="HF241" s="402"/>
      <c r="HJ241" s="402"/>
      <c r="HN241" s="402"/>
      <c r="HR241" s="402"/>
      <c r="HV241" s="402"/>
      <c r="HZ241" s="402"/>
      <c r="ID241" s="402"/>
      <c r="IH241" s="402"/>
      <c r="IL241" s="402"/>
      <c r="IP241" s="402"/>
      <c r="IT241" s="402"/>
      <c r="IX241" s="402"/>
      <c r="JB241" s="402"/>
      <c r="JF241" s="402"/>
      <c r="JJ241" s="402"/>
      <c r="JN241" s="402"/>
      <c r="JR241" s="402"/>
      <c r="JV241" s="402"/>
      <c r="JZ241" s="402"/>
      <c r="KD241" s="402"/>
      <c r="LI241" s="402"/>
      <c r="MH241" s="402"/>
      <c r="MZ241" s="402"/>
      <c r="NM241" s="402"/>
      <c r="OA241" s="402"/>
      <c r="OR241" s="402"/>
      <c r="PW241" s="402"/>
      <c r="QO241" s="402"/>
      <c r="RB241" s="402"/>
      <c r="SD241" s="402"/>
      <c r="TX241" s="402"/>
      <c r="VT241" s="402"/>
      <c r="XQ241" s="402"/>
      <c r="YF241" s="402"/>
      <c r="ZK241" s="402"/>
      <c r="ZN241" s="402"/>
      <c r="AAP241" s="402"/>
      <c r="ABJ241" s="402"/>
      <c r="ABU241" s="402"/>
      <c r="ACZ241" s="402"/>
      <c r="ADG241" s="402"/>
      <c r="ADH241" s="402"/>
      <c r="AEL241" s="402"/>
    </row>
    <row r="242" spans="3:818" ht="11.25" customHeight="1">
      <c r="C242" s="402"/>
      <c r="F242" s="402"/>
      <c r="W242" s="402"/>
      <c r="AA242" s="402"/>
      <c r="AE242" s="402"/>
      <c r="AI242" s="402"/>
      <c r="AM242" s="402"/>
      <c r="AQ242" s="402"/>
      <c r="AT242" s="402"/>
      <c r="AW242" s="402"/>
      <c r="BA242" s="402"/>
      <c r="BB242" s="402"/>
      <c r="BE242" s="402"/>
      <c r="BF242" s="402"/>
      <c r="BI242" s="402"/>
      <c r="BJ242" s="402"/>
      <c r="BM242" s="402"/>
      <c r="BN242" s="402"/>
      <c r="BO242" s="402"/>
      <c r="BP242" s="402"/>
      <c r="BQ242" s="402"/>
      <c r="BR242" s="402"/>
      <c r="BS242" s="402"/>
      <c r="BT242" s="402"/>
      <c r="BW242" s="402"/>
      <c r="BX242" s="402"/>
      <c r="BY242" s="402"/>
      <c r="BZ242" s="402"/>
      <c r="CP242" s="402"/>
      <c r="CQ242" s="402"/>
      <c r="CY242" s="402"/>
      <c r="DE242" s="402"/>
      <c r="DF242" s="402"/>
      <c r="DP242" s="402"/>
      <c r="DR242" s="402"/>
      <c r="DV242" s="402"/>
      <c r="DZ242" s="402"/>
      <c r="ED242" s="402"/>
      <c r="EH242" s="402"/>
      <c r="EL242" s="402"/>
      <c r="EP242" s="402"/>
      <c r="ET242" s="402"/>
      <c r="EX242" s="402"/>
      <c r="FB242" s="402"/>
      <c r="FF242" s="402"/>
      <c r="FJ242" s="402"/>
      <c r="FN242" s="402"/>
      <c r="FR242" s="402"/>
      <c r="FV242" s="402"/>
      <c r="FZ242" s="402"/>
      <c r="GD242" s="402"/>
      <c r="GH242" s="402"/>
      <c r="GL242" s="402"/>
      <c r="GP242" s="402"/>
      <c r="GT242" s="402"/>
      <c r="GX242" s="402"/>
      <c r="HB242" s="402"/>
      <c r="HF242" s="402"/>
      <c r="HJ242" s="402"/>
      <c r="HN242" s="402"/>
      <c r="HR242" s="402"/>
      <c r="HV242" s="402"/>
      <c r="HZ242" s="402"/>
      <c r="ID242" s="402"/>
      <c r="IH242" s="402"/>
      <c r="IL242" s="402"/>
      <c r="IP242" s="402"/>
      <c r="IT242" s="402"/>
      <c r="IX242" s="402"/>
      <c r="JB242" s="402"/>
      <c r="JF242" s="402"/>
      <c r="JJ242" s="402"/>
      <c r="JN242" s="402"/>
      <c r="JR242" s="402"/>
      <c r="JV242" s="402"/>
      <c r="JZ242" s="402"/>
      <c r="KD242" s="402"/>
      <c r="LI242" s="402"/>
      <c r="MH242" s="402"/>
      <c r="MZ242" s="402"/>
      <c r="NM242" s="402"/>
      <c r="OA242" s="402"/>
      <c r="OR242" s="402"/>
      <c r="PW242" s="402"/>
      <c r="QO242" s="402"/>
      <c r="RB242" s="402"/>
      <c r="SD242" s="402"/>
      <c r="TX242" s="402"/>
      <c r="VT242" s="402"/>
      <c r="XQ242" s="402"/>
      <c r="YF242" s="402"/>
      <c r="ZK242" s="402"/>
      <c r="ZN242" s="402"/>
      <c r="AAP242" s="402"/>
      <c r="ABJ242" s="402"/>
      <c r="ABU242" s="402"/>
      <c r="ACZ242" s="402"/>
      <c r="ADG242" s="402"/>
      <c r="ADH242" s="402"/>
      <c r="AEL242" s="402"/>
    </row>
    <row r="243" spans="3:818" ht="11.25" customHeight="1">
      <c r="C243" s="402"/>
      <c r="F243" s="402"/>
      <c r="W243" s="402"/>
      <c r="AA243" s="402"/>
      <c r="AE243" s="402"/>
      <c r="AI243" s="402"/>
      <c r="AM243" s="402"/>
      <c r="AQ243" s="402"/>
      <c r="AT243" s="402"/>
      <c r="AW243" s="402"/>
      <c r="BA243" s="402"/>
      <c r="BB243" s="402"/>
      <c r="BE243" s="402"/>
      <c r="BF243" s="402"/>
      <c r="BI243" s="402"/>
      <c r="BJ243" s="402"/>
      <c r="BM243" s="402"/>
      <c r="BN243" s="402"/>
      <c r="BO243" s="402"/>
      <c r="BP243" s="402"/>
      <c r="BQ243" s="402"/>
      <c r="BR243" s="402"/>
      <c r="BS243" s="402"/>
      <c r="BT243" s="402"/>
      <c r="BW243" s="402"/>
      <c r="BX243" s="402"/>
      <c r="BY243" s="402"/>
      <c r="BZ243" s="402"/>
      <c r="CP243" s="402"/>
      <c r="CQ243" s="402"/>
      <c r="CY243" s="402"/>
      <c r="DE243" s="402"/>
      <c r="DF243" s="402"/>
      <c r="DP243" s="402"/>
      <c r="DR243" s="402"/>
      <c r="DV243" s="402"/>
      <c r="DZ243" s="402"/>
      <c r="ED243" s="402"/>
      <c r="EH243" s="402"/>
      <c r="EL243" s="402"/>
      <c r="EP243" s="402"/>
      <c r="ET243" s="402"/>
      <c r="EX243" s="402"/>
      <c r="FB243" s="402"/>
      <c r="FF243" s="402"/>
      <c r="FJ243" s="402"/>
      <c r="FN243" s="402"/>
      <c r="FR243" s="402"/>
      <c r="FV243" s="402"/>
      <c r="FZ243" s="402"/>
      <c r="GD243" s="402"/>
      <c r="GH243" s="402"/>
      <c r="GL243" s="402"/>
      <c r="GP243" s="402"/>
      <c r="GT243" s="402"/>
      <c r="GX243" s="402"/>
      <c r="HB243" s="402"/>
      <c r="HF243" s="402"/>
      <c r="HJ243" s="402"/>
      <c r="HN243" s="402"/>
      <c r="HR243" s="402"/>
      <c r="HV243" s="402"/>
      <c r="HZ243" s="402"/>
      <c r="ID243" s="402"/>
      <c r="IH243" s="402"/>
      <c r="IL243" s="402"/>
      <c r="IP243" s="402"/>
      <c r="IT243" s="402"/>
      <c r="IX243" s="402"/>
      <c r="JB243" s="402"/>
      <c r="JF243" s="402"/>
      <c r="JJ243" s="402"/>
      <c r="JN243" s="402"/>
      <c r="JR243" s="402"/>
      <c r="JV243" s="402"/>
      <c r="JZ243" s="402"/>
      <c r="KD243" s="402"/>
      <c r="LI243" s="402"/>
      <c r="MH243" s="402"/>
      <c r="MZ243" s="402"/>
      <c r="NM243" s="402"/>
      <c r="OA243" s="402"/>
      <c r="OR243" s="402"/>
      <c r="PW243" s="402"/>
      <c r="QO243" s="402"/>
      <c r="RB243" s="402"/>
      <c r="SD243" s="402"/>
      <c r="TX243" s="402"/>
      <c r="VT243" s="402"/>
      <c r="XQ243" s="402"/>
      <c r="YF243" s="402"/>
      <c r="ZK243" s="402"/>
      <c r="ZN243" s="402"/>
      <c r="AAP243" s="402"/>
      <c r="ABJ243" s="402"/>
      <c r="ABU243" s="402"/>
      <c r="ACZ243" s="402"/>
      <c r="ADG243" s="402"/>
      <c r="ADH243" s="402"/>
      <c r="AEL243" s="402"/>
    </row>
    <row r="244" spans="3:818" ht="11.25" customHeight="1">
      <c r="C244" s="402"/>
      <c r="F244" s="402"/>
      <c r="W244" s="402"/>
      <c r="AA244" s="402"/>
      <c r="AE244" s="402"/>
      <c r="AI244" s="402"/>
      <c r="AM244" s="402"/>
      <c r="AQ244" s="402"/>
      <c r="AT244" s="402"/>
      <c r="AW244" s="402"/>
      <c r="BA244" s="402"/>
      <c r="BB244" s="402"/>
      <c r="BE244" s="402"/>
      <c r="BF244" s="402"/>
      <c r="BI244" s="402"/>
      <c r="BJ244" s="402"/>
      <c r="BM244" s="402"/>
      <c r="BN244" s="402"/>
      <c r="BO244" s="402"/>
      <c r="BP244" s="402"/>
      <c r="BQ244" s="402"/>
      <c r="BR244" s="402"/>
      <c r="BS244" s="402"/>
      <c r="BT244" s="402"/>
      <c r="BW244" s="402"/>
      <c r="BX244" s="402"/>
      <c r="BY244" s="402"/>
      <c r="BZ244" s="402"/>
      <c r="CP244" s="402"/>
      <c r="CQ244" s="402"/>
      <c r="CY244" s="402"/>
      <c r="DE244" s="402"/>
      <c r="DF244" s="402"/>
      <c r="DP244" s="402"/>
      <c r="DR244" s="402"/>
      <c r="DV244" s="402"/>
      <c r="DZ244" s="402"/>
      <c r="ED244" s="402"/>
      <c r="EH244" s="402"/>
      <c r="EL244" s="402"/>
      <c r="EP244" s="402"/>
      <c r="ET244" s="402"/>
      <c r="EX244" s="402"/>
      <c r="FB244" s="402"/>
      <c r="FF244" s="402"/>
      <c r="FJ244" s="402"/>
      <c r="FN244" s="402"/>
      <c r="FR244" s="402"/>
      <c r="FV244" s="402"/>
      <c r="FZ244" s="402"/>
      <c r="GD244" s="402"/>
      <c r="GH244" s="402"/>
      <c r="GL244" s="402"/>
      <c r="GP244" s="402"/>
      <c r="GT244" s="402"/>
      <c r="GX244" s="402"/>
      <c r="HB244" s="402"/>
      <c r="HF244" s="402"/>
      <c r="HJ244" s="402"/>
      <c r="HN244" s="402"/>
      <c r="HR244" s="402"/>
      <c r="HV244" s="402"/>
      <c r="HZ244" s="402"/>
      <c r="ID244" s="402"/>
      <c r="IH244" s="402"/>
      <c r="IL244" s="402"/>
      <c r="IP244" s="402"/>
      <c r="IT244" s="402"/>
      <c r="IX244" s="402"/>
      <c r="JB244" s="402"/>
      <c r="JF244" s="402"/>
      <c r="JJ244" s="402"/>
      <c r="JN244" s="402"/>
      <c r="JR244" s="402"/>
      <c r="JV244" s="402"/>
      <c r="JZ244" s="402"/>
      <c r="KD244" s="402"/>
      <c r="LI244" s="402"/>
      <c r="MH244" s="402"/>
      <c r="MZ244" s="402"/>
      <c r="NM244" s="402"/>
      <c r="OA244" s="402"/>
      <c r="OR244" s="402"/>
      <c r="PW244" s="402"/>
      <c r="QO244" s="402"/>
      <c r="RB244" s="402"/>
      <c r="SD244" s="402"/>
      <c r="TX244" s="402"/>
      <c r="VT244" s="402"/>
      <c r="XQ244" s="402"/>
      <c r="YF244" s="402"/>
      <c r="ZK244" s="402"/>
      <c r="ZN244" s="402"/>
      <c r="AAP244" s="402"/>
      <c r="ABJ244" s="402"/>
      <c r="ABU244" s="402"/>
      <c r="ACZ244" s="402"/>
      <c r="ADG244" s="402"/>
      <c r="ADH244" s="402"/>
      <c r="AEL244" s="402"/>
    </row>
    <row r="245" spans="3:818" ht="11.25" customHeight="1">
      <c r="C245" s="402"/>
      <c r="F245" s="402"/>
      <c r="W245" s="402"/>
      <c r="AA245" s="402"/>
      <c r="AE245" s="402"/>
      <c r="AI245" s="402"/>
      <c r="AM245" s="402"/>
      <c r="AQ245" s="402"/>
      <c r="AT245" s="402"/>
      <c r="AW245" s="402"/>
      <c r="BA245" s="402"/>
      <c r="BB245" s="402"/>
      <c r="BE245" s="402"/>
      <c r="BF245" s="402"/>
      <c r="BI245" s="402"/>
      <c r="BJ245" s="402"/>
      <c r="BM245" s="402"/>
      <c r="BN245" s="402"/>
      <c r="BO245" s="402"/>
      <c r="BP245" s="402"/>
      <c r="BQ245" s="402"/>
      <c r="BR245" s="402"/>
      <c r="BS245" s="402"/>
      <c r="BT245" s="402"/>
      <c r="BW245" s="402"/>
      <c r="BX245" s="402"/>
      <c r="BY245" s="402"/>
      <c r="BZ245" s="402"/>
      <c r="CP245" s="402"/>
      <c r="CQ245" s="402"/>
      <c r="CY245" s="402"/>
      <c r="DE245" s="402"/>
      <c r="DF245" s="402"/>
      <c r="DP245" s="402"/>
      <c r="DR245" s="402"/>
      <c r="DV245" s="402"/>
      <c r="DZ245" s="402"/>
      <c r="ED245" s="402"/>
      <c r="EH245" s="402"/>
      <c r="EL245" s="402"/>
      <c r="EP245" s="402"/>
      <c r="ET245" s="402"/>
      <c r="EX245" s="402"/>
      <c r="FB245" s="402"/>
      <c r="FF245" s="402"/>
      <c r="FJ245" s="402"/>
      <c r="FN245" s="402"/>
      <c r="FR245" s="402"/>
      <c r="FV245" s="402"/>
      <c r="FZ245" s="402"/>
      <c r="GD245" s="402"/>
      <c r="GH245" s="402"/>
      <c r="GL245" s="402"/>
      <c r="GP245" s="402"/>
      <c r="GT245" s="402"/>
      <c r="GX245" s="402"/>
      <c r="HB245" s="402"/>
      <c r="HF245" s="402"/>
      <c r="HJ245" s="402"/>
      <c r="HN245" s="402"/>
      <c r="HR245" s="402"/>
      <c r="HV245" s="402"/>
      <c r="HZ245" s="402"/>
      <c r="ID245" s="402"/>
      <c r="IH245" s="402"/>
      <c r="IL245" s="402"/>
      <c r="IP245" s="402"/>
      <c r="IT245" s="402"/>
      <c r="IX245" s="402"/>
      <c r="JB245" s="402"/>
      <c r="JF245" s="402"/>
      <c r="JJ245" s="402"/>
      <c r="JN245" s="402"/>
      <c r="JR245" s="402"/>
      <c r="JV245" s="402"/>
      <c r="JZ245" s="402"/>
      <c r="KD245" s="402"/>
      <c r="LI245" s="402"/>
      <c r="MH245" s="402"/>
      <c r="MZ245" s="402"/>
      <c r="NM245" s="402"/>
      <c r="OA245" s="402"/>
      <c r="OR245" s="402"/>
      <c r="PW245" s="402"/>
      <c r="QO245" s="402"/>
      <c r="RB245" s="402"/>
      <c r="SD245" s="402"/>
      <c r="TX245" s="402"/>
      <c r="VT245" s="402"/>
      <c r="XQ245" s="402"/>
      <c r="YF245" s="402"/>
      <c r="ZK245" s="402"/>
      <c r="ZN245" s="402"/>
      <c r="AAP245" s="402"/>
      <c r="ABJ245" s="402"/>
      <c r="ABU245" s="402"/>
      <c r="ACZ245" s="402"/>
      <c r="ADG245" s="402"/>
      <c r="ADH245" s="402"/>
      <c r="AEL245" s="402"/>
    </row>
    <row r="246" spans="3:818" ht="11.25" customHeight="1">
      <c r="C246" s="402"/>
      <c r="F246" s="402"/>
      <c r="W246" s="402"/>
      <c r="AA246" s="402"/>
      <c r="AE246" s="402"/>
      <c r="AI246" s="402"/>
      <c r="AM246" s="402"/>
      <c r="AQ246" s="402"/>
      <c r="AT246" s="402"/>
      <c r="AW246" s="402"/>
      <c r="BA246" s="402"/>
      <c r="BB246" s="402"/>
      <c r="BE246" s="402"/>
      <c r="BF246" s="402"/>
      <c r="BI246" s="402"/>
      <c r="BJ246" s="402"/>
      <c r="BM246" s="402"/>
      <c r="BN246" s="402"/>
      <c r="BO246" s="402"/>
      <c r="BP246" s="402"/>
      <c r="BQ246" s="402"/>
      <c r="BR246" s="402"/>
      <c r="BS246" s="402"/>
      <c r="BT246" s="402"/>
      <c r="BW246" s="402"/>
      <c r="BX246" s="402"/>
      <c r="BY246" s="402"/>
      <c r="BZ246" s="402"/>
      <c r="CP246" s="402"/>
      <c r="CQ246" s="402"/>
      <c r="CY246" s="402"/>
      <c r="DE246" s="402"/>
      <c r="DF246" s="402"/>
      <c r="DP246" s="402"/>
      <c r="DR246" s="402"/>
      <c r="DV246" s="402"/>
      <c r="DZ246" s="402"/>
      <c r="ED246" s="402"/>
      <c r="EH246" s="402"/>
      <c r="EL246" s="402"/>
      <c r="EP246" s="402"/>
      <c r="ET246" s="402"/>
      <c r="EX246" s="402"/>
      <c r="FB246" s="402"/>
      <c r="FF246" s="402"/>
      <c r="FJ246" s="402"/>
      <c r="FN246" s="402"/>
      <c r="FR246" s="402"/>
      <c r="FV246" s="402"/>
      <c r="FZ246" s="402"/>
      <c r="GD246" s="402"/>
      <c r="GH246" s="402"/>
      <c r="GL246" s="402"/>
      <c r="GP246" s="402"/>
      <c r="GT246" s="402"/>
      <c r="GX246" s="402"/>
      <c r="HB246" s="402"/>
      <c r="HF246" s="402"/>
      <c r="HJ246" s="402"/>
      <c r="HN246" s="402"/>
      <c r="HR246" s="402"/>
      <c r="HV246" s="402"/>
      <c r="HZ246" s="402"/>
      <c r="ID246" s="402"/>
      <c r="IH246" s="402"/>
      <c r="IL246" s="402"/>
      <c r="IP246" s="402"/>
      <c r="IT246" s="402"/>
      <c r="IX246" s="402"/>
      <c r="JB246" s="402"/>
      <c r="JF246" s="402"/>
      <c r="JJ246" s="402"/>
      <c r="JN246" s="402"/>
      <c r="JR246" s="402"/>
      <c r="JV246" s="402"/>
      <c r="JZ246" s="402"/>
      <c r="KD246" s="402"/>
      <c r="LI246" s="402"/>
      <c r="MH246" s="402"/>
      <c r="MZ246" s="402"/>
      <c r="NM246" s="402"/>
      <c r="OA246" s="402"/>
      <c r="OR246" s="402"/>
      <c r="PW246" s="402"/>
      <c r="QO246" s="402"/>
      <c r="RB246" s="402"/>
      <c r="SD246" s="402"/>
      <c r="TX246" s="402"/>
      <c r="VT246" s="402"/>
      <c r="XQ246" s="402"/>
      <c r="YF246" s="402"/>
      <c r="ZK246" s="402"/>
      <c r="ZN246" s="402"/>
      <c r="AAP246" s="402"/>
      <c r="ABJ246" s="402"/>
      <c r="ABU246" s="402"/>
      <c r="ACZ246" s="402"/>
      <c r="ADG246" s="402"/>
      <c r="ADH246" s="402"/>
      <c r="AEL246" s="402"/>
    </row>
    <row r="247" spans="3:818" ht="11.25" customHeight="1">
      <c r="C247" s="402"/>
      <c r="F247" s="402"/>
      <c r="W247" s="402"/>
      <c r="AA247" s="402"/>
      <c r="AE247" s="402"/>
      <c r="AI247" s="402"/>
      <c r="AM247" s="402"/>
      <c r="AQ247" s="402"/>
      <c r="AT247" s="402"/>
      <c r="AW247" s="402"/>
      <c r="BA247" s="402"/>
      <c r="BB247" s="402"/>
      <c r="BE247" s="402"/>
      <c r="BF247" s="402"/>
      <c r="BI247" s="402"/>
      <c r="BJ247" s="402"/>
      <c r="BM247" s="402"/>
      <c r="BN247" s="402"/>
      <c r="BO247" s="402"/>
      <c r="BP247" s="402"/>
      <c r="BQ247" s="402"/>
      <c r="BR247" s="402"/>
      <c r="BS247" s="402"/>
      <c r="BT247" s="402"/>
      <c r="BW247" s="402"/>
      <c r="BX247" s="402"/>
      <c r="BY247" s="402"/>
      <c r="BZ247" s="402"/>
      <c r="CP247" s="402"/>
      <c r="CQ247" s="402"/>
      <c r="CY247" s="402"/>
      <c r="DE247" s="402"/>
      <c r="DF247" s="402"/>
      <c r="DP247" s="402"/>
      <c r="DR247" s="402"/>
      <c r="DV247" s="402"/>
      <c r="DZ247" s="402"/>
      <c r="ED247" s="402"/>
      <c r="EH247" s="402"/>
      <c r="EL247" s="402"/>
      <c r="EP247" s="402"/>
      <c r="ET247" s="402"/>
      <c r="EX247" s="402"/>
      <c r="FB247" s="402"/>
      <c r="FF247" s="402"/>
      <c r="FJ247" s="402"/>
      <c r="FN247" s="402"/>
      <c r="FR247" s="402"/>
      <c r="FV247" s="402"/>
      <c r="FZ247" s="402"/>
      <c r="GD247" s="402"/>
      <c r="GH247" s="402"/>
      <c r="GL247" s="402"/>
      <c r="GP247" s="402"/>
      <c r="GT247" s="402"/>
      <c r="GX247" s="402"/>
      <c r="HB247" s="402"/>
      <c r="HF247" s="402"/>
      <c r="HJ247" s="402"/>
      <c r="HN247" s="402"/>
      <c r="HR247" s="402"/>
      <c r="HV247" s="402"/>
      <c r="HZ247" s="402"/>
      <c r="ID247" s="402"/>
      <c r="IH247" s="402"/>
      <c r="IL247" s="402"/>
      <c r="IP247" s="402"/>
      <c r="IT247" s="402"/>
      <c r="IX247" s="402"/>
      <c r="JB247" s="402"/>
      <c r="JF247" s="402"/>
      <c r="JJ247" s="402"/>
      <c r="JN247" s="402"/>
      <c r="JR247" s="402"/>
      <c r="JV247" s="402"/>
      <c r="JZ247" s="402"/>
      <c r="KD247" s="402"/>
      <c r="LI247" s="402"/>
      <c r="MH247" s="402"/>
      <c r="MZ247" s="402"/>
      <c r="NM247" s="402"/>
      <c r="OA247" s="402"/>
      <c r="OR247" s="402"/>
      <c r="PW247" s="402"/>
      <c r="QO247" s="402"/>
      <c r="RB247" s="402"/>
      <c r="SD247" s="402"/>
      <c r="TX247" s="402"/>
      <c r="VT247" s="402"/>
      <c r="XQ247" s="402"/>
      <c r="YF247" s="402"/>
      <c r="ZK247" s="402"/>
      <c r="ZN247" s="402"/>
      <c r="AAP247" s="402"/>
      <c r="ABJ247" s="402"/>
      <c r="ABU247" s="402"/>
      <c r="ACZ247" s="402"/>
      <c r="ADG247" s="402"/>
      <c r="ADH247" s="402"/>
      <c r="AEL247" s="402"/>
    </row>
    <row r="248" spans="3:818" ht="11.25" customHeight="1">
      <c r="C248" s="402"/>
      <c r="F248" s="402"/>
      <c r="W248" s="402"/>
      <c r="AA248" s="402"/>
      <c r="AE248" s="402"/>
      <c r="AI248" s="402"/>
      <c r="AM248" s="402"/>
      <c r="AQ248" s="402"/>
      <c r="AT248" s="402"/>
      <c r="AW248" s="402"/>
      <c r="BA248" s="402"/>
      <c r="BB248" s="402"/>
      <c r="BE248" s="402"/>
      <c r="BF248" s="402"/>
      <c r="BI248" s="402"/>
      <c r="BJ248" s="402"/>
      <c r="BM248" s="402"/>
      <c r="BN248" s="402"/>
      <c r="BO248" s="402"/>
      <c r="BP248" s="402"/>
      <c r="BQ248" s="402"/>
      <c r="BR248" s="402"/>
      <c r="BS248" s="402"/>
      <c r="BT248" s="402"/>
      <c r="BW248" s="402"/>
      <c r="BX248" s="402"/>
      <c r="BY248" s="402"/>
      <c r="BZ248" s="402"/>
      <c r="CP248" s="402"/>
      <c r="CQ248" s="402"/>
      <c r="CY248" s="402"/>
      <c r="DE248" s="402"/>
      <c r="DF248" s="402"/>
      <c r="DP248" s="402"/>
      <c r="DR248" s="402"/>
      <c r="DV248" s="402"/>
      <c r="DZ248" s="402"/>
      <c r="ED248" s="402"/>
      <c r="EH248" s="402"/>
      <c r="EL248" s="402"/>
      <c r="EP248" s="402"/>
      <c r="ET248" s="402"/>
      <c r="EX248" s="402"/>
      <c r="FB248" s="402"/>
      <c r="FF248" s="402"/>
      <c r="FJ248" s="402"/>
      <c r="FN248" s="402"/>
      <c r="FR248" s="402"/>
      <c r="FV248" s="402"/>
      <c r="FZ248" s="402"/>
      <c r="GD248" s="402"/>
      <c r="GH248" s="402"/>
      <c r="GL248" s="402"/>
      <c r="GP248" s="402"/>
      <c r="GT248" s="402"/>
      <c r="GX248" s="402"/>
      <c r="HB248" s="402"/>
      <c r="HF248" s="402"/>
      <c r="HJ248" s="402"/>
      <c r="HN248" s="402"/>
      <c r="HR248" s="402"/>
      <c r="HV248" s="402"/>
      <c r="HZ248" s="402"/>
      <c r="ID248" s="402"/>
      <c r="IH248" s="402"/>
      <c r="IL248" s="402"/>
      <c r="IP248" s="402"/>
      <c r="IT248" s="402"/>
      <c r="IX248" s="402"/>
      <c r="JB248" s="402"/>
      <c r="JF248" s="402"/>
      <c r="JJ248" s="402"/>
      <c r="JN248" s="402"/>
      <c r="JR248" s="402"/>
      <c r="JV248" s="402"/>
      <c r="JZ248" s="402"/>
      <c r="KD248" s="402"/>
      <c r="LI248" s="402"/>
      <c r="MH248" s="402"/>
      <c r="MZ248" s="402"/>
      <c r="NM248" s="402"/>
      <c r="OA248" s="402"/>
      <c r="OR248" s="402"/>
      <c r="PW248" s="402"/>
      <c r="QO248" s="402"/>
      <c r="RB248" s="402"/>
      <c r="SD248" s="402"/>
      <c r="TX248" s="402"/>
      <c r="VT248" s="402"/>
      <c r="XQ248" s="402"/>
      <c r="YF248" s="402"/>
      <c r="ZK248" s="402"/>
      <c r="ZN248" s="402"/>
      <c r="AAP248" s="402"/>
      <c r="ABJ248" s="402"/>
      <c r="ABU248" s="402"/>
      <c r="ACZ248" s="402"/>
      <c r="ADG248" s="402"/>
      <c r="ADH248" s="402"/>
      <c r="AEL248" s="402"/>
    </row>
    <row r="249" spans="3:818" ht="11.25" customHeight="1">
      <c r="C249" s="402"/>
      <c r="F249" s="402"/>
      <c r="W249" s="402"/>
      <c r="AA249" s="402"/>
      <c r="AE249" s="402"/>
      <c r="AI249" s="402"/>
      <c r="AM249" s="402"/>
      <c r="AQ249" s="402"/>
      <c r="AT249" s="402"/>
      <c r="AW249" s="402"/>
      <c r="BA249" s="402"/>
      <c r="BB249" s="402"/>
      <c r="BE249" s="402"/>
      <c r="BF249" s="402"/>
      <c r="BI249" s="402"/>
      <c r="BJ249" s="402"/>
      <c r="BM249" s="402"/>
      <c r="BN249" s="402"/>
      <c r="BO249" s="402"/>
      <c r="BP249" s="402"/>
      <c r="BQ249" s="402"/>
      <c r="BR249" s="402"/>
      <c r="BS249" s="402"/>
      <c r="BT249" s="402"/>
      <c r="BW249" s="402"/>
      <c r="BX249" s="402"/>
      <c r="BY249" s="402"/>
      <c r="BZ249" s="402"/>
      <c r="CP249" s="402"/>
      <c r="CQ249" s="402"/>
      <c r="CY249" s="402"/>
      <c r="DE249" s="402"/>
      <c r="DF249" s="402"/>
      <c r="DP249" s="402"/>
      <c r="DR249" s="402"/>
      <c r="DV249" s="402"/>
      <c r="DZ249" s="402"/>
      <c r="ED249" s="402"/>
      <c r="EH249" s="402"/>
      <c r="EL249" s="402"/>
      <c r="EP249" s="402"/>
      <c r="ET249" s="402"/>
      <c r="EX249" s="402"/>
      <c r="FB249" s="402"/>
      <c r="FF249" s="402"/>
      <c r="FJ249" s="402"/>
      <c r="FN249" s="402"/>
      <c r="FR249" s="402"/>
      <c r="FV249" s="402"/>
      <c r="FZ249" s="402"/>
      <c r="GD249" s="402"/>
      <c r="GH249" s="402"/>
      <c r="GL249" s="402"/>
      <c r="GP249" s="402"/>
      <c r="GT249" s="402"/>
      <c r="GX249" s="402"/>
      <c r="HB249" s="402"/>
      <c r="HF249" s="402"/>
      <c r="HJ249" s="402"/>
      <c r="HN249" s="402"/>
      <c r="HR249" s="402"/>
      <c r="HV249" s="402"/>
      <c r="HZ249" s="402"/>
      <c r="ID249" s="402"/>
      <c r="IH249" s="402"/>
      <c r="IL249" s="402"/>
      <c r="IP249" s="402"/>
      <c r="IT249" s="402"/>
      <c r="IX249" s="402"/>
      <c r="JB249" s="402"/>
      <c r="JF249" s="402"/>
      <c r="JJ249" s="402"/>
      <c r="JN249" s="402"/>
      <c r="JR249" s="402"/>
      <c r="JV249" s="402"/>
      <c r="JZ249" s="402"/>
      <c r="KD249" s="402"/>
      <c r="LI249" s="402"/>
      <c r="MH249" s="402"/>
      <c r="MZ249" s="402"/>
      <c r="NM249" s="402"/>
      <c r="OA249" s="402"/>
      <c r="OR249" s="402"/>
      <c r="PW249" s="402"/>
      <c r="QO249" s="402"/>
      <c r="RB249" s="402"/>
      <c r="SD249" s="402"/>
      <c r="TX249" s="402"/>
      <c r="VT249" s="402"/>
      <c r="XQ249" s="402"/>
      <c r="YF249" s="402"/>
      <c r="ZK249" s="402"/>
      <c r="ZN249" s="402"/>
      <c r="AAP249" s="402"/>
      <c r="ABJ249" s="402"/>
      <c r="ABU249" s="402"/>
      <c r="ACZ249" s="402"/>
      <c r="ADG249" s="402"/>
      <c r="ADH249" s="402"/>
      <c r="AEL249" s="402"/>
    </row>
    <row r="250" spans="3:818" ht="11.25" customHeight="1">
      <c r="C250" s="402"/>
      <c r="F250" s="402"/>
      <c r="W250" s="402"/>
      <c r="AA250" s="402"/>
      <c r="AE250" s="402"/>
      <c r="AI250" s="402"/>
      <c r="AM250" s="402"/>
      <c r="AQ250" s="402"/>
      <c r="AT250" s="402"/>
      <c r="AW250" s="402"/>
      <c r="BA250" s="402"/>
      <c r="BB250" s="402"/>
      <c r="BE250" s="402"/>
      <c r="BF250" s="402"/>
      <c r="BI250" s="402"/>
      <c r="BJ250" s="402"/>
      <c r="BM250" s="402"/>
      <c r="BN250" s="402"/>
      <c r="BO250" s="402"/>
      <c r="BP250" s="402"/>
      <c r="BQ250" s="402"/>
      <c r="BR250" s="402"/>
      <c r="BS250" s="402"/>
      <c r="BT250" s="402"/>
      <c r="BW250" s="402"/>
      <c r="BX250" s="402"/>
      <c r="BY250" s="402"/>
      <c r="BZ250" s="402"/>
      <c r="CP250" s="402"/>
      <c r="CQ250" s="402"/>
      <c r="CY250" s="402"/>
      <c r="DE250" s="402"/>
      <c r="DF250" s="402"/>
      <c r="DP250" s="402"/>
      <c r="DR250" s="402"/>
      <c r="DV250" s="402"/>
      <c r="DZ250" s="402"/>
      <c r="ED250" s="402"/>
      <c r="EH250" s="402"/>
      <c r="EL250" s="402"/>
      <c r="EP250" s="402"/>
      <c r="ET250" s="402"/>
      <c r="EX250" s="402"/>
      <c r="FB250" s="402"/>
      <c r="FF250" s="402"/>
      <c r="FJ250" s="402"/>
      <c r="FN250" s="402"/>
      <c r="FR250" s="402"/>
      <c r="FV250" s="402"/>
      <c r="FZ250" s="402"/>
      <c r="GD250" s="402"/>
      <c r="GH250" s="402"/>
      <c r="GL250" s="402"/>
      <c r="GP250" s="402"/>
      <c r="GT250" s="402"/>
      <c r="GX250" s="402"/>
      <c r="HB250" s="402"/>
      <c r="HF250" s="402"/>
      <c r="HJ250" s="402"/>
      <c r="HN250" s="402"/>
      <c r="HR250" s="402"/>
      <c r="HV250" s="402"/>
      <c r="HZ250" s="402"/>
      <c r="ID250" s="402"/>
      <c r="IH250" s="402"/>
      <c r="IL250" s="402"/>
      <c r="IP250" s="402"/>
      <c r="IT250" s="402"/>
      <c r="IX250" s="402"/>
      <c r="JB250" s="402"/>
      <c r="JF250" s="402"/>
      <c r="JJ250" s="402"/>
      <c r="JN250" s="402"/>
      <c r="JR250" s="402"/>
      <c r="JV250" s="402"/>
      <c r="JZ250" s="402"/>
      <c r="KD250" s="402"/>
      <c r="LI250" s="402"/>
      <c r="MH250" s="402"/>
      <c r="MZ250" s="402"/>
      <c r="NM250" s="402"/>
      <c r="OA250" s="402"/>
      <c r="OR250" s="402"/>
      <c r="PW250" s="402"/>
      <c r="QO250" s="402"/>
      <c r="RB250" s="402"/>
      <c r="SD250" s="402"/>
      <c r="TX250" s="402"/>
      <c r="VT250" s="402"/>
      <c r="XQ250" s="402"/>
      <c r="YF250" s="402"/>
      <c r="ZK250" s="402"/>
      <c r="ZN250" s="402"/>
      <c r="AAP250" s="402"/>
      <c r="ABJ250" s="402"/>
      <c r="ABU250" s="402"/>
      <c r="ACZ250" s="402"/>
      <c r="ADG250" s="402"/>
      <c r="ADH250" s="402"/>
      <c r="AEL250" s="402"/>
    </row>
    <row r="251" spans="3:818" ht="11.25" customHeight="1">
      <c r="C251" s="402"/>
      <c r="F251" s="402"/>
      <c r="W251" s="402"/>
      <c r="AA251" s="402"/>
      <c r="AE251" s="402"/>
      <c r="AI251" s="402"/>
      <c r="AM251" s="402"/>
      <c r="AQ251" s="402"/>
      <c r="AT251" s="402"/>
      <c r="AW251" s="402"/>
      <c r="BA251" s="402"/>
      <c r="BB251" s="402"/>
      <c r="BE251" s="402"/>
      <c r="BF251" s="402"/>
      <c r="BI251" s="402"/>
      <c r="BJ251" s="402"/>
      <c r="BM251" s="402"/>
      <c r="BN251" s="402"/>
      <c r="BO251" s="402"/>
      <c r="BP251" s="402"/>
      <c r="BQ251" s="402"/>
      <c r="BR251" s="402"/>
      <c r="BS251" s="402"/>
      <c r="BT251" s="402"/>
      <c r="BW251" s="402"/>
      <c r="BX251" s="402"/>
      <c r="BY251" s="402"/>
      <c r="BZ251" s="402"/>
      <c r="CP251" s="402"/>
      <c r="CQ251" s="402"/>
      <c r="CY251" s="402"/>
      <c r="DE251" s="402"/>
      <c r="DF251" s="402"/>
      <c r="DP251" s="402"/>
      <c r="DR251" s="402"/>
      <c r="DV251" s="402"/>
      <c r="DZ251" s="402"/>
      <c r="ED251" s="402"/>
      <c r="EH251" s="402"/>
      <c r="EL251" s="402"/>
      <c r="EP251" s="402"/>
      <c r="ET251" s="402"/>
      <c r="EX251" s="402"/>
      <c r="FB251" s="402"/>
      <c r="FF251" s="402"/>
      <c r="FJ251" s="402"/>
      <c r="FN251" s="402"/>
      <c r="FR251" s="402"/>
      <c r="FV251" s="402"/>
      <c r="FZ251" s="402"/>
      <c r="GD251" s="402"/>
      <c r="GH251" s="402"/>
      <c r="GL251" s="402"/>
      <c r="GP251" s="402"/>
      <c r="GT251" s="402"/>
      <c r="GX251" s="402"/>
      <c r="HB251" s="402"/>
      <c r="HF251" s="402"/>
      <c r="HJ251" s="402"/>
      <c r="HN251" s="402"/>
      <c r="HR251" s="402"/>
      <c r="HV251" s="402"/>
      <c r="HZ251" s="402"/>
      <c r="ID251" s="402"/>
      <c r="IH251" s="402"/>
      <c r="IL251" s="402"/>
      <c r="IP251" s="402"/>
      <c r="IT251" s="402"/>
      <c r="IX251" s="402"/>
      <c r="JB251" s="402"/>
      <c r="JF251" s="402"/>
      <c r="JJ251" s="402"/>
      <c r="JN251" s="402"/>
      <c r="JR251" s="402"/>
      <c r="JV251" s="402"/>
      <c r="JZ251" s="402"/>
      <c r="KD251" s="402"/>
      <c r="LI251" s="402"/>
      <c r="MH251" s="402"/>
      <c r="MZ251" s="402"/>
      <c r="NM251" s="402"/>
      <c r="OA251" s="402"/>
      <c r="OR251" s="402"/>
      <c r="PW251" s="402"/>
      <c r="QO251" s="402"/>
      <c r="RB251" s="402"/>
      <c r="SD251" s="402"/>
      <c r="TX251" s="402"/>
      <c r="VT251" s="402"/>
      <c r="XQ251" s="402"/>
      <c r="YF251" s="402"/>
      <c r="ZK251" s="402"/>
      <c r="ZN251" s="402"/>
      <c r="AAP251" s="402"/>
      <c r="ABJ251" s="402"/>
      <c r="ABU251" s="402"/>
      <c r="ACZ251" s="402"/>
      <c r="ADG251" s="402"/>
      <c r="ADH251" s="402"/>
      <c r="AEL251" s="402"/>
    </row>
    <row r="252" spans="3:818" ht="11.25" customHeight="1">
      <c r="C252" s="402"/>
      <c r="F252" s="402"/>
      <c r="W252" s="402"/>
      <c r="AA252" s="402"/>
      <c r="AE252" s="402"/>
      <c r="AI252" s="402"/>
      <c r="AM252" s="402"/>
      <c r="AQ252" s="402"/>
      <c r="AT252" s="402"/>
      <c r="AW252" s="402"/>
      <c r="BA252" s="402"/>
      <c r="BB252" s="402"/>
      <c r="BE252" s="402"/>
      <c r="BF252" s="402"/>
      <c r="BI252" s="402"/>
      <c r="BJ252" s="402"/>
      <c r="BM252" s="402"/>
      <c r="BN252" s="402"/>
      <c r="BO252" s="402"/>
      <c r="BP252" s="402"/>
      <c r="BQ252" s="402"/>
      <c r="BR252" s="402"/>
      <c r="BS252" s="402"/>
      <c r="BT252" s="402"/>
      <c r="BW252" s="402"/>
      <c r="BX252" s="402"/>
      <c r="BY252" s="402"/>
      <c r="BZ252" s="402"/>
      <c r="CP252" s="402"/>
      <c r="CQ252" s="402"/>
      <c r="CY252" s="402"/>
      <c r="DE252" s="402"/>
      <c r="DF252" s="402"/>
      <c r="DP252" s="402"/>
      <c r="DR252" s="402"/>
      <c r="DV252" s="402"/>
      <c r="DZ252" s="402"/>
      <c r="ED252" s="402"/>
      <c r="EH252" s="402"/>
      <c r="EL252" s="402"/>
      <c r="EP252" s="402"/>
      <c r="ET252" s="402"/>
      <c r="EX252" s="402"/>
      <c r="FB252" s="402"/>
      <c r="FF252" s="402"/>
      <c r="FJ252" s="402"/>
      <c r="FN252" s="402"/>
      <c r="FR252" s="402"/>
      <c r="FV252" s="402"/>
      <c r="FZ252" s="402"/>
      <c r="GD252" s="402"/>
      <c r="GH252" s="402"/>
      <c r="GL252" s="402"/>
      <c r="GP252" s="402"/>
      <c r="GT252" s="402"/>
      <c r="GX252" s="402"/>
      <c r="HB252" s="402"/>
      <c r="HF252" s="402"/>
      <c r="HJ252" s="402"/>
      <c r="HN252" s="402"/>
      <c r="HR252" s="402"/>
      <c r="HV252" s="402"/>
      <c r="HZ252" s="402"/>
      <c r="ID252" s="402"/>
      <c r="IH252" s="402"/>
      <c r="IL252" s="402"/>
      <c r="IP252" s="402"/>
      <c r="IT252" s="402"/>
      <c r="IX252" s="402"/>
      <c r="JB252" s="402"/>
      <c r="JF252" s="402"/>
      <c r="JJ252" s="402"/>
      <c r="JN252" s="402"/>
      <c r="JR252" s="402"/>
      <c r="JV252" s="402"/>
      <c r="JZ252" s="402"/>
      <c r="KD252" s="402"/>
      <c r="LI252" s="402"/>
      <c r="MH252" s="402"/>
      <c r="MZ252" s="402"/>
      <c r="NM252" s="402"/>
      <c r="OA252" s="402"/>
      <c r="OR252" s="402"/>
      <c r="PW252" s="402"/>
      <c r="QO252" s="402"/>
      <c r="RB252" s="402"/>
      <c r="SD252" s="402"/>
      <c r="TX252" s="402"/>
      <c r="VT252" s="402"/>
      <c r="XQ252" s="402"/>
      <c r="YF252" s="402"/>
      <c r="ZK252" s="402"/>
      <c r="ZN252" s="402"/>
      <c r="AAP252" s="402"/>
      <c r="ABJ252" s="402"/>
      <c r="ABU252" s="402"/>
      <c r="ACZ252" s="402"/>
      <c r="ADG252" s="402"/>
      <c r="ADH252" s="402"/>
      <c r="AEL252" s="402"/>
    </row>
    <row r="253" spans="3:818" ht="11.25" customHeight="1">
      <c r="C253" s="402"/>
      <c r="F253" s="402"/>
      <c r="W253" s="402"/>
      <c r="AA253" s="402"/>
      <c r="AE253" s="402"/>
      <c r="AI253" s="402"/>
      <c r="AM253" s="402"/>
      <c r="AQ253" s="402"/>
      <c r="AT253" s="402"/>
      <c r="AW253" s="402"/>
      <c r="BA253" s="402"/>
      <c r="BB253" s="402"/>
      <c r="BE253" s="402"/>
      <c r="BF253" s="402"/>
      <c r="BI253" s="402"/>
      <c r="BJ253" s="402"/>
      <c r="BM253" s="402"/>
      <c r="BN253" s="402"/>
      <c r="BO253" s="402"/>
      <c r="BP253" s="402"/>
      <c r="BQ253" s="402"/>
      <c r="BR253" s="402"/>
      <c r="BS253" s="402"/>
      <c r="BT253" s="402"/>
      <c r="BW253" s="402"/>
      <c r="BX253" s="402"/>
      <c r="BY253" s="402"/>
      <c r="BZ253" s="402"/>
      <c r="CP253" s="402"/>
      <c r="CQ253" s="402"/>
      <c r="CY253" s="402"/>
      <c r="DE253" s="402"/>
      <c r="DF253" s="402"/>
      <c r="DP253" s="402"/>
      <c r="DR253" s="402"/>
      <c r="DV253" s="402"/>
      <c r="DZ253" s="402"/>
      <c r="ED253" s="402"/>
      <c r="EH253" s="402"/>
      <c r="EL253" s="402"/>
      <c r="EP253" s="402"/>
      <c r="ET253" s="402"/>
      <c r="EX253" s="402"/>
      <c r="FB253" s="402"/>
      <c r="FF253" s="402"/>
      <c r="FJ253" s="402"/>
      <c r="FN253" s="402"/>
      <c r="FR253" s="402"/>
      <c r="FV253" s="402"/>
      <c r="FZ253" s="402"/>
      <c r="GD253" s="402"/>
      <c r="GH253" s="402"/>
      <c r="GL253" s="402"/>
      <c r="GP253" s="402"/>
      <c r="GT253" s="402"/>
      <c r="GX253" s="402"/>
      <c r="HB253" s="402"/>
      <c r="HF253" s="402"/>
      <c r="HJ253" s="402"/>
      <c r="HN253" s="402"/>
      <c r="HR253" s="402"/>
      <c r="HV253" s="402"/>
      <c r="HZ253" s="402"/>
      <c r="ID253" s="402"/>
      <c r="IH253" s="402"/>
      <c r="IL253" s="402"/>
      <c r="IP253" s="402"/>
      <c r="IT253" s="402"/>
      <c r="IX253" s="402"/>
      <c r="JB253" s="402"/>
      <c r="JF253" s="402"/>
      <c r="JJ253" s="402"/>
      <c r="JN253" s="402"/>
      <c r="JR253" s="402"/>
      <c r="JV253" s="402"/>
      <c r="JZ253" s="402"/>
      <c r="KD253" s="402"/>
      <c r="LI253" s="402"/>
      <c r="MH253" s="402"/>
      <c r="MZ253" s="402"/>
      <c r="NM253" s="402"/>
      <c r="OA253" s="402"/>
      <c r="OR253" s="402"/>
      <c r="PW253" s="402"/>
      <c r="QO253" s="402"/>
      <c r="RB253" s="402"/>
      <c r="SD253" s="402"/>
      <c r="TX253" s="402"/>
      <c r="VT253" s="402"/>
      <c r="XQ253" s="402"/>
      <c r="YF253" s="402"/>
      <c r="ZK253" s="402"/>
      <c r="ZN253" s="402"/>
      <c r="AAP253" s="402"/>
      <c r="ABJ253" s="402"/>
      <c r="ABU253" s="402"/>
      <c r="ACZ253" s="402"/>
      <c r="ADG253" s="402"/>
      <c r="ADH253" s="402"/>
      <c r="AEL253" s="402"/>
    </row>
    <row r="254" spans="3:818" ht="11.25" customHeight="1">
      <c r="C254" s="402"/>
      <c r="F254" s="402"/>
      <c r="W254" s="402"/>
      <c r="AA254" s="402"/>
      <c r="AE254" s="402"/>
      <c r="AI254" s="402"/>
      <c r="AM254" s="402"/>
      <c r="AQ254" s="402"/>
      <c r="AT254" s="402"/>
      <c r="AW254" s="402"/>
      <c r="BA254" s="402"/>
      <c r="BB254" s="402"/>
      <c r="BE254" s="402"/>
      <c r="BF254" s="402"/>
      <c r="BI254" s="402"/>
      <c r="BJ254" s="402"/>
      <c r="BM254" s="402"/>
      <c r="BN254" s="402"/>
      <c r="BO254" s="402"/>
      <c r="BP254" s="402"/>
      <c r="BQ254" s="402"/>
      <c r="BR254" s="402"/>
      <c r="BS254" s="402"/>
      <c r="BT254" s="402"/>
      <c r="BW254" s="402"/>
      <c r="BX254" s="402"/>
      <c r="BY254" s="402"/>
      <c r="BZ254" s="402"/>
      <c r="CP254" s="402"/>
      <c r="CQ254" s="402"/>
      <c r="CY254" s="402"/>
      <c r="DE254" s="402"/>
      <c r="DF254" s="402"/>
      <c r="DP254" s="402"/>
      <c r="DR254" s="402"/>
      <c r="DV254" s="402"/>
      <c r="DZ254" s="402"/>
      <c r="ED254" s="402"/>
      <c r="EH254" s="402"/>
      <c r="EL254" s="402"/>
      <c r="EP254" s="402"/>
      <c r="ET254" s="402"/>
      <c r="EX254" s="402"/>
      <c r="FB254" s="402"/>
      <c r="FF254" s="402"/>
      <c r="FJ254" s="402"/>
      <c r="FN254" s="402"/>
      <c r="FR254" s="402"/>
      <c r="FV254" s="402"/>
      <c r="FZ254" s="402"/>
      <c r="GD254" s="402"/>
      <c r="GH254" s="402"/>
      <c r="GL254" s="402"/>
      <c r="GP254" s="402"/>
      <c r="GT254" s="402"/>
      <c r="GX254" s="402"/>
      <c r="HB254" s="402"/>
      <c r="HF254" s="402"/>
      <c r="HJ254" s="402"/>
      <c r="HN254" s="402"/>
      <c r="HR254" s="402"/>
      <c r="HV254" s="402"/>
      <c r="HZ254" s="402"/>
      <c r="ID254" s="402"/>
      <c r="IH254" s="402"/>
      <c r="IL254" s="402"/>
      <c r="IP254" s="402"/>
      <c r="IT254" s="402"/>
      <c r="IX254" s="402"/>
      <c r="JB254" s="402"/>
      <c r="JF254" s="402"/>
      <c r="JJ254" s="402"/>
      <c r="JN254" s="402"/>
      <c r="JR254" s="402"/>
      <c r="JV254" s="402"/>
      <c r="JZ254" s="402"/>
      <c r="KD254" s="402"/>
      <c r="LI254" s="402"/>
      <c r="MH254" s="402"/>
      <c r="MZ254" s="402"/>
      <c r="NM254" s="402"/>
      <c r="OA254" s="402"/>
      <c r="OR254" s="402"/>
      <c r="PW254" s="402"/>
      <c r="QO254" s="402"/>
      <c r="RB254" s="402"/>
      <c r="SD254" s="402"/>
      <c r="TX254" s="402"/>
      <c r="VT254" s="402"/>
      <c r="XQ254" s="402"/>
      <c r="YF254" s="402"/>
      <c r="ZK254" s="402"/>
      <c r="ZN254" s="402"/>
      <c r="AAP254" s="402"/>
      <c r="ABJ254" s="402"/>
      <c r="ABU254" s="402"/>
      <c r="ACZ254" s="402"/>
      <c r="ADG254" s="402"/>
      <c r="ADH254" s="402"/>
      <c r="AEL254" s="402"/>
    </row>
    <row r="255" spans="3:818" ht="11.25" customHeight="1">
      <c r="C255" s="402"/>
      <c r="F255" s="402"/>
      <c r="W255" s="402"/>
      <c r="AA255" s="402"/>
      <c r="AE255" s="402"/>
      <c r="AI255" s="402"/>
      <c r="AM255" s="402"/>
      <c r="AQ255" s="402"/>
      <c r="AT255" s="402"/>
      <c r="AW255" s="402"/>
      <c r="BA255" s="402"/>
      <c r="BB255" s="402"/>
      <c r="BE255" s="402"/>
      <c r="BF255" s="402"/>
      <c r="BI255" s="402"/>
      <c r="BJ255" s="402"/>
      <c r="BM255" s="402"/>
      <c r="BN255" s="402"/>
      <c r="BO255" s="402"/>
      <c r="BP255" s="402"/>
      <c r="BQ255" s="402"/>
      <c r="BR255" s="402"/>
      <c r="BS255" s="402"/>
      <c r="BT255" s="402"/>
      <c r="BW255" s="402"/>
      <c r="BX255" s="402"/>
      <c r="BY255" s="402"/>
      <c r="BZ255" s="402"/>
      <c r="CP255" s="402"/>
      <c r="CQ255" s="402"/>
      <c r="CY255" s="402"/>
      <c r="DE255" s="402"/>
      <c r="DF255" s="402"/>
      <c r="DP255" s="402"/>
      <c r="DR255" s="402"/>
      <c r="DV255" s="402"/>
      <c r="DZ255" s="402"/>
      <c r="ED255" s="402"/>
      <c r="EH255" s="402"/>
      <c r="EL255" s="402"/>
      <c r="EP255" s="402"/>
      <c r="ET255" s="402"/>
      <c r="EX255" s="402"/>
      <c r="FB255" s="402"/>
      <c r="FF255" s="402"/>
      <c r="FJ255" s="402"/>
      <c r="FN255" s="402"/>
      <c r="FR255" s="402"/>
      <c r="FV255" s="402"/>
      <c r="FZ255" s="402"/>
      <c r="GD255" s="402"/>
      <c r="GH255" s="402"/>
      <c r="GL255" s="402"/>
      <c r="GP255" s="402"/>
      <c r="GT255" s="402"/>
      <c r="GX255" s="402"/>
      <c r="HB255" s="402"/>
      <c r="HF255" s="402"/>
      <c r="HJ255" s="402"/>
      <c r="HN255" s="402"/>
      <c r="HR255" s="402"/>
      <c r="HV255" s="402"/>
      <c r="HZ255" s="402"/>
      <c r="ID255" s="402"/>
      <c r="IH255" s="402"/>
      <c r="IL255" s="402"/>
      <c r="IP255" s="402"/>
      <c r="IT255" s="402"/>
      <c r="IX255" s="402"/>
      <c r="JB255" s="402"/>
      <c r="JF255" s="402"/>
      <c r="JJ255" s="402"/>
      <c r="JN255" s="402"/>
      <c r="JR255" s="402"/>
      <c r="JV255" s="402"/>
      <c r="JZ255" s="402"/>
      <c r="KD255" s="402"/>
      <c r="LI255" s="402"/>
      <c r="MH255" s="402"/>
      <c r="MZ255" s="402"/>
      <c r="NM255" s="402"/>
      <c r="OA255" s="402"/>
      <c r="OR255" s="402"/>
      <c r="PW255" s="402"/>
      <c r="QO255" s="402"/>
      <c r="RB255" s="402"/>
      <c r="SD255" s="402"/>
      <c r="TX255" s="402"/>
      <c r="VT255" s="402"/>
      <c r="XQ255" s="402"/>
      <c r="YF255" s="402"/>
      <c r="ZK255" s="402"/>
      <c r="ZN255" s="402"/>
      <c r="AAP255" s="402"/>
      <c r="ABJ255" s="402"/>
      <c r="ABU255" s="402"/>
      <c r="ACZ255" s="402"/>
      <c r="ADG255" s="402"/>
      <c r="ADH255" s="402"/>
      <c r="AEL255" s="402"/>
    </row>
    <row r="256" spans="3:818" ht="11.25" customHeight="1">
      <c r="C256" s="402"/>
      <c r="F256" s="402"/>
      <c r="W256" s="402"/>
      <c r="AA256" s="402"/>
      <c r="AE256" s="402"/>
      <c r="AI256" s="402"/>
      <c r="AM256" s="402"/>
      <c r="AQ256" s="402"/>
      <c r="AT256" s="402"/>
      <c r="AW256" s="402"/>
      <c r="BA256" s="402"/>
      <c r="BB256" s="402"/>
      <c r="BE256" s="402"/>
      <c r="BF256" s="402"/>
      <c r="BI256" s="402"/>
      <c r="BJ256" s="402"/>
      <c r="BM256" s="402"/>
      <c r="BN256" s="402"/>
      <c r="BO256" s="402"/>
      <c r="BP256" s="402"/>
      <c r="BQ256" s="402"/>
      <c r="BR256" s="402"/>
      <c r="BS256" s="402"/>
      <c r="BT256" s="402"/>
      <c r="BW256" s="402"/>
      <c r="BX256" s="402"/>
      <c r="BY256" s="402"/>
      <c r="BZ256" s="402"/>
      <c r="CP256" s="402"/>
      <c r="CQ256" s="402"/>
      <c r="CY256" s="402"/>
      <c r="DE256" s="402"/>
      <c r="DF256" s="402"/>
      <c r="DP256" s="402"/>
      <c r="DR256" s="402"/>
      <c r="DV256" s="402"/>
      <c r="DZ256" s="402"/>
      <c r="ED256" s="402"/>
      <c r="EH256" s="402"/>
      <c r="EL256" s="402"/>
      <c r="EP256" s="402"/>
      <c r="ET256" s="402"/>
      <c r="EX256" s="402"/>
      <c r="FB256" s="402"/>
      <c r="FF256" s="402"/>
      <c r="FJ256" s="402"/>
      <c r="FN256" s="402"/>
      <c r="FR256" s="402"/>
      <c r="FV256" s="402"/>
      <c r="FZ256" s="402"/>
      <c r="GD256" s="402"/>
      <c r="GH256" s="402"/>
      <c r="GL256" s="402"/>
      <c r="GP256" s="402"/>
      <c r="GT256" s="402"/>
      <c r="GX256" s="402"/>
      <c r="HB256" s="402"/>
      <c r="HF256" s="402"/>
      <c r="HJ256" s="402"/>
      <c r="HN256" s="402"/>
      <c r="HR256" s="402"/>
      <c r="HV256" s="402"/>
      <c r="HZ256" s="402"/>
      <c r="ID256" s="402"/>
      <c r="IH256" s="402"/>
      <c r="IL256" s="402"/>
      <c r="IP256" s="402"/>
      <c r="IT256" s="402"/>
      <c r="IX256" s="402"/>
      <c r="JB256" s="402"/>
      <c r="JF256" s="402"/>
      <c r="JJ256" s="402"/>
      <c r="JN256" s="402"/>
      <c r="JR256" s="402"/>
      <c r="JV256" s="402"/>
      <c r="JZ256" s="402"/>
      <c r="KD256" s="402"/>
      <c r="LI256" s="402"/>
      <c r="MH256" s="402"/>
      <c r="MZ256" s="402"/>
      <c r="NM256" s="402"/>
      <c r="OA256" s="402"/>
      <c r="OR256" s="402"/>
      <c r="PW256" s="402"/>
      <c r="QO256" s="402"/>
      <c r="RB256" s="402"/>
      <c r="SD256" s="402"/>
      <c r="TX256" s="402"/>
      <c r="VT256" s="402"/>
      <c r="XQ256" s="402"/>
      <c r="YF256" s="402"/>
      <c r="ZK256" s="402"/>
      <c r="ZN256" s="402"/>
      <c r="AAP256" s="402"/>
      <c r="ABJ256" s="402"/>
      <c r="ABU256" s="402"/>
      <c r="ACZ256" s="402"/>
      <c r="ADG256" s="402"/>
      <c r="ADH256" s="402"/>
      <c r="AEL256" s="402"/>
    </row>
    <row r="257" spans="3:818" ht="11.25" customHeight="1">
      <c r="C257" s="402"/>
      <c r="F257" s="402"/>
      <c r="W257" s="402"/>
      <c r="AA257" s="402"/>
      <c r="AE257" s="402"/>
      <c r="AI257" s="402"/>
      <c r="AM257" s="402"/>
      <c r="AQ257" s="402"/>
      <c r="AT257" s="402"/>
      <c r="AW257" s="402"/>
      <c r="BA257" s="402"/>
      <c r="BB257" s="402"/>
      <c r="BE257" s="402"/>
      <c r="BF257" s="402"/>
      <c r="BI257" s="402"/>
      <c r="BJ257" s="402"/>
      <c r="BM257" s="402"/>
      <c r="BN257" s="402"/>
      <c r="BO257" s="402"/>
      <c r="BP257" s="402"/>
      <c r="BQ257" s="402"/>
      <c r="BR257" s="402"/>
      <c r="BS257" s="402"/>
      <c r="BT257" s="402"/>
      <c r="BW257" s="402"/>
      <c r="BX257" s="402"/>
      <c r="BY257" s="402"/>
      <c r="BZ257" s="402"/>
      <c r="CP257" s="402"/>
      <c r="CQ257" s="402"/>
      <c r="CY257" s="402"/>
      <c r="DE257" s="402"/>
      <c r="DF257" s="402"/>
      <c r="DP257" s="402"/>
      <c r="DR257" s="402"/>
      <c r="DV257" s="402"/>
      <c r="DZ257" s="402"/>
      <c r="ED257" s="402"/>
      <c r="EH257" s="402"/>
      <c r="EL257" s="402"/>
      <c r="EP257" s="402"/>
      <c r="ET257" s="402"/>
      <c r="EX257" s="402"/>
      <c r="FB257" s="402"/>
      <c r="FF257" s="402"/>
      <c r="FJ257" s="402"/>
      <c r="FN257" s="402"/>
      <c r="FR257" s="402"/>
      <c r="FV257" s="402"/>
      <c r="FZ257" s="402"/>
      <c r="GD257" s="402"/>
      <c r="GH257" s="402"/>
      <c r="GL257" s="402"/>
      <c r="GP257" s="402"/>
      <c r="GT257" s="402"/>
      <c r="GX257" s="402"/>
      <c r="HB257" s="402"/>
      <c r="HF257" s="402"/>
      <c r="HJ257" s="402"/>
      <c r="HN257" s="402"/>
      <c r="HR257" s="402"/>
      <c r="HV257" s="402"/>
      <c r="HZ257" s="402"/>
      <c r="ID257" s="402"/>
      <c r="IH257" s="402"/>
      <c r="IL257" s="402"/>
      <c r="IP257" s="402"/>
      <c r="IT257" s="402"/>
      <c r="IX257" s="402"/>
      <c r="JB257" s="402"/>
      <c r="JF257" s="402"/>
      <c r="JJ257" s="402"/>
      <c r="JN257" s="402"/>
      <c r="JR257" s="402"/>
      <c r="JV257" s="402"/>
      <c r="JZ257" s="402"/>
      <c r="KD257" s="402"/>
      <c r="LI257" s="402"/>
      <c r="MH257" s="402"/>
      <c r="MZ257" s="402"/>
      <c r="NM257" s="402"/>
      <c r="OA257" s="402"/>
      <c r="OR257" s="402"/>
      <c r="PW257" s="402"/>
      <c r="QO257" s="402"/>
      <c r="RB257" s="402"/>
      <c r="SD257" s="402"/>
      <c r="TX257" s="402"/>
      <c r="VT257" s="402"/>
      <c r="XQ257" s="402"/>
      <c r="YF257" s="402"/>
      <c r="ZK257" s="402"/>
      <c r="ZN257" s="402"/>
      <c r="AAP257" s="402"/>
      <c r="ABJ257" s="402"/>
      <c r="ABU257" s="402"/>
      <c r="ACZ257" s="402"/>
      <c r="ADG257" s="402"/>
      <c r="ADH257" s="402"/>
      <c r="AEL257" s="402"/>
    </row>
    <row r="258" spans="3:818" ht="11.25" customHeight="1">
      <c r="C258" s="402"/>
      <c r="F258" s="402"/>
      <c r="W258" s="402"/>
      <c r="AA258" s="402"/>
      <c r="AE258" s="402"/>
      <c r="AI258" s="402"/>
      <c r="AM258" s="402"/>
      <c r="AQ258" s="402"/>
      <c r="AT258" s="402"/>
      <c r="AW258" s="402"/>
      <c r="BA258" s="402"/>
      <c r="BB258" s="402"/>
      <c r="BE258" s="402"/>
      <c r="BF258" s="402"/>
      <c r="BI258" s="402"/>
      <c r="BJ258" s="402"/>
      <c r="BM258" s="402"/>
      <c r="BN258" s="402"/>
      <c r="BO258" s="402"/>
      <c r="BP258" s="402"/>
      <c r="BQ258" s="402"/>
      <c r="BR258" s="402"/>
      <c r="BS258" s="402"/>
      <c r="BT258" s="402"/>
      <c r="BW258" s="402"/>
      <c r="BX258" s="402"/>
      <c r="BY258" s="402"/>
      <c r="BZ258" s="402"/>
      <c r="CP258" s="402"/>
      <c r="CQ258" s="402"/>
      <c r="CY258" s="402"/>
      <c r="DE258" s="402"/>
      <c r="DF258" s="402"/>
      <c r="DP258" s="402"/>
      <c r="DR258" s="402"/>
      <c r="DV258" s="402"/>
      <c r="DZ258" s="402"/>
      <c r="ED258" s="402"/>
      <c r="EH258" s="402"/>
      <c r="EL258" s="402"/>
      <c r="EP258" s="402"/>
      <c r="ET258" s="402"/>
      <c r="EX258" s="402"/>
      <c r="FB258" s="402"/>
      <c r="FF258" s="402"/>
      <c r="FJ258" s="402"/>
      <c r="FN258" s="402"/>
      <c r="FR258" s="402"/>
      <c r="FV258" s="402"/>
      <c r="FZ258" s="402"/>
      <c r="GD258" s="402"/>
      <c r="GH258" s="402"/>
      <c r="GL258" s="402"/>
      <c r="GP258" s="402"/>
      <c r="GT258" s="402"/>
      <c r="GX258" s="402"/>
      <c r="HB258" s="402"/>
      <c r="HF258" s="402"/>
      <c r="HJ258" s="402"/>
      <c r="HN258" s="402"/>
      <c r="HR258" s="402"/>
      <c r="HV258" s="402"/>
      <c r="HZ258" s="402"/>
      <c r="ID258" s="402"/>
      <c r="IH258" s="402"/>
      <c r="IL258" s="402"/>
      <c r="IP258" s="402"/>
      <c r="IT258" s="402"/>
      <c r="IX258" s="402"/>
      <c r="JB258" s="402"/>
      <c r="JF258" s="402"/>
      <c r="JJ258" s="402"/>
      <c r="JN258" s="402"/>
      <c r="JR258" s="402"/>
      <c r="JV258" s="402"/>
      <c r="JZ258" s="402"/>
      <c r="KD258" s="402"/>
      <c r="LI258" s="402"/>
      <c r="MH258" s="402"/>
      <c r="MZ258" s="402"/>
      <c r="NM258" s="402"/>
      <c r="OA258" s="402"/>
      <c r="OR258" s="402"/>
      <c r="PW258" s="402"/>
      <c r="QO258" s="402"/>
      <c r="RB258" s="402"/>
      <c r="SD258" s="402"/>
      <c r="TX258" s="402"/>
      <c r="VT258" s="402"/>
      <c r="XQ258" s="402"/>
      <c r="YF258" s="402"/>
      <c r="ZK258" s="402"/>
      <c r="ZN258" s="402"/>
      <c r="AAP258" s="402"/>
      <c r="ABJ258" s="402"/>
      <c r="ABU258" s="402"/>
      <c r="ACZ258" s="402"/>
      <c r="ADG258" s="402"/>
      <c r="ADH258" s="402"/>
      <c r="AEL258" s="402"/>
    </row>
    <row r="259" spans="3:818" ht="11.25" customHeight="1">
      <c r="C259" s="402"/>
      <c r="F259" s="402"/>
      <c r="W259" s="402"/>
      <c r="AA259" s="402"/>
      <c r="AE259" s="402"/>
      <c r="AI259" s="402"/>
      <c r="AM259" s="402"/>
      <c r="AQ259" s="402"/>
      <c r="AT259" s="402"/>
      <c r="AW259" s="402"/>
      <c r="BA259" s="402"/>
      <c r="BB259" s="402"/>
      <c r="BE259" s="402"/>
      <c r="BF259" s="402"/>
      <c r="BI259" s="402"/>
      <c r="BJ259" s="402"/>
      <c r="BM259" s="402"/>
      <c r="BN259" s="402"/>
      <c r="BO259" s="402"/>
      <c r="BP259" s="402"/>
      <c r="BQ259" s="402"/>
      <c r="BR259" s="402"/>
      <c r="BS259" s="402"/>
      <c r="BT259" s="402"/>
      <c r="BW259" s="402"/>
      <c r="BX259" s="402"/>
      <c r="BY259" s="402"/>
      <c r="BZ259" s="402"/>
      <c r="CP259" s="402"/>
      <c r="CQ259" s="402"/>
      <c r="CY259" s="402"/>
      <c r="DE259" s="402"/>
      <c r="DF259" s="402"/>
      <c r="DP259" s="402"/>
      <c r="DR259" s="402"/>
      <c r="DV259" s="402"/>
      <c r="DZ259" s="402"/>
      <c r="ED259" s="402"/>
      <c r="EH259" s="402"/>
      <c r="EL259" s="402"/>
      <c r="EP259" s="402"/>
      <c r="ET259" s="402"/>
      <c r="EX259" s="402"/>
      <c r="FB259" s="402"/>
      <c r="FF259" s="402"/>
      <c r="FJ259" s="402"/>
      <c r="FN259" s="402"/>
      <c r="FR259" s="402"/>
      <c r="FV259" s="402"/>
      <c r="FZ259" s="402"/>
      <c r="GD259" s="402"/>
      <c r="GH259" s="402"/>
      <c r="GL259" s="402"/>
      <c r="GP259" s="402"/>
      <c r="GT259" s="402"/>
      <c r="GX259" s="402"/>
      <c r="HB259" s="402"/>
      <c r="HF259" s="402"/>
      <c r="HJ259" s="402"/>
      <c r="HN259" s="402"/>
      <c r="HR259" s="402"/>
      <c r="HV259" s="402"/>
      <c r="HZ259" s="402"/>
      <c r="ID259" s="402"/>
      <c r="IH259" s="402"/>
      <c r="IL259" s="402"/>
      <c r="IP259" s="402"/>
      <c r="IT259" s="402"/>
      <c r="IX259" s="402"/>
      <c r="JB259" s="402"/>
      <c r="JF259" s="402"/>
      <c r="JJ259" s="402"/>
      <c r="JN259" s="402"/>
      <c r="JR259" s="402"/>
      <c r="JV259" s="402"/>
      <c r="JZ259" s="402"/>
      <c r="KD259" s="402"/>
      <c r="LI259" s="402"/>
      <c r="MH259" s="402"/>
      <c r="MZ259" s="402"/>
      <c r="NM259" s="402"/>
      <c r="OA259" s="402"/>
      <c r="OR259" s="402"/>
      <c r="PW259" s="402"/>
      <c r="QO259" s="402"/>
      <c r="RB259" s="402"/>
      <c r="SD259" s="402"/>
      <c r="TX259" s="402"/>
      <c r="VT259" s="402"/>
      <c r="XQ259" s="402"/>
      <c r="YF259" s="402"/>
      <c r="ZK259" s="402"/>
      <c r="ZN259" s="402"/>
      <c r="AAP259" s="402"/>
      <c r="ABJ259" s="402"/>
      <c r="ABU259" s="402"/>
      <c r="ACZ259" s="402"/>
      <c r="ADG259" s="402"/>
      <c r="ADH259" s="402"/>
      <c r="AEL259" s="402"/>
    </row>
    <row r="260" spans="3:818" ht="11.25" customHeight="1">
      <c r="C260" s="402"/>
      <c r="F260" s="402"/>
      <c r="W260" s="402"/>
      <c r="AA260" s="402"/>
      <c r="AE260" s="402"/>
      <c r="AI260" s="402"/>
      <c r="AM260" s="402"/>
      <c r="AQ260" s="402"/>
      <c r="AT260" s="402"/>
      <c r="AW260" s="402"/>
      <c r="BA260" s="402"/>
      <c r="BB260" s="402"/>
      <c r="BE260" s="402"/>
      <c r="BF260" s="402"/>
      <c r="BI260" s="402"/>
      <c r="BJ260" s="402"/>
      <c r="BM260" s="402"/>
      <c r="BN260" s="402"/>
      <c r="BO260" s="402"/>
      <c r="BP260" s="402"/>
      <c r="BQ260" s="402"/>
      <c r="BR260" s="402"/>
      <c r="BS260" s="402"/>
      <c r="BT260" s="402"/>
      <c r="BW260" s="402"/>
      <c r="BX260" s="402"/>
      <c r="BY260" s="402"/>
      <c r="BZ260" s="402"/>
      <c r="CP260" s="402"/>
      <c r="CQ260" s="402"/>
      <c r="CY260" s="402"/>
      <c r="DE260" s="402"/>
      <c r="DF260" s="402"/>
      <c r="DP260" s="402"/>
      <c r="DR260" s="402"/>
      <c r="DV260" s="402"/>
      <c r="DZ260" s="402"/>
      <c r="ED260" s="402"/>
      <c r="EH260" s="402"/>
      <c r="EL260" s="402"/>
      <c r="EP260" s="402"/>
      <c r="ET260" s="402"/>
      <c r="EX260" s="402"/>
      <c r="FB260" s="402"/>
      <c r="FF260" s="402"/>
      <c r="FJ260" s="402"/>
      <c r="FN260" s="402"/>
      <c r="FR260" s="402"/>
      <c r="FV260" s="402"/>
      <c r="FZ260" s="402"/>
      <c r="GD260" s="402"/>
      <c r="GH260" s="402"/>
      <c r="GL260" s="402"/>
      <c r="GP260" s="402"/>
      <c r="GT260" s="402"/>
      <c r="GX260" s="402"/>
      <c r="HB260" s="402"/>
      <c r="HF260" s="402"/>
      <c r="HJ260" s="402"/>
      <c r="HN260" s="402"/>
      <c r="HR260" s="402"/>
      <c r="HV260" s="402"/>
      <c r="HZ260" s="402"/>
      <c r="ID260" s="402"/>
      <c r="IH260" s="402"/>
      <c r="IL260" s="402"/>
      <c r="IP260" s="402"/>
      <c r="IT260" s="402"/>
      <c r="IX260" s="402"/>
      <c r="JB260" s="402"/>
      <c r="JF260" s="402"/>
      <c r="JJ260" s="402"/>
      <c r="JN260" s="402"/>
      <c r="JR260" s="402"/>
      <c r="JV260" s="402"/>
      <c r="JZ260" s="402"/>
      <c r="KD260" s="402"/>
      <c r="LI260" s="402"/>
      <c r="MH260" s="402"/>
      <c r="MZ260" s="402"/>
      <c r="NM260" s="402"/>
      <c r="OA260" s="402"/>
      <c r="OR260" s="402"/>
      <c r="PW260" s="402"/>
      <c r="QO260" s="402"/>
      <c r="RB260" s="402"/>
      <c r="SD260" s="402"/>
      <c r="TX260" s="402"/>
      <c r="VT260" s="402"/>
      <c r="XQ260" s="402"/>
      <c r="YF260" s="402"/>
      <c r="ZK260" s="402"/>
      <c r="ZN260" s="402"/>
      <c r="AAP260" s="402"/>
      <c r="ABJ260" s="402"/>
      <c r="ABU260" s="402"/>
      <c r="ACZ260" s="402"/>
      <c r="ADG260" s="402"/>
      <c r="ADH260" s="402"/>
      <c r="AEL260" s="402"/>
    </row>
    <row r="261" spans="3:818" ht="11.25" customHeight="1">
      <c r="C261" s="402"/>
      <c r="F261" s="402"/>
      <c r="W261" s="402"/>
      <c r="AA261" s="402"/>
      <c r="AE261" s="402"/>
      <c r="AI261" s="402"/>
      <c r="AM261" s="402"/>
      <c r="AQ261" s="402"/>
      <c r="AT261" s="402"/>
      <c r="AW261" s="402"/>
      <c r="BA261" s="402"/>
      <c r="BB261" s="402"/>
      <c r="BE261" s="402"/>
      <c r="BF261" s="402"/>
      <c r="BI261" s="402"/>
      <c r="BJ261" s="402"/>
      <c r="BM261" s="402"/>
      <c r="BN261" s="402"/>
      <c r="BO261" s="402"/>
      <c r="BP261" s="402"/>
      <c r="BQ261" s="402"/>
      <c r="BR261" s="402"/>
      <c r="BS261" s="402"/>
      <c r="BT261" s="402"/>
      <c r="BW261" s="402"/>
      <c r="BX261" s="402"/>
      <c r="BY261" s="402"/>
      <c r="BZ261" s="402"/>
      <c r="CP261" s="402"/>
      <c r="CQ261" s="402"/>
      <c r="CY261" s="402"/>
      <c r="DE261" s="402"/>
      <c r="DF261" s="402"/>
      <c r="DP261" s="402"/>
      <c r="DR261" s="402"/>
      <c r="DV261" s="402"/>
      <c r="DZ261" s="402"/>
      <c r="ED261" s="402"/>
      <c r="EH261" s="402"/>
      <c r="EL261" s="402"/>
      <c r="EP261" s="402"/>
      <c r="ET261" s="402"/>
      <c r="EX261" s="402"/>
      <c r="FB261" s="402"/>
      <c r="FF261" s="402"/>
      <c r="FJ261" s="402"/>
      <c r="FN261" s="402"/>
      <c r="FR261" s="402"/>
      <c r="FV261" s="402"/>
      <c r="FZ261" s="402"/>
      <c r="GD261" s="402"/>
      <c r="GH261" s="402"/>
      <c r="GL261" s="402"/>
      <c r="GP261" s="402"/>
      <c r="GT261" s="402"/>
      <c r="GX261" s="402"/>
      <c r="HB261" s="402"/>
      <c r="HF261" s="402"/>
      <c r="HJ261" s="402"/>
      <c r="HN261" s="402"/>
      <c r="HR261" s="402"/>
      <c r="HV261" s="402"/>
      <c r="HZ261" s="402"/>
      <c r="ID261" s="402"/>
      <c r="IH261" s="402"/>
      <c r="IL261" s="402"/>
      <c r="IP261" s="402"/>
      <c r="IT261" s="402"/>
      <c r="IX261" s="402"/>
      <c r="JB261" s="402"/>
      <c r="JF261" s="402"/>
      <c r="JJ261" s="402"/>
      <c r="JN261" s="402"/>
      <c r="JR261" s="402"/>
      <c r="JV261" s="402"/>
      <c r="JZ261" s="402"/>
      <c r="KD261" s="402"/>
      <c r="LI261" s="402"/>
      <c r="MH261" s="402"/>
      <c r="MZ261" s="402"/>
      <c r="NM261" s="402"/>
      <c r="OA261" s="402"/>
      <c r="OR261" s="402"/>
      <c r="PW261" s="402"/>
      <c r="QO261" s="402"/>
      <c r="RB261" s="402"/>
      <c r="SD261" s="402"/>
      <c r="TX261" s="402"/>
      <c r="VT261" s="402"/>
      <c r="XQ261" s="402"/>
      <c r="YF261" s="402"/>
      <c r="ZK261" s="402"/>
      <c r="ZN261" s="402"/>
      <c r="AAP261" s="402"/>
      <c r="ABJ261" s="402"/>
      <c r="ABU261" s="402"/>
      <c r="ACZ261" s="402"/>
      <c r="ADG261" s="402"/>
      <c r="ADH261" s="402"/>
      <c r="AEL261" s="402"/>
    </row>
    <row r="262" spans="3:818" ht="11.25" customHeight="1">
      <c r="C262" s="402"/>
      <c r="F262" s="402"/>
      <c r="W262" s="402"/>
      <c r="AA262" s="402"/>
      <c r="AE262" s="402"/>
      <c r="AI262" s="402"/>
      <c r="AM262" s="402"/>
      <c r="AQ262" s="402"/>
      <c r="AT262" s="402"/>
      <c r="AW262" s="402"/>
      <c r="BA262" s="402"/>
      <c r="BB262" s="402"/>
      <c r="BE262" s="402"/>
      <c r="BF262" s="402"/>
      <c r="BI262" s="402"/>
      <c r="BJ262" s="402"/>
      <c r="BM262" s="402"/>
      <c r="BN262" s="402"/>
      <c r="BO262" s="402"/>
      <c r="BP262" s="402"/>
      <c r="BQ262" s="402"/>
      <c r="BR262" s="402"/>
      <c r="BS262" s="402"/>
      <c r="BT262" s="402"/>
      <c r="BW262" s="402"/>
      <c r="BX262" s="402"/>
      <c r="BY262" s="402"/>
      <c r="BZ262" s="402"/>
      <c r="CP262" s="402"/>
      <c r="CQ262" s="402"/>
      <c r="CY262" s="402"/>
      <c r="DE262" s="402"/>
      <c r="DF262" s="402"/>
      <c r="DP262" s="402"/>
      <c r="DR262" s="402"/>
      <c r="DV262" s="402"/>
      <c r="DZ262" s="402"/>
      <c r="ED262" s="402"/>
      <c r="EH262" s="402"/>
      <c r="EL262" s="402"/>
      <c r="EP262" s="402"/>
      <c r="ET262" s="402"/>
      <c r="EX262" s="402"/>
      <c r="FB262" s="402"/>
      <c r="FF262" s="402"/>
      <c r="FJ262" s="402"/>
      <c r="FN262" s="402"/>
      <c r="FR262" s="402"/>
      <c r="FV262" s="402"/>
      <c r="FZ262" s="402"/>
      <c r="GD262" s="402"/>
      <c r="GH262" s="402"/>
      <c r="GL262" s="402"/>
      <c r="GP262" s="402"/>
      <c r="GT262" s="402"/>
      <c r="GX262" s="402"/>
      <c r="HB262" s="402"/>
      <c r="HF262" s="402"/>
      <c r="HJ262" s="402"/>
      <c r="HN262" s="402"/>
      <c r="HR262" s="402"/>
      <c r="HV262" s="402"/>
      <c r="HZ262" s="402"/>
      <c r="ID262" s="402"/>
      <c r="IH262" s="402"/>
      <c r="IL262" s="402"/>
      <c r="IP262" s="402"/>
      <c r="IT262" s="402"/>
      <c r="IX262" s="402"/>
      <c r="JB262" s="402"/>
      <c r="JF262" s="402"/>
      <c r="JJ262" s="402"/>
      <c r="JN262" s="402"/>
      <c r="JR262" s="402"/>
      <c r="JV262" s="402"/>
      <c r="JZ262" s="402"/>
      <c r="KD262" s="402"/>
      <c r="LI262" s="402"/>
      <c r="MH262" s="402"/>
      <c r="MZ262" s="402"/>
      <c r="NM262" s="402"/>
      <c r="OA262" s="402"/>
      <c r="OR262" s="402"/>
      <c r="PW262" s="402"/>
      <c r="QO262" s="402"/>
      <c r="RB262" s="402"/>
      <c r="SD262" s="402"/>
      <c r="TX262" s="402"/>
      <c r="VT262" s="402"/>
      <c r="XQ262" s="402"/>
      <c r="YF262" s="402"/>
      <c r="ZK262" s="402"/>
      <c r="ZN262" s="402"/>
      <c r="AAP262" s="402"/>
      <c r="ABJ262" s="402"/>
      <c r="ABU262" s="402"/>
      <c r="ACZ262" s="402"/>
      <c r="ADG262" s="402"/>
      <c r="ADH262" s="402"/>
      <c r="AEL262" s="402"/>
    </row>
    <row r="263" spans="3:818" ht="11.25" customHeight="1">
      <c r="C263" s="402"/>
      <c r="F263" s="402"/>
      <c r="W263" s="402"/>
      <c r="AA263" s="402"/>
      <c r="AE263" s="402"/>
      <c r="AI263" s="402"/>
      <c r="AM263" s="402"/>
      <c r="AQ263" s="402"/>
      <c r="AT263" s="402"/>
      <c r="AW263" s="402"/>
      <c r="BA263" s="402"/>
      <c r="BB263" s="402"/>
      <c r="BE263" s="402"/>
      <c r="BF263" s="402"/>
      <c r="BI263" s="402"/>
      <c r="BJ263" s="402"/>
      <c r="BM263" s="402"/>
      <c r="BN263" s="402"/>
      <c r="BO263" s="402"/>
      <c r="BP263" s="402"/>
      <c r="BQ263" s="402"/>
      <c r="BR263" s="402"/>
      <c r="BS263" s="402"/>
      <c r="BT263" s="402"/>
      <c r="BW263" s="402"/>
      <c r="BX263" s="402"/>
      <c r="BY263" s="402"/>
      <c r="BZ263" s="402"/>
      <c r="CP263" s="402"/>
      <c r="CQ263" s="402"/>
      <c r="CY263" s="402"/>
      <c r="DE263" s="402"/>
      <c r="DF263" s="402"/>
      <c r="DP263" s="402"/>
      <c r="DR263" s="402"/>
      <c r="DV263" s="402"/>
      <c r="DZ263" s="402"/>
      <c r="ED263" s="402"/>
      <c r="EH263" s="402"/>
      <c r="EL263" s="402"/>
      <c r="EP263" s="402"/>
      <c r="ET263" s="402"/>
      <c r="EX263" s="402"/>
      <c r="FB263" s="402"/>
      <c r="FF263" s="402"/>
      <c r="FJ263" s="402"/>
      <c r="FN263" s="402"/>
      <c r="FR263" s="402"/>
      <c r="FV263" s="402"/>
      <c r="FZ263" s="402"/>
      <c r="GD263" s="402"/>
      <c r="GH263" s="402"/>
      <c r="GL263" s="402"/>
      <c r="GP263" s="402"/>
      <c r="GT263" s="402"/>
      <c r="GX263" s="402"/>
      <c r="HB263" s="402"/>
      <c r="HF263" s="402"/>
      <c r="HJ263" s="402"/>
      <c r="HN263" s="402"/>
      <c r="HR263" s="402"/>
      <c r="HV263" s="402"/>
      <c r="HZ263" s="402"/>
      <c r="ID263" s="402"/>
      <c r="IH263" s="402"/>
      <c r="IL263" s="402"/>
      <c r="IP263" s="402"/>
      <c r="IT263" s="402"/>
      <c r="IX263" s="402"/>
      <c r="JB263" s="402"/>
      <c r="JF263" s="402"/>
      <c r="JJ263" s="402"/>
      <c r="JN263" s="402"/>
      <c r="JR263" s="402"/>
      <c r="JV263" s="402"/>
      <c r="JZ263" s="402"/>
      <c r="KD263" s="402"/>
      <c r="LI263" s="402"/>
      <c r="MH263" s="402"/>
      <c r="MZ263" s="402"/>
      <c r="NM263" s="402"/>
      <c r="OA263" s="402"/>
      <c r="OR263" s="402"/>
      <c r="PW263" s="402"/>
      <c r="QO263" s="402"/>
      <c r="RB263" s="402"/>
      <c r="SD263" s="402"/>
      <c r="TX263" s="402"/>
      <c r="VT263" s="402"/>
      <c r="XQ263" s="402"/>
      <c r="YF263" s="402"/>
      <c r="ZK263" s="402"/>
      <c r="ZN263" s="402"/>
      <c r="AAP263" s="402"/>
      <c r="ABJ263" s="402"/>
      <c r="ABU263" s="402"/>
      <c r="ACZ263" s="402"/>
      <c r="ADG263" s="402"/>
      <c r="ADH263" s="402"/>
      <c r="AEL263" s="402"/>
    </row>
    <row r="264" spans="3:818" ht="11.25" customHeight="1">
      <c r="C264" s="402"/>
      <c r="F264" s="402"/>
      <c r="W264" s="402"/>
      <c r="AA264" s="402"/>
      <c r="AE264" s="402"/>
      <c r="AI264" s="402"/>
      <c r="AM264" s="402"/>
      <c r="AQ264" s="402"/>
      <c r="AT264" s="402"/>
      <c r="AW264" s="402"/>
      <c r="BA264" s="402"/>
      <c r="BB264" s="402"/>
      <c r="BE264" s="402"/>
      <c r="BF264" s="402"/>
      <c r="BI264" s="402"/>
      <c r="BJ264" s="402"/>
      <c r="BM264" s="402"/>
      <c r="BN264" s="402"/>
      <c r="BO264" s="402"/>
      <c r="BP264" s="402"/>
      <c r="BQ264" s="402"/>
      <c r="BR264" s="402"/>
      <c r="BS264" s="402"/>
      <c r="BT264" s="402"/>
      <c r="BW264" s="402"/>
      <c r="BX264" s="402"/>
      <c r="BY264" s="402"/>
      <c r="BZ264" s="402"/>
      <c r="CP264" s="402"/>
      <c r="CQ264" s="402"/>
      <c r="CY264" s="402"/>
      <c r="DE264" s="402"/>
      <c r="DF264" s="402"/>
      <c r="DP264" s="402"/>
      <c r="DR264" s="402"/>
      <c r="DV264" s="402"/>
      <c r="DZ264" s="402"/>
      <c r="ED264" s="402"/>
      <c r="EH264" s="402"/>
      <c r="EL264" s="402"/>
      <c r="EP264" s="402"/>
      <c r="ET264" s="402"/>
      <c r="EX264" s="402"/>
      <c r="FB264" s="402"/>
      <c r="FF264" s="402"/>
      <c r="FJ264" s="402"/>
      <c r="FN264" s="402"/>
      <c r="FR264" s="402"/>
      <c r="FV264" s="402"/>
      <c r="FZ264" s="402"/>
      <c r="GD264" s="402"/>
      <c r="GH264" s="402"/>
      <c r="GL264" s="402"/>
      <c r="GP264" s="402"/>
      <c r="GT264" s="402"/>
      <c r="GX264" s="402"/>
      <c r="HB264" s="402"/>
      <c r="HF264" s="402"/>
      <c r="HJ264" s="402"/>
      <c r="HN264" s="402"/>
      <c r="HR264" s="402"/>
      <c r="HV264" s="402"/>
      <c r="HZ264" s="402"/>
      <c r="ID264" s="402"/>
      <c r="IH264" s="402"/>
      <c r="IL264" s="402"/>
      <c r="IP264" s="402"/>
      <c r="IT264" s="402"/>
      <c r="IX264" s="402"/>
      <c r="JB264" s="402"/>
      <c r="JF264" s="402"/>
      <c r="JJ264" s="402"/>
      <c r="JN264" s="402"/>
      <c r="JR264" s="402"/>
      <c r="JV264" s="402"/>
      <c r="JZ264" s="402"/>
      <c r="KD264" s="402"/>
      <c r="LI264" s="402"/>
      <c r="MH264" s="402"/>
      <c r="MZ264" s="402"/>
      <c r="NM264" s="402"/>
      <c r="OA264" s="402"/>
      <c r="OR264" s="402"/>
      <c r="PW264" s="402"/>
      <c r="QO264" s="402"/>
      <c r="RB264" s="402"/>
      <c r="SD264" s="402"/>
      <c r="TX264" s="402"/>
      <c r="VT264" s="402"/>
      <c r="XQ264" s="402"/>
      <c r="YF264" s="402"/>
      <c r="ZK264" s="402"/>
      <c r="ZN264" s="402"/>
      <c r="AAP264" s="402"/>
      <c r="ABJ264" s="402"/>
      <c r="ABU264" s="402"/>
      <c r="ACZ264" s="402"/>
      <c r="ADG264" s="402"/>
      <c r="ADH264" s="402"/>
      <c r="AEL264" s="402"/>
    </row>
    <row r="265" spans="3:818" ht="11.25" customHeight="1">
      <c r="C265" s="402"/>
      <c r="F265" s="402"/>
      <c r="W265" s="402"/>
      <c r="AA265" s="402"/>
      <c r="AE265" s="402"/>
      <c r="AI265" s="402"/>
      <c r="AM265" s="402"/>
      <c r="AQ265" s="402"/>
      <c r="AT265" s="402"/>
      <c r="AW265" s="402"/>
      <c r="BA265" s="402"/>
      <c r="BB265" s="402"/>
      <c r="BE265" s="402"/>
      <c r="BF265" s="402"/>
      <c r="BI265" s="402"/>
      <c r="BJ265" s="402"/>
      <c r="BM265" s="402"/>
      <c r="BN265" s="402"/>
      <c r="BO265" s="402"/>
      <c r="BP265" s="402"/>
      <c r="BQ265" s="402"/>
      <c r="BR265" s="402"/>
      <c r="BS265" s="402"/>
      <c r="BT265" s="402"/>
      <c r="BW265" s="402"/>
      <c r="BX265" s="402"/>
      <c r="BY265" s="402"/>
      <c r="BZ265" s="402"/>
      <c r="CP265" s="402"/>
      <c r="CQ265" s="402"/>
      <c r="CY265" s="402"/>
      <c r="DE265" s="402"/>
      <c r="DF265" s="402"/>
      <c r="DP265" s="402"/>
      <c r="DR265" s="402"/>
      <c r="DV265" s="402"/>
      <c r="DZ265" s="402"/>
      <c r="ED265" s="402"/>
      <c r="EH265" s="402"/>
      <c r="EL265" s="402"/>
      <c r="EP265" s="402"/>
      <c r="ET265" s="402"/>
      <c r="EX265" s="402"/>
      <c r="FB265" s="402"/>
      <c r="FF265" s="402"/>
      <c r="FJ265" s="402"/>
      <c r="FN265" s="402"/>
      <c r="FR265" s="402"/>
      <c r="FV265" s="402"/>
      <c r="FZ265" s="402"/>
      <c r="GD265" s="402"/>
      <c r="GH265" s="402"/>
      <c r="GL265" s="402"/>
      <c r="GP265" s="402"/>
      <c r="GT265" s="402"/>
      <c r="GX265" s="402"/>
      <c r="HB265" s="402"/>
      <c r="HF265" s="402"/>
      <c r="HJ265" s="402"/>
      <c r="HN265" s="402"/>
      <c r="HR265" s="402"/>
      <c r="HV265" s="402"/>
      <c r="HZ265" s="402"/>
      <c r="ID265" s="402"/>
      <c r="IH265" s="402"/>
      <c r="IL265" s="402"/>
      <c r="IP265" s="402"/>
      <c r="IT265" s="402"/>
      <c r="IX265" s="402"/>
      <c r="JB265" s="402"/>
      <c r="JF265" s="402"/>
      <c r="JJ265" s="402"/>
      <c r="JN265" s="402"/>
      <c r="JR265" s="402"/>
      <c r="JV265" s="402"/>
      <c r="JZ265" s="402"/>
      <c r="KD265" s="402"/>
      <c r="LI265" s="402"/>
      <c r="MH265" s="402"/>
      <c r="MZ265" s="402"/>
      <c r="NM265" s="402"/>
      <c r="OA265" s="402"/>
      <c r="OR265" s="402"/>
      <c r="PW265" s="402"/>
      <c r="QO265" s="402"/>
      <c r="RB265" s="402"/>
      <c r="SD265" s="402"/>
      <c r="TX265" s="402"/>
      <c r="VT265" s="402"/>
      <c r="XQ265" s="402"/>
      <c r="YF265" s="402"/>
      <c r="ZK265" s="402"/>
      <c r="ZN265" s="402"/>
      <c r="AAP265" s="402"/>
      <c r="ABJ265" s="402"/>
      <c r="ABU265" s="402"/>
      <c r="ACZ265" s="402"/>
      <c r="ADG265" s="402"/>
      <c r="ADH265" s="402"/>
      <c r="AEL265" s="402"/>
    </row>
    <row r="266" spans="3:818" ht="11.25" customHeight="1">
      <c r="C266" s="402"/>
      <c r="F266" s="402"/>
      <c r="W266" s="402"/>
      <c r="AA266" s="402"/>
      <c r="AE266" s="402"/>
      <c r="AI266" s="402"/>
      <c r="AM266" s="402"/>
      <c r="AQ266" s="402"/>
      <c r="AT266" s="402"/>
      <c r="AW266" s="402"/>
      <c r="BA266" s="402"/>
      <c r="BB266" s="402"/>
      <c r="BE266" s="402"/>
      <c r="BF266" s="402"/>
      <c r="BI266" s="402"/>
      <c r="BJ266" s="402"/>
      <c r="BM266" s="402"/>
      <c r="BN266" s="402"/>
      <c r="BO266" s="402"/>
      <c r="BP266" s="402"/>
      <c r="BQ266" s="402"/>
      <c r="BR266" s="402"/>
      <c r="BS266" s="402"/>
      <c r="BT266" s="402"/>
      <c r="BW266" s="402"/>
      <c r="BX266" s="402"/>
      <c r="BY266" s="402"/>
      <c r="BZ266" s="402"/>
      <c r="CP266" s="402"/>
      <c r="CQ266" s="402"/>
      <c r="CY266" s="402"/>
      <c r="DE266" s="402"/>
      <c r="DF266" s="402"/>
      <c r="DP266" s="402"/>
      <c r="DR266" s="402"/>
      <c r="DV266" s="402"/>
      <c r="DZ266" s="402"/>
      <c r="ED266" s="402"/>
      <c r="EH266" s="402"/>
      <c r="EL266" s="402"/>
      <c r="EP266" s="402"/>
      <c r="ET266" s="402"/>
      <c r="EX266" s="402"/>
      <c r="FB266" s="402"/>
      <c r="FF266" s="402"/>
      <c r="FJ266" s="402"/>
      <c r="FN266" s="402"/>
      <c r="FR266" s="402"/>
      <c r="FV266" s="402"/>
      <c r="FZ266" s="402"/>
      <c r="GD266" s="402"/>
      <c r="GH266" s="402"/>
      <c r="GL266" s="402"/>
      <c r="GP266" s="402"/>
      <c r="GT266" s="402"/>
      <c r="GX266" s="402"/>
      <c r="HB266" s="402"/>
      <c r="HF266" s="402"/>
      <c r="HJ266" s="402"/>
      <c r="HN266" s="402"/>
      <c r="HR266" s="402"/>
      <c r="HV266" s="402"/>
      <c r="HZ266" s="402"/>
      <c r="ID266" s="402"/>
      <c r="IH266" s="402"/>
      <c r="IL266" s="402"/>
      <c r="IP266" s="402"/>
      <c r="IT266" s="402"/>
      <c r="IX266" s="402"/>
      <c r="JB266" s="402"/>
      <c r="JF266" s="402"/>
      <c r="JJ266" s="402"/>
      <c r="JN266" s="402"/>
      <c r="JR266" s="402"/>
      <c r="JV266" s="402"/>
      <c r="JZ266" s="402"/>
      <c r="KD266" s="402"/>
      <c r="LI266" s="402"/>
      <c r="MH266" s="402"/>
      <c r="MZ266" s="402"/>
      <c r="NM266" s="402"/>
      <c r="OA266" s="402"/>
      <c r="OR266" s="402"/>
      <c r="PW266" s="402"/>
      <c r="QO266" s="402"/>
      <c r="RB266" s="402"/>
      <c r="SD266" s="402"/>
      <c r="TX266" s="402"/>
      <c r="VT266" s="402"/>
      <c r="XQ266" s="402"/>
      <c r="YF266" s="402"/>
      <c r="ZK266" s="402"/>
      <c r="ZN266" s="402"/>
      <c r="AAP266" s="402"/>
      <c r="ABJ266" s="402"/>
      <c r="ABU266" s="402"/>
      <c r="ACZ266" s="402"/>
      <c r="ADG266" s="402"/>
      <c r="ADH266" s="402"/>
      <c r="AEL266" s="402"/>
    </row>
    <row r="267" spans="3:818" ht="11.25" customHeight="1">
      <c r="C267" s="402"/>
      <c r="F267" s="402"/>
      <c r="W267" s="402"/>
      <c r="AA267" s="402"/>
      <c r="AE267" s="402"/>
      <c r="AI267" s="402"/>
      <c r="AM267" s="402"/>
      <c r="AQ267" s="402"/>
      <c r="AT267" s="402"/>
      <c r="AW267" s="402"/>
      <c r="BA267" s="402"/>
      <c r="BB267" s="402"/>
      <c r="BE267" s="402"/>
      <c r="BF267" s="402"/>
      <c r="BI267" s="402"/>
      <c r="BJ267" s="402"/>
      <c r="BM267" s="402"/>
      <c r="BN267" s="402"/>
      <c r="BO267" s="402"/>
      <c r="BP267" s="402"/>
      <c r="BQ267" s="402"/>
      <c r="BR267" s="402"/>
      <c r="BS267" s="402"/>
      <c r="BT267" s="402"/>
      <c r="BW267" s="402"/>
      <c r="BX267" s="402"/>
      <c r="BY267" s="402"/>
      <c r="BZ267" s="402"/>
      <c r="CP267" s="402"/>
      <c r="CQ267" s="402"/>
      <c r="CY267" s="402"/>
      <c r="DE267" s="402"/>
      <c r="DF267" s="402"/>
      <c r="DP267" s="402"/>
      <c r="DR267" s="402"/>
      <c r="DV267" s="402"/>
      <c r="DZ267" s="402"/>
      <c r="ED267" s="402"/>
      <c r="EH267" s="402"/>
      <c r="EL267" s="402"/>
      <c r="EP267" s="402"/>
      <c r="ET267" s="402"/>
      <c r="EX267" s="402"/>
      <c r="FB267" s="402"/>
      <c r="FF267" s="402"/>
      <c r="FJ267" s="402"/>
      <c r="FN267" s="402"/>
      <c r="FR267" s="402"/>
      <c r="FV267" s="402"/>
      <c r="FZ267" s="402"/>
      <c r="GD267" s="402"/>
      <c r="GH267" s="402"/>
      <c r="GL267" s="402"/>
      <c r="GP267" s="402"/>
      <c r="GT267" s="402"/>
      <c r="GX267" s="402"/>
      <c r="HB267" s="402"/>
      <c r="HF267" s="402"/>
      <c r="HJ267" s="402"/>
      <c r="HN267" s="402"/>
      <c r="HR267" s="402"/>
      <c r="HV267" s="402"/>
      <c r="HZ267" s="402"/>
      <c r="ID267" s="402"/>
      <c r="IH267" s="402"/>
      <c r="IL267" s="402"/>
      <c r="IP267" s="402"/>
      <c r="IT267" s="402"/>
      <c r="IX267" s="402"/>
      <c r="JB267" s="402"/>
      <c r="JF267" s="402"/>
      <c r="JJ267" s="402"/>
      <c r="JN267" s="402"/>
      <c r="JR267" s="402"/>
      <c r="JV267" s="402"/>
      <c r="JZ267" s="402"/>
      <c r="KD267" s="402"/>
      <c r="LI267" s="402"/>
      <c r="MH267" s="402"/>
      <c r="MZ267" s="402"/>
      <c r="NM267" s="402"/>
      <c r="OA267" s="402"/>
      <c r="OR267" s="402"/>
      <c r="PW267" s="402"/>
      <c r="QO267" s="402"/>
      <c r="RB267" s="402"/>
      <c r="SD267" s="402"/>
      <c r="TX267" s="402"/>
      <c r="VT267" s="402"/>
      <c r="XQ267" s="402"/>
      <c r="YF267" s="402"/>
      <c r="ZK267" s="402"/>
      <c r="ZN267" s="402"/>
      <c r="AAP267" s="402"/>
      <c r="ABJ267" s="402"/>
      <c r="ABU267" s="402"/>
      <c r="ACZ267" s="402"/>
      <c r="ADG267" s="402"/>
      <c r="ADH267" s="402"/>
      <c r="AEL267" s="402"/>
    </row>
    <row r="268" spans="3:818" ht="11.25" customHeight="1">
      <c r="C268" s="402"/>
      <c r="F268" s="402"/>
      <c r="W268" s="402"/>
      <c r="AA268" s="402"/>
      <c r="AE268" s="402"/>
      <c r="AI268" s="402"/>
      <c r="AM268" s="402"/>
      <c r="AQ268" s="402"/>
      <c r="AT268" s="402"/>
      <c r="AW268" s="402"/>
      <c r="BA268" s="402"/>
      <c r="BB268" s="402"/>
      <c r="BE268" s="402"/>
      <c r="BF268" s="402"/>
      <c r="BI268" s="402"/>
      <c r="BJ268" s="402"/>
      <c r="BM268" s="402"/>
      <c r="BN268" s="402"/>
      <c r="BO268" s="402"/>
      <c r="BP268" s="402"/>
      <c r="BQ268" s="402"/>
      <c r="BR268" s="402"/>
      <c r="BS268" s="402"/>
      <c r="BT268" s="402"/>
      <c r="BW268" s="402"/>
      <c r="BX268" s="402"/>
      <c r="BY268" s="402"/>
      <c r="BZ268" s="402"/>
      <c r="CP268" s="402"/>
      <c r="CQ268" s="402"/>
      <c r="CY268" s="402"/>
      <c r="DE268" s="402"/>
      <c r="DF268" s="402"/>
      <c r="DP268" s="402"/>
      <c r="DR268" s="402"/>
      <c r="DV268" s="402"/>
      <c r="DZ268" s="402"/>
      <c r="ED268" s="402"/>
      <c r="EH268" s="402"/>
      <c r="EL268" s="402"/>
      <c r="EP268" s="402"/>
      <c r="ET268" s="402"/>
      <c r="EX268" s="402"/>
      <c r="FB268" s="402"/>
      <c r="FF268" s="402"/>
      <c r="FJ268" s="402"/>
      <c r="FN268" s="402"/>
      <c r="FR268" s="402"/>
      <c r="FV268" s="402"/>
      <c r="FZ268" s="402"/>
      <c r="GD268" s="402"/>
      <c r="GH268" s="402"/>
      <c r="GL268" s="402"/>
      <c r="GP268" s="402"/>
      <c r="GT268" s="402"/>
      <c r="GX268" s="402"/>
      <c r="HB268" s="402"/>
      <c r="HF268" s="402"/>
      <c r="HJ268" s="402"/>
      <c r="HN268" s="402"/>
      <c r="HR268" s="402"/>
      <c r="HV268" s="402"/>
      <c r="HZ268" s="402"/>
      <c r="ID268" s="402"/>
      <c r="IH268" s="402"/>
      <c r="IL268" s="402"/>
      <c r="IP268" s="402"/>
      <c r="IT268" s="402"/>
      <c r="IX268" s="402"/>
      <c r="JB268" s="402"/>
      <c r="JF268" s="402"/>
      <c r="JJ268" s="402"/>
      <c r="JN268" s="402"/>
      <c r="JR268" s="402"/>
      <c r="JV268" s="402"/>
      <c r="JZ268" s="402"/>
      <c r="KD268" s="402"/>
      <c r="LI268" s="402"/>
      <c r="MH268" s="402"/>
      <c r="MZ268" s="402"/>
      <c r="NM268" s="402"/>
      <c r="OA268" s="402"/>
      <c r="OR268" s="402"/>
      <c r="PW268" s="402"/>
      <c r="QO268" s="402"/>
      <c r="RB268" s="402"/>
      <c r="SD268" s="402"/>
      <c r="TX268" s="402"/>
      <c r="VT268" s="402"/>
      <c r="XQ268" s="402"/>
      <c r="YF268" s="402"/>
      <c r="ZK268" s="402"/>
      <c r="ZN268" s="402"/>
      <c r="AAP268" s="402"/>
      <c r="ABJ268" s="402"/>
      <c r="ABU268" s="402"/>
      <c r="ACZ268" s="402"/>
      <c r="ADG268" s="402"/>
      <c r="ADH268" s="402"/>
      <c r="AEL268" s="402"/>
    </row>
    <row r="269" spans="3:818" ht="11.25" customHeight="1">
      <c r="C269" s="402"/>
      <c r="F269" s="402"/>
      <c r="W269" s="402"/>
      <c r="AA269" s="402"/>
      <c r="AE269" s="402"/>
      <c r="AI269" s="402"/>
      <c r="AM269" s="402"/>
      <c r="AQ269" s="402"/>
      <c r="AT269" s="402"/>
      <c r="AW269" s="402"/>
      <c r="BA269" s="402"/>
      <c r="BB269" s="402"/>
      <c r="BE269" s="402"/>
      <c r="BF269" s="402"/>
      <c r="BI269" s="402"/>
      <c r="BJ269" s="402"/>
      <c r="BM269" s="402"/>
      <c r="BN269" s="402"/>
      <c r="BO269" s="402"/>
      <c r="BP269" s="402"/>
      <c r="BQ269" s="402"/>
      <c r="BR269" s="402"/>
      <c r="BS269" s="402"/>
      <c r="BT269" s="402"/>
      <c r="BW269" s="402"/>
      <c r="BX269" s="402"/>
      <c r="BY269" s="402"/>
      <c r="BZ269" s="402"/>
      <c r="CP269" s="402"/>
      <c r="CQ269" s="402"/>
      <c r="CY269" s="402"/>
      <c r="DE269" s="402"/>
      <c r="DF269" s="402"/>
      <c r="DP269" s="402"/>
      <c r="DR269" s="402"/>
      <c r="DV269" s="402"/>
      <c r="DZ269" s="402"/>
      <c r="ED269" s="402"/>
      <c r="EH269" s="402"/>
      <c r="EL269" s="402"/>
      <c r="EP269" s="402"/>
      <c r="ET269" s="402"/>
      <c r="EX269" s="402"/>
      <c r="FB269" s="402"/>
      <c r="FF269" s="402"/>
      <c r="FJ269" s="402"/>
      <c r="FN269" s="402"/>
      <c r="FR269" s="402"/>
      <c r="FV269" s="402"/>
      <c r="FZ269" s="402"/>
      <c r="GD269" s="402"/>
      <c r="GH269" s="402"/>
      <c r="GL269" s="402"/>
      <c r="GP269" s="402"/>
      <c r="GT269" s="402"/>
      <c r="GX269" s="402"/>
      <c r="HB269" s="402"/>
      <c r="HF269" s="402"/>
      <c r="HJ269" s="402"/>
      <c r="HN269" s="402"/>
      <c r="HR269" s="402"/>
      <c r="HV269" s="402"/>
      <c r="HZ269" s="402"/>
      <c r="ID269" s="402"/>
      <c r="IH269" s="402"/>
      <c r="IL269" s="402"/>
      <c r="IP269" s="402"/>
      <c r="IT269" s="402"/>
      <c r="IX269" s="402"/>
      <c r="JB269" s="402"/>
      <c r="JF269" s="402"/>
      <c r="JJ269" s="402"/>
      <c r="JN269" s="402"/>
      <c r="JR269" s="402"/>
      <c r="JV269" s="402"/>
      <c r="JZ269" s="402"/>
      <c r="KD269" s="402"/>
      <c r="LI269" s="402"/>
      <c r="MH269" s="402"/>
      <c r="MZ269" s="402"/>
      <c r="NM269" s="402"/>
      <c r="OA269" s="402"/>
      <c r="OR269" s="402"/>
      <c r="PW269" s="402"/>
      <c r="QO269" s="402"/>
      <c r="RB269" s="402"/>
      <c r="SD269" s="402"/>
      <c r="TX269" s="402"/>
      <c r="VT269" s="402"/>
      <c r="XQ269" s="402"/>
      <c r="YF269" s="402"/>
      <c r="ZK269" s="402"/>
      <c r="ZN269" s="402"/>
      <c r="AAP269" s="402"/>
      <c r="ABJ269" s="402"/>
      <c r="ABU269" s="402"/>
      <c r="ACZ269" s="402"/>
      <c r="ADG269" s="402"/>
      <c r="ADH269" s="402"/>
      <c r="AEL269" s="402"/>
    </row>
    <row r="270" spans="3:818" ht="11.25" customHeight="1">
      <c r="C270" s="402"/>
      <c r="F270" s="402"/>
      <c r="W270" s="402"/>
      <c r="AA270" s="402"/>
      <c r="AE270" s="402"/>
      <c r="AI270" s="402"/>
      <c r="AM270" s="402"/>
      <c r="AQ270" s="402"/>
      <c r="AT270" s="402"/>
      <c r="AW270" s="402"/>
      <c r="BA270" s="402"/>
      <c r="BB270" s="402"/>
      <c r="BE270" s="402"/>
      <c r="BF270" s="402"/>
      <c r="BI270" s="402"/>
      <c r="BJ270" s="402"/>
      <c r="BM270" s="402"/>
      <c r="BN270" s="402"/>
      <c r="BO270" s="402"/>
      <c r="BP270" s="402"/>
      <c r="BQ270" s="402"/>
      <c r="BR270" s="402"/>
      <c r="BS270" s="402"/>
      <c r="BT270" s="402"/>
      <c r="BW270" s="402"/>
      <c r="BX270" s="402"/>
      <c r="BY270" s="402"/>
      <c r="BZ270" s="402"/>
      <c r="CP270" s="402"/>
      <c r="CQ270" s="402"/>
      <c r="CY270" s="402"/>
      <c r="DE270" s="402"/>
      <c r="DF270" s="402"/>
      <c r="DP270" s="402"/>
      <c r="DR270" s="402"/>
      <c r="DV270" s="402"/>
      <c r="DZ270" s="402"/>
      <c r="ED270" s="402"/>
      <c r="EH270" s="402"/>
      <c r="EL270" s="402"/>
      <c r="EP270" s="402"/>
      <c r="ET270" s="402"/>
      <c r="EX270" s="402"/>
      <c r="FB270" s="402"/>
      <c r="FF270" s="402"/>
      <c r="FJ270" s="402"/>
      <c r="FN270" s="402"/>
      <c r="FR270" s="402"/>
      <c r="FV270" s="402"/>
      <c r="FZ270" s="402"/>
      <c r="GD270" s="402"/>
      <c r="GH270" s="402"/>
      <c r="GL270" s="402"/>
      <c r="GP270" s="402"/>
      <c r="GT270" s="402"/>
      <c r="GX270" s="402"/>
      <c r="HB270" s="402"/>
      <c r="HF270" s="402"/>
      <c r="HJ270" s="402"/>
      <c r="HN270" s="402"/>
      <c r="HR270" s="402"/>
      <c r="HV270" s="402"/>
      <c r="HZ270" s="402"/>
      <c r="ID270" s="402"/>
      <c r="IH270" s="402"/>
      <c r="IL270" s="402"/>
      <c r="IP270" s="402"/>
      <c r="IT270" s="402"/>
      <c r="IX270" s="402"/>
      <c r="JB270" s="402"/>
      <c r="JF270" s="402"/>
      <c r="JJ270" s="402"/>
      <c r="JN270" s="402"/>
      <c r="JR270" s="402"/>
      <c r="JV270" s="402"/>
      <c r="JZ270" s="402"/>
      <c r="KD270" s="402"/>
      <c r="LI270" s="402"/>
      <c r="MH270" s="402"/>
      <c r="MZ270" s="402"/>
      <c r="NM270" s="402"/>
      <c r="OA270" s="402"/>
      <c r="OR270" s="402"/>
      <c r="PW270" s="402"/>
      <c r="QO270" s="402"/>
      <c r="RB270" s="402"/>
      <c r="SD270" s="402"/>
      <c r="TX270" s="402"/>
      <c r="VT270" s="402"/>
      <c r="XQ270" s="402"/>
      <c r="YF270" s="402"/>
      <c r="ZK270" s="402"/>
      <c r="ZN270" s="402"/>
      <c r="AAP270" s="402"/>
      <c r="ABJ270" s="402"/>
      <c r="ABU270" s="402"/>
      <c r="ACZ270" s="402"/>
      <c r="ADG270" s="402"/>
      <c r="ADH270" s="402"/>
      <c r="AEL270" s="402"/>
    </row>
    <row r="271" spans="3:818" ht="11.25" customHeight="1">
      <c r="C271" s="402"/>
      <c r="F271" s="402"/>
      <c r="W271" s="402"/>
      <c r="AA271" s="402"/>
      <c r="AE271" s="402"/>
      <c r="AI271" s="402"/>
      <c r="AM271" s="402"/>
      <c r="AQ271" s="402"/>
      <c r="AT271" s="402"/>
      <c r="AW271" s="402"/>
      <c r="BA271" s="402"/>
      <c r="BB271" s="402"/>
      <c r="BE271" s="402"/>
      <c r="BF271" s="402"/>
      <c r="BI271" s="402"/>
      <c r="BJ271" s="402"/>
      <c r="BM271" s="402"/>
      <c r="BN271" s="402"/>
      <c r="BO271" s="402"/>
      <c r="BP271" s="402"/>
      <c r="BQ271" s="402"/>
      <c r="BR271" s="402"/>
      <c r="BS271" s="402"/>
      <c r="BT271" s="402"/>
      <c r="BW271" s="402"/>
      <c r="BX271" s="402"/>
      <c r="BY271" s="402"/>
      <c r="BZ271" s="402"/>
      <c r="CP271" s="402"/>
      <c r="CQ271" s="402"/>
      <c r="CY271" s="402"/>
      <c r="DE271" s="402"/>
      <c r="DF271" s="402"/>
      <c r="DP271" s="402"/>
      <c r="DR271" s="402"/>
      <c r="DV271" s="402"/>
      <c r="DZ271" s="402"/>
      <c r="ED271" s="402"/>
      <c r="EH271" s="402"/>
      <c r="EL271" s="402"/>
      <c r="EP271" s="402"/>
      <c r="ET271" s="402"/>
      <c r="EX271" s="402"/>
      <c r="FB271" s="402"/>
      <c r="FF271" s="402"/>
      <c r="FJ271" s="402"/>
      <c r="FN271" s="402"/>
      <c r="FR271" s="402"/>
      <c r="FV271" s="402"/>
      <c r="FZ271" s="402"/>
      <c r="GD271" s="402"/>
      <c r="GH271" s="402"/>
      <c r="GL271" s="402"/>
      <c r="GP271" s="402"/>
      <c r="GT271" s="402"/>
      <c r="GX271" s="402"/>
      <c r="HB271" s="402"/>
      <c r="HF271" s="402"/>
      <c r="HJ271" s="402"/>
      <c r="HN271" s="402"/>
      <c r="HR271" s="402"/>
      <c r="HV271" s="402"/>
      <c r="HZ271" s="402"/>
      <c r="ID271" s="402"/>
      <c r="IH271" s="402"/>
      <c r="IL271" s="402"/>
      <c r="IP271" s="402"/>
      <c r="IT271" s="402"/>
      <c r="IX271" s="402"/>
      <c r="JB271" s="402"/>
      <c r="JF271" s="402"/>
      <c r="JJ271" s="402"/>
      <c r="JN271" s="402"/>
      <c r="JR271" s="402"/>
      <c r="JV271" s="402"/>
      <c r="JZ271" s="402"/>
      <c r="KD271" s="402"/>
      <c r="LI271" s="402"/>
      <c r="MH271" s="402"/>
      <c r="MZ271" s="402"/>
      <c r="NM271" s="402"/>
      <c r="OA271" s="402"/>
      <c r="OR271" s="402"/>
      <c r="PW271" s="402"/>
      <c r="QO271" s="402"/>
      <c r="RB271" s="402"/>
      <c r="SD271" s="402"/>
      <c r="TX271" s="402"/>
      <c r="VT271" s="402"/>
      <c r="XQ271" s="402"/>
      <c r="YF271" s="402"/>
      <c r="ZK271" s="402"/>
      <c r="ZN271" s="402"/>
      <c r="AAP271" s="402"/>
      <c r="ABJ271" s="402"/>
      <c r="ABU271" s="402"/>
      <c r="ACZ271" s="402"/>
      <c r="ADG271" s="402"/>
      <c r="ADH271" s="402"/>
      <c r="AEL271" s="402"/>
    </row>
    <row r="272" spans="3:818" ht="11.25" customHeight="1">
      <c r="C272" s="402"/>
      <c r="F272" s="402"/>
      <c r="W272" s="402"/>
      <c r="AA272" s="402"/>
      <c r="AE272" s="402"/>
      <c r="AI272" s="402"/>
      <c r="AM272" s="402"/>
      <c r="AQ272" s="402"/>
      <c r="AT272" s="402"/>
      <c r="AW272" s="402"/>
      <c r="BA272" s="402"/>
      <c r="BB272" s="402"/>
      <c r="BE272" s="402"/>
      <c r="BF272" s="402"/>
      <c r="BI272" s="402"/>
      <c r="BJ272" s="402"/>
      <c r="BM272" s="402"/>
      <c r="BN272" s="402"/>
      <c r="BO272" s="402"/>
      <c r="BP272" s="402"/>
      <c r="BQ272" s="402"/>
      <c r="BR272" s="402"/>
      <c r="BS272" s="402"/>
      <c r="BT272" s="402"/>
      <c r="BW272" s="402"/>
      <c r="BX272" s="402"/>
      <c r="BY272" s="402"/>
      <c r="BZ272" s="402"/>
      <c r="CP272" s="402"/>
      <c r="CQ272" s="402"/>
      <c r="CY272" s="402"/>
      <c r="DE272" s="402"/>
      <c r="DF272" s="402"/>
      <c r="DP272" s="402"/>
      <c r="DR272" s="402"/>
      <c r="DV272" s="402"/>
      <c r="DZ272" s="402"/>
      <c r="ED272" s="402"/>
      <c r="EH272" s="402"/>
      <c r="EL272" s="402"/>
      <c r="EP272" s="402"/>
      <c r="ET272" s="402"/>
      <c r="EX272" s="402"/>
      <c r="FB272" s="402"/>
      <c r="FF272" s="402"/>
      <c r="FJ272" s="402"/>
      <c r="FN272" s="402"/>
      <c r="FR272" s="402"/>
      <c r="FV272" s="402"/>
      <c r="FZ272" s="402"/>
      <c r="GD272" s="402"/>
      <c r="GH272" s="402"/>
      <c r="GL272" s="402"/>
      <c r="GP272" s="402"/>
      <c r="GT272" s="402"/>
      <c r="GX272" s="402"/>
      <c r="HB272" s="402"/>
      <c r="HF272" s="402"/>
      <c r="HJ272" s="402"/>
      <c r="HN272" s="402"/>
      <c r="HR272" s="402"/>
      <c r="HV272" s="402"/>
      <c r="HZ272" s="402"/>
      <c r="ID272" s="402"/>
      <c r="IH272" s="402"/>
      <c r="IL272" s="402"/>
      <c r="IP272" s="402"/>
      <c r="IT272" s="402"/>
      <c r="IX272" s="402"/>
      <c r="JB272" s="402"/>
      <c r="JF272" s="402"/>
      <c r="JJ272" s="402"/>
      <c r="JN272" s="402"/>
      <c r="JR272" s="402"/>
      <c r="JV272" s="402"/>
      <c r="JZ272" s="402"/>
      <c r="KD272" s="402"/>
      <c r="LI272" s="402"/>
      <c r="MH272" s="402"/>
      <c r="MZ272" s="402"/>
      <c r="NM272" s="402"/>
      <c r="OA272" s="402"/>
      <c r="OR272" s="402"/>
      <c r="PW272" s="402"/>
      <c r="QO272" s="402"/>
      <c r="RB272" s="402"/>
      <c r="SD272" s="402"/>
      <c r="TX272" s="402"/>
      <c r="VT272" s="402"/>
      <c r="XQ272" s="402"/>
      <c r="YF272" s="402"/>
      <c r="ZK272" s="402"/>
      <c r="ZN272" s="402"/>
      <c r="AAP272" s="402"/>
      <c r="ABJ272" s="402"/>
      <c r="ABU272" s="402"/>
      <c r="ACZ272" s="402"/>
      <c r="ADG272" s="402"/>
      <c r="ADH272" s="402"/>
      <c r="AEL272" s="402"/>
    </row>
    <row r="273" spans="3:818" ht="11.25" customHeight="1">
      <c r="C273" s="402"/>
      <c r="F273" s="402"/>
      <c r="W273" s="402"/>
      <c r="AA273" s="402"/>
      <c r="AE273" s="402"/>
      <c r="AI273" s="402"/>
      <c r="AM273" s="402"/>
      <c r="AQ273" s="402"/>
      <c r="AT273" s="402"/>
      <c r="AW273" s="402"/>
      <c r="BA273" s="402"/>
      <c r="BB273" s="402"/>
      <c r="BE273" s="402"/>
      <c r="BF273" s="402"/>
      <c r="BI273" s="402"/>
      <c r="BJ273" s="402"/>
      <c r="BM273" s="402"/>
      <c r="BN273" s="402"/>
      <c r="BO273" s="402"/>
      <c r="BP273" s="402"/>
      <c r="BQ273" s="402"/>
      <c r="BR273" s="402"/>
      <c r="BS273" s="402"/>
      <c r="BT273" s="402"/>
      <c r="BW273" s="402"/>
      <c r="BX273" s="402"/>
      <c r="BY273" s="402"/>
      <c r="BZ273" s="402"/>
      <c r="CP273" s="402"/>
      <c r="CQ273" s="402"/>
      <c r="CY273" s="402"/>
      <c r="DE273" s="402"/>
      <c r="DF273" s="402"/>
      <c r="DP273" s="402"/>
      <c r="DR273" s="402"/>
      <c r="DV273" s="402"/>
      <c r="DZ273" s="402"/>
      <c r="ED273" s="402"/>
      <c r="EH273" s="402"/>
      <c r="EL273" s="402"/>
      <c r="EP273" s="402"/>
      <c r="ET273" s="402"/>
      <c r="EX273" s="402"/>
      <c r="FB273" s="402"/>
      <c r="FF273" s="402"/>
      <c r="FJ273" s="402"/>
      <c r="FN273" s="402"/>
      <c r="FR273" s="402"/>
      <c r="FV273" s="402"/>
      <c r="FZ273" s="402"/>
      <c r="GD273" s="402"/>
      <c r="GH273" s="402"/>
      <c r="GL273" s="402"/>
      <c r="GP273" s="402"/>
      <c r="GT273" s="402"/>
      <c r="GX273" s="402"/>
      <c r="HB273" s="402"/>
      <c r="HF273" s="402"/>
      <c r="HJ273" s="402"/>
      <c r="HN273" s="402"/>
      <c r="HR273" s="402"/>
      <c r="HV273" s="402"/>
      <c r="HZ273" s="402"/>
      <c r="ID273" s="402"/>
      <c r="IH273" s="402"/>
      <c r="IL273" s="402"/>
      <c r="IP273" s="402"/>
      <c r="IT273" s="402"/>
      <c r="IX273" s="402"/>
      <c r="JB273" s="402"/>
      <c r="JF273" s="402"/>
      <c r="JJ273" s="402"/>
      <c r="JN273" s="402"/>
      <c r="JR273" s="402"/>
      <c r="JV273" s="402"/>
      <c r="JZ273" s="402"/>
      <c r="KD273" s="402"/>
      <c r="LI273" s="402"/>
      <c r="MH273" s="402"/>
      <c r="MZ273" s="402"/>
      <c r="NM273" s="402"/>
      <c r="OA273" s="402"/>
      <c r="OR273" s="402"/>
      <c r="PW273" s="402"/>
      <c r="QO273" s="402"/>
      <c r="RB273" s="402"/>
      <c r="SD273" s="402"/>
      <c r="TX273" s="402"/>
      <c r="VT273" s="402"/>
      <c r="XQ273" s="402"/>
      <c r="YF273" s="402"/>
      <c r="ZK273" s="402"/>
      <c r="ZN273" s="402"/>
      <c r="AAP273" s="402"/>
      <c r="ABJ273" s="402"/>
      <c r="ABU273" s="402"/>
      <c r="ACZ273" s="402"/>
      <c r="ADG273" s="402"/>
      <c r="ADH273" s="402"/>
      <c r="AEL273" s="402"/>
    </row>
    <row r="274" spans="3:818" ht="11.25" customHeight="1">
      <c r="C274" s="402"/>
      <c r="F274" s="402"/>
      <c r="W274" s="402"/>
      <c r="AA274" s="402"/>
      <c r="AE274" s="402"/>
      <c r="AI274" s="402"/>
      <c r="AM274" s="402"/>
      <c r="AQ274" s="402"/>
      <c r="AT274" s="402"/>
      <c r="AW274" s="402"/>
      <c r="BA274" s="402"/>
      <c r="BB274" s="402"/>
      <c r="BE274" s="402"/>
      <c r="BF274" s="402"/>
      <c r="BI274" s="402"/>
      <c r="BJ274" s="402"/>
      <c r="BM274" s="402"/>
      <c r="BN274" s="402"/>
      <c r="BO274" s="402"/>
      <c r="BP274" s="402"/>
      <c r="BQ274" s="402"/>
      <c r="BR274" s="402"/>
      <c r="BS274" s="402"/>
      <c r="BT274" s="402"/>
      <c r="BW274" s="402"/>
      <c r="BX274" s="402"/>
      <c r="BY274" s="402"/>
      <c r="BZ274" s="402"/>
      <c r="CP274" s="402"/>
      <c r="CQ274" s="402"/>
      <c r="CY274" s="402"/>
      <c r="DE274" s="402"/>
      <c r="DF274" s="402"/>
      <c r="DP274" s="402"/>
      <c r="DR274" s="402"/>
      <c r="DV274" s="402"/>
      <c r="DZ274" s="402"/>
      <c r="ED274" s="402"/>
      <c r="EH274" s="402"/>
      <c r="EL274" s="402"/>
      <c r="EP274" s="402"/>
      <c r="ET274" s="402"/>
      <c r="EX274" s="402"/>
      <c r="FB274" s="402"/>
      <c r="FF274" s="402"/>
      <c r="FJ274" s="402"/>
      <c r="FN274" s="402"/>
      <c r="FR274" s="402"/>
      <c r="FV274" s="402"/>
      <c r="FZ274" s="402"/>
      <c r="GD274" s="402"/>
      <c r="GH274" s="402"/>
      <c r="GL274" s="402"/>
      <c r="GP274" s="402"/>
      <c r="GT274" s="402"/>
      <c r="GX274" s="402"/>
      <c r="HB274" s="402"/>
      <c r="HF274" s="402"/>
      <c r="HJ274" s="402"/>
      <c r="HN274" s="402"/>
      <c r="HR274" s="402"/>
      <c r="HV274" s="402"/>
      <c r="HZ274" s="402"/>
      <c r="ID274" s="402"/>
      <c r="IH274" s="402"/>
      <c r="IL274" s="402"/>
      <c r="IP274" s="402"/>
      <c r="IT274" s="402"/>
      <c r="IX274" s="402"/>
      <c r="JB274" s="402"/>
      <c r="JF274" s="402"/>
      <c r="JJ274" s="402"/>
      <c r="JN274" s="402"/>
      <c r="JR274" s="402"/>
      <c r="JV274" s="402"/>
      <c r="JZ274" s="402"/>
      <c r="KD274" s="402"/>
      <c r="LI274" s="402"/>
      <c r="MH274" s="402"/>
      <c r="MZ274" s="402"/>
      <c r="NM274" s="402"/>
      <c r="OA274" s="402"/>
      <c r="OR274" s="402"/>
      <c r="PW274" s="402"/>
      <c r="QO274" s="402"/>
      <c r="RB274" s="402"/>
      <c r="SD274" s="402"/>
      <c r="TX274" s="402"/>
      <c r="VT274" s="402"/>
      <c r="XQ274" s="402"/>
      <c r="YF274" s="402"/>
      <c r="ZK274" s="402"/>
      <c r="ZN274" s="402"/>
      <c r="AAP274" s="402"/>
      <c r="ABJ274" s="402"/>
      <c r="ABU274" s="402"/>
      <c r="ACZ274" s="402"/>
      <c r="ADG274" s="402"/>
      <c r="ADH274" s="402"/>
      <c r="AEL274" s="402"/>
    </row>
    <row r="275" spans="3:818" ht="11.25" customHeight="1">
      <c r="C275" s="402"/>
      <c r="F275" s="402"/>
      <c r="W275" s="402"/>
      <c r="AA275" s="402"/>
      <c r="AE275" s="402"/>
      <c r="AI275" s="402"/>
      <c r="AM275" s="402"/>
      <c r="AQ275" s="402"/>
      <c r="AT275" s="402"/>
      <c r="AW275" s="402"/>
      <c r="BA275" s="402"/>
      <c r="BB275" s="402"/>
      <c r="BE275" s="402"/>
      <c r="BF275" s="402"/>
      <c r="BI275" s="402"/>
      <c r="BJ275" s="402"/>
      <c r="BM275" s="402"/>
      <c r="BN275" s="402"/>
      <c r="BO275" s="402"/>
      <c r="BP275" s="402"/>
      <c r="BQ275" s="402"/>
      <c r="BR275" s="402"/>
      <c r="BS275" s="402"/>
      <c r="BT275" s="402"/>
      <c r="BW275" s="402"/>
      <c r="BX275" s="402"/>
      <c r="BY275" s="402"/>
      <c r="BZ275" s="402"/>
      <c r="CP275" s="402"/>
      <c r="CQ275" s="402"/>
      <c r="CY275" s="402"/>
      <c r="DE275" s="402"/>
      <c r="DF275" s="402"/>
      <c r="DP275" s="402"/>
      <c r="DR275" s="402"/>
      <c r="DV275" s="402"/>
      <c r="DZ275" s="402"/>
      <c r="ED275" s="402"/>
      <c r="EH275" s="402"/>
      <c r="EL275" s="402"/>
      <c r="EP275" s="402"/>
      <c r="ET275" s="402"/>
      <c r="EX275" s="402"/>
      <c r="FB275" s="402"/>
      <c r="FF275" s="402"/>
      <c r="FJ275" s="402"/>
      <c r="FN275" s="402"/>
      <c r="FR275" s="402"/>
      <c r="FV275" s="402"/>
      <c r="FZ275" s="402"/>
      <c r="GD275" s="402"/>
      <c r="GH275" s="402"/>
      <c r="GL275" s="402"/>
      <c r="GP275" s="402"/>
      <c r="GT275" s="402"/>
      <c r="GX275" s="402"/>
      <c r="HB275" s="402"/>
      <c r="HF275" s="402"/>
      <c r="HJ275" s="402"/>
      <c r="HN275" s="402"/>
      <c r="HR275" s="402"/>
      <c r="HV275" s="402"/>
      <c r="HZ275" s="402"/>
      <c r="ID275" s="402"/>
      <c r="IH275" s="402"/>
      <c r="IL275" s="402"/>
      <c r="IP275" s="402"/>
      <c r="IT275" s="402"/>
      <c r="IX275" s="402"/>
      <c r="JB275" s="402"/>
      <c r="JF275" s="402"/>
      <c r="JJ275" s="402"/>
      <c r="JN275" s="402"/>
      <c r="JR275" s="402"/>
      <c r="JV275" s="402"/>
      <c r="JZ275" s="402"/>
      <c r="KD275" s="402"/>
      <c r="LI275" s="402"/>
      <c r="MH275" s="402"/>
      <c r="MZ275" s="402"/>
      <c r="NM275" s="402"/>
      <c r="OA275" s="402"/>
      <c r="OR275" s="402"/>
      <c r="PW275" s="402"/>
      <c r="QO275" s="402"/>
      <c r="RB275" s="402"/>
      <c r="SD275" s="402"/>
      <c r="TX275" s="402"/>
      <c r="VT275" s="402"/>
      <c r="XQ275" s="402"/>
      <c r="YF275" s="402"/>
      <c r="ZK275" s="402"/>
      <c r="ZN275" s="402"/>
      <c r="AAP275" s="402"/>
      <c r="ABJ275" s="402"/>
      <c r="ABU275" s="402"/>
      <c r="ACZ275" s="402"/>
      <c r="ADG275" s="402"/>
      <c r="ADH275" s="402"/>
      <c r="AEL275" s="402"/>
    </row>
    <row r="276" spans="3:818" ht="11.25" customHeight="1">
      <c r="C276" s="402"/>
      <c r="F276" s="402"/>
      <c r="W276" s="402"/>
      <c r="AA276" s="402"/>
      <c r="AE276" s="402"/>
      <c r="AI276" s="402"/>
      <c r="AM276" s="402"/>
      <c r="AQ276" s="402"/>
      <c r="AT276" s="402"/>
      <c r="AW276" s="402"/>
      <c r="BA276" s="402"/>
      <c r="BB276" s="402"/>
      <c r="BE276" s="402"/>
      <c r="BF276" s="402"/>
      <c r="BI276" s="402"/>
      <c r="BJ276" s="402"/>
      <c r="BM276" s="402"/>
      <c r="BN276" s="402"/>
      <c r="BO276" s="402"/>
      <c r="BP276" s="402"/>
      <c r="BQ276" s="402"/>
      <c r="BR276" s="402"/>
      <c r="BS276" s="402"/>
      <c r="BT276" s="402"/>
      <c r="BW276" s="402"/>
      <c r="BX276" s="402"/>
      <c r="BY276" s="402"/>
      <c r="BZ276" s="402"/>
      <c r="CP276" s="402"/>
      <c r="CQ276" s="402"/>
      <c r="CY276" s="402"/>
      <c r="DE276" s="402"/>
      <c r="DF276" s="402"/>
      <c r="DP276" s="402"/>
      <c r="DR276" s="402"/>
      <c r="DV276" s="402"/>
      <c r="DZ276" s="402"/>
      <c r="ED276" s="402"/>
      <c r="EH276" s="402"/>
      <c r="EL276" s="402"/>
      <c r="EP276" s="402"/>
      <c r="ET276" s="402"/>
      <c r="EX276" s="402"/>
      <c r="FB276" s="402"/>
      <c r="FF276" s="402"/>
      <c r="FJ276" s="402"/>
      <c r="FN276" s="402"/>
      <c r="FR276" s="402"/>
      <c r="FV276" s="402"/>
      <c r="FZ276" s="402"/>
      <c r="GD276" s="402"/>
      <c r="GH276" s="402"/>
      <c r="GL276" s="402"/>
      <c r="GP276" s="402"/>
      <c r="GT276" s="402"/>
      <c r="GX276" s="402"/>
      <c r="HB276" s="402"/>
      <c r="HF276" s="402"/>
      <c r="HJ276" s="402"/>
      <c r="HN276" s="402"/>
      <c r="HR276" s="402"/>
      <c r="HV276" s="402"/>
      <c r="HZ276" s="402"/>
      <c r="ID276" s="402"/>
      <c r="IH276" s="402"/>
      <c r="IL276" s="402"/>
      <c r="IP276" s="402"/>
      <c r="IT276" s="402"/>
      <c r="IX276" s="402"/>
      <c r="JB276" s="402"/>
      <c r="JF276" s="402"/>
      <c r="JJ276" s="402"/>
      <c r="JN276" s="402"/>
      <c r="JR276" s="402"/>
      <c r="JV276" s="402"/>
      <c r="JZ276" s="402"/>
      <c r="KD276" s="402"/>
      <c r="LI276" s="402"/>
      <c r="MH276" s="402"/>
      <c r="MZ276" s="402"/>
      <c r="NM276" s="402"/>
      <c r="OA276" s="402"/>
      <c r="OR276" s="402"/>
      <c r="PW276" s="402"/>
      <c r="QO276" s="402"/>
      <c r="RB276" s="402"/>
      <c r="SD276" s="402"/>
      <c r="TX276" s="402"/>
      <c r="VT276" s="402"/>
      <c r="XQ276" s="402"/>
      <c r="YF276" s="402"/>
      <c r="ZK276" s="402"/>
      <c r="ZN276" s="402"/>
      <c r="AAP276" s="402"/>
      <c r="ABJ276" s="402"/>
      <c r="ABU276" s="402"/>
      <c r="ACZ276" s="402"/>
      <c r="ADG276" s="402"/>
      <c r="ADH276" s="402"/>
      <c r="AEL276" s="402"/>
    </row>
    <row r="277" spans="3:818" ht="11.25" customHeight="1">
      <c r="C277" s="402"/>
      <c r="F277" s="402"/>
      <c r="W277" s="402"/>
      <c r="AA277" s="402"/>
      <c r="AE277" s="402"/>
      <c r="AI277" s="402"/>
      <c r="AM277" s="402"/>
      <c r="AQ277" s="402"/>
      <c r="AT277" s="402"/>
      <c r="AW277" s="402"/>
      <c r="BA277" s="402"/>
      <c r="BB277" s="402"/>
      <c r="BE277" s="402"/>
      <c r="BF277" s="402"/>
      <c r="BI277" s="402"/>
      <c r="BJ277" s="402"/>
      <c r="BM277" s="402"/>
      <c r="BN277" s="402"/>
      <c r="BO277" s="402"/>
      <c r="BP277" s="402"/>
      <c r="BQ277" s="402"/>
      <c r="BR277" s="402"/>
      <c r="BS277" s="402"/>
      <c r="BT277" s="402"/>
      <c r="BW277" s="402"/>
      <c r="BX277" s="402"/>
      <c r="BY277" s="402"/>
      <c r="BZ277" s="402"/>
      <c r="CP277" s="402"/>
      <c r="CQ277" s="402"/>
      <c r="CY277" s="402"/>
      <c r="DE277" s="402"/>
      <c r="DF277" s="402"/>
      <c r="DP277" s="402"/>
      <c r="DR277" s="402"/>
      <c r="DV277" s="402"/>
      <c r="DZ277" s="402"/>
      <c r="ED277" s="402"/>
      <c r="EH277" s="402"/>
      <c r="EL277" s="402"/>
      <c r="EP277" s="402"/>
      <c r="ET277" s="402"/>
      <c r="EX277" s="402"/>
      <c r="FB277" s="402"/>
      <c r="FF277" s="402"/>
      <c r="FJ277" s="402"/>
      <c r="FN277" s="402"/>
      <c r="FR277" s="402"/>
      <c r="FV277" s="402"/>
      <c r="FZ277" s="402"/>
      <c r="GD277" s="402"/>
      <c r="GH277" s="402"/>
      <c r="GL277" s="402"/>
      <c r="GP277" s="402"/>
      <c r="GT277" s="402"/>
      <c r="GX277" s="402"/>
      <c r="HB277" s="402"/>
      <c r="HF277" s="402"/>
      <c r="HJ277" s="402"/>
      <c r="HN277" s="402"/>
      <c r="HR277" s="402"/>
      <c r="HV277" s="402"/>
      <c r="HZ277" s="402"/>
      <c r="ID277" s="402"/>
      <c r="IH277" s="402"/>
      <c r="IL277" s="402"/>
      <c r="IP277" s="402"/>
      <c r="IT277" s="402"/>
      <c r="IX277" s="402"/>
      <c r="JB277" s="402"/>
      <c r="JF277" s="402"/>
      <c r="JJ277" s="402"/>
      <c r="JN277" s="402"/>
      <c r="JR277" s="402"/>
      <c r="JV277" s="402"/>
      <c r="JZ277" s="402"/>
      <c r="KD277" s="402"/>
      <c r="LI277" s="402"/>
      <c r="MH277" s="402"/>
      <c r="MZ277" s="402"/>
      <c r="NM277" s="402"/>
      <c r="OA277" s="402"/>
      <c r="OR277" s="402"/>
      <c r="PW277" s="402"/>
      <c r="QO277" s="402"/>
      <c r="RB277" s="402"/>
      <c r="SD277" s="402"/>
      <c r="TX277" s="402"/>
      <c r="VT277" s="402"/>
      <c r="XQ277" s="402"/>
      <c r="YF277" s="402"/>
      <c r="ZK277" s="402"/>
      <c r="ZN277" s="402"/>
      <c r="AAP277" s="402"/>
      <c r="ABJ277" s="402"/>
      <c r="ABU277" s="402"/>
      <c r="ACZ277" s="402"/>
      <c r="ADG277" s="402"/>
      <c r="ADH277" s="402"/>
      <c r="AEL277" s="402"/>
    </row>
    <row r="278" spans="3:818" ht="11.25" customHeight="1">
      <c r="C278" s="402"/>
      <c r="F278" s="402"/>
      <c r="W278" s="402"/>
      <c r="AA278" s="402"/>
      <c r="AE278" s="402"/>
      <c r="AI278" s="402"/>
      <c r="AM278" s="402"/>
      <c r="AQ278" s="402"/>
      <c r="AT278" s="402"/>
      <c r="AW278" s="402"/>
      <c r="BA278" s="402"/>
      <c r="BB278" s="402"/>
      <c r="BE278" s="402"/>
      <c r="BF278" s="402"/>
      <c r="BI278" s="402"/>
      <c r="BJ278" s="402"/>
      <c r="BM278" s="402"/>
      <c r="BN278" s="402"/>
      <c r="BO278" s="402"/>
      <c r="BP278" s="402"/>
      <c r="BQ278" s="402"/>
      <c r="BR278" s="402"/>
      <c r="BS278" s="402"/>
      <c r="BT278" s="402"/>
      <c r="BW278" s="402"/>
      <c r="BX278" s="402"/>
      <c r="BY278" s="402"/>
      <c r="BZ278" s="402"/>
      <c r="CP278" s="402"/>
      <c r="CQ278" s="402"/>
      <c r="CY278" s="402"/>
      <c r="DE278" s="402"/>
      <c r="DF278" s="402"/>
      <c r="DP278" s="402"/>
      <c r="DR278" s="402"/>
      <c r="DV278" s="402"/>
      <c r="DZ278" s="402"/>
      <c r="ED278" s="402"/>
      <c r="EH278" s="402"/>
      <c r="EL278" s="402"/>
      <c r="EP278" s="402"/>
      <c r="ET278" s="402"/>
      <c r="EX278" s="402"/>
      <c r="FB278" s="402"/>
      <c r="FF278" s="402"/>
      <c r="FJ278" s="402"/>
      <c r="FN278" s="402"/>
      <c r="FR278" s="402"/>
      <c r="FV278" s="402"/>
      <c r="FZ278" s="402"/>
      <c r="GD278" s="402"/>
      <c r="GH278" s="402"/>
      <c r="GL278" s="402"/>
      <c r="GP278" s="402"/>
      <c r="GT278" s="402"/>
      <c r="GX278" s="402"/>
      <c r="HB278" s="402"/>
      <c r="HF278" s="402"/>
      <c r="HJ278" s="402"/>
      <c r="HN278" s="402"/>
      <c r="HR278" s="402"/>
      <c r="HV278" s="402"/>
      <c r="HZ278" s="402"/>
      <c r="ID278" s="402"/>
      <c r="IH278" s="402"/>
      <c r="IL278" s="402"/>
      <c r="IP278" s="402"/>
      <c r="IT278" s="402"/>
      <c r="IX278" s="402"/>
      <c r="JB278" s="402"/>
      <c r="JF278" s="402"/>
      <c r="JJ278" s="402"/>
      <c r="JN278" s="402"/>
      <c r="JR278" s="402"/>
      <c r="JV278" s="402"/>
      <c r="JZ278" s="402"/>
      <c r="KD278" s="402"/>
      <c r="LI278" s="402"/>
      <c r="MH278" s="402"/>
      <c r="MZ278" s="402"/>
      <c r="NM278" s="402"/>
      <c r="OA278" s="402"/>
      <c r="OR278" s="402"/>
      <c r="PW278" s="402"/>
      <c r="QO278" s="402"/>
      <c r="RB278" s="402"/>
      <c r="SD278" s="402"/>
      <c r="TX278" s="402"/>
      <c r="VT278" s="402"/>
      <c r="XQ278" s="402"/>
      <c r="YF278" s="402"/>
      <c r="ZK278" s="402"/>
      <c r="ZN278" s="402"/>
      <c r="AAP278" s="402"/>
      <c r="ABJ278" s="402"/>
      <c r="ABU278" s="402"/>
      <c r="ACZ278" s="402"/>
      <c r="ADG278" s="402"/>
      <c r="ADH278" s="402"/>
      <c r="AEL278" s="402"/>
    </row>
    <row r="279" spans="3:818" ht="11.25" customHeight="1">
      <c r="C279" s="402"/>
      <c r="F279" s="402"/>
      <c r="W279" s="402"/>
      <c r="AA279" s="402"/>
      <c r="AE279" s="402"/>
      <c r="AI279" s="402"/>
      <c r="AM279" s="402"/>
      <c r="AQ279" s="402"/>
      <c r="AT279" s="402"/>
      <c r="AW279" s="402"/>
      <c r="BA279" s="402"/>
      <c r="BB279" s="402"/>
      <c r="BE279" s="402"/>
      <c r="BF279" s="402"/>
      <c r="BI279" s="402"/>
      <c r="BJ279" s="402"/>
      <c r="BM279" s="402"/>
      <c r="BN279" s="402"/>
      <c r="BO279" s="402"/>
      <c r="BP279" s="402"/>
      <c r="BQ279" s="402"/>
      <c r="BR279" s="402"/>
      <c r="BS279" s="402"/>
      <c r="BT279" s="402"/>
      <c r="BW279" s="402"/>
      <c r="BX279" s="402"/>
      <c r="BY279" s="402"/>
      <c r="BZ279" s="402"/>
      <c r="CP279" s="402"/>
      <c r="CQ279" s="402"/>
      <c r="CY279" s="402"/>
      <c r="DE279" s="402"/>
      <c r="DF279" s="402"/>
      <c r="DP279" s="402"/>
      <c r="DR279" s="402"/>
      <c r="DV279" s="402"/>
      <c r="DZ279" s="402"/>
      <c r="ED279" s="402"/>
      <c r="EH279" s="402"/>
      <c r="EL279" s="402"/>
      <c r="EP279" s="402"/>
      <c r="ET279" s="402"/>
      <c r="EX279" s="402"/>
      <c r="FB279" s="402"/>
      <c r="FF279" s="402"/>
      <c r="FJ279" s="402"/>
      <c r="FN279" s="402"/>
      <c r="FR279" s="402"/>
      <c r="FV279" s="402"/>
      <c r="FZ279" s="402"/>
      <c r="GD279" s="402"/>
      <c r="GH279" s="402"/>
      <c r="GL279" s="402"/>
      <c r="GP279" s="402"/>
      <c r="GT279" s="402"/>
      <c r="GX279" s="402"/>
      <c r="HB279" s="402"/>
      <c r="HF279" s="402"/>
      <c r="HJ279" s="402"/>
      <c r="HN279" s="402"/>
      <c r="HR279" s="402"/>
      <c r="HV279" s="402"/>
      <c r="HZ279" s="402"/>
      <c r="ID279" s="402"/>
      <c r="IH279" s="402"/>
      <c r="IL279" s="402"/>
      <c r="IP279" s="402"/>
      <c r="IT279" s="402"/>
      <c r="IX279" s="402"/>
      <c r="JB279" s="402"/>
      <c r="JF279" s="402"/>
      <c r="JJ279" s="402"/>
      <c r="JN279" s="402"/>
      <c r="JR279" s="402"/>
      <c r="JV279" s="402"/>
      <c r="JZ279" s="402"/>
      <c r="KD279" s="402"/>
      <c r="LI279" s="402"/>
      <c r="MH279" s="402"/>
      <c r="MZ279" s="402"/>
      <c r="NM279" s="402"/>
      <c r="OA279" s="402"/>
      <c r="OR279" s="402"/>
      <c r="PW279" s="402"/>
      <c r="QO279" s="402"/>
      <c r="RB279" s="402"/>
      <c r="SD279" s="402"/>
      <c r="TX279" s="402"/>
      <c r="VT279" s="402"/>
      <c r="XQ279" s="402"/>
      <c r="YF279" s="402"/>
      <c r="ZK279" s="402"/>
      <c r="ZN279" s="402"/>
      <c r="AAP279" s="402"/>
      <c r="ABJ279" s="402"/>
      <c r="ABU279" s="402"/>
      <c r="ACZ279" s="402"/>
      <c r="ADG279" s="402"/>
      <c r="ADH279" s="402"/>
      <c r="AEL279" s="402"/>
    </row>
    <row r="280" spans="3:818" ht="11.25" customHeight="1">
      <c r="C280" s="402"/>
      <c r="F280" s="402"/>
      <c r="W280" s="402"/>
      <c r="AA280" s="402"/>
      <c r="AE280" s="402"/>
      <c r="AI280" s="402"/>
      <c r="AM280" s="402"/>
      <c r="AQ280" s="402"/>
      <c r="AT280" s="402"/>
      <c r="AW280" s="402"/>
      <c r="BA280" s="402"/>
      <c r="BB280" s="402"/>
      <c r="BE280" s="402"/>
      <c r="BF280" s="402"/>
      <c r="BI280" s="402"/>
      <c r="BJ280" s="402"/>
      <c r="BM280" s="402"/>
      <c r="BN280" s="402"/>
      <c r="BO280" s="402"/>
      <c r="BP280" s="402"/>
      <c r="BQ280" s="402"/>
      <c r="BR280" s="402"/>
      <c r="BS280" s="402"/>
      <c r="BT280" s="402"/>
      <c r="BW280" s="402"/>
      <c r="BX280" s="402"/>
      <c r="BY280" s="402"/>
      <c r="BZ280" s="402"/>
      <c r="CP280" s="402"/>
      <c r="CQ280" s="402"/>
      <c r="CY280" s="402"/>
      <c r="DE280" s="402"/>
      <c r="DF280" s="402"/>
      <c r="DP280" s="402"/>
      <c r="DR280" s="402"/>
      <c r="DV280" s="402"/>
      <c r="DZ280" s="402"/>
      <c r="ED280" s="402"/>
      <c r="EH280" s="402"/>
      <c r="EL280" s="402"/>
      <c r="EP280" s="402"/>
      <c r="ET280" s="402"/>
      <c r="EX280" s="402"/>
      <c r="FB280" s="402"/>
      <c r="FF280" s="402"/>
      <c r="FJ280" s="402"/>
      <c r="FN280" s="402"/>
      <c r="FR280" s="402"/>
      <c r="FV280" s="402"/>
      <c r="FZ280" s="402"/>
      <c r="GD280" s="402"/>
      <c r="GH280" s="402"/>
      <c r="GL280" s="402"/>
      <c r="GP280" s="402"/>
      <c r="GT280" s="402"/>
      <c r="GX280" s="402"/>
      <c r="HB280" s="402"/>
      <c r="HF280" s="402"/>
      <c r="HJ280" s="402"/>
      <c r="HN280" s="402"/>
      <c r="HR280" s="402"/>
      <c r="HV280" s="402"/>
      <c r="HZ280" s="402"/>
      <c r="ID280" s="402"/>
      <c r="IH280" s="402"/>
      <c r="IL280" s="402"/>
      <c r="IP280" s="402"/>
      <c r="IT280" s="402"/>
      <c r="IX280" s="402"/>
      <c r="JB280" s="402"/>
      <c r="JF280" s="402"/>
      <c r="JJ280" s="402"/>
      <c r="JN280" s="402"/>
      <c r="JR280" s="402"/>
      <c r="JV280" s="402"/>
      <c r="JZ280" s="402"/>
      <c r="KD280" s="402"/>
      <c r="LI280" s="402"/>
      <c r="MH280" s="402"/>
      <c r="MZ280" s="402"/>
      <c r="NM280" s="402"/>
      <c r="OA280" s="402"/>
      <c r="OR280" s="402"/>
      <c r="PW280" s="402"/>
      <c r="QO280" s="402"/>
      <c r="RB280" s="402"/>
      <c r="SD280" s="402"/>
      <c r="TX280" s="402"/>
      <c r="VT280" s="402"/>
      <c r="XQ280" s="402"/>
      <c r="YF280" s="402"/>
      <c r="ZK280" s="402"/>
      <c r="ZN280" s="402"/>
      <c r="AAP280" s="402"/>
      <c r="ABJ280" s="402"/>
      <c r="ABU280" s="402"/>
      <c r="ACZ280" s="402"/>
      <c r="ADG280" s="402"/>
      <c r="ADH280" s="402"/>
      <c r="AEL280" s="402"/>
    </row>
    <row r="281" spans="3:818" ht="11.25" customHeight="1">
      <c r="C281" s="402"/>
      <c r="F281" s="402"/>
      <c r="W281" s="402"/>
      <c r="AA281" s="402"/>
      <c r="AE281" s="402"/>
      <c r="AI281" s="402"/>
      <c r="AM281" s="402"/>
      <c r="AQ281" s="402"/>
      <c r="AT281" s="402"/>
      <c r="AW281" s="402"/>
      <c r="BA281" s="402"/>
      <c r="BB281" s="402"/>
      <c r="BE281" s="402"/>
      <c r="BF281" s="402"/>
      <c r="BI281" s="402"/>
      <c r="BJ281" s="402"/>
      <c r="BM281" s="402"/>
      <c r="BN281" s="402"/>
      <c r="BO281" s="402"/>
      <c r="BP281" s="402"/>
      <c r="BQ281" s="402"/>
      <c r="BR281" s="402"/>
      <c r="BS281" s="402"/>
      <c r="BT281" s="402"/>
      <c r="BW281" s="402"/>
      <c r="BX281" s="402"/>
      <c r="BY281" s="402"/>
      <c r="BZ281" s="402"/>
      <c r="CP281" s="402"/>
      <c r="CQ281" s="402"/>
      <c r="CY281" s="402"/>
      <c r="DE281" s="402"/>
      <c r="DF281" s="402"/>
      <c r="DP281" s="402"/>
      <c r="DR281" s="402"/>
      <c r="DV281" s="402"/>
      <c r="DZ281" s="402"/>
      <c r="ED281" s="402"/>
      <c r="EH281" s="402"/>
      <c r="EL281" s="402"/>
      <c r="EP281" s="402"/>
      <c r="ET281" s="402"/>
      <c r="EX281" s="402"/>
      <c r="FB281" s="402"/>
      <c r="FF281" s="402"/>
      <c r="FJ281" s="402"/>
      <c r="FN281" s="402"/>
      <c r="FR281" s="402"/>
      <c r="FV281" s="402"/>
      <c r="FZ281" s="402"/>
      <c r="GD281" s="402"/>
      <c r="GH281" s="402"/>
      <c r="GL281" s="402"/>
      <c r="GP281" s="402"/>
      <c r="GT281" s="402"/>
      <c r="GX281" s="402"/>
      <c r="HB281" s="402"/>
      <c r="HF281" s="402"/>
      <c r="HJ281" s="402"/>
      <c r="HN281" s="402"/>
      <c r="HR281" s="402"/>
      <c r="HV281" s="402"/>
      <c r="HZ281" s="402"/>
      <c r="ID281" s="402"/>
      <c r="IH281" s="402"/>
      <c r="IL281" s="402"/>
      <c r="IP281" s="402"/>
      <c r="IT281" s="402"/>
      <c r="IX281" s="402"/>
      <c r="JB281" s="402"/>
      <c r="JF281" s="402"/>
      <c r="JJ281" s="402"/>
      <c r="JN281" s="402"/>
      <c r="JR281" s="402"/>
      <c r="JV281" s="402"/>
      <c r="JZ281" s="402"/>
      <c r="KD281" s="402"/>
      <c r="LI281" s="402"/>
      <c r="MH281" s="402"/>
      <c r="MZ281" s="402"/>
      <c r="NM281" s="402"/>
      <c r="OA281" s="402"/>
      <c r="OR281" s="402"/>
      <c r="PW281" s="402"/>
      <c r="QO281" s="402"/>
      <c r="RB281" s="402"/>
      <c r="SD281" s="402"/>
      <c r="TX281" s="402"/>
      <c r="VT281" s="402"/>
      <c r="XQ281" s="402"/>
      <c r="YF281" s="402"/>
      <c r="ZK281" s="402"/>
      <c r="ZN281" s="402"/>
      <c r="AAP281" s="402"/>
      <c r="ABJ281" s="402"/>
      <c r="ABU281" s="402"/>
      <c r="ACZ281" s="402"/>
      <c r="ADG281" s="402"/>
      <c r="ADH281" s="402"/>
      <c r="AEL281" s="402"/>
    </row>
    <row r="282" spans="3:818" ht="11.25" customHeight="1">
      <c r="C282" s="402"/>
      <c r="F282" s="402"/>
      <c r="W282" s="402"/>
      <c r="AA282" s="402"/>
      <c r="AE282" s="402"/>
      <c r="AI282" s="402"/>
      <c r="AM282" s="402"/>
      <c r="AQ282" s="402"/>
      <c r="AT282" s="402"/>
      <c r="AW282" s="402"/>
      <c r="BA282" s="402"/>
      <c r="BB282" s="402"/>
      <c r="BE282" s="402"/>
      <c r="BF282" s="402"/>
      <c r="BI282" s="402"/>
      <c r="BJ282" s="402"/>
      <c r="BM282" s="402"/>
      <c r="BN282" s="402"/>
      <c r="BO282" s="402"/>
      <c r="BP282" s="402"/>
      <c r="BQ282" s="402"/>
      <c r="BR282" s="402"/>
      <c r="BS282" s="402"/>
      <c r="BT282" s="402"/>
      <c r="BW282" s="402"/>
      <c r="BX282" s="402"/>
      <c r="BY282" s="402"/>
      <c r="BZ282" s="402"/>
      <c r="CP282" s="402"/>
      <c r="CQ282" s="402"/>
      <c r="CY282" s="402"/>
      <c r="DE282" s="402"/>
      <c r="DF282" s="402"/>
      <c r="DP282" s="402"/>
      <c r="DR282" s="402"/>
      <c r="DV282" s="402"/>
      <c r="DZ282" s="402"/>
      <c r="ED282" s="402"/>
      <c r="EH282" s="402"/>
      <c r="EL282" s="402"/>
      <c r="EP282" s="402"/>
      <c r="ET282" s="402"/>
      <c r="EX282" s="402"/>
      <c r="FB282" s="402"/>
      <c r="FF282" s="402"/>
      <c r="FJ282" s="402"/>
      <c r="FN282" s="402"/>
      <c r="FR282" s="402"/>
      <c r="FV282" s="402"/>
      <c r="FZ282" s="402"/>
      <c r="GD282" s="402"/>
      <c r="GH282" s="402"/>
      <c r="GL282" s="402"/>
      <c r="GP282" s="402"/>
      <c r="GT282" s="402"/>
      <c r="GX282" s="402"/>
      <c r="HB282" s="402"/>
      <c r="HF282" s="402"/>
      <c r="HJ282" s="402"/>
      <c r="HN282" s="402"/>
      <c r="HR282" s="402"/>
      <c r="HV282" s="402"/>
      <c r="HZ282" s="402"/>
      <c r="ID282" s="402"/>
      <c r="IH282" s="402"/>
      <c r="IL282" s="402"/>
      <c r="IP282" s="402"/>
      <c r="IT282" s="402"/>
      <c r="IX282" s="402"/>
      <c r="JB282" s="402"/>
      <c r="JF282" s="402"/>
      <c r="JJ282" s="402"/>
      <c r="JN282" s="402"/>
      <c r="JR282" s="402"/>
      <c r="JV282" s="402"/>
      <c r="JZ282" s="402"/>
      <c r="KD282" s="402"/>
      <c r="LI282" s="402"/>
      <c r="MH282" s="402"/>
      <c r="MZ282" s="402"/>
      <c r="NM282" s="402"/>
      <c r="OA282" s="402"/>
      <c r="OR282" s="402"/>
      <c r="PW282" s="402"/>
      <c r="QO282" s="402"/>
      <c r="RB282" s="402"/>
      <c r="SD282" s="402"/>
      <c r="TX282" s="402"/>
      <c r="VT282" s="402"/>
      <c r="XQ282" s="402"/>
      <c r="YF282" s="402"/>
      <c r="ZK282" s="402"/>
      <c r="ZN282" s="402"/>
      <c r="AAP282" s="402"/>
      <c r="ABJ282" s="402"/>
      <c r="ABU282" s="402"/>
      <c r="ACZ282" s="402"/>
      <c r="ADG282" s="402"/>
      <c r="ADH282" s="402"/>
      <c r="AEL282" s="402"/>
    </row>
    <row r="283" spans="3:818" ht="11.25" customHeight="1">
      <c r="C283" s="402"/>
      <c r="F283" s="402"/>
      <c r="W283" s="402"/>
      <c r="AA283" s="402"/>
      <c r="AE283" s="402"/>
      <c r="AI283" s="402"/>
      <c r="AM283" s="402"/>
      <c r="AQ283" s="402"/>
      <c r="AT283" s="402"/>
      <c r="AW283" s="402"/>
      <c r="BA283" s="402"/>
      <c r="BB283" s="402"/>
      <c r="BE283" s="402"/>
      <c r="BF283" s="402"/>
      <c r="BI283" s="402"/>
      <c r="BJ283" s="402"/>
      <c r="BM283" s="402"/>
      <c r="BN283" s="402"/>
      <c r="BO283" s="402"/>
      <c r="BP283" s="402"/>
      <c r="BQ283" s="402"/>
      <c r="BR283" s="402"/>
      <c r="BS283" s="402"/>
      <c r="BT283" s="402"/>
      <c r="BW283" s="402"/>
      <c r="BX283" s="402"/>
      <c r="BY283" s="402"/>
      <c r="BZ283" s="402"/>
      <c r="CP283" s="402"/>
      <c r="CQ283" s="402"/>
      <c r="CY283" s="402"/>
      <c r="DE283" s="402"/>
      <c r="DF283" s="402"/>
      <c r="DP283" s="402"/>
      <c r="DR283" s="402"/>
      <c r="DV283" s="402"/>
      <c r="DZ283" s="402"/>
      <c r="ED283" s="402"/>
      <c r="EH283" s="402"/>
      <c r="EL283" s="402"/>
      <c r="EP283" s="402"/>
      <c r="ET283" s="402"/>
      <c r="EX283" s="402"/>
      <c r="FB283" s="402"/>
      <c r="FF283" s="402"/>
      <c r="FJ283" s="402"/>
      <c r="FN283" s="402"/>
      <c r="FR283" s="402"/>
      <c r="FV283" s="402"/>
      <c r="FZ283" s="402"/>
      <c r="GD283" s="402"/>
      <c r="GH283" s="402"/>
      <c r="GL283" s="402"/>
      <c r="GP283" s="402"/>
      <c r="GT283" s="402"/>
      <c r="GX283" s="402"/>
      <c r="HB283" s="402"/>
      <c r="HF283" s="402"/>
      <c r="HJ283" s="402"/>
      <c r="HN283" s="402"/>
      <c r="HR283" s="402"/>
      <c r="HV283" s="402"/>
      <c r="HZ283" s="402"/>
      <c r="ID283" s="402"/>
      <c r="IH283" s="402"/>
      <c r="IL283" s="402"/>
      <c r="IP283" s="402"/>
      <c r="IT283" s="402"/>
      <c r="IX283" s="402"/>
      <c r="JB283" s="402"/>
      <c r="JF283" s="402"/>
      <c r="JJ283" s="402"/>
      <c r="JN283" s="402"/>
      <c r="JR283" s="402"/>
      <c r="JV283" s="402"/>
      <c r="JZ283" s="402"/>
      <c r="KD283" s="402"/>
      <c r="LI283" s="402"/>
      <c r="MH283" s="402"/>
      <c r="MZ283" s="402"/>
      <c r="NM283" s="402"/>
      <c r="OA283" s="402"/>
      <c r="OR283" s="402"/>
      <c r="PW283" s="402"/>
      <c r="QO283" s="402"/>
      <c r="RB283" s="402"/>
      <c r="SD283" s="402"/>
      <c r="TX283" s="402"/>
      <c r="VT283" s="402"/>
      <c r="XQ283" s="402"/>
      <c r="YF283" s="402"/>
      <c r="ZK283" s="402"/>
      <c r="ZN283" s="402"/>
      <c r="AAP283" s="402"/>
      <c r="ABJ283" s="402"/>
      <c r="ABU283" s="402"/>
      <c r="ACZ283" s="402"/>
      <c r="ADG283" s="402"/>
      <c r="ADH283" s="402"/>
      <c r="AEL283" s="402"/>
    </row>
    <row r="284" spans="3:818" ht="11.25" customHeight="1">
      <c r="C284" s="402"/>
      <c r="F284" s="402"/>
      <c r="W284" s="402"/>
      <c r="AA284" s="402"/>
      <c r="AE284" s="402"/>
      <c r="AI284" s="402"/>
      <c r="AM284" s="402"/>
      <c r="AQ284" s="402"/>
      <c r="AT284" s="402"/>
      <c r="AW284" s="402"/>
      <c r="BA284" s="402"/>
      <c r="BB284" s="402"/>
      <c r="BE284" s="402"/>
      <c r="BF284" s="402"/>
      <c r="BI284" s="402"/>
      <c r="BJ284" s="402"/>
      <c r="BM284" s="402"/>
      <c r="BN284" s="402"/>
      <c r="BO284" s="402"/>
      <c r="BP284" s="402"/>
      <c r="BQ284" s="402"/>
      <c r="BR284" s="402"/>
      <c r="BS284" s="402"/>
      <c r="BT284" s="402"/>
      <c r="BW284" s="402"/>
      <c r="BX284" s="402"/>
      <c r="BY284" s="402"/>
      <c r="BZ284" s="402"/>
      <c r="CP284" s="402"/>
      <c r="CQ284" s="402"/>
      <c r="CY284" s="402"/>
      <c r="DE284" s="402"/>
      <c r="DF284" s="402"/>
      <c r="DP284" s="402"/>
      <c r="DR284" s="402"/>
      <c r="DV284" s="402"/>
      <c r="DZ284" s="402"/>
      <c r="ED284" s="402"/>
      <c r="EH284" s="402"/>
      <c r="EL284" s="402"/>
      <c r="EP284" s="402"/>
      <c r="ET284" s="402"/>
      <c r="EX284" s="402"/>
      <c r="FB284" s="402"/>
      <c r="FF284" s="402"/>
      <c r="FJ284" s="402"/>
      <c r="FN284" s="402"/>
      <c r="FR284" s="402"/>
      <c r="FV284" s="402"/>
      <c r="FZ284" s="402"/>
      <c r="GD284" s="402"/>
      <c r="GH284" s="402"/>
      <c r="GL284" s="402"/>
      <c r="GP284" s="402"/>
      <c r="GT284" s="402"/>
      <c r="GX284" s="402"/>
      <c r="HB284" s="402"/>
      <c r="HF284" s="402"/>
      <c r="HJ284" s="402"/>
      <c r="HN284" s="402"/>
      <c r="HR284" s="402"/>
      <c r="HV284" s="402"/>
      <c r="HZ284" s="402"/>
      <c r="ID284" s="402"/>
      <c r="IH284" s="402"/>
      <c r="IL284" s="402"/>
      <c r="IP284" s="402"/>
      <c r="IT284" s="402"/>
      <c r="IX284" s="402"/>
      <c r="JB284" s="402"/>
      <c r="JF284" s="402"/>
      <c r="JJ284" s="402"/>
      <c r="JN284" s="402"/>
      <c r="JR284" s="402"/>
      <c r="JV284" s="402"/>
      <c r="JZ284" s="402"/>
      <c r="KD284" s="402"/>
      <c r="LI284" s="402"/>
      <c r="MH284" s="402"/>
      <c r="MZ284" s="402"/>
      <c r="NM284" s="402"/>
      <c r="OA284" s="402"/>
      <c r="OR284" s="402"/>
      <c r="PW284" s="402"/>
      <c r="QO284" s="402"/>
      <c r="RB284" s="402"/>
      <c r="SD284" s="402"/>
      <c r="TX284" s="402"/>
      <c r="VT284" s="402"/>
      <c r="XQ284" s="402"/>
      <c r="YF284" s="402"/>
      <c r="ZK284" s="402"/>
      <c r="ZN284" s="402"/>
      <c r="AAP284" s="402"/>
      <c r="ABJ284" s="402"/>
      <c r="ABU284" s="402"/>
      <c r="ACZ284" s="402"/>
      <c r="ADG284" s="402"/>
      <c r="ADH284" s="402"/>
      <c r="AEL284" s="402"/>
    </row>
    <row r="285" spans="3:818" ht="11.25" customHeight="1">
      <c r="C285" s="402"/>
      <c r="F285" s="402"/>
      <c r="W285" s="402"/>
      <c r="AA285" s="402"/>
      <c r="AE285" s="402"/>
      <c r="AI285" s="402"/>
      <c r="AM285" s="402"/>
      <c r="AQ285" s="402"/>
      <c r="AT285" s="402"/>
      <c r="AW285" s="402"/>
      <c r="BA285" s="402"/>
      <c r="BB285" s="402"/>
      <c r="BE285" s="402"/>
      <c r="BF285" s="402"/>
      <c r="BI285" s="402"/>
      <c r="BJ285" s="402"/>
      <c r="BM285" s="402"/>
      <c r="BN285" s="402"/>
      <c r="BO285" s="402"/>
      <c r="BP285" s="402"/>
      <c r="BQ285" s="402"/>
      <c r="BR285" s="402"/>
      <c r="BS285" s="402"/>
      <c r="BT285" s="402"/>
      <c r="BW285" s="402"/>
      <c r="BX285" s="402"/>
      <c r="BY285" s="402"/>
      <c r="BZ285" s="402"/>
      <c r="CP285" s="402"/>
      <c r="CQ285" s="402"/>
      <c r="CY285" s="402"/>
      <c r="DE285" s="402"/>
      <c r="DF285" s="402"/>
      <c r="DP285" s="402"/>
      <c r="DR285" s="402"/>
      <c r="DV285" s="402"/>
      <c r="DZ285" s="402"/>
      <c r="ED285" s="402"/>
      <c r="EH285" s="402"/>
      <c r="EL285" s="402"/>
      <c r="EP285" s="402"/>
      <c r="ET285" s="402"/>
      <c r="EX285" s="402"/>
      <c r="FB285" s="402"/>
      <c r="FF285" s="402"/>
      <c r="FJ285" s="402"/>
      <c r="FN285" s="402"/>
      <c r="FR285" s="402"/>
      <c r="FV285" s="402"/>
      <c r="FZ285" s="402"/>
      <c r="GD285" s="402"/>
      <c r="GH285" s="402"/>
      <c r="GL285" s="402"/>
      <c r="GP285" s="402"/>
      <c r="GT285" s="402"/>
      <c r="GX285" s="402"/>
      <c r="HB285" s="402"/>
      <c r="HF285" s="402"/>
      <c r="HJ285" s="402"/>
      <c r="HN285" s="402"/>
      <c r="HR285" s="402"/>
      <c r="HV285" s="402"/>
      <c r="HZ285" s="402"/>
      <c r="ID285" s="402"/>
      <c r="IH285" s="402"/>
      <c r="IL285" s="402"/>
      <c r="IP285" s="402"/>
      <c r="IT285" s="402"/>
      <c r="IX285" s="402"/>
      <c r="JB285" s="402"/>
      <c r="JF285" s="402"/>
      <c r="JJ285" s="402"/>
      <c r="JN285" s="402"/>
      <c r="JR285" s="402"/>
      <c r="JV285" s="402"/>
      <c r="JZ285" s="402"/>
      <c r="KD285" s="402"/>
      <c r="LI285" s="402"/>
      <c r="MH285" s="402"/>
      <c r="MZ285" s="402"/>
      <c r="NM285" s="402"/>
      <c r="OA285" s="402"/>
      <c r="OR285" s="402"/>
      <c r="PW285" s="402"/>
      <c r="QO285" s="402"/>
      <c r="RB285" s="402"/>
      <c r="SD285" s="402"/>
      <c r="TX285" s="402"/>
      <c r="VT285" s="402"/>
      <c r="XQ285" s="402"/>
      <c r="YF285" s="402"/>
      <c r="ZK285" s="402"/>
      <c r="ZN285" s="402"/>
      <c r="AAP285" s="402"/>
      <c r="ABJ285" s="402"/>
      <c r="ABU285" s="402"/>
      <c r="ACZ285" s="402"/>
      <c r="ADG285" s="402"/>
      <c r="ADH285" s="402"/>
      <c r="AEL285" s="402"/>
    </row>
    <row r="286" spans="3:818" ht="11.25" customHeight="1">
      <c r="C286" s="402"/>
      <c r="F286" s="402"/>
      <c r="W286" s="402"/>
      <c r="AA286" s="402"/>
      <c r="AE286" s="402"/>
      <c r="AI286" s="402"/>
      <c r="AM286" s="402"/>
      <c r="AQ286" s="402"/>
      <c r="AT286" s="402"/>
      <c r="AW286" s="402"/>
      <c r="BA286" s="402"/>
      <c r="BB286" s="402"/>
      <c r="BE286" s="402"/>
      <c r="BF286" s="402"/>
      <c r="BI286" s="402"/>
      <c r="BJ286" s="402"/>
      <c r="BM286" s="402"/>
      <c r="BN286" s="402"/>
      <c r="BO286" s="402"/>
      <c r="BP286" s="402"/>
      <c r="BQ286" s="402"/>
      <c r="BR286" s="402"/>
      <c r="BS286" s="402"/>
      <c r="BT286" s="402"/>
      <c r="BW286" s="402"/>
      <c r="BX286" s="402"/>
      <c r="BY286" s="402"/>
      <c r="BZ286" s="402"/>
      <c r="CP286" s="402"/>
      <c r="CQ286" s="402"/>
      <c r="CY286" s="402"/>
      <c r="DE286" s="402"/>
      <c r="DF286" s="402"/>
      <c r="DP286" s="402"/>
      <c r="DR286" s="402"/>
      <c r="DV286" s="402"/>
      <c r="DZ286" s="402"/>
      <c r="ED286" s="402"/>
      <c r="EH286" s="402"/>
      <c r="EL286" s="402"/>
      <c r="EP286" s="402"/>
      <c r="ET286" s="402"/>
      <c r="EX286" s="402"/>
      <c r="FB286" s="402"/>
      <c r="FF286" s="402"/>
      <c r="FJ286" s="402"/>
      <c r="FN286" s="402"/>
      <c r="FR286" s="402"/>
      <c r="FV286" s="402"/>
      <c r="FZ286" s="402"/>
      <c r="GD286" s="402"/>
      <c r="GH286" s="402"/>
      <c r="GL286" s="402"/>
      <c r="GP286" s="402"/>
      <c r="GT286" s="402"/>
      <c r="GX286" s="402"/>
      <c r="HB286" s="402"/>
      <c r="HF286" s="402"/>
      <c r="HJ286" s="402"/>
      <c r="HN286" s="402"/>
      <c r="HR286" s="402"/>
      <c r="HV286" s="402"/>
      <c r="HZ286" s="402"/>
      <c r="ID286" s="402"/>
      <c r="IH286" s="402"/>
      <c r="IL286" s="402"/>
      <c r="IP286" s="402"/>
      <c r="IT286" s="402"/>
      <c r="IX286" s="402"/>
      <c r="JB286" s="402"/>
      <c r="JF286" s="402"/>
      <c r="JJ286" s="402"/>
      <c r="JN286" s="402"/>
      <c r="JR286" s="402"/>
      <c r="JV286" s="402"/>
      <c r="JZ286" s="402"/>
      <c r="KD286" s="402"/>
      <c r="LI286" s="402"/>
      <c r="MH286" s="402"/>
      <c r="MZ286" s="402"/>
      <c r="NM286" s="402"/>
      <c r="OA286" s="402"/>
      <c r="OR286" s="402"/>
      <c r="PW286" s="402"/>
      <c r="QO286" s="402"/>
      <c r="RB286" s="402"/>
      <c r="SD286" s="402"/>
      <c r="TX286" s="402"/>
      <c r="VT286" s="402"/>
      <c r="XQ286" s="402"/>
      <c r="YF286" s="402"/>
      <c r="ZK286" s="402"/>
      <c r="ZN286" s="402"/>
      <c r="AAP286" s="402"/>
      <c r="ABJ286" s="402"/>
      <c r="ABU286" s="402"/>
      <c r="ACZ286" s="402"/>
      <c r="ADG286" s="402"/>
      <c r="ADH286" s="402"/>
      <c r="AEL286" s="402"/>
    </row>
    <row r="287" spans="3:818" ht="11.25" customHeight="1">
      <c r="C287" s="402"/>
      <c r="F287" s="402"/>
      <c r="W287" s="402"/>
      <c r="AA287" s="402"/>
      <c r="AE287" s="402"/>
      <c r="AI287" s="402"/>
      <c r="AM287" s="402"/>
      <c r="AQ287" s="402"/>
      <c r="AT287" s="402"/>
      <c r="AW287" s="402"/>
      <c r="BA287" s="402"/>
      <c r="BB287" s="402"/>
      <c r="BE287" s="402"/>
      <c r="BF287" s="402"/>
      <c r="BI287" s="402"/>
      <c r="BJ287" s="402"/>
      <c r="BM287" s="402"/>
      <c r="BN287" s="402"/>
      <c r="BO287" s="402"/>
      <c r="BP287" s="402"/>
      <c r="BQ287" s="402"/>
      <c r="BR287" s="402"/>
      <c r="BS287" s="402"/>
      <c r="BT287" s="402"/>
      <c r="BW287" s="402"/>
      <c r="BX287" s="402"/>
      <c r="BY287" s="402"/>
      <c r="BZ287" s="402"/>
      <c r="CP287" s="402"/>
      <c r="CQ287" s="402"/>
      <c r="CY287" s="402"/>
      <c r="DE287" s="402"/>
      <c r="DF287" s="402"/>
      <c r="DP287" s="402"/>
      <c r="DR287" s="402"/>
      <c r="DV287" s="402"/>
      <c r="DZ287" s="402"/>
      <c r="ED287" s="402"/>
      <c r="EH287" s="402"/>
      <c r="EL287" s="402"/>
      <c r="EP287" s="402"/>
      <c r="ET287" s="402"/>
      <c r="EX287" s="402"/>
      <c r="FB287" s="402"/>
      <c r="FF287" s="402"/>
      <c r="FJ287" s="402"/>
      <c r="FN287" s="402"/>
      <c r="FR287" s="402"/>
      <c r="FV287" s="402"/>
      <c r="FZ287" s="402"/>
      <c r="GD287" s="402"/>
      <c r="GH287" s="402"/>
      <c r="GL287" s="402"/>
      <c r="GP287" s="402"/>
      <c r="GT287" s="402"/>
      <c r="GX287" s="402"/>
      <c r="HB287" s="402"/>
      <c r="HF287" s="402"/>
      <c r="HJ287" s="402"/>
      <c r="HN287" s="402"/>
      <c r="HR287" s="402"/>
      <c r="HV287" s="402"/>
      <c r="HZ287" s="402"/>
      <c r="ID287" s="402"/>
      <c r="IH287" s="402"/>
      <c r="IL287" s="402"/>
      <c r="IP287" s="402"/>
      <c r="IT287" s="402"/>
      <c r="IX287" s="402"/>
      <c r="JB287" s="402"/>
      <c r="JF287" s="402"/>
      <c r="JJ287" s="402"/>
      <c r="JN287" s="402"/>
      <c r="JR287" s="402"/>
      <c r="JV287" s="402"/>
      <c r="JZ287" s="402"/>
      <c r="KD287" s="402"/>
      <c r="LI287" s="402"/>
      <c r="MH287" s="402"/>
      <c r="MZ287" s="402"/>
      <c r="NM287" s="402"/>
      <c r="OA287" s="402"/>
      <c r="OR287" s="402"/>
      <c r="PW287" s="402"/>
      <c r="QO287" s="402"/>
      <c r="RB287" s="402"/>
      <c r="SD287" s="402"/>
      <c r="TX287" s="402"/>
      <c r="VT287" s="402"/>
      <c r="XQ287" s="402"/>
      <c r="YF287" s="402"/>
      <c r="ZK287" s="402"/>
      <c r="ZN287" s="402"/>
      <c r="AAP287" s="402"/>
      <c r="ABJ287" s="402"/>
      <c r="ABU287" s="402"/>
      <c r="ACZ287" s="402"/>
      <c r="ADG287" s="402"/>
      <c r="ADH287" s="402"/>
      <c r="AEL287" s="402"/>
    </row>
    <row r="288" spans="3:818" ht="11.25" customHeight="1">
      <c r="C288" s="402"/>
      <c r="F288" s="402"/>
      <c r="W288" s="402"/>
      <c r="AA288" s="402"/>
      <c r="AE288" s="402"/>
      <c r="AI288" s="402"/>
      <c r="AM288" s="402"/>
      <c r="AQ288" s="402"/>
      <c r="AT288" s="402"/>
      <c r="AW288" s="402"/>
      <c r="BA288" s="402"/>
      <c r="BB288" s="402"/>
      <c r="BE288" s="402"/>
      <c r="BF288" s="402"/>
      <c r="BI288" s="402"/>
      <c r="BJ288" s="402"/>
      <c r="BM288" s="402"/>
      <c r="BN288" s="402"/>
      <c r="BO288" s="402"/>
      <c r="BP288" s="402"/>
      <c r="BQ288" s="402"/>
      <c r="BR288" s="402"/>
      <c r="BS288" s="402"/>
      <c r="BT288" s="402"/>
      <c r="BW288" s="402"/>
      <c r="BX288" s="402"/>
      <c r="BY288" s="402"/>
      <c r="BZ288" s="402"/>
      <c r="CP288" s="402"/>
      <c r="CQ288" s="402"/>
      <c r="CY288" s="402"/>
      <c r="DE288" s="402"/>
      <c r="DF288" s="402"/>
      <c r="DP288" s="402"/>
      <c r="DR288" s="402"/>
      <c r="DV288" s="402"/>
      <c r="DZ288" s="402"/>
      <c r="ED288" s="402"/>
      <c r="EH288" s="402"/>
      <c r="EL288" s="402"/>
      <c r="EP288" s="402"/>
      <c r="ET288" s="402"/>
      <c r="EX288" s="402"/>
      <c r="FB288" s="402"/>
      <c r="FF288" s="402"/>
      <c r="FJ288" s="402"/>
      <c r="FN288" s="402"/>
      <c r="FR288" s="402"/>
      <c r="FV288" s="402"/>
      <c r="FZ288" s="402"/>
      <c r="GD288" s="402"/>
      <c r="GH288" s="402"/>
      <c r="GL288" s="402"/>
      <c r="GP288" s="402"/>
      <c r="GT288" s="402"/>
      <c r="GX288" s="402"/>
      <c r="HB288" s="402"/>
      <c r="HF288" s="402"/>
      <c r="HJ288" s="402"/>
      <c r="HN288" s="402"/>
      <c r="HR288" s="402"/>
      <c r="HV288" s="402"/>
      <c r="HZ288" s="402"/>
      <c r="ID288" s="402"/>
      <c r="IH288" s="402"/>
      <c r="IL288" s="402"/>
      <c r="IP288" s="402"/>
      <c r="IT288" s="402"/>
      <c r="IX288" s="402"/>
      <c r="JB288" s="402"/>
      <c r="JF288" s="402"/>
      <c r="JJ288" s="402"/>
      <c r="JN288" s="402"/>
      <c r="JR288" s="402"/>
      <c r="JV288" s="402"/>
      <c r="JZ288" s="402"/>
      <c r="KD288" s="402"/>
      <c r="LI288" s="402"/>
      <c r="MH288" s="402"/>
      <c r="MZ288" s="402"/>
      <c r="NM288" s="402"/>
      <c r="OA288" s="402"/>
      <c r="OR288" s="402"/>
      <c r="PW288" s="402"/>
      <c r="QO288" s="402"/>
      <c r="RB288" s="402"/>
      <c r="SD288" s="402"/>
      <c r="TX288" s="402"/>
      <c r="VT288" s="402"/>
      <c r="XQ288" s="402"/>
      <c r="YF288" s="402"/>
      <c r="ZK288" s="402"/>
      <c r="ZN288" s="402"/>
      <c r="AAP288" s="402"/>
      <c r="ABJ288" s="402"/>
      <c r="ABU288" s="402"/>
      <c r="ACZ288" s="402"/>
      <c r="ADG288" s="402"/>
      <c r="ADH288" s="402"/>
      <c r="AEL288" s="402"/>
    </row>
    <row r="289" spans="3:818" ht="11.25" customHeight="1">
      <c r="C289" s="402"/>
      <c r="F289" s="402"/>
      <c r="W289" s="402"/>
      <c r="AA289" s="402"/>
      <c r="AE289" s="402"/>
      <c r="AI289" s="402"/>
      <c r="AM289" s="402"/>
      <c r="AQ289" s="402"/>
      <c r="AT289" s="402"/>
      <c r="AW289" s="402"/>
      <c r="BA289" s="402"/>
      <c r="BB289" s="402"/>
      <c r="BE289" s="402"/>
      <c r="BF289" s="402"/>
      <c r="BI289" s="402"/>
      <c r="BJ289" s="402"/>
      <c r="BM289" s="402"/>
      <c r="BN289" s="402"/>
      <c r="BO289" s="402"/>
      <c r="BP289" s="402"/>
      <c r="BQ289" s="402"/>
      <c r="BR289" s="402"/>
      <c r="BS289" s="402"/>
      <c r="BT289" s="402"/>
      <c r="BW289" s="402"/>
      <c r="BX289" s="402"/>
      <c r="BY289" s="402"/>
      <c r="BZ289" s="402"/>
      <c r="CP289" s="402"/>
      <c r="CQ289" s="402"/>
      <c r="CY289" s="402"/>
      <c r="DE289" s="402"/>
      <c r="DF289" s="402"/>
      <c r="DP289" s="402"/>
      <c r="DR289" s="402"/>
      <c r="DV289" s="402"/>
      <c r="DZ289" s="402"/>
      <c r="ED289" s="402"/>
      <c r="EH289" s="402"/>
      <c r="EL289" s="402"/>
      <c r="EP289" s="402"/>
      <c r="ET289" s="402"/>
      <c r="EX289" s="402"/>
      <c r="FB289" s="402"/>
      <c r="FF289" s="402"/>
      <c r="FJ289" s="402"/>
      <c r="FN289" s="402"/>
      <c r="FR289" s="402"/>
      <c r="FV289" s="402"/>
      <c r="FZ289" s="402"/>
      <c r="GD289" s="402"/>
      <c r="GH289" s="402"/>
      <c r="GL289" s="402"/>
      <c r="GP289" s="402"/>
      <c r="GT289" s="402"/>
      <c r="GX289" s="402"/>
      <c r="HB289" s="402"/>
      <c r="HF289" s="402"/>
      <c r="HJ289" s="402"/>
      <c r="HN289" s="402"/>
      <c r="HR289" s="402"/>
      <c r="HV289" s="402"/>
      <c r="HZ289" s="402"/>
      <c r="ID289" s="402"/>
      <c r="IH289" s="402"/>
      <c r="IL289" s="402"/>
      <c r="IP289" s="402"/>
      <c r="IT289" s="402"/>
      <c r="IX289" s="402"/>
      <c r="JB289" s="402"/>
      <c r="JF289" s="402"/>
      <c r="JJ289" s="402"/>
      <c r="JN289" s="402"/>
      <c r="JR289" s="402"/>
      <c r="JV289" s="402"/>
      <c r="JZ289" s="402"/>
      <c r="KD289" s="402"/>
      <c r="LI289" s="402"/>
      <c r="MH289" s="402"/>
      <c r="MZ289" s="402"/>
      <c r="NM289" s="402"/>
      <c r="OA289" s="402"/>
      <c r="OR289" s="402"/>
      <c r="PW289" s="402"/>
      <c r="QO289" s="402"/>
      <c r="RB289" s="402"/>
      <c r="SD289" s="402"/>
      <c r="TX289" s="402"/>
      <c r="VT289" s="402"/>
      <c r="XQ289" s="402"/>
      <c r="YF289" s="402"/>
      <c r="ZK289" s="402"/>
      <c r="ZN289" s="402"/>
      <c r="AAP289" s="402"/>
      <c r="ABJ289" s="402"/>
      <c r="ABU289" s="402"/>
      <c r="ACZ289" s="402"/>
      <c r="ADG289" s="402"/>
      <c r="ADH289" s="402"/>
      <c r="AEL289" s="402"/>
    </row>
    <row r="290" spans="3:818" ht="11.25" customHeight="1">
      <c r="C290" s="402"/>
      <c r="F290" s="402"/>
      <c r="W290" s="402"/>
      <c r="AA290" s="402"/>
      <c r="AE290" s="402"/>
      <c r="AI290" s="402"/>
      <c r="AM290" s="402"/>
      <c r="AQ290" s="402"/>
      <c r="AT290" s="402"/>
      <c r="AW290" s="402"/>
      <c r="BA290" s="402"/>
      <c r="BB290" s="402"/>
      <c r="BE290" s="402"/>
      <c r="BF290" s="402"/>
      <c r="BI290" s="402"/>
      <c r="BJ290" s="402"/>
      <c r="BM290" s="402"/>
      <c r="BN290" s="402"/>
      <c r="BO290" s="402"/>
      <c r="BP290" s="402"/>
      <c r="BQ290" s="402"/>
      <c r="BR290" s="402"/>
      <c r="BS290" s="402"/>
      <c r="BT290" s="402"/>
      <c r="BW290" s="402"/>
      <c r="BX290" s="402"/>
      <c r="BY290" s="402"/>
      <c r="BZ290" s="402"/>
      <c r="CP290" s="402"/>
      <c r="CQ290" s="402"/>
      <c r="CY290" s="402"/>
      <c r="DE290" s="402"/>
      <c r="DF290" s="402"/>
      <c r="DP290" s="402"/>
      <c r="DR290" s="402"/>
      <c r="DV290" s="402"/>
      <c r="DZ290" s="402"/>
      <c r="ED290" s="402"/>
      <c r="EH290" s="402"/>
      <c r="EL290" s="402"/>
      <c r="EP290" s="402"/>
      <c r="ET290" s="402"/>
      <c r="EX290" s="402"/>
      <c r="FB290" s="402"/>
      <c r="FF290" s="402"/>
      <c r="FJ290" s="402"/>
      <c r="FN290" s="402"/>
      <c r="FR290" s="402"/>
      <c r="FV290" s="402"/>
      <c r="FZ290" s="402"/>
      <c r="GD290" s="402"/>
      <c r="GH290" s="402"/>
      <c r="GL290" s="402"/>
      <c r="GP290" s="402"/>
      <c r="GT290" s="402"/>
      <c r="GX290" s="402"/>
      <c r="HB290" s="402"/>
      <c r="HF290" s="402"/>
      <c r="HJ290" s="402"/>
      <c r="HN290" s="402"/>
      <c r="HR290" s="402"/>
      <c r="HV290" s="402"/>
      <c r="HZ290" s="402"/>
      <c r="ID290" s="402"/>
      <c r="IH290" s="402"/>
      <c r="IL290" s="402"/>
      <c r="IP290" s="402"/>
      <c r="IT290" s="402"/>
      <c r="IX290" s="402"/>
      <c r="JB290" s="402"/>
      <c r="JF290" s="402"/>
      <c r="JJ290" s="402"/>
      <c r="JN290" s="402"/>
      <c r="JR290" s="402"/>
      <c r="JV290" s="402"/>
      <c r="JZ290" s="402"/>
      <c r="KD290" s="402"/>
      <c r="LI290" s="402"/>
      <c r="MH290" s="402"/>
      <c r="MZ290" s="402"/>
      <c r="NM290" s="402"/>
      <c r="OA290" s="402"/>
      <c r="OR290" s="402"/>
      <c r="PW290" s="402"/>
      <c r="QO290" s="402"/>
      <c r="RB290" s="402"/>
      <c r="SD290" s="402"/>
      <c r="TX290" s="402"/>
      <c r="VT290" s="402"/>
      <c r="XQ290" s="402"/>
      <c r="YF290" s="402"/>
      <c r="ZK290" s="402"/>
      <c r="ZN290" s="402"/>
      <c r="AAP290" s="402"/>
      <c r="ABJ290" s="402"/>
      <c r="ABU290" s="402"/>
      <c r="ACZ290" s="402"/>
      <c r="ADG290" s="402"/>
      <c r="ADH290" s="402"/>
      <c r="AEL290" s="402"/>
    </row>
    <row r="291" spans="3:818" ht="11.25" customHeight="1">
      <c r="C291" s="402"/>
      <c r="F291" s="402"/>
      <c r="W291" s="402"/>
      <c r="AA291" s="402"/>
      <c r="AE291" s="402"/>
      <c r="AI291" s="402"/>
      <c r="AM291" s="402"/>
      <c r="AQ291" s="402"/>
      <c r="AT291" s="402"/>
      <c r="AW291" s="402"/>
      <c r="BA291" s="402"/>
      <c r="BB291" s="402"/>
      <c r="BE291" s="402"/>
      <c r="BF291" s="402"/>
      <c r="BI291" s="402"/>
      <c r="BJ291" s="402"/>
      <c r="BM291" s="402"/>
      <c r="BN291" s="402"/>
      <c r="BO291" s="402"/>
      <c r="BP291" s="402"/>
      <c r="BQ291" s="402"/>
      <c r="BR291" s="402"/>
      <c r="BS291" s="402"/>
      <c r="BT291" s="402"/>
      <c r="BW291" s="402"/>
      <c r="BX291" s="402"/>
      <c r="BY291" s="402"/>
      <c r="BZ291" s="402"/>
      <c r="CP291" s="402"/>
      <c r="CQ291" s="402"/>
      <c r="CY291" s="402"/>
      <c r="DE291" s="402"/>
      <c r="DF291" s="402"/>
      <c r="DP291" s="402"/>
      <c r="DR291" s="402"/>
      <c r="DV291" s="402"/>
      <c r="DZ291" s="402"/>
      <c r="ED291" s="402"/>
      <c r="EH291" s="402"/>
      <c r="EL291" s="402"/>
      <c r="EP291" s="402"/>
      <c r="ET291" s="402"/>
      <c r="EX291" s="402"/>
      <c r="FB291" s="402"/>
      <c r="FF291" s="402"/>
      <c r="FJ291" s="402"/>
      <c r="FN291" s="402"/>
      <c r="FR291" s="402"/>
      <c r="FV291" s="402"/>
      <c r="FZ291" s="402"/>
      <c r="GD291" s="402"/>
      <c r="GH291" s="402"/>
      <c r="GL291" s="402"/>
      <c r="GP291" s="402"/>
      <c r="GT291" s="402"/>
      <c r="GX291" s="402"/>
      <c r="HB291" s="402"/>
      <c r="HF291" s="402"/>
      <c r="HJ291" s="402"/>
      <c r="HN291" s="402"/>
      <c r="HR291" s="402"/>
      <c r="HV291" s="402"/>
      <c r="HZ291" s="402"/>
      <c r="ID291" s="402"/>
      <c r="IH291" s="402"/>
      <c r="IL291" s="402"/>
      <c r="IP291" s="402"/>
      <c r="IT291" s="402"/>
      <c r="IX291" s="402"/>
      <c r="JB291" s="402"/>
      <c r="JF291" s="402"/>
      <c r="JJ291" s="402"/>
      <c r="JN291" s="402"/>
      <c r="JR291" s="402"/>
      <c r="JV291" s="402"/>
      <c r="JZ291" s="402"/>
      <c r="KD291" s="402"/>
      <c r="LI291" s="402"/>
      <c r="MH291" s="402"/>
      <c r="MZ291" s="402"/>
      <c r="NM291" s="402"/>
      <c r="OA291" s="402"/>
      <c r="OR291" s="402"/>
      <c r="PW291" s="402"/>
      <c r="QO291" s="402"/>
      <c r="RB291" s="402"/>
      <c r="SD291" s="402"/>
      <c r="TX291" s="402"/>
      <c r="VT291" s="402"/>
      <c r="XQ291" s="402"/>
      <c r="YF291" s="402"/>
      <c r="ZK291" s="402"/>
      <c r="ZN291" s="402"/>
      <c r="AAP291" s="402"/>
      <c r="ABJ291" s="402"/>
      <c r="ABU291" s="402"/>
      <c r="ACZ291" s="402"/>
      <c r="ADG291" s="402"/>
      <c r="ADH291" s="402"/>
      <c r="AEL291" s="402"/>
    </row>
    <row r="292" spans="3:818" ht="11.25" customHeight="1">
      <c r="C292" s="402"/>
      <c r="F292" s="402"/>
      <c r="W292" s="402"/>
      <c r="AA292" s="402"/>
      <c r="AE292" s="402"/>
      <c r="AI292" s="402"/>
      <c r="AM292" s="402"/>
      <c r="AQ292" s="402"/>
      <c r="AT292" s="402"/>
      <c r="AW292" s="402"/>
      <c r="BA292" s="402"/>
      <c r="BB292" s="402"/>
      <c r="BE292" s="402"/>
      <c r="BF292" s="402"/>
      <c r="BI292" s="402"/>
      <c r="BJ292" s="402"/>
      <c r="BM292" s="402"/>
      <c r="BN292" s="402"/>
      <c r="BO292" s="402"/>
      <c r="BP292" s="402"/>
      <c r="BQ292" s="402"/>
      <c r="BR292" s="402"/>
      <c r="BS292" s="402"/>
      <c r="BT292" s="402"/>
      <c r="BW292" s="402"/>
      <c r="BX292" s="402"/>
      <c r="BY292" s="402"/>
      <c r="BZ292" s="402"/>
      <c r="CP292" s="402"/>
      <c r="CQ292" s="402"/>
      <c r="CY292" s="402"/>
      <c r="DE292" s="402"/>
      <c r="DF292" s="402"/>
      <c r="DP292" s="402"/>
      <c r="DR292" s="402"/>
      <c r="DV292" s="402"/>
      <c r="DZ292" s="402"/>
      <c r="ED292" s="402"/>
      <c r="EH292" s="402"/>
      <c r="EL292" s="402"/>
      <c r="EP292" s="402"/>
      <c r="ET292" s="402"/>
      <c r="EX292" s="402"/>
      <c r="FB292" s="402"/>
      <c r="FF292" s="402"/>
      <c r="FJ292" s="402"/>
      <c r="FN292" s="402"/>
      <c r="FR292" s="402"/>
      <c r="FV292" s="402"/>
      <c r="FZ292" s="402"/>
      <c r="GD292" s="402"/>
      <c r="GH292" s="402"/>
      <c r="GL292" s="402"/>
      <c r="GP292" s="402"/>
      <c r="GT292" s="402"/>
      <c r="GX292" s="402"/>
      <c r="HB292" s="402"/>
      <c r="HF292" s="402"/>
      <c r="HJ292" s="402"/>
      <c r="HN292" s="402"/>
      <c r="HR292" s="402"/>
      <c r="HV292" s="402"/>
      <c r="HZ292" s="402"/>
      <c r="ID292" s="402"/>
      <c r="IH292" s="402"/>
      <c r="IL292" s="402"/>
      <c r="IP292" s="402"/>
      <c r="IT292" s="402"/>
      <c r="IX292" s="402"/>
      <c r="JB292" s="402"/>
      <c r="JF292" s="402"/>
      <c r="JJ292" s="402"/>
      <c r="JN292" s="402"/>
      <c r="JR292" s="402"/>
      <c r="JV292" s="402"/>
      <c r="JZ292" s="402"/>
      <c r="KD292" s="402"/>
      <c r="LI292" s="402"/>
      <c r="MH292" s="402"/>
      <c r="MZ292" s="402"/>
      <c r="NM292" s="402"/>
      <c r="OA292" s="402"/>
      <c r="OR292" s="402"/>
      <c r="PW292" s="402"/>
      <c r="QO292" s="402"/>
      <c r="RB292" s="402"/>
      <c r="SD292" s="402"/>
      <c r="TX292" s="402"/>
      <c r="VT292" s="402"/>
      <c r="XQ292" s="402"/>
      <c r="YF292" s="402"/>
      <c r="ZK292" s="402"/>
      <c r="ZN292" s="402"/>
      <c r="AAP292" s="402"/>
      <c r="ABJ292" s="402"/>
      <c r="ABU292" s="402"/>
      <c r="ACZ292" s="402"/>
      <c r="ADG292" s="402"/>
      <c r="ADH292" s="402"/>
      <c r="AEL292" s="402"/>
    </row>
    <row r="293" spans="3:818" ht="11.25" customHeight="1">
      <c r="C293" s="402"/>
      <c r="F293" s="402"/>
      <c r="W293" s="402"/>
      <c r="AA293" s="402"/>
      <c r="AE293" s="402"/>
      <c r="AI293" s="402"/>
      <c r="AM293" s="402"/>
      <c r="AQ293" s="402"/>
      <c r="AT293" s="402"/>
      <c r="AW293" s="402"/>
      <c r="BA293" s="402"/>
      <c r="BB293" s="402"/>
      <c r="BE293" s="402"/>
      <c r="BF293" s="402"/>
      <c r="BI293" s="402"/>
      <c r="BJ293" s="402"/>
      <c r="BM293" s="402"/>
      <c r="BN293" s="402"/>
      <c r="BO293" s="402"/>
      <c r="BP293" s="402"/>
      <c r="BQ293" s="402"/>
      <c r="BR293" s="402"/>
      <c r="BS293" s="402"/>
      <c r="BT293" s="402"/>
      <c r="BW293" s="402"/>
      <c r="BX293" s="402"/>
      <c r="BY293" s="402"/>
      <c r="BZ293" s="402"/>
      <c r="CP293" s="402"/>
      <c r="CQ293" s="402"/>
      <c r="CY293" s="402"/>
      <c r="DE293" s="402"/>
      <c r="DF293" s="402"/>
      <c r="DP293" s="402"/>
      <c r="DR293" s="402"/>
      <c r="DV293" s="402"/>
      <c r="DZ293" s="402"/>
      <c r="ED293" s="402"/>
      <c r="EH293" s="402"/>
      <c r="EL293" s="402"/>
      <c r="EP293" s="402"/>
      <c r="ET293" s="402"/>
      <c r="EX293" s="402"/>
      <c r="FB293" s="402"/>
      <c r="FF293" s="402"/>
      <c r="FJ293" s="402"/>
      <c r="FN293" s="402"/>
      <c r="FR293" s="402"/>
      <c r="FV293" s="402"/>
      <c r="FZ293" s="402"/>
      <c r="GD293" s="402"/>
      <c r="GH293" s="402"/>
      <c r="GL293" s="402"/>
      <c r="GP293" s="402"/>
      <c r="GT293" s="402"/>
      <c r="GX293" s="402"/>
      <c r="HB293" s="402"/>
      <c r="HF293" s="402"/>
      <c r="HJ293" s="402"/>
      <c r="HN293" s="402"/>
      <c r="HR293" s="402"/>
      <c r="HV293" s="402"/>
      <c r="HZ293" s="402"/>
      <c r="ID293" s="402"/>
      <c r="IH293" s="402"/>
      <c r="IL293" s="402"/>
      <c r="IP293" s="402"/>
      <c r="IT293" s="402"/>
      <c r="IX293" s="402"/>
      <c r="JB293" s="402"/>
      <c r="JF293" s="402"/>
      <c r="JJ293" s="402"/>
      <c r="JN293" s="402"/>
      <c r="JR293" s="402"/>
      <c r="JV293" s="402"/>
      <c r="JZ293" s="402"/>
      <c r="KD293" s="402"/>
      <c r="LI293" s="402"/>
      <c r="MH293" s="402"/>
      <c r="MZ293" s="402"/>
      <c r="NM293" s="402"/>
      <c r="OA293" s="402"/>
      <c r="OR293" s="402"/>
      <c r="PW293" s="402"/>
      <c r="QO293" s="402"/>
      <c r="RB293" s="402"/>
      <c r="SD293" s="402"/>
      <c r="TX293" s="402"/>
      <c r="VT293" s="402"/>
      <c r="XQ293" s="402"/>
      <c r="YF293" s="402"/>
      <c r="ZK293" s="402"/>
      <c r="ZN293" s="402"/>
      <c r="AAP293" s="402"/>
      <c r="ABJ293" s="402"/>
      <c r="ABU293" s="402"/>
      <c r="ACZ293" s="402"/>
      <c r="ADG293" s="402"/>
      <c r="ADH293" s="402"/>
      <c r="AEL293" s="402"/>
    </row>
    <row r="294" spans="3:818" ht="11.25" customHeight="1">
      <c r="C294" s="402"/>
      <c r="F294" s="402"/>
      <c r="W294" s="402"/>
      <c r="AA294" s="402"/>
      <c r="AE294" s="402"/>
      <c r="AI294" s="402"/>
      <c r="AM294" s="402"/>
      <c r="AQ294" s="402"/>
      <c r="AT294" s="402"/>
      <c r="AW294" s="402"/>
      <c r="BA294" s="402"/>
      <c r="BB294" s="402"/>
      <c r="BE294" s="402"/>
      <c r="BF294" s="402"/>
      <c r="BI294" s="402"/>
      <c r="BJ294" s="402"/>
      <c r="BM294" s="402"/>
      <c r="BN294" s="402"/>
      <c r="BO294" s="402"/>
      <c r="BP294" s="402"/>
      <c r="BQ294" s="402"/>
      <c r="BR294" s="402"/>
      <c r="BS294" s="402"/>
      <c r="BT294" s="402"/>
      <c r="BW294" s="402"/>
      <c r="BX294" s="402"/>
      <c r="BY294" s="402"/>
      <c r="BZ294" s="402"/>
      <c r="CP294" s="402"/>
      <c r="CQ294" s="402"/>
      <c r="CY294" s="402"/>
      <c r="DE294" s="402"/>
      <c r="DF294" s="402"/>
      <c r="DP294" s="402"/>
      <c r="DR294" s="402"/>
      <c r="DV294" s="402"/>
      <c r="DZ294" s="402"/>
      <c r="ED294" s="402"/>
      <c r="EH294" s="402"/>
      <c r="EL294" s="402"/>
      <c r="EP294" s="402"/>
      <c r="ET294" s="402"/>
      <c r="EX294" s="402"/>
      <c r="FB294" s="402"/>
      <c r="FF294" s="402"/>
      <c r="FJ294" s="402"/>
      <c r="FN294" s="402"/>
      <c r="FR294" s="402"/>
      <c r="FV294" s="402"/>
      <c r="FZ294" s="402"/>
      <c r="GD294" s="402"/>
      <c r="GH294" s="402"/>
      <c r="GL294" s="402"/>
      <c r="GP294" s="402"/>
      <c r="GT294" s="402"/>
      <c r="GX294" s="402"/>
      <c r="HB294" s="402"/>
      <c r="HF294" s="402"/>
      <c r="HJ294" s="402"/>
      <c r="HN294" s="402"/>
      <c r="HR294" s="402"/>
      <c r="HV294" s="402"/>
      <c r="HZ294" s="402"/>
      <c r="ID294" s="402"/>
      <c r="IH294" s="402"/>
      <c r="IL294" s="402"/>
      <c r="IP294" s="402"/>
      <c r="IT294" s="402"/>
      <c r="IX294" s="402"/>
      <c r="JB294" s="402"/>
      <c r="JF294" s="402"/>
      <c r="JJ294" s="402"/>
      <c r="JN294" s="402"/>
      <c r="JR294" s="402"/>
      <c r="JV294" s="402"/>
      <c r="JZ294" s="402"/>
      <c r="KD294" s="402"/>
      <c r="LI294" s="402"/>
      <c r="MH294" s="402"/>
      <c r="MZ294" s="402"/>
      <c r="NM294" s="402"/>
      <c r="OA294" s="402"/>
      <c r="OR294" s="402"/>
      <c r="PW294" s="402"/>
      <c r="QO294" s="402"/>
      <c r="RB294" s="402"/>
      <c r="SD294" s="402"/>
      <c r="TX294" s="402"/>
      <c r="VT294" s="402"/>
      <c r="XQ294" s="402"/>
      <c r="YF294" s="402"/>
      <c r="ZK294" s="402"/>
      <c r="ZN294" s="402"/>
      <c r="AAP294" s="402"/>
      <c r="ABJ294" s="402"/>
      <c r="ABU294" s="402"/>
      <c r="ACZ294" s="402"/>
      <c r="ADG294" s="402"/>
      <c r="ADH294" s="402"/>
      <c r="AEL294" s="402"/>
    </row>
    <row r="295" spans="3:818" ht="11.25" customHeight="1">
      <c r="C295" s="402"/>
      <c r="F295" s="402"/>
      <c r="W295" s="402"/>
      <c r="AA295" s="402"/>
      <c r="AE295" s="402"/>
      <c r="AI295" s="402"/>
      <c r="AM295" s="402"/>
      <c r="AQ295" s="402"/>
      <c r="AT295" s="402"/>
      <c r="AW295" s="402"/>
      <c r="BA295" s="402"/>
      <c r="BB295" s="402"/>
      <c r="BE295" s="402"/>
      <c r="BF295" s="402"/>
      <c r="BI295" s="402"/>
      <c r="BJ295" s="402"/>
      <c r="BM295" s="402"/>
      <c r="BN295" s="402"/>
      <c r="BO295" s="402"/>
      <c r="BP295" s="402"/>
      <c r="BQ295" s="402"/>
      <c r="BR295" s="402"/>
      <c r="BS295" s="402"/>
      <c r="BT295" s="402"/>
      <c r="BW295" s="402"/>
      <c r="BX295" s="402"/>
      <c r="BY295" s="402"/>
      <c r="BZ295" s="402"/>
      <c r="CP295" s="402"/>
      <c r="CQ295" s="402"/>
      <c r="CY295" s="402"/>
      <c r="DE295" s="402"/>
      <c r="DF295" s="402"/>
      <c r="DP295" s="402"/>
      <c r="DR295" s="402"/>
      <c r="DV295" s="402"/>
      <c r="DZ295" s="402"/>
      <c r="ED295" s="402"/>
      <c r="EH295" s="402"/>
      <c r="EL295" s="402"/>
      <c r="EP295" s="402"/>
      <c r="ET295" s="402"/>
      <c r="EX295" s="402"/>
      <c r="FB295" s="402"/>
      <c r="FF295" s="402"/>
      <c r="FJ295" s="402"/>
      <c r="FN295" s="402"/>
      <c r="FR295" s="402"/>
      <c r="FV295" s="402"/>
      <c r="FZ295" s="402"/>
      <c r="GD295" s="402"/>
      <c r="GH295" s="402"/>
      <c r="GL295" s="402"/>
      <c r="GP295" s="402"/>
      <c r="GT295" s="402"/>
      <c r="GX295" s="402"/>
      <c r="HB295" s="402"/>
      <c r="HF295" s="402"/>
      <c r="HJ295" s="402"/>
      <c r="HN295" s="402"/>
      <c r="HR295" s="402"/>
      <c r="HV295" s="402"/>
      <c r="HZ295" s="402"/>
      <c r="ID295" s="402"/>
      <c r="IH295" s="402"/>
      <c r="IL295" s="402"/>
      <c r="IP295" s="402"/>
      <c r="IT295" s="402"/>
      <c r="IX295" s="402"/>
      <c r="JB295" s="402"/>
      <c r="JF295" s="402"/>
      <c r="JJ295" s="402"/>
      <c r="JN295" s="402"/>
      <c r="JR295" s="402"/>
      <c r="JV295" s="402"/>
      <c r="JZ295" s="402"/>
      <c r="KD295" s="402"/>
      <c r="LI295" s="402"/>
      <c r="MH295" s="402"/>
      <c r="MZ295" s="402"/>
      <c r="NM295" s="402"/>
      <c r="OA295" s="402"/>
      <c r="OR295" s="402"/>
      <c r="PW295" s="402"/>
      <c r="QO295" s="402"/>
      <c r="RB295" s="402"/>
      <c r="SD295" s="402"/>
      <c r="TX295" s="402"/>
      <c r="VT295" s="402"/>
      <c r="XQ295" s="402"/>
      <c r="YF295" s="402"/>
      <c r="ZK295" s="402"/>
      <c r="ZN295" s="402"/>
      <c r="AAP295" s="402"/>
      <c r="ABJ295" s="402"/>
      <c r="ABU295" s="402"/>
      <c r="ACZ295" s="402"/>
      <c r="ADG295" s="402"/>
      <c r="ADH295" s="402"/>
      <c r="AEL295" s="402"/>
    </row>
    <row r="296" spans="3:818" ht="11.25" customHeight="1">
      <c r="C296" s="402"/>
      <c r="F296" s="402"/>
      <c r="W296" s="402"/>
      <c r="AA296" s="402"/>
      <c r="AE296" s="402"/>
      <c r="AI296" s="402"/>
      <c r="AM296" s="402"/>
      <c r="AQ296" s="402"/>
      <c r="AT296" s="402"/>
      <c r="AW296" s="402"/>
      <c r="BA296" s="402"/>
      <c r="BB296" s="402"/>
      <c r="BE296" s="402"/>
      <c r="BF296" s="402"/>
      <c r="BI296" s="402"/>
      <c r="BJ296" s="402"/>
      <c r="BM296" s="402"/>
      <c r="BN296" s="402"/>
      <c r="BO296" s="402"/>
      <c r="BP296" s="402"/>
      <c r="BQ296" s="402"/>
      <c r="BR296" s="402"/>
      <c r="BS296" s="402"/>
      <c r="BT296" s="402"/>
      <c r="BW296" s="402"/>
      <c r="BX296" s="402"/>
      <c r="BY296" s="402"/>
      <c r="BZ296" s="402"/>
      <c r="CP296" s="402"/>
      <c r="CQ296" s="402"/>
      <c r="CY296" s="402"/>
      <c r="DE296" s="402"/>
      <c r="DF296" s="402"/>
      <c r="DP296" s="402"/>
      <c r="DR296" s="402"/>
      <c r="DV296" s="402"/>
      <c r="DZ296" s="402"/>
      <c r="ED296" s="402"/>
      <c r="EH296" s="402"/>
      <c r="EL296" s="402"/>
      <c r="EP296" s="402"/>
      <c r="ET296" s="402"/>
      <c r="EX296" s="402"/>
      <c r="FB296" s="402"/>
      <c r="FF296" s="402"/>
      <c r="FJ296" s="402"/>
      <c r="FN296" s="402"/>
      <c r="FR296" s="402"/>
      <c r="FV296" s="402"/>
      <c r="FZ296" s="402"/>
      <c r="GD296" s="402"/>
      <c r="GH296" s="402"/>
      <c r="GL296" s="402"/>
      <c r="GP296" s="402"/>
      <c r="GT296" s="402"/>
      <c r="GX296" s="402"/>
      <c r="HB296" s="402"/>
      <c r="HF296" s="402"/>
      <c r="HJ296" s="402"/>
      <c r="HN296" s="402"/>
      <c r="HR296" s="402"/>
      <c r="HV296" s="402"/>
      <c r="HZ296" s="402"/>
      <c r="ID296" s="402"/>
      <c r="IH296" s="402"/>
      <c r="IL296" s="402"/>
      <c r="IP296" s="402"/>
      <c r="IT296" s="402"/>
      <c r="IX296" s="402"/>
      <c r="JB296" s="402"/>
      <c r="JF296" s="402"/>
      <c r="JJ296" s="402"/>
      <c r="JN296" s="402"/>
      <c r="JR296" s="402"/>
      <c r="JV296" s="402"/>
      <c r="JZ296" s="402"/>
      <c r="KD296" s="402"/>
      <c r="LI296" s="402"/>
      <c r="MH296" s="402"/>
      <c r="MZ296" s="402"/>
      <c r="NM296" s="402"/>
      <c r="OA296" s="402"/>
      <c r="OR296" s="402"/>
      <c r="PW296" s="402"/>
      <c r="QO296" s="402"/>
      <c r="RB296" s="402"/>
      <c r="SD296" s="402"/>
      <c r="TX296" s="402"/>
      <c r="VT296" s="402"/>
      <c r="XQ296" s="402"/>
      <c r="YF296" s="402"/>
      <c r="ZK296" s="402"/>
      <c r="ZN296" s="402"/>
      <c r="AAP296" s="402"/>
      <c r="ABJ296" s="402"/>
      <c r="ABU296" s="402"/>
      <c r="ACZ296" s="402"/>
      <c r="ADG296" s="402"/>
      <c r="ADH296" s="402"/>
      <c r="AEL296" s="402"/>
    </row>
    <row r="297" spans="3:818" ht="11.25" customHeight="1">
      <c r="C297" s="402"/>
      <c r="F297" s="402"/>
      <c r="W297" s="402"/>
      <c r="AA297" s="402"/>
      <c r="AE297" s="402"/>
      <c r="AI297" s="402"/>
      <c r="AM297" s="402"/>
      <c r="AQ297" s="402"/>
      <c r="AT297" s="402"/>
      <c r="AW297" s="402"/>
      <c r="BA297" s="402"/>
      <c r="BB297" s="402"/>
      <c r="BE297" s="402"/>
      <c r="BF297" s="402"/>
      <c r="BI297" s="402"/>
      <c r="BJ297" s="402"/>
      <c r="BM297" s="402"/>
      <c r="BN297" s="402"/>
      <c r="BO297" s="402"/>
      <c r="BP297" s="402"/>
      <c r="BQ297" s="402"/>
      <c r="BR297" s="402"/>
      <c r="BS297" s="402"/>
      <c r="BT297" s="402"/>
      <c r="BW297" s="402"/>
      <c r="BX297" s="402"/>
      <c r="BY297" s="402"/>
      <c r="BZ297" s="402"/>
      <c r="CP297" s="402"/>
      <c r="CQ297" s="402"/>
      <c r="CY297" s="402"/>
      <c r="DE297" s="402"/>
      <c r="DF297" s="402"/>
      <c r="DP297" s="402"/>
      <c r="DR297" s="402"/>
      <c r="DV297" s="402"/>
      <c r="DZ297" s="402"/>
      <c r="ED297" s="402"/>
      <c r="EH297" s="402"/>
      <c r="EL297" s="402"/>
      <c r="EP297" s="402"/>
      <c r="ET297" s="402"/>
      <c r="EX297" s="402"/>
      <c r="FB297" s="402"/>
      <c r="FF297" s="402"/>
      <c r="FJ297" s="402"/>
      <c r="FN297" s="402"/>
      <c r="FR297" s="402"/>
      <c r="FV297" s="402"/>
      <c r="FZ297" s="402"/>
      <c r="GD297" s="402"/>
      <c r="GH297" s="402"/>
      <c r="GL297" s="402"/>
      <c r="GP297" s="402"/>
      <c r="GT297" s="402"/>
      <c r="GX297" s="402"/>
      <c r="HB297" s="402"/>
      <c r="HF297" s="402"/>
      <c r="HJ297" s="402"/>
      <c r="HN297" s="402"/>
      <c r="HR297" s="402"/>
      <c r="HV297" s="402"/>
      <c r="HZ297" s="402"/>
      <c r="ID297" s="402"/>
      <c r="IH297" s="402"/>
      <c r="IL297" s="402"/>
      <c r="IP297" s="402"/>
      <c r="IT297" s="402"/>
      <c r="IX297" s="402"/>
      <c r="JB297" s="402"/>
      <c r="JF297" s="402"/>
      <c r="JJ297" s="402"/>
      <c r="JN297" s="402"/>
      <c r="JR297" s="402"/>
      <c r="JV297" s="402"/>
      <c r="JZ297" s="402"/>
      <c r="KD297" s="402"/>
      <c r="LI297" s="402"/>
      <c r="MH297" s="402"/>
      <c r="MZ297" s="402"/>
      <c r="NM297" s="402"/>
      <c r="OA297" s="402"/>
      <c r="OR297" s="402"/>
      <c r="PW297" s="402"/>
      <c r="QO297" s="402"/>
      <c r="RB297" s="402"/>
      <c r="SD297" s="402"/>
      <c r="TX297" s="402"/>
      <c r="VT297" s="402"/>
      <c r="XQ297" s="402"/>
      <c r="YF297" s="402"/>
      <c r="ZK297" s="402"/>
      <c r="ZN297" s="402"/>
      <c r="AAP297" s="402"/>
      <c r="ABJ297" s="402"/>
      <c r="ABU297" s="402"/>
      <c r="ACZ297" s="402"/>
      <c r="ADG297" s="402"/>
      <c r="ADH297" s="402"/>
      <c r="AEL297" s="402"/>
    </row>
    <row r="298" spans="3:818" ht="11.25" customHeight="1">
      <c r="C298" s="402"/>
      <c r="F298" s="402"/>
      <c r="W298" s="402"/>
      <c r="AA298" s="402"/>
      <c r="AE298" s="402"/>
      <c r="AI298" s="402"/>
      <c r="AM298" s="402"/>
      <c r="AQ298" s="402"/>
      <c r="AT298" s="402"/>
      <c r="AW298" s="402"/>
      <c r="BA298" s="402"/>
      <c r="BB298" s="402"/>
      <c r="BE298" s="402"/>
      <c r="BF298" s="402"/>
      <c r="BI298" s="402"/>
      <c r="BJ298" s="402"/>
      <c r="BM298" s="402"/>
      <c r="BN298" s="402"/>
      <c r="BO298" s="402"/>
      <c r="BP298" s="402"/>
      <c r="BQ298" s="402"/>
      <c r="BR298" s="402"/>
      <c r="BS298" s="402"/>
      <c r="BT298" s="402"/>
      <c r="BW298" s="402"/>
      <c r="BX298" s="402"/>
      <c r="BY298" s="402"/>
      <c r="BZ298" s="402"/>
      <c r="CP298" s="402"/>
      <c r="CQ298" s="402"/>
      <c r="CY298" s="402"/>
      <c r="DE298" s="402"/>
      <c r="DF298" s="402"/>
      <c r="DP298" s="402"/>
      <c r="DR298" s="402"/>
      <c r="DV298" s="402"/>
      <c r="DZ298" s="402"/>
      <c r="ED298" s="402"/>
      <c r="EH298" s="402"/>
      <c r="EL298" s="402"/>
      <c r="EP298" s="402"/>
      <c r="ET298" s="402"/>
      <c r="EX298" s="402"/>
      <c r="FB298" s="402"/>
      <c r="FF298" s="402"/>
      <c r="FJ298" s="402"/>
      <c r="FN298" s="402"/>
      <c r="FR298" s="402"/>
      <c r="FV298" s="402"/>
      <c r="FZ298" s="402"/>
      <c r="GD298" s="402"/>
      <c r="GH298" s="402"/>
      <c r="GL298" s="402"/>
      <c r="GP298" s="402"/>
      <c r="GT298" s="402"/>
      <c r="GX298" s="402"/>
      <c r="HB298" s="402"/>
      <c r="HF298" s="402"/>
      <c r="HJ298" s="402"/>
      <c r="HN298" s="402"/>
      <c r="HR298" s="402"/>
      <c r="HV298" s="402"/>
      <c r="HZ298" s="402"/>
      <c r="ID298" s="402"/>
      <c r="IH298" s="402"/>
      <c r="IL298" s="402"/>
      <c r="IP298" s="402"/>
      <c r="IT298" s="402"/>
      <c r="IX298" s="402"/>
      <c r="JB298" s="402"/>
      <c r="JF298" s="402"/>
      <c r="JJ298" s="402"/>
      <c r="JN298" s="402"/>
      <c r="JR298" s="402"/>
      <c r="JV298" s="402"/>
      <c r="JZ298" s="402"/>
      <c r="KD298" s="402"/>
      <c r="LI298" s="402"/>
      <c r="MH298" s="402"/>
      <c r="MZ298" s="402"/>
      <c r="NM298" s="402"/>
      <c r="OA298" s="402"/>
      <c r="OR298" s="402"/>
      <c r="PW298" s="402"/>
      <c r="QO298" s="402"/>
      <c r="RB298" s="402"/>
      <c r="SD298" s="402"/>
      <c r="TX298" s="402"/>
      <c r="VT298" s="402"/>
      <c r="XQ298" s="402"/>
      <c r="YF298" s="402"/>
      <c r="ZK298" s="402"/>
      <c r="ZN298" s="402"/>
      <c r="AAP298" s="402"/>
      <c r="ABJ298" s="402"/>
      <c r="ABU298" s="402"/>
      <c r="ACZ298" s="402"/>
      <c r="ADG298" s="402"/>
      <c r="ADH298" s="402"/>
      <c r="AEL298" s="402"/>
    </row>
    <row r="299" spans="3:818" ht="11.25" customHeight="1">
      <c r="C299" s="402"/>
      <c r="F299" s="402"/>
      <c r="W299" s="402"/>
      <c r="AA299" s="402"/>
      <c r="AE299" s="402"/>
      <c r="AI299" s="402"/>
      <c r="AM299" s="402"/>
      <c r="AQ299" s="402"/>
      <c r="AT299" s="402"/>
      <c r="AW299" s="402"/>
      <c r="BA299" s="402"/>
      <c r="BB299" s="402"/>
      <c r="BE299" s="402"/>
      <c r="BF299" s="402"/>
      <c r="BI299" s="402"/>
      <c r="BJ299" s="402"/>
      <c r="BM299" s="402"/>
      <c r="BN299" s="402"/>
      <c r="BO299" s="402"/>
      <c r="BP299" s="402"/>
      <c r="BQ299" s="402"/>
      <c r="BR299" s="402"/>
      <c r="BS299" s="402"/>
      <c r="BT299" s="402"/>
      <c r="BW299" s="402"/>
      <c r="BX299" s="402"/>
      <c r="BY299" s="402"/>
      <c r="BZ299" s="402"/>
      <c r="CP299" s="402"/>
      <c r="CQ299" s="402"/>
      <c r="CY299" s="402"/>
      <c r="DE299" s="402"/>
      <c r="DF299" s="402"/>
      <c r="DP299" s="402"/>
      <c r="DR299" s="402"/>
      <c r="DV299" s="402"/>
      <c r="DZ299" s="402"/>
      <c r="ED299" s="402"/>
      <c r="EH299" s="402"/>
      <c r="EL299" s="402"/>
      <c r="EP299" s="402"/>
      <c r="ET299" s="402"/>
      <c r="EX299" s="402"/>
      <c r="FB299" s="402"/>
      <c r="FF299" s="402"/>
      <c r="FJ299" s="402"/>
      <c r="FN299" s="402"/>
      <c r="FR299" s="402"/>
      <c r="FV299" s="402"/>
      <c r="FZ299" s="402"/>
      <c r="GD299" s="402"/>
      <c r="GH299" s="402"/>
      <c r="GL299" s="402"/>
      <c r="GP299" s="402"/>
      <c r="GT299" s="402"/>
      <c r="GX299" s="402"/>
      <c r="HB299" s="402"/>
      <c r="HF299" s="402"/>
      <c r="HJ299" s="402"/>
      <c r="HN299" s="402"/>
      <c r="HR299" s="402"/>
      <c r="HV299" s="402"/>
      <c r="HZ299" s="402"/>
      <c r="ID299" s="402"/>
      <c r="IH299" s="402"/>
      <c r="IL299" s="402"/>
      <c r="IP299" s="402"/>
      <c r="IT299" s="402"/>
      <c r="IX299" s="402"/>
      <c r="JB299" s="402"/>
      <c r="JF299" s="402"/>
      <c r="JJ299" s="402"/>
      <c r="JN299" s="402"/>
      <c r="JR299" s="402"/>
      <c r="JV299" s="402"/>
      <c r="JZ299" s="402"/>
      <c r="KD299" s="402"/>
      <c r="LI299" s="402"/>
      <c r="MH299" s="402"/>
      <c r="MZ299" s="402"/>
      <c r="NM299" s="402"/>
      <c r="OA299" s="402"/>
      <c r="OR299" s="402"/>
      <c r="PW299" s="402"/>
      <c r="QO299" s="402"/>
      <c r="RB299" s="402"/>
      <c r="SD299" s="402"/>
      <c r="TX299" s="402"/>
      <c r="VT299" s="402"/>
      <c r="XQ299" s="402"/>
      <c r="YF299" s="402"/>
      <c r="ZK299" s="402"/>
      <c r="ZN299" s="402"/>
      <c r="AAP299" s="402"/>
      <c r="ABJ299" s="402"/>
      <c r="ABU299" s="402"/>
      <c r="ACZ299" s="402"/>
      <c r="ADG299" s="402"/>
      <c r="ADH299" s="402"/>
      <c r="AEL299" s="402"/>
    </row>
    <row r="300" spans="3:818" ht="11.25" customHeight="1">
      <c r="C300" s="402"/>
      <c r="F300" s="402"/>
      <c r="W300" s="402"/>
      <c r="AA300" s="402"/>
      <c r="AE300" s="402"/>
      <c r="AI300" s="402"/>
      <c r="AM300" s="402"/>
      <c r="AQ300" s="402"/>
      <c r="AT300" s="402"/>
      <c r="AW300" s="402"/>
      <c r="BA300" s="402"/>
      <c r="BB300" s="402"/>
      <c r="BE300" s="402"/>
      <c r="BF300" s="402"/>
      <c r="BI300" s="402"/>
      <c r="BJ300" s="402"/>
      <c r="BM300" s="402"/>
      <c r="BN300" s="402"/>
      <c r="BO300" s="402"/>
      <c r="BP300" s="402"/>
      <c r="BQ300" s="402"/>
      <c r="BR300" s="402"/>
      <c r="BS300" s="402"/>
      <c r="BT300" s="402"/>
      <c r="BW300" s="402"/>
      <c r="BX300" s="402"/>
      <c r="BY300" s="402"/>
      <c r="BZ300" s="402"/>
      <c r="CP300" s="402"/>
      <c r="CQ300" s="402"/>
      <c r="CY300" s="402"/>
      <c r="DE300" s="402"/>
      <c r="DF300" s="402"/>
      <c r="DP300" s="402"/>
      <c r="DR300" s="402"/>
      <c r="DV300" s="402"/>
      <c r="DZ300" s="402"/>
      <c r="ED300" s="402"/>
      <c r="EH300" s="402"/>
      <c r="EL300" s="402"/>
      <c r="EP300" s="402"/>
      <c r="ET300" s="402"/>
      <c r="EX300" s="402"/>
      <c r="FB300" s="402"/>
      <c r="FF300" s="402"/>
      <c r="FJ300" s="402"/>
      <c r="FN300" s="402"/>
      <c r="FR300" s="402"/>
      <c r="FV300" s="402"/>
      <c r="FZ300" s="402"/>
      <c r="GD300" s="402"/>
      <c r="GH300" s="402"/>
      <c r="GL300" s="402"/>
      <c r="GP300" s="402"/>
      <c r="GT300" s="402"/>
      <c r="GX300" s="402"/>
      <c r="HB300" s="402"/>
      <c r="HF300" s="402"/>
      <c r="HJ300" s="402"/>
      <c r="HN300" s="402"/>
      <c r="HR300" s="402"/>
      <c r="HV300" s="402"/>
      <c r="HZ300" s="402"/>
      <c r="ID300" s="402"/>
      <c r="IH300" s="402"/>
      <c r="IL300" s="402"/>
      <c r="IP300" s="402"/>
      <c r="IT300" s="402"/>
      <c r="IX300" s="402"/>
      <c r="JB300" s="402"/>
      <c r="JF300" s="402"/>
      <c r="JJ300" s="402"/>
      <c r="JN300" s="402"/>
      <c r="JR300" s="402"/>
      <c r="JV300" s="402"/>
      <c r="JZ300" s="402"/>
      <c r="KD300" s="402"/>
      <c r="LI300" s="402"/>
      <c r="MH300" s="402"/>
      <c r="MZ300" s="402"/>
      <c r="NM300" s="402"/>
      <c r="OA300" s="402"/>
      <c r="OR300" s="402"/>
      <c r="PW300" s="402"/>
      <c r="QO300" s="402"/>
      <c r="RB300" s="402"/>
      <c r="SD300" s="402"/>
      <c r="TX300" s="402"/>
      <c r="VT300" s="402"/>
      <c r="XQ300" s="402"/>
      <c r="YF300" s="402"/>
      <c r="ZK300" s="402"/>
      <c r="ZN300" s="402"/>
      <c r="AAP300" s="402"/>
      <c r="ABJ300" s="402"/>
      <c r="ABU300" s="402"/>
      <c r="ACZ300" s="402"/>
      <c r="ADG300" s="402"/>
      <c r="ADH300" s="402"/>
      <c r="AEL300" s="402"/>
    </row>
    <row r="301" spans="3:818" ht="11.25" customHeight="1">
      <c r="C301" s="402"/>
      <c r="F301" s="402"/>
      <c r="W301" s="402"/>
      <c r="AA301" s="402"/>
      <c r="AE301" s="402"/>
      <c r="AI301" s="402"/>
      <c r="AM301" s="402"/>
      <c r="AQ301" s="402"/>
      <c r="AT301" s="402"/>
      <c r="AW301" s="402"/>
      <c r="BA301" s="402"/>
      <c r="BB301" s="402"/>
      <c r="BE301" s="402"/>
      <c r="BF301" s="402"/>
      <c r="BI301" s="402"/>
      <c r="BJ301" s="402"/>
      <c r="BM301" s="402"/>
      <c r="BN301" s="402"/>
      <c r="BO301" s="402"/>
      <c r="BP301" s="402"/>
      <c r="BQ301" s="402"/>
      <c r="BR301" s="402"/>
      <c r="BS301" s="402"/>
      <c r="BT301" s="402"/>
      <c r="BW301" s="402"/>
      <c r="BX301" s="402"/>
      <c r="BY301" s="402"/>
      <c r="BZ301" s="402"/>
      <c r="CP301" s="402"/>
      <c r="CQ301" s="402"/>
      <c r="CY301" s="402"/>
      <c r="DE301" s="402"/>
      <c r="DF301" s="402"/>
      <c r="DP301" s="402"/>
      <c r="DR301" s="402"/>
      <c r="DV301" s="402"/>
      <c r="DZ301" s="402"/>
      <c r="ED301" s="402"/>
      <c r="EH301" s="402"/>
      <c r="EL301" s="402"/>
      <c r="EP301" s="402"/>
      <c r="ET301" s="402"/>
      <c r="EX301" s="402"/>
      <c r="FB301" s="402"/>
      <c r="FF301" s="402"/>
      <c r="FJ301" s="402"/>
      <c r="FN301" s="402"/>
      <c r="FR301" s="402"/>
      <c r="FV301" s="402"/>
      <c r="FZ301" s="402"/>
      <c r="GD301" s="402"/>
      <c r="GH301" s="402"/>
      <c r="GL301" s="402"/>
      <c r="GP301" s="402"/>
      <c r="GT301" s="402"/>
      <c r="GX301" s="402"/>
      <c r="HB301" s="402"/>
      <c r="HF301" s="402"/>
      <c r="HJ301" s="402"/>
      <c r="HN301" s="402"/>
      <c r="HR301" s="402"/>
      <c r="HV301" s="402"/>
      <c r="HZ301" s="402"/>
      <c r="ID301" s="402"/>
      <c r="IH301" s="402"/>
      <c r="IL301" s="402"/>
      <c r="IP301" s="402"/>
      <c r="IT301" s="402"/>
      <c r="IX301" s="402"/>
      <c r="JB301" s="402"/>
      <c r="JF301" s="402"/>
      <c r="JJ301" s="402"/>
      <c r="JN301" s="402"/>
      <c r="JR301" s="402"/>
      <c r="JV301" s="402"/>
      <c r="JZ301" s="402"/>
      <c r="KD301" s="402"/>
      <c r="LI301" s="402"/>
      <c r="MH301" s="402"/>
      <c r="MZ301" s="402"/>
      <c r="NM301" s="402"/>
      <c r="OA301" s="402"/>
      <c r="OR301" s="402"/>
      <c r="PW301" s="402"/>
      <c r="QO301" s="402"/>
      <c r="RB301" s="402"/>
      <c r="SD301" s="402"/>
      <c r="TX301" s="402"/>
      <c r="VT301" s="402"/>
      <c r="XQ301" s="402"/>
      <c r="YF301" s="402"/>
      <c r="ZK301" s="402"/>
      <c r="ZN301" s="402"/>
      <c r="AAP301" s="402"/>
      <c r="ABJ301" s="402"/>
      <c r="ABU301" s="402"/>
      <c r="ACZ301" s="402"/>
      <c r="ADG301" s="402"/>
      <c r="ADH301" s="402"/>
      <c r="AEL301" s="402"/>
    </row>
    <row r="302" spans="3:818" ht="11.25" customHeight="1">
      <c r="C302" s="402"/>
      <c r="F302" s="402"/>
      <c r="W302" s="402"/>
      <c r="AA302" s="402"/>
      <c r="AE302" s="402"/>
      <c r="AI302" s="402"/>
      <c r="AM302" s="402"/>
      <c r="AQ302" s="402"/>
      <c r="AT302" s="402"/>
      <c r="AW302" s="402"/>
      <c r="BA302" s="402"/>
      <c r="BB302" s="402"/>
      <c r="BE302" s="402"/>
      <c r="BF302" s="402"/>
      <c r="BI302" s="402"/>
      <c r="BJ302" s="402"/>
      <c r="BM302" s="402"/>
      <c r="BN302" s="402"/>
      <c r="BO302" s="402"/>
      <c r="BP302" s="402"/>
      <c r="BQ302" s="402"/>
      <c r="BR302" s="402"/>
      <c r="BS302" s="402"/>
      <c r="BT302" s="402"/>
      <c r="BW302" s="402"/>
      <c r="BX302" s="402"/>
      <c r="BY302" s="402"/>
      <c r="BZ302" s="402"/>
      <c r="CP302" s="402"/>
      <c r="CQ302" s="402"/>
      <c r="CY302" s="402"/>
      <c r="DE302" s="402"/>
      <c r="DF302" s="402"/>
      <c r="DP302" s="402"/>
      <c r="DR302" s="402"/>
      <c r="DV302" s="402"/>
      <c r="DZ302" s="402"/>
      <c r="ED302" s="402"/>
      <c r="EH302" s="402"/>
      <c r="EL302" s="402"/>
      <c r="EP302" s="402"/>
      <c r="ET302" s="402"/>
      <c r="EX302" s="402"/>
      <c r="FB302" s="402"/>
      <c r="FF302" s="402"/>
      <c r="FJ302" s="402"/>
      <c r="FN302" s="402"/>
      <c r="FR302" s="402"/>
      <c r="FV302" s="402"/>
      <c r="FZ302" s="402"/>
      <c r="GD302" s="402"/>
      <c r="GH302" s="402"/>
      <c r="GL302" s="402"/>
      <c r="GP302" s="402"/>
      <c r="GT302" s="402"/>
      <c r="GX302" s="402"/>
      <c r="HB302" s="402"/>
      <c r="HF302" s="402"/>
      <c r="HJ302" s="402"/>
      <c r="HN302" s="402"/>
      <c r="HR302" s="402"/>
      <c r="HV302" s="402"/>
      <c r="HZ302" s="402"/>
      <c r="ID302" s="402"/>
      <c r="IH302" s="402"/>
      <c r="IL302" s="402"/>
      <c r="IP302" s="402"/>
      <c r="IT302" s="402"/>
      <c r="IX302" s="402"/>
      <c r="JB302" s="402"/>
      <c r="JF302" s="402"/>
      <c r="JJ302" s="402"/>
      <c r="JN302" s="402"/>
      <c r="JR302" s="402"/>
      <c r="JV302" s="402"/>
      <c r="JZ302" s="402"/>
      <c r="KD302" s="402"/>
      <c r="LI302" s="402"/>
      <c r="MH302" s="402"/>
      <c r="MZ302" s="402"/>
      <c r="NM302" s="402"/>
      <c r="OA302" s="402"/>
      <c r="OR302" s="402"/>
      <c r="PW302" s="402"/>
      <c r="QO302" s="402"/>
      <c r="RB302" s="402"/>
      <c r="SD302" s="402"/>
      <c r="TX302" s="402"/>
      <c r="VT302" s="402"/>
      <c r="XQ302" s="402"/>
      <c r="YF302" s="402"/>
      <c r="ZK302" s="402"/>
      <c r="ZN302" s="402"/>
      <c r="AAP302" s="402"/>
      <c r="ABJ302" s="402"/>
      <c r="ABU302" s="402"/>
      <c r="ACZ302" s="402"/>
      <c r="ADG302" s="402"/>
      <c r="ADH302" s="402"/>
      <c r="AEL302" s="402"/>
    </row>
    <row r="303" spans="3:818" ht="11.25" customHeight="1">
      <c r="C303" s="402"/>
      <c r="F303" s="402"/>
      <c r="W303" s="402"/>
      <c r="AA303" s="402"/>
      <c r="AE303" s="402"/>
      <c r="AI303" s="402"/>
      <c r="AM303" s="402"/>
      <c r="AQ303" s="402"/>
      <c r="AT303" s="402"/>
      <c r="AW303" s="402"/>
      <c r="BA303" s="402"/>
      <c r="BB303" s="402"/>
      <c r="BE303" s="402"/>
      <c r="BF303" s="402"/>
      <c r="BI303" s="402"/>
      <c r="BJ303" s="402"/>
      <c r="BM303" s="402"/>
      <c r="BN303" s="402"/>
      <c r="BO303" s="402"/>
      <c r="BP303" s="402"/>
      <c r="BQ303" s="402"/>
      <c r="BR303" s="402"/>
      <c r="BS303" s="402"/>
      <c r="BT303" s="402"/>
      <c r="BW303" s="402"/>
      <c r="BX303" s="402"/>
      <c r="BY303" s="402"/>
      <c r="BZ303" s="402"/>
      <c r="CP303" s="402"/>
      <c r="CQ303" s="402"/>
      <c r="CY303" s="402"/>
      <c r="DE303" s="402"/>
      <c r="DF303" s="402"/>
      <c r="DP303" s="402"/>
      <c r="DR303" s="402"/>
      <c r="DV303" s="402"/>
      <c r="DZ303" s="402"/>
      <c r="ED303" s="402"/>
      <c r="EH303" s="402"/>
      <c r="EL303" s="402"/>
      <c r="EP303" s="402"/>
      <c r="ET303" s="402"/>
      <c r="EX303" s="402"/>
      <c r="FB303" s="402"/>
      <c r="FF303" s="402"/>
      <c r="FJ303" s="402"/>
      <c r="FN303" s="402"/>
      <c r="FR303" s="402"/>
      <c r="FV303" s="402"/>
      <c r="FZ303" s="402"/>
      <c r="GD303" s="402"/>
      <c r="GH303" s="402"/>
      <c r="GL303" s="402"/>
      <c r="GP303" s="402"/>
      <c r="GT303" s="402"/>
      <c r="GX303" s="402"/>
      <c r="HB303" s="402"/>
      <c r="HF303" s="402"/>
      <c r="HJ303" s="402"/>
      <c r="HN303" s="402"/>
      <c r="HR303" s="402"/>
      <c r="HV303" s="402"/>
      <c r="HZ303" s="402"/>
      <c r="ID303" s="402"/>
      <c r="IH303" s="402"/>
      <c r="IL303" s="402"/>
      <c r="IP303" s="402"/>
      <c r="IT303" s="402"/>
      <c r="IX303" s="402"/>
      <c r="JB303" s="402"/>
      <c r="JF303" s="402"/>
      <c r="JJ303" s="402"/>
      <c r="JN303" s="402"/>
      <c r="JR303" s="402"/>
      <c r="JV303" s="402"/>
      <c r="JZ303" s="402"/>
      <c r="KD303" s="402"/>
      <c r="LI303" s="402"/>
      <c r="MH303" s="402"/>
      <c r="MZ303" s="402"/>
      <c r="NM303" s="402"/>
      <c r="OA303" s="402"/>
      <c r="OR303" s="402"/>
      <c r="PW303" s="402"/>
      <c r="QO303" s="402"/>
      <c r="RB303" s="402"/>
      <c r="SD303" s="402"/>
      <c r="TX303" s="402"/>
      <c r="VT303" s="402"/>
      <c r="XQ303" s="402"/>
      <c r="YF303" s="402"/>
      <c r="ZK303" s="402"/>
      <c r="ZN303" s="402"/>
      <c r="AAP303" s="402"/>
      <c r="ABJ303" s="402"/>
      <c r="ABU303" s="402"/>
      <c r="ACZ303" s="402"/>
      <c r="ADG303" s="402"/>
      <c r="ADH303" s="402"/>
      <c r="AEL303" s="402"/>
    </row>
    <row r="304" spans="3:818" ht="11.25" customHeight="1">
      <c r="C304" s="402"/>
      <c r="F304" s="402"/>
      <c r="W304" s="402"/>
      <c r="AA304" s="402"/>
      <c r="AE304" s="402"/>
      <c r="AI304" s="402"/>
      <c r="AM304" s="402"/>
      <c r="AQ304" s="402"/>
      <c r="AT304" s="402"/>
      <c r="AW304" s="402"/>
      <c r="BA304" s="402"/>
      <c r="BB304" s="402"/>
      <c r="BE304" s="402"/>
      <c r="BF304" s="402"/>
      <c r="BI304" s="402"/>
      <c r="BJ304" s="402"/>
      <c r="BM304" s="402"/>
      <c r="BN304" s="402"/>
      <c r="BO304" s="402"/>
      <c r="BP304" s="402"/>
      <c r="BQ304" s="402"/>
      <c r="BR304" s="402"/>
      <c r="BS304" s="402"/>
      <c r="BT304" s="402"/>
      <c r="BW304" s="402"/>
      <c r="BX304" s="402"/>
      <c r="BY304" s="402"/>
      <c r="BZ304" s="402"/>
      <c r="CP304" s="402"/>
      <c r="CQ304" s="402"/>
      <c r="CY304" s="402"/>
      <c r="DE304" s="402"/>
      <c r="DF304" s="402"/>
      <c r="DP304" s="402"/>
      <c r="DR304" s="402"/>
      <c r="DV304" s="402"/>
      <c r="DZ304" s="402"/>
      <c r="ED304" s="402"/>
      <c r="EH304" s="402"/>
      <c r="EL304" s="402"/>
      <c r="EP304" s="402"/>
      <c r="ET304" s="402"/>
      <c r="EX304" s="402"/>
      <c r="FB304" s="402"/>
      <c r="FF304" s="402"/>
      <c r="FJ304" s="402"/>
      <c r="FN304" s="402"/>
      <c r="FR304" s="402"/>
      <c r="FV304" s="402"/>
      <c r="FZ304" s="402"/>
      <c r="GD304" s="402"/>
      <c r="GH304" s="402"/>
      <c r="GL304" s="402"/>
      <c r="GP304" s="402"/>
      <c r="GT304" s="402"/>
      <c r="GX304" s="402"/>
      <c r="HB304" s="402"/>
      <c r="HF304" s="402"/>
      <c r="HJ304" s="402"/>
      <c r="HN304" s="402"/>
      <c r="HR304" s="402"/>
      <c r="HV304" s="402"/>
      <c r="HZ304" s="402"/>
      <c r="ID304" s="402"/>
      <c r="IH304" s="402"/>
      <c r="IL304" s="402"/>
      <c r="IP304" s="402"/>
      <c r="IT304" s="402"/>
      <c r="IX304" s="402"/>
      <c r="JB304" s="402"/>
      <c r="JF304" s="402"/>
      <c r="JJ304" s="402"/>
      <c r="JN304" s="402"/>
      <c r="JR304" s="402"/>
      <c r="JV304" s="402"/>
      <c r="JZ304" s="402"/>
      <c r="KD304" s="402"/>
      <c r="LI304" s="402"/>
      <c r="MH304" s="402"/>
      <c r="MZ304" s="402"/>
      <c r="NM304" s="402"/>
      <c r="OA304" s="402"/>
      <c r="OR304" s="402"/>
      <c r="PW304" s="402"/>
      <c r="QO304" s="402"/>
      <c r="RB304" s="402"/>
      <c r="SD304" s="402"/>
      <c r="TX304" s="402"/>
      <c r="VT304" s="402"/>
      <c r="XQ304" s="402"/>
      <c r="YF304" s="402"/>
      <c r="ZK304" s="402"/>
      <c r="ZN304" s="402"/>
      <c r="AAP304" s="402"/>
      <c r="ABJ304" s="402"/>
      <c r="ABU304" s="402"/>
      <c r="ACZ304" s="402"/>
      <c r="ADG304" s="402"/>
      <c r="ADH304" s="402"/>
      <c r="AEL304" s="402"/>
    </row>
    <row r="305" spans="3:818" ht="11.25" customHeight="1">
      <c r="C305" s="402"/>
      <c r="F305" s="402"/>
      <c r="W305" s="402"/>
      <c r="AA305" s="402"/>
      <c r="AE305" s="402"/>
      <c r="AI305" s="402"/>
      <c r="AM305" s="402"/>
      <c r="AQ305" s="402"/>
      <c r="AT305" s="402"/>
      <c r="AW305" s="402"/>
      <c r="BA305" s="402"/>
      <c r="BB305" s="402"/>
      <c r="BE305" s="402"/>
      <c r="BF305" s="402"/>
      <c r="BI305" s="402"/>
      <c r="BJ305" s="402"/>
      <c r="BM305" s="402"/>
      <c r="BN305" s="402"/>
      <c r="BO305" s="402"/>
      <c r="BP305" s="402"/>
      <c r="BQ305" s="402"/>
      <c r="BR305" s="402"/>
      <c r="BS305" s="402"/>
      <c r="BT305" s="402"/>
      <c r="BW305" s="402"/>
      <c r="BX305" s="402"/>
      <c r="BY305" s="402"/>
      <c r="BZ305" s="402"/>
      <c r="CP305" s="402"/>
      <c r="CQ305" s="402"/>
      <c r="CY305" s="402"/>
      <c r="DE305" s="402"/>
      <c r="DF305" s="402"/>
      <c r="DP305" s="402"/>
      <c r="DR305" s="402"/>
      <c r="DV305" s="402"/>
      <c r="DZ305" s="402"/>
      <c r="ED305" s="402"/>
      <c r="EH305" s="402"/>
      <c r="EL305" s="402"/>
      <c r="EP305" s="402"/>
      <c r="ET305" s="402"/>
      <c r="EX305" s="402"/>
      <c r="FB305" s="402"/>
      <c r="FF305" s="402"/>
      <c r="FJ305" s="402"/>
      <c r="FN305" s="402"/>
      <c r="FR305" s="402"/>
      <c r="FV305" s="402"/>
      <c r="FZ305" s="402"/>
      <c r="GD305" s="402"/>
      <c r="GH305" s="402"/>
      <c r="GL305" s="402"/>
      <c r="GP305" s="402"/>
      <c r="GT305" s="402"/>
      <c r="GX305" s="402"/>
      <c r="HB305" s="402"/>
      <c r="HF305" s="402"/>
      <c r="HJ305" s="402"/>
      <c r="HN305" s="402"/>
      <c r="HR305" s="402"/>
      <c r="HV305" s="402"/>
      <c r="HZ305" s="402"/>
      <c r="ID305" s="402"/>
      <c r="IH305" s="402"/>
      <c r="IL305" s="402"/>
      <c r="IP305" s="402"/>
      <c r="IT305" s="402"/>
      <c r="IX305" s="402"/>
      <c r="JB305" s="402"/>
      <c r="JF305" s="402"/>
      <c r="JJ305" s="402"/>
      <c r="JN305" s="402"/>
      <c r="JR305" s="402"/>
      <c r="JV305" s="402"/>
      <c r="JZ305" s="402"/>
      <c r="KD305" s="402"/>
      <c r="LI305" s="402"/>
      <c r="MH305" s="402"/>
      <c r="MZ305" s="402"/>
      <c r="NM305" s="402"/>
      <c r="OA305" s="402"/>
      <c r="OR305" s="402"/>
      <c r="PW305" s="402"/>
      <c r="QO305" s="402"/>
      <c r="RB305" s="402"/>
      <c r="SD305" s="402"/>
      <c r="TX305" s="402"/>
      <c r="VT305" s="402"/>
      <c r="XQ305" s="402"/>
      <c r="YF305" s="402"/>
      <c r="ZK305" s="402"/>
      <c r="ZN305" s="402"/>
      <c r="AAP305" s="402"/>
      <c r="ABJ305" s="402"/>
      <c r="ABU305" s="402"/>
      <c r="ACZ305" s="402"/>
      <c r="ADG305" s="402"/>
      <c r="ADH305" s="402"/>
      <c r="AEL305" s="402"/>
    </row>
    <row r="306" spans="3:818" ht="11.25" customHeight="1">
      <c r="C306" s="402"/>
      <c r="F306" s="402"/>
      <c r="W306" s="402"/>
      <c r="AA306" s="402"/>
      <c r="AE306" s="402"/>
      <c r="AI306" s="402"/>
      <c r="AM306" s="402"/>
      <c r="AQ306" s="402"/>
      <c r="AT306" s="402"/>
      <c r="AW306" s="402"/>
      <c r="BA306" s="402"/>
      <c r="BB306" s="402"/>
      <c r="BE306" s="402"/>
      <c r="BF306" s="402"/>
      <c r="BI306" s="402"/>
      <c r="BJ306" s="402"/>
      <c r="BM306" s="402"/>
      <c r="BN306" s="402"/>
      <c r="BO306" s="402"/>
      <c r="BP306" s="402"/>
      <c r="BQ306" s="402"/>
      <c r="BR306" s="402"/>
      <c r="BS306" s="402"/>
      <c r="BT306" s="402"/>
      <c r="BW306" s="402"/>
      <c r="BX306" s="402"/>
      <c r="BY306" s="402"/>
      <c r="BZ306" s="402"/>
      <c r="CP306" s="402"/>
      <c r="CQ306" s="402"/>
      <c r="CY306" s="402"/>
      <c r="DE306" s="402"/>
      <c r="DF306" s="402"/>
      <c r="DP306" s="402"/>
      <c r="DR306" s="402"/>
      <c r="DV306" s="402"/>
      <c r="DZ306" s="402"/>
      <c r="ED306" s="402"/>
      <c r="EH306" s="402"/>
      <c r="EL306" s="402"/>
      <c r="EP306" s="402"/>
      <c r="ET306" s="402"/>
      <c r="EX306" s="402"/>
      <c r="FB306" s="402"/>
      <c r="FF306" s="402"/>
      <c r="FJ306" s="402"/>
      <c r="FN306" s="402"/>
      <c r="FR306" s="402"/>
      <c r="FV306" s="402"/>
      <c r="FZ306" s="402"/>
      <c r="GD306" s="402"/>
      <c r="GH306" s="402"/>
      <c r="GL306" s="402"/>
      <c r="GP306" s="402"/>
      <c r="GT306" s="402"/>
      <c r="GX306" s="402"/>
      <c r="HB306" s="402"/>
      <c r="HF306" s="402"/>
      <c r="HJ306" s="402"/>
      <c r="HN306" s="402"/>
      <c r="HR306" s="402"/>
      <c r="HV306" s="402"/>
      <c r="HZ306" s="402"/>
      <c r="ID306" s="402"/>
      <c r="IH306" s="402"/>
      <c r="IL306" s="402"/>
      <c r="IP306" s="402"/>
      <c r="IT306" s="402"/>
      <c r="IX306" s="402"/>
      <c r="JB306" s="402"/>
      <c r="JF306" s="402"/>
      <c r="JJ306" s="402"/>
      <c r="JN306" s="402"/>
      <c r="JR306" s="402"/>
      <c r="JV306" s="402"/>
      <c r="JZ306" s="402"/>
      <c r="KD306" s="402"/>
      <c r="LI306" s="402"/>
      <c r="MH306" s="402"/>
      <c r="MZ306" s="402"/>
      <c r="NM306" s="402"/>
      <c r="OA306" s="402"/>
      <c r="OR306" s="402"/>
      <c r="PW306" s="402"/>
      <c r="QO306" s="402"/>
      <c r="RB306" s="402"/>
      <c r="SD306" s="402"/>
      <c r="TX306" s="402"/>
      <c r="VT306" s="402"/>
      <c r="XQ306" s="402"/>
      <c r="YF306" s="402"/>
      <c r="ZK306" s="402"/>
      <c r="ZN306" s="402"/>
      <c r="AAP306" s="402"/>
      <c r="ABJ306" s="402"/>
      <c r="ABU306" s="402"/>
      <c r="ACZ306" s="402"/>
      <c r="ADG306" s="402"/>
      <c r="ADH306" s="402"/>
      <c r="AEL306" s="402"/>
    </row>
    <row r="307" spans="3:818" ht="11.25" customHeight="1">
      <c r="C307" s="402"/>
      <c r="F307" s="402"/>
      <c r="W307" s="402"/>
      <c r="AA307" s="402"/>
      <c r="AE307" s="402"/>
      <c r="AI307" s="402"/>
      <c r="AM307" s="402"/>
      <c r="AQ307" s="402"/>
      <c r="AT307" s="402"/>
      <c r="AW307" s="402"/>
      <c r="BA307" s="402"/>
      <c r="BB307" s="402"/>
      <c r="BE307" s="402"/>
      <c r="BF307" s="402"/>
      <c r="BI307" s="402"/>
      <c r="BJ307" s="402"/>
      <c r="BM307" s="402"/>
      <c r="BN307" s="402"/>
      <c r="BO307" s="402"/>
      <c r="BP307" s="402"/>
      <c r="BQ307" s="402"/>
      <c r="BR307" s="402"/>
      <c r="BS307" s="402"/>
      <c r="BT307" s="402"/>
      <c r="BW307" s="402"/>
      <c r="BX307" s="402"/>
      <c r="BY307" s="402"/>
      <c r="BZ307" s="402"/>
      <c r="CP307" s="402"/>
      <c r="CQ307" s="402"/>
      <c r="CY307" s="402"/>
      <c r="DE307" s="402"/>
      <c r="DF307" s="402"/>
      <c r="DP307" s="402"/>
      <c r="DR307" s="402"/>
      <c r="DV307" s="402"/>
      <c r="DZ307" s="402"/>
      <c r="ED307" s="402"/>
      <c r="EH307" s="402"/>
      <c r="EL307" s="402"/>
      <c r="EP307" s="402"/>
      <c r="ET307" s="402"/>
      <c r="EX307" s="402"/>
      <c r="FB307" s="402"/>
      <c r="FF307" s="402"/>
      <c r="FJ307" s="402"/>
      <c r="FN307" s="402"/>
      <c r="FR307" s="402"/>
      <c r="FV307" s="402"/>
      <c r="FZ307" s="402"/>
      <c r="GD307" s="402"/>
      <c r="GH307" s="402"/>
      <c r="GL307" s="402"/>
      <c r="GP307" s="402"/>
      <c r="GT307" s="402"/>
      <c r="GX307" s="402"/>
      <c r="HB307" s="402"/>
      <c r="HF307" s="402"/>
      <c r="HJ307" s="402"/>
      <c r="HN307" s="402"/>
      <c r="HR307" s="402"/>
      <c r="HV307" s="402"/>
      <c r="HZ307" s="402"/>
      <c r="ID307" s="402"/>
      <c r="IH307" s="402"/>
      <c r="IL307" s="402"/>
      <c r="IP307" s="402"/>
      <c r="IT307" s="402"/>
      <c r="IX307" s="402"/>
      <c r="JB307" s="402"/>
      <c r="JF307" s="402"/>
      <c r="JJ307" s="402"/>
      <c r="JN307" s="402"/>
      <c r="JR307" s="402"/>
      <c r="JV307" s="402"/>
      <c r="JZ307" s="402"/>
      <c r="KD307" s="402"/>
      <c r="LI307" s="402"/>
      <c r="MH307" s="402"/>
      <c r="MZ307" s="402"/>
      <c r="NM307" s="402"/>
      <c r="OA307" s="402"/>
      <c r="OR307" s="402"/>
      <c r="PW307" s="402"/>
      <c r="QO307" s="402"/>
      <c r="RB307" s="402"/>
      <c r="SD307" s="402"/>
      <c r="TX307" s="402"/>
      <c r="VT307" s="402"/>
      <c r="XQ307" s="402"/>
      <c r="YF307" s="402"/>
      <c r="ZK307" s="402"/>
      <c r="ZN307" s="402"/>
      <c r="AAP307" s="402"/>
      <c r="ABJ307" s="402"/>
      <c r="ABU307" s="402"/>
      <c r="ACZ307" s="402"/>
      <c r="ADG307" s="402"/>
      <c r="ADH307" s="402"/>
      <c r="AEL307" s="402"/>
    </row>
    <row r="308" spans="3:818" ht="11.25" customHeight="1">
      <c r="C308" s="402"/>
      <c r="F308" s="402"/>
      <c r="W308" s="402"/>
      <c r="AA308" s="402"/>
      <c r="AE308" s="402"/>
      <c r="AI308" s="402"/>
      <c r="AM308" s="402"/>
      <c r="AQ308" s="402"/>
      <c r="AT308" s="402"/>
      <c r="AW308" s="402"/>
      <c r="BA308" s="402"/>
      <c r="BB308" s="402"/>
      <c r="BE308" s="402"/>
      <c r="BF308" s="402"/>
      <c r="BI308" s="402"/>
      <c r="BJ308" s="402"/>
      <c r="BM308" s="402"/>
      <c r="BN308" s="402"/>
      <c r="BO308" s="402"/>
      <c r="BP308" s="402"/>
      <c r="BQ308" s="402"/>
      <c r="BR308" s="402"/>
      <c r="BS308" s="402"/>
      <c r="BT308" s="402"/>
      <c r="BW308" s="402"/>
      <c r="BX308" s="402"/>
      <c r="BY308" s="402"/>
      <c r="BZ308" s="402"/>
      <c r="CP308" s="402"/>
      <c r="CQ308" s="402"/>
      <c r="CY308" s="402"/>
      <c r="DE308" s="402"/>
      <c r="DF308" s="402"/>
      <c r="DP308" s="402"/>
      <c r="DR308" s="402"/>
      <c r="DV308" s="402"/>
      <c r="DZ308" s="402"/>
      <c r="ED308" s="402"/>
      <c r="EH308" s="402"/>
      <c r="EL308" s="402"/>
      <c r="EP308" s="402"/>
      <c r="ET308" s="402"/>
      <c r="EX308" s="402"/>
      <c r="FB308" s="402"/>
      <c r="FF308" s="402"/>
      <c r="FJ308" s="402"/>
      <c r="FN308" s="402"/>
      <c r="FR308" s="402"/>
      <c r="FV308" s="402"/>
      <c r="FZ308" s="402"/>
      <c r="GD308" s="402"/>
      <c r="GH308" s="402"/>
      <c r="GL308" s="402"/>
      <c r="GP308" s="402"/>
      <c r="GT308" s="402"/>
      <c r="GX308" s="402"/>
      <c r="HB308" s="402"/>
      <c r="HF308" s="402"/>
      <c r="HJ308" s="402"/>
      <c r="HN308" s="402"/>
      <c r="HR308" s="402"/>
      <c r="HV308" s="402"/>
      <c r="HZ308" s="402"/>
      <c r="ID308" s="402"/>
      <c r="IH308" s="402"/>
      <c r="IL308" s="402"/>
      <c r="IP308" s="402"/>
      <c r="IT308" s="402"/>
      <c r="IX308" s="402"/>
      <c r="JB308" s="402"/>
      <c r="JF308" s="402"/>
      <c r="JJ308" s="402"/>
      <c r="JN308" s="402"/>
      <c r="JR308" s="402"/>
      <c r="JV308" s="402"/>
      <c r="JZ308" s="402"/>
      <c r="KD308" s="402"/>
      <c r="LI308" s="402"/>
      <c r="MH308" s="402"/>
      <c r="MZ308" s="402"/>
      <c r="NM308" s="402"/>
      <c r="OA308" s="402"/>
      <c r="OR308" s="402"/>
      <c r="PW308" s="402"/>
      <c r="QO308" s="402"/>
      <c r="RB308" s="402"/>
      <c r="SD308" s="402"/>
      <c r="TX308" s="402"/>
      <c r="VT308" s="402"/>
      <c r="XQ308" s="402"/>
      <c r="YF308" s="402"/>
      <c r="ZK308" s="402"/>
      <c r="ZN308" s="402"/>
      <c r="AAP308" s="402"/>
      <c r="ABJ308" s="402"/>
      <c r="ABU308" s="402"/>
      <c r="ACZ308" s="402"/>
      <c r="ADG308" s="402"/>
      <c r="ADH308" s="402"/>
      <c r="AEL308" s="402"/>
    </row>
    <row r="309" spans="3:818" ht="11.25" customHeight="1">
      <c r="C309" s="402"/>
      <c r="F309" s="402"/>
      <c r="W309" s="402"/>
      <c r="AA309" s="402"/>
      <c r="AE309" s="402"/>
      <c r="AI309" s="402"/>
      <c r="AM309" s="402"/>
      <c r="AQ309" s="402"/>
      <c r="AT309" s="402"/>
      <c r="AW309" s="402"/>
      <c r="BA309" s="402"/>
      <c r="BB309" s="402"/>
      <c r="BE309" s="402"/>
      <c r="BF309" s="402"/>
      <c r="BI309" s="402"/>
      <c r="BJ309" s="402"/>
      <c r="BM309" s="402"/>
      <c r="BN309" s="402"/>
      <c r="BO309" s="402"/>
      <c r="BP309" s="402"/>
      <c r="BQ309" s="402"/>
      <c r="BR309" s="402"/>
      <c r="BS309" s="402"/>
      <c r="BT309" s="402"/>
      <c r="BW309" s="402"/>
      <c r="BX309" s="402"/>
      <c r="BY309" s="402"/>
      <c r="BZ309" s="402"/>
      <c r="CP309" s="402"/>
      <c r="CQ309" s="402"/>
      <c r="CY309" s="402"/>
      <c r="DE309" s="402"/>
      <c r="DF309" s="402"/>
      <c r="DP309" s="402"/>
      <c r="DR309" s="402"/>
      <c r="DV309" s="402"/>
      <c r="DZ309" s="402"/>
      <c r="ED309" s="402"/>
      <c r="EH309" s="402"/>
      <c r="EL309" s="402"/>
      <c r="EP309" s="402"/>
      <c r="ET309" s="402"/>
      <c r="EX309" s="402"/>
      <c r="FB309" s="402"/>
      <c r="FF309" s="402"/>
      <c r="FJ309" s="402"/>
      <c r="FN309" s="402"/>
      <c r="FR309" s="402"/>
      <c r="FV309" s="402"/>
      <c r="FZ309" s="402"/>
      <c r="GD309" s="402"/>
      <c r="GH309" s="402"/>
      <c r="GL309" s="402"/>
      <c r="GP309" s="402"/>
      <c r="GT309" s="402"/>
      <c r="GX309" s="402"/>
      <c r="HB309" s="402"/>
      <c r="HF309" s="402"/>
      <c r="HJ309" s="402"/>
      <c r="HN309" s="402"/>
      <c r="HR309" s="402"/>
      <c r="HV309" s="402"/>
      <c r="HZ309" s="402"/>
      <c r="ID309" s="402"/>
      <c r="IH309" s="402"/>
      <c r="IL309" s="402"/>
      <c r="IP309" s="402"/>
      <c r="IT309" s="402"/>
      <c r="IX309" s="402"/>
      <c r="JB309" s="402"/>
      <c r="JF309" s="402"/>
      <c r="JJ309" s="402"/>
      <c r="JN309" s="402"/>
      <c r="JR309" s="402"/>
      <c r="JV309" s="402"/>
      <c r="JZ309" s="402"/>
      <c r="KD309" s="402"/>
      <c r="LI309" s="402"/>
      <c r="MH309" s="402"/>
      <c r="MZ309" s="402"/>
      <c r="NM309" s="402"/>
      <c r="OA309" s="402"/>
      <c r="OR309" s="402"/>
      <c r="PW309" s="402"/>
      <c r="QO309" s="402"/>
      <c r="RB309" s="402"/>
      <c r="SD309" s="402"/>
      <c r="TX309" s="402"/>
      <c r="VT309" s="402"/>
      <c r="XQ309" s="402"/>
      <c r="YF309" s="402"/>
      <c r="ZK309" s="402"/>
      <c r="ZN309" s="402"/>
      <c r="AAP309" s="402"/>
      <c r="ABJ309" s="402"/>
      <c r="ABU309" s="402"/>
      <c r="ACZ309" s="402"/>
      <c r="ADG309" s="402"/>
      <c r="ADH309" s="402"/>
      <c r="AEL309" s="402"/>
    </row>
    <row r="310" spans="3:818" ht="11.25" customHeight="1">
      <c r="C310" s="402"/>
      <c r="F310" s="402"/>
      <c r="W310" s="402"/>
      <c r="AA310" s="402"/>
      <c r="AE310" s="402"/>
      <c r="AI310" s="402"/>
      <c r="AM310" s="402"/>
      <c r="AQ310" s="402"/>
      <c r="AT310" s="402"/>
      <c r="AW310" s="402"/>
      <c r="BA310" s="402"/>
      <c r="BB310" s="402"/>
      <c r="BE310" s="402"/>
      <c r="BF310" s="402"/>
      <c r="BI310" s="402"/>
      <c r="BJ310" s="402"/>
      <c r="BM310" s="402"/>
      <c r="BN310" s="402"/>
      <c r="BO310" s="402"/>
      <c r="BP310" s="402"/>
      <c r="BQ310" s="402"/>
      <c r="BR310" s="402"/>
      <c r="BS310" s="402"/>
      <c r="BT310" s="402"/>
      <c r="BW310" s="402"/>
      <c r="BX310" s="402"/>
      <c r="BY310" s="402"/>
      <c r="BZ310" s="402"/>
      <c r="CP310" s="402"/>
      <c r="CQ310" s="402"/>
      <c r="CY310" s="402"/>
      <c r="DE310" s="402"/>
      <c r="DF310" s="402"/>
      <c r="DP310" s="402"/>
      <c r="DR310" s="402"/>
      <c r="DV310" s="402"/>
      <c r="DZ310" s="402"/>
      <c r="ED310" s="402"/>
      <c r="EH310" s="402"/>
      <c r="EL310" s="402"/>
      <c r="EP310" s="402"/>
      <c r="ET310" s="402"/>
      <c r="EX310" s="402"/>
      <c r="FB310" s="402"/>
      <c r="FF310" s="402"/>
      <c r="FJ310" s="402"/>
      <c r="FN310" s="402"/>
      <c r="FR310" s="402"/>
      <c r="FV310" s="402"/>
      <c r="FZ310" s="402"/>
      <c r="GD310" s="402"/>
      <c r="GH310" s="402"/>
      <c r="GL310" s="402"/>
      <c r="GP310" s="402"/>
      <c r="GT310" s="402"/>
      <c r="GX310" s="402"/>
      <c r="HB310" s="402"/>
      <c r="HF310" s="402"/>
      <c r="HJ310" s="402"/>
      <c r="HN310" s="402"/>
      <c r="HR310" s="402"/>
      <c r="HV310" s="402"/>
      <c r="HZ310" s="402"/>
      <c r="ID310" s="402"/>
      <c r="IH310" s="402"/>
      <c r="IL310" s="402"/>
      <c r="IP310" s="402"/>
      <c r="IT310" s="402"/>
      <c r="IX310" s="402"/>
      <c r="JB310" s="402"/>
      <c r="JF310" s="402"/>
      <c r="JJ310" s="402"/>
      <c r="JN310" s="402"/>
      <c r="JR310" s="402"/>
      <c r="JV310" s="402"/>
      <c r="JZ310" s="402"/>
      <c r="KD310" s="402"/>
      <c r="LI310" s="402"/>
      <c r="MH310" s="402"/>
      <c r="MZ310" s="402"/>
      <c r="NM310" s="402"/>
      <c r="OA310" s="402"/>
      <c r="OR310" s="402"/>
      <c r="PW310" s="402"/>
      <c r="QO310" s="402"/>
      <c r="RB310" s="402"/>
      <c r="SD310" s="402"/>
      <c r="TX310" s="402"/>
      <c r="VT310" s="402"/>
      <c r="XQ310" s="402"/>
      <c r="YF310" s="402"/>
      <c r="ZK310" s="402"/>
      <c r="ZN310" s="402"/>
      <c r="AAP310" s="402"/>
      <c r="ABJ310" s="402"/>
      <c r="ABU310" s="402"/>
      <c r="ACZ310" s="402"/>
      <c r="ADG310" s="402"/>
      <c r="ADH310" s="402"/>
      <c r="AEL310" s="402"/>
    </row>
    <row r="311" spans="3:818" ht="11.25" customHeight="1">
      <c r="C311" s="402"/>
      <c r="F311" s="402"/>
      <c r="W311" s="402"/>
      <c r="AA311" s="402"/>
      <c r="AE311" s="402"/>
      <c r="AI311" s="402"/>
      <c r="AM311" s="402"/>
      <c r="AQ311" s="402"/>
      <c r="AT311" s="402"/>
      <c r="AW311" s="402"/>
      <c r="BA311" s="402"/>
      <c r="BB311" s="402"/>
      <c r="BE311" s="402"/>
      <c r="BF311" s="402"/>
      <c r="BI311" s="402"/>
      <c r="BJ311" s="402"/>
      <c r="BM311" s="402"/>
      <c r="BN311" s="402"/>
      <c r="BO311" s="402"/>
      <c r="BP311" s="402"/>
      <c r="BQ311" s="402"/>
      <c r="BR311" s="402"/>
      <c r="BS311" s="402"/>
      <c r="BT311" s="402"/>
      <c r="BW311" s="402"/>
      <c r="BX311" s="402"/>
      <c r="BY311" s="402"/>
      <c r="BZ311" s="402"/>
      <c r="CP311" s="402"/>
      <c r="CQ311" s="402"/>
      <c r="CY311" s="402"/>
      <c r="DE311" s="402"/>
      <c r="DF311" s="402"/>
      <c r="DP311" s="402"/>
      <c r="DR311" s="402"/>
      <c r="DV311" s="402"/>
      <c r="DZ311" s="402"/>
      <c r="ED311" s="402"/>
      <c r="EH311" s="402"/>
      <c r="EL311" s="402"/>
      <c r="EP311" s="402"/>
      <c r="ET311" s="402"/>
      <c r="EX311" s="402"/>
      <c r="FB311" s="402"/>
      <c r="FF311" s="402"/>
      <c r="FJ311" s="402"/>
      <c r="FN311" s="402"/>
      <c r="FR311" s="402"/>
      <c r="FV311" s="402"/>
      <c r="FZ311" s="402"/>
      <c r="GD311" s="402"/>
      <c r="GH311" s="402"/>
      <c r="GL311" s="402"/>
      <c r="GP311" s="402"/>
      <c r="GT311" s="402"/>
      <c r="GX311" s="402"/>
      <c r="HB311" s="402"/>
      <c r="HF311" s="402"/>
      <c r="HJ311" s="402"/>
      <c r="HN311" s="402"/>
      <c r="HR311" s="402"/>
      <c r="HV311" s="402"/>
      <c r="HZ311" s="402"/>
      <c r="ID311" s="402"/>
      <c r="IH311" s="402"/>
      <c r="IL311" s="402"/>
      <c r="IP311" s="402"/>
      <c r="IT311" s="402"/>
      <c r="IX311" s="402"/>
      <c r="JB311" s="402"/>
      <c r="JF311" s="402"/>
      <c r="JJ311" s="402"/>
      <c r="JN311" s="402"/>
      <c r="JR311" s="402"/>
      <c r="JV311" s="402"/>
      <c r="JZ311" s="402"/>
      <c r="KD311" s="402"/>
      <c r="LI311" s="402"/>
      <c r="MH311" s="402"/>
      <c r="MZ311" s="402"/>
      <c r="NM311" s="402"/>
      <c r="OA311" s="402"/>
      <c r="OR311" s="402"/>
      <c r="PW311" s="402"/>
      <c r="QO311" s="402"/>
      <c r="RB311" s="402"/>
      <c r="SD311" s="402"/>
      <c r="TX311" s="402"/>
      <c r="VT311" s="402"/>
      <c r="XQ311" s="402"/>
      <c r="YF311" s="402"/>
      <c r="ZK311" s="402"/>
      <c r="ZN311" s="402"/>
      <c r="AAP311" s="402"/>
      <c r="ABJ311" s="402"/>
      <c r="ABU311" s="402"/>
      <c r="ACZ311" s="402"/>
      <c r="ADG311" s="402"/>
      <c r="ADH311" s="402"/>
      <c r="AEL311" s="402"/>
    </row>
    <row r="312" spans="3:818" ht="11.25" customHeight="1">
      <c r="C312" s="402"/>
      <c r="F312" s="402"/>
      <c r="W312" s="402"/>
      <c r="AA312" s="402"/>
      <c r="AE312" s="402"/>
      <c r="AI312" s="402"/>
      <c r="AM312" s="402"/>
      <c r="AQ312" s="402"/>
      <c r="AT312" s="402"/>
      <c r="AW312" s="402"/>
      <c r="BA312" s="402"/>
      <c r="BB312" s="402"/>
      <c r="BE312" s="402"/>
      <c r="BF312" s="402"/>
      <c r="BI312" s="402"/>
      <c r="BJ312" s="402"/>
      <c r="BM312" s="402"/>
      <c r="BN312" s="402"/>
      <c r="BO312" s="402"/>
      <c r="BP312" s="402"/>
      <c r="BQ312" s="402"/>
      <c r="BR312" s="402"/>
      <c r="BS312" s="402"/>
      <c r="BT312" s="402"/>
      <c r="BW312" s="402"/>
      <c r="BX312" s="402"/>
      <c r="BY312" s="402"/>
      <c r="BZ312" s="402"/>
      <c r="CP312" s="402"/>
      <c r="CQ312" s="402"/>
      <c r="CY312" s="402"/>
      <c r="DE312" s="402"/>
      <c r="DF312" s="402"/>
      <c r="DP312" s="402"/>
      <c r="DR312" s="402"/>
      <c r="DV312" s="402"/>
      <c r="DZ312" s="402"/>
      <c r="ED312" s="402"/>
      <c r="EH312" s="402"/>
      <c r="EL312" s="402"/>
      <c r="EP312" s="402"/>
      <c r="ET312" s="402"/>
      <c r="EX312" s="402"/>
      <c r="FB312" s="402"/>
      <c r="FF312" s="402"/>
      <c r="FJ312" s="402"/>
      <c r="FN312" s="402"/>
      <c r="FR312" s="402"/>
      <c r="FV312" s="402"/>
      <c r="FZ312" s="402"/>
      <c r="GD312" s="402"/>
      <c r="GH312" s="402"/>
      <c r="GL312" s="402"/>
      <c r="GP312" s="402"/>
      <c r="GT312" s="402"/>
      <c r="GX312" s="402"/>
      <c r="HB312" s="402"/>
      <c r="HF312" s="402"/>
      <c r="HJ312" s="402"/>
      <c r="HN312" s="402"/>
      <c r="HR312" s="402"/>
      <c r="HV312" s="402"/>
      <c r="HZ312" s="402"/>
      <c r="ID312" s="402"/>
      <c r="IH312" s="402"/>
      <c r="IL312" s="402"/>
      <c r="IP312" s="402"/>
      <c r="IT312" s="402"/>
      <c r="IX312" s="402"/>
      <c r="JB312" s="402"/>
      <c r="JF312" s="402"/>
      <c r="JJ312" s="402"/>
      <c r="JN312" s="402"/>
      <c r="JR312" s="402"/>
      <c r="JV312" s="402"/>
      <c r="JZ312" s="402"/>
      <c r="KD312" s="402"/>
      <c r="LI312" s="402"/>
      <c r="MH312" s="402"/>
      <c r="MZ312" s="402"/>
      <c r="NM312" s="402"/>
      <c r="OA312" s="402"/>
      <c r="OR312" s="402"/>
      <c r="PW312" s="402"/>
      <c r="QO312" s="402"/>
      <c r="RB312" s="402"/>
      <c r="SD312" s="402"/>
      <c r="TX312" s="402"/>
      <c r="VT312" s="402"/>
      <c r="XQ312" s="402"/>
      <c r="YF312" s="402"/>
      <c r="ZK312" s="402"/>
      <c r="ZN312" s="402"/>
      <c r="AAP312" s="402"/>
      <c r="ABJ312" s="402"/>
      <c r="ABU312" s="402"/>
      <c r="ACZ312" s="402"/>
      <c r="ADG312" s="402"/>
      <c r="ADH312" s="402"/>
      <c r="AEL312" s="402"/>
    </row>
    <row r="313" spans="3:818" ht="11.25" customHeight="1">
      <c r="C313" s="402"/>
      <c r="F313" s="402"/>
      <c r="W313" s="402"/>
      <c r="AA313" s="402"/>
      <c r="AE313" s="402"/>
      <c r="AI313" s="402"/>
      <c r="AM313" s="402"/>
      <c r="AQ313" s="402"/>
      <c r="AT313" s="402"/>
      <c r="AW313" s="402"/>
      <c r="BA313" s="402"/>
      <c r="BB313" s="402"/>
      <c r="BE313" s="402"/>
      <c r="BF313" s="402"/>
      <c r="BI313" s="402"/>
      <c r="BJ313" s="402"/>
      <c r="BM313" s="402"/>
      <c r="BN313" s="402"/>
      <c r="BO313" s="402"/>
      <c r="BP313" s="402"/>
      <c r="BQ313" s="402"/>
      <c r="BR313" s="402"/>
      <c r="BS313" s="402"/>
      <c r="BT313" s="402"/>
      <c r="BW313" s="402"/>
      <c r="BX313" s="402"/>
      <c r="BY313" s="402"/>
      <c r="BZ313" s="402"/>
      <c r="CP313" s="402"/>
      <c r="CQ313" s="402"/>
      <c r="CY313" s="402"/>
      <c r="DE313" s="402"/>
      <c r="DF313" s="402"/>
      <c r="DP313" s="402"/>
      <c r="DR313" s="402"/>
      <c r="DV313" s="402"/>
      <c r="DZ313" s="402"/>
      <c r="ED313" s="402"/>
      <c r="EH313" s="402"/>
      <c r="EL313" s="402"/>
      <c r="EP313" s="402"/>
      <c r="ET313" s="402"/>
      <c r="EX313" s="402"/>
      <c r="FB313" s="402"/>
      <c r="FF313" s="402"/>
      <c r="FJ313" s="402"/>
      <c r="FN313" s="402"/>
      <c r="FR313" s="402"/>
      <c r="FV313" s="402"/>
      <c r="FZ313" s="402"/>
      <c r="GD313" s="402"/>
      <c r="GH313" s="402"/>
      <c r="GL313" s="402"/>
      <c r="GP313" s="402"/>
      <c r="GT313" s="402"/>
      <c r="GX313" s="402"/>
      <c r="HB313" s="402"/>
      <c r="HF313" s="402"/>
      <c r="HJ313" s="402"/>
      <c r="HN313" s="402"/>
      <c r="HR313" s="402"/>
      <c r="HV313" s="402"/>
      <c r="HZ313" s="402"/>
      <c r="ID313" s="402"/>
      <c r="IH313" s="402"/>
      <c r="IL313" s="402"/>
      <c r="IP313" s="402"/>
      <c r="IT313" s="402"/>
      <c r="IX313" s="402"/>
      <c r="JB313" s="402"/>
      <c r="JF313" s="402"/>
      <c r="JJ313" s="402"/>
      <c r="JN313" s="402"/>
      <c r="JR313" s="402"/>
      <c r="JV313" s="402"/>
      <c r="JZ313" s="402"/>
      <c r="KD313" s="402"/>
      <c r="LI313" s="402"/>
      <c r="MH313" s="402"/>
      <c r="MZ313" s="402"/>
      <c r="NM313" s="402"/>
      <c r="OA313" s="402"/>
      <c r="OR313" s="402"/>
      <c r="PW313" s="402"/>
      <c r="QO313" s="402"/>
      <c r="RB313" s="402"/>
      <c r="SD313" s="402"/>
      <c r="TX313" s="402"/>
      <c r="VT313" s="402"/>
      <c r="XQ313" s="402"/>
      <c r="YF313" s="402"/>
      <c r="ZK313" s="402"/>
      <c r="ZN313" s="402"/>
      <c r="AAP313" s="402"/>
      <c r="ABJ313" s="402"/>
      <c r="ABU313" s="402"/>
      <c r="ACZ313" s="402"/>
      <c r="ADG313" s="402"/>
      <c r="ADH313" s="402"/>
      <c r="AEL313" s="402"/>
    </row>
    <row r="314" spans="3:818" ht="11.25" customHeight="1">
      <c r="C314" s="402"/>
      <c r="F314" s="402"/>
      <c r="W314" s="402"/>
      <c r="AA314" s="402"/>
      <c r="AE314" s="402"/>
      <c r="AI314" s="402"/>
      <c r="AM314" s="402"/>
      <c r="AQ314" s="402"/>
      <c r="AT314" s="402"/>
      <c r="AW314" s="402"/>
      <c r="BA314" s="402"/>
      <c r="BB314" s="402"/>
      <c r="BE314" s="402"/>
      <c r="BF314" s="402"/>
      <c r="BI314" s="402"/>
      <c r="BJ314" s="402"/>
      <c r="BM314" s="402"/>
      <c r="BN314" s="402"/>
      <c r="BO314" s="402"/>
      <c r="BP314" s="402"/>
      <c r="BQ314" s="402"/>
      <c r="BR314" s="402"/>
      <c r="BS314" s="402"/>
      <c r="BT314" s="402"/>
      <c r="BW314" s="402"/>
      <c r="BX314" s="402"/>
      <c r="BY314" s="402"/>
      <c r="BZ314" s="402"/>
      <c r="CP314" s="402"/>
      <c r="CQ314" s="402"/>
      <c r="CY314" s="402"/>
      <c r="DE314" s="402"/>
      <c r="DF314" s="402"/>
      <c r="DP314" s="402"/>
      <c r="DR314" s="402"/>
      <c r="DV314" s="402"/>
      <c r="DZ314" s="402"/>
      <c r="ED314" s="402"/>
      <c r="EH314" s="402"/>
      <c r="EL314" s="402"/>
      <c r="EP314" s="402"/>
      <c r="ET314" s="402"/>
      <c r="EX314" s="402"/>
      <c r="FB314" s="402"/>
      <c r="FF314" s="402"/>
      <c r="FJ314" s="402"/>
      <c r="FN314" s="402"/>
      <c r="FR314" s="402"/>
      <c r="FV314" s="402"/>
      <c r="FZ314" s="402"/>
      <c r="GD314" s="402"/>
      <c r="GH314" s="402"/>
      <c r="GL314" s="402"/>
      <c r="GP314" s="402"/>
      <c r="GT314" s="402"/>
      <c r="GX314" s="402"/>
      <c r="HB314" s="402"/>
      <c r="HF314" s="402"/>
      <c r="HJ314" s="402"/>
      <c r="HN314" s="402"/>
      <c r="HR314" s="402"/>
      <c r="HV314" s="402"/>
      <c r="HZ314" s="402"/>
      <c r="ID314" s="402"/>
      <c r="IH314" s="402"/>
      <c r="IL314" s="402"/>
      <c r="IP314" s="402"/>
      <c r="IT314" s="402"/>
      <c r="IX314" s="402"/>
      <c r="JB314" s="402"/>
      <c r="JF314" s="402"/>
      <c r="JJ314" s="402"/>
      <c r="JN314" s="402"/>
      <c r="JR314" s="402"/>
      <c r="JV314" s="402"/>
      <c r="JZ314" s="402"/>
      <c r="KD314" s="402"/>
      <c r="LI314" s="402"/>
      <c r="MH314" s="402"/>
      <c r="MZ314" s="402"/>
      <c r="NM314" s="402"/>
      <c r="OA314" s="402"/>
      <c r="OR314" s="402"/>
      <c r="PW314" s="402"/>
      <c r="QO314" s="402"/>
      <c r="RB314" s="402"/>
      <c r="SD314" s="402"/>
      <c r="TX314" s="402"/>
      <c r="VT314" s="402"/>
      <c r="XQ314" s="402"/>
      <c r="YF314" s="402"/>
      <c r="ZK314" s="402"/>
      <c r="ZN314" s="402"/>
      <c r="AAP314" s="402"/>
      <c r="ABJ314" s="402"/>
      <c r="ABU314" s="402"/>
      <c r="ACZ314" s="402"/>
      <c r="ADG314" s="402"/>
      <c r="ADH314" s="402"/>
      <c r="AEL314" s="402"/>
    </row>
    <row r="315" spans="3:818" ht="11.25" customHeight="1">
      <c r="C315" s="402"/>
      <c r="F315" s="402"/>
      <c r="W315" s="402"/>
      <c r="AA315" s="402"/>
      <c r="AE315" s="402"/>
      <c r="AI315" s="402"/>
      <c r="AM315" s="402"/>
      <c r="AQ315" s="402"/>
      <c r="AT315" s="402"/>
      <c r="AW315" s="402"/>
      <c r="BA315" s="402"/>
      <c r="BB315" s="402"/>
      <c r="BE315" s="402"/>
      <c r="BF315" s="402"/>
      <c r="BI315" s="402"/>
      <c r="BJ315" s="402"/>
      <c r="BM315" s="402"/>
      <c r="BN315" s="402"/>
      <c r="BO315" s="402"/>
      <c r="BP315" s="402"/>
      <c r="BQ315" s="402"/>
      <c r="BR315" s="402"/>
      <c r="BS315" s="402"/>
      <c r="BT315" s="402"/>
      <c r="BW315" s="402"/>
      <c r="BX315" s="402"/>
      <c r="BY315" s="402"/>
      <c r="BZ315" s="402"/>
      <c r="CP315" s="402"/>
      <c r="CQ315" s="402"/>
      <c r="CY315" s="402"/>
      <c r="DE315" s="402"/>
      <c r="DF315" s="402"/>
      <c r="DP315" s="402"/>
      <c r="DR315" s="402"/>
      <c r="DV315" s="402"/>
      <c r="DZ315" s="402"/>
      <c r="ED315" s="402"/>
      <c r="EH315" s="402"/>
      <c r="EL315" s="402"/>
      <c r="EP315" s="402"/>
      <c r="ET315" s="402"/>
      <c r="EX315" s="402"/>
      <c r="FB315" s="402"/>
      <c r="FF315" s="402"/>
      <c r="FJ315" s="402"/>
      <c r="FN315" s="402"/>
      <c r="FR315" s="402"/>
      <c r="FV315" s="402"/>
      <c r="FZ315" s="402"/>
      <c r="GD315" s="402"/>
      <c r="GH315" s="402"/>
      <c r="GL315" s="402"/>
      <c r="GP315" s="402"/>
      <c r="GT315" s="402"/>
      <c r="GX315" s="402"/>
      <c r="HB315" s="402"/>
      <c r="HF315" s="402"/>
      <c r="HJ315" s="402"/>
      <c r="HN315" s="402"/>
      <c r="HR315" s="402"/>
      <c r="HV315" s="402"/>
      <c r="HZ315" s="402"/>
      <c r="ID315" s="402"/>
      <c r="IH315" s="402"/>
      <c r="IL315" s="402"/>
      <c r="IP315" s="402"/>
      <c r="IT315" s="402"/>
      <c r="IX315" s="402"/>
      <c r="JB315" s="402"/>
      <c r="JF315" s="402"/>
      <c r="JJ315" s="402"/>
      <c r="JN315" s="402"/>
      <c r="JR315" s="402"/>
      <c r="JV315" s="402"/>
      <c r="JZ315" s="402"/>
      <c r="KD315" s="402"/>
      <c r="LI315" s="402"/>
      <c r="MH315" s="402"/>
      <c r="MZ315" s="402"/>
      <c r="NM315" s="402"/>
      <c r="OA315" s="402"/>
      <c r="OR315" s="402"/>
      <c r="PW315" s="402"/>
      <c r="QO315" s="402"/>
      <c r="RB315" s="402"/>
      <c r="SD315" s="402"/>
      <c r="TX315" s="402"/>
      <c r="VT315" s="402"/>
      <c r="XQ315" s="402"/>
      <c r="YF315" s="402"/>
      <c r="ZK315" s="402"/>
      <c r="ZN315" s="402"/>
      <c r="AAP315" s="402"/>
      <c r="ABJ315" s="402"/>
      <c r="ABU315" s="402"/>
      <c r="ACZ315" s="402"/>
      <c r="ADG315" s="402"/>
      <c r="ADH315" s="402"/>
      <c r="AEL315" s="402"/>
    </row>
    <row r="316" spans="3:818" ht="11.25" customHeight="1">
      <c r="C316" s="402"/>
      <c r="F316" s="402"/>
      <c r="W316" s="402"/>
      <c r="AA316" s="402"/>
      <c r="AE316" s="402"/>
      <c r="AI316" s="402"/>
      <c r="AM316" s="402"/>
      <c r="AQ316" s="402"/>
      <c r="AT316" s="402"/>
      <c r="AW316" s="402"/>
      <c r="BA316" s="402"/>
      <c r="BB316" s="402"/>
      <c r="BE316" s="402"/>
      <c r="BF316" s="402"/>
      <c r="BI316" s="402"/>
      <c r="BJ316" s="402"/>
      <c r="BM316" s="402"/>
      <c r="BN316" s="402"/>
      <c r="BO316" s="402"/>
      <c r="BP316" s="402"/>
      <c r="BQ316" s="402"/>
      <c r="BR316" s="402"/>
      <c r="BS316" s="402"/>
      <c r="BT316" s="402"/>
      <c r="BW316" s="402"/>
      <c r="BX316" s="402"/>
      <c r="BY316" s="402"/>
      <c r="BZ316" s="402"/>
      <c r="CP316" s="402"/>
      <c r="CQ316" s="402"/>
      <c r="CY316" s="402"/>
      <c r="DE316" s="402"/>
      <c r="DF316" s="402"/>
      <c r="DP316" s="402"/>
      <c r="DR316" s="402"/>
      <c r="DV316" s="402"/>
      <c r="DZ316" s="402"/>
      <c r="ED316" s="402"/>
      <c r="EH316" s="402"/>
      <c r="EL316" s="402"/>
      <c r="EP316" s="402"/>
      <c r="ET316" s="402"/>
      <c r="EX316" s="402"/>
      <c r="FB316" s="402"/>
      <c r="FF316" s="402"/>
      <c r="FJ316" s="402"/>
      <c r="FN316" s="402"/>
      <c r="FR316" s="402"/>
      <c r="FV316" s="402"/>
      <c r="FZ316" s="402"/>
      <c r="GD316" s="402"/>
      <c r="GH316" s="402"/>
      <c r="GL316" s="402"/>
      <c r="GP316" s="402"/>
      <c r="GT316" s="402"/>
      <c r="GX316" s="402"/>
      <c r="HB316" s="402"/>
      <c r="HF316" s="402"/>
      <c r="HJ316" s="402"/>
      <c r="HN316" s="402"/>
      <c r="HR316" s="402"/>
      <c r="HV316" s="402"/>
      <c r="HZ316" s="402"/>
      <c r="ID316" s="402"/>
      <c r="IH316" s="402"/>
      <c r="IL316" s="402"/>
      <c r="IP316" s="402"/>
      <c r="IT316" s="402"/>
      <c r="IX316" s="402"/>
      <c r="JB316" s="402"/>
      <c r="JF316" s="402"/>
      <c r="JJ316" s="402"/>
      <c r="JN316" s="402"/>
      <c r="JR316" s="402"/>
      <c r="JV316" s="402"/>
      <c r="JZ316" s="402"/>
      <c r="KD316" s="402"/>
      <c r="LI316" s="402"/>
      <c r="MH316" s="402"/>
      <c r="MZ316" s="402"/>
      <c r="NM316" s="402"/>
      <c r="OA316" s="402"/>
      <c r="OR316" s="402"/>
      <c r="PW316" s="402"/>
      <c r="QO316" s="402"/>
      <c r="RB316" s="402"/>
      <c r="SD316" s="402"/>
      <c r="TX316" s="402"/>
      <c r="VT316" s="402"/>
      <c r="XQ316" s="402"/>
      <c r="YF316" s="402"/>
      <c r="ZK316" s="402"/>
      <c r="ZN316" s="402"/>
      <c r="AAP316" s="402"/>
      <c r="ABJ316" s="402"/>
      <c r="ABU316" s="402"/>
      <c r="ACZ316" s="402"/>
      <c r="ADG316" s="402"/>
      <c r="ADH316" s="402"/>
      <c r="AEL316" s="402"/>
    </row>
    <row r="317" spans="3:818" ht="11.25" customHeight="1">
      <c r="C317" s="402"/>
      <c r="F317" s="402"/>
      <c r="W317" s="402"/>
      <c r="AA317" s="402"/>
      <c r="AE317" s="402"/>
      <c r="AI317" s="402"/>
      <c r="AM317" s="402"/>
      <c r="AQ317" s="402"/>
      <c r="AT317" s="402"/>
      <c r="AW317" s="402"/>
      <c r="BA317" s="402"/>
      <c r="BB317" s="402"/>
      <c r="BE317" s="402"/>
      <c r="BF317" s="402"/>
      <c r="BI317" s="402"/>
      <c r="BJ317" s="402"/>
      <c r="BM317" s="402"/>
      <c r="BN317" s="402"/>
      <c r="BO317" s="402"/>
      <c r="BP317" s="402"/>
      <c r="BQ317" s="402"/>
      <c r="BR317" s="402"/>
      <c r="BS317" s="402"/>
      <c r="BT317" s="402"/>
      <c r="BW317" s="402"/>
      <c r="BX317" s="402"/>
      <c r="BY317" s="402"/>
      <c r="BZ317" s="402"/>
      <c r="CP317" s="402"/>
      <c r="CQ317" s="402"/>
      <c r="CY317" s="402"/>
      <c r="DE317" s="402"/>
      <c r="DF317" s="402"/>
      <c r="DP317" s="402"/>
      <c r="DR317" s="402"/>
      <c r="DV317" s="402"/>
      <c r="DZ317" s="402"/>
      <c r="ED317" s="402"/>
      <c r="EH317" s="402"/>
      <c r="EL317" s="402"/>
      <c r="EP317" s="402"/>
      <c r="ET317" s="402"/>
      <c r="EX317" s="402"/>
      <c r="FB317" s="402"/>
      <c r="FF317" s="402"/>
      <c r="FJ317" s="402"/>
      <c r="FN317" s="402"/>
      <c r="FR317" s="402"/>
      <c r="FV317" s="402"/>
      <c r="FZ317" s="402"/>
      <c r="GD317" s="402"/>
      <c r="GH317" s="402"/>
      <c r="GL317" s="402"/>
      <c r="GP317" s="402"/>
      <c r="GT317" s="402"/>
      <c r="GX317" s="402"/>
      <c r="HB317" s="402"/>
      <c r="HF317" s="402"/>
      <c r="HJ317" s="402"/>
      <c r="HN317" s="402"/>
      <c r="HR317" s="402"/>
      <c r="HV317" s="402"/>
      <c r="HZ317" s="402"/>
      <c r="ID317" s="402"/>
      <c r="IH317" s="402"/>
      <c r="IL317" s="402"/>
      <c r="IP317" s="402"/>
      <c r="IT317" s="402"/>
      <c r="IX317" s="402"/>
      <c r="JB317" s="402"/>
      <c r="JF317" s="402"/>
      <c r="JJ317" s="402"/>
      <c r="JN317" s="402"/>
      <c r="JR317" s="402"/>
      <c r="JV317" s="402"/>
      <c r="JZ317" s="402"/>
      <c r="KD317" s="402"/>
      <c r="LI317" s="402"/>
      <c r="MH317" s="402"/>
      <c r="MZ317" s="402"/>
      <c r="NM317" s="402"/>
      <c r="OA317" s="402"/>
      <c r="OR317" s="402"/>
      <c r="PW317" s="402"/>
      <c r="QO317" s="402"/>
      <c r="RB317" s="402"/>
      <c r="SD317" s="402"/>
      <c r="TX317" s="402"/>
      <c r="VT317" s="402"/>
      <c r="XQ317" s="402"/>
      <c r="YF317" s="402"/>
      <c r="ZK317" s="402"/>
      <c r="ZN317" s="402"/>
      <c r="AAP317" s="402"/>
      <c r="ABJ317" s="402"/>
      <c r="ABU317" s="402"/>
      <c r="ACZ317" s="402"/>
      <c r="ADG317" s="402"/>
      <c r="ADH317" s="402"/>
      <c r="AEL317" s="402"/>
    </row>
    <row r="318" spans="3:818" ht="11.25" customHeight="1">
      <c r="C318" s="402"/>
      <c r="F318" s="402"/>
      <c r="W318" s="402"/>
      <c r="AA318" s="402"/>
      <c r="AE318" s="402"/>
      <c r="AI318" s="402"/>
      <c r="AM318" s="402"/>
      <c r="AQ318" s="402"/>
      <c r="AT318" s="402"/>
      <c r="AW318" s="402"/>
      <c r="BA318" s="402"/>
      <c r="BB318" s="402"/>
      <c r="BE318" s="402"/>
      <c r="BF318" s="402"/>
      <c r="BI318" s="402"/>
      <c r="BJ318" s="402"/>
      <c r="BM318" s="402"/>
      <c r="BN318" s="402"/>
      <c r="BO318" s="402"/>
      <c r="BP318" s="402"/>
      <c r="BQ318" s="402"/>
      <c r="BR318" s="402"/>
      <c r="BS318" s="402"/>
      <c r="BT318" s="402"/>
      <c r="BW318" s="402"/>
      <c r="BX318" s="402"/>
      <c r="BY318" s="402"/>
      <c r="BZ318" s="402"/>
      <c r="CP318" s="402"/>
      <c r="CQ318" s="402"/>
      <c r="CY318" s="402"/>
      <c r="DE318" s="402"/>
      <c r="DF318" s="402"/>
      <c r="DP318" s="402"/>
      <c r="DR318" s="402"/>
      <c r="DV318" s="402"/>
      <c r="DZ318" s="402"/>
      <c r="ED318" s="402"/>
      <c r="EH318" s="402"/>
      <c r="EL318" s="402"/>
      <c r="EP318" s="402"/>
      <c r="ET318" s="402"/>
      <c r="EX318" s="402"/>
      <c r="FB318" s="402"/>
      <c r="FF318" s="402"/>
      <c r="FJ318" s="402"/>
      <c r="FN318" s="402"/>
      <c r="FR318" s="402"/>
      <c r="FV318" s="402"/>
      <c r="FZ318" s="402"/>
      <c r="GD318" s="402"/>
      <c r="GH318" s="402"/>
      <c r="GL318" s="402"/>
      <c r="GP318" s="402"/>
      <c r="GT318" s="402"/>
      <c r="GX318" s="402"/>
      <c r="HB318" s="402"/>
      <c r="HF318" s="402"/>
      <c r="HJ318" s="402"/>
      <c r="HN318" s="402"/>
      <c r="HR318" s="402"/>
      <c r="HV318" s="402"/>
      <c r="HZ318" s="402"/>
      <c r="ID318" s="402"/>
      <c r="IH318" s="402"/>
      <c r="IL318" s="402"/>
      <c r="IP318" s="402"/>
      <c r="IT318" s="402"/>
      <c r="IX318" s="402"/>
      <c r="JB318" s="402"/>
      <c r="JF318" s="402"/>
      <c r="JJ318" s="402"/>
      <c r="JN318" s="402"/>
      <c r="JR318" s="402"/>
      <c r="JV318" s="402"/>
      <c r="JZ318" s="402"/>
      <c r="KD318" s="402"/>
      <c r="LI318" s="402"/>
      <c r="MH318" s="402"/>
      <c r="MZ318" s="402"/>
      <c r="NM318" s="402"/>
      <c r="OA318" s="402"/>
      <c r="OR318" s="402"/>
      <c r="PW318" s="402"/>
      <c r="QO318" s="402"/>
      <c r="RB318" s="402"/>
      <c r="SD318" s="402"/>
      <c r="TX318" s="402"/>
      <c r="VT318" s="402"/>
      <c r="XQ318" s="402"/>
      <c r="YF318" s="402"/>
      <c r="ZK318" s="402"/>
      <c r="ZN318" s="402"/>
      <c r="AAP318" s="402"/>
      <c r="ABJ318" s="402"/>
      <c r="ABU318" s="402"/>
      <c r="ACZ318" s="402"/>
      <c r="ADG318" s="402"/>
      <c r="ADH318" s="402"/>
      <c r="AEL318" s="402"/>
    </row>
    <row r="319" spans="3:818" ht="11.25" customHeight="1">
      <c r="C319" s="402"/>
      <c r="F319" s="402"/>
      <c r="W319" s="402"/>
      <c r="AA319" s="402"/>
      <c r="AE319" s="402"/>
      <c r="AI319" s="402"/>
      <c r="AM319" s="402"/>
      <c r="AQ319" s="402"/>
      <c r="AT319" s="402"/>
      <c r="AW319" s="402"/>
      <c r="BA319" s="402"/>
      <c r="BB319" s="402"/>
      <c r="BE319" s="402"/>
      <c r="BF319" s="402"/>
      <c r="BI319" s="402"/>
      <c r="BJ319" s="402"/>
      <c r="BM319" s="402"/>
      <c r="BN319" s="402"/>
      <c r="BO319" s="402"/>
      <c r="BP319" s="402"/>
      <c r="BQ319" s="402"/>
      <c r="BR319" s="402"/>
      <c r="BS319" s="402"/>
      <c r="BT319" s="402"/>
      <c r="BW319" s="402"/>
      <c r="BX319" s="402"/>
      <c r="BY319" s="402"/>
      <c r="BZ319" s="402"/>
      <c r="CP319" s="402"/>
      <c r="CQ319" s="402"/>
      <c r="CY319" s="402"/>
      <c r="DE319" s="402"/>
      <c r="DF319" s="402"/>
      <c r="DP319" s="402"/>
      <c r="DR319" s="402"/>
      <c r="DV319" s="402"/>
      <c r="DZ319" s="402"/>
      <c r="ED319" s="402"/>
      <c r="EH319" s="402"/>
      <c r="EL319" s="402"/>
      <c r="EP319" s="402"/>
      <c r="ET319" s="402"/>
      <c r="EX319" s="402"/>
      <c r="FB319" s="402"/>
      <c r="FF319" s="402"/>
      <c r="FJ319" s="402"/>
      <c r="FN319" s="402"/>
      <c r="FR319" s="402"/>
      <c r="FV319" s="402"/>
      <c r="FZ319" s="402"/>
      <c r="GD319" s="402"/>
      <c r="GH319" s="402"/>
      <c r="GL319" s="402"/>
      <c r="GP319" s="402"/>
      <c r="GT319" s="402"/>
      <c r="GX319" s="402"/>
      <c r="HB319" s="402"/>
      <c r="HF319" s="402"/>
      <c r="HJ319" s="402"/>
      <c r="HN319" s="402"/>
      <c r="HR319" s="402"/>
      <c r="HV319" s="402"/>
      <c r="HZ319" s="402"/>
      <c r="ID319" s="402"/>
      <c r="IH319" s="402"/>
      <c r="IL319" s="402"/>
      <c r="IP319" s="402"/>
      <c r="IT319" s="402"/>
      <c r="IX319" s="402"/>
      <c r="JB319" s="402"/>
      <c r="JF319" s="402"/>
      <c r="JJ319" s="402"/>
      <c r="JN319" s="402"/>
      <c r="JR319" s="402"/>
      <c r="JV319" s="402"/>
      <c r="JZ319" s="402"/>
      <c r="KD319" s="402"/>
      <c r="LI319" s="402"/>
      <c r="MH319" s="402"/>
      <c r="MZ319" s="402"/>
      <c r="NM319" s="402"/>
      <c r="OA319" s="402"/>
      <c r="OR319" s="402"/>
      <c r="PW319" s="402"/>
      <c r="QO319" s="402"/>
      <c r="RB319" s="402"/>
      <c r="SD319" s="402"/>
      <c r="TX319" s="402"/>
      <c r="VT319" s="402"/>
      <c r="XQ319" s="402"/>
      <c r="YF319" s="402"/>
      <c r="ZK319" s="402"/>
      <c r="ZN319" s="402"/>
      <c r="AAP319" s="402"/>
      <c r="ABJ319" s="402"/>
      <c r="ABU319" s="402"/>
      <c r="ACZ319" s="402"/>
      <c r="ADG319" s="402"/>
      <c r="ADH319" s="402"/>
      <c r="AEL319" s="402"/>
    </row>
    <row r="320" spans="3:818" ht="11.25" customHeight="1">
      <c r="C320" s="402"/>
      <c r="F320" s="402"/>
      <c r="W320" s="402"/>
      <c r="AA320" s="402"/>
      <c r="AE320" s="402"/>
      <c r="AI320" s="402"/>
      <c r="AM320" s="402"/>
      <c r="AQ320" s="402"/>
      <c r="AT320" s="402"/>
      <c r="AW320" s="402"/>
      <c r="BA320" s="402"/>
      <c r="BB320" s="402"/>
      <c r="BE320" s="402"/>
      <c r="BF320" s="402"/>
      <c r="BI320" s="402"/>
      <c r="BJ320" s="402"/>
      <c r="BM320" s="402"/>
      <c r="BN320" s="402"/>
      <c r="BO320" s="402"/>
      <c r="BP320" s="402"/>
      <c r="BQ320" s="402"/>
      <c r="BR320" s="402"/>
      <c r="BS320" s="402"/>
      <c r="BT320" s="402"/>
      <c r="BW320" s="402"/>
      <c r="BX320" s="402"/>
      <c r="BY320" s="402"/>
      <c r="BZ320" s="402"/>
      <c r="CP320" s="402"/>
      <c r="CQ320" s="402"/>
      <c r="CY320" s="402"/>
      <c r="DE320" s="402"/>
      <c r="DF320" s="402"/>
      <c r="DP320" s="402"/>
      <c r="DR320" s="402"/>
      <c r="DV320" s="402"/>
      <c r="DZ320" s="402"/>
      <c r="ED320" s="402"/>
      <c r="EH320" s="402"/>
      <c r="EL320" s="402"/>
      <c r="EP320" s="402"/>
      <c r="ET320" s="402"/>
      <c r="EX320" s="402"/>
      <c r="FB320" s="402"/>
      <c r="FF320" s="402"/>
      <c r="FJ320" s="402"/>
      <c r="FN320" s="402"/>
      <c r="FR320" s="402"/>
      <c r="FV320" s="402"/>
      <c r="FZ320" s="402"/>
      <c r="GD320" s="402"/>
      <c r="GH320" s="402"/>
      <c r="GL320" s="402"/>
      <c r="GP320" s="402"/>
      <c r="GT320" s="402"/>
      <c r="GX320" s="402"/>
      <c r="HB320" s="402"/>
      <c r="HF320" s="402"/>
      <c r="HJ320" s="402"/>
      <c r="HN320" s="402"/>
      <c r="HR320" s="402"/>
      <c r="HV320" s="402"/>
      <c r="HZ320" s="402"/>
      <c r="ID320" s="402"/>
      <c r="IH320" s="402"/>
      <c r="IL320" s="402"/>
      <c r="IP320" s="402"/>
      <c r="IT320" s="402"/>
      <c r="IX320" s="402"/>
      <c r="JB320" s="402"/>
      <c r="JF320" s="402"/>
      <c r="JJ320" s="402"/>
      <c r="JN320" s="402"/>
      <c r="JR320" s="402"/>
      <c r="JV320" s="402"/>
      <c r="JZ320" s="402"/>
      <c r="KD320" s="402"/>
      <c r="LI320" s="402"/>
      <c r="MH320" s="402"/>
      <c r="MZ320" s="402"/>
      <c r="NM320" s="402"/>
      <c r="OA320" s="402"/>
      <c r="OR320" s="402"/>
      <c r="PW320" s="402"/>
      <c r="QO320" s="402"/>
      <c r="RB320" s="402"/>
      <c r="SD320" s="402"/>
      <c r="TX320" s="402"/>
      <c r="VT320" s="402"/>
      <c r="XQ320" s="402"/>
      <c r="YF320" s="402"/>
      <c r="ZK320" s="402"/>
      <c r="ZN320" s="402"/>
      <c r="AAP320" s="402"/>
      <c r="ABJ320" s="402"/>
      <c r="ABU320" s="402"/>
      <c r="ACZ320" s="402"/>
      <c r="ADG320" s="402"/>
      <c r="ADH320" s="402"/>
      <c r="AEL320" s="402"/>
    </row>
    <row r="321" spans="3:818" ht="11.25" customHeight="1">
      <c r="C321" s="402"/>
      <c r="F321" s="402"/>
      <c r="W321" s="402"/>
      <c r="AA321" s="402"/>
      <c r="AE321" s="402"/>
      <c r="AI321" s="402"/>
      <c r="AM321" s="402"/>
      <c r="AQ321" s="402"/>
      <c r="AT321" s="402"/>
      <c r="AW321" s="402"/>
      <c r="BA321" s="402"/>
      <c r="BB321" s="402"/>
      <c r="BE321" s="402"/>
      <c r="BF321" s="402"/>
      <c r="BI321" s="402"/>
      <c r="BJ321" s="402"/>
      <c r="BM321" s="402"/>
      <c r="BN321" s="402"/>
      <c r="BO321" s="402"/>
      <c r="BP321" s="402"/>
      <c r="BQ321" s="402"/>
      <c r="BR321" s="402"/>
      <c r="BS321" s="402"/>
      <c r="BT321" s="402"/>
      <c r="BW321" s="402"/>
      <c r="BX321" s="402"/>
      <c r="BY321" s="402"/>
      <c r="BZ321" s="402"/>
      <c r="CP321" s="402"/>
      <c r="CQ321" s="402"/>
      <c r="CY321" s="402"/>
      <c r="DE321" s="402"/>
      <c r="DF321" s="402"/>
      <c r="DP321" s="402"/>
      <c r="DR321" s="402"/>
      <c r="DV321" s="402"/>
      <c r="DZ321" s="402"/>
      <c r="ED321" s="402"/>
      <c r="EH321" s="402"/>
      <c r="EL321" s="402"/>
      <c r="EP321" s="402"/>
      <c r="ET321" s="402"/>
      <c r="EX321" s="402"/>
      <c r="FB321" s="402"/>
      <c r="FF321" s="402"/>
      <c r="FJ321" s="402"/>
      <c r="FN321" s="402"/>
      <c r="FR321" s="402"/>
      <c r="FV321" s="402"/>
      <c r="FZ321" s="402"/>
      <c r="GD321" s="402"/>
      <c r="GH321" s="402"/>
      <c r="GL321" s="402"/>
      <c r="GP321" s="402"/>
      <c r="GT321" s="402"/>
      <c r="GX321" s="402"/>
      <c r="HB321" s="402"/>
      <c r="HF321" s="402"/>
      <c r="HJ321" s="402"/>
      <c r="HN321" s="402"/>
      <c r="HR321" s="402"/>
      <c r="HV321" s="402"/>
      <c r="HZ321" s="402"/>
      <c r="ID321" s="402"/>
      <c r="IH321" s="402"/>
      <c r="IL321" s="402"/>
      <c r="IP321" s="402"/>
      <c r="IT321" s="402"/>
      <c r="IX321" s="402"/>
      <c r="JB321" s="402"/>
      <c r="JF321" s="402"/>
      <c r="JJ321" s="402"/>
      <c r="JN321" s="402"/>
      <c r="JR321" s="402"/>
      <c r="JV321" s="402"/>
      <c r="JZ321" s="402"/>
      <c r="KD321" s="402"/>
      <c r="LI321" s="402"/>
      <c r="MH321" s="402"/>
      <c r="MZ321" s="402"/>
      <c r="NM321" s="402"/>
      <c r="OA321" s="402"/>
      <c r="OR321" s="402"/>
      <c r="PW321" s="402"/>
      <c r="QO321" s="402"/>
      <c r="RB321" s="402"/>
      <c r="SD321" s="402"/>
      <c r="TX321" s="402"/>
      <c r="VT321" s="402"/>
      <c r="XQ321" s="402"/>
      <c r="YF321" s="402"/>
      <c r="ZK321" s="402"/>
      <c r="ZN321" s="402"/>
      <c r="AAP321" s="402"/>
      <c r="ABJ321" s="402"/>
      <c r="ABU321" s="402"/>
      <c r="ACZ321" s="402"/>
      <c r="ADG321" s="402"/>
      <c r="ADH321" s="402"/>
      <c r="AEL321" s="402"/>
    </row>
    <row r="322" spans="3:818" ht="11.25" customHeight="1">
      <c r="C322" s="402"/>
      <c r="F322" s="402"/>
      <c r="W322" s="402"/>
      <c r="AA322" s="402"/>
      <c r="AE322" s="402"/>
      <c r="AI322" s="402"/>
      <c r="AM322" s="402"/>
      <c r="AQ322" s="402"/>
      <c r="AT322" s="402"/>
      <c r="AW322" s="402"/>
      <c r="BA322" s="402"/>
      <c r="BB322" s="402"/>
      <c r="BE322" s="402"/>
      <c r="BF322" s="402"/>
      <c r="BI322" s="402"/>
      <c r="BJ322" s="402"/>
      <c r="BM322" s="402"/>
      <c r="BN322" s="402"/>
      <c r="BO322" s="402"/>
      <c r="BP322" s="402"/>
      <c r="BQ322" s="402"/>
      <c r="BR322" s="402"/>
      <c r="BS322" s="402"/>
      <c r="BT322" s="402"/>
      <c r="BW322" s="402"/>
      <c r="BX322" s="402"/>
      <c r="BY322" s="402"/>
      <c r="BZ322" s="402"/>
      <c r="CP322" s="402"/>
      <c r="CQ322" s="402"/>
      <c r="CY322" s="402"/>
      <c r="DE322" s="402"/>
      <c r="DF322" s="402"/>
      <c r="DP322" s="402"/>
      <c r="DR322" s="402"/>
      <c r="DV322" s="402"/>
      <c r="DZ322" s="402"/>
      <c r="ED322" s="402"/>
      <c r="EH322" s="402"/>
      <c r="EL322" s="402"/>
      <c r="EP322" s="402"/>
      <c r="ET322" s="402"/>
      <c r="EX322" s="402"/>
      <c r="FB322" s="402"/>
      <c r="FF322" s="402"/>
      <c r="FJ322" s="402"/>
      <c r="FN322" s="402"/>
      <c r="FR322" s="402"/>
      <c r="FV322" s="402"/>
      <c r="FZ322" s="402"/>
      <c r="GD322" s="402"/>
      <c r="GH322" s="402"/>
      <c r="GL322" s="402"/>
      <c r="GP322" s="402"/>
      <c r="GT322" s="402"/>
      <c r="GX322" s="402"/>
      <c r="HB322" s="402"/>
      <c r="HF322" s="402"/>
      <c r="HJ322" s="402"/>
      <c r="HN322" s="402"/>
      <c r="HR322" s="402"/>
      <c r="HV322" s="402"/>
      <c r="HZ322" s="402"/>
      <c r="ID322" s="402"/>
      <c r="IH322" s="402"/>
      <c r="IL322" s="402"/>
      <c r="IP322" s="402"/>
      <c r="IT322" s="402"/>
      <c r="IX322" s="402"/>
      <c r="JB322" s="402"/>
      <c r="JF322" s="402"/>
      <c r="JJ322" s="402"/>
      <c r="JN322" s="402"/>
      <c r="JR322" s="402"/>
      <c r="JV322" s="402"/>
      <c r="JZ322" s="402"/>
      <c r="KD322" s="402"/>
      <c r="LI322" s="402"/>
      <c r="MH322" s="402"/>
      <c r="MZ322" s="402"/>
      <c r="NM322" s="402"/>
      <c r="OA322" s="402"/>
      <c r="OR322" s="402"/>
      <c r="PW322" s="402"/>
      <c r="QO322" s="402"/>
      <c r="RB322" s="402"/>
      <c r="SD322" s="402"/>
      <c r="TX322" s="402"/>
      <c r="VT322" s="402"/>
      <c r="XQ322" s="402"/>
      <c r="YF322" s="402"/>
      <c r="ZK322" s="402"/>
      <c r="ZN322" s="402"/>
      <c r="AAP322" s="402"/>
      <c r="ABJ322" s="402"/>
      <c r="ABU322" s="402"/>
      <c r="ACZ322" s="402"/>
      <c r="ADG322" s="402"/>
      <c r="ADH322" s="402"/>
      <c r="AEL322" s="402"/>
    </row>
    <row r="323" spans="3:818" ht="11.25" customHeight="1">
      <c r="C323" s="402"/>
      <c r="F323" s="402"/>
      <c r="W323" s="402"/>
      <c r="AA323" s="402"/>
      <c r="AE323" s="402"/>
      <c r="AI323" s="402"/>
      <c r="AM323" s="402"/>
      <c r="AQ323" s="402"/>
      <c r="AT323" s="402"/>
      <c r="AW323" s="402"/>
      <c r="BA323" s="402"/>
      <c r="BB323" s="402"/>
      <c r="BE323" s="402"/>
      <c r="BF323" s="402"/>
      <c r="BI323" s="402"/>
      <c r="BJ323" s="402"/>
      <c r="BM323" s="402"/>
      <c r="BN323" s="402"/>
      <c r="BO323" s="402"/>
      <c r="BP323" s="402"/>
      <c r="BQ323" s="402"/>
      <c r="BR323" s="402"/>
      <c r="BS323" s="402"/>
      <c r="BT323" s="402"/>
      <c r="BW323" s="402"/>
      <c r="BX323" s="402"/>
      <c r="BY323" s="402"/>
      <c r="BZ323" s="402"/>
      <c r="CP323" s="402"/>
      <c r="CQ323" s="402"/>
      <c r="CY323" s="402"/>
      <c r="DE323" s="402"/>
      <c r="DF323" s="402"/>
      <c r="DP323" s="402"/>
      <c r="DR323" s="402"/>
      <c r="DV323" s="402"/>
      <c r="DZ323" s="402"/>
      <c r="ED323" s="402"/>
      <c r="EH323" s="402"/>
      <c r="EL323" s="402"/>
      <c r="EP323" s="402"/>
      <c r="ET323" s="402"/>
      <c r="EX323" s="402"/>
      <c r="FB323" s="402"/>
      <c r="FF323" s="402"/>
      <c r="FJ323" s="402"/>
      <c r="FN323" s="402"/>
      <c r="FR323" s="402"/>
      <c r="FV323" s="402"/>
      <c r="FZ323" s="402"/>
      <c r="GD323" s="402"/>
      <c r="GH323" s="402"/>
      <c r="GL323" s="402"/>
      <c r="GP323" s="402"/>
      <c r="GT323" s="402"/>
      <c r="GX323" s="402"/>
      <c r="HB323" s="402"/>
      <c r="HF323" s="402"/>
      <c r="HJ323" s="402"/>
      <c r="HN323" s="402"/>
      <c r="HR323" s="402"/>
      <c r="HV323" s="402"/>
      <c r="HZ323" s="402"/>
      <c r="ID323" s="402"/>
      <c r="IH323" s="402"/>
      <c r="IL323" s="402"/>
      <c r="IP323" s="402"/>
      <c r="IT323" s="402"/>
      <c r="IX323" s="402"/>
      <c r="JB323" s="402"/>
      <c r="JF323" s="402"/>
      <c r="JJ323" s="402"/>
      <c r="JN323" s="402"/>
      <c r="JR323" s="402"/>
      <c r="JV323" s="402"/>
      <c r="JZ323" s="402"/>
      <c r="KD323" s="402"/>
      <c r="LI323" s="402"/>
      <c r="MH323" s="402"/>
      <c r="MZ323" s="402"/>
      <c r="NM323" s="402"/>
      <c r="OA323" s="402"/>
      <c r="OR323" s="402"/>
      <c r="PW323" s="402"/>
      <c r="QO323" s="402"/>
      <c r="RB323" s="402"/>
      <c r="SD323" s="402"/>
      <c r="TX323" s="402"/>
      <c r="VT323" s="402"/>
      <c r="XQ323" s="402"/>
      <c r="YF323" s="402"/>
      <c r="ZK323" s="402"/>
      <c r="ZN323" s="402"/>
      <c r="AAP323" s="402"/>
      <c r="ABJ323" s="402"/>
      <c r="ABU323" s="402"/>
      <c r="ACZ323" s="402"/>
      <c r="ADG323" s="402"/>
      <c r="ADH323" s="402"/>
      <c r="AEL323" s="402"/>
    </row>
    <row r="324" spans="3:818" ht="11.25" customHeight="1">
      <c r="C324" s="402"/>
      <c r="F324" s="402"/>
      <c r="W324" s="402"/>
      <c r="AA324" s="402"/>
      <c r="AE324" s="402"/>
      <c r="AI324" s="402"/>
      <c r="AM324" s="402"/>
      <c r="AQ324" s="402"/>
      <c r="AT324" s="402"/>
      <c r="AW324" s="402"/>
      <c r="BA324" s="402"/>
      <c r="BB324" s="402"/>
      <c r="BE324" s="402"/>
      <c r="BF324" s="402"/>
      <c r="BI324" s="402"/>
      <c r="BJ324" s="402"/>
      <c r="BM324" s="402"/>
      <c r="BN324" s="402"/>
      <c r="BO324" s="402"/>
      <c r="BP324" s="402"/>
      <c r="BQ324" s="402"/>
      <c r="BR324" s="402"/>
      <c r="BS324" s="402"/>
      <c r="BT324" s="402"/>
      <c r="BW324" s="402"/>
      <c r="BX324" s="402"/>
      <c r="BY324" s="402"/>
      <c r="BZ324" s="402"/>
      <c r="CP324" s="402"/>
      <c r="CQ324" s="402"/>
      <c r="CY324" s="402"/>
      <c r="DE324" s="402"/>
      <c r="DF324" s="402"/>
      <c r="DP324" s="402"/>
      <c r="DR324" s="402"/>
      <c r="DV324" s="402"/>
      <c r="DZ324" s="402"/>
      <c r="ED324" s="402"/>
      <c r="EH324" s="402"/>
      <c r="EL324" s="402"/>
      <c r="EP324" s="402"/>
      <c r="ET324" s="402"/>
      <c r="EX324" s="402"/>
      <c r="FB324" s="402"/>
      <c r="FF324" s="402"/>
      <c r="FJ324" s="402"/>
      <c r="FN324" s="402"/>
      <c r="FR324" s="402"/>
      <c r="FV324" s="402"/>
      <c r="FZ324" s="402"/>
      <c r="GD324" s="402"/>
      <c r="GH324" s="402"/>
      <c r="GL324" s="402"/>
      <c r="GP324" s="402"/>
      <c r="GT324" s="402"/>
      <c r="GX324" s="402"/>
      <c r="HB324" s="402"/>
      <c r="HF324" s="402"/>
      <c r="HJ324" s="402"/>
      <c r="HN324" s="402"/>
      <c r="HR324" s="402"/>
      <c r="HV324" s="402"/>
      <c r="HZ324" s="402"/>
      <c r="ID324" s="402"/>
      <c r="IH324" s="402"/>
      <c r="IL324" s="402"/>
      <c r="IP324" s="402"/>
      <c r="IT324" s="402"/>
      <c r="IX324" s="402"/>
      <c r="JB324" s="402"/>
      <c r="JF324" s="402"/>
      <c r="JJ324" s="402"/>
      <c r="JN324" s="402"/>
      <c r="JR324" s="402"/>
      <c r="JV324" s="402"/>
      <c r="JZ324" s="402"/>
      <c r="KD324" s="402"/>
      <c r="LI324" s="402"/>
      <c r="MH324" s="402"/>
      <c r="MZ324" s="402"/>
      <c r="NM324" s="402"/>
      <c r="OA324" s="402"/>
      <c r="OR324" s="402"/>
      <c r="PW324" s="402"/>
      <c r="QO324" s="402"/>
      <c r="RB324" s="402"/>
      <c r="SD324" s="402"/>
      <c r="TX324" s="402"/>
      <c r="VT324" s="402"/>
      <c r="XQ324" s="402"/>
      <c r="YF324" s="402"/>
      <c r="ZK324" s="402"/>
      <c r="ZN324" s="402"/>
      <c r="AAP324" s="402"/>
      <c r="ABJ324" s="402"/>
      <c r="ABU324" s="402"/>
      <c r="ACZ324" s="402"/>
      <c r="ADG324" s="402"/>
      <c r="ADH324" s="402"/>
      <c r="AEL324" s="402"/>
    </row>
    <row r="325" spans="3:818" ht="11.25" customHeight="1">
      <c r="C325" s="402"/>
      <c r="F325" s="402"/>
      <c r="W325" s="402"/>
      <c r="AA325" s="402"/>
      <c r="AE325" s="402"/>
      <c r="AI325" s="402"/>
      <c r="AM325" s="402"/>
      <c r="AQ325" s="402"/>
      <c r="AT325" s="402"/>
      <c r="AW325" s="402"/>
      <c r="BA325" s="402"/>
      <c r="BB325" s="402"/>
      <c r="BE325" s="402"/>
      <c r="BF325" s="402"/>
      <c r="BI325" s="402"/>
      <c r="BJ325" s="402"/>
      <c r="BM325" s="402"/>
      <c r="BN325" s="402"/>
      <c r="BO325" s="402"/>
      <c r="BP325" s="402"/>
      <c r="BQ325" s="402"/>
      <c r="BR325" s="402"/>
      <c r="BS325" s="402"/>
      <c r="BT325" s="402"/>
      <c r="BW325" s="402"/>
      <c r="BX325" s="402"/>
      <c r="BY325" s="402"/>
      <c r="BZ325" s="402"/>
      <c r="CP325" s="402"/>
      <c r="CQ325" s="402"/>
      <c r="CY325" s="402"/>
      <c r="DE325" s="402"/>
      <c r="DF325" s="402"/>
      <c r="DP325" s="402"/>
      <c r="DR325" s="402"/>
      <c r="DV325" s="402"/>
      <c r="DZ325" s="402"/>
      <c r="ED325" s="402"/>
      <c r="EH325" s="402"/>
      <c r="EL325" s="402"/>
      <c r="EP325" s="402"/>
      <c r="ET325" s="402"/>
      <c r="EX325" s="402"/>
      <c r="FB325" s="402"/>
      <c r="FF325" s="402"/>
      <c r="FJ325" s="402"/>
      <c r="FN325" s="402"/>
      <c r="FR325" s="402"/>
      <c r="FV325" s="402"/>
      <c r="FZ325" s="402"/>
      <c r="GD325" s="402"/>
      <c r="GH325" s="402"/>
      <c r="GL325" s="402"/>
      <c r="GP325" s="402"/>
      <c r="GT325" s="402"/>
      <c r="GX325" s="402"/>
      <c r="HB325" s="402"/>
      <c r="HF325" s="402"/>
      <c r="HJ325" s="402"/>
      <c r="HN325" s="402"/>
      <c r="HR325" s="402"/>
      <c r="HV325" s="402"/>
      <c r="HZ325" s="402"/>
      <c r="ID325" s="402"/>
      <c r="IH325" s="402"/>
      <c r="IL325" s="402"/>
      <c r="IP325" s="402"/>
      <c r="IT325" s="402"/>
      <c r="IX325" s="402"/>
      <c r="JB325" s="402"/>
      <c r="JF325" s="402"/>
      <c r="JJ325" s="402"/>
      <c r="JN325" s="402"/>
      <c r="JR325" s="402"/>
      <c r="JV325" s="402"/>
      <c r="JZ325" s="402"/>
      <c r="KD325" s="402"/>
      <c r="LI325" s="402"/>
      <c r="MH325" s="402"/>
      <c r="MZ325" s="402"/>
      <c r="NM325" s="402"/>
      <c r="OA325" s="402"/>
      <c r="OR325" s="402"/>
      <c r="PW325" s="402"/>
      <c r="QO325" s="402"/>
      <c r="RB325" s="402"/>
      <c r="SD325" s="402"/>
      <c r="TX325" s="402"/>
      <c r="VT325" s="402"/>
      <c r="XQ325" s="402"/>
      <c r="YF325" s="402"/>
      <c r="ZK325" s="402"/>
      <c r="ZN325" s="402"/>
      <c r="AAP325" s="402"/>
      <c r="ABJ325" s="402"/>
      <c r="ABU325" s="402"/>
      <c r="ACZ325" s="402"/>
      <c r="ADG325" s="402"/>
      <c r="ADH325" s="402"/>
      <c r="AEL325" s="402"/>
    </row>
    <row r="326" spans="3:818" ht="11.25" customHeight="1">
      <c r="C326" s="402"/>
      <c r="F326" s="402"/>
      <c r="W326" s="402"/>
      <c r="AA326" s="402"/>
      <c r="AE326" s="402"/>
      <c r="AI326" s="402"/>
      <c r="AM326" s="402"/>
      <c r="AQ326" s="402"/>
      <c r="AT326" s="402"/>
      <c r="AW326" s="402"/>
      <c r="BA326" s="402"/>
      <c r="BB326" s="402"/>
      <c r="BE326" s="402"/>
      <c r="BF326" s="402"/>
      <c r="BI326" s="402"/>
      <c r="BJ326" s="402"/>
      <c r="BM326" s="402"/>
      <c r="BN326" s="402"/>
      <c r="BO326" s="402"/>
      <c r="BP326" s="402"/>
      <c r="BQ326" s="402"/>
      <c r="BR326" s="402"/>
      <c r="BS326" s="402"/>
      <c r="BT326" s="402"/>
      <c r="BW326" s="402"/>
      <c r="BX326" s="402"/>
      <c r="BY326" s="402"/>
      <c r="BZ326" s="402"/>
      <c r="CP326" s="402"/>
      <c r="CQ326" s="402"/>
      <c r="CY326" s="402"/>
      <c r="DE326" s="402"/>
      <c r="DF326" s="402"/>
      <c r="DP326" s="402"/>
      <c r="DR326" s="402"/>
      <c r="DV326" s="402"/>
      <c r="DZ326" s="402"/>
      <c r="ED326" s="402"/>
      <c r="EH326" s="402"/>
      <c r="EL326" s="402"/>
      <c r="EP326" s="402"/>
      <c r="ET326" s="402"/>
      <c r="EX326" s="402"/>
      <c r="FB326" s="402"/>
      <c r="FF326" s="402"/>
      <c r="FJ326" s="402"/>
      <c r="FN326" s="402"/>
      <c r="FR326" s="402"/>
      <c r="FV326" s="402"/>
      <c r="FZ326" s="402"/>
      <c r="GD326" s="402"/>
      <c r="GH326" s="402"/>
      <c r="GL326" s="402"/>
      <c r="GP326" s="402"/>
      <c r="GT326" s="402"/>
      <c r="GX326" s="402"/>
      <c r="HB326" s="402"/>
      <c r="HF326" s="402"/>
      <c r="HJ326" s="402"/>
      <c r="HN326" s="402"/>
      <c r="HR326" s="402"/>
      <c r="HV326" s="402"/>
      <c r="HZ326" s="402"/>
      <c r="ID326" s="402"/>
      <c r="IH326" s="402"/>
      <c r="IL326" s="402"/>
      <c r="IP326" s="402"/>
      <c r="IT326" s="402"/>
      <c r="IX326" s="402"/>
      <c r="JB326" s="402"/>
      <c r="JF326" s="402"/>
      <c r="JJ326" s="402"/>
      <c r="JN326" s="402"/>
      <c r="JR326" s="402"/>
      <c r="JV326" s="402"/>
      <c r="JZ326" s="402"/>
      <c r="KD326" s="402"/>
      <c r="LI326" s="402"/>
      <c r="MH326" s="402"/>
      <c r="MZ326" s="402"/>
      <c r="NM326" s="402"/>
      <c r="OA326" s="402"/>
      <c r="OR326" s="402"/>
      <c r="PW326" s="402"/>
      <c r="QO326" s="402"/>
      <c r="RB326" s="402"/>
      <c r="SD326" s="402"/>
      <c r="TX326" s="402"/>
      <c r="VT326" s="402"/>
      <c r="XQ326" s="402"/>
      <c r="YF326" s="402"/>
      <c r="ZK326" s="402"/>
      <c r="ZN326" s="402"/>
      <c r="AAP326" s="402"/>
      <c r="ABJ326" s="402"/>
      <c r="ABU326" s="402"/>
      <c r="ACZ326" s="402"/>
      <c r="ADG326" s="402"/>
      <c r="ADH326" s="402"/>
      <c r="AEL326" s="402"/>
    </row>
    <row r="327" spans="3:818" ht="11.25" customHeight="1">
      <c r="C327" s="402"/>
      <c r="F327" s="402"/>
      <c r="W327" s="402"/>
      <c r="AA327" s="402"/>
      <c r="AE327" s="402"/>
      <c r="AI327" s="402"/>
      <c r="AM327" s="402"/>
      <c r="AQ327" s="402"/>
      <c r="AT327" s="402"/>
      <c r="AW327" s="402"/>
      <c r="BA327" s="402"/>
      <c r="BB327" s="402"/>
      <c r="BE327" s="402"/>
      <c r="BF327" s="402"/>
      <c r="BI327" s="402"/>
      <c r="BJ327" s="402"/>
      <c r="BM327" s="402"/>
      <c r="BN327" s="402"/>
      <c r="BO327" s="402"/>
      <c r="BP327" s="402"/>
      <c r="BQ327" s="402"/>
      <c r="BR327" s="402"/>
      <c r="BS327" s="402"/>
      <c r="BT327" s="402"/>
      <c r="BW327" s="402"/>
      <c r="BX327" s="402"/>
      <c r="BY327" s="402"/>
      <c r="BZ327" s="402"/>
      <c r="CP327" s="402"/>
      <c r="CQ327" s="402"/>
      <c r="CY327" s="402"/>
      <c r="DE327" s="402"/>
      <c r="DF327" s="402"/>
      <c r="DP327" s="402"/>
      <c r="DR327" s="402"/>
      <c r="DV327" s="402"/>
      <c r="DZ327" s="402"/>
      <c r="ED327" s="402"/>
      <c r="EH327" s="402"/>
      <c r="EL327" s="402"/>
      <c r="EP327" s="402"/>
      <c r="ET327" s="402"/>
      <c r="EX327" s="402"/>
      <c r="FB327" s="402"/>
      <c r="FF327" s="402"/>
      <c r="FJ327" s="402"/>
      <c r="FN327" s="402"/>
      <c r="FR327" s="402"/>
      <c r="FV327" s="402"/>
      <c r="FZ327" s="402"/>
      <c r="GD327" s="402"/>
      <c r="GH327" s="402"/>
      <c r="GL327" s="402"/>
      <c r="GP327" s="402"/>
      <c r="GT327" s="402"/>
      <c r="GX327" s="402"/>
      <c r="HB327" s="402"/>
      <c r="HF327" s="402"/>
      <c r="HJ327" s="402"/>
      <c r="HN327" s="402"/>
      <c r="HR327" s="402"/>
      <c r="HV327" s="402"/>
      <c r="HZ327" s="402"/>
      <c r="ID327" s="402"/>
      <c r="IH327" s="402"/>
      <c r="IL327" s="402"/>
      <c r="IP327" s="402"/>
      <c r="IT327" s="402"/>
      <c r="IX327" s="402"/>
      <c r="JB327" s="402"/>
      <c r="JF327" s="402"/>
      <c r="JJ327" s="402"/>
      <c r="JN327" s="402"/>
      <c r="JR327" s="402"/>
      <c r="JV327" s="402"/>
      <c r="JZ327" s="402"/>
      <c r="KD327" s="402"/>
      <c r="LI327" s="402"/>
      <c r="MH327" s="402"/>
      <c r="MZ327" s="402"/>
      <c r="NM327" s="402"/>
      <c r="OA327" s="402"/>
      <c r="OR327" s="402"/>
      <c r="PW327" s="402"/>
      <c r="QO327" s="402"/>
      <c r="RB327" s="402"/>
      <c r="SD327" s="402"/>
      <c r="TX327" s="402"/>
      <c r="VT327" s="402"/>
      <c r="XQ327" s="402"/>
      <c r="YF327" s="402"/>
      <c r="ZK327" s="402"/>
      <c r="ZN327" s="402"/>
      <c r="AAP327" s="402"/>
      <c r="ABJ327" s="402"/>
      <c r="ABU327" s="402"/>
      <c r="ACZ327" s="402"/>
      <c r="ADG327" s="402"/>
      <c r="ADH327" s="402"/>
      <c r="AEL327" s="402"/>
    </row>
    <row r="328" spans="3:818" ht="11.25" customHeight="1">
      <c r="C328" s="402"/>
      <c r="F328" s="402"/>
      <c r="W328" s="402"/>
      <c r="AA328" s="402"/>
      <c r="AE328" s="402"/>
      <c r="AI328" s="402"/>
      <c r="AM328" s="402"/>
      <c r="AQ328" s="402"/>
      <c r="AT328" s="402"/>
      <c r="AW328" s="402"/>
      <c r="BA328" s="402"/>
      <c r="BB328" s="402"/>
      <c r="BE328" s="402"/>
      <c r="BF328" s="402"/>
      <c r="BI328" s="402"/>
      <c r="BJ328" s="402"/>
      <c r="BM328" s="402"/>
      <c r="BN328" s="402"/>
      <c r="BO328" s="402"/>
      <c r="BP328" s="402"/>
      <c r="BQ328" s="402"/>
      <c r="BR328" s="402"/>
      <c r="BS328" s="402"/>
      <c r="BT328" s="402"/>
      <c r="BW328" s="402"/>
      <c r="BX328" s="402"/>
      <c r="BY328" s="402"/>
      <c r="BZ328" s="402"/>
      <c r="CP328" s="402"/>
      <c r="CQ328" s="402"/>
      <c r="CY328" s="402"/>
      <c r="DE328" s="402"/>
      <c r="DF328" s="402"/>
      <c r="DP328" s="402"/>
      <c r="DR328" s="402"/>
      <c r="DV328" s="402"/>
      <c r="DZ328" s="402"/>
      <c r="ED328" s="402"/>
      <c r="EH328" s="402"/>
      <c r="EL328" s="402"/>
      <c r="EP328" s="402"/>
      <c r="ET328" s="402"/>
      <c r="EX328" s="402"/>
      <c r="FB328" s="402"/>
      <c r="FF328" s="402"/>
      <c r="FJ328" s="402"/>
      <c r="FN328" s="402"/>
      <c r="FR328" s="402"/>
      <c r="FV328" s="402"/>
      <c r="FZ328" s="402"/>
      <c r="GD328" s="402"/>
      <c r="GH328" s="402"/>
      <c r="GL328" s="402"/>
      <c r="GP328" s="402"/>
      <c r="GT328" s="402"/>
      <c r="GX328" s="402"/>
      <c r="HB328" s="402"/>
      <c r="HF328" s="402"/>
      <c r="HJ328" s="402"/>
      <c r="HN328" s="402"/>
      <c r="HR328" s="402"/>
      <c r="HV328" s="402"/>
      <c r="HZ328" s="402"/>
      <c r="ID328" s="402"/>
      <c r="IH328" s="402"/>
      <c r="IL328" s="402"/>
      <c r="IP328" s="402"/>
      <c r="IT328" s="402"/>
      <c r="IX328" s="402"/>
      <c r="JB328" s="402"/>
      <c r="JF328" s="402"/>
      <c r="JJ328" s="402"/>
      <c r="JN328" s="402"/>
      <c r="JR328" s="402"/>
      <c r="JV328" s="402"/>
      <c r="JZ328" s="402"/>
      <c r="KD328" s="402"/>
      <c r="LI328" s="402"/>
      <c r="MH328" s="402"/>
      <c r="MZ328" s="402"/>
      <c r="NM328" s="402"/>
      <c r="OA328" s="402"/>
      <c r="OR328" s="402"/>
      <c r="PW328" s="402"/>
      <c r="QO328" s="402"/>
      <c r="RB328" s="402"/>
      <c r="SD328" s="402"/>
      <c r="TX328" s="402"/>
      <c r="VT328" s="402"/>
      <c r="XQ328" s="402"/>
      <c r="YF328" s="402"/>
      <c r="ZK328" s="402"/>
      <c r="ZN328" s="402"/>
      <c r="AAP328" s="402"/>
      <c r="ABJ328" s="402"/>
      <c r="ABU328" s="402"/>
      <c r="ACZ328" s="402"/>
      <c r="ADG328" s="402"/>
      <c r="ADH328" s="402"/>
      <c r="AEL328" s="402"/>
    </row>
    <row r="329" spans="3:818" ht="11.25" customHeight="1">
      <c r="C329" s="402"/>
      <c r="F329" s="402"/>
      <c r="W329" s="402"/>
      <c r="AA329" s="402"/>
      <c r="AE329" s="402"/>
      <c r="AI329" s="402"/>
      <c r="AM329" s="402"/>
      <c r="AQ329" s="402"/>
      <c r="AT329" s="402"/>
      <c r="AW329" s="402"/>
      <c r="BA329" s="402"/>
      <c r="BB329" s="402"/>
      <c r="BE329" s="402"/>
      <c r="BF329" s="402"/>
      <c r="BI329" s="402"/>
      <c r="BJ329" s="402"/>
      <c r="BM329" s="402"/>
      <c r="BN329" s="402"/>
      <c r="BO329" s="402"/>
      <c r="BP329" s="402"/>
      <c r="BQ329" s="402"/>
      <c r="BR329" s="402"/>
      <c r="BS329" s="402"/>
      <c r="BT329" s="402"/>
      <c r="BW329" s="402"/>
      <c r="BX329" s="402"/>
      <c r="BY329" s="402"/>
      <c r="BZ329" s="402"/>
      <c r="CP329" s="402"/>
      <c r="CQ329" s="402"/>
      <c r="CY329" s="402"/>
      <c r="DE329" s="402"/>
      <c r="DF329" s="402"/>
      <c r="DP329" s="402"/>
      <c r="DR329" s="402"/>
      <c r="DV329" s="402"/>
      <c r="DZ329" s="402"/>
      <c r="ED329" s="402"/>
      <c r="EH329" s="402"/>
      <c r="EL329" s="402"/>
      <c r="EP329" s="402"/>
      <c r="ET329" s="402"/>
      <c r="EX329" s="402"/>
      <c r="FB329" s="402"/>
      <c r="FF329" s="402"/>
      <c r="FJ329" s="402"/>
      <c r="FN329" s="402"/>
      <c r="FR329" s="402"/>
      <c r="FV329" s="402"/>
      <c r="FZ329" s="402"/>
      <c r="GD329" s="402"/>
      <c r="GH329" s="402"/>
      <c r="GL329" s="402"/>
      <c r="GP329" s="402"/>
      <c r="GT329" s="402"/>
      <c r="GX329" s="402"/>
      <c r="HB329" s="402"/>
      <c r="HF329" s="402"/>
      <c r="HJ329" s="402"/>
      <c r="HN329" s="402"/>
      <c r="HR329" s="402"/>
      <c r="HV329" s="402"/>
      <c r="HZ329" s="402"/>
      <c r="ID329" s="402"/>
      <c r="IH329" s="402"/>
      <c r="IL329" s="402"/>
      <c r="IP329" s="402"/>
      <c r="IT329" s="402"/>
      <c r="IX329" s="402"/>
      <c r="JB329" s="402"/>
      <c r="JF329" s="402"/>
      <c r="JJ329" s="402"/>
      <c r="JN329" s="402"/>
      <c r="JR329" s="402"/>
      <c r="JV329" s="402"/>
      <c r="JZ329" s="402"/>
      <c r="KD329" s="402"/>
      <c r="LI329" s="402"/>
      <c r="MH329" s="402"/>
      <c r="MZ329" s="402"/>
      <c r="NM329" s="402"/>
      <c r="OA329" s="402"/>
      <c r="OR329" s="402"/>
      <c r="PW329" s="402"/>
      <c r="QO329" s="402"/>
      <c r="RB329" s="402"/>
      <c r="SD329" s="402"/>
      <c r="TX329" s="402"/>
      <c r="VT329" s="402"/>
      <c r="XQ329" s="402"/>
      <c r="YF329" s="402"/>
      <c r="ZK329" s="402"/>
      <c r="ZN329" s="402"/>
      <c r="AAP329" s="402"/>
      <c r="ABJ329" s="402"/>
      <c r="ABU329" s="402"/>
      <c r="ACZ329" s="402"/>
      <c r="ADG329" s="402"/>
      <c r="ADH329" s="402"/>
      <c r="AEL329" s="402"/>
    </row>
    <row r="330" spans="3:818" ht="11.25" customHeight="1">
      <c r="C330" s="402"/>
      <c r="F330" s="402"/>
      <c r="W330" s="402"/>
      <c r="AA330" s="402"/>
      <c r="AE330" s="402"/>
      <c r="AI330" s="402"/>
      <c r="AM330" s="402"/>
      <c r="AQ330" s="402"/>
      <c r="AT330" s="402"/>
      <c r="AW330" s="402"/>
      <c r="BA330" s="402"/>
      <c r="BB330" s="402"/>
      <c r="BE330" s="402"/>
      <c r="BF330" s="402"/>
      <c r="BI330" s="402"/>
      <c r="BJ330" s="402"/>
      <c r="BM330" s="402"/>
      <c r="BN330" s="402"/>
      <c r="BO330" s="402"/>
      <c r="BP330" s="402"/>
      <c r="BQ330" s="402"/>
      <c r="BR330" s="402"/>
      <c r="BS330" s="402"/>
      <c r="BT330" s="402"/>
      <c r="BW330" s="402"/>
      <c r="BX330" s="402"/>
      <c r="BY330" s="402"/>
      <c r="BZ330" s="402"/>
      <c r="CP330" s="402"/>
      <c r="CQ330" s="402"/>
      <c r="CY330" s="402"/>
      <c r="DE330" s="402"/>
      <c r="DF330" s="402"/>
      <c r="DP330" s="402"/>
      <c r="DR330" s="402"/>
      <c r="DV330" s="402"/>
      <c r="DZ330" s="402"/>
      <c r="ED330" s="402"/>
      <c r="EH330" s="402"/>
      <c r="EL330" s="402"/>
      <c r="EP330" s="402"/>
      <c r="ET330" s="402"/>
      <c r="EX330" s="402"/>
      <c r="FB330" s="402"/>
      <c r="FF330" s="402"/>
      <c r="FJ330" s="402"/>
      <c r="FN330" s="402"/>
      <c r="FR330" s="402"/>
      <c r="FV330" s="402"/>
      <c r="FZ330" s="402"/>
      <c r="GD330" s="402"/>
      <c r="GH330" s="402"/>
      <c r="GL330" s="402"/>
      <c r="GP330" s="402"/>
      <c r="GT330" s="402"/>
      <c r="GX330" s="402"/>
      <c r="HB330" s="402"/>
      <c r="HF330" s="402"/>
      <c r="HJ330" s="402"/>
      <c r="HN330" s="402"/>
      <c r="HR330" s="402"/>
      <c r="HV330" s="402"/>
      <c r="HZ330" s="402"/>
      <c r="ID330" s="402"/>
      <c r="IH330" s="402"/>
      <c r="IL330" s="402"/>
      <c r="IP330" s="402"/>
      <c r="IT330" s="402"/>
      <c r="IX330" s="402"/>
      <c r="JB330" s="402"/>
      <c r="JF330" s="402"/>
      <c r="JJ330" s="402"/>
      <c r="JN330" s="402"/>
      <c r="JR330" s="402"/>
      <c r="JV330" s="402"/>
      <c r="JZ330" s="402"/>
      <c r="KD330" s="402"/>
      <c r="LI330" s="402"/>
      <c r="MH330" s="402"/>
      <c r="MZ330" s="402"/>
      <c r="NM330" s="402"/>
      <c r="OA330" s="402"/>
      <c r="OR330" s="402"/>
      <c r="PW330" s="402"/>
      <c r="QO330" s="402"/>
      <c r="RB330" s="402"/>
      <c r="SD330" s="402"/>
      <c r="TX330" s="402"/>
      <c r="VT330" s="402"/>
      <c r="XQ330" s="402"/>
      <c r="YF330" s="402"/>
      <c r="ZK330" s="402"/>
      <c r="ZN330" s="402"/>
      <c r="AAP330" s="402"/>
      <c r="ABJ330" s="402"/>
      <c r="ABU330" s="402"/>
      <c r="ACZ330" s="402"/>
      <c r="ADG330" s="402"/>
      <c r="ADH330" s="402"/>
      <c r="AEL330" s="402"/>
    </row>
    <row r="331" spans="3:818" ht="11.25" customHeight="1">
      <c r="C331" s="402"/>
      <c r="F331" s="402"/>
      <c r="W331" s="402"/>
      <c r="AA331" s="402"/>
      <c r="AE331" s="402"/>
      <c r="AI331" s="402"/>
      <c r="AM331" s="402"/>
      <c r="AQ331" s="402"/>
      <c r="AT331" s="402"/>
      <c r="AW331" s="402"/>
      <c r="BA331" s="402"/>
      <c r="BB331" s="402"/>
      <c r="BE331" s="402"/>
      <c r="BF331" s="402"/>
      <c r="BI331" s="402"/>
      <c r="BJ331" s="402"/>
      <c r="BM331" s="402"/>
      <c r="BN331" s="402"/>
      <c r="BO331" s="402"/>
      <c r="BP331" s="402"/>
      <c r="BQ331" s="402"/>
      <c r="BR331" s="402"/>
      <c r="BS331" s="402"/>
      <c r="BT331" s="402"/>
      <c r="BW331" s="402"/>
      <c r="BX331" s="402"/>
      <c r="BY331" s="402"/>
      <c r="BZ331" s="402"/>
      <c r="CP331" s="402"/>
      <c r="CQ331" s="402"/>
      <c r="CY331" s="402"/>
      <c r="DE331" s="402"/>
      <c r="DF331" s="402"/>
      <c r="DP331" s="402"/>
      <c r="DR331" s="402"/>
      <c r="DV331" s="402"/>
      <c r="DZ331" s="402"/>
      <c r="ED331" s="402"/>
      <c r="EH331" s="402"/>
      <c r="EL331" s="402"/>
      <c r="EP331" s="402"/>
      <c r="ET331" s="402"/>
      <c r="EX331" s="402"/>
      <c r="FB331" s="402"/>
      <c r="FF331" s="402"/>
      <c r="FJ331" s="402"/>
      <c r="FN331" s="402"/>
      <c r="FR331" s="402"/>
      <c r="FV331" s="402"/>
      <c r="FZ331" s="402"/>
      <c r="GD331" s="402"/>
      <c r="GH331" s="402"/>
      <c r="GL331" s="402"/>
      <c r="GP331" s="402"/>
      <c r="GT331" s="402"/>
      <c r="GX331" s="402"/>
      <c r="HB331" s="402"/>
      <c r="HF331" s="402"/>
      <c r="HJ331" s="402"/>
      <c r="HN331" s="402"/>
      <c r="HR331" s="402"/>
      <c r="HV331" s="402"/>
      <c r="HZ331" s="402"/>
      <c r="ID331" s="402"/>
      <c r="IH331" s="402"/>
      <c r="IL331" s="402"/>
      <c r="IP331" s="402"/>
      <c r="IT331" s="402"/>
      <c r="IX331" s="402"/>
      <c r="JB331" s="402"/>
      <c r="JF331" s="402"/>
      <c r="JJ331" s="402"/>
      <c r="JN331" s="402"/>
      <c r="JR331" s="402"/>
      <c r="JV331" s="402"/>
      <c r="JZ331" s="402"/>
      <c r="KD331" s="402"/>
      <c r="LI331" s="402"/>
      <c r="MH331" s="402"/>
      <c r="MZ331" s="402"/>
      <c r="NM331" s="402"/>
      <c r="OA331" s="402"/>
      <c r="OR331" s="402"/>
      <c r="PW331" s="402"/>
      <c r="QO331" s="402"/>
      <c r="RB331" s="402"/>
      <c r="SD331" s="402"/>
      <c r="TX331" s="402"/>
      <c r="VT331" s="402"/>
      <c r="XQ331" s="402"/>
      <c r="YF331" s="402"/>
      <c r="ZK331" s="402"/>
      <c r="ZN331" s="402"/>
      <c r="AAP331" s="402"/>
      <c r="ABJ331" s="402"/>
      <c r="ABU331" s="402"/>
      <c r="ACZ331" s="402"/>
      <c r="ADG331" s="402"/>
      <c r="ADH331" s="402"/>
      <c r="AEL331" s="402"/>
    </row>
    <row r="332" spans="3:818" ht="11.25" customHeight="1">
      <c r="C332" s="402"/>
      <c r="F332" s="402"/>
      <c r="W332" s="402"/>
      <c r="AA332" s="402"/>
      <c r="AE332" s="402"/>
      <c r="AI332" s="402"/>
      <c r="AM332" s="402"/>
      <c r="AQ332" s="402"/>
      <c r="AT332" s="402"/>
      <c r="AW332" s="402"/>
      <c r="BA332" s="402"/>
      <c r="BB332" s="402"/>
      <c r="BE332" s="402"/>
      <c r="BF332" s="402"/>
      <c r="BI332" s="402"/>
      <c r="BJ332" s="402"/>
      <c r="BM332" s="402"/>
      <c r="BN332" s="402"/>
      <c r="BO332" s="402"/>
      <c r="BP332" s="402"/>
      <c r="BQ332" s="402"/>
      <c r="BR332" s="402"/>
      <c r="BS332" s="402"/>
      <c r="BT332" s="402"/>
      <c r="BW332" s="402"/>
      <c r="BX332" s="402"/>
      <c r="BY332" s="402"/>
      <c r="BZ332" s="402"/>
      <c r="CP332" s="402"/>
      <c r="CQ332" s="402"/>
      <c r="CY332" s="402"/>
      <c r="DE332" s="402"/>
      <c r="DF332" s="402"/>
      <c r="DP332" s="402"/>
      <c r="DR332" s="402"/>
      <c r="DV332" s="402"/>
      <c r="DZ332" s="402"/>
      <c r="ED332" s="402"/>
      <c r="EH332" s="402"/>
      <c r="EL332" s="402"/>
      <c r="EP332" s="402"/>
      <c r="ET332" s="402"/>
      <c r="EX332" s="402"/>
      <c r="FB332" s="402"/>
      <c r="FF332" s="402"/>
      <c r="FJ332" s="402"/>
      <c r="FN332" s="402"/>
      <c r="FR332" s="402"/>
      <c r="FV332" s="402"/>
      <c r="FZ332" s="402"/>
      <c r="GD332" s="402"/>
      <c r="GH332" s="402"/>
      <c r="GL332" s="402"/>
      <c r="GP332" s="402"/>
      <c r="GT332" s="402"/>
      <c r="GX332" s="402"/>
      <c r="HB332" s="402"/>
      <c r="HF332" s="402"/>
      <c r="HJ332" s="402"/>
      <c r="HN332" s="402"/>
      <c r="HR332" s="402"/>
      <c r="HV332" s="402"/>
      <c r="HZ332" s="402"/>
      <c r="ID332" s="402"/>
      <c r="IH332" s="402"/>
      <c r="IL332" s="402"/>
      <c r="IP332" s="402"/>
      <c r="IT332" s="402"/>
      <c r="IX332" s="402"/>
      <c r="JB332" s="402"/>
      <c r="JF332" s="402"/>
      <c r="JJ332" s="402"/>
      <c r="JN332" s="402"/>
      <c r="JR332" s="402"/>
      <c r="JV332" s="402"/>
      <c r="JZ332" s="402"/>
      <c r="KD332" s="402"/>
      <c r="LI332" s="402"/>
      <c r="MH332" s="402"/>
      <c r="MZ332" s="402"/>
      <c r="NM332" s="402"/>
      <c r="OA332" s="402"/>
      <c r="OR332" s="402"/>
      <c r="PW332" s="402"/>
      <c r="QO332" s="402"/>
      <c r="RB332" s="402"/>
      <c r="SD332" s="402"/>
      <c r="TX332" s="402"/>
      <c r="VT332" s="402"/>
      <c r="XQ332" s="402"/>
      <c r="YF332" s="402"/>
      <c r="ZK332" s="402"/>
      <c r="ZN332" s="402"/>
      <c r="AAP332" s="402"/>
      <c r="ABJ332" s="402"/>
      <c r="ABU332" s="402"/>
      <c r="ACZ332" s="402"/>
      <c r="ADG332" s="402"/>
      <c r="ADH332" s="402"/>
      <c r="AEL332" s="402"/>
    </row>
    <row r="333" spans="3:818" ht="11.25" customHeight="1">
      <c r="C333" s="402"/>
      <c r="F333" s="402"/>
      <c r="W333" s="402"/>
      <c r="AA333" s="402"/>
      <c r="AE333" s="402"/>
      <c r="AI333" s="402"/>
      <c r="AM333" s="402"/>
      <c r="AQ333" s="402"/>
      <c r="AT333" s="402"/>
      <c r="AW333" s="402"/>
      <c r="BA333" s="402"/>
      <c r="BB333" s="402"/>
      <c r="BE333" s="402"/>
      <c r="BF333" s="402"/>
      <c r="BI333" s="402"/>
      <c r="BJ333" s="402"/>
      <c r="BM333" s="402"/>
      <c r="BN333" s="402"/>
      <c r="BO333" s="402"/>
      <c r="BP333" s="402"/>
      <c r="BQ333" s="402"/>
      <c r="BR333" s="402"/>
      <c r="BS333" s="402"/>
      <c r="BT333" s="402"/>
      <c r="BW333" s="402"/>
      <c r="BX333" s="402"/>
      <c r="BY333" s="402"/>
      <c r="BZ333" s="402"/>
      <c r="CP333" s="402"/>
      <c r="CQ333" s="402"/>
      <c r="CY333" s="402"/>
      <c r="DE333" s="402"/>
      <c r="DF333" s="402"/>
      <c r="DP333" s="402"/>
      <c r="DR333" s="402"/>
      <c r="DV333" s="402"/>
      <c r="DZ333" s="402"/>
      <c r="ED333" s="402"/>
      <c r="EH333" s="402"/>
      <c r="EL333" s="402"/>
      <c r="EP333" s="402"/>
      <c r="ET333" s="402"/>
      <c r="EX333" s="402"/>
      <c r="FB333" s="402"/>
      <c r="FF333" s="402"/>
      <c r="FJ333" s="402"/>
      <c r="FN333" s="402"/>
      <c r="FR333" s="402"/>
      <c r="FV333" s="402"/>
      <c r="FZ333" s="402"/>
      <c r="GD333" s="402"/>
      <c r="GH333" s="402"/>
      <c r="GL333" s="402"/>
      <c r="GP333" s="402"/>
      <c r="GT333" s="402"/>
      <c r="GX333" s="402"/>
      <c r="HB333" s="402"/>
      <c r="HF333" s="402"/>
      <c r="HJ333" s="402"/>
      <c r="HN333" s="402"/>
      <c r="HR333" s="402"/>
      <c r="HV333" s="402"/>
      <c r="HZ333" s="402"/>
      <c r="ID333" s="402"/>
      <c r="IH333" s="402"/>
      <c r="IL333" s="402"/>
      <c r="IP333" s="402"/>
      <c r="IT333" s="402"/>
      <c r="IX333" s="402"/>
      <c r="JB333" s="402"/>
      <c r="JF333" s="402"/>
      <c r="JJ333" s="402"/>
      <c r="JN333" s="402"/>
      <c r="JR333" s="402"/>
      <c r="JV333" s="402"/>
      <c r="JZ333" s="402"/>
      <c r="KD333" s="402"/>
      <c r="LI333" s="402"/>
      <c r="MH333" s="402"/>
      <c r="MZ333" s="402"/>
      <c r="NM333" s="402"/>
      <c r="OA333" s="402"/>
      <c r="OR333" s="402"/>
      <c r="PW333" s="402"/>
      <c r="QO333" s="402"/>
      <c r="RB333" s="402"/>
      <c r="SD333" s="402"/>
      <c r="TX333" s="402"/>
      <c r="VT333" s="402"/>
      <c r="XQ333" s="402"/>
      <c r="YF333" s="402"/>
      <c r="ZK333" s="402"/>
      <c r="ZN333" s="402"/>
      <c r="AAP333" s="402"/>
      <c r="ABJ333" s="402"/>
      <c r="ABU333" s="402"/>
      <c r="ACZ333" s="402"/>
      <c r="ADG333" s="402"/>
      <c r="ADH333" s="402"/>
      <c r="AEL333" s="402"/>
    </row>
    <row r="334" spans="3:818" ht="11.25" customHeight="1">
      <c r="C334" s="402"/>
      <c r="F334" s="402"/>
      <c r="W334" s="402"/>
      <c r="AA334" s="402"/>
      <c r="AE334" s="402"/>
      <c r="AI334" s="402"/>
      <c r="AM334" s="402"/>
      <c r="AQ334" s="402"/>
      <c r="AT334" s="402"/>
      <c r="AW334" s="402"/>
      <c r="BA334" s="402"/>
      <c r="BB334" s="402"/>
      <c r="BE334" s="402"/>
      <c r="BF334" s="402"/>
      <c r="BI334" s="402"/>
      <c r="BJ334" s="402"/>
      <c r="BM334" s="402"/>
      <c r="BN334" s="402"/>
      <c r="BO334" s="402"/>
      <c r="BP334" s="402"/>
      <c r="BQ334" s="402"/>
      <c r="BR334" s="402"/>
      <c r="BS334" s="402"/>
      <c r="BT334" s="402"/>
      <c r="BW334" s="402"/>
      <c r="BX334" s="402"/>
      <c r="BY334" s="402"/>
      <c r="BZ334" s="402"/>
      <c r="CP334" s="402"/>
      <c r="CQ334" s="402"/>
      <c r="CY334" s="402"/>
      <c r="DE334" s="402"/>
      <c r="DF334" s="402"/>
      <c r="DP334" s="402"/>
      <c r="DR334" s="402"/>
      <c r="DV334" s="402"/>
      <c r="DZ334" s="402"/>
      <c r="ED334" s="402"/>
      <c r="EH334" s="402"/>
      <c r="EL334" s="402"/>
      <c r="EP334" s="402"/>
      <c r="ET334" s="402"/>
      <c r="EX334" s="402"/>
      <c r="FB334" s="402"/>
      <c r="FF334" s="402"/>
      <c r="FJ334" s="402"/>
      <c r="FN334" s="402"/>
      <c r="FR334" s="402"/>
      <c r="FV334" s="402"/>
      <c r="FZ334" s="402"/>
      <c r="GD334" s="402"/>
      <c r="GH334" s="402"/>
      <c r="GL334" s="402"/>
      <c r="GP334" s="402"/>
      <c r="GT334" s="402"/>
      <c r="GX334" s="402"/>
      <c r="HB334" s="402"/>
      <c r="HF334" s="402"/>
      <c r="HJ334" s="402"/>
      <c r="HN334" s="402"/>
      <c r="HR334" s="402"/>
      <c r="HV334" s="402"/>
      <c r="HZ334" s="402"/>
      <c r="ID334" s="402"/>
      <c r="IH334" s="402"/>
      <c r="IL334" s="402"/>
      <c r="IP334" s="402"/>
      <c r="IT334" s="402"/>
      <c r="IX334" s="402"/>
      <c r="JB334" s="402"/>
      <c r="JF334" s="402"/>
      <c r="JJ334" s="402"/>
      <c r="JN334" s="402"/>
      <c r="JR334" s="402"/>
      <c r="JV334" s="402"/>
      <c r="JZ334" s="402"/>
      <c r="KD334" s="402"/>
      <c r="LI334" s="402"/>
      <c r="MH334" s="402"/>
      <c r="MZ334" s="402"/>
      <c r="NM334" s="402"/>
      <c r="OA334" s="402"/>
      <c r="OR334" s="402"/>
      <c r="PW334" s="402"/>
      <c r="QO334" s="402"/>
      <c r="RB334" s="402"/>
      <c r="SD334" s="402"/>
      <c r="TX334" s="402"/>
      <c r="VT334" s="402"/>
      <c r="XQ334" s="402"/>
      <c r="YF334" s="402"/>
      <c r="ZK334" s="402"/>
      <c r="ZN334" s="402"/>
      <c r="AAP334" s="402"/>
      <c r="ABJ334" s="402"/>
      <c r="ABU334" s="402"/>
      <c r="ACZ334" s="402"/>
      <c r="ADG334" s="402"/>
      <c r="ADH334" s="402"/>
      <c r="AEL334" s="402"/>
    </row>
    <row r="335" spans="3:818" ht="11.25" customHeight="1">
      <c r="C335" s="402"/>
      <c r="F335" s="402"/>
      <c r="W335" s="402"/>
      <c r="AA335" s="402"/>
      <c r="AE335" s="402"/>
      <c r="AI335" s="402"/>
      <c r="AM335" s="402"/>
      <c r="AQ335" s="402"/>
      <c r="AT335" s="402"/>
      <c r="AW335" s="402"/>
      <c r="BA335" s="402"/>
      <c r="BB335" s="402"/>
      <c r="BE335" s="402"/>
      <c r="BF335" s="402"/>
      <c r="BI335" s="402"/>
      <c r="BJ335" s="402"/>
      <c r="BM335" s="402"/>
      <c r="BN335" s="402"/>
      <c r="BO335" s="402"/>
      <c r="BP335" s="402"/>
      <c r="BQ335" s="402"/>
      <c r="BR335" s="402"/>
      <c r="BS335" s="402"/>
      <c r="BT335" s="402"/>
      <c r="BW335" s="402"/>
      <c r="BX335" s="402"/>
      <c r="BY335" s="402"/>
      <c r="BZ335" s="402"/>
      <c r="CP335" s="402"/>
      <c r="CQ335" s="402"/>
      <c r="CY335" s="402"/>
      <c r="DE335" s="402"/>
      <c r="DF335" s="402"/>
      <c r="DP335" s="402"/>
      <c r="DR335" s="402"/>
      <c r="DV335" s="402"/>
      <c r="DZ335" s="402"/>
      <c r="ED335" s="402"/>
      <c r="EH335" s="402"/>
      <c r="EL335" s="402"/>
      <c r="EP335" s="402"/>
      <c r="ET335" s="402"/>
      <c r="EX335" s="402"/>
      <c r="FB335" s="402"/>
      <c r="FF335" s="402"/>
      <c r="FJ335" s="402"/>
      <c r="FN335" s="402"/>
      <c r="FR335" s="402"/>
      <c r="FV335" s="402"/>
      <c r="FZ335" s="402"/>
      <c r="GD335" s="402"/>
      <c r="GH335" s="402"/>
      <c r="GL335" s="402"/>
      <c r="GP335" s="402"/>
      <c r="GT335" s="402"/>
      <c r="GX335" s="402"/>
      <c r="HB335" s="402"/>
      <c r="HF335" s="402"/>
      <c r="HJ335" s="402"/>
      <c r="HN335" s="402"/>
      <c r="HR335" s="402"/>
      <c r="HV335" s="402"/>
      <c r="HZ335" s="402"/>
      <c r="ID335" s="402"/>
      <c r="IH335" s="402"/>
      <c r="IL335" s="402"/>
      <c r="IP335" s="402"/>
      <c r="IT335" s="402"/>
      <c r="IX335" s="402"/>
      <c r="JB335" s="402"/>
      <c r="JF335" s="402"/>
      <c r="JJ335" s="402"/>
      <c r="JN335" s="402"/>
      <c r="JR335" s="402"/>
      <c r="JV335" s="402"/>
      <c r="JZ335" s="402"/>
      <c r="KD335" s="402"/>
      <c r="LI335" s="402"/>
      <c r="MH335" s="402"/>
      <c r="MZ335" s="402"/>
      <c r="NM335" s="402"/>
      <c r="OA335" s="402"/>
      <c r="OR335" s="402"/>
      <c r="PW335" s="402"/>
      <c r="QO335" s="402"/>
      <c r="RB335" s="402"/>
      <c r="SD335" s="402"/>
      <c r="TX335" s="402"/>
      <c r="VT335" s="402"/>
      <c r="XQ335" s="402"/>
      <c r="YF335" s="402"/>
      <c r="ZK335" s="402"/>
      <c r="ZN335" s="402"/>
      <c r="AAP335" s="402"/>
      <c r="ABJ335" s="402"/>
      <c r="ABU335" s="402"/>
      <c r="ACZ335" s="402"/>
      <c r="ADG335" s="402"/>
      <c r="ADH335" s="402"/>
      <c r="AEL335" s="402"/>
    </row>
    <row r="336" spans="3:818" ht="11.25" customHeight="1">
      <c r="C336" s="402"/>
      <c r="F336" s="402"/>
      <c r="W336" s="402"/>
      <c r="AA336" s="402"/>
      <c r="AE336" s="402"/>
      <c r="AI336" s="402"/>
      <c r="AM336" s="402"/>
      <c r="AQ336" s="402"/>
      <c r="AT336" s="402"/>
      <c r="AW336" s="402"/>
      <c r="BA336" s="402"/>
      <c r="BB336" s="402"/>
      <c r="BE336" s="402"/>
      <c r="BF336" s="402"/>
      <c r="BI336" s="402"/>
      <c r="BJ336" s="402"/>
      <c r="BM336" s="402"/>
      <c r="BN336" s="402"/>
      <c r="BO336" s="402"/>
      <c r="BP336" s="402"/>
      <c r="BQ336" s="402"/>
      <c r="BR336" s="402"/>
      <c r="BS336" s="402"/>
      <c r="BT336" s="402"/>
      <c r="BW336" s="402"/>
      <c r="BX336" s="402"/>
      <c r="BY336" s="402"/>
      <c r="BZ336" s="402"/>
      <c r="CP336" s="402"/>
      <c r="CQ336" s="402"/>
      <c r="CY336" s="402"/>
      <c r="DE336" s="402"/>
      <c r="DF336" s="402"/>
      <c r="DP336" s="402"/>
      <c r="DR336" s="402"/>
      <c r="DV336" s="402"/>
      <c r="DZ336" s="402"/>
      <c r="ED336" s="402"/>
      <c r="EH336" s="402"/>
      <c r="EL336" s="402"/>
      <c r="EP336" s="402"/>
      <c r="ET336" s="402"/>
      <c r="EX336" s="402"/>
      <c r="FB336" s="402"/>
      <c r="FF336" s="402"/>
      <c r="FJ336" s="402"/>
      <c r="FN336" s="402"/>
      <c r="FR336" s="402"/>
      <c r="FV336" s="402"/>
      <c r="FZ336" s="402"/>
      <c r="GD336" s="402"/>
      <c r="GH336" s="402"/>
      <c r="GL336" s="402"/>
      <c r="GP336" s="402"/>
      <c r="GT336" s="402"/>
      <c r="GX336" s="402"/>
      <c r="HB336" s="402"/>
      <c r="HF336" s="402"/>
      <c r="HJ336" s="402"/>
      <c r="HN336" s="402"/>
      <c r="HR336" s="402"/>
      <c r="HV336" s="402"/>
      <c r="HZ336" s="402"/>
      <c r="ID336" s="402"/>
      <c r="IH336" s="402"/>
      <c r="IL336" s="402"/>
      <c r="IP336" s="402"/>
      <c r="IT336" s="402"/>
      <c r="IX336" s="402"/>
      <c r="JB336" s="402"/>
      <c r="JF336" s="402"/>
      <c r="JJ336" s="402"/>
      <c r="JN336" s="402"/>
      <c r="JR336" s="402"/>
      <c r="JV336" s="402"/>
      <c r="JZ336" s="402"/>
      <c r="KD336" s="402"/>
      <c r="LI336" s="402"/>
      <c r="MH336" s="402"/>
      <c r="MZ336" s="402"/>
      <c r="NM336" s="402"/>
      <c r="OA336" s="402"/>
      <c r="OR336" s="402"/>
      <c r="PW336" s="402"/>
      <c r="QO336" s="402"/>
      <c r="RB336" s="402"/>
      <c r="SD336" s="402"/>
      <c r="TX336" s="402"/>
      <c r="VT336" s="402"/>
      <c r="XQ336" s="402"/>
      <c r="YF336" s="402"/>
      <c r="ZK336" s="402"/>
      <c r="ZN336" s="402"/>
      <c r="AAP336" s="402"/>
      <c r="ABJ336" s="402"/>
      <c r="ABU336" s="402"/>
      <c r="ACZ336" s="402"/>
      <c r="ADG336" s="402"/>
      <c r="ADH336" s="402"/>
      <c r="AEL336" s="402"/>
    </row>
    <row r="337" spans="3:818" ht="11.25" customHeight="1">
      <c r="C337" s="402"/>
      <c r="F337" s="402"/>
      <c r="W337" s="402"/>
      <c r="AA337" s="402"/>
      <c r="AE337" s="402"/>
      <c r="AI337" s="402"/>
      <c r="AM337" s="402"/>
      <c r="AQ337" s="402"/>
      <c r="AT337" s="402"/>
      <c r="AW337" s="402"/>
      <c r="BA337" s="402"/>
      <c r="BB337" s="402"/>
      <c r="BE337" s="402"/>
      <c r="BF337" s="402"/>
      <c r="BI337" s="402"/>
      <c r="BJ337" s="402"/>
      <c r="BM337" s="402"/>
      <c r="BN337" s="402"/>
      <c r="BO337" s="402"/>
      <c r="BP337" s="402"/>
      <c r="BQ337" s="402"/>
      <c r="BR337" s="402"/>
      <c r="BS337" s="402"/>
      <c r="BT337" s="402"/>
      <c r="BW337" s="402"/>
      <c r="BX337" s="402"/>
      <c r="BY337" s="402"/>
      <c r="BZ337" s="402"/>
      <c r="CP337" s="402"/>
      <c r="CQ337" s="402"/>
      <c r="CY337" s="402"/>
      <c r="DE337" s="402"/>
      <c r="DF337" s="402"/>
      <c r="DP337" s="402"/>
      <c r="DR337" s="402"/>
      <c r="DV337" s="402"/>
      <c r="DZ337" s="402"/>
      <c r="ED337" s="402"/>
      <c r="EH337" s="402"/>
      <c r="EL337" s="402"/>
      <c r="EP337" s="402"/>
      <c r="ET337" s="402"/>
      <c r="EX337" s="402"/>
      <c r="FB337" s="402"/>
      <c r="FF337" s="402"/>
      <c r="FJ337" s="402"/>
      <c r="FN337" s="402"/>
      <c r="FR337" s="402"/>
      <c r="FV337" s="402"/>
      <c r="FZ337" s="402"/>
      <c r="GD337" s="402"/>
      <c r="GH337" s="402"/>
      <c r="GL337" s="402"/>
      <c r="GP337" s="402"/>
      <c r="GT337" s="402"/>
      <c r="GX337" s="402"/>
      <c r="HB337" s="402"/>
      <c r="HF337" s="402"/>
      <c r="HJ337" s="402"/>
      <c r="HN337" s="402"/>
      <c r="HR337" s="402"/>
      <c r="HV337" s="402"/>
      <c r="HZ337" s="402"/>
      <c r="ID337" s="402"/>
      <c r="IH337" s="402"/>
      <c r="IL337" s="402"/>
      <c r="IP337" s="402"/>
      <c r="IT337" s="402"/>
      <c r="IX337" s="402"/>
      <c r="JB337" s="402"/>
      <c r="JF337" s="402"/>
      <c r="JJ337" s="402"/>
      <c r="JN337" s="402"/>
      <c r="JR337" s="402"/>
      <c r="JV337" s="402"/>
      <c r="JZ337" s="402"/>
      <c r="KD337" s="402"/>
      <c r="LI337" s="402"/>
      <c r="MH337" s="402"/>
      <c r="MZ337" s="402"/>
      <c r="NM337" s="402"/>
      <c r="OA337" s="402"/>
      <c r="OR337" s="402"/>
      <c r="PW337" s="402"/>
      <c r="QO337" s="402"/>
      <c r="RB337" s="402"/>
      <c r="SD337" s="402"/>
      <c r="TX337" s="402"/>
      <c r="VT337" s="402"/>
      <c r="XQ337" s="402"/>
      <c r="YF337" s="402"/>
      <c r="ZK337" s="402"/>
      <c r="ZN337" s="402"/>
      <c r="AAP337" s="402"/>
      <c r="ABJ337" s="402"/>
      <c r="ABU337" s="402"/>
      <c r="ACZ337" s="402"/>
      <c r="ADG337" s="402"/>
      <c r="ADH337" s="402"/>
      <c r="AEL337" s="402"/>
    </row>
    <row r="338" spans="3:818" ht="11.25" customHeight="1">
      <c r="C338" s="402"/>
      <c r="F338" s="402"/>
      <c r="W338" s="402"/>
      <c r="AA338" s="402"/>
      <c r="AE338" s="402"/>
      <c r="AI338" s="402"/>
      <c r="AM338" s="402"/>
      <c r="AQ338" s="402"/>
      <c r="AT338" s="402"/>
      <c r="AW338" s="402"/>
      <c r="BA338" s="402"/>
      <c r="BB338" s="402"/>
      <c r="BE338" s="402"/>
      <c r="BF338" s="402"/>
      <c r="BI338" s="402"/>
      <c r="BJ338" s="402"/>
      <c r="BM338" s="402"/>
      <c r="BN338" s="402"/>
      <c r="BO338" s="402"/>
      <c r="BP338" s="402"/>
      <c r="BQ338" s="402"/>
      <c r="BR338" s="402"/>
      <c r="BS338" s="402"/>
      <c r="BT338" s="402"/>
      <c r="BW338" s="402"/>
      <c r="BX338" s="402"/>
      <c r="BY338" s="402"/>
      <c r="BZ338" s="402"/>
      <c r="CP338" s="402"/>
      <c r="CQ338" s="402"/>
      <c r="CY338" s="402"/>
      <c r="DE338" s="402"/>
      <c r="DF338" s="402"/>
      <c r="DP338" s="402"/>
      <c r="DR338" s="402"/>
      <c r="DV338" s="402"/>
      <c r="DZ338" s="402"/>
      <c r="ED338" s="402"/>
      <c r="EH338" s="402"/>
      <c r="EL338" s="402"/>
      <c r="EP338" s="402"/>
      <c r="ET338" s="402"/>
      <c r="EX338" s="402"/>
      <c r="FB338" s="402"/>
      <c r="FF338" s="402"/>
      <c r="FJ338" s="402"/>
      <c r="FN338" s="402"/>
      <c r="FR338" s="402"/>
      <c r="FV338" s="402"/>
      <c r="FZ338" s="402"/>
      <c r="GD338" s="402"/>
      <c r="GH338" s="402"/>
      <c r="GL338" s="402"/>
      <c r="GP338" s="402"/>
      <c r="GT338" s="402"/>
      <c r="GX338" s="402"/>
      <c r="HB338" s="402"/>
      <c r="HF338" s="402"/>
      <c r="HJ338" s="402"/>
      <c r="HN338" s="402"/>
      <c r="HR338" s="402"/>
      <c r="HV338" s="402"/>
      <c r="HZ338" s="402"/>
      <c r="ID338" s="402"/>
      <c r="IH338" s="402"/>
      <c r="IL338" s="402"/>
      <c r="IP338" s="402"/>
      <c r="IT338" s="402"/>
      <c r="IX338" s="402"/>
      <c r="JB338" s="402"/>
      <c r="JF338" s="402"/>
      <c r="JJ338" s="402"/>
      <c r="JN338" s="402"/>
      <c r="JR338" s="402"/>
      <c r="JV338" s="402"/>
      <c r="JZ338" s="402"/>
      <c r="KD338" s="402"/>
      <c r="LI338" s="402"/>
      <c r="MH338" s="402"/>
      <c r="MZ338" s="402"/>
      <c r="NM338" s="402"/>
      <c r="OA338" s="402"/>
      <c r="OR338" s="402"/>
      <c r="PW338" s="402"/>
      <c r="QO338" s="402"/>
      <c r="RB338" s="402"/>
      <c r="SD338" s="402"/>
      <c r="TX338" s="402"/>
      <c r="VT338" s="402"/>
      <c r="XQ338" s="402"/>
      <c r="YF338" s="402"/>
      <c r="ZK338" s="402"/>
      <c r="ZN338" s="402"/>
      <c r="AAP338" s="402"/>
      <c r="ABJ338" s="402"/>
      <c r="ABU338" s="402"/>
      <c r="ACZ338" s="402"/>
      <c r="ADG338" s="402"/>
      <c r="ADH338" s="402"/>
      <c r="AEL338" s="402"/>
    </row>
    <row r="339" spans="3:818" ht="11.25" customHeight="1">
      <c r="C339" s="402"/>
      <c r="F339" s="402"/>
      <c r="W339" s="402"/>
      <c r="AA339" s="402"/>
      <c r="AE339" s="402"/>
      <c r="AI339" s="402"/>
      <c r="AM339" s="402"/>
      <c r="AQ339" s="402"/>
      <c r="AT339" s="402"/>
      <c r="AW339" s="402"/>
      <c r="BA339" s="402"/>
      <c r="BB339" s="402"/>
      <c r="BE339" s="402"/>
      <c r="BF339" s="402"/>
      <c r="BI339" s="402"/>
      <c r="BJ339" s="402"/>
      <c r="BM339" s="402"/>
      <c r="BN339" s="402"/>
      <c r="BO339" s="402"/>
      <c r="BP339" s="402"/>
      <c r="BQ339" s="402"/>
      <c r="BR339" s="402"/>
      <c r="BS339" s="402"/>
      <c r="BT339" s="402"/>
      <c r="BW339" s="402"/>
      <c r="BX339" s="402"/>
      <c r="BY339" s="402"/>
      <c r="BZ339" s="402"/>
      <c r="CP339" s="402"/>
      <c r="CQ339" s="402"/>
      <c r="CY339" s="402"/>
      <c r="DE339" s="402"/>
      <c r="DF339" s="402"/>
      <c r="DP339" s="402"/>
      <c r="DR339" s="402"/>
      <c r="DV339" s="402"/>
      <c r="DZ339" s="402"/>
      <c r="ED339" s="402"/>
      <c r="EH339" s="402"/>
      <c r="EL339" s="402"/>
      <c r="EP339" s="402"/>
      <c r="ET339" s="402"/>
      <c r="EX339" s="402"/>
      <c r="FB339" s="402"/>
      <c r="FF339" s="402"/>
      <c r="FJ339" s="402"/>
      <c r="FN339" s="402"/>
      <c r="FR339" s="402"/>
      <c r="FV339" s="402"/>
      <c r="FZ339" s="402"/>
      <c r="GD339" s="402"/>
      <c r="GH339" s="402"/>
      <c r="GL339" s="402"/>
      <c r="GP339" s="402"/>
      <c r="GT339" s="402"/>
      <c r="GX339" s="402"/>
      <c r="HB339" s="402"/>
      <c r="HF339" s="402"/>
      <c r="HJ339" s="402"/>
      <c r="HN339" s="402"/>
      <c r="HR339" s="402"/>
      <c r="HV339" s="402"/>
      <c r="HZ339" s="402"/>
      <c r="ID339" s="402"/>
      <c r="IH339" s="402"/>
      <c r="IL339" s="402"/>
      <c r="IP339" s="402"/>
      <c r="IT339" s="402"/>
      <c r="IX339" s="402"/>
      <c r="JB339" s="402"/>
      <c r="JF339" s="402"/>
      <c r="JJ339" s="402"/>
      <c r="JN339" s="402"/>
      <c r="JR339" s="402"/>
      <c r="JV339" s="402"/>
      <c r="JZ339" s="402"/>
      <c r="KD339" s="402"/>
      <c r="LI339" s="402"/>
      <c r="MH339" s="402"/>
      <c r="MZ339" s="402"/>
      <c r="NM339" s="402"/>
      <c r="OA339" s="402"/>
      <c r="OR339" s="402"/>
      <c r="PW339" s="402"/>
      <c r="QO339" s="402"/>
      <c r="RB339" s="402"/>
      <c r="SD339" s="402"/>
      <c r="TX339" s="402"/>
      <c r="VT339" s="402"/>
      <c r="XQ339" s="402"/>
      <c r="YF339" s="402"/>
      <c r="ZK339" s="402"/>
      <c r="ZN339" s="402"/>
      <c r="AAP339" s="402"/>
      <c r="ABJ339" s="402"/>
      <c r="ABU339" s="402"/>
      <c r="ACZ339" s="402"/>
      <c r="ADG339" s="402"/>
      <c r="ADH339" s="402"/>
      <c r="AEL339" s="402"/>
    </row>
    <row r="340" spans="3:818" ht="11.25" customHeight="1">
      <c r="C340" s="402"/>
      <c r="F340" s="402"/>
      <c r="W340" s="402"/>
      <c r="AA340" s="402"/>
      <c r="AE340" s="402"/>
      <c r="AI340" s="402"/>
      <c r="AM340" s="402"/>
      <c r="AQ340" s="402"/>
      <c r="AT340" s="402"/>
      <c r="AW340" s="402"/>
      <c r="BA340" s="402"/>
      <c r="BB340" s="402"/>
      <c r="BE340" s="402"/>
      <c r="BF340" s="402"/>
      <c r="BI340" s="402"/>
      <c r="BJ340" s="402"/>
      <c r="BM340" s="402"/>
      <c r="BN340" s="402"/>
      <c r="BO340" s="402"/>
      <c r="BP340" s="402"/>
      <c r="BQ340" s="402"/>
      <c r="BR340" s="402"/>
      <c r="BS340" s="402"/>
      <c r="BT340" s="402"/>
      <c r="BW340" s="402"/>
      <c r="BX340" s="402"/>
      <c r="BY340" s="402"/>
      <c r="BZ340" s="402"/>
      <c r="CP340" s="402"/>
      <c r="CQ340" s="402"/>
      <c r="CY340" s="402"/>
      <c r="DE340" s="402"/>
      <c r="DF340" s="402"/>
      <c r="DP340" s="402"/>
      <c r="DR340" s="402"/>
      <c r="DV340" s="402"/>
      <c r="DZ340" s="402"/>
      <c r="ED340" s="402"/>
      <c r="EH340" s="402"/>
      <c r="EL340" s="402"/>
      <c r="EP340" s="402"/>
      <c r="ET340" s="402"/>
      <c r="EX340" s="402"/>
      <c r="FB340" s="402"/>
      <c r="FF340" s="402"/>
      <c r="FJ340" s="402"/>
      <c r="FN340" s="402"/>
      <c r="FR340" s="402"/>
      <c r="FV340" s="402"/>
      <c r="FZ340" s="402"/>
      <c r="GD340" s="402"/>
      <c r="GH340" s="402"/>
      <c r="GL340" s="402"/>
      <c r="GP340" s="402"/>
      <c r="GT340" s="402"/>
      <c r="GX340" s="402"/>
      <c r="HB340" s="402"/>
      <c r="HF340" s="402"/>
      <c r="HJ340" s="402"/>
      <c r="HN340" s="402"/>
      <c r="HR340" s="402"/>
      <c r="HV340" s="402"/>
      <c r="HZ340" s="402"/>
      <c r="ID340" s="402"/>
      <c r="IH340" s="402"/>
      <c r="IL340" s="402"/>
      <c r="IP340" s="402"/>
      <c r="IT340" s="402"/>
      <c r="IX340" s="402"/>
      <c r="JB340" s="402"/>
      <c r="JF340" s="402"/>
      <c r="JJ340" s="402"/>
      <c r="JN340" s="402"/>
      <c r="JR340" s="402"/>
      <c r="JV340" s="402"/>
      <c r="JZ340" s="402"/>
      <c r="KD340" s="402"/>
      <c r="LI340" s="402"/>
      <c r="MH340" s="402"/>
      <c r="MZ340" s="402"/>
      <c r="NM340" s="402"/>
      <c r="OA340" s="402"/>
      <c r="OR340" s="402"/>
      <c r="PW340" s="402"/>
      <c r="QO340" s="402"/>
      <c r="RB340" s="402"/>
      <c r="SD340" s="402"/>
      <c r="TX340" s="402"/>
      <c r="VT340" s="402"/>
      <c r="XQ340" s="402"/>
      <c r="YF340" s="402"/>
      <c r="ZK340" s="402"/>
      <c r="ZN340" s="402"/>
      <c r="AAP340" s="402"/>
      <c r="ABJ340" s="402"/>
      <c r="ABU340" s="402"/>
      <c r="ACZ340" s="402"/>
      <c r="ADG340" s="402"/>
      <c r="ADH340" s="402"/>
      <c r="AEL340" s="402"/>
    </row>
    <row r="341" spans="3:818" ht="11.25" customHeight="1">
      <c r="C341" s="402"/>
      <c r="F341" s="402"/>
      <c r="W341" s="402"/>
      <c r="AA341" s="402"/>
      <c r="AE341" s="402"/>
      <c r="AI341" s="402"/>
      <c r="AM341" s="402"/>
      <c r="AQ341" s="402"/>
      <c r="AT341" s="402"/>
      <c r="AW341" s="402"/>
      <c r="BA341" s="402"/>
      <c r="BB341" s="402"/>
      <c r="BE341" s="402"/>
      <c r="BF341" s="402"/>
      <c r="BI341" s="402"/>
      <c r="BJ341" s="402"/>
      <c r="BM341" s="402"/>
      <c r="BN341" s="402"/>
      <c r="BO341" s="402"/>
      <c r="BP341" s="402"/>
      <c r="BQ341" s="402"/>
      <c r="BR341" s="402"/>
      <c r="BS341" s="402"/>
      <c r="BT341" s="402"/>
      <c r="BW341" s="402"/>
      <c r="BX341" s="402"/>
      <c r="BY341" s="402"/>
      <c r="BZ341" s="402"/>
      <c r="CP341" s="402"/>
      <c r="CQ341" s="402"/>
      <c r="CY341" s="402"/>
      <c r="DE341" s="402"/>
      <c r="DF341" s="402"/>
      <c r="DP341" s="402"/>
      <c r="DR341" s="402"/>
      <c r="DV341" s="402"/>
      <c r="DZ341" s="402"/>
      <c r="ED341" s="402"/>
      <c r="EH341" s="402"/>
      <c r="EL341" s="402"/>
      <c r="EP341" s="402"/>
      <c r="ET341" s="402"/>
      <c r="EX341" s="402"/>
      <c r="FB341" s="402"/>
      <c r="FF341" s="402"/>
      <c r="FJ341" s="402"/>
      <c r="FN341" s="402"/>
      <c r="FR341" s="402"/>
      <c r="FV341" s="402"/>
      <c r="FZ341" s="402"/>
      <c r="GD341" s="402"/>
      <c r="GH341" s="402"/>
      <c r="GL341" s="402"/>
      <c r="GP341" s="402"/>
      <c r="GT341" s="402"/>
      <c r="GX341" s="402"/>
      <c r="HB341" s="402"/>
      <c r="HF341" s="402"/>
      <c r="HJ341" s="402"/>
      <c r="HN341" s="402"/>
      <c r="HR341" s="402"/>
      <c r="HV341" s="402"/>
      <c r="HZ341" s="402"/>
      <c r="ID341" s="402"/>
      <c r="IH341" s="402"/>
      <c r="IL341" s="402"/>
      <c r="IP341" s="402"/>
      <c r="IT341" s="402"/>
      <c r="IX341" s="402"/>
      <c r="JB341" s="402"/>
      <c r="JF341" s="402"/>
      <c r="JJ341" s="402"/>
      <c r="JN341" s="402"/>
      <c r="JR341" s="402"/>
      <c r="JV341" s="402"/>
      <c r="JZ341" s="402"/>
      <c r="KD341" s="402"/>
      <c r="LI341" s="402"/>
      <c r="MH341" s="402"/>
      <c r="MZ341" s="402"/>
      <c r="NM341" s="402"/>
      <c r="OA341" s="402"/>
      <c r="OR341" s="402"/>
      <c r="PW341" s="402"/>
      <c r="QO341" s="402"/>
      <c r="RB341" s="402"/>
      <c r="SD341" s="402"/>
      <c r="TX341" s="402"/>
      <c r="VT341" s="402"/>
      <c r="XQ341" s="402"/>
      <c r="YF341" s="402"/>
      <c r="ZK341" s="402"/>
      <c r="ZN341" s="402"/>
      <c r="AAP341" s="402"/>
      <c r="ABJ341" s="402"/>
      <c r="ABU341" s="402"/>
      <c r="ACZ341" s="402"/>
      <c r="ADG341" s="402"/>
      <c r="ADH341" s="402"/>
      <c r="AEL341" s="402"/>
    </row>
    <row r="342" spans="3:818" ht="11.25" customHeight="1">
      <c r="C342" s="402"/>
      <c r="F342" s="402"/>
      <c r="W342" s="402"/>
      <c r="AA342" s="402"/>
      <c r="AE342" s="402"/>
      <c r="AI342" s="402"/>
      <c r="AM342" s="402"/>
      <c r="AQ342" s="402"/>
      <c r="AT342" s="402"/>
      <c r="AW342" s="402"/>
      <c r="BA342" s="402"/>
      <c r="BB342" s="402"/>
      <c r="BE342" s="402"/>
      <c r="BF342" s="402"/>
      <c r="BI342" s="402"/>
      <c r="BJ342" s="402"/>
      <c r="BM342" s="402"/>
      <c r="BN342" s="402"/>
      <c r="BO342" s="402"/>
      <c r="BP342" s="402"/>
      <c r="BQ342" s="402"/>
      <c r="BR342" s="402"/>
      <c r="BS342" s="402"/>
      <c r="BT342" s="402"/>
      <c r="BW342" s="402"/>
      <c r="BX342" s="402"/>
      <c r="BY342" s="402"/>
      <c r="BZ342" s="402"/>
      <c r="CP342" s="402"/>
      <c r="CQ342" s="402"/>
      <c r="CY342" s="402"/>
      <c r="DE342" s="402"/>
      <c r="DF342" s="402"/>
      <c r="DP342" s="402"/>
      <c r="DR342" s="402"/>
      <c r="DV342" s="402"/>
      <c r="DZ342" s="402"/>
      <c r="ED342" s="402"/>
      <c r="EH342" s="402"/>
      <c r="EL342" s="402"/>
      <c r="EP342" s="402"/>
      <c r="ET342" s="402"/>
      <c r="EX342" s="402"/>
      <c r="FB342" s="402"/>
      <c r="FF342" s="402"/>
      <c r="FJ342" s="402"/>
      <c r="FN342" s="402"/>
      <c r="FR342" s="402"/>
      <c r="FV342" s="402"/>
      <c r="FZ342" s="402"/>
      <c r="GD342" s="402"/>
      <c r="GH342" s="402"/>
      <c r="GL342" s="402"/>
      <c r="GP342" s="402"/>
      <c r="GT342" s="402"/>
      <c r="GX342" s="402"/>
      <c r="HB342" s="402"/>
      <c r="HF342" s="402"/>
      <c r="HJ342" s="402"/>
      <c r="HN342" s="402"/>
      <c r="HR342" s="402"/>
      <c r="HV342" s="402"/>
      <c r="HZ342" s="402"/>
      <c r="ID342" s="402"/>
      <c r="IH342" s="402"/>
      <c r="IL342" s="402"/>
      <c r="IP342" s="402"/>
      <c r="IT342" s="402"/>
      <c r="IX342" s="402"/>
      <c r="JB342" s="402"/>
      <c r="JF342" s="402"/>
      <c r="JJ342" s="402"/>
      <c r="JN342" s="402"/>
      <c r="JR342" s="402"/>
      <c r="JV342" s="402"/>
      <c r="JZ342" s="402"/>
      <c r="KD342" s="402"/>
      <c r="LI342" s="402"/>
      <c r="MH342" s="402"/>
      <c r="MZ342" s="402"/>
      <c r="NM342" s="402"/>
      <c r="OA342" s="402"/>
      <c r="OR342" s="402"/>
      <c r="PW342" s="402"/>
      <c r="QO342" s="402"/>
      <c r="RB342" s="402"/>
      <c r="SD342" s="402"/>
      <c r="TX342" s="402"/>
      <c r="VT342" s="402"/>
      <c r="XQ342" s="402"/>
      <c r="YF342" s="402"/>
      <c r="ZK342" s="402"/>
      <c r="ZN342" s="402"/>
      <c r="AAP342" s="402"/>
      <c r="ABJ342" s="402"/>
      <c r="ABU342" s="402"/>
      <c r="ACZ342" s="402"/>
      <c r="ADG342" s="402"/>
      <c r="ADH342" s="402"/>
      <c r="AEL342" s="402"/>
    </row>
    <row r="343" spans="3:818" ht="11.25" customHeight="1">
      <c r="C343" s="402"/>
      <c r="F343" s="402"/>
      <c r="W343" s="402"/>
      <c r="AA343" s="402"/>
      <c r="AE343" s="402"/>
      <c r="AI343" s="402"/>
      <c r="AM343" s="402"/>
      <c r="AQ343" s="402"/>
      <c r="AT343" s="402"/>
      <c r="AW343" s="402"/>
      <c r="BA343" s="402"/>
      <c r="BB343" s="402"/>
      <c r="BE343" s="402"/>
      <c r="BF343" s="402"/>
      <c r="BI343" s="402"/>
      <c r="BJ343" s="402"/>
      <c r="BM343" s="402"/>
      <c r="BN343" s="402"/>
      <c r="BO343" s="402"/>
      <c r="BP343" s="402"/>
      <c r="BQ343" s="402"/>
      <c r="BR343" s="402"/>
      <c r="BS343" s="402"/>
      <c r="BT343" s="402"/>
      <c r="BW343" s="402"/>
      <c r="BX343" s="402"/>
      <c r="BY343" s="402"/>
      <c r="BZ343" s="402"/>
      <c r="CP343" s="402"/>
      <c r="CQ343" s="402"/>
      <c r="CY343" s="402"/>
      <c r="DE343" s="402"/>
      <c r="DF343" s="402"/>
      <c r="DP343" s="402"/>
      <c r="DR343" s="402"/>
      <c r="DV343" s="402"/>
      <c r="DZ343" s="402"/>
      <c r="ED343" s="402"/>
      <c r="EH343" s="402"/>
      <c r="EL343" s="402"/>
      <c r="EP343" s="402"/>
      <c r="ET343" s="402"/>
      <c r="EX343" s="402"/>
      <c r="FB343" s="402"/>
      <c r="FF343" s="402"/>
      <c r="FJ343" s="402"/>
      <c r="FN343" s="402"/>
      <c r="FR343" s="402"/>
      <c r="FV343" s="402"/>
      <c r="FZ343" s="402"/>
      <c r="GD343" s="402"/>
      <c r="GH343" s="402"/>
      <c r="GL343" s="402"/>
      <c r="GP343" s="402"/>
      <c r="GT343" s="402"/>
      <c r="GX343" s="402"/>
      <c r="HB343" s="402"/>
      <c r="HF343" s="402"/>
      <c r="HJ343" s="402"/>
      <c r="HN343" s="402"/>
      <c r="HR343" s="402"/>
      <c r="HV343" s="402"/>
      <c r="HZ343" s="402"/>
      <c r="ID343" s="402"/>
      <c r="IH343" s="402"/>
      <c r="IL343" s="402"/>
      <c r="IP343" s="402"/>
      <c r="IT343" s="402"/>
      <c r="IX343" s="402"/>
      <c r="JB343" s="402"/>
      <c r="JF343" s="402"/>
      <c r="JJ343" s="402"/>
      <c r="JN343" s="402"/>
      <c r="JR343" s="402"/>
      <c r="JV343" s="402"/>
      <c r="JZ343" s="402"/>
      <c r="KD343" s="402"/>
      <c r="LI343" s="402"/>
      <c r="MH343" s="402"/>
      <c r="MZ343" s="402"/>
      <c r="NM343" s="402"/>
      <c r="OA343" s="402"/>
      <c r="OR343" s="402"/>
      <c r="PW343" s="402"/>
      <c r="QO343" s="402"/>
      <c r="RB343" s="402"/>
      <c r="SD343" s="402"/>
      <c r="TX343" s="402"/>
      <c r="VT343" s="402"/>
      <c r="XQ343" s="402"/>
      <c r="YF343" s="402"/>
      <c r="ZK343" s="402"/>
      <c r="ZN343" s="402"/>
      <c r="AAP343" s="402"/>
      <c r="ABJ343" s="402"/>
      <c r="ABU343" s="402"/>
      <c r="ACZ343" s="402"/>
      <c r="ADG343" s="402"/>
      <c r="ADH343" s="402"/>
      <c r="AEL343" s="402"/>
    </row>
    <row r="344" spans="3:818" ht="11.25" customHeight="1">
      <c r="C344" s="402"/>
      <c r="F344" s="402"/>
      <c r="W344" s="402"/>
      <c r="AA344" s="402"/>
      <c r="AE344" s="402"/>
      <c r="AI344" s="402"/>
      <c r="AM344" s="402"/>
      <c r="AQ344" s="402"/>
      <c r="AT344" s="402"/>
      <c r="AW344" s="402"/>
      <c r="BA344" s="402"/>
      <c r="BB344" s="402"/>
      <c r="BE344" s="402"/>
      <c r="BF344" s="402"/>
      <c r="BI344" s="402"/>
      <c r="BJ344" s="402"/>
      <c r="BM344" s="402"/>
      <c r="BN344" s="402"/>
      <c r="BO344" s="402"/>
      <c r="BP344" s="402"/>
      <c r="BQ344" s="402"/>
      <c r="BR344" s="402"/>
      <c r="BS344" s="402"/>
      <c r="BT344" s="402"/>
      <c r="BW344" s="402"/>
      <c r="BX344" s="402"/>
      <c r="BY344" s="402"/>
      <c r="BZ344" s="402"/>
      <c r="CP344" s="402"/>
      <c r="CQ344" s="402"/>
      <c r="CY344" s="402"/>
      <c r="DE344" s="402"/>
      <c r="DF344" s="402"/>
      <c r="DP344" s="402"/>
      <c r="DR344" s="402"/>
      <c r="DV344" s="402"/>
      <c r="DZ344" s="402"/>
      <c r="ED344" s="402"/>
      <c r="EH344" s="402"/>
      <c r="EL344" s="402"/>
      <c r="EP344" s="402"/>
      <c r="ET344" s="402"/>
      <c r="EX344" s="402"/>
      <c r="FB344" s="402"/>
      <c r="FF344" s="402"/>
      <c r="FJ344" s="402"/>
      <c r="FN344" s="402"/>
      <c r="FR344" s="402"/>
      <c r="FV344" s="402"/>
      <c r="FZ344" s="402"/>
      <c r="GD344" s="402"/>
      <c r="GH344" s="402"/>
      <c r="GL344" s="402"/>
      <c r="GP344" s="402"/>
      <c r="GT344" s="402"/>
      <c r="GX344" s="402"/>
      <c r="HB344" s="402"/>
      <c r="HF344" s="402"/>
      <c r="HJ344" s="402"/>
      <c r="HN344" s="402"/>
      <c r="HR344" s="402"/>
      <c r="HV344" s="402"/>
      <c r="HZ344" s="402"/>
      <c r="ID344" s="402"/>
      <c r="IH344" s="402"/>
      <c r="IL344" s="402"/>
      <c r="IP344" s="402"/>
      <c r="IT344" s="402"/>
      <c r="IX344" s="402"/>
      <c r="JB344" s="402"/>
      <c r="JF344" s="402"/>
      <c r="JJ344" s="402"/>
      <c r="JN344" s="402"/>
      <c r="JR344" s="402"/>
      <c r="JV344" s="402"/>
      <c r="JZ344" s="402"/>
      <c r="KD344" s="402"/>
      <c r="LI344" s="402"/>
      <c r="MH344" s="402"/>
      <c r="MZ344" s="402"/>
      <c r="NM344" s="402"/>
      <c r="OA344" s="402"/>
      <c r="OR344" s="402"/>
      <c r="PW344" s="402"/>
      <c r="QO344" s="402"/>
      <c r="RB344" s="402"/>
      <c r="SD344" s="402"/>
      <c r="TX344" s="402"/>
      <c r="VT344" s="402"/>
      <c r="XQ344" s="402"/>
      <c r="YF344" s="402"/>
      <c r="ZK344" s="402"/>
      <c r="ZN344" s="402"/>
      <c r="AAP344" s="402"/>
      <c r="ABJ344" s="402"/>
      <c r="ABU344" s="402"/>
      <c r="ACZ344" s="402"/>
      <c r="ADG344" s="402"/>
      <c r="ADH344" s="402"/>
      <c r="AEL344" s="402"/>
    </row>
    <row r="345" spans="3:818" ht="11.25" customHeight="1">
      <c r="C345" s="402"/>
      <c r="F345" s="402"/>
      <c r="W345" s="402"/>
      <c r="AA345" s="402"/>
      <c r="AE345" s="402"/>
      <c r="AI345" s="402"/>
      <c r="AM345" s="402"/>
      <c r="AQ345" s="402"/>
      <c r="AT345" s="402"/>
      <c r="AW345" s="402"/>
      <c r="BA345" s="402"/>
      <c r="BB345" s="402"/>
      <c r="BE345" s="402"/>
      <c r="BF345" s="402"/>
      <c r="BI345" s="402"/>
      <c r="BJ345" s="402"/>
      <c r="BM345" s="402"/>
      <c r="BN345" s="402"/>
      <c r="BO345" s="402"/>
      <c r="BP345" s="402"/>
      <c r="BQ345" s="402"/>
      <c r="BR345" s="402"/>
      <c r="BS345" s="402"/>
      <c r="BT345" s="402"/>
      <c r="BW345" s="402"/>
      <c r="BX345" s="402"/>
      <c r="BY345" s="402"/>
      <c r="BZ345" s="402"/>
      <c r="CP345" s="402"/>
      <c r="CQ345" s="402"/>
      <c r="CY345" s="402"/>
      <c r="DE345" s="402"/>
      <c r="DF345" s="402"/>
      <c r="DP345" s="402"/>
      <c r="DR345" s="402"/>
      <c r="DV345" s="402"/>
      <c r="DZ345" s="402"/>
      <c r="ED345" s="402"/>
      <c r="EH345" s="402"/>
      <c r="EL345" s="402"/>
      <c r="EP345" s="402"/>
      <c r="ET345" s="402"/>
      <c r="EX345" s="402"/>
      <c r="FB345" s="402"/>
      <c r="FF345" s="402"/>
      <c r="FJ345" s="402"/>
      <c r="FN345" s="402"/>
      <c r="FR345" s="402"/>
      <c r="FV345" s="402"/>
      <c r="FZ345" s="402"/>
      <c r="GD345" s="402"/>
      <c r="GH345" s="402"/>
      <c r="GL345" s="402"/>
      <c r="GP345" s="402"/>
      <c r="GT345" s="402"/>
      <c r="GX345" s="402"/>
      <c r="HB345" s="402"/>
      <c r="HF345" s="402"/>
      <c r="HJ345" s="402"/>
      <c r="HN345" s="402"/>
      <c r="HR345" s="402"/>
      <c r="HV345" s="402"/>
      <c r="HZ345" s="402"/>
      <c r="ID345" s="402"/>
      <c r="IH345" s="402"/>
      <c r="IL345" s="402"/>
      <c r="IP345" s="402"/>
      <c r="IT345" s="402"/>
      <c r="IX345" s="402"/>
      <c r="JB345" s="402"/>
      <c r="JF345" s="402"/>
      <c r="JJ345" s="402"/>
      <c r="JN345" s="402"/>
      <c r="JR345" s="402"/>
      <c r="JV345" s="402"/>
      <c r="JZ345" s="402"/>
      <c r="KD345" s="402"/>
      <c r="LI345" s="402"/>
      <c r="MH345" s="402"/>
      <c r="MZ345" s="402"/>
      <c r="NM345" s="402"/>
      <c r="OA345" s="402"/>
      <c r="OR345" s="402"/>
      <c r="PW345" s="402"/>
      <c r="QO345" s="402"/>
      <c r="RB345" s="402"/>
      <c r="SD345" s="402"/>
      <c r="TX345" s="402"/>
      <c r="VT345" s="402"/>
      <c r="XQ345" s="402"/>
      <c r="YF345" s="402"/>
      <c r="ZK345" s="402"/>
      <c r="ZN345" s="402"/>
      <c r="AAP345" s="402"/>
      <c r="ABJ345" s="402"/>
      <c r="ABU345" s="402"/>
      <c r="ACZ345" s="402"/>
      <c r="ADG345" s="402"/>
      <c r="ADH345" s="402"/>
      <c r="AEL345" s="402"/>
    </row>
    <row r="346" spans="3:818" ht="11.25" customHeight="1">
      <c r="C346" s="402"/>
      <c r="F346" s="402"/>
      <c r="W346" s="402"/>
      <c r="AA346" s="402"/>
      <c r="AE346" s="402"/>
      <c r="AI346" s="402"/>
      <c r="AM346" s="402"/>
      <c r="AQ346" s="402"/>
      <c r="AT346" s="402"/>
      <c r="AW346" s="402"/>
      <c r="BA346" s="402"/>
      <c r="BB346" s="402"/>
      <c r="BE346" s="402"/>
      <c r="BF346" s="402"/>
      <c r="BI346" s="402"/>
      <c r="BJ346" s="402"/>
      <c r="BM346" s="402"/>
      <c r="BN346" s="402"/>
      <c r="BO346" s="402"/>
      <c r="BP346" s="402"/>
      <c r="BQ346" s="402"/>
      <c r="BR346" s="402"/>
      <c r="BS346" s="402"/>
      <c r="BT346" s="402"/>
      <c r="BW346" s="402"/>
      <c r="BX346" s="402"/>
      <c r="BY346" s="402"/>
      <c r="BZ346" s="402"/>
      <c r="CP346" s="402"/>
      <c r="CQ346" s="402"/>
      <c r="CY346" s="402"/>
      <c r="DE346" s="402"/>
      <c r="DF346" s="402"/>
      <c r="DP346" s="402"/>
      <c r="DR346" s="402"/>
      <c r="DV346" s="402"/>
      <c r="DZ346" s="402"/>
      <c r="ED346" s="402"/>
      <c r="EH346" s="402"/>
      <c r="EL346" s="402"/>
      <c r="EP346" s="402"/>
      <c r="ET346" s="402"/>
      <c r="EX346" s="402"/>
      <c r="FB346" s="402"/>
      <c r="FF346" s="402"/>
      <c r="FJ346" s="402"/>
      <c r="FN346" s="402"/>
      <c r="FR346" s="402"/>
      <c r="FV346" s="402"/>
      <c r="FZ346" s="402"/>
      <c r="GD346" s="402"/>
      <c r="GH346" s="402"/>
      <c r="GL346" s="402"/>
      <c r="GP346" s="402"/>
      <c r="GT346" s="402"/>
      <c r="GX346" s="402"/>
      <c r="HB346" s="402"/>
      <c r="HF346" s="402"/>
      <c r="HJ346" s="402"/>
      <c r="HN346" s="402"/>
      <c r="HR346" s="402"/>
      <c r="HV346" s="402"/>
      <c r="HZ346" s="402"/>
      <c r="ID346" s="402"/>
      <c r="IH346" s="402"/>
      <c r="IL346" s="402"/>
      <c r="IP346" s="402"/>
      <c r="IT346" s="402"/>
      <c r="IX346" s="402"/>
      <c r="JB346" s="402"/>
      <c r="JF346" s="402"/>
      <c r="JJ346" s="402"/>
      <c r="JN346" s="402"/>
      <c r="JR346" s="402"/>
      <c r="JV346" s="402"/>
      <c r="JZ346" s="402"/>
      <c r="KD346" s="402"/>
      <c r="LI346" s="402"/>
      <c r="MH346" s="402"/>
      <c r="MZ346" s="402"/>
      <c r="NM346" s="402"/>
      <c r="OA346" s="402"/>
      <c r="OR346" s="402"/>
      <c r="PW346" s="402"/>
      <c r="QO346" s="402"/>
      <c r="RB346" s="402"/>
      <c r="SD346" s="402"/>
      <c r="TX346" s="402"/>
      <c r="VT346" s="402"/>
      <c r="XQ346" s="402"/>
      <c r="YF346" s="402"/>
      <c r="ZK346" s="402"/>
      <c r="ZN346" s="402"/>
      <c r="AAP346" s="402"/>
      <c r="ABJ346" s="402"/>
      <c r="ABU346" s="402"/>
      <c r="ACZ346" s="402"/>
      <c r="ADG346" s="402"/>
      <c r="ADH346" s="402"/>
      <c r="AEL346" s="402"/>
    </row>
    <row r="347" spans="3:818" ht="11.25" customHeight="1">
      <c r="C347" s="402"/>
      <c r="F347" s="402"/>
      <c r="W347" s="402"/>
      <c r="AA347" s="402"/>
      <c r="AE347" s="402"/>
      <c r="AI347" s="402"/>
      <c r="AM347" s="402"/>
      <c r="AQ347" s="402"/>
      <c r="AT347" s="402"/>
      <c r="AW347" s="402"/>
      <c r="BA347" s="402"/>
      <c r="BB347" s="402"/>
      <c r="BE347" s="402"/>
      <c r="BF347" s="402"/>
      <c r="BI347" s="402"/>
      <c r="BJ347" s="402"/>
      <c r="BM347" s="402"/>
      <c r="BN347" s="402"/>
      <c r="BO347" s="402"/>
      <c r="BP347" s="402"/>
      <c r="BQ347" s="402"/>
      <c r="BR347" s="402"/>
      <c r="BS347" s="402"/>
      <c r="BT347" s="402"/>
      <c r="BW347" s="402"/>
      <c r="BX347" s="402"/>
      <c r="BY347" s="402"/>
      <c r="BZ347" s="402"/>
      <c r="CP347" s="402"/>
      <c r="CQ347" s="402"/>
      <c r="CY347" s="402"/>
      <c r="DE347" s="402"/>
      <c r="DF347" s="402"/>
      <c r="DP347" s="402"/>
      <c r="DR347" s="402"/>
      <c r="DV347" s="402"/>
      <c r="DZ347" s="402"/>
      <c r="ED347" s="402"/>
      <c r="EH347" s="402"/>
      <c r="EL347" s="402"/>
      <c r="EP347" s="402"/>
      <c r="ET347" s="402"/>
      <c r="EX347" s="402"/>
      <c r="FB347" s="402"/>
      <c r="FF347" s="402"/>
      <c r="FJ347" s="402"/>
      <c r="FN347" s="402"/>
      <c r="FR347" s="402"/>
      <c r="FV347" s="402"/>
      <c r="FZ347" s="402"/>
      <c r="GD347" s="402"/>
      <c r="GH347" s="402"/>
      <c r="GL347" s="402"/>
      <c r="GP347" s="402"/>
      <c r="GT347" s="402"/>
      <c r="GX347" s="402"/>
      <c r="HB347" s="402"/>
      <c r="HF347" s="402"/>
      <c r="HJ347" s="402"/>
      <c r="HN347" s="402"/>
      <c r="HR347" s="402"/>
      <c r="HV347" s="402"/>
      <c r="HZ347" s="402"/>
      <c r="ID347" s="402"/>
      <c r="IH347" s="402"/>
      <c r="IL347" s="402"/>
      <c r="IP347" s="402"/>
      <c r="IT347" s="402"/>
      <c r="IX347" s="402"/>
      <c r="JB347" s="402"/>
      <c r="JF347" s="402"/>
      <c r="JJ347" s="402"/>
      <c r="JN347" s="402"/>
      <c r="JR347" s="402"/>
      <c r="JV347" s="402"/>
      <c r="JZ347" s="402"/>
      <c r="KD347" s="402"/>
      <c r="LI347" s="402"/>
      <c r="MH347" s="402"/>
      <c r="MZ347" s="402"/>
      <c r="NM347" s="402"/>
      <c r="OA347" s="402"/>
      <c r="OR347" s="402"/>
      <c r="PW347" s="402"/>
      <c r="QO347" s="402"/>
      <c r="RB347" s="402"/>
      <c r="SD347" s="402"/>
      <c r="TX347" s="402"/>
      <c r="VT347" s="402"/>
      <c r="XQ347" s="402"/>
      <c r="YF347" s="402"/>
      <c r="ZK347" s="402"/>
      <c r="ZN347" s="402"/>
      <c r="AAP347" s="402"/>
      <c r="ABJ347" s="402"/>
      <c r="ABU347" s="402"/>
      <c r="ACZ347" s="402"/>
      <c r="ADG347" s="402"/>
      <c r="ADH347" s="402"/>
      <c r="AEL347" s="402"/>
    </row>
    <row r="348" spans="3:818" ht="11.25" customHeight="1">
      <c r="C348" s="402"/>
      <c r="F348" s="402"/>
      <c r="W348" s="402"/>
      <c r="AA348" s="402"/>
      <c r="AE348" s="402"/>
      <c r="AI348" s="402"/>
      <c r="AM348" s="402"/>
      <c r="AQ348" s="402"/>
      <c r="AT348" s="402"/>
      <c r="AW348" s="402"/>
      <c r="BA348" s="402"/>
      <c r="BB348" s="402"/>
      <c r="BE348" s="402"/>
      <c r="BF348" s="402"/>
      <c r="BI348" s="402"/>
      <c r="BJ348" s="402"/>
      <c r="BM348" s="402"/>
      <c r="BN348" s="402"/>
      <c r="BO348" s="402"/>
      <c r="BP348" s="402"/>
      <c r="BQ348" s="402"/>
      <c r="BR348" s="402"/>
      <c r="BS348" s="402"/>
      <c r="BT348" s="402"/>
      <c r="BW348" s="402"/>
      <c r="BX348" s="402"/>
      <c r="BY348" s="402"/>
      <c r="BZ348" s="402"/>
      <c r="CP348" s="402"/>
      <c r="CQ348" s="402"/>
      <c r="CY348" s="402"/>
      <c r="DE348" s="402"/>
      <c r="DF348" s="402"/>
      <c r="DP348" s="402"/>
      <c r="DR348" s="402"/>
      <c r="DV348" s="402"/>
      <c r="DZ348" s="402"/>
      <c r="ED348" s="402"/>
      <c r="EH348" s="402"/>
      <c r="EL348" s="402"/>
      <c r="EP348" s="402"/>
      <c r="ET348" s="402"/>
      <c r="EX348" s="402"/>
      <c r="FB348" s="402"/>
      <c r="FF348" s="402"/>
      <c r="FJ348" s="402"/>
      <c r="FN348" s="402"/>
      <c r="FR348" s="402"/>
      <c r="FV348" s="402"/>
      <c r="FZ348" s="402"/>
      <c r="GD348" s="402"/>
      <c r="GH348" s="402"/>
      <c r="GL348" s="402"/>
      <c r="GP348" s="402"/>
      <c r="GT348" s="402"/>
      <c r="GX348" s="402"/>
      <c r="HB348" s="402"/>
      <c r="HF348" s="402"/>
      <c r="HJ348" s="402"/>
      <c r="HN348" s="402"/>
      <c r="HR348" s="402"/>
      <c r="HV348" s="402"/>
      <c r="HZ348" s="402"/>
      <c r="ID348" s="402"/>
      <c r="IH348" s="402"/>
      <c r="IL348" s="402"/>
      <c r="IP348" s="402"/>
      <c r="IT348" s="402"/>
      <c r="IX348" s="402"/>
      <c r="JB348" s="402"/>
      <c r="JF348" s="402"/>
      <c r="JJ348" s="402"/>
      <c r="JN348" s="402"/>
      <c r="JR348" s="402"/>
      <c r="JV348" s="402"/>
      <c r="JZ348" s="402"/>
      <c r="KD348" s="402"/>
      <c r="LI348" s="402"/>
      <c r="MH348" s="402"/>
      <c r="MZ348" s="402"/>
      <c r="NM348" s="402"/>
      <c r="OA348" s="402"/>
      <c r="OR348" s="402"/>
      <c r="PW348" s="402"/>
      <c r="QO348" s="402"/>
      <c r="RB348" s="402"/>
      <c r="SD348" s="402"/>
      <c r="TX348" s="402"/>
      <c r="VT348" s="402"/>
      <c r="XQ348" s="402"/>
      <c r="YF348" s="402"/>
      <c r="ZK348" s="402"/>
      <c r="ZN348" s="402"/>
      <c r="AAP348" s="402"/>
      <c r="ABJ348" s="402"/>
      <c r="ABU348" s="402"/>
      <c r="ACZ348" s="402"/>
      <c r="ADG348" s="402"/>
      <c r="ADH348" s="402"/>
      <c r="AEL348" s="402"/>
    </row>
    <row r="349" spans="3:818" ht="11.25" customHeight="1">
      <c r="C349" s="402"/>
      <c r="F349" s="402"/>
      <c r="W349" s="402"/>
      <c r="AA349" s="402"/>
      <c r="AE349" s="402"/>
      <c r="AI349" s="402"/>
      <c r="AM349" s="402"/>
      <c r="AQ349" s="402"/>
      <c r="AT349" s="402"/>
      <c r="AW349" s="402"/>
      <c r="BA349" s="402"/>
      <c r="BB349" s="402"/>
      <c r="BE349" s="402"/>
      <c r="BF349" s="402"/>
      <c r="BI349" s="402"/>
      <c r="BJ349" s="402"/>
      <c r="BM349" s="402"/>
      <c r="BN349" s="402"/>
      <c r="BO349" s="402"/>
      <c r="BP349" s="402"/>
      <c r="BQ349" s="402"/>
      <c r="BR349" s="402"/>
      <c r="BS349" s="402"/>
      <c r="BT349" s="402"/>
      <c r="BW349" s="402"/>
      <c r="BX349" s="402"/>
      <c r="BY349" s="402"/>
      <c r="BZ349" s="402"/>
      <c r="CP349" s="402"/>
      <c r="CQ349" s="402"/>
      <c r="CY349" s="402"/>
      <c r="DE349" s="402"/>
      <c r="DF349" s="402"/>
      <c r="DP349" s="402"/>
      <c r="DR349" s="402"/>
      <c r="DV349" s="402"/>
      <c r="DZ349" s="402"/>
      <c r="ED349" s="402"/>
      <c r="EH349" s="402"/>
      <c r="EL349" s="402"/>
      <c r="EP349" s="402"/>
      <c r="ET349" s="402"/>
      <c r="EX349" s="402"/>
      <c r="FB349" s="402"/>
      <c r="FF349" s="402"/>
      <c r="FJ349" s="402"/>
      <c r="FN349" s="402"/>
      <c r="FR349" s="402"/>
      <c r="FV349" s="402"/>
      <c r="FZ349" s="402"/>
      <c r="GD349" s="402"/>
      <c r="GH349" s="402"/>
      <c r="GL349" s="402"/>
      <c r="GP349" s="402"/>
      <c r="GT349" s="402"/>
      <c r="GX349" s="402"/>
      <c r="HB349" s="402"/>
      <c r="HF349" s="402"/>
      <c r="HJ349" s="402"/>
      <c r="HN349" s="402"/>
      <c r="HR349" s="402"/>
      <c r="HV349" s="402"/>
      <c r="HZ349" s="402"/>
      <c r="ID349" s="402"/>
      <c r="IH349" s="402"/>
      <c r="IL349" s="402"/>
      <c r="IP349" s="402"/>
      <c r="IT349" s="402"/>
      <c r="IX349" s="402"/>
      <c r="JB349" s="402"/>
      <c r="JF349" s="402"/>
      <c r="JJ349" s="402"/>
      <c r="JN349" s="402"/>
      <c r="JR349" s="402"/>
      <c r="JV349" s="402"/>
      <c r="JZ349" s="402"/>
      <c r="KD349" s="402"/>
      <c r="LI349" s="402"/>
      <c r="MH349" s="402"/>
      <c r="MZ349" s="402"/>
      <c r="NM349" s="402"/>
      <c r="OA349" s="402"/>
      <c r="OR349" s="402"/>
      <c r="PW349" s="402"/>
      <c r="QO349" s="402"/>
      <c r="RB349" s="402"/>
      <c r="SD349" s="402"/>
      <c r="TX349" s="402"/>
      <c r="VT349" s="402"/>
      <c r="XQ349" s="402"/>
      <c r="YF349" s="402"/>
      <c r="ZK349" s="402"/>
      <c r="ZN349" s="402"/>
      <c r="AAP349" s="402"/>
      <c r="ABJ349" s="402"/>
      <c r="ABU349" s="402"/>
      <c r="ACZ349" s="402"/>
      <c r="ADG349" s="402"/>
      <c r="ADH349" s="402"/>
      <c r="AEL349" s="402"/>
    </row>
    <row r="350" spans="3:818" ht="11.25" customHeight="1">
      <c r="C350" s="402"/>
      <c r="F350" s="402"/>
      <c r="W350" s="402"/>
      <c r="AA350" s="402"/>
      <c r="AE350" s="402"/>
      <c r="AI350" s="402"/>
      <c r="AM350" s="402"/>
      <c r="AQ350" s="402"/>
      <c r="AT350" s="402"/>
      <c r="AW350" s="402"/>
      <c r="BA350" s="402"/>
      <c r="BB350" s="402"/>
      <c r="BE350" s="402"/>
      <c r="BF350" s="402"/>
      <c r="BI350" s="402"/>
      <c r="BJ350" s="402"/>
      <c r="BM350" s="402"/>
      <c r="BN350" s="402"/>
      <c r="BO350" s="402"/>
      <c r="BP350" s="402"/>
      <c r="BQ350" s="402"/>
      <c r="BR350" s="402"/>
      <c r="BS350" s="402"/>
      <c r="BT350" s="402"/>
      <c r="BW350" s="402"/>
      <c r="BX350" s="402"/>
      <c r="BY350" s="402"/>
      <c r="BZ350" s="402"/>
      <c r="CP350" s="402"/>
      <c r="CQ350" s="402"/>
      <c r="CY350" s="402"/>
      <c r="DE350" s="402"/>
      <c r="DF350" s="402"/>
      <c r="DP350" s="402"/>
      <c r="DR350" s="402"/>
      <c r="DV350" s="402"/>
      <c r="DZ350" s="402"/>
      <c r="ED350" s="402"/>
      <c r="EH350" s="402"/>
      <c r="EL350" s="402"/>
      <c r="EP350" s="402"/>
      <c r="ET350" s="402"/>
      <c r="EX350" s="402"/>
      <c r="FB350" s="402"/>
      <c r="FF350" s="402"/>
      <c r="FJ350" s="402"/>
      <c r="FN350" s="402"/>
      <c r="FR350" s="402"/>
      <c r="FV350" s="402"/>
      <c r="FZ350" s="402"/>
      <c r="GD350" s="402"/>
      <c r="GH350" s="402"/>
      <c r="GL350" s="402"/>
      <c r="GP350" s="402"/>
      <c r="GT350" s="402"/>
      <c r="GX350" s="402"/>
      <c r="HB350" s="402"/>
      <c r="HF350" s="402"/>
      <c r="HJ350" s="402"/>
      <c r="HN350" s="402"/>
      <c r="HR350" s="402"/>
      <c r="HV350" s="402"/>
      <c r="HZ350" s="402"/>
      <c r="ID350" s="402"/>
      <c r="IH350" s="402"/>
      <c r="IL350" s="402"/>
      <c r="IP350" s="402"/>
      <c r="IT350" s="402"/>
      <c r="IX350" s="402"/>
      <c r="JB350" s="402"/>
      <c r="JF350" s="402"/>
      <c r="JJ350" s="402"/>
      <c r="JN350" s="402"/>
      <c r="JR350" s="402"/>
      <c r="JV350" s="402"/>
      <c r="JZ350" s="402"/>
      <c r="KD350" s="402"/>
      <c r="LI350" s="402"/>
      <c r="MH350" s="402"/>
      <c r="MZ350" s="402"/>
      <c r="NM350" s="402"/>
      <c r="OA350" s="402"/>
      <c r="OR350" s="402"/>
      <c r="PW350" s="402"/>
      <c r="QO350" s="402"/>
      <c r="RB350" s="402"/>
      <c r="SD350" s="402"/>
      <c r="TX350" s="402"/>
      <c r="VT350" s="402"/>
      <c r="XQ350" s="402"/>
      <c r="YF350" s="402"/>
      <c r="ZK350" s="402"/>
      <c r="ZN350" s="402"/>
      <c r="AAP350" s="402"/>
      <c r="ABJ350" s="402"/>
      <c r="ABU350" s="402"/>
      <c r="ACZ350" s="402"/>
      <c r="ADG350" s="402"/>
      <c r="ADH350" s="402"/>
      <c r="AEL350" s="402"/>
    </row>
    <row r="351" spans="3:818" ht="11.25" customHeight="1">
      <c r="C351" s="402"/>
      <c r="F351" s="402"/>
      <c r="W351" s="402"/>
      <c r="AA351" s="402"/>
      <c r="AE351" s="402"/>
      <c r="AI351" s="402"/>
      <c r="AM351" s="402"/>
      <c r="AQ351" s="402"/>
      <c r="AT351" s="402"/>
      <c r="AW351" s="402"/>
      <c r="BA351" s="402"/>
      <c r="BB351" s="402"/>
      <c r="BE351" s="402"/>
      <c r="BF351" s="402"/>
      <c r="BI351" s="402"/>
      <c r="BJ351" s="402"/>
      <c r="BM351" s="402"/>
      <c r="BN351" s="402"/>
      <c r="BO351" s="402"/>
      <c r="BP351" s="402"/>
      <c r="BQ351" s="402"/>
      <c r="BR351" s="402"/>
      <c r="BS351" s="402"/>
      <c r="BT351" s="402"/>
      <c r="BW351" s="402"/>
      <c r="BX351" s="402"/>
      <c r="BY351" s="402"/>
      <c r="BZ351" s="402"/>
      <c r="CP351" s="402"/>
      <c r="CQ351" s="402"/>
      <c r="CY351" s="402"/>
      <c r="DE351" s="402"/>
      <c r="DF351" s="402"/>
      <c r="DP351" s="402"/>
      <c r="DR351" s="402"/>
      <c r="DV351" s="402"/>
      <c r="DZ351" s="402"/>
      <c r="ED351" s="402"/>
      <c r="EH351" s="402"/>
      <c r="EL351" s="402"/>
      <c r="EP351" s="402"/>
      <c r="ET351" s="402"/>
      <c r="EX351" s="402"/>
      <c r="FB351" s="402"/>
      <c r="FF351" s="402"/>
      <c r="FJ351" s="402"/>
      <c r="FN351" s="402"/>
      <c r="FR351" s="402"/>
      <c r="FV351" s="402"/>
      <c r="FZ351" s="402"/>
      <c r="GD351" s="402"/>
      <c r="GH351" s="402"/>
      <c r="GL351" s="402"/>
      <c r="GP351" s="402"/>
      <c r="GT351" s="402"/>
      <c r="GX351" s="402"/>
      <c r="HB351" s="402"/>
      <c r="HF351" s="402"/>
      <c r="HJ351" s="402"/>
      <c r="HN351" s="402"/>
      <c r="HR351" s="402"/>
      <c r="HV351" s="402"/>
      <c r="HZ351" s="402"/>
      <c r="ID351" s="402"/>
      <c r="IH351" s="402"/>
      <c r="IL351" s="402"/>
      <c r="IP351" s="402"/>
      <c r="IT351" s="402"/>
      <c r="IX351" s="402"/>
      <c r="JB351" s="402"/>
      <c r="JF351" s="402"/>
      <c r="JJ351" s="402"/>
      <c r="JN351" s="402"/>
      <c r="JR351" s="402"/>
      <c r="JV351" s="402"/>
      <c r="JZ351" s="402"/>
      <c r="KD351" s="402"/>
      <c r="LI351" s="402"/>
      <c r="MH351" s="402"/>
      <c r="MZ351" s="402"/>
      <c r="NM351" s="402"/>
      <c r="OA351" s="402"/>
      <c r="OR351" s="402"/>
      <c r="PW351" s="402"/>
      <c r="QO351" s="402"/>
      <c r="RB351" s="402"/>
      <c r="SD351" s="402"/>
      <c r="TX351" s="402"/>
      <c r="VT351" s="402"/>
      <c r="XQ351" s="402"/>
      <c r="YF351" s="402"/>
      <c r="ZK351" s="402"/>
      <c r="ZN351" s="402"/>
      <c r="AAP351" s="402"/>
      <c r="ABJ351" s="402"/>
      <c r="ABU351" s="402"/>
      <c r="ACZ351" s="402"/>
      <c r="ADG351" s="402"/>
      <c r="ADH351" s="402"/>
      <c r="AEL351" s="402"/>
    </row>
    <row r="352" spans="3:818" ht="11.25" customHeight="1">
      <c r="C352" s="402"/>
      <c r="F352" s="402"/>
      <c r="W352" s="402"/>
      <c r="AA352" s="402"/>
      <c r="AE352" s="402"/>
      <c r="AI352" s="402"/>
      <c r="AM352" s="402"/>
      <c r="AQ352" s="402"/>
      <c r="AT352" s="402"/>
      <c r="AW352" s="402"/>
      <c r="BA352" s="402"/>
      <c r="BB352" s="402"/>
      <c r="BE352" s="402"/>
      <c r="BF352" s="402"/>
      <c r="BI352" s="402"/>
      <c r="BJ352" s="402"/>
      <c r="BM352" s="402"/>
      <c r="BN352" s="402"/>
      <c r="BO352" s="402"/>
      <c r="BP352" s="402"/>
      <c r="BQ352" s="402"/>
      <c r="BR352" s="402"/>
      <c r="BS352" s="402"/>
      <c r="BT352" s="402"/>
      <c r="BW352" s="402"/>
      <c r="BX352" s="402"/>
      <c r="BY352" s="402"/>
      <c r="BZ352" s="402"/>
      <c r="CP352" s="402"/>
      <c r="CQ352" s="402"/>
      <c r="CY352" s="402"/>
      <c r="DE352" s="402"/>
      <c r="DF352" s="402"/>
      <c r="DP352" s="402"/>
      <c r="DR352" s="402"/>
      <c r="DV352" s="402"/>
      <c r="DZ352" s="402"/>
      <c r="ED352" s="402"/>
      <c r="EH352" s="402"/>
      <c r="EL352" s="402"/>
      <c r="EP352" s="402"/>
      <c r="ET352" s="402"/>
      <c r="EX352" s="402"/>
      <c r="FB352" s="402"/>
      <c r="FF352" s="402"/>
      <c r="FJ352" s="402"/>
      <c r="FN352" s="402"/>
      <c r="FR352" s="402"/>
      <c r="FV352" s="402"/>
      <c r="FZ352" s="402"/>
      <c r="GD352" s="402"/>
      <c r="GH352" s="402"/>
      <c r="GL352" s="402"/>
      <c r="GP352" s="402"/>
      <c r="GT352" s="402"/>
      <c r="GX352" s="402"/>
      <c r="HB352" s="402"/>
      <c r="HF352" s="402"/>
      <c r="HJ352" s="402"/>
      <c r="HN352" s="402"/>
      <c r="HR352" s="402"/>
      <c r="HV352" s="402"/>
      <c r="HZ352" s="402"/>
      <c r="ID352" s="402"/>
      <c r="IH352" s="402"/>
      <c r="IL352" s="402"/>
      <c r="IP352" s="402"/>
      <c r="IT352" s="402"/>
      <c r="IX352" s="402"/>
      <c r="JB352" s="402"/>
      <c r="JF352" s="402"/>
      <c r="JJ352" s="402"/>
      <c r="JN352" s="402"/>
      <c r="JR352" s="402"/>
      <c r="JV352" s="402"/>
      <c r="JZ352" s="402"/>
      <c r="KD352" s="402"/>
      <c r="LI352" s="402"/>
      <c r="MH352" s="402"/>
      <c r="MZ352" s="402"/>
      <c r="NM352" s="402"/>
      <c r="OA352" s="402"/>
      <c r="OR352" s="402"/>
      <c r="PW352" s="402"/>
      <c r="QO352" s="402"/>
      <c r="RB352" s="402"/>
      <c r="SD352" s="402"/>
      <c r="TX352" s="402"/>
      <c r="VT352" s="402"/>
      <c r="XQ352" s="402"/>
      <c r="YF352" s="402"/>
      <c r="ZK352" s="402"/>
      <c r="ZN352" s="402"/>
      <c r="AAP352" s="402"/>
      <c r="ABJ352" s="402"/>
      <c r="ABU352" s="402"/>
      <c r="ACZ352" s="402"/>
      <c r="ADG352" s="402"/>
      <c r="ADH352" s="402"/>
      <c r="AEL352" s="402"/>
    </row>
    <row r="353" spans="3:818" ht="11.25" customHeight="1">
      <c r="C353" s="402"/>
      <c r="F353" s="402"/>
      <c r="W353" s="402"/>
      <c r="AA353" s="402"/>
      <c r="AE353" s="402"/>
      <c r="AI353" s="402"/>
      <c r="AM353" s="402"/>
      <c r="AQ353" s="402"/>
      <c r="AT353" s="402"/>
      <c r="AW353" s="402"/>
      <c r="BA353" s="402"/>
      <c r="BB353" s="402"/>
      <c r="BE353" s="402"/>
      <c r="BF353" s="402"/>
      <c r="BI353" s="402"/>
      <c r="BJ353" s="402"/>
      <c r="BM353" s="402"/>
      <c r="BN353" s="402"/>
      <c r="BO353" s="402"/>
      <c r="BP353" s="402"/>
      <c r="BQ353" s="402"/>
      <c r="BR353" s="402"/>
      <c r="BS353" s="402"/>
      <c r="BT353" s="402"/>
      <c r="BW353" s="402"/>
      <c r="BX353" s="402"/>
      <c r="BY353" s="402"/>
      <c r="BZ353" s="402"/>
      <c r="CP353" s="402"/>
      <c r="CQ353" s="402"/>
      <c r="CY353" s="402"/>
      <c r="DE353" s="402"/>
      <c r="DF353" s="402"/>
      <c r="DP353" s="402"/>
      <c r="DR353" s="402"/>
      <c r="DV353" s="402"/>
      <c r="DZ353" s="402"/>
      <c r="ED353" s="402"/>
      <c r="EH353" s="402"/>
      <c r="EL353" s="402"/>
      <c r="EP353" s="402"/>
      <c r="ET353" s="402"/>
      <c r="EX353" s="402"/>
      <c r="FB353" s="402"/>
      <c r="FF353" s="402"/>
      <c r="FJ353" s="402"/>
      <c r="FN353" s="402"/>
      <c r="FR353" s="402"/>
      <c r="FV353" s="402"/>
      <c r="FZ353" s="402"/>
      <c r="GD353" s="402"/>
      <c r="GH353" s="402"/>
      <c r="GL353" s="402"/>
      <c r="GP353" s="402"/>
      <c r="GT353" s="402"/>
      <c r="GX353" s="402"/>
      <c r="HB353" s="402"/>
      <c r="HF353" s="402"/>
      <c r="HJ353" s="402"/>
      <c r="HN353" s="402"/>
      <c r="HR353" s="402"/>
      <c r="HV353" s="402"/>
      <c r="HZ353" s="402"/>
      <c r="ID353" s="402"/>
      <c r="IH353" s="402"/>
      <c r="IL353" s="402"/>
      <c r="IP353" s="402"/>
      <c r="IT353" s="402"/>
      <c r="IX353" s="402"/>
      <c r="JB353" s="402"/>
      <c r="JF353" s="402"/>
      <c r="JJ353" s="402"/>
      <c r="JN353" s="402"/>
      <c r="JR353" s="402"/>
      <c r="JV353" s="402"/>
      <c r="JZ353" s="402"/>
      <c r="KD353" s="402"/>
      <c r="LI353" s="402"/>
      <c r="MH353" s="402"/>
      <c r="MZ353" s="402"/>
      <c r="NM353" s="402"/>
      <c r="OA353" s="402"/>
      <c r="OR353" s="402"/>
      <c r="PW353" s="402"/>
      <c r="QO353" s="402"/>
      <c r="RB353" s="402"/>
      <c r="SD353" s="402"/>
      <c r="TX353" s="402"/>
      <c r="VT353" s="402"/>
      <c r="XQ353" s="402"/>
      <c r="YF353" s="402"/>
      <c r="ZK353" s="402"/>
      <c r="ZN353" s="402"/>
      <c r="AAP353" s="402"/>
      <c r="ABJ353" s="402"/>
      <c r="ABU353" s="402"/>
      <c r="ACZ353" s="402"/>
      <c r="ADG353" s="402"/>
      <c r="ADH353" s="402"/>
      <c r="AEL353" s="402"/>
    </row>
    <row r="354" spans="3:818" ht="11.25" customHeight="1">
      <c r="C354" s="402"/>
      <c r="F354" s="402"/>
      <c r="W354" s="402"/>
      <c r="AA354" s="402"/>
      <c r="AE354" s="402"/>
      <c r="AI354" s="402"/>
      <c r="AM354" s="402"/>
      <c r="AQ354" s="402"/>
      <c r="AT354" s="402"/>
      <c r="AW354" s="402"/>
      <c r="BA354" s="402"/>
      <c r="BB354" s="402"/>
      <c r="BE354" s="402"/>
      <c r="BF354" s="402"/>
      <c r="BI354" s="402"/>
      <c r="BJ354" s="402"/>
      <c r="BM354" s="402"/>
      <c r="BN354" s="402"/>
      <c r="BO354" s="402"/>
      <c r="BP354" s="402"/>
      <c r="BQ354" s="402"/>
      <c r="BR354" s="402"/>
      <c r="BS354" s="402"/>
      <c r="BT354" s="402"/>
      <c r="BW354" s="402"/>
      <c r="BX354" s="402"/>
      <c r="BY354" s="402"/>
      <c r="BZ354" s="402"/>
      <c r="CP354" s="402"/>
      <c r="CQ354" s="402"/>
      <c r="CY354" s="402"/>
      <c r="DE354" s="402"/>
      <c r="DF354" s="402"/>
      <c r="DP354" s="402"/>
      <c r="DR354" s="402"/>
      <c r="DV354" s="402"/>
      <c r="DZ354" s="402"/>
      <c r="ED354" s="402"/>
      <c r="EH354" s="402"/>
      <c r="EL354" s="402"/>
      <c r="EP354" s="402"/>
      <c r="ET354" s="402"/>
      <c r="EX354" s="402"/>
      <c r="FB354" s="402"/>
      <c r="FF354" s="402"/>
      <c r="FJ354" s="402"/>
      <c r="FN354" s="402"/>
      <c r="FR354" s="402"/>
      <c r="FV354" s="402"/>
      <c r="FZ354" s="402"/>
      <c r="GD354" s="402"/>
      <c r="GH354" s="402"/>
      <c r="GL354" s="402"/>
      <c r="GP354" s="402"/>
      <c r="GT354" s="402"/>
      <c r="GX354" s="402"/>
      <c r="HB354" s="402"/>
      <c r="HF354" s="402"/>
      <c r="HJ354" s="402"/>
      <c r="HN354" s="402"/>
      <c r="HR354" s="402"/>
      <c r="HV354" s="402"/>
      <c r="HZ354" s="402"/>
      <c r="ID354" s="402"/>
      <c r="IH354" s="402"/>
      <c r="IL354" s="402"/>
      <c r="IP354" s="402"/>
      <c r="IT354" s="402"/>
      <c r="IX354" s="402"/>
      <c r="JB354" s="402"/>
      <c r="JF354" s="402"/>
      <c r="JJ354" s="402"/>
      <c r="JN354" s="402"/>
      <c r="JR354" s="402"/>
      <c r="JV354" s="402"/>
      <c r="JZ354" s="402"/>
      <c r="KD354" s="402"/>
      <c r="LI354" s="402"/>
      <c r="MH354" s="402"/>
      <c r="MZ354" s="402"/>
      <c r="NM354" s="402"/>
      <c r="OA354" s="402"/>
      <c r="OR354" s="402"/>
      <c r="PW354" s="402"/>
      <c r="QO354" s="402"/>
      <c r="RB354" s="402"/>
      <c r="SD354" s="402"/>
      <c r="TX354" s="402"/>
      <c r="VT354" s="402"/>
      <c r="XQ354" s="402"/>
      <c r="YF354" s="402"/>
      <c r="ZK354" s="402"/>
      <c r="ZN354" s="402"/>
      <c r="AAP354" s="402"/>
      <c r="ABJ354" s="402"/>
      <c r="ABU354" s="402"/>
      <c r="ACZ354" s="402"/>
      <c r="ADG354" s="402"/>
      <c r="ADH354" s="402"/>
      <c r="AEL354" s="402"/>
    </row>
    <row r="355" spans="3:818" ht="11.25" customHeight="1">
      <c r="C355" s="402"/>
      <c r="F355" s="402"/>
      <c r="W355" s="402"/>
      <c r="AA355" s="402"/>
      <c r="AE355" s="402"/>
      <c r="AI355" s="402"/>
      <c r="AM355" s="402"/>
      <c r="AQ355" s="402"/>
      <c r="AT355" s="402"/>
      <c r="AW355" s="402"/>
      <c r="BA355" s="402"/>
      <c r="BB355" s="402"/>
      <c r="BE355" s="402"/>
      <c r="BF355" s="402"/>
      <c r="BI355" s="402"/>
      <c r="BJ355" s="402"/>
      <c r="BM355" s="402"/>
      <c r="BN355" s="402"/>
      <c r="BO355" s="402"/>
      <c r="BP355" s="402"/>
      <c r="BQ355" s="402"/>
      <c r="BR355" s="402"/>
      <c r="BS355" s="402"/>
      <c r="BT355" s="402"/>
      <c r="BW355" s="402"/>
      <c r="BX355" s="402"/>
      <c r="BY355" s="402"/>
      <c r="BZ355" s="402"/>
      <c r="CP355" s="402"/>
      <c r="CQ355" s="402"/>
      <c r="CY355" s="402"/>
      <c r="DE355" s="402"/>
      <c r="DF355" s="402"/>
      <c r="DP355" s="402"/>
      <c r="DR355" s="402"/>
      <c r="DV355" s="402"/>
      <c r="DZ355" s="402"/>
      <c r="ED355" s="402"/>
      <c r="EH355" s="402"/>
      <c r="EL355" s="402"/>
      <c r="EP355" s="402"/>
      <c r="ET355" s="402"/>
      <c r="EX355" s="402"/>
      <c r="FB355" s="402"/>
      <c r="FF355" s="402"/>
      <c r="FJ355" s="402"/>
      <c r="FN355" s="402"/>
      <c r="FR355" s="402"/>
      <c r="FV355" s="402"/>
      <c r="FZ355" s="402"/>
      <c r="GD355" s="402"/>
      <c r="GH355" s="402"/>
      <c r="GL355" s="402"/>
      <c r="GP355" s="402"/>
      <c r="GT355" s="402"/>
      <c r="GX355" s="402"/>
      <c r="HB355" s="402"/>
      <c r="HF355" s="402"/>
      <c r="HJ355" s="402"/>
      <c r="HN355" s="402"/>
      <c r="HR355" s="402"/>
      <c r="HV355" s="402"/>
      <c r="HZ355" s="402"/>
      <c r="ID355" s="402"/>
      <c r="IH355" s="402"/>
      <c r="IL355" s="402"/>
      <c r="IP355" s="402"/>
      <c r="IT355" s="402"/>
      <c r="IX355" s="402"/>
      <c r="JB355" s="402"/>
      <c r="JF355" s="402"/>
      <c r="JJ355" s="402"/>
      <c r="JN355" s="402"/>
      <c r="JR355" s="402"/>
      <c r="JV355" s="402"/>
      <c r="JZ355" s="402"/>
      <c r="KD355" s="402"/>
      <c r="LI355" s="402"/>
      <c r="MH355" s="402"/>
      <c r="MZ355" s="402"/>
      <c r="NM355" s="402"/>
      <c r="OA355" s="402"/>
      <c r="OR355" s="402"/>
      <c r="PW355" s="402"/>
      <c r="QO355" s="402"/>
      <c r="RB355" s="402"/>
      <c r="SD355" s="402"/>
      <c r="TX355" s="402"/>
      <c r="VT355" s="402"/>
      <c r="XQ355" s="402"/>
      <c r="YF355" s="402"/>
      <c r="ZK355" s="402"/>
      <c r="ZN355" s="402"/>
      <c r="AAP355" s="402"/>
      <c r="ABJ355" s="402"/>
      <c r="ABU355" s="402"/>
      <c r="ACZ355" s="402"/>
      <c r="ADG355" s="402"/>
      <c r="ADH355" s="402"/>
      <c r="AEL355" s="402"/>
    </row>
    <row r="356" spans="3:818" ht="11.25" customHeight="1">
      <c r="C356" s="402"/>
      <c r="F356" s="402"/>
      <c r="W356" s="402"/>
      <c r="AA356" s="402"/>
      <c r="AE356" s="402"/>
      <c r="AI356" s="402"/>
      <c r="AM356" s="402"/>
      <c r="AQ356" s="402"/>
      <c r="AT356" s="402"/>
      <c r="AW356" s="402"/>
      <c r="BA356" s="402"/>
      <c r="BB356" s="402"/>
      <c r="BE356" s="402"/>
      <c r="BF356" s="402"/>
      <c r="BI356" s="402"/>
      <c r="BJ356" s="402"/>
      <c r="BM356" s="402"/>
      <c r="BN356" s="402"/>
      <c r="BO356" s="402"/>
      <c r="BP356" s="402"/>
      <c r="BQ356" s="402"/>
      <c r="BR356" s="402"/>
      <c r="BS356" s="402"/>
      <c r="BT356" s="402"/>
      <c r="BW356" s="402"/>
      <c r="BX356" s="402"/>
      <c r="BY356" s="402"/>
      <c r="BZ356" s="402"/>
      <c r="CP356" s="402"/>
      <c r="CQ356" s="402"/>
      <c r="CY356" s="402"/>
      <c r="DE356" s="402"/>
      <c r="DF356" s="402"/>
      <c r="DP356" s="402"/>
      <c r="DR356" s="402"/>
      <c r="DV356" s="402"/>
      <c r="DZ356" s="402"/>
      <c r="ED356" s="402"/>
      <c r="EH356" s="402"/>
      <c r="EL356" s="402"/>
      <c r="EP356" s="402"/>
      <c r="ET356" s="402"/>
      <c r="EX356" s="402"/>
      <c r="FB356" s="402"/>
      <c r="FF356" s="402"/>
      <c r="FJ356" s="402"/>
      <c r="FN356" s="402"/>
      <c r="FR356" s="402"/>
      <c r="FV356" s="402"/>
      <c r="FZ356" s="402"/>
      <c r="GD356" s="402"/>
      <c r="GH356" s="402"/>
      <c r="GL356" s="402"/>
      <c r="GP356" s="402"/>
      <c r="GT356" s="402"/>
      <c r="GX356" s="402"/>
      <c r="HB356" s="402"/>
      <c r="HF356" s="402"/>
      <c r="HJ356" s="402"/>
      <c r="HN356" s="402"/>
      <c r="HR356" s="402"/>
      <c r="HV356" s="402"/>
      <c r="HZ356" s="402"/>
      <c r="ID356" s="402"/>
      <c r="IH356" s="402"/>
      <c r="IL356" s="402"/>
      <c r="IP356" s="402"/>
      <c r="IT356" s="402"/>
      <c r="IX356" s="402"/>
      <c r="JB356" s="402"/>
      <c r="JF356" s="402"/>
      <c r="JJ356" s="402"/>
      <c r="JN356" s="402"/>
      <c r="JR356" s="402"/>
      <c r="JV356" s="402"/>
      <c r="JZ356" s="402"/>
      <c r="KD356" s="402"/>
      <c r="LI356" s="402"/>
      <c r="MH356" s="402"/>
      <c r="MZ356" s="402"/>
      <c r="NM356" s="402"/>
      <c r="OA356" s="402"/>
      <c r="OR356" s="402"/>
      <c r="PW356" s="402"/>
      <c r="QO356" s="402"/>
      <c r="RB356" s="402"/>
      <c r="SD356" s="402"/>
      <c r="TX356" s="402"/>
      <c r="VT356" s="402"/>
      <c r="XQ356" s="402"/>
      <c r="YF356" s="402"/>
      <c r="ZK356" s="402"/>
      <c r="ZN356" s="402"/>
      <c r="AAP356" s="402"/>
      <c r="ABJ356" s="402"/>
      <c r="ABU356" s="402"/>
      <c r="ACZ356" s="402"/>
      <c r="ADG356" s="402"/>
      <c r="ADH356" s="402"/>
      <c r="AEL356" s="402"/>
    </row>
    <row r="357" spans="3:818" ht="11.25" customHeight="1">
      <c r="C357" s="402"/>
      <c r="F357" s="402"/>
      <c r="W357" s="402"/>
      <c r="AA357" s="402"/>
      <c r="AE357" s="402"/>
      <c r="AI357" s="402"/>
      <c r="AM357" s="402"/>
      <c r="AQ357" s="402"/>
      <c r="AT357" s="402"/>
      <c r="AW357" s="402"/>
      <c r="BA357" s="402"/>
      <c r="BB357" s="402"/>
      <c r="BE357" s="402"/>
      <c r="BF357" s="402"/>
      <c r="BI357" s="402"/>
      <c r="BJ357" s="402"/>
      <c r="BM357" s="402"/>
      <c r="BN357" s="402"/>
      <c r="BO357" s="402"/>
      <c r="BP357" s="402"/>
      <c r="BQ357" s="402"/>
      <c r="BR357" s="402"/>
      <c r="BS357" s="402"/>
      <c r="BT357" s="402"/>
      <c r="BW357" s="402"/>
      <c r="BX357" s="402"/>
      <c r="BY357" s="402"/>
      <c r="BZ357" s="402"/>
      <c r="CP357" s="402"/>
      <c r="CQ357" s="402"/>
      <c r="CY357" s="402"/>
      <c r="DE357" s="402"/>
      <c r="DF357" s="402"/>
      <c r="DP357" s="402"/>
      <c r="DR357" s="402"/>
      <c r="DV357" s="402"/>
      <c r="DZ357" s="402"/>
      <c r="ED357" s="402"/>
      <c r="EH357" s="402"/>
      <c r="EL357" s="402"/>
      <c r="EP357" s="402"/>
      <c r="ET357" s="402"/>
      <c r="EX357" s="402"/>
      <c r="FB357" s="402"/>
      <c r="FF357" s="402"/>
      <c r="FJ357" s="402"/>
      <c r="FN357" s="402"/>
      <c r="FR357" s="402"/>
      <c r="FV357" s="402"/>
      <c r="FZ357" s="402"/>
      <c r="GD357" s="402"/>
      <c r="GH357" s="402"/>
      <c r="GL357" s="402"/>
      <c r="GP357" s="402"/>
      <c r="GT357" s="402"/>
      <c r="GX357" s="402"/>
      <c r="HB357" s="402"/>
      <c r="HF357" s="402"/>
      <c r="HJ357" s="402"/>
      <c r="HN357" s="402"/>
      <c r="HR357" s="402"/>
      <c r="HV357" s="402"/>
      <c r="HZ357" s="402"/>
      <c r="ID357" s="402"/>
      <c r="IH357" s="402"/>
      <c r="IL357" s="402"/>
      <c r="IP357" s="402"/>
      <c r="IT357" s="402"/>
      <c r="IX357" s="402"/>
      <c r="JB357" s="402"/>
      <c r="JF357" s="402"/>
      <c r="JJ357" s="402"/>
      <c r="JN357" s="402"/>
      <c r="JR357" s="402"/>
      <c r="JV357" s="402"/>
      <c r="JZ357" s="402"/>
      <c r="KD357" s="402"/>
      <c r="LI357" s="402"/>
      <c r="MH357" s="402"/>
      <c r="MZ357" s="402"/>
      <c r="NM357" s="402"/>
      <c r="OA357" s="402"/>
      <c r="OR357" s="402"/>
      <c r="PW357" s="402"/>
      <c r="QO357" s="402"/>
      <c r="RB357" s="402"/>
      <c r="SD357" s="402"/>
      <c r="TX357" s="402"/>
      <c r="VT357" s="402"/>
      <c r="XQ357" s="402"/>
      <c r="YF357" s="402"/>
      <c r="ZK357" s="402"/>
      <c r="ZN357" s="402"/>
      <c r="AAP357" s="402"/>
      <c r="ABJ357" s="402"/>
      <c r="ABU357" s="402"/>
      <c r="ACZ357" s="402"/>
      <c r="ADG357" s="402"/>
      <c r="ADH357" s="402"/>
      <c r="AEL357" s="402"/>
    </row>
    <row r="358" spans="3:818" ht="11.25" customHeight="1">
      <c r="C358" s="402"/>
      <c r="F358" s="402"/>
      <c r="W358" s="402"/>
      <c r="AA358" s="402"/>
      <c r="AE358" s="402"/>
      <c r="AI358" s="402"/>
      <c r="AM358" s="402"/>
      <c r="AQ358" s="402"/>
      <c r="AT358" s="402"/>
      <c r="AW358" s="402"/>
      <c r="BA358" s="402"/>
      <c r="BB358" s="402"/>
      <c r="BE358" s="402"/>
      <c r="BF358" s="402"/>
      <c r="BI358" s="402"/>
      <c r="BJ358" s="402"/>
      <c r="BM358" s="402"/>
      <c r="BN358" s="402"/>
      <c r="BO358" s="402"/>
      <c r="BP358" s="402"/>
      <c r="BQ358" s="402"/>
      <c r="BR358" s="402"/>
      <c r="BS358" s="402"/>
      <c r="BT358" s="402"/>
      <c r="BW358" s="402"/>
      <c r="BX358" s="402"/>
      <c r="BY358" s="402"/>
      <c r="BZ358" s="402"/>
      <c r="CP358" s="402"/>
      <c r="CQ358" s="402"/>
      <c r="CY358" s="402"/>
      <c r="DE358" s="402"/>
      <c r="DF358" s="402"/>
      <c r="DP358" s="402"/>
      <c r="DR358" s="402"/>
      <c r="DV358" s="402"/>
      <c r="DZ358" s="402"/>
      <c r="ED358" s="402"/>
      <c r="EH358" s="402"/>
      <c r="EL358" s="402"/>
      <c r="EP358" s="402"/>
      <c r="ET358" s="402"/>
      <c r="EX358" s="402"/>
      <c r="FB358" s="402"/>
      <c r="FF358" s="402"/>
      <c r="FJ358" s="402"/>
      <c r="FN358" s="402"/>
      <c r="FR358" s="402"/>
      <c r="FV358" s="402"/>
      <c r="FZ358" s="402"/>
      <c r="GD358" s="402"/>
      <c r="GH358" s="402"/>
      <c r="GL358" s="402"/>
      <c r="GP358" s="402"/>
      <c r="GT358" s="402"/>
      <c r="GX358" s="402"/>
      <c r="HB358" s="402"/>
      <c r="HF358" s="402"/>
      <c r="HJ358" s="402"/>
      <c r="HN358" s="402"/>
      <c r="HR358" s="402"/>
      <c r="HV358" s="402"/>
      <c r="HZ358" s="402"/>
      <c r="ID358" s="402"/>
      <c r="IH358" s="402"/>
      <c r="IL358" s="402"/>
      <c r="IP358" s="402"/>
      <c r="IT358" s="402"/>
      <c r="IX358" s="402"/>
      <c r="JB358" s="402"/>
      <c r="JF358" s="402"/>
      <c r="JJ358" s="402"/>
      <c r="JN358" s="402"/>
      <c r="JR358" s="402"/>
      <c r="JV358" s="402"/>
      <c r="JZ358" s="402"/>
      <c r="KD358" s="402"/>
      <c r="LI358" s="402"/>
      <c r="MH358" s="402"/>
      <c r="MZ358" s="402"/>
      <c r="NM358" s="402"/>
      <c r="OA358" s="402"/>
      <c r="OR358" s="402"/>
      <c r="PW358" s="402"/>
      <c r="QO358" s="402"/>
      <c r="RB358" s="402"/>
      <c r="SD358" s="402"/>
      <c r="TX358" s="402"/>
      <c r="VT358" s="402"/>
      <c r="XQ358" s="402"/>
      <c r="YF358" s="402"/>
      <c r="ZK358" s="402"/>
      <c r="ZN358" s="402"/>
      <c r="AAP358" s="402"/>
      <c r="ABJ358" s="402"/>
      <c r="ABU358" s="402"/>
      <c r="ACZ358" s="402"/>
      <c r="ADG358" s="402"/>
      <c r="ADH358" s="402"/>
      <c r="AEL358" s="402"/>
    </row>
    <row r="359" spans="3:818" ht="11.25" customHeight="1">
      <c r="C359" s="402"/>
      <c r="F359" s="402"/>
      <c r="W359" s="402"/>
      <c r="AA359" s="402"/>
      <c r="AE359" s="402"/>
      <c r="AI359" s="402"/>
      <c r="AM359" s="402"/>
      <c r="AQ359" s="402"/>
      <c r="AT359" s="402"/>
      <c r="AW359" s="402"/>
      <c r="BA359" s="402"/>
      <c r="BB359" s="402"/>
      <c r="BE359" s="402"/>
      <c r="BF359" s="402"/>
      <c r="BI359" s="402"/>
      <c r="BJ359" s="402"/>
      <c r="BM359" s="402"/>
      <c r="BN359" s="402"/>
      <c r="BO359" s="402"/>
      <c r="BP359" s="402"/>
      <c r="BQ359" s="402"/>
      <c r="BR359" s="402"/>
      <c r="BS359" s="402"/>
      <c r="BT359" s="402"/>
      <c r="BW359" s="402"/>
      <c r="BX359" s="402"/>
      <c r="BY359" s="402"/>
      <c r="BZ359" s="402"/>
      <c r="CP359" s="402"/>
      <c r="CQ359" s="402"/>
      <c r="CY359" s="402"/>
      <c r="DE359" s="402"/>
      <c r="DF359" s="402"/>
      <c r="DP359" s="402"/>
      <c r="DR359" s="402"/>
      <c r="DV359" s="402"/>
      <c r="DZ359" s="402"/>
      <c r="ED359" s="402"/>
      <c r="EH359" s="402"/>
      <c r="EL359" s="402"/>
      <c r="EP359" s="402"/>
      <c r="ET359" s="402"/>
      <c r="EX359" s="402"/>
      <c r="FB359" s="402"/>
      <c r="FF359" s="402"/>
      <c r="FJ359" s="402"/>
      <c r="FN359" s="402"/>
      <c r="FR359" s="402"/>
      <c r="FV359" s="402"/>
      <c r="FZ359" s="402"/>
      <c r="GD359" s="402"/>
      <c r="GH359" s="402"/>
      <c r="GL359" s="402"/>
      <c r="GP359" s="402"/>
      <c r="GT359" s="402"/>
      <c r="GX359" s="402"/>
      <c r="HB359" s="402"/>
      <c r="HF359" s="402"/>
      <c r="HJ359" s="402"/>
      <c r="HN359" s="402"/>
      <c r="HR359" s="402"/>
      <c r="HV359" s="402"/>
      <c r="HZ359" s="402"/>
      <c r="ID359" s="402"/>
      <c r="IH359" s="402"/>
      <c r="IL359" s="402"/>
      <c r="IP359" s="402"/>
      <c r="IT359" s="402"/>
      <c r="IX359" s="402"/>
      <c r="JB359" s="402"/>
      <c r="JF359" s="402"/>
      <c r="JJ359" s="402"/>
      <c r="JN359" s="402"/>
      <c r="JR359" s="402"/>
      <c r="JV359" s="402"/>
      <c r="JZ359" s="402"/>
      <c r="KD359" s="402"/>
      <c r="LI359" s="402"/>
      <c r="MH359" s="402"/>
      <c r="MZ359" s="402"/>
      <c r="NM359" s="402"/>
      <c r="OA359" s="402"/>
      <c r="OR359" s="402"/>
      <c r="PW359" s="402"/>
      <c r="QO359" s="402"/>
      <c r="RB359" s="402"/>
      <c r="SD359" s="402"/>
      <c r="TX359" s="402"/>
      <c r="VT359" s="402"/>
      <c r="XQ359" s="402"/>
      <c r="YF359" s="402"/>
      <c r="ZK359" s="402"/>
      <c r="ZN359" s="402"/>
      <c r="AAP359" s="402"/>
      <c r="ABJ359" s="402"/>
      <c r="ABU359" s="402"/>
      <c r="ACZ359" s="402"/>
      <c r="ADG359" s="402"/>
      <c r="ADH359" s="402"/>
      <c r="AEL359" s="402"/>
    </row>
    <row r="360" spans="3:818" ht="11.25" customHeight="1">
      <c r="C360" s="402"/>
      <c r="F360" s="402"/>
      <c r="W360" s="402"/>
      <c r="AA360" s="402"/>
      <c r="AE360" s="402"/>
      <c r="AI360" s="402"/>
      <c r="AM360" s="402"/>
      <c r="AQ360" s="402"/>
      <c r="AT360" s="402"/>
      <c r="AW360" s="402"/>
      <c r="BA360" s="402"/>
      <c r="BB360" s="402"/>
      <c r="BE360" s="402"/>
      <c r="BF360" s="402"/>
      <c r="BI360" s="402"/>
      <c r="BJ360" s="402"/>
      <c r="BM360" s="402"/>
      <c r="BN360" s="402"/>
      <c r="BO360" s="402"/>
      <c r="BP360" s="402"/>
      <c r="BQ360" s="402"/>
      <c r="BR360" s="402"/>
      <c r="BS360" s="402"/>
      <c r="BT360" s="402"/>
      <c r="BW360" s="402"/>
      <c r="BX360" s="402"/>
      <c r="BY360" s="402"/>
      <c r="BZ360" s="402"/>
      <c r="CP360" s="402"/>
      <c r="CQ360" s="402"/>
      <c r="CY360" s="402"/>
      <c r="DE360" s="402"/>
      <c r="DF360" s="402"/>
      <c r="DP360" s="402"/>
      <c r="DR360" s="402"/>
      <c r="DV360" s="402"/>
      <c r="DZ360" s="402"/>
      <c r="ED360" s="402"/>
      <c r="EH360" s="402"/>
      <c r="EL360" s="402"/>
      <c r="EP360" s="402"/>
      <c r="ET360" s="402"/>
      <c r="EX360" s="402"/>
      <c r="FB360" s="402"/>
      <c r="FF360" s="402"/>
      <c r="FJ360" s="402"/>
      <c r="FN360" s="402"/>
      <c r="FR360" s="402"/>
      <c r="FV360" s="402"/>
      <c r="FZ360" s="402"/>
      <c r="GD360" s="402"/>
      <c r="GH360" s="402"/>
      <c r="GL360" s="402"/>
      <c r="GP360" s="402"/>
      <c r="GT360" s="402"/>
      <c r="GX360" s="402"/>
      <c r="HB360" s="402"/>
      <c r="HF360" s="402"/>
      <c r="HJ360" s="402"/>
      <c r="HN360" s="402"/>
      <c r="HR360" s="402"/>
      <c r="HV360" s="402"/>
      <c r="HZ360" s="402"/>
      <c r="ID360" s="402"/>
      <c r="IH360" s="402"/>
      <c r="IL360" s="402"/>
      <c r="IP360" s="402"/>
      <c r="IT360" s="402"/>
      <c r="IX360" s="402"/>
      <c r="JB360" s="402"/>
      <c r="JF360" s="402"/>
      <c r="JJ360" s="402"/>
      <c r="JN360" s="402"/>
      <c r="JR360" s="402"/>
      <c r="JV360" s="402"/>
      <c r="JZ360" s="402"/>
      <c r="KD360" s="402"/>
      <c r="LI360" s="402"/>
      <c r="MH360" s="402"/>
      <c r="MZ360" s="402"/>
      <c r="NM360" s="402"/>
      <c r="OA360" s="402"/>
      <c r="OR360" s="402"/>
      <c r="PW360" s="402"/>
      <c r="QO360" s="402"/>
      <c r="RB360" s="402"/>
      <c r="SD360" s="402"/>
      <c r="TX360" s="402"/>
      <c r="VT360" s="402"/>
      <c r="XQ360" s="402"/>
      <c r="YF360" s="402"/>
      <c r="ZK360" s="402"/>
      <c r="ZN360" s="402"/>
      <c r="AAP360" s="402"/>
      <c r="ABJ360" s="402"/>
      <c r="ABU360" s="402"/>
      <c r="ACZ360" s="402"/>
      <c r="ADG360" s="402"/>
      <c r="ADH360" s="402"/>
      <c r="AEL360" s="402"/>
    </row>
    <row r="361" spans="3:818" ht="11.25" customHeight="1">
      <c r="C361" s="402"/>
      <c r="F361" s="402"/>
      <c r="W361" s="402"/>
      <c r="AA361" s="402"/>
      <c r="AE361" s="402"/>
      <c r="AI361" s="402"/>
      <c r="AM361" s="402"/>
      <c r="AQ361" s="402"/>
      <c r="AT361" s="402"/>
      <c r="AW361" s="402"/>
      <c r="BA361" s="402"/>
      <c r="BB361" s="402"/>
      <c r="BE361" s="402"/>
      <c r="BF361" s="402"/>
      <c r="BI361" s="402"/>
      <c r="BJ361" s="402"/>
      <c r="BM361" s="402"/>
      <c r="BN361" s="402"/>
      <c r="BO361" s="402"/>
      <c r="BP361" s="402"/>
      <c r="BQ361" s="402"/>
      <c r="BR361" s="402"/>
      <c r="BS361" s="402"/>
      <c r="BT361" s="402"/>
      <c r="BW361" s="402"/>
      <c r="BX361" s="402"/>
      <c r="BY361" s="402"/>
      <c r="BZ361" s="402"/>
      <c r="CP361" s="402"/>
      <c r="CQ361" s="402"/>
      <c r="CY361" s="402"/>
      <c r="DE361" s="402"/>
      <c r="DF361" s="402"/>
      <c r="DP361" s="402"/>
      <c r="DR361" s="402"/>
      <c r="DV361" s="402"/>
      <c r="DZ361" s="402"/>
      <c r="ED361" s="402"/>
      <c r="EH361" s="402"/>
      <c r="EL361" s="402"/>
      <c r="EP361" s="402"/>
      <c r="ET361" s="402"/>
      <c r="EX361" s="402"/>
      <c r="FB361" s="402"/>
      <c r="FF361" s="402"/>
      <c r="FJ361" s="402"/>
      <c r="FN361" s="402"/>
      <c r="FR361" s="402"/>
      <c r="FV361" s="402"/>
      <c r="FZ361" s="402"/>
      <c r="GD361" s="402"/>
      <c r="GH361" s="402"/>
      <c r="GL361" s="402"/>
      <c r="GP361" s="402"/>
      <c r="GT361" s="402"/>
      <c r="GX361" s="402"/>
      <c r="HB361" s="402"/>
      <c r="HF361" s="402"/>
      <c r="HJ361" s="402"/>
      <c r="HN361" s="402"/>
      <c r="HR361" s="402"/>
      <c r="HV361" s="402"/>
      <c r="HZ361" s="402"/>
      <c r="ID361" s="402"/>
      <c r="IH361" s="402"/>
      <c r="IL361" s="402"/>
      <c r="IP361" s="402"/>
      <c r="IT361" s="402"/>
      <c r="IX361" s="402"/>
      <c r="JB361" s="402"/>
      <c r="JF361" s="402"/>
      <c r="JJ361" s="402"/>
      <c r="JN361" s="402"/>
      <c r="JR361" s="402"/>
      <c r="JV361" s="402"/>
      <c r="JZ361" s="402"/>
      <c r="KD361" s="402"/>
      <c r="LI361" s="402"/>
      <c r="MH361" s="402"/>
      <c r="MZ361" s="402"/>
      <c r="NM361" s="402"/>
      <c r="OA361" s="402"/>
      <c r="OR361" s="402"/>
      <c r="PW361" s="402"/>
      <c r="QO361" s="402"/>
      <c r="RB361" s="402"/>
      <c r="SD361" s="402"/>
      <c r="TX361" s="402"/>
      <c r="VT361" s="402"/>
      <c r="XQ361" s="402"/>
      <c r="YF361" s="402"/>
      <c r="ZK361" s="402"/>
      <c r="ZN361" s="402"/>
      <c r="AAP361" s="402"/>
      <c r="ABJ361" s="402"/>
      <c r="ABU361" s="402"/>
      <c r="ACZ361" s="402"/>
      <c r="ADG361" s="402"/>
      <c r="ADH361" s="402"/>
      <c r="AEL361" s="402"/>
    </row>
    <row r="362" spans="3:818" ht="11.25" customHeight="1">
      <c r="C362" s="402"/>
      <c r="F362" s="402"/>
      <c r="W362" s="402"/>
      <c r="AA362" s="402"/>
      <c r="AE362" s="402"/>
      <c r="AI362" s="402"/>
      <c r="AM362" s="402"/>
      <c r="AQ362" s="402"/>
      <c r="AT362" s="402"/>
      <c r="AW362" s="402"/>
      <c r="BA362" s="402"/>
      <c r="BB362" s="402"/>
      <c r="BE362" s="402"/>
      <c r="BF362" s="402"/>
      <c r="BI362" s="402"/>
      <c r="BJ362" s="402"/>
      <c r="BM362" s="402"/>
      <c r="BN362" s="402"/>
      <c r="BO362" s="402"/>
      <c r="BP362" s="402"/>
      <c r="BQ362" s="402"/>
      <c r="BR362" s="402"/>
      <c r="BS362" s="402"/>
      <c r="BT362" s="402"/>
      <c r="BW362" s="402"/>
      <c r="BX362" s="402"/>
      <c r="BY362" s="402"/>
      <c r="BZ362" s="402"/>
      <c r="CP362" s="402"/>
      <c r="CQ362" s="402"/>
      <c r="CY362" s="402"/>
      <c r="DE362" s="402"/>
      <c r="DF362" s="402"/>
      <c r="DP362" s="402"/>
      <c r="DR362" s="402"/>
      <c r="DV362" s="402"/>
      <c r="DZ362" s="402"/>
      <c r="ED362" s="402"/>
      <c r="EH362" s="402"/>
      <c r="EL362" s="402"/>
      <c r="EP362" s="402"/>
      <c r="ET362" s="402"/>
      <c r="EX362" s="402"/>
      <c r="FB362" s="402"/>
      <c r="FF362" s="402"/>
      <c r="FJ362" s="402"/>
      <c r="FN362" s="402"/>
      <c r="FR362" s="402"/>
      <c r="FV362" s="402"/>
      <c r="FZ362" s="402"/>
      <c r="GD362" s="402"/>
      <c r="GH362" s="402"/>
      <c r="GL362" s="402"/>
      <c r="GP362" s="402"/>
      <c r="GT362" s="402"/>
      <c r="GX362" s="402"/>
      <c r="HB362" s="402"/>
      <c r="HF362" s="402"/>
      <c r="HJ362" s="402"/>
      <c r="HN362" s="402"/>
      <c r="HR362" s="402"/>
      <c r="HV362" s="402"/>
      <c r="HZ362" s="402"/>
      <c r="ID362" s="402"/>
      <c r="IH362" s="402"/>
      <c r="IL362" s="402"/>
      <c r="IP362" s="402"/>
      <c r="IT362" s="402"/>
      <c r="IX362" s="402"/>
      <c r="JB362" s="402"/>
      <c r="JF362" s="402"/>
      <c r="JJ362" s="402"/>
      <c r="JN362" s="402"/>
      <c r="JR362" s="402"/>
      <c r="JV362" s="402"/>
      <c r="JZ362" s="402"/>
      <c r="KD362" s="402"/>
      <c r="LI362" s="402"/>
      <c r="MH362" s="402"/>
      <c r="MZ362" s="402"/>
      <c r="NM362" s="402"/>
      <c r="OA362" s="402"/>
      <c r="OR362" s="402"/>
      <c r="PW362" s="402"/>
      <c r="QO362" s="402"/>
      <c r="RB362" s="402"/>
      <c r="SD362" s="402"/>
      <c r="TX362" s="402"/>
      <c r="VT362" s="402"/>
      <c r="XQ362" s="402"/>
      <c r="YF362" s="402"/>
      <c r="ZK362" s="402"/>
      <c r="ZN362" s="402"/>
      <c r="AAP362" s="402"/>
      <c r="ABJ362" s="402"/>
      <c r="ABU362" s="402"/>
      <c r="ACZ362" s="402"/>
      <c r="ADG362" s="402"/>
      <c r="ADH362" s="402"/>
      <c r="AEL362" s="402"/>
    </row>
    <row r="363" spans="3:818" ht="11.25" customHeight="1">
      <c r="C363" s="402"/>
      <c r="F363" s="402"/>
      <c r="W363" s="402"/>
      <c r="AA363" s="402"/>
      <c r="AE363" s="402"/>
      <c r="AI363" s="402"/>
      <c r="AM363" s="402"/>
      <c r="AQ363" s="402"/>
      <c r="AT363" s="402"/>
      <c r="AW363" s="402"/>
      <c r="BA363" s="402"/>
      <c r="BB363" s="402"/>
      <c r="BE363" s="402"/>
      <c r="BF363" s="402"/>
      <c r="BI363" s="402"/>
      <c r="BJ363" s="402"/>
      <c r="BM363" s="402"/>
      <c r="BN363" s="402"/>
      <c r="BO363" s="402"/>
      <c r="BP363" s="402"/>
      <c r="BQ363" s="402"/>
      <c r="BR363" s="402"/>
      <c r="BS363" s="402"/>
      <c r="BT363" s="402"/>
      <c r="BW363" s="402"/>
      <c r="BX363" s="402"/>
      <c r="BY363" s="402"/>
      <c r="BZ363" s="402"/>
      <c r="CP363" s="402"/>
      <c r="CQ363" s="402"/>
      <c r="CY363" s="402"/>
      <c r="DE363" s="402"/>
      <c r="DF363" s="402"/>
      <c r="DP363" s="402"/>
      <c r="DR363" s="402"/>
      <c r="DV363" s="402"/>
      <c r="DZ363" s="402"/>
      <c r="ED363" s="402"/>
      <c r="EH363" s="402"/>
      <c r="EL363" s="402"/>
      <c r="EP363" s="402"/>
      <c r="ET363" s="402"/>
      <c r="EX363" s="402"/>
      <c r="FB363" s="402"/>
      <c r="FF363" s="402"/>
      <c r="FJ363" s="402"/>
      <c r="FN363" s="402"/>
      <c r="FR363" s="402"/>
      <c r="FV363" s="402"/>
      <c r="FZ363" s="402"/>
      <c r="GD363" s="402"/>
      <c r="GH363" s="402"/>
      <c r="GL363" s="402"/>
      <c r="GP363" s="402"/>
      <c r="GT363" s="402"/>
      <c r="GX363" s="402"/>
      <c r="HB363" s="402"/>
      <c r="HF363" s="402"/>
      <c r="HJ363" s="402"/>
      <c r="HN363" s="402"/>
      <c r="HR363" s="402"/>
      <c r="HV363" s="402"/>
      <c r="HZ363" s="402"/>
      <c r="ID363" s="402"/>
      <c r="IH363" s="402"/>
      <c r="IL363" s="402"/>
      <c r="IP363" s="402"/>
      <c r="IT363" s="402"/>
      <c r="IX363" s="402"/>
      <c r="JB363" s="402"/>
      <c r="JF363" s="402"/>
      <c r="JJ363" s="402"/>
      <c r="JN363" s="402"/>
      <c r="JR363" s="402"/>
      <c r="JV363" s="402"/>
      <c r="JZ363" s="402"/>
      <c r="KD363" s="402"/>
      <c r="LI363" s="402"/>
      <c r="MH363" s="402"/>
      <c r="MZ363" s="402"/>
      <c r="NM363" s="402"/>
      <c r="OA363" s="402"/>
      <c r="OR363" s="402"/>
      <c r="PW363" s="402"/>
      <c r="QO363" s="402"/>
      <c r="RB363" s="402"/>
      <c r="SD363" s="402"/>
      <c r="TX363" s="402"/>
      <c r="VT363" s="402"/>
      <c r="XQ363" s="402"/>
      <c r="YF363" s="402"/>
      <c r="ZK363" s="402"/>
      <c r="ZN363" s="402"/>
      <c r="AAP363" s="402"/>
      <c r="ABJ363" s="402"/>
      <c r="ABU363" s="402"/>
      <c r="ACZ363" s="402"/>
      <c r="ADG363" s="402"/>
      <c r="ADH363" s="402"/>
      <c r="AEL363" s="402"/>
    </row>
    <row r="364" spans="3:818" ht="11.25" customHeight="1">
      <c r="C364" s="402"/>
      <c r="F364" s="402"/>
      <c r="W364" s="402"/>
      <c r="AA364" s="402"/>
      <c r="AE364" s="402"/>
      <c r="AI364" s="402"/>
      <c r="AM364" s="402"/>
      <c r="AQ364" s="402"/>
      <c r="AT364" s="402"/>
      <c r="AW364" s="402"/>
      <c r="BA364" s="402"/>
      <c r="BB364" s="402"/>
      <c r="BE364" s="402"/>
      <c r="BF364" s="402"/>
      <c r="BI364" s="402"/>
      <c r="BJ364" s="402"/>
      <c r="BM364" s="402"/>
      <c r="BN364" s="402"/>
      <c r="BO364" s="402"/>
      <c r="BP364" s="402"/>
      <c r="BQ364" s="402"/>
      <c r="BR364" s="402"/>
      <c r="BS364" s="402"/>
      <c r="BT364" s="402"/>
      <c r="BW364" s="402"/>
      <c r="BX364" s="402"/>
      <c r="BY364" s="402"/>
      <c r="BZ364" s="402"/>
      <c r="CP364" s="402"/>
      <c r="CQ364" s="402"/>
      <c r="CY364" s="402"/>
      <c r="DE364" s="402"/>
      <c r="DF364" s="402"/>
      <c r="DP364" s="402"/>
      <c r="DR364" s="402"/>
      <c r="DV364" s="402"/>
      <c r="DZ364" s="402"/>
      <c r="ED364" s="402"/>
      <c r="EH364" s="402"/>
      <c r="EL364" s="402"/>
      <c r="EP364" s="402"/>
      <c r="ET364" s="402"/>
      <c r="EX364" s="402"/>
      <c r="FB364" s="402"/>
      <c r="FF364" s="402"/>
      <c r="FJ364" s="402"/>
      <c r="FN364" s="402"/>
      <c r="FR364" s="402"/>
      <c r="FV364" s="402"/>
      <c r="FZ364" s="402"/>
      <c r="GD364" s="402"/>
      <c r="GH364" s="402"/>
      <c r="GL364" s="402"/>
      <c r="GP364" s="402"/>
      <c r="GT364" s="402"/>
      <c r="GX364" s="402"/>
      <c r="HB364" s="402"/>
      <c r="HF364" s="402"/>
      <c r="HJ364" s="402"/>
      <c r="HN364" s="402"/>
      <c r="HR364" s="402"/>
      <c r="HV364" s="402"/>
      <c r="HZ364" s="402"/>
      <c r="ID364" s="402"/>
      <c r="IH364" s="402"/>
      <c r="IL364" s="402"/>
      <c r="IP364" s="402"/>
      <c r="IT364" s="402"/>
      <c r="IX364" s="402"/>
      <c r="JB364" s="402"/>
      <c r="JF364" s="402"/>
      <c r="JJ364" s="402"/>
      <c r="JN364" s="402"/>
      <c r="JR364" s="402"/>
      <c r="JV364" s="402"/>
      <c r="JZ364" s="402"/>
      <c r="KD364" s="402"/>
      <c r="LI364" s="402"/>
      <c r="MH364" s="402"/>
      <c r="MZ364" s="402"/>
      <c r="NM364" s="402"/>
      <c r="OA364" s="402"/>
      <c r="OR364" s="402"/>
      <c r="PW364" s="402"/>
      <c r="QO364" s="402"/>
      <c r="RB364" s="402"/>
      <c r="SD364" s="402"/>
      <c r="TX364" s="402"/>
      <c r="VT364" s="402"/>
      <c r="XQ364" s="402"/>
      <c r="YF364" s="402"/>
      <c r="ZK364" s="402"/>
      <c r="ZN364" s="402"/>
      <c r="AAP364" s="402"/>
      <c r="ABJ364" s="402"/>
      <c r="ABU364" s="402"/>
      <c r="ACZ364" s="402"/>
      <c r="ADG364" s="402"/>
      <c r="ADH364" s="402"/>
      <c r="AEL364" s="402"/>
    </row>
    <row r="365" spans="3:818" ht="11.25" customHeight="1">
      <c r="C365" s="402"/>
      <c r="F365" s="402"/>
      <c r="W365" s="402"/>
      <c r="AA365" s="402"/>
      <c r="AE365" s="402"/>
      <c r="AI365" s="402"/>
      <c r="AM365" s="402"/>
      <c r="AQ365" s="402"/>
      <c r="AT365" s="402"/>
      <c r="AW365" s="402"/>
      <c r="BA365" s="402"/>
      <c r="BB365" s="402"/>
      <c r="BE365" s="402"/>
      <c r="BF365" s="402"/>
      <c r="BI365" s="402"/>
      <c r="BJ365" s="402"/>
      <c r="BM365" s="402"/>
      <c r="BN365" s="402"/>
      <c r="BO365" s="402"/>
      <c r="BP365" s="402"/>
      <c r="BQ365" s="402"/>
      <c r="BR365" s="402"/>
      <c r="BS365" s="402"/>
      <c r="BT365" s="402"/>
      <c r="BW365" s="402"/>
      <c r="BX365" s="402"/>
      <c r="BY365" s="402"/>
      <c r="BZ365" s="402"/>
      <c r="CP365" s="402"/>
      <c r="CQ365" s="402"/>
      <c r="CY365" s="402"/>
      <c r="DE365" s="402"/>
      <c r="DF365" s="402"/>
      <c r="DP365" s="402"/>
      <c r="DR365" s="402"/>
      <c r="DV365" s="402"/>
      <c r="DZ365" s="402"/>
      <c r="ED365" s="402"/>
      <c r="EH365" s="402"/>
      <c r="EL365" s="402"/>
      <c r="EP365" s="402"/>
      <c r="ET365" s="402"/>
      <c r="EX365" s="402"/>
      <c r="FB365" s="402"/>
      <c r="FF365" s="402"/>
      <c r="FJ365" s="402"/>
      <c r="FN365" s="402"/>
      <c r="FR365" s="402"/>
      <c r="FV365" s="402"/>
      <c r="FZ365" s="402"/>
      <c r="GD365" s="402"/>
      <c r="GH365" s="402"/>
      <c r="GL365" s="402"/>
      <c r="GP365" s="402"/>
      <c r="GT365" s="402"/>
      <c r="GX365" s="402"/>
      <c r="HB365" s="402"/>
      <c r="HF365" s="402"/>
      <c r="HJ365" s="402"/>
      <c r="HN365" s="402"/>
      <c r="HR365" s="402"/>
      <c r="HV365" s="402"/>
      <c r="HZ365" s="402"/>
      <c r="ID365" s="402"/>
      <c r="IH365" s="402"/>
      <c r="IL365" s="402"/>
      <c r="IP365" s="402"/>
      <c r="IT365" s="402"/>
      <c r="IX365" s="402"/>
      <c r="JB365" s="402"/>
      <c r="JF365" s="402"/>
      <c r="JJ365" s="402"/>
      <c r="JN365" s="402"/>
      <c r="JR365" s="402"/>
      <c r="JV365" s="402"/>
      <c r="JZ365" s="402"/>
      <c r="KD365" s="402"/>
      <c r="LI365" s="402"/>
      <c r="MH365" s="402"/>
      <c r="MZ365" s="402"/>
      <c r="NM365" s="402"/>
      <c r="OA365" s="402"/>
      <c r="OR365" s="402"/>
      <c r="PW365" s="402"/>
      <c r="QO365" s="402"/>
      <c r="RB365" s="402"/>
      <c r="SD365" s="402"/>
      <c r="TX365" s="402"/>
      <c r="VT365" s="402"/>
      <c r="XQ365" s="402"/>
      <c r="YF365" s="402"/>
      <c r="ZK365" s="402"/>
      <c r="ZN365" s="402"/>
      <c r="AAP365" s="402"/>
      <c r="ABJ365" s="402"/>
      <c r="ABU365" s="402"/>
      <c r="ACZ365" s="402"/>
      <c r="ADG365" s="402"/>
      <c r="ADH365" s="402"/>
      <c r="AEL365" s="402"/>
    </row>
    <row r="366" spans="3:818" ht="11.25" customHeight="1">
      <c r="C366" s="402"/>
      <c r="F366" s="402"/>
      <c r="W366" s="402"/>
      <c r="AA366" s="402"/>
      <c r="AE366" s="402"/>
      <c r="AI366" s="402"/>
      <c r="AM366" s="402"/>
      <c r="AQ366" s="402"/>
      <c r="AT366" s="402"/>
      <c r="AW366" s="402"/>
      <c r="BA366" s="402"/>
      <c r="BB366" s="402"/>
      <c r="BE366" s="402"/>
      <c r="BF366" s="402"/>
      <c r="BI366" s="402"/>
      <c r="BJ366" s="402"/>
      <c r="BM366" s="402"/>
      <c r="BN366" s="402"/>
      <c r="BO366" s="402"/>
      <c r="BP366" s="402"/>
      <c r="BQ366" s="402"/>
      <c r="BR366" s="402"/>
      <c r="BS366" s="402"/>
      <c r="BT366" s="402"/>
      <c r="BW366" s="402"/>
      <c r="BX366" s="402"/>
      <c r="BY366" s="402"/>
      <c r="BZ366" s="402"/>
      <c r="CP366" s="402"/>
      <c r="CQ366" s="402"/>
      <c r="CY366" s="402"/>
      <c r="DE366" s="402"/>
      <c r="DF366" s="402"/>
      <c r="DP366" s="402"/>
      <c r="DR366" s="402"/>
      <c r="DV366" s="402"/>
      <c r="DZ366" s="402"/>
      <c r="ED366" s="402"/>
      <c r="EH366" s="402"/>
      <c r="EL366" s="402"/>
      <c r="EP366" s="402"/>
      <c r="ET366" s="402"/>
      <c r="EX366" s="402"/>
      <c r="FB366" s="402"/>
      <c r="FF366" s="402"/>
      <c r="FJ366" s="402"/>
      <c r="FN366" s="402"/>
      <c r="FR366" s="402"/>
      <c r="FV366" s="402"/>
      <c r="FZ366" s="402"/>
      <c r="GD366" s="402"/>
      <c r="GH366" s="402"/>
      <c r="GL366" s="402"/>
      <c r="GP366" s="402"/>
      <c r="GT366" s="402"/>
      <c r="GX366" s="402"/>
      <c r="HB366" s="402"/>
      <c r="HF366" s="402"/>
      <c r="HJ366" s="402"/>
      <c r="HN366" s="402"/>
      <c r="HR366" s="402"/>
      <c r="HV366" s="402"/>
      <c r="HZ366" s="402"/>
      <c r="ID366" s="402"/>
      <c r="IH366" s="402"/>
      <c r="IL366" s="402"/>
      <c r="IP366" s="402"/>
      <c r="IT366" s="402"/>
      <c r="IX366" s="402"/>
      <c r="JB366" s="402"/>
      <c r="JF366" s="402"/>
      <c r="JJ366" s="402"/>
      <c r="JN366" s="402"/>
      <c r="JR366" s="402"/>
      <c r="JV366" s="402"/>
      <c r="JZ366" s="402"/>
      <c r="KD366" s="402"/>
      <c r="LI366" s="402"/>
      <c r="MH366" s="402"/>
      <c r="MZ366" s="402"/>
      <c r="NM366" s="402"/>
      <c r="OA366" s="402"/>
      <c r="OR366" s="402"/>
      <c r="PW366" s="402"/>
      <c r="QO366" s="402"/>
      <c r="RB366" s="402"/>
      <c r="SD366" s="402"/>
      <c r="TX366" s="402"/>
      <c r="VT366" s="402"/>
      <c r="XQ366" s="402"/>
      <c r="YF366" s="402"/>
      <c r="ZK366" s="402"/>
      <c r="ZN366" s="402"/>
      <c r="AAP366" s="402"/>
      <c r="ABJ366" s="402"/>
      <c r="ABU366" s="402"/>
      <c r="ACZ366" s="402"/>
      <c r="ADG366" s="402"/>
      <c r="ADH366" s="402"/>
      <c r="AEL366" s="402"/>
    </row>
    <row r="367" spans="3:818" ht="11.25" customHeight="1">
      <c r="C367" s="402"/>
      <c r="F367" s="402"/>
      <c r="W367" s="402"/>
      <c r="AA367" s="402"/>
      <c r="AE367" s="402"/>
      <c r="AI367" s="402"/>
      <c r="AM367" s="402"/>
      <c r="AQ367" s="402"/>
      <c r="AT367" s="402"/>
      <c r="AW367" s="402"/>
      <c r="BA367" s="402"/>
      <c r="BB367" s="402"/>
      <c r="BE367" s="402"/>
      <c r="BF367" s="402"/>
      <c r="BI367" s="402"/>
      <c r="BJ367" s="402"/>
      <c r="BM367" s="402"/>
      <c r="BN367" s="402"/>
      <c r="BO367" s="402"/>
      <c r="BP367" s="402"/>
      <c r="BQ367" s="402"/>
      <c r="BR367" s="402"/>
      <c r="BS367" s="402"/>
      <c r="BT367" s="402"/>
      <c r="BW367" s="402"/>
      <c r="BX367" s="402"/>
      <c r="BY367" s="402"/>
      <c r="BZ367" s="402"/>
      <c r="CP367" s="402"/>
      <c r="CQ367" s="402"/>
      <c r="CY367" s="402"/>
      <c r="DE367" s="402"/>
      <c r="DF367" s="402"/>
      <c r="DP367" s="402"/>
      <c r="DR367" s="402"/>
      <c r="DV367" s="402"/>
      <c r="DZ367" s="402"/>
      <c r="ED367" s="402"/>
      <c r="EH367" s="402"/>
      <c r="EL367" s="402"/>
      <c r="EP367" s="402"/>
      <c r="ET367" s="402"/>
      <c r="EX367" s="402"/>
      <c r="FB367" s="402"/>
      <c r="FF367" s="402"/>
      <c r="FJ367" s="402"/>
      <c r="FN367" s="402"/>
      <c r="FR367" s="402"/>
      <c r="FV367" s="402"/>
      <c r="FZ367" s="402"/>
      <c r="GD367" s="402"/>
      <c r="GH367" s="402"/>
      <c r="GL367" s="402"/>
      <c r="GP367" s="402"/>
      <c r="GT367" s="402"/>
      <c r="GX367" s="402"/>
      <c r="HB367" s="402"/>
      <c r="HF367" s="402"/>
      <c r="HJ367" s="402"/>
      <c r="HN367" s="402"/>
      <c r="HR367" s="402"/>
      <c r="HV367" s="402"/>
      <c r="HZ367" s="402"/>
      <c r="ID367" s="402"/>
      <c r="IH367" s="402"/>
      <c r="IL367" s="402"/>
      <c r="IP367" s="402"/>
      <c r="IT367" s="402"/>
      <c r="IX367" s="402"/>
      <c r="JB367" s="402"/>
      <c r="JF367" s="402"/>
      <c r="JJ367" s="402"/>
      <c r="JN367" s="402"/>
      <c r="JR367" s="402"/>
      <c r="JV367" s="402"/>
      <c r="JZ367" s="402"/>
      <c r="KD367" s="402"/>
      <c r="LI367" s="402"/>
      <c r="MH367" s="402"/>
      <c r="MZ367" s="402"/>
      <c r="NM367" s="402"/>
      <c r="OA367" s="402"/>
      <c r="OR367" s="402"/>
      <c r="PW367" s="402"/>
      <c r="QO367" s="402"/>
      <c r="RB367" s="402"/>
      <c r="SD367" s="402"/>
      <c r="TX367" s="402"/>
      <c r="VT367" s="402"/>
      <c r="XQ367" s="402"/>
      <c r="YF367" s="402"/>
      <c r="ZK367" s="402"/>
      <c r="ZN367" s="402"/>
      <c r="AAP367" s="402"/>
      <c r="ABJ367" s="402"/>
      <c r="ABU367" s="402"/>
      <c r="ACZ367" s="402"/>
      <c r="ADG367" s="402"/>
      <c r="ADH367" s="402"/>
      <c r="AEL367" s="402"/>
    </row>
    <row r="368" spans="3:818" ht="11.25" customHeight="1">
      <c r="C368" s="402"/>
      <c r="F368" s="402"/>
      <c r="W368" s="402"/>
      <c r="AA368" s="402"/>
      <c r="AE368" s="402"/>
      <c r="AI368" s="402"/>
      <c r="AM368" s="402"/>
      <c r="AQ368" s="402"/>
      <c r="AT368" s="402"/>
      <c r="AW368" s="402"/>
      <c r="BA368" s="402"/>
      <c r="BB368" s="402"/>
      <c r="BE368" s="402"/>
      <c r="BF368" s="402"/>
      <c r="BI368" s="402"/>
      <c r="BJ368" s="402"/>
      <c r="BM368" s="402"/>
      <c r="BN368" s="402"/>
      <c r="BO368" s="402"/>
      <c r="BP368" s="402"/>
      <c r="BQ368" s="402"/>
      <c r="BR368" s="402"/>
      <c r="BS368" s="402"/>
      <c r="BT368" s="402"/>
      <c r="BW368" s="402"/>
      <c r="BX368" s="402"/>
      <c r="BY368" s="402"/>
      <c r="BZ368" s="402"/>
      <c r="CP368" s="402"/>
      <c r="CQ368" s="402"/>
      <c r="CY368" s="402"/>
      <c r="DE368" s="402"/>
      <c r="DF368" s="402"/>
      <c r="DP368" s="402"/>
      <c r="DR368" s="402"/>
      <c r="DV368" s="402"/>
      <c r="DZ368" s="402"/>
      <c r="ED368" s="402"/>
      <c r="EH368" s="402"/>
      <c r="EL368" s="402"/>
      <c r="EP368" s="402"/>
      <c r="ET368" s="402"/>
      <c r="EX368" s="402"/>
      <c r="FB368" s="402"/>
      <c r="FF368" s="402"/>
      <c r="FJ368" s="402"/>
      <c r="FN368" s="402"/>
      <c r="FR368" s="402"/>
      <c r="FV368" s="402"/>
      <c r="FZ368" s="402"/>
      <c r="GD368" s="402"/>
      <c r="GH368" s="402"/>
      <c r="GL368" s="402"/>
      <c r="GP368" s="402"/>
      <c r="GT368" s="402"/>
      <c r="GX368" s="402"/>
      <c r="HB368" s="402"/>
      <c r="HF368" s="402"/>
      <c r="HJ368" s="402"/>
      <c r="HN368" s="402"/>
      <c r="HR368" s="402"/>
      <c r="HV368" s="402"/>
      <c r="HZ368" s="402"/>
      <c r="ID368" s="402"/>
      <c r="IH368" s="402"/>
      <c r="IL368" s="402"/>
      <c r="IP368" s="402"/>
      <c r="IT368" s="402"/>
      <c r="IX368" s="402"/>
      <c r="JB368" s="402"/>
      <c r="JF368" s="402"/>
      <c r="JJ368" s="402"/>
      <c r="JN368" s="402"/>
      <c r="JR368" s="402"/>
      <c r="JV368" s="402"/>
      <c r="JZ368" s="402"/>
      <c r="KD368" s="402"/>
      <c r="LI368" s="402"/>
      <c r="MH368" s="402"/>
      <c r="MZ368" s="402"/>
      <c r="NM368" s="402"/>
      <c r="OA368" s="402"/>
      <c r="OR368" s="402"/>
      <c r="PW368" s="402"/>
      <c r="QO368" s="402"/>
      <c r="RB368" s="402"/>
      <c r="SD368" s="402"/>
      <c r="TX368" s="402"/>
      <c r="VT368" s="402"/>
      <c r="XQ368" s="402"/>
      <c r="YF368" s="402"/>
      <c r="ZK368" s="402"/>
      <c r="ZN368" s="402"/>
      <c r="AAP368" s="402"/>
      <c r="ABJ368" s="402"/>
      <c r="ABU368" s="402"/>
      <c r="ACZ368" s="402"/>
      <c r="ADG368" s="402"/>
      <c r="ADH368" s="402"/>
      <c r="AEL368" s="402"/>
    </row>
    <row r="369" spans="3:818" ht="11.25" customHeight="1">
      <c r="C369" s="402"/>
      <c r="F369" s="402"/>
      <c r="W369" s="402"/>
      <c r="AA369" s="402"/>
      <c r="AE369" s="402"/>
      <c r="AI369" s="402"/>
      <c r="AM369" s="402"/>
      <c r="AQ369" s="402"/>
      <c r="AT369" s="402"/>
      <c r="AW369" s="402"/>
      <c r="BA369" s="402"/>
      <c r="BB369" s="402"/>
      <c r="BE369" s="402"/>
      <c r="BF369" s="402"/>
      <c r="BI369" s="402"/>
      <c r="BJ369" s="402"/>
      <c r="BM369" s="402"/>
      <c r="BN369" s="402"/>
      <c r="BO369" s="402"/>
      <c r="BP369" s="402"/>
      <c r="BQ369" s="402"/>
      <c r="BR369" s="402"/>
      <c r="BS369" s="402"/>
      <c r="BT369" s="402"/>
      <c r="BW369" s="402"/>
      <c r="BX369" s="402"/>
      <c r="BY369" s="402"/>
      <c r="BZ369" s="402"/>
      <c r="CP369" s="402"/>
      <c r="CQ369" s="402"/>
      <c r="CY369" s="402"/>
      <c r="DE369" s="402"/>
      <c r="DF369" s="402"/>
      <c r="DP369" s="402"/>
      <c r="DR369" s="402"/>
      <c r="DV369" s="402"/>
      <c r="DZ369" s="402"/>
      <c r="ED369" s="402"/>
      <c r="EH369" s="402"/>
      <c r="EL369" s="402"/>
      <c r="EP369" s="402"/>
      <c r="ET369" s="402"/>
      <c r="EX369" s="402"/>
      <c r="FB369" s="402"/>
      <c r="FF369" s="402"/>
      <c r="FJ369" s="402"/>
      <c r="FN369" s="402"/>
      <c r="FR369" s="402"/>
      <c r="FV369" s="402"/>
      <c r="FZ369" s="402"/>
      <c r="GD369" s="402"/>
      <c r="GH369" s="402"/>
      <c r="GL369" s="402"/>
      <c r="GP369" s="402"/>
      <c r="GT369" s="402"/>
      <c r="GX369" s="402"/>
      <c r="HB369" s="402"/>
      <c r="HF369" s="402"/>
      <c r="HJ369" s="402"/>
      <c r="HN369" s="402"/>
      <c r="HR369" s="402"/>
      <c r="HV369" s="402"/>
      <c r="HZ369" s="402"/>
      <c r="ID369" s="402"/>
      <c r="IH369" s="402"/>
      <c r="IL369" s="402"/>
      <c r="IP369" s="402"/>
      <c r="IT369" s="402"/>
      <c r="IX369" s="402"/>
      <c r="JB369" s="402"/>
      <c r="JF369" s="402"/>
      <c r="JJ369" s="402"/>
      <c r="JN369" s="402"/>
      <c r="JR369" s="402"/>
      <c r="JV369" s="402"/>
      <c r="JZ369" s="402"/>
      <c r="KD369" s="402"/>
      <c r="LI369" s="402"/>
      <c r="MH369" s="402"/>
      <c r="MZ369" s="402"/>
      <c r="NM369" s="402"/>
      <c r="OA369" s="402"/>
      <c r="OR369" s="402"/>
      <c r="PW369" s="402"/>
      <c r="QO369" s="402"/>
      <c r="RB369" s="402"/>
      <c r="SD369" s="402"/>
      <c r="TX369" s="402"/>
      <c r="VT369" s="402"/>
      <c r="XQ369" s="402"/>
      <c r="YF369" s="402"/>
      <c r="ZK369" s="402"/>
      <c r="ZN369" s="402"/>
      <c r="AAP369" s="402"/>
      <c r="ABJ369" s="402"/>
      <c r="ABU369" s="402"/>
      <c r="ACZ369" s="402"/>
      <c r="ADG369" s="402"/>
      <c r="ADH369" s="402"/>
      <c r="AEL369" s="402"/>
    </row>
    <row r="370" spans="3:818" ht="11.25" customHeight="1">
      <c r="C370" s="402"/>
      <c r="F370" s="402"/>
      <c r="W370" s="402"/>
      <c r="AA370" s="402"/>
      <c r="AE370" s="402"/>
      <c r="AI370" s="402"/>
      <c r="AM370" s="402"/>
      <c r="AQ370" s="402"/>
      <c r="AT370" s="402"/>
      <c r="AW370" s="402"/>
      <c r="BA370" s="402"/>
      <c r="BB370" s="402"/>
      <c r="BE370" s="402"/>
      <c r="BF370" s="402"/>
      <c r="BI370" s="402"/>
      <c r="BJ370" s="402"/>
      <c r="BM370" s="402"/>
      <c r="BN370" s="402"/>
      <c r="BO370" s="402"/>
      <c r="BP370" s="402"/>
      <c r="BQ370" s="402"/>
      <c r="BR370" s="402"/>
      <c r="BS370" s="402"/>
      <c r="BT370" s="402"/>
      <c r="BW370" s="402"/>
      <c r="BX370" s="402"/>
      <c r="BY370" s="402"/>
      <c r="BZ370" s="402"/>
      <c r="CP370" s="402"/>
      <c r="CQ370" s="402"/>
      <c r="CY370" s="402"/>
      <c r="DE370" s="402"/>
      <c r="DF370" s="402"/>
      <c r="DP370" s="402"/>
      <c r="DR370" s="402"/>
      <c r="DV370" s="402"/>
      <c r="DZ370" s="402"/>
      <c r="ED370" s="402"/>
      <c r="EH370" s="402"/>
      <c r="EL370" s="402"/>
      <c r="EP370" s="402"/>
      <c r="ET370" s="402"/>
      <c r="EX370" s="402"/>
      <c r="FB370" s="402"/>
      <c r="FF370" s="402"/>
      <c r="FJ370" s="402"/>
      <c r="FN370" s="402"/>
      <c r="FR370" s="402"/>
      <c r="FV370" s="402"/>
      <c r="FZ370" s="402"/>
      <c r="GD370" s="402"/>
      <c r="GH370" s="402"/>
      <c r="GL370" s="402"/>
      <c r="GP370" s="402"/>
      <c r="GT370" s="402"/>
      <c r="GX370" s="402"/>
      <c r="HB370" s="402"/>
      <c r="HF370" s="402"/>
      <c r="HJ370" s="402"/>
      <c r="HN370" s="402"/>
      <c r="HR370" s="402"/>
      <c r="HV370" s="402"/>
      <c r="HZ370" s="402"/>
      <c r="ID370" s="402"/>
      <c r="IH370" s="402"/>
      <c r="IL370" s="402"/>
      <c r="IP370" s="402"/>
      <c r="IT370" s="402"/>
      <c r="IX370" s="402"/>
      <c r="JB370" s="402"/>
      <c r="JF370" s="402"/>
      <c r="JJ370" s="402"/>
      <c r="JN370" s="402"/>
      <c r="JR370" s="402"/>
      <c r="JV370" s="402"/>
      <c r="JZ370" s="402"/>
      <c r="KD370" s="402"/>
      <c r="LI370" s="402"/>
      <c r="MH370" s="402"/>
      <c r="MZ370" s="402"/>
      <c r="NM370" s="402"/>
      <c r="OA370" s="402"/>
      <c r="OR370" s="402"/>
      <c r="PW370" s="402"/>
      <c r="QO370" s="402"/>
      <c r="RB370" s="402"/>
      <c r="SD370" s="402"/>
      <c r="TX370" s="402"/>
      <c r="VT370" s="402"/>
      <c r="XQ370" s="402"/>
      <c r="YF370" s="402"/>
      <c r="ZK370" s="402"/>
      <c r="ZN370" s="402"/>
      <c r="AAP370" s="402"/>
      <c r="ABJ370" s="402"/>
      <c r="ABU370" s="402"/>
      <c r="ACZ370" s="402"/>
      <c r="ADG370" s="402"/>
      <c r="ADH370" s="402"/>
      <c r="AEL370" s="402"/>
    </row>
    <row r="371" spans="3:818" ht="11.25" customHeight="1">
      <c r="C371" s="402"/>
      <c r="F371" s="402"/>
      <c r="W371" s="402"/>
      <c r="AA371" s="402"/>
      <c r="AE371" s="402"/>
      <c r="AI371" s="402"/>
      <c r="AM371" s="402"/>
      <c r="AQ371" s="402"/>
      <c r="AT371" s="402"/>
      <c r="AW371" s="402"/>
      <c r="BA371" s="402"/>
      <c r="BB371" s="402"/>
      <c r="BE371" s="402"/>
      <c r="BF371" s="402"/>
      <c r="BI371" s="402"/>
      <c r="BJ371" s="402"/>
      <c r="BM371" s="402"/>
      <c r="BN371" s="402"/>
      <c r="BO371" s="402"/>
      <c r="BP371" s="402"/>
      <c r="BQ371" s="402"/>
      <c r="BR371" s="402"/>
      <c r="BS371" s="402"/>
      <c r="BT371" s="402"/>
      <c r="BW371" s="402"/>
      <c r="BX371" s="402"/>
      <c r="BY371" s="402"/>
      <c r="BZ371" s="402"/>
      <c r="CP371" s="402"/>
      <c r="CQ371" s="402"/>
      <c r="CY371" s="402"/>
      <c r="DE371" s="402"/>
      <c r="DF371" s="402"/>
      <c r="DP371" s="402"/>
      <c r="DR371" s="402"/>
      <c r="DV371" s="402"/>
      <c r="DZ371" s="402"/>
      <c r="ED371" s="402"/>
      <c r="EH371" s="402"/>
      <c r="EL371" s="402"/>
      <c r="EP371" s="402"/>
      <c r="ET371" s="402"/>
      <c r="EX371" s="402"/>
      <c r="FB371" s="402"/>
      <c r="FF371" s="402"/>
      <c r="FJ371" s="402"/>
      <c r="FN371" s="402"/>
      <c r="FR371" s="402"/>
      <c r="FV371" s="402"/>
      <c r="FZ371" s="402"/>
      <c r="GD371" s="402"/>
      <c r="GH371" s="402"/>
      <c r="GL371" s="402"/>
      <c r="GP371" s="402"/>
      <c r="GT371" s="402"/>
      <c r="GX371" s="402"/>
      <c r="HB371" s="402"/>
      <c r="HF371" s="402"/>
      <c r="HJ371" s="402"/>
      <c r="HN371" s="402"/>
      <c r="HR371" s="402"/>
      <c r="HV371" s="402"/>
      <c r="HZ371" s="402"/>
      <c r="ID371" s="402"/>
      <c r="IH371" s="402"/>
      <c r="IL371" s="402"/>
      <c r="IP371" s="402"/>
      <c r="IT371" s="402"/>
      <c r="IX371" s="402"/>
      <c r="JB371" s="402"/>
      <c r="JF371" s="402"/>
      <c r="JJ371" s="402"/>
      <c r="JN371" s="402"/>
      <c r="JR371" s="402"/>
      <c r="JV371" s="402"/>
      <c r="JZ371" s="402"/>
      <c r="KD371" s="402"/>
      <c r="LI371" s="402"/>
      <c r="MH371" s="402"/>
      <c r="MZ371" s="402"/>
      <c r="NM371" s="402"/>
      <c r="OA371" s="402"/>
      <c r="OR371" s="402"/>
      <c r="PW371" s="402"/>
      <c r="QO371" s="402"/>
      <c r="RB371" s="402"/>
      <c r="SD371" s="402"/>
      <c r="TX371" s="402"/>
      <c r="VT371" s="402"/>
      <c r="XQ371" s="402"/>
      <c r="YF371" s="402"/>
      <c r="ZK371" s="402"/>
      <c r="ZN371" s="402"/>
      <c r="AAP371" s="402"/>
      <c r="ABJ371" s="402"/>
      <c r="ABU371" s="402"/>
      <c r="ACZ371" s="402"/>
      <c r="ADG371" s="402"/>
      <c r="ADH371" s="402"/>
      <c r="AEL371" s="402"/>
    </row>
    <row r="372" spans="3:818" ht="11.25" customHeight="1">
      <c r="C372" s="402"/>
      <c r="F372" s="402"/>
      <c r="W372" s="402"/>
      <c r="AA372" s="402"/>
      <c r="AE372" s="402"/>
      <c r="AI372" s="402"/>
      <c r="AM372" s="402"/>
      <c r="AQ372" s="402"/>
      <c r="AT372" s="402"/>
      <c r="AW372" s="402"/>
      <c r="BA372" s="402"/>
      <c r="BB372" s="402"/>
      <c r="BE372" s="402"/>
      <c r="BF372" s="402"/>
      <c r="BI372" s="402"/>
      <c r="BJ372" s="402"/>
      <c r="BM372" s="402"/>
      <c r="BN372" s="402"/>
      <c r="BO372" s="402"/>
      <c r="BP372" s="402"/>
      <c r="BQ372" s="402"/>
      <c r="BR372" s="402"/>
      <c r="BS372" s="402"/>
      <c r="BT372" s="402"/>
      <c r="BW372" s="402"/>
      <c r="BX372" s="402"/>
      <c r="BY372" s="402"/>
      <c r="BZ372" s="402"/>
      <c r="CP372" s="402"/>
      <c r="CQ372" s="402"/>
      <c r="CY372" s="402"/>
      <c r="DE372" s="402"/>
      <c r="DF372" s="402"/>
      <c r="DP372" s="402"/>
      <c r="DR372" s="402"/>
      <c r="DV372" s="402"/>
      <c r="DZ372" s="402"/>
      <c r="ED372" s="402"/>
      <c r="EH372" s="402"/>
      <c r="EL372" s="402"/>
      <c r="EP372" s="402"/>
      <c r="ET372" s="402"/>
      <c r="EX372" s="402"/>
      <c r="FB372" s="402"/>
      <c r="FF372" s="402"/>
      <c r="FJ372" s="402"/>
      <c r="FN372" s="402"/>
      <c r="FR372" s="402"/>
      <c r="FV372" s="402"/>
      <c r="FZ372" s="402"/>
      <c r="GD372" s="402"/>
      <c r="GH372" s="402"/>
      <c r="GL372" s="402"/>
      <c r="GP372" s="402"/>
      <c r="GT372" s="402"/>
      <c r="GX372" s="402"/>
      <c r="HB372" s="402"/>
      <c r="HF372" s="402"/>
      <c r="HJ372" s="402"/>
      <c r="HN372" s="402"/>
      <c r="HR372" s="402"/>
      <c r="HV372" s="402"/>
      <c r="HZ372" s="402"/>
      <c r="ID372" s="402"/>
      <c r="IH372" s="402"/>
      <c r="IL372" s="402"/>
      <c r="IP372" s="402"/>
      <c r="IT372" s="402"/>
      <c r="IX372" s="402"/>
      <c r="JB372" s="402"/>
      <c r="JF372" s="402"/>
      <c r="JJ372" s="402"/>
      <c r="JN372" s="402"/>
      <c r="JR372" s="402"/>
      <c r="JV372" s="402"/>
      <c r="JZ372" s="402"/>
      <c r="KD372" s="402"/>
      <c r="LI372" s="402"/>
      <c r="MH372" s="402"/>
      <c r="MZ372" s="402"/>
      <c r="NM372" s="402"/>
      <c r="OA372" s="402"/>
      <c r="OR372" s="402"/>
      <c r="PW372" s="402"/>
      <c r="QO372" s="402"/>
      <c r="RB372" s="402"/>
      <c r="SD372" s="402"/>
      <c r="TX372" s="402"/>
      <c r="VT372" s="402"/>
      <c r="XQ372" s="402"/>
      <c r="YF372" s="402"/>
      <c r="ZK372" s="402"/>
      <c r="ZN372" s="402"/>
      <c r="AAP372" s="402"/>
      <c r="ABJ372" s="402"/>
      <c r="ABU372" s="402"/>
      <c r="ACZ372" s="402"/>
      <c r="ADG372" s="402"/>
      <c r="ADH372" s="402"/>
      <c r="AEL372" s="402"/>
    </row>
    <row r="373" spans="3:818" ht="11.25" customHeight="1">
      <c r="C373" s="402"/>
      <c r="F373" s="402"/>
      <c r="W373" s="402"/>
      <c r="AA373" s="402"/>
      <c r="AE373" s="402"/>
      <c r="AI373" s="402"/>
      <c r="AM373" s="402"/>
      <c r="AQ373" s="402"/>
      <c r="AT373" s="402"/>
      <c r="AW373" s="402"/>
      <c r="BA373" s="402"/>
      <c r="BB373" s="402"/>
      <c r="BE373" s="402"/>
      <c r="BF373" s="402"/>
      <c r="BI373" s="402"/>
      <c r="BJ373" s="402"/>
      <c r="BM373" s="402"/>
      <c r="BN373" s="402"/>
      <c r="BO373" s="402"/>
      <c r="BP373" s="402"/>
      <c r="BQ373" s="402"/>
      <c r="BR373" s="402"/>
      <c r="BS373" s="402"/>
      <c r="BT373" s="402"/>
      <c r="BW373" s="402"/>
      <c r="BX373" s="402"/>
      <c r="BY373" s="402"/>
      <c r="BZ373" s="402"/>
      <c r="CP373" s="402"/>
      <c r="CQ373" s="402"/>
      <c r="CY373" s="402"/>
      <c r="DE373" s="402"/>
      <c r="DF373" s="402"/>
      <c r="DP373" s="402"/>
      <c r="DR373" s="402"/>
      <c r="DV373" s="402"/>
      <c r="DZ373" s="402"/>
      <c r="ED373" s="402"/>
      <c r="EH373" s="402"/>
      <c r="EL373" s="402"/>
      <c r="EP373" s="402"/>
      <c r="ET373" s="402"/>
      <c r="EX373" s="402"/>
      <c r="FB373" s="402"/>
      <c r="FF373" s="402"/>
      <c r="FJ373" s="402"/>
      <c r="FN373" s="402"/>
      <c r="FR373" s="402"/>
      <c r="FV373" s="402"/>
      <c r="FZ373" s="402"/>
      <c r="GD373" s="402"/>
      <c r="GH373" s="402"/>
      <c r="GL373" s="402"/>
      <c r="GP373" s="402"/>
      <c r="GT373" s="402"/>
      <c r="GX373" s="402"/>
      <c r="HB373" s="402"/>
      <c r="HF373" s="402"/>
      <c r="HJ373" s="402"/>
      <c r="HN373" s="402"/>
      <c r="HR373" s="402"/>
      <c r="HV373" s="402"/>
      <c r="HZ373" s="402"/>
      <c r="ID373" s="402"/>
      <c r="IH373" s="402"/>
      <c r="IL373" s="402"/>
      <c r="IP373" s="402"/>
      <c r="IT373" s="402"/>
      <c r="IX373" s="402"/>
      <c r="JB373" s="402"/>
      <c r="JF373" s="402"/>
      <c r="JJ373" s="402"/>
      <c r="JN373" s="402"/>
      <c r="JR373" s="402"/>
      <c r="JV373" s="402"/>
      <c r="JZ373" s="402"/>
      <c r="KD373" s="402"/>
      <c r="LI373" s="402"/>
      <c r="MH373" s="402"/>
      <c r="MZ373" s="402"/>
      <c r="NM373" s="402"/>
      <c r="OA373" s="402"/>
      <c r="OR373" s="402"/>
      <c r="PW373" s="402"/>
      <c r="QO373" s="402"/>
      <c r="RB373" s="402"/>
      <c r="SD373" s="402"/>
      <c r="TX373" s="402"/>
      <c r="VT373" s="402"/>
      <c r="XQ373" s="402"/>
      <c r="YF373" s="402"/>
      <c r="ZK373" s="402"/>
      <c r="ZN373" s="402"/>
      <c r="AAP373" s="402"/>
      <c r="ABJ373" s="402"/>
      <c r="ABU373" s="402"/>
      <c r="ACZ373" s="402"/>
      <c r="ADG373" s="402"/>
      <c r="ADH373" s="402"/>
      <c r="AEL373" s="402"/>
    </row>
    <row r="374" spans="3:818" ht="11.25" customHeight="1">
      <c r="C374" s="402"/>
      <c r="F374" s="402"/>
      <c r="W374" s="402"/>
      <c r="AA374" s="402"/>
      <c r="AE374" s="402"/>
      <c r="AI374" s="402"/>
      <c r="AM374" s="402"/>
      <c r="AQ374" s="402"/>
      <c r="AT374" s="402"/>
      <c r="AW374" s="402"/>
      <c r="BA374" s="402"/>
      <c r="BB374" s="402"/>
      <c r="BE374" s="402"/>
      <c r="BF374" s="402"/>
      <c r="BI374" s="402"/>
      <c r="BJ374" s="402"/>
      <c r="BM374" s="402"/>
      <c r="BN374" s="402"/>
      <c r="BO374" s="402"/>
      <c r="BP374" s="402"/>
      <c r="BQ374" s="402"/>
      <c r="BR374" s="402"/>
      <c r="BS374" s="402"/>
      <c r="BT374" s="402"/>
      <c r="BW374" s="402"/>
      <c r="BX374" s="402"/>
      <c r="BY374" s="402"/>
      <c r="BZ374" s="402"/>
      <c r="CP374" s="402"/>
      <c r="CQ374" s="402"/>
      <c r="CY374" s="402"/>
      <c r="DE374" s="402"/>
      <c r="DF374" s="402"/>
      <c r="DP374" s="402"/>
      <c r="DR374" s="402"/>
      <c r="DV374" s="402"/>
      <c r="DZ374" s="402"/>
      <c r="ED374" s="402"/>
      <c r="EH374" s="402"/>
      <c r="EL374" s="402"/>
      <c r="EP374" s="402"/>
      <c r="ET374" s="402"/>
      <c r="EX374" s="402"/>
      <c r="FB374" s="402"/>
      <c r="FF374" s="402"/>
      <c r="FJ374" s="402"/>
      <c r="FN374" s="402"/>
      <c r="FR374" s="402"/>
      <c r="FV374" s="402"/>
      <c r="FZ374" s="402"/>
      <c r="GD374" s="402"/>
      <c r="GH374" s="402"/>
      <c r="GL374" s="402"/>
      <c r="GP374" s="402"/>
      <c r="GT374" s="402"/>
      <c r="GX374" s="402"/>
      <c r="HB374" s="402"/>
      <c r="HF374" s="402"/>
      <c r="HJ374" s="402"/>
      <c r="HN374" s="402"/>
      <c r="HR374" s="402"/>
      <c r="HV374" s="402"/>
      <c r="HZ374" s="402"/>
      <c r="ID374" s="402"/>
      <c r="IH374" s="402"/>
      <c r="IL374" s="402"/>
      <c r="IP374" s="402"/>
      <c r="IT374" s="402"/>
      <c r="IX374" s="402"/>
      <c r="JB374" s="402"/>
      <c r="JF374" s="402"/>
      <c r="JJ374" s="402"/>
      <c r="JN374" s="402"/>
      <c r="JR374" s="402"/>
      <c r="JV374" s="402"/>
      <c r="JZ374" s="402"/>
      <c r="KD374" s="402"/>
      <c r="LI374" s="402"/>
      <c r="MH374" s="402"/>
      <c r="MZ374" s="402"/>
      <c r="NM374" s="402"/>
      <c r="OA374" s="402"/>
      <c r="OR374" s="402"/>
      <c r="PW374" s="402"/>
      <c r="QO374" s="402"/>
      <c r="RB374" s="402"/>
      <c r="SD374" s="402"/>
      <c r="TX374" s="402"/>
      <c r="VT374" s="402"/>
      <c r="XQ374" s="402"/>
      <c r="YF374" s="402"/>
      <c r="ZK374" s="402"/>
      <c r="ZN374" s="402"/>
      <c r="AAP374" s="402"/>
      <c r="ABJ374" s="402"/>
      <c r="ABU374" s="402"/>
      <c r="ACZ374" s="402"/>
      <c r="ADG374" s="402"/>
      <c r="ADH374" s="402"/>
      <c r="AEL374" s="402"/>
    </row>
    <row r="375" spans="3:818" ht="11.25" customHeight="1">
      <c r="C375" s="402"/>
      <c r="F375" s="402"/>
      <c r="W375" s="402"/>
      <c r="AA375" s="402"/>
      <c r="AE375" s="402"/>
      <c r="AI375" s="402"/>
      <c r="AM375" s="402"/>
      <c r="AQ375" s="402"/>
      <c r="AT375" s="402"/>
      <c r="AW375" s="402"/>
      <c r="BA375" s="402"/>
      <c r="BB375" s="402"/>
      <c r="BE375" s="402"/>
      <c r="BF375" s="402"/>
      <c r="BI375" s="402"/>
      <c r="BJ375" s="402"/>
      <c r="BM375" s="402"/>
      <c r="BN375" s="402"/>
      <c r="BO375" s="402"/>
      <c r="BP375" s="402"/>
      <c r="BQ375" s="402"/>
      <c r="BR375" s="402"/>
      <c r="BS375" s="402"/>
      <c r="BT375" s="402"/>
      <c r="BW375" s="402"/>
      <c r="BX375" s="402"/>
      <c r="BY375" s="402"/>
      <c r="BZ375" s="402"/>
      <c r="CP375" s="402"/>
      <c r="CQ375" s="402"/>
      <c r="CY375" s="402"/>
      <c r="DE375" s="402"/>
      <c r="DF375" s="402"/>
      <c r="DP375" s="402"/>
      <c r="DR375" s="402"/>
      <c r="DV375" s="402"/>
      <c r="DZ375" s="402"/>
      <c r="ED375" s="402"/>
      <c r="EH375" s="402"/>
      <c r="EL375" s="402"/>
      <c r="EP375" s="402"/>
      <c r="ET375" s="402"/>
      <c r="EX375" s="402"/>
      <c r="FB375" s="402"/>
      <c r="FF375" s="402"/>
      <c r="FJ375" s="402"/>
      <c r="FN375" s="402"/>
      <c r="FR375" s="402"/>
      <c r="FV375" s="402"/>
      <c r="FZ375" s="402"/>
      <c r="GD375" s="402"/>
      <c r="GH375" s="402"/>
      <c r="GL375" s="402"/>
      <c r="GP375" s="402"/>
      <c r="GT375" s="402"/>
      <c r="GX375" s="402"/>
      <c r="HB375" s="402"/>
      <c r="HF375" s="402"/>
      <c r="HJ375" s="402"/>
      <c r="HN375" s="402"/>
      <c r="HR375" s="402"/>
      <c r="HV375" s="402"/>
      <c r="HZ375" s="402"/>
      <c r="ID375" s="402"/>
      <c r="IH375" s="402"/>
      <c r="IL375" s="402"/>
      <c r="IP375" s="402"/>
      <c r="IT375" s="402"/>
      <c r="IX375" s="402"/>
      <c r="JB375" s="402"/>
      <c r="JF375" s="402"/>
      <c r="JJ375" s="402"/>
      <c r="JN375" s="402"/>
      <c r="JR375" s="402"/>
      <c r="JV375" s="402"/>
      <c r="JZ375" s="402"/>
      <c r="KD375" s="402"/>
      <c r="LI375" s="402"/>
      <c r="MH375" s="402"/>
      <c r="MZ375" s="402"/>
      <c r="NM375" s="402"/>
      <c r="OA375" s="402"/>
      <c r="OR375" s="402"/>
      <c r="PW375" s="402"/>
      <c r="QO375" s="402"/>
      <c r="RB375" s="402"/>
      <c r="SD375" s="402"/>
      <c r="TX375" s="402"/>
      <c r="VT375" s="402"/>
      <c r="XQ375" s="402"/>
      <c r="YF375" s="402"/>
      <c r="ZK375" s="402"/>
      <c r="ZN375" s="402"/>
      <c r="AAP375" s="402"/>
      <c r="ABJ375" s="402"/>
      <c r="ABU375" s="402"/>
      <c r="ACZ375" s="402"/>
      <c r="ADG375" s="402"/>
      <c r="ADH375" s="402"/>
      <c r="AEL375" s="402"/>
    </row>
    <row r="376" spans="3:818" ht="11.25" customHeight="1">
      <c r="C376" s="402"/>
      <c r="F376" s="402"/>
      <c r="W376" s="402"/>
      <c r="AA376" s="402"/>
      <c r="AE376" s="402"/>
      <c r="AI376" s="402"/>
      <c r="AM376" s="402"/>
      <c r="AQ376" s="402"/>
      <c r="AT376" s="402"/>
      <c r="AW376" s="402"/>
      <c r="BA376" s="402"/>
      <c r="BB376" s="402"/>
      <c r="BE376" s="402"/>
      <c r="BF376" s="402"/>
      <c r="BI376" s="402"/>
      <c r="BJ376" s="402"/>
      <c r="BM376" s="402"/>
      <c r="BN376" s="402"/>
      <c r="BO376" s="402"/>
      <c r="BP376" s="402"/>
      <c r="BQ376" s="402"/>
      <c r="BR376" s="402"/>
      <c r="BS376" s="402"/>
      <c r="BT376" s="402"/>
      <c r="BW376" s="402"/>
      <c r="BX376" s="402"/>
      <c r="BY376" s="402"/>
      <c r="BZ376" s="402"/>
      <c r="CP376" s="402"/>
      <c r="CQ376" s="402"/>
      <c r="CY376" s="402"/>
      <c r="DE376" s="402"/>
      <c r="DF376" s="402"/>
      <c r="DP376" s="402"/>
      <c r="DR376" s="402"/>
      <c r="DV376" s="402"/>
      <c r="DZ376" s="402"/>
      <c r="ED376" s="402"/>
      <c r="EH376" s="402"/>
      <c r="EL376" s="402"/>
      <c r="EP376" s="402"/>
      <c r="ET376" s="402"/>
      <c r="EX376" s="402"/>
      <c r="FB376" s="402"/>
      <c r="FF376" s="402"/>
      <c r="FJ376" s="402"/>
      <c r="FN376" s="402"/>
      <c r="FR376" s="402"/>
      <c r="FV376" s="402"/>
      <c r="FZ376" s="402"/>
      <c r="GD376" s="402"/>
      <c r="GH376" s="402"/>
      <c r="GL376" s="402"/>
      <c r="GP376" s="402"/>
      <c r="GT376" s="402"/>
      <c r="GX376" s="402"/>
      <c r="HB376" s="402"/>
      <c r="HF376" s="402"/>
      <c r="HJ376" s="402"/>
      <c r="HN376" s="402"/>
      <c r="HR376" s="402"/>
      <c r="HV376" s="402"/>
      <c r="HZ376" s="402"/>
      <c r="ID376" s="402"/>
      <c r="IH376" s="402"/>
      <c r="IL376" s="402"/>
      <c r="IP376" s="402"/>
      <c r="IT376" s="402"/>
      <c r="IX376" s="402"/>
      <c r="JB376" s="402"/>
      <c r="JF376" s="402"/>
      <c r="JJ376" s="402"/>
      <c r="JN376" s="402"/>
      <c r="JR376" s="402"/>
      <c r="JV376" s="402"/>
      <c r="JZ376" s="402"/>
      <c r="KD376" s="402"/>
      <c r="LI376" s="402"/>
      <c r="MH376" s="402"/>
      <c r="MZ376" s="402"/>
      <c r="NM376" s="402"/>
      <c r="OA376" s="402"/>
      <c r="OR376" s="402"/>
      <c r="PW376" s="402"/>
      <c r="QO376" s="402"/>
      <c r="RB376" s="402"/>
      <c r="SD376" s="402"/>
      <c r="TX376" s="402"/>
      <c r="VT376" s="402"/>
      <c r="XQ376" s="402"/>
      <c r="YF376" s="402"/>
      <c r="ZK376" s="402"/>
      <c r="ZN376" s="402"/>
      <c r="AAP376" s="402"/>
      <c r="ABJ376" s="402"/>
      <c r="ABU376" s="402"/>
      <c r="ACZ376" s="402"/>
      <c r="ADG376" s="402"/>
      <c r="ADH376" s="402"/>
      <c r="AEL376" s="402"/>
    </row>
    <row r="377" spans="3:818" ht="11.25" customHeight="1">
      <c r="C377" s="402"/>
      <c r="F377" s="402"/>
      <c r="W377" s="402"/>
      <c r="AA377" s="402"/>
      <c r="AE377" s="402"/>
      <c r="AI377" s="402"/>
      <c r="AM377" s="402"/>
      <c r="AQ377" s="402"/>
      <c r="AT377" s="402"/>
      <c r="AW377" s="402"/>
      <c r="BA377" s="402"/>
      <c r="BB377" s="402"/>
      <c r="BE377" s="402"/>
      <c r="BF377" s="402"/>
      <c r="BI377" s="402"/>
      <c r="BJ377" s="402"/>
      <c r="BM377" s="402"/>
      <c r="BN377" s="402"/>
      <c r="BO377" s="402"/>
      <c r="BP377" s="402"/>
      <c r="BQ377" s="402"/>
      <c r="BR377" s="402"/>
      <c r="BS377" s="402"/>
      <c r="BT377" s="402"/>
      <c r="BW377" s="402"/>
      <c r="BX377" s="402"/>
      <c r="BY377" s="402"/>
      <c r="BZ377" s="402"/>
      <c r="CP377" s="402"/>
      <c r="CQ377" s="402"/>
      <c r="CY377" s="402"/>
      <c r="DE377" s="402"/>
      <c r="DF377" s="402"/>
      <c r="DP377" s="402"/>
      <c r="DR377" s="402"/>
      <c r="DV377" s="402"/>
      <c r="DZ377" s="402"/>
      <c r="ED377" s="402"/>
      <c r="EH377" s="402"/>
      <c r="EL377" s="402"/>
      <c r="EP377" s="402"/>
      <c r="ET377" s="402"/>
      <c r="EX377" s="402"/>
      <c r="FB377" s="402"/>
      <c r="FF377" s="402"/>
      <c r="FJ377" s="402"/>
      <c r="FN377" s="402"/>
      <c r="FR377" s="402"/>
      <c r="FV377" s="402"/>
      <c r="FZ377" s="402"/>
      <c r="GD377" s="402"/>
      <c r="GH377" s="402"/>
      <c r="GL377" s="402"/>
      <c r="GP377" s="402"/>
      <c r="GT377" s="402"/>
      <c r="GX377" s="402"/>
      <c r="HB377" s="402"/>
      <c r="HF377" s="402"/>
      <c r="HJ377" s="402"/>
      <c r="HN377" s="402"/>
      <c r="HR377" s="402"/>
      <c r="HV377" s="402"/>
      <c r="HZ377" s="402"/>
      <c r="ID377" s="402"/>
      <c r="IH377" s="402"/>
      <c r="IL377" s="402"/>
      <c r="IP377" s="402"/>
      <c r="IT377" s="402"/>
      <c r="IX377" s="402"/>
      <c r="JB377" s="402"/>
      <c r="JF377" s="402"/>
      <c r="JJ377" s="402"/>
      <c r="JN377" s="402"/>
      <c r="JR377" s="402"/>
      <c r="JV377" s="402"/>
      <c r="JZ377" s="402"/>
      <c r="KD377" s="402"/>
      <c r="LI377" s="402"/>
      <c r="MH377" s="402"/>
      <c r="MZ377" s="402"/>
      <c r="NM377" s="402"/>
      <c r="OA377" s="402"/>
      <c r="OR377" s="402"/>
      <c r="PW377" s="402"/>
      <c r="QO377" s="402"/>
      <c r="RB377" s="402"/>
      <c r="SD377" s="402"/>
      <c r="TX377" s="402"/>
      <c r="VT377" s="402"/>
      <c r="XQ377" s="402"/>
      <c r="YF377" s="402"/>
      <c r="ZK377" s="402"/>
      <c r="ZN377" s="402"/>
      <c r="AAP377" s="402"/>
      <c r="ABJ377" s="402"/>
      <c r="ABU377" s="402"/>
      <c r="ACZ377" s="402"/>
      <c r="ADG377" s="402"/>
      <c r="ADH377" s="402"/>
      <c r="AEL377" s="402"/>
    </row>
    <row r="378" spans="3:818" ht="11.25" customHeight="1">
      <c r="C378" s="402"/>
      <c r="F378" s="402"/>
      <c r="W378" s="402"/>
      <c r="AA378" s="402"/>
      <c r="AE378" s="402"/>
      <c r="AI378" s="402"/>
      <c r="AM378" s="402"/>
      <c r="AQ378" s="402"/>
      <c r="AT378" s="402"/>
      <c r="AW378" s="402"/>
      <c r="BA378" s="402"/>
      <c r="BB378" s="402"/>
      <c r="BE378" s="402"/>
      <c r="BF378" s="402"/>
      <c r="BI378" s="402"/>
      <c r="BJ378" s="402"/>
      <c r="BM378" s="402"/>
      <c r="BN378" s="402"/>
      <c r="BO378" s="402"/>
      <c r="BP378" s="402"/>
      <c r="BQ378" s="402"/>
      <c r="BR378" s="402"/>
      <c r="BS378" s="402"/>
      <c r="BT378" s="402"/>
      <c r="BW378" s="402"/>
      <c r="BX378" s="402"/>
      <c r="BY378" s="402"/>
      <c r="BZ378" s="402"/>
      <c r="CP378" s="402"/>
      <c r="CQ378" s="402"/>
      <c r="CY378" s="402"/>
      <c r="DE378" s="402"/>
      <c r="DF378" s="402"/>
      <c r="DP378" s="402"/>
      <c r="DR378" s="402"/>
      <c r="DV378" s="402"/>
      <c r="DZ378" s="402"/>
      <c r="ED378" s="402"/>
      <c r="EH378" s="402"/>
      <c r="EL378" s="402"/>
      <c r="EP378" s="402"/>
      <c r="ET378" s="402"/>
      <c r="EX378" s="402"/>
      <c r="FB378" s="402"/>
      <c r="FF378" s="402"/>
      <c r="FJ378" s="402"/>
      <c r="FN378" s="402"/>
      <c r="FR378" s="402"/>
      <c r="FV378" s="402"/>
      <c r="FZ378" s="402"/>
      <c r="GD378" s="402"/>
      <c r="GH378" s="402"/>
      <c r="GL378" s="402"/>
      <c r="GP378" s="402"/>
      <c r="GT378" s="402"/>
      <c r="GX378" s="402"/>
      <c r="HB378" s="402"/>
      <c r="HF378" s="402"/>
      <c r="HJ378" s="402"/>
      <c r="HN378" s="402"/>
      <c r="HR378" s="402"/>
      <c r="HV378" s="402"/>
      <c r="HZ378" s="402"/>
      <c r="ID378" s="402"/>
      <c r="IH378" s="402"/>
      <c r="IL378" s="402"/>
      <c r="IP378" s="402"/>
      <c r="IT378" s="402"/>
      <c r="IX378" s="402"/>
      <c r="JB378" s="402"/>
      <c r="JF378" s="402"/>
      <c r="JJ378" s="402"/>
      <c r="JN378" s="402"/>
      <c r="JR378" s="402"/>
      <c r="JV378" s="402"/>
      <c r="JZ378" s="402"/>
      <c r="KD378" s="402"/>
      <c r="LI378" s="402"/>
      <c r="MH378" s="402"/>
      <c r="MZ378" s="402"/>
      <c r="NM378" s="402"/>
      <c r="OA378" s="402"/>
      <c r="OR378" s="402"/>
      <c r="PW378" s="402"/>
      <c r="QO378" s="402"/>
      <c r="RB378" s="402"/>
      <c r="SD378" s="402"/>
      <c r="TX378" s="402"/>
      <c r="VT378" s="402"/>
      <c r="XQ378" s="402"/>
      <c r="YF378" s="402"/>
      <c r="ZK378" s="402"/>
      <c r="ZN378" s="402"/>
      <c r="AAP378" s="402"/>
      <c r="ABJ378" s="402"/>
      <c r="ABU378" s="402"/>
      <c r="ACZ378" s="402"/>
      <c r="ADG378" s="402"/>
      <c r="ADH378" s="402"/>
      <c r="AEL378" s="402"/>
    </row>
    <row r="379" spans="3:818" ht="11.25" customHeight="1">
      <c r="C379" s="402"/>
      <c r="F379" s="402"/>
      <c r="W379" s="402"/>
      <c r="AA379" s="402"/>
      <c r="AE379" s="402"/>
      <c r="AI379" s="402"/>
      <c r="AM379" s="402"/>
      <c r="AQ379" s="402"/>
      <c r="AT379" s="402"/>
      <c r="AW379" s="402"/>
      <c r="BA379" s="402"/>
      <c r="BB379" s="402"/>
      <c r="BE379" s="402"/>
      <c r="BF379" s="402"/>
      <c r="BI379" s="402"/>
      <c r="BJ379" s="402"/>
      <c r="BM379" s="402"/>
      <c r="BN379" s="402"/>
      <c r="BO379" s="402"/>
      <c r="BP379" s="402"/>
      <c r="BQ379" s="402"/>
      <c r="BR379" s="402"/>
      <c r="BS379" s="402"/>
      <c r="BT379" s="402"/>
      <c r="BW379" s="402"/>
      <c r="BX379" s="402"/>
      <c r="BY379" s="402"/>
      <c r="BZ379" s="402"/>
      <c r="CP379" s="402"/>
      <c r="CQ379" s="402"/>
      <c r="CY379" s="402"/>
      <c r="DE379" s="402"/>
      <c r="DF379" s="402"/>
      <c r="DP379" s="402"/>
      <c r="DR379" s="402"/>
      <c r="DV379" s="402"/>
      <c r="DZ379" s="402"/>
      <c r="ED379" s="402"/>
      <c r="EH379" s="402"/>
      <c r="EL379" s="402"/>
      <c r="EP379" s="402"/>
      <c r="ET379" s="402"/>
      <c r="EX379" s="402"/>
      <c r="FB379" s="402"/>
      <c r="FF379" s="402"/>
      <c r="FJ379" s="402"/>
      <c r="FN379" s="402"/>
      <c r="FR379" s="402"/>
      <c r="FV379" s="402"/>
      <c r="FZ379" s="402"/>
      <c r="GD379" s="402"/>
      <c r="GH379" s="402"/>
      <c r="GL379" s="402"/>
      <c r="GP379" s="402"/>
      <c r="GT379" s="402"/>
      <c r="GX379" s="402"/>
      <c r="HB379" s="402"/>
      <c r="HF379" s="402"/>
      <c r="HJ379" s="402"/>
      <c r="HN379" s="402"/>
      <c r="HR379" s="402"/>
      <c r="HV379" s="402"/>
      <c r="HZ379" s="402"/>
      <c r="ID379" s="402"/>
      <c r="IH379" s="402"/>
      <c r="IL379" s="402"/>
      <c r="IP379" s="402"/>
      <c r="IT379" s="402"/>
      <c r="IX379" s="402"/>
      <c r="JB379" s="402"/>
      <c r="JF379" s="402"/>
      <c r="JJ379" s="402"/>
      <c r="JN379" s="402"/>
      <c r="JR379" s="402"/>
      <c r="JV379" s="402"/>
      <c r="JZ379" s="402"/>
      <c r="KD379" s="402"/>
      <c r="LI379" s="402"/>
      <c r="MH379" s="402"/>
      <c r="MZ379" s="402"/>
      <c r="NM379" s="402"/>
      <c r="OA379" s="402"/>
      <c r="OR379" s="402"/>
      <c r="PW379" s="402"/>
      <c r="QO379" s="402"/>
      <c r="RB379" s="402"/>
      <c r="SD379" s="402"/>
      <c r="TX379" s="402"/>
      <c r="VT379" s="402"/>
      <c r="XQ379" s="402"/>
      <c r="YF379" s="402"/>
      <c r="ZK379" s="402"/>
      <c r="ZN379" s="402"/>
      <c r="AAP379" s="402"/>
      <c r="ABJ379" s="402"/>
      <c r="ABU379" s="402"/>
      <c r="ACZ379" s="402"/>
      <c r="ADG379" s="402"/>
      <c r="ADH379" s="402"/>
      <c r="AEL379" s="402"/>
    </row>
    <row r="380" spans="3:818" ht="11.25" customHeight="1">
      <c r="C380" s="402"/>
      <c r="F380" s="402"/>
      <c r="W380" s="402"/>
      <c r="AA380" s="402"/>
      <c r="AE380" s="402"/>
      <c r="AI380" s="402"/>
      <c r="AM380" s="402"/>
      <c r="AQ380" s="402"/>
      <c r="AT380" s="402"/>
      <c r="AW380" s="402"/>
      <c r="BA380" s="402"/>
      <c r="BB380" s="402"/>
      <c r="BE380" s="402"/>
      <c r="BF380" s="402"/>
      <c r="BI380" s="402"/>
      <c r="BJ380" s="402"/>
      <c r="BM380" s="402"/>
      <c r="BN380" s="402"/>
      <c r="BO380" s="402"/>
      <c r="BP380" s="402"/>
      <c r="BQ380" s="402"/>
      <c r="BR380" s="402"/>
      <c r="BS380" s="402"/>
      <c r="BT380" s="402"/>
      <c r="BW380" s="402"/>
      <c r="BX380" s="402"/>
      <c r="BY380" s="402"/>
      <c r="BZ380" s="402"/>
      <c r="CP380" s="402"/>
      <c r="CQ380" s="402"/>
      <c r="CY380" s="402"/>
      <c r="DE380" s="402"/>
      <c r="DF380" s="402"/>
      <c r="DP380" s="402"/>
      <c r="DR380" s="402"/>
      <c r="DV380" s="402"/>
      <c r="DZ380" s="402"/>
      <c r="ED380" s="402"/>
      <c r="EH380" s="402"/>
      <c r="EL380" s="402"/>
      <c r="EP380" s="402"/>
      <c r="ET380" s="402"/>
      <c r="EX380" s="402"/>
      <c r="FB380" s="402"/>
      <c r="FF380" s="402"/>
      <c r="FJ380" s="402"/>
      <c r="FN380" s="402"/>
      <c r="FR380" s="402"/>
      <c r="FV380" s="402"/>
      <c r="FZ380" s="402"/>
      <c r="GD380" s="402"/>
      <c r="GH380" s="402"/>
      <c r="GL380" s="402"/>
      <c r="GP380" s="402"/>
      <c r="GT380" s="402"/>
      <c r="GX380" s="402"/>
      <c r="HB380" s="402"/>
      <c r="HF380" s="402"/>
      <c r="HJ380" s="402"/>
      <c r="HN380" s="402"/>
      <c r="HR380" s="402"/>
      <c r="HV380" s="402"/>
      <c r="HZ380" s="402"/>
      <c r="ID380" s="402"/>
      <c r="IH380" s="402"/>
      <c r="IL380" s="402"/>
      <c r="IP380" s="402"/>
      <c r="IT380" s="402"/>
      <c r="IX380" s="402"/>
      <c r="JB380" s="402"/>
      <c r="JF380" s="402"/>
      <c r="JJ380" s="402"/>
      <c r="JN380" s="402"/>
      <c r="JR380" s="402"/>
      <c r="JV380" s="402"/>
      <c r="JZ380" s="402"/>
      <c r="KD380" s="402"/>
      <c r="LI380" s="402"/>
      <c r="MH380" s="402"/>
      <c r="MZ380" s="402"/>
      <c r="NM380" s="402"/>
      <c r="OA380" s="402"/>
      <c r="OR380" s="402"/>
      <c r="PW380" s="402"/>
      <c r="QO380" s="402"/>
      <c r="RB380" s="402"/>
      <c r="SD380" s="402"/>
      <c r="TX380" s="402"/>
      <c r="VT380" s="402"/>
      <c r="XQ380" s="402"/>
      <c r="YF380" s="402"/>
      <c r="ZK380" s="402"/>
      <c r="ZN380" s="402"/>
      <c r="AAP380" s="402"/>
      <c r="ABJ380" s="402"/>
      <c r="ABU380" s="402"/>
      <c r="ACZ380" s="402"/>
      <c r="ADG380" s="402"/>
      <c r="ADH380" s="402"/>
      <c r="AEL380" s="402"/>
    </row>
    <row r="381" spans="3:818" ht="11.25" customHeight="1">
      <c r="C381" s="402"/>
      <c r="F381" s="402"/>
      <c r="W381" s="402"/>
      <c r="AA381" s="402"/>
      <c r="AE381" s="402"/>
      <c r="AI381" s="402"/>
      <c r="AM381" s="402"/>
      <c r="AQ381" s="402"/>
      <c r="AT381" s="402"/>
      <c r="AW381" s="402"/>
      <c r="BA381" s="402"/>
      <c r="BB381" s="402"/>
      <c r="BE381" s="402"/>
      <c r="BF381" s="402"/>
      <c r="BI381" s="402"/>
      <c r="BJ381" s="402"/>
      <c r="BM381" s="402"/>
      <c r="BN381" s="402"/>
      <c r="BO381" s="402"/>
      <c r="BP381" s="402"/>
      <c r="BQ381" s="402"/>
      <c r="BR381" s="402"/>
      <c r="BS381" s="402"/>
      <c r="BT381" s="402"/>
      <c r="BW381" s="402"/>
      <c r="BX381" s="402"/>
      <c r="BY381" s="402"/>
      <c r="BZ381" s="402"/>
      <c r="CP381" s="402"/>
      <c r="CQ381" s="402"/>
      <c r="CY381" s="402"/>
      <c r="DE381" s="402"/>
      <c r="DF381" s="402"/>
      <c r="DP381" s="402"/>
      <c r="DR381" s="402"/>
      <c r="DV381" s="402"/>
      <c r="DZ381" s="402"/>
      <c r="ED381" s="402"/>
      <c r="EH381" s="402"/>
      <c r="EL381" s="402"/>
      <c r="EP381" s="402"/>
      <c r="ET381" s="402"/>
      <c r="EX381" s="402"/>
      <c r="FB381" s="402"/>
      <c r="FF381" s="402"/>
      <c r="FJ381" s="402"/>
      <c r="FN381" s="402"/>
      <c r="FR381" s="402"/>
      <c r="FV381" s="402"/>
      <c r="FZ381" s="402"/>
      <c r="GD381" s="402"/>
      <c r="GH381" s="402"/>
      <c r="GL381" s="402"/>
      <c r="GP381" s="402"/>
      <c r="GT381" s="402"/>
      <c r="GX381" s="402"/>
      <c r="HB381" s="402"/>
      <c r="HF381" s="402"/>
      <c r="HJ381" s="402"/>
      <c r="HN381" s="402"/>
      <c r="HR381" s="402"/>
      <c r="HV381" s="402"/>
      <c r="HZ381" s="402"/>
      <c r="ID381" s="402"/>
      <c r="IH381" s="402"/>
      <c r="IL381" s="402"/>
      <c r="IP381" s="402"/>
      <c r="IT381" s="402"/>
      <c r="IX381" s="402"/>
      <c r="JB381" s="402"/>
      <c r="JF381" s="402"/>
      <c r="JJ381" s="402"/>
      <c r="JN381" s="402"/>
      <c r="JR381" s="402"/>
      <c r="JV381" s="402"/>
      <c r="JZ381" s="402"/>
      <c r="KD381" s="402"/>
      <c r="LI381" s="402"/>
      <c r="MH381" s="402"/>
      <c r="MZ381" s="402"/>
      <c r="NM381" s="402"/>
      <c r="OA381" s="402"/>
      <c r="OR381" s="402"/>
      <c r="PW381" s="402"/>
      <c r="QO381" s="402"/>
      <c r="RB381" s="402"/>
      <c r="SD381" s="402"/>
      <c r="TX381" s="402"/>
      <c r="VT381" s="402"/>
      <c r="XQ381" s="402"/>
      <c r="YF381" s="402"/>
      <c r="ZK381" s="402"/>
      <c r="ZN381" s="402"/>
      <c r="AAP381" s="402"/>
      <c r="ABJ381" s="402"/>
      <c r="ABU381" s="402"/>
      <c r="ACZ381" s="402"/>
      <c r="ADG381" s="402"/>
      <c r="ADH381" s="402"/>
      <c r="AEL381" s="402"/>
    </row>
    <row r="382" spans="3:818" ht="11.25" customHeight="1">
      <c r="C382" s="402"/>
      <c r="F382" s="402"/>
      <c r="W382" s="402"/>
      <c r="AA382" s="402"/>
      <c r="AE382" s="402"/>
      <c r="AI382" s="402"/>
      <c r="AM382" s="402"/>
      <c r="AQ382" s="402"/>
      <c r="AT382" s="402"/>
      <c r="AW382" s="402"/>
      <c r="BA382" s="402"/>
      <c r="BB382" s="402"/>
      <c r="BE382" s="402"/>
      <c r="BF382" s="402"/>
      <c r="BI382" s="402"/>
      <c r="BJ382" s="402"/>
      <c r="BM382" s="402"/>
      <c r="BN382" s="402"/>
      <c r="BO382" s="402"/>
      <c r="BP382" s="402"/>
      <c r="BQ382" s="402"/>
      <c r="BR382" s="402"/>
      <c r="BS382" s="402"/>
      <c r="BT382" s="402"/>
      <c r="BW382" s="402"/>
      <c r="BX382" s="402"/>
      <c r="BY382" s="402"/>
      <c r="BZ382" s="402"/>
      <c r="CP382" s="402"/>
      <c r="CQ382" s="402"/>
      <c r="CY382" s="402"/>
      <c r="DE382" s="402"/>
      <c r="DF382" s="402"/>
      <c r="DP382" s="402"/>
      <c r="DR382" s="402"/>
      <c r="DV382" s="402"/>
      <c r="DZ382" s="402"/>
      <c r="ED382" s="402"/>
      <c r="EH382" s="402"/>
      <c r="EL382" s="402"/>
      <c r="EP382" s="402"/>
      <c r="ET382" s="402"/>
      <c r="EX382" s="402"/>
      <c r="FB382" s="402"/>
      <c r="FF382" s="402"/>
      <c r="FJ382" s="402"/>
      <c r="FN382" s="402"/>
      <c r="FR382" s="402"/>
      <c r="FV382" s="402"/>
      <c r="FZ382" s="402"/>
      <c r="GD382" s="402"/>
      <c r="GH382" s="402"/>
      <c r="GL382" s="402"/>
      <c r="GP382" s="402"/>
      <c r="GT382" s="402"/>
      <c r="GX382" s="402"/>
      <c r="HB382" s="402"/>
      <c r="HF382" s="402"/>
      <c r="HJ382" s="402"/>
      <c r="HN382" s="402"/>
      <c r="HR382" s="402"/>
      <c r="HV382" s="402"/>
      <c r="HZ382" s="402"/>
      <c r="ID382" s="402"/>
      <c r="IH382" s="402"/>
      <c r="IL382" s="402"/>
      <c r="IP382" s="402"/>
      <c r="IT382" s="402"/>
      <c r="IX382" s="402"/>
      <c r="JB382" s="402"/>
      <c r="JF382" s="402"/>
      <c r="JJ382" s="402"/>
      <c r="JN382" s="402"/>
      <c r="JR382" s="402"/>
      <c r="JV382" s="402"/>
      <c r="JZ382" s="402"/>
      <c r="KD382" s="402"/>
      <c r="LI382" s="402"/>
      <c r="MH382" s="402"/>
      <c r="MZ382" s="402"/>
      <c r="NM382" s="402"/>
      <c r="OA382" s="402"/>
      <c r="OR382" s="402"/>
      <c r="PW382" s="402"/>
      <c r="QO382" s="402"/>
      <c r="RB382" s="402"/>
      <c r="SD382" s="402"/>
      <c r="TX382" s="402"/>
      <c r="VT382" s="402"/>
      <c r="XQ382" s="402"/>
      <c r="YF382" s="402"/>
      <c r="ZK382" s="402"/>
      <c r="ZN382" s="402"/>
      <c r="AAP382" s="402"/>
      <c r="ABJ382" s="402"/>
      <c r="ABU382" s="402"/>
      <c r="ACZ382" s="402"/>
      <c r="ADG382" s="402"/>
      <c r="ADH382" s="402"/>
      <c r="AEL382" s="402"/>
    </row>
    <row r="383" spans="3:818" ht="11.25" customHeight="1">
      <c r="C383" s="402"/>
      <c r="F383" s="402"/>
      <c r="W383" s="402"/>
      <c r="AA383" s="402"/>
      <c r="AE383" s="402"/>
      <c r="AI383" s="402"/>
      <c r="AM383" s="402"/>
      <c r="AQ383" s="402"/>
      <c r="AT383" s="402"/>
      <c r="AW383" s="402"/>
      <c r="BA383" s="402"/>
      <c r="BB383" s="402"/>
      <c r="BE383" s="402"/>
      <c r="BF383" s="402"/>
      <c r="BI383" s="402"/>
      <c r="BJ383" s="402"/>
      <c r="BM383" s="402"/>
      <c r="BN383" s="402"/>
      <c r="BO383" s="402"/>
      <c r="BP383" s="402"/>
      <c r="BQ383" s="402"/>
      <c r="BR383" s="402"/>
      <c r="BS383" s="402"/>
      <c r="BT383" s="402"/>
      <c r="BW383" s="402"/>
      <c r="BX383" s="402"/>
      <c r="BY383" s="402"/>
      <c r="BZ383" s="402"/>
      <c r="CP383" s="402"/>
      <c r="CQ383" s="402"/>
      <c r="CY383" s="402"/>
      <c r="DE383" s="402"/>
      <c r="DF383" s="402"/>
      <c r="DP383" s="402"/>
      <c r="DR383" s="402"/>
      <c r="DV383" s="402"/>
      <c r="DZ383" s="402"/>
      <c r="ED383" s="402"/>
      <c r="EH383" s="402"/>
      <c r="EL383" s="402"/>
      <c r="EP383" s="402"/>
      <c r="ET383" s="402"/>
      <c r="EX383" s="402"/>
      <c r="FB383" s="402"/>
      <c r="FF383" s="402"/>
      <c r="FJ383" s="402"/>
      <c r="FN383" s="402"/>
      <c r="FR383" s="402"/>
      <c r="FV383" s="402"/>
      <c r="FZ383" s="402"/>
      <c r="GD383" s="402"/>
      <c r="GH383" s="402"/>
      <c r="GL383" s="402"/>
      <c r="GP383" s="402"/>
      <c r="GT383" s="402"/>
      <c r="GX383" s="402"/>
      <c r="HB383" s="402"/>
      <c r="HF383" s="402"/>
      <c r="HJ383" s="402"/>
      <c r="HN383" s="402"/>
      <c r="HR383" s="402"/>
      <c r="HV383" s="402"/>
      <c r="HZ383" s="402"/>
      <c r="ID383" s="402"/>
      <c r="IH383" s="402"/>
      <c r="IL383" s="402"/>
      <c r="IP383" s="402"/>
      <c r="IT383" s="402"/>
      <c r="IX383" s="402"/>
      <c r="JB383" s="402"/>
      <c r="JF383" s="402"/>
      <c r="JJ383" s="402"/>
      <c r="JN383" s="402"/>
      <c r="JR383" s="402"/>
      <c r="JV383" s="402"/>
      <c r="JZ383" s="402"/>
      <c r="KD383" s="402"/>
      <c r="LI383" s="402"/>
      <c r="MH383" s="402"/>
      <c r="MZ383" s="402"/>
      <c r="NM383" s="402"/>
      <c r="OA383" s="402"/>
      <c r="OR383" s="402"/>
      <c r="PW383" s="402"/>
      <c r="QO383" s="402"/>
      <c r="RB383" s="402"/>
      <c r="SD383" s="402"/>
      <c r="TX383" s="402"/>
      <c r="VT383" s="402"/>
      <c r="XQ383" s="402"/>
      <c r="YF383" s="402"/>
      <c r="ZK383" s="402"/>
      <c r="ZN383" s="402"/>
      <c r="AAP383" s="402"/>
      <c r="ABJ383" s="402"/>
      <c r="ABU383" s="402"/>
      <c r="ACZ383" s="402"/>
      <c r="ADG383" s="402"/>
      <c r="ADH383" s="402"/>
      <c r="AEL383" s="402"/>
    </row>
    <row r="384" spans="3:818" ht="11.25" customHeight="1">
      <c r="C384" s="402"/>
      <c r="F384" s="402"/>
      <c r="W384" s="402"/>
      <c r="AA384" s="402"/>
      <c r="AE384" s="402"/>
      <c r="AI384" s="402"/>
      <c r="AM384" s="402"/>
      <c r="AQ384" s="402"/>
      <c r="AT384" s="402"/>
      <c r="AW384" s="402"/>
      <c r="BA384" s="402"/>
      <c r="BB384" s="402"/>
      <c r="BE384" s="402"/>
      <c r="BF384" s="402"/>
      <c r="BI384" s="402"/>
      <c r="BJ384" s="402"/>
      <c r="BM384" s="402"/>
      <c r="BN384" s="402"/>
      <c r="BO384" s="402"/>
      <c r="BP384" s="402"/>
      <c r="BQ384" s="402"/>
      <c r="BR384" s="402"/>
      <c r="BS384" s="402"/>
      <c r="BT384" s="402"/>
      <c r="BW384" s="402"/>
      <c r="BX384" s="402"/>
      <c r="BY384" s="402"/>
      <c r="BZ384" s="402"/>
      <c r="CP384" s="402"/>
      <c r="CQ384" s="402"/>
      <c r="CY384" s="402"/>
      <c r="DE384" s="402"/>
      <c r="DF384" s="402"/>
      <c r="DP384" s="402"/>
      <c r="DR384" s="402"/>
      <c r="DV384" s="402"/>
      <c r="DZ384" s="402"/>
      <c r="ED384" s="402"/>
      <c r="EH384" s="402"/>
      <c r="EL384" s="402"/>
      <c r="EP384" s="402"/>
      <c r="ET384" s="402"/>
      <c r="EX384" s="402"/>
      <c r="FB384" s="402"/>
      <c r="FF384" s="402"/>
      <c r="FJ384" s="402"/>
      <c r="FN384" s="402"/>
      <c r="FR384" s="402"/>
      <c r="FV384" s="402"/>
      <c r="FZ384" s="402"/>
      <c r="GD384" s="402"/>
      <c r="GH384" s="402"/>
      <c r="GL384" s="402"/>
      <c r="GP384" s="402"/>
      <c r="GT384" s="402"/>
      <c r="GX384" s="402"/>
      <c r="HB384" s="402"/>
      <c r="HF384" s="402"/>
      <c r="HJ384" s="402"/>
      <c r="HN384" s="402"/>
      <c r="HR384" s="402"/>
      <c r="HV384" s="402"/>
      <c r="HZ384" s="402"/>
      <c r="ID384" s="402"/>
      <c r="IH384" s="402"/>
      <c r="IL384" s="402"/>
      <c r="IP384" s="402"/>
      <c r="IT384" s="402"/>
      <c r="IX384" s="402"/>
      <c r="JB384" s="402"/>
      <c r="JF384" s="402"/>
      <c r="JJ384" s="402"/>
      <c r="JN384" s="402"/>
      <c r="JR384" s="402"/>
      <c r="JV384" s="402"/>
      <c r="JZ384" s="402"/>
      <c r="KD384" s="402"/>
      <c r="LI384" s="402"/>
      <c r="MH384" s="402"/>
      <c r="MZ384" s="402"/>
      <c r="NM384" s="402"/>
      <c r="OA384" s="402"/>
      <c r="OR384" s="402"/>
      <c r="PW384" s="402"/>
      <c r="QO384" s="402"/>
      <c r="RB384" s="402"/>
      <c r="SD384" s="402"/>
      <c r="TX384" s="402"/>
      <c r="VT384" s="402"/>
      <c r="XQ384" s="402"/>
      <c r="YF384" s="402"/>
      <c r="ZK384" s="402"/>
      <c r="ZN384" s="402"/>
      <c r="AAP384" s="402"/>
      <c r="ABJ384" s="402"/>
      <c r="ABU384" s="402"/>
      <c r="ACZ384" s="402"/>
      <c r="ADG384" s="402"/>
      <c r="ADH384" s="402"/>
      <c r="AEL384" s="402"/>
    </row>
    <row r="385" spans="3:818" ht="11.25" customHeight="1">
      <c r="C385" s="402"/>
      <c r="F385" s="402"/>
      <c r="W385" s="402"/>
      <c r="AA385" s="402"/>
      <c r="AE385" s="402"/>
      <c r="AI385" s="402"/>
      <c r="AM385" s="402"/>
      <c r="AQ385" s="402"/>
      <c r="AT385" s="402"/>
      <c r="AW385" s="402"/>
      <c r="BA385" s="402"/>
      <c r="BB385" s="402"/>
      <c r="BE385" s="402"/>
      <c r="BF385" s="402"/>
      <c r="BI385" s="402"/>
      <c r="BJ385" s="402"/>
      <c r="BM385" s="402"/>
      <c r="BN385" s="402"/>
      <c r="BO385" s="402"/>
      <c r="BP385" s="402"/>
      <c r="BQ385" s="402"/>
      <c r="BR385" s="402"/>
      <c r="BS385" s="402"/>
      <c r="BT385" s="402"/>
      <c r="BW385" s="402"/>
      <c r="BX385" s="402"/>
      <c r="BY385" s="402"/>
      <c r="BZ385" s="402"/>
      <c r="CP385" s="402"/>
      <c r="CQ385" s="402"/>
      <c r="CY385" s="402"/>
      <c r="DE385" s="402"/>
      <c r="DF385" s="402"/>
      <c r="DP385" s="402"/>
      <c r="DR385" s="402"/>
      <c r="DV385" s="402"/>
      <c r="DZ385" s="402"/>
      <c r="ED385" s="402"/>
      <c r="EH385" s="402"/>
      <c r="EL385" s="402"/>
      <c r="EP385" s="402"/>
      <c r="ET385" s="402"/>
      <c r="EX385" s="402"/>
      <c r="FB385" s="402"/>
      <c r="FF385" s="402"/>
      <c r="FJ385" s="402"/>
      <c r="FN385" s="402"/>
      <c r="FR385" s="402"/>
      <c r="FV385" s="402"/>
      <c r="FZ385" s="402"/>
      <c r="GD385" s="402"/>
      <c r="GH385" s="402"/>
      <c r="GL385" s="402"/>
      <c r="GP385" s="402"/>
      <c r="GT385" s="402"/>
      <c r="GX385" s="402"/>
      <c r="HB385" s="402"/>
      <c r="HF385" s="402"/>
      <c r="HJ385" s="402"/>
      <c r="HN385" s="402"/>
      <c r="HR385" s="402"/>
      <c r="HV385" s="402"/>
      <c r="HZ385" s="402"/>
      <c r="ID385" s="402"/>
      <c r="IH385" s="402"/>
      <c r="IL385" s="402"/>
      <c r="IP385" s="402"/>
      <c r="IT385" s="402"/>
      <c r="IX385" s="402"/>
      <c r="JB385" s="402"/>
      <c r="JF385" s="402"/>
      <c r="JJ385" s="402"/>
      <c r="JN385" s="402"/>
      <c r="JR385" s="402"/>
      <c r="JV385" s="402"/>
      <c r="JZ385" s="402"/>
      <c r="KD385" s="402"/>
      <c r="LI385" s="402"/>
      <c r="MH385" s="402"/>
      <c r="MZ385" s="402"/>
      <c r="NM385" s="402"/>
      <c r="OA385" s="402"/>
      <c r="OR385" s="402"/>
      <c r="PW385" s="402"/>
      <c r="QO385" s="402"/>
      <c r="RB385" s="402"/>
      <c r="SD385" s="402"/>
      <c r="TX385" s="402"/>
      <c r="VT385" s="402"/>
      <c r="XQ385" s="402"/>
      <c r="YF385" s="402"/>
      <c r="ZK385" s="402"/>
      <c r="ZN385" s="402"/>
      <c r="AAP385" s="402"/>
      <c r="ABJ385" s="402"/>
      <c r="ABU385" s="402"/>
      <c r="ACZ385" s="402"/>
      <c r="ADG385" s="402"/>
      <c r="ADH385" s="402"/>
      <c r="AEL385" s="402"/>
    </row>
    <row r="386" spans="3:818" ht="11.25" customHeight="1">
      <c r="C386" s="402"/>
      <c r="F386" s="402"/>
      <c r="W386" s="402"/>
      <c r="AA386" s="402"/>
      <c r="AE386" s="402"/>
      <c r="AI386" s="402"/>
      <c r="AM386" s="402"/>
      <c r="AQ386" s="402"/>
      <c r="AT386" s="402"/>
      <c r="AW386" s="402"/>
      <c r="BA386" s="402"/>
      <c r="BB386" s="402"/>
      <c r="BE386" s="402"/>
      <c r="BF386" s="402"/>
      <c r="BI386" s="402"/>
      <c r="BJ386" s="402"/>
      <c r="BM386" s="402"/>
      <c r="BN386" s="402"/>
      <c r="BO386" s="402"/>
      <c r="BP386" s="402"/>
      <c r="BQ386" s="402"/>
      <c r="BR386" s="402"/>
      <c r="BS386" s="402"/>
      <c r="BT386" s="402"/>
      <c r="BW386" s="402"/>
      <c r="BX386" s="402"/>
      <c r="BY386" s="402"/>
      <c r="BZ386" s="402"/>
      <c r="CP386" s="402"/>
      <c r="CQ386" s="402"/>
      <c r="CY386" s="402"/>
      <c r="DE386" s="402"/>
      <c r="DF386" s="402"/>
      <c r="DP386" s="402"/>
      <c r="DR386" s="402"/>
      <c r="DV386" s="402"/>
      <c r="DZ386" s="402"/>
      <c r="ED386" s="402"/>
      <c r="EH386" s="402"/>
      <c r="EL386" s="402"/>
      <c r="EP386" s="402"/>
      <c r="ET386" s="402"/>
      <c r="EX386" s="402"/>
      <c r="FB386" s="402"/>
      <c r="FF386" s="402"/>
      <c r="FJ386" s="402"/>
      <c r="FN386" s="402"/>
      <c r="FR386" s="402"/>
      <c r="FV386" s="402"/>
      <c r="FZ386" s="402"/>
      <c r="GD386" s="402"/>
      <c r="GH386" s="402"/>
      <c r="GL386" s="402"/>
      <c r="GP386" s="402"/>
      <c r="GT386" s="402"/>
      <c r="GX386" s="402"/>
      <c r="HB386" s="402"/>
      <c r="HF386" s="402"/>
      <c r="HJ386" s="402"/>
      <c r="HN386" s="402"/>
      <c r="HR386" s="402"/>
      <c r="HV386" s="402"/>
      <c r="HZ386" s="402"/>
      <c r="ID386" s="402"/>
      <c r="IH386" s="402"/>
      <c r="IL386" s="402"/>
      <c r="IP386" s="402"/>
      <c r="IT386" s="402"/>
      <c r="IX386" s="402"/>
      <c r="JB386" s="402"/>
      <c r="JF386" s="402"/>
      <c r="JJ386" s="402"/>
      <c r="JN386" s="402"/>
      <c r="JR386" s="402"/>
      <c r="JV386" s="402"/>
      <c r="JZ386" s="402"/>
      <c r="KD386" s="402"/>
      <c r="LI386" s="402"/>
      <c r="MH386" s="402"/>
      <c r="MZ386" s="402"/>
      <c r="NM386" s="402"/>
      <c r="OA386" s="402"/>
      <c r="OR386" s="402"/>
      <c r="PW386" s="402"/>
      <c r="QO386" s="402"/>
      <c r="RB386" s="402"/>
      <c r="SD386" s="402"/>
      <c r="TX386" s="402"/>
      <c r="VT386" s="402"/>
      <c r="XQ386" s="402"/>
      <c r="YF386" s="402"/>
      <c r="ZK386" s="402"/>
      <c r="ZN386" s="402"/>
      <c r="AAP386" s="402"/>
      <c r="ABJ386" s="402"/>
      <c r="ABU386" s="402"/>
      <c r="ACZ386" s="402"/>
      <c r="ADG386" s="402"/>
      <c r="ADH386" s="402"/>
      <c r="AEL386" s="402"/>
    </row>
    <row r="387" spans="3:818" ht="11.25" customHeight="1">
      <c r="C387" s="402"/>
      <c r="F387" s="402"/>
      <c r="W387" s="402"/>
      <c r="AA387" s="402"/>
      <c r="AE387" s="402"/>
      <c r="AI387" s="402"/>
      <c r="AM387" s="402"/>
      <c r="AQ387" s="402"/>
      <c r="AT387" s="402"/>
      <c r="AW387" s="402"/>
      <c r="BA387" s="402"/>
      <c r="BB387" s="402"/>
      <c r="BE387" s="402"/>
      <c r="BF387" s="402"/>
      <c r="BI387" s="402"/>
      <c r="BJ387" s="402"/>
      <c r="BM387" s="402"/>
      <c r="BN387" s="402"/>
      <c r="BO387" s="402"/>
      <c r="BP387" s="402"/>
      <c r="BQ387" s="402"/>
      <c r="BR387" s="402"/>
      <c r="BS387" s="402"/>
      <c r="BT387" s="402"/>
      <c r="BW387" s="402"/>
      <c r="BX387" s="402"/>
      <c r="BY387" s="402"/>
      <c r="BZ387" s="402"/>
      <c r="CP387" s="402"/>
      <c r="CQ387" s="402"/>
      <c r="CY387" s="402"/>
      <c r="DE387" s="402"/>
      <c r="DF387" s="402"/>
      <c r="DP387" s="402"/>
      <c r="DR387" s="402"/>
      <c r="DV387" s="402"/>
      <c r="DZ387" s="402"/>
      <c r="ED387" s="402"/>
      <c r="EH387" s="402"/>
      <c r="EL387" s="402"/>
      <c r="EP387" s="402"/>
      <c r="ET387" s="402"/>
      <c r="EX387" s="402"/>
      <c r="FB387" s="402"/>
      <c r="FF387" s="402"/>
      <c r="FJ387" s="402"/>
      <c r="FN387" s="402"/>
      <c r="FR387" s="402"/>
      <c r="FV387" s="402"/>
      <c r="FZ387" s="402"/>
      <c r="GD387" s="402"/>
      <c r="GH387" s="402"/>
      <c r="GL387" s="402"/>
      <c r="GP387" s="402"/>
      <c r="GT387" s="402"/>
      <c r="GX387" s="402"/>
      <c r="HB387" s="402"/>
      <c r="HF387" s="402"/>
      <c r="HJ387" s="402"/>
      <c r="HN387" s="402"/>
      <c r="HR387" s="402"/>
      <c r="HV387" s="402"/>
      <c r="HZ387" s="402"/>
      <c r="ID387" s="402"/>
      <c r="IH387" s="402"/>
      <c r="IL387" s="402"/>
      <c r="IP387" s="402"/>
      <c r="IT387" s="402"/>
      <c r="IX387" s="402"/>
      <c r="JB387" s="402"/>
      <c r="JF387" s="402"/>
      <c r="JJ387" s="402"/>
      <c r="JN387" s="402"/>
      <c r="JR387" s="402"/>
      <c r="JV387" s="402"/>
      <c r="JZ387" s="402"/>
      <c r="KD387" s="402"/>
      <c r="LI387" s="402"/>
      <c r="MH387" s="402"/>
      <c r="MZ387" s="402"/>
      <c r="NM387" s="402"/>
      <c r="OA387" s="402"/>
      <c r="OR387" s="402"/>
      <c r="PW387" s="402"/>
      <c r="QO387" s="402"/>
      <c r="RB387" s="402"/>
      <c r="SD387" s="402"/>
      <c r="TX387" s="402"/>
      <c r="VT387" s="402"/>
      <c r="XQ387" s="402"/>
      <c r="YF387" s="402"/>
      <c r="ZK387" s="402"/>
      <c r="ZN387" s="402"/>
      <c r="AAP387" s="402"/>
      <c r="ABJ387" s="402"/>
      <c r="ABU387" s="402"/>
      <c r="ACZ387" s="402"/>
      <c r="ADG387" s="402"/>
      <c r="ADH387" s="402"/>
      <c r="AEL387" s="402"/>
    </row>
    <row r="388" spans="3:818" ht="11.25" customHeight="1">
      <c r="C388" s="402"/>
      <c r="F388" s="402"/>
      <c r="W388" s="402"/>
      <c r="AA388" s="402"/>
      <c r="AE388" s="402"/>
      <c r="AI388" s="402"/>
      <c r="AM388" s="402"/>
      <c r="AQ388" s="402"/>
      <c r="AT388" s="402"/>
      <c r="AW388" s="402"/>
      <c r="BA388" s="402"/>
      <c r="BB388" s="402"/>
      <c r="BE388" s="402"/>
      <c r="BF388" s="402"/>
      <c r="BI388" s="402"/>
      <c r="BJ388" s="402"/>
      <c r="BM388" s="402"/>
      <c r="BN388" s="402"/>
      <c r="BO388" s="402"/>
      <c r="BP388" s="402"/>
      <c r="BQ388" s="402"/>
      <c r="BR388" s="402"/>
      <c r="BS388" s="402"/>
      <c r="BT388" s="402"/>
      <c r="BW388" s="402"/>
      <c r="BX388" s="402"/>
      <c r="BY388" s="402"/>
      <c r="BZ388" s="402"/>
      <c r="CP388" s="402"/>
      <c r="CQ388" s="402"/>
      <c r="CY388" s="402"/>
      <c r="DE388" s="402"/>
      <c r="DF388" s="402"/>
      <c r="DP388" s="402"/>
      <c r="DR388" s="402"/>
      <c r="DV388" s="402"/>
      <c r="DZ388" s="402"/>
      <c r="ED388" s="402"/>
      <c r="EH388" s="402"/>
      <c r="EL388" s="402"/>
      <c r="EP388" s="402"/>
      <c r="ET388" s="402"/>
      <c r="EX388" s="402"/>
      <c r="FB388" s="402"/>
      <c r="FF388" s="402"/>
      <c r="FJ388" s="402"/>
      <c r="FN388" s="402"/>
      <c r="FR388" s="402"/>
      <c r="FV388" s="402"/>
      <c r="FZ388" s="402"/>
      <c r="GD388" s="402"/>
      <c r="GH388" s="402"/>
      <c r="GL388" s="402"/>
      <c r="GP388" s="402"/>
      <c r="GT388" s="402"/>
      <c r="GX388" s="402"/>
      <c r="HB388" s="402"/>
      <c r="HF388" s="402"/>
      <c r="HJ388" s="402"/>
      <c r="HN388" s="402"/>
      <c r="HR388" s="402"/>
      <c r="HV388" s="402"/>
      <c r="HZ388" s="402"/>
      <c r="ID388" s="402"/>
      <c r="IH388" s="402"/>
      <c r="IL388" s="402"/>
      <c r="IP388" s="402"/>
      <c r="IT388" s="402"/>
      <c r="IX388" s="402"/>
      <c r="JB388" s="402"/>
      <c r="JF388" s="402"/>
      <c r="JJ388" s="402"/>
      <c r="JN388" s="402"/>
      <c r="JR388" s="402"/>
      <c r="JV388" s="402"/>
      <c r="JZ388" s="402"/>
      <c r="KD388" s="402"/>
      <c r="LI388" s="402"/>
      <c r="MH388" s="402"/>
      <c r="MZ388" s="402"/>
      <c r="NM388" s="402"/>
      <c r="OA388" s="402"/>
      <c r="OR388" s="402"/>
      <c r="PW388" s="402"/>
      <c r="QO388" s="402"/>
      <c r="RB388" s="402"/>
      <c r="SD388" s="402"/>
      <c r="TX388" s="402"/>
      <c r="VT388" s="402"/>
      <c r="XQ388" s="402"/>
      <c r="YF388" s="402"/>
      <c r="ZK388" s="402"/>
      <c r="ZN388" s="402"/>
      <c r="AAP388" s="402"/>
      <c r="ABJ388" s="402"/>
      <c r="ABU388" s="402"/>
      <c r="ACZ388" s="402"/>
      <c r="ADG388" s="402"/>
      <c r="ADH388" s="402"/>
      <c r="AEL388" s="402"/>
    </row>
    <row r="389" spans="3:818" ht="11.25" customHeight="1">
      <c r="C389" s="402"/>
      <c r="F389" s="402"/>
      <c r="W389" s="402"/>
      <c r="AA389" s="402"/>
      <c r="AE389" s="402"/>
      <c r="AI389" s="402"/>
      <c r="AM389" s="402"/>
      <c r="AQ389" s="402"/>
      <c r="AT389" s="402"/>
      <c r="AW389" s="402"/>
      <c r="BA389" s="402"/>
      <c r="BB389" s="402"/>
      <c r="BE389" s="402"/>
      <c r="BF389" s="402"/>
      <c r="BI389" s="402"/>
      <c r="BJ389" s="402"/>
      <c r="BM389" s="402"/>
      <c r="BN389" s="402"/>
      <c r="BO389" s="402"/>
      <c r="BP389" s="402"/>
      <c r="BQ389" s="402"/>
      <c r="BR389" s="402"/>
      <c r="BS389" s="402"/>
      <c r="BT389" s="402"/>
      <c r="BW389" s="402"/>
      <c r="BX389" s="402"/>
      <c r="BY389" s="402"/>
      <c r="BZ389" s="402"/>
      <c r="CP389" s="402"/>
      <c r="CQ389" s="402"/>
      <c r="CY389" s="402"/>
      <c r="DE389" s="402"/>
      <c r="DF389" s="402"/>
      <c r="DP389" s="402"/>
      <c r="DR389" s="402"/>
      <c r="DV389" s="402"/>
      <c r="DZ389" s="402"/>
      <c r="ED389" s="402"/>
      <c r="EH389" s="402"/>
      <c r="EL389" s="402"/>
      <c r="EP389" s="402"/>
      <c r="ET389" s="402"/>
      <c r="EX389" s="402"/>
      <c r="FB389" s="402"/>
      <c r="FF389" s="402"/>
      <c r="FJ389" s="402"/>
      <c r="FN389" s="402"/>
      <c r="FR389" s="402"/>
      <c r="FV389" s="402"/>
      <c r="FZ389" s="402"/>
      <c r="GD389" s="402"/>
      <c r="GH389" s="402"/>
      <c r="GL389" s="402"/>
      <c r="GP389" s="402"/>
      <c r="GT389" s="402"/>
      <c r="GX389" s="402"/>
      <c r="HB389" s="402"/>
      <c r="HF389" s="402"/>
      <c r="HJ389" s="402"/>
      <c r="HN389" s="402"/>
      <c r="HR389" s="402"/>
      <c r="HV389" s="402"/>
      <c r="HZ389" s="402"/>
      <c r="ID389" s="402"/>
      <c r="IH389" s="402"/>
      <c r="IL389" s="402"/>
      <c r="IP389" s="402"/>
      <c r="IT389" s="402"/>
      <c r="IX389" s="402"/>
      <c r="JB389" s="402"/>
      <c r="JF389" s="402"/>
      <c r="JJ389" s="402"/>
      <c r="JN389" s="402"/>
      <c r="JR389" s="402"/>
      <c r="JV389" s="402"/>
      <c r="JZ389" s="402"/>
      <c r="KD389" s="402"/>
      <c r="LI389" s="402"/>
      <c r="MH389" s="402"/>
      <c r="MZ389" s="402"/>
      <c r="NM389" s="402"/>
      <c r="OA389" s="402"/>
      <c r="OR389" s="402"/>
      <c r="PW389" s="402"/>
      <c r="QO389" s="402"/>
      <c r="RB389" s="402"/>
      <c r="SD389" s="402"/>
      <c r="TX389" s="402"/>
      <c r="VT389" s="402"/>
      <c r="XQ389" s="402"/>
      <c r="YF389" s="402"/>
      <c r="ZK389" s="402"/>
      <c r="ZN389" s="402"/>
      <c r="AAP389" s="402"/>
      <c r="ABJ389" s="402"/>
      <c r="ABU389" s="402"/>
      <c r="ACZ389" s="402"/>
      <c r="ADG389" s="402"/>
      <c r="ADH389" s="402"/>
      <c r="AEL389" s="402"/>
    </row>
    <row r="390" spans="3:818" ht="11.25" customHeight="1">
      <c r="C390" s="402"/>
      <c r="F390" s="402"/>
      <c r="W390" s="402"/>
      <c r="AA390" s="402"/>
      <c r="AE390" s="402"/>
      <c r="AI390" s="402"/>
      <c r="AM390" s="402"/>
      <c r="AQ390" s="402"/>
      <c r="AT390" s="402"/>
      <c r="AW390" s="402"/>
      <c r="BA390" s="402"/>
      <c r="BB390" s="402"/>
      <c r="BE390" s="402"/>
      <c r="BF390" s="402"/>
      <c r="BI390" s="402"/>
      <c r="BJ390" s="402"/>
      <c r="BM390" s="402"/>
      <c r="BN390" s="402"/>
      <c r="BO390" s="402"/>
      <c r="BP390" s="402"/>
      <c r="BQ390" s="402"/>
      <c r="BR390" s="402"/>
      <c r="BS390" s="402"/>
      <c r="BT390" s="402"/>
      <c r="BW390" s="402"/>
      <c r="BX390" s="402"/>
      <c r="BY390" s="402"/>
      <c r="BZ390" s="402"/>
      <c r="CP390" s="402"/>
      <c r="CQ390" s="402"/>
      <c r="CY390" s="402"/>
      <c r="DE390" s="402"/>
      <c r="DF390" s="402"/>
      <c r="DP390" s="402"/>
      <c r="DR390" s="402"/>
      <c r="DV390" s="402"/>
      <c r="DZ390" s="402"/>
      <c r="ED390" s="402"/>
      <c r="EH390" s="402"/>
      <c r="EL390" s="402"/>
      <c r="EP390" s="402"/>
      <c r="ET390" s="402"/>
      <c r="EX390" s="402"/>
      <c r="FB390" s="402"/>
      <c r="FF390" s="402"/>
      <c r="FJ390" s="402"/>
      <c r="FN390" s="402"/>
      <c r="FR390" s="402"/>
      <c r="FV390" s="402"/>
      <c r="FZ390" s="402"/>
      <c r="GD390" s="402"/>
      <c r="GH390" s="402"/>
      <c r="GL390" s="402"/>
      <c r="GP390" s="402"/>
      <c r="GT390" s="402"/>
      <c r="GX390" s="402"/>
      <c r="HB390" s="402"/>
      <c r="HF390" s="402"/>
      <c r="HJ390" s="402"/>
      <c r="HN390" s="402"/>
      <c r="HR390" s="402"/>
      <c r="HV390" s="402"/>
      <c r="HZ390" s="402"/>
      <c r="ID390" s="402"/>
      <c r="IH390" s="402"/>
      <c r="IL390" s="402"/>
      <c r="IP390" s="402"/>
      <c r="IT390" s="402"/>
      <c r="IX390" s="402"/>
      <c r="JB390" s="402"/>
      <c r="JF390" s="402"/>
      <c r="JJ390" s="402"/>
      <c r="JN390" s="402"/>
      <c r="JR390" s="402"/>
      <c r="JV390" s="402"/>
      <c r="JZ390" s="402"/>
      <c r="KD390" s="402"/>
      <c r="LI390" s="402"/>
      <c r="MH390" s="402"/>
      <c r="MZ390" s="402"/>
      <c r="NM390" s="402"/>
      <c r="OA390" s="402"/>
      <c r="OR390" s="402"/>
      <c r="PW390" s="402"/>
      <c r="QO390" s="402"/>
      <c r="RB390" s="402"/>
      <c r="SD390" s="402"/>
      <c r="TX390" s="402"/>
      <c r="VT390" s="402"/>
      <c r="XQ390" s="402"/>
      <c r="YF390" s="402"/>
      <c r="ZK390" s="402"/>
      <c r="ZN390" s="402"/>
      <c r="AAP390" s="402"/>
      <c r="ABJ390" s="402"/>
      <c r="ABU390" s="402"/>
      <c r="ACZ390" s="402"/>
      <c r="ADG390" s="402"/>
      <c r="ADH390" s="402"/>
      <c r="AEL390" s="402"/>
    </row>
    <row r="391" spans="3:818" ht="11.25" customHeight="1">
      <c r="C391" s="402"/>
      <c r="F391" s="402"/>
      <c r="W391" s="402"/>
      <c r="AA391" s="402"/>
      <c r="AE391" s="402"/>
      <c r="AI391" s="402"/>
      <c r="AM391" s="402"/>
      <c r="AQ391" s="402"/>
      <c r="AT391" s="402"/>
      <c r="AW391" s="402"/>
      <c r="BA391" s="402"/>
      <c r="BB391" s="402"/>
      <c r="BE391" s="402"/>
      <c r="BF391" s="402"/>
      <c r="BI391" s="402"/>
      <c r="BJ391" s="402"/>
      <c r="BM391" s="402"/>
      <c r="BN391" s="402"/>
      <c r="BO391" s="402"/>
      <c r="BP391" s="402"/>
      <c r="BQ391" s="402"/>
      <c r="BR391" s="402"/>
      <c r="BS391" s="402"/>
      <c r="BT391" s="402"/>
      <c r="BW391" s="402"/>
      <c r="BX391" s="402"/>
      <c r="BY391" s="402"/>
      <c r="BZ391" s="402"/>
      <c r="CP391" s="402"/>
      <c r="CQ391" s="402"/>
      <c r="CY391" s="402"/>
      <c r="DE391" s="402"/>
      <c r="DF391" s="402"/>
      <c r="DP391" s="402"/>
      <c r="DR391" s="402"/>
      <c r="DV391" s="402"/>
      <c r="DZ391" s="402"/>
      <c r="ED391" s="402"/>
      <c r="EH391" s="402"/>
      <c r="EL391" s="402"/>
      <c r="EP391" s="402"/>
      <c r="ET391" s="402"/>
      <c r="EX391" s="402"/>
      <c r="FB391" s="402"/>
      <c r="FF391" s="402"/>
      <c r="FJ391" s="402"/>
      <c r="FN391" s="402"/>
      <c r="FR391" s="402"/>
      <c r="FV391" s="402"/>
      <c r="FZ391" s="402"/>
      <c r="GD391" s="402"/>
      <c r="GH391" s="402"/>
      <c r="GL391" s="402"/>
      <c r="GP391" s="402"/>
      <c r="GT391" s="402"/>
      <c r="GX391" s="402"/>
      <c r="HB391" s="402"/>
      <c r="HF391" s="402"/>
      <c r="HJ391" s="402"/>
      <c r="HN391" s="402"/>
      <c r="HR391" s="402"/>
      <c r="HV391" s="402"/>
      <c r="HZ391" s="402"/>
      <c r="ID391" s="402"/>
      <c r="IH391" s="402"/>
      <c r="IL391" s="402"/>
      <c r="IP391" s="402"/>
      <c r="IT391" s="402"/>
      <c r="IX391" s="402"/>
      <c r="JB391" s="402"/>
      <c r="JF391" s="402"/>
      <c r="JJ391" s="402"/>
      <c r="JN391" s="402"/>
      <c r="JR391" s="402"/>
      <c r="JV391" s="402"/>
      <c r="JZ391" s="402"/>
      <c r="KD391" s="402"/>
      <c r="LI391" s="402"/>
      <c r="MH391" s="402"/>
      <c r="MZ391" s="402"/>
      <c r="NM391" s="402"/>
      <c r="OA391" s="402"/>
      <c r="OR391" s="402"/>
      <c r="PW391" s="402"/>
      <c r="QO391" s="402"/>
      <c r="RB391" s="402"/>
      <c r="SD391" s="402"/>
      <c r="TX391" s="402"/>
      <c r="VT391" s="402"/>
      <c r="XQ391" s="402"/>
      <c r="YF391" s="402"/>
      <c r="ZK391" s="402"/>
      <c r="ZN391" s="402"/>
      <c r="AAP391" s="402"/>
      <c r="ABJ391" s="402"/>
      <c r="ABU391" s="402"/>
      <c r="ACZ391" s="402"/>
      <c r="ADG391" s="402"/>
      <c r="ADH391" s="402"/>
      <c r="AEL391" s="402"/>
    </row>
    <row r="392" spans="3:818" ht="11.25" customHeight="1">
      <c r="C392" s="402"/>
      <c r="F392" s="402"/>
      <c r="W392" s="402"/>
      <c r="AA392" s="402"/>
      <c r="AE392" s="402"/>
      <c r="AI392" s="402"/>
      <c r="AM392" s="402"/>
      <c r="AQ392" s="402"/>
      <c r="AT392" s="402"/>
      <c r="AW392" s="402"/>
      <c r="BA392" s="402"/>
      <c r="BB392" s="402"/>
      <c r="BE392" s="402"/>
      <c r="BF392" s="402"/>
      <c r="BI392" s="402"/>
      <c r="BJ392" s="402"/>
      <c r="BM392" s="402"/>
      <c r="BN392" s="402"/>
      <c r="BO392" s="402"/>
      <c r="BP392" s="402"/>
      <c r="BQ392" s="402"/>
      <c r="BR392" s="402"/>
      <c r="BS392" s="402"/>
      <c r="BT392" s="402"/>
      <c r="BW392" s="402"/>
      <c r="BX392" s="402"/>
      <c r="BY392" s="402"/>
      <c r="BZ392" s="402"/>
      <c r="CP392" s="402"/>
      <c r="CQ392" s="402"/>
      <c r="CY392" s="402"/>
      <c r="DE392" s="402"/>
      <c r="DF392" s="402"/>
      <c r="DP392" s="402"/>
      <c r="DR392" s="402"/>
      <c r="DV392" s="402"/>
      <c r="DZ392" s="402"/>
      <c r="ED392" s="402"/>
      <c r="EH392" s="402"/>
      <c r="EL392" s="402"/>
      <c r="EP392" s="402"/>
      <c r="ET392" s="402"/>
      <c r="EX392" s="402"/>
      <c r="FB392" s="402"/>
      <c r="FF392" s="402"/>
      <c r="FJ392" s="402"/>
      <c r="FN392" s="402"/>
      <c r="FR392" s="402"/>
      <c r="FV392" s="402"/>
      <c r="FZ392" s="402"/>
      <c r="GD392" s="402"/>
      <c r="GH392" s="402"/>
      <c r="GL392" s="402"/>
      <c r="GP392" s="402"/>
      <c r="GT392" s="402"/>
      <c r="GX392" s="402"/>
      <c r="HB392" s="402"/>
      <c r="HF392" s="402"/>
      <c r="HJ392" s="402"/>
      <c r="HN392" s="402"/>
      <c r="HR392" s="402"/>
      <c r="HV392" s="402"/>
      <c r="HZ392" s="402"/>
      <c r="ID392" s="402"/>
      <c r="IH392" s="402"/>
      <c r="IL392" s="402"/>
      <c r="IP392" s="402"/>
      <c r="IT392" s="402"/>
      <c r="IX392" s="402"/>
      <c r="JB392" s="402"/>
      <c r="JF392" s="402"/>
      <c r="JJ392" s="402"/>
      <c r="JN392" s="402"/>
      <c r="JR392" s="402"/>
      <c r="JV392" s="402"/>
      <c r="JZ392" s="402"/>
      <c r="KD392" s="402"/>
      <c r="LI392" s="402"/>
      <c r="MH392" s="402"/>
      <c r="MZ392" s="402"/>
      <c r="NM392" s="402"/>
      <c r="OA392" s="402"/>
      <c r="OR392" s="402"/>
      <c r="PW392" s="402"/>
      <c r="QO392" s="402"/>
      <c r="RB392" s="402"/>
      <c r="SD392" s="402"/>
      <c r="TX392" s="402"/>
      <c r="VT392" s="402"/>
      <c r="XQ392" s="402"/>
      <c r="YF392" s="402"/>
      <c r="ZK392" s="402"/>
      <c r="ZN392" s="402"/>
      <c r="AAP392" s="402"/>
      <c r="ABJ392" s="402"/>
      <c r="ABU392" s="402"/>
      <c r="ACZ392" s="402"/>
      <c r="ADG392" s="402"/>
      <c r="ADH392" s="402"/>
      <c r="AEL392" s="402"/>
    </row>
    <row r="393" spans="3:818" ht="11.25" customHeight="1">
      <c r="C393" s="402"/>
      <c r="F393" s="402"/>
      <c r="W393" s="402"/>
      <c r="AA393" s="402"/>
      <c r="AE393" s="402"/>
      <c r="AI393" s="402"/>
      <c r="AM393" s="402"/>
      <c r="AQ393" s="402"/>
      <c r="AT393" s="402"/>
      <c r="AW393" s="402"/>
      <c r="BA393" s="402"/>
      <c r="BB393" s="402"/>
      <c r="BE393" s="402"/>
      <c r="BF393" s="402"/>
      <c r="BI393" s="402"/>
      <c r="BJ393" s="402"/>
      <c r="BM393" s="402"/>
      <c r="BN393" s="402"/>
      <c r="BO393" s="402"/>
      <c r="BP393" s="402"/>
      <c r="BQ393" s="402"/>
      <c r="BR393" s="402"/>
      <c r="BS393" s="402"/>
      <c r="BT393" s="402"/>
      <c r="BW393" s="402"/>
      <c r="BX393" s="402"/>
      <c r="BY393" s="402"/>
      <c r="BZ393" s="402"/>
      <c r="CP393" s="402"/>
      <c r="CQ393" s="402"/>
      <c r="CY393" s="402"/>
      <c r="DE393" s="402"/>
      <c r="DF393" s="402"/>
      <c r="DP393" s="402"/>
      <c r="DR393" s="402"/>
      <c r="DV393" s="402"/>
      <c r="DZ393" s="402"/>
      <c r="ED393" s="402"/>
      <c r="EH393" s="402"/>
      <c r="EL393" s="402"/>
      <c r="EP393" s="402"/>
      <c r="ET393" s="402"/>
      <c r="EX393" s="402"/>
      <c r="FB393" s="402"/>
      <c r="FF393" s="402"/>
      <c r="FJ393" s="402"/>
      <c r="FN393" s="402"/>
      <c r="FR393" s="402"/>
      <c r="FV393" s="402"/>
      <c r="FZ393" s="402"/>
      <c r="GD393" s="402"/>
      <c r="GH393" s="402"/>
      <c r="GL393" s="402"/>
      <c r="GP393" s="402"/>
      <c r="GT393" s="402"/>
      <c r="GX393" s="402"/>
      <c r="HB393" s="402"/>
      <c r="HF393" s="402"/>
      <c r="HJ393" s="402"/>
      <c r="HN393" s="402"/>
      <c r="HR393" s="402"/>
      <c r="HV393" s="402"/>
      <c r="HZ393" s="402"/>
      <c r="ID393" s="402"/>
      <c r="IH393" s="402"/>
      <c r="IL393" s="402"/>
      <c r="IP393" s="402"/>
      <c r="IT393" s="402"/>
      <c r="IX393" s="402"/>
      <c r="JB393" s="402"/>
      <c r="JF393" s="402"/>
      <c r="JJ393" s="402"/>
      <c r="JN393" s="402"/>
      <c r="JR393" s="402"/>
      <c r="JV393" s="402"/>
      <c r="JZ393" s="402"/>
      <c r="KD393" s="402"/>
      <c r="LI393" s="402"/>
      <c r="MH393" s="402"/>
      <c r="MZ393" s="402"/>
      <c r="NM393" s="402"/>
      <c r="OA393" s="402"/>
      <c r="OR393" s="402"/>
      <c r="PW393" s="402"/>
      <c r="QO393" s="402"/>
      <c r="RB393" s="402"/>
      <c r="SD393" s="402"/>
      <c r="TX393" s="402"/>
      <c r="VT393" s="402"/>
      <c r="XQ393" s="402"/>
      <c r="YF393" s="402"/>
      <c r="ZK393" s="402"/>
      <c r="ZN393" s="402"/>
      <c r="AAP393" s="402"/>
      <c r="ABJ393" s="402"/>
      <c r="ABU393" s="402"/>
      <c r="ACZ393" s="402"/>
      <c r="ADG393" s="402"/>
      <c r="ADH393" s="402"/>
      <c r="AEL393" s="402"/>
    </row>
    <row r="394" spans="3:818" ht="11.25" customHeight="1">
      <c r="C394" s="402"/>
      <c r="F394" s="402"/>
      <c r="W394" s="402"/>
      <c r="AA394" s="402"/>
      <c r="AE394" s="402"/>
      <c r="AI394" s="402"/>
      <c r="AM394" s="402"/>
      <c r="AQ394" s="402"/>
      <c r="AT394" s="402"/>
      <c r="AW394" s="402"/>
      <c r="BA394" s="402"/>
      <c r="BB394" s="402"/>
      <c r="BE394" s="402"/>
      <c r="BF394" s="402"/>
      <c r="BI394" s="402"/>
      <c r="BJ394" s="402"/>
      <c r="BM394" s="402"/>
      <c r="BN394" s="402"/>
      <c r="BO394" s="402"/>
      <c r="BP394" s="402"/>
      <c r="BQ394" s="402"/>
      <c r="BR394" s="402"/>
      <c r="BS394" s="402"/>
      <c r="BT394" s="402"/>
      <c r="BW394" s="402"/>
      <c r="BX394" s="402"/>
      <c r="BY394" s="402"/>
      <c r="BZ394" s="402"/>
      <c r="CP394" s="402"/>
      <c r="CQ394" s="402"/>
      <c r="CY394" s="402"/>
      <c r="DE394" s="402"/>
      <c r="DF394" s="402"/>
      <c r="DP394" s="402"/>
      <c r="DR394" s="402"/>
      <c r="DV394" s="402"/>
      <c r="DZ394" s="402"/>
      <c r="ED394" s="402"/>
      <c r="EH394" s="402"/>
      <c r="EL394" s="402"/>
      <c r="EP394" s="402"/>
      <c r="ET394" s="402"/>
      <c r="EX394" s="402"/>
      <c r="FB394" s="402"/>
      <c r="FF394" s="402"/>
      <c r="FJ394" s="402"/>
      <c r="FN394" s="402"/>
      <c r="FR394" s="402"/>
      <c r="FV394" s="402"/>
      <c r="FZ394" s="402"/>
      <c r="GD394" s="402"/>
      <c r="GH394" s="402"/>
      <c r="GL394" s="402"/>
      <c r="GP394" s="402"/>
      <c r="GT394" s="402"/>
      <c r="GX394" s="402"/>
      <c r="HB394" s="402"/>
      <c r="HF394" s="402"/>
      <c r="HJ394" s="402"/>
      <c r="HN394" s="402"/>
      <c r="HR394" s="402"/>
      <c r="HV394" s="402"/>
      <c r="HZ394" s="402"/>
      <c r="ID394" s="402"/>
      <c r="IH394" s="402"/>
      <c r="IL394" s="402"/>
      <c r="IP394" s="402"/>
      <c r="IT394" s="402"/>
      <c r="IX394" s="402"/>
      <c r="JB394" s="402"/>
      <c r="JF394" s="402"/>
      <c r="JJ394" s="402"/>
      <c r="JN394" s="402"/>
      <c r="JR394" s="402"/>
      <c r="JV394" s="402"/>
      <c r="JZ394" s="402"/>
      <c r="KD394" s="402"/>
      <c r="LI394" s="402"/>
      <c r="MH394" s="402"/>
      <c r="MZ394" s="402"/>
      <c r="NM394" s="402"/>
      <c r="OA394" s="402"/>
      <c r="OR394" s="402"/>
      <c r="PW394" s="402"/>
      <c r="QO394" s="402"/>
      <c r="RB394" s="402"/>
      <c r="SD394" s="402"/>
      <c r="TX394" s="402"/>
      <c r="VT394" s="402"/>
      <c r="XQ394" s="402"/>
      <c r="YF394" s="402"/>
      <c r="ZK394" s="402"/>
      <c r="ZN394" s="402"/>
      <c r="AAP394" s="402"/>
      <c r="ABJ394" s="402"/>
      <c r="ABU394" s="402"/>
      <c r="ACZ394" s="402"/>
      <c r="ADG394" s="402"/>
      <c r="ADH394" s="402"/>
      <c r="AEL394" s="402"/>
    </row>
    <row r="395" spans="3:818" ht="11.25" customHeight="1">
      <c r="C395" s="402"/>
      <c r="F395" s="402"/>
      <c r="W395" s="402"/>
      <c r="AA395" s="402"/>
      <c r="AE395" s="402"/>
      <c r="AI395" s="402"/>
      <c r="AM395" s="402"/>
      <c r="AQ395" s="402"/>
      <c r="AT395" s="402"/>
      <c r="AW395" s="402"/>
      <c r="BA395" s="402"/>
      <c r="BB395" s="402"/>
      <c r="BE395" s="402"/>
      <c r="BF395" s="402"/>
      <c r="BI395" s="402"/>
      <c r="BJ395" s="402"/>
      <c r="BM395" s="402"/>
      <c r="BN395" s="402"/>
      <c r="BO395" s="402"/>
      <c r="BP395" s="402"/>
      <c r="BQ395" s="402"/>
      <c r="BR395" s="402"/>
      <c r="BS395" s="402"/>
      <c r="BT395" s="402"/>
      <c r="BW395" s="402"/>
      <c r="BX395" s="402"/>
      <c r="BY395" s="402"/>
      <c r="BZ395" s="402"/>
      <c r="CP395" s="402"/>
      <c r="CQ395" s="402"/>
      <c r="CY395" s="402"/>
      <c r="DE395" s="402"/>
      <c r="DF395" s="402"/>
      <c r="DP395" s="402"/>
      <c r="DR395" s="402"/>
      <c r="DV395" s="402"/>
      <c r="DZ395" s="402"/>
      <c r="ED395" s="402"/>
      <c r="EH395" s="402"/>
      <c r="EL395" s="402"/>
      <c r="EP395" s="402"/>
      <c r="ET395" s="402"/>
      <c r="EX395" s="402"/>
      <c r="FB395" s="402"/>
      <c r="FF395" s="402"/>
      <c r="FJ395" s="402"/>
      <c r="FN395" s="402"/>
      <c r="FR395" s="402"/>
      <c r="FV395" s="402"/>
      <c r="FZ395" s="402"/>
      <c r="GD395" s="402"/>
      <c r="GH395" s="402"/>
      <c r="GL395" s="402"/>
      <c r="GP395" s="402"/>
      <c r="GT395" s="402"/>
      <c r="GX395" s="402"/>
      <c r="HB395" s="402"/>
      <c r="HF395" s="402"/>
      <c r="HJ395" s="402"/>
      <c r="HN395" s="402"/>
      <c r="HR395" s="402"/>
      <c r="HV395" s="402"/>
      <c r="HZ395" s="402"/>
      <c r="ID395" s="402"/>
      <c r="IH395" s="402"/>
      <c r="IL395" s="402"/>
      <c r="IP395" s="402"/>
      <c r="IT395" s="402"/>
      <c r="IX395" s="402"/>
      <c r="JB395" s="402"/>
      <c r="JF395" s="402"/>
      <c r="JJ395" s="402"/>
      <c r="JN395" s="402"/>
      <c r="JR395" s="402"/>
      <c r="JV395" s="402"/>
      <c r="JZ395" s="402"/>
      <c r="KD395" s="402"/>
      <c r="LI395" s="402"/>
      <c r="MH395" s="402"/>
      <c r="MZ395" s="402"/>
      <c r="NM395" s="402"/>
      <c r="OA395" s="402"/>
      <c r="OR395" s="402"/>
      <c r="PW395" s="402"/>
      <c r="QO395" s="402"/>
      <c r="RB395" s="402"/>
      <c r="SD395" s="402"/>
      <c r="TX395" s="402"/>
      <c r="VT395" s="402"/>
      <c r="XQ395" s="402"/>
      <c r="YF395" s="402"/>
      <c r="ZK395" s="402"/>
      <c r="ZN395" s="402"/>
      <c r="AAP395" s="402"/>
      <c r="ABJ395" s="402"/>
      <c r="ABU395" s="402"/>
      <c r="ACZ395" s="402"/>
      <c r="ADG395" s="402"/>
      <c r="ADH395" s="402"/>
      <c r="AEL395" s="402"/>
    </row>
    <row r="396" spans="3:818" ht="11.25" customHeight="1">
      <c r="C396" s="402"/>
      <c r="F396" s="402"/>
      <c r="W396" s="402"/>
      <c r="AA396" s="402"/>
      <c r="AE396" s="402"/>
      <c r="AI396" s="402"/>
      <c r="AM396" s="402"/>
      <c r="AQ396" s="402"/>
      <c r="AT396" s="402"/>
      <c r="AW396" s="402"/>
      <c r="BA396" s="402"/>
      <c r="BB396" s="402"/>
      <c r="BE396" s="402"/>
      <c r="BF396" s="402"/>
      <c r="BI396" s="402"/>
      <c r="BJ396" s="402"/>
      <c r="BM396" s="402"/>
      <c r="BN396" s="402"/>
      <c r="BO396" s="402"/>
      <c r="BP396" s="402"/>
      <c r="BQ396" s="402"/>
      <c r="BR396" s="402"/>
      <c r="BS396" s="402"/>
      <c r="BT396" s="402"/>
      <c r="BW396" s="402"/>
      <c r="BX396" s="402"/>
      <c r="BY396" s="402"/>
      <c r="BZ396" s="402"/>
      <c r="CP396" s="402"/>
      <c r="CQ396" s="402"/>
      <c r="CY396" s="402"/>
      <c r="DE396" s="402"/>
      <c r="DF396" s="402"/>
      <c r="DP396" s="402"/>
      <c r="DR396" s="402"/>
      <c r="DV396" s="402"/>
      <c r="DZ396" s="402"/>
      <c r="ED396" s="402"/>
      <c r="EH396" s="402"/>
      <c r="EL396" s="402"/>
      <c r="EP396" s="402"/>
      <c r="ET396" s="402"/>
      <c r="EX396" s="402"/>
      <c r="FB396" s="402"/>
      <c r="FF396" s="402"/>
      <c r="FJ396" s="402"/>
      <c r="FN396" s="402"/>
      <c r="FR396" s="402"/>
      <c r="FV396" s="402"/>
      <c r="FZ396" s="402"/>
      <c r="GD396" s="402"/>
      <c r="GH396" s="402"/>
      <c r="GL396" s="402"/>
      <c r="GP396" s="402"/>
      <c r="GT396" s="402"/>
      <c r="GX396" s="402"/>
      <c r="HB396" s="402"/>
      <c r="HF396" s="402"/>
      <c r="HJ396" s="402"/>
      <c r="HN396" s="402"/>
      <c r="HR396" s="402"/>
      <c r="HV396" s="402"/>
      <c r="HZ396" s="402"/>
      <c r="ID396" s="402"/>
      <c r="IH396" s="402"/>
      <c r="IL396" s="402"/>
      <c r="IP396" s="402"/>
      <c r="IT396" s="402"/>
      <c r="IX396" s="402"/>
      <c r="JB396" s="402"/>
      <c r="JF396" s="402"/>
      <c r="JJ396" s="402"/>
      <c r="JN396" s="402"/>
      <c r="JR396" s="402"/>
      <c r="JV396" s="402"/>
      <c r="JZ396" s="402"/>
      <c r="KD396" s="402"/>
      <c r="LI396" s="402"/>
      <c r="MH396" s="402"/>
      <c r="MZ396" s="402"/>
      <c r="NM396" s="402"/>
      <c r="OA396" s="402"/>
      <c r="OR396" s="402"/>
      <c r="PW396" s="402"/>
      <c r="QO396" s="402"/>
      <c r="RB396" s="402"/>
      <c r="SD396" s="402"/>
      <c r="TX396" s="402"/>
      <c r="VT396" s="402"/>
      <c r="XQ396" s="402"/>
      <c r="YF396" s="402"/>
      <c r="ZK396" s="402"/>
      <c r="ZN396" s="402"/>
      <c r="AAP396" s="402"/>
      <c r="ABJ396" s="402"/>
      <c r="ABU396" s="402"/>
      <c r="ACZ396" s="402"/>
      <c r="ADG396" s="402"/>
      <c r="ADH396" s="402"/>
      <c r="AEL396" s="402"/>
    </row>
    <row r="397" spans="3:818" ht="11.25" customHeight="1">
      <c r="C397" s="402"/>
      <c r="F397" s="402"/>
      <c r="W397" s="402"/>
      <c r="AA397" s="402"/>
      <c r="AE397" s="402"/>
      <c r="AI397" s="402"/>
      <c r="AM397" s="402"/>
      <c r="AQ397" s="402"/>
      <c r="AT397" s="402"/>
      <c r="AW397" s="402"/>
      <c r="BA397" s="402"/>
      <c r="BB397" s="402"/>
      <c r="BE397" s="402"/>
      <c r="BF397" s="402"/>
      <c r="BI397" s="402"/>
      <c r="BJ397" s="402"/>
      <c r="BM397" s="402"/>
      <c r="BN397" s="402"/>
      <c r="BO397" s="402"/>
      <c r="BP397" s="402"/>
      <c r="BQ397" s="402"/>
      <c r="BR397" s="402"/>
      <c r="BS397" s="402"/>
      <c r="BT397" s="402"/>
      <c r="BW397" s="402"/>
      <c r="BX397" s="402"/>
      <c r="BY397" s="402"/>
      <c r="BZ397" s="402"/>
      <c r="CP397" s="402"/>
      <c r="CQ397" s="402"/>
      <c r="CY397" s="402"/>
      <c r="DE397" s="402"/>
      <c r="DF397" s="402"/>
      <c r="DP397" s="402"/>
      <c r="DR397" s="402"/>
      <c r="DV397" s="402"/>
      <c r="DZ397" s="402"/>
      <c r="ED397" s="402"/>
      <c r="EH397" s="402"/>
      <c r="EL397" s="402"/>
      <c r="EP397" s="402"/>
      <c r="ET397" s="402"/>
      <c r="EX397" s="402"/>
      <c r="FB397" s="402"/>
      <c r="FF397" s="402"/>
      <c r="FJ397" s="402"/>
      <c r="FN397" s="402"/>
      <c r="FR397" s="402"/>
      <c r="FV397" s="402"/>
      <c r="FZ397" s="402"/>
      <c r="GD397" s="402"/>
      <c r="GH397" s="402"/>
      <c r="GL397" s="402"/>
      <c r="GP397" s="402"/>
      <c r="GT397" s="402"/>
      <c r="GX397" s="402"/>
      <c r="HB397" s="402"/>
      <c r="HF397" s="402"/>
      <c r="HJ397" s="402"/>
      <c r="HN397" s="402"/>
      <c r="HR397" s="402"/>
      <c r="HV397" s="402"/>
      <c r="HZ397" s="402"/>
      <c r="ID397" s="402"/>
      <c r="IH397" s="402"/>
      <c r="IL397" s="402"/>
      <c r="IP397" s="402"/>
      <c r="IT397" s="402"/>
      <c r="IX397" s="402"/>
      <c r="JB397" s="402"/>
      <c r="JF397" s="402"/>
      <c r="JJ397" s="402"/>
      <c r="JN397" s="402"/>
      <c r="JR397" s="402"/>
      <c r="JV397" s="402"/>
      <c r="JZ397" s="402"/>
      <c r="KD397" s="402"/>
      <c r="LI397" s="402"/>
      <c r="MH397" s="402"/>
      <c r="MZ397" s="402"/>
      <c r="NM397" s="402"/>
      <c r="OA397" s="402"/>
      <c r="OR397" s="402"/>
      <c r="PW397" s="402"/>
      <c r="QO397" s="402"/>
      <c r="RB397" s="402"/>
      <c r="SD397" s="402"/>
      <c r="TX397" s="402"/>
      <c r="VT397" s="402"/>
      <c r="XQ397" s="402"/>
      <c r="YF397" s="402"/>
      <c r="ZK397" s="402"/>
      <c r="ZN397" s="402"/>
      <c r="AAP397" s="402"/>
      <c r="ABJ397" s="402"/>
      <c r="ABU397" s="402"/>
      <c r="ACZ397" s="402"/>
      <c r="ADG397" s="402"/>
      <c r="ADH397" s="402"/>
      <c r="AEL397" s="402"/>
    </row>
    <row r="398" spans="3:818" ht="11.25" customHeight="1">
      <c r="C398" s="402"/>
      <c r="F398" s="402"/>
      <c r="W398" s="402"/>
      <c r="AA398" s="402"/>
      <c r="AE398" s="402"/>
      <c r="AI398" s="402"/>
      <c r="AM398" s="402"/>
      <c r="AQ398" s="402"/>
      <c r="AT398" s="402"/>
      <c r="AW398" s="402"/>
      <c r="BA398" s="402"/>
      <c r="BB398" s="402"/>
      <c r="BE398" s="402"/>
      <c r="BF398" s="402"/>
      <c r="BI398" s="402"/>
      <c r="BJ398" s="402"/>
      <c r="BM398" s="402"/>
      <c r="BN398" s="402"/>
      <c r="BO398" s="402"/>
      <c r="BP398" s="402"/>
      <c r="BQ398" s="402"/>
      <c r="BR398" s="402"/>
      <c r="BS398" s="402"/>
      <c r="BT398" s="402"/>
      <c r="BW398" s="402"/>
      <c r="BX398" s="402"/>
      <c r="BY398" s="402"/>
      <c r="BZ398" s="402"/>
      <c r="CP398" s="402"/>
      <c r="CQ398" s="402"/>
      <c r="CY398" s="402"/>
      <c r="DE398" s="402"/>
      <c r="DF398" s="402"/>
      <c r="DP398" s="402"/>
      <c r="DR398" s="402"/>
      <c r="DV398" s="402"/>
      <c r="DZ398" s="402"/>
      <c r="ED398" s="402"/>
      <c r="EH398" s="402"/>
      <c r="EL398" s="402"/>
      <c r="EP398" s="402"/>
      <c r="ET398" s="402"/>
      <c r="EX398" s="402"/>
      <c r="FB398" s="402"/>
      <c r="FF398" s="402"/>
      <c r="FJ398" s="402"/>
      <c r="FN398" s="402"/>
      <c r="FR398" s="402"/>
      <c r="FV398" s="402"/>
      <c r="FZ398" s="402"/>
      <c r="GD398" s="402"/>
      <c r="GH398" s="402"/>
      <c r="GL398" s="402"/>
      <c r="GP398" s="402"/>
      <c r="GT398" s="402"/>
      <c r="GX398" s="402"/>
      <c r="HB398" s="402"/>
      <c r="HF398" s="402"/>
      <c r="HJ398" s="402"/>
      <c r="HN398" s="402"/>
      <c r="HR398" s="402"/>
      <c r="HV398" s="402"/>
      <c r="HZ398" s="402"/>
      <c r="ID398" s="402"/>
      <c r="IH398" s="402"/>
      <c r="IL398" s="402"/>
      <c r="IP398" s="402"/>
      <c r="IT398" s="402"/>
      <c r="IX398" s="402"/>
      <c r="JB398" s="402"/>
      <c r="JF398" s="402"/>
      <c r="JJ398" s="402"/>
      <c r="JN398" s="402"/>
      <c r="JR398" s="402"/>
      <c r="JV398" s="402"/>
      <c r="JZ398" s="402"/>
      <c r="KD398" s="402"/>
      <c r="LI398" s="402"/>
      <c r="MH398" s="402"/>
      <c r="MZ398" s="402"/>
      <c r="NM398" s="402"/>
      <c r="OA398" s="402"/>
      <c r="OR398" s="402"/>
      <c r="PW398" s="402"/>
      <c r="QO398" s="402"/>
      <c r="RB398" s="402"/>
      <c r="SD398" s="402"/>
      <c r="TX398" s="402"/>
      <c r="VT398" s="402"/>
      <c r="XQ398" s="402"/>
      <c r="YF398" s="402"/>
      <c r="ZK398" s="402"/>
      <c r="ZN398" s="402"/>
      <c r="AAP398" s="402"/>
      <c r="ABJ398" s="402"/>
      <c r="ABU398" s="402"/>
      <c r="ACZ398" s="402"/>
      <c r="ADG398" s="402"/>
      <c r="ADH398" s="402"/>
      <c r="AEL398" s="402"/>
    </row>
    <row r="399" spans="3:818" ht="11.25" customHeight="1">
      <c r="C399" s="402"/>
      <c r="F399" s="402"/>
      <c r="W399" s="402"/>
      <c r="AA399" s="402"/>
      <c r="AE399" s="402"/>
      <c r="AI399" s="402"/>
      <c r="AM399" s="402"/>
      <c r="AQ399" s="402"/>
      <c r="AT399" s="402"/>
      <c r="AW399" s="402"/>
      <c r="BA399" s="402"/>
      <c r="BB399" s="402"/>
      <c r="BE399" s="402"/>
      <c r="BF399" s="402"/>
      <c r="BI399" s="402"/>
      <c r="BJ399" s="402"/>
      <c r="BM399" s="402"/>
      <c r="BN399" s="402"/>
      <c r="BO399" s="402"/>
      <c r="BP399" s="402"/>
      <c r="BQ399" s="402"/>
      <c r="BR399" s="402"/>
      <c r="BS399" s="402"/>
      <c r="BT399" s="402"/>
      <c r="BW399" s="402"/>
      <c r="BX399" s="402"/>
      <c r="BY399" s="402"/>
      <c r="BZ399" s="402"/>
      <c r="CP399" s="402"/>
      <c r="CQ399" s="402"/>
      <c r="CY399" s="402"/>
      <c r="DE399" s="402"/>
      <c r="DF399" s="402"/>
      <c r="DP399" s="402"/>
      <c r="DR399" s="402"/>
      <c r="DV399" s="402"/>
      <c r="DZ399" s="402"/>
      <c r="ED399" s="402"/>
      <c r="EH399" s="402"/>
      <c r="EL399" s="402"/>
      <c r="EP399" s="402"/>
      <c r="ET399" s="402"/>
      <c r="EX399" s="402"/>
      <c r="FB399" s="402"/>
      <c r="FF399" s="402"/>
      <c r="FJ399" s="402"/>
      <c r="FN399" s="402"/>
      <c r="FR399" s="402"/>
      <c r="FV399" s="402"/>
      <c r="FZ399" s="402"/>
      <c r="GD399" s="402"/>
      <c r="GH399" s="402"/>
      <c r="GL399" s="402"/>
      <c r="GP399" s="402"/>
      <c r="GT399" s="402"/>
      <c r="GX399" s="402"/>
      <c r="HB399" s="402"/>
      <c r="HF399" s="402"/>
      <c r="HJ399" s="402"/>
      <c r="HN399" s="402"/>
      <c r="HR399" s="402"/>
      <c r="HV399" s="402"/>
      <c r="HZ399" s="402"/>
      <c r="ID399" s="402"/>
      <c r="IH399" s="402"/>
      <c r="IL399" s="402"/>
      <c r="IP399" s="402"/>
      <c r="IT399" s="402"/>
      <c r="IX399" s="402"/>
      <c r="JB399" s="402"/>
      <c r="JF399" s="402"/>
      <c r="JJ399" s="402"/>
      <c r="JN399" s="402"/>
      <c r="JR399" s="402"/>
      <c r="JV399" s="402"/>
      <c r="JZ399" s="402"/>
      <c r="KD399" s="402"/>
      <c r="LI399" s="402"/>
      <c r="MH399" s="402"/>
      <c r="MZ399" s="402"/>
      <c r="NM399" s="402"/>
      <c r="OA399" s="402"/>
      <c r="OR399" s="402"/>
      <c r="PW399" s="402"/>
      <c r="QO399" s="402"/>
      <c r="RB399" s="402"/>
      <c r="SD399" s="402"/>
      <c r="TX399" s="402"/>
      <c r="VT399" s="402"/>
      <c r="XQ399" s="402"/>
      <c r="YF399" s="402"/>
      <c r="ZK399" s="402"/>
      <c r="ZN399" s="402"/>
      <c r="AAP399" s="402"/>
      <c r="ABJ399" s="402"/>
      <c r="ABU399" s="402"/>
      <c r="ACZ399" s="402"/>
      <c r="ADG399" s="402"/>
      <c r="ADH399" s="402"/>
      <c r="AEL399" s="402"/>
    </row>
    <row r="400" spans="3:818" ht="11.25" customHeight="1">
      <c r="C400" s="402"/>
      <c r="F400" s="402"/>
      <c r="W400" s="402"/>
      <c r="AA400" s="402"/>
      <c r="AE400" s="402"/>
      <c r="AI400" s="402"/>
      <c r="AM400" s="402"/>
      <c r="AQ400" s="402"/>
      <c r="AT400" s="402"/>
      <c r="AW400" s="402"/>
      <c r="BA400" s="402"/>
      <c r="BB400" s="402"/>
      <c r="BE400" s="402"/>
      <c r="BF400" s="402"/>
      <c r="BI400" s="402"/>
      <c r="BJ400" s="402"/>
      <c r="BM400" s="402"/>
      <c r="BN400" s="402"/>
      <c r="BO400" s="402"/>
      <c r="BP400" s="402"/>
      <c r="BQ400" s="402"/>
      <c r="BR400" s="402"/>
      <c r="BS400" s="402"/>
      <c r="BT400" s="402"/>
      <c r="BW400" s="402"/>
      <c r="BX400" s="402"/>
      <c r="BY400" s="402"/>
      <c r="BZ400" s="402"/>
      <c r="CP400" s="402"/>
      <c r="CQ400" s="402"/>
      <c r="CY400" s="402"/>
      <c r="DE400" s="402"/>
      <c r="DF400" s="402"/>
      <c r="DP400" s="402"/>
      <c r="DR400" s="402"/>
      <c r="DV400" s="402"/>
      <c r="DZ400" s="402"/>
      <c r="ED400" s="402"/>
      <c r="EH400" s="402"/>
      <c r="EL400" s="402"/>
      <c r="EP400" s="402"/>
      <c r="ET400" s="402"/>
      <c r="EX400" s="402"/>
      <c r="FB400" s="402"/>
      <c r="FF400" s="402"/>
      <c r="FJ400" s="402"/>
      <c r="FN400" s="402"/>
      <c r="FR400" s="402"/>
      <c r="FV400" s="402"/>
      <c r="FZ400" s="402"/>
      <c r="GD400" s="402"/>
      <c r="GH400" s="402"/>
      <c r="GL400" s="402"/>
      <c r="GP400" s="402"/>
      <c r="GT400" s="402"/>
      <c r="GX400" s="402"/>
      <c r="HB400" s="402"/>
      <c r="HF400" s="402"/>
      <c r="HJ400" s="402"/>
      <c r="HN400" s="402"/>
      <c r="HR400" s="402"/>
      <c r="HV400" s="402"/>
      <c r="HZ400" s="402"/>
      <c r="ID400" s="402"/>
      <c r="IH400" s="402"/>
      <c r="IL400" s="402"/>
      <c r="IP400" s="402"/>
      <c r="IT400" s="402"/>
      <c r="IX400" s="402"/>
      <c r="JB400" s="402"/>
      <c r="JF400" s="402"/>
      <c r="JJ400" s="402"/>
      <c r="JN400" s="402"/>
      <c r="JR400" s="402"/>
      <c r="JV400" s="402"/>
      <c r="JZ400" s="402"/>
      <c r="KD400" s="402"/>
      <c r="LI400" s="402"/>
      <c r="MH400" s="402"/>
      <c r="MZ400" s="402"/>
      <c r="NM400" s="402"/>
      <c r="OA400" s="402"/>
      <c r="OR400" s="402"/>
      <c r="PW400" s="402"/>
      <c r="QO400" s="402"/>
      <c r="RB400" s="402"/>
      <c r="SD400" s="402"/>
      <c r="TX400" s="402"/>
      <c r="VT400" s="402"/>
      <c r="XQ400" s="402"/>
      <c r="YF400" s="402"/>
      <c r="ZK400" s="402"/>
      <c r="ZN400" s="402"/>
      <c r="AAP400" s="402"/>
      <c r="ABJ400" s="402"/>
      <c r="ABU400" s="402"/>
      <c r="ACZ400" s="402"/>
      <c r="ADG400" s="402"/>
      <c r="ADH400" s="402"/>
      <c r="AEL400" s="402"/>
    </row>
    <row r="401" spans="3:818" ht="11.25" customHeight="1">
      <c r="C401" s="402"/>
      <c r="F401" s="402"/>
      <c r="W401" s="402"/>
      <c r="AA401" s="402"/>
      <c r="AE401" s="402"/>
      <c r="AI401" s="402"/>
      <c r="AM401" s="402"/>
      <c r="AQ401" s="402"/>
      <c r="AT401" s="402"/>
      <c r="AW401" s="402"/>
      <c r="BA401" s="402"/>
      <c r="BB401" s="402"/>
      <c r="BE401" s="402"/>
      <c r="BF401" s="402"/>
      <c r="BI401" s="402"/>
      <c r="BJ401" s="402"/>
      <c r="BM401" s="402"/>
      <c r="BN401" s="402"/>
      <c r="BO401" s="402"/>
      <c r="BP401" s="402"/>
      <c r="BQ401" s="402"/>
      <c r="BR401" s="402"/>
      <c r="BS401" s="402"/>
      <c r="BT401" s="402"/>
      <c r="BW401" s="402"/>
      <c r="BX401" s="402"/>
      <c r="BY401" s="402"/>
      <c r="BZ401" s="402"/>
      <c r="CP401" s="402"/>
      <c r="CQ401" s="402"/>
      <c r="CY401" s="402"/>
      <c r="DE401" s="402"/>
      <c r="DF401" s="402"/>
      <c r="DP401" s="402"/>
      <c r="DR401" s="402"/>
      <c r="DV401" s="402"/>
      <c r="DZ401" s="402"/>
      <c r="ED401" s="402"/>
      <c r="EH401" s="402"/>
      <c r="EL401" s="402"/>
      <c r="EP401" s="402"/>
      <c r="ET401" s="402"/>
      <c r="EX401" s="402"/>
      <c r="FB401" s="402"/>
      <c r="FF401" s="402"/>
      <c r="FJ401" s="402"/>
      <c r="FN401" s="402"/>
      <c r="FR401" s="402"/>
      <c r="FV401" s="402"/>
      <c r="FZ401" s="402"/>
      <c r="GD401" s="402"/>
      <c r="GH401" s="402"/>
      <c r="GL401" s="402"/>
      <c r="GP401" s="402"/>
      <c r="GT401" s="402"/>
      <c r="GX401" s="402"/>
      <c r="HB401" s="402"/>
      <c r="HF401" s="402"/>
      <c r="HJ401" s="402"/>
      <c r="HN401" s="402"/>
      <c r="HR401" s="402"/>
      <c r="HV401" s="402"/>
      <c r="HZ401" s="402"/>
      <c r="ID401" s="402"/>
      <c r="IH401" s="402"/>
      <c r="IL401" s="402"/>
      <c r="IP401" s="402"/>
      <c r="IT401" s="402"/>
      <c r="IX401" s="402"/>
      <c r="JB401" s="402"/>
      <c r="JF401" s="402"/>
      <c r="JJ401" s="402"/>
      <c r="JN401" s="402"/>
      <c r="JR401" s="402"/>
      <c r="JV401" s="402"/>
      <c r="JZ401" s="402"/>
      <c r="KD401" s="402"/>
      <c r="LI401" s="402"/>
      <c r="MH401" s="402"/>
      <c r="MZ401" s="402"/>
      <c r="NM401" s="402"/>
      <c r="OA401" s="402"/>
      <c r="OR401" s="402"/>
      <c r="PW401" s="402"/>
      <c r="QO401" s="402"/>
      <c r="RB401" s="402"/>
      <c r="SD401" s="402"/>
      <c r="TX401" s="402"/>
      <c r="VT401" s="402"/>
      <c r="XQ401" s="402"/>
      <c r="YF401" s="402"/>
      <c r="ZK401" s="402"/>
      <c r="ZN401" s="402"/>
      <c r="AAP401" s="402"/>
      <c r="ABJ401" s="402"/>
      <c r="ABU401" s="402"/>
      <c r="ACZ401" s="402"/>
      <c r="ADG401" s="402"/>
      <c r="ADH401" s="402"/>
      <c r="AEL401" s="402"/>
    </row>
    <row r="402" spans="3:818" ht="11.25" customHeight="1">
      <c r="C402" s="402"/>
      <c r="F402" s="402"/>
      <c r="W402" s="402"/>
      <c r="AA402" s="402"/>
      <c r="AE402" s="402"/>
      <c r="AI402" s="402"/>
      <c r="AM402" s="402"/>
      <c r="AQ402" s="402"/>
      <c r="AT402" s="402"/>
      <c r="AW402" s="402"/>
      <c r="BA402" s="402"/>
      <c r="BB402" s="402"/>
      <c r="BE402" s="402"/>
      <c r="BF402" s="402"/>
      <c r="BI402" s="402"/>
      <c r="BJ402" s="402"/>
      <c r="BM402" s="402"/>
      <c r="BN402" s="402"/>
      <c r="BO402" s="402"/>
      <c r="BP402" s="402"/>
      <c r="BQ402" s="402"/>
      <c r="BR402" s="402"/>
      <c r="BS402" s="402"/>
      <c r="BT402" s="402"/>
      <c r="BW402" s="402"/>
      <c r="BX402" s="402"/>
      <c r="BY402" s="402"/>
      <c r="BZ402" s="402"/>
      <c r="CP402" s="402"/>
      <c r="CQ402" s="402"/>
      <c r="CY402" s="402"/>
      <c r="DE402" s="402"/>
      <c r="DF402" s="402"/>
      <c r="DP402" s="402"/>
      <c r="DR402" s="402"/>
      <c r="DV402" s="402"/>
      <c r="DZ402" s="402"/>
      <c r="ED402" s="402"/>
      <c r="EH402" s="402"/>
      <c r="EL402" s="402"/>
      <c r="EP402" s="402"/>
      <c r="ET402" s="402"/>
      <c r="EX402" s="402"/>
      <c r="FB402" s="402"/>
      <c r="FF402" s="402"/>
      <c r="FJ402" s="402"/>
      <c r="FN402" s="402"/>
      <c r="FR402" s="402"/>
      <c r="FV402" s="402"/>
      <c r="FZ402" s="402"/>
      <c r="GD402" s="402"/>
      <c r="GH402" s="402"/>
      <c r="GL402" s="402"/>
      <c r="GP402" s="402"/>
      <c r="GT402" s="402"/>
      <c r="GX402" s="402"/>
      <c r="HB402" s="402"/>
      <c r="HF402" s="402"/>
      <c r="HJ402" s="402"/>
      <c r="HN402" s="402"/>
      <c r="HR402" s="402"/>
      <c r="HV402" s="402"/>
      <c r="HZ402" s="402"/>
      <c r="ID402" s="402"/>
      <c r="IH402" s="402"/>
      <c r="IL402" s="402"/>
      <c r="IP402" s="402"/>
      <c r="IT402" s="402"/>
      <c r="IX402" s="402"/>
      <c r="JB402" s="402"/>
      <c r="JF402" s="402"/>
      <c r="JJ402" s="402"/>
      <c r="JN402" s="402"/>
      <c r="JR402" s="402"/>
      <c r="JV402" s="402"/>
      <c r="JZ402" s="402"/>
      <c r="KD402" s="402"/>
      <c r="LI402" s="402"/>
      <c r="MH402" s="402"/>
      <c r="MZ402" s="402"/>
      <c r="NM402" s="402"/>
      <c r="OA402" s="402"/>
      <c r="OR402" s="402"/>
      <c r="PW402" s="402"/>
      <c r="QO402" s="402"/>
      <c r="RB402" s="402"/>
      <c r="SD402" s="402"/>
      <c r="TX402" s="402"/>
      <c r="VT402" s="402"/>
      <c r="XQ402" s="402"/>
      <c r="YF402" s="402"/>
      <c r="ZK402" s="402"/>
      <c r="ZN402" s="402"/>
      <c r="AAP402" s="402"/>
      <c r="ABJ402" s="402"/>
      <c r="ABU402" s="402"/>
      <c r="ACZ402" s="402"/>
      <c r="ADG402" s="402"/>
      <c r="ADH402" s="402"/>
      <c r="AEL402" s="402"/>
    </row>
    <row r="403" spans="3:818" ht="11.25" customHeight="1">
      <c r="C403" s="402"/>
      <c r="F403" s="402"/>
      <c r="W403" s="402"/>
      <c r="AA403" s="402"/>
      <c r="AE403" s="402"/>
      <c r="AI403" s="402"/>
      <c r="AM403" s="402"/>
      <c r="AQ403" s="402"/>
      <c r="AT403" s="402"/>
      <c r="AW403" s="402"/>
      <c r="BA403" s="402"/>
      <c r="BB403" s="402"/>
      <c r="BE403" s="402"/>
      <c r="BF403" s="402"/>
      <c r="BI403" s="402"/>
      <c r="BJ403" s="402"/>
      <c r="BM403" s="402"/>
      <c r="BN403" s="402"/>
      <c r="BO403" s="402"/>
      <c r="BP403" s="402"/>
      <c r="BQ403" s="402"/>
      <c r="BR403" s="402"/>
      <c r="BS403" s="402"/>
      <c r="BT403" s="402"/>
      <c r="BW403" s="402"/>
      <c r="BX403" s="402"/>
      <c r="BY403" s="402"/>
      <c r="BZ403" s="402"/>
      <c r="CP403" s="402"/>
      <c r="CQ403" s="402"/>
      <c r="CY403" s="402"/>
      <c r="DE403" s="402"/>
      <c r="DF403" s="402"/>
      <c r="DP403" s="402"/>
      <c r="DR403" s="402"/>
      <c r="DV403" s="402"/>
      <c r="DZ403" s="402"/>
      <c r="ED403" s="402"/>
      <c r="EH403" s="402"/>
      <c r="EL403" s="402"/>
      <c r="EP403" s="402"/>
      <c r="ET403" s="402"/>
      <c r="EX403" s="402"/>
      <c r="FB403" s="402"/>
      <c r="FF403" s="402"/>
      <c r="FJ403" s="402"/>
      <c r="FN403" s="402"/>
      <c r="FR403" s="402"/>
      <c r="FV403" s="402"/>
      <c r="FZ403" s="402"/>
      <c r="GD403" s="402"/>
      <c r="GH403" s="402"/>
      <c r="GL403" s="402"/>
      <c r="GP403" s="402"/>
      <c r="GT403" s="402"/>
      <c r="GX403" s="402"/>
      <c r="HB403" s="402"/>
      <c r="HF403" s="402"/>
      <c r="HJ403" s="402"/>
      <c r="HN403" s="402"/>
      <c r="HR403" s="402"/>
      <c r="HV403" s="402"/>
      <c r="HZ403" s="402"/>
      <c r="ID403" s="402"/>
      <c r="IH403" s="402"/>
      <c r="IL403" s="402"/>
      <c r="IP403" s="402"/>
      <c r="IT403" s="402"/>
      <c r="IX403" s="402"/>
      <c r="JB403" s="402"/>
      <c r="JF403" s="402"/>
      <c r="JJ403" s="402"/>
      <c r="JN403" s="402"/>
      <c r="JR403" s="402"/>
      <c r="JV403" s="402"/>
      <c r="JZ403" s="402"/>
      <c r="KD403" s="402"/>
      <c r="LI403" s="402"/>
      <c r="MH403" s="402"/>
      <c r="MZ403" s="402"/>
      <c r="NM403" s="402"/>
      <c r="OA403" s="402"/>
      <c r="OR403" s="402"/>
      <c r="PW403" s="402"/>
      <c r="QO403" s="402"/>
      <c r="RB403" s="402"/>
      <c r="SD403" s="402"/>
      <c r="TX403" s="402"/>
      <c r="VT403" s="402"/>
      <c r="XQ403" s="402"/>
      <c r="YF403" s="402"/>
      <c r="ZK403" s="402"/>
      <c r="ZN403" s="402"/>
      <c r="AAP403" s="402"/>
      <c r="ABJ403" s="402"/>
      <c r="ABU403" s="402"/>
      <c r="ACZ403" s="402"/>
      <c r="ADG403" s="402"/>
      <c r="ADH403" s="402"/>
      <c r="AEL403" s="402"/>
    </row>
    <row r="404" spans="3:818" ht="11.25" customHeight="1">
      <c r="C404" s="402"/>
      <c r="F404" s="402"/>
      <c r="W404" s="402"/>
      <c r="AA404" s="402"/>
      <c r="AE404" s="402"/>
      <c r="AI404" s="402"/>
      <c r="AM404" s="402"/>
      <c r="AQ404" s="402"/>
      <c r="AT404" s="402"/>
      <c r="AW404" s="402"/>
      <c r="BA404" s="402"/>
      <c r="BB404" s="402"/>
      <c r="BE404" s="402"/>
      <c r="BF404" s="402"/>
      <c r="BI404" s="402"/>
      <c r="BJ404" s="402"/>
      <c r="BM404" s="402"/>
      <c r="BN404" s="402"/>
      <c r="BO404" s="402"/>
      <c r="BP404" s="402"/>
      <c r="BQ404" s="402"/>
      <c r="BR404" s="402"/>
      <c r="BS404" s="402"/>
      <c r="BT404" s="402"/>
      <c r="BW404" s="402"/>
      <c r="BX404" s="402"/>
      <c r="BY404" s="402"/>
      <c r="BZ404" s="402"/>
      <c r="CP404" s="402"/>
      <c r="CQ404" s="402"/>
      <c r="CY404" s="402"/>
      <c r="DE404" s="402"/>
      <c r="DF404" s="402"/>
      <c r="DP404" s="402"/>
      <c r="DR404" s="402"/>
      <c r="DV404" s="402"/>
      <c r="DZ404" s="402"/>
      <c r="ED404" s="402"/>
      <c r="EH404" s="402"/>
      <c r="EL404" s="402"/>
      <c r="EP404" s="402"/>
      <c r="ET404" s="402"/>
      <c r="EX404" s="402"/>
      <c r="FB404" s="402"/>
      <c r="FF404" s="402"/>
      <c r="FJ404" s="402"/>
      <c r="FN404" s="402"/>
      <c r="FR404" s="402"/>
      <c r="FV404" s="402"/>
      <c r="FZ404" s="402"/>
      <c r="GD404" s="402"/>
      <c r="GH404" s="402"/>
      <c r="GL404" s="402"/>
      <c r="GP404" s="402"/>
      <c r="GT404" s="402"/>
      <c r="GX404" s="402"/>
      <c r="HB404" s="402"/>
      <c r="HF404" s="402"/>
      <c r="HJ404" s="402"/>
      <c r="HN404" s="402"/>
      <c r="HR404" s="402"/>
      <c r="HV404" s="402"/>
      <c r="HZ404" s="402"/>
      <c r="ID404" s="402"/>
      <c r="IH404" s="402"/>
      <c r="IL404" s="402"/>
      <c r="IP404" s="402"/>
      <c r="IT404" s="402"/>
      <c r="IX404" s="402"/>
      <c r="JB404" s="402"/>
      <c r="JF404" s="402"/>
      <c r="JJ404" s="402"/>
      <c r="JN404" s="402"/>
      <c r="JR404" s="402"/>
      <c r="JV404" s="402"/>
      <c r="JZ404" s="402"/>
      <c r="KD404" s="402"/>
      <c r="LI404" s="402"/>
      <c r="MH404" s="402"/>
      <c r="MZ404" s="402"/>
      <c r="NM404" s="402"/>
      <c r="OA404" s="402"/>
      <c r="OR404" s="402"/>
      <c r="PW404" s="402"/>
      <c r="QO404" s="402"/>
      <c r="RB404" s="402"/>
      <c r="SD404" s="402"/>
      <c r="TX404" s="402"/>
      <c r="VT404" s="402"/>
      <c r="XQ404" s="402"/>
      <c r="YF404" s="402"/>
      <c r="ZK404" s="402"/>
      <c r="ZN404" s="402"/>
      <c r="AAP404" s="402"/>
      <c r="ABJ404" s="402"/>
      <c r="ABU404" s="402"/>
      <c r="ACZ404" s="402"/>
      <c r="ADG404" s="402"/>
      <c r="ADH404" s="402"/>
      <c r="AEL404" s="402"/>
    </row>
    <row r="405" spans="3:818" ht="11.25" customHeight="1">
      <c r="C405" s="402"/>
      <c r="F405" s="402"/>
      <c r="W405" s="402"/>
      <c r="AA405" s="402"/>
      <c r="AE405" s="402"/>
      <c r="AI405" s="402"/>
      <c r="AM405" s="402"/>
      <c r="AQ405" s="402"/>
      <c r="AT405" s="402"/>
      <c r="AW405" s="402"/>
      <c r="BA405" s="402"/>
      <c r="BB405" s="402"/>
      <c r="BE405" s="402"/>
      <c r="BF405" s="402"/>
      <c r="BI405" s="402"/>
      <c r="BJ405" s="402"/>
      <c r="BM405" s="402"/>
      <c r="BN405" s="402"/>
      <c r="BO405" s="402"/>
      <c r="BP405" s="402"/>
      <c r="BQ405" s="402"/>
      <c r="BR405" s="402"/>
      <c r="BS405" s="402"/>
      <c r="BT405" s="402"/>
      <c r="BW405" s="402"/>
      <c r="BX405" s="402"/>
      <c r="BY405" s="402"/>
      <c r="BZ405" s="402"/>
      <c r="CP405" s="402"/>
      <c r="CQ405" s="402"/>
      <c r="CY405" s="402"/>
      <c r="DE405" s="402"/>
      <c r="DF405" s="402"/>
      <c r="DP405" s="402"/>
      <c r="DR405" s="402"/>
      <c r="DV405" s="402"/>
      <c r="DZ405" s="402"/>
      <c r="ED405" s="402"/>
      <c r="EH405" s="402"/>
      <c r="EL405" s="402"/>
      <c r="EP405" s="402"/>
      <c r="ET405" s="402"/>
      <c r="EX405" s="402"/>
      <c r="FB405" s="402"/>
      <c r="FF405" s="402"/>
      <c r="FJ405" s="402"/>
      <c r="FN405" s="402"/>
      <c r="FR405" s="402"/>
      <c r="FV405" s="402"/>
      <c r="FZ405" s="402"/>
      <c r="GD405" s="402"/>
      <c r="GH405" s="402"/>
      <c r="GL405" s="402"/>
      <c r="GP405" s="402"/>
      <c r="GT405" s="402"/>
      <c r="GX405" s="402"/>
      <c r="HB405" s="402"/>
      <c r="HF405" s="402"/>
      <c r="HJ405" s="402"/>
      <c r="HN405" s="402"/>
      <c r="HR405" s="402"/>
      <c r="HV405" s="402"/>
      <c r="HZ405" s="402"/>
      <c r="ID405" s="402"/>
      <c r="IH405" s="402"/>
      <c r="IL405" s="402"/>
      <c r="IP405" s="402"/>
      <c r="IT405" s="402"/>
      <c r="IX405" s="402"/>
      <c r="JB405" s="402"/>
      <c r="JF405" s="402"/>
      <c r="JJ405" s="402"/>
      <c r="JN405" s="402"/>
      <c r="JR405" s="402"/>
      <c r="JV405" s="402"/>
      <c r="JZ405" s="402"/>
      <c r="KD405" s="402"/>
      <c r="LI405" s="402"/>
      <c r="MH405" s="402"/>
      <c r="MZ405" s="402"/>
      <c r="NM405" s="402"/>
      <c r="OA405" s="402"/>
      <c r="OR405" s="402"/>
      <c r="PW405" s="402"/>
      <c r="QO405" s="402"/>
      <c r="RB405" s="402"/>
      <c r="SD405" s="402"/>
      <c r="TX405" s="402"/>
      <c r="VT405" s="402"/>
      <c r="XQ405" s="402"/>
      <c r="YF405" s="402"/>
      <c r="ZK405" s="402"/>
      <c r="ZN405" s="402"/>
      <c r="AAP405" s="402"/>
      <c r="ABJ405" s="402"/>
      <c r="ABU405" s="402"/>
      <c r="ACZ405" s="402"/>
      <c r="ADG405" s="402"/>
      <c r="ADH405" s="402"/>
      <c r="AEL405" s="402"/>
    </row>
    <row r="406" spans="3:818" ht="11.25" customHeight="1">
      <c r="C406" s="402"/>
      <c r="F406" s="402"/>
      <c r="W406" s="402"/>
      <c r="AA406" s="402"/>
      <c r="AE406" s="402"/>
      <c r="AI406" s="402"/>
      <c r="AM406" s="402"/>
      <c r="AQ406" s="402"/>
      <c r="AT406" s="402"/>
      <c r="AW406" s="402"/>
      <c r="BA406" s="402"/>
      <c r="BB406" s="402"/>
      <c r="BE406" s="402"/>
      <c r="BF406" s="402"/>
      <c r="BI406" s="402"/>
      <c r="BJ406" s="402"/>
      <c r="BM406" s="402"/>
      <c r="BN406" s="402"/>
      <c r="BO406" s="402"/>
      <c r="BP406" s="402"/>
      <c r="BQ406" s="402"/>
      <c r="BR406" s="402"/>
      <c r="BS406" s="402"/>
      <c r="BT406" s="402"/>
      <c r="BW406" s="402"/>
      <c r="BX406" s="402"/>
      <c r="BY406" s="402"/>
      <c r="BZ406" s="402"/>
      <c r="CP406" s="402"/>
      <c r="CQ406" s="402"/>
      <c r="CY406" s="402"/>
      <c r="DE406" s="402"/>
      <c r="DF406" s="402"/>
      <c r="DP406" s="402"/>
      <c r="DR406" s="402"/>
      <c r="DV406" s="402"/>
      <c r="DZ406" s="402"/>
      <c r="ED406" s="402"/>
      <c r="EH406" s="402"/>
      <c r="EL406" s="402"/>
      <c r="EP406" s="402"/>
      <c r="ET406" s="402"/>
      <c r="EX406" s="402"/>
      <c r="FB406" s="402"/>
      <c r="FF406" s="402"/>
      <c r="FJ406" s="402"/>
      <c r="FN406" s="402"/>
      <c r="FR406" s="402"/>
      <c r="FV406" s="402"/>
      <c r="FZ406" s="402"/>
      <c r="GD406" s="402"/>
      <c r="GH406" s="402"/>
      <c r="GL406" s="402"/>
      <c r="GP406" s="402"/>
      <c r="GT406" s="402"/>
      <c r="GX406" s="402"/>
      <c r="HB406" s="402"/>
      <c r="HF406" s="402"/>
      <c r="HJ406" s="402"/>
      <c r="HN406" s="402"/>
      <c r="HR406" s="402"/>
      <c r="HV406" s="402"/>
      <c r="HZ406" s="402"/>
      <c r="ID406" s="402"/>
      <c r="IH406" s="402"/>
      <c r="IL406" s="402"/>
      <c r="IP406" s="402"/>
      <c r="IT406" s="402"/>
      <c r="IX406" s="402"/>
      <c r="JB406" s="402"/>
      <c r="JF406" s="402"/>
      <c r="JJ406" s="402"/>
      <c r="JN406" s="402"/>
      <c r="JR406" s="402"/>
      <c r="JV406" s="402"/>
      <c r="JZ406" s="402"/>
      <c r="KD406" s="402"/>
      <c r="LI406" s="402"/>
      <c r="MH406" s="402"/>
      <c r="MZ406" s="402"/>
      <c r="NM406" s="402"/>
      <c r="OA406" s="402"/>
      <c r="OR406" s="402"/>
      <c r="PW406" s="402"/>
      <c r="QO406" s="402"/>
      <c r="RB406" s="402"/>
      <c r="SD406" s="402"/>
      <c r="TX406" s="402"/>
      <c r="VT406" s="402"/>
      <c r="XQ406" s="402"/>
      <c r="YF406" s="402"/>
      <c r="ZK406" s="402"/>
      <c r="ZN406" s="402"/>
      <c r="AAP406" s="402"/>
      <c r="ABJ406" s="402"/>
      <c r="ABU406" s="402"/>
      <c r="ACZ406" s="402"/>
      <c r="ADG406" s="402"/>
      <c r="ADH406" s="402"/>
      <c r="AEL406" s="402"/>
    </row>
    <row r="407" spans="3:818" ht="11.25" customHeight="1">
      <c r="C407" s="402"/>
      <c r="F407" s="402"/>
      <c r="W407" s="402"/>
      <c r="AA407" s="402"/>
      <c r="AE407" s="402"/>
      <c r="AI407" s="402"/>
      <c r="AM407" s="402"/>
      <c r="AQ407" s="402"/>
      <c r="AT407" s="402"/>
      <c r="AW407" s="402"/>
      <c r="BA407" s="402"/>
      <c r="BB407" s="402"/>
      <c r="BE407" s="402"/>
      <c r="BF407" s="402"/>
      <c r="BI407" s="402"/>
      <c r="BJ407" s="402"/>
      <c r="BM407" s="402"/>
      <c r="BN407" s="402"/>
      <c r="BO407" s="402"/>
      <c r="BP407" s="402"/>
      <c r="BQ407" s="402"/>
      <c r="BR407" s="402"/>
      <c r="BS407" s="402"/>
      <c r="BT407" s="402"/>
      <c r="BW407" s="402"/>
      <c r="BX407" s="402"/>
      <c r="BY407" s="402"/>
      <c r="BZ407" s="402"/>
      <c r="CP407" s="402"/>
      <c r="CQ407" s="402"/>
      <c r="CY407" s="402"/>
      <c r="DE407" s="402"/>
      <c r="DF407" s="402"/>
      <c r="DP407" s="402"/>
      <c r="DR407" s="402"/>
      <c r="DV407" s="402"/>
      <c r="DZ407" s="402"/>
      <c r="ED407" s="402"/>
      <c r="EH407" s="402"/>
      <c r="EL407" s="402"/>
      <c r="EP407" s="402"/>
      <c r="ET407" s="402"/>
      <c r="EX407" s="402"/>
      <c r="FB407" s="402"/>
      <c r="FF407" s="402"/>
      <c r="FJ407" s="402"/>
      <c r="FN407" s="402"/>
      <c r="FR407" s="402"/>
      <c r="FV407" s="402"/>
      <c r="FZ407" s="402"/>
      <c r="GD407" s="402"/>
      <c r="GH407" s="402"/>
      <c r="GL407" s="402"/>
      <c r="GP407" s="402"/>
      <c r="GT407" s="402"/>
      <c r="GX407" s="402"/>
      <c r="HB407" s="402"/>
      <c r="HF407" s="402"/>
      <c r="HJ407" s="402"/>
      <c r="HN407" s="402"/>
      <c r="HR407" s="402"/>
      <c r="HV407" s="402"/>
      <c r="HZ407" s="402"/>
      <c r="ID407" s="402"/>
      <c r="IH407" s="402"/>
      <c r="IL407" s="402"/>
      <c r="IP407" s="402"/>
      <c r="IT407" s="402"/>
      <c r="IX407" s="402"/>
      <c r="JB407" s="402"/>
      <c r="JF407" s="402"/>
      <c r="JJ407" s="402"/>
      <c r="JN407" s="402"/>
      <c r="JR407" s="402"/>
      <c r="JV407" s="402"/>
      <c r="JZ407" s="402"/>
      <c r="KD407" s="402"/>
      <c r="LI407" s="402"/>
      <c r="MH407" s="402"/>
      <c r="MZ407" s="402"/>
      <c r="NM407" s="402"/>
      <c r="OA407" s="402"/>
      <c r="OR407" s="402"/>
      <c r="PW407" s="402"/>
      <c r="QO407" s="402"/>
      <c r="RB407" s="402"/>
      <c r="SD407" s="402"/>
      <c r="TX407" s="402"/>
      <c r="VT407" s="402"/>
      <c r="XQ407" s="402"/>
      <c r="YF407" s="402"/>
      <c r="ZK407" s="402"/>
      <c r="ZN407" s="402"/>
      <c r="AAP407" s="402"/>
      <c r="ABJ407" s="402"/>
      <c r="ABU407" s="402"/>
      <c r="ACZ407" s="402"/>
      <c r="ADG407" s="402"/>
      <c r="ADH407" s="402"/>
      <c r="AEL407" s="402"/>
    </row>
    <row r="408" spans="3:818" ht="11.25" customHeight="1">
      <c r="C408" s="402"/>
      <c r="F408" s="402"/>
      <c r="W408" s="402"/>
      <c r="AA408" s="402"/>
      <c r="AE408" s="402"/>
      <c r="AI408" s="402"/>
      <c r="AM408" s="402"/>
      <c r="AQ408" s="402"/>
      <c r="AT408" s="402"/>
      <c r="AW408" s="402"/>
      <c r="BA408" s="402"/>
      <c r="BB408" s="402"/>
      <c r="BE408" s="402"/>
      <c r="BF408" s="402"/>
      <c r="BI408" s="402"/>
      <c r="BJ408" s="402"/>
      <c r="BM408" s="402"/>
      <c r="BN408" s="402"/>
      <c r="BO408" s="402"/>
      <c r="BP408" s="402"/>
      <c r="BQ408" s="402"/>
      <c r="BR408" s="402"/>
      <c r="BS408" s="402"/>
      <c r="BT408" s="402"/>
      <c r="BW408" s="402"/>
      <c r="BX408" s="402"/>
      <c r="BY408" s="402"/>
      <c r="BZ408" s="402"/>
      <c r="CP408" s="402"/>
      <c r="CQ408" s="402"/>
      <c r="CY408" s="402"/>
      <c r="DE408" s="402"/>
      <c r="DF408" s="402"/>
      <c r="DP408" s="402"/>
      <c r="DR408" s="402"/>
      <c r="DV408" s="402"/>
      <c r="DZ408" s="402"/>
      <c r="ED408" s="402"/>
      <c r="EH408" s="402"/>
      <c r="EL408" s="402"/>
      <c r="EP408" s="402"/>
      <c r="ET408" s="402"/>
      <c r="EX408" s="402"/>
      <c r="FB408" s="402"/>
      <c r="FF408" s="402"/>
      <c r="FJ408" s="402"/>
      <c r="FN408" s="402"/>
      <c r="FR408" s="402"/>
      <c r="FV408" s="402"/>
      <c r="FZ408" s="402"/>
      <c r="GD408" s="402"/>
      <c r="GH408" s="402"/>
      <c r="GL408" s="402"/>
      <c r="GP408" s="402"/>
      <c r="GT408" s="402"/>
      <c r="GX408" s="402"/>
      <c r="HB408" s="402"/>
      <c r="HF408" s="402"/>
      <c r="HJ408" s="402"/>
      <c r="HN408" s="402"/>
      <c r="HR408" s="402"/>
      <c r="HV408" s="402"/>
      <c r="HZ408" s="402"/>
      <c r="ID408" s="402"/>
      <c r="IH408" s="402"/>
      <c r="IL408" s="402"/>
      <c r="IP408" s="402"/>
      <c r="IT408" s="402"/>
      <c r="IX408" s="402"/>
      <c r="JB408" s="402"/>
      <c r="JF408" s="402"/>
      <c r="JJ408" s="402"/>
      <c r="JN408" s="402"/>
      <c r="JR408" s="402"/>
      <c r="JV408" s="402"/>
      <c r="JZ408" s="402"/>
      <c r="KD408" s="402"/>
      <c r="LI408" s="402"/>
      <c r="MH408" s="402"/>
      <c r="MZ408" s="402"/>
      <c r="NM408" s="402"/>
      <c r="OA408" s="402"/>
      <c r="OR408" s="402"/>
      <c r="PW408" s="402"/>
      <c r="QO408" s="402"/>
      <c r="RB408" s="402"/>
      <c r="SD408" s="402"/>
      <c r="TX408" s="402"/>
      <c r="VT408" s="402"/>
      <c r="XQ408" s="402"/>
      <c r="YF408" s="402"/>
      <c r="ZK408" s="402"/>
      <c r="ZN408" s="402"/>
      <c r="AAP408" s="402"/>
      <c r="ABJ408" s="402"/>
      <c r="ABU408" s="402"/>
      <c r="ACZ408" s="402"/>
      <c r="ADG408" s="402"/>
      <c r="ADH408" s="402"/>
      <c r="AEL408" s="402"/>
    </row>
    <row r="409" spans="3:818" ht="11.25" customHeight="1">
      <c r="C409" s="402"/>
      <c r="F409" s="402"/>
      <c r="W409" s="402"/>
      <c r="AA409" s="402"/>
      <c r="AE409" s="402"/>
      <c r="AI409" s="402"/>
      <c r="AM409" s="402"/>
      <c r="AQ409" s="402"/>
      <c r="AT409" s="402"/>
      <c r="AW409" s="402"/>
      <c r="BA409" s="402"/>
      <c r="BB409" s="402"/>
      <c r="BE409" s="402"/>
      <c r="BF409" s="402"/>
      <c r="BI409" s="402"/>
      <c r="BJ409" s="402"/>
      <c r="BM409" s="402"/>
      <c r="BN409" s="402"/>
      <c r="BO409" s="402"/>
      <c r="BP409" s="402"/>
      <c r="BQ409" s="402"/>
      <c r="BR409" s="402"/>
      <c r="BS409" s="402"/>
      <c r="BT409" s="402"/>
      <c r="BW409" s="402"/>
      <c r="BX409" s="402"/>
      <c r="BY409" s="402"/>
      <c r="BZ409" s="402"/>
      <c r="CP409" s="402"/>
      <c r="CQ409" s="402"/>
      <c r="CY409" s="402"/>
      <c r="DE409" s="402"/>
      <c r="DF409" s="402"/>
      <c r="DP409" s="402"/>
      <c r="DR409" s="402"/>
      <c r="DV409" s="402"/>
      <c r="DZ409" s="402"/>
      <c r="ED409" s="402"/>
      <c r="EH409" s="402"/>
      <c r="EL409" s="402"/>
      <c r="EP409" s="402"/>
      <c r="ET409" s="402"/>
      <c r="EX409" s="402"/>
      <c r="FB409" s="402"/>
      <c r="FF409" s="402"/>
      <c r="FJ409" s="402"/>
      <c r="FN409" s="402"/>
      <c r="FR409" s="402"/>
      <c r="FV409" s="402"/>
      <c r="FZ409" s="402"/>
      <c r="GD409" s="402"/>
      <c r="GH409" s="402"/>
      <c r="GL409" s="402"/>
      <c r="GP409" s="402"/>
      <c r="GT409" s="402"/>
      <c r="GX409" s="402"/>
      <c r="HB409" s="402"/>
      <c r="HF409" s="402"/>
      <c r="HJ409" s="402"/>
      <c r="HN409" s="402"/>
      <c r="HR409" s="402"/>
      <c r="HV409" s="402"/>
      <c r="HZ409" s="402"/>
      <c r="ID409" s="402"/>
      <c r="IH409" s="402"/>
      <c r="IL409" s="402"/>
      <c r="IP409" s="402"/>
      <c r="IT409" s="402"/>
      <c r="IX409" s="402"/>
      <c r="JB409" s="402"/>
      <c r="JF409" s="402"/>
      <c r="JJ409" s="402"/>
      <c r="JN409" s="402"/>
      <c r="JR409" s="402"/>
      <c r="JV409" s="402"/>
      <c r="JZ409" s="402"/>
      <c r="KD409" s="402"/>
      <c r="LI409" s="402"/>
      <c r="MH409" s="402"/>
      <c r="MZ409" s="402"/>
      <c r="NM409" s="402"/>
      <c r="OA409" s="402"/>
      <c r="OR409" s="402"/>
      <c r="PW409" s="402"/>
      <c r="QO409" s="402"/>
      <c r="RB409" s="402"/>
      <c r="SD409" s="402"/>
      <c r="TX409" s="402"/>
      <c r="VT409" s="402"/>
      <c r="XQ409" s="402"/>
      <c r="YF409" s="402"/>
      <c r="ZK409" s="402"/>
      <c r="ZN409" s="402"/>
      <c r="AAP409" s="402"/>
      <c r="ABJ409" s="402"/>
      <c r="ABU409" s="402"/>
      <c r="ACZ409" s="402"/>
      <c r="ADG409" s="402"/>
      <c r="ADH409" s="402"/>
      <c r="AEL409" s="402"/>
    </row>
    <row r="410" spans="3:818" ht="11.25" customHeight="1">
      <c r="C410" s="402"/>
      <c r="F410" s="402"/>
      <c r="W410" s="402"/>
      <c r="AA410" s="402"/>
      <c r="AE410" s="402"/>
      <c r="AI410" s="402"/>
      <c r="AM410" s="402"/>
      <c r="AQ410" s="402"/>
      <c r="AT410" s="402"/>
      <c r="AW410" s="402"/>
      <c r="BA410" s="402"/>
      <c r="BB410" s="402"/>
      <c r="BE410" s="402"/>
      <c r="BF410" s="402"/>
      <c r="BI410" s="402"/>
      <c r="BJ410" s="402"/>
      <c r="BM410" s="402"/>
      <c r="BN410" s="402"/>
      <c r="BO410" s="402"/>
      <c r="BP410" s="402"/>
      <c r="BQ410" s="402"/>
      <c r="BR410" s="402"/>
      <c r="BS410" s="402"/>
      <c r="BT410" s="402"/>
      <c r="BW410" s="402"/>
      <c r="BX410" s="402"/>
      <c r="BY410" s="402"/>
      <c r="BZ410" s="402"/>
      <c r="CP410" s="402"/>
      <c r="CQ410" s="402"/>
      <c r="CY410" s="402"/>
      <c r="DE410" s="402"/>
      <c r="DF410" s="402"/>
      <c r="DP410" s="402"/>
      <c r="DR410" s="402"/>
      <c r="DV410" s="402"/>
      <c r="DZ410" s="402"/>
      <c r="ED410" s="402"/>
      <c r="EH410" s="402"/>
      <c r="EL410" s="402"/>
      <c r="EP410" s="402"/>
      <c r="ET410" s="402"/>
      <c r="EX410" s="402"/>
      <c r="FB410" s="402"/>
      <c r="FF410" s="402"/>
      <c r="FJ410" s="402"/>
      <c r="FN410" s="402"/>
      <c r="FR410" s="402"/>
      <c r="FV410" s="402"/>
      <c r="FZ410" s="402"/>
      <c r="GD410" s="402"/>
      <c r="GH410" s="402"/>
      <c r="GL410" s="402"/>
      <c r="GP410" s="402"/>
      <c r="GT410" s="402"/>
      <c r="GX410" s="402"/>
      <c r="HB410" s="402"/>
      <c r="HF410" s="402"/>
      <c r="HJ410" s="402"/>
      <c r="HN410" s="402"/>
      <c r="HR410" s="402"/>
      <c r="HV410" s="402"/>
      <c r="HZ410" s="402"/>
      <c r="ID410" s="402"/>
      <c r="IH410" s="402"/>
      <c r="IL410" s="402"/>
      <c r="IP410" s="402"/>
      <c r="IT410" s="402"/>
      <c r="IX410" s="402"/>
      <c r="JB410" s="402"/>
      <c r="JF410" s="402"/>
      <c r="JJ410" s="402"/>
      <c r="JN410" s="402"/>
      <c r="JR410" s="402"/>
      <c r="JV410" s="402"/>
      <c r="JZ410" s="402"/>
      <c r="KD410" s="402"/>
      <c r="LI410" s="402"/>
      <c r="MH410" s="402"/>
      <c r="MZ410" s="402"/>
      <c r="NM410" s="402"/>
      <c r="OA410" s="402"/>
      <c r="OR410" s="402"/>
      <c r="PW410" s="402"/>
      <c r="QO410" s="402"/>
      <c r="RB410" s="402"/>
      <c r="SD410" s="402"/>
      <c r="TX410" s="402"/>
      <c r="VT410" s="402"/>
      <c r="XQ410" s="402"/>
      <c r="YF410" s="402"/>
      <c r="ZK410" s="402"/>
      <c r="ZN410" s="402"/>
      <c r="AAP410" s="402"/>
      <c r="ABJ410" s="402"/>
      <c r="ABU410" s="402"/>
      <c r="ACZ410" s="402"/>
      <c r="ADG410" s="402"/>
      <c r="ADH410" s="402"/>
      <c r="AEL410" s="402"/>
    </row>
    <row r="411" spans="3:818" ht="11.25" customHeight="1">
      <c r="C411" s="402"/>
      <c r="F411" s="402"/>
      <c r="W411" s="402"/>
      <c r="AA411" s="402"/>
      <c r="AE411" s="402"/>
      <c r="AI411" s="402"/>
      <c r="AM411" s="402"/>
      <c r="AQ411" s="402"/>
      <c r="AT411" s="402"/>
      <c r="AW411" s="402"/>
      <c r="BA411" s="402"/>
      <c r="BB411" s="402"/>
      <c r="BE411" s="402"/>
      <c r="BF411" s="402"/>
      <c r="BI411" s="402"/>
      <c r="BJ411" s="402"/>
      <c r="BM411" s="402"/>
      <c r="BN411" s="402"/>
      <c r="BO411" s="402"/>
      <c r="BP411" s="402"/>
      <c r="BQ411" s="402"/>
      <c r="BR411" s="402"/>
      <c r="BS411" s="402"/>
      <c r="BT411" s="402"/>
      <c r="BW411" s="402"/>
      <c r="BX411" s="402"/>
      <c r="BY411" s="402"/>
      <c r="BZ411" s="402"/>
      <c r="CP411" s="402"/>
      <c r="CQ411" s="402"/>
      <c r="CY411" s="402"/>
      <c r="DE411" s="402"/>
      <c r="DF411" s="402"/>
      <c r="DP411" s="402"/>
      <c r="DR411" s="402"/>
      <c r="DV411" s="402"/>
      <c r="DZ411" s="402"/>
      <c r="ED411" s="402"/>
      <c r="EH411" s="402"/>
      <c r="EL411" s="402"/>
      <c r="EP411" s="402"/>
      <c r="ET411" s="402"/>
      <c r="EX411" s="402"/>
      <c r="FB411" s="402"/>
      <c r="FF411" s="402"/>
      <c r="FJ411" s="402"/>
      <c r="FN411" s="402"/>
      <c r="FR411" s="402"/>
      <c r="FV411" s="402"/>
      <c r="FZ411" s="402"/>
      <c r="GD411" s="402"/>
      <c r="GH411" s="402"/>
      <c r="GL411" s="402"/>
      <c r="GP411" s="402"/>
      <c r="GT411" s="402"/>
      <c r="GX411" s="402"/>
      <c r="HB411" s="402"/>
      <c r="HF411" s="402"/>
      <c r="HJ411" s="402"/>
      <c r="HN411" s="402"/>
      <c r="HR411" s="402"/>
      <c r="HV411" s="402"/>
      <c r="HZ411" s="402"/>
      <c r="ID411" s="402"/>
      <c r="IH411" s="402"/>
      <c r="IL411" s="402"/>
      <c r="IP411" s="402"/>
      <c r="IT411" s="402"/>
      <c r="IX411" s="402"/>
      <c r="JB411" s="402"/>
      <c r="JF411" s="402"/>
      <c r="JJ411" s="402"/>
      <c r="JN411" s="402"/>
      <c r="JR411" s="402"/>
      <c r="JV411" s="402"/>
      <c r="JZ411" s="402"/>
      <c r="KD411" s="402"/>
      <c r="LI411" s="402"/>
      <c r="MH411" s="402"/>
      <c r="MZ411" s="402"/>
      <c r="NM411" s="402"/>
      <c r="OA411" s="402"/>
      <c r="OR411" s="402"/>
      <c r="PW411" s="402"/>
      <c r="QO411" s="402"/>
      <c r="RB411" s="402"/>
      <c r="SD411" s="402"/>
      <c r="TX411" s="402"/>
      <c r="VT411" s="402"/>
      <c r="XQ411" s="402"/>
      <c r="YF411" s="402"/>
      <c r="ZK411" s="402"/>
      <c r="ZN411" s="402"/>
      <c r="AAP411" s="402"/>
      <c r="ABJ411" s="402"/>
      <c r="ABU411" s="402"/>
      <c r="ACZ411" s="402"/>
      <c r="ADG411" s="402"/>
      <c r="ADH411" s="402"/>
      <c r="AEL411" s="402"/>
    </row>
    <row r="412" spans="3:818" ht="11.25" customHeight="1">
      <c r="C412" s="402"/>
      <c r="F412" s="402"/>
      <c r="W412" s="402"/>
      <c r="AA412" s="402"/>
      <c r="AE412" s="402"/>
      <c r="AI412" s="402"/>
      <c r="AM412" s="402"/>
      <c r="AQ412" s="402"/>
      <c r="AT412" s="402"/>
      <c r="AW412" s="402"/>
      <c r="BA412" s="402"/>
      <c r="BB412" s="402"/>
      <c r="BE412" s="402"/>
      <c r="BF412" s="402"/>
      <c r="BI412" s="402"/>
      <c r="BJ412" s="402"/>
      <c r="BM412" s="402"/>
      <c r="BN412" s="402"/>
      <c r="BO412" s="402"/>
      <c r="BP412" s="402"/>
      <c r="BQ412" s="402"/>
      <c r="BR412" s="402"/>
      <c r="BS412" s="402"/>
      <c r="BT412" s="402"/>
      <c r="BW412" s="402"/>
      <c r="BX412" s="402"/>
      <c r="BY412" s="402"/>
      <c r="BZ412" s="402"/>
      <c r="CP412" s="402"/>
      <c r="CQ412" s="402"/>
      <c r="CY412" s="402"/>
      <c r="DE412" s="402"/>
      <c r="DF412" s="402"/>
      <c r="DP412" s="402"/>
      <c r="DR412" s="402"/>
      <c r="DV412" s="402"/>
      <c r="DZ412" s="402"/>
      <c r="ED412" s="402"/>
      <c r="EH412" s="402"/>
      <c r="EL412" s="402"/>
      <c r="EP412" s="402"/>
      <c r="ET412" s="402"/>
      <c r="EX412" s="402"/>
      <c r="FB412" s="402"/>
      <c r="FF412" s="402"/>
      <c r="FJ412" s="402"/>
      <c r="FN412" s="402"/>
      <c r="FR412" s="402"/>
      <c r="FV412" s="402"/>
      <c r="FZ412" s="402"/>
      <c r="GD412" s="402"/>
      <c r="GH412" s="402"/>
      <c r="GL412" s="402"/>
      <c r="GP412" s="402"/>
      <c r="GT412" s="402"/>
      <c r="GX412" s="402"/>
      <c r="HB412" s="402"/>
      <c r="HF412" s="402"/>
      <c r="HJ412" s="402"/>
      <c r="HN412" s="402"/>
      <c r="HR412" s="402"/>
      <c r="HV412" s="402"/>
      <c r="HZ412" s="402"/>
      <c r="ID412" s="402"/>
      <c r="IH412" s="402"/>
      <c r="IL412" s="402"/>
      <c r="IP412" s="402"/>
      <c r="IT412" s="402"/>
      <c r="IX412" s="402"/>
      <c r="JB412" s="402"/>
      <c r="JF412" s="402"/>
      <c r="JJ412" s="402"/>
      <c r="JN412" s="402"/>
      <c r="JR412" s="402"/>
      <c r="JV412" s="402"/>
      <c r="JZ412" s="402"/>
      <c r="KD412" s="402"/>
      <c r="LI412" s="402"/>
      <c r="MH412" s="402"/>
      <c r="MZ412" s="402"/>
      <c r="NM412" s="402"/>
      <c r="OA412" s="402"/>
      <c r="OR412" s="402"/>
      <c r="PW412" s="402"/>
      <c r="QO412" s="402"/>
      <c r="RB412" s="402"/>
      <c r="SD412" s="402"/>
      <c r="TX412" s="402"/>
      <c r="VT412" s="402"/>
      <c r="XQ412" s="402"/>
      <c r="YF412" s="402"/>
      <c r="ZK412" s="402"/>
      <c r="ZN412" s="402"/>
      <c r="AAP412" s="402"/>
      <c r="ABJ412" s="402"/>
      <c r="ABU412" s="402"/>
      <c r="ACZ412" s="402"/>
      <c r="ADG412" s="402"/>
      <c r="ADH412" s="402"/>
      <c r="AEL412" s="402"/>
    </row>
    <row r="413" spans="3:818" ht="11.25" customHeight="1">
      <c r="C413" s="402"/>
      <c r="F413" s="402"/>
      <c r="W413" s="402"/>
      <c r="AA413" s="402"/>
      <c r="AE413" s="402"/>
      <c r="AI413" s="402"/>
      <c r="AM413" s="402"/>
      <c r="AQ413" s="402"/>
      <c r="AT413" s="402"/>
      <c r="AW413" s="402"/>
      <c r="BA413" s="402"/>
      <c r="BB413" s="402"/>
      <c r="BE413" s="402"/>
      <c r="BF413" s="402"/>
      <c r="BI413" s="402"/>
      <c r="BJ413" s="402"/>
      <c r="BM413" s="402"/>
      <c r="BN413" s="402"/>
      <c r="BO413" s="402"/>
      <c r="BP413" s="402"/>
      <c r="BQ413" s="402"/>
      <c r="BR413" s="402"/>
      <c r="BS413" s="402"/>
      <c r="BT413" s="402"/>
      <c r="BW413" s="402"/>
      <c r="BX413" s="402"/>
      <c r="BY413" s="402"/>
      <c r="BZ413" s="402"/>
      <c r="CP413" s="402"/>
      <c r="CQ413" s="402"/>
      <c r="CY413" s="402"/>
      <c r="DE413" s="402"/>
      <c r="DF413" s="402"/>
      <c r="DP413" s="402"/>
      <c r="DR413" s="402"/>
      <c r="DV413" s="402"/>
      <c r="DZ413" s="402"/>
      <c r="ED413" s="402"/>
      <c r="EH413" s="402"/>
      <c r="EL413" s="402"/>
      <c r="EP413" s="402"/>
      <c r="ET413" s="402"/>
      <c r="EX413" s="402"/>
      <c r="FB413" s="402"/>
      <c r="FF413" s="402"/>
      <c r="FJ413" s="402"/>
      <c r="FN413" s="402"/>
      <c r="FR413" s="402"/>
      <c r="FV413" s="402"/>
      <c r="FZ413" s="402"/>
      <c r="GD413" s="402"/>
      <c r="GH413" s="402"/>
      <c r="GL413" s="402"/>
      <c r="GP413" s="402"/>
      <c r="GT413" s="402"/>
      <c r="GX413" s="402"/>
      <c r="HB413" s="402"/>
      <c r="HF413" s="402"/>
      <c r="HJ413" s="402"/>
      <c r="HN413" s="402"/>
      <c r="HR413" s="402"/>
      <c r="HV413" s="402"/>
      <c r="HZ413" s="402"/>
      <c r="ID413" s="402"/>
      <c r="IH413" s="402"/>
      <c r="IL413" s="402"/>
      <c r="IP413" s="402"/>
      <c r="IT413" s="402"/>
      <c r="IX413" s="402"/>
      <c r="JB413" s="402"/>
      <c r="JF413" s="402"/>
      <c r="JJ413" s="402"/>
      <c r="JN413" s="402"/>
      <c r="JR413" s="402"/>
      <c r="JV413" s="402"/>
      <c r="JZ413" s="402"/>
      <c r="KD413" s="402"/>
      <c r="LI413" s="402"/>
      <c r="MH413" s="402"/>
      <c r="MZ413" s="402"/>
      <c r="NM413" s="402"/>
      <c r="OA413" s="402"/>
      <c r="OR413" s="402"/>
      <c r="PW413" s="402"/>
      <c r="QO413" s="402"/>
      <c r="RB413" s="402"/>
      <c r="SD413" s="402"/>
      <c r="TX413" s="402"/>
      <c r="VT413" s="402"/>
      <c r="XQ413" s="402"/>
      <c r="YF413" s="402"/>
      <c r="ZK413" s="402"/>
      <c r="ZN413" s="402"/>
      <c r="AAP413" s="402"/>
      <c r="ABJ413" s="402"/>
      <c r="ABU413" s="402"/>
      <c r="ACZ413" s="402"/>
      <c r="ADG413" s="402"/>
      <c r="ADH413" s="402"/>
      <c r="AEL413" s="402"/>
    </row>
    <row r="414" spans="3:818" ht="11.25" customHeight="1">
      <c r="C414" s="402"/>
      <c r="F414" s="402"/>
      <c r="W414" s="402"/>
      <c r="AA414" s="402"/>
      <c r="AE414" s="402"/>
      <c r="AI414" s="402"/>
      <c r="AM414" s="402"/>
      <c r="AQ414" s="402"/>
      <c r="AT414" s="402"/>
      <c r="AW414" s="402"/>
      <c r="BA414" s="402"/>
      <c r="BB414" s="402"/>
      <c r="BE414" s="402"/>
      <c r="BF414" s="402"/>
      <c r="BI414" s="402"/>
      <c r="BJ414" s="402"/>
      <c r="BM414" s="402"/>
      <c r="BN414" s="402"/>
      <c r="BO414" s="402"/>
      <c r="BP414" s="402"/>
      <c r="BQ414" s="402"/>
      <c r="BR414" s="402"/>
      <c r="BS414" s="402"/>
      <c r="BT414" s="402"/>
      <c r="BW414" s="402"/>
      <c r="BX414" s="402"/>
      <c r="BY414" s="402"/>
      <c r="BZ414" s="402"/>
      <c r="CP414" s="402"/>
      <c r="CQ414" s="402"/>
      <c r="CY414" s="402"/>
      <c r="DE414" s="402"/>
      <c r="DF414" s="402"/>
      <c r="DP414" s="402"/>
      <c r="DR414" s="402"/>
      <c r="DV414" s="402"/>
      <c r="DZ414" s="402"/>
      <c r="ED414" s="402"/>
      <c r="EH414" s="402"/>
      <c r="EL414" s="402"/>
      <c r="EP414" s="402"/>
      <c r="ET414" s="402"/>
      <c r="EX414" s="402"/>
      <c r="FB414" s="402"/>
      <c r="FF414" s="402"/>
      <c r="FJ414" s="402"/>
      <c r="FN414" s="402"/>
      <c r="FR414" s="402"/>
      <c r="FV414" s="402"/>
      <c r="FZ414" s="402"/>
      <c r="GD414" s="402"/>
      <c r="GH414" s="402"/>
      <c r="GL414" s="402"/>
      <c r="GP414" s="402"/>
      <c r="GT414" s="402"/>
      <c r="GX414" s="402"/>
      <c r="HB414" s="402"/>
      <c r="HF414" s="402"/>
      <c r="HJ414" s="402"/>
      <c r="HN414" s="402"/>
      <c r="HR414" s="402"/>
      <c r="HV414" s="402"/>
      <c r="HZ414" s="402"/>
      <c r="ID414" s="402"/>
      <c r="IH414" s="402"/>
      <c r="IL414" s="402"/>
      <c r="IP414" s="402"/>
      <c r="IT414" s="402"/>
      <c r="IX414" s="402"/>
      <c r="JB414" s="402"/>
      <c r="JF414" s="402"/>
      <c r="JJ414" s="402"/>
      <c r="JN414" s="402"/>
      <c r="JR414" s="402"/>
      <c r="JV414" s="402"/>
      <c r="JZ414" s="402"/>
      <c r="KD414" s="402"/>
      <c r="LI414" s="402"/>
      <c r="MH414" s="402"/>
      <c r="MZ414" s="402"/>
      <c r="NM414" s="402"/>
      <c r="OA414" s="402"/>
      <c r="OR414" s="402"/>
      <c r="PW414" s="402"/>
      <c r="QO414" s="402"/>
      <c r="RB414" s="402"/>
      <c r="SD414" s="402"/>
      <c r="TX414" s="402"/>
      <c r="VT414" s="402"/>
      <c r="XQ414" s="402"/>
      <c r="YF414" s="402"/>
      <c r="ZK414" s="402"/>
      <c r="ZN414" s="402"/>
      <c r="AAP414" s="402"/>
      <c r="ABJ414" s="402"/>
      <c r="ABU414" s="402"/>
      <c r="ACZ414" s="402"/>
      <c r="ADG414" s="402"/>
      <c r="ADH414" s="402"/>
      <c r="AEL414" s="402"/>
    </row>
    <row r="415" spans="3:818" ht="11.25" customHeight="1">
      <c r="C415" s="402"/>
      <c r="F415" s="402"/>
      <c r="W415" s="402"/>
      <c r="AA415" s="402"/>
      <c r="AE415" s="402"/>
      <c r="AI415" s="402"/>
      <c r="AM415" s="402"/>
      <c r="AQ415" s="402"/>
      <c r="AT415" s="402"/>
      <c r="AW415" s="402"/>
      <c r="BA415" s="402"/>
      <c r="BB415" s="402"/>
      <c r="BE415" s="402"/>
      <c r="BF415" s="402"/>
      <c r="BI415" s="402"/>
      <c r="BJ415" s="402"/>
      <c r="BM415" s="402"/>
      <c r="BN415" s="402"/>
      <c r="BO415" s="402"/>
      <c r="BP415" s="402"/>
      <c r="BQ415" s="402"/>
      <c r="BR415" s="402"/>
      <c r="BS415" s="402"/>
      <c r="BT415" s="402"/>
      <c r="BW415" s="402"/>
      <c r="BX415" s="402"/>
      <c r="BY415" s="402"/>
      <c r="BZ415" s="402"/>
      <c r="CP415" s="402"/>
      <c r="CQ415" s="402"/>
      <c r="CY415" s="402"/>
      <c r="DE415" s="402"/>
      <c r="DF415" s="402"/>
      <c r="DP415" s="402"/>
      <c r="DR415" s="402"/>
      <c r="DV415" s="402"/>
      <c r="DZ415" s="402"/>
      <c r="ED415" s="402"/>
      <c r="EH415" s="402"/>
      <c r="EL415" s="402"/>
      <c r="EP415" s="402"/>
      <c r="ET415" s="402"/>
      <c r="EX415" s="402"/>
      <c r="FB415" s="402"/>
      <c r="FF415" s="402"/>
      <c r="FJ415" s="402"/>
      <c r="FN415" s="402"/>
      <c r="FR415" s="402"/>
      <c r="FV415" s="402"/>
      <c r="FZ415" s="402"/>
      <c r="GD415" s="402"/>
      <c r="GH415" s="402"/>
      <c r="GL415" s="402"/>
      <c r="GP415" s="402"/>
      <c r="GT415" s="402"/>
      <c r="GX415" s="402"/>
      <c r="HB415" s="402"/>
      <c r="HF415" s="402"/>
      <c r="HJ415" s="402"/>
      <c r="HN415" s="402"/>
      <c r="HR415" s="402"/>
      <c r="HV415" s="402"/>
      <c r="HZ415" s="402"/>
      <c r="ID415" s="402"/>
      <c r="IH415" s="402"/>
      <c r="IL415" s="402"/>
      <c r="IP415" s="402"/>
      <c r="IT415" s="402"/>
      <c r="IX415" s="402"/>
      <c r="JB415" s="402"/>
      <c r="JF415" s="402"/>
      <c r="JJ415" s="402"/>
      <c r="JN415" s="402"/>
      <c r="JR415" s="402"/>
      <c r="JV415" s="402"/>
      <c r="JZ415" s="402"/>
      <c r="KD415" s="402"/>
      <c r="LI415" s="402"/>
      <c r="MH415" s="402"/>
      <c r="MZ415" s="402"/>
      <c r="NM415" s="402"/>
      <c r="OA415" s="402"/>
      <c r="OR415" s="402"/>
      <c r="PW415" s="402"/>
      <c r="QO415" s="402"/>
      <c r="RB415" s="402"/>
      <c r="SD415" s="402"/>
      <c r="TX415" s="402"/>
      <c r="VT415" s="402"/>
      <c r="XQ415" s="402"/>
      <c r="YF415" s="402"/>
      <c r="ZK415" s="402"/>
      <c r="ZN415" s="402"/>
      <c r="AAP415" s="402"/>
      <c r="ABJ415" s="402"/>
      <c r="ABU415" s="402"/>
      <c r="ACZ415" s="402"/>
      <c r="ADG415" s="402"/>
      <c r="ADH415" s="402"/>
      <c r="AEL415" s="402"/>
    </row>
    <row r="416" spans="3:818" ht="11.25" customHeight="1">
      <c r="C416" s="402"/>
      <c r="F416" s="402"/>
      <c r="W416" s="402"/>
      <c r="AA416" s="402"/>
      <c r="AE416" s="402"/>
      <c r="AI416" s="402"/>
      <c r="AM416" s="402"/>
      <c r="AQ416" s="402"/>
      <c r="AT416" s="402"/>
      <c r="AW416" s="402"/>
      <c r="BA416" s="402"/>
      <c r="BB416" s="402"/>
      <c r="BE416" s="402"/>
      <c r="BF416" s="402"/>
      <c r="BI416" s="402"/>
      <c r="BJ416" s="402"/>
      <c r="BM416" s="402"/>
      <c r="BN416" s="402"/>
      <c r="BO416" s="402"/>
      <c r="BP416" s="402"/>
      <c r="BQ416" s="402"/>
      <c r="BR416" s="402"/>
      <c r="BS416" s="402"/>
      <c r="BT416" s="402"/>
      <c r="BW416" s="402"/>
      <c r="BX416" s="402"/>
      <c r="BY416" s="402"/>
      <c r="BZ416" s="402"/>
      <c r="CP416" s="402"/>
      <c r="CQ416" s="402"/>
      <c r="CY416" s="402"/>
      <c r="DE416" s="402"/>
      <c r="DF416" s="402"/>
      <c r="DP416" s="402"/>
      <c r="DR416" s="402"/>
      <c r="DV416" s="402"/>
      <c r="DZ416" s="402"/>
      <c r="ED416" s="402"/>
      <c r="EH416" s="402"/>
      <c r="EL416" s="402"/>
      <c r="EP416" s="402"/>
      <c r="ET416" s="402"/>
      <c r="EX416" s="402"/>
      <c r="FB416" s="402"/>
      <c r="FF416" s="402"/>
      <c r="FJ416" s="402"/>
      <c r="FN416" s="402"/>
      <c r="FR416" s="402"/>
      <c r="FV416" s="402"/>
      <c r="FZ416" s="402"/>
      <c r="GD416" s="402"/>
      <c r="GH416" s="402"/>
      <c r="GL416" s="402"/>
      <c r="GP416" s="402"/>
      <c r="GT416" s="402"/>
      <c r="GX416" s="402"/>
      <c r="HB416" s="402"/>
      <c r="HF416" s="402"/>
      <c r="HJ416" s="402"/>
      <c r="HN416" s="402"/>
      <c r="HR416" s="402"/>
      <c r="HV416" s="402"/>
      <c r="HZ416" s="402"/>
      <c r="ID416" s="402"/>
      <c r="IH416" s="402"/>
      <c r="IL416" s="402"/>
      <c r="IP416" s="402"/>
      <c r="IT416" s="402"/>
      <c r="IX416" s="402"/>
      <c r="JB416" s="402"/>
      <c r="JF416" s="402"/>
      <c r="JJ416" s="402"/>
      <c r="JN416" s="402"/>
      <c r="JR416" s="402"/>
      <c r="JV416" s="402"/>
      <c r="JZ416" s="402"/>
      <c r="KD416" s="402"/>
      <c r="LI416" s="402"/>
      <c r="MH416" s="402"/>
      <c r="MZ416" s="402"/>
      <c r="NM416" s="402"/>
      <c r="OA416" s="402"/>
      <c r="OR416" s="402"/>
      <c r="PW416" s="402"/>
      <c r="QO416" s="402"/>
      <c r="RB416" s="402"/>
      <c r="SD416" s="402"/>
      <c r="TX416" s="402"/>
      <c r="VT416" s="402"/>
      <c r="XQ416" s="402"/>
      <c r="YF416" s="402"/>
      <c r="ZK416" s="402"/>
      <c r="ZN416" s="402"/>
      <c r="AAP416" s="402"/>
      <c r="ABJ416" s="402"/>
      <c r="ABU416" s="402"/>
      <c r="ACZ416" s="402"/>
      <c r="ADG416" s="402"/>
      <c r="ADH416" s="402"/>
      <c r="AEL416" s="402"/>
    </row>
    <row r="417" spans="3:818" ht="11.25" customHeight="1">
      <c r="C417" s="402"/>
      <c r="F417" s="402"/>
      <c r="W417" s="402"/>
      <c r="AA417" s="402"/>
      <c r="AE417" s="402"/>
      <c r="AI417" s="402"/>
      <c r="AM417" s="402"/>
      <c r="AQ417" s="402"/>
      <c r="AT417" s="402"/>
      <c r="AW417" s="402"/>
      <c r="BA417" s="402"/>
      <c r="BB417" s="402"/>
      <c r="BE417" s="402"/>
      <c r="BF417" s="402"/>
      <c r="BI417" s="402"/>
      <c r="BJ417" s="402"/>
      <c r="BM417" s="402"/>
      <c r="BN417" s="402"/>
      <c r="BO417" s="402"/>
      <c r="BP417" s="402"/>
      <c r="BQ417" s="402"/>
      <c r="BR417" s="402"/>
      <c r="BS417" s="402"/>
      <c r="BT417" s="402"/>
      <c r="BW417" s="402"/>
      <c r="BX417" s="402"/>
      <c r="BY417" s="402"/>
      <c r="BZ417" s="402"/>
      <c r="CP417" s="402"/>
      <c r="CQ417" s="402"/>
      <c r="CY417" s="402"/>
      <c r="DE417" s="402"/>
      <c r="DF417" s="402"/>
      <c r="DP417" s="402"/>
      <c r="DR417" s="402"/>
      <c r="DV417" s="402"/>
      <c r="DZ417" s="402"/>
      <c r="ED417" s="402"/>
      <c r="EH417" s="402"/>
      <c r="EL417" s="402"/>
      <c r="EP417" s="402"/>
      <c r="ET417" s="402"/>
      <c r="EX417" s="402"/>
      <c r="FB417" s="402"/>
      <c r="FF417" s="402"/>
      <c r="FJ417" s="402"/>
      <c r="FN417" s="402"/>
      <c r="FR417" s="402"/>
      <c r="FV417" s="402"/>
      <c r="FZ417" s="402"/>
      <c r="GD417" s="402"/>
      <c r="GH417" s="402"/>
      <c r="GL417" s="402"/>
      <c r="GP417" s="402"/>
      <c r="GT417" s="402"/>
      <c r="GX417" s="402"/>
      <c r="HB417" s="402"/>
      <c r="HF417" s="402"/>
      <c r="HJ417" s="402"/>
      <c r="HN417" s="402"/>
      <c r="HR417" s="402"/>
      <c r="HV417" s="402"/>
      <c r="HZ417" s="402"/>
      <c r="ID417" s="402"/>
      <c r="IH417" s="402"/>
      <c r="IL417" s="402"/>
      <c r="IP417" s="402"/>
      <c r="IT417" s="402"/>
      <c r="IX417" s="402"/>
      <c r="JB417" s="402"/>
      <c r="JF417" s="402"/>
      <c r="JJ417" s="402"/>
      <c r="JN417" s="402"/>
      <c r="JR417" s="402"/>
      <c r="JV417" s="402"/>
      <c r="JZ417" s="402"/>
      <c r="KD417" s="402"/>
      <c r="LI417" s="402"/>
      <c r="MH417" s="402"/>
      <c r="MZ417" s="402"/>
      <c r="NM417" s="402"/>
      <c r="OA417" s="402"/>
      <c r="OR417" s="402"/>
      <c r="PW417" s="402"/>
      <c r="QO417" s="402"/>
      <c r="RB417" s="402"/>
      <c r="SD417" s="402"/>
      <c r="TX417" s="402"/>
      <c r="VT417" s="402"/>
      <c r="XQ417" s="402"/>
      <c r="YF417" s="402"/>
      <c r="ZK417" s="402"/>
      <c r="ZN417" s="402"/>
      <c r="AAP417" s="402"/>
      <c r="ABJ417" s="402"/>
      <c r="ABU417" s="402"/>
      <c r="ACZ417" s="402"/>
      <c r="ADG417" s="402"/>
      <c r="ADH417" s="402"/>
      <c r="AEL417" s="402"/>
    </row>
    <row r="418" spans="3:818" ht="11.25" customHeight="1">
      <c r="C418" s="402"/>
      <c r="F418" s="402"/>
      <c r="W418" s="402"/>
      <c r="AA418" s="402"/>
      <c r="AE418" s="402"/>
      <c r="AI418" s="402"/>
      <c r="AM418" s="402"/>
      <c r="AQ418" s="402"/>
      <c r="AT418" s="402"/>
      <c r="AW418" s="402"/>
      <c r="BA418" s="402"/>
      <c r="BB418" s="402"/>
      <c r="BE418" s="402"/>
      <c r="BF418" s="402"/>
      <c r="BI418" s="402"/>
      <c r="BJ418" s="402"/>
      <c r="BM418" s="402"/>
      <c r="BN418" s="402"/>
      <c r="BO418" s="402"/>
      <c r="BP418" s="402"/>
      <c r="BQ418" s="402"/>
      <c r="BR418" s="402"/>
      <c r="BS418" s="402"/>
      <c r="BT418" s="402"/>
      <c r="BW418" s="402"/>
      <c r="BX418" s="402"/>
      <c r="BY418" s="402"/>
      <c r="BZ418" s="402"/>
      <c r="CP418" s="402"/>
      <c r="CQ418" s="402"/>
      <c r="CY418" s="402"/>
      <c r="DE418" s="402"/>
      <c r="DF418" s="402"/>
      <c r="DP418" s="402"/>
      <c r="DR418" s="402"/>
      <c r="DV418" s="402"/>
      <c r="DZ418" s="402"/>
      <c r="ED418" s="402"/>
      <c r="EH418" s="402"/>
      <c r="EL418" s="402"/>
      <c r="EP418" s="402"/>
      <c r="ET418" s="402"/>
      <c r="EX418" s="402"/>
      <c r="FB418" s="402"/>
      <c r="FF418" s="402"/>
      <c r="FJ418" s="402"/>
      <c r="FN418" s="402"/>
      <c r="FR418" s="402"/>
      <c r="FV418" s="402"/>
      <c r="FZ418" s="402"/>
      <c r="GD418" s="402"/>
      <c r="GH418" s="402"/>
      <c r="GL418" s="402"/>
      <c r="GP418" s="402"/>
      <c r="GT418" s="402"/>
      <c r="GX418" s="402"/>
      <c r="HB418" s="402"/>
      <c r="HF418" s="402"/>
      <c r="HJ418" s="402"/>
      <c r="HN418" s="402"/>
      <c r="HR418" s="402"/>
      <c r="HV418" s="402"/>
      <c r="HZ418" s="402"/>
      <c r="ID418" s="402"/>
      <c r="IH418" s="402"/>
      <c r="IL418" s="402"/>
      <c r="IP418" s="402"/>
      <c r="IT418" s="402"/>
      <c r="IX418" s="402"/>
      <c r="JB418" s="402"/>
      <c r="JF418" s="402"/>
      <c r="JJ418" s="402"/>
      <c r="JN418" s="402"/>
      <c r="JR418" s="402"/>
      <c r="JV418" s="402"/>
      <c r="JZ418" s="402"/>
      <c r="KD418" s="402"/>
      <c r="LI418" s="402"/>
      <c r="MH418" s="402"/>
      <c r="MZ418" s="402"/>
      <c r="NM418" s="402"/>
      <c r="OA418" s="402"/>
      <c r="OR418" s="402"/>
      <c r="PW418" s="402"/>
      <c r="QO418" s="402"/>
      <c r="RB418" s="402"/>
      <c r="SD418" s="402"/>
      <c r="TX418" s="402"/>
      <c r="VT418" s="402"/>
      <c r="XQ418" s="402"/>
      <c r="YF418" s="402"/>
      <c r="ZK418" s="402"/>
      <c r="ZN418" s="402"/>
      <c r="AAP418" s="402"/>
      <c r="ABJ418" s="402"/>
      <c r="ABU418" s="402"/>
      <c r="ACZ418" s="402"/>
      <c r="ADG418" s="402"/>
      <c r="ADH418" s="402"/>
      <c r="AEL418" s="402"/>
    </row>
    <row r="419" spans="3:818" ht="11.25" customHeight="1">
      <c r="C419" s="402"/>
      <c r="F419" s="402"/>
      <c r="W419" s="402"/>
      <c r="AA419" s="402"/>
      <c r="AE419" s="402"/>
      <c r="AI419" s="402"/>
      <c r="AM419" s="402"/>
      <c r="AQ419" s="402"/>
      <c r="AT419" s="402"/>
      <c r="AW419" s="402"/>
      <c r="BA419" s="402"/>
      <c r="BB419" s="402"/>
      <c r="BE419" s="402"/>
      <c r="BF419" s="402"/>
      <c r="BI419" s="402"/>
      <c r="BJ419" s="402"/>
      <c r="BM419" s="402"/>
      <c r="BN419" s="402"/>
      <c r="BO419" s="402"/>
      <c r="BP419" s="402"/>
      <c r="BQ419" s="402"/>
      <c r="BR419" s="402"/>
      <c r="BS419" s="402"/>
      <c r="BT419" s="402"/>
      <c r="BW419" s="402"/>
      <c r="BX419" s="402"/>
      <c r="BY419" s="402"/>
      <c r="BZ419" s="402"/>
      <c r="CP419" s="402"/>
      <c r="CQ419" s="402"/>
      <c r="CY419" s="402"/>
      <c r="DE419" s="402"/>
      <c r="DF419" s="402"/>
      <c r="DP419" s="402"/>
      <c r="DR419" s="402"/>
      <c r="DV419" s="402"/>
      <c r="DZ419" s="402"/>
      <c r="ED419" s="402"/>
      <c r="EH419" s="402"/>
      <c r="EL419" s="402"/>
      <c r="EP419" s="402"/>
      <c r="ET419" s="402"/>
      <c r="EX419" s="402"/>
      <c r="FB419" s="402"/>
      <c r="FF419" s="402"/>
      <c r="FJ419" s="402"/>
      <c r="FN419" s="402"/>
      <c r="FR419" s="402"/>
      <c r="FV419" s="402"/>
      <c r="FZ419" s="402"/>
      <c r="GD419" s="402"/>
      <c r="GH419" s="402"/>
      <c r="GL419" s="402"/>
      <c r="GP419" s="402"/>
      <c r="GT419" s="402"/>
      <c r="GX419" s="402"/>
      <c r="HB419" s="402"/>
      <c r="HF419" s="402"/>
      <c r="HJ419" s="402"/>
      <c r="HN419" s="402"/>
      <c r="HR419" s="402"/>
      <c r="HV419" s="402"/>
      <c r="HZ419" s="402"/>
      <c r="ID419" s="402"/>
      <c r="IH419" s="402"/>
      <c r="IL419" s="402"/>
      <c r="IP419" s="402"/>
      <c r="IT419" s="402"/>
      <c r="IX419" s="402"/>
      <c r="JB419" s="402"/>
      <c r="JF419" s="402"/>
      <c r="JJ419" s="402"/>
      <c r="JN419" s="402"/>
      <c r="JR419" s="402"/>
      <c r="JV419" s="402"/>
      <c r="JZ419" s="402"/>
      <c r="KD419" s="402"/>
      <c r="LI419" s="402"/>
      <c r="MH419" s="402"/>
      <c r="MZ419" s="402"/>
      <c r="NM419" s="402"/>
      <c r="OA419" s="402"/>
      <c r="OR419" s="402"/>
      <c r="PW419" s="402"/>
      <c r="QO419" s="402"/>
      <c r="RB419" s="402"/>
      <c r="SD419" s="402"/>
      <c r="TX419" s="402"/>
      <c r="VT419" s="402"/>
      <c r="XQ419" s="402"/>
      <c r="YF419" s="402"/>
      <c r="ZK419" s="402"/>
      <c r="ZN419" s="402"/>
      <c r="AAP419" s="402"/>
      <c r="ABJ419" s="402"/>
      <c r="ABU419" s="402"/>
      <c r="ACZ419" s="402"/>
      <c r="ADG419" s="402"/>
      <c r="ADH419" s="402"/>
      <c r="AEL419" s="402"/>
    </row>
    <row r="420" spans="3:818" ht="11.25" customHeight="1">
      <c r="C420" s="402"/>
      <c r="F420" s="402"/>
      <c r="W420" s="402"/>
      <c r="AA420" s="402"/>
      <c r="AE420" s="402"/>
      <c r="AI420" s="402"/>
      <c r="AM420" s="402"/>
      <c r="AQ420" s="402"/>
      <c r="AT420" s="402"/>
      <c r="AW420" s="402"/>
      <c r="BA420" s="402"/>
      <c r="BB420" s="402"/>
      <c r="BE420" s="402"/>
      <c r="BF420" s="402"/>
      <c r="BI420" s="402"/>
      <c r="BJ420" s="402"/>
      <c r="BM420" s="402"/>
      <c r="BN420" s="402"/>
      <c r="BO420" s="402"/>
      <c r="BP420" s="402"/>
      <c r="BQ420" s="402"/>
      <c r="BR420" s="402"/>
      <c r="BS420" s="402"/>
      <c r="BT420" s="402"/>
      <c r="BW420" s="402"/>
      <c r="BX420" s="402"/>
      <c r="BY420" s="402"/>
      <c r="BZ420" s="402"/>
      <c r="CP420" s="402"/>
      <c r="CQ420" s="402"/>
      <c r="CY420" s="402"/>
      <c r="DE420" s="402"/>
      <c r="DF420" s="402"/>
      <c r="DP420" s="402"/>
      <c r="DR420" s="402"/>
      <c r="DV420" s="402"/>
      <c r="DZ420" s="402"/>
      <c r="ED420" s="402"/>
      <c r="EH420" s="402"/>
      <c r="EL420" s="402"/>
      <c r="EP420" s="402"/>
      <c r="ET420" s="402"/>
      <c r="EX420" s="402"/>
      <c r="FB420" s="402"/>
      <c r="FF420" s="402"/>
      <c r="FJ420" s="402"/>
      <c r="FN420" s="402"/>
      <c r="FR420" s="402"/>
      <c r="FV420" s="402"/>
      <c r="FZ420" s="402"/>
      <c r="GD420" s="402"/>
      <c r="GH420" s="402"/>
      <c r="GL420" s="402"/>
      <c r="GP420" s="402"/>
      <c r="GT420" s="402"/>
      <c r="GX420" s="402"/>
      <c r="HB420" s="402"/>
      <c r="HF420" s="402"/>
      <c r="HJ420" s="402"/>
      <c r="HN420" s="402"/>
      <c r="HR420" s="402"/>
      <c r="HV420" s="402"/>
      <c r="HZ420" s="402"/>
      <c r="ID420" s="402"/>
      <c r="IH420" s="402"/>
      <c r="IL420" s="402"/>
      <c r="IP420" s="402"/>
      <c r="IT420" s="402"/>
      <c r="IX420" s="402"/>
      <c r="JB420" s="402"/>
      <c r="JF420" s="402"/>
      <c r="JJ420" s="402"/>
      <c r="JN420" s="402"/>
      <c r="JR420" s="402"/>
      <c r="JV420" s="402"/>
      <c r="JZ420" s="402"/>
      <c r="KD420" s="402"/>
      <c r="LI420" s="402"/>
      <c r="MH420" s="402"/>
      <c r="MZ420" s="402"/>
      <c r="NM420" s="402"/>
      <c r="OA420" s="402"/>
      <c r="OR420" s="402"/>
      <c r="PW420" s="402"/>
      <c r="QO420" s="402"/>
      <c r="RB420" s="402"/>
      <c r="SD420" s="402"/>
      <c r="TX420" s="402"/>
      <c r="VT420" s="402"/>
      <c r="XQ420" s="402"/>
      <c r="YF420" s="402"/>
      <c r="ZK420" s="402"/>
      <c r="ZN420" s="402"/>
      <c r="AAP420" s="402"/>
      <c r="ABJ420" s="402"/>
      <c r="ABU420" s="402"/>
      <c r="ACZ420" s="402"/>
      <c r="ADG420" s="402"/>
      <c r="ADH420" s="402"/>
      <c r="AEL420" s="402"/>
    </row>
    <row r="421" spans="3:818" ht="11.25" customHeight="1">
      <c r="C421" s="402"/>
      <c r="F421" s="402"/>
      <c r="W421" s="402"/>
      <c r="AA421" s="402"/>
      <c r="AE421" s="402"/>
      <c r="AI421" s="402"/>
      <c r="AM421" s="402"/>
      <c r="AQ421" s="402"/>
      <c r="AT421" s="402"/>
      <c r="AW421" s="402"/>
      <c r="BA421" s="402"/>
      <c r="BB421" s="402"/>
      <c r="BE421" s="402"/>
      <c r="BF421" s="402"/>
      <c r="BI421" s="402"/>
      <c r="BJ421" s="402"/>
      <c r="BM421" s="402"/>
      <c r="BN421" s="402"/>
      <c r="BO421" s="402"/>
      <c r="BP421" s="402"/>
      <c r="BQ421" s="402"/>
      <c r="BR421" s="402"/>
      <c r="BS421" s="402"/>
      <c r="BT421" s="402"/>
      <c r="BW421" s="402"/>
      <c r="BX421" s="402"/>
      <c r="BY421" s="402"/>
      <c r="BZ421" s="402"/>
      <c r="CP421" s="402"/>
      <c r="CQ421" s="402"/>
      <c r="CY421" s="402"/>
      <c r="DE421" s="402"/>
      <c r="DF421" s="402"/>
      <c r="DP421" s="402"/>
      <c r="DR421" s="402"/>
      <c r="DV421" s="402"/>
      <c r="DZ421" s="402"/>
      <c r="ED421" s="402"/>
      <c r="EH421" s="402"/>
      <c r="EL421" s="402"/>
      <c r="EP421" s="402"/>
      <c r="ET421" s="402"/>
      <c r="EX421" s="402"/>
      <c r="FB421" s="402"/>
      <c r="FF421" s="402"/>
      <c r="FJ421" s="402"/>
      <c r="FN421" s="402"/>
      <c r="FR421" s="402"/>
      <c r="FV421" s="402"/>
      <c r="FZ421" s="402"/>
      <c r="GD421" s="402"/>
      <c r="GH421" s="402"/>
      <c r="GL421" s="402"/>
      <c r="GP421" s="402"/>
      <c r="GT421" s="402"/>
      <c r="GX421" s="402"/>
      <c r="HB421" s="402"/>
      <c r="HF421" s="402"/>
      <c r="HJ421" s="402"/>
      <c r="HN421" s="402"/>
      <c r="HR421" s="402"/>
      <c r="HV421" s="402"/>
      <c r="HZ421" s="402"/>
      <c r="ID421" s="402"/>
      <c r="IH421" s="402"/>
      <c r="IL421" s="402"/>
      <c r="IP421" s="402"/>
      <c r="IT421" s="402"/>
      <c r="IX421" s="402"/>
      <c r="JB421" s="402"/>
      <c r="JF421" s="402"/>
      <c r="JJ421" s="402"/>
      <c r="JN421" s="402"/>
      <c r="JR421" s="402"/>
      <c r="JV421" s="402"/>
      <c r="JZ421" s="402"/>
      <c r="KD421" s="402"/>
      <c r="LI421" s="402"/>
      <c r="MH421" s="402"/>
      <c r="MZ421" s="402"/>
      <c r="NM421" s="402"/>
      <c r="OA421" s="402"/>
      <c r="OR421" s="402"/>
      <c r="PW421" s="402"/>
      <c r="QO421" s="402"/>
      <c r="RB421" s="402"/>
      <c r="SD421" s="402"/>
      <c r="TX421" s="402"/>
      <c r="VT421" s="402"/>
      <c r="XQ421" s="402"/>
      <c r="YF421" s="402"/>
      <c r="ZK421" s="402"/>
      <c r="ZN421" s="402"/>
      <c r="AAP421" s="402"/>
      <c r="ABJ421" s="402"/>
      <c r="ABU421" s="402"/>
      <c r="ACZ421" s="402"/>
      <c r="ADG421" s="402"/>
      <c r="ADH421" s="402"/>
      <c r="AEL421" s="402"/>
    </row>
    <row r="422" spans="3:818" ht="11.25" customHeight="1">
      <c r="C422" s="402"/>
      <c r="F422" s="402"/>
      <c r="W422" s="402"/>
      <c r="AA422" s="402"/>
      <c r="AE422" s="402"/>
      <c r="AI422" s="402"/>
      <c r="AM422" s="402"/>
      <c r="AQ422" s="402"/>
      <c r="AT422" s="402"/>
      <c r="AW422" s="402"/>
      <c r="BA422" s="402"/>
      <c r="BB422" s="402"/>
      <c r="BE422" s="402"/>
      <c r="BF422" s="402"/>
      <c r="BI422" s="402"/>
      <c r="BJ422" s="402"/>
      <c r="BM422" s="402"/>
      <c r="BN422" s="402"/>
      <c r="BO422" s="402"/>
      <c r="BP422" s="402"/>
      <c r="BQ422" s="402"/>
      <c r="BR422" s="402"/>
      <c r="BS422" s="402"/>
      <c r="BT422" s="402"/>
      <c r="BW422" s="402"/>
      <c r="BX422" s="402"/>
      <c r="BY422" s="402"/>
      <c r="BZ422" s="402"/>
      <c r="CP422" s="402"/>
      <c r="CQ422" s="402"/>
      <c r="CY422" s="402"/>
      <c r="DE422" s="402"/>
      <c r="DF422" s="402"/>
      <c r="DP422" s="402"/>
      <c r="DR422" s="402"/>
      <c r="DV422" s="402"/>
      <c r="DZ422" s="402"/>
      <c r="ED422" s="402"/>
      <c r="EH422" s="402"/>
      <c r="EL422" s="402"/>
      <c r="EP422" s="402"/>
      <c r="ET422" s="402"/>
      <c r="EX422" s="402"/>
      <c r="FB422" s="402"/>
      <c r="FF422" s="402"/>
      <c r="FJ422" s="402"/>
      <c r="FN422" s="402"/>
      <c r="FR422" s="402"/>
      <c r="FV422" s="402"/>
      <c r="FZ422" s="402"/>
      <c r="GD422" s="402"/>
      <c r="GH422" s="402"/>
      <c r="GL422" s="402"/>
      <c r="GP422" s="402"/>
      <c r="GT422" s="402"/>
      <c r="GX422" s="402"/>
      <c r="HB422" s="402"/>
      <c r="HF422" s="402"/>
      <c r="HJ422" s="402"/>
      <c r="HN422" s="402"/>
      <c r="HR422" s="402"/>
      <c r="HV422" s="402"/>
      <c r="HZ422" s="402"/>
      <c r="ID422" s="402"/>
      <c r="IH422" s="402"/>
      <c r="IL422" s="402"/>
      <c r="IP422" s="402"/>
      <c r="IT422" s="402"/>
      <c r="IX422" s="402"/>
      <c r="JB422" s="402"/>
      <c r="JF422" s="402"/>
      <c r="JJ422" s="402"/>
      <c r="JN422" s="402"/>
      <c r="JR422" s="402"/>
      <c r="JV422" s="402"/>
      <c r="JZ422" s="402"/>
      <c r="KD422" s="402"/>
      <c r="LI422" s="402"/>
      <c r="MH422" s="402"/>
      <c r="MZ422" s="402"/>
      <c r="NM422" s="402"/>
      <c r="OA422" s="402"/>
      <c r="OR422" s="402"/>
      <c r="PW422" s="402"/>
      <c r="QO422" s="402"/>
      <c r="RB422" s="402"/>
      <c r="SD422" s="402"/>
      <c r="TX422" s="402"/>
      <c r="VT422" s="402"/>
      <c r="XQ422" s="402"/>
      <c r="YF422" s="402"/>
      <c r="ZK422" s="402"/>
      <c r="ZN422" s="402"/>
      <c r="AAP422" s="402"/>
      <c r="ABJ422" s="402"/>
      <c r="ABU422" s="402"/>
      <c r="ACZ422" s="402"/>
      <c r="ADG422" s="402"/>
      <c r="ADH422" s="402"/>
      <c r="AEL422" s="402"/>
    </row>
    <row r="423" spans="3:818" ht="11.25" customHeight="1">
      <c r="C423" s="402"/>
      <c r="F423" s="402"/>
      <c r="W423" s="402"/>
      <c r="AA423" s="402"/>
      <c r="AE423" s="402"/>
      <c r="AI423" s="402"/>
      <c r="AM423" s="402"/>
      <c r="AQ423" s="402"/>
      <c r="AT423" s="402"/>
      <c r="AW423" s="402"/>
      <c r="BA423" s="402"/>
      <c r="BB423" s="402"/>
      <c r="BE423" s="402"/>
      <c r="BF423" s="402"/>
      <c r="BI423" s="402"/>
      <c r="BJ423" s="402"/>
      <c r="BM423" s="402"/>
      <c r="BN423" s="402"/>
      <c r="BO423" s="402"/>
      <c r="BP423" s="402"/>
      <c r="BQ423" s="402"/>
      <c r="BR423" s="402"/>
      <c r="BS423" s="402"/>
      <c r="BT423" s="402"/>
      <c r="BW423" s="402"/>
      <c r="BX423" s="402"/>
      <c r="BY423" s="402"/>
      <c r="BZ423" s="402"/>
      <c r="CP423" s="402"/>
      <c r="CQ423" s="402"/>
      <c r="CY423" s="402"/>
      <c r="DE423" s="402"/>
      <c r="DF423" s="402"/>
      <c r="DP423" s="402"/>
      <c r="DR423" s="402"/>
      <c r="DV423" s="402"/>
      <c r="DZ423" s="402"/>
      <c r="ED423" s="402"/>
      <c r="EH423" s="402"/>
      <c r="EL423" s="402"/>
      <c r="EP423" s="402"/>
      <c r="ET423" s="402"/>
      <c r="EX423" s="402"/>
      <c r="FB423" s="402"/>
      <c r="FF423" s="402"/>
      <c r="FJ423" s="402"/>
      <c r="FN423" s="402"/>
      <c r="FR423" s="402"/>
      <c r="FV423" s="402"/>
      <c r="FZ423" s="402"/>
      <c r="GD423" s="402"/>
      <c r="GH423" s="402"/>
      <c r="GL423" s="402"/>
      <c r="GP423" s="402"/>
      <c r="GT423" s="402"/>
      <c r="GX423" s="402"/>
      <c r="HB423" s="402"/>
      <c r="HF423" s="402"/>
      <c r="HJ423" s="402"/>
      <c r="HN423" s="402"/>
      <c r="HR423" s="402"/>
      <c r="HV423" s="402"/>
      <c r="HZ423" s="402"/>
      <c r="ID423" s="402"/>
      <c r="IH423" s="402"/>
      <c r="IL423" s="402"/>
      <c r="IP423" s="402"/>
      <c r="IT423" s="402"/>
      <c r="IX423" s="402"/>
      <c r="JB423" s="402"/>
      <c r="JF423" s="402"/>
      <c r="JJ423" s="402"/>
      <c r="JN423" s="402"/>
      <c r="JR423" s="402"/>
      <c r="JV423" s="402"/>
      <c r="JZ423" s="402"/>
      <c r="KD423" s="402"/>
      <c r="LI423" s="402"/>
      <c r="MH423" s="402"/>
      <c r="MZ423" s="402"/>
      <c r="NM423" s="402"/>
      <c r="OA423" s="402"/>
      <c r="OR423" s="402"/>
      <c r="PW423" s="402"/>
      <c r="QO423" s="402"/>
      <c r="RB423" s="402"/>
      <c r="SD423" s="402"/>
      <c r="TX423" s="402"/>
      <c r="VT423" s="402"/>
      <c r="XQ423" s="402"/>
      <c r="YF423" s="402"/>
      <c r="ZK423" s="402"/>
      <c r="ZN423" s="402"/>
      <c r="AAP423" s="402"/>
      <c r="ABJ423" s="402"/>
      <c r="ABU423" s="402"/>
      <c r="ACZ423" s="402"/>
      <c r="ADG423" s="402"/>
      <c r="ADH423" s="402"/>
      <c r="AEL423" s="402"/>
    </row>
    <row r="424" spans="3:818" ht="11.25" customHeight="1">
      <c r="C424" s="402"/>
      <c r="F424" s="402"/>
      <c r="W424" s="402"/>
      <c r="AA424" s="402"/>
      <c r="AE424" s="402"/>
      <c r="AI424" s="402"/>
      <c r="AM424" s="402"/>
      <c r="AQ424" s="402"/>
      <c r="AT424" s="402"/>
      <c r="AW424" s="402"/>
      <c r="BA424" s="402"/>
      <c r="BB424" s="402"/>
      <c r="BE424" s="402"/>
      <c r="BF424" s="402"/>
      <c r="BI424" s="402"/>
      <c r="BJ424" s="402"/>
      <c r="BM424" s="402"/>
      <c r="BN424" s="402"/>
      <c r="BO424" s="402"/>
      <c r="BP424" s="402"/>
      <c r="BQ424" s="402"/>
      <c r="BR424" s="402"/>
      <c r="BS424" s="402"/>
      <c r="BT424" s="402"/>
      <c r="BW424" s="402"/>
      <c r="BX424" s="402"/>
      <c r="BY424" s="402"/>
      <c r="BZ424" s="402"/>
      <c r="CP424" s="402"/>
      <c r="CQ424" s="402"/>
      <c r="CY424" s="402"/>
      <c r="DE424" s="402"/>
      <c r="DF424" s="402"/>
      <c r="DP424" s="402"/>
      <c r="DR424" s="402"/>
      <c r="DV424" s="402"/>
      <c r="DZ424" s="402"/>
      <c r="ED424" s="402"/>
      <c r="EH424" s="402"/>
      <c r="EL424" s="402"/>
      <c r="EP424" s="402"/>
      <c r="ET424" s="402"/>
      <c r="EX424" s="402"/>
      <c r="FB424" s="402"/>
      <c r="FF424" s="402"/>
      <c r="FJ424" s="402"/>
      <c r="FN424" s="402"/>
      <c r="FR424" s="402"/>
      <c r="FV424" s="402"/>
      <c r="FZ424" s="402"/>
      <c r="GD424" s="402"/>
      <c r="GH424" s="402"/>
      <c r="GL424" s="402"/>
      <c r="GP424" s="402"/>
      <c r="GT424" s="402"/>
      <c r="GX424" s="402"/>
      <c r="HB424" s="402"/>
      <c r="HF424" s="402"/>
      <c r="HJ424" s="402"/>
      <c r="HN424" s="402"/>
      <c r="HR424" s="402"/>
      <c r="HV424" s="402"/>
      <c r="HZ424" s="402"/>
      <c r="ID424" s="402"/>
      <c r="IH424" s="402"/>
      <c r="IL424" s="402"/>
      <c r="IP424" s="402"/>
      <c r="IT424" s="402"/>
      <c r="IX424" s="402"/>
      <c r="JB424" s="402"/>
      <c r="JF424" s="402"/>
      <c r="JJ424" s="402"/>
      <c r="JN424" s="402"/>
      <c r="JR424" s="402"/>
      <c r="JV424" s="402"/>
      <c r="JZ424" s="402"/>
      <c r="KD424" s="402"/>
      <c r="LI424" s="402"/>
      <c r="MH424" s="402"/>
      <c r="MZ424" s="402"/>
      <c r="NM424" s="402"/>
      <c r="OA424" s="402"/>
      <c r="OR424" s="402"/>
      <c r="PW424" s="402"/>
      <c r="QO424" s="402"/>
      <c r="RB424" s="402"/>
      <c r="SD424" s="402"/>
      <c r="TX424" s="402"/>
      <c r="VT424" s="402"/>
      <c r="XQ424" s="402"/>
      <c r="YF424" s="402"/>
      <c r="ZK424" s="402"/>
      <c r="ZN424" s="402"/>
      <c r="AAP424" s="402"/>
      <c r="ABJ424" s="402"/>
      <c r="ABU424" s="402"/>
      <c r="ACZ424" s="402"/>
      <c r="ADG424" s="402"/>
      <c r="ADH424" s="402"/>
      <c r="AEL424" s="402"/>
    </row>
    <row r="425" spans="3:818" ht="11.25" customHeight="1">
      <c r="C425" s="402"/>
      <c r="F425" s="402"/>
      <c r="W425" s="402"/>
      <c r="AA425" s="402"/>
      <c r="AE425" s="402"/>
      <c r="AI425" s="402"/>
      <c r="AM425" s="402"/>
      <c r="AQ425" s="402"/>
      <c r="AT425" s="402"/>
      <c r="AW425" s="402"/>
      <c r="BA425" s="402"/>
      <c r="BB425" s="402"/>
      <c r="BE425" s="402"/>
      <c r="BF425" s="402"/>
      <c r="BI425" s="402"/>
      <c r="BJ425" s="402"/>
      <c r="BM425" s="402"/>
      <c r="BN425" s="402"/>
      <c r="BO425" s="402"/>
      <c r="BP425" s="402"/>
      <c r="BQ425" s="402"/>
      <c r="BR425" s="402"/>
      <c r="BS425" s="402"/>
      <c r="BT425" s="402"/>
      <c r="BW425" s="402"/>
      <c r="BX425" s="402"/>
      <c r="BY425" s="402"/>
      <c r="BZ425" s="402"/>
      <c r="CP425" s="402"/>
      <c r="CQ425" s="402"/>
      <c r="CY425" s="402"/>
      <c r="DE425" s="402"/>
      <c r="DF425" s="402"/>
      <c r="DP425" s="402"/>
      <c r="DR425" s="402"/>
      <c r="DV425" s="402"/>
      <c r="DZ425" s="402"/>
      <c r="ED425" s="402"/>
      <c r="EH425" s="402"/>
      <c r="EL425" s="402"/>
      <c r="EP425" s="402"/>
      <c r="ET425" s="402"/>
      <c r="EX425" s="402"/>
      <c r="FB425" s="402"/>
      <c r="FF425" s="402"/>
      <c r="FJ425" s="402"/>
      <c r="FN425" s="402"/>
      <c r="FR425" s="402"/>
      <c r="FV425" s="402"/>
      <c r="FZ425" s="402"/>
      <c r="GD425" s="402"/>
      <c r="GH425" s="402"/>
      <c r="GL425" s="402"/>
      <c r="GP425" s="402"/>
      <c r="GT425" s="402"/>
      <c r="GX425" s="402"/>
      <c r="HB425" s="402"/>
      <c r="HF425" s="402"/>
      <c r="HJ425" s="402"/>
      <c r="HN425" s="402"/>
      <c r="HR425" s="402"/>
      <c r="HV425" s="402"/>
      <c r="HZ425" s="402"/>
      <c r="ID425" s="402"/>
      <c r="IH425" s="402"/>
      <c r="IL425" s="402"/>
      <c r="IP425" s="402"/>
      <c r="IT425" s="402"/>
      <c r="IX425" s="402"/>
      <c r="JB425" s="402"/>
      <c r="JF425" s="402"/>
      <c r="JJ425" s="402"/>
      <c r="JN425" s="402"/>
      <c r="JR425" s="402"/>
      <c r="JV425" s="402"/>
      <c r="JZ425" s="402"/>
      <c r="KD425" s="402"/>
      <c r="LI425" s="402"/>
      <c r="MH425" s="402"/>
      <c r="MZ425" s="402"/>
      <c r="NM425" s="402"/>
      <c r="OA425" s="402"/>
      <c r="OR425" s="402"/>
      <c r="PW425" s="402"/>
      <c r="QO425" s="402"/>
      <c r="RB425" s="402"/>
      <c r="SD425" s="402"/>
      <c r="TX425" s="402"/>
      <c r="VT425" s="402"/>
      <c r="XQ425" s="402"/>
      <c r="YF425" s="402"/>
      <c r="ZK425" s="402"/>
      <c r="ZN425" s="402"/>
      <c r="AAP425" s="402"/>
      <c r="ABJ425" s="402"/>
      <c r="ABU425" s="402"/>
      <c r="ACZ425" s="402"/>
      <c r="ADG425" s="402"/>
      <c r="ADH425" s="402"/>
      <c r="AEL425" s="402"/>
    </row>
    <row r="426" spans="3:818" ht="11.25" customHeight="1">
      <c r="C426" s="402"/>
      <c r="F426" s="402"/>
      <c r="W426" s="402"/>
      <c r="AA426" s="402"/>
      <c r="AE426" s="402"/>
      <c r="AI426" s="402"/>
      <c r="AM426" s="402"/>
      <c r="AQ426" s="402"/>
      <c r="AT426" s="402"/>
      <c r="AW426" s="402"/>
      <c r="BA426" s="402"/>
      <c r="BB426" s="402"/>
      <c r="BE426" s="402"/>
      <c r="BF426" s="402"/>
      <c r="BI426" s="402"/>
      <c r="BJ426" s="402"/>
      <c r="BM426" s="402"/>
      <c r="BN426" s="402"/>
      <c r="BO426" s="402"/>
      <c r="BP426" s="402"/>
      <c r="BQ426" s="402"/>
      <c r="BR426" s="402"/>
      <c r="BS426" s="402"/>
      <c r="BT426" s="402"/>
      <c r="BW426" s="402"/>
      <c r="BX426" s="402"/>
      <c r="BY426" s="402"/>
      <c r="BZ426" s="402"/>
      <c r="CP426" s="402"/>
      <c r="CQ426" s="402"/>
      <c r="CY426" s="402"/>
      <c r="DE426" s="402"/>
      <c r="DF426" s="402"/>
      <c r="DP426" s="402"/>
      <c r="DR426" s="402"/>
      <c r="DV426" s="402"/>
      <c r="DZ426" s="402"/>
      <c r="ED426" s="402"/>
      <c r="EH426" s="402"/>
      <c r="EL426" s="402"/>
      <c r="EP426" s="402"/>
      <c r="ET426" s="402"/>
      <c r="EX426" s="402"/>
      <c r="FB426" s="402"/>
      <c r="FF426" s="402"/>
      <c r="FJ426" s="402"/>
      <c r="FN426" s="402"/>
      <c r="FR426" s="402"/>
      <c r="FV426" s="402"/>
      <c r="FZ426" s="402"/>
      <c r="GD426" s="402"/>
      <c r="GH426" s="402"/>
      <c r="GL426" s="402"/>
      <c r="GP426" s="402"/>
      <c r="GT426" s="402"/>
      <c r="GX426" s="402"/>
      <c r="HB426" s="402"/>
      <c r="HF426" s="402"/>
      <c r="HJ426" s="402"/>
      <c r="HN426" s="402"/>
      <c r="HR426" s="402"/>
      <c r="HV426" s="402"/>
      <c r="HZ426" s="402"/>
      <c r="ID426" s="402"/>
      <c r="IH426" s="402"/>
      <c r="IL426" s="402"/>
      <c r="IP426" s="402"/>
      <c r="IT426" s="402"/>
      <c r="IX426" s="402"/>
      <c r="JB426" s="402"/>
      <c r="JF426" s="402"/>
      <c r="JJ426" s="402"/>
      <c r="JN426" s="402"/>
      <c r="JR426" s="402"/>
      <c r="JV426" s="402"/>
      <c r="JZ426" s="402"/>
      <c r="KD426" s="402"/>
      <c r="LI426" s="402"/>
      <c r="MH426" s="402"/>
      <c r="MZ426" s="402"/>
      <c r="NM426" s="402"/>
      <c r="OA426" s="402"/>
      <c r="OR426" s="402"/>
      <c r="PW426" s="402"/>
      <c r="QO426" s="402"/>
      <c r="RB426" s="402"/>
      <c r="SD426" s="402"/>
      <c r="TX426" s="402"/>
      <c r="VT426" s="402"/>
      <c r="XQ426" s="402"/>
      <c r="YF426" s="402"/>
      <c r="ZK426" s="402"/>
      <c r="ZN426" s="402"/>
      <c r="AAP426" s="402"/>
      <c r="ABJ426" s="402"/>
      <c r="ABU426" s="402"/>
      <c r="ACZ426" s="402"/>
      <c r="ADG426" s="402"/>
      <c r="ADH426" s="402"/>
      <c r="AEL426" s="402"/>
    </row>
    <row r="427" spans="3:818" ht="11.25" customHeight="1">
      <c r="C427" s="402"/>
      <c r="F427" s="402"/>
      <c r="W427" s="402"/>
      <c r="AA427" s="402"/>
      <c r="AE427" s="402"/>
      <c r="AI427" s="402"/>
      <c r="AM427" s="402"/>
      <c r="AQ427" s="402"/>
      <c r="AT427" s="402"/>
      <c r="AW427" s="402"/>
      <c r="BA427" s="402"/>
      <c r="BB427" s="402"/>
      <c r="BE427" s="402"/>
      <c r="BF427" s="402"/>
      <c r="BI427" s="402"/>
      <c r="BJ427" s="402"/>
      <c r="BM427" s="402"/>
      <c r="BN427" s="402"/>
      <c r="BO427" s="402"/>
      <c r="BP427" s="402"/>
      <c r="BQ427" s="402"/>
      <c r="BR427" s="402"/>
      <c r="BS427" s="402"/>
      <c r="BT427" s="402"/>
      <c r="BW427" s="402"/>
      <c r="BX427" s="402"/>
      <c r="BY427" s="402"/>
      <c r="BZ427" s="402"/>
      <c r="CP427" s="402"/>
      <c r="CQ427" s="402"/>
      <c r="CY427" s="402"/>
      <c r="DE427" s="402"/>
      <c r="DF427" s="402"/>
      <c r="DP427" s="402"/>
      <c r="DR427" s="402"/>
      <c r="DV427" s="402"/>
      <c r="DZ427" s="402"/>
      <c r="ED427" s="402"/>
      <c r="EH427" s="402"/>
      <c r="EL427" s="402"/>
      <c r="EP427" s="402"/>
      <c r="ET427" s="402"/>
      <c r="EX427" s="402"/>
      <c r="FB427" s="402"/>
      <c r="FF427" s="402"/>
      <c r="FJ427" s="402"/>
      <c r="FN427" s="402"/>
      <c r="FR427" s="402"/>
      <c r="FV427" s="402"/>
      <c r="FZ427" s="402"/>
      <c r="GD427" s="402"/>
      <c r="GH427" s="402"/>
      <c r="GL427" s="402"/>
      <c r="GP427" s="402"/>
      <c r="GT427" s="402"/>
      <c r="GX427" s="402"/>
      <c r="HB427" s="402"/>
      <c r="HF427" s="402"/>
      <c r="HJ427" s="402"/>
      <c r="HN427" s="402"/>
      <c r="HR427" s="402"/>
      <c r="HV427" s="402"/>
      <c r="HZ427" s="402"/>
      <c r="ID427" s="402"/>
      <c r="IH427" s="402"/>
      <c r="IL427" s="402"/>
      <c r="IP427" s="402"/>
      <c r="IT427" s="402"/>
      <c r="IX427" s="402"/>
      <c r="JB427" s="402"/>
      <c r="JF427" s="402"/>
      <c r="JJ427" s="402"/>
      <c r="JN427" s="402"/>
      <c r="JR427" s="402"/>
      <c r="JV427" s="402"/>
      <c r="JZ427" s="402"/>
      <c r="KD427" s="402"/>
      <c r="LI427" s="402"/>
      <c r="MH427" s="402"/>
      <c r="MZ427" s="402"/>
      <c r="NM427" s="402"/>
      <c r="OA427" s="402"/>
      <c r="OR427" s="402"/>
      <c r="PW427" s="402"/>
      <c r="QO427" s="402"/>
      <c r="RB427" s="402"/>
      <c r="SD427" s="402"/>
      <c r="TX427" s="402"/>
      <c r="VT427" s="402"/>
      <c r="XQ427" s="402"/>
      <c r="YF427" s="402"/>
      <c r="ZK427" s="402"/>
      <c r="ZN427" s="402"/>
      <c r="AAP427" s="402"/>
      <c r="ABJ427" s="402"/>
      <c r="ABU427" s="402"/>
      <c r="ACZ427" s="402"/>
      <c r="ADG427" s="402"/>
      <c r="ADH427" s="402"/>
      <c r="AEL427" s="402"/>
    </row>
    <row r="428" spans="3:818" ht="11.25" customHeight="1">
      <c r="C428" s="402"/>
      <c r="F428" s="402"/>
      <c r="W428" s="402"/>
      <c r="AA428" s="402"/>
      <c r="AE428" s="402"/>
      <c r="AI428" s="402"/>
      <c r="AM428" s="402"/>
      <c r="AQ428" s="402"/>
      <c r="AT428" s="402"/>
      <c r="AW428" s="402"/>
      <c r="BA428" s="402"/>
      <c r="BB428" s="402"/>
      <c r="BE428" s="402"/>
      <c r="BF428" s="402"/>
      <c r="BI428" s="402"/>
      <c r="BJ428" s="402"/>
      <c r="BM428" s="402"/>
      <c r="BN428" s="402"/>
      <c r="BO428" s="402"/>
      <c r="BP428" s="402"/>
      <c r="BQ428" s="402"/>
      <c r="BR428" s="402"/>
      <c r="BS428" s="402"/>
      <c r="BT428" s="402"/>
      <c r="BW428" s="402"/>
      <c r="BX428" s="402"/>
      <c r="BY428" s="402"/>
      <c r="BZ428" s="402"/>
      <c r="CP428" s="402"/>
      <c r="CQ428" s="402"/>
      <c r="CY428" s="402"/>
      <c r="DE428" s="402"/>
      <c r="DF428" s="402"/>
      <c r="DP428" s="402"/>
      <c r="DR428" s="402"/>
      <c r="DV428" s="402"/>
      <c r="DZ428" s="402"/>
      <c r="ED428" s="402"/>
      <c r="EH428" s="402"/>
      <c r="EL428" s="402"/>
      <c r="EP428" s="402"/>
      <c r="ET428" s="402"/>
      <c r="EX428" s="402"/>
      <c r="FB428" s="402"/>
      <c r="FF428" s="402"/>
      <c r="FJ428" s="402"/>
      <c r="FN428" s="402"/>
      <c r="FR428" s="402"/>
      <c r="FV428" s="402"/>
      <c r="FZ428" s="402"/>
      <c r="GD428" s="402"/>
      <c r="GH428" s="402"/>
      <c r="GL428" s="402"/>
      <c r="GP428" s="402"/>
      <c r="GT428" s="402"/>
      <c r="GX428" s="402"/>
      <c r="HB428" s="402"/>
      <c r="HF428" s="402"/>
      <c r="HJ428" s="402"/>
      <c r="HN428" s="402"/>
      <c r="HR428" s="402"/>
      <c r="HV428" s="402"/>
      <c r="HZ428" s="402"/>
      <c r="ID428" s="402"/>
      <c r="IH428" s="402"/>
      <c r="IL428" s="402"/>
      <c r="IP428" s="402"/>
      <c r="IT428" s="402"/>
      <c r="IX428" s="402"/>
      <c r="JB428" s="402"/>
      <c r="JF428" s="402"/>
      <c r="JJ428" s="402"/>
      <c r="JN428" s="402"/>
      <c r="JR428" s="402"/>
      <c r="JV428" s="402"/>
      <c r="JZ428" s="402"/>
      <c r="KD428" s="402"/>
      <c r="LI428" s="402"/>
      <c r="MH428" s="402"/>
      <c r="MZ428" s="402"/>
      <c r="NM428" s="402"/>
      <c r="OA428" s="402"/>
      <c r="OR428" s="402"/>
      <c r="PW428" s="402"/>
      <c r="QO428" s="402"/>
      <c r="RB428" s="402"/>
      <c r="SD428" s="402"/>
      <c r="TX428" s="402"/>
      <c r="VT428" s="402"/>
      <c r="XQ428" s="402"/>
      <c r="YF428" s="402"/>
      <c r="ZK428" s="402"/>
      <c r="ZN428" s="402"/>
      <c r="AAP428" s="402"/>
      <c r="ABJ428" s="402"/>
      <c r="ABU428" s="402"/>
      <c r="ACZ428" s="402"/>
      <c r="ADG428" s="402"/>
      <c r="ADH428" s="402"/>
      <c r="AEL428" s="402"/>
    </row>
    <row r="429" spans="3:818" ht="11.25" customHeight="1">
      <c r="C429" s="402"/>
      <c r="F429" s="402"/>
      <c r="W429" s="402"/>
      <c r="AA429" s="402"/>
      <c r="AE429" s="402"/>
      <c r="AI429" s="402"/>
      <c r="AM429" s="402"/>
      <c r="AQ429" s="402"/>
      <c r="AT429" s="402"/>
      <c r="AW429" s="402"/>
      <c r="BA429" s="402"/>
      <c r="BB429" s="402"/>
      <c r="BE429" s="402"/>
      <c r="BF429" s="402"/>
      <c r="BI429" s="402"/>
      <c r="BJ429" s="402"/>
      <c r="BM429" s="402"/>
      <c r="BN429" s="402"/>
      <c r="BO429" s="402"/>
      <c r="BP429" s="402"/>
      <c r="BQ429" s="402"/>
      <c r="BR429" s="402"/>
      <c r="BS429" s="402"/>
      <c r="BT429" s="402"/>
      <c r="BW429" s="402"/>
      <c r="BX429" s="402"/>
      <c r="BY429" s="402"/>
      <c r="BZ429" s="402"/>
      <c r="CP429" s="402"/>
      <c r="CQ429" s="402"/>
      <c r="CY429" s="402"/>
      <c r="DE429" s="402"/>
      <c r="DF429" s="402"/>
      <c r="DP429" s="402"/>
      <c r="DR429" s="402"/>
      <c r="DV429" s="402"/>
      <c r="DZ429" s="402"/>
      <c r="ED429" s="402"/>
      <c r="EH429" s="402"/>
      <c r="EL429" s="402"/>
      <c r="EP429" s="402"/>
      <c r="ET429" s="402"/>
      <c r="EX429" s="402"/>
      <c r="FB429" s="402"/>
      <c r="FF429" s="402"/>
      <c r="FJ429" s="402"/>
      <c r="FN429" s="402"/>
      <c r="FR429" s="402"/>
      <c r="FV429" s="402"/>
      <c r="FZ429" s="402"/>
      <c r="GD429" s="402"/>
      <c r="GH429" s="402"/>
      <c r="GL429" s="402"/>
      <c r="GP429" s="402"/>
      <c r="GT429" s="402"/>
      <c r="GX429" s="402"/>
      <c r="HB429" s="402"/>
      <c r="HF429" s="402"/>
      <c r="HJ429" s="402"/>
      <c r="HN429" s="402"/>
      <c r="HR429" s="402"/>
      <c r="HV429" s="402"/>
      <c r="HZ429" s="402"/>
      <c r="ID429" s="402"/>
      <c r="IH429" s="402"/>
      <c r="IL429" s="402"/>
      <c r="IP429" s="402"/>
      <c r="IT429" s="402"/>
      <c r="IX429" s="402"/>
      <c r="JB429" s="402"/>
      <c r="JF429" s="402"/>
      <c r="JJ429" s="402"/>
      <c r="JN429" s="402"/>
      <c r="JR429" s="402"/>
      <c r="JV429" s="402"/>
      <c r="JZ429" s="402"/>
      <c r="KD429" s="402"/>
      <c r="LI429" s="402"/>
      <c r="MH429" s="402"/>
      <c r="MZ429" s="402"/>
      <c r="NM429" s="402"/>
      <c r="OA429" s="402"/>
      <c r="OR429" s="402"/>
      <c r="PW429" s="402"/>
      <c r="QO429" s="402"/>
      <c r="RB429" s="402"/>
      <c r="SD429" s="402"/>
      <c r="TX429" s="402"/>
      <c r="VT429" s="402"/>
      <c r="XQ429" s="402"/>
      <c r="YF429" s="402"/>
      <c r="ZK429" s="402"/>
      <c r="ZN429" s="402"/>
      <c r="AAP429" s="402"/>
      <c r="ABJ429" s="402"/>
      <c r="ABU429" s="402"/>
      <c r="ACZ429" s="402"/>
      <c r="ADG429" s="402"/>
      <c r="ADH429" s="402"/>
      <c r="AEL429" s="402"/>
    </row>
    <row r="430" spans="3:818" ht="11.25" customHeight="1">
      <c r="C430" s="402"/>
      <c r="F430" s="402"/>
      <c r="W430" s="402"/>
      <c r="AA430" s="402"/>
      <c r="AE430" s="402"/>
      <c r="AI430" s="402"/>
      <c r="AM430" s="402"/>
      <c r="AQ430" s="402"/>
      <c r="AT430" s="402"/>
      <c r="AW430" s="402"/>
      <c r="BA430" s="402"/>
      <c r="BB430" s="402"/>
      <c r="BE430" s="402"/>
      <c r="BF430" s="402"/>
      <c r="BI430" s="402"/>
      <c r="BJ430" s="402"/>
      <c r="BM430" s="402"/>
      <c r="BN430" s="402"/>
      <c r="BO430" s="402"/>
      <c r="BP430" s="402"/>
      <c r="BQ430" s="402"/>
      <c r="BR430" s="402"/>
      <c r="BS430" s="402"/>
      <c r="BT430" s="402"/>
      <c r="BW430" s="402"/>
      <c r="BX430" s="402"/>
      <c r="BY430" s="402"/>
      <c r="BZ430" s="402"/>
      <c r="CP430" s="402"/>
      <c r="CQ430" s="402"/>
      <c r="CY430" s="402"/>
      <c r="DE430" s="402"/>
      <c r="DF430" s="402"/>
      <c r="DP430" s="402"/>
      <c r="DR430" s="402"/>
      <c r="DV430" s="402"/>
      <c r="DZ430" s="402"/>
      <c r="ED430" s="402"/>
      <c r="EH430" s="402"/>
      <c r="EL430" s="402"/>
      <c r="EP430" s="402"/>
      <c r="ET430" s="402"/>
      <c r="EX430" s="402"/>
      <c r="FB430" s="402"/>
      <c r="FF430" s="402"/>
      <c r="FJ430" s="402"/>
      <c r="FN430" s="402"/>
      <c r="FR430" s="402"/>
      <c r="FV430" s="402"/>
      <c r="FZ430" s="402"/>
      <c r="GD430" s="402"/>
      <c r="GH430" s="402"/>
      <c r="GL430" s="402"/>
      <c r="GP430" s="402"/>
      <c r="GT430" s="402"/>
      <c r="GX430" s="402"/>
      <c r="HB430" s="402"/>
      <c r="HF430" s="402"/>
      <c r="HJ430" s="402"/>
      <c r="HN430" s="402"/>
      <c r="HR430" s="402"/>
      <c r="HV430" s="402"/>
      <c r="HZ430" s="402"/>
      <c r="ID430" s="402"/>
      <c r="IH430" s="402"/>
      <c r="IL430" s="402"/>
      <c r="IP430" s="402"/>
      <c r="IT430" s="402"/>
      <c r="IX430" s="402"/>
      <c r="JB430" s="402"/>
      <c r="JF430" s="402"/>
      <c r="JJ430" s="402"/>
      <c r="JN430" s="402"/>
      <c r="JR430" s="402"/>
      <c r="JV430" s="402"/>
      <c r="JZ430" s="402"/>
      <c r="KD430" s="402"/>
      <c r="LI430" s="402"/>
      <c r="MH430" s="402"/>
      <c r="MZ430" s="402"/>
      <c r="NM430" s="402"/>
      <c r="OA430" s="402"/>
      <c r="OR430" s="402"/>
      <c r="PW430" s="402"/>
      <c r="QO430" s="402"/>
      <c r="RB430" s="402"/>
      <c r="SD430" s="402"/>
      <c r="TX430" s="402"/>
      <c r="VT430" s="402"/>
      <c r="XQ430" s="402"/>
      <c r="YF430" s="402"/>
      <c r="ZK430" s="402"/>
      <c r="ZN430" s="402"/>
      <c r="AAP430" s="402"/>
      <c r="ABJ430" s="402"/>
      <c r="ABU430" s="402"/>
      <c r="ACZ430" s="402"/>
      <c r="ADG430" s="402"/>
      <c r="ADH430" s="402"/>
      <c r="AEL430" s="402"/>
    </row>
    <row r="431" spans="3:818" ht="11.25" customHeight="1">
      <c r="C431" s="402"/>
      <c r="F431" s="402"/>
      <c r="W431" s="402"/>
      <c r="AA431" s="402"/>
      <c r="AE431" s="402"/>
      <c r="AI431" s="402"/>
      <c r="AM431" s="402"/>
      <c r="AQ431" s="402"/>
      <c r="AT431" s="402"/>
      <c r="AW431" s="402"/>
      <c r="BA431" s="402"/>
      <c r="BB431" s="402"/>
      <c r="BE431" s="402"/>
      <c r="BF431" s="402"/>
      <c r="BI431" s="402"/>
      <c r="BJ431" s="402"/>
      <c r="BM431" s="402"/>
      <c r="BN431" s="402"/>
      <c r="BO431" s="402"/>
      <c r="BP431" s="402"/>
      <c r="BQ431" s="402"/>
      <c r="BR431" s="402"/>
      <c r="BS431" s="402"/>
      <c r="BT431" s="402"/>
      <c r="BW431" s="402"/>
      <c r="BX431" s="402"/>
      <c r="BY431" s="402"/>
      <c r="BZ431" s="402"/>
      <c r="CP431" s="402"/>
      <c r="CQ431" s="402"/>
      <c r="CY431" s="402"/>
      <c r="DE431" s="402"/>
      <c r="DF431" s="402"/>
      <c r="DP431" s="402"/>
      <c r="DR431" s="402"/>
      <c r="DV431" s="402"/>
      <c r="DZ431" s="402"/>
      <c r="ED431" s="402"/>
      <c r="EH431" s="402"/>
      <c r="EL431" s="402"/>
      <c r="EP431" s="402"/>
      <c r="ET431" s="402"/>
      <c r="EX431" s="402"/>
      <c r="FB431" s="402"/>
      <c r="FF431" s="402"/>
      <c r="FJ431" s="402"/>
      <c r="FN431" s="402"/>
      <c r="FR431" s="402"/>
      <c r="FV431" s="402"/>
      <c r="FZ431" s="402"/>
      <c r="GD431" s="402"/>
      <c r="GH431" s="402"/>
      <c r="GL431" s="402"/>
      <c r="GP431" s="402"/>
      <c r="GT431" s="402"/>
      <c r="GX431" s="402"/>
      <c r="HB431" s="402"/>
      <c r="HF431" s="402"/>
      <c r="HJ431" s="402"/>
      <c r="HN431" s="402"/>
      <c r="HR431" s="402"/>
      <c r="HV431" s="402"/>
      <c r="HZ431" s="402"/>
      <c r="ID431" s="402"/>
      <c r="IH431" s="402"/>
      <c r="IL431" s="402"/>
      <c r="IP431" s="402"/>
      <c r="IT431" s="402"/>
      <c r="IX431" s="402"/>
      <c r="JB431" s="402"/>
      <c r="JF431" s="402"/>
      <c r="JJ431" s="402"/>
      <c r="JN431" s="402"/>
      <c r="JR431" s="402"/>
      <c r="JV431" s="402"/>
      <c r="JZ431" s="402"/>
      <c r="KD431" s="402"/>
      <c r="LI431" s="402"/>
      <c r="MH431" s="402"/>
      <c r="MZ431" s="402"/>
      <c r="NM431" s="402"/>
      <c r="OA431" s="402"/>
      <c r="OR431" s="402"/>
      <c r="PW431" s="402"/>
      <c r="QO431" s="402"/>
      <c r="RB431" s="402"/>
      <c r="SD431" s="402"/>
      <c r="TX431" s="402"/>
      <c r="VT431" s="402"/>
      <c r="XQ431" s="402"/>
      <c r="YF431" s="402"/>
      <c r="ZK431" s="402"/>
      <c r="ZN431" s="402"/>
      <c r="AAP431" s="402"/>
      <c r="ABJ431" s="402"/>
      <c r="ABU431" s="402"/>
      <c r="ACZ431" s="402"/>
      <c r="ADG431" s="402"/>
      <c r="ADH431" s="402"/>
      <c r="AEL431" s="402"/>
    </row>
    <row r="432" spans="3:818" ht="11.25" customHeight="1">
      <c r="C432" s="402"/>
      <c r="F432" s="402"/>
      <c r="W432" s="402"/>
      <c r="AA432" s="402"/>
      <c r="AE432" s="402"/>
      <c r="AI432" s="402"/>
      <c r="AM432" s="402"/>
      <c r="AQ432" s="402"/>
      <c r="AT432" s="402"/>
      <c r="AW432" s="402"/>
      <c r="BA432" s="402"/>
      <c r="BB432" s="402"/>
      <c r="BE432" s="402"/>
      <c r="BF432" s="402"/>
      <c r="BI432" s="402"/>
      <c r="BJ432" s="402"/>
      <c r="BM432" s="402"/>
      <c r="BN432" s="402"/>
      <c r="BO432" s="402"/>
      <c r="BP432" s="402"/>
      <c r="BQ432" s="402"/>
      <c r="BR432" s="402"/>
      <c r="BS432" s="402"/>
      <c r="BT432" s="402"/>
      <c r="BW432" s="402"/>
      <c r="BX432" s="402"/>
      <c r="BY432" s="402"/>
      <c r="BZ432" s="402"/>
      <c r="CP432" s="402"/>
      <c r="CQ432" s="402"/>
      <c r="CY432" s="402"/>
      <c r="DE432" s="402"/>
      <c r="DF432" s="402"/>
      <c r="DP432" s="402"/>
      <c r="DR432" s="402"/>
      <c r="DV432" s="402"/>
      <c r="DZ432" s="402"/>
      <c r="ED432" s="402"/>
      <c r="EH432" s="402"/>
      <c r="EL432" s="402"/>
      <c r="EP432" s="402"/>
      <c r="ET432" s="402"/>
      <c r="EX432" s="402"/>
      <c r="FB432" s="402"/>
      <c r="FF432" s="402"/>
      <c r="FJ432" s="402"/>
      <c r="FN432" s="402"/>
      <c r="FR432" s="402"/>
      <c r="FV432" s="402"/>
      <c r="FZ432" s="402"/>
      <c r="GD432" s="402"/>
      <c r="GH432" s="402"/>
      <c r="GL432" s="402"/>
      <c r="GP432" s="402"/>
      <c r="GT432" s="402"/>
      <c r="GX432" s="402"/>
      <c r="HB432" s="402"/>
      <c r="HF432" s="402"/>
      <c r="HJ432" s="402"/>
      <c r="HN432" s="402"/>
      <c r="HR432" s="402"/>
      <c r="HV432" s="402"/>
      <c r="HZ432" s="402"/>
      <c r="ID432" s="402"/>
      <c r="IH432" s="402"/>
      <c r="IL432" s="402"/>
      <c r="IP432" s="402"/>
      <c r="IT432" s="402"/>
      <c r="IX432" s="402"/>
      <c r="JB432" s="402"/>
      <c r="JF432" s="402"/>
      <c r="JJ432" s="402"/>
      <c r="JN432" s="402"/>
      <c r="JR432" s="402"/>
      <c r="JV432" s="402"/>
      <c r="JZ432" s="402"/>
      <c r="KD432" s="402"/>
      <c r="LI432" s="402"/>
      <c r="MH432" s="402"/>
      <c r="MZ432" s="402"/>
      <c r="NM432" s="402"/>
      <c r="OA432" s="402"/>
      <c r="OR432" s="402"/>
      <c r="PW432" s="402"/>
      <c r="QO432" s="402"/>
      <c r="RB432" s="402"/>
      <c r="SD432" s="402"/>
      <c r="TX432" s="402"/>
      <c r="VT432" s="402"/>
      <c r="XQ432" s="402"/>
      <c r="YF432" s="402"/>
      <c r="ZK432" s="402"/>
      <c r="ZN432" s="402"/>
      <c r="AAP432" s="402"/>
      <c r="ABJ432" s="402"/>
      <c r="ABU432" s="402"/>
      <c r="ACZ432" s="402"/>
      <c r="ADG432" s="402"/>
      <c r="ADH432" s="402"/>
      <c r="AEL432" s="402"/>
    </row>
    <row r="433" spans="3:818" ht="11.25" customHeight="1">
      <c r="C433" s="402"/>
      <c r="F433" s="402"/>
      <c r="W433" s="402"/>
      <c r="AA433" s="402"/>
      <c r="AE433" s="402"/>
      <c r="AI433" s="402"/>
      <c r="AM433" s="402"/>
      <c r="AQ433" s="402"/>
      <c r="AT433" s="402"/>
      <c r="AW433" s="402"/>
      <c r="BA433" s="402"/>
      <c r="BB433" s="402"/>
      <c r="BE433" s="402"/>
      <c r="BF433" s="402"/>
      <c r="BI433" s="402"/>
      <c r="BJ433" s="402"/>
      <c r="BM433" s="402"/>
      <c r="BN433" s="402"/>
      <c r="BO433" s="402"/>
      <c r="BP433" s="402"/>
      <c r="BQ433" s="402"/>
      <c r="BR433" s="402"/>
      <c r="BS433" s="402"/>
      <c r="BT433" s="402"/>
      <c r="BW433" s="402"/>
      <c r="BX433" s="402"/>
      <c r="BY433" s="402"/>
      <c r="BZ433" s="402"/>
      <c r="CP433" s="402"/>
      <c r="CQ433" s="402"/>
      <c r="CY433" s="402"/>
      <c r="DE433" s="402"/>
      <c r="DF433" s="402"/>
      <c r="DP433" s="402"/>
      <c r="DR433" s="402"/>
      <c r="DV433" s="402"/>
      <c r="DZ433" s="402"/>
      <c r="ED433" s="402"/>
      <c r="EH433" s="402"/>
      <c r="EL433" s="402"/>
      <c r="EP433" s="402"/>
      <c r="ET433" s="402"/>
      <c r="EX433" s="402"/>
      <c r="FB433" s="402"/>
      <c r="FF433" s="402"/>
      <c r="FJ433" s="402"/>
      <c r="FN433" s="402"/>
      <c r="FR433" s="402"/>
      <c r="FV433" s="402"/>
      <c r="FZ433" s="402"/>
      <c r="GD433" s="402"/>
      <c r="GH433" s="402"/>
      <c r="GL433" s="402"/>
      <c r="GP433" s="402"/>
      <c r="GT433" s="402"/>
      <c r="GX433" s="402"/>
      <c r="HB433" s="402"/>
      <c r="HF433" s="402"/>
      <c r="HJ433" s="402"/>
      <c r="HN433" s="402"/>
      <c r="HR433" s="402"/>
      <c r="HV433" s="402"/>
      <c r="HZ433" s="402"/>
      <c r="ID433" s="402"/>
      <c r="IH433" s="402"/>
      <c r="IL433" s="402"/>
      <c r="IP433" s="402"/>
      <c r="IT433" s="402"/>
      <c r="IX433" s="402"/>
      <c r="JB433" s="402"/>
      <c r="JF433" s="402"/>
      <c r="JJ433" s="402"/>
      <c r="JN433" s="402"/>
      <c r="JR433" s="402"/>
      <c r="JV433" s="402"/>
      <c r="JZ433" s="402"/>
      <c r="KD433" s="402"/>
      <c r="LI433" s="402"/>
      <c r="MH433" s="402"/>
      <c r="MZ433" s="402"/>
      <c r="NM433" s="402"/>
      <c r="OA433" s="402"/>
      <c r="OR433" s="402"/>
      <c r="PW433" s="402"/>
      <c r="QO433" s="402"/>
      <c r="RB433" s="402"/>
      <c r="SD433" s="402"/>
      <c r="TX433" s="402"/>
      <c r="VT433" s="402"/>
      <c r="XQ433" s="402"/>
      <c r="YF433" s="402"/>
      <c r="ZK433" s="402"/>
      <c r="ZN433" s="402"/>
      <c r="AAP433" s="402"/>
      <c r="ABJ433" s="402"/>
      <c r="ABU433" s="402"/>
      <c r="ACZ433" s="402"/>
      <c r="ADG433" s="402"/>
      <c r="ADH433" s="402"/>
      <c r="AEL433" s="402"/>
    </row>
    <row r="434" spans="3:818" ht="11.25" customHeight="1">
      <c r="C434" s="402"/>
      <c r="F434" s="402"/>
      <c r="W434" s="402"/>
      <c r="AA434" s="402"/>
      <c r="AE434" s="402"/>
      <c r="AI434" s="402"/>
      <c r="AM434" s="402"/>
      <c r="AQ434" s="402"/>
      <c r="AT434" s="402"/>
      <c r="AW434" s="402"/>
      <c r="BA434" s="402"/>
      <c r="BB434" s="402"/>
      <c r="BE434" s="402"/>
      <c r="BF434" s="402"/>
      <c r="BI434" s="402"/>
      <c r="BJ434" s="402"/>
      <c r="BM434" s="402"/>
      <c r="BN434" s="402"/>
      <c r="BO434" s="402"/>
      <c r="BP434" s="402"/>
      <c r="BQ434" s="402"/>
      <c r="BR434" s="402"/>
      <c r="BS434" s="402"/>
      <c r="BT434" s="402"/>
      <c r="BW434" s="402"/>
      <c r="BX434" s="402"/>
      <c r="BY434" s="402"/>
      <c r="BZ434" s="402"/>
      <c r="CP434" s="402"/>
      <c r="CQ434" s="402"/>
      <c r="CY434" s="402"/>
      <c r="DE434" s="402"/>
      <c r="DF434" s="402"/>
      <c r="DP434" s="402"/>
      <c r="DR434" s="402"/>
      <c r="DV434" s="402"/>
      <c r="DZ434" s="402"/>
      <c r="ED434" s="402"/>
      <c r="EH434" s="402"/>
      <c r="EL434" s="402"/>
      <c r="EP434" s="402"/>
      <c r="ET434" s="402"/>
      <c r="EX434" s="402"/>
      <c r="FB434" s="402"/>
      <c r="FF434" s="402"/>
      <c r="FJ434" s="402"/>
      <c r="FN434" s="402"/>
      <c r="FR434" s="402"/>
      <c r="FV434" s="402"/>
      <c r="FZ434" s="402"/>
      <c r="GD434" s="402"/>
      <c r="GH434" s="402"/>
      <c r="GL434" s="402"/>
      <c r="GP434" s="402"/>
      <c r="GT434" s="402"/>
      <c r="GX434" s="402"/>
      <c r="HB434" s="402"/>
      <c r="HF434" s="402"/>
      <c r="HJ434" s="402"/>
      <c r="HN434" s="402"/>
      <c r="HR434" s="402"/>
      <c r="HV434" s="402"/>
      <c r="HZ434" s="402"/>
      <c r="ID434" s="402"/>
      <c r="IH434" s="402"/>
      <c r="IL434" s="402"/>
      <c r="IP434" s="402"/>
      <c r="IT434" s="402"/>
      <c r="IX434" s="402"/>
      <c r="JB434" s="402"/>
      <c r="JF434" s="402"/>
      <c r="JJ434" s="402"/>
      <c r="JN434" s="402"/>
      <c r="JR434" s="402"/>
      <c r="JV434" s="402"/>
      <c r="JZ434" s="402"/>
      <c r="KD434" s="402"/>
      <c r="LI434" s="402"/>
      <c r="MH434" s="402"/>
      <c r="MZ434" s="402"/>
      <c r="NM434" s="402"/>
      <c r="OA434" s="402"/>
      <c r="OR434" s="402"/>
      <c r="PW434" s="402"/>
      <c r="QO434" s="402"/>
      <c r="RB434" s="402"/>
      <c r="SD434" s="402"/>
      <c r="TX434" s="402"/>
      <c r="VT434" s="402"/>
      <c r="XQ434" s="402"/>
      <c r="YF434" s="402"/>
      <c r="ZK434" s="402"/>
      <c r="ZN434" s="402"/>
      <c r="AAP434" s="402"/>
      <c r="ABJ434" s="402"/>
      <c r="ABU434" s="402"/>
      <c r="ACZ434" s="402"/>
      <c r="ADG434" s="402"/>
      <c r="ADH434" s="402"/>
      <c r="AEL434" s="402"/>
    </row>
    <row r="435" spans="3:818" ht="11.25" customHeight="1">
      <c r="C435" s="402"/>
      <c r="F435" s="402"/>
      <c r="W435" s="402"/>
      <c r="AA435" s="402"/>
      <c r="AE435" s="402"/>
      <c r="AI435" s="402"/>
      <c r="AM435" s="402"/>
      <c r="AQ435" s="402"/>
      <c r="AT435" s="402"/>
      <c r="AW435" s="402"/>
      <c r="BA435" s="402"/>
      <c r="BB435" s="402"/>
      <c r="BE435" s="402"/>
      <c r="BF435" s="402"/>
      <c r="BI435" s="402"/>
      <c r="BJ435" s="402"/>
      <c r="BM435" s="402"/>
      <c r="BN435" s="402"/>
      <c r="BO435" s="402"/>
      <c r="BP435" s="402"/>
      <c r="BQ435" s="402"/>
      <c r="BR435" s="402"/>
      <c r="BS435" s="402"/>
      <c r="BT435" s="402"/>
      <c r="BW435" s="402"/>
      <c r="BX435" s="402"/>
      <c r="BY435" s="402"/>
      <c r="BZ435" s="402"/>
      <c r="CP435" s="402"/>
      <c r="CQ435" s="402"/>
      <c r="CY435" s="402"/>
      <c r="DE435" s="402"/>
      <c r="DF435" s="402"/>
      <c r="DP435" s="402"/>
      <c r="DR435" s="402"/>
      <c r="DV435" s="402"/>
      <c r="DZ435" s="402"/>
      <c r="ED435" s="402"/>
      <c r="EH435" s="402"/>
      <c r="EL435" s="402"/>
      <c r="EP435" s="402"/>
      <c r="ET435" s="402"/>
      <c r="EX435" s="402"/>
      <c r="FB435" s="402"/>
      <c r="FF435" s="402"/>
      <c r="FJ435" s="402"/>
      <c r="FN435" s="402"/>
      <c r="FR435" s="402"/>
      <c r="FV435" s="402"/>
      <c r="FZ435" s="402"/>
      <c r="GD435" s="402"/>
      <c r="GH435" s="402"/>
      <c r="GL435" s="402"/>
      <c r="GP435" s="402"/>
      <c r="GT435" s="402"/>
      <c r="GX435" s="402"/>
      <c r="HB435" s="402"/>
      <c r="HF435" s="402"/>
      <c r="HJ435" s="402"/>
      <c r="HN435" s="402"/>
      <c r="HR435" s="402"/>
      <c r="HV435" s="402"/>
      <c r="HZ435" s="402"/>
      <c r="ID435" s="402"/>
      <c r="IH435" s="402"/>
      <c r="IL435" s="402"/>
      <c r="IP435" s="402"/>
      <c r="IT435" s="402"/>
      <c r="IX435" s="402"/>
      <c r="JB435" s="402"/>
      <c r="JF435" s="402"/>
      <c r="JJ435" s="402"/>
      <c r="JN435" s="402"/>
      <c r="JR435" s="402"/>
      <c r="JV435" s="402"/>
      <c r="JZ435" s="402"/>
      <c r="KD435" s="402"/>
      <c r="LI435" s="402"/>
      <c r="MH435" s="402"/>
      <c r="MZ435" s="402"/>
      <c r="NM435" s="402"/>
      <c r="OA435" s="402"/>
      <c r="OR435" s="402"/>
      <c r="PW435" s="402"/>
      <c r="QO435" s="402"/>
      <c r="RB435" s="402"/>
      <c r="SD435" s="402"/>
      <c r="TX435" s="402"/>
      <c r="VT435" s="402"/>
      <c r="XQ435" s="402"/>
      <c r="YF435" s="402"/>
      <c r="ZK435" s="402"/>
      <c r="ZN435" s="402"/>
      <c r="AAP435" s="402"/>
      <c r="ABJ435" s="402"/>
      <c r="ABU435" s="402"/>
      <c r="ACZ435" s="402"/>
      <c r="ADG435" s="402"/>
      <c r="ADH435" s="402"/>
      <c r="AEL435" s="402"/>
    </row>
    <row r="436" spans="3:818" ht="11.25" customHeight="1">
      <c r="C436" s="402"/>
      <c r="F436" s="402"/>
      <c r="W436" s="402"/>
      <c r="AA436" s="402"/>
      <c r="AE436" s="402"/>
      <c r="AI436" s="402"/>
      <c r="AM436" s="402"/>
      <c r="AQ436" s="402"/>
      <c r="AT436" s="402"/>
      <c r="AW436" s="402"/>
      <c r="BA436" s="402"/>
      <c r="BB436" s="402"/>
      <c r="BE436" s="402"/>
      <c r="BF436" s="402"/>
      <c r="BI436" s="402"/>
      <c r="BJ436" s="402"/>
      <c r="BM436" s="402"/>
      <c r="BN436" s="402"/>
      <c r="BO436" s="402"/>
      <c r="BP436" s="402"/>
      <c r="BQ436" s="402"/>
      <c r="BR436" s="402"/>
      <c r="BS436" s="402"/>
      <c r="BT436" s="402"/>
      <c r="BW436" s="402"/>
      <c r="BX436" s="402"/>
      <c r="BY436" s="402"/>
      <c r="BZ436" s="402"/>
      <c r="CP436" s="402"/>
      <c r="CQ436" s="402"/>
      <c r="CY436" s="402"/>
      <c r="DE436" s="402"/>
      <c r="DF436" s="402"/>
      <c r="DP436" s="402"/>
      <c r="DR436" s="402"/>
      <c r="DV436" s="402"/>
      <c r="DZ436" s="402"/>
      <c r="ED436" s="402"/>
      <c r="EH436" s="402"/>
      <c r="EL436" s="402"/>
      <c r="EP436" s="402"/>
      <c r="ET436" s="402"/>
      <c r="EX436" s="402"/>
      <c r="FB436" s="402"/>
      <c r="FF436" s="402"/>
      <c r="FJ436" s="402"/>
      <c r="FN436" s="402"/>
      <c r="FR436" s="402"/>
      <c r="FV436" s="402"/>
      <c r="FZ436" s="402"/>
      <c r="GD436" s="402"/>
      <c r="GH436" s="402"/>
      <c r="GL436" s="402"/>
      <c r="GP436" s="402"/>
      <c r="GT436" s="402"/>
      <c r="GX436" s="402"/>
      <c r="HB436" s="402"/>
      <c r="HF436" s="402"/>
      <c r="HJ436" s="402"/>
      <c r="HN436" s="402"/>
      <c r="HR436" s="402"/>
      <c r="HV436" s="402"/>
      <c r="HZ436" s="402"/>
      <c r="ID436" s="402"/>
      <c r="IH436" s="402"/>
      <c r="IL436" s="402"/>
      <c r="IP436" s="402"/>
      <c r="IT436" s="402"/>
      <c r="IX436" s="402"/>
      <c r="JB436" s="402"/>
      <c r="JF436" s="402"/>
      <c r="JJ436" s="402"/>
      <c r="JN436" s="402"/>
      <c r="JR436" s="402"/>
      <c r="JV436" s="402"/>
      <c r="JZ436" s="402"/>
      <c r="KD436" s="402"/>
      <c r="LI436" s="402"/>
      <c r="MH436" s="402"/>
      <c r="MZ436" s="402"/>
      <c r="NM436" s="402"/>
      <c r="OA436" s="402"/>
      <c r="OR436" s="402"/>
      <c r="PW436" s="402"/>
      <c r="QO436" s="402"/>
      <c r="RB436" s="402"/>
      <c r="SD436" s="402"/>
      <c r="TX436" s="402"/>
      <c r="VT436" s="402"/>
      <c r="XQ436" s="402"/>
      <c r="YF436" s="402"/>
      <c r="ZK436" s="402"/>
      <c r="ZN436" s="402"/>
      <c r="AAP436" s="402"/>
      <c r="ABJ436" s="402"/>
      <c r="ABU436" s="402"/>
      <c r="ACZ436" s="402"/>
      <c r="ADG436" s="402"/>
      <c r="ADH436" s="402"/>
      <c r="AEL436" s="402"/>
    </row>
    <row r="437" spans="3:818" ht="11.25" customHeight="1">
      <c r="C437" s="402"/>
      <c r="F437" s="402"/>
      <c r="W437" s="402"/>
      <c r="AA437" s="402"/>
      <c r="AE437" s="402"/>
      <c r="AI437" s="402"/>
      <c r="AM437" s="402"/>
      <c r="AQ437" s="402"/>
      <c r="AT437" s="402"/>
      <c r="AW437" s="402"/>
      <c r="BA437" s="402"/>
      <c r="BB437" s="402"/>
      <c r="BE437" s="402"/>
      <c r="BF437" s="402"/>
      <c r="BI437" s="402"/>
      <c r="BJ437" s="402"/>
      <c r="BM437" s="402"/>
      <c r="BN437" s="402"/>
      <c r="BO437" s="402"/>
      <c r="BP437" s="402"/>
      <c r="BQ437" s="402"/>
      <c r="BR437" s="402"/>
      <c r="BS437" s="402"/>
      <c r="BT437" s="402"/>
      <c r="BW437" s="402"/>
      <c r="BX437" s="402"/>
      <c r="BY437" s="402"/>
      <c r="BZ437" s="402"/>
      <c r="CP437" s="402"/>
      <c r="CQ437" s="402"/>
      <c r="CY437" s="402"/>
      <c r="DE437" s="402"/>
      <c r="DF437" s="402"/>
      <c r="DP437" s="402"/>
      <c r="DR437" s="402"/>
      <c r="DV437" s="402"/>
      <c r="DZ437" s="402"/>
      <c r="ED437" s="402"/>
      <c r="EH437" s="402"/>
      <c r="EL437" s="402"/>
      <c r="EP437" s="402"/>
      <c r="ET437" s="402"/>
      <c r="EX437" s="402"/>
      <c r="FB437" s="402"/>
      <c r="FF437" s="402"/>
      <c r="FJ437" s="402"/>
      <c r="FN437" s="402"/>
      <c r="FR437" s="402"/>
      <c r="FV437" s="402"/>
      <c r="FZ437" s="402"/>
      <c r="GD437" s="402"/>
      <c r="GH437" s="402"/>
      <c r="GL437" s="402"/>
      <c r="GP437" s="402"/>
      <c r="GT437" s="402"/>
      <c r="GX437" s="402"/>
      <c r="HB437" s="402"/>
      <c r="HF437" s="402"/>
      <c r="HJ437" s="402"/>
      <c r="HN437" s="402"/>
      <c r="HR437" s="402"/>
      <c r="HV437" s="402"/>
      <c r="HZ437" s="402"/>
      <c r="ID437" s="402"/>
      <c r="IH437" s="402"/>
      <c r="IL437" s="402"/>
      <c r="IP437" s="402"/>
      <c r="IT437" s="402"/>
      <c r="IX437" s="402"/>
      <c r="JB437" s="402"/>
      <c r="JF437" s="402"/>
      <c r="JJ437" s="402"/>
      <c r="JN437" s="402"/>
      <c r="JR437" s="402"/>
      <c r="JV437" s="402"/>
      <c r="JZ437" s="402"/>
      <c r="KD437" s="402"/>
      <c r="LI437" s="402"/>
      <c r="MH437" s="402"/>
      <c r="MZ437" s="402"/>
      <c r="NM437" s="402"/>
      <c r="OA437" s="402"/>
      <c r="OR437" s="402"/>
      <c r="PW437" s="402"/>
      <c r="QO437" s="402"/>
      <c r="RB437" s="402"/>
      <c r="SD437" s="402"/>
      <c r="TX437" s="402"/>
      <c r="VT437" s="402"/>
      <c r="XQ437" s="402"/>
      <c r="YF437" s="402"/>
      <c r="ZK437" s="402"/>
      <c r="ZN437" s="402"/>
      <c r="AAP437" s="402"/>
      <c r="ABJ437" s="402"/>
      <c r="ABU437" s="402"/>
      <c r="ACZ437" s="402"/>
      <c r="ADG437" s="402"/>
      <c r="ADH437" s="402"/>
      <c r="AEL437" s="402"/>
    </row>
    <row r="438" spans="3:818" ht="11.25" customHeight="1">
      <c r="C438" s="402"/>
      <c r="F438" s="402"/>
      <c r="W438" s="402"/>
      <c r="AA438" s="402"/>
      <c r="AE438" s="402"/>
      <c r="AI438" s="402"/>
      <c r="AM438" s="402"/>
      <c r="AQ438" s="402"/>
      <c r="AT438" s="402"/>
      <c r="AW438" s="402"/>
      <c r="BA438" s="402"/>
      <c r="BB438" s="402"/>
      <c r="BE438" s="402"/>
      <c r="BF438" s="402"/>
      <c r="BI438" s="402"/>
      <c r="BJ438" s="402"/>
      <c r="BM438" s="402"/>
      <c r="BN438" s="402"/>
      <c r="BO438" s="402"/>
      <c r="BP438" s="402"/>
      <c r="BQ438" s="402"/>
      <c r="BR438" s="402"/>
      <c r="BS438" s="402"/>
      <c r="BT438" s="402"/>
      <c r="BW438" s="402"/>
      <c r="BX438" s="402"/>
      <c r="BY438" s="402"/>
      <c r="BZ438" s="402"/>
      <c r="CP438" s="402"/>
      <c r="CQ438" s="402"/>
      <c r="CY438" s="402"/>
      <c r="DE438" s="402"/>
      <c r="DF438" s="402"/>
      <c r="DP438" s="402"/>
      <c r="DR438" s="402"/>
      <c r="DV438" s="402"/>
      <c r="DZ438" s="402"/>
      <c r="ED438" s="402"/>
      <c r="EH438" s="402"/>
      <c r="EL438" s="402"/>
      <c r="EP438" s="402"/>
      <c r="ET438" s="402"/>
      <c r="EX438" s="402"/>
      <c r="FB438" s="402"/>
      <c r="FF438" s="402"/>
      <c r="FJ438" s="402"/>
      <c r="FN438" s="402"/>
      <c r="FR438" s="402"/>
      <c r="FV438" s="402"/>
      <c r="FZ438" s="402"/>
      <c r="GD438" s="402"/>
      <c r="GH438" s="402"/>
      <c r="GL438" s="402"/>
      <c r="GP438" s="402"/>
      <c r="GT438" s="402"/>
      <c r="GX438" s="402"/>
      <c r="HB438" s="402"/>
      <c r="HF438" s="402"/>
      <c r="HJ438" s="402"/>
      <c r="HN438" s="402"/>
      <c r="HR438" s="402"/>
      <c r="HV438" s="402"/>
      <c r="HZ438" s="402"/>
      <c r="ID438" s="402"/>
      <c r="IH438" s="402"/>
      <c r="IL438" s="402"/>
      <c r="IP438" s="402"/>
      <c r="IT438" s="402"/>
      <c r="IX438" s="402"/>
      <c r="JB438" s="402"/>
      <c r="JF438" s="402"/>
      <c r="JJ438" s="402"/>
      <c r="JN438" s="402"/>
      <c r="JR438" s="402"/>
      <c r="JV438" s="402"/>
      <c r="JZ438" s="402"/>
      <c r="KD438" s="402"/>
      <c r="LI438" s="402"/>
      <c r="MH438" s="402"/>
      <c r="MZ438" s="402"/>
      <c r="NM438" s="402"/>
      <c r="OA438" s="402"/>
      <c r="OR438" s="402"/>
      <c r="PW438" s="402"/>
      <c r="QO438" s="402"/>
      <c r="RB438" s="402"/>
      <c r="SD438" s="402"/>
      <c r="TX438" s="402"/>
      <c r="VT438" s="402"/>
      <c r="XQ438" s="402"/>
      <c r="YF438" s="402"/>
      <c r="ZK438" s="402"/>
      <c r="ZN438" s="402"/>
      <c r="AAP438" s="402"/>
      <c r="ABJ438" s="402"/>
      <c r="ABU438" s="402"/>
      <c r="ACZ438" s="402"/>
      <c r="ADG438" s="402"/>
      <c r="ADH438" s="402"/>
      <c r="AEL438" s="402"/>
    </row>
    <row r="439" spans="3:818" ht="11.25" customHeight="1">
      <c r="C439" s="402"/>
      <c r="F439" s="402"/>
      <c r="W439" s="402"/>
      <c r="AA439" s="402"/>
      <c r="AE439" s="402"/>
      <c r="AI439" s="402"/>
      <c r="AM439" s="402"/>
      <c r="AQ439" s="402"/>
      <c r="AT439" s="402"/>
      <c r="AW439" s="402"/>
      <c r="BA439" s="402"/>
      <c r="BB439" s="402"/>
      <c r="BE439" s="402"/>
      <c r="BF439" s="402"/>
      <c r="BI439" s="402"/>
      <c r="BJ439" s="402"/>
      <c r="BM439" s="402"/>
      <c r="BN439" s="402"/>
      <c r="BO439" s="402"/>
      <c r="BP439" s="402"/>
      <c r="BQ439" s="402"/>
      <c r="BR439" s="402"/>
      <c r="BS439" s="402"/>
      <c r="BT439" s="402"/>
      <c r="BW439" s="402"/>
      <c r="BX439" s="402"/>
      <c r="BY439" s="402"/>
      <c r="BZ439" s="402"/>
      <c r="CP439" s="402"/>
      <c r="CQ439" s="402"/>
      <c r="CY439" s="402"/>
      <c r="DE439" s="402"/>
      <c r="DF439" s="402"/>
      <c r="DP439" s="402"/>
      <c r="DR439" s="402"/>
      <c r="DV439" s="402"/>
      <c r="DZ439" s="402"/>
      <c r="ED439" s="402"/>
      <c r="EH439" s="402"/>
      <c r="EL439" s="402"/>
      <c r="EP439" s="402"/>
      <c r="ET439" s="402"/>
      <c r="EX439" s="402"/>
      <c r="FB439" s="402"/>
      <c r="FF439" s="402"/>
      <c r="FJ439" s="402"/>
      <c r="FN439" s="402"/>
      <c r="FR439" s="402"/>
      <c r="FV439" s="402"/>
      <c r="FZ439" s="402"/>
      <c r="GD439" s="402"/>
      <c r="GH439" s="402"/>
      <c r="GL439" s="402"/>
      <c r="GP439" s="402"/>
      <c r="GT439" s="402"/>
      <c r="GX439" s="402"/>
      <c r="HB439" s="402"/>
      <c r="HF439" s="402"/>
      <c r="HJ439" s="402"/>
      <c r="HN439" s="402"/>
      <c r="HR439" s="402"/>
      <c r="HV439" s="402"/>
      <c r="HZ439" s="402"/>
      <c r="ID439" s="402"/>
      <c r="IH439" s="402"/>
      <c r="IL439" s="402"/>
      <c r="IP439" s="402"/>
      <c r="IT439" s="402"/>
      <c r="IX439" s="402"/>
      <c r="JB439" s="402"/>
      <c r="JF439" s="402"/>
      <c r="JJ439" s="402"/>
      <c r="JN439" s="402"/>
      <c r="JR439" s="402"/>
      <c r="JV439" s="402"/>
      <c r="JZ439" s="402"/>
      <c r="KD439" s="402"/>
      <c r="LI439" s="402"/>
      <c r="MH439" s="402"/>
      <c r="MZ439" s="402"/>
      <c r="NM439" s="402"/>
      <c r="OA439" s="402"/>
      <c r="OR439" s="402"/>
      <c r="PW439" s="402"/>
      <c r="QO439" s="402"/>
      <c r="RB439" s="402"/>
      <c r="SD439" s="402"/>
      <c r="TX439" s="402"/>
      <c r="VT439" s="402"/>
      <c r="XQ439" s="402"/>
      <c r="YF439" s="402"/>
      <c r="ZK439" s="402"/>
      <c r="ZN439" s="402"/>
      <c r="AAP439" s="402"/>
      <c r="ABJ439" s="402"/>
      <c r="ABU439" s="402"/>
      <c r="ACZ439" s="402"/>
      <c r="ADG439" s="402"/>
      <c r="ADH439" s="402"/>
      <c r="AEL439" s="402"/>
    </row>
    <row r="440" spans="3:818" ht="11.25" customHeight="1">
      <c r="C440" s="402"/>
      <c r="F440" s="402"/>
      <c r="W440" s="402"/>
      <c r="AA440" s="402"/>
      <c r="AE440" s="402"/>
      <c r="AI440" s="402"/>
      <c r="AM440" s="402"/>
      <c r="AQ440" s="402"/>
      <c r="AT440" s="402"/>
      <c r="AW440" s="402"/>
      <c r="BA440" s="402"/>
      <c r="BB440" s="402"/>
      <c r="BE440" s="402"/>
      <c r="BF440" s="402"/>
      <c r="BI440" s="402"/>
      <c r="BJ440" s="402"/>
      <c r="BM440" s="402"/>
      <c r="BN440" s="402"/>
      <c r="BO440" s="402"/>
      <c r="BP440" s="402"/>
      <c r="BQ440" s="402"/>
      <c r="BR440" s="402"/>
      <c r="BS440" s="402"/>
      <c r="BT440" s="402"/>
      <c r="BW440" s="402"/>
      <c r="BX440" s="402"/>
      <c r="BY440" s="402"/>
      <c r="BZ440" s="402"/>
      <c r="CP440" s="402"/>
      <c r="CQ440" s="402"/>
      <c r="CY440" s="402"/>
      <c r="DE440" s="402"/>
      <c r="DF440" s="402"/>
      <c r="DP440" s="402"/>
      <c r="DR440" s="402"/>
      <c r="DV440" s="402"/>
      <c r="DZ440" s="402"/>
      <c r="ED440" s="402"/>
      <c r="EH440" s="402"/>
      <c r="EL440" s="402"/>
      <c r="EP440" s="402"/>
      <c r="ET440" s="402"/>
      <c r="EX440" s="402"/>
      <c r="FB440" s="402"/>
      <c r="FF440" s="402"/>
      <c r="FJ440" s="402"/>
      <c r="FN440" s="402"/>
      <c r="FR440" s="402"/>
      <c r="FV440" s="402"/>
      <c r="FZ440" s="402"/>
      <c r="GD440" s="402"/>
      <c r="GH440" s="402"/>
      <c r="GL440" s="402"/>
      <c r="GP440" s="402"/>
      <c r="GT440" s="402"/>
      <c r="GX440" s="402"/>
      <c r="HB440" s="402"/>
      <c r="HF440" s="402"/>
      <c r="HJ440" s="402"/>
      <c r="HN440" s="402"/>
      <c r="HR440" s="402"/>
      <c r="HV440" s="402"/>
      <c r="HZ440" s="402"/>
      <c r="ID440" s="402"/>
      <c r="IH440" s="402"/>
      <c r="IL440" s="402"/>
      <c r="IP440" s="402"/>
      <c r="IT440" s="402"/>
      <c r="IX440" s="402"/>
      <c r="JB440" s="402"/>
      <c r="JF440" s="402"/>
      <c r="JJ440" s="402"/>
      <c r="JN440" s="402"/>
      <c r="JR440" s="402"/>
      <c r="JV440" s="402"/>
      <c r="JZ440" s="402"/>
      <c r="KD440" s="402"/>
      <c r="LI440" s="402"/>
      <c r="MH440" s="402"/>
      <c r="MZ440" s="402"/>
      <c r="NM440" s="402"/>
      <c r="OA440" s="402"/>
      <c r="OR440" s="402"/>
      <c r="PW440" s="402"/>
      <c r="QO440" s="402"/>
      <c r="RB440" s="402"/>
      <c r="SD440" s="402"/>
      <c r="TX440" s="402"/>
      <c r="VT440" s="402"/>
      <c r="XQ440" s="402"/>
      <c r="YF440" s="402"/>
      <c r="ZK440" s="402"/>
      <c r="ZN440" s="402"/>
      <c r="AAP440" s="402"/>
      <c r="ABJ440" s="402"/>
      <c r="ABU440" s="402"/>
      <c r="ACZ440" s="402"/>
      <c r="ADG440" s="402"/>
      <c r="ADH440" s="402"/>
      <c r="AEL440" s="402"/>
    </row>
    <row r="441" spans="3:818" ht="11.25" customHeight="1">
      <c r="C441" s="402"/>
      <c r="F441" s="402"/>
      <c r="W441" s="402"/>
      <c r="AA441" s="402"/>
      <c r="AE441" s="402"/>
      <c r="AI441" s="402"/>
      <c r="AM441" s="402"/>
      <c r="AQ441" s="402"/>
      <c r="AT441" s="402"/>
      <c r="AW441" s="402"/>
      <c r="BA441" s="402"/>
      <c r="BB441" s="402"/>
      <c r="BE441" s="402"/>
      <c r="BF441" s="402"/>
      <c r="BI441" s="402"/>
      <c r="BJ441" s="402"/>
      <c r="BM441" s="402"/>
      <c r="BN441" s="402"/>
      <c r="BO441" s="402"/>
      <c r="BP441" s="402"/>
      <c r="BQ441" s="402"/>
      <c r="BR441" s="402"/>
      <c r="BS441" s="402"/>
      <c r="BT441" s="402"/>
      <c r="BW441" s="402"/>
      <c r="BX441" s="402"/>
      <c r="BY441" s="402"/>
      <c r="BZ441" s="402"/>
      <c r="CP441" s="402"/>
      <c r="CQ441" s="402"/>
      <c r="CY441" s="402"/>
      <c r="DE441" s="402"/>
      <c r="DF441" s="402"/>
      <c r="DP441" s="402"/>
      <c r="DR441" s="402"/>
      <c r="DV441" s="402"/>
      <c r="DZ441" s="402"/>
      <c r="ED441" s="402"/>
      <c r="EH441" s="402"/>
      <c r="EL441" s="402"/>
      <c r="EP441" s="402"/>
      <c r="ET441" s="402"/>
      <c r="EX441" s="402"/>
      <c r="FB441" s="402"/>
      <c r="FF441" s="402"/>
      <c r="FJ441" s="402"/>
      <c r="FN441" s="402"/>
      <c r="FR441" s="402"/>
      <c r="FV441" s="402"/>
      <c r="FZ441" s="402"/>
      <c r="GD441" s="402"/>
      <c r="GH441" s="402"/>
      <c r="GL441" s="402"/>
      <c r="GP441" s="402"/>
      <c r="GT441" s="402"/>
      <c r="GX441" s="402"/>
      <c r="HB441" s="402"/>
      <c r="HF441" s="402"/>
      <c r="HJ441" s="402"/>
      <c r="HN441" s="402"/>
      <c r="HR441" s="402"/>
      <c r="HV441" s="402"/>
      <c r="HZ441" s="402"/>
      <c r="ID441" s="402"/>
      <c r="IH441" s="402"/>
      <c r="IL441" s="402"/>
      <c r="IP441" s="402"/>
      <c r="IT441" s="402"/>
      <c r="IX441" s="402"/>
      <c r="JB441" s="402"/>
      <c r="JF441" s="402"/>
      <c r="JJ441" s="402"/>
      <c r="JN441" s="402"/>
      <c r="JR441" s="402"/>
      <c r="JV441" s="402"/>
      <c r="JZ441" s="402"/>
      <c r="KD441" s="402"/>
      <c r="LI441" s="402"/>
      <c r="MH441" s="402"/>
      <c r="MZ441" s="402"/>
      <c r="NM441" s="402"/>
      <c r="OA441" s="402"/>
      <c r="OR441" s="402"/>
      <c r="PW441" s="402"/>
      <c r="QO441" s="402"/>
      <c r="RB441" s="402"/>
      <c r="SD441" s="402"/>
      <c r="TX441" s="402"/>
      <c r="VT441" s="402"/>
      <c r="XQ441" s="402"/>
      <c r="YF441" s="402"/>
      <c r="ZK441" s="402"/>
      <c r="ZN441" s="402"/>
      <c r="AAP441" s="402"/>
      <c r="ABJ441" s="402"/>
      <c r="ABU441" s="402"/>
      <c r="ACZ441" s="402"/>
      <c r="ADG441" s="402"/>
      <c r="ADH441" s="402"/>
      <c r="AEL441" s="402"/>
    </row>
    <row r="442" spans="3:818" ht="11.25" customHeight="1">
      <c r="C442" s="402"/>
      <c r="F442" s="402"/>
      <c r="W442" s="402"/>
      <c r="AA442" s="402"/>
      <c r="AE442" s="402"/>
      <c r="AI442" s="402"/>
      <c r="AM442" s="402"/>
      <c r="AQ442" s="402"/>
      <c r="AT442" s="402"/>
      <c r="AW442" s="402"/>
      <c r="BA442" s="402"/>
      <c r="BB442" s="402"/>
      <c r="BE442" s="402"/>
      <c r="BF442" s="402"/>
      <c r="BI442" s="402"/>
      <c r="BJ442" s="402"/>
      <c r="BM442" s="402"/>
      <c r="BN442" s="402"/>
      <c r="BO442" s="402"/>
      <c r="BP442" s="402"/>
      <c r="BQ442" s="402"/>
      <c r="BR442" s="402"/>
      <c r="BS442" s="402"/>
      <c r="BT442" s="402"/>
      <c r="BW442" s="402"/>
      <c r="BX442" s="402"/>
      <c r="BY442" s="402"/>
      <c r="BZ442" s="402"/>
      <c r="CP442" s="402"/>
      <c r="CQ442" s="402"/>
      <c r="CY442" s="402"/>
      <c r="DE442" s="402"/>
      <c r="DF442" s="402"/>
      <c r="DP442" s="402"/>
      <c r="DR442" s="402"/>
      <c r="DV442" s="402"/>
      <c r="DZ442" s="402"/>
      <c r="ED442" s="402"/>
      <c r="EH442" s="402"/>
      <c r="EL442" s="402"/>
      <c r="EP442" s="402"/>
      <c r="ET442" s="402"/>
      <c r="EX442" s="402"/>
      <c r="FB442" s="402"/>
      <c r="FF442" s="402"/>
      <c r="FJ442" s="402"/>
      <c r="FN442" s="402"/>
      <c r="FR442" s="402"/>
      <c r="FV442" s="402"/>
      <c r="FZ442" s="402"/>
      <c r="GD442" s="402"/>
      <c r="GH442" s="402"/>
      <c r="GL442" s="402"/>
      <c r="GP442" s="402"/>
      <c r="GT442" s="402"/>
      <c r="GX442" s="402"/>
      <c r="HB442" s="402"/>
      <c r="HF442" s="402"/>
      <c r="HJ442" s="402"/>
      <c r="HN442" s="402"/>
      <c r="HR442" s="402"/>
      <c r="HV442" s="402"/>
      <c r="HZ442" s="402"/>
      <c r="ID442" s="402"/>
      <c r="IH442" s="402"/>
      <c r="IL442" s="402"/>
      <c r="IP442" s="402"/>
      <c r="IT442" s="402"/>
      <c r="IX442" s="402"/>
      <c r="JB442" s="402"/>
      <c r="JF442" s="402"/>
      <c r="JJ442" s="402"/>
      <c r="JN442" s="402"/>
      <c r="JR442" s="402"/>
      <c r="JV442" s="402"/>
      <c r="JZ442" s="402"/>
      <c r="KD442" s="402"/>
      <c r="LI442" s="402"/>
      <c r="MH442" s="402"/>
      <c r="MZ442" s="402"/>
      <c r="NM442" s="402"/>
      <c r="OA442" s="402"/>
      <c r="OR442" s="402"/>
      <c r="PW442" s="402"/>
      <c r="QO442" s="402"/>
      <c r="RB442" s="402"/>
      <c r="SD442" s="402"/>
      <c r="TX442" s="402"/>
      <c r="VT442" s="402"/>
      <c r="XQ442" s="402"/>
      <c r="YF442" s="402"/>
      <c r="ZK442" s="402"/>
      <c r="ZN442" s="402"/>
      <c r="AAP442" s="402"/>
      <c r="ABJ442" s="402"/>
      <c r="ABU442" s="402"/>
      <c r="ACZ442" s="402"/>
      <c r="ADG442" s="402"/>
      <c r="ADH442" s="402"/>
      <c r="AEL442" s="402"/>
    </row>
    <row r="443" spans="3:818" ht="11.25" customHeight="1">
      <c r="C443" s="402"/>
      <c r="F443" s="402"/>
      <c r="W443" s="402"/>
      <c r="AA443" s="402"/>
      <c r="AE443" s="402"/>
      <c r="AI443" s="402"/>
      <c r="AM443" s="402"/>
      <c r="AQ443" s="402"/>
      <c r="AT443" s="402"/>
      <c r="AW443" s="402"/>
      <c r="BA443" s="402"/>
      <c r="BB443" s="402"/>
      <c r="BE443" s="402"/>
      <c r="BF443" s="402"/>
      <c r="BI443" s="402"/>
      <c r="BJ443" s="402"/>
      <c r="BM443" s="402"/>
      <c r="BN443" s="402"/>
      <c r="BO443" s="402"/>
      <c r="BP443" s="402"/>
      <c r="BQ443" s="402"/>
      <c r="BR443" s="402"/>
      <c r="BS443" s="402"/>
      <c r="BT443" s="402"/>
      <c r="BW443" s="402"/>
      <c r="BX443" s="402"/>
      <c r="BY443" s="402"/>
      <c r="BZ443" s="402"/>
      <c r="CP443" s="402"/>
      <c r="CQ443" s="402"/>
      <c r="CY443" s="402"/>
      <c r="DE443" s="402"/>
      <c r="DF443" s="402"/>
      <c r="DP443" s="402"/>
      <c r="DR443" s="402"/>
      <c r="DV443" s="402"/>
      <c r="DZ443" s="402"/>
      <c r="ED443" s="402"/>
      <c r="EH443" s="402"/>
      <c r="EL443" s="402"/>
      <c r="EP443" s="402"/>
      <c r="ET443" s="402"/>
      <c r="EX443" s="402"/>
      <c r="FB443" s="402"/>
      <c r="FF443" s="402"/>
      <c r="FJ443" s="402"/>
      <c r="FN443" s="402"/>
      <c r="FR443" s="402"/>
      <c r="FV443" s="402"/>
      <c r="FZ443" s="402"/>
      <c r="GD443" s="402"/>
      <c r="GH443" s="402"/>
      <c r="GL443" s="402"/>
      <c r="GP443" s="402"/>
      <c r="GT443" s="402"/>
      <c r="GX443" s="402"/>
      <c r="HB443" s="402"/>
      <c r="HF443" s="402"/>
      <c r="HJ443" s="402"/>
      <c r="HN443" s="402"/>
      <c r="HR443" s="402"/>
      <c r="HV443" s="402"/>
      <c r="HZ443" s="402"/>
      <c r="ID443" s="402"/>
      <c r="IH443" s="402"/>
      <c r="IL443" s="402"/>
      <c r="IP443" s="402"/>
      <c r="IT443" s="402"/>
      <c r="IX443" s="402"/>
      <c r="JB443" s="402"/>
      <c r="JF443" s="402"/>
      <c r="JJ443" s="402"/>
      <c r="JN443" s="402"/>
      <c r="JR443" s="402"/>
      <c r="JV443" s="402"/>
      <c r="JZ443" s="402"/>
      <c r="KD443" s="402"/>
      <c r="LI443" s="402"/>
      <c r="MH443" s="402"/>
      <c r="MZ443" s="402"/>
      <c r="NM443" s="402"/>
      <c r="OA443" s="402"/>
      <c r="OR443" s="402"/>
      <c r="PW443" s="402"/>
      <c r="QO443" s="402"/>
      <c r="RB443" s="402"/>
      <c r="SD443" s="402"/>
      <c r="TX443" s="402"/>
      <c r="VT443" s="402"/>
      <c r="XQ443" s="402"/>
      <c r="YF443" s="402"/>
      <c r="ZK443" s="402"/>
      <c r="ZN443" s="402"/>
      <c r="AAP443" s="402"/>
      <c r="ABJ443" s="402"/>
      <c r="ABU443" s="402"/>
      <c r="ACZ443" s="402"/>
      <c r="ADG443" s="402"/>
      <c r="ADH443" s="402"/>
      <c r="AEL443" s="402"/>
    </row>
    <row r="444" spans="3:818" ht="11.25" customHeight="1">
      <c r="C444" s="402"/>
      <c r="F444" s="402"/>
      <c r="W444" s="402"/>
      <c r="AA444" s="402"/>
      <c r="AE444" s="402"/>
      <c r="AI444" s="402"/>
      <c r="AM444" s="402"/>
      <c r="AQ444" s="402"/>
      <c r="AT444" s="402"/>
      <c r="AW444" s="402"/>
      <c r="BA444" s="402"/>
      <c r="BB444" s="402"/>
      <c r="BE444" s="402"/>
      <c r="BF444" s="402"/>
      <c r="BI444" s="402"/>
      <c r="BJ444" s="402"/>
      <c r="BM444" s="402"/>
      <c r="BN444" s="402"/>
      <c r="BO444" s="402"/>
      <c r="BP444" s="402"/>
      <c r="BQ444" s="402"/>
      <c r="BR444" s="402"/>
      <c r="BS444" s="402"/>
      <c r="BT444" s="402"/>
      <c r="BW444" s="402"/>
      <c r="BX444" s="402"/>
      <c r="BY444" s="402"/>
      <c r="BZ444" s="402"/>
      <c r="CP444" s="402"/>
      <c r="CQ444" s="402"/>
      <c r="CY444" s="402"/>
      <c r="DE444" s="402"/>
      <c r="DF444" s="402"/>
      <c r="DP444" s="402"/>
      <c r="DR444" s="402"/>
      <c r="DV444" s="402"/>
      <c r="DZ444" s="402"/>
      <c r="ED444" s="402"/>
      <c r="EH444" s="402"/>
      <c r="EL444" s="402"/>
      <c r="EP444" s="402"/>
      <c r="ET444" s="402"/>
      <c r="EX444" s="402"/>
      <c r="FB444" s="402"/>
      <c r="FF444" s="402"/>
      <c r="FJ444" s="402"/>
      <c r="FN444" s="402"/>
      <c r="FR444" s="402"/>
      <c r="FV444" s="402"/>
      <c r="FZ444" s="402"/>
      <c r="GD444" s="402"/>
      <c r="GH444" s="402"/>
      <c r="GL444" s="402"/>
      <c r="GP444" s="402"/>
      <c r="GT444" s="402"/>
      <c r="GX444" s="402"/>
      <c r="HB444" s="402"/>
      <c r="HF444" s="402"/>
      <c r="HJ444" s="402"/>
      <c r="HN444" s="402"/>
      <c r="HR444" s="402"/>
      <c r="HV444" s="402"/>
      <c r="HZ444" s="402"/>
      <c r="ID444" s="402"/>
      <c r="IH444" s="402"/>
      <c r="IL444" s="402"/>
      <c r="IP444" s="402"/>
      <c r="IT444" s="402"/>
      <c r="IX444" s="402"/>
      <c r="JB444" s="402"/>
      <c r="JF444" s="402"/>
      <c r="JJ444" s="402"/>
      <c r="JN444" s="402"/>
      <c r="JR444" s="402"/>
      <c r="JV444" s="402"/>
      <c r="JZ444" s="402"/>
      <c r="KD444" s="402"/>
      <c r="LI444" s="402"/>
      <c r="MH444" s="402"/>
      <c r="MZ444" s="402"/>
      <c r="NM444" s="402"/>
      <c r="OA444" s="402"/>
      <c r="OR444" s="402"/>
      <c r="PW444" s="402"/>
      <c r="QO444" s="402"/>
      <c r="RB444" s="402"/>
      <c r="SD444" s="402"/>
      <c r="TX444" s="402"/>
      <c r="VT444" s="402"/>
      <c r="XQ444" s="402"/>
      <c r="YF444" s="402"/>
      <c r="ZK444" s="402"/>
      <c r="ZN444" s="402"/>
      <c r="AAP444" s="402"/>
      <c r="ABJ444" s="402"/>
      <c r="ABU444" s="402"/>
      <c r="ACZ444" s="402"/>
      <c r="ADG444" s="402"/>
      <c r="ADH444" s="402"/>
      <c r="AEL444" s="402"/>
    </row>
    <row r="445" spans="3:818" ht="11.25" customHeight="1">
      <c r="C445" s="402"/>
      <c r="F445" s="402"/>
      <c r="W445" s="402"/>
      <c r="AA445" s="402"/>
      <c r="AE445" s="402"/>
      <c r="AI445" s="402"/>
      <c r="AM445" s="402"/>
      <c r="AQ445" s="402"/>
      <c r="AT445" s="402"/>
      <c r="AW445" s="402"/>
      <c r="BA445" s="402"/>
      <c r="BB445" s="402"/>
      <c r="BE445" s="402"/>
      <c r="BF445" s="402"/>
      <c r="BI445" s="402"/>
      <c r="BJ445" s="402"/>
      <c r="BM445" s="402"/>
      <c r="BN445" s="402"/>
      <c r="BO445" s="402"/>
      <c r="BP445" s="402"/>
      <c r="BQ445" s="402"/>
      <c r="BR445" s="402"/>
      <c r="BS445" s="402"/>
      <c r="BT445" s="402"/>
      <c r="BW445" s="402"/>
      <c r="BX445" s="402"/>
      <c r="BY445" s="402"/>
      <c r="BZ445" s="402"/>
      <c r="CP445" s="402"/>
      <c r="CQ445" s="402"/>
      <c r="CY445" s="402"/>
      <c r="DE445" s="402"/>
      <c r="DF445" s="402"/>
      <c r="DP445" s="402"/>
      <c r="DR445" s="402"/>
      <c r="DV445" s="402"/>
      <c r="DZ445" s="402"/>
      <c r="ED445" s="402"/>
      <c r="EH445" s="402"/>
      <c r="EL445" s="402"/>
      <c r="EP445" s="402"/>
      <c r="ET445" s="402"/>
      <c r="EX445" s="402"/>
      <c r="FB445" s="402"/>
      <c r="FF445" s="402"/>
      <c r="FJ445" s="402"/>
      <c r="FN445" s="402"/>
      <c r="FR445" s="402"/>
      <c r="FV445" s="402"/>
      <c r="FZ445" s="402"/>
      <c r="GD445" s="402"/>
      <c r="GH445" s="402"/>
      <c r="GL445" s="402"/>
      <c r="GP445" s="402"/>
      <c r="GT445" s="402"/>
      <c r="GX445" s="402"/>
      <c r="HB445" s="402"/>
      <c r="HF445" s="402"/>
      <c r="HJ445" s="402"/>
      <c r="HN445" s="402"/>
      <c r="HR445" s="402"/>
      <c r="HV445" s="402"/>
      <c r="HZ445" s="402"/>
      <c r="ID445" s="402"/>
      <c r="IH445" s="402"/>
      <c r="IL445" s="402"/>
      <c r="IP445" s="402"/>
      <c r="IT445" s="402"/>
      <c r="IX445" s="402"/>
      <c r="JB445" s="402"/>
      <c r="JF445" s="402"/>
      <c r="JJ445" s="402"/>
      <c r="JN445" s="402"/>
      <c r="JR445" s="402"/>
      <c r="JV445" s="402"/>
      <c r="JZ445" s="402"/>
      <c r="KD445" s="402"/>
      <c r="LI445" s="402"/>
      <c r="MH445" s="402"/>
      <c r="MZ445" s="402"/>
      <c r="NM445" s="402"/>
      <c r="OA445" s="402"/>
      <c r="OR445" s="402"/>
      <c r="PW445" s="402"/>
      <c r="QO445" s="402"/>
      <c r="RB445" s="402"/>
      <c r="SD445" s="402"/>
      <c r="TX445" s="402"/>
      <c r="VT445" s="402"/>
      <c r="XQ445" s="402"/>
      <c r="YF445" s="402"/>
      <c r="ZK445" s="402"/>
      <c r="ZN445" s="402"/>
      <c r="AAP445" s="402"/>
      <c r="ABJ445" s="402"/>
      <c r="ABU445" s="402"/>
      <c r="ACZ445" s="402"/>
      <c r="ADG445" s="402"/>
      <c r="ADH445" s="402"/>
      <c r="AEL445" s="402"/>
    </row>
    <row r="446" spans="3:818" ht="11.25" customHeight="1">
      <c r="C446" s="402"/>
      <c r="F446" s="402"/>
      <c r="W446" s="402"/>
      <c r="AA446" s="402"/>
      <c r="AE446" s="402"/>
      <c r="AI446" s="402"/>
      <c r="AM446" s="402"/>
      <c r="AQ446" s="402"/>
      <c r="AT446" s="402"/>
      <c r="AW446" s="402"/>
      <c r="BA446" s="402"/>
      <c r="BB446" s="402"/>
      <c r="BE446" s="402"/>
      <c r="BF446" s="402"/>
      <c r="BI446" s="402"/>
      <c r="BJ446" s="402"/>
      <c r="BM446" s="402"/>
      <c r="BN446" s="402"/>
      <c r="BO446" s="402"/>
      <c r="BP446" s="402"/>
      <c r="BQ446" s="402"/>
      <c r="BR446" s="402"/>
      <c r="BS446" s="402"/>
      <c r="BT446" s="402"/>
      <c r="BW446" s="402"/>
      <c r="BX446" s="402"/>
      <c r="BY446" s="402"/>
      <c r="BZ446" s="402"/>
      <c r="CP446" s="402"/>
      <c r="CQ446" s="402"/>
      <c r="CY446" s="402"/>
      <c r="DE446" s="402"/>
      <c r="DF446" s="402"/>
      <c r="DP446" s="402"/>
      <c r="DR446" s="402"/>
      <c r="DV446" s="402"/>
      <c r="DZ446" s="402"/>
      <c r="ED446" s="402"/>
      <c r="EH446" s="402"/>
      <c r="EL446" s="402"/>
      <c r="EP446" s="402"/>
      <c r="ET446" s="402"/>
      <c r="EX446" s="402"/>
      <c r="FB446" s="402"/>
      <c r="FF446" s="402"/>
      <c r="FJ446" s="402"/>
      <c r="FN446" s="402"/>
      <c r="FR446" s="402"/>
      <c r="FV446" s="402"/>
      <c r="FZ446" s="402"/>
      <c r="GD446" s="402"/>
      <c r="GH446" s="402"/>
      <c r="GL446" s="402"/>
      <c r="GP446" s="402"/>
      <c r="GT446" s="402"/>
      <c r="GX446" s="402"/>
      <c r="HB446" s="402"/>
      <c r="HF446" s="402"/>
      <c r="HJ446" s="402"/>
      <c r="HN446" s="402"/>
      <c r="HR446" s="402"/>
      <c r="HV446" s="402"/>
      <c r="HZ446" s="402"/>
      <c r="ID446" s="402"/>
      <c r="IH446" s="402"/>
      <c r="IL446" s="402"/>
      <c r="IP446" s="402"/>
      <c r="IT446" s="402"/>
      <c r="IX446" s="402"/>
      <c r="JB446" s="402"/>
      <c r="JF446" s="402"/>
      <c r="JJ446" s="402"/>
      <c r="JN446" s="402"/>
      <c r="JR446" s="402"/>
      <c r="JV446" s="402"/>
      <c r="JZ446" s="402"/>
      <c r="KD446" s="402"/>
      <c r="LI446" s="402"/>
      <c r="MH446" s="402"/>
      <c r="MZ446" s="402"/>
      <c r="NM446" s="402"/>
      <c r="OA446" s="402"/>
      <c r="OR446" s="402"/>
      <c r="PW446" s="402"/>
      <c r="QO446" s="402"/>
      <c r="RB446" s="402"/>
      <c r="SD446" s="402"/>
      <c r="TX446" s="402"/>
      <c r="VT446" s="402"/>
      <c r="XQ446" s="402"/>
      <c r="YF446" s="402"/>
      <c r="ZK446" s="402"/>
      <c r="ZN446" s="402"/>
      <c r="AAP446" s="402"/>
      <c r="ABJ446" s="402"/>
      <c r="ABU446" s="402"/>
      <c r="ACZ446" s="402"/>
      <c r="ADG446" s="402"/>
      <c r="ADH446" s="402"/>
      <c r="AEL446" s="402"/>
    </row>
    <row r="447" spans="3:818" ht="11.25" customHeight="1">
      <c r="C447" s="402"/>
      <c r="F447" s="402"/>
      <c r="W447" s="402"/>
      <c r="AA447" s="402"/>
      <c r="AE447" s="402"/>
      <c r="AI447" s="402"/>
      <c r="AM447" s="402"/>
      <c r="AQ447" s="402"/>
      <c r="AT447" s="402"/>
      <c r="AW447" s="402"/>
      <c r="BA447" s="402"/>
      <c r="BB447" s="402"/>
      <c r="BE447" s="402"/>
      <c r="BF447" s="402"/>
      <c r="BI447" s="402"/>
      <c r="BJ447" s="402"/>
      <c r="BM447" s="402"/>
      <c r="BN447" s="402"/>
      <c r="BO447" s="402"/>
      <c r="BP447" s="402"/>
      <c r="BQ447" s="402"/>
      <c r="BR447" s="402"/>
      <c r="BS447" s="402"/>
      <c r="BT447" s="402"/>
      <c r="BW447" s="402"/>
      <c r="BX447" s="402"/>
      <c r="BY447" s="402"/>
      <c r="BZ447" s="402"/>
      <c r="CP447" s="402"/>
      <c r="CQ447" s="402"/>
      <c r="CY447" s="402"/>
      <c r="DE447" s="402"/>
      <c r="DF447" s="402"/>
      <c r="DP447" s="402"/>
      <c r="DR447" s="402"/>
      <c r="DV447" s="402"/>
      <c r="DZ447" s="402"/>
      <c r="ED447" s="402"/>
      <c r="EH447" s="402"/>
      <c r="EL447" s="402"/>
      <c r="EP447" s="402"/>
      <c r="ET447" s="402"/>
      <c r="EX447" s="402"/>
      <c r="FB447" s="402"/>
      <c r="FF447" s="402"/>
      <c r="FJ447" s="402"/>
      <c r="FN447" s="402"/>
      <c r="FR447" s="402"/>
      <c r="FV447" s="402"/>
      <c r="FZ447" s="402"/>
      <c r="GD447" s="402"/>
      <c r="GH447" s="402"/>
      <c r="GL447" s="402"/>
      <c r="GP447" s="402"/>
      <c r="GT447" s="402"/>
      <c r="GX447" s="402"/>
      <c r="HB447" s="402"/>
      <c r="HF447" s="402"/>
      <c r="HJ447" s="402"/>
      <c r="HN447" s="402"/>
      <c r="HR447" s="402"/>
      <c r="HV447" s="402"/>
      <c r="HZ447" s="402"/>
      <c r="ID447" s="402"/>
      <c r="IH447" s="402"/>
      <c r="IL447" s="402"/>
      <c r="IP447" s="402"/>
      <c r="IT447" s="402"/>
      <c r="IX447" s="402"/>
      <c r="JB447" s="402"/>
      <c r="JF447" s="402"/>
      <c r="JJ447" s="402"/>
      <c r="JN447" s="402"/>
      <c r="JR447" s="402"/>
      <c r="JV447" s="402"/>
      <c r="JZ447" s="402"/>
      <c r="KD447" s="402"/>
      <c r="LI447" s="402"/>
      <c r="MH447" s="402"/>
      <c r="MZ447" s="402"/>
      <c r="NM447" s="402"/>
      <c r="OA447" s="402"/>
      <c r="OR447" s="402"/>
      <c r="PW447" s="402"/>
      <c r="QO447" s="402"/>
      <c r="RB447" s="402"/>
      <c r="SD447" s="402"/>
      <c r="TX447" s="402"/>
      <c r="VT447" s="402"/>
      <c r="XQ447" s="402"/>
      <c r="YF447" s="402"/>
      <c r="ZK447" s="402"/>
      <c r="ZN447" s="402"/>
      <c r="AAP447" s="402"/>
      <c r="ABJ447" s="402"/>
      <c r="ABU447" s="402"/>
      <c r="ACZ447" s="402"/>
      <c r="ADG447" s="402"/>
      <c r="ADH447" s="402"/>
      <c r="AEL447" s="402"/>
    </row>
    <row r="448" spans="3:818" ht="11.25" customHeight="1">
      <c r="C448" s="402"/>
      <c r="F448" s="402"/>
      <c r="W448" s="402"/>
      <c r="AA448" s="402"/>
      <c r="AE448" s="402"/>
      <c r="AI448" s="402"/>
      <c r="AM448" s="402"/>
      <c r="AQ448" s="402"/>
      <c r="AT448" s="402"/>
      <c r="AW448" s="402"/>
      <c r="BA448" s="402"/>
      <c r="BB448" s="402"/>
      <c r="BE448" s="402"/>
      <c r="BF448" s="402"/>
      <c r="BI448" s="402"/>
      <c r="BJ448" s="402"/>
      <c r="BM448" s="402"/>
      <c r="BN448" s="402"/>
      <c r="BO448" s="402"/>
      <c r="BP448" s="402"/>
      <c r="BQ448" s="402"/>
      <c r="BR448" s="402"/>
      <c r="BS448" s="402"/>
      <c r="BT448" s="402"/>
      <c r="BW448" s="402"/>
      <c r="BX448" s="402"/>
      <c r="BY448" s="402"/>
      <c r="BZ448" s="402"/>
      <c r="CP448" s="402"/>
      <c r="CQ448" s="402"/>
      <c r="CY448" s="402"/>
      <c r="DE448" s="402"/>
      <c r="DF448" s="402"/>
      <c r="DP448" s="402"/>
      <c r="DR448" s="402"/>
      <c r="DV448" s="402"/>
      <c r="DZ448" s="402"/>
      <c r="ED448" s="402"/>
      <c r="EH448" s="402"/>
      <c r="EL448" s="402"/>
      <c r="EP448" s="402"/>
      <c r="ET448" s="402"/>
      <c r="EX448" s="402"/>
      <c r="FB448" s="402"/>
      <c r="FF448" s="402"/>
      <c r="FJ448" s="402"/>
      <c r="FN448" s="402"/>
      <c r="FR448" s="402"/>
      <c r="FV448" s="402"/>
      <c r="FZ448" s="402"/>
      <c r="GD448" s="402"/>
      <c r="GH448" s="402"/>
      <c r="GL448" s="402"/>
      <c r="GP448" s="402"/>
      <c r="GT448" s="402"/>
      <c r="GX448" s="402"/>
      <c r="HB448" s="402"/>
      <c r="HF448" s="402"/>
      <c r="HJ448" s="402"/>
      <c r="HN448" s="402"/>
      <c r="HR448" s="402"/>
      <c r="HV448" s="402"/>
      <c r="HZ448" s="402"/>
      <c r="ID448" s="402"/>
      <c r="IH448" s="402"/>
      <c r="IL448" s="402"/>
      <c r="IP448" s="402"/>
      <c r="IT448" s="402"/>
      <c r="IX448" s="402"/>
      <c r="JB448" s="402"/>
      <c r="JF448" s="402"/>
      <c r="JJ448" s="402"/>
      <c r="JN448" s="402"/>
      <c r="JR448" s="402"/>
      <c r="JV448" s="402"/>
      <c r="JZ448" s="402"/>
      <c r="KD448" s="402"/>
      <c r="LI448" s="402"/>
      <c r="MH448" s="402"/>
      <c r="MZ448" s="402"/>
      <c r="NM448" s="402"/>
      <c r="OA448" s="402"/>
      <c r="OR448" s="402"/>
      <c r="PW448" s="402"/>
      <c r="QO448" s="402"/>
      <c r="RB448" s="402"/>
      <c r="SD448" s="402"/>
      <c r="TX448" s="402"/>
      <c r="VT448" s="402"/>
      <c r="XQ448" s="402"/>
      <c r="YF448" s="402"/>
      <c r="ZK448" s="402"/>
      <c r="ZN448" s="402"/>
      <c r="AAP448" s="402"/>
      <c r="ABJ448" s="402"/>
      <c r="ABU448" s="402"/>
      <c r="ACZ448" s="402"/>
      <c r="ADG448" s="402"/>
      <c r="ADH448" s="402"/>
      <c r="AEL448" s="402"/>
    </row>
    <row r="449" spans="3:818" ht="11.25" customHeight="1">
      <c r="C449" s="402"/>
      <c r="F449" s="402"/>
      <c r="W449" s="402"/>
      <c r="AA449" s="402"/>
      <c r="AE449" s="402"/>
      <c r="AI449" s="402"/>
      <c r="AM449" s="402"/>
      <c r="AQ449" s="402"/>
      <c r="AT449" s="402"/>
      <c r="AW449" s="402"/>
      <c r="BA449" s="402"/>
      <c r="BB449" s="402"/>
      <c r="BE449" s="402"/>
      <c r="BF449" s="402"/>
      <c r="BI449" s="402"/>
      <c r="BJ449" s="402"/>
      <c r="BM449" s="402"/>
      <c r="BN449" s="402"/>
      <c r="BO449" s="402"/>
      <c r="BP449" s="402"/>
      <c r="BQ449" s="402"/>
      <c r="BR449" s="402"/>
      <c r="BS449" s="402"/>
      <c r="BT449" s="402"/>
      <c r="BW449" s="402"/>
      <c r="BX449" s="402"/>
      <c r="BY449" s="402"/>
      <c r="BZ449" s="402"/>
      <c r="CP449" s="402"/>
      <c r="CQ449" s="402"/>
      <c r="CY449" s="402"/>
      <c r="DE449" s="402"/>
      <c r="DF449" s="402"/>
      <c r="DP449" s="402"/>
      <c r="DR449" s="402"/>
      <c r="DV449" s="402"/>
      <c r="DZ449" s="402"/>
      <c r="ED449" s="402"/>
      <c r="EH449" s="402"/>
      <c r="EL449" s="402"/>
      <c r="EP449" s="402"/>
      <c r="ET449" s="402"/>
      <c r="EX449" s="402"/>
      <c r="FB449" s="402"/>
      <c r="FF449" s="402"/>
      <c r="FJ449" s="402"/>
      <c r="FN449" s="402"/>
      <c r="FR449" s="402"/>
      <c r="FV449" s="402"/>
      <c r="FZ449" s="402"/>
      <c r="GD449" s="402"/>
      <c r="GH449" s="402"/>
      <c r="GL449" s="402"/>
      <c r="GP449" s="402"/>
      <c r="GT449" s="402"/>
      <c r="GX449" s="402"/>
      <c r="HB449" s="402"/>
      <c r="HF449" s="402"/>
      <c r="HJ449" s="402"/>
      <c r="HN449" s="402"/>
      <c r="HR449" s="402"/>
      <c r="HV449" s="402"/>
      <c r="HZ449" s="402"/>
      <c r="ID449" s="402"/>
      <c r="IH449" s="402"/>
      <c r="IL449" s="402"/>
      <c r="IP449" s="402"/>
      <c r="IT449" s="402"/>
      <c r="IX449" s="402"/>
      <c r="JB449" s="402"/>
      <c r="JF449" s="402"/>
      <c r="JJ449" s="402"/>
      <c r="JN449" s="402"/>
      <c r="JR449" s="402"/>
      <c r="JV449" s="402"/>
      <c r="JZ449" s="402"/>
      <c r="KD449" s="402"/>
      <c r="LI449" s="402"/>
      <c r="MH449" s="402"/>
      <c r="MZ449" s="402"/>
      <c r="NM449" s="402"/>
      <c r="OA449" s="402"/>
      <c r="OR449" s="402"/>
      <c r="PW449" s="402"/>
      <c r="QO449" s="402"/>
      <c r="RB449" s="402"/>
      <c r="SD449" s="402"/>
      <c r="TX449" s="402"/>
      <c r="VT449" s="402"/>
      <c r="XQ449" s="402"/>
      <c r="YF449" s="402"/>
      <c r="ZK449" s="402"/>
      <c r="ZN449" s="402"/>
      <c r="AAP449" s="402"/>
      <c r="ABJ449" s="402"/>
      <c r="ABU449" s="402"/>
      <c r="ACZ449" s="402"/>
      <c r="ADG449" s="402"/>
      <c r="ADH449" s="402"/>
      <c r="AEL449" s="402"/>
    </row>
    <row r="450" spans="3:818" ht="11.25" customHeight="1">
      <c r="C450" s="402"/>
      <c r="F450" s="402"/>
      <c r="W450" s="402"/>
      <c r="AA450" s="402"/>
      <c r="AE450" s="402"/>
      <c r="AI450" s="402"/>
      <c r="AM450" s="402"/>
      <c r="AQ450" s="402"/>
      <c r="AT450" s="402"/>
      <c r="AW450" s="402"/>
      <c r="BA450" s="402"/>
      <c r="BB450" s="402"/>
      <c r="BE450" s="402"/>
      <c r="BF450" s="402"/>
      <c r="BI450" s="402"/>
      <c r="BJ450" s="402"/>
      <c r="BM450" s="402"/>
      <c r="BN450" s="402"/>
      <c r="BO450" s="402"/>
      <c r="BP450" s="402"/>
      <c r="BQ450" s="402"/>
      <c r="BR450" s="402"/>
      <c r="BS450" s="402"/>
      <c r="BT450" s="402"/>
      <c r="BW450" s="402"/>
      <c r="BX450" s="402"/>
      <c r="BY450" s="402"/>
      <c r="BZ450" s="402"/>
      <c r="CP450" s="402"/>
      <c r="CQ450" s="402"/>
      <c r="CY450" s="402"/>
      <c r="DE450" s="402"/>
      <c r="DF450" s="402"/>
      <c r="DP450" s="402"/>
      <c r="DR450" s="402"/>
      <c r="DV450" s="402"/>
      <c r="DZ450" s="402"/>
      <c r="ED450" s="402"/>
      <c r="EH450" s="402"/>
      <c r="EL450" s="402"/>
      <c r="EP450" s="402"/>
      <c r="ET450" s="402"/>
      <c r="EX450" s="402"/>
      <c r="FB450" s="402"/>
      <c r="FF450" s="402"/>
      <c r="FJ450" s="402"/>
      <c r="FN450" s="402"/>
      <c r="FR450" s="402"/>
      <c r="FV450" s="402"/>
      <c r="FZ450" s="402"/>
      <c r="GD450" s="402"/>
      <c r="GH450" s="402"/>
      <c r="GL450" s="402"/>
      <c r="GP450" s="402"/>
      <c r="GT450" s="402"/>
      <c r="GX450" s="402"/>
      <c r="HB450" s="402"/>
      <c r="HF450" s="402"/>
      <c r="HJ450" s="402"/>
      <c r="HN450" s="402"/>
      <c r="HR450" s="402"/>
      <c r="HV450" s="402"/>
      <c r="HZ450" s="402"/>
      <c r="ID450" s="402"/>
      <c r="IH450" s="402"/>
      <c r="IL450" s="402"/>
      <c r="IP450" s="402"/>
      <c r="IT450" s="402"/>
      <c r="IX450" s="402"/>
      <c r="JB450" s="402"/>
      <c r="JF450" s="402"/>
      <c r="JJ450" s="402"/>
      <c r="JN450" s="402"/>
      <c r="JR450" s="402"/>
      <c r="JV450" s="402"/>
      <c r="JZ450" s="402"/>
      <c r="KD450" s="402"/>
      <c r="LI450" s="402"/>
      <c r="MH450" s="402"/>
      <c r="MZ450" s="402"/>
      <c r="NM450" s="402"/>
      <c r="OA450" s="402"/>
      <c r="OR450" s="402"/>
      <c r="PW450" s="402"/>
      <c r="QO450" s="402"/>
      <c r="RB450" s="402"/>
      <c r="SD450" s="402"/>
      <c r="TX450" s="402"/>
      <c r="VT450" s="402"/>
      <c r="XQ450" s="402"/>
      <c r="YF450" s="402"/>
      <c r="ZK450" s="402"/>
      <c r="ZN450" s="402"/>
      <c r="AAP450" s="402"/>
      <c r="ABJ450" s="402"/>
      <c r="ABU450" s="402"/>
      <c r="ACZ450" s="402"/>
      <c r="ADG450" s="402"/>
      <c r="ADH450" s="402"/>
      <c r="AEL450" s="402"/>
    </row>
    <row r="451" spans="3:818" ht="11.25" customHeight="1">
      <c r="C451" s="402"/>
      <c r="F451" s="402"/>
      <c r="W451" s="402"/>
      <c r="AA451" s="402"/>
      <c r="AE451" s="402"/>
      <c r="AI451" s="402"/>
      <c r="AM451" s="402"/>
      <c r="AQ451" s="402"/>
      <c r="AT451" s="402"/>
      <c r="AW451" s="402"/>
      <c r="BA451" s="402"/>
      <c r="BB451" s="402"/>
      <c r="BE451" s="402"/>
      <c r="BF451" s="402"/>
      <c r="BI451" s="402"/>
      <c r="BJ451" s="402"/>
      <c r="BM451" s="402"/>
      <c r="BN451" s="402"/>
      <c r="BO451" s="402"/>
      <c r="BP451" s="402"/>
      <c r="BQ451" s="402"/>
      <c r="BR451" s="402"/>
      <c r="BS451" s="402"/>
      <c r="BT451" s="402"/>
      <c r="BW451" s="402"/>
      <c r="BX451" s="402"/>
      <c r="BY451" s="402"/>
      <c r="BZ451" s="402"/>
      <c r="CP451" s="402"/>
      <c r="CQ451" s="402"/>
      <c r="CY451" s="402"/>
      <c r="DE451" s="402"/>
      <c r="DF451" s="402"/>
      <c r="DP451" s="402"/>
      <c r="DR451" s="402"/>
      <c r="DV451" s="402"/>
      <c r="DZ451" s="402"/>
      <c r="ED451" s="402"/>
      <c r="EH451" s="402"/>
      <c r="EL451" s="402"/>
      <c r="EP451" s="402"/>
      <c r="ET451" s="402"/>
      <c r="EX451" s="402"/>
      <c r="FB451" s="402"/>
      <c r="FF451" s="402"/>
      <c r="FJ451" s="402"/>
      <c r="FN451" s="402"/>
      <c r="FR451" s="402"/>
      <c r="FV451" s="402"/>
      <c r="FZ451" s="402"/>
      <c r="GD451" s="402"/>
      <c r="GH451" s="402"/>
      <c r="GL451" s="402"/>
      <c r="GP451" s="402"/>
      <c r="GT451" s="402"/>
      <c r="GX451" s="402"/>
      <c r="HB451" s="402"/>
      <c r="HF451" s="402"/>
      <c r="HJ451" s="402"/>
      <c r="HN451" s="402"/>
      <c r="HR451" s="402"/>
      <c r="HV451" s="402"/>
      <c r="HZ451" s="402"/>
      <c r="ID451" s="402"/>
      <c r="IH451" s="402"/>
      <c r="IL451" s="402"/>
      <c r="IP451" s="402"/>
      <c r="IT451" s="402"/>
      <c r="IX451" s="402"/>
      <c r="JB451" s="402"/>
      <c r="JF451" s="402"/>
      <c r="JJ451" s="402"/>
      <c r="JN451" s="402"/>
      <c r="JR451" s="402"/>
      <c r="JV451" s="402"/>
      <c r="JZ451" s="402"/>
      <c r="KD451" s="402"/>
      <c r="LI451" s="402"/>
      <c r="MH451" s="402"/>
      <c r="MZ451" s="402"/>
      <c r="NM451" s="402"/>
      <c r="OA451" s="402"/>
      <c r="OR451" s="402"/>
      <c r="PW451" s="402"/>
      <c r="QO451" s="402"/>
      <c r="RB451" s="402"/>
      <c r="SD451" s="402"/>
      <c r="TX451" s="402"/>
      <c r="VT451" s="402"/>
      <c r="XQ451" s="402"/>
      <c r="YF451" s="402"/>
      <c r="ZK451" s="402"/>
      <c r="ZN451" s="402"/>
      <c r="AAP451" s="402"/>
      <c r="ABJ451" s="402"/>
      <c r="ABU451" s="402"/>
      <c r="ACZ451" s="402"/>
      <c r="ADG451" s="402"/>
      <c r="ADH451" s="402"/>
      <c r="AEL451" s="402"/>
    </row>
    <row r="452" spans="3:818" ht="11.25" customHeight="1">
      <c r="C452" s="402"/>
      <c r="F452" s="402"/>
      <c r="W452" s="402"/>
      <c r="AA452" s="402"/>
      <c r="AE452" s="402"/>
      <c r="AI452" s="402"/>
      <c r="AM452" s="402"/>
      <c r="AQ452" s="402"/>
      <c r="AT452" s="402"/>
      <c r="AW452" s="402"/>
      <c r="BA452" s="402"/>
      <c r="BB452" s="402"/>
      <c r="BE452" s="402"/>
      <c r="BF452" s="402"/>
      <c r="BI452" s="402"/>
      <c r="BJ452" s="402"/>
      <c r="BM452" s="402"/>
      <c r="BN452" s="402"/>
      <c r="BO452" s="402"/>
      <c r="BP452" s="402"/>
      <c r="BQ452" s="402"/>
      <c r="BR452" s="402"/>
      <c r="BS452" s="402"/>
      <c r="BT452" s="402"/>
      <c r="BW452" s="402"/>
      <c r="BX452" s="402"/>
      <c r="BY452" s="402"/>
      <c r="BZ452" s="402"/>
      <c r="CP452" s="402"/>
      <c r="CQ452" s="402"/>
      <c r="CY452" s="402"/>
      <c r="DE452" s="402"/>
      <c r="DF452" s="402"/>
      <c r="DP452" s="402"/>
      <c r="DR452" s="402"/>
      <c r="DV452" s="402"/>
      <c r="DZ452" s="402"/>
      <c r="ED452" s="402"/>
      <c r="EH452" s="402"/>
      <c r="EL452" s="402"/>
      <c r="EP452" s="402"/>
      <c r="ET452" s="402"/>
      <c r="EX452" s="402"/>
      <c r="FB452" s="402"/>
      <c r="FF452" s="402"/>
      <c r="FJ452" s="402"/>
      <c r="FN452" s="402"/>
      <c r="FR452" s="402"/>
      <c r="FV452" s="402"/>
      <c r="FZ452" s="402"/>
      <c r="GD452" s="402"/>
      <c r="GH452" s="402"/>
      <c r="GL452" s="402"/>
      <c r="GP452" s="402"/>
      <c r="GT452" s="402"/>
      <c r="GX452" s="402"/>
      <c r="HB452" s="402"/>
      <c r="HF452" s="402"/>
      <c r="HJ452" s="402"/>
      <c r="HN452" s="402"/>
      <c r="HR452" s="402"/>
      <c r="HV452" s="402"/>
      <c r="HZ452" s="402"/>
      <c r="ID452" s="402"/>
      <c r="IH452" s="402"/>
      <c r="IL452" s="402"/>
      <c r="IP452" s="402"/>
      <c r="IT452" s="402"/>
      <c r="IX452" s="402"/>
      <c r="JB452" s="402"/>
      <c r="JF452" s="402"/>
      <c r="JJ452" s="402"/>
      <c r="JN452" s="402"/>
      <c r="JR452" s="402"/>
      <c r="JV452" s="402"/>
      <c r="JZ452" s="402"/>
      <c r="KD452" s="402"/>
      <c r="LI452" s="402"/>
      <c r="MH452" s="402"/>
      <c r="MZ452" s="402"/>
      <c r="NM452" s="402"/>
      <c r="OA452" s="402"/>
      <c r="OR452" s="402"/>
      <c r="PW452" s="402"/>
      <c r="QO452" s="402"/>
      <c r="RB452" s="402"/>
      <c r="SD452" s="402"/>
      <c r="TX452" s="402"/>
      <c r="VT452" s="402"/>
      <c r="XQ452" s="402"/>
      <c r="YF452" s="402"/>
      <c r="ZK452" s="402"/>
      <c r="ZN452" s="402"/>
      <c r="AAP452" s="402"/>
      <c r="ABJ452" s="402"/>
      <c r="ABU452" s="402"/>
      <c r="ACZ452" s="402"/>
      <c r="ADG452" s="402"/>
      <c r="ADH452" s="402"/>
      <c r="AEL452" s="402"/>
    </row>
    <row r="453" spans="3:818" ht="11.25" customHeight="1">
      <c r="C453" s="402"/>
      <c r="F453" s="402"/>
      <c r="W453" s="402"/>
      <c r="AA453" s="402"/>
      <c r="AE453" s="402"/>
      <c r="AI453" s="402"/>
      <c r="AM453" s="402"/>
      <c r="AQ453" s="402"/>
      <c r="AT453" s="402"/>
      <c r="AW453" s="402"/>
      <c r="BA453" s="402"/>
      <c r="BB453" s="402"/>
      <c r="BE453" s="402"/>
      <c r="BF453" s="402"/>
      <c r="BI453" s="402"/>
      <c r="BJ453" s="402"/>
      <c r="BM453" s="402"/>
      <c r="BN453" s="402"/>
      <c r="BO453" s="402"/>
      <c r="BP453" s="402"/>
      <c r="BQ453" s="402"/>
      <c r="BR453" s="402"/>
      <c r="BS453" s="402"/>
      <c r="BT453" s="402"/>
      <c r="BW453" s="402"/>
      <c r="BX453" s="402"/>
      <c r="BY453" s="402"/>
      <c r="BZ453" s="402"/>
      <c r="CP453" s="402"/>
      <c r="CQ453" s="402"/>
      <c r="CY453" s="402"/>
      <c r="DE453" s="402"/>
      <c r="DF453" s="402"/>
      <c r="DP453" s="402"/>
      <c r="DR453" s="402"/>
      <c r="DV453" s="402"/>
      <c r="DZ453" s="402"/>
      <c r="ED453" s="402"/>
      <c r="EH453" s="402"/>
      <c r="EL453" s="402"/>
      <c r="EP453" s="402"/>
      <c r="ET453" s="402"/>
      <c r="EX453" s="402"/>
      <c r="FB453" s="402"/>
      <c r="FF453" s="402"/>
      <c r="FJ453" s="402"/>
      <c r="FN453" s="402"/>
      <c r="FR453" s="402"/>
      <c r="FV453" s="402"/>
      <c r="FZ453" s="402"/>
      <c r="GD453" s="402"/>
      <c r="GH453" s="402"/>
      <c r="GL453" s="402"/>
      <c r="GP453" s="402"/>
      <c r="GT453" s="402"/>
      <c r="GX453" s="402"/>
      <c r="HB453" s="402"/>
      <c r="HF453" s="402"/>
      <c r="HJ453" s="402"/>
      <c r="HN453" s="402"/>
      <c r="HR453" s="402"/>
      <c r="HV453" s="402"/>
      <c r="HZ453" s="402"/>
      <c r="ID453" s="402"/>
      <c r="IH453" s="402"/>
      <c r="IL453" s="402"/>
      <c r="IP453" s="402"/>
      <c r="IT453" s="402"/>
      <c r="IX453" s="402"/>
      <c r="JB453" s="402"/>
      <c r="JF453" s="402"/>
      <c r="JJ453" s="402"/>
      <c r="JN453" s="402"/>
      <c r="JR453" s="402"/>
      <c r="JV453" s="402"/>
      <c r="JZ453" s="402"/>
      <c r="KD453" s="402"/>
      <c r="LI453" s="402"/>
      <c r="MH453" s="402"/>
      <c r="MZ453" s="402"/>
      <c r="NM453" s="402"/>
      <c r="OA453" s="402"/>
      <c r="OR453" s="402"/>
      <c r="PW453" s="402"/>
      <c r="QO453" s="402"/>
      <c r="RB453" s="402"/>
      <c r="SD453" s="402"/>
      <c r="TX453" s="402"/>
      <c r="VT453" s="402"/>
      <c r="XQ453" s="402"/>
      <c r="YF453" s="402"/>
      <c r="ZK453" s="402"/>
      <c r="ZN453" s="402"/>
      <c r="AAP453" s="402"/>
      <c r="ABJ453" s="402"/>
      <c r="ABU453" s="402"/>
      <c r="ACZ453" s="402"/>
      <c r="ADG453" s="402"/>
      <c r="ADH453" s="402"/>
      <c r="AEL453" s="402"/>
    </row>
    <row r="454" spans="3:818" ht="11.25" customHeight="1">
      <c r="C454" s="402"/>
      <c r="F454" s="402"/>
      <c r="W454" s="402"/>
      <c r="AA454" s="402"/>
      <c r="AE454" s="402"/>
      <c r="AI454" s="402"/>
      <c r="AM454" s="402"/>
      <c r="AQ454" s="402"/>
      <c r="AT454" s="402"/>
      <c r="AW454" s="402"/>
      <c r="BA454" s="402"/>
      <c r="BB454" s="402"/>
      <c r="BE454" s="402"/>
      <c r="BF454" s="402"/>
      <c r="BI454" s="402"/>
      <c r="BJ454" s="402"/>
      <c r="BM454" s="402"/>
      <c r="BN454" s="402"/>
      <c r="BO454" s="402"/>
      <c r="BP454" s="402"/>
      <c r="BQ454" s="402"/>
      <c r="BR454" s="402"/>
      <c r="BS454" s="402"/>
      <c r="BT454" s="402"/>
      <c r="BW454" s="402"/>
      <c r="BX454" s="402"/>
      <c r="BY454" s="402"/>
      <c r="BZ454" s="402"/>
      <c r="CP454" s="402"/>
      <c r="CQ454" s="402"/>
      <c r="CY454" s="402"/>
      <c r="DE454" s="402"/>
      <c r="DF454" s="402"/>
      <c r="DP454" s="402"/>
      <c r="DR454" s="402"/>
      <c r="DV454" s="402"/>
      <c r="DZ454" s="402"/>
      <c r="ED454" s="402"/>
      <c r="EH454" s="402"/>
      <c r="EL454" s="402"/>
      <c r="EP454" s="402"/>
      <c r="ET454" s="402"/>
      <c r="EX454" s="402"/>
      <c r="FB454" s="402"/>
      <c r="FF454" s="402"/>
      <c r="FJ454" s="402"/>
      <c r="FN454" s="402"/>
      <c r="FR454" s="402"/>
      <c r="FV454" s="402"/>
      <c r="FZ454" s="402"/>
      <c r="GD454" s="402"/>
      <c r="GH454" s="402"/>
      <c r="GL454" s="402"/>
      <c r="GP454" s="402"/>
      <c r="GT454" s="402"/>
      <c r="GX454" s="402"/>
      <c r="HB454" s="402"/>
      <c r="HF454" s="402"/>
      <c r="HJ454" s="402"/>
      <c r="HN454" s="402"/>
      <c r="HR454" s="402"/>
      <c r="HV454" s="402"/>
      <c r="HZ454" s="402"/>
      <c r="ID454" s="402"/>
      <c r="IH454" s="402"/>
      <c r="IL454" s="402"/>
      <c r="IP454" s="402"/>
      <c r="IT454" s="402"/>
      <c r="IX454" s="402"/>
      <c r="JB454" s="402"/>
      <c r="JF454" s="402"/>
      <c r="JJ454" s="402"/>
      <c r="JN454" s="402"/>
      <c r="JR454" s="402"/>
      <c r="JV454" s="402"/>
      <c r="JZ454" s="402"/>
      <c r="KD454" s="402"/>
      <c r="LI454" s="402"/>
      <c r="MH454" s="402"/>
      <c r="MZ454" s="402"/>
      <c r="NM454" s="402"/>
      <c r="OA454" s="402"/>
      <c r="OR454" s="402"/>
      <c r="PW454" s="402"/>
      <c r="QO454" s="402"/>
      <c r="RB454" s="402"/>
      <c r="SD454" s="402"/>
      <c r="TX454" s="402"/>
      <c r="VT454" s="402"/>
      <c r="XQ454" s="402"/>
      <c r="YF454" s="402"/>
      <c r="ZK454" s="402"/>
      <c r="ZN454" s="402"/>
      <c r="AAP454" s="402"/>
      <c r="ABJ454" s="402"/>
      <c r="ABU454" s="402"/>
      <c r="ACZ454" s="402"/>
      <c r="ADG454" s="402"/>
      <c r="ADH454" s="402"/>
      <c r="AEL454" s="402"/>
    </row>
    <row r="455" spans="3:818" ht="11.25" customHeight="1">
      <c r="C455" s="402"/>
      <c r="F455" s="402"/>
      <c r="W455" s="402"/>
      <c r="AA455" s="402"/>
      <c r="AE455" s="402"/>
      <c r="AI455" s="402"/>
      <c r="AM455" s="402"/>
      <c r="AQ455" s="402"/>
      <c r="AT455" s="402"/>
      <c r="AW455" s="402"/>
      <c r="BA455" s="402"/>
      <c r="BB455" s="402"/>
      <c r="BE455" s="402"/>
      <c r="BF455" s="402"/>
      <c r="BI455" s="402"/>
      <c r="BJ455" s="402"/>
      <c r="BM455" s="402"/>
      <c r="BN455" s="402"/>
      <c r="BO455" s="402"/>
      <c r="BP455" s="402"/>
      <c r="BQ455" s="402"/>
      <c r="BR455" s="402"/>
      <c r="BS455" s="402"/>
      <c r="BT455" s="402"/>
      <c r="BW455" s="402"/>
      <c r="BX455" s="402"/>
      <c r="BY455" s="402"/>
      <c r="BZ455" s="402"/>
      <c r="CP455" s="402"/>
      <c r="CQ455" s="402"/>
      <c r="CY455" s="402"/>
      <c r="DE455" s="402"/>
      <c r="DF455" s="402"/>
      <c r="DP455" s="402"/>
      <c r="DR455" s="402"/>
      <c r="DV455" s="402"/>
      <c r="DZ455" s="402"/>
      <c r="ED455" s="402"/>
      <c r="EH455" s="402"/>
      <c r="EL455" s="402"/>
      <c r="EP455" s="402"/>
      <c r="ET455" s="402"/>
      <c r="EX455" s="402"/>
      <c r="FB455" s="402"/>
      <c r="FF455" s="402"/>
      <c r="FJ455" s="402"/>
      <c r="FN455" s="402"/>
      <c r="FR455" s="402"/>
      <c r="FV455" s="402"/>
      <c r="FZ455" s="402"/>
      <c r="GD455" s="402"/>
      <c r="GH455" s="402"/>
      <c r="GL455" s="402"/>
      <c r="GP455" s="402"/>
      <c r="GT455" s="402"/>
      <c r="GX455" s="402"/>
      <c r="HB455" s="402"/>
      <c r="HF455" s="402"/>
      <c r="HJ455" s="402"/>
      <c r="HN455" s="402"/>
      <c r="HR455" s="402"/>
      <c r="HV455" s="402"/>
      <c r="HZ455" s="402"/>
      <c r="ID455" s="402"/>
      <c r="IH455" s="402"/>
      <c r="IL455" s="402"/>
      <c r="IP455" s="402"/>
      <c r="IT455" s="402"/>
      <c r="IX455" s="402"/>
      <c r="JB455" s="402"/>
      <c r="JF455" s="402"/>
      <c r="JJ455" s="402"/>
      <c r="JN455" s="402"/>
      <c r="JR455" s="402"/>
      <c r="JV455" s="402"/>
      <c r="JZ455" s="402"/>
      <c r="KD455" s="402"/>
      <c r="LI455" s="402"/>
      <c r="MH455" s="402"/>
      <c r="MZ455" s="402"/>
      <c r="NM455" s="402"/>
      <c r="OA455" s="402"/>
      <c r="OR455" s="402"/>
      <c r="PW455" s="402"/>
      <c r="QO455" s="402"/>
      <c r="RB455" s="402"/>
      <c r="SD455" s="402"/>
      <c r="TX455" s="402"/>
      <c r="VT455" s="402"/>
      <c r="XQ455" s="402"/>
      <c r="YF455" s="402"/>
      <c r="ZK455" s="402"/>
      <c r="ZN455" s="402"/>
      <c r="AAP455" s="402"/>
      <c r="ABJ455" s="402"/>
      <c r="ABU455" s="402"/>
      <c r="ACZ455" s="402"/>
      <c r="ADG455" s="402"/>
      <c r="ADH455" s="402"/>
      <c r="AEL455" s="402"/>
    </row>
    <row r="456" spans="3:818" ht="11.25" customHeight="1">
      <c r="C456" s="402"/>
      <c r="F456" s="402"/>
      <c r="W456" s="402"/>
      <c r="AA456" s="402"/>
      <c r="AE456" s="402"/>
      <c r="AI456" s="402"/>
      <c r="AM456" s="402"/>
      <c r="AQ456" s="402"/>
      <c r="AT456" s="402"/>
      <c r="AW456" s="402"/>
      <c r="BA456" s="402"/>
      <c r="BB456" s="402"/>
      <c r="BE456" s="402"/>
      <c r="BF456" s="402"/>
      <c r="BI456" s="402"/>
      <c r="BJ456" s="402"/>
      <c r="BM456" s="402"/>
      <c r="BN456" s="402"/>
      <c r="BO456" s="402"/>
      <c r="BP456" s="402"/>
      <c r="BQ456" s="402"/>
      <c r="BR456" s="402"/>
      <c r="BS456" s="402"/>
      <c r="BT456" s="402"/>
      <c r="BW456" s="402"/>
      <c r="BX456" s="402"/>
      <c r="BY456" s="402"/>
      <c r="BZ456" s="402"/>
      <c r="CP456" s="402"/>
      <c r="CQ456" s="402"/>
      <c r="CY456" s="402"/>
      <c r="DE456" s="402"/>
      <c r="DF456" s="402"/>
      <c r="DP456" s="402"/>
      <c r="DR456" s="402"/>
      <c r="DV456" s="402"/>
      <c r="DZ456" s="402"/>
      <c r="ED456" s="402"/>
      <c r="EH456" s="402"/>
      <c r="EL456" s="402"/>
      <c r="EP456" s="402"/>
      <c r="ET456" s="402"/>
      <c r="EX456" s="402"/>
      <c r="FB456" s="402"/>
      <c r="FF456" s="402"/>
      <c r="FJ456" s="402"/>
      <c r="FN456" s="402"/>
      <c r="FR456" s="402"/>
      <c r="FV456" s="402"/>
      <c r="FZ456" s="402"/>
      <c r="GD456" s="402"/>
      <c r="GH456" s="402"/>
      <c r="GL456" s="402"/>
      <c r="GP456" s="402"/>
      <c r="GT456" s="402"/>
      <c r="GX456" s="402"/>
      <c r="HB456" s="402"/>
      <c r="HF456" s="402"/>
      <c r="HJ456" s="402"/>
      <c r="HN456" s="402"/>
      <c r="HR456" s="402"/>
      <c r="HV456" s="402"/>
      <c r="HZ456" s="402"/>
      <c r="ID456" s="402"/>
      <c r="IH456" s="402"/>
      <c r="IL456" s="402"/>
      <c r="IP456" s="402"/>
      <c r="IT456" s="402"/>
      <c r="IX456" s="402"/>
      <c r="JB456" s="402"/>
      <c r="JF456" s="402"/>
      <c r="JJ456" s="402"/>
      <c r="JN456" s="402"/>
      <c r="JR456" s="402"/>
      <c r="JV456" s="402"/>
      <c r="JZ456" s="402"/>
      <c r="KD456" s="402"/>
      <c r="LI456" s="402"/>
      <c r="MH456" s="402"/>
      <c r="MZ456" s="402"/>
      <c r="NM456" s="402"/>
      <c r="OA456" s="402"/>
      <c r="OR456" s="402"/>
      <c r="PW456" s="402"/>
      <c r="QO456" s="402"/>
      <c r="RB456" s="402"/>
      <c r="SD456" s="402"/>
      <c r="TX456" s="402"/>
      <c r="VT456" s="402"/>
      <c r="XQ456" s="402"/>
      <c r="YF456" s="402"/>
      <c r="ZK456" s="402"/>
      <c r="ZN456" s="402"/>
      <c r="AAP456" s="402"/>
      <c r="ABJ456" s="402"/>
      <c r="ABU456" s="402"/>
      <c r="ACZ456" s="402"/>
      <c r="ADG456" s="402"/>
      <c r="ADH456" s="402"/>
      <c r="AEL456" s="402"/>
    </row>
    <row r="457" spans="3:818" ht="11.25" customHeight="1">
      <c r="C457" s="402"/>
      <c r="F457" s="402"/>
      <c r="W457" s="402"/>
      <c r="AA457" s="402"/>
      <c r="AE457" s="402"/>
      <c r="AI457" s="402"/>
      <c r="AM457" s="402"/>
      <c r="AQ457" s="402"/>
      <c r="AT457" s="402"/>
      <c r="AW457" s="402"/>
      <c r="BA457" s="402"/>
      <c r="BB457" s="402"/>
      <c r="BE457" s="402"/>
      <c r="BF457" s="402"/>
      <c r="BI457" s="402"/>
      <c r="BJ457" s="402"/>
      <c r="BM457" s="402"/>
      <c r="BN457" s="402"/>
      <c r="BO457" s="402"/>
      <c r="BP457" s="402"/>
      <c r="BQ457" s="402"/>
      <c r="BR457" s="402"/>
      <c r="BS457" s="402"/>
      <c r="BT457" s="402"/>
      <c r="BW457" s="402"/>
      <c r="BX457" s="402"/>
      <c r="BY457" s="402"/>
      <c r="BZ457" s="402"/>
      <c r="CP457" s="402"/>
      <c r="CQ457" s="402"/>
      <c r="CY457" s="402"/>
      <c r="DE457" s="402"/>
      <c r="DF457" s="402"/>
      <c r="DP457" s="402"/>
      <c r="DR457" s="402"/>
      <c r="DV457" s="402"/>
      <c r="DZ457" s="402"/>
      <c r="ED457" s="402"/>
      <c r="EH457" s="402"/>
      <c r="EL457" s="402"/>
      <c r="EP457" s="402"/>
      <c r="ET457" s="402"/>
      <c r="EX457" s="402"/>
      <c r="FB457" s="402"/>
      <c r="FF457" s="402"/>
      <c r="FJ457" s="402"/>
      <c r="FN457" s="402"/>
      <c r="FR457" s="402"/>
      <c r="FV457" s="402"/>
      <c r="FZ457" s="402"/>
      <c r="GD457" s="402"/>
      <c r="GH457" s="402"/>
      <c r="GL457" s="402"/>
      <c r="GP457" s="402"/>
      <c r="GT457" s="402"/>
      <c r="GX457" s="402"/>
      <c r="HB457" s="402"/>
      <c r="HF457" s="402"/>
      <c r="HJ457" s="402"/>
      <c r="HN457" s="402"/>
      <c r="HR457" s="402"/>
      <c r="HV457" s="402"/>
      <c r="HZ457" s="402"/>
      <c r="ID457" s="402"/>
      <c r="IH457" s="402"/>
      <c r="IL457" s="402"/>
      <c r="IP457" s="402"/>
      <c r="IT457" s="402"/>
      <c r="IX457" s="402"/>
      <c r="JB457" s="402"/>
      <c r="JF457" s="402"/>
      <c r="JJ457" s="402"/>
      <c r="JN457" s="402"/>
      <c r="JR457" s="402"/>
      <c r="JV457" s="402"/>
      <c r="JZ457" s="402"/>
      <c r="KD457" s="402"/>
      <c r="LI457" s="402"/>
      <c r="MH457" s="402"/>
      <c r="MZ457" s="402"/>
      <c r="NM457" s="402"/>
      <c r="OA457" s="402"/>
      <c r="OR457" s="402"/>
      <c r="PW457" s="402"/>
      <c r="QO457" s="402"/>
      <c r="RB457" s="402"/>
      <c r="SD457" s="402"/>
      <c r="TX457" s="402"/>
      <c r="VT457" s="402"/>
      <c r="XQ457" s="402"/>
      <c r="YF457" s="402"/>
      <c r="ZK457" s="402"/>
      <c r="ZN457" s="402"/>
      <c r="AAP457" s="402"/>
      <c r="ABJ457" s="402"/>
      <c r="ABU457" s="402"/>
      <c r="ACZ457" s="402"/>
      <c r="ADG457" s="402"/>
      <c r="ADH457" s="402"/>
      <c r="AEL457" s="402"/>
    </row>
    <row r="458" spans="3:818" ht="11.25" customHeight="1">
      <c r="C458" s="402"/>
      <c r="F458" s="402"/>
      <c r="W458" s="402"/>
      <c r="AA458" s="402"/>
      <c r="AE458" s="402"/>
      <c r="AI458" s="402"/>
      <c r="AM458" s="402"/>
      <c r="AQ458" s="402"/>
      <c r="AT458" s="402"/>
      <c r="AW458" s="402"/>
      <c r="BA458" s="402"/>
      <c r="BB458" s="402"/>
      <c r="BE458" s="402"/>
      <c r="BF458" s="402"/>
      <c r="BI458" s="402"/>
      <c r="BJ458" s="402"/>
      <c r="BM458" s="402"/>
      <c r="BN458" s="402"/>
      <c r="BO458" s="402"/>
      <c r="BP458" s="402"/>
      <c r="BQ458" s="402"/>
      <c r="BR458" s="402"/>
      <c r="BS458" s="402"/>
      <c r="BT458" s="402"/>
      <c r="BW458" s="402"/>
      <c r="BX458" s="402"/>
      <c r="BY458" s="402"/>
      <c r="BZ458" s="402"/>
      <c r="CP458" s="402"/>
      <c r="CQ458" s="402"/>
      <c r="CY458" s="402"/>
      <c r="DE458" s="402"/>
      <c r="DF458" s="402"/>
      <c r="DP458" s="402"/>
      <c r="DR458" s="402"/>
      <c r="DV458" s="402"/>
      <c r="DZ458" s="402"/>
      <c r="ED458" s="402"/>
      <c r="EH458" s="402"/>
      <c r="EL458" s="402"/>
      <c r="EP458" s="402"/>
      <c r="ET458" s="402"/>
      <c r="EX458" s="402"/>
      <c r="FB458" s="402"/>
      <c r="FF458" s="402"/>
      <c r="FJ458" s="402"/>
      <c r="FN458" s="402"/>
      <c r="FR458" s="402"/>
      <c r="FV458" s="402"/>
      <c r="FZ458" s="402"/>
      <c r="GD458" s="402"/>
      <c r="GH458" s="402"/>
      <c r="GL458" s="402"/>
      <c r="GP458" s="402"/>
      <c r="GT458" s="402"/>
      <c r="GX458" s="402"/>
      <c r="HB458" s="402"/>
      <c r="HF458" s="402"/>
      <c r="HJ458" s="402"/>
      <c r="HN458" s="402"/>
      <c r="HR458" s="402"/>
      <c r="HV458" s="402"/>
      <c r="HZ458" s="402"/>
      <c r="ID458" s="402"/>
      <c r="IH458" s="402"/>
      <c r="IL458" s="402"/>
      <c r="IP458" s="402"/>
      <c r="IT458" s="402"/>
      <c r="IX458" s="402"/>
      <c r="JB458" s="402"/>
      <c r="JF458" s="402"/>
      <c r="JJ458" s="402"/>
      <c r="JN458" s="402"/>
      <c r="JR458" s="402"/>
      <c r="JV458" s="402"/>
      <c r="JZ458" s="402"/>
      <c r="KD458" s="402"/>
      <c r="LI458" s="402"/>
      <c r="MH458" s="402"/>
      <c r="MZ458" s="402"/>
      <c r="NM458" s="402"/>
      <c r="OA458" s="402"/>
      <c r="OR458" s="402"/>
      <c r="PW458" s="402"/>
      <c r="QO458" s="402"/>
      <c r="RB458" s="402"/>
      <c r="SD458" s="402"/>
      <c r="TX458" s="402"/>
      <c r="VT458" s="402"/>
      <c r="XQ458" s="402"/>
      <c r="YF458" s="402"/>
      <c r="ZK458" s="402"/>
      <c r="ZN458" s="402"/>
      <c r="AAP458" s="402"/>
      <c r="ABJ458" s="402"/>
      <c r="ABU458" s="402"/>
      <c r="ACZ458" s="402"/>
      <c r="ADG458" s="402"/>
      <c r="ADH458" s="402"/>
      <c r="AEL458" s="402"/>
    </row>
    <row r="459" spans="3:818" ht="11.25" customHeight="1">
      <c r="C459" s="402"/>
      <c r="F459" s="402"/>
      <c r="W459" s="402"/>
      <c r="AA459" s="402"/>
      <c r="AE459" s="402"/>
      <c r="AI459" s="402"/>
      <c r="AM459" s="402"/>
      <c r="AQ459" s="402"/>
      <c r="AT459" s="402"/>
      <c r="AW459" s="402"/>
      <c r="BA459" s="402"/>
      <c r="BB459" s="402"/>
      <c r="BE459" s="402"/>
      <c r="BF459" s="402"/>
      <c r="BI459" s="402"/>
      <c r="BJ459" s="402"/>
      <c r="BM459" s="402"/>
      <c r="BN459" s="402"/>
      <c r="BO459" s="402"/>
      <c r="BP459" s="402"/>
      <c r="BQ459" s="402"/>
      <c r="BR459" s="402"/>
      <c r="BS459" s="402"/>
      <c r="BT459" s="402"/>
      <c r="BW459" s="402"/>
      <c r="BX459" s="402"/>
      <c r="BY459" s="402"/>
      <c r="BZ459" s="402"/>
      <c r="CP459" s="402"/>
      <c r="CQ459" s="402"/>
      <c r="CY459" s="402"/>
      <c r="DE459" s="402"/>
      <c r="DF459" s="402"/>
      <c r="DP459" s="402"/>
      <c r="DR459" s="402"/>
      <c r="DV459" s="402"/>
      <c r="DZ459" s="402"/>
      <c r="ED459" s="402"/>
      <c r="EH459" s="402"/>
      <c r="EL459" s="402"/>
      <c r="EP459" s="402"/>
      <c r="ET459" s="402"/>
      <c r="EX459" s="402"/>
      <c r="FB459" s="402"/>
      <c r="FF459" s="402"/>
      <c r="FJ459" s="402"/>
      <c r="FN459" s="402"/>
      <c r="FR459" s="402"/>
      <c r="FV459" s="402"/>
      <c r="FZ459" s="402"/>
      <c r="GD459" s="402"/>
      <c r="GH459" s="402"/>
      <c r="GL459" s="402"/>
      <c r="GP459" s="402"/>
      <c r="GT459" s="402"/>
      <c r="GX459" s="402"/>
      <c r="HB459" s="402"/>
      <c r="HF459" s="402"/>
      <c r="HJ459" s="402"/>
      <c r="HN459" s="402"/>
      <c r="HR459" s="402"/>
      <c r="HV459" s="402"/>
      <c r="HZ459" s="402"/>
      <c r="ID459" s="402"/>
      <c r="IH459" s="402"/>
      <c r="IL459" s="402"/>
      <c r="IP459" s="402"/>
      <c r="IT459" s="402"/>
      <c r="IX459" s="402"/>
      <c r="JB459" s="402"/>
      <c r="JF459" s="402"/>
      <c r="JJ459" s="402"/>
      <c r="JN459" s="402"/>
      <c r="JR459" s="402"/>
      <c r="JV459" s="402"/>
      <c r="JZ459" s="402"/>
      <c r="KD459" s="402"/>
      <c r="LI459" s="402"/>
      <c r="MH459" s="402"/>
      <c r="MZ459" s="402"/>
      <c r="NM459" s="402"/>
      <c r="OA459" s="402"/>
      <c r="OR459" s="402"/>
      <c r="PW459" s="402"/>
      <c r="QO459" s="402"/>
      <c r="RB459" s="402"/>
      <c r="SD459" s="402"/>
      <c r="TX459" s="402"/>
      <c r="VT459" s="402"/>
      <c r="XQ459" s="402"/>
      <c r="YF459" s="402"/>
      <c r="ZK459" s="402"/>
      <c r="ZN459" s="402"/>
      <c r="AAP459" s="402"/>
      <c r="ABJ459" s="402"/>
      <c r="ABU459" s="402"/>
      <c r="ACZ459" s="402"/>
      <c r="ADG459" s="402"/>
      <c r="ADH459" s="402"/>
      <c r="AEL459" s="402"/>
    </row>
    <row r="460" spans="3:818" ht="11.25" customHeight="1">
      <c r="C460" s="402"/>
      <c r="F460" s="402"/>
      <c r="W460" s="402"/>
      <c r="AA460" s="402"/>
      <c r="AE460" s="402"/>
      <c r="AI460" s="402"/>
      <c r="AM460" s="402"/>
      <c r="AQ460" s="402"/>
      <c r="AT460" s="402"/>
      <c r="AW460" s="402"/>
      <c r="BA460" s="402"/>
      <c r="BB460" s="402"/>
      <c r="BE460" s="402"/>
      <c r="BF460" s="402"/>
      <c r="BI460" s="402"/>
      <c r="BJ460" s="402"/>
      <c r="BM460" s="402"/>
      <c r="BN460" s="402"/>
      <c r="BO460" s="402"/>
      <c r="BP460" s="402"/>
      <c r="BQ460" s="402"/>
      <c r="BR460" s="402"/>
      <c r="BS460" s="402"/>
      <c r="BT460" s="402"/>
      <c r="BW460" s="402"/>
      <c r="BX460" s="402"/>
      <c r="BY460" s="402"/>
      <c r="BZ460" s="402"/>
      <c r="CP460" s="402"/>
      <c r="CQ460" s="402"/>
      <c r="CY460" s="402"/>
      <c r="DE460" s="402"/>
      <c r="DF460" s="402"/>
      <c r="DP460" s="402"/>
      <c r="DR460" s="402"/>
      <c r="DV460" s="402"/>
      <c r="DZ460" s="402"/>
      <c r="ED460" s="402"/>
      <c r="EH460" s="402"/>
      <c r="EL460" s="402"/>
      <c r="EP460" s="402"/>
      <c r="ET460" s="402"/>
      <c r="EX460" s="402"/>
      <c r="FB460" s="402"/>
      <c r="FF460" s="402"/>
      <c r="FJ460" s="402"/>
      <c r="FN460" s="402"/>
      <c r="FR460" s="402"/>
      <c r="FV460" s="402"/>
      <c r="FZ460" s="402"/>
      <c r="GD460" s="402"/>
      <c r="GH460" s="402"/>
      <c r="GL460" s="402"/>
      <c r="GP460" s="402"/>
      <c r="GT460" s="402"/>
      <c r="GX460" s="402"/>
      <c r="HB460" s="402"/>
      <c r="HF460" s="402"/>
      <c r="HJ460" s="402"/>
      <c r="HN460" s="402"/>
      <c r="HR460" s="402"/>
      <c r="HV460" s="402"/>
      <c r="HZ460" s="402"/>
      <c r="ID460" s="402"/>
      <c r="IH460" s="402"/>
      <c r="IL460" s="402"/>
      <c r="IP460" s="402"/>
      <c r="IT460" s="402"/>
      <c r="IX460" s="402"/>
      <c r="JB460" s="402"/>
      <c r="JF460" s="402"/>
      <c r="JJ460" s="402"/>
      <c r="JN460" s="402"/>
      <c r="JR460" s="402"/>
      <c r="JV460" s="402"/>
      <c r="JZ460" s="402"/>
      <c r="KD460" s="402"/>
      <c r="LI460" s="402"/>
      <c r="MH460" s="402"/>
      <c r="MZ460" s="402"/>
      <c r="NM460" s="402"/>
      <c r="OA460" s="402"/>
      <c r="OR460" s="402"/>
      <c r="PW460" s="402"/>
      <c r="QO460" s="402"/>
      <c r="RB460" s="402"/>
      <c r="SD460" s="402"/>
      <c r="TX460" s="402"/>
      <c r="VT460" s="402"/>
      <c r="XQ460" s="402"/>
      <c r="YF460" s="402"/>
      <c r="ZK460" s="402"/>
      <c r="ZN460" s="402"/>
      <c r="AAP460" s="402"/>
      <c r="ABJ460" s="402"/>
      <c r="ABU460" s="402"/>
      <c r="ACZ460" s="402"/>
      <c r="ADG460" s="402"/>
      <c r="ADH460" s="402"/>
      <c r="AEL460" s="402"/>
    </row>
    <row r="461" spans="3:818" ht="11.25" customHeight="1">
      <c r="C461" s="402"/>
      <c r="F461" s="402"/>
      <c r="W461" s="402"/>
      <c r="AA461" s="402"/>
      <c r="AE461" s="402"/>
      <c r="AI461" s="402"/>
      <c r="AM461" s="402"/>
      <c r="AQ461" s="402"/>
      <c r="AT461" s="402"/>
      <c r="AW461" s="402"/>
      <c r="BA461" s="402"/>
      <c r="BB461" s="402"/>
      <c r="BE461" s="402"/>
      <c r="BF461" s="402"/>
      <c r="BI461" s="402"/>
      <c r="BJ461" s="402"/>
      <c r="BM461" s="402"/>
      <c r="BN461" s="402"/>
      <c r="BO461" s="402"/>
      <c r="BP461" s="402"/>
      <c r="BQ461" s="402"/>
      <c r="BR461" s="402"/>
      <c r="BS461" s="402"/>
      <c r="BT461" s="402"/>
      <c r="BW461" s="402"/>
      <c r="BX461" s="402"/>
      <c r="BY461" s="402"/>
      <c r="BZ461" s="402"/>
      <c r="CP461" s="402"/>
      <c r="CQ461" s="402"/>
      <c r="CY461" s="402"/>
      <c r="DE461" s="402"/>
      <c r="DF461" s="402"/>
      <c r="DP461" s="402"/>
      <c r="DR461" s="402"/>
      <c r="DV461" s="402"/>
      <c r="DZ461" s="402"/>
      <c r="ED461" s="402"/>
      <c r="EH461" s="402"/>
      <c r="EL461" s="402"/>
      <c r="EP461" s="402"/>
      <c r="ET461" s="402"/>
      <c r="EX461" s="402"/>
      <c r="FB461" s="402"/>
      <c r="FF461" s="402"/>
      <c r="FJ461" s="402"/>
      <c r="FN461" s="402"/>
      <c r="FR461" s="402"/>
      <c r="FV461" s="402"/>
      <c r="FZ461" s="402"/>
      <c r="GD461" s="402"/>
      <c r="GH461" s="402"/>
      <c r="GL461" s="402"/>
      <c r="GP461" s="402"/>
      <c r="GT461" s="402"/>
      <c r="GX461" s="402"/>
      <c r="HB461" s="402"/>
      <c r="HF461" s="402"/>
      <c r="HJ461" s="402"/>
      <c r="HN461" s="402"/>
      <c r="HR461" s="402"/>
      <c r="HV461" s="402"/>
      <c r="HZ461" s="402"/>
      <c r="ID461" s="402"/>
      <c r="IH461" s="402"/>
      <c r="IL461" s="402"/>
      <c r="IP461" s="402"/>
      <c r="IT461" s="402"/>
      <c r="IX461" s="402"/>
      <c r="JB461" s="402"/>
      <c r="JF461" s="402"/>
      <c r="JJ461" s="402"/>
      <c r="JN461" s="402"/>
      <c r="JR461" s="402"/>
      <c r="JV461" s="402"/>
      <c r="JZ461" s="402"/>
      <c r="KD461" s="402"/>
      <c r="LI461" s="402"/>
      <c r="MH461" s="402"/>
      <c r="MZ461" s="402"/>
      <c r="NM461" s="402"/>
      <c r="OA461" s="402"/>
      <c r="OR461" s="402"/>
      <c r="PW461" s="402"/>
      <c r="QO461" s="402"/>
      <c r="RB461" s="402"/>
      <c r="SD461" s="402"/>
      <c r="TX461" s="402"/>
      <c r="VT461" s="402"/>
      <c r="XQ461" s="402"/>
      <c r="YF461" s="402"/>
      <c r="ZK461" s="402"/>
      <c r="ZN461" s="402"/>
      <c r="AAP461" s="402"/>
      <c r="ABJ461" s="402"/>
      <c r="ABU461" s="402"/>
      <c r="ACZ461" s="402"/>
      <c r="ADG461" s="402"/>
      <c r="ADH461" s="402"/>
      <c r="AEL461" s="402"/>
    </row>
    <row r="462" spans="3:818" ht="11.25" customHeight="1">
      <c r="C462" s="402"/>
      <c r="F462" s="402"/>
      <c r="W462" s="402"/>
      <c r="AA462" s="402"/>
      <c r="AE462" s="402"/>
      <c r="AI462" s="402"/>
      <c r="AM462" s="402"/>
      <c r="AQ462" s="402"/>
      <c r="AT462" s="402"/>
      <c r="AW462" s="402"/>
      <c r="BA462" s="402"/>
      <c r="BB462" s="402"/>
      <c r="BE462" s="402"/>
      <c r="BF462" s="402"/>
      <c r="BI462" s="402"/>
      <c r="BJ462" s="402"/>
      <c r="BM462" s="402"/>
      <c r="BN462" s="402"/>
      <c r="BO462" s="402"/>
      <c r="BP462" s="402"/>
      <c r="BQ462" s="402"/>
      <c r="BR462" s="402"/>
      <c r="BS462" s="402"/>
      <c r="BT462" s="402"/>
      <c r="BW462" s="402"/>
      <c r="BX462" s="402"/>
      <c r="BY462" s="402"/>
      <c r="BZ462" s="402"/>
      <c r="CP462" s="402"/>
      <c r="CQ462" s="402"/>
      <c r="CY462" s="402"/>
      <c r="DE462" s="402"/>
      <c r="DF462" s="402"/>
      <c r="DP462" s="402"/>
      <c r="DR462" s="402"/>
      <c r="DV462" s="402"/>
      <c r="DZ462" s="402"/>
      <c r="ED462" s="402"/>
      <c r="EH462" s="402"/>
      <c r="EL462" s="402"/>
      <c r="EP462" s="402"/>
      <c r="ET462" s="402"/>
      <c r="EX462" s="402"/>
      <c r="FB462" s="402"/>
      <c r="FF462" s="402"/>
      <c r="FJ462" s="402"/>
      <c r="FN462" s="402"/>
      <c r="FR462" s="402"/>
      <c r="FV462" s="402"/>
      <c r="FZ462" s="402"/>
      <c r="GD462" s="402"/>
      <c r="GH462" s="402"/>
      <c r="GL462" s="402"/>
      <c r="GP462" s="402"/>
      <c r="GT462" s="402"/>
      <c r="GX462" s="402"/>
      <c r="HB462" s="402"/>
      <c r="HF462" s="402"/>
      <c r="HJ462" s="402"/>
      <c r="HN462" s="402"/>
      <c r="HR462" s="402"/>
      <c r="HV462" s="402"/>
      <c r="HZ462" s="402"/>
      <c r="ID462" s="402"/>
      <c r="IH462" s="402"/>
      <c r="IL462" s="402"/>
      <c r="IP462" s="402"/>
      <c r="IT462" s="402"/>
      <c r="IX462" s="402"/>
      <c r="JB462" s="402"/>
      <c r="JF462" s="402"/>
      <c r="JJ462" s="402"/>
      <c r="JN462" s="402"/>
      <c r="JR462" s="402"/>
      <c r="JV462" s="402"/>
      <c r="JZ462" s="402"/>
      <c r="KD462" s="402"/>
      <c r="LI462" s="402"/>
      <c r="MH462" s="402"/>
      <c r="MZ462" s="402"/>
      <c r="NM462" s="402"/>
      <c r="OA462" s="402"/>
      <c r="OR462" s="402"/>
      <c r="PW462" s="402"/>
      <c r="QO462" s="402"/>
      <c r="RB462" s="402"/>
      <c r="SD462" s="402"/>
      <c r="TX462" s="402"/>
      <c r="VT462" s="402"/>
      <c r="XQ462" s="402"/>
      <c r="YF462" s="402"/>
      <c r="ZK462" s="402"/>
      <c r="ZN462" s="402"/>
      <c r="AAP462" s="402"/>
      <c r="ABJ462" s="402"/>
      <c r="ABU462" s="402"/>
      <c r="ACZ462" s="402"/>
      <c r="ADG462" s="402"/>
      <c r="ADH462" s="402"/>
      <c r="AEL462" s="402"/>
    </row>
    <row r="463" spans="3:818" ht="11.25" customHeight="1">
      <c r="C463" s="402"/>
      <c r="F463" s="402"/>
      <c r="W463" s="402"/>
      <c r="AA463" s="402"/>
      <c r="AE463" s="402"/>
      <c r="AI463" s="402"/>
      <c r="AM463" s="402"/>
      <c r="AQ463" s="402"/>
      <c r="AT463" s="402"/>
      <c r="AW463" s="402"/>
      <c r="BA463" s="402"/>
      <c r="BB463" s="402"/>
      <c r="BE463" s="402"/>
      <c r="BF463" s="402"/>
      <c r="BI463" s="402"/>
      <c r="BJ463" s="402"/>
      <c r="BM463" s="402"/>
      <c r="BN463" s="402"/>
      <c r="BO463" s="402"/>
      <c r="BP463" s="402"/>
      <c r="BQ463" s="402"/>
      <c r="BR463" s="402"/>
      <c r="BS463" s="402"/>
      <c r="BT463" s="402"/>
      <c r="BW463" s="402"/>
      <c r="BX463" s="402"/>
      <c r="BY463" s="402"/>
      <c r="BZ463" s="402"/>
      <c r="CP463" s="402"/>
      <c r="CQ463" s="402"/>
      <c r="CY463" s="402"/>
      <c r="DE463" s="402"/>
      <c r="DF463" s="402"/>
      <c r="DP463" s="402"/>
      <c r="DR463" s="402"/>
      <c r="DV463" s="402"/>
      <c r="DZ463" s="402"/>
      <c r="ED463" s="402"/>
      <c r="EH463" s="402"/>
      <c r="EL463" s="402"/>
      <c r="EP463" s="402"/>
      <c r="ET463" s="402"/>
      <c r="EX463" s="402"/>
      <c r="FB463" s="402"/>
      <c r="FF463" s="402"/>
      <c r="FJ463" s="402"/>
      <c r="FN463" s="402"/>
      <c r="FR463" s="402"/>
      <c r="FV463" s="402"/>
      <c r="FZ463" s="402"/>
      <c r="GD463" s="402"/>
      <c r="GH463" s="402"/>
      <c r="GL463" s="402"/>
      <c r="GP463" s="402"/>
      <c r="GT463" s="402"/>
      <c r="GX463" s="402"/>
      <c r="HB463" s="402"/>
      <c r="HF463" s="402"/>
      <c r="HJ463" s="402"/>
      <c r="HN463" s="402"/>
      <c r="HR463" s="402"/>
      <c r="HV463" s="402"/>
      <c r="HZ463" s="402"/>
      <c r="ID463" s="402"/>
      <c r="IH463" s="402"/>
      <c r="IL463" s="402"/>
      <c r="IP463" s="402"/>
      <c r="IT463" s="402"/>
      <c r="IX463" s="402"/>
      <c r="JB463" s="402"/>
      <c r="JF463" s="402"/>
      <c r="JJ463" s="402"/>
      <c r="JN463" s="402"/>
      <c r="JR463" s="402"/>
      <c r="JV463" s="402"/>
      <c r="JZ463" s="402"/>
      <c r="KD463" s="402"/>
      <c r="LI463" s="402"/>
      <c r="MH463" s="402"/>
      <c r="MZ463" s="402"/>
      <c r="NM463" s="402"/>
      <c r="OA463" s="402"/>
      <c r="OR463" s="402"/>
      <c r="PW463" s="402"/>
      <c r="QO463" s="402"/>
      <c r="RB463" s="402"/>
      <c r="SD463" s="402"/>
      <c r="TX463" s="402"/>
      <c r="VT463" s="402"/>
      <c r="XQ463" s="402"/>
      <c r="YF463" s="402"/>
      <c r="ZK463" s="402"/>
      <c r="ZN463" s="402"/>
      <c r="AAP463" s="402"/>
      <c r="ABJ463" s="402"/>
      <c r="ABU463" s="402"/>
      <c r="ACZ463" s="402"/>
      <c r="ADG463" s="402"/>
      <c r="ADH463" s="402"/>
      <c r="AEL463" s="402"/>
    </row>
    <row r="464" spans="3:818" ht="11.25" customHeight="1">
      <c r="C464" s="402"/>
      <c r="F464" s="402"/>
      <c r="W464" s="402"/>
      <c r="AA464" s="402"/>
      <c r="AE464" s="402"/>
      <c r="AI464" s="402"/>
      <c r="AM464" s="402"/>
      <c r="AQ464" s="402"/>
      <c r="AT464" s="402"/>
      <c r="AW464" s="402"/>
      <c r="BA464" s="402"/>
      <c r="BB464" s="402"/>
      <c r="BE464" s="402"/>
      <c r="BF464" s="402"/>
      <c r="BI464" s="402"/>
      <c r="BJ464" s="402"/>
      <c r="BM464" s="402"/>
      <c r="BN464" s="402"/>
      <c r="BO464" s="402"/>
      <c r="BP464" s="402"/>
      <c r="BQ464" s="402"/>
      <c r="BR464" s="402"/>
      <c r="BS464" s="402"/>
      <c r="BT464" s="402"/>
      <c r="BW464" s="402"/>
      <c r="BX464" s="402"/>
      <c r="BY464" s="402"/>
      <c r="BZ464" s="402"/>
      <c r="CP464" s="402"/>
      <c r="CQ464" s="402"/>
      <c r="CY464" s="402"/>
      <c r="DE464" s="402"/>
      <c r="DF464" s="402"/>
      <c r="DP464" s="402"/>
      <c r="DR464" s="402"/>
      <c r="DV464" s="402"/>
      <c r="DZ464" s="402"/>
      <c r="ED464" s="402"/>
      <c r="EH464" s="402"/>
      <c r="EL464" s="402"/>
      <c r="EP464" s="402"/>
      <c r="ET464" s="402"/>
      <c r="EX464" s="402"/>
      <c r="FB464" s="402"/>
      <c r="FF464" s="402"/>
      <c r="FJ464" s="402"/>
      <c r="FN464" s="402"/>
      <c r="FR464" s="402"/>
      <c r="FV464" s="402"/>
      <c r="FZ464" s="402"/>
      <c r="GD464" s="402"/>
      <c r="GH464" s="402"/>
      <c r="GL464" s="402"/>
      <c r="GP464" s="402"/>
      <c r="GT464" s="402"/>
      <c r="GX464" s="402"/>
      <c r="HB464" s="402"/>
      <c r="HF464" s="402"/>
      <c r="HJ464" s="402"/>
      <c r="HN464" s="402"/>
      <c r="HR464" s="402"/>
      <c r="HV464" s="402"/>
      <c r="HZ464" s="402"/>
      <c r="ID464" s="402"/>
      <c r="IH464" s="402"/>
      <c r="IL464" s="402"/>
      <c r="IP464" s="402"/>
      <c r="IT464" s="402"/>
      <c r="IX464" s="402"/>
      <c r="JB464" s="402"/>
      <c r="JF464" s="402"/>
      <c r="JJ464" s="402"/>
      <c r="JN464" s="402"/>
      <c r="JR464" s="402"/>
      <c r="JV464" s="402"/>
      <c r="JZ464" s="402"/>
      <c r="KD464" s="402"/>
      <c r="LI464" s="402"/>
      <c r="MH464" s="402"/>
      <c r="MZ464" s="402"/>
      <c r="NM464" s="402"/>
      <c r="OA464" s="402"/>
      <c r="OR464" s="402"/>
      <c r="PW464" s="402"/>
      <c r="QO464" s="402"/>
      <c r="RB464" s="402"/>
      <c r="SD464" s="402"/>
      <c r="TX464" s="402"/>
      <c r="VT464" s="402"/>
      <c r="XQ464" s="402"/>
      <c r="YF464" s="402"/>
      <c r="ZK464" s="402"/>
      <c r="ZN464" s="402"/>
      <c r="AAP464" s="402"/>
      <c r="ABJ464" s="402"/>
      <c r="ABU464" s="402"/>
      <c r="ACZ464" s="402"/>
      <c r="ADG464" s="402"/>
      <c r="ADH464" s="402"/>
      <c r="AEL464" s="402"/>
    </row>
    <row r="465" spans="3:818" ht="11.25" customHeight="1">
      <c r="C465" s="402"/>
      <c r="F465" s="402"/>
      <c r="W465" s="402"/>
      <c r="AA465" s="402"/>
      <c r="AE465" s="402"/>
      <c r="AI465" s="402"/>
      <c r="AM465" s="402"/>
      <c r="AQ465" s="402"/>
      <c r="AT465" s="402"/>
      <c r="AW465" s="402"/>
      <c r="BA465" s="402"/>
      <c r="BB465" s="402"/>
      <c r="BE465" s="402"/>
      <c r="BF465" s="402"/>
      <c r="BI465" s="402"/>
      <c r="BJ465" s="402"/>
      <c r="BM465" s="402"/>
      <c r="BN465" s="402"/>
      <c r="BO465" s="402"/>
      <c r="BP465" s="402"/>
      <c r="BQ465" s="402"/>
      <c r="BR465" s="402"/>
      <c r="BS465" s="402"/>
      <c r="BT465" s="402"/>
      <c r="BW465" s="402"/>
      <c r="BX465" s="402"/>
      <c r="BY465" s="402"/>
      <c r="BZ465" s="402"/>
      <c r="CP465" s="402"/>
      <c r="CQ465" s="402"/>
      <c r="CY465" s="402"/>
      <c r="DE465" s="402"/>
      <c r="DF465" s="402"/>
      <c r="DP465" s="402"/>
      <c r="DR465" s="402"/>
      <c r="DV465" s="402"/>
      <c r="DZ465" s="402"/>
      <c r="ED465" s="402"/>
      <c r="EH465" s="402"/>
      <c r="EL465" s="402"/>
      <c r="EP465" s="402"/>
      <c r="ET465" s="402"/>
      <c r="EX465" s="402"/>
      <c r="FB465" s="402"/>
      <c r="FF465" s="402"/>
      <c r="FJ465" s="402"/>
      <c r="FN465" s="402"/>
      <c r="FR465" s="402"/>
      <c r="FV465" s="402"/>
      <c r="FZ465" s="402"/>
      <c r="GD465" s="402"/>
      <c r="GH465" s="402"/>
      <c r="GL465" s="402"/>
      <c r="GP465" s="402"/>
      <c r="GT465" s="402"/>
      <c r="GX465" s="402"/>
      <c r="HB465" s="402"/>
      <c r="HF465" s="402"/>
      <c r="HJ465" s="402"/>
      <c r="HN465" s="402"/>
      <c r="HR465" s="402"/>
      <c r="HV465" s="402"/>
      <c r="HZ465" s="402"/>
      <c r="ID465" s="402"/>
      <c r="IH465" s="402"/>
      <c r="IL465" s="402"/>
      <c r="IP465" s="402"/>
      <c r="IT465" s="402"/>
      <c r="IX465" s="402"/>
      <c r="JB465" s="402"/>
      <c r="JF465" s="402"/>
      <c r="JJ465" s="402"/>
      <c r="JN465" s="402"/>
      <c r="JR465" s="402"/>
      <c r="JV465" s="402"/>
      <c r="JZ465" s="402"/>
      <c r="KD465" s="402"/>
      <c r="LI465" s="402"/>
      <c r="MH465" s="402"/>
      <c r="MZ465" s="402"/>
      <c r="NM465" s="402"/>
      <c r="OA465" s="402"/>
      <c r="OR465" s="402"/>
      <c r="PW465" s="402"/>
      <c r="QO465" s="402"/>
      <c r="RB465" s="402"/>
      <c r="SD465" s="402"/>
      <c r="TX465" s="402"/>
      <c r="VT465" s="402"/>
      <c r="XQ465" s="402"/>
      <c r="YF465" s="402"/>
      <c r="ZK465" s="402"/>
      <c r="ZN465" s="402"/>
      <c r="AAP465" s="402"/>
      <c r="ABJ465" s="402"/>
      <c r="ABU465" s="402"/>
      <c r="ACZ465" s="402"/>
      <c r="ADG465" s="402"/>
      <c r="ADH465" s="402"/>
      <c r="AEL465" s="402"/>
    </row>
    <row r="466" spans="3:818" ht="11.25" customHeight="1">
      <c r="C466" s="402"/>
      <c r="F466" s="402"/>
      <c r="W466" s="402"/>
      <c r="AA466" s="402"/>
      <c r="AE466" s="402"/>
      <c r="AI466" s="402"/>
      <c r="AM466" s="402"/>
      <c r="AQ466" s="402"/>
      <c r="AT466" s="402"/>
      <c r="AW466" s="402"/>
      <c r="BA466" s="402"/>
      <c r="BB466" s="402"/>
      <c r="BE466" s="402"/>
      <c r="BF466" s="402"/>
      <c r="BI466" s="402"/>
      <c r="BJ466" s="402"/>
      <c r="BM466" s="402"/>
      <c r="BN466" s="402"/>
      <c r="BO466" s="402"/>
      <c r="BP466" s="402"/>
      <c r="BQ466" s="402"/>
      <c r="BR466" s="402"/>
      <c r="BS466" s="402"/>
      <c r="BT466" s="402"/>
      <c r="BW466" s="402"/>
      <c r="BX466" s="402"/>
      <c r="BY466" s="402"/>
      <c r="BZ466" s="402"/>
      <c r="CP466" s="402"/>
      <c r="CQ466" s="402"/>
      <c r="CY466" s="402"/>
      <c r="DE466" s="402"/>
      <c r="DF466" s="402"/>
      <c r="DP466" s="402"/>
      <c r="DR466" s="402"/>
      <c r="DV466" s="402"/>
      <c r="DZ466" s="402"/>
      <c r="ED466" s="402"/>
      <c r="EH466" s="402"/>
      <c r="EL466" s="402"/>
      <c r="EP466" s="402"/>
      <c r="ET466" s="402"/>
      <c r="EX466" s="402"/>
      <c r="FB466" s="402"/>
      <c r="FF466" s="402"/>
      <c r="FJ466" s="402"/>
      <c r="FN466" s="402"/>
      <c r="FR466" s="402"/>
      <c r="FV466" s="402"/>
      <c r="FZ466" s="402"/>
      <c r="GD466" s="402"/>
      <c r="GH466" s="402"/>
      <c r="GL466" s="402"/>
      <c r="GP466" s="402"/>
      <c r="GT466" s="402"/>
      <c r="GX466" s="402"/>
      <c r="HB466" s="402"/>
      <c r="HF466" s="402"/>
      <c r="HJ466" s="402"/>
      <c r="HN466" s="402"/>
      <c r="HR466" s="402"/>
      <c r="HV466" s="402"/>
      <c r="HZ466" s="402"/>
      <c r="ID466" s="402"/>
      <c r="IH466" s="402"/>
      <c r="IL466" s="402"/>
      <c r="IP466" s="402"/>
      <c r="IT466" s="402"/>
      <c r="IX466" s="402"/>
      <c r="JB466" s="402"/>
      <c r="JF466" s="402"/>
      <c r="JJ466" s="402"/>
      <c r="JN466" s="402"/>
      <c r="JR466" s="402"/>
      <c r="JV466" s="402"/>
      <c r="JZ466" s="402"/>
      <c r="KD466" s="402"/>
      <c r="LI466" s="402"/>
      <c r="MH466" s="402"/>
      <c r="MZ466" s="402"/>
      <c r="NM466" s="402"/>
      <c r="OA466" s="402"/>
      <c r="OR466" s="402"/>
      <c r="PW466" s="402"/>
      <c r="QO466" s="402"/>
      <c r="RB466" s="402"/>
      <c r="SD466" s="402"/>
      <c r="TX466" s="402"/>
      <c r="VT466" s="402"/>
      <c r="XQ466" s="402"/>
      <c r="YF466" s="402"/>
      <c r="ZK466" s="402"/>
      <c r="ZN466" s="402"/>
      <c r="AAP466" s="402"/>
      <c r="ABJ466" s="402"/>
      <c r="ABU466" s="402"/>
      <c r="ACZ466" s="402"/>
      <c r="ADG466" s="402"/>
      <c r="ADH466" s="402"/>
      <c r="AEL466" s="402"/>
    </row>
    <row r="467" spans="3:818" ht="11.25" customHeight="1">
      <c r="C467" s="402"/>
      <c r="F467" s="402"/>
      <c r="W467" s="402"/>
      <c r="AA467" s="402"/>
      <c r="AE467" s="402"/>
      <c r="AI467" s="402"/>
      <c r="AM467" s="402"/>
      <c r="AQ467" s="402"/>
      <c r="AT467" s="402"/>
      <c r="AW467" s="402"/>
      <c r="BA467" s="402"/>
      <c r="BB467" s="402"/>
      <c r="BE467" s="402"/>
      <c r="BF467" s="402"/>
      <c r="BI467" s="402"/>
      <c r="BJ467" s="402"/>
      <c r="BM467" s="402"/>
      <c r="BN467" s="402"/>
      <c r="BO467" s="402"/>
      <c r="BP467" s="402"/>
      <c r="BQ467" s="402"/>
      <c r="BR467" s="402"/>
      <c r="BS467" s="402"/>
      <c r="BT467" s="402"/>
      <c r="BW467" s="402"/>
      <c r="BX467" s="402"/>
      <c r="BY467" s="402"/>
      <c r="BZ467" s="402"/>
      <c r="CP467" s="402"/>
      <c r="CQ467" s="402"/>
      <c r="CY467" s="402"/>
      <c r="DE467" s="402"/>
      <c r="DF467" s="402"/>
      <c r="DP467" s="402"/>
      <c r="DR467" s="402"/>
      <c r="DV467" s="402"/>
      <c r="DZ467" s="402"/>
      <c r="ED467" s="402"/>
      <c r="EH467" s="402"/>
      <c r="EL467" s="402"/>
      <c r="EP467" s="402"/>
      <c r="ET467" s="402"/>
      <c r="EX467" s="402"/>
      <c r="FB467" s="402"/>
      <c r="FF467" s="402"/>
      <c r="FJ467" s="402"/>
      <c r="FN467" s="402"/>
      <c r="FR467" s="402"/>
      <c r="FV467" s="402"/>
      <c r="FZ467" s="402"/>
      <c r="GD467" s="402"/>
      <c r="GH467" s="402"/>
      <c r="GL467" s="402"/>
      <c r="GP467" s="402"/>
      <c r="GT467" s="402"/>
      <c r="GX467" s="402"/>
      <c r="HB467" s="402"/>
      <c r="HF467" s="402"/>
      <c r="HJ467" s="402"/>
      <c r="HN467" s="402"/>
      <c r="HR467" s="402"/>
      <c r="HV467" s="402"/>
      <c r="HZ467" s="402"/>
      <c r="ID467" s="402"/>
      <c r="IH467" s="402"/>
      <c r="IL467" s="402"/>
      <c r="IP467" s="402"/>
      <c r="IT467" s="402"/>
      <c r="IX467" s="402"/>
      <c r="JB467" s="402"/>
      <c r="JF467" s="402"/>
      <c r="JJ467" s="402"/>
      <c r="JN467" s="402"/>
      <c r="JR467" s="402"/>
      <c r="JV467" s="402"/>
      <c r="JZ467" s="402"/>
      <c r="KD467" s="402"/>
      <c r="LI467" s="402"/>
      <c r="MH467" s="402"/>
      <c r="MZ467" s="402"/>
      <c r="NM467" s="402"/>
      <c r="OA467" s="402"/>
      <c r="OR467" s="402"/>
      <c r="PW467" s="402"/>
      <c r="QO467" s="402"/>
      <c r="RB467" s="402"/>
      <c r="SD467" s="402"/>
      <c r="TX467" s="402"/>
      <c r="VT467" s="402"/>
      <c r="XQ467" s="402"/>
      <c r="YF467" s="402"/>
      <c r="ZK467" s="402"/>
      <c r="ZN467" s="402"/>
      <c r="AAP467" s="402"/>
      <c r="ABJ467" s="402"/>
      <c r="ABU467" s="402"/>
      <c r="ACZ467" s="402"/>
      <c r="ADG467" s="402"/>
      <c r="ADH467" s="402"/>
      <c r="AEL467" s="402"/>
    </row>
    <row r="468" spans="3:818" ht="11.25" customHeight="1">
      <c r="C468" s="402"/>
      <c r="F468" s="402"/>
      <c r="W468" s="402"/>
      <c r="AA468" s="402"/>
      <c r="AE468" s="402"/>
      <c r="AI468" s="402"/>
      <c r="AM468" s="402"/>
      <c r="AQ468" s="402"/>
      <c r="AT468" s="402"/>
      <c r="AW468" s="402"/>
      <c r="BA468" s="402"/>
      <c r="BB468" s="402"/>
      <c r="BE468" s="402"/>
      <c r="BF468" s="402"/>
      <c r="BI468" s="402"/>
      <c r="BJ468" s="402"/>
      <c r="BM468" s="402"/>
      <c r="BN468" s="402"/>
      <c r="BO468" s="402"/>
      <c r="BP468" s="402"/>
      <c r="BQ468" s="402"/>
      <c r="BR468" s="402"/>
      <c r="BS468" s="402"/>
      <c r="BT468" s="402"/>
      <c r="BW468" s="402"/>
      <c r="BX468" s="402"/>
      <c r="BY468" s="402"/>
      <c r="BZ468" s="402"/>
      <c r="CP468" s="402"/>
      <c r="CQ468" s="402"/>
      <c r="CY468" s="402"/>
      <c r="DE468" s="402"/>
      <c r="DF468" s="402"/>
      <c r="DP468" s="402"/>
      <c r="DR468" s="402"/>
      <c r="DV468" s="402"/>
      <c r="DZ468" s="402"/>
      <c r="ED468" s="402"/>
      <c r="EH468" s="402"/>
      <c r="EL468" s="402"/>
      <c r="EP468" s="402"/>
      <c r="ET468" s="402"/>
      <c r="EX468" s="402"/>
      <c r="FB468" s="402"/>
      <c r="FF468" s="402"/>
      <c r="FJ468" s="402"/>
      <c r="FN468" s="402"/>
      <c r="FR468" s="402"/>
      <c r="FV468" s="402"/>
      <c r="FZ468" s="402"/>
      <c r="GD468" s="402"/>
      <c r="GH468" s="402"/>
      <c r="GL468" s="402"/>
      <c r="GP468" s="402"/>
      <c r="GT468" s="402"/>
      <c r="GX468" s="402"/>
      <c r="HB468" s="402"/>
      <c r="HF468" s="402"/>
      <c r="HJ468" s="402"/>
      <c r="HN468" s="402"/>
      <c r="HR468" s="402"/>
      <c r="HV468" s="402"/>
      <c r="HZ468" s="402"/>
      <c r="ID468" s="402"/>
      <c r="IH468" s="402"/>
      <c r="IL468" s="402"/>
      <c r="IP468" s="402"/>
      <c r="IT468" s="402"/>
      <c r="IX468" s="402"/>
      <c r="JB468" s="402"/>
      <c r="JF468" s="402"/>
      <c r="JJ468" s="402"/>
      <c r="JN468" s="402"/>
      <c r="JR468" s="402"/>
      <c r="JV468" s="402"/>
      <c r="JZ468" s="402"/>
      <c r="KD468" s="402"/>
      <c r="LI468" s="402"/>
      <c r="MH468" s="402"/>
      <c r="MZ468" s="402"/>
      <c r="NM468" s="402"/>
      <c r="OA468" s="402"/>
      <c r="OR468" s="402"/>
      <c r="PW468" s="402"/>
      <c r="QO468" s="402"/>
      <c r="RB468" s="402"/>
      <c r="SD468" s="402"/>
      <c r="TX468" s="402"/>
      <c r="VT468" s="402"/>
      <c r="XQ468" s="402"/>
      <c r="YF468" s="402"/>
      <c r="ZK468" s="402"/>
      <c r="ZN468" s="402"/>
      <c r="AAP468" s="402"/>
      <c r="ABJ468" s="402"/>
      <c r="ABU468" s="402"/>
      <c r="ACZ468" s="402"/>
      <c r="ADG468" s="402"/>
      <c r="ADH468" s="402"/>
      <c r="AEL468" s="402"/>
    </row>
    <row r="469" spans="3:818" ht="11.25" customHeight="1">
      <c r="C469" s="402"/>
      <c r="F469" s="402"/>
      <c r="W469" s="402"/>
      <c r="AA469" s="402"/>
      <c r="AE469" s="402"/>
      <c r="AI469" s="402"/>
      <c r="AM469" s="402"/>
      <c r="AQ469" s="402"/>
      <c r="AT469" s="402"/>
      <c r="AW469" s="402"/>
      <c r="BA469" s="402"/>
      <c r="BB469" s="402"/>
      <c r="BE469" s="402"/>
      <c r="BF469" s="402"/>
      <c r="BI469" s="402"/>
      <c r="BJ469" s="402"/>
      <c r="BM469" s="402"/>
      <c r="BN469" s="402"/>
      <c r="BO469" s="402"/>
      <c r="BP469" s="402"/>
      <c r="BQ469" s="402"/>
      <c r="BR469" s="402"/>
      <c r="BS469" s="402"/>
      <c r="BT469" s="402"/>
      <c r="BW469" s="402"/>
      <c r="BX469" s="402"/>
      <c r="BY469" s="402"/>
      <c r="BZ469" s="402"/>
      <c r="CP469" s="402"/>
      <c r="CQ469" s="402"/>
      <c r="CY469" s="402"/>
      <c r="DE469" s="402"/>
      <c r="DF469" s="402"/>
      <c r="DP469" s="402"/>
      <c r="DR469" s="402"/>
      <c r="DV469" s="402"/>
      <c r="DZ469" s="402"/>
      <c r="ED469" s="402"/>
      <c r="EH469" s="402"/>
      <c r="EL469" s="402"/>
      <c r="EP469" s="402"/>
      <c r="ET469" s="402"/>
      <c r="EX469" s="402"/>
      <c r="FB469" s="402"/>
      <c r="FF469" s="402"/>
      <c r="FJ469" s="402"/>
      <c r="FN469" s="402"/>
      <c r="FR469" s="402"/>
      <c r="FV469" s="402"/>
      <c r="FZ469" s="402"/>
      <c r="GD469" s="402"/>
      <c r="GH469" s="402"/>
      <c r="GL469" s="402"/>
      <c r="GP469" s="402"/>
      <c r="GT469" s="402"/>
      <c r="GX469" s="402"/>
      <c r="HB469" s="402"/>
      <c r="HF469" s="402"/>
      <c r="HJ469" s="402"/>
      <c r="HN469" s="402"/>
      <c r="HR469" s="402"/>
      <c r="HV469" s="402"/>
      <c r="HZ469" s="402"/>
      <c r="ID469" s="402"/>
      <c r="IH469" s="402"/>
      <c r="IL469" s="402"/>
      <c r="IP469" s="402"/>
      <c r="IT469" s="402"/>
      <c r="IX469" s="402"/>
      <c r="JB469" s="402"/>
      <c r="JF469" s="402"/>
      <c r="JJ469" s="402"/>
      <c r="JN469" s="402"/>
      <c r="JR469" s="402"/>
      <c r="JV469" s="402"/>
      <c r="JZ469" s="402"/>
      <c r="KD469" s="402"/>
      <c r="LI469" s="402"/>
      <c r="MH469" s="402"/>
      <c r="MZ469" s="402"/>
      <c r="NM469" s="402"/>
      <c r="OA469" s="402"/>
      <c r="OR469" s="402"/>
      <c r="PW469" s="402"/>
      <c r="QO469" s="402"/>
      <c r="RB469" s="402"/>
      <c r="SD469" s="402"/>
      <c r="TX469" s="402"/>
      <c r="VT469" s="402"/>
      <c r="XQ469" s="402"/>
      <c r="YF469" s="402"/>
      <c r="ZK469" s="402"/>
      <c r="ZN469" s="402"/>
      <c r="AAP469" s="402"/>
      <c r="ABJ469" s="402"/>
      <c r="ABU469" s="402"/>
      <c r="ACZ469" s="402"/>
      <c r="ADG469" s="402"/>
      <c r="ADH469" s="402"/>
      <c r="AEL469" s="402"/>
    </row>
    <row r="470" spans="3:818" ht="11.25" customHeight="1">
      <c r="C470" s="402"/>
      <c r="F470" s="402"/>
      <c r="W470" s="402"/>
      <c r="AA470" s="402"/>
      <c r="AE470" s="402"/>
      <c r="AI470" s="402"/>
      <c r="AM470" s="402"/>
      <c r="AQ470" s="402"/>
      <c r="AT470" s="402"/>
      <c r="AW470" s="402"/>
      <c r="BA470" s="402"/>
      <c r="BB470" s="402"/>
      <c r="BE470" s="402"/>
      <c r="BF470" s="402"/>
      <c r="BI470" s="402"/>
      <c r="BJ470" s="402"/>
      <c r="BM470" s="402"/>
      <c r="BN470" s="402"/>
      <c r="BO470" s="402"/>
      <c r="BP470" s="402"/>
      <c r="BQ470" s="402"/>
      <c r="BR470" s="402"/>
      <c r="BS470" s="402"/>
      <c r="BT470" s="402"/>
      <c r="BW470" s="402"/>
      <c r="BX470" s="402"/>
      <c r="BY470" s="402"/>
      <c r="BZ470" s="402"/>
      <c r="CP470" s="402"/>
      <c r="CQ470" s="402"/>
      <c r="CY470" s="402"/>
      <c r="DE470" s="402"/>
      <c r="DF470" s="402"/>
      <c r="DP470" s="402"/>
      <c r="DR470" s="402"/>
      <c r="DV470" s="402"/>
      <c r="DZ470" s="402"/>
      <c r="ED470" s="402"/>
      <c r="EH470" s="402"/>
      <c r="EL470" s="402"/>
      <c r="EP470" s="402"/>
      <c r="ET470" s="402"/>
      <c r="EX470" s="402"/>
      <c r="FB470" s="402"/>
      <c r="FF470" s="402"/>
      <c r="FJ470" s="402"/>
      <c r="FN470" s="402"/>
      <c r="FR470" s="402"/>
      <c r="FV470" s="402"/>
      <c r="FZ470" s="402"/>
      <c r="GD470" s="402"/>
      <c r="GH470" s="402"/>
      <c r="GL470" s="402"/>
      <c r="GP470" s="402"/>
      <c r="GT470" s="402"/>
      <c r="GX470" s="402"/>
      <c r="HB470" s="402"/>
      <c r="HF470" s="402"/>
      <c r="HJ470" s="402"/>
      <c r="HN470" s="402"/>
      <c r="HR470" s="402"/>
      <c r="HV470" s="402"/>
      <c r="HZ470" s="402"/>
      <c r="ID470" s="402"/>
      <c r="IH470" s="402"/>
      <c r="IL470" s="402"/>
      <c r="IP470" s="402"/>
      <c r="IT470" s="402"/>
      <c r="IX470" s="402"/>
      <c r="JB470" s="402"/>
      <c r="JF470" s="402"/>
      <c r="JJ470" s="402"/>
      <c r="JN470" s="402"/>
      <c r="JR470" s="402"/>
      <c r="JV470" s="402"/>
      <c r="JZ470" s="402"/>
      <c r="KD470" s="402"/>
      <c r="LI470" s="402"/>
      <c r="MH470" s="402"/>
      <c r="MZ470" s="402"/>
      <c r="NM470" s="402"/>
      <c r="OA470" s="402"/>
      <c r="OR470" s="402"/>
      <c r="PW470" s="402"/>
      <c r="QO470" s="402"/>
      <c r="RB470" s="402"/>
      <c r="SD470" s="402"/>
      <c r="TX470" s="402"/>
      <c r="VT470" s="402"/>
      <c r="XQ470" s="402"/>
      <c r="YF470" s="402"/>
      <c r="ZK470" s="402"/>
      <c r="ZN470" s="402"/>
      <c r="AAP470" s="402"/>
      <c r="ABJ470" s="402"/>
      <c r="ABU470" s="402"/>
      <c r="ACZ470" s="402"/>
      <c r="ADG470" s="402"/>
      <c r="ADH470" s="402"/>
      <c r="AEL470" s="402"/>
    </row>
    <row r="471" spans="3:818" ht="11.25" customHeight="1">
      <c r="C471" s="402"/>
      <c r="F471" s="402"/>
      <c r="W471" s="402"/>
      <c r="AA471" s="402"/>
      <c r="AE471" s="402"/>
      <c r="AI471" s="402"/>
      <c r="AM471" s="402"/>
      <c r="AQ471" s="402"/>
      <c r="AT471" s="402"/>
      <c r="AW471" s="402"/>
      <c r="BA471" s="402"/>
      <c r="BB471" s="402"/>
      <c r="BE471" s="402"/>
      <c r="BF471" s="402"/>
      <c r="BI471" s="402"/>
      <c r="BJ471" s="402"/>
      <c r="BM471" s="402"/>
      <c r="BN471" s="402"/>
      <c r="BO471" s="402"/>
      <c r="BP471" s="402"/>
      <c r="BQ471" s="402"/>
      <c r="BR471" s="402"/>
      <c r="BS471" s="402"/>
      <c r="BT471" s="402"/>
      <c r="BW471" s="402"/>
      <c r="BX471" s="402"/>
      <c r="BY471" s="402"/>
      <c r="BZ471" s="402"/>
      <c r="CP471" s="402"/>
      <c r="CQ471" s="402"/>
      <c r="CY471" s="402"/>
      <c r="DE471" s="402"/>
      <c r="DF471" s="402"/>
      <c r="DP471" s="402"/>
      <c r="DR471" s="402"/>
      <c r="DV471" s="402"/>
      <c r="DZ471" s="402"/>
      <c r="ED471" s="402"/>
      <c r="EH471" s="402"/>
      <c r="EL471" s="402"/>
      <c r="EP471" s="402"/>
      <c r="ET471" s="402"/>
      <c r="EX471" s="402"/>
      <c r="FB471" s="402"/>
      <c r="FF471" s="402"/>
      <c r="FJ471" s="402"/>
      <c r="FN471" s="402"/>
      <c r="FR471" s="402"/>
      <c r="FV471" s="402"/>
      <c r="FZ471" s="402"/>
      <c r="GD471" s="402"/>
      <c r="GH471" s="402"/>
      <c r="GL471" s="402"/>
      <c r="GP471" s="402"/>
      <c r="GT471" s="402"/>
      <c r="GX471" s="402"/>
      <c r="HB471" s="402"/>
      <c r="HF471" s="402"/>
      <c r="HJ471" s="402"/>
      <c r="HN471" s="402"/>
      <c r="HR471" s="402"/>
      <c r="HV471" s="402"/>
      <c r="HZ471" s="402"/>
      <c r="ID471" s="402"/>
      <c r="IH471" s="402"/>
      <c r="IL471" s="402"/>
      <c r="IP471" s="402"/>
      <c r="IT471" s="402"/>
      <c r="IX471" s="402"/>
      <c r="JB471" s="402"/>
      <c r="JF471" s="402"/>
      <c r="JJ471" s="402"/>
      <c r="JN471" s="402"/>
      <c r="JR471" s="402"/>
      <c r="JV471" s="402"/>
      <c r="JZ471" s="402"/>
      <c r="KD471" s="402"/>
      <c r="LI471" s="402"/>
      <c r="MH471" s="402"/>
      <c r="MZ471" s="402"/>
      <c r="NM471" s="402"/>
      <c r="OA471" s="402"/>
      <c r="OR471" s="402"/>
      <c r="PW471" s="402"/>
      <c r="QO471" s="402"/>
      <c r="RB471" s="402"/>
      <c r="SD471" s="402"/>
      <c r="TX471" s="402"/>
      <c r="VT471" s="402"/>
      <c r="XQ471" s="402"/>
      <c r="YF471" s="402"/>
      <c r="ZK471" s="402"/>
      <c r="ZN471" s="402"/>
      <c r="AAP471" s="402"/>
      <c r="ABJ471" s="402"/>
      <c r="ABU471" s="402"/>
      <c r="ACZ471" s="402"/>
      <c r="ADG471" s="402"/>
      <c r="ADH471" s="402"/>
      <c r="AEL471" s="402"/>
    </row>
    <row r="472" spans="3:818" ht="11.25" customHeight="1">
      <c r="C472" s="402"/>
      <c r="F472" s="402"/>
      <c r="W472" s="402"/>
      <c r="AA472" s="402"/>
      <c r="AE472" s="402"/>
      <c r="AI472" s="402"/>
      <c r="AM472" s="402"/>
      <c r="AQ472" s="402"/>
      <c r="AT472" s="402"/>
      <c r="AW472" s="402"/>
      <c r="BA472" s="402"/>
      <c r="BB472" s="402"/>
      <c r="BE472" s="402"/>
      <c r="BF472" s="402"/>
      <c r="BI472" s="402"/>
      <c r="BJ472" s="402"/>
      <c r="BM472" s="402"/>
      <c r="BN472" s="402"/>
      <c r="BO472" s="402"/>
      <c r="BP472" s="402"/>
      <c r="BQ472" s="402"/>
      <c r="BR472" s="402"/>
      <c r="BS472" s="402"/>
      <c r="BT472" s="402"/>
      <c r="BW472" s="402"/>
      <c r="BX472" s="402"/>
      <c r="BY472" s="402"/>
      <c r="BZ472" s="402"/>
      <c r="CP472" s="402"/>
      <c r="CQ472" s="402"/>
      <c r="CY472" s="402"/>
      <c r="DE472" s="402"/>
      <c r="DF472" s="402"/>
      <c r="DP472" s="402"/>
      <c r="DR472" s="402"/>
      <c r="DV472" s="402"/>
      <c r="DZ472" s="402"/>
      <c r="ED472" s="402"/>
      <c r="EH472" s="402"/>
      <c r="EL472" s="402"/>
      <c r="EP472" s="402"/>
      <c r="ET472" s="402"/>
      <c r="EX472" s="402"/>
      <c r="FB472" s="402"/>
      <c r="FF472" s="402"/>
      <c r="FJ472" s="402"/>
      <c r="FN472" s="402"/>
      <c r="FR472" s="402"/>
      <c r="FV472" s="402"/>
      <c r="FZ472" s="402"/>
      <c r="GD472" s="402"/>
      <c r="GH472" s="402"/>
      <c r="GL472" s="402"/>
      <c r="GP472" s="402"/>
      <c r="GT472" s="402"/>
      <c r="GX472" s="402"/>
      <c r="HB472" s="402"/>
      <c r="HF472" s="402"/>
      <c r="HJ472" s="402"/>
      <c r="HN472" s="402"/>
      <c r="HR472" s="402"/>
      <c r="HV472" s="402"/>
      <c r="HZ472" s="402"/>
      <c r="ID472" s="402"/>
      <c r="IH472" s="402"/>
      <c r="IL472" s="402"/>
      <c r="IP472" s="402"/>
      <c r="IT472" s="402"/>
      <c r="IX472" s="402"/>
      <c r="JB472" s="402"/>
      <c r="JF472" s="402"/>
      <c r="JJ472" s="402"/>
      <c r="JN472" s="402"/>
      <c r="JR472" s="402"/>
      <c r="JV472" s="402"/>
      <c r="JZ472" s="402"/>
      <c r="KD472" s="402"/>
      <c r="LI472" s="402"/>
      <c r="MH472" s="402"/>
      <c r="MZ472" s="402"/>
      <c r="NM472" s="402"/>
      <c r="OA472" s="402"/>
      <c r="OR472" s="402"/>
      <c r="PW472" s="402"/>
      <c r="QO472" s="402"/>
      <c r="RB472" s="402"/>
      <c r="SD472" s="402"/>
      <c r="TX472" s="402"/>
      <c r="VT472" s="402"/>
      <c r="XQ472" s="402"/>
      <c r="YF472" s="402"/>
      <c r="ZK472" s="402"/>
      <c r="ZN472" s="402"/>
      <c r="AAP472" s="402"/>
      <c r="ABJ472" s="402"/>
      <c r="ABU472" s="402"/>
      <c r="ACZ472" s="402"/>
      <c r="ADG472" s="402"/>
      <c r="ADH472" s="402"/>
      <c r="AEL472" s="402"/>
    </row>
    <row r="473" spans="3:818" ht="11.25" customHeight="1">
      <c r="C473" s="402"/>
      <c r="F473" s="402"/>
      <c r="W473" s="402"/>
      <c r="AA473" s="402"/>
      <c r="AE473" s="402"/>
      <c r="AI473" s="402"/>
      <c r="AM473" s="402"/>
      <c r="AQ473" s="402"/>
      <c r="AT473" s="402"/>
      <c r="AW473" s="402"/>
      <c r="BA473" s="402"/>
      <c r="BB473" s="402"/>
      <c r="BE473" s="402"/>
      <c r="BF473" s="402"/>
      <c r="BI473" s="402"/>
      <c r="BJ473" s="402"/>
      <c r="BM473" s="402"/>
      <c r="BN473" s="402"/>
      <c r="BO473" s="402"/>
      <c r="BP473" s="402"/>
      <c r="BQ473" s="402"/>
      <c r="BR473" s="402"/>
      <c r="BS473" s="402"/>
      <c r="BT473" s="402"/>
      <c r="BW473" s="402"/>
      <c r="BX473" s="402"/>
      <c r="BY473" s="402"/>
      <c r="BZ473" s="402"/>
      <c r="CP473" s="402"/>
      <c r="CQ473" s="402"/>
      <c r="CY473" s="402"/>
      <c r="DE473" s="402"/>
      <c r="DF473" s="402"/>
      <c r="DP473" s="402"/>
      <c r="DR473" s="402"/>
      <c r="DV473" s="402"/>
      <c r="DZ473" s="402"/>
      <c r="ED473" s="402"/>
      <c r="EH473" s="402"/>
      <c r="EL473" s="402"/>
      <c r="EP473" s="402"/>
      <c r="ET473" s="402"/>
      <c r="EX473" s="402"/>
      <c r="FB473" s="402"/>
      <c r="FF473" s="402"/>
      <c r="FJ473" s="402"/>
      <c r="FN473" s="402"/>
      <c r="FR473" s="402"/>
      <c r="FV473" s="402"/>
      <c r="FZ473" s="402"/>
      <c r="GD473" s="402"/>
      <c r="GH473" s="402"/>
      <c r="GL473" s="402"/>
      <c r="GP473" s="402"/>
      <c r="GT473" s="402"/>
      <c r="GX473" s="402"/>
      <c r="HB473" s="402"/>
      <c r="HF473" s="402"/>
      <c r="HJ473" s="402"/>
      <c r="HN473" s="402"/>
      <c r="HR473" s="402"/>
      <c r="HV473" s="402"/>
      <c r="HZ473" s="402"/>
      <c r="ID473" s="402"/>
      <c r="IH473" s="402"/>
      <c r="IL473" s="402"/>
      <c r="IP473" s="402"/>
      <c r="IT473" s="402"/>
      <c r="IX473" s="402"/>
      <c r="JB473" s="402"/>
      <c r="JF473" s="402"/>
      <c r="JJ473" s="402"/>
      <c r="JN473" s="402"/>
      <c r="JR473" s="402"/>
      <c r="JV473" s="402"/>
      <c r="JZ473" s="402"/>
      <c r="KD473" s="402"/>
      <c r="LI473" s="402"/>
      <c r="MH473" s="402"/>
      <c r="MZ473" s="402"/>
      <c r="NM473" s="402"/>
      <c r="OA473" s="402"/>
      <c r="OR473" s="402"/>
      <c r="PW473" s="402"/>
      <c r="QO473" s="402"/>
      <c r="RB473" s="402"/>
      <c r="SD473" s="402"/>
      <c r="TX473" s="402"/>
      <c r="VT473" s="402"/>
      <c r="XQ473" s="402"/>
      <c r="YF473" s="402"/>
      <c r="ZK473" s="402"/>
      <c r="ZN473" s="402"/>
      <c r="AAP473" s="402"/>
      <c r="ABJ473" s="402"/>
      <c r="ABU473" s="402"/>
      <c r="ACZ473" s="402"/>
      <c r="ADG473" s="402"/>
      <c r="ADH473" s="402"/>
      <c r="AEL473" s="402"/>
    </row>
    <row r="474" spans="3:818" ht="11.25" customHeight="1">
      <c r="C474" s="402"/>
      <c r="F474" s="402"/>
      <c r="W474" s="402"/>
      <c r="AA474" s="402"/>
      <c r="AE474" s="402"/>
      <c r="AI474" s="402"/>
      <c r="AM474" s="402"/>
      <c r="AQ474" s="402"/>
      <c r="AT474" s="402"/>
      <c r="AW474" s="402"/>
      <c r="BA474" s="402"/>
      <c r="BB474" s="402"/>
      <c r="BE474" s="402"/>
      <c r="BF474" s="402"/>
      <c r="BI474" s="402"/>
      <c r="BJ474" s="402"/>
      <c r="BM474" s="402"/>
      <c r="BN474" s="402"/>
      <c r="BO474" s="402"/>
      <c r="BP474" s="402"/>
      <c r="BQ474" s="402"/>
      <c r="BR474" s="402"/>
      <c r="BS474" s="402"/>
      <c r="BT474" s="402"/>
      <c r="BW474" s="402"/>
      <c r="BX474" s="402"/>
      <c r="BY474" s="402"/>
      <c r="BZ474" s="402"/>
      <c r="CP474" s="402"/>
      <c r="CQ474" s="402"/>
      <c r="CY474" s="402"/>
      <c r="DE474" s="402"/>
      <c r="DF474" s="402"/>
      <c r="DP474" s="402"/>
      <c r="DR474" s="402"/>
      <c r="DV474" s="402"/>
      <c r="DZ474" s="402"/>
      <c r="ED474" s="402"/>
      <c r="EH474" s="402"/>
      <c r="EL474" s="402"/>
      <c r="EP474" s="402"/>
      <c r="ET474" s="402"/>
      <c r="EX474" s="402"/>
      <c r="FB474" s="402"/>
      <c r="FF474" s="402"/>
      <c r="FJ474" s="402"/>
      <c r="FN474" s="402"/>
      <c r="FR474" s="402"/>
      <c r="FV474" s="402"/>
      <c r="FZ474" s="402"/>
      <c r="GD474" s="402"/>
      <c r="GH474" s="402"/>
      <c r="GL474" s="402"/>
      <c r="GP474" s="402"/>
      <c r="GT474" s="402"/>
      <c r="GX474" s="402"/>
      <c r="HB474" s="402"/>
      <c r="HF474" s="402"/>
      <c r="HJ474" s="402"/>
      <c r="HN474" s="402"/>
      <c r="HR474" s="402"/>
      <c r="HV474" s="402"/>
      <c r="HZ474" s="402"/>
      <c r="ID474" s="402"/>
      <c r="IH474" s="402"/>
      <c r="IL474" s="402"/>
      <c r="IP474" s="402"/>
      <c r="IT474" s="402"/>
      <c r="IX474" s="402"/>
      <c r="JB474" s="402"/>
      <c r="JF474" s="402"/>
      <c r="JJ474" s="402"/>
      <c r="JN474" s="402"/>
      <c r="JR474" s="402"/>
      <c r="JV474" s="402"/>
      <c r="JZ474" s="402"/>
      <c r="KD474" s="402"/>
      <c r="LI474" s="402"/>
      <c r="MH474" s="402"/>
      <c r="MZ474" s="402"/>
      <c r="NM474" s="402"/>
      <c r="OA474" s="402"/>
      <c r="OR474" s="402"/>
      <c r="PW474" s="402"/>
      <c r="QO474" s="402"/>
      <c r="RB474" s="402"/>
      <c r="SD474" s="402"/>
      <c r="TX474" s="402"/>
      <c r="VT474" s="402"/>
      <c r="XQ474" s="402"/>
      <c r="YF474" s="402"/>
      <c r="ZK474" s="402"/>
      <c r="ZN474" s="402"/>
      <c r="AAP474" s="402"/>
      <c r="ABJ474" s="402"/>
      <c r="ABU474" s="402"/>
      <c r="ACZ474" s="402"/>
      <c r="ADG474" s="402"/>
      <c r="ADH474" s="402"/>
      <c r="AEL474" s="402"/>
    </row>
    <row r="475" spans="3:818" ht="11.25" customHeight="1">
      <c r="C475" s="402"/>
      <c r="F475" s="402"/>
      <c r="W475" s="402"/>
      <c r="AA475" s="402"/>
      <c r="AE475" s="402"/>
      <c r="AI475" s="402"/>
      <c r="AM475" s="402"/>
      <c r="AQ475" s="402"/>
      <c r="AT475" s="402"/>
      <c r="AW475" s="402"/>
      <c r="BA475" s="402"/>
      <c r="BB475" s="402"/>
      <c r="BE475" s="402"/>
      <c r="BF475" s="402"/>
      <c r="BI475" s="402"/>
      <c r="BJ475" s="402"/>
      <c r="BM475" s="402"/>
      <c r="BN475" s="402"/>
      <c r="BO475" s="402"/>
      <c r="BP475" s="402"/>
      <c r="BQ475" s="402"/>
      <c r="BR475" s="402"/>
      <c r="BS475" s="402"/>
      <c r="BT475" s="402"/>
      <c r="BW475" s="402"/>
      <c r="BX475" s="402"/>
      <c r="BY475" s="402"/>
      <c r="BZ475" s="402"/>
      <c r="CP475" s="402"/>
      <c r="CQ475" s="402"/>
      <c r="CY475" s="402"/>
      <c r="DE475" s="402"/>
      <c r="DF475" s="402"/>
      <c r="DP475" s="402"/>
      <c r="DR475" s="402"/>
      <c r="DV475" s="402"/>
      <c r="DZ475" s="402"/>
      <c r="ED475" s="402"/>
      <c r="EH475" s="402"/>
      <c r="EL475" s="402"/>
      <c r="EP475" s="402"/>
      <c r="ET475" s="402"/>
      <c r="EX475" s="402"/>
      <c r="FB475" s="402"/>
      <c r="FF475" s="402"/>
      <c r="FJ475" s="402"/>
      <c r="FN475" s="402"/>
      <c r="FR475" s="402"/>
      <c r="FV475" s="402"/>
      <c r="FZ475" s="402"/>
      <c r="GD475" s="402"/>
      <c r="GH475" s="402"/>
      <c r="GL475" s="402"/>
      <c r="GP475" s="402"/>
      <c r="GT475" s="402"/>
      <c r="GX475" s="402"/>
      <c r="HB475" s="402"/>
      <c r="HF475" s="402"/>
      <c r="HJ475" s="402"/>
      <c r="HN475" s="402"/>
      <c r="HR475" s="402"/>
      <c r="HV475" s="402"/>
      <c r="HZ475" s="402"/>
      <c r="ID475" s="402"/>
      <c r="IH475" s="402"/>
      <c r="IL475" s="402"/>
      <c r="IP475" s="402"/>
      <c r="IT475" s="402"/>
      <c r="IX475" s="402"/>
      <c r="JB475" s="402"/>
      <c r="JF475" s="402"/>
      <c r="JJ475" s="402"/>
      <c r="JN475" s="402"/>
      <c r="JR475" s="402"/>
      <c r="JV475" s="402"/>
      <c r="JZ475" s="402"/>
      <c r="KD475" s="402"/>
      <c r="LI475" s="402"/>
      <c r="MH475" s="402"/>
      <c r="MZ475" s="402"/>
      <c r="NM475" s="402"/>
      <c r="OA475" s="402"/>
      <c r="OR475" s="402"/>
      <c r="PW475" s="402"/>
      <c r="QO475" s="402"/>
      <c r="RB475" s="402"/>
      <c r="SD475" s="402"/>
      <c r="TX475" s="402"/>
      <c r="VT475" s="402"/>
      <c r="XQ475" s="402"/>
      <c r="YF475" s="402"/>
      <c r="ZK475" s="402"/>
      <c r="ZN475" s="402"/>
      <c r="AAP475" s="402"/>
      <c r="ABJ475" s="402"/>
      <c r="ABU475" s="402"/>
      <c r="ACZ475" s="402"/>
      <c r="ADG475" s="402"/>
      <c r="ADH475" s="402"/>
      <c r="AEL475" s="402"/>
    </row>
    <row r="476" spans="3:818" ht="11.25" customHeight="1">
      <c r="C476" s="402"/>
      <c r="F476" s="402"/>
      <c r="W476" s="402"/>
      <c r="AA476" s="402"/>
      <c r="AE476" s="402"/>
      <c r="AI476" s="402"/>
      <c r="AM476" s="402"/>
      <c r="AQ476" s="402"/>
      <c r="AT476" s="402"/>
      <c r="AW476" s="402"/>
      <c r="BA476" s="402"/>
      <c r="BB476" s="402"/>
      <c r="BE476" s="402"/>
      <c r="BF476" s="402"/>
      <c r="BI476" s="402"/>
      <c r="BJ476" s="402"/>
      <c r="BM476" s="402"/>
      <c r="BN476" s="402"/>
      <c r="BO476" s="402"/>
      <c r="BP476" s="402"/>
      <c r="BQ476" s="402"/>
      <c r="BR476" s="402"/>
      <c r="BS476" s="402"/>
      <c r="BT476" s="402"/>
      <c r="BW476" s="402"/>
      <c r="BX476" s="402"/>
      <c r="BY476" s="402"/>
      <c r="BZ476" s="402"/>
      <c r="CP476" s="402"/>
      <c r="CQ476" s="402"/>
      <c r="CY476" s="402"/>
      <c r="DE476" s="402"/>
      <c r="DF476" s="402"/>
      <c r="DP476" s="402"/>
      <c r="DR476" s="402"/>
      <c r="DV476" s="402"/>
      <c r="DZ476" s="402"/>
      <c r="ED476" s="402"/>
      <c r="EH476" s="402"/>
      <c r="EL476" s="402"/>
      <c r="EP476" s="402"/>
      <c r="ET476" s="402"/>
      <c r="EX476" s="402"/>
      <c r="FB476" s="402"/>
      <c r="FF476" s="402"/>
      <c r="FJ476" s="402"/>
      <c r="FN476" s="402"/>
      <c r="FR476" s="402"/>
      <c r="FV476" s="402"/>
      <c r="FZ476" s="402"/>
      <c r="GD476" s="402"/>
      <c r="GH476" s="402"/>
      <c r="GL476" s="402"/>
      <c r="GP476" s="402"/>
      <c r="GT476" s="402"/>
      <c r="GX476" s="402"/>
      <c r="HB476" s="402"/>
      <c r="HF476" s="402"/>
      <c r="HJ476" s="402"/>
      <c r="HN476" s="402"/>
      <c r="HR476" s="402"/>
      <c r="HV476" s="402"/>
      <c r="HZ476" s="402"/>
      <c r="ID476" s="402"/>
      <c r="IH476" s="402"/>
      <c r="IL476" s="402"/>
      <c r="IP476" s="402"/>
      <c r="IT476" s="402"/>
      <c r="IX476" s="402"/>
      <c r="JB476" s="402"/>
      <c r="JF476" s="402"/>
      <c r="JJ476" s="402"/>
      <c r="JN476" s="402"/>
      <c r="JR476" s="402"/>
      <c r="JV476" s="402"/>
      <c r="JZ476" s="402"/>
      <c r="KD476" s="402"/>
      <c r="LI476" s="402"/>
      <c r="MH476" s="402"/>
      <c r="MZ476" s="402"/>
      <c r="NM476" s="402"/>
      <c r="OA476" s="402"/>
      <c r="OR476" s="402"/>
      <c r="PW476" s="402"/>
      <c r="QO476" s="402"/>
      <c r="RB476" s="402"/>
      <c r="SD476" s="402"/>
      <c r="TX476" s="402"/>
      <c r="VT476" s="402"/>
      <c r="XQ476" s="402"/>
      <c r="YF476" s="402"/>
      <c r="ZK476" s="402"/>
      <c r="ZN476" s="402"/>
      <c r="AAP476" s="402"/>
      <c r="ABJ476" s="402"/>
      <c r="ABU476" s="402"/>
      <c r="ACZ476" s="402"/>
      <c r="ADG476" s="402"/>
      <c r="ADH476" s="402"/>
      <c r="AEL476" s="402"/>
    </row>
    <row r="477" spans="3:818" ht="11.25" customHeight="1">
      <c r="C477" s="402"/>
      <c r="F477" s="402"/>
      <c r="W477" s="402"/>
      <c r="AA477" s="402"/>
      <c r="AE477" s="402"/>
      <c r="AI477" s="402"/>
      <c r="AM477" s="402"/>
      <c r="AQ477" s="402"/>
      <c r="AT477" s="402"/>
      <c r="AW477" s="402"/>
      <c r="BA477" s="402"/>
      <c r="BB477" s="402"/>
      <c r="BE477" s="402"/>
      <c r="BF477" s="402"/>
      <c r="BI477" s="402"/>
      <c r="BJ477" s="402"/>
      <c r="BM477" s="402"/>
      <c r="BN477" s="402"/>
      <c r="BO477" s="402"/>
      <c r="BP477" s="402"/>
      <c r="BQ477" s="402"/>
      <c r="BR477" s="402"/>
      <c r="BS477" s="402"/>
      <c r="BT477" s="402"/>
      <c r="BW477" s="402"/>
      <c r="BX477" s="402"/>
      <c r="BY477" s="402"/>
      <c r="BZ477" s="402"/>
      <c r="CP477" s="402"/>
      <c r="CQ477" s="402"/>
      <c r="CY477" s="402"/>
      <c r="DE477" s="402"/>
      <c r="DF477" s="402"/>
      <c r="DP477" s="402"/>
      <c r="DR477" s="402"/>
      <c r="DV477" s="402"/>
      <c r="DZ477" s="402"/>
      <c r="ED477" s="402"/>
      <c r="EH477" s="402"/>
      <c r="EL477" s="402"/>
      <c r="EP477" s="402"/>
      <c r="ET477" s="402"/>
      <c r="EX477" s="402"/>
      <c r="FB477" s="402"/>
      <c r="FF477" s="402"/>
      <c r="FJ477" s="402"/>
      <c r="FN477" s="402"/>
      <c r="FR477" s="402"/>
      <c r="FV477" s="402"/>
      <c r="FZ477" s="402"/>
      <c r="GD477" s="402"/>
      <c r="GH477" s="402"/>
      <c r="GL477" s="402"/>
      <c r="GP477" s="402"/>
      <c r="GT477" s="402"/>
      <c r="GX477" s="402"/>
      <c r="HB477" s="402"/>
      <c r="HF477" s="402"/>
      <c r="HJ477" s="402"/>
      <c r="HN477" s="402"/>
      <c r="HR477" s="402"/>
      <c r="HV477" s="402"/>
      <c r="HZ477" s="402"/>
      <c r="ID477" s="402"/>
      <c r="IH477" s="402"/>
      <c r="IL477" s="402"/>
      <c r="IP477" s="402"/>
      <c r="IT477" s="402"/>
      <c r="IX477" s="402"/>
      <c r="JB477" s="402"/>
      <c r="JF477" s="402"/>
      <c r="JJ477" s="402"/>
      <c r="JN477" s="402"/>
      <c r="JR477" s="402"/>
      <c r="JV477" s="402"/>
      <c r="JZ477" s="402"/>
      <c r="KD477" s="402"/>
      <c r="LI477" s="402"/>
      <c r="MH477" s="402"/>
      <c r="MZ477" s="402"/>
      <c r="NM477" s="402"/>
      <c r="OA477" s="402"/>
      <c r="OR477" s="402"/>
      <c r="PW477" s="402"/>
      <c r="QO477" s="402"/>
      <c r="RB477" s="402"/>
      <c r="SD477" s="402"/>
      <c r="TX477" s="402"/>
      <c r="VT477" s="402"/>
      <c r="XQ477" s="402"/>
      <c r="YF477" s="402"/>
      <c r="ZK477" s="402"/>
      <c r="ZN477" s="402"/>
      <c r="AAP477" s="402"/>
      <c r="ABJ477" s="402"/>
      <c r="ABU477" s="402"/>
      <c r="ACZ477" s="402"/>
      <c r="ADG477" s="402"/>
      <c r="ADH477" s="402"/>
      <c r="AEL477" s="402"/>
    </row>
    <row r="478" spans="3:818" ht="11.25" customHeight="1">
      <c r="C478" s="402"/>
      <c r="F478" s="402"/>
      <c r="W478" s="402"/>
      <c r="AA478" s="402"/>
      <c r="AE478" s="402"/>
      <c r="AI478" s="402"/>
      <c r="AM478" s="402"/>
      <c r="AQ478" s="402"/>
      <c r="AT478" s="402"/>
      <c r="AW478" s="402"/>
      <c r="BA478" s="402"/>
      <c r="BB478" s="402"/>
      <c r="BE478" s="402"/>
      <c r="BF478" s="402"/>
      <c r="BI478" s="402"/>
      <c r="BJ478" s="402"/>
      <c r="BM478" s="402"/>
      <c r="BN478" s="402"/>
      <c r="BO478" s="402"/>
      <c r="BP478" s="402"/>
      <c r="BQ478" s="402"/>
      <c r="BR478" s="402"/>
      <c r="BS478" s="402"/>
      <c r="BT478" s="402"/>
      <c r="BW478" s="402"/>
      <c r="BX478" s="402"/>
      <c r="BY478" s="402"/>
      <c r="BZ478" s="402"/>
      <c r="CP478" s="402"/>
      <c r="CQ478" s="402"/>
      <c r="CY478" s="402"/>
      <c r="DE478" s="402"/>
      <c r="DF478" s="402"/>
      <c r="DP478" s="402"/>
      <c r="DR478" s="402"/>
      <c r="DV478" s="402"/>
      <c r="DZ478" s="402"/>
      <c r="ED478" s="402"/>
      <c r="EH478" s="402"/>
      <c r="EL478" s="402"/>
      <c r="EP478" s="402"/>
      <c r="ET478" s="402"/>
      <c r="EX478" s="402"/>
      <c r="FB478" s="402"/>
      <c r="FF478" s="402"/>
      <c r="FJ478" s="402"/>
      <c r="FN478" s="402"/>
      <c r="FR478" s="402"/>
      <c r="FV478" s="402"/>
      <c r="FZ478" s="402"/>
      <c r="GD478" s="402"/>
      <c r="GH478" s="402"/>
      <c r="GL478" s="402"/>
      <c r="GP478" s="402"/>
      <c r="GT478" s="402"/>
      <c r="GX478" s="402"/>
      <c r="HB478" s="402"/>
      <c r="HF478" s="402"/>
      <c r="HJ478" s="402"/>
      <c r="HN478" s="402"/>
      <c r="HR478" s="402"/>
      <c r="HV478" s="402"/>
      <c r="HZ478" s="402"/>
      <c r="ID478" s="402"/>
      <c r="IH478" s="402"/>
      <c r="IL478" s="402"/>
      <c r="IP478" s="402"/>
      <c r="IT478" s="402"/>
      <c r="IX478" s="402"/>
      <c r="JB478" s="402"/>
      <c r="JF478" s="402"/>
      <c r="JJ478" s="402"/>
      <c r="JN478" s="402"/>
      <c r="JR478" s="402"/>
      <c r="JV478" s="402"/>
      <c r="JZ478" s="402"/>
      <c r="KD478" s="402"/>
      <c r="LI478" s="402"/>
      <c r="MH478" s="402"/>
      <c r="MZ478" s="402"/>
      <c r="NM478" s="402"/>
      <c r="OA478" s="402"/>
      <c r="OR478" s="402"/>
      <c r="PW478" s="402"/>
      <c r="QO478" s="402"/>
      <c r="RB478" s="402"/>
      <c r="SD478" s="402"/>
      <c r="TX478" s="402"/>
      <c r="VT478" s="402"/>
      <c r="XQ478" s="402"/>
      <c r="YF478" s="402"/>
      <c r="ZK478" s="402"/>
      <c r="ZN478" s="402"/>
      <c r="AAP478" s="402"/>
      <c r="ABJ478" s="402"/>
      <c r="ABU478" s="402"/>
      <c r="ACZ478" s="402"/>
      <c r="ADG478" s="402"/>
      <c r="ADH478" s="402"/>
      <c r="AEL478" s="402"/>
    </row>
    <row r="479" spans="3:818" ht="11.25" customHeight="1">
      <c r="C479" s="402"/>
      <c r="F479" s="402"/>
      <c r="W479" s="402"/>
      <c r="AA479" s="402"/>
      <c r="AE479" s="402"/>
      <c r="AI479" s="402"/>
      <c r="AM479" s="402"/>
      <c r="AQ479" s="402"/>
      <c r="AT479" s="402"/>
      <c r="AW479" s="402"/>
      <c r="BA479" s="402"/>
      <c r="BB479" s="402"/>
      <c r="BE479" s="402"/>
      <c r="BF479" s="402"/>
      <c r="BI479" s="402"/>
      <c r="BJ479" s="402"/>
      <c r="BM479" s="402"/>
      <c r="BN479" s="402"/>
      <c r="BO479" s="402"/>
      <c r="BP479" s="402"/>
      <c r="BQ479" s="402"/>
      <c r="BR479" s="402"/>
      <c r="BS479" s="402"/>
      <c r="BT479" s="402"/>
      <c r="BW479" s="402"/>
      <c r="BX479" s="402"/>
      <c r="BY479" s="402"/>
      <c r="BZ479" s="402"/>
      <c r="CP479" s="402"/>
      <c r="CQ479" s="402"/>
      <c r="CY479" s="402"/>
      <c r="DE479" s="402"/>
      <c r="DF479" s="402"/>
      <c r="DP479" s="402"/>
      <c r="DR479" s="402"/>
      <c r="DV479" s="402"/>
      <c r="DZ479" s="402"/>
      <c r="ED479" s="402"/>
      <c r="EH479" s="402"/>
      <c r="EL479" s="402"/>
      <c r="EP479" s="402"/>
      <c r="ET479" s="402"/>
      <c r="EX479" s="402"/>
      <c r="FB479" s="402"/>
      <c r="FF479" s="402"/>
      <c r="FJ479" s="402"/>
      <c r="FN479" s="402"/>
      <c r="FR479" s="402"/>
      <c r="FV479" s="402"/>
      <c r="FZ479" s="402"/>
      <c r="GD479" s="402"/>
      <c r="GH479" s="402"/>
      <c r="GL479" s="402"/>
      <c r="GP479" s="402"/>
      <c r="GT479" s="402"/>
      <c r="GX479" s="402"/>
      <c r="HB479" s="402"/>
      <c r="HF479" s="402"/>
      <c r="HJ479" s="402"/>
      <c r="HN479" s="402"/>
      <c r="HR479" s="402"/>
      <c r="HV479" s="402"/>
      <c r="HZ479" s="402"/>
      <c r="ID479" s="402"/>
      <c r="IH479" s="402"/>
      <c r="IL479" s="402"/>
      <c r="IP479" s="402"/>
      <c r="IT479" s="402"/>
      <c r="IX479" s="402"/>
      <c r="JB479" s="402"/>
      <c r="JF479" s="402"/>
      <c r="JJ479" s="402"/>
      <c r="JN479" s="402"/>
      <c r="JR479" s="402"/>
      <c r="JV479" s="402"/>
      <c r="JZ479" s="402"/>
      <c r="KD479" s="402"/>
      <c r="LI479" s="402"/>
      <c r="MH479" s="402"/>
      <c r="MZ479" s="402"/>
      <c r="NM479" s="402"/>
      <c r="OA479" s="402"/>
      <c r="OR479" s="402"/>
      <c r="PW479" s="402"/>
      <c r="QO479" s="402"/>
      <c r="RB479" s="402"/>
      <c r="SD479" s="402"/>
      <c r="TX479" s="402"/>
      <c r="VT479" s="402"/>
      <c r="XQ479" s="402"/>
      <c r="YF479" s="402"/>
      <c r="ZK479" s="402"/>
      <c r="ZN479" s="402"/>
      <c r="AAP479" s="402"/>
      <c r="ABJ479" s="402"/>
      <c r="ABU479" s="402"/>
      <c r="ACZ479" s="402"/>
      <c r="ADG479" s="402"/>
      <c r="ADH479" s="402"/>
      <c r="AEL479" s="402"/>
    </row>
    <row r="480" spans="3:818" ht="11.25" customHeight="1">
      <c r="C480" s="402"/>
      <c r="F480" s="402"/>
      <c r="W480" s="402"/>
      <c r="AA480" s="402"/>
      <c r="AE480" s="402"/>
      <c r="AI480" s="402"/>
      <c r="AM480" s="402"/>
      <c r="AQ480" s="402"/>
      <c r="AT480" s="402"/>
      <c r="AW480" s="402"/>
      <c r="BA480" s="402"/>
      <c r="BB480" s="402"/>
      <c r="BE480" s="402"/>
      <c r="BF480" s="402"/>
      <c r="BI480" s="402"/>
      <c r="BJ480" s="402"/>
      <c r="BM480" s="402"/>
      <c r="BN480" s="402"/>
      <c r="BO480" s="402"/>
      <c r="BP480" s="402"/>
      <c r="BQ480" s="402"/>
      <c r="BR480" s="402"/>
      <c r="BS480" s="402"/>
      <c r="BT480" s="402"/>
      <c r="BW480" s="402"/>
      <c r="BX480" s="402"/>
      <c r="BY480" s="402"/>
      <c r="BZ480" s="402"/>
      <c r="CP480" s="402"/>
      <c r="CQ480" s="402"/>
      <c r="CY480" s="402"/>
      <c r="DE480" s="402"/>
      <c r="DF480" s="402"/>
      <c r="DP480" s="402"/>
      <c r="DR480" s="402"/>
      <c r="DV480" s="402"/>
      <c r="DZ480" s="402"/>
      <c r="ED480" s="402"/>
      <c r="EH480" s="402"/>
      <c r="EL480" s="402"/>
      <c r="EP480" s="402"/>
      <c r="ET480" s="402"/>
      <c r="EX480" s="402"/>
      <c r="FB480" s="402"/>
      <c r="FF480" s="402"/>
      <c r="FJ480" s="402"/>
      <c r="FN480" s="402"/>
      <c r="FR480" s="402"/>
      <c r="FV480" s="402"/>
      <c r="FZ480" s="402"/>
      <c r="GD480" s="402"/>
      <c r="GH480" s="402"/>
      <c r="GL480" s="402"/>
      <c r="GP480" s="402"/>
      <c r="GT480" s="402"/>
      <c r="GX480" s="402"/>
      <c r="HB480" s="402"/>
      <c r="HF480" s="402"/>
      <c r="HJ480" s="402"/>
      <c r="HN480" s="402"/>
      <c r="HR480" s="402"/>
      <c r="HV480" s="402"/>
      <c r="HZ480" s="402"/>
      <c r="ID480" s="402"/>
      <c r="IH480" s="402"/>
      <c r="IL480" s="402"/>
      <c r="IP480" s="402"/>
      <c r="IT480" s="402"/>
      <c r="IX480" s="402"/>
      <c r="JB480" s="402"/>
      <c r="JF480" s="402"/>
      <c r="JJ480" s="402"/>
      <c r="JN480" s="402"/>
      <c r="JR480" s="402"/>
      <c r="JV480" s="402"/>
      <c r="JZ480" s="402"/>
      <c r="KD480" s="402"/>
      <c r="LI480" s="402"/>
      <c r="MH480" s="402"/>
      <c r="MZ480" s="402"/>
      <c r="NM480" s="402"/>
      <c r="OA480" s="402"/>
      <c r="OR480" s="402"/>
      <c r="PW480" s="402"/>
      <c r="QO480" s="402"/>
      <c r="RB480" s="402"/>
      <c r="SD480" s="402"/>
      <c r="TX480" s="402"/>
      <c r="VT480" s="402"/>
      <c r="XQ480" s="402"/>
      <c r="YF480" s="402"/>
      <c r="ZK480" s="402"/>
      <c r="ZN480" s="402"/>
      <c r="AAP480" s="402"/>
      <c r="ABJ480" s="402"/>
      <c r="ABU480" s="402"/>
      <c r="ACZ480" s="402"/>
      <c r="ADG480" s="402"/>
      <c r="ADH480" s="402"/>
      <c r="AEL480" s="402"/>
    </row>
    <row r="481" spans="3:818" ht="11.25" customHeight="1">
      <c r="C481" s="402"/>
      <c r="F481" s="402"/>
      <c r="W481" s="402"/>
      <c r="AA481" s="402"/>
      <c r="AE481" s="402"/>
      <c r="AI481" s="402"/>
      <c r="AM481" s="402"/>
      <c r="AQ481" s="402"/>
      <c r="AT481" s="402"/>
      <c r="AW481" s="402"/>
      <c r="BA481" s="402"/>
      <c r="BB481" s="402"/>
      <c r="BE481" s="402"/>
      <c r="BF481" s="402"/>
      <c r="BI481" s="402"/>
      <c r="BJ481" s="402"/>
      <c r="BM481" s="402"/>
      <c r="BN481" s="402"/>
      <c r="BO481" s="402"/>
      <c r="BP481" s="402"/>
      <c r="BQ481" s="402"/>
      <c r="BR481" s="402"/>
      <c r="BS481" s="402"/>
      <c r="BT481" s="402"/>
      <c r="BW481" s="402"/>
      <c r="BX481" s="402"/>
      <c r="BY481" s="402"/>
      <c r="BZ481" s="402"/>
      <c r="CP481" s="402"/>
      <c r="CQ481" s="402"/>
      <c r="CY481" s="402"/>
      <c r="DE481" s="402"/>
      <c r="DF481" s="402"/>
      <c r="DP481" s="402"/>
      <c r="DR481" s="402"/>
      <c r="DV481" s="402"/>
      <c r="DZ481" s="402"/>
      <c r="ED481" s="402"/>
      <c r="EH481" s="402"/>
      <c r="EL481" s="402"/>
      <c r="EP481" s="402"/>
      <c r="ET481" s="402"/>
      <c r="EX481" s="402"/>
      <c r="FB481" s="402"/>
      <c r="FF481" s="402"/>
      <c r="FJ481" s="402"/>
      <c r="FN481" s="402"/>
      <c r="FR481" s="402"/>
      <c r="FV481" s="402"/>
      <c r="FZ481" s="402"/>
      <c r="GD481" s="402"/>
      <c r="GH481" s="402"/>
      <c r="GL481" s="402"/>
      <c r="GP481" s="402"/>
      <c r="GT481" s="402"/>
      <c r="GX481" s="402"/>
      <c r="HB481" s="402"/>
      <c r="HF481" s="402"/>
      <c r="HJ481" s="402"/>
      <c r="HN481" s="402"/>
      <c r="HR481" s="402"/>
      <c r="HV481" s="402"/>
      <c r="HZ481" s="402"/>
      <c r="ID481" s="402"/>
      <c r="IH481" s="402"/>
      <c r="IL481" s="402"/>
      <c r="IP481" s="402"/>
      <c r="IT481" s="402"/>
      <c r="IX481" s="402"/>
      <c r="JB481" s="402"/>
      <c r="JF481" s="402"/>
      <c r="JJ481" s="402"/>
      <c r="JN481" s="402"/>
      <c r="JR481" s="402"/>
      <c r="JV481" s="402"/>
      <c r="JZ481" s="402"/>
      <c r="KD481" s="402"/>
      <c r="LI481" s="402"/>
      <c r="MH481" s="402"/>
      <c r="MZ481" s="402"/>
      <c r="NM481" s="402"/>
      <c r="OA481" s="402"/>
      <c r="OR481" s="402"/>
      <c r="PW481" s="402"/>
      <c r="QO481" s="402"/>
      <c r="RB481" s="402"/>
      <c r="SD481" s="402"/>
      <c r="TX481" s="402"/>
      <c r="VT481" s="402"/>
      <c r="XQ481" s="402"/>
      <c r="YF481" s="402"/>
      <c r="ZK481" s="402"/>
      <c r="ZN481" s="402"/>
      <c r="AAP481" s="402"/>
      <c r="ABJ481" s="402"/>
      <c r="ABU481" s="402"/>
      <c r="ACZ481" s="402"/>
      <c r="ADG481" s="402"/>
      <c r="ADH481" s="402"/>
      <c r="AEL481" s="402"/>
    </row>
    <row r="482" spans="3:818" ht="11.25" customHeight="1">
      <c r="C482" s="402"/>
      <c r="F482" s="402"/>
      <c r="W482" s="402"/>
      <c r="AA482" s="402"/>
      <c r="AE482" s="402"/>
      <c r="AI482" s="402"/>
      <c r="AM482" s="402"/>
      <c r="AQ482" s="402"/>
      <c r="AT482" s="402"/>
      <c r="AW482" s="402"/>
      <c r="BA482" s="402"/>
      <c r="BB482" s="402"/>
      <c r="BE482" s="402"/>
      <c r="BF482" s="402"/>
      <c r="BI482" s="402"/>
      <c r="BJ482" s="402"/>
      <c r="BM482" s="402"/>
      <c r="BN482" s="402"/>
      <c r="BO482" s="402"/>
      <c r="BP482" s="402"/>
      <c r="BQ482" s="402"/>
      <c r="BR482" s="402"/>
      <c r="BS482" s="402"/>
      <c r="BT482" s="402"/>
      <c r="BW482" s="402"/>
      <c r="BX482" s="402"/>
      <c r="BY482" s="402"/>
      <c r="BZ482" s="402"/>
      <c r="CP482" s="402"/>
      <c r="CQ482" s="402"/>
      <c r="CY482" s="402"/>
      <c r="DE482" s="402"/>
      <c r="DF482" s="402"/>
      <c r="DP482" s="402"/>
      <c r="DR482" s="402"/>
      <c r="DV482" s="402"/>
      <c r="DZ482" s="402"/>
      <c r="ED482" s="402"/>
      <c r="EH482" s="402"/>
      <c r="EL482" s="402"/>
      <c r="EP482" s="402"/>
      <c r="ET482" s="402"/>
      <c r="EX482" s="402"/>
      <c r="FB482" s="402"/>
      <c r="FF482" s="402"/>
      <c r="FJ482" s="402"/>
      <c r="FN482" s="402"/>
      <c r="FR482" s="402"/>
      <c r="FV482" s="402"/>
      <c r="FZ482" s="402"/>
      <c r="GD482" s="402"/>
      <c r="GH482" s="402"/>
      <c r="GL482" s="402"/>
      <c r="GP482" s="402"/>
      <c r="GT482" s="402"/>
      <c r="GX482" s="402"/>
      <c r="HB482" s="402"/>
      <c r="HF482" s="402"/>
      <c r="HJ482" s="402"/>
      <c r="HN482" s="402"/>
      <c r="HR482" s="402"/>
      <c r="HV482" s="402"/>
      <c r="HZ482" s="402"/>
      <c r="ID482" s="402"/>
      <c r="IH482" s="402"/>
      <c r="IL482" s="402"/>
      <c r="IP482" s="402"/>
      <c r="IT482" s="402"/>
      <c r="IX482" s="402"/>
      <c r="JB482" s="402"/>
      <c r="JF482" s="402"/>
      <c r="JJ482" s="402"/>
      <c r="JN482" s="402"/>
      <c r="JR482" s="402"/>
      <c r="JV482" s="402"/>
      <c r="JZ482" s="402"/>
      <c r="KD482" s="402"/>
      <c r="LI482" s="402"/>
      <c r="MH482" s="402"/>
      <c r="MZ482" s="402"/>
      <c r="NM482" s="402"/>
      <c r="OA482" s="402"/>
      <c r="OR482" s="402"/>
      <c r="PW482" s="402"/>
      <c r="QO482" s="402"/>
      <c r="RB482" s="402"/>
      <c r="SD482" s="402"/>
      <c r="TX482" s="402"/>
      <c r="VT482" s="402"/>
      <c r="XQ482" s="402"/>
      <c r="YF482" s="402"/>
      <c r="ZK482" s="402"/>
      <c r="ZN482" s="402"/>
      <c r="AAP482" s="402"/>
      <c r="ABJ482" s="402"/>
      <c r="ABU482" s="402"/>
      <c r="ACZ482" s="402"/>
      <c r="ADG482" s="402"/>
      <c r="ADH482" s="402"/>
      <c r="AEL482" s="402"/>
    </row>
    <row r="483" spans="3:818" ht="11.25" customHeight="1">
      <c r="C483" s="402"/>
      <c r="F483" s="402"/>
      <c r="W483" s="402"/>
      <c r="AA483" s="402"/>
      <c r="AE483" s="402"/>
      <c r="AI483" s="402"/>
      <c r="AM483" s="402"/>
      <c r="AQ483" s="402"/>
      <c r="AT483" s="402"/>
      <c r="AW483" s="402"/>
      <c r="BA483" s="402"/>
      <c r="BB483" s="402"/>
      <c r="BE483" s="402"/>
      <c r="BF483" s="402"/>
      <c r="BI483" s="402"/>
      <c r="BJ483" s="402"/>
      <c r="BM483" s="402"/>
      <c r="BN483" s="402"/>
      <c r="BO483" s="402"/>
      <c r="BP483" s="402"/>
      <c r="BQ483" s="402"/>
      <c r="BR483" s="402"/>
      <c r="BS483" s="402"/>
      <c r="BT483" s="402"/>
      <c r="BW483" s="402"/>
      <c r="BX483" s="402"/>
      <c r="BY483" s="402"/>
      <c r="BZ483" s="402"/>
      <c r="CP483" s="402"/>
      <c r="CQ483" s="402"/>
      <c r="CY483" s="402"/>
      <c r="DE483" s="402"/>
      <c r="DF483" s="402"/>
      <c r="DP483" s="402"/>
      <c r="DR483" s="402"/>
      <c r="DV483" s="402"/>
      <c r="DZ483" s="402"/>
      <c r="ED483" s="402"/>
      <c r="EH483" s="402"/>
      <c r="EL483" s="402"/>
      <c r="EP483" s="402"/>
      <c r="ET483" s="402"/>
      <c r="EX483" s="402"/>
      <c r="FB483" s="402"/>
      <c r="FF483" s="402"/>
      <c r="FJ483" s="402"/>
      <c r="FN483" s="402"/>
      <c r="FR483" s="402"/>
      <c r="FV483" s="402"/>
      <c r="FZ483" s="402"/>
      <c r="GD483" s="402"/>
      <c r="GH483" s="402"/>
      <c r="GL483" s="402"/>
      <c r="GP483" s="402"/>
      <c r="GT483" s="402"/>
      <c r="GX483" s="402"/>
      <c r="HB483" s="402"/>
      <c r="HF483" s="402"/>
      <c r="HJ483" s="402"/>
      <c r="HN483" s="402"/>
      <c r="HR483" s="402"/>
      <c r="HV483" s="402"/>
      <c r="HZ483" s="402"/>
      <c r="ID483" s="402"/>
      <c r="IH483" s="402"/>
      <c r="IL483" s="402"/>
      <c r="IP483" s="402"/>
      <c r="IT483" s="402"/>
      <c r="IX483" s="402"/>
      <c r="JB483" s="402"/>
      <c r="JF483" s="402"/>
      <c r="JJ483" s="402"/>
      <c r="JN483" s="402"/>
      <c r="JR483" s="402"/>
      <c r="JV483" s="402"/>
      <c r="JZ483" s="402"/>
      <c r="KD483" s="402"/>
      <c r="LI483" s="402"/>
      <c r="MH483" s="402"/>
      <c r="MZ483" s="402"/>
      <c r="NM483" s="402"/>
      <c r="OA483" s="402"/>
      <c r="OR483" s="402"/>
      <c r="PW483" s="402"/>
      <c r="QO483" s="402"/>
      <c r="RB483" s="402"/>
      <c r="SD483" s="402"/>
      <c r="TX483" s="402"/>
      <c r="VT483" s="402"/>
      <c r="XQ483" s="402"/>
      <c r="YF483" s="402"/>
      <c r="ZK483" s="402"/>
      <c r="ZN483" s="402"/>
      <c r="AAP483" s="402"/>
      <c r="ABJ483" s="402"/>
      <c r="ABU483" s="402"/>
      <c r="ACZ483" s="402"/>
      <c r="ADG483" s="402"/>
      <c r="ADH483" s="402"/>
      <c r="AEL483" s="402"/>
    </row>
    <row r="484" spans="3:818" ht="11.25" customHeight="1">
      <c r="C484" s="402"/>
      <c r="F484" s="402"/>
      <c r="W484" s="402"/>
      <c r="AA484" s="402"/>
      <c r="AE484" s="402"/>
      <c r="AI484" s="402"/>
      <c r="AM484" s="402"/>
      <c r="AQ484" s="402"/>
      <c r="AT484" s="402"/>
      <c r="AW484" s="402"/>
      <c r="BA484" s="402"/>
      <c r="BB484" s="402"/>
      <c r="BE484" s="402"/>
      <c r="BF484" s="402"/>
      <c r="BI484" s="402"/>
      <c r="BJ484" s="402"/>
      <c r="BM484" s="402"/>
      <c r="BN484" s="402"/>
      <c r="BO484" s="402"/>
      <c r="BP484" s="402"/>
      <c r="BQ484" s="402"/>
      <c r="BR484" s="402"/>
      <c r="BS484" s="402"/>
      <c r="BT484" s="402"/>
      <c r="BW484" s="402"/>
      <c r="BX484" s="402"/>
      <c r="BY484" s="402"/>
      <c r="BZ484" s="402"/>
      <c r="CP484" s="402"/>
      <c r="CQ484" s="402"/>
      <c r="CY484" s="402"/>
      <c r="DE484" s="402"/>
      <c r="DF484" s="402"/>
      <c r="DP484" s="402"/>
      <c r="DR484" s="402"/>
      <c r="DV484" s="402"/>
      <c r="DZ484" s="402"/>
      <c r="ED484" s="402"/>
      <c r="EH484" s="402"/>
      <c r="EL484" s="402"/>
      <c r="EP484" s="402"/>
      <c r="ET484" s="402"/>
      <c r="EX484" s="402"/>
      <c r="FB484" s="402"/>
      <c r="FF484" s="402"/>
      <c r="FJ484" s="402"/>
      <c r="FN484" s="402"/>
      <c r="FR484" s="402"/>
      <c r="FV484" s="402"/>
      <c r="FZ484" s="402"/>
      <c r="GD484" s="402"/>
      <c r="GH484" s="402"/>
      <c r="GL484" s="402"/>
      <c r="GP484" s="402"/>
      <c r="GT484" s="402"/>
      <c r="GX484" s="402"/>
      <c r="HB484" s="402"/>
      <c r="HF484" s="402"/>
      <c r="HJ484" s="402"/>
      <c r="HN484" s="402"/>
      <c r="HR484" s="402"/>
      <c r="HV484" s="402"/>
      <c r="HZ484" s="402"/>
      <c r="ID484" s="402"/>
      <c r="IH484" s="402"/>
      <c r="IL484" s="402"/>
      <c r="IP484" s="402"/>
      <c r="IT484" s="402"/>
      <c r="IX484" s="402"/>
      <c r="JB484" s="402"/>
      <c r="JF484" s="402"/>
      <c r="JJ484" s="402"/>
      <c r="JN484" s="402"/>
      <c r="JR484" s="402"/>
      <c r="JV484" s="402"/>
      <c r="JZ484" s="402"/>
      <c r="KD484" s="402"/>
      <c r="LI484" s="402"/>
      <c r="MH484" s="402"/>
      <c r="MZ484" s="402"/>
      <c r="NM484" s="402"/>
      <c r="OA484" s="402"/>
      <c r="OR484" s="402"/>
      <c r="PW484" s="402"/>
      <c r="QO484" s="402"/>
      <c r="RB484" s="402"/>
      <c r="SD484" s="402"/>
      <c r="TX484" s="402"/>
      <c r="VT484" s="402"/>
      <c r="XQ484" s="402"/>
      <c r="YF484" s="402"/>
      <c r="ZK484" s="402"/>
      <c r="ZN484" s="402"/>
      <c r="AAP484" s="402"/>
      <c r="ABJ484" s="402"/>
      <c r="ABU484" s="402"/>
      <c r="ACZ484" s="402"/>
      <c r="ADG484" s="402"/>
      <c r="ADH484" s="402"/>
      <c r="AEL484" s="402"/>
    </row>
    <row r="485" spans="3:818" ht="11.25" customHeight="1">
      <c r="C485" s="402"/>
      <c r="F485" s="402"/>
      <c r="W485" s="402"/>
      <c r="AA485" s="402"/>
      <c r="AE485" s="402"/>
      <c r="AI485" s="402"/>
      <c r="AM485" s="402"/>
      <c r="AQ485" s="402"/>
      <c r="AT485" s="402"/>
      <c r="AW485" s="402"/>
      <c r="BA485" s="402"/>
      <c r="BB485" s="402"/>
      <c r="BE485" s="402"/>
      <c r="BF485" s="402"/>
      <c r="BI485" s="402"/>
      <c r="BJ485" s="402"/>
      <c r="BM485" s="402"/>
      <c r="BN485" s="402"/>
      <c r="BO485" s="402"/>
      <c r="BP485" s="402"/>
      <c r="BQ485" s="402"/>
      <c r="BR485" s="402"/>
      <c r="BS485" s="402"/>
      <c r="BT485" s="402"/>
      <c r="BW485" s="402"/>
      <c r="BX485" s="402"/>
      <c r="BY485" s="402"/>
      <c r="BZ485" s="402"/>
      <c r="CP485" s="402"/>
      <c r="CQ485" s="402"/>
      <c r="CY485" s="402"/>
      <c r="DE485" s="402"/>
      <c r="DF485" s="402"/>
      <c r="DP485" s="402"/>
      <c r="DR485" s="402"/>
      <c r="DV485" s="402"/>
      <c r="DZ485" s="402"/>
      <c r="ED485" s="402"/>
      <c r="EH485" s="402"/>
      <c r="EL485" s="402"/>
      <c r="EP485" s="402"/>
      <c r="ET485" s="402"/>
      <c r="EX485" s="402"/>
      <c r="FB485" s="402"/>
      <c r="FF485" s="402"/>
      <c r="FJ485" s="402"/>
      <c r="FN485" s="402"/>
      <c r="FR485" s="402"/>
      <c r="FV485" s="402"/>
      <c r="FZ485" s="402"/>
      <c r="GD485" s="402"/>
      <c r="GH485" s="402"/>
      <c r="GL485" s="402"/>
      <c r="GP485" s="402"/>
      <c r="GT485" s="402"/>
      <c r="GX485" s="402"/>
      <c r="HB485" s="402"/>
      <c r="HF485" s="402"/>
      <c r="HJ485" s="402"/>
      <c r="HN485" s="402"/>
      <c r="HR485" s="402"/>
      <c r="HV485" s="402"/>
      <c r="HZ485" s="402"/>
      <c r="ID485" s="402"/>
      <c r="IH485" s="402"/>
      <c r="IL485" s="402"/>
      <c r="IP485" s="402"/>
      <c r="IT485" s="402"/>
      <c r="IX485" s="402"/>
      <c r="JB485" s="402"/>
      <c r="JF485" s="402"/>
      <c r="JJ485" s="402"/>
      <c r="JN485" s="402"/>
      <c r="JR485" s="402"/>
      <c r="JV485" s="402"/>
      <c r="JZ485" s="402"/>
      <c r="KD485" s="402"/>
      <c r="LI485" s="402"/>
      <c r="MH485" s="402"/>
      <c r="MZ485" s="402"/>
      <c r="NM485" s="402"/>
      <c r="OA485" s="402"/>
      <c r="OR485" s="402"/>
      <c r="PW485" s="402"/>
      <c r="QO485" s="402"/>
      <c r="RB485" s="402"/>
      <c r="SD485" s="402"/>
      <c r="TX485" s="402"/>
      <c r="VT485" s="402"/>
      <c r="XQ485" s="402"/>
      <c r="YF485" s="402"/>
      <c r="ZK485" s="402"/>
      <c r="ZN485" s="402"/>
      <c r="AAP485" s="402"/>
      <c r="ABJ485" s="402"/>
      <c r="ABU485" s="402"/>
      <c r="ACZ485" s="402"/>
      <c r="ADG485" s="402"/>
      <c r="ADH485" s="402"/>
      <c r="AEL485" s="402"/>
    </row>
    <row r="486" spans="3:818" ht="11.25" customHeight="1">
      <c r="C486" s="402"/>
      <c r="F486" s="402"/>
      <c r="W486" s="402"/>
      <c r="AA486" s="402"/>
      <c r="AE486" s="402"/>
      <c r="AI486" s="402"/>
      <c r="AM486" s="402"/>
      <c r="AQ486" s="402"/>
      <c r="AT486" s="402"/>
      <c r="AW486" s="402"/>
      <c r="BA486" s="402"/>
      <c r="BB486" s="402"/>
      <c r="BE486" s="402"/>
      <c r="BF486" s="402"/>
      <c r="BI486" s="402"/>
      <c r="BJ486" s="402"/>
      <c r="BM486" s="402"/>
      <c r="BN486" s="402"/>
      <c r="BO486" s="402"/>
      <c r="BP486" s="402"/>
      <c r="BQ486" s="402"/>
      <c r="BR486" s="402"/>
      <c r="BS486" s="402"/>
      <c r="BT486" s="402"/>
      <c r="BW486" s="402"/>
      <c r="BX486" s="402"/>
      <c r="BY486" s="402"/>
      <c r="BZ486" s="402"/>
      <c r="CP486" s="402"/>
      <c r="CQ486" s="402"/>
      <c r="CY486" s="402"/>
      <c r="DE486" s="402"/>
      <c r="DF486" s="402"/>
      <c r="DP486" s="402"/>
      <c r="DR486" s="402"/>
      <c r="DV486" s="402"/>
      <c r="DZ486" s="402"/>
      <c r="ED486" s="402"/>
      <c r="EH486" s="402"/>
      <c r="EL486" s="402"/>
      <c r="EP486" s="402"/>
      <c r="ET486" s="402"/>
      <c r="EX486" s="402"/>
      <c r="FB486" s="402"/>
      <c r="FF486" s="402"/>
      <c r="FJ486" s="402"/>
      <c r="FN486" s="402"/>
      <c r="FR486" s="402"/>
      <c r="FV486" s="402"/>
      <c r="FZ486" s="402"/>
      <c r="GD486" s="402"/>
      <c r="GH486" s="402"/>
      <c r="GL486" s="402"/>
      <c r="GP486" s="402"/>
      <c r="GT486" s="402"/>
      <c r="GX486" s="402"/>
      <c r="HB486" s="402"/>
      <c r="HF486" s="402"/>
      <c r="HJ486" s="402"/>
      <c r="HN486" s="402"/>
      <c r="HR486" s="402"/>
      <c r="HV486" s="402"/>
      <c r="HZ486" s="402"/>
      <c r="ID486" s="402"/>
      <c r="IH486" s="402"/>
      <c r="IL486" s="402"/>
      <c r="IP486" s="402"/>
      <c r="IT486" s="402"/>
      <c r="IX486" s="402"/>
      <c r="JB486" s="402"/>
      <c r="JF486" s="402"/>
      <c r="JJ486" s="402"/>
      <c r="JN486" s="402"/>
      <c r="JR486" s="402"/>
      <c r="JV486" s="402"/>
      <c r="JZ486" s="402"/>
      <c r="KD486" s="402"/>
      <c r="LI486" s="402"/>
      <c r="MH486" s="402"/>
      <c r="MZ486" s="402"/>
      <c r="NM486" s="402"/>
      <c r="OA486" s="402"/>
      <c r="OR486" s="402"/>
      <c r="PW486" s="402"/>
      <c r="QO486" s="402"/>
      <c r="RB486" s="402"/>
      <c r="SD486" s="402"/>
      <c r="TX486" s="402"/>
      <c r="VT486" s="402"/>
      <c r="XQ486" s="402"/>
      <c r="YF486" s="402"/>
      <c r="ZK486" s="402"/>
      <c r="ZN486" s="402"/>
      <c r="AAP486" s="402"/>
      <c r="ABJ486" s="402"/>
      <c r="ABU486" s="402"/>
      <c r="ACZ486" s="402"/>
      <c r="ADG486" s="402"/>
      <c r="ADH486" s="402"/>
      <c r="AEL486" s="402"/>
    </row>
    <row r="487" spans="3:818" ht="11.25" customHeight="1">
      <c r="C487" s="402"/>
      <c r="F487" s="402"/>
      <c r="W487" s="402"/>
      <c r="AA487" s="402"/>
      <c r="AE487" s="402"/>
      <c r="AI487" s="402"/>
      <c r="AM487" s="402"/>
      <c r="AQ487" s="402"/>
      <c r="AT487" s="402"/>
      <c r="AW487" s="402"/>
      <c r="BA487" s="402"/>
      <c r="BB487" s="402"/>
      <c r="BE487" s="402"/>
      <c r="BF487" s="402"/>
      <c r="BI487" s="402"/>
      <c r="BJ487" s="402"/>
      <c r="BM487" s="402"/>
      <c r="BN487" s="402"/>
      <c r="BO487" s="402"/>
      <c r="BP487" s="402"/>
      <c r="BQ487" s="402"/>
      <c r="BR487" s="402"/>
      <c r="BS487" s="402"/>
      <c r="BT487" s="402"/>
      <c r="BW487" s="402"/>
      <c r="BX487" s="402"/>
      <c r="BY487" s="402"/>
      <c r="BZ487" s="402"/>
      <c r="CP487" s="402"/>
      <c r="CQ487" s="402"/>
      <c r="CY487" s="402"/>
      <c r="DE487" s="402"/>
      <c r="DF487" s="402"/>
      <c r="DP487" s="402"/>
      <c r="DR487" s="402"/>
      <c r="DV487" s="402"/>
      <c r="DZ487" s="402"/>
      <c r="ED487" s="402"/>
      <c r="EH487" s="402"/>
      <c r="EL487" s="402"/>
      <c r="EP487" s="402"/>
      <c r="ET487" s="402"/>
      <c r="EX487" s="402"/>
      <c r="FB487" s="402"/>
      <c r="FF487" s="402"/>
      <c r="FJ487" s="402"/>
      <c r="FN487" s="402"/>
      <c r="FR487" s="402"/>
      <c r="FV487" s="402"/>
      <c r="FZ487" s="402"/>
      <c r="GD487" s="402"/>
      <c r="GH487" s="402"/>
      <c r="GL487" s="402"/>
      <c r="GP487" s="402"/>
      <c r="GT487" s="402"/>
      <c r="GX487" s="402"/>
      <c r="HB487" s="402"/>
      <c r="HF487" s="402"/>
      <c r="HJ487" s="402"/>
      <c r="HN487" s="402"/>
      <c r="HR487" s="402"/>
      <c r="HV487" s="402"/>
      <c r="HZ487" s="402"/>
      <c r="ID487" s="402"/>
      <c r="IH487" s="402"/>
      <c r="IL487" s="402"/>
      <c r="IP487" s="402"/>
      <c r="IT487" s="402"/>
      <c r="IX487" s="402"/>
      <c r="JB487" s="402"/>
      <c r="JF487" s="402"/>
      <c r="JJ487" s="402"/>
      <c r="JN487" s="402"/>
      <c r="JR487" s="402"/>
      <c r="JV487" s="402"/>
      <c r="JZ487" s="402"/>
      <c r="KD487" s="402"/>
      <c r="LI487" s="402"/>
      <c r="MH487" s="402"/>
      <c r="MZ487" s="402"/>
      <c r="NM487" s="402"/>
      <c r="OA487" s="402"/>
      <c r="OR487" s="402"/>
      <c r="PW487" s="402"/>
      <c r="QO487" s="402"/>
      <c r="RB487" s="402"/>
      <c r="SD487" s="402"/>
      <c r="TX487" s="402"/>
      <c r="VT487" s="402"/>
      <c r="XQ487" s="402"/>
      <c r="YF487" s="402"/>
      <c r="ZK487" s="402"/>
      <c r="ZN487" s="402"/>
      <c r="AAP487" s="402"/>
      <c r="ABJ487" s="402"/>
      <c r="ABU487" s="402"/>
      <c r="ACZ487" s="402"/>
      <c r="ADG487" s="402"/>
      <c r="ADH487" s="402"/>
      <c r="AEL487" s="402"/>
    </row>
    <row r="488" spans="3:818" ht="11.25" customHeight="1">
      <c r="C488" s="402"/>
      <c r="F488" s="402"/>
      <c r="W488" s="402"/>
      <c r="AA488" s="402"/>
      <c r="AE488" s="402"/>
      <c r="AI488" s="402"/>
      <c r="AM488" s="402"/>
      <c r="AQ488" s="402"/>
      <c r="AT488" s="402"/>
      <c r="AW488" s="402"/>
      <c r="BA488" s="402"/>
      <c r="BB488" s="402"/>
      <c r="BE488" s="402"/>
      <c r="BF488" s="402"/>
      <c r="BI488" s="402"/>
      <c r="BJ488" s="402"/>
      <c r="BM488" s="402"/>
      <c r="BN488" s="402"/>
      <c r="BO488" s="402"/>
      <c r="BP488" s="402"/>
      <c r="BQ488" s="402"/>
      <c r="BR488" s="402"/>
      <c r="BS488" s="402"/>
      <c r="BT488" s="402"/>
      <c r="BW488" s="402"/>
      <c r="BX488" s="402"/>
      <c r="BY488" s="402"/>
      <c r="BZ488" s="402"/>
      <c r="CP488" s="402"/>
      <c r="CQ488" s="402"/>
      <c r="CY488" s="402"/>
      <c r="DE488" s="402"/>
      <c r="DF488" s="402"/>
      <c r="DP488" s="402"/>
      <c r="DR488" s="402"/>
      <c r="DV488" s="402"/>
      <c r="DZ488" s="402"/>
      <c r="ED488" s="402"/>
      <c r="EH488" s="402"/>
      <c r="EL488" s="402"/>
      <c r="EP488" s="402"/>
      <c r="ET488" s="402"/>
      <c r="EX488" s="402"/>
      <c r="FB488" s="402"/>
      <c r="FF488" s="402"/>
      <c r="FJ488" s="402"/>
      <c r="FN488" s="402"/>
      <c r="FR488" s="402"/>
      <c r="FV488" s="402"/>
      <c r="FZ488" s="402"/>
      <c r="GD488" s="402"/>
      <c r="GH488" s="402"/>
      <c r="GL488" s="402"/>
      <c r="GP488" s="402"/>
      <c r="GT488" s="402"/>
      <c r="GX488" s="402"/>
      <c r="HB488" s="402"/>
      <c r="HF488" s="402"/>
      <c r="HJ488" s="402"/>
      <c r="HN488" s="402"/>
      <c r="HR488" s="402"/>
      <c r="HV488" s="402"/>
      <c r="HZ488" s="402"/>
      <c r="ID488" s="402"/>
      <c r="IH488" s="402"/>
      <c r="IL488" s="402"/>
      <c r="IP488" s="402"/>
      <c r="IT488" s="402"/>
      <c r="IX488" s="402"/>
      <c r="JB488" s="402"/>
      <c r="JF488" s="402"/>
      <c r="JJ488" s="402"/>
      <c r="JN488" s="402"/>
      <c r="JR488" s="402"/>
      <c r="JV488" s="402"/>
      <c r="JZ488" s="402"/>
      <c r="KD488" s="402"/>
      <c r="LI488" s="402"/>
      <c r="MH488" s="402"/>
      <c r="MZ488" s="402"/>
      <c r="NM488" s="402"/>
      <c r="OA488" s="402"/>
      <c r="OR488" s="402"/>
      <c r="PW488" s="402"/>
      <c r="QO488" s="402"/>
      <c r="RB488" s="402"/>
      <c r="SD488" s="402"/>
      <c r="TX488" s="402"/>
      <c r="VT488" s="402"/>
      <c r="XQ488" s="402"/>
      <c r="YF488" s="402"/>
      <c r="ZK488" s="402"/>
      <c r="ZN488" s="402"/>
      <c r="AAP488" s="402"/>
      <c r="ABJ488" s="402"/>
      <c r="ABU488" s="402"/>
      <c r="ACZ488" s="402"/>
      <c r="ADG488" s="402"/>
      <c r="ADH488" s="402"/>
      <c r="AEL488" s="402"/>
    </row>
    <row r="489" spans="3:818" ht="11.25" customHeight="1">
      <c r="C489" s="402"/>
      <c r="F489" s="402"/>
      <c r="W489" s="402"/>
      <c r="AA489" s="402"/>
      <c r="AE489" s="402"/>
      <c r="AI489" s="402"/>
      <c r="AM489" s="402"/>
      <c r="AQ489" s="402"/>
      <c r="AT489" s="402"/>
      <c r="AW489" s="402"/>
      <c r="BA489" s="402"/>
      <c r="BB489" s="402"/>
      <c r="BE489" s="402"/>
      <c r="BF489" s="402"/>
      <c r="BI489" s="402"/>
      <c r="BJ489" s="402"/>
      <c r="BM489" s="402"/>
      <c r="BN489" s="402"/>
      <c r="BO489" s="402"/>
      <c r="BP489" s="402"/>
      <c r="BQ489" s="402"/>
      <c r="BR489" s="402"/>
      <c r="BS489" s="402"/>
      <c r="BT489" s="402"/>
      <c r="BW489" s="402"/>
      <c r="BX489" s="402"/>
      <c r="BY489" s="402"/>
      <c r="BZ489" s="402"/>
      <c r="CP489" s="402"/>
      <c r="CQ489" s="402"/>
      <c r="CY489" s="402"/>
      <c r="DE489" s="402"/>
      <c r="DF489" s="402"/>
      <c r="DP489" s="402"/>
      <c r="DR489" s="402"/>
      <c r="DV489" s="402"/>
      <c r="DZ489" s="402"/>
      <c r="ED489" s="402"/>
      <c r="EH489" s="402"/>
      <c r="EL489" s="402"/>
      <c r="EP489" s="402"/>
      <c r="ET489" s="402"/>
      <c r="EX489" s="402"/>
      <c r="FB489" s="402"/>
      <c r="FF489" s="402"/>
      <c r="FJ489" s="402"/>
      <c r="FN489" s="402"/>
      <c r="FR489" s="402"/>
      <c r="FV489" s="402"/>
      <c r="FZ489" s="402"/>
      <c r="GD489" s="402"/>
      <c r="GH489" s="402"/>
      <c r="GL489" s="402"/>
      <c r="GP489" s="402"/>
      <c r="GT489" s="402"/>
      <c r="GX489" s="402"/>
      <c r="HB489" s="402"/>
      <c r="HF489" s="402"/>
      <c r="HJ489" s="402"/>
      <c r="HN489" s="402"/>
      <c r="HR489" s="402"/>
      <c r="HV489" s="402"/>
      <c r="HZ489" s="402"/>
      <c r="ID489" s="402"/>
      <c r="IH489" s="402"/>
      <c r="IL489" s="402"/>
      <c r="IP489" s="402"/>
      <c r="IT489" s="402"/>
      <c r="IX489" s="402"/>
      <c r="JB489" s="402"/>
      <c r="JF489" s="402"/>
      <c r="JJ489" s="402"/>
      <c r="JN489" s="402"/>
      <c r="JR489" s="402"/>
      <c r="JV489" s="402"/>
      <c r="JZ489" s="402"/>
      <c r="KD489" s="402"/>
      <c r="LI489" s="402"/>
      <c r="MH489" s="402"/>
      <c r="MZ489" s="402"/>
      <c r="NM489" s="402"/>
      <c r="OA489" s="402"/>
      <c r="OR489" s="402"/>
      <c r="PW489" s="402"/>
      <c r="QO489" s="402"/>
      <c r="RB489" s="402"/>
      <c r="SD489" s="402"/>
      <c r="TX489" s="402"/>
      <c r="VT489" s="402"/>
      <c r="XQ489" s="402"/>
      <c r="YF489" s="402"/>
      <c r="ZK489" s="402"/>
      <c r="ZN489" s="402"/>
      <c r="AAP489" s="402"/>
      <c r="ABJ489" s="402"/>
      <c r="ABU489" s="402"/>
      <c r="ACZ489" s="402"/>
      <c r="ADG489" s="402"/>
      <c r="ADH489" s="402"/>
      <c r="AEL489" s="402"/>
    </row>
    <row r="490" spans="3:818" ht="11.25" customHeight="1">
      <c r="C490" s="402"/>
      <c r="F490" s="402"/>
      <c r="W490" s="402"/>
      <c r="AA490" s="402"/>
      <c r="AE490" s="402"/>
      <c r="AI490" s="402"/>
      <c r="AM490" s="402"/>
      <c r="AQ490" s="402"/>
      <c r="AT490" s="402"/>
      <c r="AW490" s="402"/>
      <c r="BA490" s="402"/>
      <c r="BB490" s="402"/>
      <c r="BE490" s="402"/>
      <c r="BF490" s="402"/>
      <c r="BI490" s="402"/>
      <c r="BJ490" s="402"/>
      <c r="BM490" s="402"/>
      <c r="BN490" s="402"/>
      <c r="BO490" s="402"/>
      <c r="BP490" s="402"/>
      <c r="BQ490" s="402"/>
      <c r="BR490" s="402"/>
      <c r="BS490" s="402"/>
      <c r="BT490" s="402"/>
      <c r="BW490" s="402"/>
      <c r="BX490" s="402"/>
      <c r="BY490" s="402"/>
      <c r="BZ490" s="402"/>
      <c r="CP490" s="402"/>
      <c r="CQ490" s="402"/>
      <c r="CY490" s="402"/>
      <c r="DE490" s="402"/>
      <c r="DF490" s="402"/>
      <c r="DP490" s="402"/>
      <c r="DR490" s="402"/>
      <c r="DV490" s="402"/>
      <c r="DZ490" s="402"/>
      <c r="ED490" s="402"/>
      <c r="EH490" s="402"/>
      <c r="EL490" s="402"/>
      <c r="EP490" s="402"/>
      <c r="ET490" s="402"/>
      <c r="EX490" s="402"/>
      <c r="FB490" s="402"/>
      <c r="FF490" s="402"/>
      <c r="FJ490" s="402"/>
      <c r="FN490" s="402"/>
      <c r="FR490" s="402"/>
      <c r="FV490" s="402"/>
      <c r="FZ490" s="402"/>
      <c r="GD490" s="402"/>
      <c r="GH490" s="402"/>
      <c r="GL490" s="402"/>
      <c r="GP490" s="402"/>
      <c r="GT490" s="402"/>
      <c r="GX490" s="402"/>
      <c r="HB490" s="402"/>
      <c r="HF490" s="402"/>
      <c r="HJ490" s="402"/>
      <c r="HN490" s="402"/>
      <c r="HR490" s="402"/>
      <c r="HV490" s="402"/>
      <c r="HZ490" s="402"/>
      <c r="ID490" s="402"/>
      <c r="IH490" s="402"/>
      <c r="IL490" s="402"/>
      <c r="IP490" s="402"/>
      <c r="IT490" s="402"/>
      <c r="IX490" s="402"/>
      <c r="JB490" s="402"/>
      <c r="JF490" s="402"/>
      <c r="JJ490" s="402"/>
      <c r="JN490" s="402"/>
      <c r="JR490" s="402"/>
      <c r="JV490" s="402"/>
      <c r="JZ490" s="402"/>
      <c r="KD490" s="402"/>
      <c r="LI490" s="402"/>
      <c r="MH490" s="402"/>
      <c r="MZ490" s="402"/>
      <c r="NM490" s="402"/>
      <c r="OA490" s="402"/>
      <c r="OR490" s="402"/>
      <c r="PW490" s="402"/>
      <c r="QO490" s="402"/>
      <c r="RB490" s="402"/>
      <c r="SD490" s="402"/>
      <c r="TX490" s="402"/>
      <c r="VT490" s="402"/>
      <c r="XQ490" s="402"/>
      <c r="YF490" s="402"/>
      <c r="ZK490" s="402"/>
      <c r="ZN490" s="402"/>
      <c r="AAP490" s="402"/>
      <c r="ABJ490" s="402"/>
      <c r="ABU490" s="402"/>
      <c r="ACZ490" s="402"/>
      <c r="ADG490" s="402"/>
      <c r="ADH490" s="402"/>
      <c r="AEL490" s="402"/>
    </row>
    <row r="491" spans="3:818" ht="11.25" customHeight="1">
      <c r="C491" s="402"/>
      <c r="F491" s="402"/>
      <c r="W491" s="402"/>
      <c r="AA491" s="402"/>
      <c r="AE491" s="402"/>
      <c r="AI491" s="402"/>
      <c r="AM491" s="402"/>
      <c r="AQ491" s="402"/>
      <c r="AT491" s="402"/>
      <c r="AW491" s="402"/>
      <c r="BA491" s="402"/>
      <c r="BB491" s="402"/>
      <c r="BE491" s="402"/>
      <c r="BF491" s="402"/>
      <c r="BI491" s="402"/>
      <c r="BJ491" s="402"/>
      <c r="BM491" s="402"/>
      <c r="BN491" s="402"/>
      <c r="BO491" s="402"/>
      <c r="BP491" s="402"/>
      <c r="BQ491" s="402"/>
      <c r="BR491" s="402"/>
      <c r="BS491" s="402"/>
      <c r="BT491" s="402"/>
      <c r="BW491" s="402"/>
      <c r="BX491" s="402"/>
      <c r="BY491" s="402"/>
      <c r="BZ491" s="402"/>
      <c r="CP491" s="402"/>
      <c r="CQ491" s="402"/>
      <c r="CY491" s="402"/>
      <c r="DE491" s="402"/>
      <c r="DF491" s="402"/>
      <c r="DP491" s="402"/>
      <c r="DR491" s="402"/>
      <c r="DV491" s="402"/>
      <c r="DZ491" s="402"/>
      <c r="ED491" s="402"/>
      <c r="EH491" s="402"/>
      <c r="EL491" s="402"/>
      <c r="EP491" s="402"/>
      <c r="ET491" s="402"/>
      <c r="EX491" s="402"/>
      <c r="FB491" s="402"/>
      <c r="FF491" s="402"/>
      <c r="FJ491" s="402"/>
      <c r="FN491" s="402"/>
      <c r="FR491" s="402"/>
      <c r="FV491" s="402"/>
      <c r="FZ491" s="402"/>
      <c r="GD491" s="402"/>
      <c r="GH491" s="402"/>
      <c r="GL491" s="402"/>
      <c r="GP491" s="402"/>
      <c r="GT491" s="402"/>
      <c r="GX491" s="402"/>
      <c r="HB491" s="402"/>
      <c r="HF491" s="402"/>
      <c r="HJ491" s="402"/>
      <c r="HN491" s="402"/>
      <c r="HR491" s="402"/>
      <c r="HV491" s="402"/>
      <c r="HZ491" s="402"/>
      <c r="ID491" s="402"/>
      <c r="IH491" s="402"/>
      <c r="IL491" s="402"/>
      <c r="IP491" s="402"/>
      <c r="IT491" s="402"/>
      <c r="IX491" s="402"/>
      <c r="JB491" s="402"/>
      <c r="JF491" s="402"/>
      <c r="JJ491" s="402"/>
      <c r="JN491" s="402"/>
      <c r="JR491" s="402"/>
      <c r="JV491" s="402"/>
      <c r="JZ491" s="402"/>
      <c r="KD491" s="402"/>
      <c r="LI491" s="402"/>
      <c r="MH491" s="402"/>
      <c r="MZ491" s="402"/>
      <c r="NM491" s="402"/>
      <c r="OA491" s="402"/>
      <c r="OR491" s="402"/>
      <c r="PW491" s="402"/>
      <c r="QO491" s="402"/>
      <c r="RB491" s="402"/>
      <c r="SD491" s="402"/>
      <c r="TX491" s="402"/>
      <c r="VT491" s="402"/>
      <c r="XQ491" s="402"/>
      <c r="YF491" s="402"/>
      <c r="ZK491" s="402"/>
      <c r="ZN491" s="402"/>
      <c r="AAP491" s="402"/>
      <c r="ABJ491" s="402"/>
      <c r="ABU491" s="402"/>
      <c r="ACZ491" s="402"/>
      <c r="ADG491" s="402"/>
      <c r="ADH491" s="402"/>
      <c r="AEL491" s="402"/>
    </row>
    <row r="492" spans="3:818" ht="11.25" customHeight="1">
      <c r="C492" s="402"/>
      <c r="F492" s="402"/>
      <c r="W492" s="402"/>
      <c r="AA492" s="402"/>
      <c r="AE492" s="402"/>
      <c r="AI492" s="402"/>
      <c r="AM492" s="402"/>
      <c r="AQ492" s="402"/>
      <c r="AT492" s="402"/>
      <c r="AW492" s="402"/>
      <c r="BA492" s="402"/>
      <c r="BB492" s="402"/>
      <c r="BE492" s="402"/>
      <c r="BF492" s="402"/>
      <c r="BI492" s="402"/>
      <c r="BJ492" s="402"/>
      <c r="BM492" s="402"/>
      <c r="BN492" s="402"/>
      <c r="BO492" s="402"/>
      <c r="BP492" s="402"/>
      <c r="BQ492" s="402"/>
      <c r="BR492" s="402"/>
      <c r="BS492" s="402"/>
      <c r="BT492" s="402"/>
      <c r="BW492" s="402"/>
      <c r="BX492" s="402"/>
      <c r="BY492" s="402"/>
      <c r="BZ492" s="402"/>
      <c r="CP492" s="402"/>
      <c r="CQ492" s="402"/>
      <c r="CY492" s="402"/>
      <c r="DE492" s="402"/>
      <c r="DF492" s="402"/>
      <c r="DP492" s="402"/>
      <c r="DR492" s="402"/>
      <c r="DV492" s="402"/>
      <c r="DZ492" s="402"/>
      <c r="ED492" s="402"/>
      <c r="EH492" s="402"/>
      <c r="EL492" s="402"/>
      <c r="EP492" s="402"/>
      <c r="ET492" s="402"/>
      <c r="EX492" s="402"/>
      <c r="FB492" s="402"/>
      <c r="FF492" s="402"/>
      <c r="FJ492" s="402"/>
      <c r="FN492" s="402"/>
      <c r="FR492" s="402"/>
      <c r="FV492" s="402"/>
      <c r="FZ492" s="402"/>
      <c r="GD492" s="402"/>
      <c r="GH492" s="402"/>
      <c r="GL492" s="402"/>
      <c r="GP492" s="402"/>
      <c r="GT492" s="402"/>
      <c r="GX492" s="402"/>
      <c r="HB492" s="402"/>
      <c r="HF492" s="402"/>
      <c r="HJ492" s="402"/>
      <c r="HN492" s="402"/>
      <c r="HR492" s="402"/>
      <c r="HV492" s="402"/>
      <c r="HZ492" s="402"/>
      <c r="ID492" s="402"/>
      <c r="IH492" s="402"/>
      <c r="IL492" s="402"/>
      <c r="IP492" s="402"/>
      <c r="IT492" s="402"/>
      <c r="IX492" s="402"/>
      <c r="JB492" s="402"/>
      <c r="JF492" s="402"/>
      <c r="JJ492" s="402"/>
      <c r="JN492" s="402"/>
      <c r="JR492" s="402"/>
      <c r="JV492" s="402"/>
      <c r="JZ492" s="402"/>
      <c r="KD492" s="402"/>
      <c r="LI492" s="402"/>
      <c r="MH492" s="402"/>
      <c r="MZ492" s="402"/>
      <c r="NM492" s="402"/>
      <c r="OA492" s="402"/>
      <c r="OR492" s="402"/>
      <c r="PW492" s="402"/>
      <c r="QO492" s="402"/>
      <c r="RB492" s="402"/>
      <c r="SD492" s="402"/>
      <c r="TX492" s="402"/>
      <c r="VT492" s="402"/>
      <c r="XQ492" s="402"/>
      <c r="YF492" s="402"/>
      <c r="ZK492" s="402"/>
      <c r="ZN492" s="402"/>
      <c r="AAP492" s="402"/>
      <c r="ABJ492" s="402"/>
      <c r="ABU492" s="402"/>
      <c r="ACZ492" s="402"/>
      <c r="ADG492" s="402"/>
      <c r="ADH492" s="402"/>
      <c r="AEL492" s="402"/>
    </row>
    <row r="493" spans="3:818" ht="11.25" customHeight="1">
      <c r="C493" s="402"/>
      <c r="F493" s="402"/>
      <c r="W493" s="402"/>
      <c r="AA493" s="402"/>
      <c r="AE493" s="402"/>
      <c r="AI493" s="402"/>
      <c r="AM493" s="402"/>
      <c r="AQ493" s="402"/>
      <c r="AT493" s="402"/>
      <c r="AW493" s="402"/>
      <c r="BA493" s="402"/>
      <c r="BB493" s="402"/>
      <c r="BE493" s="402"/>
      <c r="BF493" s="402"/>
      <c r="BI493" s="402"/>
      <c r="BJ493" s="402"/>
      <c r="BM493" s="402"/>
      <c r="BN493" s="402"/>
      <c r="BO493" s="402"/>
      <c r="BP493" s="402"/>
      <c r="BQ493" s="402"/>
      <c r="BR493" s="402"/>
      <c r="BS493" s="402"/>
      <c r="BT493" s="402"/>
      <c r="BW493" s="402"/>
      <c r="BX493" s="402"/>
      <c r="BY493" s="402"/>
      <c r="BZ493" s="402"/>
      <c r="CP493" s="402"/>
      <c r="CQ493" s="402"/>
      <c r="CY493" s="402"/>
      <c r="DE493" s="402"/>
      <c r="DF493" s="402"/>
      <c r="DP493" s="402"/>
      <c r="DR493" s="402"/>
      <c r="DV493" s="402"/>
      <c r="DZ493" s="402"/>
      <c r="ED493" s="402"/>
      <c r="EH493" s="402"/>
      <c r="EL493" s="402"/>
      <c r="EP493" s="402"/>
      <c r="ET493" s="402"/>
      <c r="EX493" s="402"/>
      <c r="FB493" s="402"/>
      <c r="FF493" s="402"/>
      <c r="FJ493" s="402"/>
      <c r="FN493" s="402"/>
      <c r="FR493" s="402"/>
      <c r="FV493" s="402"/>
      <c r="FZ493" s="402"/>
      <c r="GD493" s="402"/>
      <c r="GH493" s="402"/>
      <c r="GL493" s="402"/>
      <c r="GP493" s="402"/>
      <c r="GT493" s="402"/>
      <c r="GX493" s="402"/>
      <c r="HB493" s="402"/>
      <c r="HF493" s="402"/>
      <c r="HJ493" s="402"/>
      <c r="HN493" s="402"/>
      <c r="HR493" s="402"/>
      <c r="HV493" s="402"/>
      <c r="HZ493" s="402"/>
      <c r="ID493" s="402"/>
      <c r="IH493" s="402"/>
      <c r="IL493" s="402"/>
      <c r="IP493" s="402"/>
      <c r="IT493" s="402"/>
      <c r="IX493" s="402"/>
      <c r="JB493" s="402"/>
      <c r="JF493" s="402"/>
      <c r="JJ493" s="402"/>
      <c r="JN493" s="402"/>
      <c r="JR493" s="402"/>
      <c r="JV493" s="402"/>
      <c r="JZ493" s="402"/>
      <c r="KD493" s="402"/>
      <c r="LI493" s="402"/>
      <c r="MH493" s="402"/>
      <c r="MZ493" s="402"/>
      <c r="NM493" s="402"/>
      <c r="OA493" s="402"/>
      <c r="OR493" s="402"/>
      <c r="PW493" s="402"/>
      <c r="QO493" s="402"/>
      <c r="RB493" s="402"/>
      <c r="SD493" s="402"/>
      <c r="TX493" s="402"/>
      <c r="VT493" s="402"/>
      <c r="XQ493" s="402"/>
      <c r="YF493" s="402"/>
      <c r="ZK493" s="402"/>
      <c r="ZN493" s="402"/>
      <c r="AAP493" s="402"/>
      <c r="ABJ493" s="402"/>
      <c r="ABU493" s="402"/>
      <c r="ACZ493" s="402"/>
      <c r="ADG493" s="402"/>
      <c r="ADH493" s="402"/>
      <c r="AEL493" s="402"/>
    </row>
    <row r="494" spans="3:818" ht="11.25" customHeight="1">
      <c r="C494" s="402"/>
      <c r="F494" s="402"/>
      <c r="W494" s="402"/>
      <c r="AA494" s="402"/>
      <c r="AE494" s="402"/>
      <c r="AI494" s="402"/>
      <c r="AM494" s="402"/>
      <c r="AQ494" s="402"/>
      <c r="AT494" s="402"/>
      <c r="AW494" s="402"/>
      <c r="BA494" s="402"/>
      <c r="BB494" s="402"/>
      <c r="BE494" s="402"/>
      <c r="BF494" s="402"/>
      <c r="BI494" s="402"/>
      <c r="BJ494" s="402"/>
      <c r="BM494" s="402"/>
      <c r="BN494" s="402"/>
      <c r="BO494" s="402"/>
      <c r="BP494" s="402"/>
      <c r="BQ494" s="402"/>
      <c r="BR494" s="402"/>
      <c r="BS494" s="402"/>
      <c r="BT494" s="402"/>
      <c r="BW494" s="402"/>
      <c r="BX494" s="402"/>
      <c r="BY494" s="402"/>
      <c r="BZ494" s="402"/>
      <c r="CP494" s="402"/>
      <c r="CQ494" s="402"/>
      <c r="CY494" s="402"/>
      <c r="DE494" s="402"/>
      <c r="DF494" s="402"/>
      <c r="DP494" s="402"/>
      <c r="DR494" s="402"/>
      <c r="DV494" s="402"/>
      <c r="DZ494" s="402"/>
      <c r="ED494" s="402"/>
      <c r="EH494" s="402"/>
      <c r="EL494" s="402"/>
      <c r="EP494" s="402"/>
      <c r="ET494" s="402"/>
      <c r="EX494" s="402"/>
      <c r="FB494" s="402"/>
      <c r="FF494" s="402"/>
      <c r="FJ494" s="402"/>
      <c r="FN494" s="402"/>
      <c r="FR494" s="402"/>
      <c r="FV494" s="402"/>
      <c r="FZ494" s="402"/>
      <c r="GD494" s="402"/>
      <c r="GH494" s="402"/>
      <c r="GL494" s="402"/>
      <c r="GP494" s="402"/>
      <c r="GT494" s="402"/>
      <c r="GX494" s="402"/>
      <c r="HB494" s="402"/>
      <c r="HF494" s="402"/>
      <c r="HJ494" s="402"/>
      <c r="HN494" s="402"/>
      <c r="HR494" s="402"/>
      <c r="HV494" s="402"/>
      <c r="HZ494" s="402"/>
      <c r="ID494" s="402"/>
      <c r="IH494" s="402"/>
      <c r="IL494" s="402"/>
      <c r="IP494" s="402"/>
      <c r="IT494" s="402"/>
      <c r="IX494" s="402"/>
      <c r="JB494" s="402"/>
      <c r="JF494" s="402"/>
      <c r="JJ494" s="402"/>
      <c r="JN494" s="402"/>
      <c r="JR494" s="402"/>
      <c r="JV494" s="402"/>
      <c r="JZ494" s="402"/>
      <c r="KD494" s="402"/>
      <c r="LI494" s="402"/>
      <c r="MH494" s="402"/>
      <c r="MZ494" s="402"/>
      <c r="NM494" s="402"/>
      <c r="OA494" s="402"/>
      <c r="OR494" s="402"/>
      <c r="PW494" s="402"/>
      <c r="QO494" s="402"/>
      <c r="RB494" s="402"/>
      <c r="SD494" s="402"/>
      <c r="TX494" s="402"/>
      <c r="VT494" s="402"/>
      <c r="XQ494" s="402"/>
      <c r="YF494" s="402"/>
      <c r="ZK494" s="402"/>
      <c r="ZN494" s="402"/>
      <c r="AAP494" s="402"/>
      <c r="ABJ494" s="402"/>
      <c r="ABU494" s="402"/>
      <c r="ACZ494" s="402"/>
      <c r="ADG494" s="402"/>
      <c r="ADH494" s="402"/>
      <c r="AEL494" s="402"/>
    </row>
    <row r="495" spans="3:818" ht="11.25" customHeight="1">
      <c r="C495" s="402"/>
      <c r="F495" s="402"/>
      <c r="W495" s="402"/>
      <c r="AA495" s="402"/>
      <c r="AE495" s="402"/>
      <c r="AI495" s="402"/>
      <c r="AM495" s="402"/>
      <c r="AQ495" s="402"/>
      <c r="AT495" s="402"/>
      <c r="AW495" s="402"/>
      <c r="BA495" s="402"/>
      <c r="BB495" s="402"/>
      <c r="BE495" s="402"/>
      <c r="BF495" s="402"/>
      <c r="BI495" s="402"/>
      <c r="BJ495" s="402"/>
      <c r="BM495" s="402"/>
      <c r="BN495" s="402"/>
      <c r="BO495" s="402"/>
      <c r="BP495" s="402"/>
      <c r="BQ495" s="402"/>
      <c r="BR495" s="402"/>
      <c r="BS495" s="402"/>
      <c r="BT495" s="402"/>
      <c r="BW495" s="402"/>
      <c r="BX495" s="402"/>
      <c r="BY495" s="402"/>
      <c r="BZ495" s="402"/>
      <c r="CP495" s="402"/>
      <c r="CQ495" s="402"/>
      <c r="CY495" s="402"/>
      <c r="DE495" s="402"/>
      <c r="DF495" s="402"/>
      <c r="DP495" s="402"/>
      <c r="DR495" s="402"/>
      <c r="DV495" s="402"/>
      <c r="DZ495" s="402"/>
      <c r="ED495" s="402"/>
      <c r="EH495" s="402"/>
      <c r="EL495" s="402"/>
      <c r="EP495" s="402"/>
      <c r="ET495" s="402"/>
      <c r="EX495" s="402"/>
      <c r="FB495" s="402"/>
      <c r="FF495" s="402"/>
      <c r="FJ495" s="402"/>
      <c r="FN495" s="402"/>
      <c r="FR495" s="402"/>
      <c r="FV495" s="402"/>
      <c r="FZ495" s="402"/>
      <c r="GD495" s="402"/>
      <c r="GH495" s="402"/>
      <c r="GL495" s="402"/>
      <c r="GP495" s="402"/>
      <c r="GT495" s="402"/>
      <c r="GX495" s="402"/>
      <c r="HB495" s="402"/>
      <c r="HF495" s="402"/>
      <c r="HJ495" s="402"/>
      <c r="HN495" s="402"/>
      <c r="HR495" s="402"/>
      <c r="HV495" s="402"/>
      <c r="HZ495" s="402"/>
      <c r="ID495" s="402"/>
      <c r="IH495" s="402"/>
      <c r="IL495" s="402"/>
      <c r="IP495" s="402"/>
      <c r="IT495" s="402"/>
      <c r="IX495" s="402"/>
      <c r="JB495" s="402"/>
      <c r="JF495" s="402"/>
      <c r="JJ495" s="402"/>
      <c r="JN495" s="402"/>
      <c r="JR495" s="402"/>
      <c r="JV495" s="402"/>
      <c r="JZ495" s="402"/>
      <c r="KD495" s="402"/>
      <c r="LI495" s="402"/>
      <c r="MH495" s="402"/>
      <c r="MZ495" s="402"/>
      <c r="NM495" s="402"/>
      <c r="OA495" s="402"/>
      <c r="OR495" s="402"/>
      <c r="PW495" s="402"/>
      <c r="QO495" s="402"/>
      <c r="RB495" s="402"/>
      <c r="SD495" s="402"/>
      <c r="TX495" s="402"/>
      <c r="VT495" s="402"/>
      <c r="XQ495" s="402"/>
      <c r="YF495" s="402"/>
      <c r="ZK495" s="402"/>
      <c r="ZN495" s="402"/>
      <c r="AAP495" s="402"/>
      <c r="ABJ495" s="402"/>
      <c r="ABU495" s="402"/>
      <c r="ACZ495" s="402"/>
      <c r="ADG495" s="402"/>
      <c r="ADH495" s="402"/>
      <c r="AEL495" s="402"/>
    </row>
    <row r="496" spans="3:818" ht="11.25" customHeight="1">
      <c r="C496" s="402"/>
      <c r="F496" s="402"/>
      <c r="W496" s="402"/>
      <c r="AA496" s="402"/>
      <c r="AE496" s="402"/>
      <c r="AI496" s="402"/>
      <c r="AM496" s="402"/>
      <c r="AQ496" s="402"/>
      <c r="AT496" s="402"/>
      <c r="AW496" s="402"/>
      <c r="BA496" s="402"/>
      <c r="BB496" s="402"/>
      <c r="BE496" s="402"/>
      <c r="BF496" s="402"/>
      <c r="BI496" s="402"/>
      <c r="BJ496" s="402"/>
      <c r="BM496" s="402"/>
      <c r="BN496" s="402"/>
      <c r="BO496" s="402"/>
      <c r="BP496" s="402"/>
      <c r="BQ496" s="402"/>
      <c r="BR496" s="402"/>
      <c r="BS496" s="402"/>
      <c r="BT496" s="402"/>
      <c r="BW496" s="402"/>
      <c r="BX496" s="402"/>
      <c r="BY496" s="402"/>
      <c r="BZ496" s="402"/>
      <c r="CP496" s="402"/>
      <c r="CQ496" s="402"/>
      <c r="CY496" s="402"/>
      <c r="DE496" s="402"/>
      <c r="DF496" s="402"/>
      <c r="DP496" s="402"/>
      <c r="DR496" s="402"/>
      <c r="DV496" s="402"/>
      <c r="DZ496" s="402"/>
      <c r="ED496" s="402"/>
      <c r="EH496" s="402"/>
      <c r="EL496" s="402"/>
      <c r="EP496" s="402"/>
      <c r="ET496" s="402"/>
      <c r="EX496" s="402"/>
      <c r="FB496" s="402"/>
      <c r="FF496" s="402"/>
      <c r="FJ496" s="402"/>
      <c r="FN496" s="402"/>
      <c r="FR496" s="402"/>
      <c r="FV496" s="402"/>
      <c r="FZ496" s="402"/>
      <c r="GD496" s="402"/>
      <c r="GH496" s="402"/>
      <c r="GL496" s="402"/>
      <c r="GP496" s="402"/>
      <c r="GT496" s="402"/>
      <c r="GX496" s="402"/>
      <c r="HB496" s="402"/>
      <c r="HF496" s="402"/>
      <c r="HJ496" s="402"/>
      <c r="HN496" s="402"/>
      <c r="HR496" s="402"/>
      <c r="HV496" s="402"/>
      <c r="HZ496" s="402"/>
      <c r="ID496" s="402"/>
      <c r="IH496" s="402"/>
      <c r="IL496" s="402"/>
      <c r="IP496" s="402"/>
      <c r="IT496" s="402"/>
      <c r="IX496" s="402"/>
      <c r="JB496" s="402"/>
      <c r="JF496" s="402"/>
      <c r="JJ496" s="402"/>
      <c r="JN496" s="402"/>
      <c r="JR496" s="402"/>
      <c r="JV496" s="402"/>
      <c r="JZ496" s="402"/>
      <c r="KD496" s="402"/>
      <c r="LI496" s="402"/>
      <c r="MH496" s="402"/>
      <c r="MZ496" s="402"/>
      <c r="NM496" s="402"/>
      <c r="OA496" s="402"/>
      <c r="OR496" s="402"/>
      <c r="PW496" s="402"/>
      <c r="QO496" s="402"/>
      <c r="RB496" s="402"/>
      <c r="SD496" s="402"/>
      <c r="TX496" s="402"/>
      <c r="VT496" s="402"/>
      <c r="XQ496" s="402"/>
      <c r="YF496" s="402"/>
      <c r="ZK496" s="402"/>
      <c r="ZN496" s="402"/>
      <c r="AAP496" s="402"/>
      <c r="ABJ496" s="402"/>
      <c r="ABU496" s="402"/>
      <c r="ACZ496" s="402"/>
      <c r="ADG496" s="402"/>
      <c r="ADH496" s="402"/>
      <c r="AEL496" s="402"/>
    </row>
    <row r="497" spans="3:818" ht="11.25" customHeight="1">
      <c r="C497" s="402"/>
      <c r="F497" s="402"/>
      <c r="W497" s="402"/>
      <c r="AA497" s="402"/>
      <c r="AE497" s="402"/>
      <c r="AI497" s="402"/>
      <c r="AM497" s="402"/>
      <c r="AQ497" s="402"/>
      <c r="AT497" s="402"/>
      <c r="AW497" s="402"/>
      <c r="BA497" s="402"/>
      <c r="BB497" s="402"/>
      <c r="BE497" s="402"/>
      <c r="BF497" s="402"/>
      <c r="BI497" s="402"/>
      <c r="BJ497" s="402"/>
      <c r="BM497" s="402"/>
      <c r="BN497" s="402"/>
      <c r="BO497" s="402"/>
      <c r="BP497" s="402"/>
      <c r="BQ497" s="402"/>
      <c r="BR497" s="402"/>
      <c r="BS497" s="402"/>
      <c r="BT497" s="402"/>
      <c r="BW497" s="402"/>
      <c r="BX497" s="402"/>
      <c r="BY497" s="402"/>
      <c r="BZ497" s="402"/>
      <c r="CP497" s="402"/>
      <c r="CQ497" s="402"/>
      <c r="CY497" s="402"/>
      <c r="DE497" s="402"/>
      <c r="DF497" s="402"/>
      <c r="DP497" s="402"/>
      <c r="DR497" s="402"/>
      <c r="DV497" s="402"/>
      <c r="DZ497" s="402"/>
      <c r="ED497" s="402"/>
      <c r="EH497" s="402"/>
      <c r="EL497" s="402"/>
      <c r="EP497" s="402"/>
      <c r="ET497" s="402"/>
      <c r="EX497" s="402"/>
      <c r="FB497" s="402"/>
      <c r="FF497" s="402"/>
      <c r="FJ497" s="402"/>
      <c r="FN497" s="402"/>
      <c r="FR497" s="402"/>
      <c r="FV497" s="402"/>
      <c r="FZ497" s="402"/>
      <c r="GD497" s="402"/>
      <c r="GH497" s="402"/>
      <c r="GL497" s="402"/>
      <c r="GP497" s="402"/>
      <c r="GT497" s="402"/>
      <c r="GX497" s="402"/>
      <c r="HB497" s="402"/>
      <c r="HF497" s="402"/>
      <c r="HJ497" s="402"/>
      <c r="HN497" s="402"/>
      <c r="HR497" s="402"/>
      <c r="HV497" s="402"/>
      <c r="HZ497" s="402"/>
      <c r="ID497" s="402"/>
      <c r="IH497" s="402"/>
      <c r="IL497" s="402"/>
      <c r="IP497" s="402"/>
      <c r="IT497" s="402"/>
      <c r="IX497" s="402"/>
      <c r="JB497" s="402"/>
      <c r="JF497" s="402"/>
      <c r="JJ497" s="402"/>
      <c r="JN497" s="402"/>
      <c r="JR497" s="402"/>
      <c r="JV497" s="402"/>
      <c r="JZ497" s="402"/>
      <c r="KD497" s="402"/>
      <c r="LI497" s="402"/>
      <c r="MH497" s="402"/>
      <c r="MZ497" s="402"/>
      <c r="NM497" s="402"/>
      <c r="OA497" s="402"/>
      <c r="OR497" s="402"/>
      <c r="PW497" s="402"/>
      <c r="QO497" s="402"/>
      <c r="RB497" s="402"/>
      <c r="SD497" s="402"/>
      <c r="TX497" s="402"/>
      <c r="VT497" s="402"/>
      <c r="XQ497" s="402"/>
      <c r="YF497" s="402"/>
      <c r="ZK497" s="402"/>
      <c r="ZN497" s="402"/>
      <c r="AAP497" s="402"/>
      <c r="ABJ497" s="402"/>
      <c r="ABU497" s="402"/>
      <c r="ACZ497" s="402"/>
      <c r="ADG497" s="402"/>
      <c r="ADH497" s="402"/>
      <c r="AEL497" s="402"/>
    </row>
    <row r="498" spans="3:818" ht="11.25" customHeight="1">
      <c r="C498" s="402"/>
      <c r="F498" s="402"/>
      <c r="W498" s="402"/>
      <c r="AA498" s="402"/>
      <c r="AE498" s="402"/>
      <c r="AI498" s="402"/>
      <c r="AM498" s="402"/>
      <c r="AQ498" s="402"/>
      <c r="AT498" s="402"/>
      <c r="AW498" s="402"/>
      <c r="BA498" s="402"/>
      <c r="BB498" s="402"/>
      <c r="BE498" s="402"/>
      <c r="BF498" s="402"/>
      <c r="BI498" s="402"/>
      <c r="BJ498" s="402"/>
      <c r="BM498" s="402"/>
      <c r="BN498" s="402"/>
      <c r="BO498" s="402"/>
      <c r="BP498" s="402"/>
      <c r="BQ498" s="402"/>
      <c r="BR498" s="402"/>
      <c r="BS498" s="402"/>
      <c r="BT498" s="402"/>
      <c r="BW498" s="402"/>
      <c r="BX498" s="402"/>
      <c r="BY498" s="402"/>
      <c r="BZ498" s="402"/>
      <c r="CP498" s="402"/>
      <c r="CQ498" s="402"/>
      <c r="CY498" s="402"/>
      <c r="DE498" s="402"/>
      <c r="DF498" s="402"/>
      <c r="DP498" s="402"/>
      <c r="DR498" s="402"/>
      <c r="DV498" s="402"/>
      <c r="DZ498" s="402"/>
      <c r="ED498" s="402"/>
      <c r="EH498" s="402"/>
      <c r="EL498" s="402"/>
      <c r="EP498" s="402"/>
      <c r="ET498" s="402"/>
      <c r="EX498" s="402"/>
      <c r="FB498" s="402"/>
      <c r="FF498" s="402"/>
      <c r="FJ498" s="402"/>
      <c r="FN498" s="402"/>
      <c r="FR498" s="402"/>
      <c r="FV498" s="402"/>
      <c r="FZ498" s="402"/>
      <c r="GD498" s="402"/>
      <c r="GH498" s="402"/>
      <c r="GL498" s="402"/>
      <c r="GP498" s="402"/>
      <c r="GT498" s="402"/>
      <c r="GX498" s="402"/>
      <c r="HB498" s="402"/>
      <c r="HF498" s="402"/>
      <c r="HJ498" s="402"/>
      <c r="HN498" s="402"/>
      <c r="HR498" s="402"/>
      <c r="HV498" s="402"/>
      <c r="HZ498" s="402"/>
      <c r="ID498" s="402"/>
      <c r="IH498" s="402"/>
      <c r="IL498" s="402"/>
      <c r="IP498" s="402"/>
      <c r="IT498" s="402"/>
      <c r="IX498" s="402"/>
      <c r="JB498" s="402"/>
      <c r="JF498" s="402"/>
      <c r="JJ498" s="402"/>
      <c r="JN498" s="402"/>
      <c r="JR498" s="402"/>
      <c r="JV498" s="402"/>
      <c r="JZ498" s="402"/>
      <c r="KD498" s="402"/>
      <c r="LI498" s="402"/>
      <c r="MH498" s="402"/>
      <c r="MZ498" s="402"/>
      <c r="NM498" s="402"/>
      <c r="OA498" s="402"/>
      <c r="OR498" s="402"/>
      <c r="PW498" s="402"/>
      <c r="QO498" s="402"/>
      <c r="RB498" s="402"/>
      <c r="SD498" s="402"/>
      <c r="TX498" s="402"/>
      <c r="VT498" s="402"/>
      <c r="XQ498" s="402"/>
      <c r="YF498" s="402"/>
      <c r="ZK498" s="402"/>
      <c r="ZN498" s="402"/>
      <c r="AAP498" s="402"/>
      <c r="ABJ498" s="402"/>
      <c r="ABU498" s="402"/>
      <c r="ACZ498" s="402"/>
      <c r="ADG498" s="402"/>
      <c r="ADH498" s="402"/>
      <c r="AEL498" s="402"/>
    </row>
    <row r="499" spans="3:818" ht="11.25" customHeight="1">
      <c r="C499" s="402"/>
      <c r="F499" s="402"/>
      <c r="W499" s="402"/>
      <c r="AA499" s="402"/>
      <c r="AE499" s="402"/>
      <c r="AI499" s="402"/>
      <c r="AM499" s="402"/>
      <c r="AQ499" s="402"/>
      <c r="AT499" s="402"/>
      <c r="AW499" s="402"/>
      <c r="BA499" s="402"/>
      <c r="BB499" s="402"/>
      <c r="BE499" s="402"/>
      <c r="BF499" s="402"/>
      <c r="BI499" s="402"/>
      <c r="BJ499" s="402"/>
      <c r="BM499" s="402"/>
      <c r="BN499" s="402"/>
      <c r="BO499" s="402"/>
      <c r="BP499" s="402"/>
      <c r="BQ499" s="402"/>
      <c r="BR499" s="402"/>
      <c r="BS499" s="402"/>
      <c r="BT499" s="402"/>
      <c r="BW499" s="402"/>
      <c r="BX499" s="402"/>
      <c r="BY499" s="402"/>
      <c r="BZ499" s="402"/>
      <c r="CP499" s="402"/>
      <c r="CQ499" s="402"/>
      <c r="CY499" s="402"/>
      <c r="DE499" s="402"/>
      <c r="DF499" s="402"/>
      <c r="DP499" s="402"/>
      <c r="DR499" s="402"/>
      <c r="DV499" s="402"/>
      <c r="DZ499" s="402"/>
      <c r="ED499" s="402"/>
      <c r="EH499" s="402"/>
      <c r="EL499" s="402"/>
      <c r="EP499" s="402"/>
      <c r="ET499" s="402"/>
      <c r="EX499" s="402"/>
      <c r="FB499" s="402"/>
      <c r="FF499" s="402"/>
      <c r="FJ499" s="402"/>
      <c r="FN499" s="402"/>
      <c r="FR499" s="402"/>
      <c r="FV499" s="402"/>
      <c r="FZ499" s="402"/>
      <c r="GD499" s="402"/>
      <c r="GH499" s="402"/>
      <c r="GL499" s="402"/>
      <c r="GP499" s="402"/>
      <c r="GT499" s="402"/>
      <c r="GX499" s="402"/>
      <c r="HB499" s="402"/>
      <c r="HF499" s="402"/>
      <c r="HJ499" s="402"/>
      <c r="HN499" s="402"/>
      <c r="HR499" s="402"/>
      <c r="HV499" s="402"/>
      <c r="HZ499" s="402"/>
      <c r="ID499" s="402"/>
      <c r="IH499" s="402"/>
      <c r="IL499" s="402"/>
      <c r="IP499" s="402"/>
      <c r="IT499" s="402"/>
      <c r="IX499" s="402"/>
      <c r="JB499" s="402"/>
      <c r="JF499" s="402"/>
      <c r="JJ499" s="402"/>
      <c r="JN499" s="402"/>
      <c r="JR499" s="402"/>
      <c r="JV499" s="402"/>
      <c r="JZ499" s="402"/>
      <c r="KD499" s="402"/>
      <c r="LI499" s="402"/>
      <c r="MH499" s="402"/>
      <c r="MZ499" s="402"/>
      <c r="NM499" s="402"/>
      <c r="OA499" s="402"/>
      <c r="OR499" s="402"/>
      <c r="PW499" s="402"/>
      <c r="QO499" s="402"/>
      <c r="RB499" s="402"/>
      <c r="SD499" s="402"/>
      <c r="TX499" s="402"/>
      <c r="VT499" s="402"/>
      <c r="XQ499" s="402"/>
      <c r="YF499" s="402"/>
      <c r="ZK499" s="402"/>
      <c r="ZN499" s="402"/>
      <c r="AAP499" s="402"/>
      <c r="ABJ499" s="402"/>
      <c r="ABU499" s="402"/>
      <c r="ACZ499" s="402"/>
      <c r="ADG499" s="402"/>
      <c r="ADH499" s="402"/>
      <c r="AEL499" s="402"/>
    </row>
    <row r="500" spans="3:818" ht="11.25" customHeight="1">
      <c r="C500" s="402"/>
      <c r="F500" s="402"/>
      <c r="W500" s="402"/>
      <c r="AA500" s="402"/>
      <c r="AE500" s="402"/>
      <c r="AI500" s="402"/>
      <c r="AM500" s="402"/>
      <c r="AQ500" s="402"/>
      <c r="AT500" s="402"/>
      <c r="AW500" s="402"/>
      <c r="BA500" s="402"/>
      <c r="BB500" s="402"/>
      <c r="BE500" s="402"/>
      <c r="BF500" s="402"/>
      <c r="BI500" s="402"/>
      <c r="BJ500" s="402"/>
      <c r="BM500" s="402"/>
      <c r="BN500" s="402"/>
      <c r="BO500" s="402"/>
      <c r="BP500" s="402"/>
      <c r="BQ500" s="402"/>
      <c r="BR500" s="402"/>
      <c r="BS500" s="402"/>
      <c r="BT500" s="402"/>
      <c r="BW500" s="402"/>
      <c r="BX500" s="402"/>
      <c r="BY500" s="402"/>
      <c r="BZ500" s="402"/>
      <c r="CP500" s="402"/>
      <c r="CQ500" s="402"/>
      <c r="CY500" s="402"/>
      <c r="DE500" s="402"/>
      <c r="DF500" s="402"/>
      <c r="DP500" s="402"/>
      <c r="DR500" s="402"/>
      <c r="DV500" s="402"/>
      <c r="DZ500" s="402"/>
      <c r="ED500" s="402"/>
      <c r="EH500" s="402"/>
      <c r="EL500" s="402"/>
      <c r="EP500" s="402"/>
      <c r="ET500" s="402"/>
      <c r="EX500" s="402"/>
      <c r="FB500" s="402"/>
      <c r="FF500" s="402"/>
      <c r="FJ500" s="402"/>
      <c r="FN500" s="402"/>
      <c r="FR500" s="402"/>
      <c r="FV500" s="402"/>
      <c r="FZ500" s="402"/>
      <c r="GD500" s="402"/>
      <c r="GH500" s="402"/>
      <c r="GL500" s="402"/>
      <c r="GP500" s="402"/>
      <c r="GT500" s="402"/>
      <c r="GX500" s="402"/>
      <c r="HB500" s="402"/>
      <c r="HF500" s="402"/>
      <c r="HJ500" s="402"/>
      <c r="HN500" s="402"/>
      <c r="HR500" s="402"/>
      <c r="HV500" s="402"/>
      <c r="HZ500" s="402"/>
      <c r="ID500" s="402"/>
      <c r="IH500" s="402"/>
      <c r="IL500" s="402"/>
      <c r="IP500" s="402"/>
      <c r="IT500" s="402"/>
      <c r="IX500" s="402"/>
      <c r="JB500" s="402"/>
      <c r="JF500" s="402"/>
      <c r="JJ500" s="402"/>
      <c r="JN500" s="402"/>
      <c r="JR500" s="402"/>
      <c r="JV500" s="402"/>
      <c r="JZ500" s="402"/>
      <c r="KD500" s="402"/>
      <c r="LI500" s="402"/>
      <c r="MH500" s="402"/>
      <c r="MZ500" s="402"/>
      <c r="NM500" s="402"/>
      <c r="OA500" s="402"/>
      <c r="OR500" s="402"/>
      <c r="PW500" s="402"/>
      <c r="QO500" s="402"/>
      <c r="RB500" s="402"/>
      <c r="SD500" s="402"/>
      <c r="TX500" s="402"/>
      <c r="VT500" s="402"/>
      <c r="XQ500" s="402"/>
      <c r="YF500" s="402"/>
      <c r="ZK500" s="402"/>
      <c r="ZN500" s="402"/>
      <c r="AAP500" s="402"/>
      <c r="ABJ500" s="402"/>
      <c r="ABU500" s="402"/>
      <c r="ACZ500" s="402"/>
      <c r="ADG500" s="402"/>
      <c r="ADH500" s="402"/>
      <c r="AEL500" s="402"/>
    </row>
    <row r="501" spans="3:818" ht="11.25" customHeight="1">
      <c r="C501" s="402"/>
      <c r="F501" s="402"/>
      <c r="W501" s="402"/>
      <c r="AA501" s="402"/>
      <c r="AE501" s="402"/>
      <c r="AI501" s="402"/>
      <c r="AM501" s="402"/>
      <c r="AQ501" s="402"/>
      <c r="AT501" s="402"/>
      <c r="AW501" s="402"/>
      <c r="BA501" s="402"/>
      <c r="BB501" s="402"/>
      <c r="BE501" s="402"/>
      <c r="BF501" s="402"/>
      <c r="BI501" s="402"/>
      <c r="BJ501" s="402"/>
      <c r="BM501" s="402"/>
      <c r="BN501" s="402"/>
      <c r="BO501" s="402"/>
      <c r="BP501" s="402"/>
      <c r="BQ501" s="402"/>
      <c r="BR501" s="402"/>
      <c r="BS501" s="402"/>
      <c r="BT501" s="402"/>
      <c r="BW501" s="402"/>
      <c r="BX501" s="402"/>
      <c r="BY501" s="402"/>
      <c r="BZ501" s="402"/>
      <c r="CP501" s="402"/>
      <c r="CQ501" s="402"/>
      <c r="CY501" s="402"/>
      <c r="DE501" s="402"/>
      <c r="DF501" s="402"/>
      <c r="DP501" s="402"/>
      <c r="DR501" s="402"/>
      <c r="DV501" s="402"/>
      <c r="DZ501" s="402"/>
      <c r="ED501" s="402"/>
      <c r="EH501" s="402"/>
      <c r="EL501" s="402"/>
      <c r="EP501" s="402"/>
      <c r="ET501" s="402"/>
      <c r="EX501" s="402"/>
      <c r="FB501" s="402"/>
      <c r="FF501" s="402"/>
      <c r="FJ501" s="402"/>
      <c r="FN501" s="402"/>
      <c r="FR501" s="402"/>
      <c r="FV501" s="402"/>
      <c r="FZ501" s="402"/>
      <c r="GD501" s="402"/>
      <c r="GH501" s="402"/>
      <c r="GL501" s="402"/>
      <c r="GP501" s="402"/>
      <c r="GT501" s="402"/>
      <c r="GX501" s="402"/>
      <c r="HB501" s="402"/>
      <c r="HF501" s="402"/>
      <c r="HJ501" s="402"/>
      <c r="HN501" s="402"/>
      <c r="HR501" s="402"/>
      <c r="HV501" s="402"/>
      <c r="HZ501" s="402"/>
      <c r="ID501" s="402"/>
      <c r="IH501" s="402"/>
      <c r="IL501" s="402"/>
      <c r="IP501" s="402"/>
      <c r="IT501" s="402"/>
      <c r="IX501" s="402"/>
      <c r="JB501" s="402"/>
      <c r="JF501" s="402"/>
      <c r="JJ501" s="402"/>
      <c r="JN501" s="402"/>
      <c r="JR501" s="402"/>
      <c r="JV501" s="402"/>
      <c r="JZ501" s="402"/>
      <c r="KD501" s="402"/>
      <c r="LI501" s="402"/>
      <c r="MH501" s="402"/>
      <c r="MZ501" s="402"/>
      <c r="NM501" s="402"/>
      <c r="OA501" s="402"/>
      <c r="OR501" s="402"/>
      <c r="PW501" s="402"/>
      <c r="QO501" s="402"/>
      <c r="RB501" s="402"/>
      <c r="SD501" s="402"/>
      <c r="TX501" s="402"/>
      <c r="VT501" s="402"/>
      <c r="XQ501" s="402"/>
      <c r="YF501" s="402"/>
      <c r="ZK501" s="402"/>
      <c r="ZN501" s="402"/>
      <c r="AAP501" s="402"/>
      <c r="ABJ501" s="402"/>
      <c r="ABU501" s="402"/>
      <c r="ACZ501" s="402"/>
      <c r="ADG501" s="402"/>
      <c r="ADH501" s="402"/>
      <c r="AEL501" s="402"/>
    </row>
    <row r="502" spans="3:818" ht="11.25" customHeight="1">
      <c r="C502" s="402"/>
      <c r="F502" s="402"/>
      <c r="W502" s="402"/>
      <c r="AA502" s="402"/>
      <c r="AE502" s="402"/>
      <c r="AI502" s="402"/>
      <c r="AM502" s="402"/>
      <c r="AQ502" s="402"/>
      <c r="AT502" s="402"/>
      <c r="AW502" s="402"/>
      <c r="BA502" s="402"/>
      <c r="BB502" s="402"/>
      <c r="BE502" s="402"/>
      <c r="BF502" s="402"/>
      <c r="BI502" s="402"/>
      <c r="BJ502" s="402"/>
      <c r="BM502" s="402"/>
      <c r="BN502" s="402"/>
      <c r="BO502" s="402"/>
      <c r="BP502" s="402"/>
      <c r="BQ502" s="402"/>
      <c r="BR502" s="402"/>
      <c r="BS502" s="402"/>
      <c r="BT502" s="402"/>
      <c r="BW502" s="402"/>
      <c r="BX502" s="402"/>
      <c r="BY502" s="402"/>
      <c r="BZ502" s="402"/>
      <c r="CP502" s="402"/>
      <c r="CQ502" s="402"/>
      <c r="CY502" s="402"/>
      <c r="DE502" s="402"/>
      <c r="DF502" s="402"/>
      <c r="DP502" s="402"/>
      <c r="DR502" s="402"/>
      <c r="DV502" s="402"/>
      <c r="DZ502" s="402"/>
      <c r="ED502" s="402"/>
      <c r="EH502" s="402"/>
      <c r="EL502" s="402"/>
      <c r="EP502" s="402"/>
      <c r="ET502" s="402"/>
      <c r="EX502" s="402"/>
      <c r="FB502" s="402"/>
      <c r="FF502" s="402"/>
      <c r="FJ502" s="402"/>
      <c r="FN502" s="402"/>
      <c r="FR502" s="402"/>
      <c r="FV502" s="402"/>
      <c r="FZ502" s="402"/>
      <c r="GD502" s="402"/>
      <c r="GH502" s="402"/>
      <c r="GL502" s="402"/>
      <c r="GP502" s="402"/>
      <c r="GT502" s="402"/>
      <c r="GX502" s="402"/>
      <c r="HB502" s="402"/>
      <c r="HF502" s="402"/>
      <c r="HJ502" s="402"/>
      <c r="HN502" s="402"/>
      <c r="HR502" s="402"/>
      <c r="HV502" s="402"/>
      <c r="HZ502" s="402"/>
      <c r="ID502" s="402"/>
      <c r="IH502" s="402"/>
      <c r="IL502" s="402"/>
      <c r="IP502" s="402"/>
      <c r="IT502" s="402"/>
      <c r="IX502" s="402"/>
      <c r="JB502" s="402"/>
      <c r="JF502" s="402"/>
      <c r="JJ502" s="402"/>
      <c r="JN502" s="402"/>
      <c r="JR502" s="402"/>
      <c r="JV502" s="402"/>
      <c r="JZ502" s="402"/>
      <c r="KD502" s="402"/>
      <c r="LI502" s="402"/>
      <c r="MH502" s="402"/>
      <c r="MZ502" s="402"/>
      <c r="NM502" s="402"/>
      <c r="OA502" s="402"/>
      <c r="OR502" s="402"/>
      <c r="PW502" s="402"/>
      <c r="QO502" s="402"/>
      <c r="RB502" s="402"/>
      <c r="SD502" s="402"/>
      <c r="TX502" s="402"/>
      <c r="VT502" s="402"/>
      <c r="XQ502" s="402"/>
      <c r="YF502" s="402"/>
      <c r="ZK502" s="402"/>
      <c r="ZN502" s="402"/>
      <c r="AAP502" s="402"/>
      <c r="ABJ502" s="402"/>
      <c r="ABU502" s="402"/>
      <c r="ACZ502" s="402"/>
      <c r="ADG502" s="402"/>
      <c r="ADH502" s="402"/>
      <c r="AEL502" s="402"/>
    </row>
    <row r="503" spans="3:818" ht="11.25" customHeight="1">
      <c r="C503" s="402"/>
      <c r="F503" s="402"/>
      <c r="W503" s="402"/>
      <c r="AA503" s="402"/>
      <c r="AE503" s="402"/>
      <c r="AI503" s="402"/>
      <c r="AM503" s="402"/>
      <c r="AQ503" s="402"/>
      <c r="AT503" s="402"/>
      <c r="AW503" s="402"/>
      <c r="BA503" s="402"/>
      <c r="BB503" s="402"/>
      <c r="BE503" s="402"/>
      <c r="BF503" s="402"/>
      <c r="BI503" s="402"/>
      <c r="BJ503" s="402"/>
      <c r="BM503" s="402"/>
      <c r="BN503" s="402"/>
      <c r="BO503" s="402"/>
      <c r="BP503" s="402"/>
      <c r="BQ503" s="402"/>
      <c r="BR503" s="402"/>
      <c r="BS503" s="402"/>
      <c r="BT503" s="402"/>
      <c r="BW503" s="402"/>
      <c r="BX503" s="402"/>
      <c r="BY503" s="402"/>
      <c r="BZ503" s="402"/>
      <c r="CP503" s="402"/>
      <c r="CQ503" s="402"/>
      <c r="CY503" s="402"/>
      <c r="DE503" s="402"/>
      <c r="DF503" s="402"/>
      <c r="DP503" s="402"/>
      <c r="DR503" s="402"/>
      <c r="DV503" s="402"/>
      <c r="DZ503" s="402"/>
      <c r="ED503" s="402"/>
      <c r="EH503" s="402"/>
      <c r="EL503" s="402"/>
      <c r="EP503" s="402"/>
      <c r="ET503" s="402"/>
      <c r="EX503" s="402"/>
      <c r="FB503" s="402"/>
      <c r="FF503" s="402"/>
      <c r="FJ503" s="402"/>
      <c r="FN503" s="402"/>
      <c r="FR503" s="402"/>
      <c r="FV503" s="402"/>
      <c r="FZ503" s="402"/>
      <c r="GD503" s="402"/>
      <c r="GH503" s="402"/>
      <c r="GL503" s="402"/>
      <c r="GP503" s="402"/>
      <c r="GT503" s="402"/>
      <c r="GX503" s="402"/>
      <c r="HB503" s="402"/>
      <c r="HF503" s="402"/>
      <c r="HJ503" s="402"/>
      <c r="HN503" s="402"/>
      <c r="HR503" s="402"/>
      <c r="HV503" s="402"/>
      <c r="HZ503" s="402"/>
      <c r="ID503" s="402"/>
      <c r="IH503" s="402"/>
      <c r="IL503" s="402"/>
      <c r="IP503" s="402"/>
      <c r="IT503" s="402"/>
      <c r="IX503" s="402"/>
      <c r="JB503" s="402"/>
      <c r="JF503" s="402"/>
      <c r="JJ503" s="402"/>
      <c r="JN503" s="402"/>
      <c r="JR503" s="402"/>
      <c r="JV503" s="402"/>
      <c r="JZ503" s="402"/>
      <c r="KD503" s="402"/>
      <c r="LI503" s="402"/>
      <c r="MH503" s="402"/>
      <c r="MZ503" s="402"/>
      <c r="NM503" s="402"/>
      <c r="OA503" s="402"/>
      <c r="OR503" s="402"/>
      <c r="PW503" s="402"/>
      <c r="QO503" s="402"/>
      <c r="RB503" s="402"/>
      <c r="SD503" s="402"/>
      <c r="TX503" s="402"/>
      <c r="VT503" s="402"/>
      <c r="XQ503" s="402"/>
      <c r="YF503" s="402"/>
      <c r="ZK503" s="402"/>
      <c r="ZN503" s="402"/>
      <c r="AAP503" s="402"/>
      <c r="ABJ503" s="402"/>
      <c r="ABU503" s="402"/>
      <c r="ACZ503" s="402"/>
      <c r="ADG503" s="402"/>
      <c r="ADH503" s="402"/>
      <c r="AEL503" s="402"/>
    </row>
    <row r="504" spans="3:818" ht="11.25" customHeight="1">
      <c r="C504" s="402"/>
      <c r="F504" s="402"/>
      <c r="W504" s="402"/>
      <c r="AA504" s="402"/>
      <c r="AE504" s="402"/>
      <c r="AI504" s="402"/>
      <c r="AM504" s="402"/>
      <c r="AQ504" s="402"/>
      <c r="AT504" s="402"/>
      <c r="AW504" s="402"/>
      <c r="BA504" s="402"/>
      <c r="BB504" s="402"/>
      <c r="BE504" s="402"/>
      <c r="BF504" s="402"/>
      <c r="BI504" s="402"/>
      <c r="BJ504" s="402"/>
      <c r="BM504" s="402"/>
      <c r="BN504" s="402"/>
      <c r="BO504" s="402"/>
      <c r="BP504" s="402"/>
      <c r="BQ504" s="402"/>
      <c r="BR504" s="402"/>
      <c r="BS504" s="402"/>
      <c r="BT504" s="402"/>
      <c r="BW504" s="402"/>
      <c r="BX504" s="402"/>
      <c r="BY504" s="402"/>
      <c r="BZ504" s="402"/>
      <c r="CP504" s="402"/>
      <c r="CQ504" s="402"/>
      <c r="CY504" s="402"/>
      <c r="DE504" s="402"/>
      <c r="DF504" s="402"/>
      <c r="DP504" s="402"/>
      <c r="DR504" s="402"/>
      <c r="DV504" s="402"/>
      <c r="DZ504" s="402"/>
      <c r="ED504" s="402"/>
      <c r="EH504" s="402"/>
      <c r="EL504" s="402"/>
      <c r="EP504" s="402"/>
      <c r="ET504" s="402"/>
      <c r="EX504" s="402"/>
      <c r="FB504" s="402"/>
      <c r="FF504" s="402"/>
      <c r="FJ504" s="402"/>
      <c r="FN504" s="402"/>
      <c r="FR504" s="402"/>
      <c r="FV504" s="402"/>
      <c r="FZ504" s="402"/>
      <c r="GD504" s="402"/>
      <c r="GH504" s="402"/>
      <c r="GL504" s="402"/>
      <c r="GP504" s="402"/>
      <c r="GT504" s="402"/>
      <c r="GX504" s="402"/>
      <c r="HB504" s="402"/>
      <c r="HF504" s="402"/>
      <c r="HJ504" s="402"/>
      <c r="HN504" s="402"/>
      <c r="HR504" s="402"/>
      <c r="HV504" s="402"/>
      <c r="HZ504" s="402"/>
      <c r="ID504" s="402"/>
      <c r="IH504" s="402"/>
      <c r="IL504" s="402"/>
      <c r="IP504" s="402"/>
      <c r="IT504" s="402"/>
      <c r="IX504" s="402"/>
      <c r="JB504" s="402"/>
      <c r="JF504" s="402"/>
      <c r="JJ504" s="402"/>
      <c r="JN504" s="402"/>
      <c r="JR504" s="402"/>
      <c r="JV504" s="402"/>
      <c r="JZ504" s="402"/>
      <c r="KD504" s="402"/>
      <c r="LI504" s="402"/>
      <c r="MH504" s="402"/>
      <c r="MZ504" s="402"/>
      <c r="NM504" s="402"/>
      <c r="OA504" s="402"/>
      <c r="OR504" s="402"/>
      <c r="PW504" s="402"/>
      <c r="QO504" s="402"/>
      <c r="RB504" s="402"/>
      <c r="SD504" s="402"/>
      <c r="TX504" s="402"/>
      <c r="VT504" s="402"/>
      <c r="XQ504" s="402"/>
      <c r="YF504" s="402"/>
      <c r="ZK504" s="402"/>
      <c r="ZN504" s="402"/>
      <c r="AAP504" s="402"/>
      <c r="ABJ504" s="402"/>
      <c r="ABU504" s="402"/>
      <c r="ACZ504" s="402"/>
      <c r="ADG504" s="402"/>
      <c r="ADH504" s="402"/>
      <c r="AEL504" s="402"/>
    </row>
    <row r="505" spans="3:818" ht="11.25" customHeight="1">
      <c r="C505" s="402"/>
      <c r="F505" s="402"/>
      <c r="W505" s="402"/>
      <c r="AA505" s="402"/>
      <c r="AE505" s="402"/>
      <c r="AI505" s="402"/>
      <c r="AM505" s="402"/>
      <c r="AQ505" s="402"/>
      <c r="AT505" s="402"/>
      <c r="AW505" s="402"/>
      <c r="BA505" s="402"/>
      <c r="BB505" s="402"/>
      <c r="BE505" s="402"/>
      <c r="BF505" s="402"/>
      <c r="BI505" s="402"/>
      <c r="BJ505" s="402"/>
      <c r="BM505" s="402"/>
      <c r="BN505" s="402"/>
      <c r="BO505" s="402"/>
      <c r="BP505" s="402"/>
      <c r="BQ505" s="402"/>
      <c r="BR505" s="402"/>
      <c r="BS505" s="402"/>
      <c r="BT505" s="402"/>
      <c r="BW505" s="402"/>
      <c r="BX505" s="402"/>
      <c r="BY505" s="402"/>
      <c r="BZ505" s="402"/>
      <c r="CP505" s="402"/>
      <c r="CQ505" s="402"/>
      <c r="CY505" s="402"/>
      <c r="DE505" s="402"/>
      <c r="DF505" s="402"/>
      <c r="DP505" s="402"/>
      <c r="DR505" s="402"/>
      <c r="DV505" s="402"/>
      <c r="DZ505" s="402"/>
      <c r="ED505" s="402"/>
      <c r="EH505" s="402"/>
      <c r="EL505" s="402"/>
      <c r="EP505" s="402"/>
      <c r="ET505" s="402"/>
      <c r="EX505" s="402"/>
      <c r="FB505" s="402"/>
      <c r="FF505" s="402"/>
      <c r="FJ505" s="402"/>
      <c r="FN505" s="402"/>
      <c r="FR505" s="402"/>
      <c r="FV505" s="402"/>
      <c r="FZ505" s="402"/>
      <c r="GD505" s="402"/>
      <c r="GH505" s="402"/>
      <c r="GL505" s="402"/>
      <c r="GP505" s="402"/>
      <c r="GT505" s="402"/>
      <c r="GX505" s="402"/>
      <c r="HB505" s="402"/>
      <c r="HF505" s="402"/>
      <c r="HJ505" s="402"/>
      <c r="HN505" s="402"/>
      <c r="HR505" s="402"/>
      <c r="HV505" s="402"/>
      <c r="HZ505" s="402"/>
      <c r="ID505" s="402"/>
      <c r="IH505" s="402"/>
      <c r="IL505" s="402"/>
      <c r="IP505" s="402"/>
      <c r="IT505" s="402"/>
      <c r="IX505" s="402"/>
      <c r="JB505" s="402"/>
      <c r="JF505" s="402"/>
      <c r="JJ505" s="402"/>
      <c r="JN505" s="402"/>
      <c r="JR505" s="402"/>
      <c r="JV505" s="402"/>
      <c r="JZ505" s="402"/>
      <c r="KD505" s="402"/>
      <c r="LI505" s="402"/>
      <c r="MH505" s="402"/>
      <c r="MZ505" s="402"/>
      <c r="NM505" s="402"/>
      <c r="OA505" s="402"/>
      <c r="OR505" s="402"/>
      <c r="PW505" s="402"/>
      <c r="QO505" s="402"/>
      <c r="RB505" s="402"/>
      <c r="SD505" s="402"/>
      <c r="TX505" s="402"/>
      <c r="VT505" s="402"/>
      <c r="XQ505" s="402"/>
      <c r="YF505" s="402"/>
      <c r="ZK505" s="402"/>
      <c r="ZN505" s="402"/>
      <c r="AAP505" s="402"/>
      <c r="ABJ505" s="402"/>
      <c r="ABU505" s="402"/>
      <c r="ACZ505" s="402"/>
      <c r="ADG505" s="402"/>
      <c r="ADH505" s="402"/>
      <c r="AEL505" s="402"/>
    </row>
    <row r="506" spans="3:818" ht="11.25" customHeight="1">
      <c r="C506" s="402"/>
      <c r="F506" s="402"/>
      <c r="W506" s="402"/>
      <c r="AA506" s="402"/>
      <c r="AE506" s="402"/>
      <c r="AI506" s="402"/>
      <c r="AM506" s="402"/>
      <c r="AQ506" s="402"/>
      <c r="AT506" s="402"/>
      <c r="AW506" s="402"/>
      <c r="BA506" s="402"/>
      <c r="BB506" s="402"/>
      <c r="BE506" s="402"/>
      <c r="BF506" s="402"/>
      <c r="BI506" s="402"/>
      <c r="BJ506" s="402"/>
      <c r="BM506" s="402"/>
      <c r="BN506" s="402"/>
      <c r="BO506" s="402"/>
      <c r="BP506" s="402"/>
      <c r="BQ506" s="402"/>
      <c r="BR506" s="402"/>
      <c r="BS506" s="402"/>
      <c r="BT506" s="402"/>
      <c r="BW506" s="402"/>
      <c r="BX506" s="402"/>
      <c r="BY506" s="402"/>
      <c r="BZ506" s="402"/>
      <c r="CP506" s="402"/>
      <c r="CQ506" s="402"/>
      <c r="CY506" s="402"/>
      <c r="DE506" s="402"/>
      <c r="DF506" s="402"/>
      <c r="DP506" s="402"/>
      <c r="DR506" s="402"/>
      <c r="DV506" s="402"/>
      <c r="DZ506" s="402"/>
      <c r="ED506" s="402"/>
      <c r="EH506" s="402"/>
      <c r="EL506" s="402"/>
      <c r="EP506" s="402"/>
      <c r="ET506" s="402"/>
      <c r="EX506" s="402"/>
      <c r="FB506" s="402"/>
      <c r="FF506" s="402"/>
      <c r="FJ506" s="402"/>
      <c r="FN506" s="402"/>
      <c r="FR506" s="402"/>
      <c r="FV506" s="402"/>
      <c r="FZ506" s="402"/>
      <c r="GD506" s="402"/>
      <c r="GH506" s="402"/>
      <c r="GL506" s="402"/>
      <c r="GP506" s="402"/>
      <c r="GT506" s="402"/>
      <c r="GX506" s="402"/>
      <c r="HB506" s="402"/>
      <c r="HF506" s="402"/>
      <c r="HJ506" s="402"/>
      <c r="HN506" s="402"/>
      <c r="HR506" s="402"/>
      <c r="HV506" s="402"/>
      <c r="HZ506" s="402"/>
      <c r="ID506" s="402"/>
      <c r="IH506" s="402"/>
      <c r="IL506" s="402"/>
      <c r="IP506" s="402"/>
      <c r="IT506" s="402"/>
      <c r="IX506" s="402"/>
      <c r="JB506" s="402"/>
      <c r="JF506" s="402"/>
      <c r="JJ506" s="402"/>
      <c r="JN506" s="402"/>
      <c r="JR506" s="402"/>
      <c r="JV506" s="402"/>
      <c r="JZ506" s="402"/>
      <c r="KD506" s="402"/>
      <c r="LI506" s="402"/>
      <c r="MH506" s="402"/>
      <c r="MZ506" s="402"/>
      <c r="NM506" s="402"/>
      <c r="OA506" s="402"/>
      <c r="OR506" s="402"/>
      <c r="PW506" s="402"/>
      <c r="QO506" s="402"/>
      <c r="RB506" s="402"/>
      <c r="SD506" s="402"/>
      <c r="TX506" s="402"/>
      <c r="VT506" s="402"/>
      <c r="XQ506" s="402"/>
      <c r="YF506" s="402"/>
      <c r="ZK506" s="402"/>
      <c r="ZN506" s="402"/>
      <c r="AAP506" s="402"/>
      <c r="ABJ506" s="402"/>
      <c r="ABU506" s="402"/>
      <c r="ACZ506" s="402"/>
      <c r="ADG506" s="402"/>
      <c r="ADH506" s="402"/>
      <c r="AEL506" s="402"/>
    </row>
    <row r="507" spans="3:818" ht="11.25" customHeight="1">
      <c r="C507" s="402"/>
      <c r="F507" s="402"/>
      <c r="W507" s="402"/>
      <c r="AA507" s="402"/>
      <c r="AE507" s="402"/>
      <c r="AI507" s="402"/>
      <c r="AM507" s="402"/>
      <c r="AQ507" s="402"/>
      <c r="AT507" s="402"/>
      <c r="AW507" s="402"/>
      <c r="BA507" s="402"/>
      <c r="BB507" s="402"/>
      <c r="BE507" s="402"/>
      <c r="BF507" s="402"/>
      <c r="BI507" s="402"/>
      <c r="BJ507" s="402"/>
      <c r="BM507" s="402"/>
      <c r="BN507" s="402"/>
      <c r="BO507" s="402"/>
      <c r="BP507" s="402"/>
      <c r="BQ507" s="402"/>
      <c r="BR507" s="402"/>
      <c r="BS507" s="402"/>
      <c r="BT507" s="402"/>
      <c r="BW507" s="402"/>
      <c r="BX507" s="402"/>
      <c r="BY507" s="402"/>
      <c r="BZ507" s="402"/>
      <c r="CP507" s="402"/>
      <c r="CQ507" s="402"/>
      <c r="CY507" s="402"/>
      <c r="DE507" s="402"/>
      <c r="DF507" s="402"/>
      <c r="DP507" s="402"/>
      <c r="DR507" s="402"/>
      <c r="DV507" s="402"/>
      <c r="DZ507" s="402"/>
      <c r="ED507" s="402"/>
      <c r="EH507" s="402"/>
      <c r="EL507" s="402"/>
      <c r="EP507" s="402"/>
      <c r="ET507" s="402"/>
      <c r="EX507" s="402"/>
      <c r="FB507" s="402"/>
      <c r="FF507" s="402"/>
      <c r="FJ507" s="402"/>
      <c r="FN507" s="402"/>
      <c r="FR507" s="402"/>
      <c r="FV507" s="402"/>
      <c r="FZ507" s="402"/>
      <c r="GD507" s="402"/>
      <c r="GH507" s="402"/>
      <c r="GL507" s="402"/>
      <c r="GP507" s="402"/>
      <c r="GT507" s="402"/>
      <c r="GX507" s="402"/>
      <c r="HB507" s="402"/>
      <c r="HF507" s="402"/>
      <c r="HJ507" s="402"/>
      <c r="HN507" s="402"/>
      <c r="HR507" s="402"/>
      <c r="HV507" s="402"/>
      <c r="HZ507" s="402"/>
      <c r="ID507" s="402"/>
      <c r="IH507" s="402"/>
      <c r="IL507" s="402"/>
      <c r="IP507" s="402"/>
      <c r="IT507" s="402"/>
      <c r="IX507" s="402"/>
      <c r="JB507" s="402"/>
      <c r="JF507" s="402"/>
      <c r="JJ507" s="402"/>
      <c r="JN507" s="402"/>
      <c r="JR507" s="402"/>
      <c r="JV507" s="402"/>
      <c r="JZ507" s="402"/>
      <c r="KD507" s="402"/>
      <c r="LI507" s="402"/>
      <c r="MH507" s="402"/>
      <c r="MZ507" s="402"/>
      <c r="NM507" s="402"/>
      <c r="OA507" s="402"/>
      <c r="OR507" s="402"/>
      <c r="PW507" s="402"/>
      <c r="QO507" s="402"/>
      <c r="RB507" s="402"/>
      <c r="SD507" s="402"/>
      <c r="TX507" s="402"/>
      <c r="VT507" s="402"/>
      <c r="XQ507" s="402"/>
      <c r="YF507" s="402"/>
      <c r="ZK507" s="402"/>
      <c r="ZN507" s="402"/>
      <c r="AAP507" s="402"/>
      <c r="ABJ507" s="402"/>
      <c r="ABU507" s="402"/>
      <c r="ACZ507" s="402"/>
      <c r="ADG507" s="402"/>
      <c r="ADH507" s="402"/>
      <c r="AEL507" s="402"/>
    </row>
    <row r="508" spans="3:818" ht="11.25" customHeight="1">
      <c r="C508" s="402"/>
      <c r="F508" s="402"/>
      <c r="W508" s="402"/>
      <c r="AA508" s="402"/>
      <c r="AE508" s="402"/>
      <c r="AI508" s="402"/>
      <c r="AM508" s="402"/>
      <c r="AQ508" s="402"/>
      <c r="AT508" s="402"/>
      <c r="AW508" s="402"/>
      <c r="BA508" s="402"/>
      <c r="BB508" s="402"/>
      <c r="BE508" s="402"/>
      <c r="BF508" s="402"/>
      <c r="BI508" s="402"/>
      <c r="BJ508" s="402"/>
      <c r="BM508" s="402"/>
      <c r="BN508" s="402"/>
      <c r="BO508" s="402"/>
      <c r="BP508" s="402"/>
      <c r="BQ508" s="402"/>
      <c r="BR508" s="402"/>
      <c r="BS508" s="402"/>
      <c r="BT508" s="402"/>
      <c r="BW508" s="402"/>
      <c r="BX508" s="402"/>
      <c r="BY508" s="402"/>
      <c r="BZ508" s="402"/>
      <c r="CP508" s="402"/>
      <c r="CQ508" s="402"/>
      <c r="CY508" s="402"/>
      <c r="DE508" s="402"/>
      <c r="DF508" s="402"/>
      <c r="DP508" s="402"/>
      <c r="DR508" s="402"/>
      <c r="DV508" s="402"/>
      <c r="DZ508" s="402"/>
      <c r="ED508" s="402"/>
      <c r="EH508" s="402"/>
      <c r="EL508" s="402"/>
      <c r="EP508" s="402"/>
      <c r="ET508" s="402"/>
      <c r="EX508" s="402"/>
      <c r="FB508" s="402"/>
      <c r="FF508" s="402"/>
      <c r="FJ508" s="402"/>
      <c r="FN508" s="402"/>
      <c r="FR508" s="402"/>
      <c r="FV508" s="402"/>
      <c r="FZ508" s="402"/>
      <c r="GD508" s="402"/>
      <c r="GH508" s="402"/>
      <c r="GL508" s="402"/>
      <c r="GP508" s="402"/>
      <c r="GT508" s="402"/>
      <c r="GX508" s="402"/>
      <c r="HB508" s="402"/>
      <c r="HF508" s="402"/>
      <c r="HJ508" s="402"/>
      <c r="HN508" s="402"/>
      <c r="HR508" s="402"/>
      <c r="HV508" s="402"/>
      <c r="HZ508" s="402"/>
      <c r="ID508" s="402"/>
      <c r="IH508" s="402"/>
      <c r="IL508" s="402"/>
      <c r="IP508" s="402"/>
      <c r="IT508" s="402"/>
      <c r="IX508" s="402"/>
      <c r="JB508" s="402"/>
      <c r="JF508" s="402"/>
      <c r="JJ508" s="402"/>
      <c r="JN508" s="402"/>
      <c r="JR508" s="402"/>
      <c r="JV508" s="402"/>
      <c r="JZ508" s="402"/>
      <c r="KD508" s="402"/>
      <c r="LI508" s="402"/>
      <c r="MH508" s="402"/>
      <c r="MZ508" s="402"/>
      <c r="NM508" s="402"/>
      <c r="OA508" s="402"/>
      <c r="OR508" s="402"/>
      <c r="PW508" s="402"/>
      <c r="QO508" s="402"/>
      <c r="RB508" s="402"/>
      <c r="SD508" s="402"/>
      <c r="TX508" s="402"/>
      <c r="VT508" s="402"/>
      <c r="XQ508" s="402"/>
      <c r="YF508" s="402"/>
      <c r="ZK508" s="402"/>
      <c r="ZN508" s="402"/>
      <c r="AAP508" s="402"/>
      <c r="ABJ508" s="402"/>
      <c r="ABU508" s="402"/>
      <c r="ACZ508" s="402"/>
      <c r="ADG508" s="402"/>
      <c r="ADH508" s="402"/>
      <c r="AEL508" s="402"/>
    </row>
    <row r="509" spans="3:818" ht="11.25" customHeight="1">
      <c r="C509" s="402"/>
      <c r="F509" s="402"/>
      <c r="W509" s="402"/>
      <c r="AA509" s="402"/>
      <c r="AE509" s="402"/>
      <c r="AI509" s="402"/>
      <c r="AM509" s="402"/>
      <c r="AQ509" s="402"/>
      <c r="AT509" s="402"/>
      <c r="AW509" s="402"/>
      <c r="BA509" s="402"/>
      <c r="BB509" s="402"/>
      <c r="BE509" s="402"/>
      <c r="BF509" s="402"/>
      <c r="BI509" s="402"/>
      <c r="BJ509" s="402"/>
      <c r="BM509" s="402"/>
      <c r="BN509" s="402"/>
      <c r="BO509" s="402"/>
      <c r="BP509" s="402"/>
      <c r="BQ509" s="402"/>
      <c r="BR509" s="402"/>
      <c r="BS509" s="402"/>
      <c r="BT509" s="402"/>
      <c r="BW509" s="402"/>
      <c r="BX509" s="402"/>
      <c r="BY509" s="402"/>
      <c r="BZ509" s="402"/>
      <c r="CP509" s="402"/>
      <c r="CQ509" s="402"/>
      <c r="CY509" s="402"/>
      <c r="DE509" s="402"/>
      <c r="DF509" s="402"/>
      <c r="DP509" s="402"/>
      <c r="DR509" s="402"/>
      <c r="DV509" s="402"/>
      <c r="DZ509" s="402"/>
      <c r="ED509" s="402"/>
      <c r="EH509" s="402"/>
      <c r="EL509" s="402"/>
      <c r="EP509" s="402"/>
      <c r="ET509" s="402"/>
      <c r="EX509" s="402"/>
      <c r="FB509" s="402"/>
      <c r="FF509" s="402"/>
      <c r="FJ509" s="402"/>
      <c r="FN509" s="402"/>
      <c r="FR509" s="402"/>
      <c r="FV509" s="402"/>
      <c r="FZ509" s="402"/>
      <c r="GD509" s="402"/>
      <c r="GH509" s="402"/>
      <c r="GL509" s="402"/>
      <c r="GP509" s="402"/>
      <c r="GT509" s="402"/>
      <c r="GX509" s="402"/>
      <c r="HB509" s="402"/>
      <c r="HF509" s="402"/>
      <c r="HJ509" s="402"/>
      <c r="HN509" s="402"/>
      <c r="HR509" s="402"/>
      <c r="HV509" s="402"/>
      <c r="HZ509" s="402"/>
      <c r="ID509" s="402"/>
      <c r="IH509" s="402"/>
      <c r="IL509" s="402"/>
      <c r="IP509" s="402"/>
      <c r="IT509" s="402"/>
      <c r="IX509" s="402"/>
      <c r="JB509" s="402"/>
      <c r="JF509" s="402"/>
      <c r="JJ509" s="402"/>
      <c r="JN509" s="402"/>
      <c r="JR509" s="402"/>
      <c r="JV509" s="402"/>
      <c r="JZ509" s="402"/>
      <c r="KD509" s="402"/>
      <c r="LI509" s="402"/>
      <c r="MH509" s="402"/>
      <c r="MZ509" s="402"/>
      <c r="NM509" s="402"/>
      <c r="OA509" s="402"/>
      <c r="OR509" s="402"/>
      <c r="PW509" s="402"/>
      <c r="QO509" s="402"/>
      <c r="RB509" s="402"/>
      <c r="SD509" s="402"/>
      <c r="TX509" s="402"/>
      <c r="VT509" s="402"/>
      <c r="XQ509" s="402"/>
      <c r="YF509" s="402"/>
      <c r="ZK509" s="402"/>
      <c r="ZN509" s="402"/>
      <c r="AAP509" s="402"/>
      <c r="ABJ509" s="402"/>
      <c r="ABU509" s="402"/>
      <c r="ACZ509" s="402"/>
      <c r="ADG509" s="402"/>
      <c r="ADH509" s="402"/>
      <c r="AEL509" s="402"/>
    </row>
    <row r="510" spans="3:818" ht="11.25" customHeight="1">
      <c r="C510" s="402"/>
      <c r="F510" s="402"/>
      <c r="W510" s="402"/>
      <c r="AA510" s="402"/>
      <c r="AE510" s="402"/>
      <c r="AI510" s="402"/>
      <c r="AM510" s="402"/>
      <c r="AQ510" s="402"/>
      <c r="AT510" s="402"/>
      <c r="AW510" s="402"/>
      <c r="BA510" s="402"/>
      <c r="BB510" s="402"/>
      <c r="BE510" s="402"/>
      <c r="BF510" s="402"/>
      <c r="BI510" s="402"/>
      <c r="BJ510" s="402"/>
      <c r="BM510" s="402"/>
      <c r="BN510" s="402"/>
      <c r="BO510" s="402"/>
      <c r="BP510" s="402"/>
      <c r="BQ510" s="402"/>
      <c r="BR510" s="402"/>
      <c r="BS510" s="402"/>
      <c r="BT510" s="402"/>
      <c r="BW510" s="402"/>
      <c r="BX510" s="402"/>
      <c r="BY510" s="402"/>
      <c r="BZ510" s="402"/>
      <c r="CP510" s="402"/>
      <c r="CQ510" s="402"/>
      <c r="CY510" s="402"/>
      <c r="DE510" s="402"/>
      <c r="DF510" s="402"/>
      <c r="DP510" s="402"/>
      <c r="DR510" s="402"/>
      <c r="DV510" s="402"/>
      <c r="DZ510" s="402"/>
      <c r="ED510" s="402"/>
      <c r="EH510" s="402"/>
      <c r="EL510" s="402"/>
      <c r="EP510" s="402"/>
      <c r="ET510" s="402"/>
      <c r="EX510" s="402"/>
      <c r="FB510" s="402"/>
      <c r="FF510" s="402"/>
      <c r="FJ510" s="402"/>
      <c r="FN510" s="402"/>
      <c r="FR510" s="402"/>
      <c r="FV510" s="402"/>
      <c r="FZ510" s="402"/>
      <c r="GD510" s="402"/>
      <c r="GH510" s="402"/>
      <c r="GL510" s="402"/>
      <c r="GP510" s="402"/>
      <c r="GT510" s="402"/>
      <c r="GX510" s="402"/>
      <c r="HB510" s="402"/>
      <c r="HF510" s="402"/>
      <c r="HJ510" s="402"/>
      <c r="HN510" s="402"/>
      <c r="HR510" s="402"/>
      <c r="HV510" s="402"/>
      <c r="HZ510" s="402"/>
      <c r="ID510" s="402"/>
      <c r="IH510" s="402"/>
      <c r="IL510" s="402"/>
      <c r="IP510" s="402"/>
      <c r="IT510" s="402"/>
      <c r="IX510" s="402"/>
      <c r="JB510" s="402"/>
      <c r="JF510" s="402"/>
      <c r="JJ510" s="402"/>
      <c r="JN510" s="402"/>
      <c r="JR510" s="402"/>
      <c r="JV510" s="402"/>
      <c r="JZ510" s="402"/>
      <c r="KD510" s="402"/>
      <c r="LI510" s="402"/>
      <c r="MH510" s="402"/>
      <c r="MZ510" s="402"/>
      <c r="NM510" s="402"/>
      <c r="OA510" s="402"/>
      <c r="OR510" s="402"/>
      <c r="PW510" s="402"/>
      <c r="QO510" s="402"/>
      <c r="RB510" s="402"/>
      <c r="SD510" s="402"/>
      <c r="TX510" s="402"/>
      <c r="VT510" s="402"/>
      <c r="XQ510" s="402"/>
      <c r="YF510" s="402"/>
      <c r="ZK510" s="402"/>
      <c r="ZN510" s="402"/>
      <c r="AAP510" s="402"/>
      <c r="ABJ510" s="402"/>
      <c r="ABU510" s="402"/>
      <c r="ACZ510" s="402"/>
      <c r="ADG510" s="402"/>
      <c r="ADH510" s="402"/>
      <c r="AEL510" s="402"/>
    </row>
    <row r="511" spans="3:818" ht="11.25" customHeight="1">
      <c r="C511" s="402"/>
      <c r="F511" s="402"/>
      <c r="W511" s="402"/>
      <c r="AA511" s="402"/>
      <c r="AE511" s="402"/>
      <c r="AI511" s="402"/>
      <c r="AM511" s="402"/>
      <c r="AQ511" s="402"/>
      <c r="AT511" s="402"/>
      <c r="AW511" s="402"/>
      <c r="BA511" s="402"/>
      <c r="BB511" s="402"/>
      <c r="BE511" s="402"/>
      <c r="BF511" s="402"/>
      <c r="BI511" s="402"/>
      <c r="BJ511" s="402"/>
      <c r="BM511" s="402"/>
      <c r="BN511" s="402"/>
      <c r="BO511" s="402"/>
      <c r="BP511" s="402"/>
      <c r="BQ511" s="402"/>
      <c r="BR511" s="402"/>
      <c r="BS511" s="402"/>
      <c r="BT511" s="402"/>
      <c r="BW511" s="402"/>
      <c r="BX511" s="402"/>
      <c r="BY511" s="402"/>
      <c r="BZ511" s="402"/>
      <c r="CP511" s="402"/>
      <c r="CQ511" s="402"/>
      <c r="CY511" s="402"/>
      <c r="DE511" s="402"/>
      <c r="DF511" s="402"/>
      <c r="DP511" s="402"/>
      <c r="DR511" s="402"/>
      <c r="DV511" s="402"/>
      <c r="DZ511" s="402"/>
      <c r="ED511" s="402"/>
      <c r="EH511" s="402"/>
      <c r="EL511" s="402"/>
      <c r="EP511" s="402"/>
      <c r="ET511" s="402"/>
      <c r="EX511" s="402"/>
      <c r="FB511" s="402"/>
      <c r="FF511" s="402"/>
      <c r="FJ511" s="402"/>
      <c r="FN511" s="402"/>
      <c r="FR511" s="402"/>
      <c r="FV511" s="402"/>
      <c r="FZ511" s="402"/>
      <c r="GD511" s="402"/>
      <c r="GH511" s="402"/>
      <c r="GL511" s="402"/>
      <c r="GP511" s="402"/>
      <c r="GT511" s="402"/>
      <c r="GX511" s="402"/>
      <c r="HB511" s="402"/>
      <c r="HF511" s="402"/>
      <c r="HJ511" s="402"/>
      <c r="HN511" s="402"/>
      <c r="HR511" s="402"/>
      <c r="HV511" s="402"/>
      <c r="HZ511" s="402"/>
      <c r="ID511" s="402"/>
      <c r="IH511" s="402"/>
      <c r="IL511" s="402"/>
      <c r="IP511" s="402"/>
      <c r="IT511" s="402"/>
      <c r="IX511" s="402"/>
      <c r="JB511" s="402"/>
      <c r="JF511" s="402"/>
      <c r="JJ511" s="402"/>
      <c r="JN511" s="402"/>
      <c r="JR511" s="402"/>
      <c r="JV511" s="402"/>
      <c r="JZ511" s="402"/>
      <c r="KD511" s="402"/>
      <c r="LI511" s="402"/>
      <c r="MH511" s="402"/>
      <c r="MZ511" s="402"/>
      <c r="NM511" s="402"/>
      <c r="OA511" s="402"/>
      <c r="OR511" s="402"/>
      <c r="PW511" s="402"/>
      <c r="QO511" s="402"/>
      <c r="RB511" s="402"/>
      <c r="SD511" s="402"/>
      <c r="TX511" s="402"/>
      <c r="VT511" s="402"/>
      <c r="XQ511" s="402"/>
      <c r="YF511" s="402"/>
      <c r="ZK511" s="402"/>
      <c r="ZN511" s="402"/>
      <c r="AAP511" s="402"/>
      <c r="ABJ511" s="402"/>
      <c r="ABU511" s="402"/>
      <c r="ACZ511" s="402"/>
      <c r="ADG511" s="402"/>
      <c r="ADH511" s="402"/>
      <c r="AEL511" s="402"/>
    </row>
    <row r="512" spans="3:818" ht="11.25" customHeight="1">
      <c r="C512" s="402"/>
      <c r="F512" s="402"/>
      <c r="W512" s="402"/>
      <c r="AA512" s="402"/>
      <c r="AE512" s="402"/>
      <c r="AI512" s="402"/>
      <c r="AM512" s="402"/>
      <c r="AQ512" s="402"/>
      <c r="AT512" s="402"/>
      <c r="AW512" s="402"/>
      <c r="BA512" s="402"/>
      <c r="BB512" s="402"/>
      <c r="BE512" s="402"/>
      <c r="BF512" s="402"/>
      <c r="BI512" s="402"/>
      <c r="BJ512" s="402"/>
      <c r="BM512" s="402"/>
      <c r="BN512" s="402"/>
      <c r="BO512" s="402"/>
      <c r="BP512" s="402"/>
      <c r="BQ512" s="402"/>
      <c r="BR512" s="402"/>
      <c r="BS512" s="402"/>
      <c r="BT512" s="402"/>
      <c r="BW512" s="402"/>
      <c r="BX512" s="402"/>
      <c r="BY512" s="402"/>
      <c r="BZ512" s="402"/>
      <c r="CP512" s="402"/>
      <c r="CQ512" s="402"/>
      <c r="CY512" s="402"/>
      <c r="DE512" s="402"/>
      <c r="DF512" s="402"/>
      <c r="DP512" s="402"/>
      <c r="DR512" s="402"/>
      <c r="DV512" s="402"/>
      <c r="DZ512" s="402"/>
      <c r="ED512" s="402"/>
      <c r="EH512" s="402"/>
      <c r="EL512" s="402"/>
      <c r="EP512" s="402"/>
      <c r="ET512" s="402"/>
      <c r="EX512" s="402"/>
      <c r="FB512" s="402"/>
      <c r="FF512" s="402"/>
      <c r="FJ512" s="402"/>
      <c r="FN512" s="402"/>
      <c r="FR512" s="402"/>
      <c r="FV512" s="402"/>
      <c r="FZ512" s="402"/>
      <c r="GD512" s="402"/>
      <c r="GH512" s="402"/>
      <c r="GL512" s="402"/>
      <c r="GP512" s="402"/>
      <c r="GT512" s="402"/>
      <c r="GX512" s="402"/>
      <c r="HB512" s="402"/>
      <c r="HF512" s="402"/>
      <c r="HJ512" s="402"/>
      <c r="HN512" s="402"/>
      <c r="HR512" s="402"/>
      <c r="HV512" s="402"/>
      <c r="HZ512" s="402"/>
      <c r="ID512" s="402"/>
      <c r="IH512" s="402"/>
      <c r="IL512" s="402"/>
      <c r="IP512" s="402"/>
      <c r="IT512" s="402"/>
      <c r="IX512" s="402"/>
      <c r="JB512" s="402"/>
      <c r="JF512" s="402"/>
      <c r="JJ512" s="402"/>
      <c r="JN512" s="402"/>
      <c r="JR512" s="402"/>
      <c r="JV512" s="402"/>
      <c r="JZ512" s="402"/>
      <c r="KD512" s="402"/>
      <c r="LI512" s="402"/>
      <c r="MH512" s="402"/>
      <c r="MZ512" s="402"/>
      <c r="NM512" s="402"/>
      <c r="OA512" s="402"/>
      <c r="OR512" s="402"/>
      <c r="PW512" s="402"/>
      <c r="QO512" s="402"/>
      <c r="RB512" s="402"/>
      <c r="SD512" s="402"/>
      <c r="TX512" s="402"/>
      <c r="VT512" s="402"/>
      <c r="XQ512" s="402"/>
      <c r="YF512" s="402"/>
      <c r="ZK512" s="402"/>
      <c r="ZN512" s="402"/>
      <c r="AAP512" s="402"/>
      <c r="ABJ512" s="402"/>
      <c r="ABU512" s="402"/>
      <c r="ACZ512" s="402"/>
      <c r="ADG512" s="402"/>
      <c r="ADH512" s="402"/>
      <c r="AEL512" s="402"/>
    </row>
    <row r="513" spans="3:818" ht="11.25" customHeight="1">
      <c r="C513" s="402"/>
      <c r="F513" s="402"/>
      <c r="W513" s="402"/>
      <c r="AA513" s="402"/>
      <c r="AE513" s="402"/>
      <c r="AI513" s="402"/>
      <c r="AM513" s="402"/>
      <c r="AQ513" s="402"/>
      <c r="AT513" s="402"/>
      <c r="AW513" s="402"/>
      <c r="BA513" s="402"/>
      <c r="BB513" s="402"/>
      <c r="BE513" s="402"/>
      <c r="BF513" s="402"/>
      <c r="BI513" s="402"/>
      <c r="BJ513" s="402"/>
      <c r="BM513" s="402"/>
      <c r="BN513" s="402"/>
      <c r="BO513" s="402"/>
      <c r="BP513" s="402"/>
      <c r="BQ513" s="402"/>
      <c r="BR513" s="402"/>
      <c r="BS513" s="402"/>
      <c r="BT513" s="402"/>
      <c r="BW513" s="402"/>
      <c r="BX513" s="402"/>
      <c r="BY513" s="402"/>
      <c r="BZ513" s="402"/>
      <c r="CP513" s="402"/>
      <c r="CQ513" s="402"/>
      <c r="CY513" s="402"/>
      <c r="DE513" s="402"/>
      <c r="DF513" s="402"/>
      <c r="DP513" s="402"/>
      <c r="DR513" s="402"/>
      <c r="DV513" s="402"/>
      <c r="DZ513" s="402"/>
      <c r="ED513" s="402"/>
      <c r="EH513" s="402"/>
      <c r="EL513" s="402"/>
      <c r="EP513" s="402"/>
      <c r="ET513" s="402"/>
      <c r="EX513" s="402"/>
      <c r="FB513" s="402"/>
      <c r="FF513" s="402"/>
      <c r="FJ513" s="402"/>
      <c r="FN513" s="402"/>
      <c r="FR513" s="402"/>
      <c r="FV513" s="402"/>
      <c r="FZ513" s="402"/>
      <c r="GD513" s="402"/>
      <c r="GH513" s="402"/>
      <c r="GL513" s="402"/>
      <c r="GP513" s="402"/>
      <c r="GT513" s="402"/>
      <c r="GX513" s="402"/>
      <c r="HB513" s="402"/>
      <c r="HF513" s="402"/>
      <c r="HJ513" s="402"/>
      <c r="HN513" s="402"/>
      <c r="HR513" s="402"/>
      <c r="HV513" s="402"/>
      <c r="HZ513" s="402"/>
      <c r="ID513" s="402"/>
      <c r="IH513" s="402"/>
      <c r="IL513" s="402"/>
      <c r="IP513" s="402"/>
      <c r="IT513" s="402"/>
      <c r="IX513" s="402"/>
      <c r="JB513" s="402"/>
      <c r="JF513" s="402"/>
      <c r="JJ513" s="402"/>
      <c r="JN513" s="402"/>
      <c r="JR513" s="402"/>
      <c r="JV513" s="402"/>
      <c r="JZ513" s="402"/>
      <c r="KD513" s="402"/>
      <c r="LI513" s="402"/>
      <c r="MH513" s="402"/>
      <c r="MZ513" s="402"/>
      <c r="NM513" s="402"/>
      <c r="OA513" s="402"/>
      <c r="OR513" s="402"/>
      <c r="PW513" s="402"/>
      <c r="QO513" s="402"/>
      <c r="RB513" s="402"/>
      <c r="SD513" s="402"/>
      <c r="TX513" s="402"/>
      <c r="VT513" s="402"/>
      <c r="XQ513" s="402"/>
      <c r="YF513" s="402"/>
      <c r="ZK513" s="402"/>
      <c r="ZN513" s="402"/>
      <c r="AAP513" s="402"/>
      <c r="ABJ513" s="402"/>
      <c r="ABU513" s="402"/>
      <c r="ACZ513" s="402"/>
      <c r="ADG513" s="402"/>
      <c r="ADH513" s="402"/>
      <c r="AEL513" s="402"/>
    </row>
    <row r="514" spans="3:818" ht="11.25" customHeight="1">
      <c r="C514" s="402"/>
      <c r="F514" s="402"/>
      <c r="W514" s="402"/>
      <c r="AA514" s="402"/>
      <c r="AE514" s="402"/>
      <c r="AI514" s="402"/>
      <c r="AM514" s="402"/>
      <c r="AQ514" s="402"/>
      <c r="AT514" s="402"/>
      <c r="AW514" s="402"/>
      <c r="BA514" s="402"/>
      <c r="BB514" s="402"/>
      <c r="BE514" s="402"/>
      <c r="BF514" s="402"/>
      <c r="BI514" s="402"/>
      <c r="BJ514" s="402"/>
      <c r="BM514" s="402"/>
      <c r="BN514" s="402"/>
      <c r="BO514" s="402"/>
      <c r="BP514" s="402"/>
      <c r="BQ514" s="402"/>
      <c r="BR514" s="402"/>
      <c r="BS514" s="402"/>
      <c r="BT514" s="402"/>
      <c r="BW514" s="402"/>
      <c r="BX514" s="402"/>
      <c r="BY514" s="402"/>
      <c r="BZ514" s="402"/>
      <c r="CP514" s="402"/>
      <c r="CQ514" s="402"/>
      <c r="CY514" s="402"/>
      <c r="DE514" s="402"/>
      <c r="DF514" s="402"/>
      <c r="DP514" s="402"/>
      <c r="DR514" s="402"/>
      <c r="DV514" s="402"/>
      <c r="DZ514" s="402"/>
      <c r="ED514" s="402"/>
      <c r="EH514" s="402"/>
      <c r="EL514" s="402"/>
      <c r="EP514" s="402"/>
      <c r="ET514" s="402"/>
      <c r="EX514" s="402"/>
      <c r="FB514" s="402"/>
      <c r="FF514" s="402"/>
      <c r="FJ514" s="402"/>
      <c r="FN514" s="402"/>
      <c r="FR514" s="402"/>
      <c r="FV514" s="402"/>
      <c r="FZ514" s="402"/>
      <c r="GD514" s="402"/>
      <c r="GH514" s="402"/>
      <c r="GL514" s="402"/>
      <c r="GP514" s="402"/>
      <c r="GT514" s="402"/>
      <c r="GX514" s="402"/>
      <c r="HB514" s="402"/>
      <c r="HF514" s="402"/>
      <c r="HJ514" s="402"/>
      <c r="HN514" s="402"/>
      <c r="HR514" s="402"/>
      <c r="HV514" s="402"/>
      <c r="HZ514" s="402"/>
      <c r="ID514" s="402"/>
      <c r="IH514" s="402"/>
      <c r="IL514" s="402"/>
      <c r="IP514" s="402"/>
      <c r="IT514" s="402"/>
      <c r="IX514" s="402"/>
      <c r="JB514" s="402"/>
      <c r="JF514" s="402"/>
      <c r="JJ514" s="402"/>
      <c r="JN514" s="402"/>
      <c r="JR514" s="402"/>
      <c r="JV514" s="402"/>
      <c r="JZ514" s="402"/>
      <c r="KD514" s="402"/>
      <c r="LI514" s="402"/>
      <c r="MH514" s="402"/>
      <c r="MZ514" s="402"/>
      <c r="NM514" s="402"/>
      <c r="OA514" s="402"/>
      <c r="OR514" s="402"/>
      <c r="PW514" s="402"/>
      <c r="QO514" s="402"/>
      <c r="RB514" s="402"/>
      <c r="SD514" s="402"/>
      <c r="TX514" s="402"/>
      <c r="VT514" s="402"/>
      <c r="XQ514" s="402"/>
      <c r="YF514" s="402"/>
      <c r="ZK514" s="402"/>
      <c r="ZN514" s="402"/>
      <c r="AAP514" s="402"/>
      <c r="ABJ514" s="402"/>
      <c r="ABU514" s="402"/>
      <c r="ACZ514" s="402"/>
      <c r="ADG514" s="402"/>
      <c r="ADH514" s="402"/>
      <c r="AEL514" s="402"/>
    </row>
    <row r="515" spans="3:818" ht="11.25" customHeight="1">
      <c r="C515" s="402"/>
      <c r="F515" s="402"/>
      <c r="W515" s="402"/>
      <c r="AA515" s="402"/>
      <c r="AE515" s="402"/>
      <c r="AI515" s="402"/>
      <c r="AM515" s="402"/>
      <c r="AQ515" s="402"/>
      <c r="AT515" s="402"/>
      <c r="AW515" s="402"/>
      <c r="BA515" s="402"/>
      <c r="BB515" s="402"/>
      <c r="BE515" s="402"/>
      <c r="BF515" s="402"/>
      <c r="BI515" s="402"/>
      <c r="BJ515" s="402"/>
      <c r="BM515" s="402"/>
      <c r="BN515" s="402"/>
      <c r="BO515" s="402"/>
      <c r="BP515" s="402"/>
      <c r="BQ515" s="402"/>
      <c r="BR515" s="402"/>
      <c r="BS515" s="402"/>
      <c r="BT515" s="402"/>
      <c r="BW515" s="402"/>
      <c r="BX515" s="402"/>
      <c r="BY515" s="402"/>
      <c r="BZ515" s="402"/>
      <c r="CP515" s="402"/>
      <c r="CQ515" s="402"/>
      <c r="CY515" s="402"/>
      <c r="DE515" s="402"/>
      <c r="DF515" s="402"/>
      <c r="DP515" s="402"/>
      <c r="DR515" s="402"/>
      <c r="DV515" s="402"/>
      <c r="DZ515" s="402"/>
      <c r="ED515" s="402"/>
      <c r="EH515" s="402"/>
      <c r="EL515" s="402"/>
      <c r="EP515" s="402"/>
      <c r="ET515" s="402"/>
      <c r="EX515" s="402"/>
      <c r="FB515" s="402"/>
      <c r="FF515" s="402"/>
      <c r="FJ515" s="402"/>
      <c r="FN515" s="402"/>
      <c r="FR515" s="402"/>
      <c r="FV515" s="402"/>
      <c r="FZ515" s="402"/>
      <c r="GD515" s="402"/>
      <c r="GH515" s="402"/>
      <c r="GL515" s="402"/>
      <c r="GP515" s="402"/>
      <c r="GT515" s="402"/>
      <c r="GX515" s="402"/>
      <c r="HB515" s="402"/>
      <c r="HF515" s="402"/>
      <c r="HJ515" s="402"/>
      <c r="HN515" s="402"/>
      <c r="HR515" s="402"/>
      <c r="HV515" s="402"/>
      <c r="HZ515" s="402"/>
      <c r="ID515" s="402"/>
      <c r="IH515" s="402"/>
      <c r="IL515" s="402"/>
      <c r="IP515" s="402"/>
      <c r="IT515" s="402"/>
      <c r="IX515" s="402"/>
      <c r="JB515" s="402"/>
      <c r="JF515" s="402"/>
      <c r="JJ515" s="402"/>
      <c r="JN515" s="402"/>
      <c r="JR515" s="402"/>
      <c r="JV515" s="402"/>
      <c r="JZ515" s="402"/>
      <c r="KD515" s="402"/>
      <c r="LI515" s="402"/>
      <c r="MH515" s="402"/>
      <c r="MZ515" s="402"/>
      <c r="NM515" s="402"/>
      <c r="OA515" s="402"/>
      <c r="OR515" s="402"/>
      <c r="PW515" s="402"/>
      <c r="QO515" s="402"/>
      <c r="RB515" s="402"/>
      <c r="SD515" s="402"/>
      <c r="TX515" s="402"/>
      <c r="VT515" s="402"/>
      <c r="XQ515" s="402"/>
      <c r="YF515" s="402"/>
      <c r="ZK515" s="402"/>
      <c r="ZN515" s="402"/>
      <c r="AAP515" s="402"/>
      <c r="ABJ515" s="402"/>
      <c r="ABU515" s="402"/>
      <c r="ACZ515" s="402"/>
      <c r="ADG515" s="402"/>
      <c r="ADH515" s="402"/>
      <c r="AEL515" s="402"/>
    </row>
    <row r="516" spans="3:818" ht="11.25" customHeight="1">
      <c r="C516" s="402"/>
      <c r="F516" s="402"/>
      <c r="W516" s="402"/>
      <c r="AA516" s="402"/>
      <c r="AE516" s="402"/>
      <c r="AI516" s="402"/>
      <c r="AM516" s="402"/>
      <c r="AQ516" s="402"/>
      <c r="AT516" s="402"/>
      <c r="AW516" s="402"/>
      <c r="BA516" s="402"/>
      <c r="BB516" s="402"/>
      <c r="BE516" s="402"/>
      <c r="BF516" s="402"/>
      <c r="BI516" s="402"/>
      <c r="BJ516" s="402"/>
      <c r="BM516" s="402"/>
      <c r="BN516" s="402"/>
      <c r="BO516" s="402"/>
      <c r="BP516" s="402"/>
      <c r="BQ516" s="402"/>
      <c r="BR516" s="402"/>
      <c r="BS516" s="402"/>
      <c r="BT516" s="402"/>
      <c r="BW516" s="402"/>
      <c r="BX516" s="402"/>
      <c r="BY516" s="402"/>
      <c r="BZ516" s="402"/>
      <c r="CP516" s="402"/>
      <c r="CQ516" s="402"/>
      <c r="CY516" s="402"/>
      <c r="DE516" s="402"/>
      <c r="DF516" s="402"/>
      <c r="DP516" s="402"/>
      <c r="DR516" s="402"/>
      <c r="DV516" s="402"/>
      <c r="DZ516" s="402"/>
      <c r="ED516" s="402"/>
      <c r="EH516" s="402"/>
      <c r="EL516" s="402"/>
      <c r="EP516" s="402"/>
      <c r="ET516" s="402"/>
      <c r="EX516" s="402"/>
      <c r="FB516" s="402"/>
      <c r="FF516" s="402"/>
      <c r="FJ516" s="402"/>
      <c r="FN516" s="402"/>
      <c r="FR516" s="402"/>
      <c r="FV516" s="402"/>
      <c r="FZ516" s="402"/>
      <c r="GD516" s="402"/>
      <c r="GH516" s="402"/>
      <c r="GL516" s="402"/>
      <c r="GP516" s="402"/>
      <c r="GT516" s="402"/>
      <c r="GX516" s="402"/>
      <c r="HB516" s="402"/>
      <c r="HF516" s="402"/>
      <c r="HJ516" s="402"/>
      <c r="HN516" s="402"/>
      <c r="HR516" s="402"/>
      <c r="HV516" s="402"/>
      <c r="HZ516" s="402"/>
      <c r="ID516" s="402"/>
      <c r="IH516" s="402"/>
      <c r="IL516" s="402"/>
      <c r="IP516" s="402"/>
      <c r="IT516" s="402"/>
      <c r="IX516" s="402"/>
      <c r="JB516" s="402"/>
      <c r="JF516" s="402"/>
      <c r="JJ516" s="402"/>
      <c r="JN516" s="402"/>
      <c r="JR516" s="402"/>
      <c r="JV516" s="402"/>
      <c r="JZ516" s="402"/>
      <c r="KD516" s="402"/>
      <c r="LI516" s="402"/>
      <c r="MH516" s="402"/>
      <c r="MZ516" s="402"/>
      <c r="NM516" s="402"/>
      <c r="OA516" s="402"/>
      <c r="OR516" s="402"/>
      <c r="PW516" s="402"/>
      <c r="QO516" s="402"/>
      <c r="RB516" s="402"/>
      <c r="SD516" s="402"/>
      <c r="TX516" s="402"/>
      <c r="VT516" s="402"/>
      <c r="XQ516" s="402"/>
      <c r="YF516" s="402"/>
      <c r="ZK516" s="402"/>
      <c r="ZN516" s="402"/>
      <c r="AAP516" s="402"/>
      <c r="ABJ516" s="402"/>
      <c r="ABU516" s="402"/>
      <c r="ACZ516" s="402"/>
      <c r="ADG516" s="402"/>
      <c r="ADH516" s="402"/>
      <c r="AEL516" s="402"/>
    </row>
    <row r="517" spans="3:818" ht="11.25" customHeight="1">
      <c r="C517" s="402"/>
      <c r="F517" s="402"/>
      <c r="W517" s="402"/>
      <c r="AA517" s="402"/>
      <c r="AE517" s="402"/>
      <c r="AI517" s="402"/>
      <c r="AM517" s="402"/>
      <c r="AQ517" s="402"/>
      <c r="AT517" s="402"/>
      <c r="AW517" s="402"/>
      <c r="BA517" s="402"/>
      <c r="BB517" s="402"/>
      <c r="BE517" s="402"/>
      <c r="BF517" s="402"/>
      <c r="BI517" s="402"/>
      <c r="BJ517" s="402"/>
      <c r="BM517" s="402"/>
      <c r="BN517" s="402"/>
      <c r="BO517" s="402"/>
      <c r="BP517" s="402"/>
      <c r="BQ517" s="402"/>
      <c r="BR517" s="402"/>
      <c r="BS517" s="402"/>
      <c r="BT517" s="402"/>
      <c r="BW517" s="402"/>
      <c r="BX517" s="402"/>
      <c r="BY517" s="402"/>
      <c r="BZ517" s="402"/>
      <c r="CP517" s="402"/>
      <c r="CQ517" s="402"/>
      <c r="CY517" s="402"/>
      <c r="DE517" s="402"/>
      <c r="DF517" s="402"/>
      <c r="DP517" s="402"/>
      <c r="DR517" s="402"/>
      <c r="DV517" s="402"/>
      <c r="DZ517" s="402"/>
      <c r="ED517" s="402"/>
      <c r="EH517" s="402"/>
      <c r="EL517" s="402"/>
      <c r="EP517" s="402"/>
      <c r="ET517" s="402"/>
      <c r="EX517" s="402"/>
      <c r="FB517" s="402"/>
      <c r="FF517" s="402"/>
      <c r="FJ517" s="402"/>
      <c r="FN517" s="402"/>
      <c r="FR517" s="402"/>
      <c r="FV517" s="402"/>
      <c r="FZ517" s="402"/>
      <c r="GD517" s="402"/>
      <c r="GH517" s="402"/>
      <c r="GL517" s="402"/>
      <c r="GP517" s="402"/>
      <c r="GT517" s="402"/>
      <c r="GX517" s="402"/>
      <c r="HB517" s="402"/>
      <c r="HF517" s="402"/>
      <c r="HJ517" s="402"/>
      <c r="HN517" s="402"/>
      <c r="HR517" s="402"/>
      <c r="HV517" s="402"/>
      <c r="HZ517" s="402"/>
      <c r="ID517" s="402"/>
      <c r="IH517" s="402"/>
      <c r="IL517" s="402"/>
      <c r="IP517" s="402"/>
      <c r="IT517" s="402"/>
      <c r="IX517" s="402"/>
      <c r="JB517" s="402"/>
      <c r="JF517" s="402"/>
      <c r="JJ517" s="402"/>
      <c r="JN517" s="402"/>
      <c r="JR517" s="402"/>
      <c r="JV517" s="402"/>
      <c r="JZ517" s="402"/>
      <c r="KD517" s="402"/>
      <c r="LI517" s="402"/>
      <c r="MH517" s="402"/>
      <c r="MZ517" s="402"/>
      <c r="NM517" s="402"/>
      <c r="OA517" s="402"/>
      <c r="OR517" s="402"/>
      <c r="PW517" s="402"/>
      <c r="QO517" s="402"/>
      <c r="RB517" s="402"/>
      <c r="SD517" s="402"/>
      <c r="TX517" s="402"/>
      <c r="VT517" s="402"/>
      <c r="XQ517" s="402"/>
      <c r="YF517" s="402"/>
      <c r="ZK517" s="402"/>
      <c r="ZN517" s="402"/>
      <c r="AAP517" s="402"/>
      <c r="ABJ517" s="402"/>
      <c r="ABU517" s="402"/>
      <c r="ACZ517" s="402"/>
      <c r="ADG517" s="402"/>
      <c r="ADH517" s="402"/>
      <c r="AEL517" s="402"/>
    </row>
    <row r="518" spans="3:818" ht="11.25" customHeight="1">
      <c r="C518" s="402"/>
      <c r="F518" s="402"/>
      <c r="W518" s="402"/>
      <c r="AA518" s="402"/>
      <c r="AE518" s="402"/>
      <c r="AI518" s="402"/>
      <c r="AM518" s="402"/>
      <c r="AQ518" s="402"/>
      <c r="AT518" s="402"/>
      <c r="AW518" s="402"/>
      <c r="BA518" s="402"/>
      <c r="BB518" s="402"/>
      <c r="BE518" s="402"/>
      <c r="BF518" s="402"/>
      <c r="BI518" s="402"/>
      <c r="BJ518" s="402"/>
      <c r="BM518" s="402"/>
      <c r="BN518" s="402"/>
      <c r="BO518" s="402"/>
      <c r="BP518" s="402"/>
      <c r="BQ518" s="402"/>
      <c r="BR518" s="402"/>
      <c r="BS518" s="402"/>
      <c r="BT518" s="402"/>
      <c r="BW518" s="402"/>
      <c r="BX518" s="402"/>
      <c r="BY518" s="402"/>
      <c r="BZ518" s="402"/>
      <c r="CP518" s="402"/>
      <c r="CQ518" s="402"/>
      <c r="CY518" s="402"/>
      <c r="DE518" s="402"/>
      <c r="DF518" s="402"/>
      <c r="DP518" s="402"/>
      <c r="DR518" s="402"/>
      <c r="DV518" s="402"/>
      <c r="DZ518" s="402"/>
      <c r="ED518" s="402"/>
      <c r="EH518" s="402"/>
      <c r="EL518" s="402"/>
      <c r="EP518" s="402"/>
      <c r="ET518" s="402"/>
      <c r="EX518" s="402"/>
      <c r="FB518" s="402"/>
      <c r="FF518" s="402"/>
      <c r="FJ518" s="402"/>
      <c r="FN518" s="402"/>
      <c r="FR518" s="402"/>
      <c r="FV518" s="402"/>
      <c r="FZ518" s="402"/>
      <c r="GD518" s="402"/>
      <c r="GH518" s="402"/>
      <c r="GL518" s="402"/>
      <c r="GP518" s="402"/>
      <c r="GT518" s="402"/>
      <c r="GX518" s="402"/>
      <c r="HB518" s="402"/>
      <c r="HF518" s="402"/>
      <c r="HJ518" s="402"/>
      <c r="HN518" s="402"/>
      <c r="HR518" s="402"/>
      <c r="HV518" s="402"/>
      <c r="HZ518" s="402"/>
      <c r="ID518" s="402"/>
      <c r="IH518" s="402"/>
      <c r="IL518" s="402"/>
      <c r="IP518" s="402"/>
      <c r="IT518" s="402"/>
      <c r="IX518" s="402"/>
      <c r="JB518" s="402"/>
      <c r="JF518" s="402"/>
      <c r="JJ518" s="402"/>
      <c r="JN518" s="402"/>
      <c r="JR518" s="402"/>
      <c r="JV518" s="402"/>
      <c r="JZ518" s="402"/>
      <c r="KD518" s="402"/>
      <c r="LI518" s="402"/>
      <c r="MH518" s="402"/>
      <c r="MZ518" s="402"/>
      <c r="NM518" s="402"/>
      <c r="OA518" s="402"/>
      <c r="OR518" s="402"/>
      <c r="PW518" s="402"/>
      <c r="QO518" s="402"/>
      <c r="RB518" s="402"/>
      <c r="SD518" s="402"/>
      <c r="TX518" s="402"/>
      <c r="VT518" s="402"/>
      <c r="XQ518" s="402"/>
      <c r="YF518" s="402"/>
      <c r="ZK518" s="402"/>
      <c r="ZN518" s="402"/>
      <c r="AAP518" s="402"/>
      <c r="ABJ518" s="402"/>
      <c r="ABU518" s="402"/>
      <c r="ACZ518" s="402"/>
      <c r="ADG518" s="402"/>
      <c r="ADH518" s="402"/>
      <c r="AEL518" s="402"/>
    </row>
    <row r="519" spans="3:818" ht="11.25" customHeight="1">
      <c r="C519" s="402"/>
      <c r="F519" s="402"/>
      <c r="W519" s="402"/>
      <c r="AA519" s="402"/>
      <c r="AE519" s="402"/>
      <c r="AI519" s="402"/>
      <c r="AM519" s="402"/>
      <c r="AQ519" s="402"/>
      <c r="AT519" s="402"/>
      <c r="AW519" s="402"/>
      <c r="BA519" s="402"/>
      <c r="BB519" s="402"/>
      <c r="BE519" s="402"/>
      <c r="BF519" s="402"/>
      <c r="BI519" s="402"/>
      <c r="BJ519" s="402"/>
      <c r="BM519" s="402"/>
      <c r="BN519" s="402"/>
      <c r="BO519" s="402"/>
      <c r="BP519" s="402"/>
      <c r="BQ519" s="402"/>
      <c r="BR519" s="402"/>
      <c r="BS519" s="402"/>
      <c r="BT519" s="402"/>
      <c r="BW519" s="402"/>
      <c r="BX519" s="402"/>
      <c r="BY519" s="402"/>
      <c r="BZ519" s="402"/>
      <c r="CP519" s="402"/>
      <c r="CQ519" s="402"/>
      <c r="CY519" s="402"/>
      <c r="DE519" s="402"/>
      <c r="DF519" s="402"/>
      <c r="DP519" s="402"/>
      <c r="DR519" s="402"/>
      <c r="DV519" s="402"/>
      <c r="DZ519" s="402"/>
      <c r="ED519" s="402"/>
      <c r="EH519" s="402"/>
      <c r="EL519" s="402"/>
      <c r="EP519" s="402"/>
      <c r="ET519" s="402"/>
      <c r="EX519" s="402"/>
      <c r="FB519" s="402"/>
      <c r="FF519" s="402"/>
      <c r="FJ519" s="402"/>
      <c r="FN519" s="402"/>
      <c r="FR519" s="402"/>
      <c r="FV519" s="402"/>
      <c r="FZ519" s="402"/>
      <c r="GD519" s="402"/>
      <c r="GH519" s="402"/>
      <c r="GL519" s="402"/>
      <c r="GP519" s="402"/>
      <c r="GT519" s="402"/>
      <c r="GX519" s="402"/>
      <c r="HB519" s="402"/>
      <c r="HF519" s="402"/>
      <c r="HJ519" s="402"/>
      <c r="HN519" s="402"/>
      <c r="HR519" s="402"/>
      <c r="HV519" s="402"/>
      <c r="HZ519" s="402"/>
      <c r="ID519" s="402"/>
      <c r="IH519" s="402"/>
      <c r="IL519" s="402"/>
      <c r="IP519" s="402"/>
      <c r="IT519" s="402"/>
      <c r="IX519" s="402"/>
      <c r="JB519" s="402"/>
      <c r="JF519" s="402"/>
      <c r="JJ519" s="402"/>
      <c r="JN519" s="402"/>
      <c r="JR519" s="402"/>
      <c r="JV519" s="402"/>
      <c r="JZ519" s="402"/>
      <c r="KD519" s="402"/>
      <c r="LI519" s="402"/>
      <c r="MH519" s="402"/>
      <c r="MZ519" s="402"/>
      <c r="NM519" s="402"/>
      <c r="OA519" s="402"/>
      <c r="OR519" s="402"/>
      <c r="PW519" s="402"/>
      <c r="QO519" s="402"/>
      <c r="RB519" s="402"/>
      <c r="SD519" s="402"/>
      <c r="TX519" s="402"/>
      <c r="VT519" s="402"/>
      <c r="XQ519" s="402"/>
      <c r="YF519" s="402"/>
      <c r="ZK519" s="402"/>
      <c r="ZN519" s="402"/>
      <c r="AAP519" s="402"/>
      <c r="ABJ519" s="402"/>
      <c r="ABU519" s="402"/>
      <c r="ACZ519" s="402"/>
      <c r="ADG519" s="402"/>
      <c r="ADH519" s="402"/>
      <c r="AEL519" s="402"/>
    </row>
    <row r="520" spans="3:818" ht="11.25" customHeight="1">
      <c r="C520" s="402"/>
      <c r="F520" s="402"/>
      <c r="W520" s="402"/>
      <c r="AA520" s="402"/>
      <c r="AE520" s="402"/>
      <c r="AI520" s="402"/>
      <c r="AM520" s="402"/>
      <c r="AQ520" s="402"/>
      <c r="AT520" s="402"/>
      <c r="AW520" s="402"/>
      <c r="BA520" s="402"/>
      <c r="BB520" s="402"/>
      <c r="BE520" s="402"/>
      <c r="BF520" s="402"/>
      <c r="BI520" s="402"/>
      <c r="BJ520" s="402"/>
      <c r="BM520" s="402"/>
      <c r="BN520" s="402"/>
      <c r="BO520" s="402"/>
      <c r="BP520" s="402"/>
      <c r="BQ520" s="402"/>
      <c r="BR520" s="402"/>
      <c r="BS520" s="402"/>
      <c r="BT520" s="402"/>
      <c r="BW520" s="402"/>
      <c r="BX520" s="402"/>
      <c r="BY520" s="402"/>
      <c r="BZ520" s="402"/>
      <c r="CP520" s="402"/>
      <c r="CQ520" s="402"/>
      <c r="CY520" s="402"/>
      <c r="DE520" s="402"/>
      <c r="DF520" s="402"/>
      <c r="DP520" s="402"/>
      <c r="DR520" s="402"/>
      <c r="DV520" s="402"/>
      <c r="DZ520" s="402"/>
      <c r="ED520" s="402"/>
      <c r="EH520" s="402"/>
      <c r="EL520" s="402"/>
      <c r="EP520" s="402"/>
      <c r="ET520" s="402"/>
      <c r="EX520" s="402"/>
      <c r="FB520" s="402"/>
      <c r="FF520" s="402"/>
      <c r="FJ520" s="402"/>
      <c r="FN520" s="402"/>
      <c r="FR520" s="402"/>
      <c r="FV520" s="402"/>
      <c r="FZ520" s="402"/>
      <c r="GD520" s="402"/>
      <c r="GH520" s="402"/>
      <c r="GL520" s="402"/>
      <c r="GP520" s="402"/>
      <c r="GT520" s="402"/>
      <c r="GX520" s="402"/>
      <c r="HB520" s="402"/>
      <c r="HF520" s="402"/>
      <c r="HJ520" s="402"/>
      <c r="HN520" s="402"/>
      <c r="HR520" s="402"/>
      <c r="HV520" s="402"/>
      <c r="HZ520" s="402"/>
      <c r="ID520" s="402"/>
      <c r="IH520" s="402"/>
      <c r="IL520" s="402"/>
      <c r="IP520" s="402"/>
      <c r="IT520" s="402"/>
      <c r="IX520" s="402"/>
      <c r="JB520" s="402"/>
      <c r="JF520" s="402"/>
      <c r="JJ520" s="402"/>
      <c r="JN520" s="402"/>
      <c r="JR520" s="402"/>
      <c r="JV520" s="402"/>
      <c r="JZ520" s="402"/>
      <c r="KD520" s="402"/>
      <c r="LI520" s="402"/>
      <c r="MH520" s="402"/>
      <c r="MZ520" s="402"/>
      <c r="NM520" s="402"/>
      <c r="OA520" s="402"/>
      <c r="OR520" s="402"/>
      <c r="PW520" s="402"/>
      <c r="QO520" s="402"/>
      <c r="RB520" s="402"/>
      <c r="SD520" s="402"/>
      <c r="TX520" s="402"/>
      <c r="VT520" s="402"/>
      <c r="XQ520" s="402"/>
      <c r="YF520" s="402"/>
      <c r="ZK520" s="402"/>
      <c r="ZN520" s="402"/>
      <c r="AAP520" s="402"/>
      <c r="ABJ520" s="402"/>
      <c r="ABU520" s="402"/>
      <c r="ACZ520" s="402"/>
      <c r="ADG520" s="402"/>
      <c r="ADH520" s="402"/>
      <c r="AEL520" s="402"/>
    </row>
    <row r="521" spans="3:818" ht="11.25" customHeight="1">
      <c r="C521" s="402"/>
      <c r="F521" s="402"/>
      <c r="W521" s="402"/>
      <c r="AA521" s="402"/>
      <c r="AE521" s="402"/>
      <c r="AI521" s="402"/>
      <c r="AM521" s="402"/>
      <c r="AQ521" s="402"/>
      <c r="AT521" s="402"/>
      <c r="AW521" s="402"/>
      <c r="BA521" s="402"/>
      <c r="BB521" s="402"/>
      <c r="BE521" s="402"/>
      <c r="BF521" s="402"/>
      <c r="BI521" s="402"/>
      <c r="BJ521" s="402"/>
      <c r="BM521" s="402"/>
      <c r="BN521" s="402"/>
      <c r="BO521" s="402"/>
      <c r="BP521" s="402"/>
      <c r="BQ521" s="402"/>
      <c r="BR521" s="402"/>
      <c r="BS521" s="402"/>
      <c r="BT521" s="402"/>
      <c r="BW521" s="402"/>
      <c r="BX521" s="402"/>
      <c r="BY521" s="402"/>
      <c r="BZ521" s="402"/>
      <c r="CP521" s="402"/>
      <c r="CQ521" s="402"/>
      <c r="CY521" s="402"/>
      <c r="DE521" s="402"/>
      <c r="DF521" s="402"/>
      <c r="DP521" s="402"/>
      <c r="DR521" s="402"/>
      <c r="DV521" s="402"/>
      <c r="DZ521" s="402"/>
      <c r="ED521" s="402"/>
      <c r="EH521" s="402"/>
      <c r="EL521" s="402"/>
      <c r="EP521" s="402"/>
      <c r="ET521" s="402"/>
      <c r="EX521" s="402"/>
      <c r="FB521" s="402"/>
      <c r="FF521" s="402"/>
      <c r="FJ521" s="402"/>
      <c r="FN521" s="402"/>
      <c r="FR521" s="402"/>
      <c r="FV521" s="402"/>
      <c r="FZ521" s="402"/>
      <c r="GD521" s="402"/>
      <c r="GH521" s="402"/>
      <c r="GL521" s="402"/>
      <c r="GP521" s="402"/>
      <c r="GT521" s="402"/>
      <c r="GX521" s="402"/>
      <c r="HB521" s="402"/>
      <c r="HF521" s="402"/>
      <c r="HJ521" s="402"/>
      <c r="HN521" s="402"/>
      <c r="HR521" s="402"/>
      <c r="HV521" s="402"/>
      <c r="HZ521" s="402"/>
      <c r="ID521" s="402"/>
      <c r="IH521" s="402"/>
      <c r="IL521" s="402"/>
      <c r="IP521" s="402"/>
      <c r="IT521" s="402"/>
      <c r="IX521" s="402"/>
      <c r="JB521" s="402"/>
      <c r="JF521" s="402"/>
      <c r="JJ521" s="402"/>
      <c r="JN521" s="402"/>
      <c r="JR521" s="402"/>
      <c r="JV521" s="402"/>
      <c r="JZ521" s="402"/>
      <c r="KD521" s="402"/>
      <c r="LI521" s="402"/>
      <c r="MH521" s="402"/>
      <c r="MZ521" s="402"/>
      <c r="NM521" s="402"/>
      <c r="OA521" s="402"/>
      <c r="OR521" s="402"/>
      <c r="PW521" s="402"/>
      <c r="QO521" s="402"/>
      <c r="RB521" s="402"/>
      <c r="SD521" s="402"/>
      <c r="TX521" s="402"/>
      <c r="VT521" s="402"/>
      <c r="XQ521" s="402"/>
      <c r="YF521" s="402"/>
      <c r="ZK521" s="402"/>
      <c r="ZN521" s="402"/>
      <c r="AAP521" s="402"/>
      <c r="ABJ521" s="402"/>
      <c r="ABU521" s="402"/>
      <c r="ACZ521" s="402"/>
      <c r="ADG521" s="402"/>
      <c r="ADH521" s="402"/>
      <c r="AEL521" s="402"/>
    </row>
    <row r="522" spans="3:818" ht="11.25" customHeight="1">
      <c r="C522" s="402"/>
      <c r="F522" s="402"/>
      <c r="W522" s="402"/>
      <c r="AA522" s="402"/>
      <c r="AE522" s="402"/>
      <c r="AI522" s="402"/>
      <c r="AM522" s="402"/>
      <c r="AQ522" s="402"/>
      <c r="AT522" s="402"/>
      <c r="AW522" s="402"/>
      <c r="BA522" s="402"/>
      <c r="BB522" s="402"/>
      <c r="BE522" s="402"/>
      <c r="BF522" s="402"/>
      <c r="BI522" s="402"/>
      <c r="BJ522" s="402"/>
      <c r="BM522" s="402"/>
      <c r="BN522" s="402"/>
      <c r="BO522" s="402"/>
      <c r="BP522" s="402"/>
      <c r="BQ522" s="402"/>
      <c r="BR522" s="402"/>
      <c r="BS522" s="402"/>
      <c r="BT522" s="402"/>
      <c r="BW522" s="402"/>
      <c r="BX522" s="402"/>
      <c r="BY522" s="402"/>
      <c r="BZ522" s="402"/>
      <c r="CP522" s="402"/>
      <c r="CQ522" s="402"/>
      <c r="CY522" s="402"/>
      <c r="DE522" s="402"/>
      <c r="DF522" s="402"/>
      <c r="DP522" s="402"/>
      <c r="DR522" s="402"/>
      <c r="DV522" s="402"/>
      <c r="DZ522" s="402"/>
      <c r="ED522" s="402"/>
      <c r="EH522" s="402"/>
      <c r="EL522" s="402"/>
      <c r="EP522" s="402"/>
      <c r="ET522" s="402"/>
      <c r="EX522" s="402"/>
      <c r="FB522" s="402"/>
      <c r="FF522" s="402"/>
      <c r="FJ522" s="402"/>
      <c r="FN522" s="402"/>
      <c r="FR522" s="402"/>
      <c r="FV522" s="402"/>
      <c r="FZ522" s="402"/>
      <c r="GD522" s="402"/>
      <c r="GH522" s="402"/>
      <c r="GL522" s="402"/>
      <c r="GP522" s="402"/>
      <c r="GT522" s="402"/>
      <c r="GX522" s="402"/>
      <c r="HB522" s="402"/>
      <c r="HF522" s="402"/>
      <c r="HJ522" s="402"/>
      <c r="HN522" s="402"/>
      <c r="HR522" s="402"/>
      <c r="HV522" s="402"/>
      <c r="HZ522" s="402"/>
      <c r="ID522" s="402"/>
      <c r="IH522" s="402"/>
      <c r="IL522" s="402"/>
      <c r="IP522" s="402"/>
      <c r="IT522" s="402"/>
      <c r="IX522" s="402"/>
      <c r="JB522" s="402"/>
      <c r="JF522" s="402"/>
      <c r="JJ522" s="402"/>
      <c r="JN522" s="402"/>
      <c r="JR522" s="402"/>
      <c r="JV522" s="402"/>
      <c r="JZ522" s="402"/>
      <c r="KD522" s="402"/>
      <c r="LI522" s="402"/>
      <c r="MH522" s="402"/>
      <c r="MZ522" s="402"/>
      <c r="NM522" s="402"/>
      <c r="OA522" s="402"/>
      <c r="OR522" s="402"/>
      <c r="PW522" s="402"/>
      <c r="QO522" s="402"/>
      <c r="RB522" s="402"/>
      <c r="SD522" s="402"/>
      <c r="TX522" s="402"/>
      <c r="VT522" s="402"/>
      <c r="XQ522" s="402"/>
      <c r="YF522" s="402"/>
      <c r="ZK522" s="402"/>
      <c r="ZN522" s="402"/>
      <c r="AAP522" s="402"/>
      <c r="ABJ522" s="402"/>
      <c r="ABU522" s="402"/>
      <c r="ACZ522" s="402"/>
      <c r="ADG522" s="402"/>
      <c r="ADH522" s="402"/>
      <c r="AEL522" s="402"/>
    </row>
    <row r="523" spans="3:818" ht="11.25" customHeight="1">
      <c r="C523" s="402"/>
      <c r="F523" s="402"/>
      <c r="W523" s="402"/>
      <c r="AA523" s="402"/>
      <c r="AE523" s="402"/>
      <c r="AI523" s="402"/>
      <c r="AM523" s="402"/>
      <c r="AQ523" s="402"/>
      <c r="AT523" s="402"/>
      <c r="AW523" s="402"/>
      <c r="BA523" s="402"/>
      <c r="BB523" s="402"/>
      <c r="BE523" s="402"/>
      <c r="BF523" s="402"/>
      <c r="BI523" s="402"/>
      <c r="BJ523" s="402"/>
      <c r="BM523" s="402"/>
      <c r="BN523" s="402"/>
      <c r="BO523" s="402"/>
      <c r="BP523" s="402"/>
      <c r="BQ523" s="402"/>
      <c r="BR523" s="402"/>
      <c r="BS523" s="402"/>
      <c r="BT523" s="402"/>
      <c r="BW523" s="402"/>
      <c r="BX523" s="402"/>
      <c r="BY523" s="402"/>
      <c r="BZ523" s="402"/>
      <c r="CP523" s="402"/>
      <c r="CQ523" s="402"/>
      <c r="CY523" s="402"/>
      <c r="DE523" s="402"/>
      <c r="DF523" s="402"/>
      <c r="DP523" s="402"/>
      <c r="DR523" s="402"/>
      <c r="DV523" s="402"/>
      <c r="DZ523" s="402"/>
      <c r="ED523" s="402"/>
      <c r="EH523" s="402"/>
      <c r="EL523" s="402"/>
      <c r="EP523" s="402"/>
      <c r="ET523" s="402"/>
      <c r="EX523" s="402"/>
      <c r="FB523" s="402"/>
      <c r="FF523" s="402"/>
      <c r="FJ523" s="402"/>
      <c r="FN523" s="402"/>
      <c r="FR523" s="402"/>
      <c r="FV523" s="402"/>
      <c r="FZ523" s="402"/>
      <c r="GD523" s="402"/>
      <c r="GH523" s="402"/>
      <c r="GL523" s="402"/>
      <c r="GP523" s="402"/>
      <c r="GT523" s="402"/>
      <c r="GX523" s="402"/>
      <c r="HB523" s="402"/>
      <c r="HF523" s="402"/>
      <c r="HJ523" s="402"/>
      <c r="HN523" s="402"/>
      <c r="HR523" s="402"/>
      <c r="HV523" s="402"/>
      <c r="HZ523" s="402"/>
      <c r="ID523" s="402"/>
      <c r="IH523" s="402"/>
      <c r="IL523" s="402"/>
      <c r="IP523" s="402"/>
      <c r="IT523" s="402"/>
      <c r="IX523" s="402"/>
      <c r="JB523" s="402"/>
      <c r="JF523" s="402"/>
      <c r="JJ523" s="402"/>
      <c r="JN523" s="402"/>
      <c r="JR523" s="402"/>
      <c r="JV523" s="402"/>
      <c r="JZ523" s="402"/>
      <c r="KD523" s="402"/>
      <c r="LI523" s="402"/>
      <c r="MH523" s="402"/>
      <c r="MZ523" s="402"/>
      <c r="NM523" s="402"/>
      <c r="OA523" s="402"/>
      <c r="OR523" s="402"/>
      <c r="PW523" s="402"/>
      <c r="QO523" s="402"/>
      <c r="RB523" s="402"/>
      <c r="SD523" s="402"/>
      <c r="TX523" s="402"/>
      <c r="VT523" s="402"/>
      <c r="XQ523" s="402"/>
      <c r="YF523" s="402"/>
      <c r="ZK523" s="402"/>
      <c r="ZN523" s="402"/>
      <c r="AAP523" s="402"/>
      <c r="ABJ523" s="402"/>
      <c r="ABU523" s="402"/>
      <c r="ACZ523" s="402"/>
      <c r="ADG523" s="402"/>
      <c r="ADH523" s="402"/>
      <c r="AEL523" s="402"/>
    </row>
    <row r="524" spans="3:818" ht="11.25" customHeight="1">
      <c r="C524" s="402"/>
      <c r="F524" s="402"/>
      <c r="W524" s="402"/>
      <c r="AA524" s="402"/>
      <c r="AE524" s="402"/>
      <c r="AI524" s="402"/>
      <c r="AM524" s="402"/>
      <c r="AQ524" s="402"/>
      <c r="AT524" s="402"/>
      <c r="AW524" s="402"/>
      <c r="BA524" s="402"/>
      <c r="BB524" s="402"/>
      <c r="BE524" s="402"/>
      <c r="BF524" s="402"/>
      <c r="BI524" s="402"/>
      <c r="BJ524" s="402"/>
      <c r="BM524" s="402"/>
      <c r="BN524" s="402"/>
      <c r="BO524" s="402"/>
      <c r="BP524" s="402"/>
      <c r="BQ524" s="402"/>
      <c r="BR524" s="402"/>
      <c r="BS524" s="402"/>
      <c r="BT524" s="402"/>
      <c r="BW524" s="402"/>
      <c r="BX524" s="402"/>
      <c r="BY524" s="402"/>
      <c r="BZ524" s="402"/>
      <c r="CP524" s="402"/>
      <c r="CQ524" s="402"/>
      <c r="CY524" s="402"/>
      <c r="DE524" s="402"/>
      <c r="DF524" s="402"/>
      <c r="DP524" s="402"/>
      <c r="DR524" s="402"/>
      <c r="DV524" s="402"/>
      <c r="DZ524" s="402"/>
      <c r="ED524" s="402"/>
      <c r="EH524" s="402"/>
      <c r="EL524" s="402"/>
      <c r="EP524" s="402"/>
      <c r="ET524" s="402"/>
      <c r="EX524" s="402"/>
      <c r="FB524" s="402"/>
      <c r="FF524" s="402"/>
      <c r="FJ524" s="402"/>
      <c r="FN524" s="402"/>
      <c r="FR524" s="402"/>
      <c r="FV524" s="402"/>
      <c r="FZ524" s="402"/>
      <c r="GD524" s="402"/>
      <c r="GH524" s="402"/>
      <c r="GL524" s="402"/>
      <c r="GP524" s="402"/>
      <c r="GT524" s="402"/>
      <c r="GX524" s="402"/>
      <c r="HB524" s="402"/>
      <c r="HF524" s="402"/>
      <c r="HJ524" s="402"/>
      <c r="HN524" s="402"/>
      <c r="HR524" s="402"/>
      <c r="HV524" s="402"/>
      <c r="HZ524" s="402"/>
      <c r="ID524" s="402"/>
      <c r="IH524" s="402"/>
      <c r="IL524" s="402"/>
      <c r="IP524" s="402"/>
      <c r="IT524" s="402"/>
      <c r="IX524" s="402"/>
      <c r="JB524" s="402"/>
      <c r="JF524" s="402"/>
      <c r="JJ524" s="402"/>
      <c r="JN524" s="402"/>
      <c r="JR524" s="402"/>
      <c r="JV524" s="402"/>
      <c r="JZ524" s="402"/>
      <c r="KD524" s="402"/>
      <c r="LI524" s="402"/>
      <c r="MH524" s="402"/>
      <c r="MZ524" s="402"/>
      <c r="NM524" s="402"/>
      <c r="OA524" s="402"/>
      <c r="OR524" s="402"/>
      <c r="PW524" s="402"/>
      <c r="QO524" s="402"/>
      <c r="RB524" s="402"/>
      <c r="SD524" s="402"/>
      <c r="TX524" s="402"/>
      <c r="VT524" s="402"/>
      <c r="XQ524" s="402"/>
      <c r="YF524" s="402"/>
      <c r="ZK524" s="402"/>
      <c r="ZN524" s="402"/>
      <c r="AAP524" s="402"/>
      <c r="ABJ524" s="402"/>
      <c r="ABU524" s="402"/>
      <c r="ACZ524" s="402"/>
      <c r="ADG524" s="402"/>
      <c r="ADH524" s="402"/>
      <c r="AEL524" s="402"/>
    </row>
    <row r="525" spans="3:818" ht="11.25" customHeight="1">
      <c r="C525" s="402"/>
      <c r="F525" s="402"/>
      <c r="W525" s="402"/>
      <c r="AA525" s="402"/>
      <c r="AE525" s="402"/>
      <c r="AI525" s="402"/>
      <c r="AM525" s="402"/>
      <c r="AQ525" s="402"/>
      <c r="AT525" s="402"/>
      <c r="AW525" s="402"/>
      <c r="BA525" s="402"/>
      <c r="BB525" s="402"/>
      <c r="BE525" s="402"/>
      <c r="BF525" s="402"/>
      <c r="BI525" s="402"/>
      <c r="BJ525" s="402"/>
      <c r="BM525" s="402"/>
      <c r="BN525" s="402"/>
      <c r="BO525" s="402"/>
      <c r="BP525" s="402"/>
      <c r="BQ525" s="402"/>
      <c r="BR525" s="402"/>
      <c r="BS525" s="402"/>
      <c r="BT525" s="402"/>
      <c r="BW525" s="402"/>
      <c r="BX525" s="402"/>
      <c r="BY525" s="402"/>
      <c r="BZ525" s="402"/>
      <c r="CP525" s="402"/>
      <c r="CQ525" s="402"/>
      <c r="CY525" s="402"/>
      <c r="DE525" s="402"/>
      <c r="DF525" s="402"/>
      <c r="DP525" s="402"/>
      <c r="DR525" s="402"/>
      <c r="DV525" s="402"/>
      <c r="DZ525" s="402"/>
      <c r="ED525" s="402"/>
      <c r="EH525" s="402"/>
      <c r="EL525" s="402"/>
      <c r="EP525" s="402"/>
      <c r="ET525" s="402"/>
      <c r="EX525" s="402"/>
      <c r="FB525" s="402"/>
      <c r="FF525" s="402"/>
      <c r="FJ525" s="402"/>
      <c r="FN525" s="402"/>
      <c r="FR525" s="402"/>
      <c r="FV525" s="402"/>
      <c r="FZ525" s="402"/>
      <c r="GD525" s="402"/>
      <c r="GH525" s="402"/>
      <c r="GL525" s="402"/>
      <c r="GP525" s="402"/>
      <c r="GT525" s="402"/>
      <c r="GX525" s="402"/>
      <c r="HB525" s="402"/>
      <c r="HF525" s="402"/>
      <c r="HJ525" s="402"/>
      <c r="HN525" s="402"/>
      <c r="HR525" s="402"/>
      <c r="HV525" s="402"/>
      <c r="HZ525" s="402"/>
      <c r="ID525" s="402"/>
      <c r="IH525" s="402"/>
      <c r="IL525" s="402"/>
      <c r="IP525" s="402"/>
      <c r="IT525" s="402"/>
      <c r="IX525" s="402"/>
      <c r="JB525" s="402"/>
      <c r="JF525" s="402"/>
      <c r="JJ525" s="402"/>
      <c r="JN525" s="402"/>
      <c r="JR525" s="402"/>
      <c r="JV525" s="402"/>
      <c r="JZ525" s="402"/>
      <c r="KD525" s="402"/>
      <c r="LI525" s="402"/>
      <c r="MH525" s="402"/>
      <c r="MZ525" s="402"/>
      <c r="NM525" s="402"/>
      <c r="OA525" s="402"/>
      <c r="OR525" s="402"/>
      <c r="PW525" s="402"/>
      <c r="QO525" s="402"/>
      <c r="RB525" s="402"/>
      <c r="SD525" s="402"/>
      <c r="TX525" s="402"/>
      <c r="VT525" s="402"/>
      <c r="XQ525" s="402"/>
      <c r="YF525" s="402"/>
      <c r="ZK525" s="402"/>
      <c r="ZN525" s="402"/>
      <c r="AAP525" s="402"/>
      <c r="ABJ525" s="402"/>
      <c r="ABU525" s="402"/>
      <c r="ACZ525" s="402"/>
      <c r="ADG525" s="402"/>
      <c r="ADH525" s="402"/>
      <c r="AEL525" s="402"/>
    </row>
    <row r="526" spans="3:818" ht="11.25" customHeight="1">
      <c r="C526" s="402"/>
      <c r="F526" s="402"/>
      <c r="W526" s="402"/>
      <c r="AA526" s="402"/>
      <c r="AE526" s="402"/>
      <c r="AI526" s="402"/>
      <c r="AM526" s="402"/>
      <c r="AQ526" s="402"/>
      <c r="AT526" s="402"/>
      <c r="AW526" s="402"/>
      <c r="BA526" s="402"/>
      <c r="BB526" s="402"/>
      <c r="BE526" s="402"/>
      <c r="BF526" s="402"/>
      <c r="BI526" s="402"/>
      <c r="BJ526" s="402"/>
      <c r="BM526" s="402"/>
      <c r="BN526" s="402"/>
      <c r="BO526" s="402"/>
      <c r="BP526" s="402"/>
      <c r="BQ526" s="402"/>
      <c r="BR526" s="402"/>
      <c r="BS526" s="402"/>
      <c r="BT526" s="402"/>
      <c r="BW526" s="402"/>
      <c r="BX526" s="402"/>
      <c r="BY526" s="402"/>
      <c r="BZ526" s="402"/>
      <c r="CP526" s="402"/>
      <c r="CQ526" s="402"/>
      <c r="CY526" s="402"/>
      <c r="DE526" s="402"/>
      <c r="DF526" s="402"/>
      <c r="DP526" s="402"/>
      <c r="DR526" s="402"/>
      <c r="DV526" s="402"/>
      <c r="DZ526" s="402"/>
      <c r="ED526" s="402"/>
      <c r="EH526" s="402"/>
      <c r="EL526" s="402"/>
      <c r="EP526" s="402"/>
      <c r="ET526" s="402"/>
      <c r="EX526" s="402"/>
      <c r="FB526" s="402"/>
      <c r="FF526" s="402"/>
      <c r="FJ526" s="402"/>
      <c r="FN526" s="402"/>
      <c r="FR526" s="402"/>
      <c r="FV526" s="402"/>
      <c r="FZ526" s="402"/>
      <c r="GD526" s="402"/>
      <c r="GH526" s="402"/>
      <c r="GL526" s="402"/>
      <c r="GP526" s="402"/>
      <c r="GT526" s="402"/>
      <c r="GX526" s="402"/>
      <c r="HB526" s="402"/>
      <c r="HF526" s="402"/>
      <c r="HJ526" s="402"/>
      <c r="HN526" s="402"/>
      <c r="HR526" s="402"/>
      <c r="HV526" s="402"/>
      <c r="HZ526" s="402"/>
      <c r="ID526" s="402"/>
      <c r="IH526" s="402"/>
      <c r="IL526" s="402"/>
      <c r="IP526" s="402"/>
      <c r="IT526" s="402"/>
      <c r="IX526" s="402"/>
      <c r="JB526" s="402"/>
      <c r="JF526" s="402"/>
      <c r="JJ526" s="402"/>
      <c r="JN526" s="402"/>
      <c r="JR526" s="402"/>
      <c r="JV526" s="402"/>
      <c r="JZ526" s="402"/>
      <c r="KD526" s="402"/>
      <c r="LI526" s="402"/>
      <c r="MH526" s="402"/>
      <c r="MZ526" s="402"/>
      <c r="NM526" s="402"/>
      <c r="OA526" s="402"/>
      <c r="OR526" s="402"/>
      <c r="PW526" s="402"/>
      <c r="QO526" s="402"/>
      <c r="RB526" s="402"/>
      <c r="SD526" s="402"/>
      <c r="TX526" s="402"/>
      <c r="VT526" s="402"/>
      <c r="XQ526" s="402"/>
      <c r="YF526" s="402"/>
      <c r="ZK526" s="402"/>
      <c r="ZN526" s="402"/>
      <c r="AAP526" s="402"/>
      <c r="ABJ526" s="402"/>
      <c r="ABU526" s="402"/>
      <c r="ACZ526" s="402"/>
      <c r="ADG526" s="402"/>
      <c r="ADH526" s="402"/>
      <c r="AEL526" s="402"/>
    </row>
    <row r="527" spans="3:818" ht="11.25" customHeight="1">
      <c r="C527" s="402"/>
      <c r="F527" s="402"/>
      <c r="W527" s="402"/>
      <c r="AA527" s="402"/>
      <c r="AE527" s="402"/>
      <c r="AI527" s="402"/>
      <c r="AM527" s="402"/>
      <c r="AQ527" s="402"/>
      <c r="AT527" s="402"/>
      <c r="AW527" s="402"/>
      <c r="BA527" s="402"/>
      <c r="BB527" s="402"/>
      <c r="BE527" s="402"/>
      <c r="BF527" s="402"/>
      <c r="BI527" s="402"/>
      <c r="BJ527" s="402"/>
      <c r="BM527" s="402"/>
      <c r="BN527" s="402"/>
      <c r="BO527" s="402"/>
      <c r="BP527" s="402"/>
      <c r="BQ527" s="402"/>
      <c r="BR527" s="402"/>
      <c r="BS527" s="402"/>
      <c r="BT527" s="402"/>
      <c r="BW527" s="402"/>
      <c r="BX527" s="402"/>
      <c r="BY527" s="402"/>
      <c r="BZ527" s="402"/>
      <c r="CP527" s="402"/>
      <c r="CQ527" s="402"/>
      <c r="CY527" s="402"/>
      <c r="DE527" s="402"/>
      <c r="DF527" s="402"/>
      <c r="DP527" s="402"/>
      <c r="DR527" s="402"/>
      <c r="DV527" s="402"/>
      <c r="DZ527" s="402"/>
      <c r="ED527" s="402"/>
      <c r="EH527" s="402"/>
      <c r="EL527" s="402"/>
      <c r="EP527" s="402"/>
      <c r="ET527" s="402"/>
      <c r="EX527" s="402"/>
      <c r="FB527" s="402"/>
      <c r="FF527" s="402"/>
      <c r="FJ527" s="402"/>
      <c r="FN527" s="402"/>
      <c r="FR527" s="402"/>
      <c r="FV527" s="402"/>
      <c r="FZ527" s="402"/>
      <c r="GD527" s="402"/>
      <c r="GH527" s="402"/>
      <c r="GL527" s="402"/>
      <c r="GP527" s="402"/>
      <c r="GT527" s="402"/>
      <c r="GX527" s="402"/>
      <c r="HB527" s="402"/>
      <c r="HF527" s="402"/>
      <c r="HJ527" s="402"/>
      <c r="HN527" s="402"/>
      <c r="HR527" s="402"/>
      <c r="HV527" s="402"/>
      <c r="HZ527" s="402"/>
      <c r="ID527" s="402"/>
      <c r="IH527" s="402"/>
      <c r="IL527" s="402"/>
      <c r="IP527" s="402"/>
      <c r="IT527" s="402"/>
      <c r="IX527" s="402"/>
      <c r="JB527" s="402"/>
      <c r="JF527" s="402"/>
      <c r="JJ527" s="402"/>
      <c r="JN527" s="402"/>
      <c r="JR527" s="402"/>
      <c r="JV527" s="402"/>
      <c r="JZ527" s="402"/>
      <c r="KD527" s="402"/>
      <c r="LI527" s="402"/>
      <c r="MH527" s="402"/>
      <c r="MZ527" s="402"/>
      <c r="NM527" s="402"/>
      <c r="OA527" s="402"/>
      <c r="OR527" s="402"/>
      <c r="PW527" s="402"/>
      <c r="QO527" s="402"/>
      <c r="RB527" s="402"/>
      <c r="SD527" s="402"/>
      <c r="TX527" s="402"/>
      <c r="VT527" s="402"/>
      <c r="XQ527" s="402"/>
      <c r="YF527" s="402"/>
      <c r="ZK527" s="402"/>
      <c r="ZN527" s="402"/>
      <c r="AAP527" s="402"/>
      <c r="ABJ527" s="402"/>
      <c r="ABU527" s="402"/>
      <c r="ACZ527" s="402"/>
      <c r="ADG527" s="402"/>
      <c r="ADH527" s="402"/>
      <c r="AEL527" s="402"/>
    </row>
    <row r="528" spans="3:818" ht="11.25" customHeight="1">
      <c r="C528" s="402"/>
      <c r="F528" s="402"/>
      <c r="W528" s="402"/>
      <c r="AA528" s="402"/>
      <c r="AE528" s="402"/>
      <c r="AI528" s="402"/>
      <c r="AM528" s="402"/>
      <c r="AQ528" s="402"/>
      <c r="AT528" s="402"/>
      <c r="AW528" s="402"/>
      <c r="BA528" s="402"/>
      <c r="BB528" s="402"/>
      <c r="BE528" s="402"/>
      <c r="BF528" s="402"/>
      <c r="BI528" s="402"/>
      <c r="BJ528" s="402"/>
      <c r="BM528" s="402"/>
      <c r="BN528" s="402"/>
      <c r="BO528" s="402"/>
      <c r="BP528" s="402"/>
      <c r="BQ528" s="402"/>
      <c r="BR528" s="402"/>
      <c r="BS528" s="402"/>
      <c r="BT528" s="402"/>
      <c r="BW528" s="402"/>
      <c r="BX528" s="402"/>
      <c r="BY528" s="402"/>
      <c r="BZ528" s="402"/>
      <c r="CP528" s="402"/>
      <c r="CQ528" s="402"/>
      <c r="CY528" s="402"/>
      <c r="DE528" s="402"/>
      <c r="DF528" s="402"/>
      <c r="DP528" s="402"/>
      <c r="DR528" s="402"/>
      <c r="DV528" s="402"/>
      <c r="DZ528" s="402"/>
      <c r="ED528" s="402"/>
      <c r="EH528" s="402"/>
      <c r="EL528" s="402"/>
      <c r="EP528" s="402"/>
      <c r="ET528" s="402"/>
      <c r="EX528" s="402"/>
      <c r="FB528" s="402"/>
      <c r="FF528" s="402"/>
      <c r="FJ528" s="402"/>
      <c r="FN528" s="402"/>
      <c r="FR528" s="402"/>
      <c r="FV528" s="402"/>
      <c r="FZ528" s="402"/>
      <c r="GD528" s="402"/>
      <c r="GH528" s="402"/>
      <c r="GL528" s="402"/>
      <c r="GP528" s="402"/>
      <c r="GT528" s="402"/>
      <c r="GX528" s="402"/>
      <c r="HB528" s="402"/>
      <c r="HF528" s="402"/>
      <c r="HJ528" s="402"/>
      <c r="HN528" s="402"/>
      <c r="HR528" s="402"/>
      <c r="HV528" s="402"/>
      <c r="HZ528" s="402"/>
      <c r="ID528" s="402"/>
      <c r="IH528" s="402"/>
      <c r="IL528" s="402"/>
      <c r="IP528" s="402"/>
      <c r="IT528" s="402"/>
      <c r="IX528" s="402"/>
      <c r="JB528" s="402"/>
      <c r="JF528" s="402"/>
      <c r="JJ528" s="402"/>
      <c r="JN528" s="402"/>
      <c r="JR528" s="402"/>
      <c r="JV528" s="402"/>
      <c r="JZ528" s="402"/>
      <c r="KD528" s="402"/>
      <c r="LI528" s="402"/>
      <c r="MH528" s="402"/>
      <c r="MZ528" s="402"/>
      <c r="NM528" s="402"/>
      <c r="OA528" s="402"/>
      <c r="OR528" s="402"/>
      <c r="PW528" s="402"/>
      <c r="QO528" s="402"/>
      <c r="RB528" s="402"/>
      <c r="SD528" s="402"/>
      <c r="TX528" s="402"/>
      <c r="VT528" s="402"/>
      <c r="XQ528" s="402"/>
      <c r="YF528" s="402"/>
      <c r="ZK528" s="402"/>
      <c r="ZN528" s="402"/>
      <c r="AAP528" s="402"/>
      <c r="ABJ528" s="402"/>
      <c r="ABU528" s="402"/>
      <c r="ACZ528" s="402"/>
      <c r="ADG528" s="402"/>
      <c r="ADH528" s="402"/>
      <c r="AEL528" s="402"/>
    </row>
    <row r="529" spans="3:818" ht="11.25" customHeight="1">
      <c r="C529" s="402"/>
      <c r="F529" s="402"/>
      <c r="W529" s="402"/>
      <c r="AA529" s="402"/>
      <c r="AE529" s="402"/>
      <c r="AI529" s="402"/>
      <c r="AM529" s="402"/>
      <c r="AQ529" s="402"/>
      <c r="AT529" s="402"/>
      <c r="AW529" s="402"/>
      <c r="BA529" s="402"/>
      <c r="BB529" s="402"/>
      <c r="BE529" s="402"/>
      <c r="BF529" s="402"/>
      <c r="BI529" s="402"/>
      <c r="BJ529" s="402"/>
      <c r="BM529" s="402"/>
      <c r="BN529" s="402"/>
      <c r="BO529" s="402"/>
      <c r="BP529" s="402"/>
      <c r="BQ529" s="402"/>
      <c r="BR529" s="402"/>
      <c r="BS529" s="402"/>
      <c r="BT529" s="402"/>
      <c r="BW529" s="402"/>
      <c r="BX529" s="402"/>
      <c r="BY529" s="402"/>
      <c r="BZ529" s="402"/>
      <c r="CP529" s="402"/>
      <c r="CQ529" s="402"/>
      <c r="CY529" s="402"/>
      <c r="DE529" s="402"/>
      <c r="DF529" s="402"/>
      <c r="DP529" s="402"/>
      <c r="DR529" s="402"/>
      <c r="DV529" s="402"/>
      <c r="DZ529" s="402"/>
      <c r="ED529" s="402"/>
      <c r="EH529" s="402"/>
      <c r="EL529" s="402"/>
      <c r="EP529" s="402"/>
      <c r="ET529" s="402"/>
      <c r="EX529" s="402"/>
      <c r="FB529" s="402"/>
      <c r="FF529" s="402"/>
      <c r="FJ529" s="402"/>
      <c r="FN529" s="402"/>
      <c r="FR529" s="402"/>
      <c r="FV529" s="402"/>
      <c r="FZ529" s="402"/>
      <c r="GD529" s="402"/>
      <c r="GH529" s="402"/>
      <c r="GL529" s="402"/>
      <c r="GP529" s="402"/>
      <c r="GT529" s="402"/>
      <c r="GX529" s="402"/>
      <c r="HB529" s="402"/>
      <c r="HF529" s="402"/>
      <c r="HJ529" s="402"/>
      <c r="HN529" s="402"/>
      <c r="HR529" s="402"/>
      <c r="HV529" s="402"/>
      <c r="HZ529" s="402"/>
      <c r="ID529" s="402"/>
      <c r="IH529" s="402"/>
      <c r="IL529" s="402"/>
      <c r="IP529" s="402"/>
      <c r="IT529" s="402"/>
      <c r="IX529" s="402"/>
      <c r="JB529" s="402"/>
      <c r="JF529" s="402"/>
      <c r="JJ529" s="402"/>
      <c r="JN529" s="402"/>
      <c r="JR529" s="402"/>
      <c r="JV529" s="402"/>
      <c r="JZ529" s="402"/>
      <c r="KD529" s="402"/>
      <c r="LI529" s="402"/>
      <c r="MH529" s="402"/>
      <c r="MZ529" s="402"/>
      <c r="NM529" s="402"/>
      <c r="OA529" s="402"/>
      <c r="OR529" s="402"/>
      <c r="PW529" s="402"/>
      <c r="QO529" s="402"/>
      <c r="RB529" s="402"/>
      <c r="SD529" s="402"/>
      <c r="TX529" s="402"/>
      <c r="VT529" s="402"/>
      <c r="XQ529" s="402"/>
      <c r="YF529" s="402"/>
      <c r="ZK529" s="402"/>
      <c r="ZN529" s="402"/>
      <c r="AAP529" s="402"/>
      <c r="ABJ529" s="402"/>
      <c r="ABU529" s="402"/>
      <c r="ACZ529" s="402"/>
      <c r="ADG529" s="402"/>
      <c r="ADH529" s="402"/>
      <c r="AEL529" s="402"/>
    </row>
    <row r="530" spans="3:818" ht="11.25" customHeight="1">
      <c r="C530" s="402"/>
      <c r="F530" s="402"/>
      <c r="W530" s="402"/>
      <c r="AA530" s="402"/>
      <c r="AE530" s="402"/>
      <c r="AI530" s="402"/>
      <c r="AM530" s="402"/>
      <c r="AQ530" s="402"/>
      <c r="AT530" s="402"/>
      <c r="AW530" s="402"/>
      <c r="BA530" s="402"/>
      <c r="BB530" s="402"/>
      <c r="BE530" s="402"/>
      <c r="BF530" s="402"/>
      <c r="BI530" s="402"/>
      <c r="BJ530" s="402"/>
      <c r="BM530" s="402"/>
      <c r="BN530" s="402"/>
      <c r="BO530" s="402"/>
      <c r="BP530" s="402"/>
      <c r="BQ530" s="402"/>
      <c r="BR530" s="402"/>
      <c r="BS530" s="402"/>
      <c r="BT530" s="402"/>
      <c r="BW530" s="402"/>
      <c r="BX530" s="402"/>
      <c r="BY530" s="402"/>
      <c r="BZ530" s="402"/>
      <c r="CP530" s="402"/>
      <c r="CQ530" s="402"/>
      <c r="CY530" s="402"/>
      <c r="DE530" s="402"/>
      <c r="DF530" s="402"/>
      <c r="DP530" s="402"/>
      <c r="DR530" s="402"/>
      <c r="DV530" s="402"/>
      <c r="DZ530" s="402"/>
      <c r="ED530" s="402"/>
      <c r="EH530" s="402"/>
      <c r="EL530" s="402"/>
      <c r="EP530" s="402"/>
      <c r="ET530" s="402"/>
      <c r="EX530" s="402"/>
      <c r="FB530" s="402"/>
      <c r="FF530" s="402"/>
      <c r="FJ530" s="402"/>
      <c r="FN530" s="402"/>
      <c r="FR530" s="402"/>
      <c r="FV530" s="402"/>
      <c r="FZ530" s="402"/>
      <c r="GD530" s="402"/>
      <c r="GH530" s="402"/>
      <c r="GL530" s="402"/>
      <c r="GP530" s="402"/>
      <c r="GT530" s="402"/>
      <c r="GX530" s="402"/>
      <c r="HB530" s="402"/>
      <c r="HF530" s="402"/>
      <c r="HJ530" s="402"/>
      <c r="HN530" s="402"/>
      <c r="HR530" s="402"/>
      <c r="HV530" s="402"/>
      <c r="HZ530" s="402"/>
      <c r="ID530" s="402"/>
      <c r="IH530" s="402"/>
      <c r="IL530" s="402"/>
      <c r="IP530" s="402"/>
      <c r="IT530" s="402"/>
      <c r="IX530" s="402"/>
      <c r="JB530" s="402"/>
      <c r="JF530" s="402"/>
      <c r="JJ530" s="402"/>
      <c r="JN530" s="402"/>
      <c r="JR530" s="402"/>
      <c r="JV530" s="402"/>
      <c r="JZ530" s="402"/>
      <c r="KD530" s="402"/>
      <c r="LI530" s="402"/>
      <c r="MH530" s="402"/>
      <c r="MZ530" s="402"/>
      <c r="NM530" s="402"/>
      <c r="OA530" s="402"/>
      <c r="OR530" s="402"/>
      <c r="PW530" s="402"/>
      <c r="QO530" s="402"/>
      <c r="RB530" s="402"/>
      <c r="SD530" s="402"/>
      <c r="TX530" s="402"/>
      <c r="VT530" s="402"/>
      <c r="XQ530" s="402"/>
      <c r="YF530" s="402"/>
      <c r="ZK530" s="402"/>
      <c r="ZN530" s="402"/>
      <c r="AAP530" s="402"/>
      <c r="ABJ530" s="402"/>
      <c r="ABU530" s="402"/>
      <c r="ACZ530" s="402"/>
      <c r="ADG530" s="402"/>
      <c r="ADH530" s="402"/>
      <c r="AEL530" s="402"/>
    </row>
    <row r="531" spans="3:818" ht="11.25" customHeight="1">
      <c r="C531" s="402"/>
      <c r="F531" s="402"/>
      <c r="W531" s="402"/>
      <c r="AA531" s="402"/>
      <c r="AE531" s="402"/>
      <c r="AI531" s="402"/>
      <c r="AM531" s="402"/>
      <c r="AQ531" s="402"/>
      <c r="AT531" s="402"/>
      <c r="AW531" s="402"/>
      <c r="BA531" s="402"/>
      <c r="BB531" s="402"/>
      <c r="BE531" s="402"/>
      <c r="BF531" s="402"/>
      <c r="BI531" s="402"/>
      <c r="BJ531" s="402"/>
      <c r="BM531" s="402"/>
      <c r="BN531" s="402"/>
      <c r="BO531" s="402"/>
      <c r="BP531" s="402"/>
      <c r="BQ531" s="402"/>
      <c r="BR531" s="402"/>
      <c r="BS531" s="402"/>
      <c r="BT531" s="402"/>
      <c r="BW531" s="402"/>
      <c r="BX531" s="402"/>
      <c r="BY531" s="402"/>
      <c r="BZ531" s="402"/>
      <c r="CP531" s="402"/>
      <c r="CQ531" s="402"/>
      <c r="CY531" s="402"/>
      <c r="DE531" s="402"/>
      <c r="DF531" s="402"/>
      <c r="DP531" s="402"/>
      <c r="DR531" s="402"/>
      <c r="DV531" s="402"/>
      <c r="DZ531" s="402"/>
      <c r="ED531" s="402"/>
      <c r="EH531" s="402"/>
      <c r="EL531" s="402"/>
      <c r="EP531" s="402"/>
      <c r="ET531" s="402"/>
      <c r="EX531" s="402"/>
      <c r="FB531" s="402"/>
      <c r="FF531" s="402"/>
      <c r="FJ531" s="402"/>
      <c r="FN531" s="402"/>
      <c r="FR531" s="402"/>
      <c r="FV531" s="402"/>
      <c r="FZ531" s="402"/>
      <c r="GD531" s="402"/>
      <c r="GH531" s="402"/>
      <c r="GL531" s="402"/>
      <c r="GP531" s="402"/>
      <c r="GT531" s="402"/>
      <c r="GX531" s="402"/>
      <c r="HB531" s="402"/>
      <c r="HF531" s="402"/>
      <c r="HJ531" s="402"/>
      <c r="HN531" s="402"/>
      <c r="HR531" s="402"/>
      <c r="HV531" s="402"/>
      <c r="HZ531" s="402"/>
      <c r="ID531" s="402"/>
      <c r="IH531" s="402"/>
      <c r="IL531" s="402"/>
      <c r="IP531" s="402"/>
      <c r="IT531" s="402"/>
      <c r="IX531" s="402"/>
      <c r="JB531" s="402"/>
      <c r="JF531" s="402"/>
      <c r="JJ531" s="402"/>
      <c r="JN531" s="402"/>
      <c r="JR531" s="402"/>
      <c r="JV531" s="402"/>
      <c r="JZ531" s="402"/>
      <c r="KD531" s="402"/>
      <c r="LI531" s="402"/>
      <c r="MH531" s="402"/>
      <c r="MZ531" s="402"/>
      <c r="NM531" s="402"/>
      <c r="OA531" s="402"/>
      <c r="OR531" s="402"/>
      <c r="PW531" s="402"/>
      <c r="QO531" s="402"/>
      <c r="RB531" s="402"/>
      <c r="SD531" s="402"/>
      <c r="TX531" s="402"/>
      <c r="VT531" s="402"/>
      <c r="XQ531" s="402"/>
      <c r="YF531" s="402"/>
      <c r="ZK531" s="402"/>
      <c r="ZN531" s="402"/>
      <c r="AAP531" s="402"/>
      <c r="ABJ531" s="402"/>
      <c r="ABU531" s="402"/>
      <c r="ACZ531" s="402"/>
      <c r="ADG531" s="402"/>
      <c r="ADH531" s="402"/>
      <c r="AEL531" s="402"/>
    </row>
    <row r="532" spans="3:818" ht="11.25" customHeight="1">
      <c r="C532" s="402"/>
      <c r="F532" s="402"/>
      <c r="W532" s="402"/>
      <c r="AA532" s="402"/>
      <c r="AE532" s="402"/>
      <c r="AI532" s="402"/>
      <c r="AM532" s="402"/>
      <c r="AQ532" s="402"/>
      <c r="AT532" s="402"/>
      <c r="AW532" s="402"/>
      <c r="BA532" s="402"/>
      <c r="BB532" s="402"/>
      <c r="BE532" s="402"/>
      <c r="BF532" s="402"/>
      <c r="BI532" s="402"/>
      <c r="BJ532" s="402"/>
      <c r="BM532" s="402"/>
      <c r="BN532" s="402"/>
      <c r="BO532" s="402"/>
      <c r="BP532" s="402"/>
      <c r="BQ532" s="402"/>
      <c r="BR532" s="402"/>
      <c r="BS532" s="402"/>
      <c r="BT532" s="402"/>
      <c r="BW532" s="402"/>
      <c r="BX532" s="402"/>
      <c r="BY532" s="402"/>
      <c r="BZ532" s="402"/>
      <c r="CP532" s="402"/>
      <c r="CQ532" s="402"/>
      <c r="CY532" s="402"/>
      <c r="DE532" s="402"/>
      <c r="DF532" s="402"/>
      <c r="DP532" s="402"/>
      <c r="DR532" s="402"/>
      <c r="DV532" s="402"/>
      <c r="DZ532" s="402"/>
      <c r="ED532" s="402"/>
      <c r="EH532" s="402"/>
      <c r="EL532" s="402"/>
      <c r="EP532" s="402"/>
      <c r="ET532" s="402"/>
      <c r="EX532" s="402"/>
      <c r="FB532" s="402"/>
      <c r="FF532" s="402"/>
      <c r="FJ532" s="402"/>
      <c r="FN532" s="402"/>
      <c r="FR532" s="402"/>
      <c r="FV532" s="402"/>
      <c r="FZ532" s="402"/>
      <c r="GD532" s="402"/>
      <c r="GH532" s="402"/>
      <c r="GL532" s="402"/>
      <c r="GP532" s="402"/>
      <c r="GT532" s="402"/>
      <c r="GX532" s="402"/>
      <c r="HB532" s="402"/>
      <c r="HF532" s="402"/>
      <c r="HJ532" s="402"/>
      <c r="HN532" s="402"/>
      <c r="HR532" s="402"/>
      <c r="HV532" s="402"/>
      <c r="HZ532" s="402"/>
      <c r="ID532" s="402"/>
      <c r="IH532" s="402"/>
      <c r="IL532" s="402"/>
      <c r="IP532" s="402"/>
      <c r="IT532" s="402"/>
      <c r="IX532" s="402"/>
      <c r="JB532" s="402"/>
      <c r="JF532" s="402"/>
      <c r="JJ532" s="402"/>
      <c r="JN532" s="402"/>
      <c r="JR532" s="402"/>
      <c r="JV532" s="402"/>
      <c r="JZ532" s="402"/>
      <c r="KD532" s="402"/>
      <c r="LI532" s="402"/>
      <c r="MH532" s="402"/>
      <c r="MZ532" s="402"/>
      <c r="NM532" s="402"/>
      <c r="OA532" s="402"/>
      <c r="OR532" s="402"/>
      <c r="PW532" s="402"/>
      <c r="QO532" s="402"/>
      <c r="RB532" s="402"/>
      <c r="SD532" s="402"/>
      <c r="TX532" s="402"/>
      <c r="VT532" s="402"/>
      <c r="XQ532" s="402"/>
      <c r="YF532" s="402"/>
      <c r="ZK532" s="402"/>
      <c r="ZN532" s="402"/>
      <c r="AAP532" s="402"/>
      <c r="ABJ532" s="402"/>
      <c r="ABU532" s="402"/>
      <c r="ACZ532" s="402"/>
      <c r="ADG532" s="402"/>
      <c r="ADH532" s="402"/>
      <c r="AEL532" s="402"/>
    </row>
    <row r="533" spans="3:818" ht="11.25" customHeight="1">
      <c r="C533" s="402"/>
      <c r="F533" s="402"/>
      <c r="W533" s="402"/>
      <c r="AA533" s="402"/>
      <c r="AE533" s="402"/>
      <c r="AI533" s="402"/>
      <c r="AM533" s="402"/>
      <c r="AQ533" s="402"/>
      <c r="AT533" s="402"/>
      <c r="AW533" s="402"/>
      <c r="BA533" s="402"/>
      <c r="BB533" s="402"/>
      <c r="BE533" s="402"/>
      <c r="BF533" s="402"/>
      <c r="BI533" s="402"/>
      <c r="BJ533" s="402"/>
      <c r="BM533" s="402"/>
      <c r="BN533" s="402"/>
      <c r="BO533" s="402"/>
      <c r="BP533" s="402"/>
      <c r="BQ533" s="402"/>
      <c r="BR533" s="402"/>
      <c r="BS533" s="402"/>
      <c r="BT533" s="402"/>
      <c r="BW533" s="402"/>
      <c r="BX533" s="402"/>
      <c r="BY533" s="402"/>
      <c r="BZ533" s="402"/>
      <c r="CP533" s="402"/>
      <c r="CQ533" s="402"/>
      <c r="CY533" s="402"/>
      <c r="DE533" s="402"/>
      <c r="DF533" s="402"/>
      <c r="DP533" s="402"/>
      <c r="DR533" s="402"/>
      <c r="DV533" s="402"/>
      <c r="DZ533" s="402"/>
      <c r="ED533" s="402"/>
      <c r="EH533" s="402"/>
      <c r="EL533" s="402"/>
      <c r="EP533" s="402"/>
      <c r="ET533" s="402"/>
      <c r="EX533" s="402"/>
      <c r="FB533" s="402"/>
      <c r="FF533" s="402"/>
      <c r="FJ533" s="402"/>
      <c r="FN533" s="402"/>
      <c r="FR533" s="402"/>
      <c r="FV533" s="402"/>
      <c r="FZ533" s="402"/>
      <c r="GD533" s="402"/>
      <c r="GH533" s="402"/>
      <c r="GL533" s="402"/>
      <c r="GP533" s="402"/>
      <c r="GT533" s="402"/>
      <c r="GX533" s="402"/>
      <c r="HB533" s="402"/>
      <c r="HF533" s="402"/>
      <c r="HJ533" s="402"/>
      <c r="HN533" s="402"/>
      <c r="HR533" s="402"/>
      <c r="HV533" s="402"/>
      <c r="HZ533" s="402"/>
      <c r="ID533" s="402"/>
      <c r="IH533" s="402"/>
      <c r="IL533" s="402"/>
      <c r="IP533" s="402"/>
      <c r="IT533" s="402"/>
      <c r="IX533" s="402"/>
      <c r="JB533" s="402"/>
      <c r="JF533" s="402"/>
      <c r="JJ533" s="402"/>
      <c r="JN533" s="402"/>
      <c r="JR533" s="402"/>
      <c r="JV533" s="402"/>
      <c r="JZ533" s="402"/>
      <c r="KD533" s="402"/>
      <c r="LI533" s="402"/>
      <c r="MH533" s="402"/>
      <c r="MZ533" s="402"/>
      <c r="NM533" s="402"/>
      <c r="OA533" s="402"/>
      <c r="OR533" s="402"/>
      <c r="PW533" s="402"/>
      <c r="QO533" s="402"/>
      <c r="RB533" s="402"/>
      <c r="SD533" s="402"/>
      <c r="TX533" s="402"/>
      <c r="VT533" s="402"/>
      <c r="XQ533" s="402"/>
      <c r="YF533" s="402"/>
      <c r="ZK533" s="402"/>
      <c r="ZN533" s="402"/>
      <c r="AAP533" s="402"/>
      <c r="ABJ533" s="402"/>
      <c r="ABU533" s="402"/>
      <c r="ACZ533" s="402"/>
      <c r="ADG533" s="402"/>
      <c r="ADH533" s="402"/>
      <c r="AEL533" s="402"/>
    </row>
    <row r="534" spans="3:818" ht="11.25" customHeight="1">
      <c r="C534" s="402"/>
      <c r="F534" s="402"/>
      <c r="W534" s="402"/>
      <c r="AA534" s="402"/>
      <c r="AE534" s="402"/>
      <c r="AI534" s="402"/>
      <c r="AM534" s="402"/>
      <c r="AQ534" s="402"/>
      <c r="AT534" s="402"/>
      <c r="AW534" s="402"/>
      <c r="BA534" s="402"/>
      <c r="BB534" s="402"/>
      <c r="BE534" s="402"/>
      <c r="BF534" s="402"/>
      <c r="BI534" s="402"/>
      <c r="BJ534" s="402"/>
      <c r="BM534" s="402"/>
      <c r="BN534" s="402"/>
      <c r="BO534" s="402"/>
      <c r="BP534" s="402"/>
      <c r="BQ534" s="402"/>
      <c r="BR534" s="402"/>
      <c r="BS534" s="402"/>
      <c r="BT534" s="402"/>
      <c r="BW534" s="402"/>
      <c r="BX534" s="402"/>
      <c r="BY534" s="402"/>
      <c r="BZ534" s="402"/>
      <c r="CP534" s="402"/>
      <c r="CQ534" s="402"/>
      <c r="CY534" s="402"/>
      <c r="DE534" s="402"/>
      <c r="DF534" s="402"/>
      <c r="DP534" s="402"/>
      <c r="DR534" s="402"/>
      <c r="DV534" s="402"/>
      <c r="DZ534" s="402"/>
      <c r="ED534" s="402"/>
      <c r="EH534" s="402"/>
      <c r="EL534" s="402"/>
      <c r="EP534" s="402"/>
      <c r="ET534" s="402"/>
      <c r="EX534" s="402"/>
      <c r="FB534" s="402"/>
      <c r="FF534" s="402"/>
      <c r="FJ534" s="402"/>
      <c r="FN534" s="402"/>
      <c r="FR534" s="402"/>
      <c r="FV534" s="402"/>
      <c r="FZ534" s="402"/>
      <c r="GD534" s="402"/>
      <c r="GH534" s="402"/>
      <c r="GL534" s="402"/>
      <c r="GP534" s="402"/>
      <c r="GT534" s="402"/>
      <c r="GX534" s="402"/>
      <c r="HB534" s="402"/>
      <c r="HF534" s="402"/>
      <c r="HJ534" s="402"/>
      <c r="HN534" s="402"/>
      <c r="HR534" s="402"/>
      <c r="HV534" s="402"/>
      <c r="HZ534" s="402"/>
      <c r="ID534" s="402"/>
      <c r="IH534" s="402"/>
      <c r="IL534" s="402"/>
      <c r="IP534" s="402"/>
      <c r="IT534" s="402"/>
      <c r="IX534" s="402"/>
      <c r="JB534" s="402"/>
      <c r="JF534" s="402"/>
      <c r="JJ534" s="402"/>
      <c r="JN534" s="402"/>
      <c r="JR534" s="402"/>
      <c r="JV534" s="402"/>
      <c r="JZ534" s="402"/>
      <c r="KD534" s="402"/>
      <c r="LI534" s="402"/>
      <c r="MH534" s="402"/>
      <c r="MZ534" s="402"/>
      <c r="NM534" s="402"/>
      <c r="OA534" s="402"/>
      <c r="OR534" s="402"/>
      <c r="PW534" s="402"/>
      <c r="QO534" s="402"/>
      <c r="RB534" s="402"/>
      <c r="SD534" s="402"/>
      <c r="TX534" s="402"/>
      <c r="VT534" s="402"/>
      <c r="XQ534" s="402"/>
      <c r="YF534" s="402"/>
      <c r="ZK534" s="402"/>
      <c r="ZN534" s="402"/>
      <c r="AAP534" s="402"/>
      <c r="ABJ534" s="402"/>
      <c r="ABU534" s="402"/>
      <c r="ACZ534" s="402"/>
      <c r="ADG534" s="402"/>
      <c r="ADH534" s="402"/>
      <c r="AEL534" s="402"/>
    </row>
    <row r="535" spans="3:818" ht="11.25" customHeight="1">
      <c r="C535" s="402"/>
      <c r="F535" s="402"/>
      <c r="W535" s="402"/>
      <c r="AA535" s="402"/>
      <c r="AE535" s="402"/>
      <c r="AI535" s="402"/>
      <c r="AM535" s="402"/>
      <c r="AQ535" s="402"/>
      <c r="AT535" s="402"/>
      <c r="AW535" s="402"/>
      <c r="BA535" s="402"/>
      <c r="BB535" s="402"/>
      <c r="BE535" s="402"/>
      <c r="BF535" s="402"/>
      <c r="BI535" s="402"/>
      <c r="BJ535" s="402"/>
      <c r="BM535" s="402"/>
      <c r="BN535" s="402"/>
      <c r="BO535" s="402"/>
      <c r="BP535" s="402"/>
      <c r="BQ535" s="402"/>
      <c r="BR535" s="402"/>
      <c r="BS535" s="402"/>
      <c r="BT535" s="402"/>
      <c r="BW535" s="402"/>
      <c r="BX535" s="402"/>
      <c r="BY535" s="402"/>
      <c r="BZ535" s="402"/>
      <c r="CP535" s="402"/>
      <c r="CQ535" s="402"/>
      <c r="CY535" s="402"/>
      <c r="DE535" s="402"/>
      <c r="DF535" s="402"/>
      <c r="DP535" s="402"/>
      <c r="DR535" s="402"/>
      <c r="DV535" s="402"/>
      <c r="DZ535" s="402"/>
      <c r="ED535" s="402"/>
      <c r="EH535" s="402"/>
      <c r="EL535" s="402"/>
      <c r="EP535" s="402"/>
      <c r="ET535" s="402"/>
      <c r="EX535" s="402"/>
      <c r="FB535" s="402"/>
      <c r="FF535" s="402"/>
      <c r="FJ535" s="402"/>
      <c r="FN535" s="402"/>
      <c r="FR535" s="402"/>
      <c r="FV535" s="402"/>
      <c r="FZ535" s="402"/>
      <c r="GD535" s="402"/>
      <c r="GH535" s="402"/>
      <c r="GL535" s="402"/>
      <c r="GP535" s="402"/>
      <c r="GT535" s="402"/>
      <c r="GX535" s="402"/>
      <c r="HB535" s="402"/>
      <c r="HF535" s="402"/>
      <c r="HJ535" s="402"/>
      <c r="HN535" s="402"/>
      <c r="HR535" s="402"/>
      <c r="HV535" s="402"/>
      <c r="HZ535" s="402"/>
      <c r="ID535" s="402"/>
      <c r="IH535" s="402"/>
      <c r="IL535" s="402"/>
      <c r="IP535" s="402"/>
      <c r="IT535" s="402"/>
      <c r="IX535" s="402"/>
      <c r="JB535" s="402"/>
      <c r="JF535" s="402"/>
      <c r="JJ535" s="402"/>
      <c r="JN535" s="402"/>
      <c r="JR535" s="402"/>
      <c r="JV535" s="402"/>
      <c r="JZ535" s="402"/>
      <c r="KD535" s="402"/>
      <c r="LI535" s="402"/>
      <c r="MH535" s="402"/>
      <c r="MZ535" s="402"/>
      <c r="NM535" s="402"/>
      <c r="OA535" s="402"/>
      <c r="OR535" s="402"/>
      <c r="PW535" s="402"/>
      <c r="QO535" s="402"/>
      <c r="RB535" s="402"/>
      <c r="SD535" s="402"/>
      <c r="TX535" s="402"/>
      <c r="VT535" s="402"/>
      <c r="XQ535" s="402"/>
      <c r="YF535" s="402"/>
      <c r="ZK535" s="402"/>
      <c r="ZN535" s="402"/>
      <c r="AAP535" s="402"/>
      <c r="ABJ535" s="402"/>
      <c r="ABU535" s="402"/>
      <c r="ACZ535" s="402"/>
      <c r="ADG535" s="402"/>
      <c r="ADH535" s="402"/>
      <c r="AEL535" s="402"/>
    </row>
    <row r="536" spans="3:818" ht="11.25" customHeight="1">
      <c r="C536" s="402"/>
      <c r="F536" s="402"/>
      <c r="W536" s="402"/>
      <c r="AA536" s="402"/>
      <c r="AE536" s="402"/>
      <c r="AI536" s="402"/>
      <c r="AM536" s="402"/>
      <c r="AQ536" s="402"/>
      <c r="AT536" s="402"/>
      <c r="AW536" s="402"/>
      <c r="BA536" s="402"/>
      <c r="BB536" s="402"/>
      <c r="BE536" s="402"/>
      <c r="BF536" s="402"/>
      <c r="BI536" s="402"/>
      <c r="BJ536" s="402"/>
      <c r="BM536" s="402"/>
      <c r="BN536" s="402"/>
      <c r="BO536" s="402"/>
      <c r="BP536" s="402"/>
      <c r="BQ536" s="402"/>
      <c r="BR536" s="402"/>
      <c r="BS536" s="402"/>
      <c r="BT536" s="402"/>
      <c r="BW536" s="402"/>
      <c r="BX536" s="402"/>
      <c r="BY536" s="402"/>
      <c r="BZ536" s="402"/>
      <c r="CP536" s="402"/>
      <c r="CQ536" s="402"/>
      <c r="CY536" s="402"/>
      <c r="DE536" s="402"/>
      <c r="DF536" s="402"/>
      <c r="DP536" s="402"/>
      <c r="DR536" s="402"/>
      <c r="DV536" s="402"/>
      <c r="DZ536" s="402"/>
      <c r="ED536" s="402"/>
      <c r="EH536" s="402"/>
      <c r="EL536" s="402"/>
      <c r="EP536" s="402"/>
      <c r="ET536" s="402"/>
      <c r="EX536" s="402"/>
      <c r="FB536" s="402"/>
      <c r="FF536" s="402"/>
      <c r="FJ536" s="402"/>
      <c r="FN536" s="402"/>
      <c r="FR536" s="402"/>
      <c r="FV536" s="402"/>
      <c r="FZ536" s="402"/>
      <c r="GD536" s="402"/>
      <c r="GH536" s="402"/>
      <c r="GL536" s="402"/>
      <c r="GP536" s="402"/>
      <c r="GT536" s="402"/>
      <c r="GX536" s="402"/>
      <c r="HB536" s="402"/>
      <c r="HF536" s="402"/>
      <c r="HJ536" s="402"/>
      <c r="HN536" s="402"/>
      <c r="HR536" s="402"/>
      <c r="HV536" s="402"/>
      <c r="HZ536" s="402"/>
      <c r="ID536" s="402"/>
      <c r="IH536" s="402"/>
      <c r="IL536" s="402"/>
      <c r="IP536" s="402"/>
      <c r="IT536" s="402"/>
      <c r="IX536" s="402"/>
      <c r="JB536" s="402"/>
      <c r="JF536" s="402"/>
      <c r="JJ536" s="402"/>
      <c r="JN536" s="402"/>
      <c r="JR536" s="402"/>
      <c r="JV536" s="402"/>
      <c r="JZ536" s="402"/>
      <c r="KD536" s="402"/>
      <c r="LI536" s="402"/>
      <c r="MH536" s="402"/>
      <c r="MZ536" s="402"/>
      <c r="NM536" s="402"/>
      <c r="OA536" s="402"/>
      <c r="OR536" s="402"/>
      <c r="PW536" s="402"/>
      <c r="QO536" s="402"/>
      <c r="RB536" s="402"/>
      <c r="SD536" s="402"/>
      <c r="TX536" s="402"/>
      <c r="VT536" s="402"/>
      <c r="XQ536" s="402"/>
      <c r="YF536" s="402"/>
      <c r="ZK536" s="402"/>
      <c r="ZN536" s="402"/>
      <c r="AAP536" s="402"/>
      <c r="ABJ536" s="402"/>
      <c r="ABU536" s="402"/>
      <c r="ACZ536" s="402"/>
      <c r="ADG536" s="402"/>
      <c r="ADH536" s="402"/>
      <c r="AEL536" s="402"/>
    </row>
    <row r="537" spans="3:818" ht="11.25" customHeight="1">
      <c r="C537" s="402"/>
      <c r="F537" s="402"/>
      <c r="W537" s="402"/>
      <c r="AA537" s="402"/>
      <c r="AE537" s="402"/>
      <c r="AI537" s="402"/>
      <c r="AM537" s="402"/>
      <c r="AQ537" s="402"/>
      <c r="AT537" s="402"/>
      <c r="AW537" s="402"/>
      <c r="BA537" s="402"/>
      <c r="BB537" s="402"/>
      <c r="BE537" s="402"/>
      <c r="BF537" s="402"/>
      <c r="BI537" s="402"/>
      <c r="BJ537" s="402"/>
      <c r="BM537" s="402"/>
      <c r="BN537" s="402"/>
      <c r="BO537" s="402"/>
      <c r="BP537" s="402"/>
      <c r="BQ537" s="402"/>
      <c r="BR537" s="402"/>
      <c r="BS537" s="402"/>
      <c r="BT537" s="402"/>
      <c r="BW537" s="402"/>
      <c r="BX537" s="402"/>
      <c r="BY537" s="402"/>
      <c r="BZ537" s="402"/>
      <c r="CP537" s="402"/>
      <c r="CQ537" s="402"/>
      <c r="CY537" s="402"/>
      <c r="DE537" s="402"/>
      <c r="DF537" s="402"/>
      <c r="DP537" s="402"/>
      <c r="DR537" s="402"/>
      <c r="DV537" s="402"/>
      <c r="DZ537" s="402"/>
      <c r="ED537" s="402"/>
      <c r="EH537" s="402"/>
      <c r="EL537" s="402"/>
      <c r="EP537" s="402"/>
      <c r="ET537" s="402"/>
      <c r="EX537" s="402"/>
      <c r="FB537" s="402"/>
      <c r="FF537" s="402"/>
      <c r="FJ537" s="402"/>
      <c r="FN537" s="402"/>
      <c r="FR537" s="402"/>
      <c r="FV537" s="402"/>
      <c r="FZ537" s="402"/>
      <c r="GD537" s="402"/>
      <c r="GH537" s="402"/>
      <c r="GL537" s="402"/>
      <c r="GP537" s="402"/>
      <c r="GT537" s="402"/>
      <c r="GX537" s="402"/>
      <c r="HB537" s="402"/>
      <c r="HF537" s="402"/>
      <c r="HJ537" s="402"/>
      <c r="HN537" s="402"/>
      <c r="HR537" s="402"/>
      <c r="HV537" s="402"/>
      <c r="HZ537" s="402"/>
      <c r="ID537" s="402"/>
      <c r="IH537" s="402"/>
      <c r="IL537" s="402"/>
      <c r="IP537" s="402"/>
      <c r="IT537" s="402"/>
      <c r="IX537" s="402"/>
      <c r="JB537" s="402"/>
      <c r="JF537" s="402"/>
      <c r="JJ537" s="402"/>
      <c r="JN537" s="402"/>
      <c r="JR537" s="402"/>
      <c r="JV537" s="402"/>
      <c r="JZ537" s="402"/>
      <c r="KD537" s="402"/>
      <c r="LI537" s="402"/>
      <c r="MH537" s="402"/>
      <c r="MZ537" s="402"/>
      <c r="NM537" s="402"/>
      <c r="OA537" s="402"/>
      <c r="OR537" s="402"/>
      <c r="PW537" s="402"/>
      <c r="QO537" s="402"/>
      <c r="RB537" s="402"/>
      <c r="SD537" s="402"/>
      <c r="TX537" s="402"/>
      <c r="VT537" s="402"/>
      <c r="XQ537" s="402"/>
      <c r="YF537" s="402"/>
      <c r="ZK537" s="402"/>
      <c r="ZN537" s="402"/>
      <c r="AAP537" s="402"/>
      <c r="ABJ537" s="402"/>
      <c r="ABU537" s="402"/>
      <c r="ACZ537" s="402"/>
      <c r="ADG537" s="402"/>
      <c r="ADH537" s="402"/>
      <c r="AEL537" s="402"/>
    </row>
    <row r="538" spans="3:818" ht="11.25" customHeight="1">
      <c r="C538" s="402"/>
      <c r="F538" s="402"/>
      <c r="W538" s="402"/>
      <c r="AA538" s="402"/>
      <c r="AE538" s="402"/>
      <c r="AI538" s="402"/>
      <c r="AM538" s="402"/>
      <c r="AQ538" s="402"/>
      <c r="AT538" s="402"/>
      <c r="AW538" s="402"/>
      <c r="BA538" s="402"/>
      <c r="BB538" s="402"/>
      <c r="BE538" s="402"/>
      <c r="BF538" s="402"/>
      <c r="BI538" s="402"/>
      <c r="BJ538" s="402"/>
      <c r="BM538" s="402"/>
      <c r="BN538" s="402"/>
      <c r="BO538" s="402"/>
      <c r="BP538" s="402"/>
      <c r="BQ538" s="402"/>
      <c r="BR538" s="402"/>
      <c r="BS538" s="402"/>
      <c r="BT538" s="402"/>
      <c r="BW538" s="402"/>
      <c r="BX538" s="402"/>
      <c r="BY538" s="402"/>
      <c r="BZ538" s="402"/>
      <c r="CP538" s="402"/>
      <c r="CQ538" s="402"/>
      <c r="CY538" s="402"/>
      <c r="DE538" s="402"/>
      <c r="DF538" s="402"/>
      <c r="DP538" s="402"/>
      <c r="DR538" s="402"/>
      <c r="DV538" s="402"/>
      <c r="DZ538" s="402"/>
      <c r="ED538" s="402"/>
      <c r="EH538" s="402"/>
      <c r="EL538" s="402"/>
      <c r="EP538" s="402"/>
      <c r="ET538" s="402"/>
      <c r="EX538" s="402"/>
      <c r="FB538" s="402"/>
      <c r="FF538" s="402"/>
      <c r="FJ538" s="402"/>
      <c r="FN538" s="402"/>
      <c r="FR538" s="402"/>
      <c r="FV538" s="402"/>
      <c r="FZ538" s="402"/>
      <c r="GD538" s="402"/>
      <c r="GH538" s="402"/>
      <c r="GL538" s="402"/>
      <c r="GP538" s="402"/>
      <c r="GT538" s="402"/>
      <c r="GX538" s="402"/>
      <c r="HB538" s="402"/>
      <c r="HF538" s="402"/>
      <c r="HJ538" s="402"/>
      <c r="HN538" s="402"/>
      <c r="HR538" s="402"/>
      <c r="HV538" s="402"/>
      <c r="HZ538" s="402"/>
      <c r="ID538" s="402"/>
      <c r="IH538" s="402"/>
      <c r="IL538" s="402"/>
      <c r="IP538" s="402"/>
      <c r="IT538" s="402"/>
      <c r="IX538" s="402"/>
      <c r="JB538" s="402"/>
      <c r="JF538" s="402"/>
      <c r="JJ538" s="402"/>
      <c r="JN538" s="402"/>
      <c r="JR538" s="402"/>
      <c r="JV538" s="402"/>
      <c r="JZ538" s="402"/>
      <c r="KD538" s="402"/>
      <c r="LI538" s="402"/>
      <c r="MH538" s="402"/>
      <c r="MZ538" s="402"/>
      <c r="NM538" s="402"/>
      <c r="OA538" s="402"/>
      <c r="OR538" s="402"/>
      <c r="PW538" s="402"/>
      <c r="QO538" s="402"/>
      <c r="RB538" s="402"/>
      <c r="SD538" s="402"/>
      <c r="TX538" s="402"/>
      <c r="VT538" s="402"/>
      <c r="XQ538" s="402"/>
      <c r="YF538" s="402"/>
      <c r="ZK538" s="402"/>
      <c r="ZN538" s="402"/>
      <c r="AAP538" s="402"/>
      <c r="ABJ538" s="402"/>
      <c r="ABU538" s="402"/>
      <c r="ACZ538" s="402"/>
      <c r="ADG538" s="402"/>
      <c r="ADH538" s="402"/>
      <c r="AEL538" s="402"/>
    </row>
    <row r="539" spans="3:818" ht="11.25" customHeight="1">
      <c r="C539" s="402"/>
      <c r="F539" s="402"/>
      <c r="W539" s="402"/>
      <c r="AA539" s="402"/>
      <c r="AE539" s="402"/>
      <c r="AI539" s="402"/>
      <c r="AM539" s="402"/>
      <c r="AQ539" s="402"/>
      <c r="AT539" s="402"/>
      <c r="AW539" s="402"/>
      <c r="BA539" s="402"/>
      <c r="BB539" s="402"/>
      <c r="BE539" s="402"/>
      <c r="BF539" s="402"/>
      <c r="BI539" s="402"/>
      <c r="BJ539" s="402"/>
      <c r="BM539" s="402"/>
      <c r="BN539" s="402"/>
      <c r="BO539" s="402"/>
      <c r="BP539" s="402"/>
      <c r="BQ539" s="402"/>
      <c r="BR539" s="402"/>
      <c r="BS539" s="402"/>
      <c r="BT539" s="402"/>
      <c r="BW539" s="402"/>
      <c r="BX539" s="402"/>
      <c r="BY539" s="402"/>
      <c r="BZ539" s="402"/>
      <c r="CP539" s="402"/>
      <c r="CQ539" s="402"/>
      <c r="CY539" s="402"/>
      <c r="DE539" s="402"/>
      <c r="DF539" s="402"/>
      <c r="DP539" s="402"/>
      <c r="DR539" s="402"/>
      <c r="DV539" s="402"/>
      <c r="DZ539" s="402"/>
      <c r="ED539" s="402"/>
      <c r="EH539" s="402"/>
      <c r="EL539" s="402"/>
      <c r="EP539" s="402"/>
      <c r="ET539" s="402"/>
      <c r="EX539" s="402"/>
      <c r="FB539" s="402"/>
      <c r="FF539" s="402"/>
      <c r="FJ539" s="402"/>
      <c r="FN539" s="402"/>
      <c r="FR539" s="402"/>
      <c r="FV539" s="402"/>
      <c r="FZ539" s="402"/>
      <c r="GD539" s="402"/>
      <c r="GH539" s="402"/>
      <c r="GL539" s="402"/>
      <c r="GP539" s="402"/>
      <c r="GT539" s="402"/>
      <c r="GX539" s="402"/>
      <c r="HB539" s="402"/>
      <c r="HF539" s="402"/>
      <c r="HJ539" s="402"/>
      <c r="HN539" s="402"/>
      <c r="HR539" s="402"/>
      <c r="HV539" s="402"/>
      <c r="HZ539" s="402"/>
      <c r="ID539" s="402"/>
      <c r="IH539" s="402"/>
      <c r="IL539" s="402"/>
      <c r="IP539" s="402"/>
      <c r="IT539" s="402"/>
      <c r="IX539" s="402"/>
      <c r="JB539" s="402"/>
      <c r="JF539" s="402"/>
      <c r="JJ539" s="402"/>
      <c r="JN539" s="402"/>
      <c r="JR539" s="402"/>
      <c r="JV539" s="402"/>
      <c r="JZ539" s="402"/>
      <c r="KD539" s="402"/>
      <c r="LI539" s="402"/>
      <c r="MH539" s="402"/>
      <c r="MZ539" s="402"/>
      <c r="NM539" s="402"/>
      <c r="OA539" s="402"/>
      <c r="OR539" s="402"/>
      <c r="PW539" s="402"/>
      <c r="QO539" s="402"/>
      <c r="RB539" s="402"/>
      <c r="SD539" s="402"/>
      <c r="TX539" s="402"/>
      <c r="VT539" s="402"/>
      <c r="XQ539" s="402"/>
      <c r="YF539" s="402"/>
      <c r="ZK539" s="402"/>
      <c r="ZN539" s="402"/>
      <c r="AAP539" s="402"/>
      <c r="ABJ539" s="402"/>
      <c r="ABU539" s="402"/>
      <c r="ACZ539" s="402"/>
      <c r="ADG539" s="402"/>
      <c r="ADH539" s="402"/>
      <c r="AEL539" s="402"/>
    </row>
    <row r="540" spans="3:818" ht="11.25" customHeight="1">
      <c r="C540" s="402"/>
      <c r="F540" s="402"/>
      <c r="W540" s="402"/>
      <c r="AA540" s="402"/>
      <c r="AE540" s="402"/>
      <c r="AI540" s="402"/>
      <c r="AM540" s="402"/>
      <c r="AQ540" s="402"/>
      <c r="AT540" s="402"/>
      <c r="AW540" s="402"/>
      <c r="BA540" s="402"/>
      <c r="BB540" s="402"/>
      <c r="BE540" s="402"/>
      <c r="BF540" s="402"/>
      <c r="BI540" s="402"/>
      <c r="BJ540" s="402"/>
      <c r="BM540" s="402"/>
      <c r="BN540" s="402"/>
      <c r="BO540" s="402"/>
      <c r="BP540" s="402"/>
      <c r="BQ540" s="402"/>
      <c r="BR540" s="402"/>
      <c r="BS540" s="402"/>
      <c r="BT540" s="402"/>
      <c r="BW540" s="402"/>
      <c r="BX540" s="402"/>
      <c r="BY540" s="402"/>
      <c r="BZ540" s="402"/>
      <c r="CP540" s="402"/>
      <c r="CQ540" s="402"/>
      <c r="CY540" s="402"/>
      <c r="DE540" s="402"/>
      <c r="DF540" s="402"/>
      <c r="DP540" s="402"/>
      <c r="DR540" s="402"/>
      <c r="DV540" s="402"/>
      <c r="DZ540" s="402"/>
      <c r="ED540" s="402"/>
      <c r="EH540" s="402"/>
      <c r="EL540" s="402"/>
      <c r="EP540" s="402"/>
      <c r="ET540" s="402"/>
      <c r="EX540" s="402"/>
      <c r="FB540" s="402"/>
      <c r="FF540" s="402"/>
      <c r="FJ540" s="402"/>
      <c r="FN540" s="402"/>
      <c r="FR540" s="402"/>
      <c r="FV540" s="402"/>
      <c r="FZ540" s="402"/>
      <c r="GD540" s="402"/>
      <c r="GH540" s="402"/>
      <c r="GL540" s="402"/>
      <c r="GP540" s="402"/>
      <c r="GT540" s="402"/>
      <c r="GX540" s="402"/>
      <c r="HB540" s="402"/>
      <c r="HF540" s="402"/>
      <c r="HJ540" s="402"/>
      <c r="HN540" s="402"/>
      <c r="HR540" s="402"/>
      <c r="HV540" s="402"/>
      <c r="HZ540" s="402"/>
      <c r="ID540" s="402"/>
      <c r="IH540" s="402"/>
      <c r="IL540" s="402"/>
      <c r="IP540" s="402"/>
      <c r="IT540" s="402"/>
      <c r="IX540" s="402"/>
      <c r="JB540" s="402"/>
      <c r="JF540" s="402"/>
      <c r="JJ540" s="402"/>
      <c r="JN540" s="402"/>
      <c r="JR540" s="402"/>
      <c r="JV540" s="402"/>
      <c r="JZ540" s="402"/>
      <c r="KD540" s="402"/>
      <c r="LI540" s="402"/>
      <c r="MH540" s="402"/>
      <c r="MZ540" s="402"/>
      <c r="NM540" s="402"/>
      <c r="OA540" s="402"/>
      <c r="OR540" s="402"/>
      <c r="PW540" s="402"/>
      <c r="QO540" s="402"/>
      <c r="RB540" s="402"/>
      <c r="SD540" s="402"/>
      <c r="TX540" s="402"/>
      <c r="VT540" s="402"/>
      <c r="XQ540" s="402"/>
      <c r="YF540" s="402"/>
      <c r="ZK540" s="402"/>
      <c r="ZN540" s="402"/>
      <c r="AAP540" s="402"/>
      <c r="ABJ540" s="402"/>
      <c r="ABU540" s="402"/>
      <c r="ACZ540" s="402"/>
      <c r="ADG540" s="402"/>
      <c r="ADH540" s="402"/>
      <c r="AEL540" s="402"/>
    </row>
    <row r="541" spans="3:818" ht="11.25" customHeight="1">
      <c r="C541" s="402"/>
      <c r="F541" s="402"/>
      <c r="W541" s="402"/>
      <c r="AA541" s="402"/>
      <c r="AE541" s="402"/>
      <c r="AI541" s="402"/>
      <c r="AM541" s="402"/>
      <c r="AQ541" s="402"/>
      <c r="AT541" s="402"/>
      <c r="AW541" s="402"/>
      <c r="BA541" s="402"/>
      <c r="BB541" s="402"/>
      <c r="BE541" s="402"/>
      <c r="BF541" s="402"/>
      <c r="BI541" s="402"/>
      <c r="BJ541" s="402"/>
      <c r="BM541" s="402"/>
      <c r="BN541" s="402"/>
      <c r="BO541" s="402"/>
      <c r="BP541" s="402"/>
      <c r="BQ541" s="402"/>
      <c r="BR541" s="402"/>
      <c r="BS541" s="402"/>
      <c r="BT541" s="402"/>
      <c r="BW541" s="402"/>
      <c r="BX541" s="402"/>
      <c r="BY541" s="402"/>
      <c r="BZ541" s="402"/>
      <c r="CP541" s="402"/>
      <c r="CQ541" s="402"/>
      <c r="CY541" s="402"/>
      <c r="DE541" s="402"/>
      <c r="DF541" s="402"/>
      <c r="DP541" s="402"/>
      <c r="DR541" s="402"/>
      <c r="DV541" s="402"/>
      <c r="DZ541" s="402"/>
      <c r="ED541" s="402"/>
      <c r="EH541" s="402"/>
      <c r="EL541" s="402"/>
      <c r="EP541" s="402"/>
      <c r="ET541" s="402"/>
      <c r="EX541" s="402"/>
      <c r="FB541" s="402"/>
      <c r="FF541" s="402"/>
      <c r="FJ541" s="402"/>
      <c r="FN541" s="402"/>
      <c r="FR541" s="402"/>
      <c r="FV541" s="402"/>
      <c r="FZ541" s="402"/>
      <c r="GD541" s="402"/>
      <c r="GH541" s="402"/>
      <c r="GL541" s="402"/>
      <c r="GP541" s="402"/>
      <c r="GT541" s="402"/>
      <c r="GX541" s="402"/>
      <c r="HB541" s="402"/>
      <c r="HF541" s="402"/>
      <c r="HJ541" s="402"/>
      <c r="HN541" s="402"/>
      <c r="HR541" s="402"/>
      <c r="HV541" s="402"/>
      <c r="HZ541" s="402"/>
      <c r="ID541" s="402"/>
      <c r="IH541" s="402"/>
      <c r="IL541" s="402"/>
      <c r="IP541" s="402"/>
      <c r="IT541" s="402"/>
      <c r="IX541" s="402"/>
      <c r="JB541" s="402"/>
      <c r="JF541" s="402"/>
      <c r="JJ541" s="402"/>
      <c r="JN541" s="402"/>
      <c r="JR541" s="402"/>
      <c r="JV541" s="402"/>
      <c r="JZ541" s="402"/>
      <c r="KD541" s="402"/>
      <c r="LI541" s="402"/>
      <c r="MH541" s="402"/>
      <c r="MZ541" s="402"/>
      <c r="NM541" s="402"/>
      <c r="OA541" s="402"/>
      <c r="OR541" s="402"/>
      <c r="PW541" s="402"/>
      <c r="QO541" s="402"/>
      <c r="RB541" s="402"/>
      <c r="SD541" s="402"/>
      <c r="TX541" s="402"/>
      <c r="VT541" s="402"/>
      <c r="XQ541" s="402"/>
      <c r="YF541" s="402"/>
      <c r="ZK541" s="402"/>
      <c r="ZN541" s="402"/>
      <c r="AAP541" s="402"/>
      <c r="ABJ541" s="402"/>
      <c r="ABU541" s="402"/>
      <c r="ACZ541" s="402"/>
      <c r="ADG541" s="402"/>
      <c r="ADH541" s="402"/>
      <c r="AEL541" s="402"/>
    </row>
    <row r="542" spans="3:818" ht="11.25" customHeight="1">
      <c r="C542" s="402"/>
      <c r="F542" s="402"/>
      <c r="W542" s="402"/>
      <c r="AA542" s="402"/>
      <c r="AE542" s="402"/>
      <c r="AI542" s="402"/>
      <c r="AM542" s="402"/>
      <c r="AQ542" s="402"/>
      <c r="AT542" s="402"/>
      <c r="AW542" s="402"/>
      <c r="BA542" s="402"/>
      <c r="BB542" s="402"/>
      <c r="BE542" s="402"/>
      <c r="BF542" s="402"/>
      <c r="BI542" s="402"/>
      <c r="BJ542" s="402"/>
      <c r="BM542" s="402"/>
      <c r="BN542" s="402"/>
      <c r="BO542" s="402"/>
      <c r="BP542" s="402"/>
      <c r="BQ542" s="402"/>
      <c r="BR542" s="402"/>
      <c r="BS542" s="402"/>
      <c r="BT542" s="402"/>
      <c r="BW542" s="402"/>
      <c r="BX542" s="402"/>
      <c r="BY542" s="402"/>
      <c r="BZ542" s="402"/>
      <c r="CP542" s="402"/>
      <c r="CQ542" s="402"/>
      <c r="CY542" s="402"/>
      <c r="DE542" s="402"/>
      <c r="DF542" s="402"/>
      <c r="DP542" s="402"/>
      <c r="DR542" s="402"/>
      <c r="DV542" s="402"/>
      <c r="DZ542" s="402"/>
      <c r="ED542" s="402"/>
      <c r="EH542" s="402"/>
      <c r="EL542" s="402"/>
      <c r="EP542" s="402"/>
      <c r="ET542" s="402"/>
      <c r="EX542" s="402"/>
      <c r="FB542" s="402"/>
      <c r="FF542" s="402"/>
      <c r="FJ542" s="402"/>
      <c r="FN542" s="402"/>
      <c r="FR542" s="402"/>
      <c r="FV542" s="402"/>
      <c r="FZ542" s="402"/>
      <c r="GD542" s="402"/>
      <c r="GH542" s="402"/>
      <c r="GL542" s="402"/>
      <c r="GP542" s="402"/>
      <c r="GT542" s="402"/>
      <c r="GX542" s="402"/>
      <c r="HB542" s="402"/>
      <c r="HF542" s="402"/>
      <c r="HJ542" s="402"/>
      <c r="HN542" s="402"/>
      <c r="HR542" s="402"/>
      <c r="HV542" s="402"/>
      <c r="HZ542" s="402"/>
      <c r="ID542" s="402"/>
      <c r="IH542" s="402"/>
      <c r="IL542" s="402"/>
      <c r="IP542" s="402"/>
      <c r="IT542" s="402"/>
      <c r="IX542" s="402"/>
      <c r="JB542" s="402"/>
      <c r="JF542" s="402"/>
      <c r="JJ542" s="402"/>
      <c r="JN542" s="402"/>
      <c r="JR542" s="402"/>
      <c r="JV542" s="402"/>
      <c r="JZ542" s="402"/>
      <c r="KD542" s="402"/>
      <c r="LI542" s="402"/>
      <c r="MH542" s="402"/>
      <c r="MZ542" s="402"/>
      <c r="NM542" s="402"/>
      <c r="OA542" s="402"/>
      <c r="OR542" s="402"/>
      <c r="PW542" s="402"/>
      <c r="QO542" s="402"/>
      <c r="RB542" s="402"/>
      <c r="SD542" s="402"/>
      <c r="TX542" s="402"/>
      <c r="VT542" s="402"/>
      <c r="XQ542" s="402"/>
      <c r="YF542" s="402"/>
      <c r="ZK542" s="402"/>
      <c r="ZN542" s="402"/>
      <c r="AAP542" s="402"/>
      <c r="ABJ542" s="402"/>
      <c r="ABU542" s="402"/>
      <c r="ACZ542" s="402"/>
      <c r="ADG542" s="402"/>
      <c r="ADH542" s="402"/>
      <c r="AEL542" s="402"/>
    </row>
    <row r="543" spans="3:818" ht="11.25" customHeight="1">
      <c r="C543" s="402"/>
      <c r="F543" s="402"/>
      <c r="W543" s="402"/>
      <c r="AA543" s="402"/>
      <c r="AE543" s="402"/>
      <c r="AI543" s="402"/>
      <c r="AM543" s="402"/>
      <c r="AQ543" s="402"/>
      <c r="AT543" s="402"/>
      <c r="AW543" s="402"/>
      <c r="BA543" s="402"/>
      <c r="BB543" s="402"/>
      <c r="BE543" s="402"/>
      <c r="BF543" s="402"/>
      <c r="BI543" s="402"/>
      <c r="BJ543" s="402"/>
      <c r="BM543" s="402"/>
      <c r="BN543" s="402"/>
      <c r="BO543" s="402"/>
      <c r="BP543" s="402"/>
      <c r="BQ543" s="402"/>
      <c r="BR543" s="402"/>
      <c r="BS543" s="402"/>
      <c r="BT543" s="402"/>
      <c r="BW543" s="402"/>
      <c r="BX543" s="402"/>
      <c r="BY543" s="402"/>
      <c r="BZ543" s="402"/>
      <c r="CP543" s="402"/>
      <c r="CQ543" s="402"/>
      <c r="CY543" s="402"/>
      <c r="DE543" s="402"/>
      <c r="DF543" s="402"/>
      <c r="DP543" s="402"/>
      <c r="DR543" s="402"/>
      <c r="DV543" s="402"/>
      <c r="DZ543" s="402"/>
      <c r="ED543" s="402"/>
      <c r="EH543" s="402"/>
      <c r="EL543" s="402"/>
      <c r="EP543" s="402"/>
      <c r="ET543" s="402"/>
      <c r="EX543" s="402"/>
      <c r="FB543" s="402"/>
      <c r="FF543" s="402"/>
      <c r="FJ543" s="402"/>
      <c r="FN543" s="402"/>
      <c r="FR543" s="402"/>
      <c r="FV543" s="402"/>
      <c r="FZ543" s="402"/>
      <c r="GD543" s="402"/>
      <c r="GH543" s="402"/>
      <c r="GL543" s="402"/>
      <c r="GP543" s="402"/>
      <c r="GT543" s="402"/>
      <c r="GX543" s="402"/>
      <c r="HB543" s="402"/>
      <c r="HF543" s="402"/>
      <c r="HJ543" s="402"/>
      <c r="HN543" s="402"/>
      <c r="HR543" s="402"/>
      <c r="HV543" s="402"/>
      <c r="HZ543" s="402"/>
      <c r="ID543" s="402"/>
      <c r="IH543" s="402"/>
      <c r="IL543" s="402"/>
      <c r="IP543" s="402"/>
      <c r="IT543" s="402"/>
      <c r="IX543" s="402"/>
      <c r="JB543" s="402"/>
      <c r="JF543" s="402"/>
      <c r="JJ543" s="402"/>
      <c r="JN543" s="402"/>
      <c r="JR543" s="402"/>
      <c r="JV543" s="402"/>
      <c r="JZ543" s="402"/>
      <c r="KD543" s="402"/>
      <c r="LI543" s="402"/>
      <c r="MH543" s="402"/>
      <c r="MZ543" s="402"/>
      <c r="NM543" s="402"/>
      <c r="OA543" s="402"/>
      <c r="OR543" s="402"/>
      <c r="PW543" s="402"/>
      <c r="QO543" s="402"/>
      <c r="RB543" s="402"/>
      <c r="SD543" s="402"/>
      <c r="TX543" s="402"/>
      <c r="VT543" s="402"/>
      <c r="XQ543" s="402"/>
      <c r="YF543" s="402"/>
      <c r="ZK543" s="402"/>
      <c r="ZN543" s="402"/>
      <c r="AAP543" s="402"/>
      <c r="ABJ543" s="402"/>
      <c r="ABU543" s="402"/>
      <c r="ACZ543" s="402"/>
      <c r="ADG543" s="402"/>
      <c r="ADH543" s="402"/>
      <c r="AEL543" s="402"/>
    </row>
    <row r="544" spans="3:818" ht="11.25" customHeight="1">
      <c r="C544" s="402"/>
      <c r="F544" s="402"/>
      <c r="W544" s="402"/>
      <c r="AA544" s="402"/>
      <c r="AE544" s="402"/>
      <c r="AI544" s="402"/>
      <c r="AM544" s="402"/>
      <c r="AQ544" s="402"/>
      <c r="AT544" s="402"/>
      <c r="AW544" s="402"/>
      <c r="BA544" s="402"/>
      <c r="BB544" s="402"/>
      <c r="BE544" s="402"/>
      <c r="BF544" s="402"/>
      <c r="BI544" s="402"/>
      <c r="BJ544" s="402"/>
      <c r="BM544" s="402"/>
      <c r="BN544" s="402"/>
      <c r="BO544" s="402"/>
      <c r="BP544" s="402"/>
      <c r="BQ544" s="402"/>
      <c r="BR544" s="402"/>
      <c r="BS544" s="402"/>
      <c r="BT544" s="402"/>
      <c r="BW544" s="402"/>
      <c r="BX544" s="402"/>
      <c r="BY544" s="402"/>
      <c r="BZ544" s="402"/>
      <c r="CP544" s="402"/>
      <c r="CQ544" s="402"/>
      <c r="CY544" s="402"/>
      <c r="DE544" s="402"/>
      <c r="DF544" s="402"/>
      <c r="DP544" s="402"/>
      <c r="DR544" s="402"/>
      <c r="DV544" s="402"/>
      <c r="DZ544" s="402"/>
      <c r="ED544" s="402"/>
      <c r="EH544" s="402"/>
      <c r="EL544" s="402"/>
      <c r="EP544" s="402"/>
      <c r="ET544" s="402"/>
      <c r="EX544" s="402"/>
      <c r="FB544" s="402"/>
      <c r="FF544" s="402"/>
      <c r="FJ544" s="402"/>
      <c r="FN544" s="402"/>
      <c r="FR544" s="402"/>
      <c r="FV544" s="402"/>
      <c r="FZ544" s="402"/>
      <c r="GD544" s="402"/>
      <c r="GH544" s="402"/>
      <c r="GL544" s="402"/>
      <c r="GP544" s="402"/>
      <c r="GT544" s="402"/>
      <c r="GX544" s="402"/>
      <c r="HB544" s="402"/>
      <c r="HF544" s="402"/>
      <c r="HJ544" s="402"/>
      <c r="HN544" s="402"/>
      <c r="HR544" s="402"/>
      <c r="HV544" s="402"/>
      <c r="HZ544" s="402"/>
      <c r="ID544" s="402"/>
      <c r="IH544" s="402"/>
      <c r="IL544" s="402"/>
      <c r="IP544" s="402"/>
      <c r="IT544" s="402"/>
      <c r="IX544" s="402"/>
      <c r="JB544" s="402"/>
      <c r="JF544" s="402"/>
      <c r="JJ544" s="402"/>
      <c r="JN544" s="402"/>
      <c r="JR544" s="402"/>
      <c r="JV544" s="402"/>
      <c r="JZ544" s="402"/>
      <c r="KD544" s="402"/>
      <c r="LI544" s="402"/>
      <c r="MH544" s="402"/>
      <c r="MZ544" s="402"/>
      <c r="NM544" s="402"/>
      <c r="OA544" s="402"/>
      <c r="OR544" s="402"/>
      <c r="PW544" s="402"/>
      <c r="QO544" s="402"/>
      <c r="RB544" s="402"/>
      <c r="SD544" s="402"/>
      <c r="TX544" s="402"/>
      <c r="VT544" s="402"/>
      <c r="XQ544" s="402"/>
      <c r="YF544" s="402"/>
      <c r="ZK544" s="402"/>
      <c r="ZN544" s="402"/>
      <c r="AAP544" s="402"/>
      <c r="ABJ544" s="402"/>
      <c r="ABU544" s="402"/>
      <c r="ACZ544" s="402"/>
      <c r="ADG544" s="402"/>
      <c r="ADH544" s="402"/>
      <c r="AEL544" s="402"/>
    </row>
    <row r="545" spans="3:818" ht="11.25" customHeight="1">
      <c r="C545" s="402"/>
      <c r="F545" s="402"/>
      <c r="W545" s="402"/>
      <c r="AA545" s="402"/>
      <c r="AE545" s="402"/>
      <c r="AI545" s="402"/>
      <c r="AM545" s="402"/>
      <c r="AQ545" s="402"/>
      <c r="AT545" s="402"/>
      <c r="AW545" s="402"/>
      <c r="BA545" s="402"/>
      <c r="BB545" s="402"/>
      <c r="BE545" s="402"/>
      <c r="BF545" s="402"/>
      <c r="BI545" s="402"/>
      <c r="BJ545" s="402"/>
      <c r="BM545" s="402"/>
      <c r="BN545" s="402"/>
      <c r="BO545" s="402"/>
      <c r="BP545" s="402"/>
      <c r="BQ545" s="402"/>
      <c r="BR545" s="402"/>
      <c r="BS545" s="402"/>
      <c r="BT545" s="402"/>
      <c r="BW545" s="402"/>
      <c r="BX545" s="402"/>
      <c r="BY545" s="402"/>
      <c r="BZ545" s="402"/>
      <c r="CP545" s="402"/>
      <c r="CQ545" s="402"/>
      <c r="CY545" s="402"/>
      <c r="DE545" s="402"/>
      <c r="DF545" s="402"/>
      <c r="DP545" s="402"/>
      <c r="DR545" s="402"/>
      <c r="DV545" s="402"/>
      <c r="DZ545" s="402"/>
      <c r="ED545" s="402"/>
      <c r="EH545" s="402"/>
      <c r="EL545" s="402"/>
      <c r="EP545" s="402"/>
      <c r="ET545" s="402"/>
      <c r="EX545" s="402"/>
      <c r="FB545" s="402"/>
      <c r="FF545" s="402"/>
      <c r="FJ545" s="402"/>
      <c r="FN545" s="402"/>
      <c r="FR545" s="402"/>
      <c r="FV545" s="402"/>
      <c r="FZ545" s="402"/>
      <c r="GD545" s="402"/>
      <c r="GH545" s="402"/>
      <c r="GL545" s="402"/>
      <c r="GP545" s="402"/>
      <c r="GT545" s="402"/>
      <c r="GX545" s="402"/>
      <c r="HB545" s="402"/>
      <c r="HF545" s="402"/>
      <c r="HJ545" s="402"/>
      <c r="HN545" s="402"/>
      <c r="HR545" s="402"/>
      <c r="HV545" s="402"/>
      <c r="HZ545" s="402"/>
      <c r="ID545" s="402"/>
      <c r="IH545" s="402"/>
      <c r="IL545" s="402"/>
      <c r="IP545" s="402"/>
      <c r="IT545" s="402"/>
      <c r="IX545" s="402"/>
      <c r="JB545" s="402"/>
      <c r="JF545" s="402"/>
      <c r="JJ545" s="402"/>
      <c r="JN545" s="402"/>
      <c r="JR545" s="402"/>
      <c r="JV545" s="402"/>
      <c r="JZ545" s="402"/>
      <c r="KD545" s="402"/>
      <c r="LI545" s="402"/>
      <c r="MH545" s="402"/>
      <c r="MZ545" s="402"/>
      <c r="NM545" s="402"/>
      <c r="OA545" s="402"/>
      <c r="OR545" s="402"/>
      <c r="PW545" s="402"/>
      <c r="QO545" s="402"/>
      <c r="RB545" s="402"/>
      <c r="SD545" s="402"/>
      <c r="TX545" s="402"/>
      <c r="VT545" s="402"/>
      <c r="XQ545" s="402"/>
      <c r="YF545" s="402"/>
      <c r="ZK545" s="402"/>
      <c r="ZN545" s="402"/>
      <c r="AAP545" s="402"/>
      <c r="ABJ545" s="402"/>
      <c r="ABU545" s="402"/>
      <c r="ACZ545" s="402"/>
      <c r="ADG545" s="402"/>
      <c r="ADH545" s="402"/>
      <c r="AEL545" s="402"/>
    </row>
    <row r="546" spans="3:818" ht="11.25" customHeight="1">
      <c r="C546" s="402"/>
      <c r="F546" s="402"/>
      <c r="W546" s="402"/>
      <c r="AA546" s="402"/>
      <c r="AE546" s="402"/>
      <c r="AI546" s="402"/>
      <c r="AM546" s="402"/>
      <c r="AQ546" s="402"/>
      <c r="AT546" s="402"/>
      <c r="AW546" s="402"/>
      <c r="BA546" s="402"/>
      <c r="BB546" s="402"/>
      <c r="BE546" s="402"/>
      <c r="BF546" s="402"/>
      <c r="BI546" s="402"/>
      <c r="BJ546" s="402"/>
      <c r="BM546" s="402"/>
      <c r="BN546" s="402"/>
      <c r="BO546" s="402"/>
      <c r="BP546" s="402"/>
      <c r="BQ546" s="402"/>
      <c r="BR546" s="402"/>
      <c r="BS546" s="402"/>
      <c r="BT546" s="402"/>
      <c r="BW546" s="402"/>
      <c r="BX546" s="402"/>
      <c r="BY546" s="402"/>
      <c r="BZ546" s="402"/>
      <c r="CP546" s="402"/>
      <c r="CQ546" s="402"/>
      <c r="CY546" s="402"/>
      <c r="DE546" s="402"/>
      <c r="DF546" s="402"/>
      <c r="DP546" s="402"/>
      <c r="DR546" s="402"/>
      <c r="DV546" s="402"/>
      <c r="DZ546" s="402"/>
      <c r="ED546" s="402"/>
      <c r="EH546" s="402"/>
      <c r="EL546" s="402"/>
      <c r="EP546" s="402"/>
      <c r="ET546" s="402"/>
      <c r="EX546" s="402"/>
      <c r="FB546" s="402"/>
      <c r="FF546" s="402"/>
      <c r="FJ546" s="402"/>
      <c r="FN546" s="402"/>
      <c r="FR546" s="402"/>
      <c r="FV546" s="402"/>
      <c r="FZ546" s="402"/>
      <c r="GD546" s="402"/>
      <c r="GH546" s="402"/>
      <c r="GL546" s="402"/>
      <c r="GP546" s="402"/>
      <c r="GT546" s="402"/>
      <c r="GX546" s="402"/>
      <c r="HB546" s="402"/>
      <c r="HF546" s="402"/>
      <c r="HJ546" s="402"/>
      <c r="HN546" s="402"/>
      <c r="HR546" s="402"/>
      <c r="HV546" s="402"/>
      <c r="HZ546" s="402"/>
      <c r="ID546" s="402"/>
      <c r="IH546" s="402"/>
      <c r="IL546" s="402"/>
      <c r="IP546" s="402"/>
      <c r="IT546" s="402"/>
      <c r="IX546" s="402"/>
      <c r="JB546" s="402"/>
      <c r="JF546" s="402"/>
      <c r="JJ546" s="402"/>
      <c r="JN546" s="402"/>
      <c r="JR546" s="402"/>
      <c r="JV546" s="402"/>
      <c r="JZ546" s="402"/>
      <c r="KD546" s="402"/>
      <c r="LI546" s="402"/>
      <c r="MH546" s="402"/>
      <c r="MZ546" s="402"/>
      <c r="NM546" s="402"/>
      <c r="OA546" s="402"/>
      <c r="OR546" s="402"/>
      <c r="PW546" s="402"/>
      <c r="QO546" s="402"/>
      <c r="RB546" s="402"/>
      <c r="SD546" s="402"/>
      <c r="TX546" s="402"/>
      <c r="VT546" s="402"/>
      <c r="XQ546" s="402"/>
      <c r="YF546" s="402"/>
      <c r="ZK546" s="402"/>
      <c r="ZN546" s="402"/>
      <c r="AAP546" s="402"/>
      <c r="ABJ546" s="402"/>
      <c r="ABU546" s="402"/>
      <c r="ACZ546" s="402"/>
      <c r="ADG546" s="402"/>
      <c r="ADH546" s="402"/>
      <c r="AEL546" s="402"/>
    </row>
    <row r="547" spans="3:818" ht="11.25" customHeight="1">
      <c r="C547" s="402"/>
      <c r="F547" s="402"/>
      <c r="W547" s="402"/>
      <c r="AA547" s="402"/>
      <c r="AE547" s="402"/>
      <c r="AI547" s="402"/>
      <c r="AM547" s="402"/>
      <c r="AQ547" s="402"/>
      <c r="AT547" s="402"/>
      <c r="AW547" s="402"/>
      <c r="BA547" s="402"/>
      <c r="BB547" s="402"/>
      <c r="BE547" s="402"/>
      <c r="BF547" s="402"/>
      <c r="BI547" s="402"/>
      <c r="BJ547" s="402"/>
      <c r="BM547" s="402"/>
      <c r="BN547" s="402"/>
      <c r="BO547" s="402"/>
      <c r="BP547" s="402"/>
      <c r="BQ547" s="402"/>
      <c r="BR547" s="402"/>
      <c r="BS547" s="402"/>
      <c r="BT547" s="402"/>
      <c r="BW547" s="402"/>
      <c r="BX547" s="402"/>
      <c r="BY547" s="402"/>
      <c r="BZ547" s="402"/>
      <c r="CP547" s="402"/>
      <c r="CQ547" s="402"/>
      <c r="CY547" s="402"/>
      <c r="DE547" s="402"/>
      <c r="DF547" s="402"/>
      <c r="DP547" s="402"/>
      <c r="DR547" s="402"/>
      <c r="DV547" s="402"/>
      <c r="DZ547" s="402"/>
      <c r="ED547" s="402"/>
      <c r="EH547" s="402"/>
      <c r="EL547" s="402"/>
      <c r="EP547" s="402"/>
      <c r="ET547" s="402"/>
      <c r="EX547" s="402"/>
      <c r="FB547" s="402"/>
      <c r="FF547" s="402"/>
      <c r="FJ547" s="402"/>
      <c r="FN547" s="402"/>
      <c r="FR547" s="402"/>
      <c r="FV547" s="402"/>
      <c r="FZ547" s="402"/>
      <c r="GD547" s="402"/>
      <c r="GH547" s="402"/>
      <c r="GL547" s="402"/>
      <c r="GP547" s="402"/>
      <c r="GT547" s="402"/>
      <c r="GX547" s="402"/>
      <c r="HB547" s="402"/>
      <c r="HF547" s="402"/>
      <c r="HJ547" s="402"/>
      <c r="HN547" s="402"/>
      <c r="HR547" s="402"/>
      <c r="HV547" s="402"/>
      <c r="HZ547" s="402"/>
      <c r="ID547" s="402"/>
      <c r="IH547" s="402"/>
      <c r="IL547" s="402"/>
      <c r="IP547" s="402"/>
      <c r="IT547" s="402"/>
      <c r="IX547" s="402"/>
      <c r="JB547" s="402"/>
      <c r="JF547" s="402"/>
      <c r="JJ547" s="402"/>
      <c r="JN547" s="402"/>
      <c r="JR547" s="402"/>
      <c r="JV547" s="402"/>
      <c r="JZ547" s="402"/>
      <c r="KD547" s="402"/>
      <c r="LI547" s="402"/>
      <c r="MH547" s="402"/>
      <c r="MZ547" s="402"/>
      <c r="NM547" s="402"/>
      <c r="OA547" s="402"/>
      <c r="OR547" s="402"/>
      <c r="PW547" s="402"/>
      <c r="QO547" s="402"/>
      <c r="RB547" s="402"/>
      <c r="SD547" s="402"/>
      <c r="TX547" s="402"/>
      <c r="VT547" s="402"/>
      <c r="XQ547" s="402"/>
      <c r="YF547" s="402"/>
      <c r="ZK547" s="402"/>
      <c r="ZN547" s="402"/>
      <c r="AAP547" s="402"/>
      <c r="ABJ547" s="402"/>
      <c r="ABU547" s="402"/>
      <c r="ACZ547" s="402"/>
      <c r="ADG547" s="402"/>
      <c r="ADH547" s="402"/>
      <c r="AEL547" s="402"/>
    </row>
    <row r="548" spans="3:818" ht="11.25" customHeight="1">
      <c r="C548" s="402"/>
      <c r="F548" s="402"/>
      <c r="W548" s="402"/>
      <c r="AA548" s="402"/>
      <c r="AE548" s="402"/>
      <c r="AI548" s="402"/>
      <c r="AM548" s="402"/>
      <c r="AQ548" s="402"/>
      <c r="AT548" s="402"/>
      <c r="AW548" s="402"/>
      <c r="BA548" s="402"/>
      <c r="BB548" s="402"/>
      <c r="BE548" s="402"/>
      <c r="BF548" s="402"/>
      <c r="BI548" s="402"/>
      <c r="BJ548" s="402"/>
      <c r="BM548" s="402"/>
      <c r="BN548" s="402"/>
      <c r="BO548" s="402"/>
      <c r="BP548" s="402"/>
      <c r="BQ548" s="402"/>
      <c r="BR548" s="402"/>
      <c r="BS548" s="402"/>
      <c r="BT548" s="402"/>
      <c r="BW548" s="402"/>
      <c r="BX548" s="402"/>
      <c r="BY548" s="402"/>
      <c r="BZ548" s="402"/>
      <c r="CP548" s="402"/>
      <c r="CQ548" s="402"/>
      <c r="CY548" s="402"/>
      <c r="DE548" s="402"/>
      <c r="DF548" s="402"/>
      <c r="DP548" s="402"/>
      <c r="DR548" s="402"/>
      <c r="DV548" s="402"/>
      <c r="DZ548" s="402"/>
      <c r="ED548" s="402"/>
      <c r="EH548" s="402"/>
      <c r="EL548" s="402"/>
      <c r="EP548" s="402"/>
      <c r="ET548" s="402"/>
      <c r="EX548" s="402"/>
      <c r="FB548" s="402"/>
      <c r="FF548" s="402"/>
      <c r="FJ548" s="402"/>
      <c r="FN548" s="402"/>
      <c r="FR548" s="402"/>
      <c r="FV548" s="402"/>
      <c r="FZ548" s="402"/>
      <c r="GD548" s="402"/>
      <c r="GH548" s="402"/>
      <c r="GL548" s="402"/>
      <c r="GP548" s="402"/>
      <c r="GT548" s="402"/>
      <c r="GX548" s="402"/>
      <c r="HB548" s="402"/>
      <c r="HF548" s="402"/>
      <c r="HJ548" s="402"/>
      <c r="HN548" s="402"/>
      <c r="HR548" s="402"/>
      <c r="HV548" s="402"/>
      <c r="HZ548" s="402"/>
      <c r="ID548" s="402"/>
      <c r="IH548" s="402"/>
      <c r="IL548" s="402"/>
      <c r="IP548" s="402"/>
      <c r="IT548" s="402"/>
      <c r="IX548" s="402"/>
      <c r="JB548" s="402"/>
      <c r="JF548" s="402"/>
      <c r="JJ548" s="402"/>
      <c r="JN548" s="402"/>
      <c r="JR548" s="402"/>
      <c r="JV548" s="402"/>
      <c r="JZ548" s="402"/>
      <c r="KD548" s="402"/>
      <c r="LI548" s="402"/>
      <c r="MH548" s="402"/>
      <c r="MZ548" s="402"/>
      <c r="NM548" s="402"/>
      <c r="OA548" s="402"/>
      <c r="OR548" s="402"/>
      <c r="PW548" s="402"/>
      <c r="QO548" s="402"/>
      <c r="RB548" s="402"/>
      <c r="SD548" s="402"/>
      <c r="TX548" s="402"/>
      <c r="VT548" s="402"/>
      <c r="XQ548" s="402"/>
      <c r="YF548" s="402"/>
      <c r="ZK548" s="402"/>
      <c r="ZN548" s="402"/>
      <c r="AAP548" s="402"/>
      <c r="ABJ548" s="402"/>
      <c r="ABU548" s="402"/>
      <c r="ACZ548" s="402"/>
      <c r="ADG548" s="402"/>
      <c r="ADH548" s="402"/>
      <c r="AEL548" s="402"/>
    </row>
    <row r="549" spans="3:818" ht="11.25" customHeight="1">
      <c r="C549" s="402"/>
      <c r="F549" s="402"/>
      <c r="W549" s="402"/>
      <c r="AA549" s="402"/>
      <c r="AE549" s="402"/>
      <c r="AI549" s="402"/>
      <c r="AM549" s="402"/>
      <c r="AQ549" s="402"/>
      <c r="AT549" s="402"/>
      <c r="AW549" s="402"/>
      <c r="BA549" s="402"/>
      <c r="BB549" s="402"/>
      <c r="BE549" s="402"/>
      <c r="BF549" s="402"/>
      <c r="BI549" s="402"/>
      <c r="BJ549" s="402"/>
      <c r="BM549" s="402"/>
      <c r="BN549" s="402"/>
      <c r="BO549" s="402"/>
      <c r="BP549" s="402"/>
      <c r="BQ549" s="402"/>
      <c r="BR549" s="402"/>
      <c r="BS549" s="402"/>
      <c r="BT549" s="402"/>
      <c r="BW549" s="402"/>
      <c r="BX549" s="402"/>
      <c r="BY549" s="402"/>
      <c r="BZ549" s="402"/>
      <c r="CP549" s="402"/>
      <c r="CQ549" s="402"/>
      <c r="CY549" s="402"/>
      <c r="DE549" s="402"/>
      <c r="DF549" s="402"/>
      <c r="DP549" s="402"/>
      <c r="DR549" s="402"/>
      <c r="DV549" s="402"/>
      <c r="DZ549" s="402"/>
      <c r="ED549" s="402"/>
      <c r="EH549" s="402"/>
      <c r="EL549" s="402"/>
      <c r="EP549" s="402"/>
      <c r="ET549" s="402"/>
      <c r="EX549" s="402"/>
      <c r="FB549" s="402"/>
      <c r="FF549" s="402"/>
      <c r="FJ549" s="402"/>
      <c r="FN549" s="402"/>
      <c r="FR549" s="402"/>
      <c r="FV549" s="402"/>
      <c r="FZ549" s="402"/>
      <c r="GD549" s="402"/>
      <c r="GH549" s="402"/>
      <c r="GL549" s="402"/>
      <c r="GP549" s="402"/>
      <c r="GT549" s="402"/>
      <c r="GX549" s="402"/>
      <c r="HB549" s="402"/>
      <c r="HF549" s="402"/>
      <c r="HJ549" s="402"/>
      <c r="HN549" s="402"/>
      <c r="HR549" s="402"/>
      <c r="HV549" s="402"/>
      <c r="HZ549" s="402"/>
      <c r="ID549" s="402"/>
      <c r="IH549" s="402"/>
      <c r="IL549" s="402"/>
      <c r="IP549" s="402"/>
      <c r="IT549" s="402"/>
      <c r="IX549" s="402"/>
      <c r="JB549" s="402"/>
      <c r="JF549" s="402"/>
      <c r="JJ549" s="402"/>
      <c r="JN549" s="402"/>
      <c r="JR549" s="402"/>
      <c r="JV549" s="402"/>
      <c r="JZ549" s="402"/>
      <c r="KD549" s="402"/>
      <c r="LI549" s="402"/>
      <c r="MH549" s="402"/>
      <c r="MZ549" s="402"/>
      <c r="NM549" s="402"/>
      <c r="OA549" s="402"/>
      <c r="OR549" s="402"/>
      <c r="PW549" s="402"/>
      <c r="QO549" s="402"/>
      <c r="RB549" s="402"/>
      <c r="SD549" s="402"/>
      <c r="TX549" s="402"/>
      <c r="VT549" s="402"/>
      <c r="XQ549" s="402"/>
      <c r="YF549" s="402"/>
      <c r="ZK549" s="402"/>
      <c r="ZN549" s="402"/>
      <c r="AAP549" s="402"/>
      <c r="ABJ549" s="402"/>
      <c r="ABU549" s="402"/>
      <c r="ACZ549" s="402"/>
      <c r="ADG549" s="402"/>
      <c r="ADH549" s="402"/>
      <c r="AEL549" s="402"/>
    </row>
    <row r="550" spans="3:818" ht="11.25" customHeight="1">
      <c r="C550" s="402"/>
      <c r="F550" s="402"/>
      <c r="W550" s="402"/>
      <c r="AA550" s="402"/>
      <c r="AE550" s="402"/>
      <c r="AI550" s="402"/>
      <c r="AM550" s="402"/>
      <c r="AQ550" s="402"/>
      <c r="AT550" s="402"/>
      <c r="AW550" s="402"/>
      <c r="BA550" s="402"/>
      <c r="BB550" s="402"/>
      <c r="BE550" s="402"/>
      <c r="BF550" s="402"/>
      <c r="BI550" s="402"/>
      <c r="BJ550" s="402"/>
      <c r="BM550" s="402"/>
      <c r="BN550" s="402"/>
      <c r="BO550" s="402"/>
      <c r="BP550" s="402"/>
      <c r="BQ550" s="402"/>
      <c r="BR550" s="402"/>
      <c r="BS550" s="402"/>
      <c r="BT550" s="402"/>
      <c r="BW550" s="402"/>
      <c r="BX550" s="402"/>
      <c r="BY550" s="402"/>
      <c r="BZ550" s="402"/>
      <c r="CP550" s="402"/>
      <c r="CQ550" s="402"/>
      <c r="CY550" s="402"/>
      <c r="DE550" s="402"/>
      <c r="DF550" s="402"/>
      <c r="DP550" s="402"/>
      <c r="DR550" s="402"/>
      <c r="DV550" s="402"/>
      <c r="DZ550" s="402"/>
      <c r="ED550" s="402"/>
      <c r="EH550" s="402"/>
      <c r="EL550" s="402"/>
      <c r="EP550" s="402"/>
      <c r="ET550" s="402"/>
      <c r="EX550" s="402"/>
      <c r="FB550" s="402"/>
      <c r="FF550" s="402"/>
      <c r="FJ550" s="402"/>
      <c r="FN550" s="402"/>
      <c r="FR550" s="402"/>
      <c r="FV550" s="402"/>
      <c r="FZ550" s="402"/>
      <c r="GD550" s="402"/>
      <c r="GH550" s="402"/>
      <c r="GL550" s="402"/>
      <c r="GP550" s="402"/>
      <c r="GT550" s="402"/>
      <c r="GX550" s="402"/>
      <c r="HB550" s="402"/>
      <c r="HF550" s="402"/>
      <c r="HJ550" s="402"/>
      <c r="HN550" s="402"/>
      <c r="HR550" s="402"/>
      <c r="HV550" s="402"/>
      <c r="HZ550" s="402"/>
      <c r="ID550" s="402"/>
      <c r="IH550" s="402"/>
      <c r="IL550" s="402"/>
      <c r="IP550" s="402"/>
      <c r="IT550" s="402"/>
      <c r="IX550" s="402"/>
      <c r="JB550" s="402"/>
      <c r="JF550" s="402"/>
      <c r="JJ550" s="402"/>
      <c r="JN550" s="402"/>
      <c r="JR550" s="402"/>
      <c r="JV550" s="402"/>
      <c r="JZ550" s="402"/>
      <c r="KD550" s="402"/>
      <c r="LI550" s="402"/>
      <c r="MH550" s="402"/>
      <c r="MZ550" s="402"/>
      <c r="NM550" s="402"/>
      <c r="OA550" s="402"/>
      <c r="OR550" s="402"/>
      <c r="PW550" s="402"/>
      <c r="QO550" s="402"/>
      <c r="RB550" s="402"/>
      <c r="SD550" s="402"/>
      <c r="TX550" s="402"/>
      <c r="VT550" s="402"/>
      <c r="XQ550" s="402"/>
      <c r="YF550" s="402"/>
      <c r="ZK550" s="402"/>
      <c r="ZN550" s="402"/>
      <c r="AAP550" s="402"/>
      <c r="ABJ550" s="402"/>
      <c r="ABU550" s="402"/>
      <c r="ACZ550" s="402"/>
      <c r="ADG550" s="402"/>
      <c r="ADH550" s="402"/>
      <c r="AEL550" s="402"/>
    </row>
    <row r="551" spans="3:818" ht="11.25" customHeight="1">
      <c r="C551" s="402"/>
      <c r="F551" s="402"/>
      <c r="W551" s="402"/>
      <c r="AA551" s="402"/>
      <c r="AE551" s="402"/>
      <c r="AI551" s="402"/>
      <c r="AM551" s="402"/>
      <c r="AQ551" s="402"/>
      <c r="AT551" s="402"/>
      <c r="AW551" s="402"/>
      <c r="BA551" s="402"/>
      <c r="BB551" s="402"/>
      <c r="BE551" s="402"/>
      <c r="BF551" s="402"/>
      <c r="BI551" s="402"/>
      <c r="BJ551" s="402"/>
      <c r="BM551" s="402"/>
      <c r="BN551" s="402"/>
      <c r="BO551" s="402"/>
      <c r="BP551" s="402"/>
      <c r="BQ551" s="402"/>
      <c r="BR551" s="402"/>
      <c r="BS551" s="402"/>
      <c r="BT551" s="402"/>
      <c r="BW551" s="402"/>
      <c r="BX551" s="402"/>
      <c r="BY551" s="402"/>
      <c r="BZ551" s="402"/>
      <c r="CP551" s="402"/>
      <c r="CQ551" s="402"/>
      <c r="CY551" s="402"/>
      <c r="DE551" s="402"/>
      <c r="DF551" s="402"/>
      <c r="DP551" s="402"/>
      <c r="DR551" s="402"/>
      <c r="DV551" s="402"/>
      <c r="DZ551" s="402"/>
      <c r="ED551" s="402"/>
      <c r="EH551" s="402"/>
      <c r="EL551" s="402"/>
      <c r="EP551" s="402"/>
      <c r="ET551" s="402"/>
      <c r="EX551" s="402"/>
      <c r="FB551" s="402"/>
      <c r="FF551" s="402"/>
      <c r="FJ551" s="402"/>
      <c r="FN551" s="402"/>
      <c r="FR551" s="402"/>
      <c r="FV551" s="402"/>
      <c r="FZ551" s="402"/>
      <c r="GD551" s="402"/>
      <c r="GH551" s="402"/>
      <c r="GL551" s="402"/>
      <c r="GP551" s="402"/>
      <c r="GT551" s="402"/>
      <c r="GX551" s="402"/>
      <c r="HB551" s="402"/>
      <c r="HF551" s="402"/>
      <c r="HJ551" s="402"/>
      <c r="HN551" s="402"/>
      <c r="HR551" s="402"/>
      <c r="HV551" s="402"/>
      <c r="HZ551" s="402"/>
      <c r="ID551" s="402"/>
      <c r="IH551" s="402"/>
      <c r="IL551" s="402"/>
      <c r="IP551" s="402"/>
      <c r="IT551" s="402"/>
      <c r="IX551" s="402"/>
      <c r="JB551" s="402"/>
      <c r="JF551" s="402"/>
      <c r="JJ551" s="402"/>
      <c r="JN551" s="402"/>
      <c r="JR551" s="402"/>
      <c r="JV551" s="402"/>
      <c r="JZ551" s="402"/>
      <c r="KD551" s="402"/>
      <c r="LI551" s="402"/>
      <c r="MH551" s="402"/>
      <c r="MZ551" s="402"/>
      <c r="NM551" s="402"/>
      <c r="OA551" s="402"/>
      <c r="OR551" s="402"/>
      <c r="PW551" s="402"/>
      <c r="QO551" s="402"/>
      <c r="RB551" s="402"/>
      <c r="SD551" s="402"/>
      <c r="TX551" s="402"/>
      <c r="VT551" s="402"/>
      <c r="XQ551" s="402"/>
      <c r="YF551" s="402"/>
      <c r="ZK551" s="402"/>
      <c r="ZN551" s="402"/>
      <c r="AAP551" s="402"/>
      <c r="ABJ551" s="402"/>
      <c r="ABU551" s="402"/>
      <c r="ACZ551" s="402"/>
      <c r="ADG551" s="402"/>
      <c r="ADH551" s="402"/>
      <c r="AEL551" s="402"/>
    </row>
    <row r="552" spans="3:818" ht="11.25" customHeight="1">
      <c r="C552" s="402"/>
      <c r="F552" s="402"/>
      <c r="W552" s="402"/>
      <c r="AA552" s="402"/>
      <c r="AE552" s="402"/>
      <c r="AI552" s="402"/>
      <c r="AM552" s="402"/>
      <c r="AQ552" s="402"/>
      <c r="AT552" s="402"/>
      <c r="AW552" s="402"/>
      <c r="BA552" s="402"/>
      <c r="BB552" s="402"/>
      <c r="BE552" s="402"/>
      <c r="BF552" s="402"/>
      <c r="BI552" s="402"/>
      <c r="BJ552" s="402"/>
      <c r="BM552" s="402"/>
      <c r="BN552" s="402"/>
      <c r="BO552" s="402"/>
      <c r="BP552" s="402"/>
      <c r="BQ552" s="402"/>
      <c r="BR552" s="402"/>
      <c r="BS552" s="402"/>
      <c r="BT552" s="402"/>
      <c r="BW552" s="402"/>
      <c r="BX552" s="402"/>
      <c r="BY552" s="402"/>
      <c r="BZ552" s="402"/>
      <c r="CP552" s="402"/>
      <c r="CQ552" s="402"/>
      <c r="CY552" s="402"/>
      <c r="DE552" s="402"/>
      <c r="DF552" s="402"/>
      <c r="DP552" s="402"/>
      <c r="DR552" s="402"/>
      <c r="DV552" s="402"/>
      <c r="DZ552" s="402"/>
      <c r="ED552" s="402"/>
      <c r="EH552" s="402"/>
      <c r="EL552" s="402"/>
      <c r="EP552" s="402"/>
      <c r="ET552" s="402"/>
      <c r="EX552" s="402"/>
      <c r="FB552" s="402"/>
      <c r="FF552" s="402"/>
      <c r="FJ552" s="402"/>
      <c r="FN552" s="402"/>
      <c r="FR552" s="402"/>
      <c r="FV552" s="402"/>
      <c r="FZ552" s="402"/>
      <c r="GD552" s="402"/>
      <c r="GH552" s="402"/>
      <c r="GL552" s="402"/>
      <c r="GP552" s="402"/>
      <c r="GT552" s="402"/>
      <c r="GX552" s="402"/>
      <c r="HB552" s="402"/>
      <c r="HF552" s="402"/>
      <c r="HJ552" s="402"/>
      <c r="HN552" s="402"/>
      <c r="HR552" s="402"/>
      <c r="HV552" s="402"/>
      <c r="HZ552" s="402"/>
      <c r="ID552" s="402"/>
      <c r="IH552" s="402"/>
      <c r="IL552" s="402"/>
      <c r="IP552" s="402"/>
      <c r="IT552" s="402"/>
      <c r="IX552" s="402"/>
      <c r="JB552" s="402"/>
      <c r="JF552" s="402"/>
      <c r="JJ552" s="402"/>
      <c r="JN552" s="402"/>
      <c r="JR552" s="402"/>
      <c r="JV552" s="402"/>
      <c r="JZ552" s="402"/>
      <c r="KD552" s="402"/>
      <c r="LI552" s="402"/>
      <c r="MH552" s="402"/>
      <c r="MZ552" s="402"/>
      <c r="NM552" s="402"/>
      <c r="OA552" s="402"/>
      <c r="OR552" s="402"/>
      <c r="PW552" s="402"/>
      <c r="QO552" s="402"/>
      <c r="RB552" s="402"/>
      <c r="SD552" s="402"/>
      <c r="TX552" s="402"/>
      <c r="VT552" s="402"/>
      <c r="XQ552" s="402"/>
      <c r="YF552" s="402"/>
      <c r="ZK552" s="402"/>
      <c r="ZN552" s="402"/>
      <c r="AAP552" s="402"/>
      <c r="ABJ552" s="402"/>
      <c r="ABU552" s="402"/>
      <c r="ACZ552" s="402"/>
      <c r="ADG552" s="402"/>
      <c r="ADH552" s="402"/>
      <c r="AEL552" s="402"/>
    </row>
    <row r="553" spans="3:818" ht="11.25" customHeight="1">
      <c r="C553" s="402"/>
      <c r="F553" s="402"/>
      <c r="W553" s="402"/>
      <c r="AA553" s="402"/>
      <c r="AE553" s="402"/>
      <c r="AI553" s="402"/>
      <c r="AM553" s="402"/>
      <c r="AQ553" s="402"/>
      <c r="AT553" s="402"/>
      <c r="AW553" s="402"/>
      <c r="BA553" s="402"/>
      <c r="BB553" s="402"/>
      <c r="BE553" s="402"/>
      <c r="BF553" s="402"/>
      <c r="BI553" s="402"/>
      <c r="BJ553" s="402"/>
      <c r="BM553" s="402"/>
      <c r="BN553" s="402"/>
      <c r="BO553" s="402"/>
      <c r="BP553" s="402"/>
      <c r="BQ553" s="402"/>
      <c r="BR553" s="402"/>
      <c r="BS553" s="402"/>
      <c r="BT553" s="402"/>
      <c r="BW553" s="402"/>
      <c r="BX553" s="402"/>
      <c r="BY553" s="402"/>
      <c r="BZ553" s="402"/>
      <c r="CP553" s="402"/>
      <c r="CQ553" s="402"/>
      <c r="CY553" s="402"/>
      <c r="DE553" s="402"/>
      <c r="DF553" s="402"/>
      <c r="DP553" s="402"/>
      <c r="DR553" s="402"/>
      <c r="DV553" s="402"/>
      <c r="DZ553" s="402"/>
      <c r="ED553" s="402"/>
      <c r="EH553" s="402"/>
      <c r="EL553" s="402"/>
      <c r="EP553" s="402"/>
      <c r="ET553" s="402"/>
      <c r="EX553" s="402"/>
      <c r="FB553" s="402"/>
      <c r="FF553" s="402"/>
      <c r="FJ553" s="402"/>
      <c r="FN553" s="402"/>
      <c r="FR553" s="402"/>
      <c r="FV553" s="402"/>
      <c r="FZ553" s="402"/>
      <c r="GD553" s="402"/>
      <c r="GH553" s="402"/>
      <c r="GL553" s="402"/>
      <c r="GP553" s="402"/>
      <c r="GT553" s="402"/>
      <c r="GX553" s="402"/>
      <c r="HB553" s="402"/>
      <c r="HF553" s="402"/>
      <c r="HJ553" s="402"/>
      <c r="HN553" s="402"/>
      <c r="HR553" s="402"/>
      <c r="HV553" s="402"/>
      <c r="HZ553" s="402"/>
      <c r="ID553" s="402"/>
      <c r="IH553" s="402"/>
      <c r="IL553" s="402"/>
      <c r="IP553" s="402"/>
      <c r="IT553" s="402"/>
      <c r="IX553" s="402"/>
      <c r="JB553" s="402"/>
      <c r="JF553" s="402"/>
      <c r="JJ553" s="402"/>
      <c r="JN553" s="402"/>
      <c r="JR553" s="402"/>
      <c r="JV553" s="402"/>
      <c r="JZ553" s="402"/>
      <c r="KD553" s="402"/>
      <c r="LI553" s="402"/>
      <c r="MH553" s="402"/>
      <c r="MZ553" s="402"/>
      <c r="NM553" s="402"/>
      <c r="OA553" s="402"/>
      <c r="OR553" s="402"/>
      <c r="PW553" s="402"/>
      <c r="QO553" s="402"/>
      <c r="RB553" s="402"/>
      <c r="SD553" s="402"/>
      <c r="TX553" s="402"/>
      <c r="VT553" s="402"/>
      <c r="XQ553" s="402"/>
      <c r="YF553" s="402"/>
      <c r="ZK553" s="402"/>
      <c r="ZN553" s="402"/>
      <c r="AAP553" s="402"/>
      <c r="ABJ553" s="402"/>
      <c r="ABU553" s="402"/>
      <c r="ACZ553" s="402"/>
      <c r="ADG553" s="402"/>
      <c r="ADH553" s="402"/>
      <c r="AEL553" s="402"/>
    </row>
    <row r="554" spans="3:818" ht="11.25" customHeight="1">
      <c r="C554" s="402"/>
      <c r="F554" s="402"/>
      <c r="W554" s="402"/>
      <c r="AA554" s="402"/>
      <c r="AE554" s="402"/>
      <c r="AI554" s="402"/>
      <c r="AM554" s="402"/>
      <c r="AQ554" s="402"/>
      <c r="AT554" s="402"/>
      <c r="AW554" s="402"/>
      <c r="BA554" s="402"/>
      <c r="BB554" s="402"/>
      <c r="BE554" s="402"/>
      <c r="BF554" s="402"/>
      <c r="BI554" s="402"/>
      <c r="BJ554" s="402"/>
      <c r="BM554" s="402"/>
      <c r="BN554" s="402"/>
      <c r="BO554" s="402"/>
      <c r="BP554" s="402"/>
      <c r="BQ554" s="402"/>
      <c r="BR554" s="402"/>
      <c r="BS554" s="402"/>
      <c r="BT554" s="402"/>
      <c r="BW554" s="402"/>
      <c r="BX554" s="402"/>
      <c r="BY554" s="402"/>
      <c r="BZ554" s="402"/>
      <c r="CP554" s="402"/>
      <c r="CQ554" s="402"/>
      <c r="CY554" s="402"/>
      <c r="DE554" s="402"/>
      <c r="DF554" s="402"/>
      <c r="DP554" s="402"/>
      <c r="DR554" s="402"/>
      <c r="DV554" s="402"/>
      <c r="DZ554" s="402"/>
      <c r="ED554" s="402"/>
      <c r="EH554" s="402"/>
      <c r="EL554" s="402"/>
      <c r="EP554" s="402"/>
      <c r="ET554" s="402"/>
      <c r="EX554" s="402"/>
      <c r="FB554" s="402"/>
      <c r="FF554" s="402"/>
      <c r="FJ554" s="402"/>
      <c r="FN554" s="402"/>
      <c r="FR554" s="402"/>
      <c r="FV554" s="402"/>
      <c r="FZ554" s="402"/>
      <c r="GD554" s="402"/>
      <c r="GH554" s="402"/>
      <c r="GL554" s="402"/>
      <c r="GP554" s="402"/>
      <c r="GT554" s="402"/>
      <c r="GX554" s="402"/>
      <c r="HB554" s="402"/>
      <c r="HF554" s="402"/>
      <c r="HJ554" s="402"/>
      <c r="HN554" s="402"/>
      <c r="HR554" s="402"/>
      <c r="HV554" s="402"/>
      <c r="HZ554" s="402"/>
      <c r="ID554" s="402"/>
      <c r="IH554" s="402"/>
      <c r="IL554" s="402"/>
      <c r="IP554" s="402"/>
      <c r="IT554" s="402"/>
      <c r="IX554" s="402"/>
      <c r="JB554" s="402"/>
      <c r="JF554" s="402"/>
      <c r="JJ554" s="402"/>
      <c r="JN554" s="402"/>
      <c r="JR554" s="402"/>
      <c r="JV554" s="402"/>
      <c r="JZ554" s="402"/>
      <c r="KD554" s="402"/>
      <c r="LI554" s="402"/>
      <c r="MH554" s="402"/>
      <c r="MZ554" s="402"/>
      <c r="NM554" s="402"/>
      <c r="OA554" s="402"/>
      <c r="OR554" s="402"/>
      <c r="PW554" s="402"/>
      <c r="QO554" s="402"/>
      <c r="RB554" s="402"/>
      <c r="SD554" s="402"/>
      <c r="TX554" s="402"/>
      <c r="VT554" s="402"/>
      <c r="XQ554" s="402"/>
      <c r="YF554" s="402"/>
      <c r="ZK554" s="402"/>
      <c r="ZN554" s="402"/>
      <c r="AAP554" s="402"/>
      <c r="ABJ554" s="402"/>
      <c r="ABU554" s="402"/>
      <c r="ACZ554" s="402"/>
      <c r="ADG554" s="402"/>
      <c r="ADH554" s="402"/>
      <c r="AEL554" s="402"/>
    </row>
    <row r="555" spans="3:818" ht="11.25" customHeight="1">
      <c r="C555" s="402"/>
      <c r="F555" s="402"/>
      <c r="W555" s="402"/>
      <c r="AA555" s="402"/>
      <c r="AE555" s="402"/>
      <c r="AI555" s="402"/>
      <c r="AM555" s="402"/>
      <c r="AQ555" s="402"/>
      <c r="AT555" s="402"/>
      <c r="AW555" s="402"/>
      <c r="BA555" s="402"/>
      <c r="BB555" s="402"/>
      <c r="BE555" s="402"/>
      <c r="BF555" s="402"/>
      <c r="BI555" s="402"/>
      <c r="BJ555" s="402"/>
      <c r="BM555" s="402"/>
      <c r="BN555" s="402"/>
      <c r="BO555" s="402"/>
      <c r="BP555" s="402"/>
      <c r="BQ555" s="402"/>
      <c r="BR555" s="402"/>
      <c r="BS555" s="402"/>
      <c r="BT555" s="402"/>
      <c r="BW555" s="402"/>
      <c r="BX555" s="402"/>
      <c r="BY555" s="402"/>
      <c r="BZ555" s="402"/>
      <c r="CP555" s="402"/>
      <c r="CQ555" s="402"/>
      <c r="CY555" s="402"/>
      <c r="DE555" s="402"/>
      <c r="DF555" s="402"/>
      <c r="DP555" s="402"/>
      <c r="DR555" s="402"/>
      <c r="DV555" s="402"/>
      <c r="DZ555" s="402"/>
      <c r="ED555" s="402"/>
      <c r="EH555" s="402"/>
      <c r="EL555" s="402"/>
      <c r="EP555" s="402"/>
      <c r="ET555" s="402"/>
      <c r="EX555" s="402"/>
      <c r="FB555" s="402"/>
      <c r="FF555" s="402"/>
      <c r="FJ555" s="402"/>
      <c r="FN555" s="402"/>
      <c r="FR555" s="402"/>
      <c r="FV555" s="402"/>
      <c r="FZ555" s="402"/>
      <c r="GD555" s="402"/>
      <c r="GH555" s="402"/>
      <c r="GL555" s="402"/>
      <c r="GP555" s="402"/>
      <c r="GT555" s="402"/>
      <c r="GX555" s="402"/>
      <c r="HB555" s="402"/>
      <c r="HF555" s="402"/>
      <c r="HJ555" s="402"/>
      <c r="HN555" s="402"/>
      <c r="HR555" s="402"/>
      <c r="HV555" s="402"/>
      <c r="HZ555" s="402"/>
      <c r="ID555" s="402"/>
      <c r="IH555" s="402"/>
      <c r="IL555" s="402"/>
      <c r="IP555" s="402"/>
      <c r="IT555" s="402"/>
      <c r="IX555" s="402"/>
      <c r="JB555" s="402"/>
      <c r="JF555" s="402"/>
      <c r="JJ555" s="402"/>
      <c r="JN555" s="402"/>
      <c r="JR555" s="402"/>
      <c r="JV555" s="402"/>
      <c r="JZ555" s="402"/>
      <c r="KD555" s="402"/>
      <c r="LI555" s="402"/>
      <c r="MH555" s="402"/>
      <c r="MZ555" s="402"/>
      <c r="NM555" s="402"/>
      <c r="OA555" s="402"/>
      <c r="OR555" s="402"/>
      <c r="PW555" s="402"/>
      <c r="QO555" s="402"/>
      <c r="RB555" s="402"/>
      <c r="SD555" s="402"/>
      <c r="TX555" s="402"/>
      <c r="VT555" s="402"/>
      <c r="XQ555" s="402"/>
      <c r="YF555" s="402"/>
      <c r="ZK555" s="402"/>
      <c r="ZN555" s="402"/>
      <c r="AAP555" s="402"/>
      <c r="ABJ555" s="402"/>
      <c r="ABU555" s="402"/>
      <c r="ACZ555" s="402"/>
      <c r="ADG555" s="402"/>
      <c r="ADH555" s="402"/>
      <c r="AEL555" s="402"/>
    </row>
    <row r="556" spans="3:818" ht="11.25" customHeight="1">
      <c r="C556" s="402"/>
      <c r="F556" s="402"/>
      <c r="W556" s="402"/>
      <c r="AA556" s="402"/>
      <c r="AE556" s="402"/>
      <c r="AI556" s="402"/>
      <c r="AM556" s="402"/>
      <c r="AQ556" s="402"/>
      <c r="AT556" s="402"/>
      <c r="AW556" s="402"/>
      <c r="BA556" s="402"/>
      <c r="BB556" s="402"/>
      <c r="BE556" s="402"/>
      <c r="BF556" s="402"/>
      <c r="BI556" s="402"/>
      <c r="BJ556" s="402"/>
      <c r="BM556" s="402"/>
      <c r="BN556" s="402"/>
      <c r="BO556" s="402"/>
      <c r="BP556" s="402"/>
      <c r="BQ556" s="402"/>
      <c r="BR556" s="402"/>
      <c r="BS556" s="402"/>
      <c r="BT556" s="402"/>
      <c r="BW556" s="402"/>
      <c r="BX556" s="402"/>
      <c r="BY556" s="402"/>
      <c r="BZ556" s="402"/>
      <c r="CP556" s="402"/>
      <c r="CQ556" s="402"/>
      <c r="CY556" s="402"/>
      <c r="DE556" s="402"/>
      <c r="DF556" s="402"/>
      <c r="DP556" s="402"/>
      <c r="DR556" s="402"/>
      <c r="DV556" s="402"/>
      <c r="DZ556" s="402"/>
      <c r="ED556" s="402"/>
      <c r="EH556" s="402"/>
      <c r="EL556" s="402"/>
      <c r="EP556" s="402"/>
      <c r="ET556" s="402"/>
      <c r="EX556" s="402"/>
      <c r="FB556" s="402"/>
      <c r="FF556" s="402"/>
      <c r="FJ556" s="402"/>
      <c r="FN556" s="402"/>
      <c r="FR556" s="402"/>
      <c r="FV556" s="402"/>
      <c r="FZ556" s="402"/>
      <c r="GD556" s="402"/>
      <c r="GH556" s="402"/>
      <c r="GL556" s="402"/>
      <c r="GP556" s="402"/>
      <c r="GT556" s="402"/>
      <c r="GX556" s="402"/>
      <c r="HB556" s="402"/>
      <c r="HF556" s="402"/>
      <c r="HJ556" s="402"/>
      <c r="HN556" s="402"/>
      <c r="HR556" s="402"/>
      <c r="HV556" s="402"/>
      <c r="HZ556" s="402"/>
      <c r="ID556" s="402"/>
      <c r="IH556" s="402"/>
      <c r="IL556" s="402"/>
      <c r="IP556" s="402"/>
      <c r="IT556" s="402"/>
      <c r="IX556" s="402"/>
      <c r="JB556" s="402"/>
      <c r="JF556" s="402"/>
      <c r="JJ556" s="402"/>
      <c r="JN556" s="402"/>
      <c r="JR556" s="402"/>
      <c r="JV556" s="402"/>
      <c r="JZ556" s="402"/>
      <c r="KD556" s="402"/>
      <c r="LI556" s="402"/>
      <c r="MH556" s="402"/>
      <c r="MZ556" s="402"/>
      <c r="NM556" s="402"/>
      <c r="OA556" s="402"/>
      <c r="OR556" s="402"/>
      <c r="PW556" s="402"/>
      <c r="QO556" s="402"/>
      <c r="RB556" s="402"/>
      <c r="SD556" s="402"/>
      <c r="TX556" s="402"/>
      <c r="VT556" s="402"/>
      <c r="XQ556" s="402"/>
      <c r="YF556" s="402"/>
      <c r="ZK556" s="402"/>
      <c r="ZN556" s="402"/>
      <c r="AAP556" s="402"/>
      <c r="ABJ556" s="402"/>
      <c r="ABU556" s="402"/>
      <c r="ACZ556" s="402"/>
      <c r="ADG556" s="402"/>
      <c r="ADH556" s="402"/>
      <c r="AEL556" s="402"/>
    </row>
    <row r="557" spans="3:818" ht="11.25" customHeight="1">
      <c r="C557" s="402"/>
      <c r="F557" s="402"/>
      <c r="W557" s="402"/>
      <c r="AA557" s="402"/>
      <c r="AE557" s="402"/>
      <c r="AI557" s="402"/>
      <c r="AM557" s="402"/>
      <c r="AQ557" s="402"/>
      <c r="AT557" s="402"/>
      <c r="AW557" s="402"/>
      <c r="BA557" s="402"/>
      <c r="BB557" s="402"/>
      <c r="BE557" s="402"/>
      <c r="BF557" s="402"/>
      <c r="BI557" s="402"/>
      <c r="BJ557" s="402"/>
      <c r="BM557" s="402"/>
      <c r="BN557" s="402"/>
      <c r="BO557" s="402"/>
      <c r="BP557" s="402"/>
      <c r="BQ557" s="402"/>
      <c r="BR557" s="402"/>
      <c r="BS557" s="402"/>
      <c r="BT557" s="402"/>
      <c r="BW557" s="402"/>
      <c r="BX557" s="402"/>
      <c r="BY557" s="402"/>
      <c r="BZ557" s="402"/>
      <c r="CP557" s="402"/>
      <c r="CQ557" s="402"/>
      <c r="CY557" s="402"/>
      <c r="DE557" s="402"/>
      <c r="DF557" s="402"/>
      <c r="DP557" s="402"/>
      <c r="DR557" s="402"/>
      <c r="DV557" s="402"/>
      <c r="DZ557" s="402"/>
      <c r="ED557" s="402"/>
      <c r="EH557" s="402"/>
      <c r="EL557" s="402"/>
      <c r="EP557" s="402"/>
      <c r="ET557" s="402"/>
      <c r="EX557" s="402"/>
      <c r="FB557" s="402"/>
      <c r="FF557" s="402"/>
      <c r="FJ557" s="402"/>
      <c r="FN557" s="402"/>
      <c r="FR557" s="402"/>
      <c r="FV557" s="402"/>
      <c r="FZ557" s="402"/>
      <c r="GD557" s="402"/>
      <c r="GH557" s="402"/>
      <c r="GL557" s="402"/>
      <c r="GP557" s="402"/>
      <c r="GT557" s="402"/>
      <c r="GX557" s="402"/>
      <c r="HB557" s="402"/>
      <c r="HF557" s="402"/>
      <c r="HJ557" s="402"/>
      <c r="HN557" s="402"/>
      <c r="HR557" s="402"/>
      <c r="HV557" s="402"/>
      <c r="HZ557" s="402"/>
      <c r="ID557" s="402"/>
      <c r="IH557" s="402"/>
      <c r="IL557" s="402"/>
      <c r="IP557" s="402"/>
      <c r="IT557" s="402"/>
      <c r="IX557" s="402"/>
      <c r="JB557" s="402"/>
      <c r="JF557" s="402"/>
      <c r="JJ557" s="402"/>
      <c r="JN557" s="402"/>
      <c r="JR557" s="402"/>
      <c r="JV557" s="402"/>
      <c r="JZ557" s="402"/>
      <c r="KD557" s="402"/>
      <c r="LI557" s="402"/>
      <c r="MH557" s="402"/>
      <c r="MZ557" s="402"/>
      <c r="NM557" s="402"/>
      <c r="OA557" s="402"/>
      <c r="OR557" s="402"/>
      <c r="PW557" s="402"/>
      <c r="QO557" s="402"/>
      <c r="RB557" s="402"/>
      <c r="SD557" s="402"/>
      <c r="TX557" s="402"/>
      <c r="VT557" s="402"/>
      <c r="XQ557" s="402"/>
      <c r="YF557" s="402"/>
      <c r="ZK557" s="402"/>
      <c r="ZN557" s="402"/>
      <c r="AAP557" s="402"/>
      <c r="ABJ557" s="402"/>
      <c r="ABU557" s="402"/>
      <c r="ACZ557" s="402"/>
      <c r="ADG557" s="402"/>
      <c r="ADH557" s="402"/>
      <c r="AEL557" s="402"/>
    </row>
    <row r="558" spans="3:818" ht="11.25" customHeight="1">
      <c r="C558" s="402"/>
      <c r="F558" s="402"/>
      <c r="W558" s="402"/>
      <c r="AA558" s="402"/>
      <c r="AE558" s="402"/>
      <c r="AI558" s="402"/>
      <c r="AM558" s="402"/>
      <c r="AQ558" s="402"/>
      <c r="AT558" s="402"/>
      <c r="AW558" s="402"/>
      <c r="BA558" s="402"/>
      <c r="BB558" s="402"/>
      <c r="BE558" s="402"/>
      <c r="BF558" s="402"/>
      <c r="BI558" s="402"/>
      <c r="BJ558" s="402"/>
      <c r="BM558" s="402"/>
      <c r="BN558" s="402"/>
      <c r="BO558" s="402"/>
      <c r="BP558" s="402"/>
      <c r="BQ558" s="402"/>
      <c r="BR558" s="402"/>
      <c r="BS558" s="402"/>
      <c r="BT558" s="402"/>
      <c r="BW558" s="402"/>
      <c r="BX558" s="402"/>
      <c r="BY558" s="402"/>
      <c r="BZ558" s="402"/>
      <c r="CP558" s="402"/>
      <c r="CQ558" s="402"/>
      <c r="CY558" s="402"/>
      <c r="DE558" s="402"/>
      <c r="DF558" s="402"/>
      <c r="DP558" s="402"/>
      <c r="DR558" s="402"/>
      <c r="DV558" s="402"/>
      <c r="DZ558" s="402"/>
      <c r="ED558" s="402"/>
      <c r="EH558" s="402"/>
      <c r="EL558" s="402"/>
      <c r="EP558" s="402"/>
      <c r="ET558" s="402"/>
      <c r="EX558" s="402"/>
      <c r="FB558" s="402"/>
      <c r="FF558" s="402"/>
      <c r="FJ558" s="402"/>
      <c r="FN558" s="402"/>
      <c r="FR558" s="402"/>
      <c r="FV558" s="402"/>
      <c r="FZ558" s="402"/>
      <c r="GD558" s="402"/>
      <c r="GH558" s="402"/>
      <c r="GL558" s="402"/>
      <c r="GP558" s="402"/>
      <c r="GT558" s="402"/>
      <c r="GX558" s="402"/>
      <c r="HB558" s="402"/>
      <c r="HF558" s="402"/>
      <c r="HJ558" s="402"/>
      <c r="HN558" s="402"/>
      <c r="HR558" s="402"/>
      <c r="HV558" s="402"/>
      <c r="HZ558" s="402"/>
      <c r="ID558" s="402"/>
      <c r="IH558" s="402"/>
      <c r="IL558" s="402"/>
      <c r="IP558" s="402"/>
      <c r="IT558" s="402"/>
      <c r="IX558" s="402"/>
      <c r="JB558" s="402"/>
      <c r="JF558" s="402"/>
      <c r="JJ558" s="402"/>
      <c r="JN558" s="402"/>
      <c r="JR558" s="402"/>
      <c r="JV558" s="402"/>
      <c r="JZ558" s="402"/>
      <c r="KD558" s="402"/>
      <c r="LI558" s="402"/>
      <c r="MH558" s="402"/>
      <c r="MZ558" s="402"/>
      <c r="NM558" s="402"/>
      <c r="OA558" s="402"/>
      <c r="OR558" s="402"/>
      <c r="PW558" s="402"/>
      <c r="QO558" s="402"/>
      <c r="RB558" s="402"/>
      <c r="SD558" s="402"/>
      <c r="TX558" s="402"/>
      <c r="VT558" s="402"/>
      <c r="XQ558" s="402"/>
      <c r="YF558" s="402"/>
      <c r="ZK558" s="402"/>
      <c r="ZN558" s="402"/>
      <c r="AAP558" s="402"/>
      <c r="ABJ558" s="402"/>
      <c r="ABU558" s="402"/>
      <c r="ACZ558" s="402"/>
      <c r="ADG558" s="402"/>
      <c r="ADH558" s="402"/>
      <c r="AEL558" s="402"/>
    </row>
    <row r="559" spans="3:818" ht="11.25" customHeight="1">
      <c r="C559" s="402"/>
      <c r="F559" s="402"/>
      <c r="W559" s="402"/>
      <c r="AA559" s="402"/>
      <c r="AE559" s="402"/>
      <c r="AI559" s="402"/>
      <c r="AM559" s="402"/>
      <c r="AQ559" s="402"/>
      <c r="AT559" s="402"/>
      <c r="AW559" s="402"/>
      <c r="BA559" s="402"/>
      <c r="BB559" s="402"/>
      <c r="BE559" s="402"/>
      <c r="BF559" s="402"/>
      <c r="BI559" s="402"/>
      <c r="BJ559" s="402"/>
      <c r="BM559" s="402"/>
      <c r="BN559" s="402"/>
      <c r="BO559" s="402"/>
      <c r="BP559" s="402"/>
      <c r="BQ559" s="402"/>
      <c r="BR559" s="402"/>
      <c r="BS559" s="402"/>
      <c r="BT559" s="402"/>
      <c r="BW559" s="402"/>
      <c r="BX559" s="402"/>
      <c r="BY559" s="402"/>
      <c r="BZ559" s="402"/>
      <c r="CP559" s="402"/>
      <c r="CQ559" s="402"/>
      <c r="CY559" s="402"/>
      <c r="DE559" s="402"/>
      <c r="DF559" s="402"/>
      <c r="DP559" s="402"/>
      <c r="DR559" s="402"/>
      <c r="DV559" s="402"/>
      <c r="DZ559" s="402"/>
      <c r="ED559" s="402"/>
      <c r="EH559" s="402"/>
      <c r="EL559" s="402"/>
      <c r="EP559" s="402"/>
      <c r="ET559" s="402"/>
      <c r="EX559" s="402"/>
      <c r="FB559" s="402"/>
      <c r="FF559" s="402"/>
      <c r="FJ559" s="402"/>
      <c r="FN559" s="402"/>
      <c r="FR559" s="402"/>
      <c r="FV559" s="402"/>
      <c r="FZ559" s="402"/>
      <c r="GD559" s="402"/>
      <c r="GH559" s="402"/>
      <c r="GL559" s="402"/>
      <c r="GP559" s="402"/>
      <c r="GT559" s="402"/>
      <c r="GX559" s="402"/>
      <c r="HB559" s="402"/>
      <c r="HF559" s="402"/>
      <c r="HJ559" s="402"/>
      <c r="HN559" s="402"/>
      <c r="HR559" s="402"/>
      <c r="HV559" s="402"/>
      <c r="HZ559" s="402"/>
      <c r="ID559" s="402"/>
      <c r="IH559" s="402"/>
      <c r="IL559" s="402"/>
      <c r="IP559" s="402"/>
      <c r="IT559" s="402"/>
      <c r="IX559" s="402"/>
      <c r="JB559" s="402"/>
      <c r="JF559" s="402"/>
      <c r="JJ559" s="402"/>
      <c r="JN559" s="402"/>
      <c r="JR559" s="402"/>
      <c r="JV559" s="402"/>
      <c r="JZ559" s="402"/>
      <c r="KD559" s="402"/>
      <c r="LI559" s="402"/>
      <c r="MH559" s="402"/>
      <c r="MZ559" s="402"/>
      <c r="NM559" s="402"/>
      <c r="OA559" s="402"/>
      <c r="OR559" s="402"/>
      <c r="PW559" s="402"/>
      <c r="QO559" s="402"/>
      <c r="RB559" s="402"/>
      <c r="SD559" s="402"/>
      <c r="TX559" s="402"/>
      <c r="VT559" s="402"/>
      <c r="XQ559" s="402"/>
      <c r="YF559" s="402"/>
      <c r="ZK559" s="402"/>
      <c r="ZN559" s="402"/>
      <c r="AAP559" s="402"/>
      <c r="ABJ559" s="402"/>
      <c r="ABU559" s="402"/>
      <c r="ACZ559" s="402"/>
      <c r="ADG559" s="402"/>
      <c r="ADH559" s="402"/>
      <c r="AEL559" s="402"/>
    </row>
    <row r="560" spans="3:818" ht="11.25" customHeight="1">
      <c r="C560" s="402"/>
      <c r="F560" s="402"/>
      <c r="W560" s="402"/>
      <c r="AA560" s="402"/>
      <c r="AE560" s="402"/>
      <c r="AI560" s="402"/>
      <c r="AM560" s="402"/>
      <c r="AQ560" s="402"/>
      <c r="AT560" s="402"/>
      <c r="AW560" s="402"/>
      <c r="BA560" s="402"/>
      <c r="BB560" s="402"/>
      <c r="BE560" s="402"/>
      <c r="BF560" s="402"/>
      <c r="BI560" s="402"/>
      <c r="BJ560" s="402"/>
      <c r="BM560" s="402"/>
      <c r="BN560" s="402"/>
      <c r="BO560" s="402"/>
      <c r="BP560" s="402"/>
      <c r="BQ560" s="402"/>
      <c r="BR560" s="402"/>
      <c r="BS560" s="402"/>
      <c r="BT560" s="402"/>
      <c r="BW560" s="402"/>
      <c r="BX560" s="402"/>
      <c r="BY560" s="402"/>
      <c r="BZ560" s="402"/>
      <c r="CP560" s="402"/>
      <c r="CQ560" s="402"/>
      <c r="CY560" s="402"/>
      <c r="DE560" s="402"/>
      <c r="DF560" s="402"/>
      <c r="DP560" s="402"/>
      <c r="DR560" s="402"/>
      <c r="DV560" s="402"/>
      <c r="DZ560" s="402"/>
      <c r="ED560" s="402"/>
      <c r="EH560" s="402"/>
      <c r="EL560" s="402"/>
      <c r="EP560" s="402"/>
      <c r="ET560" s="402"/>
      <c r="EX560" s="402"/>
      <c r="FB560" s="402"/>
      <c r="FF560" s="402"/>
      <c r="FJ560" s="402"/>
      <c r="FN560" s="402"/>
      <c r="FR560" s="402"/>
      <c r="FV560" s="402"/>
      <c r="FZ560" s="402"/>
      <c r="GD560" s="402"/>
      <c r="GH560" s="402"/>
      <c r="GL560" s="402"/>
      <c r="GP560" s="402"/>
      <c r="GT560" s="402"/>
      <c r="GX560" s="402"/>
      <c r="HB560" s="402"/>
      <c r="HF560" s="402"/>
      <c r="HJ560" s="402"/>
      <c r="HN560" s="402"/>
      <c r="HR560" s="402"/>
      <c r="HV560" s="402"/>
      <c r="HZ560" s="402"/>
      <c r="ID560" s="402"/>
      <c r="IH560" s="402"/>
      <c r="IL560" s="402"/>
      <c r="IP560" s="402"/>
      <c r="IT560" s="402"/>
      <c r="IX560" s="402"/>
      <c r="JB560" s="402"/>
      <c r="JF560" s="402"/>
      <c r="JJ560" s="402"/>
      <c r="JN560" s="402"/>
      <c r="JR560" s="402"/>
      <c r="JV560" s="402"/>
      <c r="JZ560" s="402"/>
      <c r="KD560" s="402"/>
      <c r="LI560" s="402"/>
      <c r="MH560" s="402"/>
      <c r="MZ560" s="402"/>
      <c r="NM560" s="402"/>
      <c r="OA560" s="402"/>
      <c r="OR560" s="402"/>
      <c r="PW560" s="402"/>
      <c r="QO560" s="402"/>
      <c r="RB560" s="402"/>
      <c r="SD560" s="402"/>
      <c r="TX560" s="402"/>
      <c r="VT560" s="402"/>
      <c r="XQ560" s="402"/>
      <c r="YF560" s="402"/>
      <c r="ZK560" s="402"/>
      <c r="ZN560" s="402"/>
      <c r="AAP560" s="402"/>
      <c r="ABJ560" s="402"/>
      <c r="ABU560" s="402"/>
      <c r="ACZ560" s="402"/>
      <c r="ADG560" s="402"/>
      <c r="ADH560" s="402"/>
      <c r="AEL560" s="402"/>
    </row>
    <row r="561" spans="3:818" ht="11.25" customHeight="1">
      <c r="C561" s="402"/>
      <c r="F561" s="402"/>
      <c r="W561" s="402"/>
      <c r="AA561" s="402"/>
      <c r="AE561" s="402"/>
      <c r="AI561" s="402"/>
      <c r="AM561" s="402"/>
      <c r="AQ561" s="402"/>
      <c r="AT561" s="402"/>
      <c r="AW561" s="402"/>
      <c r="BA561" s="402"/>
      <c r="BB561" s="402"/>
      <c r="BE561" s="402"/>
      <c r="BF561" s="402"/>
      <c r="BI561" s="402"/>
      <c r="BJ561" s="402"/>
      <c r="BM561" s="402"/>
      <c r="BN561" s="402"/>
      <c r="BO561" s="402"/>
      <c r="BP561" s="402"/>
      <c r="BQ561" s="402"/>
      <c r="BR561" s="402"/>
      <c r="BS561" s="402"/>
      <c r="BT561" s="402"/>
      <c r="BW561" s="402"/>
      <c r="BX561" s="402"/>
      <c r="BY561" s="402"/>
      <c r="BZ561" s="402"/>
      <c r="CP561" s="402"/>
      <c r="CQ561" s="402"/>
      <c r="CY561" s="402"/>
      <c r="DE561" s="402"/>
      <c r="DF561" s="402"/>
      <c r="DP561" s="402"/>
      <c r="DR561" s="402"/>
      <c r="DV561" s="402"/>
      <c r="DZ561" s="402"/>
      <c r="ED561" s="402"/>
      <c r="EH561" s="402"/>
      <c r="EL561" s="402"/>
      <c r="EP561" s="402"/>
      <c r="ET561" s="402"/>
      <c r="EX561" s="402"/>
      <c r="FB561" s="402"/>
      <c r="FF561" s="402"/>
      <c r="FJ561" s="402"/>
      <c r="FN561" s="402"/>
      <c r="FR561" s="402"/>
      <c r="FV561" s="402"/>
      <c r="FZ561" s="402"/>
      <c r="GD561" s="402"/>
      <c r="GH561" s="402"/>
      <c r="GL561" s="402"/>
      <c r="GP561" s="402"/>
      <c r="GT561" s="402"/>
      <c r="GX561" s="402"/>
      <c r="HB561" s="402"/>
      <c r="HF561" s="402"/>
      <c r="HJ561" s="402"/>
      <c r="HN561" s="402"/>
      <c r="HR561" s="402"/>
      <c r="HV561" s="402"/>
      <c r="HZ561" s="402"/>
      <c r="ID561" s="402"/>
      <c r="IH561" s="402"/>
      <c r="IL561" s="402"/>
      <c r="IP561" s="402"/>
      <c r="IT561" s="402"/>
      <c r="IX561" s="402"/>
      <c r="JB561" s="402"/>
      <c r="JF561" s="402"/>
      <c r="JJ561" s="402"/>
      <c r="JN561" s="402"/>
      <c r="JR561" s="402"/>
      <c r="JV561" s="402"/>
      <c r="JZ561" s="402"/>
      <c r="KD561" s="402"/>
      <c r="LI561" s="402"/>
      <c r="MH561" s="402"/>
      <c r="MZ561" s="402"/>
      <c r="NM561" s="402"/>
      <c r="OA561" s="402"/>
      <c r="OR561" s="402"/>
      <c r="PW561" s="402"/>
      <c r="QO561" s="402"/>
      <c r="RB561" s="402"/>
      <c r="SD561" s="402"/>
      <c r="TX561" s="402"/>
      <c r="VT561" s="402"/>
      <c r="XQ561" s="402"/>
      <c r="YF561" s="402"/>
      <c r="ZK561" s="402"/>
      <c r="ZN561" s="402"/>
      <c r="AAP561" s="402"/>
      <c r="ABJ561" s="402"/>
      <c r="ABU561" s="402"/>
      <c r="ACZ561" s="402"/>
      <c r="ADG561" s="402"/>
      <c r="ADH561" s="402"/>
      <c r="AEL561" s="402"/>
    </row>
    <row r="562" spans="3:818" ht="11.25" customHeight="1">
      <c r="C562" s="402"/>
      <c r="F562" s="402"/>
      <c r="W562" s="402"/>
      <c r="AA562" s="402"/>
      <c r="AE562" s="402"/>
      <c r="AI562" s="402"/>
      <c r="AM562" s="402"/>
      <c r="AQ562" s="402"/>
      <c r="AT562" s="402"/>
      <c r="AW562" s="402"/>
      <c r="BA562" s="402"/>
      <c r="BB562" s="402"/>
      <c r="BE562" s="402"/>
      <c r="BF562" s="402"/>
      <c r="BI562" s="402"/>
      <c r="BJ562" s="402"/>
      <c r="BM562" s="402"/>
      <c r="BN562" s="402"/>
      <c r="BO562" s="402"/>
      <c r="BP562" s="402"/>
      <c r="BQ562" s="402"/>
      <c r="BR562" s="402"/>
      <c r="BS562" s="402"/>
      <c r="BT562" s="402"/>
      <c r="BW562" s="402"/>
      <c r="BX562" s="402"/>
      <c r="BY562" s="402"/>
      <c r="BZ562" s="402"/>
      <c r="CP562" s="402"/>
      <c r="CQ562" s="402"/>
      <c r="CY562" s="402"/>
      <c r="DE562" s="402"/>
      <c r="DF562" s="402"/>
      <c r="DP562" s="402"/>
      <c r="DR562" s="402"/>
      <c r="DV562" s="402"/>
      <c r="DZ562" s="402"/>
      <c r="ED562" s="402"/>
      <c r="EH562" s="402"/>
      <c r="EL562" s="402"/>
      <c r="EP562" s="402"/>
      <c r="ET562" s="402"/>
      <c r="EX562" s="402"/>
      <c r="FB562" s="402"/>
      <c r="FF562" s="402"/>
      <c r="FJ562" s="402"/>
      <c r="FN562" s="402"/>
      <c r="FR562" s="402"/>
      <c r="FV562" s="402"/>
      <c r="FZ562" s="402"/>
      <c r="GD562" s="402"/>
      <c r="GH562" s="402"/>
      <c r="GL562" s="402"/>
      <c r="GP562" s="402"/>
      <c r="GT562" s="402"/>
      <c r="GX562" s="402"/>
      <c r="HB562" s="402"/>
      <c r="HF562" s="402"/>
      <c r="HJ562" s="402"/>
      <c r="HN562" s="402"/>
      <c r="HR562" s="402"/>
      <c r="HV562" s="402"/>
      <c r="HZ562" s="402"/>
      <c r="ID562" s="402"/>
      <c r="IH562" s="402"/>
      <c r="IL562" s="402"/>
      <c r="IP562" s="402"/>
      <c r="IT562" s="402"/>
      <c r="IX562" s="402"/>
      <c r="JB562" s="402"/>
      <c r="JF562" s="402"/>
      <c r="JJ562" s="402"/>
      <c r="JN562" s="402"/>
      <c r="JR562" s="402"/>
      <c r="JV562" s="402"/>
      <c r="JZ562" s="402"/>
      <c r="KD562" s="402"/>
      <c r="LI562" s="402"/>
      <c r="MH562" s="402"/>
      <c r="MZ562" s="402"/>
      <c r="NM562" s="402"/>
      <c r="OA562" s="402"/>
      <c r="OR562" s="402"/>
      <c r="PW562" s="402"/>
      <c r="QO562" s="402"/>
      <c r="RB562" s="402"/>
      <c r="SD562" s="402"/>
      <c r="TX562" s="402"/>
      <c r="VT562" s="402"/>
      <c r="XQ562" s="402"/>
      <c r="YF562" s="402"/>
      <c r="ZK562" s="402"/>
      <c r="ZN562" s="402"/>
      <c r="AAP562" s="402"/>
      <c r="ABJ562" s="402"/>
      <c r="ABU562" s="402"/>
      <c r="ACZ562" s="402"/>
      <c r="ADG562" s="402"/>
      <c r="ADH562" s="402"/>
      <c r="AEL562" s="402"/>
    </row>
    <row r="563" spans="3:818" ht="11.25" customHeight="1">
      <c r="C563" s="402"/>
      <c r="F563" s="402"/>
      <c r="W563" s="402"/>
      <c r="AA563" s="402"/>
      <c r="AE563" s="402"/>
      <c r="AI563" s="402"/>
      <c r="AM563" s="402"/>
      <c r="AQ563" s="402"/>
      <c r="AT563" s="402"/>
      <c r="AW563" s="402"/>
      <c r="BA563" s="402"/>
      <c r="BB563" s="402"/>
      <c r="BE563" s="402"/>
      <c r="BF563" s="402"/>
      <c r="BI563" s="402"/>
      <c r="BJ563" s="402"/>
      <c r="BM563" s="402"/>
      <c r="BN563" s="402"/>
      <c r="BO563" s="402"/>
      <c r="BP563" s="402"/>
      <c r="BQ563" s="402"/>
      <c r="BR563" s="402"/>
      <c r="BS563" s="402"/>
      <c r="BT563" s="402"/>
      <c r="BW563" s="402"/>
      <c r="BX563" s="402"/>
      <c r="BY563" s="402"/>
      <c r="BZ563" s="402"/>
      <c r="CP563" s="402"/>
      <c r="CQ563" s="402"/>
      <c r="CY563" s="402"/>
      <c r="DE563" s="402"/>
      <c r="DF563" s="402"/>
      <c r="DP563" s="402"/>
      <c r="DR563" s="402"/>
      <c r="DV563" s="402"/>
      <c r="DZ563" s="402"/>
      <c r="ED563" s="402"/>
      <c r="EH563" s="402"/>
      <c r="EL563" s="402"/>
      <c r="EP563" s="402"/>
      <c r="ET563" s="402"/>
      <c r="EX563" s="402"/>
      <c r="FB563" s="402"/>
      <c r="FF563" s="402"/>
      <c r="FJ563" s="402"/>
      <c r="FN563" s="402"/>
      <c r="FR563" s="402"/>
      <c r="FV563" s="402"/>
      <c r="FZ563" s="402"/>
      <c r="GD563" s="402"/>
      <c r="GH563" s="402"/>
      <c r="GL563" s="402"/>
      <c r="GP563" s="402"/>
      <c r="GT563" s="402"/>
      <c r="GX563" s="402"/>
      <c r="HB563" s="402"/>
      <c r="HF563" s="402"/>
      <c r="HJ563" s="402"/>
      <c r="HN563" s="402"/>
      <c r="HR563" s="402"/>
      <c r="HV563" s="402"/>
      <c r="HZ563" s="402"/>
      <c r="ID563" s="402"/>
      <c r="IH563" s="402"/>
      <c r="IL563" s="402"/>
      <c r="IP563" s="402"/>
      <c r="IT563" s="402"/>
      <c r="IX563" s="402"/>
      <c r="JB563" s="402"/>
      <c r="JF563" s="402"/>
      <c r="JJ563" s="402"/>
      <c r="JN563" s="402"/>
      <c r="JR563" s="402"/>
      <c r="JV563" s="402"/>
      <c r="JZ563" s="402"/>
      <c r="KD563" s="402"/>
      <c r="LI563" s="402"/>
      <c r="MH563" s="402"/>
      <c r="MZ563" s="402"/>
      <c r="NM563" s="402"/>
      <c r="OA563" s="402"/>
      <c r="OR563" s="402"/>
      <c r="PW563" s="402"/>
      <c r="QO563" s="402"/>
      <c r="RB563" s="402"/>
      <c r="SD563" s="402"/>
      <c r="TX563" s="402"/>
      <c r="VT563" s="402"/>
      <c r="XQ563" s="402"/>
      <c r="YF563" s="402"/>
      <c r="ZK563" s="402"/>
      <c r="ZN563" s="402"/>
      <c r="AAP563" s="402"/>
      <c r="ABJ563" s="402"/>
      <c r="ABU563" s="402"/>
      <c r="ACZ563" s="402"/>
      <c r="ADG563" s="402"/>
      <c r="ADH563" s="402"/>
      <c r="AEL563" s="402"/>
    </row>
    <row r="564" spans="3:818" ht="11.25" customHeight="1">
      <c r="C564" s="402"/>
      <c r="F564" s="402"/>
      <c r="W564" s="402"/>
      <c r="AA564" s="402"/>
      <c r="AE564" s="402"/>
      <c r="AI564" s="402"/>
      <c r="AM564" s="402"/>
      <c r="AQ564" s="402"/>
      <c r="AT564" s="402"/>
      <c r="AW564" s="402"/>
      <c r="BA564" s="402"/>
      <c r="BB564" s="402"/>
      <c r="BE564" s="402"/>
      <c r="BF564" s="402"/>
      <c r="BI564" s="402"/>
      <c r="BJ564" s="402"/>
      <c r="BM564" s="402"/>
      <c r="BN564" s="402"/>
      <c r="BO564" s="402"/>
      <c r="BP564" s="402"/>
      <c r="BQ564" s="402"/>
      <c r="BR564" s="402"/>
      <c r="BS564" s="402"/>
      <c r="BT564" s="402"/>
      <c r="BW564" s="402"/>
      <c r="BX564" s="402"/>
      <c r="BY564" s="402"/>
      <c r="BZ564" s="402"/>
      <c r="CP564" s="402"/>
      <c r="CQ564" s="402"/>
      <c r="CY564" s="402"/>
      <c r="DE564" s="402"/>
      <c r="DF564" s="402"/>
      <c r="DP564" s="402"/>
      <c r="DR564" s="402"/>
      <c r="DV564" s="402"/>
      <c r="DZ564" s="402"/>
      <c r="ED564" s="402"/>
      <c r="EH564" s="402"/>
      <c r="EL564" s="402"/>
      <c r="EP564" s="402"/>
      <c r="ET564" s="402"/>
      <c r="EX564" s="402"/>
      <c r="FB564" s="402"/>
      <c r="FF564" s="402"/>
      <c r="FJ564" s="402"/>
      <c r="FN564" s="402"/>
      <c r="FR564" s="402"/>
      <c r="FV564" s="402"/>
      <c r="FZ564" s="402"/>
      <c r="GD564" s="402"/>
      <c r="GH564" s="402"/>
      <c r="GL564" s="402"/>
      <c r="GP564" s="402"/>
      <c r="GT564" s="402"/>
      <c r="GX564" s="402"/>
      <c r="HB564" s="402"/>
      <c r="HF564" s="402"/>
      <c r="HJ564" s="402"/>
      <c r="HN564" s="402"/>
      <c r="HR564" s="402"/>
      <c r="HV564" s="402"/>
      <c r="HZ564" s="402"/>
      <c r="ID564" s="402"/>
      <c r="IH564" s="402"/>
      <c r="IL564" s="402"/>
      <c r="IP564" s="402"/>
      <c r="IT564" s="402"/>
      <c r="IX564" s="402"/>
      <c r="JB564" s="402"/>
      <c r="JF564" s="402"/>
      <c r="JJ564" s="402"/>
      <c r="JN564" s="402"/>
      <c r="JR564" s="402"/>
      <c r="JV564" s="402"/>
      <c r="JZ564" s="402"/>
      <c r="KD564" s="402"/>
      <c r="LI564" s="402"/>
      <c r="MH564" s="402"/>
      <c r="MZ564" s="402"/>
      <c r="NM564" s="402"/>
      <c r="OA564" s="402"/>
      <c r="OR564" s="402"/>
      <c r="PW564" s="402"/>
      <c r="QO564" s="402"/>
      <c r="RB564" s="402"/>
      <c r="SD564" s="402"/>
      <c r="TX564" s="402"/>
      <c r="VT564" s="402"/>
      <c r="XQ564" s="402"/>
      <c r="YF564" s="402"/>
      <c r="ZK564" s="402"/>
      <c r="ZN564" s="402"/>
      <c r="AAP564" s="402"/>
      <c r="ABJ564" s="402"/>
      <c r="ABU564" s="402"/>
      <c r="ACZ564" s="402"/>
      <c r="ADG564" s="402"/>
      <c r="ADH564" s="402"/>
      <c r="AEL564" s="402"/>
    </row>
    <row r="565" spans="3:818" ht="11.25" customHeight="1">
      <c r="C565" s="402"/>
      <c r="F565" s="402"/>
      <c r="W565" s="402"/>
      <c r="AA565" s="402"/>
      <c r="AE565" s="402"/>
      <c r="AI565" s="402"/>
      <c r="AM565" s="402"/>
      <c r="AQ565" s="402"/>
      <c r="AT565" s="402"/>
      <c r="AW565" s="402"/>
      <c r="BA565" s="402"/>
      <c r="BB565" s="402"/>
      <c r="BE565" s="402"/>
      <c r="BF565" s="402"/>
      <c r="BI565" s="402"/>
      <c r="BJ565" s="402"/>
      <c r="BM565" s="402"/>
      <c r="BN565" s="402"/>
      <c r="BO565" s="402"/>
      <c r="BP565" s="402"/>
      <c r="BQ565" s="402"/>
      <c r="BR565" s="402"/>
      <c r="BS565" s="402"/>
      <c r="BT565" s="402"/>
      <c r="BW565" s="402"/>
      <c r="BX565" s="402"/>
      <c r="BY565" s="402"/>
      <c r="BZ565" s="402"/>
      <c r="CP565" s="402"/>
      <c r="CQ565" s="402"/>
      <c r="CY565" s="402"/>
      <c r="DE565" s="402"/>
      <c r="DF565" s="402"/>
      <c r="DP565" s="402"/>
      <c r="DR565" s="402"/>
      <c r="DV565" s="402"/>
      <c r="DZ565" s="402"/>
      <c r="ED565" s="402"/>
      <c r="EH565" s="402"/>
      <c r="EL565" s="402"/>
      <c r="EP565" s="402"/>
      <c r="ET565" s="402"/>
      <c r="EX565" s="402"/>
      <c r="FB565" s="402"/>
      <c r="FF565" s="402"/>
      <c r="FJ565" s="402"/>
      <c r="FN565" s="402"/>
      <c r="FR565" s="402"/>
      <c r="FV565" s="402"/>
      <c r="FZ565" s="402"/>
      <c r="GD565" s="402"/>
      <c r="GH565" s="402"/>
      <c r="GL565" s="402"/>
      <c r="GP565" s="402"/>
      <c r="GT565" s="402"/>
      <c r="GX565" s="402"/>
      <c r="HB565" s="402"/>
      <c r="HF565" s="402"/>
      <c r="HJ565" s="402"/>
      <c r="HN565" s="402"/>
      <c r="HR565" s="402"/>
      <c r="HV565" s="402"/>
      <c r="HZ565" s="402"/>
      <c r="ID565" s="402"/>
      <c r="IH565" s="402"/>
      <c r="IL565" s="402"/>
      <c r="IP565" s="402"/>
      <c r="IT565" s="402"/>
      <c r="IX565" s="402"/>
      <c r="JB565" s="402"/>
      <c r="JF565" s="402"/>
      <c r="JJ565" s="402"/>
      <c r="JN565" s="402"/>
      <c r="JR565" s="402"/>
      <c r="JV565" s="402"/>
      <c r="JZ565" s="402"/>
      <c r="KD565" s="402"/>
      <c r="LI565" s="402"/>
      <c r="MH565" s="402"/>
      <c r="MZ565" s="402"/>
      <c r="NM565" s="402"/>
      <c r="OA565" s="402"/>
      <c r="OR565" s="402"/>
      <c r="PW565" s="402"/>
      <c r="QO565" s="402"/>
      <c r="RB565" s="402"/>
      <c r="SD565" s="402"/>
      <c r="TX565" s="402"/>
      <c r="VT565" s="402"/>
      <c r="XQ565" s="402"/>
      <c r="YF565" s="402"/>
      <c r="ZK565" s="402"/>
      <c r="ZN565" s="402"/>
      <c r="AAP565" s="402"/>
      <c r="ABJ565" s="402"/>
      <c r="ABU565" s="402"/>
      <c r="ACZ565" s="402"/>
      <c r="ADG565" s="402"/>
      <c r="ADH565" s="402"/>
      <c r="AEL565" s="402"/>
    </row>
    <row r="566" spans="3:818" ht="11.25" customHeight="1">
      <c r="C566" s="402"/>
      <c r="F566" s="402"/>
      <c r="W566" s="402"/>
      <c r="AA566" s="402"/>
      <c r="AE566" s="402"/>
      <c r="AI566" s="402"/>
      <c r="AM566" s="402"/>
      <c r="AQ566" s="402"/>
      <c r="AT566" s="402"/>
      <c r="AW566" s="402"/>
      <c r="BA566" s="402"/>
      <c r="BB566" s="402"/>
      <c r="BE566" s="402"/>
      <c r="BF566" s="402"/>
      <c r="BI566" s="402"/>
      <c r="BJ566" s="402"/>
      <c r="BM566" s="402"/>
      <c r="BN566" s="402"/>
      <c r="BO566" s="402"/>
      <c r="BP566" s="402"/>
      <c r="BQ566" s="402"/>
      <c r="BR566" s="402"/>
      <c r="BS566" s="402"/>
      <c r="BT566" s="402"/>
      <c r="BW566" s="402"/>
      <c r="BX566" s="402"/>
      <c r="BY566" s="402"/>
      <c r="BZ566" s="402"/>
      <c r="CP566" s="402"/>
      <c r="CQ566" s="402"/>
      <c r="CY566" s="402"/>
      <c r="DE566" s="402"/>
      <c r="DF566" s="402"/>
      <c r="DP566" s="402"/>
      <c r="DR566" s="402"/>
      <c r="DV566" s="402"/>
      <c r="DZ566" s="402"/>
      <c r="ED566" s="402"/>
      <c r="EH566" s="402"/>
      <c r="EL566" s="402"/>
      <c r="EP566" s="402"/>
      <c r="ET566" s="402"/>
      <c r="EX566" s="402"/>
      <c r="FB566" s="402"/>
      <c r="FF566" s="402"/>
      <c r="FJ566" s="402"/>
      <c r="FN566" s="402"/>
      <c r="FR566" s="402"/>
      <c r="FV566" s="402"/>
      <c r="FZ566" s="402"/>
      <c r="GD566" s="402"/>
      <c r="GH566" s="402"/>
      <c r="GL566" s="402"/>
      <c r="GP566" s="402"/>
      <c r="GT566" s="402"/>
      <c r="GX566" s="402"/>
      <c r="HB566" s="402"/>
      <c r="HF566" s="402"/>
      <c r="HJ566" s="402"/>
      <c r="HN566" s="402"/>
      <c r="HR566" s="402"/>
      <c r="HV566" s="402"/>
      <c r="HZ566" s="402"/>
      <c r="ID566" s="402"/>
      <c r="IH566" s="402"/>
      <c r="IL566" s="402"/>
      <c r="IP566" s="402"/>
      <c r="IT566" s="402"/>
      <c r="IX566" s="402"/>
      <c r="JB566" s="402"/>
      <c r="JF566" s="402"/>
      <c r="JJ566" s="402"/>
      <c r="JN566" s="402"/>
      <c r="JR566" s="402"/>
      <c r="JV566" s="402"/>
      <c r="JZ566" s="402"/>
      <c r="KD566" s="402"/>
      <c r="LI566" s="402"/>
      <c r="MH566" s="402"/>
      <c r="MZ566" s="402"/>
      <c r="NM566" s="402"/>
      <c r="OA566" s="402"/>
      <c r="OR566" s="402"/>
      <c r="PW566" s="402"/>
      <c r="QO566" s="402"/>
      <c r="RB566" s="402"/>
      <c r="SD566" s="402"/>
      <c r="TX566" s="402"/>
      <c r="VT566" s="402"/>
      <c r="XQ566" s="402"/>
      <c r="YF566" s="402"/>
      <c r="ZK566" s="402"/>
      <c r="ZN566" s="402"/>
      <c r="AAP566" s="402"/>
      <c r="ABJ566" s="402"/>
      <c r="ABU566" s="402"/>
      <c r="ACZ566" s="402"/>
      <c r="ADG566" s="402"/>
      <c r="ADH566" s="402"/>
      <c r="AEL566" s="402"/>
    </row>
    <row r="567" spans="3:818" ht="11.25" customHeight="1">
      <c r="C567" s="402"/>
      <c r="F567" s="402"/>
      <c r="W567" s="402"/>
      <c r="AA567" s="402"/>
      <c r="AE567" s="402"/>
      <c r="AI567" s="402"/>
      <c r="AM567" s="402"/>
      <c r="AQ567" s="402"/>
      <c r="AT567" s="402"/>
      <c r="AW567" s="402"/>
      <c r="BA567" s="402"/>
      <c r="BB567" s="402"/>
      <c r="BE567" s="402"/>
      <c r="BF567" s="402"/>
      <c r="BI567" s="402"/>
      <c r="BJ567" s="402"/>
      <c r="BM567" s="402"/>
      <c r="BN567" s="402"/>
      <c r="BO567" s="402"/>
      <c r="BP567" s="402"/>
      <c r="BQ567" s="402"/>
      <c r="BR567" s="402"/>
      <c r="BS567" s="402"/>
      <c r="BT567" s="402"/>
      <c r="BW567" s="402"/>
      <c r="BX567" s="402"/>
      <c r="BY567" s="402"/>
      <c r="BZ567" s="402"/>
      <c r="CP567" s="402"/>
      <c r="CQ567" s="402"/>
      <c r="CY567" s="402"/>
      <c r="DE567" s="402"/>
      <c r="DF567" s="402"/>
      <c r="DP567" s="402"/>
      <c r="DR567" s="402"/>
      <c r="DV567" s="402"/>
      <c r="DZ567" s="402"/>
      <c r="ED567" s="402"/>
      <c r="EH567" s="402"/>
      <c r="EL567" s="402"/>
      <c r="EP567" s="402"/>
      <c r="ET567" s="402"/>
      <c r="EX567" s="402"/>
      <c r="FB567" s="402"/>
      <c r="FF567" s="402"/>
      <c r="FJ567" s="402"/>
      <c r="FN567" s="402"/>
      <c r="FR567" s="402"/>
      <c r="FV567" s="402"/>
      <c r="FZ567" s="402"/>
      <c r="GD567" s="402"/>
      <c r="GH567" s="402"/>
      <c r="GL567" s="402"/>
      <c r="GP567" s="402"/>
      <c r="GT567" s="402"/>
      <c r="GX567" s="402"/>
      <c r="HB567" s="402"/>
      <c r="HF567" s="402"/>
      <c r="HJ567" s="402"/>
      <c r="HN567" s="402"/>
      <c r="HR567" s="402"/>
      <c r="HV567" s="402"/>
      <c r="HZ567" s="402"/>
      <c r="ID567" s="402"/>
      <c r="IH567" s="402"/>
      <c r="IL567" s="402"/>
      <c r="IP567" s="402"/>
      <c r="IT567" s="402"/>
      <c r="IX567" s="402"/>
      <c r="JB567" s="402"/>
      <c r="JF567" s="402"/>
      <c r="JJ567" s="402"/>
      <c r="JN567" s="402"/>
      <c r="JR567" s="402"/>
      <c r="JV567" s="402"/>
      <c r="JZ567" s="402"/>
      <c r="KD567" s="402"/>
      <c r="LI567" s="402"/>
      <c r="MH567" s="402"/>
      <c r="MZ567" s="402"/>
      <c r="NM567" s="402"/>
      <c r="OA567" s="402"/>
      <c r="OR567" s="402"/>
      <c r="PW567" s="402"/>
      <c r="QO567" s="402"/>
      <c r="RB567" s="402"/>
      <c r="SD567" s="402"/>
      <c r="TX567" s="402"/>
      <c r="VT567" s="402"/>
      <c r="XQ567" s="402"/>
      <c r="YF567" s="402"/>
      <c r="ZK567" s="402"/>
      <c r="ZN567" s="402"/>
      <c r="AAP567" s="402"/>
      <c r="ABJ567" s="402"/>
      <c r="ABU567" s="402"/>
      <c r="ACZ567" s="402"/>
      <c r="ADG567" s="402"/>
      <c r="ADH567" s="402"/>
      <c r="AEL567" s="402"/>
    </row>
    <row r="568" spans="3:818" ht="11.25" customHeight="1">
      <c r="C568" s="402"/>
      <c r="F568" s="402"/>
      <c r="W568" s="402"/>
      <c r="AA568" s="402"/>
      <c r="AE568" s="402"/>
      <c r="AI568" s="402"/>
      <c r="AM568" s="402"/>
      <c r="AQ568" s="402"/>
      <c r="AT568" s="402"/>
      <c r="AW568" s="402"/>
      <c r="BA568" s="402"/>
      <c r="BB568" s="402"/>
      <c r="BE568" s="402"/>
      <c r="BF568" s="402"/>
      <c r="BI568" s="402"/>
      <c r="BJ568" s="402"/>
      <c r="BM568" s="402"/>
      <c r="BN568" s="402"/>
      <c r="BO568" s="402"/>
      <c r="BP568" s="402"/>
      <c r="BQ568" s="402"/>
      <c r="BR568" s="402"/>
      <c r="BS568" s="402"/>
      <c r="BT568" s="402"/>
      <c r="BW568" s="402"/>
      <c r="BX568" s="402"/>
      <c r="BY568" s="402"/>
      <c r="BZ568" s="402"/>
      <c r="CP568" s="402"/>
      <c r="CQ568" s="402"/>
      <c r="CY568" s="402"/>
      <c r="DE568" s="402"/>
      <c r="DF568" s="402"/>
      <c r="DP568" s="402"/>
      <c r="DR568" s="402"/>
      <c r="DV568" s="402"/>
      <c r="DZ568" s="402"/>
      <c r="ED568" s="402"/>
      <c r="EH568" s="402"/>
      <c r="EL568" s="402"/>
      <c r="EP568" s="402"/>
      <c r="ET568" s="402"/>
      <c r="EX568" s="402"/>
      <c r="FB568" s="402"/>
      <c r="FF568" s="402"/>
      <c r="FJ568" s="402"/>
      <c r="FN568" s="402"/>
      <c r="FR568" s="402"/>
      <c r="FV568" s="402"/>
      <c r="FZ568" s="402"/>
      <c r="GD568" s="402"/>
      <c r="GH568" s="402"/>
      <c r="GL568" s="402"/>
      <c r="GP568" s="402"/>
      <c r="GT568" s="402"/>
      <c r="GX568" s="402"/>
      <c r="HB568" s="402"/>
      <c r="HF568" s="402"/>
      <c r="HJ568" s="402"/>
      <c r="HN568" s="402"/>
      <c r="HR568" s="402"/>
      <c r="HV568" s="402"/>
      <c r="HZ568" s="402"/>
      <c r="ID568" s="402"/>
      <c r="IH568" s="402"/>
      <c r="IL568" s="402"/>
      <c r="IP568" s="402"/>
      <c r="IT568" s="402"/>
      <c r="IX568" s="402"/>
      <c r="JB568" s="402"/>
      <c r="JF568" s="402"/>
      <c r="JJ568" s="402"/>
      <c r="JN568" s="402"/>
      <c r="JR568" s="402"/>
      <c r="JV568" s="402"/>
      <c r="JZ568" s="402"/>
      <c r="KD568" s="402"/>
      <c r="LI568" s="402"/>
      <c r="MH568" s="402"/>
      <c r="MZ568" s="402"/>
      <c r="NM568" s="402"/>
      <c r="OA568" s="402"/>
      <c r="OR568" s="402"/>
      <c r="PW568" s="402"/>
      <c r="QO568" s="402"/>
      <c r="RB568" s="402"/>
      <c r="SD568" s="402"/>
      <c r="TX568" s="402"/>
      <c r="VT568" s="402"/>
      <c r="XQ568" s="402"/>
      <c r="YF568" s="402"/>
      <c r="ZK568" s="402"/>
      <c r="ZN568" s="402"/>
      <c r="AAP568" s="402"/>
      <c r="ABJ568" s="402"/>
      <c r="ABU568" s="402"/>
      <c r="ACZ568" s="402"/>
      <c r="ADG568" s="402"/>
      <c r="ADH568" s="402"/>
      <c r="AEL568" s="402"/>
    </row>
    <row r="569" spans="3:818" ht="11.25" customHeight="1">
      <c r="C569" s="402"/>
      <c r="F569" s="402"/>
      <c r="W569" s="402"/>
      <c r="AA569" s="402"/>
      <c r="AE569" s="402"/>
      <c r="AI569" s="402"/>
      <c r="AM569" s="402"/>
      <c r="AQ569" s="402"/>
      <c r="AT569" s="402"/>
      <c r="AW569" s="402"/>
      <c r="BA569" s="402"/>
      <c r="BB569" s="402"/>
      <c r="BE569" s="402"/>
      <c r="BF569" s="402"/>
      <c r="BI569" s="402"/>
      <c r="BJ569" s="402"/>
      <c r="BM569" s="402"/>
      <c r="BN569" s="402"/>
      <c r="BO569" s="402"/>
      <c r="BP569" s="402"/>
      <c r="BQ569" s="402"/>
      <c r="BR569" s="402"/>
      <c r="BS569" s="402"/>
      <c r="BT569" s="402"/>
      <c r="BW569" s="402"/>
      <c r="BX569" s="402"/>
      <c r="BY569" s="402"/>
      <c r="BZ569" s="402"/>
      <c r="CP569" s="402"/>
      <c r="CQ569" s="402"/>
      <c r="CY569" s="402"/>
      <c r="DE569" s="402"/>
      <c r="DF569" s="402"/>
      <c r="DP569" s="402"/>
      <c r="DR569" s="402"/>
      <c r="DV569" s="402"/>
      <c r="DZ569" s="402"/>
      <c r="ED569" s="402"/>
      <c r="EH569" s="402"/>
      <c r="EL569" s="402"/>
      <c r="EP569" s="402"/>
      <c r="ET569" s="402"/>
      <c r="EX569" s="402"/>
      <c r="FB569" s="402"/>
      <c r="FF569" s="402"/>
      <c r="FJ569" s="402"/>
      <c r="FN569" s="402"/>
      <c r="FR569" s="402"/>
      <c r="FV569" s="402"/>
      <c r="FZ569" s="402"/>
      <c r="GD569" s="402"/>
      <c r="GH569" s="402"/>
      <c r="GL569" s="402"/>
      <c r="GP569" s="402"/>
      <c r="GT569" s="402"/>
      <c r="GX569" s="402"/>
      <c r="HB569" s="402"/>
      <c r="HF569" s="402"/>
      <c r="HJ569" s="402"/>
      <c r="HN569" s="402"/>
      <c r="HR569" s="402"/>
      <c r="HV569" s="402"/>
      <c r="HZ569" s="402"/>
      <c r="ID569" s="402"/>
      <c r="IH569" s="402"/>
      <c r="IL569" s="402"/>
      <c r="IP569" s="402"/>
      <c r="IT569" s="402"/>
      <c r="IX569" s="402"/>
      <c r="JB569" s="402"/>
      <c r="JF569" s="402"/>
      <c r="JJ569" s="402"/>
      <c r="JN569" s="402"/>
      <c r="JR569" s="402"/>
      <c r="JV569" s="402"/>
      <c r="JZ569" s="402"/>
      <c r="KD569" s="402"/>
      <c r="LI569" s="402"/>
      <c r="MH569" s="402"/>
      <c r="MZ569" s="402"/>
      <c r="NM569" s="402"/>
      <c r="OA569" s="402"/>
      <c r="OR569" s="402"/>
      <c r="PW569" s="402"/>
      <c r="QO569" s="402"/>
      <c r="RB569" s="402"/>
      <c r="SD569" s="402"/>
      <c r="TX569" s="402"/>
      <c r="VT569" s="402"/>
      <c r="XQ569" s="402"/>
      <c r="YF569" s="402"/>
      <c r="ZK569" s="402"/>
      <c r="ZN569" s="402"/>
      <c r="AAP569" s="402"/>
      <c r="ABJ569" s="402"/>
      <c r="ABU569" s="402"/>
      <c r="ACZ569" s="402"/>
      <c r="ADG569" s="402"/>
      <c r="ADH569" s="402"/>
      <c r="AEL569" s="402"/>
    </row>
    <row r="570" spans="3:818" ht="11.25" customHeight="1">
      <c r="C570" s="402"/>
      <c r="F570" s="402"/>
      <c r="W570" s="402"/>
      <c r="AA570" s="402"/>
      <c r="AE570" s="402"/>
      <c r="AI570" s="402"/>
      <c r="AM570" s="402"/>
      <c r="AQ570" s="402"/>
      <c r="AT570" s="402"/>
      <c r="AW570" s="402"/>
      <c r="BA570" s="402"/>
      <c r="BB570" s="402"/>
      <c r="BE570" s="402"/>
      <c r="BF570" s="402"/>
      <c r="BI570" s="402"/>
      <c r="BJ570" s="402"/>
      <c r="BM570" s="402"/>
      <c r="BN570" s="402"/>
      <c r="BO570" s="402"/>
      <c r="BP570" s="402"/>
      <c r="BQ570" s="402"/>
      <c r="BR570" s="402"/>
      <c r="BS570" s="402"/>
      <c r="BT570" s="402"/>
      <c r="BW570" s="402"/>
      <c r="BX570" s="402"/>
      <c r="BY570" s="402"/>
      <c r="BZ570" s="402"/>
      <c r="CP570" s="402"/>
      <c r="CQ570" s="402"/>
      <c r="CY570" s="402"/>
      <c r="DE570" s="402"/>
      <c r="DF570" s="402"/>
      <c r="DP570" s="402"/>
      <c r="DR570" s="402"/>
      <c r="DV570" s="402"/>
      <c r="DZ570" s="402"/>
      <c r="ED570" s="402"/>
      <c r="EH570" s="402"/>
      <c r="EL570" s="402"/>
      <c r="EP570" s="402"/>
      <c r="ET570" s="402"/>
      <c r="EX570" s="402"/>
      <c r="FB570" s="402"/>
      <c r="FF570" s="402"/>
      <c r="FJ570" s="402"/>
      <c r="FN570" s="402"/>
      <c r="FR570" s="402"/>
      <c r="FV570" s="402"/>
      <c r="FZ570" s="402"/>
      <c r="GD570" s="402"/>
      <c r="GH570" s="402"/>
      <c r="GL570" s="402"/>
      <c r="GP570" s="402"/>
      <c r="GT570" s="402"/>
      <c r="GX570" s="402"/>
      <c r="HB570" s="402"/>
      <c r="HF570" s="402"/>
      <c r="HJ570" s="402"/>
      <c r="HN570" s="402"/>
      <c r="HR570" s="402"/>
      <c r="HV570" s="402"/>
      <c r="HZ570" s="402"/>
      <c r="ID570" s="402"/>
      <c r="IH570" s="402"/>
      <c r="IL570" s="402"/>
      <c r="IP570" s="402"/>
      <c r="IT570" s="402"/>
      <c r="IX570" s="402"/>
      <c r="JB570" s="402"/>
      <c r="JF570" s="402"/>
      <c r="JJ570" s="402"/>
      <c r="JN570" s="402"/>
      <c r="JR570" s="402"/>
      <c r="JV570" s="402"/>
      <c r="JZ570" s="402"/>
      <c r="KD570" s="402"/>
      <c r="LI570" s="402"/>
      <c r="MH570" s="402"/>
      <c r="MZ570" s="402"/>
      <c r="NM570" s="402"/>
      <c r="OA570" s="402"/>
      <c r="OR570" s="402"/>
      <c r="PW570" s="402"/>
      <c r="QO570" s="402"/>
      <c r="RB570" s="402"/>
      <c r="SD570" s="402"/>
      <c r="TX570" s="402"/>
      <c r="VT570" s="402"/>
      <c r="XQ570" s="402"/>
      <c r="YF570" s="402"/>
      <c r="ZK570" s="402"/>
      <c r="ZN570" s="402"/>
      <c r="AAP570" s="402"/>
      <c r="ABJ570" s="402"/>
      <c r="ABU570" s="402"/>
      <c r="ACZ570" s="402"/>
      <c r="ADG570" s="402"/>
      <c r="ADH570" s="402"/>
      <c r="AEL570" s="402"/>
    </row>
    <row r="571" spans="3:818" ht="11.25" customHeight="1">
      <c r="C571" s="402"/>
      <c r="F571" s="402"/>
      <c r="W571" s="402"/>
      <c r="AA571" s="402"/>
      <c r="AE571" s="402"/>
      <c r="AI571" s="402"/>
      <c r="AM571" s="402"/>
      <c r="AQ571" s="402"/>
      <c r="AT571" s="402"/>
      <c r="AW571" s="402"/>
      <c r="BA571" s="402"/>
      <c r="BB571" s="402"/>
      <c r="BE571" s="402"/>
      <c r="BF571" s="402"/>
      <c r="BI571" s="402"/>
      <c r="BJ571" s="402"/>
      <c r="BM571" s="402"/>
      <c r="BN571" s="402"/>
      <c r="BO571" s="402"/>
      <c r="BP571" s="402"/>
      <c r="BQ571" s="402"/>
      <c r="BR571" s="402"/>
      <c r="BS571" s="402"/>
      <c r="BT571" s="402"/>
      <c r="BW571" s="402"/>
      <c r="BX571" s="402"/>
      <c r="BY571" s="402"/>
      <c r="BZ571" s="402"/>
      <c r="CP571" s="402"/>
      <c r="CQ571" s="402"/>
      <c r="CY571" s="402"/>
      <c r="DE571" s="402"/>
      <c r="DF571" s="402"/>
      <c r="DP571" s="402"/>
      <c r="DR571" s="402"/>
      <c r="DV571" s="402"/>
      <c r="DZ571" s="402"/>
      <c r="ED571" s="402"/>
      <c r="EH571" s="402"/>
      <c r="EL571" s="402"/>
      <c r="EP571" s="402"/>
      <c r="ET571" s="402"/>
      <c r="EX571" s="402"/>
      <c r="FB571" s="402"/>
      <c r="FF571" s="402"/>
      <c r="FJ571" s="402"/>
      <c r="FN571" s="402"/>
      <c r="FR571" s="402"/>
      <c r="FV571" s="402"/>
      <c r="FZ571" s="402"/>
      <c r="GD571" s="402"/>
      <c r="GH571" s="402"/>
      <c r="GL571" s="402"/>
      <c r="GP571" s="402"/>
      <c r="GT571" s="402"/>
      <c r="GX571" s="402"/>
      <c r="HB571" s="402"/>
      <c r="HF571" s="402"/>
      <c r="HJ571" s="402"/>
      <c r="HN571" s="402"/>
      <c r="HR571" s="402"/>
      <c r="HV571" s="402"/>
      <c r="HZ571" s="402"/>
      <c r="ID571" s="402"/>
      <c r="IH571" s="402"/>
      <c r="IL571" s="402"/>
      <c r="IP571" s="402"/>
      <c r="IT571" s="402"/>
      <c r="IX571" s="402"/>
      <c r="JB571" s="402"/>
      <c r="JF571" s="402"/>
      <c r="JJ571" s="402"/>
      <c r="JN571" s="402"/>
      <c r="JR571" s="402"/>
      <c r="JV571" s="402"/>
      <c r="JZ571" s="402"/>
      <c r="KD571" s="402"/>
      <c r="LI571" s="402"/>
      <c r="MH571" s="402"/>
      <c r="MZ571" s="402"/>
      <c r="NM571" s="402"/>
      <c r="OA571" s="402"/>
      <c r="OR571" s="402"/>
      <c r="PW571" s="402"/>
      <c r="QO571" s="402"/>
      <c r="RB571" s="402"/>
      <c r="SD571" s="402"/>
      <c r="TX571" s="402"/>
      <c r="VT571" s="402"/>
      <c r="XQ571" s="402"/>
      <c r="YF571" s="402"/>
      <c r="ZK571" s="402"/>
      <c r="ZN571" s="402"/>
      <c r="AAP571" s="402"/>
      <c r="ABJ571" s="402"/>
      <c r="ABU571" s="402"/>
      <c r="ACZ571" s="402"/>
      <c r="ADG571" s="402"/>
      <c r="ADH571" s="402"/>
      <c r="AEL571" s="402"/>
    </row>
    <row r="572" spans="3:818" ht="11.25" customHeight="1">
      <c r="C572" s="402"/>
      <c r="F572" s="402"/>
      <c r="W572" s="402"/>
      <c r="AA572" s="402"/>
      <c r="AE572" s="402"/>
      <c r="AI572" s="402"/>
      <c r="AM572" s="402"/>
      <c r="AQ572" s="402"/>
      <c r="AT572" s="402"/>
      <c r="AW572" s="402"/>
      <c r="BA572" s="402"/>
      <c r="BB572" s="402"/>
      <c r="BE572" s="402"/>
      <c r="BF572" s="402"/>
      <c r="BI572" s="402"/>
      <c r="BJ572" s="402"/>
      <c r="BM572" s="402"/>
      <c r="BN572" s="402"/>
      <c r="BO572" s="402"/>
      <c r="BP572" s="402"/>
      <c r="BQ572" s="402"/>
      <c r="BR572" s="402"/>
      <c r="BS572" s="402"/>
      <c r="BT572" s="402"/>
      <c r="BW572" s="402"/>
      <c r="BX572" s="402"/>
      <c r="BY572" s="402"/>
      <c r="BZ572" s="402"/>
      <c r="CP572" s="402"/>
      <c r="CQ572" s="402"/>
      <c r="CY572" s="402"/>
      <c r="DE572" s="402"/>
      <c r="DF572" s="402"/>
      <c r="DP572" s="402"/>
      <c r="DR572" s="402"/>
      <c r="DV572" s="402"/>
      <c r="DZ572" s="402"/>
      <c r="ED572" s="402"/>
      <c r="EH572" s="402"/>
      <c r="EL572" s="402"/>
      <c r="EP572" s="402"/>
      <c r="ET572" s="402"/>
      <c r="EX572" s="402"/>
      <c r="FB572" s="402"/>
      <c r="FF572" s="402"/>
      <c r="FJ572" s="402"/>
      <c r="FN572" s="402"/>
      <c r="FR572" s="402"/>
      <c r="FV572" s="402"/>
      <c r="FZ572" s="402"/>
      <c r="GD572" s="402"/>
      <c r="GH572" s="402"/>
      <c r="GL572" s="402"/>
      <c r="GP572" s="402"/>
      <c r="GT572" s="402"/>
      <c r="GX572" s="402"/>
      <c r="HB572" s="402"/>
      <c r="HF572" s="402"/>
      <c r="HJ572" s="402"/>
      <c r="HN572" s="402"/>
      <c r="HR572" s="402"/>
      <c r="HV572" s="402"/>
      <c r="HZ572" s="402"/>
      <c r="ID572" s="402"/>
      <c r="IH572" s="402"/>
      <c r="IL572" s="402"/>
      <c r="IP572" s="402"/>
      <c r="IT572" s="402"/>
      <c r="IX572" s="402"/>
      <c r="JB572" s="402"/>
      <c r="JF572" s="402"/>
      <c r="JJ572" s="402"/>
      <c r="JN572" s="402"/>
      <c r="JR572" s="402"/>
      <c r="JV572" s="402"/>
      <c r="JZ572" s="402"/>
      <c r="KD572" s="402"/>
      <c r="LI572" s="402"/>
      <c r="MH572" s="402"/>
      <c r="MZ572" s="402"/>
      <c r="NM572" s="402"/>
      <c r="OA572" s="402"/>
      <c r="OR572" s="402"/>
      <c r="PW572" s="402"/>
      <c r="QO572" s="402"/>
      <c r="RB572" s="402"/>
      <c r="SD572" s="402"/>
      <c r="TX572" s="402"/>
      <c r="VT572" s="402"/>
      <c r="XQ572" s="402"/>
      <c r="YF572" s="402"/>
      <c r="ZK572" s="402"/>
      <c r="ZN572" s="402"/>
      <c r="AAP572" s="402"/>
      <c r="ABJ572" s="402"/>
      <c r="ABU572" s="402"/>
      <c r="ACZ572" s="402"/>
      <c r="ADG572" s="402"/>
      <c r="ADH572" s="402"/>
      <c r="AEL572" s="402"/>
    </row>
    <row r="573" spans="3:818" ht="11.25" customHeight="1">
      <c r="C573" s="402"/>
      <c r="F573" s="402"/>
      <c r="W573" s="402"/>
      <c r="AA573" s="402"/>
      <c r="AE573" s="402"/>
      <c r="AI573" s="402"/>
      <c r="AM573" s="402"/>
      <c r="AQ573" s="402"/>
      <c r="AT573" s="402"/>
      <c r="AW573" s="402"/>
      <c r="BA573" s="402"/>
      <c r="BB573" s="402"/>
      <c r="BE573" s="402"/>
      <c r="BF573" s="402"/>
      <c r="BI573" s="402"/>
      <c r="BJ573" s="402"/>
      <c r="BM573" s="402"/>
      <c r="BN573" s="402"/>
      <c r="BO573" s="402"/>
      <c r="BP573" s="402"/>
      <c r="BQ573" s="402"/>
      <c r="BR573" s="402"/>
      <c r="BS573" s="402"/>
      <c r="BT573" s="402"/>
      <c r="BW573" s="402"/>
      <c r="BX573" s="402"/>
      <c r="BY573" s="402"/>
      <c r="BZ573" s="402"/>
      <c r="CP573" s="402"/>
      <c r="CQ573" s="402"/>
      <c r="CY573" s="402"/>
      <c r="DE573" s="402"/>
      <c r="DF573" s="402"/>
      <c r="DP573" s="402"/>
      <c r="DR573" s="402"/>
      <c r="DV573" s="402"/>
      <c r="DZ573" s="402"/>
      <c r="ED573" s="402"/>
      <c r="EH573" s="402"/>
      <c r="EL573" s="402"/>
      <c r="EP573" s="402"/>
      <c r="ET573" s="402"/>
      <c r="EX573" s="402"/>
      <c r="FB573" s="402"/>
      <c r="FF573" s="402"/>
      <c r="FJ573" s="402"/>
      <c r="FN573" s="402"/>
      <c r="FR573" s="402"/>
      <c r="FV573" s="402"/>
      <c r="FZ573" s="402"/>
      <c r="GD573" s="402"/>
      <c r="GH573" s="402"/>
      <c r="GL573" s="402"/>
      <c r="GP573" s="402"/>
      <c r="GT573" s="402"/>
      <c r="GX573" s="402"/>
      <c r="HB573" s="402"/>
      <c r="HF573" s="402"/>
      <c r="HJ573" s="402"/>
      <c r="HN573" s="402"/>
      <c r="HR573" s="402"/>
      <c r="HV573" s="402"/>
      <c r="HZ573" s="402"/>
      <c r="ID573" s="402"/>
      <c r="IH573" s="402"/>
      <c r="IL573" s="402"/>
      <c r="IP573" s="402"/>
      <c r="IT573" s="402"/>
      <c r="IX573" s="402"/>
      <c r="JB573" s="402"/>
      <c r="JF573" s="402"/>
      <c r="JJ573" s="402"/>
      <c r="JN573" s="402"/>
      <c r="JR573" s="402"/>
      <c r="JV573" s="402"/>
      <c r="JZ573" s="402"/>
      <c r="KD573" s="402"/>
      <c r="LI573" s="402"/>
      <c r="MH573" s="402"/>
      <c r="MZ573" s="402"/>
      <c r="NM573" s="402"/>
      <c r="OA573" s="402"/>
      <c r="OR573" s="402"/>
      <c r="PW573" s="402"/>
      <c r="QO573" s="402"/>
      <c r="RB573" s="402"/>
      <c r="SD573" s="402"/>
      <c r="TX573" s="402"/>
      <c r="VT573" s="402"/>
      <c r="XQ573" s="402"/>
      <c r="YF573" s="402"/>
      <c r="ZK573" s="402"/>
      <c r="ZN573" s="402"/>
      <c r="AAP573" s="402"/>
      <c r="ABJ573" s="402"/>
      <c r="ABU573" s="402"/>
      <c r="ACZ573" s="402"/>
      <c r="ADG573" s="402"/>
      <c r="ADH573" s="402"/>
      <c r="AEL573" s="402"/>
    </row>
    <row r="574" spans="3:818" ht="11.25" customHeight="1">
      <c r="C574" s="402"/>
      <c r="F574" s="402"/>
      <c r="W574" s="402"/>
      <c r="AA574" s="402"/>
      <c r="AE574" s="402"/>
      <c r="AI574" s="402"/>
      <c r="AM574" s="402"/>
      <c r="AQ574" s="402"/>
      <c r="AT574" s="402"/>
      <c r="AW574" s="402"/>
      <c r="BA574" s="402"/>
      <c r="BB574" s="402"/>
      <c r="BE574" s="402"/>
      <c r="BF574" s="402"/>
      <c r="BI574" s="402"/>
      <c r="BJ574" s="402"/>
      <c r="BM574" s="402"/>
      <c r="BN574" s="402"/>
      <c r="BO574" s="402"/>
      <c r="BP574" s="402"/>
      <c r="BQ574" s="402"/>
      <c r="BR574" s="402"/>
      <c r="BS574" s="402"/>
      <c r="BT574" s="402"/>
      <c r="BW574" s="402"/>
      <c r="BX574" s="402"/>
      <c r="BY574" s="402"/>
      <c r="BZ574" s="402"/>
      <c r="CP574" s="402"/>
      <c r="CQ574" s="402"/>
      <c r="CY574" s="402"/>
      <c r="DE574" s="402"/>
      <c r="DF574" s="402"/>
      <c r="DP574" s="402"/>
      <c r="DR574" s="402"/>
      <c r="DV574" s="402"/>
      <c r="DZ574" s="402"/>
      <c r="ED574" s="402"/>
      <c r="EH574" s="402"/>
      <c r="EL574" s="402"/>
      <c r="EP574" s="402"/>
      <c r="ET574" s="402"/>
      <c r="EX574" s="402"/>
      <c r="FB574" s="402"/>
      <c r="FF574" s="402"/>
      <c r="FJ574" s="402"/>
      <c r="FN574" s="402"/>
      <c r="FR574" s="402"/>
      <c r="FV574" s="402"/>
      <c r="FZ574" s="402"/>
      <c r="GD574" s="402"/>
      <c r="GH574" s="402"/>
      <c r="GL574" s="402"/>
      <c r="GP574" s="402"/>
      <c r="GT574" s="402"/>
      <c r="GX574" s="402"/>
      <c r="HB574" s="402"/>
      <c r="HF574" s="402"/>
      <c r="HJ574" s="402"/>
      <c r="HN574" s="402"/>
      <c r="HR574" s="402"/>
      <c r="HV574" s="402"/>
      <c r="HZ574" s="402"/>
      <c r="ID574" s="402"/>
      <c r="IH574" s="402"/>
      <c r="IL574" s="402"/>
      <c r="IP574" s="402"/>
      <c r="IT574" s="402"/>
      <c r="IX574" s="402"/>
      <c r="JB574" s="402"/>
      <c r="JF574" s="402"/>
      <c r="JJ574" s="402"/>
      <c r="JN574" s="402"/>
      <c r="JR574" s="402"/>
      <c r="JV574" s="402"/>
      <c r="JZ574" s="402"/>
      <c r="KD574" s="402"/>
      <c r="LI574" s="402"/>
      <c r="MH574" s="402"/>
      <c r="MZ574" s="402"/>
      <c r="NM574" s="402"/>
      <c r="OA574" s="402"/>
      <c r="OR574" s="402"/>
      <c r="PW574" s="402"/>
      <c r="QO574" s="402"/>
      <c r="RB574" s="402"/>
      <c r="SD574" s="402"/>
      <c r="TX574" s="402"/>
      <c r="VT574" s="402"/>
      <c r="XQ574" s="402"/>
      <c r="YF574" s="402"/>
      <c r="ZK574" s="402"/>
      <c r="ZN574" s="402"/>
      <c r="AAP574" s="402"/>
      <c r="ABJ574" s="402"/>
      <c r="ABU574" s="402"/>
      <c r="ACZ574" s="402"/>
      <c r="ADG574" s="402"/>
      <c r="ADH574" s="402"/>
      <c r="AEL574" s="402"/>
    </row>
    <row r="575" spans="3:818" ht="11.25" customHeight="1">
      <c r="C575" s="402"/>
      <c r="F575" s="402"/>
      <c r="W575" s="402"/>
      <c r="AA575" s="402"/>
      <c r="AE575" s="402"/>
      <c r="AI575" s="402"/>
      <c r="AM575" s="402"/>
      <c r="AQ575" s="402"/>
      <c r="AT575" s="402"/>
      <c r="AW575" s="402"/>
      <c r="BA575" s="402"/>
      <c r="BB575" s="402"/>
      <c r="BE575" s="402"/>
      <c r="BF575" s="402"/>
      <c r="BI575" s="402"/>
      <c r="BJ575" s="402"/>
      <c r="BM575" s="402"/>
      <c r="BN575" s="402"/>
      <c r="BO575" s="402"/>
      <c r="BP575" s="402"/>
      <c r="BQ575" s="402"/>
      <c r="BR575" s="402"/>
      <c r="BS575" s="402"/>
      <c r="BT575" s="402"/>
      <c r="BW575" s="402"/>
      <c r="BX575" s="402"/>
      <c r="BY575" s="402"/>
      <c r="BZ575" s="402"/>
      <c r="CP575" s="402"/>
      <c r="CQ575" s="402"/>
      <c r="CY575" s="402"/>
      <c r="DE575" s="402"/>
      <c r="DF575" s="402"/>
      <c r="DP575" s="402"/>
      <c r="DR575" s="402"/>
      <c r="DV575" s="402"/>
      <c r="DZ575" s="402"/>
      <c r="ED575" s="402"/>
      <c r="EH575" s="402"/>
      <c r="EL575" s="402"/>
      <c r="EP575" s="402"/>
      <c r="ET575" s="402"/>
      <c r="EX575" s="402"/>
      <c r="FB575" s="402"/>
      <c r="FF575" s="402"/>
      <c r="FJ575" s="402"/>
      <c r="FN575" s="402"/>
      <c r="FR575" s="402"/>
      <c r="FV575" s="402"/>
      <c r="FZ575" s="402"/>
      <c r="GD575" s="402"/>
      <c r="GH575" s="402"/>
      <c r="GL575" s="402"/>
      <c r="GP575" s="402"/>
      <c r="GT575" s="402"/>
      <c r="GX575" s="402"/>
      <c r="HB575" s="402"/>
      <c r="HF575" s="402"/>
      <c r="HJ575" s="402"/>
      <c r="HN575" s="402"/>
      <c r="HR575" s="402"/>
      <c r="HV575" s="402"/>
      <c r="HZ575" s="402"/>
      <c r="ID575" s="402"/>
      <c r="IH575" s="402"/>
      <c r="IL575" s="402"/>
      <c r="IP575" s="402"/>
      <c r="IT575" s="402"/>
      <c r="IX575" s="402"/>
      <c r="JB575" s="402"/>
      <c r="JF575" s="402"/>
      <c r="JJ575" s="402"/>
      <c r="JN575" s="402"/>
      <c r="JR575" s="402"/>
      <c r="JV575" s="402"/>
      <c r="JZ575" s="402"/>
      <c r="KD575" s="402"/>
      <c r="LI575" s="402"/>
      <c r="MH575" s="402"/>
      <c r="MZ575" s="402"/>
      <c r="NM575" s="402"/>
      <c r="OA575" s="402"/>
      <c r="OR575" s="402"/>
      <c r="PW575" s="402"/>
      <c r="QO575" s="402"/>
      <c r="RB575" s="402"/>
      <c r="SD575" s="402"/>
      <c r="TX575" s="402"/>
      <c r="VT575" s="402"/>
      <c r="XQ575" s="402"/>
      <c r="YF575" s="402"/>
      <c r="ZK575" s="402"/>
      <c r="ZN575" s="402"/>
      <c r="AAP575" s="402"/>
      <c r="ABJ575" s="402"/>
      <c r="ABU575" s="402"/>
      <c r="ACZ575" s="402"/>
      <c r="ADG575" s="402"/>
      <c r="ADH575" s="402"/>
      <c r="AEL575" s="402"/>
    </row>
    <row r="576" spans="3:818" ht="11.25" customHeight="1">
      <c r="C576" s="402"/>
      <c r="F576" s="402"/>
      <c r="W576" s="402"/>
      <c r="AA576" s="402"/>
      <c r="AE576" s="402"/>
      <c r="AI576" s="402"/>
      <c r="AM576" s="402"/>
      <c r="AQ576" s="402"/>
      <c r="AT576" s="402"/>
      <c r="AW576" s="402"/>
      <c r="BA576" s="402"/>
      <c r="BB576" s="402"/>
      <c r="BE576" s="402"/>
      <c r="BF576" s="402"/>
      <c r="BI576" s="402"/>
      <c r="BJ576" s="402"/>
      <c r="BM576" s="402"/>
      <c r="BN576" s="402"/>
      <c r="BO576" s="402"/>
      <c r="BP576" s="402"/>
      <c r="BQ576" s="402"/>
      <c r="BR576" s="402"/>
      <c r="BS576" s="402"/>
      <c r="BT576" s="402"/>
      <c r="BW576" s="402"/>
      <c r="BX576" s="402"/>
      <c r="BY576" s="402"/>
      <c r="BZ576" s="402"/>
      <c r="CP576" s="402"/>
      <c r="CQ576" s="402"/>
      <c r="CY576" s="402"/>
      <c r="DE576" s="402"/>
      <c r="DF576" s="402"/>
      <c r="DP576" s="402"/>
      <c r="DR576" s="402"/>
      <c r="DV576" s="402"/>
      <c r="DZ576" s="402"/>
      <c r="ED576" s="402"/>
      <c r="EH576" s="402"/>
      <c r="EL576" s="402"/>
      <c r="EP576" s="402"/>
      <c r="ET576" s="402"/>
      <c r="EX576" s="402"/>
      <c r="FB576" s="402"/>
      <c r="FF576" s="402"/>
      <c r="FJ576" s="402"/>
      <c r="FN576" s="402"/>
      <c r="FR576" s="402"/>
      <c r="FV576" s="402"/>
      <c r="FZ576" s="402"/>
      <c r="GD576" s="402"/>
      <c r="GH576" s="402"/>
      <c r="GL576" s="402"/>
      <c r="GP576" s="402"/>
      <c r="GT576" s="402"/>
      <c r="GX576" s="402"/>
      <c r="HB576" s="402"/>
      <c r="HF576" s="402"/>
      <c r="HJ576" s="402"/>
      <c r="HN576" s="402"/>
      <c r="HR576" s="402"/>
      <c r="HV576" s="402"/>
      <c r="HZ576" s="402"/>
      <c r="ID576" s="402"/>
      <c r="IH576" s="402"/>
      <c r="IL576" s="402"/>
      <c r="IP576" s="402"/>
      <c r="IT576" s="402"/>
      <c r="IX576" s="402"/>
      <c r="JB576" s="402"/>
      <c r="JF576" s="402"/>
      <c r="JJ576" s="402"/>
      <c r="JN576" s="402"/>
      <c r="JR576" s="402"/>
      <c r="JV576" s="402"/>
      <c r="JZ576" s="402"/>
      <c r="KD576" s="402"/>
      <c r="LI576" s="402"/>
      <c r="MH576" s="402"/>
      <c r="MZ576" s="402"/>
      <c r="NM576" s="402"/>
      <c r="OA576" s="402"/>
      <c r="OR576" s="402"/>
      <c r="PW576" s="402"/>
      <c r="QO576" s="402"/>
      <c r="RB576" s="402"/>
      <c r="SD576" s="402"/>
      <c r="TX576" s="402"/>
      <c r="VT576" s="402"/>
      <c r="XQ576" s="402"/>
      <c r="YF576" s="402"/>
      <c r="ZK576" s="402"/>
      <c r="ZN576" s="402"/>
      <c r="AAP576" s="402"/>
      <c r="ABJ576" s="402"/>
      <c r="ABU576" s="402"/>
      <c r="ACZ576" s="402"/>
      <c r="ADG576" s="402"/>
      <c r="ADH576" s="402"/>
      <c r="AEL576" s="402"/>
    </row>
    <row r="577" spans="3:818" ht="11.25" customHeight="1">
      <c r="C577" s="402"/>
      <c r="F577" s="402"/>
      <c r="W577" s="402"/>
      <c r="AA577" s="402"/>
      <c r="AE577" s="402"/>
      <c r="AI577" s="402"/>
      <c r="AM577" s="402"/>
      <c r="AQ577" s="402"/>
      <c r="AT577" s="402"/>
      <c r="AW577" s="402"/>
      <c r="BA577" s="402"/>
      <c r="BB577" s="402"/>
      <c r="BE577" s="402"/>
      <c r="BF577" s="402"/>
      <c r="BI577" s="402"/>
      <c r="BJ577" s="402"/>
      <c r="BM577" s="402"/>
      <c r="BN577" s="402"/>
      <c r="BO577" s="402"/>
      <c r="BP577" s="402"/>
      <c r="BQ577" s="402"/>
      <c r="BR577" s="402"/>
      <c r="BS577" s="402"/>
      <c r="BT577" s="402"/>
      <c r="BW577" s="402"/>
      <c r="BX577" s="402"/>
      <c r="BY577" s="402"/>
      <c r="BZ577" s="402"/>
      <c r="CP577" s="402"/>
      <c r="CQ577" s="402"/>
      <c r="CY577" s="402"/>
      <c r="DE577" s="402"/>
      <c r="DF577" s="402"/>
      <c r="DP577" s="402"/>
      <c r="DR577" s="402"/>
      <c r="DV577" s="402"/>
      <c r="DZ577" s="402"/>
      <c r="ED577" s="402"/>
      <c r="EH577" s="402"/>
      <c r="EL577" s="402"/>
      <c r="EP577" s="402"/>
      <c r="ET577" s="402"/>
      <c r="EX577" s="402"/>
      <c r="FB577" s="402"/>
      <c r="FF577" s="402"/>
      <c r="FJ577" s="402"/>
      <c r="FN577" s="402"/>
      <c r="FR577" s="402"/>
      <c r="FV577" s="402"/>
      <c r="FZ577" s="402"/>
      <c r="GD577" s="402"/>
      <c r="GH577" s="402"/>
      <c r="GL577" s="402"/>
      <c r="GP577" s="402"/>
      <c r="GT577" s="402"/>
      <c r="GX577" s="402"/>
      <c r="HB577" s="402"/>
      <c r="HF577" s="402"/>
      <c r="HJ577" s="402"/>
      <c r="HN577" s="402"/>
      <c r="HR577" s="402"/>
      <c r="HV577" s="402"/>
      <c r="HZ577" s="402"/>
      <c r="ID577" s="402"/>
      <c r="IH577" s="402"/>
      <c r="IL577" s="402"/>
      <c r="IP577" s="402"/>
      <c r="IT577" s="402"/>
      <c r="IX577" s="402"/>
      <c r="JB577" s="402"/>
      <c r="JF577" s="402"/>
      <c r="JJ577" s="402"/>
      <c r="JN577" s="402"/>
      <c r="JR577" s="402"/>
      <c r="JV577" s="402"/>
      <c r="JZ577" s="402"/>
      <c r="KD577" s="402"/>
      <c r="LI577" s="402"/>
      <c r="MH577" s="402"/>
      <c r="MZ577" s="402"/>
      <c r="NM577" s="402"/>
      <c r="OA577" s="402"/>
      <c r="OR577" s="402"/>
      <c r="PW577" s="402"/>
      <c r="QO577" s="402"/>
      <c r="RB577" s="402"/>
      <c r="SD577" s="402"/>
      <c r="TX577" s="402"/>
      <c r="VT577" s="402"/>
      <c r="XQ577" s="402"/>
      <c r="YF577" s="402"/>
      <c r="ZK577" s="402"/>
      <c r="ZN577" s="402"/>
      <c r="AAP577" s="402"/>
      <c r="ABJ577" s="402"/>
      <c r="ABU577" s="402"/>
      <c r="ACZ577" s="402"/>
      <c r="ADG577" s="402"/>
      <c r="ADH577" s="402"/>
      <c r="AEL577" s="402"/>
    </row>
    <row r="578" spans="3:818" ht="11.25" customHeight="1">
      <c r="C578" s="402"/>
      <c r="F578" s="402"/>
      <c r="W578" s="402"/>
      <c r="AA578" s="402"/>
      <c r="AE578" s="402"/>
      <c r="AI578" s="402"/>
      <c r="AM578" s="402"/>
      <c r="AQ578" s="402"/>
      <c r="AT578" s="402"/>
      <c r="AW578" s="402"/>
      <c r="BA578" s="402"/>
      <c r="BB578" s="402"/>
      <c r="BE578" s="402"/>
      <c r="BF578" s="402"/>
      <c r="BI578" s="402"/>
      <c r="BJ578" s="402"/>
      <c r="BM578" s="402"/>
      <c r="BN578" s="402"/>
      <c r="BO578" s="402"/>
      <c r="BP578" s="402"/>
      <c r="BQ578" s="402"/>
      <c r="BR578" s="402"/>
      <c r="BS578" s="402"/>
      <c r="BT578" s="402"/>
      <c r="BW578" s="402"/>
      <c r="BX578" s="402"/>
      <c r="BY578" s="402"/>
      <c r="BZ578" s="402"/>
      <c r="CP578" s="402"/>
      <c r="CQ578" s="402"/>
      <c r="CY578" s="402"/>
      <c r="DE578" s="402"/>
      <c r="DF578" s="402"/>
      <c r="DP578" s="402"/>
      <c r="DR578" s="402"/>
      <c r="DV578" s="402"/>
      <c r="DZ578" s="402"/>
      <c r="ED578" s="402"/>
      <c r="EH578" s="402"/>
      <c r="EL578" s="402"/>
      <c r="EP578" s="402"/>
      <c r="ET578" s="402"/>
      <c r="EX578" s="402"/>
      <c r="FB578" s="402"/>
      <c r="FF578" s="402"/>
      <c r="FJ578" s="402"/>
      <c r="FN578" s="402"/>
      <c r="FR578" s="402"/>
      <c r="FV578" s="402"/>
      <c r="FZ578" s="402"/>
      <c r="GD578" s="402"/>
      <c r="GH578" s="402"/>
      <c r="GL578" s="402"/>
      <c r="GP578" s="402"/>
      <c r="GT578" s="402"/>
      <c r="GX578" s="402"/>
      <c r="HB578" s="402"/>
      <c r="HF578" s="402"/>
      <c r="HJ578" s="402"/>
      <c r="HN578" s="402"/>
      <c r="HR578" s="402"/>
      <c r="HV578" s="402"/>
      <c r="HZ578" s="402"/>
      <c r="ID578" s="402"/>
      <c r="IH578" s="402"/>
      <c r="IL578" s="402"/>
      <c r="IP578" s="402"/>
      <c r="IT578" s="402"/>
      <c r="IX578" s="402"/>
      <c r="JB578" s="402"/>
      <c r="JF578" s="402"/>
      <c r="JJ578" s="402"/>
      <c r="JN578" s="402"/>
      <c r="JR578" s="402"/>
      <c r="JV578" s="402"/>
      <c r="JZ578" s="402"/>
      <c r="KD578" s="402"/>
      <c r="LI578" s="402"/>
      <c r="MH578" s="402"/>
      <c r="MZ578" s="402"/>
      <c r="NM578" s="402"/>
      <c r="OA578" s="402"/>
      <c r="OR578" s="402"/>
      <c r="PW578" s="402"/>
      <c r="QO578" s="402"/>
      <c r="RB578" s="402"/>
      <c r="SD578" s="402"/>
      <c r="TX578" s="402"/>
      <c r="VT578" s="402"/>
      <c r="XQ578" s="402"/>
      <c r="YF578" s="402"/>
      <c r="ZK578" s="402"/>
      <c r="ZN578" s="402"/>
      <c r="AAP578" s="402"/>
      <c r="ABJ578" s="402"/>
      <c r="ABU578" s="402"/>
      <c r="ACZ578" s="402"/>
      <c r="ADG578" s="402"/>
      <c r="ADH578" s="402"/>
      <c r="AEL578" s="402"/>
    </row>
    <row r="579" spans="3:818" ht="11.25" customHeight="1">
      <c r="C579" s="402"/>
      <c r="F579" s="402"/>
      <c r="W579" s="402"/>
      <c r="AA579" s="402"/>
      <c r="AE579" s="402"/>
      <c r="AI579" s="402"/>
      <c r="AM579" s="402"/>
      <c r="AQ579" s="402"/>
      <c r="AT579" s="402"/>
      <c r="AW579" s="402"/>
      <c r="BA579" s="402"/>
      <c r="BB579" s="402"/>
      <c r="BE579" s="402"/>
      <c r="BF579" s="402"/>
      <c r="BI579" s="402"/>
      <c r="BJ579" s="402"/>
      <c r="BM579" s="402"/>
      <c r="BN579" s="402"/>
      <c r="BO579" s="402"/>
      <c r="BP579" s="402"/>
      <c r="BQ579" s="402"/>
      <c r="BR579" s="402"/>
      <c r="BS579" s="402"/>
      <c r="BT579" s="402"/>
      <c r="BW579" s="402"/>
      <c r="BX579" s="402"/>
      <c r="BY579" s="402"/>
      <c r="BZ579" s="402"/>
      <c r="CP579" s="402"/>
      <c r="CQ579" s="402"/>
      <c r="CY579" s="402"/>
      <c r="DE579" s="402"/>
      <c r="DF579" s="402"/>
      <c r="DP579" s="402"/>
      <c r="DR579" s="402"/>
      <c r="DV579" s="402"/>
      <c r="DZ579" s="402"/>
      <c r="ED579" s="402"/>
      <c r="EH579" s="402"/>
      <c r="EL579" s="402"/>
      <c r="EP579" s="402"/>
      <c r="ET579" s="402"/>
      <c r="EX579" s="402"/>
      <c r="FB579" s="402"/>
      <c r="FF579" s="402"/>
      <c r="FJ579" s="402"/>
      <c r="FN579" s="402"/>
      <c r="FR579" s="402"/>
      <c r="FV579" s="402"/>
      <c r="FZ579" s="402"/>
      <c r="GD579" s="402"/>
      <c r="GH579" s="402"/>
      <c r="GL579" s="402"/>
      <c r="GP579" s="402"/>
      <c r="GT579" s="402"/>
      <c r="GX579" s="402"/>
      <c r="HB579" s="402"/>
      <c r="HF579" s="402"/>
      <c r="HJ579" s="402"/>
      <c r="HN579" s="402"/>
      <c r="HR579" s="402"/>
      <c r="HV579" s="402"/>
      <c r="HZ579" s="402"/>
      <c r="ID579" s="402"/>
      <c r="IH579" s="402"/>
      <c r="IL579" s="402"/>
      <c r="IP579" s="402"/>
      <c r="IT579" s="402"/>
      <c r="IX579" s="402"/>
      <c r="JB579" s="402"/>
      <c r="JF579" s="402"/>
      <c r="JJ579" s="402"/>
      <c r="JN579" s="402"/>
      <c r="JR579" s="402"/>
      <c r="JV579" s="402"/>
      <c r="JZ579" s="402"/>
      <c r="KD579" s="402"/>
      <c r="LI579" s="402"/>
      <c r="MH579" s="402"/>
      <c r="MZ579" s="402"/>
      <c r="NM579" s="402"/>
      <c r="OA579" s="402"/>
      <c r="OR579" s="402"/>
      <c r="PW579" s="402"/>
      <c r="QO579" s="402"/>
      <c r="RB579" s="402"/>
      <c r="SD579" s="402"/>
      <c r="TX579" s="402"/>
      <c r="VT579" s="402"/>
      <c r="XQ579" s="402"/>
      <c r="YF579" s="402"/>
      <c r="ZK579" s="402"/>
      <c r="ZN579" s="402"/>
      <c r="AAP579" s="402"/>
      <c r="ABJ579" s="402"/>
      <c r="ABU579" s="402"/>
      <c r="ACZ579" s="402"/>
      <c r="ADG579" s="402"/>
      <c r="ADH579" s="402"/>
      <c r="AEL579" s="402"/>
    </row>
    <row r="580" spans="3:818" ht="11.25" customHeight="1">
      <c r="C580" s="402"/>
      <c r="F580" s="402"/>
      <c r="W580" s="402"/>
      <c r="AA580" s="402"/>
      <c r="AE580" s="402"/>
      <c r="AI580" s="402"/>
      <c r="AM580" s="402"/>
      <c r="AQ580" s="402"/>
      <c r="AT580" s="402"/>
      <c r="AW580" s="402"/>
      <c r="BA580" s="402"/>
      <c r="BB580" s="402"/>
      <c r="BE580" s="402"/>
      <c r="BF580" s="402"/>
      <c r="BI580" s="402"/>
      <c r="BJ580" s="402"/>
      <c r="BM580" s="402"/>
      <c r="BN580" s="402"/>
      <c r="BO580" s="402"/>
      <c r="BP580" s="402"/>
      <c r="BQ580" s="402"/>
      <c r="BR580" s="402"/>
      <c r="BS580" s="402"/>
      <c r="BT580" s="402"/>
      <c r="BW580" s="402"/>
      <c r="BX580" s="402"/>
      <c r="BY580" s="402"/>
      <c r="BZ580" s="402"/>
      <c r="CP580" s="402"/>
      <c r="CQ580" s="402"/>
      <c r="CY580" s="402"/>
      <c r="DE580" s="402"/>
      <c r="DF580" s="402"/>
      <c r="DP580" s="402"/>
      <c r="DR580" s="402"/>
      <c r="DV580" s="402"/>
      <c r="DZ580" s="402"/>
      <c r="ED580" s="402"/>
      <c r="EH580" s="402"/>
      <c r="EL580" s="402"/>
      <c r="EP580" s="402"/>
      <c r="ET580" s="402"/>
      <c r="EX580" s="402"/>
      <c r="FB580" s="402"/>
      <c r="FF580" s="402"/>
      <c r="FJ580" s="402"/>
      <c r="FN580" s="402"/>
      <c r="FR580" s="402"/>
      <c r="FV580" s="402"/>
      <c r="FZ580" s="402"/>
      <c r="GD580" s="402"/>
      <c r="GH580" s="402"/>
      <c r="GL580" s="402"/>
      <c r="GP580" s="402"/>
      <c r="GT580" s="402"/>
      <c r="GX580" s="402"/>
      <c r="HB580" s="402"/>
      <c r="HF580" s="402"/>
      <c r="HJ580" s="402"/>
      <c r="HN580" s="402"/>
      <c r="HR580" s="402"/>
      <c r="HV580" s="402"/>
      <c r="HZ580" s="402"/>
      <c r="ID580" s="402"/>
      <c r="IH580" s="402"/>
      <c r="IL580" s="402"/>
      <c r="IP580" s="402"/>
      <c r="IT580" s="402"/>
      <c r="IX580" s="402"/>
      <c r="JB580" s="402"/>
      <c r="JF580" s="402"/>
      <c r="JJ580" s="402"/>
      <c r="JN580" s="402"/>
      <c r="JR580" s="402"/>
      <c r="JV580" s="402"/>
      <c r="JZ580" s="402"/>
      <c r="KD580" s="402"/>
      <c r="LI580" s="402"/>
      <c r="MH580" s="402"/>
      <c r="MZ580" s="402"/>
      <c r="NM580" s="402"/>
      <c r="OA580" s="402"/>
      <c r="OR580" s="402"/>
      <c r="PW580" s="402"/>
      <c r="QO580" s="402"/>
      <c r="RB580" s="402"/>
      <c r="SD580" s="402"/>
      <c r="TX580" s="402"/>
      <c r="VT580" s="402"/>
      <c r="XQ580" s="402"/>
      <c r="YF580" s="402"/>
      <c r="ZK580" s="402"/>
      <c r="ZN580" s="402"/>
      <c r="AAP580" s="402"/>
      <c r="ABJ580" s="402"/>
      <c r="ABU580" s="402"/>
      <c r="ACZ580" s="402"/>
      <c r="ADG580" s="402"/>
      <c r="ADH580" s="402"/>
      <c r="AEL580" s="402"/>
    </row>
    <row r="581" spans="3:818" ht="11.25" customHeight="1">
      <c r="C581" s="402"/>
      <c r="F581" s="402"/>
      <c r="W581" s="402"/>
      <c r="AA581" s="402"/>
      <c r="AE581" s="402"/>
      <c r="AI581" s="402"/>
      <c r="AM581" s="402"/>
      <c r="AQ581" s="402"/>
      <c r="AT581" s="402"/>
      <c r="AW581" s="402"/>
      <c r="BA581" s="402"/>
      <c r="BB581" s="402"/>
      <c r="BE581" s="402"/>
      <c r="BF581" s="402"/>
      <c r="BI581" s="402"/>
      <c r="BJ581" s="402"/>
      <c r="BM581" s="402"/>
      <c r="BN581" s="402"/>
      <c r="BO581" s="402"/>
      <c r="BP581" s="402"/>
      <c r="BQ581" s="402"/>
      <c r="BR581" s="402"/>
      <c r="BS581" s="402"/>
      <c r="BT581" s="402"/>
      <c r="BW581" s="402"/>
      <c r="BX581" s="402"/>
      <c r="BY581" s="402"/>
      <c r="BZ581" s="402"/>
      <c r="CP581" s="402"/>
      <c r="CQ581" s="402"/>
      <c r="CY581" s="402"/>
      <c r="DE581" s="402"/>
      <c r="DF581" s="402"/>
      <c r="DP581" s="402"/>
      <c r="DR581" s="402"/>
      <c r="DV581" s="402"/>
      <c r="DZ581" s="402"/>
      <c r="ED581" s="402"/>
      <c r="EH581" s="402"/>
      <c r="EL581" s="402"/>
      <c r="EP581" s="402"/>
      <c r="ET581" s="402"/>
      <c r="EX581" s="402"/>
      <c r="FB581" s="402"/>
      <c r="FF581" s="402"/>
      <c r="FJ581" s="402"/>
      <c r="FN581" s="402"/>
      <c r="FR581" s="402"/>
      <c r="FV581" s="402"/>
      <c r="FZ581" s="402"/>
      <c r="GD581" s="402"/>
      <c r="GH581" s="402"/>
      <c r="GL581" s="402"/>
      <c r="GP581" s="402"/>
      <c r="GT581" s="402"/>
      <c r="GX581" s="402"/>
      <c r="HB581" s="402"/>
      <c r="HF581" s="402"/>
      <c r="HJ581" s="402"/>
      <c r="HN581" s="402"/>
      <c r="HR581" s="402"/>
      <c r="HV581" s="402"/>
      <c r="HZ581" s="402"/>
      <c r="ID581" s="402"/>
      <c r="IH581" s="402"/>
      <c r="IL581" s="402"/>
      <c r="IP581" s="402"/>
      <c r="IT581" s="402"/>
      <c r="IX581" s="402"/>
      <c r="JB581" s="402"/>
      <c r="JF581" s="402"/>
      <c r="JJ581" s="402"/>
      <c r="JN581" s="402"/>
      <c r="JR581" s="402"/>
      <c r="JV581" s="402"/>
      <c r="JZ581" s="402"/>
      <c r="KD581" s="402"/>
      <c r="LI581" s="402"/>
      <c r="MH581" s="402"/>
      <c r="MZ581" s="402"/>
      <c r="NM581" s="402"/>
      <c r="OA581" s="402"/>
      <c r="OR581" s="402"/>
      <c r="PW581" s="402"/>
      <c r="QO581" s="402"/>
      <c r="RB581" s="402"/>
      <c r="SD581" s="402"/>
      <c r="TX581" s="402"/>
      <c r="VT581" s="402"/>
      <c r="XQ581" s="402"/>
      <c r="YF581" s="402"/>
      <c r="ZK581" s="402"/>
      <c r="ZN581" s="402"/>
      <c r="AAP581" s="402"/>
      <c r="ABJ581" s="402"/>
      <c r="ABU581" s="402"/>
      <c r="ACZ581" s="402"/>
      <c r="ADG581" s="402"/>
      <c r="ADH581" s="402"/>
      <c r="AEL581" s="402"/>
    </row>
    <row r="582" spans="3:818" ht="11.25" customHeight="1">
      <c r="C582" s="402"/>
      <c r="F582" s="402"/>
      <c r="W582" s="402"/>
      <c r="AA582" s="402"/>
      <c r="AE582" s="402"/>
      <c r="AI582" s="402"/>
      <c r="AM582" s="402"/>
      <c r="AQ582" s="402"/>
      <c r="AT582" s="402"/>
      <c r="AW582" s="402"/>
      <c r="BA582" s="402"/>
      <c r="BB582" s="402"/>
      <c r="BE582" s="402"/>
      <c r="BF582" s="402"/>
      <c r="BI582" s="402"/>
      <c r="BJ582" s="402"/>
      <c r="BM582" s="402"/>
      <c r="BN582" s="402"/>
      <c r="BO582" s="402"/>
      <c r="BP582" s="402"/>
      <c r="BQ582" s="402"/>
      <c r="BR582" s="402"/>
      <c r="BS582" s="402"/>
      <c r="BT582" s="402"/>
      <c r="BW582" s="402"/>
      <c r="BX582" s="402"/>
      <c r="BY582" s="402"/>
      <c r="BZ582" s="402"/>
      <c r="CP582" s="402"/>
      <c r="CQ582" s="402"/>
      <c r="CY582" s="402"/>
      <c r="DE582" s="402"/>
      <c r="DF582" s="402"/>
      <c r="DP582" s="402"/>
      <c r="DR582" s="402"/>
      <c r="DV582" s="402"/>
      <c r="DZ582" s="402"/>
      <c r="ED582" s="402"/>
      <c r="EH582" s="402"/>
      <c r="EL582" s="402"/>
      <c r="EP582" s="402"/>
      <c r="ET582" s="402"/>
      <c r="EX582" s="402"/>
      <c r="FB582" s="402"/>
      <c r="FF582" s="402"/>
      <c r="FJ582" s="402"/>
      <c r="FN582" s="402"/>
      <c r="FR582" s="402"/>
      <c r="FV582" s="402"/>
      <c r="FZ582" s="402"/>
      <c r="GD582" s="402"/>
      <c r="GH582" s="402"/>
      <c r="GL582" s="402"/>
      <c r="GP582" s="402"/>
      <c r="GT582" s="402"/>
      <c r="GX582" s="402"/>
      <c r="HB582" s="402"/>
      <c r="HF582" s="402"/>
      <c r="HJ582" s="402"/>
      <c r="HN582" s="402"/>
      <c r="HR582" s="402"/>
      <c r="HV582" s="402"/>
      <c r="HZ582" s="402"/>
      <c r="ID582" s="402"/>
      <c r="IH582" s="402"/>
      <c r="IL582" s="402"/>
      <c r="IP582" s="402"/>
      <c r="IT582" s="402"/>
      <c r="IX582" s="402"/>
      <c r="JB582" s="402"/>
      <c r="JF582" s="402"/>
      <c r="JJ582" s="402"/>
      <c r="JN582" s="402"/>
      <c r="JR582" s="402"/>
      <c r="JV582" s="402"/>
      <c r="JZ582" s="402"/>
      <c r="KD582" s="402"/>
      <c r="LI582" s="402"/>
      <c r="MH582" s="402"/>
      <c r="MZ582" s="402"/>
      <c r="NM582" s="402"/>
      <c r="OA582" s="402"/>
      <c r="OR582" s="402"/>
      <c r="PW582" s="402"/>
      <c r="QO582" s="402"/>
      <c r="RB582" s="402"/>
      <c r="SD582" s="402"/>
      <c r="TX582" s="402"/>
      <c r="VT582" s="402"/>
      <c r="XQ582" s="402"/>
      <c r="YF582" s="402"/>
      <c r="ZK582" s="402"/>
      <c r="ZN582" s="402"/>
      <c r="AAP582" s="402"/>
      <c r="ABJ582" s="402"/>
      <c r="ABU582" s="402"/>
      <c r="ACZ582" s="402"/>
      <c r="ADG582" s="402"/>
      <c r="ADH582" s="402"/>
      <c r="AEL582" s="402"/>
    </row>
    <row r="583" spans="3:818" ht="11.25" customHeight="1">
      <c r="C583" s="402"/>
      <c r="F583" s="402"/>
      <c r="W583" s="402"/>
      <c r="AA583" s="402"/>
      <c r="AE583" s="402"/>
      <c r="AI583" s="402"/>
      <c r="AM583" s="402"/>
      <c r="AQ583" s="402"/>
      <c r="AT583" s="402"/>
      <c r="AW583" s="402"/>
      <c r="BA583" s="402"/>
      <c r="BB583" s="402"/>
      <c r="BE583" s="402"/>
      <c r="BF583" s="402"/>
      <c r="BI583" s="402"/>
      <c r="BJ583" s="402"/>
      <c r="BM583" s="402"/>
      <c r="BN583" s="402"/>
      <c r="BO583" s="402"/>
      <c r="BP583" s="402"/>
      <c r="BQ583" s="402"/>
      <c r="BR583" s="402"/>
      <c r="BS583" s="402"/>
      <c r="BT583" s="402"/>
      <c r="BW583" s="402"/>
      <c r="BX583" s="402"/>
      <c r="BY583" s="402"/>
      <c r="BZ583" s="402"/>
      <c r="CP583" s="402"/>
      <c r="CQ583" s="402"/>
      <c r="CY583" s="402"/>
      <c r="DE583" s="402"/>
      <c r="DF583" s="402"/>
      <c r="DP583" s="402"/>
      <c r="DR583" s="402"/>
      <c r="DV583" s="402"/>
      <c r="DZ583" s="402"/>
      <c r="ED583" s="402"/>
      <c r="EH583" s="402"/>
      <c r="EL583" s="402"/>
      <c r="EP583" s="402"/>
      <c r="ET583" s="402"/>
      <c r="EX583" s="402"/>
      <c r="FB583" s="402"/>
      <c r="FF583" s="402"/>
      <c r="FJ583" s="402"/>
      <c r="FN583" s="402"/>
      <c r="FR583" s="402"/>
      <c r="FV583" s="402"/>
      <c r="FZ583" s="402"/>
      <c r="GD583" s="402"/>
      <c r="GH583" s="402"/>
      <c r="GL583" s="402"/>
      <c r="GP583" s="402"/>
      <c r="GT583" s="402"/>
      <c r="GX583" s="402"/>
      <c r="HB583" s="402"/>
      <c r="HF583" s="402"/>
      <c r="HJ583" s="402"/>
      <c r="HN583" s="402"/>
      <c r="HR583" s="402"/>
      <c r="HV583" s="402"/>
      <c r="HZ583" s="402"/>
      <c r="ID583" s="402"/>
      <c r="IH583" s="402"/>
      <c r="IL583" s="402"/>
      <c r="IP583" s="402"/>
      <c r="IT583" s="402"/>
      <c r="IX583" s="402"/>
      <c r="JB583" s="402"/>
      <c r="JF583" s="402"/>
      <c r="JJ583" s="402"/>
      <c r="JN583" s="402"/>
      <c r="JR583" s="402"/>
      <c r="JV583" s="402"/>
      <c r="JZ583" s="402"/>
      <c r="KD583" s="402"/>
      <c r="LI583" s="402"/>
      <c r="MH583" s="402"/>
      <c r="MZ583" s="402"/>
      <c r="NM583" s="402"/>
      <c r="OA583" s="402"/>
      <c r="OR583" s="402"/>
      <c r="PW583" s="402"/>
      <c r="QO583" s="402"/>
      <c r="RB583" s="402"/>
      <c r="SD583" s="402"/>
      <c r="TX583" s="402"/>
      <c r="VT583" s="402"/>
      <c r="XQ583" s="402"/>
      <c r="YF583" s="402"/>
      <c r="ZK583" s="402"/>
      <c r="ZN583" s="402"/>
      <c r="AAP583" s="402"/>
      <c r="ABJ583" s="402"/>
      <c r="ABU583" s="402"/>
      <c r="ACZ583" s="402"/>
      <c r="ADG583" s="402"/>
      <c r="ADH583" s="402"/>
      <c r="AEL583" s="402"/>
    </row>
    <row r="584" spans="3:818" ht="11.25" customHeight="1">
      <c r="C584" s="402"/>
      <c r="F584" s="402"/>
      <c r="W584" s="402"/>
      <c r="AA584" s="402"/>
      <c r="AE584" s="402"/>
      <c r="AI584" s="402"/>
      <c r="AM584" s="402"/>
      <c r="AQ584" s="402"/>
      <c r="AT584" s="402"/>
      <c r="AW584" s="402"/>
      <c r="BA584" s="402"/>
      <c r="BB584" s="402"/>
      <c r="BE584" s="402"/>
      <c r="BF584" s="402"/>
      <c r="BI584" s="402"/>
      <c r="BJ584" s="402"/>
      <c r="BM584" s="402"/>
      <c r="BN584" s="402"/>
      <c r="BO584" s="402"/>
      <c r="BP584" s="402"/>
      <c r="BQ584" s="402"/>
      <c r="BR584" s="402"/>
      <c r="BS584" s="402"/>
      <c r="BT584" s="402"/>
      <c r="BW584" s="402"/>
      <c r="BX584" s="402"/>
      <c r="BY584" s="402"/>
      <c r="BZ584" s="402"/>
      <c r="CP584" s="402"/>
      <c r="CQ584" s="402"/>
      <c r="CY584" s="402"/>
      <c r="DE584" s="402"/>
      <c r="DF584" s="402"/>
      <c r="DP584" s="402"/>
      <c r="DR584" s="402"/>
      <c r="DV584" s="402"/>
      <c r="DZ584" s="402"/>
      <c r="ED584" s="402"/>
      <c r="EH584" s="402"/>
      <c r="EL584" s="402"/>
      <c r="EP584" s="402"/>
      <c r="ET584" s="402"/>
      <c r="EX584" s="402"/>
      <c r="FB584" s="402"/>
      <c r="FF584" s="402"/>
      <c r="FJ584" s="402"/>
      <c r="FN584" s="402"/>
      <c r="FR584" s="402"/>
      <c r="FV584" s="402"/>
      <c r="FZ584" s="402"/>
      <c r="GD584" s="402"/>
      <c r="GH584" s="402"/>
      <c r="GL584" s="402"/>
      <c r="GP584" s="402"/>
      <c r="GT584" s="402"/>
      <c r="GX584" s="402"/>
      <c r="HB584" s="402"/>
      <c r="HF584" s="402"/>
      <c r="HJ584" s="402"/>
      <c r="HN584" s="402"/>
      <c r="HR584" s="402"/>
      <c r="HV584" s="402"/>
      <c r="HZ584" s="402"/>
      <c r="ID584" s="402"/>
      <c r="IH584" s="402"/>
      <c r="IL584" s="402"/>
      <c r="IP584" s="402"/>
      <c r="IT584" s="402"/>
      <c r="IX584" s="402"/>
      <c r="JB584" s="402"/>
      <c r="JF584" s="402"/>
      <c r="JJ584" s="402"/>
      <c r="JN584" s="402"/>
      <c r="JR584" s="402"/>
      <c r="JV584" s="402"/>
      <c r="JZ584" s="402"/>
      <c r="KD584" s="402"/>
      <c r="LI584" s="402"/>
      <c r="MH584" s="402"/>
      <c r="MZ584" s="402"/>
      <c r="NM584" s="402"/>
      <c r="OA584" s="402"/>
      <c r="OR584" s="402"/>
      <c r="PW584" s="402"/>
      <c r="QO584" s="402"/>
      <c r="RB584" s="402"/>
      <c r="SD584" s="402"/>
      <c r="TX584" s="402"/>
      <c r="VT584" s="402"/>
      <c r="XQ584" s="402"/>
      <c r="YF584" s="402"/>
      <c r="ZK584" s="402"/>
      <c r="ZN584" s="402"/>
      <c r="AAP584" s="402"/>
      <c r="ABJ584" s="402"/>
      <c r="ABU584" s="402"/>
      <c r="ACZ584" s="402"/>
      <c r="ADG584" s="402"/>
      <c r="ADH584" s="402"/>
      <c r="AEL584" s="402"/>
    </row>
    <row r="585" spans="3:818" ht="11.25" customHeight="1">
      <c r="C585" s="402"/>
      <c r="F585" s="402"/>
      <c r="W585" s="402"/>
      <c r="AA585" s="402"/>
      <c r="AE585" s="402"/>
      <c r="AI585" s="402"/>
      <c r="AM585" s="402"/>
      <c r="AQ585" s="402"/>
      <c r="AT585" s="402"/>
      <c r="AW585" s="402"/>
      <c r="BA585" s="402"/>
      <c r="BB585" s="402"/>
      <c r="BE585" s="402"/>
      <c r="BF585" s="402"/>
      <c r="BI585" s="402"/>
      <c r="BJ585" s="402"/>
      <c r="BM585" s="402"/>
      <c r="BN585" s="402"/>
      <c r="BO585" s="402"/>
      <c r="BP585" s="402"/>
      <c r="BQ585" s="402"/>
      <c r="BR585" s="402"/>
      <c r="BS585" s="402"/>
      <c r="BT585" s="402"/>
      <c r="BW585" s="402"/>
      <c r="BX585" s="402"/>
      <c r="BY585" s="402"/>
      <c r="BZ585" s="402"/>
      <c r="CP585" s="402"/>
      <c r="CQ585" s="402"/>
      <c r="CY585" s="402"/>
      <c r="DE585" s="402"/>
      <c r="DF585" s="402"/>
      <c r="DP585" s="402"/>
      <c r="DR585" s="402"/>
      <c r="DV585" s="402"/>
      <c r="DZ585" s="402"/>
      <c r="ED585" s="402"/>
      <c r="EH585" s="402"/>
      <c r="EL585" s="402"/>
      <c r="EP585" s="402"/>
      <c r="ET585" s="402"/>
      <c r="EX585" s="402"/>
      <c r="FB585" s="402"/>
      <c r="FF585" s="402"/>
      <c r="FJ585" s="402"/>
      <c r="FN585" s="402"/>
      <c r="FR585" s="402"/>
      <c r="FV585" s="402"/>
      <c r="FZ585" s="402"/>
      <c r="GD585" s="402"/>
      <c r="GH585" s="402"/>
      <c r="GL585" s="402"/>
      <c r="GP585" s="402"/>
      <c r="GT585" s="402"/>
      <c r="GX585" s="402"/>
      <c r="HB585" s="402"/>
      <c r="HF585" s="402"/>
      <c r="HJ585" s="402"/>
      <c r="HN585" s="402"/>
      <c r="HR585" s="402"/>
      <c r="HV585" s="402"/>
      <c r="HZ585" s="402"/>
      <c r="ID585" s="402"/>
      <c r="IH585" s="402"/>
      <c r="IL585" s="402"/>
      <c r="IP585" s="402"/>
      <c r="IT585" s="402"/>
      <c r="IX585" s="402"/>
      <c r="JB585" s="402"/>
      <c r="JF585" s="402"/>
      <c r="JJ585" s="402"/>
      <c r="JN585" s="402"/>
      <c r="JR585" s="402"/>
      <c r="JV585" s="402"/>
      <c r="JZ585" s="402"/>
      <c r="KD585" s="402"/>
      <c r="LI585" s="402"/>
      <c r="MH585" s="402"/>
      <c r="MZ585" s="402"/>
      <c r="NM585" s="402"/>
      <c r="OA585" s="402"/>
      <c r="OR585" s="402"/>
      <c r="PW585" s="402"/>
      <c r="QO585" s="402"/>
      <c r="RB585" s="402"/>
      <c r="SD585" s="402"/>
      <c r="TX585" s="402"/>
      <c r="VT585" s="402"/>
      <c r="XQ585" s="402"/>
      <c r="YF585" s="402"/>
      <c r="ZK585" s="402"/>
      <c r="ZN585" s="402"/>
      <c r="AAP585" s="402"/>
      <c r="ABJ585" s="402"/>
      <c r="ABU585" s="402"/>
      <c r="ACZ585" s="402"/>
      <c r="ADG585" s="402"/>
      <c r="ADH585" s="402"/>
      <c r="AEL585" s="402"/>
    </row>
    <row r="586" spans="3:818" ht="11.25" customHeight="1">
      <c r="C586" s="402"/>
      <c r="F586" s="402"/>
      <c r="W586" s="402"/>
      <c r="AA586" s="402"/>
      <c r="AE586" s="402"/>
      <c r="AI586" s="402"/>
      <c r="AM586" s="402"/>
      <c r="AQ586" s="402"/>
      <c r="AT586" s="402"/>
      <c r="AW586" s="402"/>
      <c r="BA586" s="402"/>
      <c r="BB586" s="402"/>
      <c r="BE586" s="402"/>
      <c r="BF586" s="402"/>
      <c r="BI586" s="402"/>
      <c r="BJ586" s="402"/>
      <c r="BM586" s="402"/>
      <c r="BN586" s="402"/>
      <c r="BO586" s="402"/>
      <c r="BP586" s="402"/>
      <c r="BQ586" s="402"/>
      <c r="BR586" s="402"/>
      <c r="BS586" s="402"/>
      <c r="BT586" s="402"/>
      <c r="BW586" s="402"/>
      <c r="BX586" s="402"/>
      <c r="BY586" s="402"/>
      <c r="BZ586" s="402"/>
      <c r="CP586" s="402"/>
      <c r="CQ586" s="402"/>
      <c r="CY586" s="402"/>
      <c r="DE586" s="402"/>
      <c r="DF586" s="402"/>
      <c r="DP586" s="402"/>
      <c r="DR586" s="402"/>
      <c r="DV586" s="402"/>
      <c r="DZ586" s="402"/>
      <c r="ED586" s="402"/>
      <c r="EH586" s="402"/>
      <c r="EL586" s="402"/>
      <c r="EP586" s="402"/>
      <c r="ET586" s="402"/>
      <c r="EX586" s="402"/>
      <c r="FB586" s="402"/>
      <c r="FF586" s="402"/>
      <c r="FJ586" s="402"/>
      <c r="FN586" s="402"/>
      <c r="FR586" s="402"/>
      <c r="FV586" s="402"/>
      <c r="FZ586" s="402"/>
      <c r="GD586" s="402"/>
      <c r="GH586" s="402"/>
      <c r="GL586" s="402"/>
      <c r="GP586" s="402"/>
      <c r="GT586" s="402"/>
      <c r="GX586" s="402"/>
      <c r="HB586" s="402"/>
      <c r="HF586" s="402"/>
      <c r="HJ586" s="402"/>
      <c r="HN586" s="402"/>
      <c r="HR586" s="402"/>
      <c r="HV586" s="402"/>
      <c r="HZ586" s="402"/>
      <c r="ID586" s="402"/>
      <c r="IH586" s="402"/>
      <c r="IL586" s="402"/>
      <c r="IP586" s="402"/>
      <c r="IT586" s="402"/>
      <c r="IX586" s="402"/>
      <c r="JB586" s="402"/>
      <c r="JF586" s="402"/>
      <c r="JJ586" s="402"/>
      <c r="JN586" s="402"/>
      <c r="JR586" s="402"/>
      <c r="JV586" s="402"/>
      <c r="JZ586" s="402"/>
      <c r="KD586" s="402"/>
      <c r="LI586" s="402"/>
      <c r="MH586" s="402"/>
      <c r="MZ586" s="402"/>
      <c r="NM586" s="402"/>
      <c r="OA586" s="402"/>
      <c r="OR586" s="402"/>
      <c r="PW586" s="402"/>
      <c r="QO586" s="402"/>
      <c r="RB586" s="402"/>
      <c r="SD586" s="402"/>
      <c r="TX586" s="402"/>
      <c r="VT586" s="402"/>
      <c r="XQ586" s="402"/>
      <c r="YF586" s="402"/>
      <c r="ZK586" s="402"/>
      <c r="ZN586" s="402"/>
      <c r="AAP586" s="402"/>
      <c r="ABJ586" s="402"/>
      <c r="ABU586" s="402"/>
      <c r="ACZ586" s="402"/>
      <c r="ADG586" s="402"/>
      <c r="ADH586" s="402"/>
      <c r="AEL586" s="402"/>
    </row>
    <row r="587" spans="3:818" ht="11.25" customHeight="1">
      <c r="C587" s="402"/>
      <c r="F587" s="402"/>
      <c r="W587" s="402"/>
      <c r="AA587" s="402"/>
      <c r="AE587" s="402"/>
      <c r="AI587" s="402"/>
      <c r="AM587" s="402"/>
      <c r="AQ587" s="402"/>
      <c r="AT587" s="402"/>
      <c r="AW587" s="402"/>
      <c r="BA587" s="402"/>
      <c r="BB587" s="402"/>
      <c r="BE587" s="402"/>
      <c r="BF587" s="402"/>
      <c r="BI587" s="402"/>
      <c r="BJ587" s="402"/>
      <c r="BM587" s="402"/>
      <c r="BN587" s="402"/>
      <c r="BO587" s="402"/>
      <c r="BP587" s="402"/>
      <c r="BQ587" s="402"/>
      <c r="BR587" s="402"/>
      <c r="BS587" s="402"/>
      <c r="BT587" s="402"/>
      <c r="BW587" s="402"/>
      <c r="BX587" s="402"/>
      <c r="BY587" s="402"/>
      <c r="BZ587" s="402"/>
      <c r="CP587" s="402"/>
      <c r="CQ587" s="402"/>
      <c r="CY587" s="402"/>
      <c r="DE587" s="402"/>
      <c r="DF587" s="402"/>
      <c r="DP587" s="402"/>
      <c r="DR587" s="402"/>
      <c r="DV587" s="402"/>
      <c r="DZ587" s="402"/>
      <c r="ED587" s="402"/>
      <c r="EH587" s="402"/>
      <c r="EL587" s="402"/>
      <c r="EP587" s="402"/>
      <c r="ET587" s="402"/>
      <c r="EX587" s="402"/>
      <c r="FB587" s="402"/>
      <c r="FF587" s="402"/>
      <c r="FJ587" s="402"/>
      <c r="FN587" s="402"/>
      <c r="FR587" s="402"/>
      <c r="FV587" s="402"/>
      <c r="FZ587" s="402"/>
      <c r="GD587" s="402"/>
      <c r="GH587" s="402"/>
      <c r="GL587" s="402"/>
      <c r="GP587" s="402"/>
      <c r="GT587" s="402"/>
      <c r="GX587" s="402"/>
      <c r="HB587" s="402"/>
      <c r="HF587" s="402"/>
      <c r="HJ587" s="402"/>
      <c r="HN587" s="402"/>
      <c r="HR587" s="402"/>
      <c r="HV587" s="402"/>
      <c r="HZ587" s="402"/>
      <c r="ID587" s="402"/>
      <c r="IH587" s="402"/>
      <c r="IL587" s="402"/>
      <c r="IP587" s="402"/>
      <c r="IT587" s="402"/>
      <c r="IX587" s="402"/>
      <c r="JB587" s="402"/>
      <c r="JF587" s="402"/>
      <c r="JJ587" s="402"/>
      <c r="JN587" s="402"/>
      <c r="JR587" s="402"/>
      <c r="JV587" s="402"/>
      <c r="JZ587" s="402"/>
      <c r="KD587" s="402"/>
      <c r="LI587" s="402"/>
      <c r="MH587" s="402"/>
      <c r="MZ587" s="402"/>
      <c r="NM587" s="402"/>
      <c r="OA587" s="402"/>
      <c r="OR587" s="402"/>
      <c r="PW587" s="402"/>
      <c r="QO587" s="402"/>
      <c r="RB587" s="402"/>
      <c r="SD587" s="402"/>
      <c r="TX587" s="402"/>
      <c r="VT587" s="402"/>
      <c r="XQ587" s="402"/>
      <c r="YF587" s="402"/>
      <c r="ZK587" s="402"/>
      <c r="ZN587" s="402"/>
      <c r="AAP587" s="402"/>
      <c r="ABJ587" s="402"/>
      <c r="ABU587" s="402"/>
      <c r="ACZ587" s="402"/>
      <c r="ADG587" s="402"/>
      <c r="ADH587" s="402"/>
      <c r="AEL587" s="402"/>
    </row>
    <row r="588" spans="3:818" ht="11.25" customHeight="1">
      <c r="C588" s="402"/>
      <c r="F588" s="402"/>
      <c r="W588" s="402"/>
      <c r="AA588" s="402"/>
      <c r="AE588" s="402"/>
      <c r="AI588" s="402"/>
      <c r="AM588" s="402"/>
      <c r="AQ588" s="402"/>
      <c r="AT588" s="402"/>
      <c r="AW588" s="402"/>
      <c r="BA588" s="402"/>
      <c r="BB588" s="402"/>
      <c r="BE588" s="402"/>
      <c r="BF588" s="402"/>
      <c r="BI588" s="402"/>
      <c r="BJ588" s="402"/>
      <c r="BM588" s="402"/>
      <c r="BN588" s="402"/>
      <c r="BO588" s="402"/>
      <c r="BP588" s="402"/>
      <c r="BQ588" s="402"/>
      <c r="BR588" s="402"/>
      <c r="BS588" s="402"/>
      <c r="BT588" s="402"/>
      <c r="BW588" s="402"/>
      <c r="BX588" s="402"/>
      <c r="BY588" s="402"/>
      <c r="BZ588" s="402"/>
      <c r="CP588" s="402"/>
      <c r="CQ588" s="402"/>
      <c r="CY588" s="402"/>
      <c r="DE588" s="402"/>
      <c r="DF588" s="402"/>
      <c r="DP588" s="402"/>
      <c r="DR588" s="402"/>
      <c r="DV588" s="402"/>
      <c r="DZ588" s="402"/>
      <c r="ED588" s="402"/>
      <c r="EH588" s="402"/>
      <c r="EL588" s="402"/>
      <c r="EP588" s="402"/>
      <c r="ET588" s="402"/>
      <c r="EX588" s="402"/>
      <c r="FB588" s="402"/>
      <c r="FF588" s="402"/>
      <c r="FJ588" s="402"/>
      <c r="FN588" s="402"/>
      <c r="FR588" s="402"/>
      <c r="FV588" s="402"/>
      <c r="FZ588" s="402"/>
      <c r="GD588" s="402"/>
      <c r="GH588" s="402"/>
      <c r="GL588" s="402"/>
      <c r="GP588" s="402"/>
      <c r="GT588" s="402"/>
      <c r="GX588" s="402"/>
      <c r="HB588" s="402"/>
      <c r="HF588" s="402"/>
      <c r="HJ588" s="402"/>
      <c r="HN588" s="402"/>
      <c r="HR588" s="402"/>
      <c r="HV588" s="402"/>
      <c r="HZ588" s="402"/>
      <c r="ID588" s="402"/>
      <c r="IH588" s="402"/>
      <c r="IL588" s="402"/>
      <c r="IP588" s="402"/>
      <c r="IT588" s="402"/>
      <c r="IX588" s="402"/>
      <c r="JB588" s="402"/>
      <c r="JF588" s="402"/>
      <c r="JJ588" s="402"/>
      <c r="JN588" s="402"/>
      <c r="JR588" s="402"/>
      <c r="JV588" s="402"/>
      <c r="JZ588" s="402"/>
      <c r="KD588" s="402"/>
      <c r="LI588" s="402"/>
      <c r="MH588" s="402"/>
      <c r="MZ588" s="402"/>
      <c r="NM588" s="402"/>
      <c r="OA588" s="402"/>
      <c r="OR588" s="402"/>
      <c r="PW588" s="402"/>
      <c r="QO588" s="402"/>
      <c r="RB588" s="402"/>
      <c r="SD588" s="402"/>
      <c r="TX588" s="402"/>
      <c r="VT588" s="402"/>
      <c r="XQ588" s="402"/>
      <c r="YF588" s="402"/>
      <c r="ZK588" s="402"/>
      <c r="ZN588" s="402"/>
      <c r="AAP588" s="402"/>
      <c r="ABJ588" s="402"/>
      <c r="ABU588" s="402"/>
      <c r="ACZ588" s="402"/>
      <c r="ADG588" s="402"/>
      <c r="ADH588" s="402"/>
      <c r="AEL588" s="402"/>
    </row>
    <row r="589" spans="3:818" ht="11.25" customHeight="1">
      <c r="C589" s="402"/>
      <c r="F589" s="402"/>
      <c r="W589" s="402"/>
      <c r="AA589" s="402"/>
      <c r="AE589" s="402"/>
      <c r="AI589" s="402"/>
      <c r="AM589" s="402"/>
      <c r="AQ589" s="402"/>
      <c r="AT589" s="402"/>
      <c r="AW589" s="402"/>
      <c r="BA589" s="402"/>
      <c r="BB589" s="402"/>
      <c r="BE589" s="402"/>
      <c r="BF589" s="402"/>
      <c r="BI589" s="402"/>
      <c r="BJ589" s="402"/>
      <c r="BM589" s="402"/>
      <c r="BN589" s="402"/>
      <c r="BO589" s="402"/>
      <c r="BP589" s="402"/>
      <c r="BQ589" s="402"/>
      <c r="BR589" s="402"/>
      <c r="BS589" s="402"/>
      <c r="BT589" s="402"/>
      <c r="BW589" s="402"/>
      <c r="BX589" s="402"/>
      <c r="BY589" s="402"/>
      <c r="BZ589" s="402"/>
      <c r="CP589" s="402"/>
      <c r="CQ589" s="402"/>
      <c r="CY589" s="402"/>
      <c r="DE589" s="402"/>
      <c r="DF589" s="402"/>
      <c r="DP589" s="402"/>
      <c r="DR589" s="402"/>
      <c r="DV589" s="402"/>
      <c r="DZ589" s="402"/>
      <c r="ED589" s="402"/>
      <c r="EH589" s="402"/>
      <c r="EL589" s="402"/>
      <c r="EP589" s="402"/>
      <c r="ET589" s="402"/>
      <c r="EX589" s="402"/>
      <c r="FB589" s="402"/>
      <c r="FF589" s="402"/>
      <c r="FJ589" s="402"/>
      <c r="FN589" s="402"/>
      <c r="FR589" s="402"/>
      <c r="FV589" s="402"/>
      <c r="FZ589" s="402"/>
      <c r="GD589" s="402"/>
      <c r="GH589" s="402"/>
      <c r="GL589" s="402"/>
      <c r="GP589" s="402"/>
      <c r="GT589" s="402"/>
      <c r="GX589" s="402"/>
      <c r="HB589" s="402"/>
      <c r="HF589" s="402"/>
      <c r="HJ589" s="402"/>
      <c r="HN589" s="402"/>
      <c r="HR589" s="402"/>
      <c r="HV589" s="402"/>
      <c r="HZ589" s="402"/>
      <c r="ID589" s="402"/>
      <c r="IH589" s="402"/>
      <c r="IL589" s="402"/>
      <c r="IP589" s="402"/>
      <c r="IT589" s="402"/>
      <c r="IX589" s="402"/>
      <c r="JB589" s="402"/>
      <c r="JF589" s="402"/>
      <c r="JJ589" s="402"/>
      <c r="JN589" s="402"/>
      <c r="JR589" s="402"/>
      <c r="JV589" s="402"/>
      <c r="JZ589" s="402"/>
      <c r="KD589" s="402"/>
      <c r="LI589" s="402"/>
      <c r="MH589" s="402"/>
      <c r="MZ589" s="402"/>
      <c r="NM589" s="402"/>
      <c r="OA589" s="402"/>
      <c r="OR589" s="402"/>
      <c r="PW589" s="402"/>
      <c r="QO589" s="402"/>
      <c r="RB589" s="402"/>
      <c r="SD589" s="402"/>
      <c r="TX589" s="402"/>
      <c r="VT589" s="402"/>
      <c r="XQ589" s="402"/>
      <c r="YF589" s="402"/>
      <c r="ZK589" s="402"/>
      <c r="ZN589" s="402"/>
      <c r="AAP589" s="402"/>
      <c r="ABJ589" s="402"/>
      <c r="ABU589" s="402"/>
      <c r="ACZ589" s="402"/>
      <c r="ADG589" s="402"/>
      <c r="ADH589" s="402"/>
      <c r="AEL589" s="402"/>
    </row>
    <row r="590" spans="3:818" ht="11.25" customHeight="1">
      <c r="C590" s="402"/>
      <c r="F590" s="402"/>
      <c r="W590" s="402"/>
      <c r="AA590" s="402"/>
      <c r="AE590" s="402"/>
      <c r="AI590" s="402"/>
      <c r="AM590" s="402"/>
      <c r="AQ590" s="402"/>
      <c r="AT590" s="402"/>
      <c r="AW590" s="402"/>
      <c r="BA590" s="402"/>
      <c r="BB590" s="402"/>
      <c r="BE590" s="402"/>
      <c r="BF590" s="402"/>
      <c r="BI590" s="402"/>
      <c r="BJ590" s="402"/>
      <c r="BM590" s="402"/>
      <c r="BN590" s="402"/>
      <c r="BO590" s="402"/>
      <c r="BP590" s="402"/>
      <c r="BQ590" s="402"/>
      <c r="BR590" s="402"/>
      <c r="BS590" s="402"/>
      <c r="BT590" s="402"/>
      <c r="BW590" s="402"/>
      <c r="BX590" s="402"/>
      <c r="BY590" s="402"/>
      <c r="BZ590" s="402"/>
      <c r="CP590" s="402"/>
      <c r="CQ590" s="402"/>
      <c r="CY590" s="402"/>
      <c r="DE590" s="402"/>
      <c r="DF590" s="402"/>
      <c r="DP590" s="402"/>
      <c r="DR590" s="402"/>
      <c r="DV590" s="402"/>
      <c r="DZ590" s="402"/>
      <c r="ED590" s="402"/>
      <c r="EH590" s="402"/>
      <c r="EL590" s="402"/>
      <c r="EP590" s="402"/>
      <c r="ET590" s="402"/>
      <c r="EX590" s="402"/>
      <c r="FB590" s="402"/>
      <c r="FF590" s="402"/>
      <c r="FJ590" s="402"/>
      <c r="FN590" s="402"/>
      <c r="FR590" s="402"/>
      <c r="FV590" s="402"/>
      <c r="FZ590" s="402"/>
      <c r="GD590" s="402"/>
      <c r="GH590" s="402"/>
      <c r="GL590" s="402"/>
      <c r="GP590" s="402"/>
      <c r="GT590" s="402"/>
      <c r="GX590" s="402"/>
      <c r="HB590" s="402"/>
      <c r="HF590" s="402"/>
      <c r="HJ590" s="402"/>
      <c r="HN590" s="402"/>
      <c r="HR590" s="402"/>
      <c r="HV590" s="402"/>
      <c r="HZ590" s="402"/>
      <c r="ID590" s="402"/>
      <c r="IH590" s="402"/>
      <c r="IL590" s="402"/>
      <c r="IP590" s="402"/>
      <c r="IT590" s="402"/>
      <c r="IX590" s="402"/>
      <c r="JB590" s="402"/>
      <c r="JF590" s="402"/>
      <c r="JJ590" s="402"/>
      <c r="JN590" s="402"/>
      <c r="JR590" s="402"/>
      <c r="JV590" s="402"/>
      <c r="JZ590" s="402"/>
      <c r="KD590" s="402"/>
      <c r="LI590" s="402"/>
      <c r="MH590" s="402"/>
      <c r="MZ590" s="402"/>
      <c r="NM590" s="402"/>
      <c r="OA590" s="402"/>
      <c r="OR590" s="402"/>
      <c r="PW590" s="402"/>
      <c r="QO590" s="402"/>
      <c r="RB590" s="402"/>
      <c r="SD590" s="402"/>
      <c r="TX590" s="402"/>
      <c r="VT590" s="402"/>
      <c r="XQ590" s="402"/>
      <c r="YF590" s="402"/>
      <c r="ZK590" s="402"/>
      <c r="ZN590" s="402"/>
      <c r="AAP590" s="402"/>
      <c r="ABJ590" s="402"/>
      <c r="ABU590" s="402"/>
      <c r="ACZ590" s="402"/>
      <c r="ADG590" s="402"/>
      <c r="ADH590" s="402"/>
      <c r="AEL590" s="402"/>
    </row>
    <row r="591" spans="3:818" ht="11.25" customHeight="1">
      <c r="C591" s="402"/>
      <c r="F591" s="402"/>
      <c r="W591" s="402"/>
      <c r="AA591" s="402"/>
      <c r="AE591" s="402"/>
      <c r="AI591" s="402"/>
      <c r="AM591" s="402"/>
      <c r="AQ591" s="402"/>
      <c r="AT591" s="402"/>
      <c r="AW591" s="402"/>
      <c r="BA591" s="402"/>
      <c r="BB591" s="402"/>
      <c r="BE591" s="402"/>
      <c r="BF591" s="402"/>
      <c r="BI591" s="402"/>
      <c r="BJ591" s="402"/>
      <c r="BM591" s="402"/>
      <c r="BN591" s="402"/>
      <c r="BO591" s="402"/>
      <c r="BP591" s="402"/>
      <c r="BQ591" s="402"/>
      <c r="BR591" s="402"/>
      <c r="BS591" s="402"/>
      <c r="BT591" s="402"/>
      <c r="BW591" s="402"/>
      <c r="BX591" s="402"/>
      <c r="BY591" s="402"/>
      <c r="BZ591" s="402"/>
      <c r="CP591" s="402"/>
      <c r="CQ591" s="402"/>
      <c r="CY591" s="402"/>
      <c r="DE591" s="402"/>
      <c r="DF591" s="402"/>
      <c r="DP591" s="402"/>
      <c r="DR591" s="402"/>
      <c r="DV591" s="402"/>
      <c r="DZ591" s="402"/>
      <c r="ED591" s="402"/>
      <c r="EH591" s="402"/>
      <c r="EL591" s="402"/>
      <c r="EP591" s="402"/>
      <c r="ET591" s="402"/>
      <c r="EX591" s="402"/>
      <c r="FB591" s="402"/>
      <c r="FF591" s="402"/>
      <c r="FJ591" s="402"/>
      <c r="FN591" s="402"/>
      <c r="FR591" s="402"/>
      <c r="FV591" s="402"/>
      <c r="FZ591" s="402"/>
      <c r="GD591" s="402"/>
      <c r="GH591" s="402"/>
      <c r="GL591" s="402"/>
      <c r="GP591" s="402"/>
      <c r="GT591" s="402"/>
      <c r="GX591" s="402"/>
      <c r="HB591" s="402"/>
      <c r="HF591" s="402"/>
      <c r="HJ591" s="402"/>
      <c r="HN591" s="402"/>
      <c r="HR591" s="402"/>
      <c r="HV591" s="402"/>
      <c r="HZ591" s="402"/>
      <c r="ID591" s="402"/>
      <c r="IH591" s="402"/>
      <c r="IL591" s="402"/>
      <c r="IP591" s="402"/>
      <c r="IT591" s="402"/>
      <c r="IX591" s="402"/>
      <c r="JB591" s="402"/>
      <c r="JF591" s="402"/>
      <c r="JJ591" s="402"/>
      <c r="JN591" s="402"/>
      <c r="JR591" s="402"/>
      <c r="JV591" s="402"/>
      <c r="JZ591" s="402"/>
      <c r="KD591" s="402"/>
      <c r="LI591" s="402"/>
      <c r="MH591" s="402"/>
      <c r="MZ591" s="402"/>
      <c r="NM591" s="402"/>
      <c r="OA591" s="402"/>
      <c r="OR591" s="402"/>
      <c r="PW591" s="402"/>
      <c r="QO591" s="402"/>
      <c r="RB591" s="402"/>
      <c r="SD591" s="402"/>
      <c r="TX591" s="402"/>
      <c r="VT591" s="402"/>
      <c r="XQ591" s="402"/>
      <c r="YF591" s="402"/>
      <c r="ZK591" s="402"/>
      <c r="ZN591" s="402"/>
      <c r="AAP591" s="402"/>
      <c r="ABJ591" s="402"/>
      <c r="ABU591" s="402"/>
      <c r="ACZ591" s="402"/>
      <c r="ADG591" s="402"/>
      <c r="ADH591" s="402"/>
      <c r="AEL591" s="402"/>
    </row>
    <row r="592" spans="3:818" ht="11.25" customHeight="1">
      <c r="C592" s="402"/>
      <c r="F592" s="402"/>
      <c r="W592" s="402"/>
      <c r="AA592" s="402"/>
      <c r="AE592" s="402"/>
      <c r="AI592" s="402"/>
      <c r="AM592" s="402"/>
      <c r="AQ592" s="402"/>
      <c r="AT592" s="402"/>
      <c r="AW592" s="402"/>
      <c r="BA592" s="402"/>
      <c r="BB592" s="402"/>
      <c r="BE592" s="402"/>
      <c r="BF592" s="402"/>
      <c r="BI592" s="402"/>
      <c r="BJ592" s="402"/>
      <c r="BM592" s="402"/>
      <c r="BN592" s="402"/>
      <c r="BO592" s="402"/>
      <c r="BP592" s="402"/>
      <c r="BQ592" s="402"/>
      <c r="BR592" s="402"/>
      <c r="BS592" s="402"/>
      <c r="BT592" s="402"/>
      <c r="BW592" s="402"/>
      <c r="BX592" s="402"/>
      <c r="BY592" s="402"/>
      <c r="BZ592" s="402"/>
      <c r="CP592" s="402"/>
      <c r="CQ592" s="402"/>
      <c r="CY592" s="402"/>
      <c r="DE592" s="402"/>
      <c r="DF592" s="402"/>
      <c r="DP592" s="402"/>
      <c r="DR592" s="402"/>
      <c r="DV592" s="402"/>
      <c r="DZ592" s="402"/>
      <c r="ED592" s="402"/>
      <c r="EH592" s="402"/>
      <c r="EL592" s="402"/>
      <c r="EP592" s="402"/>
      <c r="ET592" s="402"/>
      <c r="EX592" s="402"/>
      <c r="FB592" s="402"/>
      <c r="FF592" s="402"/>
      <c r="FJ592" s="402"/>
      <c r="FN592" s="402"/>
      <c r="FR592" s="402"/>
      <c r="FV592" s="402"/>
      <c r="FZ592" s="402"/>
      <c r="GD592" s="402"/>
      <c r="GH592" s="402"/>
      <c r="GL592" s="402"/>
      <c r="GP592" s="402"/>
      <c r="GT592" s="402"/>
      <c r="GX592" s="402"/>
      <c r="HB592" s="402"/>
      <c r="HF592" s="402"/>
      <c r="HJ592" s="402"/>
      <c r="HN592" s="402"/>
      <c r="HR592" s="402"/>
      <c r="HV592" s="402"/>
      <c r="HZ592" s="402"/>
      <c r="ID592" s="402"/>
      <c r="IH592" s="402"/>
      <c r="IL592" s="402"/>
      <c r="IP592" s="402"/>
      <c r="IT592" s="402"/>
      <c r="IX592" s="402"/>
      <c r="JB592" s="402"/>
      <c r="JF592" s="402"/>
      <c r="JJ592" s="402"/>
      <c r="JN592" s="402"/>
      <c r="JR592" s="402"/>
      <c r="JV592" s="402"/>
      <c r="JZ592" s="402"/>
      <c r="KD592" s="402"/>
      <c r="LI592" s="402"/>
      <c r="MH592" s="402"/>
      <c r="MZ592" s="402"/>
      <c r="NM592" s="402"/>
      <c r="OA592" s="402"/>
      <c r="OR592" s="402"/>
      <c r="PW592" s="402"/>
      <c r="QO592" s="402"/>
      <c r="RB592" s="402"/>
      <c r="SD592" s="402"/>
      <c r="TX592" s="402"/>
      <c r="VT592" s="402"/>
      <c r="XQ592" s="402"/>
      <c r="YF592" s="402"/>
      <c r="ZK592" s="402"/>
      <c r="ZN592" s="402"/>
      <c r="AAP592" s="402"/>
      <c r="ABJ592" s="402"/>
      <c r="ABU592" s="402"/>
      <c r="ACZ592" s="402"/>
      <c r="ADG592" s="402"/>
      <c r="ADH592" s="402"/>
      <c r="AEL592" s="402"/>
    </row>
    <row r="593" spans="3:818" ht="11.25" customHeight="1">
      <c r="C593" s="402"/>
      <c r="F593" s="402"/>
      <c r="W593" s="402"/>
      <c r="AA593" s="402"/>
      <c r="AE593" s="402"/>
      <c r="AI593" s="402"/>
      <c r="AM593" s="402"/>
      <c r="AQ593" s="402"/>
      <c r="AT593" s="402"/>
      <c r="AW593" s="402"/>
      <c r="BA593" s="402"/>
      <c r="BB593" s="402"/>
      <c r="BE593" s="402"/>
      <c r="BF593" s="402"/>
      <c r="BI593" s="402"/>
      <c r="BJ593" s="402"/>
      <c r="BM593" s="402"/>
      <c r="BN593" s="402"/>
      <c r="BO593" s="402"/>
      <c r="BP593" s="402"/>
      <c r="BQ593" s="402"/>
      <c r="BR593" s="402"/>
      <c r="BS593" s="402"/>
      <c r="BT593" s="402"/>
      <c r="BW593" s="402"/>
      <c r="BX593" s="402"/>
      <c r="BY593" s="402"/>
      <c r="BZ593" s="402"/>
      <c r="CP593" s="402"/>
      <c r="CQ593" s="402"/>
      <c r="CY593" s="402"/>
      <c r="DE593" s="402"/>
      <c r="DF593" s="402"/>
      <c r="DP593" s="402"/>
      <c r="DR593" s="402"/>
      <c r="DV593" s="402"/>
      <c r="DZ593" s="402"/>
      <c r="ED593" s="402"/>
      <c r="EH593" s="402"/>
      <c r="EL593" s="402"/>
      <c r="EP593" s="402"/>
      <c r="ET593" s="402"/>
      <c r="EX593" s="402"/>
      <c r="FB593" s="402"/>
      <c r="FF593" s="402"/>
      <c r="FJ593" s="402"/>
      <c r="FN593" s="402"/>
      <c r="FR593" s="402"/>
      <c r="FV593" s="402"/>
      <c r="FZ593" s="402"/>
      <c r="GD593" s="402"/>
      <c r="GH593" s="402"/>
      <c r="GL593" s="402"/>
      <c r="GP593" s="402"/>
      <c r="GT593" s="402"/>
      <c r="GX593" s="402"/>
      <c r="HB593" s="402"/>
      <c r="HF593" s="402"/>
      <c r="HJ593" s="402"/>
      <c r="HN593" s="402"/>
      <c r="HR593" s="402"/>
      <c r="HV593" s="402"/>
      <c r="HZ593" s="402"/>
      <c r="ID593" s="402"/>
      <c r="IH593" s="402"/>
      <c r="IL593" s="402"/>
      <c r="IP593" s="402"/>
      <c r="IT593" s="402"/>
      <c r="IX593" s="402"/>
      <c r="JB593" s="402"/>
      <c r="JF593" s="402"/>
      <c r="JJ593" s="402"/>
      <c r="JN593" s="402"/>
      <c r="JR593" s="402"/>
      <c r="JV593" s="402"/>
      <c r="JZ593" s="402"/>
      <c r="KD593" s="402"/>
      <c r="LI593" s="402"/>
      <c r="MH593" s="402"/>
      <c r="MZ593" s="402"/>
      <c r="NM593" s="402"/>
      <c r="OA593" s="402"/>
      <c r="OR593" s="402"/>
      <c r="PW593" s="402"/>
      <c r="QO593" s="402"/>
      <c r="RB593" s="402"/>
      <c r="SD593" s="402"/>
      <c r="TX593" s="402"/>
      <c r="VT593" s="402"/>
      <c r="XQ593" s="402"/>
      <c r="YF593" s="402"/>
      <c r="ZK593" s="402"/>
      <c r="ZN593" s="402"/>
      <c r="AAP593" s="402"/>
      <c r="ABJ593" s="402"/>
      <c r="ABU593" s="402"/>
      <c r="ACZ593" s="402"/>
      <c r="ADG593" s="402"/>
      <c r="ADH593" s="402"/>
      <c r="AEL593" s="402"/>
    </row>
    <row r="594" spans="3:818" ht="11.25" customHeight="1">
      <c r="C594" s="402"/>
      <c r="F594" s="402"/>
      <c r="W594" s="402"/>
      <c r="AA594" s="402"/>
      <c r="AE594" s="402"/>
      <c r="AI594" s="402"/>
      <c r="AM594" s="402"/>
      <c r="AQ594" s="402"/>
      <c r="AT594" s="402"/>
      <c r="AW594" s="402"/>
      <c r="BA594" s="402"/>
      <c r="BB594" s="402"/>
      <c r="BE594" s="402"/>
      <c r="BF594" s="402"/>
      <c r="BI594" s="402"/>
      <c r="BJ594" s="402"/>
      <c r="BM594" s="402"/>
      <c r="BN594" s="402"/>
      <c r="BO594" s="402"/>
      <c r="BP594" s="402"/>
      <c r="BQ594" s="402"/>
      <c r="BR594" s="402"/>
      <c r="BS594" s="402"/>
      <c r="BT594" s="402"/>
      <c r="BW594" s="402"/>
      <c r="BX594" s="402"/>
      <c r="BY594" s="402"/>
      <c r="BZ594" s="402"/>
      <c r="CP594" s="402"/>
      <c r="CQ594" s="402"/>
      <c r="CY594" s="402"/>
      <c r="DE594" s="402"/>
      <c r="DF594" s="402"/>
      <c r="DP594" s="402"/>
      <c r="DR594" s="402"/>
      <c r="DV594" s="402"/>
      <c r="DZ594" s="402"/>
      <c r="ED594" s="402"/>
      <c r="EH594" s="402"/>
      <c r="EL594" s="402"/>
      <c r="EP594" s="402"/>
      <c r="ET594" s="402"/>
      <c r="EX594" s="402"/>
      <c r="FB594" s="402"/>
      <c r="FF594" s="402"/>
      <c r="FJ594" s="402"/>
      <c r="FN594" s="402"/>
      <c r="FR594" s="402"/>
      <c r="FV594" s="402"/>
      <c r="FZ594" s="402"/>
      <c r="GD594" s="402"/>
      <c r="GH594" s="402"/>
      <c r="GL594" s="402"/>
      <c r="GP594" s="402"/>
      <c r="GT594" s="402"/>
      <c r="GX594" s="402"/>
      <c r="HB594" s="402"/>
      <c r="HF594" s="402"/>
      <c r="HJ594" s="402"/>
      <c r="HN594" s="402"/>
      <c r="HR594" s="402"/>
      <c r="HV594" s="402"/>
      <c r="HZ594" s="402"/>
      <c r="ID594" s="402"/>
      <c r="IH594" s="402"/>
      <c r="IL594" s="402"/>
      <c r="IP594" s="402"/>
      <c r="IT594" s="402"/>
      <c r="IX594" s="402"/>
      <c r="JB594" s="402"/>
      <c r="JF594" s="402"/>
      <c r="JJ594" s="402"/>
      <c r="JN594" s="402"/>
      <c r="JR594" s="402"/>
      <c r="JV594" s="402"/>
      <c r="JZ594" s="402"/>
      <c r="KD594" s="402"/>
      <c r="LI594" s="402"/>
      <c r="MH594" s="402"/>
      <c r="MZ594" s="402"/>
      <c r="NM594" s="402"/>
      <c r="OA594" s="402"/>
      <c r="OR594" s="402"/>
      <c r="PW594" s="402"/>
      <c r="QO594" s="402"/>
      <c r="RB594" s="402"/>
      <c r="SD594" s="402"/>
      <c r="TX594" s="402"/>
      <c r="VT594" s="402"/>
      <c r="XQ594" s="402"/>
      <c r="YF594" s="402"/>
      <c r="ZK594" s="402"/>
      <c r="ZN594" s="402"/>
      <c r="AAP594" s="402"/>
      <c r="ABJ594" s="402"/>
      <c r="ABU594" s="402"/>
      <c r="ACZ594" s="402"/>
      <c r="ADG594" s="402"/>
      <c r="ADH594" s="402"/>
      <c r="AEL594" s="402"/>
    </row>
    <row r="595" spans="3:818" ht="11.25" customHeight="1">
      <c r="C595" s="402"/>
      <c r="F595" s="402"/>
      <c r="W595" s="402"/>
      <c r="AA595" s="402"/>
      <c r="AE595" s="402"/>
      <c r="AI595" s="402"/>
      <c r="AM595" s="402"/>
      <c r="AQ595" s="402"/>
      <c r="AT595" s="402"/>
      <c r="AW595" s="402"/>
      <c r="BA595" s="402"/>
      <c r="BB595" s="402"/>
      <c r="BE595" s="402"/>
      <c r="BF595" s="402"/>
      <c r="BI595" s="402"/>
      <c r="BJ595" s="402"/>
      <c r="BM595" s="402"/>
      <c r="BN595" s="402"/>
      <c r="BO595" s="402"/>
      <c r="BP595" s="402"/>
      <c r="BQ595" s="402"/>
      <c r="BR595" s="402"/>
      <c r="BS595" s="402"/>
      <c r="BT595" s="402"/>
      <c r="BW595" s="402"/>
      <c r="BX595" s="402"/>
      <c r="BY595" s="402"/>
      <c r="BZ595" s="402"/>
      <c r="CP595" s="402"/>
      <c r="CQ595" s="402"/>
      <c r="CY595" s="402"/>
      <c r="DE595" s="402"/>
      <c r="DF595" s="402"/>
      <c r="DP595" s="402"/>
      <c r="DR595" s="402"/>
      <c r="DV595" s="402"/>
      <c r="DZ595" s="402"/>
      <c r="ED595" s="402"/>
      <c r="EH595" s="402"/>
      <c r="EL595" s="402"/>
      <c r="EP595" s="402"/>
      <c r="ET595" s="402"/>
      <c r="EX595" s="402"/>
      <c r="FB595" s="402"/>
      <c r="FF595" s="402"/>
      <c r="FJ595" s="402"/>
      <c r="FN595" s="402"/>
      <c r="FR595" s="402"/>
      <c r="FV595" s="402"/>
      <c r="FZ595" s="402"/>
      <c r="GD595" s="402"/>
      <c r="GH595" s="402"/>
      <c r="GL595" s="402"/>
      <c r="GP595" s="402"/>
      <c r="GT595" s="402"/>
      <c r="GX595" s="402"/>
      <c r="HB595" s="402"/>
      <c r="HF595" s="402"/>
      <c r="HJ595" s="402"/>
      <c r="HN595" s="402"/>
      <c r="HR595" s="402"/>
      <c r="HV595" s="402"/>
      <c r="HZ595" s="402"/>
      <c r="ID595" s="402"/>
      <c r="IH595" s="402"/>
      <c r="IL595" s="402"/>
      <c r="IP595" s="402"/>
      <c r="IT595" s="402"/>
      <c r="IX595" s="402"/>
      <c r="JB595" s="402"/>
      <c r="JF595" s="402"/>
      <c r="JJ595" s="402"/>
      <c r="JN595" s="402"/>
      <c r="JR595" s="402"/>
      <c r="JV595" s="402"/>
      <c r="JZ595" s="402"/>
      <c r="KD595" s="402"/>
      <c r="LI595" s="402"/>
      <c r="MH595" s="402"/>
      <c r="MZ595" s="402"/>
      <c r="NM595" s="402"/>
      <c r="OA595" s="402"/>
      <c r="OR595" s="402"/>
      <c r="PW595" s="402"/>
      <c r="QO595" s="402"/>
      <c r="RB595" s="402"/>
      <c r="SD595" s="402"/>
      <c r="TX595" s="402"/>
      <c r="VT595" s="402"/>
      <c r="XQ595" s="402"/>
      <c r="YF595" s="402"/>
      <c r="ZK595" s="402"/>
      <c r="ZN595" s="402"/>
      <c r="AAP595" s="402"/>
      <c r="ABJ595" s="402"/>
      <c r="ABU595" s="402"/>
      <c r="ACZ595" s="402"/>
      <c r="ADG595" s="402"/>
      <c r="ADH595" s="402"/>
      <c r="AEL595" s="402"/>
    </row>
    <row r="596" spans="3:818" ht="11.25" customHeight="1">
      <c r="C596" s="402"/>
      <c r="F596" s="402"/>
      <c r="W596" s="402"/>
      <c r="AA596" s="402"/>
      <c r="AE596" s="402"/>
      <c r="AI596" s="402"/>
      <c r="AM596" s="402"/>
      <c r="AQ596" s="402"/>
      <c r="AT596" s="402"/>
      <c r="AW596" s="402"/>
      <c r="BA596" s="402"/>
      <c r="BB596" s="402"/>
      <c r="BE596" s="402"/>
      <c r="BF596" s="402"/>
      <c r="BI596" s="402"/>
      <c r="BJ596" s="402"/>
      <c r="BM596" s="402"/>
      <c r="BN596" s="402"/>
      <c r="BO596" s="402"/>
      <c r="BP596" s="402"/>
      <c r="BQ596" s="402"/>
      <c r="BR596" s="402"/>
      <c r="BS596" s="402"/>
      <c r="BT596" s="402"/>
      <c r="BW596" s="402"/>
      <c r="BX596" s="402"/>
      <c r="BY596" s="402"/>
      <c r="BZ596" s="402"/>
      <c r="CP596" s="402"/>
      <c r="CQ596" s="402"/>
      <c r="CY596" s="402"/>
      <c r="DE596" s="402"/>
      <c r="DF596" s="402"/>
      <c r="DP596" s="402"/>
      <c r="DR596" s="402"/>
      <c r="DV596" s="402"/>
      <c r="DZ596" s="402"/>
      <c r="ED596" s="402"/>
      <c r="EH596" s="402"/>
      <c r="EL596" s="402"/>
      <c r="EP596" s="402"/>
      <c r="ET596" s="402"/>
      <c r="EX596" s="402"/>
      <c r="FB596" s="402"/>
      <c r="FF596" s="402"/>
      <c r="FJ596" s="402"/>
      <c r="FN596" s="402"/>
      <c r="FR596" s="402"/>
      <c r="FV596" s="402"/>
      <c r="FZ596" s="402"/>
      <c r="GD596" s="402"/>
      <c r="GH596" s="402"/>
      <c r="GL596" s="402"/>
      <c r="GP596" s="402"/>
      <c r="GT596" s="402"/>
      <c r="GX596" s="402"/>
      <c r="HB596" s="402"/>
      <c r="HF596" s="402"/>
      <c r="HJ596" s="402"/>
      <c r="HN596" s="402"/>
      <c r="HR596" s="402"/>
      <c r="HV596" s="402"/>
      <c r="HZ596" s="402"/>
      <c r="ID596" s="402"/>
      <c r="IH596" s="402"/>
      <c r="IL596" s="402"/>
      <c r="IP596" s="402"/>
      <c r="IT596" s="402"/>
      <c r="IX596" s="402"/>
      <c r="JB596" s="402"/>
      <c r="JF596" s="402"/>
      <c r="JJ596" s="402"/>
      <c r="JN596" s="402"/>
      <c r="JR596" s="402"/>
      <c r="JV596" s="402"/>
      <c r="JZ596" s="402"/>
      <c r="KD596" s="402"/>
      <c r="LI596" s="402"/>
      <c r="MH596" s="402"/>
      <c r="MZ596" s="402"/>
      <c r="NM596" s="402"/>
      <c r="OA596" s="402"/>
      <c r="OR596" s="402"/>
      <c r="PW596" s="402"/>
      <c r="QO596" s="402"/>
      <c r="RB596" s="402"/>
      <c r="SD596" s="402"/>
      <c r="TX596" s="402"/>
      <c r="VT596" s="402"/>
      <c r="XQ596" s="402"/>
      <c r="YF596" s="402"/>
      <c r="ZK596" s="402"/>
      <c r="ZN596" s="402"/>
      <c r="AAP596" s="402"/>
      <c r="ABJ596" s="402"/>
      <c r="ABU596" s="402"/>
      <c r="ACZ596" s="402"/>
      <c r="ADG596" s="402"/>
      <c r="ADH596" s="402"/>
      <c r="AEL596" s="402"/>
    </row>
    <row r="597" spans="3:818" ht="11.25" customHeight="1">
      <c r="C597" s="402"/>
      <c r="F597" s="402"/>
      <c r="W597" s="402"/>
      <c r="AA597" s="402"/>
      <c r="AE597" s="402"/>
      <c r="AI597" s="402"/>
      <c r="AM597" s="402"/>
      <c r="AQ597" s="402"/>
      <c r="AT597" s="402"/>
      <c r="AW597" s="402"/>
      <c r="BA597" s="402"/>
      <c r="BB597" s="402"/>
      <c r="BE597" s="402"/>
      <c r="BF597" s="402"/>
      <c r="BI597" s="402"/>
      <c r="BJ597" s="402"/>
      <c r="BM597" s="402"/>
      <c r="BN597" s="402"/>
      <c r="BO597" s="402"/>
      <c r="BP597" s="402"/>
      <c r="BQ597" s="402"/>
      <c r="BR597" s="402"/>
      <c r="BS597" s="402"/>
      <c r="BT597" s="402"/>
      <c r="BW597" s="402"/>
      <c r="BX597" s="402"/>
      <c r="BY597" s="402"/>
      <c r="BZ597" s="402"/>
      <c r="CP597" s="402"/>
      <c r="CQ597" s="402"/>
      <c r="CY597" s="402"/>
      <c r="DE597" s="402"/>
      <c r="DF597" s="402"/>
      <c r="DP597" s="402"/>
      <c r="DR597" s="402"/>
      <c r="DV597" s="402"/>
      <c r="DZ597" s="402"/>
      <c r="ED597" s="402"/>
      <c r="EH597" s="402"/>
      <c r="EL597" s="402"/>
      <c r="EP597" s="402"/>
      <c r="ET597" s="402"/>
      <c r="EX597" s="402"/>
      <c r="FB597" s="402"/>
      <c r="FF597" s="402"/>
      <c r="FJ597" s="402"/>
      <c r="FN597" s="402"/>
      <c r="FR597" s="402"/>
      <c r="FV597" s="402"/>
      <c r="FZ597" s="402"/>
      <c r="GD597" s="402"/>
      <c r="GH597" s="402"/>
      <c r="GL597" s="402"/>
      <c r="GP597" s="402"/>
      <c r="GT597" s="402"/>
      <c r="GX597" s="402"/>
      <c r="HB597" s="402"/>
      <c r="HF597" s="402"/>
      <c r="HJ597" s="402"/>
      <c r="HN597" s="402"/>
      <c r="HR597" s="402"/>
      <c r="HV597" s="402"/>
      <c r="HZ597" s="402"/>
      <c r="ID597" s="402"/>
      <c r="IH597" s="402"/>
      <c r="IL597" s="402"/>
      <c r="IP597" s="402"/>
      <c r="IT597" s="402"/>
      <c r="IX597" s="402"/>
      <c r="JB597" s="402"/>
      <c r="JF597" s="402"/>
      <c r="JJ597" s="402"/>
      <c r="JN597" s="402"/>
      <c r="JR597" s="402"/>
      <c r="JV597" s="402"/>
      <c r="JZ597" s="402"/>
      <c r="KD597" s="402"/>
      <c r="LI597" s="402"/>
      <c r="MH597" s="402"/>
      <c r="MZ597" s="402"/>
      <c r="NM597" s="402"/>
      <c r="OA597" s="402"/>
      <c r="OR597" s="402"/>
      <c r="PW597" s="402"/>
      <c r="QO597" s="402"/>
      <c r="RB597" s="402"/>
      <c r="SD597" s="402"/>
      <c r="TX597" s="402"/>
      <c r="VT597" s="402"/>
      <c r="XQ597" s="402"/>
      <c r="YF597" s="402"/>
      <c r="ZK597" s="402"/>
      <c r="ZN597" s="402"/>
      <c r="AAP597" s="402"/>
      <c r="ABJ597" s="402"/>
      <c r="ABU597" s="402"/>
      <c r="ACZ597" s="402"/>
      <c r="ADG597" s="402"/>
      <c r="ADH597" s="402"/>
      <c r="AEL597" s="402"/>
    </row>
    <row r="598" spans="3:818" ht="11.25" customHeight="1">
      <c r="C598" s="402"/>
      <c r="F598" s="402"/>
      <c r="W598" s="402"/>
      <c r="AA598" s="402"/>
      <c r="AE598" s="402"/>
      <c r="AI598" s="402"/>
      <c r="AM598" s="402"/>
      <c r="AQ598" s="402"/>
      <c r="AT598" s="402"/>
      <c r="AW598" s="402"/>
      <c r="BA598" s="402"/>
      <c r="BB598" s="402"/>
      <c r="BE598" s="402"/>
      <c r="BF598" s="402"/>
      <c r="BI598" s="402"/>
      <c r="BJ598" s="402"/>
      <c r="BM598" s="402"/>
      <c r="BN598" s="402"/>
      <c r="BO598" s="402"/>
      <c r="BP598" s="402"/>
      <c r="BQ598" s="402"/>
      <c r="BR598" s="402"/>
      <c r="BS598" s="402"/>
      <c r="BT598" s="402"/>
      <c r="BW598" s="402"/>
      <c r="BX598" s="402"/>
      <c r="BY598" s="402"/>
      <c r="BZ598" s="402"/>
      <c r="CP598" s="402"/>
      <c r="CQ598" s="402"/>
      <c r="CY598" s="402"/>
      <c r="DE598" s="402"/>
      <c r="DF598" s="402"/>
      <c r="DP598" s="402"/>
      <c r="DR598" s="402"/>
      <c r="DV598" s="402"/>
      <c r="DZ598" s="402"/>
      <c r="ED598" s="402"/>
      <c r="EH598" s="402"/>
      <c r="EL598" s="402"/>
      <c r="EP598" s="402"/>
      <c r="ET598" s="402"/>
      <c r="EX598" s="402"/>
      <c r="FB598" s="402"/>
      <c r="FF598" s="402"/>
      <c r="FJ598" s="402"/>
      <c r="FN598" s="402"/>
      <c r="FR598" s="402"/>
      <c r="FV598" s="402"/>
      <c r="FZ598" s="402"/>
      <c r="GD598" s="402"/>
      <c r="GH598" s="402"/>
      <c r="GL598" s="402"/>
      <c r="GP598" s="402"/>
      <c r="GT598" s="402"/>
      <c r="GX598" s="402"/>
      <c r="HB598" s="402"/>
      <c r="HF598" s="402"/>
      <c r="HJ598" s="402"/>
      <c r="HN598" s="402"/>
      <c r="HR598" s="402"/>
      <c r="HV598" s="402"/>
      <c r="HZ598" s="402"/>
      <c r="ID598" s="402"/>
      <c r="IH598" s="402"/>
      <c r="IL598" s="402"/>
      <c r="IP598" s="402"/>
      <c r="IT598" s="402"/>
      <c r="IX598" s="402"/>
      <c r="JB598" s="402"/>
      <c r="JF598" s="402"/>
      <c r="JJ598" s="402"/>
      <c r="JN598" s="402"/>
      <c r="JR598" s="402"/>
      <c r="JV598" s="402"/>
      <c r="JZ598" s="402"/>
      <c r="KD598" s="402"/>
      <c r="LI598" s="402"/>
      <c r="MH598" s="402"/>
      <c r="MZ598" s="402"/>
      <c r="NM598" s="402"/>
      <c r="OA598" s="402"/>
      <c r="OR598" s="402"/>
      <c r="PW598" s="402"/>
      <c r="QO598" s="402"/>
      <c r="RB598" s="402"/>
      <c r="SD598" s="402"/>
      <c r="TX598" s="402"/>
      <c r="VT598" s="402"/>
      <c r="XQ598" s="402"/>
      <c r="YF598" s="402"/>
      <c r="ZK598" s="402"/>
      <c r="ZN598" s="402"/>
      <c r="AAP598" s="402"/>
      <c r="ABJ598" s="402"/>
      <c r="ABU598" s="402"/>
      <c r="ACZ598" s="402"/>
      <c r="ADG598" s="402"/>
      <c r="ADH598" s="402"/>
      <c r="AEL598" s="402"/>
    </row>
    <row r="599" spans="3:818" ht="11.25" customHeight="1">
      <c r="C599" s="402"/>
      <c r="F599" s="402"/>
      <c r="W599" s="402"/>
      <c r="AA599" s="402"/>
      <c r="AE599" s="402"/>
      <c r="AI599" s="402"/>
      <c r="AM599" s="402"/>
      <c r="AQ599" s="402"/>
      <c r="AT599" s="402"/>
      <c r="AW599" s="402"/>
      <c r="BA599" s="402"/>
      <c r="BB599" s="402"/>
      <c r="BE599" s="402"/>
      <c r="BF599" s="402"/>
      <c r="BI599" s="402"/>
      <c r="BJ599" s="402"/>
      <c r="BM599" s="402"/>
      <c r="BN599" s="402"/>
      <c r="BO599" s="402"/>
      <c r="BP599" s="402"/>
      <c r="BQ599" s="402"/>
      <c r="BR599" s="402"/>
      <c r="BS599" s="402"/>
      <c r="BT599" s="402"/>
      <c r="BW599" s="402"/>
      <c r="BX599" s="402"/>
      <c r="BY599" s="402"/>
      <c r="BZ599" s="402"/>
      <c r="CP599" s="402"/>
      <c r="CQ599" s="402"/>
      <c r="CY599" s="402"/>
      <c r="DE599" s="402"/>
      <c r="DF599" s="402"/>
      <c r="DP599" s="402"/>
      <c r="DR599" s="402"/>
      <c r="DV599" s="402"/>
      <c r="DZ599" s="402"/>
      <c r="ED599" s="402"/>
      <c r="EH599" s="402"/>
      <c r="EL599" s="402"/>
      <c r="EP599" s="402"/>
      <c r="ET599" s="402"/>
      <c r="EX599" s="402"/>
      <c r="FB599" s="402"/>
      <c r="FF599" s="402"/>
      <c r="FJ599" s="402"/>
      <c r="FN599" s="402"/>
      <c r="FR599" s="402"/>
      <c r="FV599" s="402"/>
      <c r="FZ599" s="402"/>
      <c r="GD599" s="402"/>
      <c r="GH599" s="402"/>
      <c r="GL599" s="402"/>
      <c r="GP599" s="402"/>
      <c r="GT599" s="402"/>
      <c r="GX599" s="402"/>
      <c r="HB599" s="402"/>
      <c r="HF599" s="402"/>
      <c r="HJ599" s="402"/>
      <c r="HN599" s="402"/>
      <c r="HR599" s="402"/>
      <c r="HV599" s="402"/>
      <c r="HZ599" s="402"/>
      <c r="ID599" s="402"/>
      <c r="IH599" s="402"/>
      <c r="IL599" s="402"/>
      <c r="IP599" s="402"/>
      <c r="IT599" s="402"/>
      <c r="IX599" s="402"/>
      <c r="JB599" s="402"/>
      <c r="JF599" s="402"/>
      <c r="JJ599" s="402"/>
      <c r="JN599" s="402"/>
      <c r="JR599" s="402"/>
      <c r="JV599" s="402"/>
      <c r="JZ599" s="402"/>
      <c r="KD599" s="402"/>
      <c r="LI599" s="402"/>
      <c r="MH599" s="402"/>
      <c r="MZ599" s="402"/>
      <c r="NM599" s="402"/>
      <c r="OA599" s="402"/>
      <c r="OR599" s="402"/>
      <c r="PW599" s="402"/>
      <c r="QO599" s="402"/>
      <c r="RB599" s="402"/>
      <c r="SD599" s="402"/>
      <c r="TX599" s="402"/>
      <c r="VT599" s="402"/>
      <c r="XQ599" s="402"/>
      <c r="YF599" s="402"/>
      <c r="ZK599" s="402"/>
      <c r="ZN599" s="402"/>
      <c r="AAP599" s="402"/>
      <c r="ABJ599" s="402"/>
      <c r="ABU599" s="402"/>
      <c r="ACZ599" s="402"/>
      <c r="ADG599" s="402"/>
      <c r="ADH599" s="402"/>
      <c r="AEL599" s="402"/>
    </row>
    <row r="600" spans="3:818" ht="11.25" customHeight="1">
      <c r="C600" s="402"/>
      <c r="F600" s="402"/>
      <c r="W600" s="402"/>
      <c r="AA600" s="402"/>
      <c r="AE600" s="402"/>
      <c r="AI600" s="402"/>
      <c r="AM600" s="402"/>
      <c r="AQ600" s="402"/>
      <c r="AT600" s="402"/>
      <c r="AW600" s="402"/>
      <c r="BA600" s="402"/>
      <c r="BB600" s="402"/>
      <c r="BE600" s="402"/>
      <c r="BF600" s="402"/>
      <c r="BI600" s="402"/>
      <c r="BJ600" s="402"/>
      <c r="BM600" s="402"/>
      <c r="BN600" s="402"/>
      <c r="BO600" s="402"/>
      <c r="BP600" s="402"/>
      <c r="BQ600" s="402"/>
      <c r="BR600" s="402"/>
      <c r="BS600" s="402"/>
      <c r="BT600" s="402"/>
      <c r="BW600" s="402"/>
      <c r="BX600" s="402"/>
      <c r="BY600" s="402"/>
      <c r="BZ600" s="402"/>
      <c r="CP600" s="402"/>
      <c r="CQ600" s="402"/>
      <c r="CY600" s="402"/>
      <c r="DE600" s="402"/>
      <c r="DF600" s="402"/>
      <c r="DP600" s="402"/>
      <c r="DR600" s="402"/>
      <c r="DV600" s="402"/>
      <c r="DZ600" s="402"/>
      <c r="ED600" s="402"/>
      <c r="EH600" s="402"/>
      <c r="EL600" s="402"/>
      <c r="EP600" s="402"/>
      <c r="ET600" s="402"/>
      <c r="EX600" s="402"/>
      <c r="FB600" s="402"/>
      <c r="FF600" s="402"/>
      <c r="FJ600" s="402"/>
      <c r="FN600" s="402"/>
      <c r="FR600" s="402"/>
      <c r="FV600" s="402"/>
      <c r="FZ600" s="402"/>
      <c r="GD600" s="402"/>
      <c r="GH600" s="402"/>
      <c r="GL600" s="402"/>
      <c r="GP600" s="402"/>
      <c r="GT600" s="402"/>
      <c r="GX600" s="402"/>
      <c r="HB600" s="402"/>
      <c r="HF600" s="402"/>
      <c r="HJ600" s="402"/>
      <c r="HN600" s="402"/>
      <c r="HR600" s="402"/>
      <c r="HV600" s="402"/>
      <c r="HZ600" s="402"/>
      <c r="ID600" s="402"/>
      <c r="IH600" s="402"/>
      <c r="IL600" s="402"/>
      <c r="IP600" s="402"/>
      <c r="IT600" s="402"/>
      <c r="IX600" s="402"/>
      <c r="JB600" s="402"/>
      <c r="JF600" s="402"/>
      <c r="JJ600" s="402"/>
      <c r="JN600" s="402"/>
      <c r="JR600" s="402"/>
      <c r="JV600" s="402"/>
      <c r="JZ600" s="402"/>
      <c r="KD600" s="402"/>
      <c r="LI600" s="402"/>
      <c r="MH600" s="402"/>
      <c r="MZ600" s="402"/>
      <c r="NM600" s="402"/>
      <c r="OA600" s="402"/>
      <c r="OR600" s="402"/>
      <c r="PW600" s="402"/>
      <c r="QO600" s="402"/>
      <c r="RB600" s="402"/>
      <c r="SD600" s="402"/>
      <c r="TX600" s="402"/>
      <c r="VT600" s="402"/>
      <c r="XQ600" s="402"/>
      <c r="YF600" s="402"/>
      <c r="ZK600" s="402"/>
      <c r="ZN600" s="402"/>
      <c r="AAP600" s="402"/>
      <c r="ABJ600" s="402"/>
      <c r="ABU600" s="402"/>
      <c r="ACZ600" s="402"/>
      <c r="ADG600" s="402"/>
      <c r="ADH600" s="402"/>
      <c r="AEL600" s="402"/>
    </row>
    <row r="601" spans="3:818" ht="11.25" customHeight="1">
      <c r="C601" s="402"/>
      <c r="F601" s="402"/>
      <c r="W601" s="402"/>
      <c r="AA601" s="402"/>
      <c r="AE601" s="402"/>
      <c r="AI601" s="402"/>
      <c r="AM601" s="402"/>
      <c r="AQ601" s="402"/>
      <c r="AT601" s="402"/>
      <c r="AW601" s="402"/>
      <c r="BA601" s="402"/>
      <c r="BB601" s="402"/>
      <c r="BE601" s="402"/>
      <c r="BF601" s="402"/>
      <c r="BI601" s="402"/>
      <c r="BJ601" s="402"/>
      <c r="BM601" s="402"/>
      <c r="BN601" s="402"/>
      <c r="BO601" s="402"/>
      <c r="BP601" s="402"/>
      <c r="BQ601" s="402"/>
      <c r="BR601" s="402"/>
      <c r="BS601" s="402"/>
      <c r="BT601" s="402"/>
      <c r="BW601" s="402"/>
      <c r="BX601" s="402"/>
      <c r="BY601" s="402"/>
      <c r="BZ601" s="402"/>
      <c r="CP601" s="402"/>
      <c r="CQ601" s="402"/>
      <c r="CY601" s="402"/>
      <c r="DE601" s="402"/>
      <c r="DF601" s="402"/>
      <c r="DP601" s="402"/>
      <c r="DR601" s="402"/>
      <c r="DV601" s="402"/>
      <c r="DZ601" s="402"/>
      <c r="ED601" s="402"/>
      <c r="EH601" s="402"/>
      <c r="EL601" s="402"/>
      <c r="EP601" s="402"/>
      <c r="ET601" s="402"/>
      <c r="EX601" s="402"/>
      <c r="FB601" s="402"/>
      <c r="FF601" s="402"/>
      <c r="FJ601" s="402"/>
      <c r="FN601" s="402"/>
      <c r="FR601" s="402"/>
      <c r="FV601" s="402"/>
      <c r="FZ601" s="402"/>
      <c r="GD601" s="402"/>
      <c r="GH601" s="402"/>
      <c r="GL601" s="402"/>
      <c r="GP601" s="402"/>
      <c r="GT601" s="402"/>
      <c r="GX601" s="402"/>
      <c r="HB601" s="402"/>
      <c r="HF601" s="402"/>
      <c r="HJ601" s="402"/>
      <c r="HN601" s="402"/>
      <c r="HR601" s="402"/>
      <c r="HV601" s="402"/>
      <c r="HZ601" s="402"/>
      <c r="ID601" s="402"/>
      <c r="IH601" s="402"/>
      <c r="IL601" s="402"/>
      <c r="IP601" s="402"/>
      <c r="IT601" s="402"/>
      <c r="IX601" s="402"/>
      <c r="JB601" s="402"/>
      <c r="JF601" s="402"/>
      <c r="JJ601" s="402"/>
      <c r="JN601" s="402"/>
      <c r="JR601" s="402"/>
      <c r="JV601" s="402"/>
      <c r="JZ601" s="402"/>
      <c r="KD601" s="402"/>
      <c r="LI601" s="402"/>
      <c r="MH601" s="402"/>
      <c r="MZ601" s="402"/>
      <c r="NM601" s="402"/>
      <c r="OA601" s="402"/>
      <c r="OR601" s="402"/>
      <c r="PW601" s="402"/>
      <c r="QO601" s="402"/>
      <c r="RB601" s="402"/>
      <c r="SD601" s="402"/>
      <c r="TX601" s="402"/>
      <c r="VT601" s="402"/>
      <c r="XQ601" s="402"/>
      <c r="YF601" s="402"/>
      <c r="ZK601" s="402"/>
      <c r="ZN601" s="402"/>
      <c r="AAP601" s="402"/>
      <c r="ABJ601" s="402"/>
      <c r="ABU601" s="402"/>
      <c r="ACZ601" s="402"/>
      <c r="ADG601" s="402"/>
      <c r="ADH601" s="402"/>
      <c r="AEL601" s="402"/>
    </row>
    <row r="602" spans="3:818" ht="11.25" customHeight="1">
      <c r="C602" s="402"/>
      <c r="F602" s="402"/>
      <c r="W602" s="402"/>
      <c r="AA602" s="402"/>
      <c r="AE602" s="402"/>
      <c r="AI602" s="402"/>
      <c r="AM602" s="402"/>
      <c r="AQ602" s="402"/>
      <c r="AT602" s="402"/>
      <c r="AW602" s="402"/>
      <c r="BA602" s="402"/>
      <c r="BB602" s="402"/>
      <c r="BE602" s="402"/>
      <c r="BF602" s="402"/>
      <c r="BI602" s="402"/>
      <c r="BJ602" s="402"/>
      <c r="BM602" s="402"/>
      <c r="BN602" s="402"/>
      <c r="BO602" s="402"/>
      <c r="BP602" s="402"/>
      <c r="BQ602" s="402"/>
      <c r="BR602" s="402"/>
      <c r="BS602" s="402"/>
      <c r="BT602" s="402"/>
      <c r="BW602" s="402"/>
      <c r="BX602" s="402"/>
      <c r="BY602" s="402"/>
      <c r="BZ602" s="402"/>
      <c r="CP602" s="402"/>
      <c r="CQ602" s="402"/>
      <c r="CY602" s="402"/>
      <c r="DE602" s="402"/>
      <c r="DF602" s="402"/>
      <c r="DP602" s="402"/>
      <c r="DR602" s="402"/>
      <c r="DV602" s="402"/>
      <c r="DZ602" s="402"/>
      <c r="ED602" s="402"/>
      <c r="EH602" s="402"/>
      <c r="EL602" s="402"/>
      <c r="EP602" s="402"/>
      <c r="ET602" s="402"/>
      <c r="EX602" s="402"/>
      <c r="FB602" s="402"/>
      <c r="FF602" s="402"/>
      <c r="FJ602" s="402"/>
      <c r="FN602" s="402"/>
      <c r="FR602" s="402"/>
      <c r="FV602" s="402"/>
      <c r="FZ602" s="402"/>
      <c r="GD602" s="402"/>
      <c r="GH602" s="402"/>
      <c r="GL602" s="402"/>
      <c r="GP602" s="402"/>
      <c r="GT602" s="402"/>
      <c r="GX602" s="402"/>
      <c r="HB602" s="402"/>
      <c r="HF602" s="402"/>
      <c r="HJ602" s="402"/>
      <c r="HN602" s="402"/>
      <c r="HR602" s="402"/>
      <c r="HV602" s="402"/>
      <c r="HZ602" s="402"/>
      <c r="ID602" s="402"/>
      <c r="IH602" s="402"/>
      <c r="IL602" s="402"/>
      <c r="IP602" s="402"/>
      <c r="IT602" s="402"/>
      <c r="IX602" s="402"/>
      <c r="JB602" s="402"/>
      <c r="JF602" s="402"/>
      <c r="JJ602" s="402"/>
      <c r="JN602" s="402"/>
      <c r="JR602" s="402"/>
      <c r="JV602" s="402"/>
      <c r="JZ602" s="402"/>
      <c r="KD602" s="402"/>
      <c r="LI602" s="402"/>
      <c r="MH602" s="402"/>
      <c r="MZ602" s="402"/>
      <c r="NM602" s="402"/>
      <c r="OA602" s="402"/>
      <c r="OR602" s="402"/>
      <c r="PW602" s="402"/>
      <c r="QO602" s="402"/>
      <c r="RB602" s="402"/>
      <c r="SD602" s="402"/>
      <c r="TX602" s="402"/>
      <c r="VT602" s="402"/>
      <c r="XQ602" s="402"/>
      <c r="YF602" s="402"/>
      <c r="ZK602" s="402"/>
      <c r="ZN602" s="402"/>
      <c r="AAP602" s="402"/>
      <c r="ABJ602" s="402"/>
      <c r="ABU602" s="402"/>
      <c r="ACZ602" s="402"/>
      <c r="ADG602" s="402"/>
      <c r="ADH602" s="402"/>
      <c r="AEL602" s="402"/>
    </row>
    <row r="603" spans="3:818" ht="11.25" customHeight="1">
      <c r="C603" s="402"/>
      <c r="F603" s="402"/>
      <c r="W603" s="402"/>
      <c r="AA603" s="402"/>
      <c r="AE603" s="402"/>
      <c r="AI603" s="402"/>
      <c r="AM603" s="402"/>
      <c r="AQ603" s="402"/>
      <c r="AT603" s="402"/>
      <c r="AW603" s="402"/>
      <c r="BA603" s="402"/>
      <c r="BB603" s="402"/>
      <c r="BE603" s="402"/>
      <c r="BF603" s="402"/>
      <c r="BI603" s="402"/>
      <c r="BJ603" s="402"/>
      <c r="BM603" s="402"/>
      <c r="BN603" s="402"/>
      <c r="BO603" s="402"/>
      <c r="BP603" s="402"/>
      <c r="BQ603" s="402"/>
      <c r="BR603" s="402"/>
      <c r="BS603" s="402"/>
      <c r="BT603" s="402"/>
      <c r="BW603" s="402"/>
      <c r="BX603" s="402"/>
      <c r="BY603" s="402"/>
      <c r="BZ603" s="402"/>
      <c r="CP603" s="402"/>
      <c r="CQ603" s="402"/>
      <c r="CY603" s="402"/>
      <c r="DE603" s="402"/>
      <c r="DF603" s="402"/>
      <c r="DP603" s="402"/>
      <c r="DR603" s="402"/>
      <c r="DV603" s="402"/>
      <c r="DZ603" s="402"/>
      <c r="ED603" s="402"/>
      <c r="EH603" s="402"/>
      <c r="EL603" s="402"/>
      <c r="EP603" s="402"/>
      <c r="ET603" s="402"/>
      <c r="EX603" s="402"/>
      <c r="FB603" s="402"/>
      <c r="FF603" s="402"/>
      <c r="FJ603" s="402"/>
      <c r="FN603" s="402"/>
      <c r="FR603" s="402"/>
      <c r="FV603" s="402"/>
      <c r="FZ603" s="402"/>
      <c r="GD603" s="402"/>
      <c r="GH603" s="402"/>
      <c r="GL603" s="402"/>
      <c r="GP603" s="402"/>
      <c r="GT603" s="402"/>
      <c r="GX603" s="402"/>
      <c r="HB603" s="402"/>
      <c r="HF603" s="402"/>
      <c r="HJ603" s="402"/>
      <c r="HN603" s="402"/>
      <c r="HR603" s="402"/>
      <c r="HV603" s="402"/>
      <c r="HZ603" s="402"/>
      <c r="ID603" s="402"/>
      <c r="IH603" s="402"/>
      <c r="IL603" s="402"/>
      <c r="IP603" s="402"/>
      <c r="IT603" s="402"/>
      <c r="IX603" s="402"/>
      <c r="JB603" s="402"/>
      <c r="JF603" s="402"/>
      <c r="JJ603" s="402"/>
      <c r="JN603" s="402"/>
      <c r="JR603" s="402"/>
      <c r="JV603" s="402"/>
      <c r="JZ603" s="402"/>
      <c r="KD603" s="402"/>
      <c r="LI603" s="402"/>
      <c r="MH603" s="402"/>
      <c r="MZ603" s="402"/>
      <c r="NM603" s="402"/>
      <c r="OA603" s="402"/>
      <c r="OR603" s="402"/>
      <c r="PW603" s="402"/>
      <c r="QO603" s="402"/>
      <c r="RB603" s="402"/>
      <c r="SD603" s="402"/>
      <c r="TX603" s="402"/>
      <c r="VT603" s="402"/>
      <c r="XQ603" s="402"/>
      <c r="YF603" s="402"/>
      <c r="ZK603" s="402"/>
      <c r="ZN603" s="402"/>
      <c r="AAP603" s="402"/>
      <c r="ABJ603" s="402"/>
      <c r="ABU603" s="402"/>
      <c r="ACZ603" s="402"/>
      <c r="ADG603" s="402"/>
      <c r="ADH603" s="402"/>
      <c r="AEL603" s="402"/>
    </row>
    <row r="604" spans="3:818" ht="11.25" customHeight="1">
      <c r="C604" s="402"/>
      <c r="F604" s="402"/>
      <c r="W604" s="402"/>
      <c r="AA604" s="402"/>
      <c r="AE604" s="402"/>
      <c r="AI604" s="402"/>
      <c r="AM604" s="402"/>
      <c r="AQ604" s="402"/>
      <c r="AT604" s="402"/>
      <c r="AW604" s="402"/>
      <c r="BA604" s="402"/>
      <c r="BB604" s="402"/>
      <c r="BE604" s="402"/>
      <c r="BF604" s="402"/>
      <c r="BI604" s="402"/>
      <c r="BJ604" s="402"/>
      <c r="BM604" s="402"/>
      <c r="BN604" s="402"/>
      <c r="BO604" s="402"/>
      <c r="BP604" s="402"/>
      <c r="BQ604" s="402"/>
      <c r="BR604" s="402"/>
      <c r="BS604" s="402"/>
      <c r="BT604" s="402"/>
      <c r="BW604" s="402"/>
      <c r="BX604" s="402"/>
      <c r="BY604" s="402"/>
      <c r="BZ604" s="402"/>
      <c r="CP604" s="402"/>
      <c r="CQ604" s="402"/>
      <c r="CY604" s="402"/>
      <c r="DE604" s="402"/>
      <c r="DF604" s="402"/>
      <c r="DP604" s="402"/>
      <c r="DR604" s="402"/>
      <c r="DV604" s="402"/>
      <c r="DZ604" s="402"/>
      <c r="ED604" s="402"/>
      <c r="EH604" s="402"/>
      <c r="EL604" s="402"/>
      <c r="EP604" s="402"/>
      <c r="ET604" s="402"/>
      <c r="EX604" s="402"/>
      <c r="FB604" s="402"/>
      <c r="FF604" s="402"/>
      <c r="FJ604" s="402"/>
      <c r="FN604" s="402"/>
      <c r="FR604" s="402"/>
      <c r="FV604" s="402"/>
      <c r="FZ604" s="402"/>
      <c r="GD604" s="402"/>
      <c r="GH604" s="402"/>
      <c r="GL604" s="402"/>
      <c r="GP604" s="402"/>
      <c r="GT604" s="402"/>
      <c r="GX604" s="402"/>
      <c r="HB604" s="402"/>
      <c r="HF604" s="402"/>
      <c r="HJ604" s="402"/>
      <c r="HN604" s="402"/>
      <c r="HR604" s="402"/>
      <c r="HV604" s="402"/>
      <c r="HZ604" s="402"/>
      <c r="ID604" s="402"/>
      <c r="IH604" s="402"/>
      <c r="IL604" s="402"/>
      <c r="IP604" s="402"/>
      <c r="IT604" s="402"/>
      <c r="IX604" s="402"/>
      <c r="JB604" s="402"/>
      <c r="JF604" s="402"/>
      <c r="JJ604" s="402"/>
      <c r="JN604" s="402"/>
      <c r="JR604" s="402"/>
      <c r="JV604" s="402"/>
      <c r="JZ604" s="402"/>
      <c r="KD604" s="402"/>
      <c r="LI604" s="402"/>
      <c r="MH604" s="402"/>
      <c r="MZ604" s="402"/>
      <c r="NM604" s="402"/>
      <c r="OA604" s="402"/>
      <c r="OR604" s="402"/>
      <c r="PW604" s="402"/>
      <c r="QO604" s="402"/>
      <c r="RB604" s="402"/>
      <c r="SD604" s="402"/>
      <c r="TX604" s="402"/>
      <c r="VT604" s="402"/>
      <c r="XQ604" s="402"/>
      <c r="YF604" s="402"/>
      <c r="ZK604" s="402"/>
      <c r="ZN604" s="402"/>
      <c r="AAP604" s="402"/>
      <c r="ABJ604" s="402"/>
      <c r="ABU604" s="402"/>
      <c r="ACZ604" s="402"/>
      <c r="ADG604" s="402"/>
      <c r="ADH604" s="402"/>
      <c r="AEL604" s="402"/>
    </row>
    <row r="605" spans="3:818" ht="11.25" customHeight="1">
      <c r="C605" s="402"/>
      <c r="F605" s="402"/>
      <c r="W605" s="402"/>
      <c r="AA605" s="402"/>
      <c r="AE605" s="402"/>
      <c r="AI605" s="402"/>
      <c r="AM605" s="402"/>
      <c r="AQ605" s="402"/>
      <c r="AT605" s="402"/>
      <c r="AW605" s="402"/>
      <c r="BA605" s="402"/>
      <c r="BB605" s="402"/>
      <c r="BE605" s="402"/>
      <c r="BF605" s="402"/>
      <c r="BI605" s="402"/>
      <c r="BJ605" s="402"/>
      <c r="BM605" s="402"/>
      <c r="BN605" s="402"/>
      <c r="BO605" s="402"/>
      <c r="BP605" s="402"/>
      <c r="BQ605" s="402"/>
      <c r="BR605" s="402"/>
      <c r="BS605" s="402"/>
      <c r="BT605" s="402"/>
      <c r="BW605" s="402"/>
      <c r="BX605" s="402"/>
      <c r="BY605" s="402"/>
      <c r="BZ605" s="402"/>
      <c r="CP605" s="402"/>
      <c r="CQ605" s="402"/>
      <c r="CY605" s="402"/>
      <c r="DE605" s="402"/>
      <c r="DF605" s="402"/>
      <c r="DP605" s="402"/>
      <c r="DR605" s="402"/>
      <c r="DV605" s="402"/>
      <c r="DZ605" s="402"/>
      <c r="ED605" s="402"/>
      <c r="EH605" s="402"/>
      <c r="EL605" s="402"/>
      <c r="EP605" s="402"/>
      <c r="ET605" s="402"/>
      <c r="EX605" s="402"/>
      <c r="FB605" s="402"/>
      <c r="FF605" s="402"/>
      <c r="FJ605" s="402"/>
      <c r="FN605" s="402"/>
      <c r="FR605" s="402"/>
      <c r="FV605" s="402"/>
      <c r="FZ605" s="402"/>
      <c r="GD605" s="402"/>
      <c r="GH605" s="402"/>
      <c r="GL605" s="402"/>
      <c r="GP605" s="402"/>
      <c r="GT605" s="402"/>
      <c r="GX605" s="402"/>
      <c r="HB605" s="402"/>
      <c r="HF605" s="402"/>
      <c r="HJ605" s="402"/>
      <c r="HN605" s="402"/>
      <c r="HR605" s="402"/>
      <c r="HV605" s="402"/>
      <c r="HZ605" s="402"/>
      <c r="ID605" s="402"/>
      <c r="IH605" s="402"/>
      <c r="IL605" s="402"/>
      <c r="IP605" s="402"/>
      <c r="IT605" s="402"/>
      <c r="IX605" s="402"/>
      <c r="JB605" s="402"/>
      <c r="JF605" s="402"/>
      <c r="JJ605" s="402"/>
      <c r="JN605" s="402"/>
      <c r="JR605" s="402"/>
      <c r="JV605" s="402"/>
      <c r="JZ605" s="402"/>
      <c r="KD605" s="402"/>
      <c r="LI605" s="402"/>
      <c r="MH605" s="402"/>
      <c r="MZ605" s="402"/>
      <c r="NM605" s="402"/>
      <c r="OA605" s="402"/>
      <c r="OR605" s="402"/>
      <c r="PW605" s="402"/>
      <c r="QO605" s="402"/>
      <c r="RB605" s="402"/>
      <c r="SD605" s="402"/>
      <c r="TX605" s="402"/>
      <c r="VT605" s="402"/>
      <c r="XQ605" s="402"/>
      <c r="YF605" s="402"/>
      <c r="ZK605" s="402"/>
      <c r="ZN605" s="402"/>
      <c r="AAP605" s="402"/>
      <c r="ABJ605" s="402"/>
      <c r="ABU605" s="402"/>
      <c r="ACZ605" s="402"/>
      <c r="ADG605" s="402"/>
      <c r="ADH605" s="402"/>
      <c r="AEL605" s="402"/>
    </row>
    <row r="606" spans="3:818" ht="11.25" customHeight="1">
      <c r="C606" s="402"/>
      <c r="F606" s="402"/>
      <c r="W606" s="402"/>
      <c r="AA606" s="402"/>
      <c r="AE606" s="402"/>
      <c r="AI606" s="402"/>
      <c r="AM606" s="402"/>
      <c r="AQ606" s="402"/>
      <c r="AT606" s="402"/>
      <c r="AW606" s="402"/>
      <c r="BA606" s="402"/>
      <c r="BB606" s="402"/>
      <c r="BE606" s="402"/>
      <c r="BF606" s="402"/>
      <c r="BI606" s="402"/>
      <c r="BJ606" s="402"/>
      <c r="BM606" s="402"/>
      <c r="BN606" s="402"/>
      <c r="BO606" s="402"/>
      <c r="BP606" s="402"/>
      <c r="BQ606" s="402"/>
      <c r="BR606" s="402"/>
      <c r="BS606" s="402"/>
      <c r="BT606" s="402"/>
      <c r="BW606" s="402"/>
      <c r="BX606" s="402"/>
      <c r="BY606" s="402"/>
      <c r="BZ606" s="402"/>
      <c r="CP606" s="402"/>
      <c r="CQ606" s="402"/>
      <c r="CY606" s="402"/>
      <c r="DE606" s="402"/>
      <c r="DF606" s="402"/>
      <c r="DP606" s="402"/>
      <c r="DR606" s="402"/>
      <c r="DV606" s="402"/>
      <c r="DZ606" s="402"/>
      <c r="ED606" s="402"/>
      <c r="EH606" s="402"/>
      <c r="EL606" s="402"/>
      <c r="EP606" s="402"/>
      <c r="ET606" s="402"/>
      <c r="EX606" s="402"/>
      <c r="FB606" s="402"/>
      <c r="FF606" s="402"/>
      <c r="FJ606" s="402"/>
      <c r="FN606" s="402"/>
      <c r="FR606" s="402"/>
      <c r="FV606" s="402"/>
      <c r="FZ606" s="402"/>
      <c r="GD606" s="402"/>
      <c r="GH606" s="402"/>
      <c r="GL606" s="402"/>
      <c r="GP606" s="402"/>
      <c r="GT606" s="402"/>
      <c r="GX606" s="402"/>
      <c r="HB606" s="402"/>
      <c r="HF606" s="402"/>
      <c r="HJ606" s="402"/>
      <c r="HN606" s="402"/>
      <c r="HR606" s="402"/>
      <c r="HV606" s="402"/>
      <c r="HZ606" s="402"/>
      <c r="ID606" s="402"/>
      <c r="IH606" s="402"/>
      <c r="IL606" s="402"/>
      <c r="IP606" s="402"/>
      <c r="IT606" s="402"/>
      <c r="IX606" s="402"/>
      <c r="JB606" s="402"/>
      <c r="JF606" s="402"/>
      <c r="JJ606" s="402"/>
      <c r="JN606" s="402"/>
      <c r="JR606" s="402"/>
      <c r="JV606" s="402"/>
      <c r="JZ606" s="402"/>
      <c r="KD606" s="402"/>
      <c r="LI606" s="402"/>
      <c r="MH606" s="402"/>
      <c r="MZ606" s="402"/>
      <c r="NM606" s="402"/>
      <c r="OA606" s="402"/>
      <c r="OR606" s="402"/>
      <c r="PW606" s="402"/>
      <c r="QO606" s="402"/>
      <c r="RB606" s="402"/>
      <c r="SD606" s="402"/>
      <c r="TX606" s="402"/>
      <c r="VT606" s="402"/>
      <c r="XQ606" s="402"/>
      <c r="YF606" s="402"/>
      <c r="ZK606" s="402"/>
      <c r="ZN606" s="402"/>
      <c r="AAP606" s="402"/>
      <c r="ABJ606" s="402"/>
      <c r="ABU606" s="402"/>
      <c r="ACZ606" s="402"/>
      <c r="ADG606" s="402"/>
      <c r="ADH606" s="402"/>
      <c r="AEL606" s="402"/>
    </row>
    <row r="607" spans="3:818" ht="11.25" customHeight="1">
      <c r="C607" s="402"/>
      <c r="F607" s="402"/>
      <c r="W607" s="402"/>
      <c r="AA607" s="402"/>
      <c r="AE607" s="402"/>
      <c r="AI607" s="402"/>
      <c r="AM607" s="402"/>
      <c r="AQ607" s="402"/>
      <c r="AT607" s="402"/>
      <c r="AW607" s="402"/>
      <c r="BA607" s="402"/>
      <c r="BB607" s="402"/>
      <c r="BE607" s="402"/>
      <c r="BF607" s="402"/>
      <c r="BI607" s="402"/>
      <c r="BJ607" s="402"/>
      <c r="BM607" s="402"/>
      <c r="BN607" s="402"/>
      <c r="BO607" s="402"/>
      <c r="BP607" s="402"/>
      <c r="BQ607" s="402"/>
      <c r="BR607" s="402"/>
      <c r="BS607" s="402"/>
      <c r="BT607" s="402"/>
      <c r="BW607" s="402"/>
      <c r="BX607" s="402"/>
      <c r="BY607" s="402"/>
      <c r="BZ607" s="402"/>
      <c r="CP607" s="402"/>
      <c r="CQ607" s="402"/>
      <c r="CY607" s="402"/>
      <c r="DE607" s="402"/>
      <c r="DF607" s="402"/>
      <c r="DP607" s="402"/>
      <c r="DR607" s="402"/>
      <c r="DV607" s="402"/>
      <c r="DZ607" s="402"/>
      <c r="ED607" s="402"/>
      <c r="EH607" s="402"/>
      <c r="EL607" s="402"/>
      <c r="EP607" s="402"/>
      <c r="ET607" s="402"/>
      <c r="EX607" s="402"/>
      <c r="FB607" s="402"/>
      <c r="FF607" s="402"/>
      <c r="FJ607" s="402"/>
      <c r="FN607" s="402"/>
      <c r="FR607" s="402"/>
      <c r="FV607" s="402"/>
      <c r="FZ607" s="402"/>
      <c r="GD607" s="402"/>
      <c r="GH607" s="402"/>
      <c r="GL607" s="402"/>
      <c r="GP607" s="402"/>
      <c r="GT607" s="402"/>
      <c r="GX607" s="402"/>
      <c r="HB607" s="402"/>
      <c r="HF607" s="402"/>
      <c r="HJ607" s="402"/>
      <c r="HN607" s="402"/>
      <c r="HR607" s="402"/>
      <c r="HV607" s="402"/>
      <c r="HZ607" s="402"/>
      <c r="ID607" s="402"/>
      <c r="IH607" s="402"/>
      <c r="IL607" s="402"/>
      <c r="IP607" s="402"/>
      <c r="IT607" s="402"/>
      <c r="IX607" s="402"/>
      <c r="JB607" s="402"/>
      <c r="JF607" s="402"/>
      <c r="JJ607" s="402"/>
      <c r="JN607" s="402"/>
      <c r="JR607" s="402"/>
      <c r="JV607" s="402"/>
      <c r="JZ607" s="402"/>
      <c r="KD607" s="402"/>
      <c r="LI607" s="402"/>
      <c r="MH607" s="402"/>
      <c r="MZ607" s="402"/>
      <c r="NM607" s="402"/>
      <c r="OA607" s="402"/>
      <c r="OR607" s="402"/>
      <c r="PW607" s="402"/>
      <c r="QO607" s="402"/>
      <c r="RB607" s="402"/>
      <c r="SD607" s="402"/>
      <c r="TX607" s="402"/>
      <c r="VT607" s="402"/>
      <c r="XQ607" s="402"/>
      <c r="YF607" s="402"/>
      <c r="ZK607" s="402"/>
      <c r="ZN607" s="402"/>
      <c r="AAP607" s="402"/>
      <c r="ABJ607" s="402"/>
      <c r="ABU607" s="402"/>
      <c r="ACZ607" s="402"/>
      <c r="ADG607" s="402"/>
      <c r="ADH607" s="402"/>
      <c r="AEL607" s="402"/>
    </row>
    <row r="608" spans="3:818" ht="11.25" customHeight="1">
      <c r="C608" s="402"/>
      <c r="F608" s="402"/>
      <c r="W608" s="402"/>
      <c r="AA608" s="402"/>
      <c r="AE608" s="402"/>
      <c r="AI608" s="402"/>
      <c r="AM608" s="402"/>
      <c r="AQ608" s="402"/>
      <c r="AT608" s="402"/>
      <c r="AW608" s="402"/>
      <c r="BA608" s="402"/>
      <c r="BB608" s="402"/>
      <c r="BE608" s="402"/>
      <c r="BF608" s="402"/>
      <c r="BI608" s="402"/>
      <c r="BJ608" s="402"/>
      <c r="BM608" s="402"/>
      <c r="BN608" s="402"/>
      <c r="BO608" s="402"/>
      <c r="BP608" s="402"/>
      <c r="BQ608" s="402"/>
      <c r="BR608" s="402"/>
      <c r="BS608" s="402"/>
      <c r="BT608" s="402"/>
      <c r="BW608" s="402"/>
      <c r="BX608" s="402"/>
      <c r="BY608" s="402"/>
      <c r="BZ608" s="402"/>
      <c r="CP608" s="402"/>
      <c r="CQ608" s="402"/>
      <c r="CY608" s="402"/>
      <c r="DE608" s="402"/>
      <c r="DF608" s="402"/>
      <c r="DP608" s="402"/>
      <c r="DR608" s="402"/>
      <c r="DV608" s="402"/>
      <c r="DZ608" s="402"/>
      <c r="ED608" s="402"/>
      <c r="EH608" s="402"/>
      <c r="EL608" s="402"/>
      <c r="EP608" s="402"/>
      <c r="ET608" s="402"/>
      <c r="EX608" s="402"/>
      <c r="FB608" s="402"/>
      <c r="FF608" s="402"/>
      <c r="FJ608" s="402"/>
      <c r="FN608" s="402"/>
      <c r="FR608" s="402"/>
      <c r="FV608" s="402"/>
      <c r="FZ608" s="402"/>
      <c r="GD608" s="402"/>
      <c r="GH608" s="402"/>
      <c r="GL608" s="402"/>
      <c r="GP608" s="402"/>
      <c r="GT608" s="402"/>
      <c r="GX608" s="402"/>
      <c r="HB608" s="402"/>
      <c r="HF608" s="402"/>
      <c r="HJ608" s="402"/>
      <c r="HN608" s="402"/>
      <c r="HR608" s="402"/>
      <c r="HV608" s="402"/>
      <c r="HZ608" s="402"/>
      <c r="ID608" s="402"/>
      <c r="IH608" s="402"/>
      <c r="IL608" s="402"/>
      <c r="IP608" s="402"/>
      <c r="IT608" s="402"/>
      <c r="IX608" s="402"/>
      <c r="JB608" s="402"/>
      <c r="JF608" s="402"/>
      <c r="JJ608" s="402"/>
      <c r="JN608" s="402"/>
      <c r="JR608" s="402"/>
      <c r="JV608" s="402"/>
      <c r="JZ608" s="402"/>
      <c r="KD608" s="402"/>
      <c r="LI608" s="402"/>
      <c r="MH608" s="402"/>
      <c r="MZ608" s="402"/>
      <c r="NM608" s="402"/>
      <c r="OA608" s="402"/>
      <c r="OR608" s="402"/>
      <c r="PW608" s="402"/>
      <c r="QO608" s="402"/>
      <c r="RB608" s="402"/>
      <c r="SD608" s="402"/>
      <c r="TX608" s="402"/>
      <c r="VT608" s="402"/>
      <c r="XQ608" s="402"/>
      <c r="YF608" s="402"/>
      <c r="ZK608" s="402"/>
      <c r="ZN608" s="402"/>
      <c r="AAP608" s="402"/>
      <c r="ABJ608" s="402"/>
      <c r="ABU608" s="402"/>
      <c r="ACZ608" s="402"/>
      <c r="ADG608" s="402"/>
      <c r="ADH608" s="402"/>
      <c r="AEL608" s="402"/>
    </row>
    <row r="609" spans="3:818" ht="11.25" customHeight="1">
      <c r="C609" s="402"/>
      <c r="F609" s="402"/>
      <c r="W609" s="402"/>
      <c r="AA609" s="402"/>
      <c r="AE609" s="402"/>
      <c r="AI609" s="402"/>
      <c r="AM609" s="402"/>
      <c r="AQ609" s="402"/>
      <c r="AT609" s="402"/>
      <c r="AW609" s="402"/>
      <c r="BA609" s="402"/>
      <c r="BB609" s="402"/>
      <c r="BE609" s="402"/>
      <c r="BF609" s="402"/>
      <c r="BI609" s="402"/>
      <c r="BJ609" s="402"/>
      <c r="BM609" s="402"/>
      <c r="BN609" s="402"/>
      <c r="BO609" s="402"/>
      <c r="BP609" s="402"/>
      <c r="BQ609" s="402"/>
      <c r="BR609" s="402"/>
      <c r="BS609" s="402"/>
      <c r="BT609" s="402"/>
      <c r="BW609" s="402"/>
      <c r="BX609" s="402"/>
      <c r="BY609" s="402"/>
      <c r="BZ609" s="402"/>
      <c r="CP609" s="402"/>
      <c r="CQ609" s="402"/>
      <c r="CY609" s="402"/>
      <c r="DE609" s="402"/>
      <c r="DF609" s="402"/>
      <c r="DP609" s="402"/>
      <c r="DR609" s="402"/>
      <c r="DV609" s="402"/>
      <c r="DZ609" s="402"/>
      <c r="ED609" s="402"/>
      <c r="EH609" s="402"/>
      <c r="EL609" s="402"/>
      <c r="EP609" s="402"/>
      <c r="ET609" s="402"/>
      <c r="EX609" s="402"/>
      <c r="FB609" s="402"/>
      <c r="FF609" s="402"/>
      <c r="FJ609" s="402"/>
      <c r="FN609" s="402"/>
      <c r="FR609" s="402"/>
      <c r="FV609" s="402"/>
      <c r="FZ609" s="402"/>
      <c r="GD609" s="402"/>
      <c r="GH609" s="402"/>
      <c r="GL609" s="402"/>
      <c r="GP609" s="402"/>
      <c r="GT609" s="402"/>
      <c r="GX609" s="402"/>
      <c r="HB609" s="402"/>
      <c r="HF609" s="402"/>
      <c r="HJ609" s="402"/>
      <c r="HN609" s="402"/>
      <c r="HR609" s="402"/>
      <c r="HV609" s="402"/>
      <c r="HZ609" s="402"/>
      <c r="ID609" s="402"/>
      <c r="IH609" s="402"/>
      <c r="IL609" s="402"/>
      <c r="IP609" s="402"/>
      <c r="IT609" s="402"/>
      <c r="IX609" s="402"/>
      <c r="JB609" s="402"/>
      <c r="JF609" s="402"/>
      <c r="JJ609" s="402"/>
      <c r="JN609" s="402"/>
      <c r="JR609" s="402"/>
      <c r="JV609" s="402"/>
      <c r="JZ609" s="402"/>
      <c r="KD609" s="402"/>
      <c r="LI609" s="402"/>
      <c r="MH609" s="402"/>
      <c r="MZ609" s="402"/>
      <c r="NM609" s="402"/>
      <c r="OA609" s="402"/>
      <c r="OR609" s="402"/>
      <c r="PW609" s="402"/>
      <c r="QO609" s="402"/>
      <c r="RB609" s="402"/>
      <c r="SD609" s="402"/>
      <c r="TX609" s="402"/>
      <c r="VT609" s="402"/>
      <c r="XQ609" s="402"/>
      <c r="YF609" s="402"/>
      <c r="ZK609" s="402"/>
      <c r="ZN609" s="402"/>
      <c r="AAP609" s="402"/>
      <c r="ABJ609" s="402"/>
      <c r="ABU609" s="402"/>
      <c r="ACZ609" s="402"/>
      <c r="ADG609" s="402"/>
      <c r="ADH609" s="402"/>
      <c r="AEL609" s="402"/>
    </row>
    <row r="610" spans="3:818" ht="11.25" customHeight="1">
      <c r="C610" s="402"/>
      <c r="F610" s="402"/>
      <c r="W610" s="402"/>
      <c r="AA610" s="402"/>
      <c r="AE610" s="402"/>
      <c r="AI610" s="402"/>
      <c r="AM610" s="402"/>
      <c r="AQ610" s="402"/>
      <c r="AT610" s="402"/>
      <c r="AW610" s="402"/>
      <c r="BA610" s="402"/>
      <c r="BB610" s="402"/>
      <c r="BE610" s="402"/>
      <c r="BF610" s="402"/>
      <c r="BI610" s="402"/>
      <c r="BJ610" s="402"/>
      <c r="BM610" s="402"/>
      <c r="BN610" s="402"/>
      <c r="BO610" s="402"/>
      <c r="BP610" s="402"/>
      <c r="BQ610" s="402"/>
      <c r="BR610" s="402"/>
      <c r="BS610" s="402"/>
      <c r="BT610" s="402"/>
      <c r="BW610" s="402"/>
      <c r="BX610" s="402"/>
      <c r="BY610" s="402"/>
      <c r="BZ610" s="402"/>
      <c r="CP610" s="402"/>
      <c r="CQ610" s="402"/>
      <c r="CY610" s="402"/>
      <c r="DE610" s="402"/>
      <c r="DF610" s="402"/>
      <c r="DP610" s="402"/>
      <c r="DR610" s="402"/>
      <c r="DV610" s="402"/>
      <c r="DZ610" s="402"/>
      <c r="ED610" s="402"/>
      <c r="EH610" s="402"/>
      <c r="EL610" s="402"/>
      <c r="EP610" s="402"/>
      <c r="ET610" s="402"/>
      <c r="EX610" s="402"/>
      <c r="FB610" s="402"/>
      <c r="FF610" s="402"/>
      <c r="FJ610" s="402"/>
      <c r="FN610" s="402"/>
      <c r="FR610" s="402"/>
      <c r="FV610" s="402"/>
      <c r="FZ610" s="402"/>
      <c r="GD610" s="402"/>
      <c r="GH610" s="402"/>
      <c r="GL610" s="402"/>
      <c r="GP610" s="402"/>
      <c r="GT610" s="402"/>
      <c r="GX610" s="402"/>
      <c r="HB610" s="402"/>
      <c r="HF610" s="402"/>
      <c r="HJ610" s="402"/>
      <c r="HN610" s="402"/>
      <c r="HR610" s="402"/>
      <c r="HV610" s="402"/>
      <c r="HZ610" s="402"/>
      <c r="ID610" s="402"/>
      <c r="IH610" s="402"/>
      <c r="IL610" s="402"/>
      <c r="IP610" s="402"/>
      <c r="IT610" s="402"/>
      <c r="IX610" s="402"/>
      <c r="JB610" s="402"/>
      <c r="JF610" s="402"/>
      <c r="JJ610" s="402"/>
      <c r="JN610" s="402"/>
      <c r="JR610" s="402"/>
      <c r="JV610" s="402"/>
      <c r="JZ610" s="402"/>
      <c r="KD610" s="402"/>
      <c r="LI610" s="402"/>
      <c r="MH610" s="402"/>
      <c r="MZ610" s="402"/>
      <c r="NM610" s="402"/>
      <c r="OA610" s="402"/>
      <c r="OR610" s="402"/>
      <c r="PW610" s="402"/>
      <c r="QO610" s="402"/>
      <c r="RB610" s="402"/>
      <c r="SD610" s="402"/>
      <c r="TX610" s="402"/>
      <c r="VT610" s="402"/>
      <c r="XQ610" s="402"/>
      <c r="YF610" s="402"/>
      <c r="ZK610" s="402"/>
      <c r="ZN610" s="402"/>
      <c r="AAP610" s="402"/>
      <c r="ABJ610" s="402"/>
      <c r="ABU610" s="402"/>
      <c r="ACZ610" s="402"/>
      <c r="ADG610" s="402"/>
      <c r="ADH610" s="402"/>
      <c r="AEL610" s="402"/>
    </row>
    <row r="611" spans="3:818" ht="11.25" customHeight="1">
      <c r="C611" s="402"/>
      <c r="F611" s="402"/>
      <c r="W611" s="402"/>
      <c r="AA611" s="402"/>
      <c r="AE611" s="402"/>
      <c r="AI611" s="402"/>
      <c r="AM611" s="402"/>
      <c r="AQ611" s="402"/>
      <c r="AT611" s="402"/>
      <c r="AW611" s="402"/>
      <c r="BA611" s="402"/>
      <c r="BB611" s="402"/>
      <c r="BE611" s="402"/>
      <c r="BF611" s="402"/>
      <c r="BI611" s="402"/>
      <c r="BJ611" s="402"/>
      <c r="BM611" s="402"/>
      <c r="BN611" s="402"/>
      <c r="BO611" s="402"/>
      <c r="BP611" s="402"/>
      <c r="BQ611" s="402"/>
      <c r="BR611" s="402"/>
      <c r="BS611" s="402"/>
      <c r="BT611" s="402"/>
      <c r="BW611" s="402"/>
      <c r="BX611" s="402"/>
      <c r="BY611" s="402"/>
      <c r="BZ611" s="402"/>
      <c r="CP611" s="402"/>
      <c r="CQ611" s="402"/>
      <c r="CY611" s="402"/>
      <c r="DE611" s="402"/>
      <c r="DF611" s="402"/>
      <c r="DP611" s="402"/>
      <c r="DR611" s="402"/>
      <c r="DV611" s="402"/>
      <c r="DZ611" s="402"/>
      <c r="ED611" s="402"/>
      <c r="EH611" s="402"/>
      <c r="EL611" s="402"/>
      <c r="EP611" s="402"/>
      <c r="ET611" s="402"/>
      <c r="EX611" s="402"/>
      <c r="FB611" s="402"/>
      <c r="FF611" s="402"/>
      <c r="FJ611" s="402"/>
      <c r="FN611" s="402"/>
      <c r="FR611" s="402"/>
      <c r="FV611" s="402"/>
      <c r="FZ611" s="402"/>
      <c r="GD611" s="402"/>
      <c r="GH611" s="402"/>
      <c r="GL611" s="402"/>
      <c r="GP611" s="402"/>
      <c r="GT611" s="402"/>
      <c r="GX611" s="402"/>
      <c r="HB611" s="402"/>
      <c r="HF611" s="402"/>
      <c r="HJ611" s="402"/>
      <c r="HN611" s="402"/>
      <c r="HR611" s="402"/>
      <c r="HV611" s="402"/>
      <c r="HZ611" s="402"/>
      <c r="ID611" s="402"/>
      <c r="IH611" s="402"/>
      <c r="IL611" s="402"/>
      <c r="IP611" s="402"/>
      <c r="IT611" s="402"/>
      <c r="IX611" s="402"/>
      <c r="JB611" s="402"/>
      <c r="JF611" s="402"/>
      <c r="JJ611" s="402"/>
      <c r="JN611" s="402"/>
      <c r="JR611" s="402"/>
      <c r="JV611" s="402"/>
      <c r="JZ611" s="402"/>
      <c r="KD611" s="402"/>
      <c r="LI611" s="402"/>
      <c r="MH611" s="402"/>
      <c r="MZ611" s="402"/>
      <c r="NM611" s="402"/>
      <c r="OA611" s="402"/>
      <c r="OR611" s="402"/>
      <c r="PW611" s="402"/>
      <c r="QO611" s="402"/>
      <c r="RB611" s="402"/>
      <c r="SD611" s="402"/>
      <c r="TX611" s="402"/>
      <c r="VT611" s="402"/>
      <c r="XQ611" s="402"/>
      <c r="YF611" s="402"/>
      <c r="ZK611" s="402"/>
      <c r="ZN611" s="402"/>
      <c r="AAP611" s="402"/>
      <c r="ABJ611" s="402"/>
      <c r="ABU611" s="402"/>
      <c r="ACZ611" s="402"/>
      <c r="ADG611" s="402"/>
      <c r="ADH611" s="402"/>
      <c r="AEL611" s="402"/>
    </row>
    <row r="612" spans="3:818" ht="11.25" customHeight="1">
      <c r="C612" s="402"/>
      <c r="F612" s="402"/>
      <c r="W612" s="402"/>
      <c r="AA612" s="402"/>
      <c r="AE612" s="402"/>
      <c r="AI612" s="402"/>
      <c r="AM612" s="402"/>
      <c r="AQ612" s="402"/>
      <c r="AT612" s="402"/>
      <c r="AW612" s="402"/>
      <c r="BA612" s="402"/>
      <c r="BB612" s="402"/>
      <c r="BE612" s="402"/>
      <c r="BF612" s="402"/>
      <c r="BI612" s="402"/>
      <c r="BJ612" s="402"/>
      <c r="BM612" s="402"/>
      <c r="BN612" s="402"/>
      <c r="BO612" s="402"/>
      <c r="BP612" s="402"/>
      <c r="BQ612" s="402"/>
      <c r="BR612" s="402"/>
      <c r="BS612" s="402"/>
      <c r="BT612" s="402"/>
      <c r="BW612" s="402"/>
      <c r="BX612" s="402"/>
      <c r="BY612" s="402"/>
      <c r="BZ612" s="402"/>
      <c r="CP612" s="402"/>
      <c r="CQ612" s="402"/>
      <c r="CY612" s="402"/>
      <c r="DE612" s="402"/>
      <c r="DF612" s="402"/>
      <c r="DP612" s="402"/>
      <c r="DR612" s="402"/>
      <c r="DV612" s="402"/>
      <c r="DZ612" s="402"/>
      <c r="ED612" s="402"/>
      <c r="EH612" s="402"/>
      <c r="EL612" s="402"/>
      <c r="EP612" s="402"/>
      <c r="ET612" s="402"/>
      <c r="EX612" s="402"/>
      <c r="FB612" s="402"/>
      <c r="FF612" s="402"/>
      <c r="FJ612" s="402"/>
      <c r="FN612" s="402"/>
      <c r="FR612" s="402"/>
      <c r="FV612" s="402"/>
      <c r="FZ612" s="402"/>
      <c r="GD612" s="402"/>
      <c r="GH612" s="402"/>
      <c r="GL612" s="402"/>
      <c r="GP612" s="402"/>
      <c r="GT612" s="402"/>
      <c r="GX612" s="402"/>
      <c r="HB612" s="402"/>
      <c r="HF612" s="402"/>
      <c r="HJ612" s="402"/>
      <c r="HN612" s="402"/>
      <c r="HR612" s="402"/>
      <c r="HV612" s="402"/>
      <c r="HZ612" s="402"/>
      <c r="ID612" s="402"/>
      <c r="IH612" s="402"/>
      <c r="IL612" s="402"/>
      <c r="IP612" s="402"/>
      <c r="IT612" s="402"/>
      <c r="IX612" s="402"/>
      <c r="JB612" s="402"/>
      <c r="JF612" s="402"/>
      <c r="JJ612" s="402"/>
      <c r="JN612" s="402"/>
      <c r="JR612" s="402"/>
      <c r="JV612" s="402"/>
      <c r="JZ612" s="402"/>
      <c r="KD612" s="402"/>
      <c r="LI612" s="402"/>
      <c r="MH612" s="402"/>
      <c r="MZ612" s="402"/>
      <c r="NM612" s="402"/>
      <c r="OA612" s="402"/>
      <c r="OR612" s="402"/>
      <c r="PW612" s="402"/>
      <c r="QO612" s="402"/>
      <c r="RB612" s="402"/>
      <c r="SD612" s="402"/>
      <c r="TX612" s="402"/>
      <c r="VT612" s="402"/>
      <c r="XQ612" s="402"/>
      <c r="YF612" s="402"/>
      <c r="ZK612" s="402"/>
      <c r="ZN612" s="402"/>
      <c r="AAP612" s="402"/>
      <c r="ABJ612" s="402"/>
      <c r="ABU612" s="402"/>
      <c r="ACZ612" s="402"/>
      <c r="ADG612" s="402"/>
      <c r="ADH612" s="402"/>
      <c r="AEL612" s="402"/>
    </row>
    <row r="613" spans="3:818" ht="11.25" customHeight="1">
      <c r="C613" s="402"/>
      <c r="F613" s="402"/>
      <c r="W613" s="402"/>
      <c r="AA613" s="402"/>
      <c r="AE613" s="402"/>
      <c r="AI613" s="402"/>
      <c r="AM613" s="402"/>
      <c r="AQ613" s="402"/>
      <c r="AT613" s="402"/>
      <c r="AW613" s="402"/>
      <c r="BA613" s="402"/>
      <c r="BB613" s="402"/>
      <c r="BE613" s="402"/>
      <c r="BF613" s="402"/>
      <c r="BI613" s="402"/>
      <c r="BJ613" s="402"/>
      <c r="BM613" s="402"/>
      <c r="BN613" s="402"/>
      <c r="BO613" s="402"/>
      <c r="BP613" s="402"/>
      <c r="BQ613" s="402"/>
      <c r="BR613" s="402"/>
      <c r="BS613" s="402"/>
      <c r="BT613" s="402"/>
      <c r="BW613" s="402"/>
      <c r="BX613" s="402"/>
      <c r="BY613" s="402"/>
      <c r="BZ613" s="402"/>
      <c r="CP613" s="402"/>
      <c r="CQ613" s="402"/>
      <c r="CY613" s="402"/>
      <c r="DE613" s="402"/>
      <c r="DF613" s="402"/>
      <c r="DP613" s="402"/>
      <c r="DR613" s="402"/>
      <c r="DV613" s="402"/>
      <c r="DZ613" s="402"/>
      <c r="ED613" s="402"/>
      <c r="EH613" s="402"/>
      <c r="EL613" s="402"/>
      <c r="EP613" s="402"/>
      <c r="ET613" s="402"/>
      <c r="EX613" s="402"/>
      <c r="FB613" s="402"/>
      <c r="FF613" s="402"/>
      <c r="FJ613" s="402"/>
      <c r="FN613" s="402"/>
      <c r="FR613" s="402"/>
      <c r="FV613" s="402"/>
      <c r="FZ613" s="402"/>
      <c r="GD613" s="402"/>
      <c r="GH613" s="402"/>
      <c r="GL613" s="402"/>
      <c r="GP613" s="402"/>
      <c r="GT613" s="402"/>
      <c r="GX613" s="402"/>
      <c r="HB613" s="402"/>
      <c r="HF613" s="402"/>
      <c r="HJ613" s="402"/>
      <c r="HN613" s="402"/>
      <c r="HR613" s="402"/>
      <c r="HV613" s="402"/>
      <c r="HZ613" s="402"/>
      <c r="ID613" s="402"/>
      <c r="IH613" s="402"/>
      <c r="IL613" s="402"/>
      <c r="IP613" s="402"/>
      <c r="IT613" s="402"/>
      <c r="IX613" s="402"/>
      <c r="JB613" s="402"/>
      <c r="JF613" s="402"/>
      <c r="JJ613" s="402"/>
      <c r="JN613" s="402"/>
      <c r="JR613" s="402"/>
      <c r="JV613" s="402"/>
      <c r="JZ613" s="402"/>
      <c r="KD613" s="402"/>
      <c r="LI613" s="402"/>
      <c r="MH613" s="402"/>
      <c r="MZ613" s="402"/>
      <c r="NM613" s="402"/>
      <c r="OA613" s="402"/>
      <c r="OR613" s="402"/>
      <c r="PW613" s="402"/>
      <c r="QO613" s="402"/>
      <c r="RB613" s="402"/>
      <c r="SD613" s="402"/>
      <c r="TX613" s="402"/>
      <c r="VT613" s="402"/>
      <c r="XQ613" s="402"/>
      <c r="YF613" s="402"/>
      <c r="ZK613" s="402"/>
      <c r="ZN613" s="402"/>
      <c r="AAP613" s="402"/>
      <c r="ABJ613" s="402"/>
      <c r="ABU613" s="402"/>
      <c r="ACZ613" s="402"/>
      <c r="ADG613" s="402"/>
      <c r="ADH613" s="402"/>
      <c r="AEL613" s="402"/>
    </row>
    <row r="614" spans="3:818" ht="11.25" customHeight="1">
      <c r="C614" s="402"/>
      <c r="F614" s="402"/>
      <c r="W614" s="402"/>
      <c r="AA614" s="402"/>
      <c r="AE614" s="402"/>
      <c r="AI614" s="402"/>
      <c r="AM614" s="402"/>
      <c r="AQ614" s="402"/>
      <c r="AT614" s="402"/>
      <c r="AW614" s="402"/>
      <c r="BA614" s="402"/>
      <c r="BB614" s="402"/>
      <c r="BE614" s="402"/>
      <c r="BF614" s="402"/>
      <c r="BI614" s="402"/>
      <c r="BJ614" s="402"/>
      <c r="BM614" s="402"/>
      <c r="BN614" s="402"/>
      <c r="BO614" s="402"/>
      <c r="BP614" s="402"/>
      <c r="BQ614" s="402"/>
      <c r="BR614" s="402"/>
      <c r="BS614" s="402"/>
      <c r="BT614" s="402"/>
      <c r="BW614" s="402"/>
      <c r="BX614" s="402"/>
      <c r="BY614" s="402"/>
      <c r="BZ614" s="402"/>
      <c r="CP614" s="402"/>
      <c r="CQ614" s="402"/>
      <c r="CY614" s="402"/>
      <c r="DE614" s="402"/>
      <c r="DF614" s="402"/>
      <c r="DP614" s="402"/>
      <c r="DR614" s="402"/>
      <c r="DV614" s="402"/>
      <c r="DZ614" s="402"/>
      <c r="ED614" s="402"/>
      <c r="EH614" s="402"/>
      <c r="EL614" s="402"/>
      <c r="EP614" s="402"/>
      <c r="ET614" s="402"/>
      <c r="EX614" s="402"/>
      <c r="FB614" s="402"/>
      <c r="FF614" s="402"/>
      <c r="FJ614" s="402"/>
      <c r="FN614" s="402"/>
      <c r="FR614" s="402"/>
      <c r="FV614" s="402"/>
      <c r="FZ614" s="402"/>
      <c r="GD614" s="402"/>
      <c r="GH614" s="402"/>
      <c r="GL614" s="402"/>
      <c r="GP614" s="402"/>
      <c r="GT614" s="402"/>
      <c r="GX614" s="402"/>
      <c r="HB614" s="402"/>
      <c r="HF614" s="402"/>
      <c r="HJ614" s="402"/>
      <c r="HN614" s="402"/>
      <c r="HR614" s="402"/>
      <c r="HV614" s="402"/>
      <c r="HZ614" s="402"/>
      <c r="ID614" s="402"/>
      <c r="IH614" s="402"/>
      <c r="IL614" s="402"/>
      <c r="IP614" s="402"/>
      <c r="IT614" s="402"/>
      <c r="IX614" s="402"/>
      <c r="JB614" s="402"/>
      <c r="JF614" s="402"/>
      <c r="JJ614" s="402"/>
      <c r="JN614" s="402"/>
      <c r="JR614" s="402"/>
      <c r="JV614" s="402"/>
      <c r="JZ614" s="402"/>
      <c r="KD614" s="402"/>
      <c r="LI614" s="402"/>
      <c r="MH614" s="402"/>
      <c r="MZ614" s="402"/>
      <c r="NM614" s="402"/>
      <c r="OA614" s="402"/>
      <c r="OR614" s="402"/>
      <c r="PW614" s="402"/>
      <c r="QO614" s="402"/>
      <c r="RB614" s="402"/>
      <c r="SD614" s="402"/>
      <c r="TX614" s="402"/>
      <c r="VT614" s="402"/>
      <c r="XQ614" s="402"/>
      <c r="YF614" s="402"/>
      <c r="ZK614" s="402"/>
      <c r="ZN614" s="402"/>
      <c r="AAP614" s="402"/>
      <c r="ABJ614" s="402"/>
      <c r="ABU614" s="402"/>
      <c r="ACZ614" s="402"/>
      <c r="ADG614" s="402"/>
      <c r="ADH614" s="402"/>
      <c r="AEL614" s="402"/>
    </row>
    <row r="615" spans="3:818" ht="11.25" customHeight="1">
      <c r="C615" s="402"/>
      <c r="F615" s="402"/>
      <c r="W615" s="402"/>
      <c r="AA615" s="402"/>
      <c r="AE615" s="402"/>
      <c r="AI615" s="402"/>
      <c r="AM615" s="402"/>
      <c r="AQ615" s="402"/>
      <c r="AT615" s="402"/>
      <c r="AW615" s="402"/>
      <c r="BA615" s="402"/>
      <c r="BB615" s="402"/>
      <c r="BE615" s="402"/>
      <c r="BF615" s="402"/>
      <c r="BI615" s="402"/>
      <c r="BJ615" s="402"/>
      <c r="BM615" s="402"/>
      <c r="BN615" s="402"/>
      <c r="BO615" s="402"/>
      <c r="BP615" s="402"/>
      <c r="BQ615" s="402"/>
      <c r="BR615" s="402"/>
      <c r="BS615" s="402"/>
      <c r="BT615" s="402"/>
      <c r="BW615" s="402"/>
      <c r="BX615" s="402"/>
      <c r="BY615" s="402"/>
      <c r="BZ615" s="402"/>
      <c r="CP615" s="402"/>
      <c r="CQ615" s="402"/>
      <c r="CY615" s="402"/>
      <c r="DE615" s="402"/>
      <c r="DF615" s="402"/>
      <c r="DP615" s="402"/>
      <c r="DR615" s="402"/>
      <c r="DV615" s="402"/>
      <c r="DZ615" s="402"/>
      <c r="ED615" s="402"/>
      <c r="EH615" s="402"/>
      <c r="EL615" s="402"/>
      <c r="EP615" s="402"/>
      <c r="ET615" s="402"/>
      <c r="EX615" s="402"/>
      <c r="FB615" s="402"/>
      <c r="FF615" s="402"/>
      <c r="FJ615" s="402"/>
      <c r="FN615" s="402"/>
      <c r="FR615" s="402"/>
      <c r="FV615" s="402"/>
      <c r="FZ615" s="402"/>
      <c r="GD615" s="402"/>
      <c r="GH615" s="402"/>
      <c r="GL615" s="402"/>
      <c r="GP615" s="402"/>
      <c r="GT615" s="402"/>
      <c r="GX615" s="402"/>
      <c r="HB615" s="402"/>
      <c r="HF615" s="402"/>
      <c r="HJ615" s="402"/>
      <c r="HN615" s="402"/>
      <c r="HR615" s="402"/>
      <c r="HV615" s="402"/>
      <c r="HZ615" s="402"/>
      <c r="ID615" s="402"/>
      <c r="IH615" s="402"/>
      <c r="IL615" s="402"/>
      <c r="IP615" s="402"/>
      <c r="IT615" s="402"/>
      <c r="IX615" s="402"/>
      <c r="JB615" s="402"/>
      <c r="JF615" s="402"/>
      <c r="JJ615" s="402"/>
      <c r="JN615" s="402"/>
      <c r="JR615" s="402"/>
      <c r="JV615" s="402"/>
      <c r="JZ615" s="402"/>
      <c r="KD615" s="402"/>
      <c r="LI615" s="402"/>
      <c r="MH615" s="402"/>
      <c r="MZ615" s="402"/>
      <c r="NM615" s="402"/>
      <c r="OA615" s="402"/>
      <c r="OR615" s="402"/>
      <c r="PW615" s="402"/>
      <c r="QO615" s="402"/>
      <c r="RB615" s="402"/>
      <c r="SD615" s="402"/>
      <c r="TX615" s="402"/>
      <c r="VT615" s="402"/>
      <c r="XQ615" s="402"/>
      <c r="YF615" s="402"/>
      <c r="ZK615" s="402"/>
      <c r="ZN615" s="402"/>
      <c r="AAP615" s="402"/>
      <c r="ABJ615" s="402"/>
      <c r="ABU615" s="402"/>
      <c r="ACZ615" s="402"/>
      <c r="ADG615" s="402"/>
      <c r="ADH615" s="402"/>
      <c r="AEL615" s="402"/>
    </row>
    <row r="616" spans="3:818" ht="11.25" customHeight="1">
      <c r="C616" s="402"/>
      <c r="F616" s="402"/>
      <c r="W616" s="402"/>
      <c r="AA616" s="402"/>
      <c r="AE616" s="402"/>
      <c r="AI616" s="402"/>
      <c r="AM616" s="402"/>
      <c r="AQ616" s="402"/>
      <c r="AT616" s="402"/>
      <c r="AW616" s="402"/>
      <c r="BA616" s="402"/>
      <c r="BB616" s="402"/>
      <c r="BE616" s="402"/>
      <c r="BF616" s="402"/>
      <c r="BI616" s="402"/>
      <c r="BJ616" s="402"/>
      <c r="BM616" s="402"/>
      <c r="BN616" s="402"/>
      <c r="BO616" s="402"/>
      <c r="BP616" s="402"/>
      <c r="BQ616" s="402"/>
      <c r="BR616" s="402"/>
      <c r="BS616" s="402"/>
      <c r="BT616" s="402"/>
      <c r="BW616" s="402"/>
      <c r="BX616" s="402"/>
      <c r="BY616" s="402"/>
      <c r="BZ616" s="402"/>
      <c r="CP616" s="402"/>
      <c r="CQ616" s="402"/>
      <c r="CY616" s="402"/>
      <c r="DE616" s="402"/>
      <c r="DF616" s="402"/>
      <c r="DP616" s="402"/>
      <c r="DR616" s="402"/>
      <c r="DV616" s="402"/>
      <c r="DZ616" s="402"/>
      <c r="ED616" s="402"/>
      <c r="EH616" s="402"/>
      <c r="EL616" s="402"/>
      <c r="EP616" s="402"/>
      <c r="ET616" s="402"/>
      <c r="EX616" s="402"/>
      <c r="FB616" s="402"/>
      <c r="FF616" s="402"/>
      <c r="FJ616" s="402"/>
      <c r="FN616" s="402"/>
      <c r="FR616" s="402"/>
      <c r="FV616" s="402"/>
      <c r="FZ616" s="402"/>
      <c r="GD616" s="402"/>
      <c r="GH616" s="402"/>
      <c r="GL616" s="402"/>
      <c r="GP616" s="402"/>
      <c r="GT616" s="402"/>
      <c r="GX616" s="402"/>
      <c r="HB616" s="402"/>
      <c r="HF616" s="402"/>
      <c r="HJ616" s="402"/>
      <c r="HN616" s="402"/>
      <c r="HR616" s="402"/>
      <c r="HV616" s="402"/>
      <c r="HZ616" s="402"/>
      <c r="ID616" s="402"/>
      <c r="IH616" s="402"/>
      <c r="IL616" s="402"/>
      <c r="IP616" s="402"/>
      <c r="IT616" s="402"/>
      <c r="IX616" s="402"/>
      <c r="JB616" s="402"/>
      <c r="JF616" s="402"/>
      <c r="JJ616" s="402"/>
      <c r="JN616" s="402"/>
      <c r="JR616" s="402"/>
      <c r="JV616" s="402"/>
      <c r="JZ616" s="402"/>
      <c r="KD616" s="402"/>
      <c r="LI616" s="402"/>
      <c r="MH616" s="402"/>
      <c r="MZ616" s="402"/>
      <c r="NM616" s="402"/>
      <c r="OA616" s="402"/>
      <c r="OR616" s="402"/>
      <c r="PW616" s="402"/>
      <c r="QO616" s="402"/>
      <c r="RB616" s="402"/>
      <c r="SD616" s="402"/>
      <c r="TX616" s="402"/>
      <c r="VT616" s="402"/>
      <c r="XQ616" s="402"/>
      <c r="YF616" s="402"/>
      <c r="ZK616" s="402"/>
      <c r="ZN616" s="402"/>
      <c r="AAP616" s="402"/>
      <c r="ABJ616" s="402"/>
      <c r="ABU616" s="402"/>
      <c r="ACZ616" s="402"/>
      <c r="ADG616" s="402"/>
      <c r="ADH616" s="402"/>
      <c r="AEL616" s="402"/>
    </row>
    <row r="617" spans="3:818" ht="11.25" customHeight="1">
      <c r="C617" s="402"/>
      <c r="F617" s="402"/>
      <c r="W617" s="402"/>
      <c r="AA617" s="402"/>
      <c r="AE617" s="402"/>
      <c r="AI617" s="402"/>
      <c r="AM617" s="402"/>
      <c r="AQ617" s="402"/>
      <c r="AT617" s="402"/>
      <c r="AW617" s="402"/>
      <c r="BA617" s="402"/>
      <c r="BB617" s="402"/>
      <c r="BE617" s="402"/>
      <c r="BF617" s="402"/>
      <c r="BI617" s="402"/>
      <c r="BJ617" s="402"/>
      <c r="BM617" s="402"/>
      <c r="BN617" s="402"/>
      <c r="BO617" s="402"/>
      <c r="BP617" s="402"/>
      <c r="BQ617" s="402"/>
      <c r="BR617" s="402"/>
      <c r="BS617" s="402"/>
      <c r="BT617" s="402"/>
      <c r="BW617" s="402"/>
      <c r="BX617" s="402"/>
      <c r="BY617" s="402"/>
      <c r="BZ617" s="402"/>
      <c r="CP617" s="402"/>
      <c r="CQ617" s="402"/>
      <c r="CY617" s="402"/>
      <c r="DE617" s="402"/>
      <c r="DF617" s="402"/>
      <c r="DP617" s="402"/>
      <c r="DR617" s="402"/>
      <c r="DV617" s="402"/>
      <c r="DZ617" s="402"/>
      <c r="ED617" s="402"/>
      <c r="EH617" s="402"/>
      <c r="EL617" s="402"/>
      <c r="EP617" s="402"/>
      <c r="ET617" s="402"/>
      <c r="EX617" s="402"/>
      <c r="FB617" s="402"/>
      <c r="FF617" s="402"/>
      <c r="FJ617" s="402"/>
      <c r="FN617" s="402"/>
      <c r="FR617" s="402"/>
      <c r="FV617" s="402"/>
      <c r="FZ617" s="402"/>
      <c r="GD617" s="402"/>
      <c r="GH617" s="402"/>
      <c r="GL617" s="402"/>
      <c r="GP617" s="402"/>
      <c r="GT617" s="402"/>
      <c r="GX617" s="402"/>
      <c r="HB617" s="402"/>
      <c r="HF617" s="402"/>
      <c r="HJ617" s="402"/>
      <c r="HN617" s="402"/>
      <c r="HR617" s="402"/>
      <c r="HV617" s="402"/>
      <c r="HZ617" s="402"/>
      <c r="ID617" s="402"/>
      <c r="IH617" s="402"/>
      <c r="IL617" s="402"/>
      <c r="IP617" s="402"/>
      <c r="IT617" s="402"/>
      <c r="IX617" s="402"/>
      <c r="JB617" s="402"/>
      <c r="JF617" s="402"/>
      <c r="JJ617" s="402"/>
      <c r="JN617" s="402"/>
      <c r="JR617" s="402"/>
      <c r="JV617" s="402"/>
      <c r="JZ617" s="402"/>
      <c r="KD617" s="402"/>
      <c r="LI617" s="402"/>
      <c r="MH617" s="402"/>
      <c r="MZ617" s="402"/>
      <c r="NM617" s="402"/>
      <c r="OA617" s="402"/>
      <c r="OR617" s="402"/>
      <c r="PW617" s="402"/>
      <c r="QO617" s="402"/>
      <c r="RB617" s="402"/>
      <c r="SD617" s="402"/>
      <c r="TX617" s="402"/>
      <c r="VT617" s="402"/>
      <c r="XQ617" s="402"/>
      <c r="YF617" s="402"/>
      <c r="ZK617" s="402"/>
      <c r="ZN617" s="402"/>
      <c r="AAP617" s="402"/>
      <c r="ABJ617" s="402"/>
      <c r="ABU617" s="402"/>
      <c r="ACZ617" s="402"/>
      <c r="ADG617" s="402"/>
      <c r="ADH617" s="402"/>
      <c r="AEL617" s="402"/>
    </row>
    <row r="618" spans="3:818" ht="11.25" customHeight="1">
      <c r="C618" s="402"/>
      <c r="F618" s="402"/>
      <c r="W618" s="402"/>
      <c r="AA618" s="402"/>
      <c r="AE618" s="402"/>
      <c r="AI618" s="402"/>
      <c r="AM618" s="402"/>
      <c r="AQ618" s="402"/>
      <c r="AT618" s="402"/>
      <c r="AW618" s="402"/>
      <c r="BA618" s="402"/>
      <c r="BB618" s="402"/>
      <c r="BE618" s="402"/>
      <c r="BF618" s="402"/>
      <c r="BI618" s="402"/>
      <c r="BJ618" s="402"/>
      <c r="BM618" s="402"/>
      <c r="BN618" s="402"/>
      <c r="BO618" s="402"/>
      <c r="BP618" s="402"/>
      <c r="BQ618" s="402"/>
      <c r="BR618" s="402"/>
      <c r="BS618" s="402"/>
      <c r="BT618" s="402"/>
      <c r="BW618" s="402"/>
      <c r="BX618" s="402"/>
      <c r="BY618" s="402"/>
      <c r="BZ618" s="402"/>
      <c r="CP618" s="402"/>
      <c r="CQ618" s="402"/>
      <c r="CY618" s="402"/>
      <c r="DE618" s="402"/>
      <c r="DF618" s="402"/>
      <c r="DP618" s="402"/>
      <c r="DR618" s="402"/>
      <c r="DV618" s="402"/>
      <c r="DZ618" s="402"/>
      <c r="ED618" s="402"/>
      <c r="EH618" s="402"/>
      <c r="EL618" s="402"/>
      <c r="EP618" s="402"/>
      <c r="ET618" s="402"/>
      <c r="EX618" s="402"/>
      <c r="FB618" s="402"/>
      <c r="FF618" s="402"/>
      <c r="FJ618" s="402"/>
      <c r="FN618" s="402"/>
      <c r="FR618" s="402"/>
      <c r="FV618" s="402"/>
      <c r="FZ618" s="402"/>
      <c r="GD618" s="402"/>
      <c r="GH618" s="402"/>
      <c r="GL618" s="402"/>
      <c r="GP618" s="402"/>
      <c r="GT618" s="402"/>
      <c r="GX618" s="402"/>
      <c r="HB618" s="402"/>
      <c r="HF618" s="402"/>
      <c r="HJ618" s="402"/>
      <c r="HN618" s="402"/>
      <c r="HR618" s="402"/>
      <c r="HV618" s="402"/>
      <c r="HZ618" s="402"/>
      <c r="ID618" s="402"/>
      <c r="IH618" s="402"/>
      <c r="IL618" s="402"/>
      <c r="IP618" s="402"/>
      <c r="IT618" s="402"/>
      <c r="IX618" s="402"/>
      <c r="JB618" s="402"/>
      <c r="JF618" s="402"/>
      <c r="JJ618" s="402"/>
      <c r="JN618" s="402"/>
      <c r="JR618" s="402"/>
      <c r="JV618" s="402"/>
      <c r="JZ618" s="402"/>
      <c r="KD618" s="402"/>
      <c r="LI618" s="402"/>
      <c r="MH618" s="402"/>
      <c r="MZ618" s="402"/>
      <c r="NM618" s="402"/>
      <c r="OA618" s="402"/>
      <c r="OR618" s="402"/>
      <c r="PW618" s="402"/>
      <c r="QO618" s="402"/>
      <c r="RB618" s="402"/>
      <c r="SD618" s="402"/>
      <c r="TX618" s="402"/>
      <c r="VT618" s="402"/>
      <c r="XQ618" s="402"/>
      <c r="YF618" s="402"/>
      <c r="ZK618" s="402"/>
      <c r="ZN618" s="402"/>
      <c r="AAP618" s="402"/>
      <c r="ABJ618" s="402"/>
      <c r="ABU618" s="402"/>
      <c r="ACZ618" s="402"/>
      <c r="ADG618" s="402"/>
      <c r="ADH618" s="402"/>
      <c r="AEL618" s="402"/>
    </row>
    <row r="619" spans="3:818" ht="11.25" customHeight="1">
      <c r="C619" s="402"/>
      <c r="F619" s="402"/>
      <c r="W619" s="402"/>
      <c r="AA619" s="402"/>
      <c r="AE619" s="402"/>
      <c r="AI619" s="402"/>
      <c r="AM619" s="402"/>
      <c r="AQ619" s="402"/>
      <c r="AT619" s="402"/>
      <c r="AW619" s="402"/>
      <c r="BA619" s="402"/>
      <c r="BB619" s="402"/>
      <c r="BE619" s="402"/>
      <c r="BF619" s="402"/>
      <c r="BI619" s="402"/>
      <c r="BJ619" s="402"/>
      <c r="BM619" s="402"/>
      <c r="BN619" s="402"/>
      <c r="BO619" s="402"/>
      <c r="BP619" s="402"/>
      <c r="BQ619" s="402"/>
      <c r="BR619" s="402"/>
      <c r="BS619" s="402"/>
      <c r="BT619" s="402"/>
      <c r="BW619" s="402"/>
      <c r="BX619" s="402"/>
      <c r="BY619" s="402"/>
      <c r="BZ619" s="402"/>
      <c r="CP619" s="402"/>
      <c r="CQ619" s="402"/>
      <c r="CY619" s="402"/>
      <c r="DE619" s="402"/>
      <c r="DF619" s="402"/>
      <c r="DP619" s="402"/>
      <c r="DR619" s="402"/>
      <c r="DV619" s="402"/>
      <c r="DZ619" s="402"/>
      <c r="ED619" s="402"/>
      <c r="EH619" s="402"/>
      <c r="EL619" s="402"/>
      <c r="EP619" s="402"/>
      <c r="ET619" s="402"/>
      <c r="EX619" s="402"/>
      <c r="FB619" s="402"/>
      <c r="FF619" s="402"/>
      <c r="FJ619" s="402"/>
      <c r="FN619" s="402"/>
      <c r="FR619" s="402"/>
      <c r="FV619" s="402"/>
      <c r="FZ619" s="402"/>
      <c r="GD619" s="402"/>
      <c r="GH619" s="402"/>
      <c r="GL619" s="402"/>
      <c r="GP619" s="402"/>
      <c r="GT619" s="402"/>
      <c r="GX619" s="402"/>
      <c r="HB619" s="402"/>
      <c r="HF619" s="402"/>
      <c r="HJ619" s="402"/>
      <c r="HN619" s="402"/>
      <c r="HR619" s="402"/>
      <c r="HV619" s="402"/>
      <c r="HZ619" s="402"/>
      <c r="ID619" s="402"/>
      <c r="IH619" s="402"/>
      <c r="IL619" s="402"/>
      <c r="IP619" s="402"/>
      <c r="IT619" s="402"/>
      <c r="IX619" s="402"/>
      <c r="JB619" s="402"/>
      <c r="JF619" s="402"/>
      <c r="JJ619" s="402"/>
      <c r="JN619" s="402"/>
      <c r="JR619" s="402"/>
      <c r="JV619" s="402"/>
      <c r="JZ619" s="402"/>
      <c r="KD619" s="402"/>
      <c r="LI619" s="402"/>
      <c r="MH619" s="402"/>
      <c r="MZ619" s="402"/>
      <c r="NM619" s="402"/>
      <c r="OA619" s="402"/>
      <c r="OR619" s="402"/>
      <c r="PW619" s="402"/>
      <c r="QO619" s="402"/>
      <c r="RB619" s="402"/>
      <c r="SD619" s="402"/>
      <c r="TX619" s="402"/>
      <c r="VT619" s="402"/>
      <c r="XQ619" s="402"/>
      <c r="YF619" s="402"/>
      <c r="ZK619" s="402"/>
      <c r="ZN619" s="402"/>
      <c r="AAP619" s="402"/>
      <c r="ABJ619" s="402"/>
      <c r="ABU619" s="402"/>
      <c r="ACZ619" s="402"/>
      <c r="ADG619" s="402"/>
      <c r="ADH619" s="402"/>
      <c r="AEL619" s="402"/>
    </row>
    <row r="620" spans="3:818" ht="11.25" customHeight="1">
      <c r="C620" s="402"/>
      <c r="F620" s="402"/>
      <c r="W620" s="402"/>
      <c r="AA620" s="402"/>
      <c r="AE620" s="402"/>
      <c r="AI620" s="402"/>
      <c r="AM620" s="402"/>
      <c r="AQ620" s="402"/>
      <c r="AT620" s="402"/>
      <c r="AW620" s="402"/>
      <c r="BA620" s="402"/>
      <c r="BB620" s="402"/>
      <c r="BE620" s="402"/>
      <c r="BF620" s="402"/>
      <c r="BI620" s="402"/>
      <c r="BJ620" s="402"/>
      <c r="BM620" s="402"/>
      <c r="BN620" s="402"/>
      <c r="BO620" s="402"/>
      <c r="BP620" s="402"/>
      <c r="BQ620" s="402"/>
      <c r="BR620" s="402"/>
      <c r="BS620" s="402"/>
      <c r="BT620" s="402"/>
      <c r="BW620" s="402"/>
      <c r="BX620" s="402"/>
      <c r="BY620" s="402"/>
      <c r="BZ620" s="402"/>
      <c r="CP620" s="402"/>
      <c r="CQ620" s="402"/>
      <c r="CY620" s="402"/>
      <c r="DE620" s="402"/>
      <c r="DF620" s="402"/>
      <c r="DP620" s="402"/>
      <c r="DR620" s="402"/>
      <c r="DV620" s="402"/>
      <c r="DZ620" s="402"/>
      <c r="ED620" s="402"/>
      <c r="EH620" s="402"/>
      <c r="EL620" s="402"/>
      <c r="EP620" s="402"/>
      <c r="ET620" s="402"/>
      <c r="EX620" s="402"/>
      <c r="FB620" s="402"/>
      <c r="FF620" s="402"/>
      <c r="FJ620" s="402"/>
      <c r="FN620" s="402"/>
      <c r="FR620" s="402"/>
      <c r="FV620" s="402"/>
      <c r="FZ620" s="402"/>
      <c r="GD620" s="402"/>
      <c r="GH620" s="402"/>
      <c r="GL620" s="402"/>
      <c r="GP620" s="402"/>
      <c r="GT620" s="402"/>
      <c r="GX620" s="402"/>
      <c r="HB620" s="402"/>
      <c r="HF620" s="402"/>
      <c r="HJ620" s="402"/>
      <c r="HN620" s="402"/>
      <c r="HR620" s="402"/>
      <c r="HV620" s="402"/>
      <c r="HZ620" s="402"/>
      <c r="ID620" s="402"/>
      <c r="IH620" s="402"/>
      <c r="IL620" s="402"/>
      <c r="IP620" s="402"/>
      <c r="IT620" s="402"/>
      <c r="IX620" s="402"/>
      <c r="JB620" s="402"/>
      <c r="JF620" s="402"/>
      <c r="JJ620" s="402"/>
      <c r="JN620" s="402"/>
      <c r="JR620" s="402"/>
      <c r="JV620" s="402"/>
      <c r="JZ620" s="402"/>
      <c r="KD620" s="402"/>
      <c r="LI620" s="402"/>
      <c r="MH620" s="402"/>
      <c r="MZ620" s="402"/>
      <c r="NM620" s="402"/>
      <c r="OA620" s="402"/>
      <c r="OR620" s="402"/>
      <c r="PW620" s="402"/>
      <c r="QO620" s="402"/>
      <c r="RB620" s="402"/>
      <c r="SD620" s="402"/>
      <c r="TX620" s="402"/>
      <c r="VT620" s="402"/>
      <c r="XQ620" s="402"/>
      <c r="YF620" s="402"/>
      <c r="ZK620" s="402"/>
      <c r="ZN620" s="402"/>
      <c r="AAP620" s="402"/>
      <c r="ABJ620" s="402"/>
      <c r="ABU620" s="402"/>
      <c r="ACZ620" s="402"/>
      <c r="ADG620" s="402"/>
      <c r="ADH620" s="402"/>
      <c r="AEL620" s="402"/>
    </row>
    <row r="621" spans="3:818" ht="11.25" customHeight="1">
      <c r="C621" s="402"/>
      <c r="F621" s="402"/>
      <c r="W621" s="402"/>
      <c r="AA621" s="402"/>
      <c r="AE621" s="402"/>
      <c r="AI621" s="402"/>
      <c r="AM621" s="402"/>
      <c r="AQ621" s="402"/>
      <c r="AT621" s="402"/>
      <c r="AW621" s="402"/>
      <c r="BA621" s="402"/>
      <c r="BB621" s="402"/>
      <c r="BE621" s="402"/>
      <c r="BF621" s="402"/>
      <c r="BI621" s="402"/>
      <c r="BJ621" s="402"/>
      <c r="BM621" s="402"/>
      <c r="BN621" s="402"/>
      <c r="BO621" s="402"/>
      <c r="BP621" s="402"/>
      <c r="BQ621" s="402"/>
      <c r="BR621" s="402"/>
      <c r="BS621" s="402"/>
      <c r="BT621" s="402"/>
      <c r="BW621" s="402"/>
      <c r="BX621" s="402"/>
      <c r="BY621" s="402"/>
      <c r="BZ621" s="402"/>
      <c r="CP621" s="402"/>
      <c r="CQ621" s="402"/>
      <c r="CY621" s="402"/>
      <c r="DE621" s="402"/>
      <c r="DF621" s="402"/>
      <c r="DP621" s="402"/>
      <c r="DR621" s="402"/>
      <c r="DV621" s="402"/>
      <c r="DZ621" s="402"/>
      <c r="ED621" s="402"/>
      <c r="EH621" s="402"/>
      <c r="EL621" s="402"/>
      <c r="EP621" s="402"/>
      <c r="ET621" s="402"/>
      <c r="EX621" s="402"/>
      <c r="FB621" s="402"/>
      <c r="FF621" s="402"/>
      <c r="FJ621" s="402"/>
      <c r="FN621" s="402"/>
      <c r="FR621" s="402"/>
      <c r="FV621" s="402"/>
      <c r="FZ621" s="402"/>
      <c r="GD621" s="402"/>
      <c r="GH621" s="402"/>
      <c r="GL621" s="402"/>
      <c r="GP621" s="402"/>
      <c r="GT621" s="402"/>
      <c r="GX621" s="402"/>
      <c r="HB621" s="402"/>
      <c r="HF621" s="402"/>
      <c r="HJ621" s="402"/>
      <c r="HN621" s="402"/>
      <c r="HR621" s="402"/>
      <c r="HV621" s="402"/>
      <c r="HZ621" s="402"/>
      <c r="ID621" s="402"/>
      <c r="IH621" s="402"/>
      <c r="IL621" s="402"/>
      <c r="IP621" s="402"/>
      <c r="IT621" s="402"/>
      <c r="IX621" s="402"/>
      <c r="JB621" s="402"/>
      <c r="JF621" s="402"/>
      <c r="JJ621" s="402"/>
      <c r="JN621" s="402"/>
      <c r="JR621" s="402"/>
      <c r="JV621" s="402"/>
      <c r="JZ621" s="402"/>
      <c r="KD621" s="402"/>
      <c r="LI621" s="402"/>
      <c r="MH621" s="402"/>
      <c r="MZ621" s="402"/>
      <c r="NM621" s="402"/>
      <c r="OA621" s="402"/>
      <c r="OR621" s="402"/>
      <c r="PW621" s="402"/>
      <c r="QO621" s="402"/>
      <c r="RB621" s="402"/>
      <c r="SD621" s="402"/>
      <c r="TX621" s="402"/>
      <c r="VT621" s="402"/>
      <c r="XQ621" s="402"/>
      <c r="YF621" s="402"/>
      <c r="ZK621" s="402"/>
      <c r="ZN621" s="402"/>
      <c r="AAP621" s="402"/>
      <c r="ABJ621" s="402"/>
      <c r="ABU621" s="402"/>
      <c r="ACZ621" s="402"/>
      <c r="ADG621" s="402"/>
      <c r="ADH621" s="402"/>
      <c r="AEL621" s="402"/>
    </row>
    <row r="622" spans="3:818" ht="11.25" customHeight="1">
      <c r="C622" s="402"/>
      <c r="F622" s="402"/>
      <c r="W622" s="402"/>
      <c r="AA622" s="402"/>
      <c r="AE622" s="402"/>
      <c r="AI622" s="402"/>
      <c r="AM622" s="402"/>
      <c r="AQ622" s="402"/>
      <c r="AT622" s="402"/>
      <c r="AW622" s="402"/>
      <c r="BA622" s="402"/>
      <c r="BB622" s="402"/>
      <c r="BE622" s="402"/>
      <c r="BF622" s="402"/>
      <c r="BI622" s="402"/>
      <c r="BJ622" s="402"/>
      <c r="BM622" s="402"/>
      <c r="BN622" s="402"/>
      <c r="BO622" s="402"/>
      <c r="BP622" s="402"/>
      <c r="BQ622" s="402"/>
      <c r="BR622" s="402"/>
      <c r="BS622" s="402"/>
      <c r="BT622" s="402"/>
      <c r="BW622" s="402"/>
      <c r="BX622" s="402"/>
      <c r="BY622" s="402"/>
      <c r="BZ622" s="402"/>
      <c r="CP622" s="402"/>
      <c r="CQ622" s="402"/>
      <c r="CY622" s="402"/>
      <c r="DE622" s="402"/>
      <c r="DF622" s="402"/>
      <c r="DP622" s="402"/>
      <c r="DR622" s="402"/>
      <c r="DV622" s="402"/>
      <c r="DZ622" s="402"/>
      <c r="ED622" s="402"/>
      <c r="EH622" s="402"/>
      <c r="EL622" s="402"/>
      <c r="EP622" s="402"/>
      <c r="ET622" s="402"/>
      <c r="EX622" s="402"/>
      <c r="FB622" s="402"/>
      <c r="FF622" s="402"/>
      <c r="FJ622" s="402"/>
      <c r="FN622" s="402"/>
      <c r="FR622" s="402"/>
      <c r="FV622" s="402"/>
      <c r="FZ622" s="402"/>
      <c r="GD622" s="402"/>
      <c r="GH622" s="402"/>
      <c r="GL622" s="402"/>
      <c r="GP622" s="402"/>
      <c r="GT622" s="402"/>
      <c r="GX622" s="402"/>
      <c r="HB622" s="402"/>
      <c r="HF622" s="402"/>
      <c r="HJ622" s="402"/>
      <c r="HN622" s="402"/>
      <c r="HR622" s="402"/>
      <c r="HV622" s="402"/>
      <c r="HZ622" s="402"/>
      <c r="ID622" s="402"/>
      <c r="IH622" s="402"/>
      <c r="IL622" s="402"/>
      <c r="IP622" s="402"/>
      <c r="IT622" s="402"/>
      <c r="IX622" s="402"/>
      <c r="JB622" s="402"/>
      <c r="JF622" s="402"/>
      <c r="JJ622" s="402"/>
      <c r="JN622" s="402"/>
      <c r="JR622" s="402"/>
      <c r="JV622" s="402"/>
      <c r="JZ622" s="402"/>
      <c r="KD622" s="402"/>
      <c r="LI622" s="402"/>
      <c r="MH622" s="402"/>
      <c r="MZ622" s="402"/>
      <c r="NM622" s="402"/>
      <c r="OA622" s="402"/>
      <c r="OR622" s="402"/>
      <c r="PW622" s="402"/>
      <c r="QO622" s="402"/>
      <c r="RB622" s="402"/>
      <c r="SD622" s="402"/>
      <c r="TX622" s="402"/>
      <c r="VT622" s="402"/>
      <c r="XQ622" s="402"/>
      <c r="YF622" s="402"/>
      <c r="ZK622" s="402"/>
      <c r="ZN622" s="402"/>
      <c r="AAP622" s="402"/>
      <c r="ABJ622" s="402"/>
      <c r="ABU622" s="402"/>
      <c r="ACZ622" s="402"/>
      <c r="ADG622" s="402"/>
      <c r="ADH622" s="402"/>
      <c r="AEL622" s="402"/>
    </row>
    <row r="623" spans="3:818" ht="11.25" customHeight="1">
      <c r="C623" s="402"/>
      <c r="F623" s="402"/>
      <c r="W623" s="402"/>
      <c r="AA623" s="402"/>
      <c r="AE623" s="402"/>
      <c r="AI623" s="402"/>
      <c r="AM623" s="402"/>
      <c r="AQ623" s="402"/>
      <c r="AT623" s="402"/>
      <c r="AW623" s="402"/>
      <c r="BA623" s="402"/>
      <c r="BB623" s="402"/>
      <c r="BE623" s="402"/>
      <c r="BF623" s="402"/>
      <c r="BI623" s="402"/>
      <c r="BJ623" s="402"/>
      <c r="BM623" s="402"/>
      <c r="BN623" s="402"/>
      <c r="BO623" s="402"/>
      <c r="BP623" s="402"/>
      <c r="BQ623" s="402"/>
      <c r="BR623" s="402"/>
      <c r="BS623" s="402"/>
      <c r="BT623" s="402"/>
      <c r="BW623" s="402"/>
      <c r="BX623" s="402"/>
      <c r="BY623" s="402"/>
      <c r="BZ623" s="402"/>
      <c r="CP623" s="402"/>
      <c r="CQ623" s="402"/>
      <c r="CY623" s="402"/>
      <c r="DE623" s="402"/>
      <c r="DF623" s="402"/>
      <c r="DP623" s="402"/>
      <c r="DR623" s="402"/>
      <c r="DV623" s="402"/>
      <c r="DZ623" s="402"/>
      <c r="ED623" s="402"/>
      <c r="EH623" s="402"/>
      <c r="EL623" s="402"/>
      <c r="EP623" s="402"/>
      <c r="ET623" s="402"/>
      <c r="EX623" s="402"/>
      <c r="FB623" s="402"/>
      <c r="FF623" s="402"/>
      <c r="FJ623" s="402"/>
      <c r="FN623" s="402"/>
      <c r="FR623" s="402"/>
      <c r="FV623" s="402"/>
      <c r="FZ623" s="402"/>
      <c r="GD623" s="402"/>
      <c r="GH623" s="402"/>
      <c r="GL623" s="402"/>
      <c r="GP623" s="402"/>
      <c r="GT623" s="402"/>
      <c r="GX623" s="402"/>
      <c r="HB623" s="402"/>
      <c r="HF623" s="402"/>
      <c r="HJ623" s="402"/>
      <c r="HN623" s="402"/>
      <c r="HR623" s="402"/>
      <c r="HV623" s="402"/>
      <c r="HZ623" s="402"/>
      <c r="ID623" s="402"/>
      <c r="IH623" s="402"/>
      <c r="IL623" s="402"/>
      <c r="IP623" s="402"/>
      <c r="IT623" s="402"/>
      <c r="IX623" s="402"/>
      <c r="JB623" s="402"/>
      <c r="JF623" s="402"/>
      <c r="JJ623" s="402"/>
      <c r="JN623" s="402"/>
      <c r="JR623" s="402"/>
      <c r="JV623" s="402"/>
      <c r="JZ623" s="402"/>
      <c r="KD623" s="402"/>
      <c r="LI623" s="402"/>
      <c r="MH623" s="402"/>
      <c r="MZ623" s="402"/>
      <c r="NM623" s="402"/>
      <c r="OA623" s="402"/>
      <c r="OR623" s="402"/>
      <c r="PW623" s="402"/>
      <c r="QO623" s="402"/>
      <c r="RB623" s="402"/>
      <c r="SD623" s="402"/>
      <c r="TX623" s="402"/>
      <c r="VT623" s="402"/>
      <c r="XQ623" s="402"/>
      <c r="YF623" s="402"/>
      <c r="ZK623" s="402"/>
      <c r="ZN623" s="402"/>
      <c r="AAP623" s="402"/>
      <c r="ABJ623" s="402"/>
      <c r="ABU623" s="402"/>
      <c r="ACZ623" s="402"/>
      <c r="ADG623" s="402"/>
      <c r="ADH623" s="402"/>
      <c r="AEL623" s="402"/>
    </row>
    <row r="624" spans="3:818" ht="11.25" customHeight="1">
      <c r="C624" s="402"/>
      <c r="F624" s="402"/>
      <c r="W624" s="402"/>
      <c r="AA624" s="402"/>
      <c r="AE624" s="402"/>
      <c r="AI624" s="402"/>
      <c r="AM624" s="402"/>
      <c r="AQ624" s="402"/>
      <c r="AT624" s="402"/>
      <c r="AW624" s="402"/>
      <c r="BA624" s="402"/>
      <c r="BB624" s="402"/>
      <c r="BE624" s="402"/>
      <c r="BF624" s="402"/>
      <c r="BI624" s="402"/>
      <c r="BJ624" s="402"/>
      <c r="BM624" s="402"/>
      <c r="BN624" s="402"/>
      <c r="BO624" s="402"/>
      <c r="BP624" s="402"/>
      <c r="BQ624" s="402"/>
      <c r="BR624" s="402"/>
      <c r="BS624" s="402"/>
      <c r="BT624" s="402"/>
      <c r="BW624" s="402"/>
      <c r="BX624" s="402"/>
      <c r="BY624" s="402"/>
      <c r="BZ624" s="402"/>
      <c r="CP624" s="402"/>
      <c r="CQ624" s="402"/>
      <c r="CY624" s="402"/>
      <c r="DE624" s="402"/>
      <c r="DF624" s="402"/>
      <c r="DP624" s="402"/>
      <c r="DR624" s="402"/>
      <c r="DV624" s="402"/>
      <c r="DZ624" s="402"/>
      <c r="ED624" s="402"/>
      <c r="EH624" s="402"/>
      <c r="EL624" s="402"/>
      <c r="EP624" s="402"/>
      <c r="ET624" s="402"/>
      <c r="EX624" s="402"/>
      <c r="FB624" s="402"/>
      <c r="FF624" s="402"/>
      <c r="FJ624" s="402"/>
      <c r="FN624" s="402"/>
      <c r="FR624" s="402"/>
      <c r="FV624" s="402"/>
      <c r="FZ624" s="402"/>
      <c r="GD624" s="402"/>
      <c r="GH624" s="402"/>
      <c r="GL624" s="402"/>
      <c r="GP624" s="402"/>
      <c r="GT624" s="402"/>
      <c r="GX624" s="402"/>
      <c r="HB624" s="402"/>
      <c r="HF624" s="402"/>
      <c r="HJ624" s="402"/>
      <c r="HN624" s="402"/>
      <c r="HR624" s="402"/>
      <c r="HV624" s="402"/>
      <c r="HZ624" s="402"/>
      <c r="ID624" s="402"/>
      <c r="IH624" s="402"/>
      <c r="IL624" s="402"/>
      <c r="IP624" s="402"/>
      <c r="IT624" s="402"/>
      <c r="IX624" s="402"/>
      <c r="JB624" s="402"/>
      <c r="JF624" s="402"/>
      <c r="JJ624" s="402"/>
      <c r="JN624" s="402"/>
      <c r="JR624" s="402"/>
      <c r="JV624" s="402"/>
      <c r="JZ624" s="402"/>
      <c r="KD624" s="402"/>
      <c r="LI624" s="402"/>
      <c r="MH624" s="402"/>
      <c r="MZ624" s="402"/>
      <c r="NM624" s="402"/>
      <c r="OA624" s="402"/>
      <c r="OR624" s="402"/>
      <c r="PW624" s="402"/>
      <c r="QO624" s="402"/>
      <c r="RB624" s="402"/>
      <c r="SD624" s="402"/>
      <c r="TX624" s="402"/>
      <c r="VT624" s="402"/>
      <c r="XQ624" s="402"/>
      <c r="YF624" s="402"/>
      <c r="ZK624" s="402"/>
      <c r="ZN624" s="402"/>
      <c r="AAP624" s="402"/>
      <c r="ABJ624" s="402"/>
      <c r="ABU624" s="402"/>
      <c r="ACZ624" s="402"/>
      <c r="ADG624" s="402"/>
      <c r="ADH624" s="402"/>
      <c r="AEL624" s="402"/>
    </row>
    <row r="625" spans="3:818" ht="11.25" customHeight="1">
      <c r="C625" s="402"/>
      <c r="F625" s="402"/>
      <c r="W625" s="402"/>
      <c r="AA625" s="402"/>
      <c r="AE625" s="402"/>
      <c r="AI625" s="402"/>
      <c r="AM625" s="402"/>
      <c r="AQ625" s="402"/>
      <c r="AT625" s="402"/>
      <c r="AW625" s="402"/>
      <c r="BA625" s="402"/>
      <c r="BB625" s="402"/>
      <c r="BE625" s="402"/>
      <c r="BF625" s="402"/>
      <c r="BI625" s="402"/>
      <c r="BJ625" s="402"/>
      <c r="BM625" s="402"/>
      <c r="BN625" s="402"/>
      <c r="BO625" s="402"/>
      <c r="BP625" s="402"/>
      <c r="BQ625" s="402"/>
      <c r="BR625" s="402"/>
      <c r="BS625" s="402"/>
      <c r="BT625" s="402"/>
      <c r="BW625" s="402"/>
      <c r="BX625" s="402"/>
      <c r="BY625" s="402"/>
      <c r="BZ625" s="402"/>
      <c r="CP625" s="402"/>
      <c r="CQ625" s="402"/>
      <c r="CY625" s="402"/>
      <c r="DE625" s="402"/>
      <c r="DF625" s="402"/>
      <c r="DP625" s="402"/>
      <c r="DR625" s="402"/>
      <c r="DV625" s="402"/>
      <c r="DZ625" s="402"/>
      <c r="ED625" s="402"/>
      <c r="EH625" s="402"/>
      <c r="EL625" s="402"/>
      <c r="EP625" s="402"/>
      <c r="ET625" s="402"/>
      <c r="EX625" s="402"/>
      <c r="FB625" s="402"/>
      <c r="FF625" s="402"/>
      <c r="FJ625" s="402"/>
      <c r="FN625" s="402"/>
      <c r="FR625" s="402"/>
      <c r="FV625" s="402"/>
      <c r="FZ625" s="402"/>
      <c r="GD625" s="402"/>
      <c r="GH625" s="402"/>
      <c r="GL625" s="402"/>
      <c r="GP625" s="402"/>
      <c r="GT625" s="402"/>
      <c r="GX625" s="402"/>
      <c r="HB625" s="402"/>
      <c r="HF625" s="402"/>
      <c r="HJ625" s="402"/>
      <c r="HN625" s="402"/>
      <c r="HR625" s="402"/>
      <c r="HV625" s="402"/>
      <c r="HZ625" s="402"/>
      <c r="ID625" s="402"/>
      <c r="IH625" s="402"/>
      <c r="IL625" s="402"/>
      <c r="IP625" s="402"/>
      <c r="IT625" s="402"/>
      <c r="IX625" s="402"/>
      <c r="JB625" s="402"/>
      <c r="JF625" s="402"/>
      <c r="JJ625" s="402"/>
      <c r="JN625" s="402"/>
      <c r="JR625" s="402"/>
      <c r="JV625" s="402"/>
      <c r="JZ625" s="402"/>
      <c r="KD625" s="402"/>
      <c r="LI625" s="402"/>
      <c r="MH625" s="402"/>
      <c r="MZ625" s="402"/>
      <c r="NM625" s="402"/>
      <c r="OA625" s="402"/>
      <c r="OR625" s="402"/>
      <c r="PW625" s="402"/>
      <c r="QO625" s="402"/>
      <c r="RB625" s="402"/>
      <c r="SD625" s="402"/>
      <c r="TX625" s="402"/>
      <c r="VT625" s="402"/>
      <c r="XQ625" s="402"/>
      <c r="YF625" s="402"/>
      <c r="ZK625" s="402"/>
      <c r="ZN625" s="402"/>
      <c r="AAP625" s="402"/>
      <c r="ABJ625" s="402"/>
      <c r="ABU625" s="402"/>
      <c r="ACZ625" s="402"/>
      <c r="ADG625" s="402"/>
      <c r="ADH625" s="402"/>
      <c r="AEL625" s="402"/>
    </row>
    <row r="626" spans="3:818" ht="11.25" customHeight="1">
      <c r="C626" s="402"/>
      <c r="F626" s="402"/>
      <c r="W626" s="402"/>
      <c r="AA626" s="402"/>
      <c r="AE626" s="402"/>
      <c r="AI626" s="402"/>
      <c r="AM626" s="402"/>
      <c r="AQ626" s="402"/>
      <c r="AT626" s="402"/>
      <c r="AW626" s="402"/>
      <c r="BA626" s="402"/>
      <c r="BB626" s="402"/>
      <c r="BE626" s="402"/>
      <c r="BF626" s="402"/>
      <c r="BI626" s="402"/>
      <c r="BJ626" s="402"/>
      <c r="BM626" s="402"/>
      <c r="BN626" s="402"/>
      <c r="BO626" s="402"/>
      <c r="BP626" s="402"/>
      <c r="BQ626" s="402"/>
      <c r="BR626" s="402"/>
      <c r="BS626" s="402"/>
      <c r="BT626" s="402"/>
      <c r="BW626" s="402"/>
      <c r="BX626" s="402"/>
      <c r="BY626" s="402"/>
      <c r="BZ626" s="402"/>
      <c r="CP626" s="402"/>
      <c r="CQ626" s="402"/>
      <c r="CY626" s="402"/>
      <c r="DE626" s="402"/>
      <c r="DF626" s="402"/>
      <c r="DP626" s="402"/>
      <c r="DR626" s="402"/>
      <c r="DV626" s="402"/>
      <c r="DZ626" s="402"/>
      <c r="ED626" s="402"/>
      <c r="EH626" s="402"/>
      <c r="EL626" s="402"/>
      <c r="EP626" s="402"/>
      <c r="ET626" s="402"/>
      <c r="EX626" s="402"/>
      <c r="FB626" s="402"/>
      <c r="FF626" s="402"/>
      <c r="FJ626" s="402"/>
      <c r="FN626" s="402"/>
      <c r="FR626" s="402"/>
      <c r="FV626" s="402"/>
      <c r="FZ626" s="402"/>
      <c r="GD626" s="402"/>
      <c r="GH626" s="402"/>
      <c r="GL626" s="402"/>
      <c r="GP626" s="402"/>
      <c r="GT626" s="402"/>
      <c r="GX626" s="402"/>
      <c r="HB626" s="402"/>
      <c r="HF626" s="402"/>
      <c r="HJ626" s="402"/>
      <c r="HN626" s="402"/>
      <c r="HR626" s="402"/>
      <c r="HV626" s="402"/>
      <c r="HZ626" s="402"/>
      <c r="ID626" s="402"/>
      <c r="IH626" s="402"/>
      <c r="IL626" s="402"/>
      <c r="IP626" s="402"/>
      <c r="IT626" s="402"/>
      <c r="IX626" s="402"/>
      <c r="JB626" s="402"/>
      <c r="JF626" s="402"/>
      <c r="JJ626" s="402"/>
      <c r="JN626" s="402"/>
      <c r="JR626" s="402"/>
      <c r="JV626" s="402"/>
      <c r="JZ626" s="402"/>
      <c r="KD626" s="402"/>
      <c r="LI626" s="402"/>
      <c r="MH626" s="402"/>
      <c r="MZ626" s="402"/>
      <c r="NM626" s="402"/>
      <c r="OA626" s="402"/>
      <c r="OR626" s="402"/>
      <c r="PW626" s="402"/>
      <c r="QO626" s="402"/>
      <c r="RB626" s="402"/>
      <c r="SD626" s="402"/>
      <c r="TX626" s="402"/>
      <c r="VT626" s="402"/>
      <c r="XQ626" s="402"/>
      <c r="YF626" s="402"/>
      <c r="ZK626" s="402"/>
      <c r="ZN626" s="402"/>
      <c r="AAP626" s="402"/>
      <c r="ABJ626" s="402"/>
      <c r="ABU626" s="402"/>
      <c r="ACZ626" s="402"/>
      <c r="ADG626" s="402"/>
      <c r="ADH626" s="402"/>
      <c r="AEL626" s="402"/>
    </row>
    <row r="627" spans="3:818" ht="11.25" customHeight="1">
      <c r="C627" s="402"/>
      <c r="F627" s="402"/>
      <c r="W627" s="402"/>
      <c r="AA627" s="402"/>
      <c r="AE627" s="402"/>
      <c r="AI627" s="402"/>
      <c r="AM627" s="402"/>
      <c r="AQ627" s="402"/>
      <c r="AT627" s="402"/>
      <c r="AW627" s="402"/>
      <c r="BA627" s="402"/>
      <c r="BB627" s="402"/>
      <c r="BE627" s="402"/>
      <c r="BF627" s="402"/>
      <c r="BI627" s="402"/>
      <c r="BJ627" s="402"/>
      <c r="BM627" s="402"/>
      <c r="BN627" s="402"/>
      <c r="BO627" s="402"/>
      <c r="BP627" s="402"/>
      <c r="BQ627" s="402"/>
      <c r="BR627" s="402"/>
      <c r="BS627" s="402"/>
      <c r="BT627" s="402"/>
      <c r="BW627" s="402"/>
      <c r="BX627" s="402"/>
      <c r="BY627" s="402"/>
      <c r="BZ627" s="402"/>
      <c r="CP627" s="402"/>
      <c r="CQ627" s="402"/>
      <c r="CY627" s="402"/>
      <c r="DE627" s="402"/>
      <c r="DF627" s="402"/>
      <c r="DP627" s="402"/>
      <c r="DR627" s="402"/>
      <c r="DV627" s="402"/>
      <c r="DZ627" s="402"/>
      <c r="ED627" s="402"/>
      <c r="EH627" s="402"/>
      <c r="EL627" s="402"/>
      <c r="EP627" s="402"/>
      <c r="ET627" s="402"/>
      <c r="EX627" s="402"/>
      <c r="FB627" s="402"/>
      <c r="FF627" s="402"/>
      <c r="FJ627" s="402"/>
      <c r="FN627" s="402"/>
      <c r="FR627" s="402"/>
      <c r="FV627" s="402"/>
      <c r="FZ627" s="402"/>
      <c r="GD627" s="402"/>
      <c r="GH627" s="402"/>
      <c r="GL627" s="402"/>
      <c r="GP627" s="402"/>
      <c r="GT627" s="402"/>
      <c r="GX627" s="402"/>
      <c r="HB627" s="402"/>
      <c r="HF627" s="402"/>
      <c r="HJ627" s="402"/>
      <c r="HN627" s="402"/>
      <c r="HR627" s="402"/>
      <c r="HV627" s="402"/>
      <c r="HZ627" s="402"/>
      <c r="ID627" s="402"/>
      <c r="IH627" s="402"/>
      <c r="IL627" s="402"/>
      <c r="IP627" s="402"/>
      <c r="IT627" s="402"/>
      <c r="IX627" s="402"/>
      <c r="JB627" s="402"/>
      <c r="JF627" s="402"/>
      <c r="JJ627" s="402"/>
      <c r="JN627" s="402"/>
      <c r="JR627" s="402"/>
      <c r="JV627" s="402"/>
      <c r="JZ627" s="402"/>
      <c r="KD627" s="402"/>
      <c r="LI627" s="402"/>
      <c r="MH627" s="402"/>
      <c r="MZ627" s="402"/>
      <c r="NM627" s="402"/>
      <c r="OA627" s="402"/>
      <c r="OR627" s="402"/>
      <c r="PW627" s="402"/>
      <c r="QO627" s="402"/>
      <c r="RB627" s="402"/>
      <c r="SD627" s="402"/>
      <c r="TX627" s="402"/>
      <c r="VT627" s="402"/>
      <c r="XQ627" s="402"/>
      <c r="YF627" s="402"/>
      <c r="ZK627" s="402"/>
      <c r="ZN627" s="402"/>
      <c r="AAP627" s="402"/>
      <c r="ABJ627" s="402"/>
      <c r="ABU627" s="402"/>
      <c r="ACZ627" s="402"/>
      <c r="ADG627" s="402"/>
      <c r="ADH627" s="402"/>
      <c r="AEL627" s="402"/>
    </row>
    <row r="628" spans="3:818" ht="11.25" customHeight="1">
      <c r="C628" s="402"/>
      <c r="F628" s="402"/>
      <c r="W628" s="402"/>
      <c r="AA628" s="402"/>
      <c r="AE628" s="402"/>
      <c r="AI628" s="402"/>
      <c r="AM628" s="402"/>
      <c r="AQ628" s="402"/>
      <c r="AT628" s="402"/>
      <c r="AW628" s="402"/>
      <c r="BA628" s="402"/>
      <c r="BB628" s="402"/>
      <c r="BE628" s="402"/>
      <c r="BF628" s="402"/>
      <c r="BI628" s="402"/>
      <c r="BJ628" s="402"/>
      <c r="BM628" s="402"/>
      <c r="BN628" s="402"/>
      <c r="BO628" s="402"/>
      <c r="BP628" s="402"/>
      <c r="BQ628" s="402"/>
      <c r="BR628" s="402"/>
      <c r="BS628" s="402"/>
      <c r="BT628" s="402"/>
      <c r="BW628" s="402"/>
      <c r="BX628" s="402"/>
      <c r="BY628" s="402"/>
      <c r="BZ628" s="402"/>
      <c r="CP628" s="402"/>
      <c r="CQ628" s="402"/>
      <c r="CY628" s="402"/>
      <c r="DE628" s="402"/>
      <c r="DF628" s="402"/>
      <c r="DP628" s="402"/>
      <c r="DR628" s="402"/>
      <c r="DV628" s="402"/>
      <c r="DZ628" s="402"/>
      <c r="ED628" s="402"/>
      <c r="EH628" s="402"/>
      <c r="EL628" s="402"/>
      <c r="EP628" s="402"/>
      <c r="ET628" s="402"/>
      <c r="EX628" s="402"/>
      <c r="FB628" s="402"/>
      <c r="FF628" s="402"/>
      <c r="FJ628" s="402"/>
      <c r="FN628" s="402"/>
      <c r="FR628" s="402"/>
      <c r="FV628" s="402"/>
      <c r="FZ628" s="402"/>
      <c r="GD628" s="402"/>
      <c r="GH628" s="402"/>
      <c r="GL628" s="402"/>
      <c r="GP628" s="402"/>
      <c r="GT628" s="402"/>
      <c r="GX628" s="402"/>
      <c r="HB628" s="402"/>
      <c r="HF628" s="402"/>
      <c r="HJ628" s="402"/>
      <c r="HN628" s="402"/>
      <c r="HR628" s="402"/>
      <c r="HV628" s="402"/>
      <c r="HZ628" s="402"/>
      <c r="ID628" s="402"/>
      <c r="IH628" s="402"/>
      <c r="IL628" s="402"/>
      <c r="IP628" s="402"/>
      <c r="IT628" s="402"/>
      <c r="IX628" s="402"/>
      <c r="JB628" s="402"/>
      <c r="JF628" s="402"/>
      <c r="JJ628" s="402"/>
      <c r="JN628" s="402"/>
      <c r="JR628" s="402"/>
      <c r="JV628" s="402"/>
      <c r="JZ628" s="402"/>
      <c r="KD628" s="402"/>
      <c r="LI628" s="402"/>
      <c r="MH628" s="402"/>
      <c r="MZ628" s="402"/>
      <c r="NM628" s="402"/>
      <c r="OA628" s="402"/>
      <c r="OR628" s="402"/>
      <c r="PW628" s="402"/>
      <c r="QO628" s="402"/>
      <c r="RB628" s="402"/>
      <c r="SD628" s="402"/>
      <c r="TX628" s="402"/>
      <c r="VT628" s="402"/>
      <c r="XQ628" s="402"/>
      <c r="YF628" s="402"/>
      <c r="ZK628" s="402"/>
      <c r="ZN628" s="402"/>
      <c r="AAP628" s="402"/>
      <c r="ABJ628" s="402"/>
      <c r="ABU628" s="402"/>
      <c r="ACZ628" s="402"/>
      <c r="ADG628" s="402"/>
      <c r="ADH628" s="402"/>
      <c r="AEL628" s="402"/>
    </row>
    <row r="629" spans="3:818" ht="11.25" customHeight="1">
      <c r="C629" s="402"/>
      <c r="F629" s="402"/>
      <c r="W629" s="402"/>
      <c r="AA629" s="402"/>
      <c r="AE629" s="402"/>
      <c r="AI629" s="402"/>
      <c r="AM629" s="402"/>
      <c r="AQ629" s="402"/>
      <c r="AT629" s="402"/>
      <c r="AW629" s="402"/>
      <c r="BA629" s="402"/>
      <c r="BB629" s="402"/>
      <c r="BE629" s="402"/>
      <c r="BF629" s="402"/>
      <c r="BI629" s="402"/>
      <c r="BJ629" s="402"/>
      <c r="BM629" s="402"/>
      <c r="BN629" s="402"/>
      <c r="BO629" s="402"/>
      <c r="BP629" s="402"/>
      <c r="BQ629" s="402"/>
      <c r="BR629" s="402"/>
      <c r="BS629" s="402"/>
      <c r="BT629" s="402"/>
      <c r="BW629" s="402"/>
      <c r="BX629" s="402"/>
      <c r="BY629" s="402"/>
      <c r="BZ629" s="402"/>
      <c r="CP629" s="402"/>
      <c r="CQ629" s="402"/>
      <c r="CY629" s="402"/>
      <c r="DE629" s="402"/>
      <c r="DF629" s="402"/>
      <c r="DP629" s="402"/>
      <c r="DR629" s="402"/>
      <c r="DV629" s="402"/>
      <c r="DZ629" s="402"/>
      <c r="ED629" s="402"/>
      <c r="EH629" s="402"/>
      <c r="EL629" s="402"/>
      <c r="EP629" s="402"/>
      <c r="ET629" s="402"/>
      <c r="EX629" s="402"/>
      <c r="FB629" s="402"/>
      <c r="FF629" s="402"/>
      <c r="FJ629" s="402"/>
      <c r="FN629" s="402"/>
      <c r="FR629" s="402"/>
      <c r="FV629" s="402"/>
      <c r="FZ629" s="402"/>
      <c r="GD629" s="402"/>
      <c r="GH629" s="402"/>
      <c r="GL629" s="402"/>
      <c r="GP629" s="402"/>
      <c r="GT629" s="402"/>
      <c r="GX629" s="402"/>
      <c r="HB629" s="402"/>
      <c r="HF629" s="402"/>
      <c r="HJ629" s="402"/>
      <c r="HN629" s="402"/>
      <c r="HR629" s="402"/>
      <c r="HV629" s="402"/>
      <c r="HZ629" s="402"/>
      <c r="ID629" s="402"/>
      <c r="IH629" s="402"/>
      <c r="IL629" s="402"/>
      <c r="IP629" s="402"/>
      <c r="IT629" s="402"/>
      <c r="IX629" s="402"/>
      <c r="JB629" s="402"/>
      <c r="JF629" s="402"/>
      <c r="JJ629" s="402"/>
      <c r="JN629" s="402"/>
      <c r="JR629" s="402"/>
      <c r="JV629" s="402"/>
      <c r="JZ629" s="402"/>
      <c r="KD629" s="402"/>
      <c r="LI629" s="402"/>
      <c r="MH629" s="402"/>
      <c r="MZ629" s="402"/>
      <c r="NM629" s="402"/>
      <c r="OA629" s="402"/>
      <c r="OR629" s="402"/>
      <c r="PW629" s="402"/>
      <c r="QO629" s="402"/>
      <c r="RB629" s="402"/>
      <c r="SD629" s="402"/>
      <c r="TX629" s="402"/>
      <c r="VT629" s="402"/>
      <c r="XQ629" s="402"/>
      <c r="YF629" s="402"/>
      <c r="ZK629" s="402"/>
      <c r="ZN629" s="402"/>
      <c r="AAP629" s="402"/>
      <c r="ABJ629" s="402"/>
      <c r="ABU629" s="402"/>
      <c r="ACZ629" s="402"/>
      <c r="ADG629" s="402"/>
      <c r="ADH629" s="402"/>
      <c r="AEL629" s="402"/>
    </row>
    <row r="630" spans="3:818" ht="11.25" customHeight="1">
      <c r="C630" s="402"/>
      <c r="F630" s="402"/>
      <c r="W630" s="402"/>
      <c r="AA630" s="402"/>
      <c r="AE630" s="402"/>
      <c r="AI630" s="402"/>
      <c r="AM630" s="402"/>
      <c r="AQ630" s="402"/>
      <c r="AT630" s="402"/>
      <c r="AW630" s="402"/>
      <c r="BA630" s="402"/>
      <c r="BB630" s="402"/>
      <c r="BE630" s="402"/>
      <c r="BF630" s="402"/>
      <c r="BI630" s="402"/>
      <c r="BJ630" s="402"/>
      <c r="BM630" s="402"/>
      <c r="BN630" s="402"/>
      <c r="BO630" s="402"/>
      <c r="BP630" s="402"/>
      <c r="BQ630" s="402"/>
      <c r="BR630" s="402"/>
      <c r="BS630" s="402"/>
      <c r="BT630" s="402"/>
      <c r="BW630" s="402"/>
      <c r="BX630" s="402"/>
      <c r="BY630" s="402"/>
      <c r="BZ630" s="402"/>
      <c r="CP630" s="402"/>
      <c r="CQ630" s="402"/>
      <c r="CY630" s="402"/>
      <c r="DE630" s="402"/>
      <c r="DF630" s="402"/>
      <c r="DP630" s="402"/>
      <c r="DR630" s="402"/>
      <c r="DV630" s="402"/>
      <c r="DZ630" s="402"/>
      <c r="ED630" s="402"/>
      <c r="EH630" s="402"/>
      <c r="EL630" s="402"/>
      <c r="EP630" s="402"/>
      <c r="ET630" s="402"/>
      <c r="EX630" s="402"/>
      <c r="FB630" s="402"/>
      <c r="FF630" s="402"/>
      <c r="FJ630" s="402"/>
      <c r="FN630" s="402"/>
      <c r="FR630" s="402"/>
      <c r="FV630" s="402"/>
      <c r="FZ630" s="402"/>
      <c r="GD630" s="402"/>
      <c r="GH630" s="402"/>
      <c r="GL630" s="402"/>
      <c r="GP630" s="402"/>
      <c r="GT630" s="402"/>
      <c r="GX630" s="402"/>
      <c r="HB630" s="402"/>
      <c r="HF630" s="402"/>
      <c r="HJ630" s="402"/>
      <c r="HN630" s="402"/>
      <c r="HR630" s="402"/>
      <c r="HV630" s="402"/>
      <c r="HZ630" s="402"/>
      <c r="ID630" s="402"/>
      <c r="IH630" s="402"/>
      <c r="IL630" s="402"/>
      <c r="IP630" s="402"/>
      <c r="IT630" s="402"/>
      <c r="IX630" s="402"/>
      <c r="JB630" s="402"/>
      <c r="JF630" s="402"/>
      <c r="JJ630" s="402"/>
      <c r="JN630" s="402"/>
      <c r="JR630" s="402"/>
      <c r="JV630" s="402"/>
      <c r="JZ630" s="402"/>
      <c r="KD630" s="402"/>
      <c r="LI630" s="402"/>
      <c r="MH630" s="402"/>
      <c r="MZ630" s="402"/>
      <c r="NM630" s="402"/>
      <c r="OA630" s="402"/>
      <c r="OR630" s="402"/>
      <c r="PW630" s="402"/>
      <c r="QO630" s="402"/>
      <c r="RB630" s="402"/>
      <c r="SD630" s="402"/>
      <c r="TX630" s="402"/>
      <c r="VT630" s="402"/>
      <c r="XQ630" s="402"/>
      <c r="YF630" s="402"/>
      <c r="ZK630" s="402"/>
      <c r="ZN630" s="402"/>
      <c r="AAP630" s="402"/>
      <c r="ABJ630" s="402"/>
      <c r="ABU630" s="402"/>
      <c r="ACZ630" s="402"/>
      <c r="ADG630" s="402"/>
      <c r="ADH630" s="402"/>
      <c r="AEL630" s="402"/>
    </row>
    <row r="631" spans="3:818" ht="11.25" customHeight="1">
      <c r="C631" s="402"/>
      <c r="F631" s="402"/>
      <c r="W631" s="402"/>
      <c r="AA631" s="402"/>
      <c r="AE631" s="402"/>
      <c r="AI631" s="402"/>
      <c r="AM631" s="402"/>
      <c r="AQ631" s="402"/>
      <c r="AT631" s="402"/>
      <c r="AW631" s="402"/>
      <c r="BA631" s="402"/>
      <c r="BB631" s="402"/>
      <c r="BE631" s="402"/>
      <c r="BF631" s="402"/>
      <c r="BI631" s="402"/>
      <c r="BJ631" s="402"/>
      <c r="BM631" s="402"/>
      <c r="BN631" s="402"/>
      <c r="BO631" s="402"/>
      <c r="BP631" s="402"/>
      <c r="BQ631" s="402"/>
      <c r="BR631" s="402"/>
      <c r="BS631" s="402"/>
      <c r="BT631" s="402"/>
      <c r="BW631" s="402"/>
      <c r="BX631" s="402"/>
      <c r="BY631" s="402"/>
      <c r="BZ631" s="402"/>
      <c r="CP631" s="402"/>
      <c r="CQ631" s="402"/>
      <c r="CY631" s="402"/>
      <c r="DE631" s="402"/>
      <c r="DF631" s="402"/>
      <c r="DP631" s="402"/>
      <c r="DR631" s="402"/>
      <c r="DV631" s="402"/>
      <c r="DZ631" s="402"/>
      <c r="ED631" s="402"/>
      <c r="EH631" s="402"/>
      <c r="EL631" s="402"/>
      <c r="EP631" s="402"/>
      <c r="ET631" s="402"/>
      <c r="EX631" s="402"/>
      <c r="FB631" s="402"/>
      <c r="FF631" s="402"/>
      <c r="FJ631" s="402"/>
      <c r="FN631" s="402"/>
      <c r="FR631" s="402"/>
      <c r="FV631" s="402"/>
      <c r="FZ631" s="402"/>
      <c r="GD631" s="402"/>
      <c r="GH631" s="402"/>
      <c r="GL631" s="402"/>
      <c r="GP631" s="402"/>
      <c r="GT631" s="402"/>
      <c r="GX631" s="402"/>
      <c r="HB631" s="402"/>
      <c r="HF631" s="402"/>
      <c r="HJ631" s="402"/>
      <c r="HN631" s="402"/>
      <c r="HR631" s="402"/>
      <c r="HV631" s="402"/>
      <c r="HZ631" s="402"/>
      <c r="ID631" s="402"/>
      <c r="IH631" s="402"/>
      <c r="IL631" s="402"/>
      <c r="IP631" s="402"/>
      <c r="IT631" s="402"/>
      <c r="IX631" s="402"/>
      <c r="JB631" s="402"/>
      <c r="JF631" s="402"/>
      <c r="JJ631" s="402"/>
      <c r="JN631" s="402"/>
      <c r="JR631" s="402"/>
      <c r="JV631" s="402"/>
      <c r="JZ631" s="402"/>
      <c r="KD631" s="402"/>
      <c r="LI631" s="402"/>
      <c r="MH631" s="402"/>
      <c r="MZ631" s="402"/>
      <c r="NM631" s="402"/>
      <c r="OA631" s="402"/>
      <c r="OR631" s="402"/>
      <c r="PW631" s="402"/>
      <c r="QO631" s="402"/>
      <c r="RB631" s="402"/>
      <c r="SD631" s="402"/>
      <c r="TX631" s="402"/>
      <c r="VT631" s="402"/>
      <c r="XQ631" s="402"/>
      <c r="YF631" s="402"/>
      <c r="ZK631" s="402"/>
      <c r="ZN631" s="402"/>
      <c r="AAP631" s="402"/>
      <c r="ABJ631" s="402"/>
      <c r="ABU631" s="402"/>
      <c r="ACZ631" s="402"/>
      <c r="ADG631" s="402"/>
      <c r="ADH631" s="402"/>
      <c r="AEL631" s="402"/>
    </row>
    <row r="632" spans="3:818" ht="11.25" customHeight="1">
      <c r="C632" s="402"/>
      <c r="F632" s="402"/>
      <c r="W632" s="402"/>
      <c r="AA632" s="402"/>
      <c r="AE632" s="402"/>
      <c r="AI632" s="402"/>
      <c r="AM632" s="402"/>
      <c r="AQ632" s="402"/>
      <c r="AT632" s="402"/>
      <c r="AW632" s="402"/>
      <c r="BA632" s="402"/>
      <c r="BB632" s="402"/>
      <c r="BE632" s="402"/>
      <c r="BF632" s="402"/>
      <c r="BI632" s="402"/>
      <c r="BJ632" s="402"/>
      <c r="BM632" s="402"/>
      <c r="BN632" s="402"/>
      <c r="BO632" s="402"/>
      <c r="BP632" s="402"/>
      <c r="BQ632" s="402"/>
      <c r="BR632" s="402"/>
      <c r="BS632" s="402"/>
      <c r="BT632" s="402"/>
      <c r="BW632" s="402"/>
      <c r="BX632" s="402"/>
      <c r="BY632" s="402"/>
      <c r="BZ632" s="402"/>
      <c r="CP632" s="402"/>
      <c r="CQ632" s="402"/>
      <c r="CY632" s="402"/>
      <c r="DE632" s="402"/>
      <c r="DF632" s="402"/>
      <c r="DP632" s="402"/>
      <c r="DR632" s="402"/>
      <c r="DV632" s="402"/>
      <c r="DZ632" s="402"/>
      <c r="ED632" s="402"/>
      <c r="EH632" s="402"/>
      <c r="EL632" s="402"/>
      <c r="EP632" s="402"/>
      <c r="ET632" s="402"/>
      <c r="EX632" s="402"/>
      <c r="FB632" s="402"/>
      <c r="FF632" s="402"/>
      <c r="FJ632" s="402"/>
      <c r="FN632" s="402"/>
      <c r="FR632" s="402"/>
      <c r="FV632" s="402"/>
      <c r="FZ632" s="402"/>
      <c r="GD632" s="402"/>
      <c r="GH632" s="402"/>
      <c r="GL632" s="402"/>
      <c r="GP632" s="402"/>
      <c r="GT632" s="402"/>
      <c r="GX632" s="402"/>
      <c r="HB632" s="402"/>
      <c r="HF632" s="402"/>
      <c r="HJ632" s="402"/>
      <c r="HN632" s="402"/>
      <c r="HR632" s="402"/>
      <c r="HV632" s="402"/>
      <c r="HZ632" s="402"/>
      <c r="ID632" s="402"/>
      <c r="IH632" s="402"/>
      <c r="IL632" s="402"/>
      <c r="IP632" s="402"/>
      <c r="IT632" s="402"/>
      <c r="IX632" s="402"/>
      <c r="JB632" s="402"/>
      <c r="JF632" s="402"/>
      <c r="JJ632" s="402"/>
      <c r="JN632" s="402"/>
      <c r="JR632" s="402"/>
      <c r="JV632" s="402"/>
      <c r="JZ632" s="402"/>
      <c r="KD632" s="402"/>
      <c r="LI632" s="402"/>
      <c r="MH632" s="402"/>
      <c r="MZ632" s="402"/>
      <c r="NM632" s="402"/>
      <c r="OA632" s="402"/>
      <c r="OR632" s="402"/>
      <c r="PW632" s="402"/>
      <c r="QO632" s="402"/>
      <c r="RB632" s="402"/>
      <c r="SD632" s="402"/>
      <c r="TX632" s="402"/>
      <c r="VT632" s="402"/>
      <c r="XQ632" s="402"/>
      <c r="YF632" s="402"/>
      <c r="ZK632" s="402"/>
      <c r="ZN632" s="402"/>
      <c r="AAP632" s="402"/>
      <c r="ABJ632" s="402"/>
      <c r="ABU632" s="402"/>
      <c r="ACZ632" s="402"/>
      <c r="ADG632" s="402"/>
      <c r="ADH632" s="402"/>
      <c r="AEL632" s="402"/>
    </row>
    <row r="633" spans="3:818" ht="11.25" customHeight="1">
      <c r="C633" s="402"/>
      <c r="F633" s="402"/>
      <c r="W633" s="402"/>
      <c r="AA633" s="402"/>
      <c r="AE633" s="402"/>
      <c r="AI633" s="402"/>
      <c r="AM633" s="402"/>
      <c r="AQ633" s="402"/>
      <c r="AT633" s="402"/>
      <c r="AW633" s="402"/>
      <c r="BA633" s="402"/>
      <c r="BB633" s="402"/>
      <c r="BE633" s="402"/>
      <c r="BF633" s="402"/>
      <c r="BI633" s="402"/>
      <c r="BJ633" s="402"/>
      <c r="BM633" s="402"/>
      <c r="BN633" s="402"/>
      <c r="BO633" s="402"/>
      <c r="BP633" s="402"/>
      <c r="BQ633" s="402"/>
      <c r="BR633" s="402"/>
      <c r="BS633" s="402"/>
      <c r="BT633" s="402"/>
      <c r="BW633" s="402"/>
      <c r="BX633" s="402"/>
      <c r="BY633" s="402"/>
      <c r="BZ633" s="402"/>
      <c r="CP633" s="402"/>
      <c r="CQ633" s="402"/>
      <c r="CY633" s="402"/>
      <c r="DE633" s="402"/>
      <c r="DF633" s="402"/>
      <c r="DP633" s="402"/>
      <c r="DR633" s="402"/>
      <c r="DV633" s="402"/>
      <c r="DZ633" s="402"/>
      <c r="ED633" s="402"/>
      <c r="EH633" s="402"/>
      <c r="EL633" s="402"/>
      <c r="EP633" s="402"/>
      <c r="ET633" s="402"/>
      <c r="EX633" s="402"/>
      <c r="FB633" s="402"/>
      <c r="FF633" s="402"/>
      <c r="FJ633" s="402"/>
      <c r="FN633" s="402"/>
      <c r="FR633" s="402"/>
      <c r="FV633" s="402"/>
      <c r="FZ633" s="402"/>
      <c r="GD633" s="402"/>
      <c r="GH633" s="402"/>
      <c r="GL633" s="402"/>
      <c r="GP633" s="402"/>
      <c r="GT633" s="402"/>
      <c r="GX633" s="402"/>
      <c r="HB633" s="402"/>
      <c r="HF633" s="402"/>
      <c r="HJ633" s="402"/>
      <c r="HN633" s="402"/>
      <c r="HR633" s="402"/>
      <c r="HV633" s="402"/>
      <c r="HZ633" s="402"/>
      <c r="ID633" s="402"/>
      <c r="IH633" s="402"/>
      <c r="IL633" s="402"/>
      <c r="IP633" s="402"/>
      <c r="IT633" s="402"/>
      <c r="IX633" s="402"/>
      <c r="JB633" s="402"/>
      <c r="JF633" s="402"/>
      <c r="JJ633" s="402"/>
      <c r="JN633" s="402"/>
      <c r="JR633" s="402"/>
      <c r="JV633" s="402"/>
      <c r="JZ633" s="402"/>
      <c r="KD633" s="402"/>
      <c r="LI633" s="402"/>
      <c r="MH633" s="402"/>
      <c r="MZ633" s="402"/>
      <c r="NM633" s="402"/>
      <c r="OA633" s="402"/>
      <c r="OR633" s="402"/>
      <c r="PW633" s="402"/>
      <c r="QO633" s="402"/>
      <c r="RB633" s="402"/>
      <c r="SD633" s="402"/>
      <c r="TX633" s="402"/>
      <c r="VT633" s="402"/>
      <c r="XQ633" s="402"/>
      <c r="YF633" s="402"/>
      <c r="ZK633" s="402"/>
      <c r="ZN633" s="402"/>
      <c r="AAP633" s="402"/>
      <c r="ABJ633" s="402"/>
      <c r="ABU633" s="402"/>
      <c r="ACZ633" s="402"/>
      <c r="ADG633" s="402"/>
      <c r="ADH633" s="402"/>
      <c r="AEL633" s="402"/>
    </row>
    <row r="634" spans="3:818" ht="11.25" customHeight="1">
      <c r="C634" s="402"/>
      <c r="F634" s="402"/>
      <c r="W634" s="402"/>
      <c r="AA634" s="402"/>
      <c r="AE634" s="402"/>
      <c r="AI634" s="402"/>
      <c r="AM634" s="402"/>
      <c r="AQ634" s="402"/>
      <c r="AT634" s="402"/>
      <c r="AW634" s="402"/>
      <c r="BA634" s="402"/>
      <c r="BB634" s="402"/>
      <c r="BE634" s="402"/>
      <c r="BF634" s="402"/>
      <c r="BI634" s="402"/>
      <c r="BJ634" s="402"/>
      <c r="BM634" s="402"/>
      <c r="BN634" s="402"/>
      <c r="BO634" s="402"/>
      <c r="BP634" s="402"/>
      <c r="BQ634" s="402"/>
      <c r="BR634" s="402"/>
      <c r="BS634" s="402"/>
      <c r="BT634" s="402"/>
      <c r="BW634" s="402"/>
      <c r="BX634" s="402"/>
      <c r="BY634" s="402"/>
      <c r="BZ634" s="402"/>
      <c r="CP634" s="402"/>
      <c r="CQ634" s="402"/>
      <c r="CY634" s="402"/>
      <c r="DE634" s="402"/>
      <c r="DF634" s="402"/>
      <c r="DP634" s="402"/>
      <c r="DR634" s="402"/>
      <c r="DV634" s="402"/>
      <c r="DZ634" s="402"/>
      <c r="ED634" s="402"/>
      <c r="EH634" s="402"/>
      <c r="EL634" s="402"/>
      <c r="EP634" s="402"/>
      <c r="ET634" s="402"/>
      <c r="EX634" s="402"/>
      <c r="FB634" s="402"/>
      <c r="FF634" s="402"/>
      <c r="FJ634" s="402"/>
      <c r="FN634" s="402"/>
      <c r="FR634" s="402"/>
      <c r="FV634" s="402"/>
      <c r="FZ634" s="402"/>
      <c r="GD634" s="402"/>
      <c r="GH634" s="402"/>
      <c r="GL634" s="402"/>
      <c r="GP634" s="402"/>
      <c r="GT634" s="402"/>
      <c r="GX634" s="402"/>
      <c r="HB634" s="402"/>
      <c r="HF634" s="402"/>
      <c r="HJ634" s="402"/>
      <c r="HN634" s="402"/>
      <c r="HR634" s="402"/>
      <c r="HV634" s="402"/>
      <c r="HZ634" s="402"/>
      <c r="ID634" s="402"/>
      <c r="IH634" s="402"/>
      <c r="IL634" s="402"/>
      <c r="IP634" s="402"/>
      <c r="IT634" s="402"/>
      <c r="IX634" s="402"/>
      <c r="JB634" s="402"/>
      <c r="JF634" s="402"/>
      <c r="JJ634" s="402"/>
      <c r="JN634" s="402"/>
      <c r="JR634" s="402"/>
      <c r="JV634" s="402"/>
      <c r="JZ634" s="402"/>
      <c r="KD634" s="402"/>
      <c r="LI634" s="402"/>
      <c r="MH634" s="402"/>
      <c r="MZ634" s="402"/>
      <c r="NM634" s="402"/>
      <c r="OA634" s="402"/>
      <c r="OR634" s="402"/>
      <c r="PW634" s="402"/>
      <c r="QO634" s="402"/>
      <c r="RB634" s="402"/>
      <c r="SD634" s="402"/>
      <c r="TX634" s="402"/>
      <c r="VT634" s="402"/>
      <c r="XQ634" s="402"/>
      <c r="YF634" s="402"/>
      <c r="ZK634" s="402"/>
      <c r="ZN634" s="402"/>
      <c r="AAP634" s="402"/>
      <c r="ABJ634" s="402"/>
      <c r="ABU634" s="402"/>
      <c r="ACZ634" s="402"/>
      <c r="ADG634" s="402"/>
      <c r="ADH634" s="402"/>
      <c r="AEL634" s="402"/>
    </row>
    <row r="635" spans="3:818" ht="11.25" customHeight="1">
      <c r="C635" s="402"/>
      <c r="F635" s="402"/>
      <c r="W635" s="402"/>
      <c r="AA635" s="402"/>
      <c r="AE635" s="402"/>
      <c r="AI635" s="402"/>
      <c r="AM635" s="402"/>
      <c r="AQ635" s="402"/>
      <c r="AT635" s="402"/>
      <c r="AW635" s="402"/>
      <c r="BA635" s="402"/>
      <c r="BB635" s="402"/>
      <c r="BE635" s="402"/>
      <c r="BF635" s="402"/>
      <c r="BI635" s="402"/>
      <c r="BJ635" s="402"/>
      <c r="BM635" s="402"/>
      <c r="BN635" s="402"/>
      <c r="BO635" s="402"/>
      <c r="BP635" s="402"/>
      <c r="BQ635" s="402"/>
      <c r="BR635" s="402"/>
      <c r="BS635" s="402"/>
      <c r="BT635" s="402"/>
      <c r="BW635" s="402"/>
      <c r="BX635" s="402"/>
      <c r="BY635" s="402"/>
      <c r="BZ635" s="402"/>
      <c r="CP635" s="402"/>
      <c r="CQ635" s="402"/>
      <c r="CY635" s="402"/>
      <c r="DE635" s="402"/>
      <c r="DF635" s="402"/>
      <c r="DP635" s="402"/>
      <c r="DR635" s="402"/>
      <c r="DV635" s="402"/>
      <c r="DZ635" s="402"/>
      <c r="ED635" s="402"/>
      <c r="EH635" s="402"/>
      <c r="EL635" s="402"/>
      <c r="EP635" s="402"/>
      <c r="ET635" s="402"/>
      <c r="EX635" s="402"/>
      <c r="FB635" s="402"/>
      <c r="FF635" s="402"/>
      <c r="FJ635" s="402"/>
      <c r="FN635" s="402"/>
      <c r="FR635" s="402"/>
      <c r="FV635" s="402"/>
      <c r="FZ635" s="402"/>
      <c r="GD635" s="402"/>
      <c r="GH635" s="402"/>
      <c r="GL635" s="402"/>
      <c r="GP635" s="402"/>
      <c r="GT635" s="402"/>
      <c r="GX635" s="402"/>
      <c r="HB635" s="402"/>
      <c r="HF635" s="402"/>
      <c r="HJ635" s="402"/>
      <c r="HN635" s="402"/>
      <c r="HR635" s="402"/>
      <c r="HV635" s="402"/>
      <c r="HZ635" s="402"/>
      <c r="ID635" s="402"/>
      <c r="IH635" s="402"/>
      <c r="IL635" s="402"/>
      <c r="IP635" s="402"/>
      <c r="IT635" s="402"/>
      <c r="IX635" s="402"/>
      <c r="JB635" s="402"/>
      <c r="JF635" s="402"/>
      <c r="JJ635" s="402"/>
      <c r="JN635" s="402"/>
      <c r="JR635" s="402"/>
      <c r="JV635" s="402"/>
      <c r="JZ635" s="402"/>
      <c r="KD635" s="402"/>
      <c r="LI635" s="402"/>
      <c r="MH635" s="402"/>
      <c r="MZ635" s="402"/>
      <c r="NM635" s="402"/>
      <c r="OA635" s="402"/>
      <c r="OR635" s="402"/>
      <c r="PW635" s="402"/>
      <c r="QO635" s="402"/>
      <c r="RB635" s="402"/>
      <c r="SD635" s="402"/>
      <c r="TX635" s="402"/>
      <c r="VT635" s="402"/>
      <c r="XQ635" s="402"/>
      <c r="YF635" s="402"/>
      <c r="ZK635" s="402"/>
      <c r="ZN635" s="402"/>
      <c r="AAP635" s="402"/>
      <c r="ABJ635" s="402"/>
      <c r="ABU635" s="402"/>
      <c r="ACZ635" s="402"/>
      <c r="ADG635" s="402"/>
      <c r="ADH635" s="402"/>
      <c r="AEL635" s="402"/>
    </row>
    <row r="636" spans="3:818" ht="11.25" customHeight="1">
      <c r="C636" s="402"/>
      <c r="F636" s="402"/>
      <c r="W636" s="402"/>
      <c r="AA636" s="402"/>
      <c r="AE636" s="402"/>
      <c r="AI636" s="402"/>
      <c r="AM636" s="402"/>
      <c r="AQ636" s="402"/>
      <c r="AT636" s="402"/>
      <c r="AW636" s="402"/>
      <c r="BA636" s="402"/>
      <c r="BB636" s="402"/>
      <c r="BE636" s="402"/>
      <c r="BF636" s="402"/>
      <c r="BI636" s="402"/>
      <c r="BJ636" s="402"/>
      <c r="BM636" s="402"/>
      <c r="BN636" s="402"/>
      <c r="BO636" s="402"/>
      <c r="BP636" s="402"/>
      <c r="BQ636" s="402"/>
      <c r="BR636" s="402"/>
      <c r="BS636" s="402"/>
      <c r="BT636" s="402"/>
      <c r="BW636" s="402"/>
      <c r="BX636" s="402"/>
      <c r="BY636" s="402"/>
      <c r="BZ636" s="402"/>
      <c r="CP636" s="402"/>
      <c r="CQ636" s="402"/>
      <c r="CY636" s="402"/>
      <c r="DE636" s="402"/>
      <c r="DF636" s="402"/>
      <c r="DP636" s="402"/>
      <c r="DR636" s="402"/>
      <c r="DV636" s="402"/>
      <c r="DZ636" s="402"/>
      <c r="ED636" s="402"/>
      <c r="EH636" s="402"/>
      <c r="EL636" s="402"/>
      <c r="EP636" s="402"/>
      <c r="ET636" s="402"/>
      <c r="EX636" s="402"/>
      <c r="FB636" s="402"/>
      <c r="FF636" s="402"/>
      <c r="FJ636" s="402"/>
      <c r="FN636" s="402"/>
      <c r="FR636" s="402"/>
      <c r="FV636" s="402"/>
      <c r="FZ636" s="402"/>
      <c r="GD636" s="402"/>
      <c r="GH636" s="402"/>
      <c r="GL636" s="402"/>
      <c r="GP636" s="402"/>
      <c r="GT636" s="402"/>
      <c r="GX636" s="402"/>
      <c r="HB636" s="402"/>
      <c r="HF636" s="402"/>
      <c r="HJ636" s="402"/>
      <c r="HN636" s="402"/>
      <c r="HR636" s="402"/>
      <c r="HV636" s="402"/>
      <c r="HZ636" s="402"/>
      <c r="ID636" s="402"/>
      <c r="IH636" s="402"/>
      <c r="IL636" s="402"/>
      <c r="IP636" s="402"/>
      <c r="IT636" s="402"/>
      <c r="IX636" s="402"/>
      <c r="JB636" s="402"/>
      <c r="JF636" s="402"/>
      <c r="JJ636" s="402"/>
      <c r="JN636" s="402"/>
      <c r="JR636" s="402"/>
      <c r="JV636" s="402"/>
      <c r="JZ636" s="402"/>
      <c r="KD636" s="402"/>
      <c r="LI636" s="402"/>
      <c r="MH636" s="402"/>
      <c r="MZ636" s="402"/>
      <c r="NM636" s="402"/>
      <c r="OA636" s="402"/>
      <c r="OR636" s="402"/>
      <c r="PW636" s="402"/>
      <c r="QO636" s="402"/>
      <c r="RB636" s="402"/>
      <c r="SD636" s="402"/>
      <c r="TX636" s="402"/>
      <c r="VT636" s="402"/>
      <c r="XQ636" s="402"/>
      <c r="YF636" s="402"/>
      <c r="ZK636" s="402"/>
      <c r="ZN636" s="402"/>
      <c r="AAP636" s="402"/>
      <c r="ABJ636" s="402"/>
      <c r="ABU636" s="402"/>
      <c r="ACZ636" s="402"/>
      <c r="ADG636" s="402"/>
      <c r="ADH636" s="402"/>
      <c r="AEL636" s="402"/>
    </row>
    <row r="637" spans="3:818" ht="11.25" customHeight="1">
      <c r="C637" s="402"/>
      <c r="F637" s="402"/>
      <c r="W637" s="402"/>
      <c r="AA637" s="402"/>
      <c r="AE637" s="402"/>
      <c r="AI637" s="402"/>
      <c r="AM637" s="402"/>
      <c r="AQ637" s="402"/>
      <c r="AT637" s="402"/>
      <c r="AW637" s="402"/>
      <c r="BA637" s="402"/>
      <c r="BB637" s="402"/>
      <c r="BE637" s="402"/>
      <c r="BF637" s="402"/>
      <c r="BI637" s="402"/>
      <c r="BJ637" s="402"/>
      <c r="BM637" s="402"/>
      <c r="BN637" s="402"/>
      <c r="BO637" s="402"/>
      <c r="BP637" s="402"/>
      <c r="BQ637" s="402"/>
      <c r="BR637" s="402"/>
      <c r="BS637" s="402"/>
      <c r="BT637" s="402"/>
      <c r="BW637" s="402"/>
      <c r="BX637" s="402"/>
      <c r="BY637" s="402"/>
      <c r="BZ637" s="402"/>
      <c r="CP637" s="402"/>
      <c r="CQ637" s="402"/>
      <c r="CY637" s="402"/>
      <c r="DE637" s="402"/>
      <c r="DF637" s="402"/>
      <c r="DP637" s="402"/>
      <c r="DR637" s="402"/>
      <c r="DV637" s="402"/>
      <c r="DZ637" s="402"/>
      <c r="ED637" s="402"/>
      <c r="EH637" s="402"/>
      <c r="EL637" s="402"/>
      <c r="EP637" s="402"/>
      <c r="ET637" s="402"/>
      <c r="EX637" s="402"/>
      <c r="FB637" s="402"/>
      <c r="FF637" s="402"/>
      <c r="FJ637" s="402"/>
      <c r="FN637" s="402"/>
      <c r="FR637" s="402"/>
      <c r="FV637" s="402"/>
      <c r="FZ637" s="402"/>
      <c r="GD637" s="402"/>
      <c r="GH637" s="402"/>
      <c r="GL637" s="402"/>
      <c r="GP637" s="402"/>
      <c r="GT637" s="402"/>
      <c r="GX637" s="402"/>
      <c r="HB637" s="402"/>
      <c r="HF637" s="402"/>
      <c r="HJ637" s="402"/>
      <c r="HN637" s="402"/>
      <c r="HR637" s="402"/>
      <c r="HV637" s="402"/>
      <c r="HZ637" s="402"/>
      <c r="ID637" s="402"/>
      <c r="IH637" s="402"/>
      <c r="IL637" s="402"/>
      <c r="IP637" s="402"/>
      <c r="IT637" s="402"/>
      <c r="IX637" s="402"/>
      <c r="JB637" s="402"/>
      <c r="JF637" s="402"/>
      <c r="JJ637" s="402"/>
      <c r="JN637" s="402"/>
      <c r="JR637" s="402"/>
      <c r="JV637" s="402"/>
      <c r="JZ637" s="402"/>
      <c r="KD637" s="402"/>
      <c r="LI637" s="402"/>
      <c r="MH637" s="402"/>
      <c r="MZ637" s="402"/>
      <c r="NM637" s="402"/>
      <c r="OA637" s="402"/>
      <c r="OR637" s="402"/>
      <c r="PW637" s="402"/>
      <c r="QO637" s="402"/>
      <c r="RB637" s="402"/>
      <c r="SD637" s="402"/>
      <c r="TX637" s="402"/>
      <c r="VT637" s="402"/>
      <c r="XQ637" s="402"/>
      <c r="YF637" s="402"/>
      <c r="ZK637" s="402"/>
      <c r="ZN637" s="402"/>
      <c r="AAP637" s="402"/>
      <c r="ABJ637" s="402"/>
      <c r="ABU637" s="402"/>
      <c r="ACZ637" s="402"/>
      <c r="ADG637" s="402"/>
      <c r="ADH637" s="402"/>
      <c r="AEL637" s="402"/>
    </row>
    <row r="638" spans="3:818" ht="11.25" customHeight="1">
      <c r="C638" s="402"/>
      <c r="F638" s="402"/>
      <c r="W638" s="402"/>
      <c r="AA638" s="402"/>
      <c r="AE638" s="402"/>
      <c r="AI638" s="402"/>
      <c r="AM638" s="402"/>
      <c r="AQ638" s="402"/>
      <c r="AT638" s="402"/>
      <c r="AW638" s="402"/>
      <c r="BA638" s="402"/>
      <c r="BB638" s="402"/>
      <c r="BE638" s="402"/>
      <c r="BF638" s="402"/>
      <c r="BI638" s="402"/>
      <c r="BJ638" s="402"/>
      <c r="BM638" s="402"/>
      <c r="BN638" s="402"/>
      <c r="BO638" s="402"/>
      <c r="BP638" s="402"/>
      <c r="BQ638" s="402"/>
      <c r="BR638" s="402"/>
      <c r="BS638" s="402"/>
      <c r="BT638" s="402"/>
      <c r="BW638" s="402"/>
      <c r="BX638" s="402"/>
      <c r="BY638" s="402"/>
      <c r="BZ638" s="402"/>
      <c r="CP638" s="402"/>
      <c r="CQ638" s="402"/>
      <c r="CY638" s="402"/>
      <c r="DE638" s="402"/>
      <c r="DF638" s="402"/>
      <c r="DP638" s="402"/>
      <c r="DR638" s="402"/>
      <c r="DV638" s="402"/>
      <c r="DZ638" s="402"/>
      <c r="ED638" s="402"/>
      <c r="EH638" s="402"/>
      <c r="EL638" s="402"/>
      <c r="EP638" s="402"/>
      <c r="ET638" s="402"/>
      <c r="EX638" s="402"/>
      <c r="FB638" s="402"/>
      <c r="FF638" s="402"/>
      <c r="FJ638" s="402"/>
      <c r="FN638" s="402"/>
      <c r="FR638" s="402"/>
      <c r="FV638" s="402"/>
      <c r="FZ638" s="402"/>
      <c r="GD638" s="402"/>
      <c r="GH638" s="402"/>
      <c r="GL638" s="402"/>
      <c r="GP638" s="402"/>
      <c r="GT638" s="402"/>
      <c r="GX638" s="402"/>
      <c r="HB638" s="402"/>
      <c r="HF638" s="402"/>
      <c r="HJ638" s="402"/>
      <c r="HN638" s="402"/>
      <c r="HR638" s="402"/>
      <c r="HV638" s="402"/>
      <c r="HZ638" s="402"/>
      <c r="ID638" s="402"/>
      <c r="IH638" s="402"/>
      <c r="IL638" s="402"/>
      <c r="IP638" s="402"/>
      <c r="IT638" s="402"/>
      <c r="IX638" s="402"/>
      <c r="JB638" s="402"/>
      <c r="JF638" s="402"/>
      <c r="JJ638" s="402"/>
      <c r="JN638" s="402"/>
      <c r="JR638" s="402"/>
      <c r="JV638" s="402"/>
      <c r="JZ638" s="402"/>
      <c r="KD638" s="402"/>
      <c r="LI638" s="402"/>
      <c r="MH638" s="402"/>
      <c r="MZ638" s="402"/>
      <c r="NM638" s="402"/>
      <c r="OA638" s="402"/>
      <c r="OR638" s="402"/>
      <c r="PW638" s="402"/>
      <c r="QO638" s="402"/>
      <c r="RB638" s="402"/>
      <c r="SD638" s="402"/>
      <c r="TX638" s="402"/>
      <c r="VT638" s="402"/>
      <c r="XQ638" s="402"/>
      <c r="YF638" s="402"/>
      <c r="ZK638" s="402"/>
      <c r="ZN638" s="402"/>
      <c r="AAP638" s="402"/>
      <c r="ABJ638" s="402"/>
      <c r="ABU638" s="402"/>
      <c r="ACZ638" s="402"/>
      <c r="ADG638" s="402"/>
      <c r="ADH638" s="402"/>
      <c r="AEL638" s="402"/>
    </row>
    <row r="639" spans="3:818" ht="11.25" customHeight="1">
      <c r="C639" s="402"/>
      <c r="F639" s="402"/>
      <c r="W639" s="402"/>
      <c r="AA639" s="402"/>
      <c r="AE639" s="402"/>
      <c r="AI639" s="402"/>
      <c r="AM639" s="402"/>
      <c r="AQ639" s="402"/>
      <c r="AT639" s="402"/>
      <c r="AW639" s="402"/>
      <c r="BA639" s="402"/>
      <c r="BB639" s="402"/>
      <c r="BE639" s="402"/>
      <c r="BF639" s="402"/>
      <c r="BI639" s="402"/>
      <c r="BJ639" s="402"/>
      <c r="BM639" s="402"/>
      <c r="BN639" s="402"/>
      <c r="BO639" s="402"/>
      <c r="BP639" s="402"/>
      <c r="BQ639" s="402"/>
      <c r="BR639" s="402"/>
      <c r="BS639" s="402"/>
      <c r="BT639" s="402"/>
      <c r="BW639" s="402"/>
      <c r="BX639" s="402"/>
      <c r="BY639" s="402"/>
      <c r="BZ639" s="402"/>
      <c r="CP639" s="402"/>
      <c r="CQ639" s="402"/>
      <c r="CY639" s="402"/>
      <c r="DE639" s="402"/>
      <c r="DF639" s="402"/>
      <c r="DP639" s="402"/>
      <c r="DR639" s="402"/>
      <c r="DV639" s="402"/>
      <c r="DZ639" s="402"/>
      <c r="ED639" s="402"/>
      <c r="EH639" s="402"/>
      <c r="EL639" s="402"/>
      <c r="EP639" s="402"/>
      <c r="ET639" s="402"/>
      <c r="EX639" s="402"/>
      <c r="FB639" s="402"/>
      <c r="FF639" s="402"/>
      <c r="FJ639" s="402"/>
      <c r="FN639" s="402"/>
      <c r="FR639" s="402"/>
      <c r="FV639" s="402"/>
      <c r="FZ639" s="402"/>
      <c r="GD639" s="402"/>
      <c r="GH639" s="402"/>
      <c r="GL639" s="402"/>
      <c r="GP639" s="402"/>
      <c r="GT639" s="402"/>
      <c r="GX639" s="402"/>
      <c r="HB639" s="402"/>
      <c r="HF639" s="402"/>
      <c r="HJ639" s="402"/>
      <c r="HN639" s="402"/>
      <c r="HR639" s="402"/>
      <c r="HV639" s="402"/>
      <c r="HZ639" s="402"/>
      <c r="ID639" s="402"/>
      <c r="IH639" s="402"/>
      <c r="IL639" s="402"/>
      <c r="IP639" s="402"/>
      <c r="IT639" s="402"/>
      <c r="IX639" s="402"/>
      <c r="JB639" s="402"/>
      <c r="JF639" s="402"/>
      <c r="JJ639" s="402"/>
      <c r="JN639" s="402"/>
      <c r="JR639" s="402"/>
      <c r="JV639" s="402"/>
      <c r="JZ639" s="402"/>
      <c r="KD639" s="402"/>
      <c r="LI639" s="402"/>
      <c r="MH639" s="402"/>
      <c r="MZ639" s="402"/>
      <c r="NM639" s="402"/>
      <c r="OA639" s="402"/>
      <c r="OR639" s="402"/>
      <c r="PW639" s="402"/>
      <c r="QO639" s="402"/>
      <c r="RB639" s="402"/>
      <c r="SD639" s="402"/>
      <c r="TX639" s="402"/>
      <c r="VT639" s="402"/>
      <c r="XQ639" s="402"/>
      <c r="YF639" s="402"/>
      <c r="ZK639" s="402"/>
      <c r="ZN639" s="402"/>
      <c r="AAP639" s="402"/>
      <c r="ABJ639" s="402"/>
      <c r="ABU639" s="402"/>
      <c r="ACZ639" s="402"/>
      <c r="ADG639" s="402"/>
      <c r="ADH639" s="402"/>
      <c r="AEL639" s="402"/>
    </row>
    <row r="640" spans="3:818" ht="11.25" customHeight="1">
      <c r="C640" s="402"/>
      <c r="F640" s="402"/>
      <c r="W640" s="402"/>
      <c r="AA640" s="402"/>
      <c r="AE640" s="402"/>
      <c r="AI640" s="402"/>
      <c r="AM640" s="402"/>
      <c r="AQ640" s="402"/>
      <c r="AT640" s="402"/>
      <c r="AW640" s="402"/>
      <c r="BA640" s="402"/>
      <c r="BB640" s="402"/>
      <c r="BE640" s="402"/>
      <c r="BF640" s="402"/>
      <c r="BI640" s="402"/>
      <c r="BJ640" s="402"/>
      <c r="BM640" s="402"/>
      <c r="BN640" s="402"/>
      <c r="BO640" s="402"/>
      <c r="BP640" s="402"/>
      <c r="BQ640" s="402"/>
      <c r="BR640" s="402"/>
      <c r="BS640" s="402"/>
      <c r="BT640" s="402"/>
      <c r="BW640" s="402"/>
      <c r="BX640" s="402"/>
      <c r="BY640" s="402"/>
      <c r="BZ640" s="402"/>
      <c r="CP640" s="402"/>
      <c r="CQ640" s="402"/>
      <c r="CY640" s="402"/>
      <c r="DE640" s="402"/>
      <c r="DF640" s="402"/>
      <c r="DP640" s="402"/>
      <c r="DR640" s="402"/>
      <c r="DV640" s="402"/>
      <c r="DZ640" s="402"/>
      <c r="ED640" s="402"/>
      <c r="EH640" s="402"/>
      <c r="EL640" s="402"/>
      <c r="EP640" s="402"/>
      <c r="ET640" s="402"/>
      <c r="EX640" s="402"/>
      <c r="FB640" s="402"/>
      <c r="FF640" s="402"/>
      <c r="FJ640" s="402"/>
      <c r="FN640" s="402"/>
      <c r="FR640" s="402"/>
      <c r="FV640" s="402"/>
      <c r="FZ640" s="402"/>
      <c r="GD640" s="402"/>
      <c r="GH640" s="402"/>
      <c r="GL640" s="402"/>
      <c r="GP640" s="402"/>
      <c r="GT640" s="402"/>
      <c r="GX640" s="402"/>
      <c r="HB640" s="402"/>
      <c r="HF640" s="402"/>
      <c r="HJ640" s="402"/>
      <c r="HN640" s="402"/>
      <c r="HR640" s="402"/>
      <c r="HV640" s="402"/>
      <c r="HZ640" s="402"/>
      <c r="ID640" s="402"/>
      <c r="IH640" s="402"/>
      <c r="IL640" s="402"/>
      <c r="IP640" s="402"/>
      <c r="IT640" s="402"/>
      <c r="IX640" s="402"/>
      <c r="JB640" s="402"/>
      <c r="JF640" s="402"/>
      <c r="JJ640" s="402"/>
      <c r="JN640" s="402"/>
      <c r="JR640" s="402"/>
      <c r="JV640" s="402"/>
      <c r="JZ640" s="402"/>
      <c r="KD640" s="402"/>
      <c r="LI640" s="402"/>
      <c r="MH640" s="402"/>
      <c r="MZ640" s="402"/>
      <c r="NM640" s="402"/>
      <c r="OA640" s="402"/>
      <c r="OR640" s="402"/>
      <c r="PW640" s="402"/>
      <c r="QO640" s="402"/>
      <c r="RB640" s="402"/>
      <c r="SD640" s="402"/>
      <c r="TX640" s="402"/>
      <c r="VT640" s="402"/>
      <c r="XQ640" s="402"/>
      <c r="YF640" s="402"/>
      <c r="ZK640" s="402"/>
      <c r="ZN640" s="402"/>
      <c r="AAP640" s="402"/>
      <c r="ABJ640" s="402"/>
      <c r="ABU640" s="402"/>
      <c r="ACZ640" s="402"/>
      <c r="ADG640" s="402"/>
      <c r="ADH640" s="402"/>
      <c r="AEL640" s="402"/>
    </row>
    <row r="641" spans="3:818" ht="11.25" customHeight="1">
      <c r="C641" s="402"/>
      <c r="F641" s="402"/>
      <c r="W641" s="402"/>
      <c r="AA641" s="402"/>
      <c r="AE641" s="402"/>
      <c r="AI641" s="402"/>
      <c r="AM641" s="402"/>
      <c r="AQ641" s="402"/>
      <c r="AT641" s="402"/>
      <c r="AW641" s="402"/>
      <c r="BA641" s="402"/>
      <c r="BB641" s="402"/>
      <c r="BE641" s="402"/>
      <c r="BF641" s="402"/>
      <c r="BI641" s="402"/>
      <c r="BJ641" s="402"/>
      <c r="BM641" s="402"/>
      <c r="BN641" s="402"/>
      <c r="BO641" s="402"/>
      <c r="BP641" s="402"/>
      <c r="BQ641" s="402"/>
      <c r="BR641" s="402"/>
      <c r="BS641" s="402"/>
      <c r="BT641" s="402"/>
      <c r="BW641" s="402"/>
      <c r="BX641" s="402"/>
      <c r="BY641" s="402"/>
      <c r="BZ641" s="402"/>
      <c r="CP641" s="402"/>
      <c r="CQ641" s="402"/>
      <c r="CY641" s="402"/>
      <c r="DE641" s="402"/>
      <c r="DF641" s="402"/>
      <c r="DP641" s="402"/>
      <c r="DR641" s="402"/>
      <c r="DV641" s="402"/>
      <c r="DZ641" s="402"/>
      <c r="ED641" s="402"/>
      <c r="EH641" s="402"/>
      <c r="EL641" s="402"/>
      <c r="EP641" s="402"/>
      <c r="ET641" s="402"/>
      <c r="EX641" s="402"/>
      <c r="FB641" s="402"/>
      <c r="FF641" s="402"/>
      <c r="FJ641" s="402"/>
      <c r="FN641" s="402"/>
      <c r="FR641" s="402"/>
      <c r="FV641" s="402"/>
      <c r="FZ641" s="402"/>
      <c r="GD641" s="402"/>
      <c r="GH641" s="402"/>
      <c r="GL641" s="402"/>
      <c r="GP641" s="402"/>
      <c r="GT641" s="402"/>
      <c r="GX641" s="402"/>
      <c r="HB641" s="402"/>
      <c r="HF641" s="402"/>
      <c r="HJ641" s="402"/>
      <c r="HN641" s="402"/>
      <c r="HR641" s="402"/>
      <c r="HV641" s="402"/>
      <c r="HZ641" s="402"/>
      <c r="ID641" s="402"/>
      <c r="IH641" s="402"/>
      <c r="IL641" s="402"/>
      <c r="IP641" s="402"/>
      <c r="IT641" s="402"/>
      <c r="IX641" s="402"/>
      <c r="JB641" s="402"/>
      <c r="JF641" s="402"/>
      <c r="JJ641" s="402"/>
      <c r="JN641" s="402"/>
      <c r="JR641" s="402"/>
      <c r="JV641" s="402"/>
      <c r="JZ641" s="402"/>
      <c r="KD641" s="402"/>
      <c r="LI641" s="402"/>
      <c r="MH641" s="402"/>
      <c r="MZ641" s="402"/>
      <c r="NM641" s="402"/>
      <c r="OA641" s="402"/>
      <c r="OR641" s="402"/>
      <c r="PW641" s="402"/>
      <c r="QO641" s="402"/>
      <c r="RB641" s="402"/>
      <c r="SD641" s="402"/>
      <c r="TX641" s="402"/>
      <c r="VT641" s="402"/>
      <c r="XQ641" s="402"/>
      <c r="YF641" s="402"/>
      <c r="ZK641" s="402"/>
      <c r="ZN641" s="402"/>
      <c r="AAP641" s="402"/>
      <c r="ABJ641" s="402"/>
      <c r="ABU641" s="402"/>
      <c r="ACZ641" s="402"/>
      <c r="ADG641" s="402"/>
      <c r="ADH641" s="402"/>
      <c r="AEL641" s="402"/>
    </row>
    <row r="642" spans="3:818" ht="11.25" customHeight="1">
      <c r="C642" s="402"/>
      <c r="F642" s="402"/>
      <c r="W642" s="402"/>
      <c r="AA642" s="402"/>
      <c r="AE642" s="402"/>
      <c r="AI642" s="402"/>
      <c r="AM642" s="402"/>
      <c r="AQ642" s="402"/>
      <c r="AT642" s="402"/>
      <c r="AW642" s="402"/>
      <c r="BA642" s="402"/>
      <c r="BB642" s="402"/>
      <c r="BE642" s="402"/>
      <c r="BF642" s="402"/>
      <c r="BI642" s="402"/>
      <c r="BJ642" s="402"/>
      <c r="BM642" s="402"/>
      <c r="BN642" s="402"/>
      <c r="BO642" s="402"/>
      <c r="BP642" s="402"/>
      <c r="BQ642" s="402"/>
      <c r="BR642" s="402"/>
      <c r="BS642" s="402"/>
      <c r="BT642" s="402"/>
      <c r="BW642" s="402"/>
      <c r="BX642" s="402"/>
      <c r="BY642" s="402"/>
      <c r="BZ642" s="402"/>
      <c r="CP642" s="402"/>
      <c r="CQ642" s="402"/>
      <c r="CY642" s="402"/>
      <c r="DE642" s="402"/>
      <c r="DF642" s="402"/>
      <c r="DP642" s="402"/>
      <c r="DR642" s="402"/>
      <c r="DV642" s="402"/>
      <c r="DZ642" s="402"/>
      <c r="ED642" s="402"/>
      <c r="EH642" s="402"/>
      <c r="EL642" s="402"/>
      <c r="EP642" s="402"/>
      <c r="ET642" s="402"/>
      <c r="EX642" s="402"/>
      <c r="FB642" s="402"/>
      <c r="FF642" s="402"/>
      <c r="FJ642" s="402"/>
      <c r="FN642" s="402"/>
      <c r="FR642" s="402"/>
      <c r="FV642" s="402"/>
      <c r="FZ642" s="402"/>
      <c r="GD642" s="402"/>
      <c r="GH642" s="402"/>
      <c r="GL642" s="402"/>
      <c r="GP642" s="402"/>
      <c r="GT642" s="402"/>
      <c r="GX642" s="402"/>
      <c r="HB642" s="402"/>
      <c r="HF642" s="402"/>
      <c r="HJ642" s="402"/>
      <c r="HN642" s="402"/>
      <c r="HR642" s="402"/>
      <c r="HV642" s="402"/>
      <c r="HZ642" s="402"/>
      <c r="ID642" s="402"/>
      <c r="IH642" s="402"/>
      <c r="IL642" s="402"/>
      <c r="IP642" s="402"/>
      <c r="IT642" s="402"/>
      <c r="IX642" s="402"/>
      <c r="JB642" s="402"/>
      <c r="JF642" s="402"/>
      <c r="JJ642" s="402"/>
      <c r="JN642" s="402"/>
      <c r="JR642" s="402"/>
      <c r="JV642" s="402"/>
      <c r="JZ642" s="402"/>
      <c r="KD642" s="402"/>
      <c r="LI642" s="402"/>
      <c r="MH642" s="402"/>
      <c r="MZ642" s="402"/>
      <c r="NM642" s="402"/>
      <c r="OA642" s="402"/>
      <c r="OR642" s="402"/>
      <c r="PW642" s="402"/>
      <c r="QO642" s="402"/>
      <c r="RB642" s="402"/>
      <c r="SD642" s="402"/>
      <c r="TX642" s="402"/>
      <c r="VT642" s="402"/>
      <c r="XQ642" s="402"/>
      <c r="YF642" s="402"/>
      <c r="ZK642" s="402"/>
      <c r="ZN642" s="402"/>
      <c r="AAP642" s="402"/>
      <c r="ABJ642" s="402"/>
      <c r="ABU642" s="402"/>
      <c r="ACZ642" s="402"/>
      <c r="ADG642" s="402"/>
      <c r="ADH642" s="402"/>
      <c r="AEL642" s="402"/>
    </row>
    <row r="643" spans="3:818" ht="11.25" customHeight="1">
      <c r="C643" s="402"/>
      <c r="F643" s="402"/>
      <c r="W643" s="402"/>
      <c r="AA643" s="402"/>
      <c r="AE643" s="402"/>
      <c r="AI643" s="402"/>
      <c r="AM643" s="402"/>
      <c r="AQ643" s="402"/>
      <c r="AT643" s="402"/>
      <c r="AW643" s="402"/>
      <c r="BA643" s="402"/>
      <c r="BB643" s="402"/>
      <c r="BE643" s="402"/>
      <c r="BF643" s="402"/>
      <c r="BI643" s="402"/>
      <c r="BJ643" s="402"/>
      <c r="BM643" s="402"/>
      <c r="BN643" s="402"/>
      <c r="BO643" s="402"/>
      <c r="BP643" s="402"/>
      <c r="BQ643" s="402"/>
      <c r="BR643" s="402"/>
      <c r="BS643" s="402"/>
      <c r="BT643" s="402"/>
      <c r="BW643" s="402"/>
      <c r="BX643" s="402"/>
      <c r="BY643" s="402"/>
      <c r="BZ643" s="402"/>
      <c r="CP643" s="402"/>
      <c r="CQ643" s="402"/>
      <c r="CY643" s="402"/>
      <c r="DE643" s="402"/>
      <c r="DF643" s="402"/>
      <c r="DP643" s="402"/>
      <c r="DR643" s="402"/>
      <c r="DV643" s="402"/>
      <c r="DZ643" s="402"/>
      <c r="ED643" s="402"/>
      <c r="EH643" s="402"/>
      <c r="EL643" s="402"/>
      <c r="EP643" s="402"/>
      <c r="ET643" s="402"/>
      <c r="EX643" s="402"/>
      <c r="FB643" s="402"/>
      <c r="FF643" s="402"/>
      <c r="FJ643" s="402"/>
      <c r="FN643" s="402"/>
      <c r="FR643" s="402"/>
      <c r="FV643" s="402"/>
      <c r="FZ643" s="402"/>
      <c r="GD643" s="402"/>
      <c r="GH643" s="402"/>
      <c r="GL643" s="402"/>
      <c r="GP643" s="402"/>
      <c r="GT643" s="402"/>
      <c r="GX643" s="402"/>
      <c r="HB643" s="402"/>
      <c r="HF643" s="402"/>
      <c r="HJ643" s="402"/>
      <c r="HN643" s="402"/>
      <c r="HR643" s="402"/>
      <c r="HV643" s="402"/>
      <c r="HZ643" s="402"/>
      <c r="ID643" s="402"/>
      <c r="IH643" s="402"/>
      <c r="IL643" s="402"/>
      <c r="IP643" s="402"/>
      <c r="IT643" s="402"/>
      <c r="IX643" s="402"/>
      <c r="JB643" s="402"/>
      <c r="JF643" s="402"/>
      <c r="JJ643" s="402"/>
      <c r="JN643" s="402"/>
      <c r="JR643" s="402"/>
      <c r="JV643" s="402"/>
      <c r="JZ643" s="402"/>
      <c r="KD643" s="402"/>
      <c r="LI643" s="402"/>
      <c r="MH643" s="402"/>
      <c r="MZ643" s="402"/>
      <c r="NM643" s="402"/>
      <c r="OA643" s="402"/>
      <c r="OR643" s="402"/>
      <c r="PW643" s="402"/>
      <c r="QO643" s="402"/>
      <c r="RB643" s="402"/>
      <c r="SD643" s="402"/>
      <c r="TX643" s="402"/>
      <c r="VT643" s="402"/>
      <c r="XQ643" s="402"/>
      <c r="YF643" s="402"/>
      <c r="ZK643" s="402"/>
      <c r="ZN643" s="402"/>
      <c r="AAP643" s="402"/>
      <c r="ABJ643" s="402"/>
      <c r="ABU643" s="402"/>
      <c r="ACZ643" s="402"/>
      <c r="ADG643" s="402"/>
      <c r="ADH643" s="402"/>
      <c r="AEL643" s="402"/>
    </row>
    <row r="644" spans="3:818" ht="11.25" customHeight="1">
      <c r="C644" s="402"/>
      <c r="F644" s="402"/>
      <c r="W644" s="402"/>
      <c r="AA644" s="402"/>
      <c r="AE644" s="402"/>
      <c r="AI644" s="402"/>
      <c r="AM644" s="402"/>
      <c r="AQ644" s="402"/>
      <c r="AT644" s="402"/>
      <c r="AW644" s="402"/>
      <c r="BA644" s="402"/>
      <c r="BB644" s="402"/>
      <c r="BE644" s="402"/>
      <c r="BF644" s="402"/>
      <c r="BI644" s="402"/>
      <c r="BJ644" s="402"/>
      <c r="BM644" s="402"/>
      <c r="BN644" s="402"/>
      <c r="BO644" s="402"/>
      <c r="BP644" s="402"/>
      <c r="BQ644" s="402"/>
      <c r="BR644" s="402"/>
      <c r="BS644" s="402"/>
      <c r="BT644" s="402"/>
      <c r="BW644" s="402"/>
      <c r="BX644" s="402"/>
      <c r="BY644" s="402"/>
      <c r="BZ644" s="402"/>
      <c r="CP644" s="402"/>
      <c r="CQ644" s="402"/>
      <c r="CY644" s="402"/>
      <c r="DE644" s="402"/>
      <c r="DF644" s="402"/>
      <c r="DP644" s="402"/>
      <c r="DR644" s="402"/>
      <c r="DV644" s="402"/>
      <c r="DZ644" s="402"/>
      <c r="ED644" s="402"/>
      <c r="EH644" s="402"/>
      <c r="EL644" s="402"/>
      <c r="EP644" s="402"/>
      <c r="ET644" s="402"/>
      <c r="EX644" s="402"/>
      <c r="FB644" s="402"/>
      <c r="FF644" s="402"/>
      <c r="FJ644" s="402"/>
      <c r="FN644" s="402"/>
      <c r="FR644" s="402"/>
      <c r="FV644" s="402"/>
      <c r="FZ644" s="402"/>
      <c r="GD644" s="402"/>
      <c r="GH644" s="402"/>
      <c r="GL644" s="402"/>
      <c r="GP644" s="402"/>
      <c r="GT644" s="402"/>
      <c r="GX644" s="402"/>
      <c r="HB644" s="402"/>
      <c r="HF644" s="402"/>
      <c r="HJ644" s="402"/>
      <c r="HN644" s="402"/>
      <c r="HR644" s="402"/>
      <c r="HV644" s="402"/>
      <c r="HZ644" s="402"/>
      <c r="ID644" s="402"/>
      <c r="IH644" s="402"/>
      <c r="IL644" s="402"/>
      <c r="IP644" s="402"/>
      <c r="IT644" s="402"/>
      <c r="IX644" s="402"/>
      <c r="JB644" s="402"/>
      <c r="JF644" s="402"/>
      <c r="JJ644" s="402"/>
      <c r="JN644" s="402"/>
      <c r="JR644" s="402"/>
      <c r="JV644" s="402"/>
      <c r="JZ644" s="402"/>
      <c r="KD644" s="402"/>
      <c r="LI644" s="402"/>
      <c r="MH644" s="402"/>
      <c r="MZ644" s="402"/>
      <c r="NM644" s="402"/>
      <c r="OA644" s="402"/>
      <c r="OR644" s="402"/>
      <c r="PW644" s="402"/>
      <c r="QO644" s="402"/>
      <c r="RB644" s="402"/>
      <c r="SD644" s="402"/>
      <c r="TX644" s="402"/>
      <c r="VT644" s="402"/>
      <c r="XQ644" s="402"/>
      <c r="YF644" s="402"/>
      <c r="ZK644" s="402"/>
      <c r="ZN644" s="402"/>
      <c r="AAP644" s="402"/>
      <c r="ABJ644" s="402"/>
      <c r="ABU644" s="402"/>
      <c r="ACZ644" s="402"/>
      <c r="ADG644" s="402"/>
      <c r="ADH644" s="402"/>
      <c r="AEL644" s="402"/>
    </row>
    <row r="645" spans="3:818" ht="11.25" customHeight="1">
      <c r="C645" s="402"/>
      <c r="F645" s="402"/>
      <c r="W645" s="402"/>
      <c r="AA645" s="402"/>
      <c r="AE645" s="402"/>
      <c r="AI645" s="402"/>
      <c r="AM645" s="402"/>
      <c r="AQ645" s="402"/>
      <c r="AT645" s="402"/>
      <c r="AW645" s="402"/>
      <c r="BA645" s="402"/>
      <c r="BB645" s="402"/>
      <c r="BE645" s="402"/>
      <c r="BF645" s="402"/>
      <c r="BI645" s="402"/>
      <c r="BJ645" s="402"/>
      <c r="BM645" s="402"/>
      <c r="BN645" s="402"/>
      <c r="BO645" s="402"/>
      <c r="BP645" s="402"/>
      <c r="BQ645" s="402"/>
      <c r="BR645" s="402"/>
      <c r="BS645" s="402"/>
      <c r="BT645" s="402"/>
      <c r="BW645" s="402"/>
      <c r="BX645" s="402"/>
      <c r="BY645" s="402"/>
      <c r="BZ645" s="402"/>
      <c r="CP645" s="402"/>
      <c r="CQ645" s="402"/>
      <c r="CY645" s="402"/>
      <c r="DE645" s="402"/>
      <c r="DF645" s="402"/>
      <c r="DP645" s="402"/>
      <c r="DR645" s="402"/>
      <c r="DV645" s="402"/>
      <c r="DZ645" s="402"/>
      <c r="ED645" s="402"/>
      <c r="EH645" s="402"/>
      <c r="EL645" s="402"/>
      <c r="EP645" s="402"/>
      <c r="ET645" s="402"/>
      <c r="EX645" s="402"/>
      <c r="FB645" s="402"/>
      <c r="FF645" s="402"/>
      <c r="FJ645" s="402"/>
      <c r="FN645" s="402"/>
      <c r="FR645" s="402"/>
      <c r="FV645" s="402"/>
      <c r="FZ645" s="402"/>
      <c r="GD645" s="402"/>
      <c r="GH645" s="402"/>
      <c r="GL645" s="402"/>
      <c r="GP645" s="402"/>
      <c r="GT645" s="402"/>
      <c r="GX645" s="402"/>
      <c r="HB645" s="402"/>
      <c r="HF645" s="402"/>
      <c r="HJ645" s="402"/>
      <c r="HN645" s="402"/>
      <c r="HR645" s="402"/>
      <c r="HV645" s="402"/>
      <c r="HZ645" s="402"/>
      <c r="ID645" s="402"/>
      <c r="IH645" s="402"/>
      <c r="IL645" s="402"/>
      <c r="IP645" s="402"/>
      <c r="IT645" s="402"/>
      <c r="IX645" s="402"/>
      <c r="JB645" s="402"/>
      <c r="JF645" s="402"/>
      <c r="JJ645" s="402"/>
      <c r="JN645" s="402"/>
      <c r="JR645" s="402"/>
      <c r="JV645" s="402"/>
      <c r="JZ645" s="402"/>
      <c r="KD645" s="402"/>
      <c r="LI645" s="402"/>
      <c r="MH645" s="402"/>
      <c r="MZ645" s="402"/>
      <c r="NM645" s="402"/>
      <c r="OA645" s="402"/>
      <c r="OR645" s="402"/>
      <c r="PW645" s="402"/>
      <c r="QO645" s="402"/>
      <c r="RB645" s="402"/>
      <c r="SD645" s="402"/>
      <c r="TX645" s="402"/>
      <c r="VT645" s="402"/>
      <c r="XQ645" s="402"/>
      <c r="YF645" s="402"/>
      <c r="ZK645" s="402"/>
      <c r="ZN645" s="402"/>
      <c r="AAP645" s="402"/>
      <c r="ABJ645" s="402"/>
      <c r="ABU645" s="402"/>
      <c r="ACZ645" s="402"/>
      <c r="ADG645" s="402"/>
      <c r="ADH645" s="402"/>
      <c r="AEL645" s="402"/>
    </row>
    <row r="646" spans="3:818" ht="11.25" customHeight="1">
      <c r="C646" s="402"/>
      <c r="F646" s="402"/>
      <c r="W646" s="402"/>
      <c r="AA646" s="402"/>
      <c r="AE646" s="402"/>
      <c r="AI646" s="402"/>
      <c r="AM646" s="402"/>
      <c r="AQ646" s="402"/>
      <c r="AT646" s="402"/>
      <c r="AW646" s="402"/>
      <c r="BA646" s="402"/>
      <c r="BB646" s="402"/>
      <c r="BE646" s="402"/>
      <c r="BF646" s="402"/>
      <c r="BI646" s="402"/>
      <c r="BJ646" s="402"/>
      <c r="BM646" s="402"/>
      <c r="BN646" s="402"/>
      <c r="BO646" s="402"/>
      <c r="BP646" s="402"/>
      <c r="BQ646" s="402"/>
      <c r="BR646" s="402"/>
      <c r="BS646" s="402"/>
      <c r="BT646" s="402"/>
      <c r="BW646" s="402"/>
      <c r="BX646" s="402"/>
      <c r="BY646" s="402"/>
      <c r="BZ646" s="402"/>
      <c r="CP646" s="402"/>
      <c r="CQ646" s="402"/>
      <c r="CY646" s="402"/>
      <c r="DE646" s="402"/>
      <c r="DF646" s="402"/>
      <c r="DP646" s="402"/>
      <c r="DR646" s="402"/>
      <c r="DV646" s="402"/>
      <c r="DZ646" s="402"/>
      <c r="ED646" s="402"/>
      <c r="EH646" s="402"/>
      <c r="EL646" s="402"/>
      <c r="EP646" s="402"/>
      <c r="ET646" s="402"/>
      <c r="EX646" s="402"/>
      <c r="FB646" s="402"/>
      <c r="FF646" s="402"/>
      <c r="FJ646" s="402"/>
      <c r="FN646" s="402"/>
      <c r="FR646" s="402"/>
      <c r="FV646" s="402"/>
      <c r="FZ646" s="402"/>
      <c r="GD646" s="402"/>
      <c r="GH646" s="402"/>
      <c r="GL646" s="402"/>
      <c r="GP646" s="402"/>
      <c r="GT646" s="402"/>
      <c r="GX646" s="402"/>
      <c r="HB646" s="402"/>
      <c r="HF646" s="402"/>
      <c r="HJ646" s="402"/>
      <c r="HN646" s="402"/>
      <c r="HR646" s="402"/>
      <c r="HV646" s="402"/>
      <c r="HZ646" s="402"/>
      <c r="ID646" s="402"/>
      <c r="IH646" s="402"/>
      <c r="IL646" s="402"/>
      <c r="IP646" s="402"/>
      <c r="IT646" s="402"/>
      <c r="IX646" s="402"/>
      <c r="JB646" s="402"/>
      <c r="JF646" s="402"/>
      <c r="JJ646" s="402"/>
      <c r="JN646" s="402"/>
      <c r="JR646" s="402"/>
      <c r="JV646" s="402"/>
      <c r="JZ646" s="402"/>
      <c r="KD646" s="402"/>
      <c r="LI646" s="402"/>
      <c r="MH646" s="402"/>
      <c r="MZ646" s="402"/>
      <c r="NM646" s="402"/>
      <c r="OA646" s="402"/>
      <c r="OR646" s="402"/>
      <c r="PW646" s="402"/>
      <c r="QO646" s="402"/>
      <c r="RB646" s="402"/>
      <c r="SD646" s="402"/>
      <c r="TX646" s="402"/>
      <c r="VT646" s="402"/>
      <c r="XQ646" s="402"/>
      <c r="YF646" s="402"/>
      <c r="ZK646" s="402"/>
      <c r="ZN646" s="402"/>
      <c r="AAP646" s="402"/>
      <c r="ABJ646" s="402"/>
      <c r="ABU646" s="402"/>
      <c r="ACZ646" s="402"/>
      <c r="ADG646" s="402"/>
      <c r="ADH646" s="402"/>
      <c r="AEL646" s="402"/>
    </row>
    <row r="647" spans="3:818" ht="11.25" customHeight="1">
      <c r="C647" s="402"/>
      <c r="F647" s="402"/>
      <c r="W647" s="402"/>
      <c r="AA647" s="402"/>
      <c r="AE647" s="402"/>
      <c r="AI647" s="402"/>
      <c r="AM647" s="402"/>
      <c r="AQ647" s="402"/>
      <c r="AT647" s="402"/>
      <c r="AW647" s="402"/>
      <c r="BA647" s="402"/>
      <c r="BB647" s="402"/>
      <c r="BE647" s="402"/>
      <c r="BF647" s="402"/>
      <c r="BI647" s="402"/>
      <c r="BJ647" s="402"/>
      <c r="BM647" s="402"/>
      <c r="BN647" s="402"/>
      <c r="BO647" s="402"/>
      <c r="BP647" s="402"/>
      <c r="BQ647" s="402"/>
      <c r="BR647" s="402"/>
      <c r="BS647" s="402"/>
      <c r="BT647" s="402"/>
      <c r="BW647" s="402"/>
      <c r="BX647" s="402"/>
      <c r="BY647" s="402"/>
      <c r="BZ647" s="402"/>
      <c r="CP647" s="402"/>
      <c r="CQ647" s="402"/>
      <c r="CY647" s="402"/>
      <c r="DE647" s="402"/>
      <c r="DF647" s="402"/>
      <c r="DP647" s="402"/>
      <c r="DR647" s="402"/>
      <c r="DV647" s="402"/>
      <c r="DZ647" s="402"/>
      <c r="ED647" s="402"/>
      <c r="EH647" s="402"/>
      <c r="EL647" s="402"/>
      <c r="EP647" s="402"/>
      <c r="ET647" s="402"/>
      <c r="EX647" s="402"/>
      <c r="FB647" s="402"/>
      <c r="FF647" s="402"/>
      <c r="FJ647" s="402"/>
      <c r="FN647" s="402"/>
      <c r="FR647" s="402"/>
      <c r="FV647" s="402"/>
      <c r="FZ647" s="402"/>
      <c r="GD647" s="402"/>
      <c r="GH647" s="402"/>
      <c r="GL647" s="402"/>
      <c r="GP647" s="402"/>
      <c r="GT647" s="402"/>
      <c r="GX647" s="402"/>
      <c r="HB647" s="402"/>
      <c r="HF647" s="402"/>
      <c r="HJ647" s="402"/>
      <c r="HN647" s="402"/>
      <c r="HR647" s="402"/>
      <c r="HV647" s="402"/>
      <c r="HZ647" s="402"/>
      <c r="ID647" s="402"/>
      <c r="IH647" s="402"/>
      <c r="IL647" s="402"/>
      <c r="IP647" s="402"/>
      <c r="IT647" s="402"/>
      <c r="IX647" s="402"/>
      <c r="JB647" s="402"/>
      <c r="JF647" s="402"/>
      <c r="JJ647" s="402"/>
      <c r="JN647" s="402"/>
      <c r="JR647" s="402"/>
      <c r="JV647" s="402"/>
      <c r="JZ647" s="402"/>
      <c r="KD647" s="402"/>
      <c r="LI647" s="402"/>
      <c r="MH647" s="402"/>
      <c r="MZ647" s="402"/>
      <c r="NM647" s="402"/>
      <c r="OA647" s="402"/>
      <c r="OR647" s="402"/>
      <c r="PW647" s="402"/>
      <c r="QO647" s="402"/>
      <c r="RB647" s="402"/>
      <c r="SD647" s="402"/>
      <c r="TX647" s="402"/>
      <c r="VT647" s="402"/>
      <c r="XQ647" s="402"/>
      <c r="YF647" s="402"/>
      <c r="ZK647" s="402"/>
      <c r="ZN647" s="402"/>
      <c r="AAP647" s="402"/>
      <c r="ABJ647" s="402"/>
      <c r="ABU647" s="402"/>
      <c r="ACZ647" s="402"/>
      <c r="ADG647" s="402"/>
      <c r="ADH647" s="402"/>
      <c r="AEL647" s="402"/>
    </row>
    <row r="648" spans="3:818" ht="11.25" customHeight="1">
      <c r="C648" s="402"/>
      <c r="F648" s="402"/>
      <c r="W648" s="402"/>
      <c r="AA648" s="402"/>
      <c r="AE648" s="402"/>
      <c r="AI648" s="402"/>
      <c r="AM648" s="402"/>
      <c r="AQ648" s="402"/>
      <c r="AT648" s="402"/>
      <c r="AW648" s="402"/>
      <c r="BA648" s="402"/>
      <c r="BB648" s="402"/>
      <c r="BE648" s="402"/>
      <c r="BF648" s="402"/>
      <c r="BI648" s="402"/>
      <c r="BJ648" s="402"/>
      <c r="BM648" s="402"/>
      <c r="BN648" s="402"/>
      <c r="BO648" s="402"/>
      <c r="BP648" s="402"/>
      <c r="BQ648" s="402"/>
      <c r="BR648" s="402"/>
      <c r="BS648" s="402"/>
      <c r="BT648" s="402"/>
      <c r="BW648" s="402"/>
      <c r="BX648" s="402"/>
      <c r="BY648" s="402"/>
      <c r="BZ648" s="402"/>
      <c r="CP648" s="402"/>
      <c r="CQ648" s="402"/>
      <c r="CY648" s="402"/>
      <c r="DE648" s="402"/>
      <c r="DF648" s="402"/>
      <c r="DP648" s="402"/>
      <c r="DR648" s="402"/>
      <c r="DV648" s="402"/>
      <c r="DZ648" s="402"/>
      <c r="ED648" s="402"/>
      <c r="EH648" s="402"/>
      <c r="EL648" s="402"/>
      <c r="EP648" s="402"/>
      <c r="ET648" s="402"/>
      <c r="EX648" s="402"/>
      <c r="FB648" s="402"/>
      <c r="FF648" s="402"/>
      <c r="FJ648" s="402"/>
      <c r="FN648" s="402"/>
      <c r="FR648" s="402"/>
      <c r="FV648" s="402"/>
      <c r="FZ648" s="402"/>
      <c r="GD648" s="402"/>
      <c r="GH648" s="402"/>
      <c r="GL648" s="402"/>
      <c r="GP648" s="402"/>
      <c r="GT648" s="402"/>
      <c r="GX648" s="402"/>
      <c r="HB648" s="402"/>
      <c r="HF648" s="402"/>
      <c r="HJ648" s="402"/>
      <c r="HN648" s="402"/>
      <c r="HR648" s="402"/>
      <c r="HV648" s="402"/>
      <c r="HZ648" s="402"/>
      <c r="ID648" s="402"/>
      <c r="IH648" s="402"/>
      <c r="IL648" s="402"/>
      <c r="IP648" s="402"/>
      <c r="IT648" s="402"/>
      <c r="IX648" s="402"/>
      <c r="JB648" s="402"/>
      <c r="JF648" s="402"/>
      <c r="JJ648" s="402"/>
      <c r="JN648" s="402"/>
      <c r="JR648" s="402"/>
      <c r="JV648" s="402"/>
      <c r="JZ648" s="402"/>
      <c r="KD648" s="402"/>
      <c r="LI648" s="402"/>
      <c r="MH648" s="402"/>
      <c r="MZ648" s="402"/>
      <c r="NM648" s="402"/>
      <c r="OA648" s="402"/>
      <c r="OR648" s="402"/>
      <c r="PW648" s="402"/>
      <c r="QO648" s="402"/>
      <c r="RB648" s="402"/>
      <c r="SD648" s="402"/>
      <c r="TX648" s="402"/>
      <c r="VT648" s="402"/>
      <c r="XQ648" s="402"/>
      <c r="YF648" s="402"/>
      <c r="ZK648" s="402"/>
      <c r="ZN648" s="402"/>
      <c r="AAP648" s="402"/>
      <c r="ABJ648" s="402"/>
      <c r="ABU648" s="402"/>
      <c r="ACZ648" s="402"/>
      <c r="ADG648" s="402"/>
      <c r="ADH648" s="402"/>
      <c r="AEL648" s="402"/>
    </row>
    <row r="649" spans="3:818" ht="11.25" customHeight="1">
      <c r="C649" s="402"/>
      <c r="F649" s="402"/>
      <c r="W649" s="402"/>
      <c r="AA649" s="402"/>
      <c r="AE649" s="402"/>
      <c r="AI649" s="402"/>
      <c r="AM649" s="402"/>
      <c r="AQ649" s="402"/>
      <c r="AT649" s="402"/>
      <c r="AW649" s="402"/>
      <c r="BA649" s="402"/>
      <c r="BB649" s="402"/>
      <c r="BE649" s="402"/>
      <c r="BF649" s="402"/>
      <c r="BI649" s="402"/>
      <c r="BJ649" s="402"/>
      <c r="BM649" s="402"/>
      <c r="BN649" s="402"/>
      <c r="BO649" s="402"/>
      <c r="BP649" s="402"/>
      <c r="BQ649" s="402"/>
      <c r="BR649" s="402"/>
      <c r="BS649" s="402"/>
      <c r="BT649" s="402"/>
      <c r="BW649" s="402"/>
      <c r="BX649" s="402"/>
      <c r="BY649" s="402"/>
      <c r="BZ649" s="402"/>
      <c r="CP649" s="402"/>
      <c r="CQ649" s="402"/>
      <c r="CY649" s="402"/>
      <c r="DE649" s="402"/>
      <c r="DF649" s="402"/>
      <c r="DP649" s="402"/>
      <c r="DR649" s="402"/>
      <c r="DV649" s="402"/>
      <c r="DZ649" s="402"/>
      <c r="ED649" s="402"/>
      <c r="EH649" s="402"/>
      <c r="EL649" s="402"/>
      <c r="EP649" s="402"/>
      <c r="ET649" s="402"/>
      <c r="EX649" s="402"/>
      <c r="FB649" s="402"/>
      <c r="FF649" s="402"/>
      <c r="FJ649" s="402"/>
      <c r="FN649" s="402"/>
      <c r="FR649" s="402"/>
      <c r="FV649" s="402"/>
      <c r="FZ649" s="402"/>
      <c r="GD649" s="402"/>
      <c r="GH649" s="402"/>
      <c r="GL649" s="402"/>
      <c r="GP649" s="402"/>
      <c r="GT649" s="402"/>
      <c r="GX649" s="402"/>
      <c r="HB649" s="402"/>
      <c r="HF649" s="402"/>
      <c r="HJ649" s="402"/>
      <c r="HN649" s="402"/>
      <c r="HR649" s="402"/>
      <c r="HV649" s="402"/>
      <c r="HZ649" s="402"/>
      <c r="ID649" s="402"/>
      <c r="IH649" s="402"/>
      <c r="IL649" s="402"/>
      <c r="IP649" s="402"/>
      <c r="IT649" s="402"/>
      <c r="IX649" s="402"/>
      <c r="JB649" s="402"/>
      <c r="JF649" s="402"/>
      <c r="JJ649" s="402"/>
      <c r="JN649" s="402"/>
      <c r="JR649" s="402"/>
      <c r="JV649" s="402"/>
      <c r="JZ649" s="402"/>
      <c r="KD649" s="402"/>
      <c r="LI649" s="402"/>
      <c r="MH649" s="402"/>
      <c r="MZ649" s="402"/>
      <c r="NM649" s="402"/>
      <c r="OA649" s="402"/>
      <c r="OR649" s="402"/>
      <c r="PW649" s="402"/>
      <c r="QO649" s="402"/>
      <c r="RB649" s="402"/>
      <c r="SD649" s="402"/>
      <c r="TX649" s="402"/>
      <c r="VT649" s="402"/>
      <c r="XQ649" s="402"/>
      <c r="YF649" s="402"/>
      <c r="ZK649" s="402"/>
      <c r="ZN649" s="402"/>
      <c r="AAP649" s="402"/>
      <c r="ABJ649" s="402"/>
      <c r="ABU649" s="402"/>
      <c r="ACZ649" s="402"/>
      <c r="ADG649" s="402"/>
      <c r="ADH649" s="402"/>
      <c r="AEL649" s="402"/>
    </row>
    <row r="650" spans="3:818" ht="11.25" customHeight="1">
      <c r="C650" s="402"/>
      <c r="F650" s="402"/>
      <c r="W650" s="402"/>
      <c r="AA650" s="402"/>
      <c r="AE650" s="402"/>
      <c r="AI650" s="402"/>
      <c r="AM650" s="402"/>
      <c r="AQ650" s="402"/>
      <c r="AT650" s="402"/>
      <c r="AW650" s="402"/>
      <c r="BA650" s="402"/>
      <c r="BB650" s="402"/>
      <c r="BE650" s="402"/>
      <c r="BF650" s="402"/>
      <c r="BI650" s="402"/>
      <c r="BJ650" s="402"/>
      <c r="BM650" s="402"/>
      <c r="BN650" s="402"/>
      <c r="BO650" s="402"/>
      <c r="BP650" s="402"/>
      <c r="BQ650" s="402"/>
      <c r="BR650" s="402"/>
      <c r="BS650" s="402"/>
      <c r="BT650" s="402"/>
      <c r="BW650" s="402"/>
      <c r="BX650" s="402"/>
      <c r="BY650" s="402"/>
      <c r="BZ650" s="402"/>
      <c r="CP650" s="402"/>
      <c r="CQ650" s="402"/>
      <c r="CY650" s="402"/>
      <c r="DE650" s="402"/>
      <c r="DF650" s="402"/>
      <c r="DP650" s="402"/>
      <c r="DR650" s="402"/>
      <c r="DV650" s="402"/>
      <c r="DZ650" s="402"/>
      <c r="ED650" s="402"/>
      <c r="EH650" s="402"/>
      <c r="EL650" s="402"/>
      <c r="EP650" s="402"/>
      <c r="ET650" s="402"/>
      <c r="EX650" s="402"/>
      <c r="FB650" s="402"/>
      <c r="FF650" s="402"/>
      <c r="FJ650" s="402"/>
      <c r="FN650" s="402"/>
      <c r="FR650" s="402"/>
      <c r="FV650" s="402"/>
      <c r="FZ650" s="402"/>
      <c r="GD650" s="402"/>
      <c r="GH650" s="402"/>
      <c r="GL650" s="402"/>
      <c r="GP650" s="402"/>
      <c r="GT650" s="402"/>
      <c r="GX650" s="402"/>
      <c r="HB650" s="402"/>
      <c r="HF650" s="402"/>
      <c r="HJ650" s="402"/>
      <c r="HN650" s="402"/>
      <c r="HR650" s="402"/>
      <c r="HV650" s="402"/>
      <c r="HZ650" s="402"/>
      <c r="ID650" s="402"/>
      <c r="IH650" s="402"/>
      <c r="IL650" s="402"/>
      <c r="IP650" s="402"/>
      <c r="IT650" s="402"/>
      <c r="IX650" s="402"/>
      <c r="JB650" s="402"/>
      <c r="JF650" s="402"/>
      <c r="JJ650" s="402"/>
      <c r="JN650" s="402"/>
      <c r="JR650" s="402"/>
      <c r="JV650" s="402"/>
      <c r="JZ650" s="402"/>
      <c r="KD650" s="402"/>
      <c r="LI650" s="402"/>
      <c r="MH650" s="402"/>
      <c r="MZ650" s="402"/>
      <c r="NM650" s="402"/>
      <c r="OA650" s="402"/>
      <c r="OR650" s="402"/>
      <c r="PW650" s="402"/>
      <c r="QO650" s="402"/>
      <c r="RB650" s="402"/>
      <c r="SD650" s="402"/>
      <c r="TX650" s="402"/>
      <c r="VT650" s="402"/>
      <c r="XQ650" s="402"/>
      <c r="YF650" s="402"/>
      <c r="ZK650" s="402"/>
      <c r="ZN650" s="402"/>
      <c r="AAP650" s="402"/>
      <c r="ABJ650" s="402"/>
      <c r="ABU650" s="402"/>
      <c r="ACZ650" s="402"/>
      <c r="ADG650" s="402"/>
      <c r="ADH650" s="402"/>
      <c r="AEL650" s="402"/>
    </row>
    <row r="651" spans="3:818" ht="11.25" customHeight="1">
      <c r="C651" s="402"/>
      <c r="F651" s="402"/>
      <c r="W651" s="402"/>
      <c r="AA651" s="402"/>
      <c r="AE651" s="402"/>
      <c r="AI651" s="402"/>
      <c r="AM651" s="402"/>
      <c r="AQ651" s="402"/>
      <c r="AT651" s="402"/>
      <c r="AW651" s="402"/>
      <c r="BA651" s="402"/>
      <c r="BB651" s="402"/>
      <c r="BE651" s="402"/>
      <c r="BF651" s="402"/>
      <c r="BI651" s="402"/>
      <c r="BJ651" s="402"/>
      <c r="BM651" s="402"/>
      <c r="BN651" s="402"/>
      <c r="BO651" s="402"/>
      <c r="BP651" s="402"/>
      <c r="BQ651" s="402"/>
      <c r="BR651" s="402"/>
      <c r="BS651" s="402"/>
      <c r="BT651" s="402"/>
      <c r="BW651" s="402"/>
      <c r="BX651" s="402"/>
      <c r="BY651" s="402"/>
      <c r="BZ651" s="402"/>
      <c r="CP651" s="402"/>
      <c r="CQ651" s="402"/>
      <c r="CY651" s="402"/>
      <c r="DE651" s="402"/>
      <c r="DF651" s="402"/>
      <c r="DP651" s="402"/>
      <c r="DR651" s="402"/>
      <c r="DV651" s="402"/>
      <c r="DZ651" s="402"/>
      <c r="ED651" s="402"/>
      <c r="EH651" s="402"/>
      <c r="EL651" s="402"/>
      <c r="EP651" s="402"/>
      <c r="ET651" s="402"/>
      <c r="EX651" s="402"/>
      <c r="FB651" s="402"/>
      <c r="FF651" s="402"/>
      <c r="FJ651" s="402"/>
      <c r="FN651" s="402"/>
      <c r="FR651" s="402"/>
      <c r="FV651" s="402"/>
      <c r="FZ651" s="402"/>
      <c r="GD651" s="402"/>
      <c r="GH651" s="402"/>
      <c r="GL651" s="402"/>
      <c r="GP651" s="402"/>
      <c r="GT651" s="402"/>
      <c r="GX651" s="402"/>
      <c r="HB651" s="402"/>
      <c r="HF651" s="402"/>
      <c r="HJ651" s="402"/>
      <c r="HN651" s="402"/>
      <c r="HR651" s="402"/>
      <c r="HV651" s="402"/>
      <c r="HZ651" s="402"/>
      <c r="ID651" s="402"/>
      <c r="IH651" s="402"/>
      <c r="IL651" s="402"/>
      <c r="IP651" s="402"/>
      <c r="IT651" s="402"/>
      <c r="IX651" s="402"/>
      <c r="JB651" s="402"/>
      <c r="JF651" s="402"/>
      <c r="JJ651" s="402"/>
      <c r="JN651" s="402"/>
      <c r="JR651" s="402"/>
      <c r="JV651" s="402"/>
      <c r="JZ651" s="402"/>
      <c r="KD651" s="402"/>
      <c r="LI651" s="402"/>
      <c r="MH651" s="402"/>
      <c r="MZ651" s="402"/>
      <c r="NM651" s="402"/>
      <c r="OA651" s="402"/>
      <c r="OR651" s="402"/>
      <c r="PW651" s="402"/>
      <c r="QO651" s="402"/>
      <c r="RB651" s="402"/>
      <c r="SD651" s="402"/>
      <c r="TX651" s="402"/>
      <c r="VT651" s="402"/>
      <c r="XQ651" s="402"/>
      <c r="YF651" s="402"/>
      <c r="ZK651" s="402"/>
      <c r="ZN651" s="402"/>
      <c r="AAP651" s="402"/>
      <c r="ABJ651" s="402"/>
      <c r="ABU651" s="402"/>
      <c r="ACZ651" s="402"/>
      <c r="ADG651" s="402"/>
      <c r="ADH651" s="402"/>
      <c r="AEL651" s="402"/>
    </row>
    <row r="652" spans="3:818" ht="11.25" customHeight="1">
      <c r="C652" s="402"/>
      <c r="F652" s="402"/>
      <c r="W652" s="402"/>
      <c r="AA652" s="402"/>
      <c r="AE652" s="402"/>
      <c r="AI652" s="402"/>
      <c r="AM652" s="402"/>
      <c r="AQ652" s="402"/>
      <c r="AT652" s="402"/>
      <c r="AW652" s="402"/>
      <c r="BA652" s="402"/>
      <c r="BB652" s="402"/>
      <c r="BE652" s="402"/>
      <c r="BF652" s="402"/>
      <c r="BI652" s="402"/>
      <c r="BJ652" s="402"/>
      <c r="BM652" s="402"/>
      <c r="BN652" s="402"/>
      <c r="BO652" s="402"/>
      <c r="BP652" s="402"/>
      <c r="BQ652" s="402"/>
      <c r="BR652" s="402"/>
      <c r="BS652" s="402"/>
      <c r="BT652" s="402"/>
      <c r="BW652" s="402"/>
      <c r="BX652" s="402"/>
      <c r="BY652" s="402"/>
      <c r="BZ652" s="402"/>
      <c r="CP652" s="402"/>
      <c r="CQ652" s="402"/>
      <c r="CY652" s="402"/>
      <c r="DE652" s="402"/>
      <c r="DF652" s="402"/>
      <c r="DP652" s="402"/>
      <c r="DR652" s="402"/>
      <c r="DV652" s="402"/>
      <c r="DZ652" s="402"/>
      <c r="ED652" s="402"/>
      <c r="EH652" s="402"/>
      <c r="EL652" s="402"/>
      <c r="EP652" s="402"/>
      <c r="ET652" s="402"/>
      <c r="EX652" s="402"/>
      <c r="FB652" s="402"/>
      <c r="FF652" s="402"/>
      <c r="FJ652" s="402"/>
      <c r="FN652" s="402"/>
      <c r="FR652" s="402"/>
      <c r="FV652" s="402"/>
      <c r="FZ652" s="402"/>
      <c r="GD652" s="402"/>
      <c r="GH652" s="402"/>
      <c r="GL652" s="402"/>
      <c r="GP652" s="402"/>
      <c r="GT652" s="402"/>
      <c r="GX652" s="402"/>
      <c r="HB652" s="402"/>
      <c r="HF652" s="402"/>
      <c r="HJ652" s="402"/>
      <c r="HN652" s="402"/>
      <c r="HR652" s="402"/>
      <c r="HV652" s="402"/>
      <c r="HZ652" s="402"/>
      <c r="ID652" s="402"/>
      <c r="IH652" s="402"/>
      <c r="IL652" s="402"/>
      <c r="IP652" s="402"/>
      <c r="IT652" s="402"/>
      <c r="IX652" s="402"/>
      <c r="JB652" s="402"/>
      <c r="JF652" s="402"/>
      <c r="JJ652" s="402"/>
      <c r="JN652" s="402"/>
      <c r="JR652" s="402"/>
      <c r="JV652" s="402"/>
      <c r="JZ652" s="402"/>
      <c r="KD652" s="402"/>
      <c r="LI652" s="402"/>
      <c r="MH652" s="402"/>
      <c r="MZ652" s="402"/>
      <c r="NM652" s="402"/>
      <c r="OA652" s="402"/>
      <c r="OR652" s="402"/>
      <c r="PW652" s="402"/>
      <c r="QO652" s="402"/>
      <c r="RB652" s="402"/>
      <c r="SD652" s="402"/>
      <c r="TX652" s="402"/>
      <c r="VT652" s="402"/>
      <c r="XQ652" s="402"/>
      <c r="YF652" s="402"/>
      <c r="ZK652" s="402"/>
      <c r="ZN652" s="402"/>
      <c r="AAP652" s="402"/>
      <c r="ABJ652" s="402"/>
      <c r="ABU652" s="402"/>
      <c r="ACZ652" s="402"/>
      <c r="ADG652" s="402"/>
      <c r="ADH652" s="402"/>
      <c r="AEL652" s="402"/>
    </row>
    <row r="653" spans="3:818" ht="11.25" customHeight="1">
      <c r="C653" s="402"/>
      <c r="F653" s="402"/>
      <c r="W653" s="402"/>
      <c r="AA653" s="402"/>
      <c r="AE653" s="402"/>
      <c r="AI653" s="402"/>
      <c r="AM653" s="402"/>
      <c r="AQ653" s="402"/>
      <c r="AT653" s="402"/>
      <c r="AW653" s="402"/>
      <c r="BA653" s="402"/>
      <c r="BB653" s="402"/>
      <c r="BE653" s="402"/>
      <c r="BF653" s="402"/>
      <c r="BI653" s="402"/>
      <c r="BJ653" s="402"/>
      <c r="BM653" s="402"/>
      <c r="BN653" s="402"/>
      <c r="BO653" s="402"/>
      <c r="BP653" s="402"/>
      <c r="BQ653" s="402"/>
      <c r="BR653" s="402"/>
      <c r="BS653" s="402"/>
      <c r="BT653" s="402"/>
      <c r="BW653" s="402"/>
      <c r="BX653" s="402"/>
      <c r="BY653" s="402"/>
      <c r="BZ653" s="402"/>
      <c r="CP653" s="402"/>
      <c r="CQ653" s="402"/>
      <c r="CY653" s="402"/>
      <c r="DE653" s="402"/>
      <c r="DF653" s="402"/>
      <c r="DP653" s="402"/>
      <c r="DR653" s="402"/>
      <c r="DV653" s="402"/>
      <c r="DZ653" s="402"/>
      <c r="ED653" s="402"/>
      <c r="EH653" s="402"/>
      <c r="EL653" s="402"/>
      <c r="EP653" s="402"/>
      <c r="ET653" s="402"/>
      <c r="EX653" s="402"/>
      <c r="FB653" s="402"/>
      <c r="FF653" s="402"/>
      <c r="FJ653" s="402"/>
      <c r="FN653" s="402"/>
      <c r="FR653" s="402"/>
      <c r="FV653" s="402"/>
      <c r="FZ653" s="402"/>
      <c r="GD653" s="402"/>
      <c r="GH653" s="402"/>
      <c r="GL653" s="402"/>
      <c r="GP653" s="402"/>
      <c r="GT653" s="402"/>
      <c r="GX653" s="402"/>
      <c r="HB653" s="402"/>
      <c r="HF653" s="402"/>
      <c r="HJ653" s="402"/>
      <c r="HN653" s="402"/>
      <c r="HR653" s="402"/>
      <c r="HV653" s="402"/>
      <c r="HZ653" s="402"/>
      <c r="ID653" s="402"/>
      <c r="IH653" s="402"/>
      <c r="IL653" s="402"/>
      <c r="IP653" s="402"/>
      <c r="IT653" s="402"/>
      <c r="IX653" s="402"/>
      <c r="JB653" s="402"/>
      <c r="JF653" s="402"/>
      <c r="JJ653" s="402"/>
      <c r="JN653" s="402"/>
      <c r="JR653" s="402"/>
      <c r="JV653" s="402"/>
      <c r="JZ653" s="402"/>
      <c r="KD653" s="402"/>
      <c r="LI653" s="402"/>
      <c r="MH653" s="402"/>
      <c r="MZ653" s="402"/>
      <c r="NM653" s="402"/>
      <c r="OA653" s="402"/>
      <c r="OR653" s="402"/>
      <c r="PW653" s="402"/>
      <c r="QO653" s="402"/>
      <c r="RB653" s="402"/>
      <c r="SD653" s="402"/>
      <c r="TX653" s="402"/>
      <c r="VT653" s="402"/>
      <c r="XQ653" s="402"/>
      <c r="YF653" s="402"/>
      <c r="ZK653" s="402"/>
      <c r="ZN653" s="402"/>
      <c r="AAP653" s="402"/>
      <c r="ABJ653" s="402"/>
      <c r="ABU653" s="402"/>
      <c r="ACZ653" s="402"/>
      <c r="ADG653" s="402"/>
      <c r="ADH653" s="402"/>
      <c r="AEL653" s="402"/>
    </row>
    <row r="654" spans="3:818" ht="11.25" customHeight="1">
      <c r="C654" s="402"/>
      <c r="F654" s="402"/>
      <c r="W654" s="402"/>
      <c r="AA654" s="402"/>
      <c r="AE654" s="402"/>
      <c r="AI654" s="402"/>
      <c r="AM654" s="402"/>
      <c r="AQ654" s="402"/>
      <c r="AT654" s="402"/>
      <c r="AW654" s="402"/>
      <c r="BA654" s="402"/>
      <c r="BB654" s="402"/>
      <c r="BE654" s="402"/>
      <c r="BF654" s="402"/>
      <c r="BI654" s="402"/>
      <c r="BJ654" s="402"/>
      <c r="BM654" s="402"/>
      <c r="BN654" s="402"/>
      <c r="BO654" s="402"/>
      <c r="BP654" s="402"/>
      <c r="BQ654" s="402"/>
      <c r="BR654" s="402"/>
      <c r="BS654" s="402"/>
      <c r="BT654" s="402"/>
      <c r="BW654" s="402"/>
      <c r="BX654" s="402"/>
      <c r="BY654" s="402"/>
      <c r="BZ654" s="402"/>
      <c r="CP654" s="402"/>
      <c r="CQ654" s="402"/>
      <c r="CY654" s="402"/>
      <c r="DE654" s="402"/>
      <c r="DF654" s="402"/>
      <c r="DP654" s="402"/>
      <c r="DR654" s="402"/>
      <c r="DV654" s="402"/>
      <c r="DZ654" s="402"/>
      <c r="ED654" s="402"/>
      <c r="EH654" s="402"/>
      <c r="EL654" s="402"/>
      <c r="EP654" s="402"/>
      <c r="ET654" s="402"/>
      <c r="EX654" s="402"/>
      <c r="FB654" s="402"/>
      <c r="FF654" s="402"/>
      <c r="FJ654" s="402"/>
      <c r="FN654" s="402"/>
      <c r="FR654" s="402"/>
      <c r="FV654" s="402"/>
      <c r="FZ654" s="402"/>
      <c r="GD654" s="402"/>
      <c r="GH654" s="402"/>
      <c r="GL654" s="402"/>
      <c r="GP654" s="402"/>
      <c r="GT654" s="402"/>
      <c r="GX654" s="402"/>
      <c r="HB654" s="402"/>
      <c r="HF654" s="402"/>
      <c r="HJ654" s="402"/>
      <c r="HN654" s="402"/>
      <c r="HR654" s="402"/>
      <c r="HV654" s="402"/>
      <c r="HZ654" s="402"/>
      <c r="ID654" s="402"/>
      <c r="IH654" s="402"/>
      <c r="IL654" s="402"/>
      <c r="IP654" s="402"/>
      <c r="IT654" s="402"/>
      <c r="IX654" s="402"/>
      <c r="JB654" s="402"/>
      <c r="JF654" s="402"/>
      <c r="JJ654" s="402"/>
      <c r="JN654" s="402"/>
      <c r="JR654" s="402"/>
      <c r="JV654" s="402"/>
      <c r="JZ654" s="402"/>
      <c r="KD654" s="402"/>
      <c r="LI654" s="402"/>
      <c r="MH654" s="402"/>
      <c r="MZ654" s="402"/>
      <c r="NM654" s="402"/>
      <c r="OA654" s="402"/>
      <c r="OR654" s="402"/>
      <c r="PW654" s="402"/>
      <c r="QO654" s="402"/>
      <c r="RB654" s="402"/>
      <c r="SD654" s="402"/>
      <c r="TX654" s="402"/>
      <c r="VT654" s="402"/>
      <c r="XQ654" s="402"/>
      <c r="YF654" s="402"/>
      <c r="ZK654" s="402"/>
      <c r="ZN654" s="402"/>
      <c r="AAP654" s="402"/>
      <c r="ABJ654" s="402"/>
      <c r="ABU654" s="402"/>
      <c r="ACZ654" s="402"/>
      <c r="ADG654" s="402"/>
      <c r="ADH654" s="402"/>
      <c r="AEL654" s="402"/>
    </row>
    <row r="655" spans="3:818" ht="11.25" customHeight="1">
      <c r="C655" s="402"/>
      <c r="F655" s="402"/>
      <c r="W655" s="402"/>
      <c r="AA655" s="402"/>
      <c r="AE655" s="402"/>
      <c r="AI655" s="402"/>
      <c r="AM655" s="402"/>
      <c r="AQ655" s="402"/>
      <c r="AT655" s="402"/>
      <c r="AW655" s="402"/>
      <c r="BA655" s="402"/>
      <c r="BB655" s="402"/>
      <c r="BE655" s="402"/>
      <c r="BF655" s="402"/>
      <c r="BI655" s="402"/>
      <c r="BJ655" s="402"/>
      <c r="BM655" s="402"/>
      <c r="BN655" s="402"/>
      <c r="BO655" s="402"/>
      <c r="BP655" s="402"/>
      <c r="BQ655" s="402"/>
      <c r="BR655" s="402"/>
      <c r="BS655" s="402"/>
      <c r="BT655" s="402"/>
      <c r="BW655" s="402"/>
      <c r="BX655" s="402"/>
      <c r="BY655" s="402"/>
      <c r="BZ655" s="402"/>
      <c r="CP655" s="402"/>
      <c r="CQ655" s="402"/>
      <c r="CY655" s="402"/>
      <c r="DE655" s="402"/>
      <c r="DF655" s="402"/>
      <c r="DP655" s="402"/>
      <c r="DR655" s="402"/>
      <c r="DV655" s="402"/>
      <c r="DZ655" s="402"/>
      <c r="ED655" s="402"/>
      <c r="EH655" s="402"/>
      <c r="EL655" s="402"/>
      <c r="EP655" s="402"/>
      <c r="ET655" s="402"/>
      <c r="EX655" s="402"/>
      <c r="FB655" s="402"/>
      <c r="FF655" s="402"/>
      <c r="FJ655" s="402"/>
      <c r="FN655" s="402"/>
      <c r="FR655" s="402"/>
      <c r="FV655" s="402"/>
      <c r="FZ655" s="402"/>
      <c r="GD655" s="402"/>
      <c r="GH655" s="402"/>
      <c r="GL655" s="402"/>
      <c r="GP655" s="402"/>
      <c r="GT655" s="402"/>
      <c r="GX655" s="402"/>
      <c r="HB655" s="402"/>
      <c r="HF655" s="402"/>
      <c r="HJ655" s="402"/>
      <c r="HN655" s="402"/>
      <c r="HR655" s="402"/>
      <c r="HV655" s="402"/>
      <c r="HZ655" s="402"/>
      <c r="ID655" s="402"/>
      <c r="IH655" s="402"/>
      <c r="IL655" s="402"/>
      <c r="IP655" s="402"/>
      <c r="IT655" s="402"/>
      <c r="IX655" s="402"/>
      <c r="JB655" s="402"/>
      <c r="JF655" s="402"/>
      <c r="JJ655" s="402"/>
      <c r="JN655" s="402"/>
      <c r="JR655" s="402"/>
      <c r="JV655" s="402"/>
      <c r="JZ655" s="402"/>
      <c r="KD655" s="402"/>
      <c r="LI655" s="402"/>
      <c r="MH655" s="402"/>
      <c r="MZ655" s="402"/>
      <c r="NM655" s="402"/>
      <c r="OA655" s="402"/>
      <c r="OR655" s="402"/>
      <c r="PW655" s="402"/>
      <c r="QO655" s="402"/>
      <c r="RB655" s="402"/>
      <c r="SD655" s="402"/>
      <c r="TX655" s="402"/>
      <c r="VT655" s="402"/>
      <c r="XQ655" s="402"/>
      <c r="YF655" s="402"/>
      <c r="ZK655" s="402"/>
      <c r="ZN655" s="402"/>
      <c r="AAP655" s="402"/>
      <c r="ABJ655" s="402"/>
      <c r="ABU655" s="402"/>
      <c r="ACZ655" s="402"/>
      <c r="ADG655" s="402"/>
      <c r="ADH655" s="402"/>
      <c r="AEL655" s="402"/>
    </row>
    <row r="656" spans="3:818" ht="11.25" customHeight="1">
      <c r="C656" s="402"/>
      <c r="F656" s="402"/>
      <c r="W656" s="402"/>
      <c r="AA656" s="402"/>
      <c r="AE656" s="402"/>
      <c r="AI656" s="402"/>
      <c r="AM656" s="402"/>
      <c r="AQ656" s="402"/>
      <c r="AT656" s="402"/>
      <c r="AW656" s="402"/>
      <c r="BA656" s="402"/>
      <c r="BB656" s="402"/>
      <c r="BE656" s="402"/>
      <c r="BF656" s="402"/>
      <c r="BI656" s="402"/>
      <c r="BJ656" s="402"/>
      <c r="BM656" s="402"/>
      <c r="BN656" s="402"/>
      <c r="BO656" s="402"/>
      <c r="BP656" s="402"/>
      <c r="BQ656" s="402"/>
      <c r="BR656" s="402"/>
      <c r="BS656" s="402"/>
      <c r="BT656" s="402"/>
      <c r="BW656" s="402"/>
      <c r="BX656" s="402"/>
      <c r="BY656" s="402"/>
      <c r="BZ656" s="402"/>
      <c r="CP656" s="402"/>
      <c r="CQ656" s="402"/>
      <c r="CY656" s="402"/>
      <c r="DE656" s="402"/>
      <c r="DF656" s="402"/>
      <c r="DP656" s="402"/>
      <c r="DR656" s="402"/>
      <c r="DV656" s="402"/>
      <c r="DZ656" s="402"/>
      <c r="ED656" s="402"/>
      <c r="EH656" s="402"/>
      <c r="EL656" s="402"/>
      <c r="EP656" s="402"/>
      <c r="ET656" s="402"/>
      <c r="EX656" s="402"/>
      <c r="FB656" s="402"/>
      <c r="FF656" s="402"/>
      <c r="FJ656" s="402"/>
      <c r="FN656" s="402"/>
      <c r="FR656" s="402"/>
      <c r="FV656" s="402"/>
      <c r="FZ656" s="402"/>
      <c r="GD656" s="402"/>
      <c r="GH656" s="402"/>
      <c r="GL656" s="402"/>
      <c r="GP656" s="402"/>
      <c r="GT656" s="402"/>
      <c r="GX656" s="402"/>
      <c r="HB656" s="402"/>
      <c r="HF656" s="402"/>
      <c r="HJ656" s="402"/>
      <c r="HN656" s="402"/>
      <c r="HR656" s="402"/>
      <c r="HV656" s="402"/>
      <c r="HZ656" s="402"/>
      <c r="ID656" s="402"/>
      <c r="IH656" s="402"/>
      <c r="IL656" s="402"/>
      <c r="IP656" s="402"/>
      <c r="IT656" s="402"/>
      <c r="IX656" s="402"/>
      <c r="JB656" s="402"/>
      <c r="JF656" s="402"/>
      <c r="JJ656" s="402"/>
      <c r="JN656" s="402"/>
      <c r="JR656" s="402"/>
      <c r="JV656" s="402"/>
      <c r="JZ656" s="402"/>
      <c r="KD656" s="402"/>
      <c r="LI656" s="402"/>
      <c r="MH656" s="402"/>
      <c r="MZ656" s="402"/>
      <c r="NM656" s="402"/>
      <c r="OA656" s="402"/>
      <c r="OR656" s="402"/>
      <c r="PW656" s="402"/>
      <c r="QO656" s="402"/>
      <c r="RB656" s="402"/>
      <c r="SD656" s="402"/>
      <c r="TX656" s="402"/>
      <c r="VT656" s="402"/>
      <c r="XQ656" s="402"/>
      <c r="YF656" s="402"/>
      <c r="ZK656" s="402"/>
      <c r="ZN656" s="402"/>
      <c r="AAP656" s="402"/>
      <c r="ABJ656" s="402"/>
      <c r="ABU656" s="402"/>
      <c r="ACZ656" s="402"/>
      <c r="ADG656" s="402"/>
      <c r="ADH656" s="402"/>
      <c r="AEL656" s="402"/>
    </row>
    <row r="657" spans="3:818" ht="11.25" customHeight="1">
      <c r="C657" s="402"/>
      <c r="F657" s="402"/>
      <c r="W657" s="402"/>
      <c r="AA657" s="402"/>
      <c r="AE657" s="402"/>
      <c r="AI657" s="402"/>
      <c r="AM657" s="402"/>
      <c r="AQ657" s="402"/>
      <c r="AT657" s="402"/>
      <c r="AW657" s="402"/>
      <c r="BA657" s="402"/>
      <c r="BB657" s="402"/>
      <c r="BE657" s="402"/>
      <c r="BF657" s="402"/>
      <c r="BI657" s="402"/>
      <c r="BJ657" s="402"/>
      <c r="BM657" s="402"/>
      <c r="BN657" s="402"/>
      <c r="BO657" s="402"/>
      <c r="BP657" s="402"/>
      <c r="BQ657" s="402"/>
      <c r="BR657" s="402"/>
      <c r="BS657" s="402"/>
      <c r="BT657" s="402"/>
      <c r="BW657" s="402"/>
      <c r="BX657" s="402"/>
      <c r="BY657" s="402"/>
      <c r="BZ657" s="402"/>
      <c r="CP657" s="402"/>
      <c r="CQ657" s="402"/>
      <c r="CY657" s="402"/>
      <c r="DE657" s="402"/>
      <c r="DF657" s="402"/>
      <c r="DP657" s="402"/>
      <c r="DR657" s="402"/>
      <c r="DV657" s="402"/>
      <c r="DZ657" s="402"/>
      <c r="ED657" s="402"/>
      <c r="EH657" s="402"/>
      <c r="EL657" s="402"/>
      <c r="EP657" s="402"/>
      <c r="ET657" s="402"/>
      <c r="EX657" s="402"/>
      <c r="FB657" s="402"/>
      <c r="FF657" s="402"/>
      <c r="FJ657" s="402"/>
      <c r="FN657" s="402"/>
      <c r="FR657" s="402"/>
      <c r="FV657" s="402"/>
      <c r="FZ657" s="402"/>
      <c r="GD657" s="402"/>
      <c r="GH657" s="402"/>
      <c r="GL657" s="402"/>
      <c r="GP657" s="402"/>
      <c r="GT657" s="402"/>
      <c r="GX657" s="402"/>
      <c r="HB657" s="402"/>
      <c r="HF657" s="402"/>
      <c r="HJ657" s="402"/>
      <c r="HN657" s="402"/>
      <c r="HR657" s="402"/>
      <c r="HV657" s="402"/>
      <c r="HZ657" s="402"/>
      <c r="ID657" s="402"/>
      <c r="IH657" s="402"/>
      <c r="IL657" s="402"/>
      <c r="IP657" s="402"/>
      <c r="IT657" s="402"/>
      <c r="IX657" s="402"/>
      <c r="JB657" s="402"/>
      <c r="JF657" s="402"/>
      <c r="JJ657" s="402"/>
      <c r="JN657" s="402"/>
      <c r="JR657" s="402"/>
      <c r="JV657" s="402"/>
      <c r="JZ657" s="402"/>
      <c r="KD657" s="402"/>
      <c r="LI657" s="402"/>
      <c r="MH657" s="402"/>
      <c r="MZ657" s="402"/>
      <c r="NM657" s="402"/>
      <c r="OA657" s="402"/>
      <c r="OR657" s="402"/>
      <c r="PW657" s="402"/>
      <c r="QO657" s="402"/>
      <c r="RB657" s="402"/>
      <c r="SD657" s="402"/>
      <c r="TX657" s="402"/>
      <c r="VT657" s="402"/>
      <c r="XQ657" s="402"/>
      <c r="YF657" s="402"/>
      <c r="ZK657" s="402"/>
      <c r="ZN657" s="402"/>
      <c r="AAP657" s="402"/>
      <c r="ABJ657" s="402"/>
      <c r="ABU657" s="402"/>
      <c r="ACZ657" s="402"/>
      <c r="ADG657" s="402"/>
      <c r="ADH657" s="402"/>
      <c r="AEL657" s="402"/>
    </row>
    <row r="658" spans="3:818" ht="11.25" customHeight="1">
      <c r="C658" s="402"/>
      <c r="F658" s="402"/>
      <c r="W658" s="402"/>
      <c r="AA658" s="402"/>
      <c r="AE658" s="402"/>
      <c r="AI658" s="402"/>
      <c r="AM658" s="402"/>
      <c r="AQ658" s="402"/>
      <c r="AT658" s="402"/>
      <c r="AW658" s="402"/>
      <c r="BA658" s="402"/>
      <c r="BB658" s="402"/>
      <c r="BE658" s="402"/>
      <c r="BF658" s="402"/>
      <c r="BI658" s="402"/>
      <c r="BJ658" s="402"/>
      <c r="BM658" s="402"/>
      <c r="BN658" s="402"/>
      <c r="BO658" s="402"/>
      <c r="BP658" s="402"/>
      <c r="BQ658" s="402"/>
      <c r="BR658" s="402"/>
      <c r="BS658" s="402"/>
      <c r="BT658" s="402"/>
      <c r="BW658" s="402"/>
      <c r="BX658" s="402"/>
      <c r="BY658" s="402"/>
      <c r="BZ658" s="402"/>
      <c r="CP658" s="402"/>
      <c r="CQ658" s="402"/>
      <c r="CY658" s="402"/>
      <c r="DE658" s="402"/>
      <c r="DF658" s="402"/>
      <c r="DP658" s="402"/>
      <c r="DR658" s="402"/>
      <c r="DV658" s="402"/>
      <c r="DZ658" s="402"/>
      <c r="ED658" s="402"/>
      <c r="EH658" s="402"/>
      <c r="EL658" s="402"/>
      <c r="EP658" s="402"/>
      <c r="ET658" s="402"/>
      <c r="EX658" s="402"/>
      <c r="FB658" s="402"/>
      <c r="FF658" s="402"/>
      <c r="FJ658" s="402"/>
      <c r="FN658" s="402"/>
      <c r="FR658" s="402"/>
      <c r="FV658" s="402"/>
      <c r="FZ658" s="402"/>
      <c r="GD658" s="402"/>
      <c r="GH658" s="402"/>
      <c r="GL658" s="402"/>
      <c r="GP658" s="402"/>
      <c r="GT658" s="402"/>
      <c r="GX658" s="402"/>
      <c r="HB658" s="402"/>
      <c r="HF658" s="402"/>
      <c r="HJ658" s="402"/>
      <c r="HN658" s="402"/>
      <c r="HR658" s="402"/>
      <c r="HV658" s="402"/>
      <c r="HZ658" s="402"/>
      <c r="ID658" s="402"/>
      <c r="IH658" s="402"/>
      <c r="IL658" s="402"/>
      <c r="IP658" s="402"/>
      <c r="IT658" s="402"/>
      <c r="IX658" s="402"/>
      <c r="JB658" s="402"/>
      <c r="JF658" s="402"/>
      <c r="JJ658" s="402"/>
      <c r="JN658" s="402"/>
      <c r="JR658" s="402"/>
      <c r="JV658" s="402"/>
      <c r="JZ658" s="402"/>
      <c r="KD658" s="402"/>
      <c r="LI658" s="402"/>
      <c r="MH658" s="402"/>
      <c r="MZ658" s="402"/>
      <c r="NM658" s="402"/>
      <c r="OA658" s="402"/>
      <c r="OR658" s="402"/>
      <c r="PW658" s="402"/>
      <c r="QO658" s="402"/>
      <c r="RB658" s="402"/>
      <c r="SD658" s="402"/>
      <c r="TX658" s="402"/>
      <c r="VT658" s="402"/>
      <c r="XQ658" s="402"/>
      <c r="YF658" s="402"/>
      <c r="ZK658" s="402"/>
      <c r="ZN658" s="402"/>
      <c r="AAP658" s="402"/>
      <c r="ABJ658" s="402"/>
      <c r="ABU658" s="402"/>
      <c r="ACZ658" s="402"/>
      <c r="ADG658" s="402"/>
      <c r="ADH658" s="402"/>
      <c r="AEL658" s="402"/>
    </row>
    <row r="659" spans="3:818" ht="11.25" customHeight="1">
      <c r="C659" s="402"/>
      <c r="F659" s="402"/>
      <c r="W659" s="402"/>
      <c r="AA659" s="402"/>
      <c r="AE659" s="402"/>
      <c r="AI659" s="402"/>
      <c r="AM659" s="402"/>
      <c r="AQ659" s="402"/>
      <c r="AT659" s="402"/>
      <c r="AW659" s="402"/>
      <c r="BA659" s="402"/>
      <c r="BB659" s="402"/>
      <c r="BE659" s="402"/>
      <c r="BF659" s="402"/>
      <c r="BI659" s="402"/>
      <c r="BJ659" s="402"/>
      <c r="BM659" s="402"/>
      <c r="BN659" s="402"/>
      <c r="BO659" s="402"/>
      <c r="BP659" s="402"/>
      <c r="BQ659" s="402"/>
      <c r="BR659" s="402"/>
      <c r="BS659" s="402"/>
      <c r="BT659" s="402"/>
      <c r="BW659" s="402"/>
      <c r="BX659" s="402"/>
      <c r="BY659" s="402"/>
      <c r="BZ659" s="402"/>
      <c r="CP659" s="402"/>
      <c r="CQ659" s="402"/>
      <c r="CY659" s="402"/>
      <c r="DE659" s="402"/>
      <c r="DF659" s="402"/>
      <c r="DP659" s="402"/>
      <c r="DR659" s="402"/>
      <c r="DV659" s="402"/>
      <c r="DZ659" s="402"/>
      <c r="ED659" s="402"/>
      <c r="EH659" s="402"/>
      <c r="EL659" s="402"/>
      <c r="EP659" s="402"/>
      <c r="ET659" s="402"/>
      <c r="EX659" s="402"/>
      <c r="FB659" s="402"/>
      <c r="FF659" s="402"/>
      <c r="FJ659" s="402"/>
      <c r="FN659" s="402"/>
      <c r="FR659" s="402"/>
      <c r="FV659" s="402"/>
      <c r="FZ659" s="402"/>
      <c r="GD659" s="402"/>
      <c r="GH659" s="402"/>
      <c r="GL659" s="402"/>
      <c r="GP659" s="402"/>
      <c r="GT659" s="402"/>
      <c r="GX659" s="402"/>
      <c r="HB659" s="402"/>
      <c r="HF659" s="402"/>
      <c r="HJ659" s="402"/>
      <c r="HN659" s="402"/>
      <c r="HR659" s="402"/>
      <c r="HV659" s="402"/>
      <c r="HZ659" s="402"/>
      <c r="ID659" s="402"/>
      <c r="IH659" s="402"/>
      <c r="IL659" s="402"/>
      <c r="IP659" s="402"/>
      <c r="IT659" s="402"/>
      <c r="IX659" s="402"/>
      <c r="JB659" s="402"/>
      <c r="JF659" s="402"/>
      <c r="JJ659" s="402"/>
      <c r="JN659" s="402"/>
      <c r="JR659" s="402"/>
      <c r="JV659" s="402"/>
      <c r="JZ659" s="402"/>
      <c r="KD659" s="402"/>
      <c r="LI659" s="402"/>
      <c r="MH659" s="402"/>
      <c r="MZ659" s="402"/>
      <c r="NM659" s="402"/>
      <c r="OA659" s="402"/>
      <c r="OR659" s="402"/>
      <c r="PW659" s="402"/>
      <c r="QO659" s="402"/>
      <c r="RB659" s="402"/>
      <c r="SD659" s="402"/>
      <c r="TX659" s="402"/>
      <c r="VT659" s="402"/>
      <c r="XQ659" s="402"/>
      <c r="YF659" s="402"/>
      <c r="ZK659" s="402"/>
      <c r="ZN659" s="402"/>
      <c r="AAP659" s="402"/>
      <c r="ABJ659" s="402"/>
      <c r="ABU659" s="402"/>
      <c r="ACZ659" s="402"/>
      <c r="ADG659" s="402"/>
      <c r="ADH659" s="402"/>
      <c r="AEL659" s="402"/>
    </row>
    <row r="660" spans="3:818" ht="11.25" customHeight="1">
      <c r="C660" s="402"/>
      <c r="F660" s="402"/>
      <c r="W660" s="402"/>
      <c r="AA660" s="402"/>
      <c r="AE660" s="402"/>
      <c r="AI660" s="402"/>
      <c r="AM660" s="402"/>
      <c r="AQ660" s="402"/>
      <c r="AT660" s="402"/>
      <c r="AW660" s="402"/>
      <c r="BA660" s="402"/>
      <c r="BB660" s="402"/>
      <c r="BE660" s="402"/>
      <c r="BF660" s="402"/>
      <c r="BI660" s="402"/>
      <c r="BJ660" s="402"/>
      <c r="BM660" s="402"/>
      <c r="BN660" s="402"/>
      <c r="BO660" s="402"/>
      <c r="BP660" s="402"/>
      <c r="BQ660" s="402"/>
      <c r="BR660" s="402"/>
      <c r="BS660" s="402"/>
      <c r="BT660" s="402"/>
      <c r="BW660" s="402"/>
      <c r="BX660" s="402"/>
      <c r="BY660" s="402"/>
      <c r="BZ660" s="402"/>
      <c r="CP660" s="402"/>
      <c r="CQ660" s="402"/>
      <c r="CY660" s="402"/>
      <c r="DE660" s="402"/>
      <c r="DF660" s="402"/>
      <c r="DP660" s="402"/>
      <c r="DR660" s="402"/>
      <c r="DV660" s="402"/>
      <c r="DZ660" s="402"/>
      <c r="ED660" s="402"/>
      <c r="EH660" s="402"/>
      <c r="EL660" s="402"/>
      <c r="EP660" s="402"/>
      <c r="ET660" s="402"/>
      <c r="EX660" s="402"/>
      <c r="FB660" s="402"/>
      <c r="FF660" s="402"/>
      <c r="FJ660" s="402"/>
      <c r="FN660" s="402"/>
      <c r="FR660" s="402"/>
      <c r="FV660" s="402"/>
      <c r="FZ660" s="402"/>
      <c r="GD660" s="402"/>
      <c r="GH660" s="402"/>
      <c r="GL660" s="402"/>
      <c r="GP660" s="402"/>
      <c r="GT660" s="402"/>
      <c r="GX660" s="402"/>
      <c r="HB660" s="402"/>
      <c r="HF660" s="402"/>
      <c r="HJ660" s="402"/>
      <c r="HN660" s="402"/>
      <c r="HR660" s="402"/>
      <c r="HV660" s="402"/>
      <c r="HZ660" s="402"/>
      <c r="ID660" s="402"/>
      <c r="IH660" s="402"/>
      <c r="IL660" s="402"/>
      <c r="IP660" s="402"/>
      <c r="IT660" s="402"/>
      <c r="IX660" s="402"/>
      <c r="JB660" s="402"/>
      <c r="JF660" s="402"/>
      <c r="JJ660" s="402"/>
      <c r="JN660" s="402"/>
      <c r="JR660" s="402"/>
      <c r="JV660" s="402"/>
      <c r="JZ660" s="402"/>
      <c r="KD660" s="402"/>
      <c r="LI660" s="402"/>
      <c r="MH660" s="402"/>
      <c r="MZ660" s="402"/>
      <c r="NM660" s="402"/>
      <c r="OA660" s="402"/>
      <c r="OR660" s="402"/>
      <c r="PW660" s="402"/>
      <c r="QO660" s="402"/>
      <c r="RB660" s="402"/>
      <c r="SD660" s="402"/>
      <c r="TX660" s="402"/>
      <c r="VT660" s="402"/>
      <c r="XQ660" s="402"/>
      <c r="YF660" s="402"/>
      <c r="ZK660" s="402"/>
      <c r="ZN660" s="402"/>
      <c r="AAP660" s="402"/>
      <c r="ABJ660" s="402"/>
      <c r="ABU660" s="402"/>
      <c r="ACZ660" s="402"/>
      <c r="ADG660" s="402"/>
      <c r="ADH660" s="402"/>
      <c r="AEL660" s="402"/>
    </row>
    <row r="661" spans="3:818" ht="11.25" customHeight="1">
      <c r="C661" s="402"/>
      <c r="F661" s="402"/>
      <c r="W661" s="402"/>
      <c r="AA661" s="402"/>
      <c r="AE661" s="402"/>
      <c r="AI661" s="402"/>
      <c r="AM661" s="402"/>
      <c r="AQ661" s="402"/>
      <c r="AT661" s="402"/>
      <c r="AW661" s="402"/>
      <c r="BA661" s="402"/>
      <c r="BB661" s="402"/>
      <c r="BE661" s="402"/>
      <c r="BF661" s="402"/>
      <c r="BI661" s="402"/>
      <c r="BJ661" s="402"/>
      <c r="BM661" s="402"/>
      <c r="BN661" s="402"/>
      <c r="BO661" s="402"/>
      <c r="BP661" s="402"/>
      <c r="BQ661" s="402"/>
      <c r="BR661" s="402"/>
      <c r="BS661" s="402"/>
      <c r="BT661" s="402"/>
      <c r="BW661" s="402"/>
      <c r="BX661" s="402"/>
      <c r="BY661" s="402"/>
      <c r="BZ661" s="402"/>
      <c r="CP661" s="402"/>
      <c r="CQ661" s="402"/>
      <c r="CY661" s="402"/>
      <c r="DE661" s="402"/>
      <c r="DF661" s="402"/>
      <c r="DP661" s="402"/>
      <c r="DR661" s="402"/>
      <c r="DV661" s="402"/>
      <c r="DZ661" s="402"/>
      <c r="ED661" s="402"/>
      <c r="EH661" s="402"/>
      <c r="EL661" s="402"/>
      <c r="EP661" s="402"/>
      <c r="ET661" s="402"/>
      <c r="EX661" s="402"/>
      <c r="FB661" s="402"/>
      <c r="FF661" s="402"/>
      <c r="FJ661" s="402"/>
      <c r="FN661" s="402"/>
      <c r="FR661" s="402"/>
      <c r="FV661" s="402"/>
      <c r="FZ661" s="402"/>
      <c r="GD661" s="402"/>
      <c r="GH661" s="402"/>
      <c r="GL661" s="402"/>
      <c r="GP661" s="402"/>
      <c r="GT661" s="402"/>
      <c r="GX661" s="402"/>
      <c r="HB661" s="402"/>
      <c r="HF661" s="402"/>
      <c r="HJ661" s="402"/>
      <c r="HN661" s="402"/>
      <c r="HR661" s="402"/>
      <c r="HV661" s="402"/>
      <c r="HZ661" s="402"/>
      <c r="ID661" s="402"/>
      <c r="IH661" s="402"/>
      <c r="IL661" s="402"/>
      <c r="IP661" s="402"/>
      <c r="IT661" s="402"/>
      <c r="IX661" s="402"/>
      <c r="JB661" s="402"/>
      <c r="JF661" s="402"/>
      <c r="JJ661" s="402"/>
      <c r="JN661" s="402"/>
      <c r="JR661" s="402"/>
      <c r="JV661" s="402"/>
      <c r="JZ661" s="402"/>
      <c r="KD661" s="402"/>
      <c r="LI661" s="402"/>
      <c r="MH661" s="402"/>
      <c r="MZ661" s="402"/>
      <c r="NM661" s="402"/>
      <c r="OA661" s="402"/>
      <c r="OR661" s="402"/>
      <c r="PW661" s="402"/>
      <c r="QO661" s="402"/>
      <c r="RB661" s="402"/>
      <c r="SD661" s="402"/>
      <c r="TX661" s="402"/>
      <c r="VT661" s="402"/>
      <c r="XQ661" s="402"/>
      <c r="YF661" s="402"/>
      <c r="ZK661" s="402"/>
      <c r="ZN661" s="402"/>
      <c r="AAP661" s="402"/>
      <c r="ABJ661" s="402"/>
      <c r="ABU661" s="402"/>
      <c r="ACZ661" s="402"/>
      <c r="ADG661" s="402"/>
      <c r="ADH661" s="402"/>
      <c r="AEL661" s="402"/>
    </row>
    <row r="662" spans="3:818" ht="11.25" customHeight="1">
      <c r="C662" s="402"/>
      <c r="F662" s="402"/>
      <c r="W662" s="402"/>
      <c r="AA662" s="402"/>
      <c r="AE662" s="402"/>
      <c r="AI662" s="402"/>
      <c r="AM662" s="402"/>
      <c r="AQ662" s="402"/>
      <c r="AT662" s="402"/>
      <c r="AW662" s="402"/>
      <c r="BA662" s="402"/>
      <c r="BB662" s="402"/>
      <c r="BE662" s="402"/>
      <c r="BF662" s="402"/>
      <c r="BI662" s="402"/>
      <c r="BJ662" s="402"/>
      <c r="BM662" s="402"/>
      <c r="BN662" s="402"/>
      <c r="BO662" s="402"/>
      <c r="BP662" s="402"/>
      <c r="BQ662" s="402"/>
      <c r="BR662" s="402"/>
      <c r="BS662" s="402"/>
      <c r="BT662" s="402"/>
      <c r="BW662" s="402"/>
      <c r="BX662" s="402"/>
      <c r="BY662" s="402"/>
      <c r="BZ662" s="402"/>
      <c r="CP662" s="402"/>
      <c r="CQ662" s="402"/>
      <c r="CY662" s="402"/>
      <c r="DE662" s="402"/>
      <c r="DF662" s="402"/>
      <c r="DP662" s="402"/>
      <c r="DR662" s="402"/>
      <c r="DV662" s="402"/>
      <c r="DZ662" s="402"/>
      <c r="ED662" s="402"/>
      <c r="EH662" s="402"/>
      <c r="EL662" s="402"/>
      <c r="EP662" s="402"/>
      <c r="ET662" s="402"/>
      <c r="EX662" s="402"/>
      <c r="FB662" s="402"/>
      <c r="FF662" s="402"/>
      <c r="FJ662" s="402"/>
      <c r="FN662" s="402"/>
      <c r="FR662" s="402"/>
      <c r="FV662" s="402"/>
      <c r="FZ662" s="402"/>
      <c r="GD662" s="402"/>
      <c r="GH662" s="402"/>
      <c r="GL662" s="402"/>
      <c r="GP662" s="402"/>
      <c r="GT662" s="402"/>
      <c r="GX662" s="402"/>
      <c r="HB662" s="402"/>
      <c r="HF662" s="402"/>
      <c r="HJ662" s="402"/>
      <c r="HN662" s="402"/>
      <c r="HR662" s="402"/>
      <c r="HV662" s="402"/>
      <c r="HZ662" s="402"/>
      <c r="ID662" s="402"/>
      <c r="IH662" s="402"/>
      <c r="IL662" s="402"/>
      <c r="IP662" s="402"/>
      <c r="IT662" s="402"/>
      <c r="IX662" s="402"/>
      <c r="JB662" s="402"/>
      <c r="JF662" s="402"/>
      <c r="JJ662" s="402"/>
      <c r="JN662" s="402"/>
      <c r="JR662" s="402"/>
      <c r="JV662" s="402"/>
      <c r="JZ662" s="402"/>
      <c r="KD662" s="402"/>
      <c r="LI662" s="402"/>
      <c r="MH662" s="402"/>
      <c r="MZ662" s="402"/>
      <c r="NM662" s="402"/>
      <c r="OA662" s="402"/>
      <c r="OR662" s="402"/>
      <c r="PW662" s="402"/>
      <c r="QO662" s="402"/>
      <c r="RB662" s="402"/>
      <c r="SD662" s="402"/>
      <c r="TX662" s="402"/>
      <c r="VT662" s="402"/>
      <c r="XQ662" s="402"/>
      <c r="YF662" s="402"/>
      <c r="ZK662" s="402"/>
      <c r="ZN662" s="402"/>
      <c r="AAP662" s="402"/>
      <c r="ABJ662" s="402"/>
      <c r="ABU662" s="402"/>
      <c r="ACZ662" s="402"/>
      <c r="ADG662" s="402"/>
      <c r="ADH662" s="402"/>
      <c r="AEL662" s="402"/>
    </row>
    <row r="663" spans="3:818" ht="11.25" customHeight="1">
      <c r="C663" s="402"/>
      <c r="F663" s="402"/>
      <c r="W663" s="402"/>
      <c r="AA663" s="402"/>
      <c r="AE663" s="402"/>
      <c r="AI663" s="402"/>
      <c r="AM663" s="402"/>
      <c r="AQ663" s="402"/>
      <c r="AT663" s="402"/>
      <c r="AW663" s="402"/>
      <c r="BA663" s="402"/>
      <c r="BB663" s="402"/>
      <c r="BE663" s="402"/>
      <c r="BF663" s="402"/>
      <c r="BI663" s="402"/>
      <c r="BJ663" s="402"/>
      <c r="BM663" s="402"/>
      <c r="BN663" s="402"/>
      <c r="BO663" s="402"/>
      <c r="BP663" s="402"/>
      <c r="BQ663" s="402"/>
      <c r="BR663" s="402"/>
      <c r="BS663" s="402"/>
      <c r="BT663" s="402"/>
      <c r="BW663" s="402"/>
      <c r="BX663" s="402"/>
      <c r="BY663" s="402"/>
      <c r="BZ663" s="402"/>
      <c r="CP663" s="402"/>
      <c r="CQ663" s="402"/>
      <c r="CY663" s="402"/>
      <c r="DE663" s="402"/>
      <c r="DF663" s="402"/>
      <c r="DP663" s="402"/>
      <c r="DR663" s="402"/>
      <c r="DV663" s="402"/>
      <c r="DZ663" s="402"/>
      <c r="ED663" s="402"/>
      <c r="EH663" s="402"/>
      <c r="EL663" s="402"/>
      <c r="EP663" s="402"/>
      <c r="ET663" s="402"/>
      <c r="EX663" s="402"/>
      <c r="FB663" s="402"/>
      <c r="FF663" s="402"/>
      <c r="FJ663" s="402"/>
      <c r="FN663" s="402"/>
      <c r="FR663" s="402"/>
      <c r="FV663" s="402"/>
      <c r="FZ663" s="402"/>
      <c r="GD663" s="402"/>
      <c r="GH663" s="402"/>
      <c r="GL663" s="402"/>
      <c r="GP663" s="402"/>
      <c r="GT663" s="402"/>
      <c r="GX663" s="402"/>
      <c r="HB663" s="402"/>
      <c r="HF663" s="402"/>
      <c r="HJ663" s="402"/>
      <c r="HN663" s="402"/>
      <c r="HR663" s="402"/>
      <c r="HV663" s="402"/>
      <c r="HZ663" s="402"/>
      <c r="ID663" s="402"/>
      <c r="IH663" s="402"/>
      <c r="IL663" s="402"/>
      <c r="IP663" s="402"/>
      <c r="IT663" s="402"/>
      <c r="IX663" s="402"/>
      <c r="JB663" s="402"/>
      <c r="JF663" s="402"/>
      <c r="JJ663" s="402"/>
      <c r="JN663" s="402"/>
      <c r="JR663" s="402"/>
      <c r="JV663" s="402"/>
      <c r="JZ663" s="402"/>
      <c r="KD663" s="402"/>
      <c r="LI663" s="402"/>
      <c r="MH663" s="402"/>
      <c r="MZ663" s="402"/>
      <c r="NM663" s="402"/>
      <c r="OA663" s="402"/>
      <c r="OR663" s="402"/>
      <c r="PW663" s="402"/>
      <c r="QO663" s="402"/>
      <c r="RB663" s="402"/>
      <c r="SD663" s="402"/>
      <c r="TX663" s="402"/>
      <c r="VT663" s="402"/>
      <c r="XQ663" s="402"/>
      <c r="YF663" s="402"/>
      <c r="ZK663" s="402"/>
      <c r="ZN663" s="402"/>
      <c r="AAP663" s="402"/>
      <c r="ABJ663" s="402"/>
      <c r="ABU663" s="402"/>
      <c r="ACZ663" s="402"/>
      <c r="ADG663" s="402"/>
      <c r="ADH663" s="402"/>
      <c r="AEL663" s="402"/>
    </row>
    <row r="664" spans="3:818" ht="11.25" customHeight="1">
      <c r="C664" s="402"/>
      <c r="F664" s="402"/>
      <c r="W664" s="402"/>
      <c r="AA664" s="402"/>
      <c r="AE664" s="402"/>
      <c r="AI664" s="402"/>
      <c r="AM664" s="402"/>
      <c r="AQ664" s="402"/>
      <c r="AT664" s="402"/>
      <c r="AW664" s="402"/>
      <c r="BA664" s="402"/>
      <c r="BB664" s="402"/>
      <c r="BE664" s="402"/>
      <c r="BF664" s="402"/>
      <c r="BI664" s="402"/>
      <c r="BJ664" s="402"/>
      <c r="BM664" s="402"/>
      <c r="BN664" s="402"/>
      <c r="BO664" s="402"/>
      <c r="BP664" s="402"/>
      <c r="BQ664" s="402"/>
      <c r="BR664" s="402"/>
      <c r="BS664" s="402"/>
      <c r="BT664" s="402"/>
      <c r="BW664" s="402"/>
      <c r="BX664" s="402"/>
      <c r="BY664" s="402"/>
      <c r="BZ664" s="402"/>
      <c r="CP664" s="402"/>
      <c r="CQ664" s="402"/>
      <c r="CY664" s="402"/>
      <c r="DE664" s="402"/>
      <c r="DF664" s="402"/>
      <c r="DP664" s="402"/>
      <c r="DR664" s="402"/>
      <c r="DV664" s="402"/>
      <c r="DZ664" s="402"/>
      <c r="ED664" s="402"/>
      <c r="EH664" s="402"/>
      <c r="EL664" s="402"/>
      <c r="EP664" s="402"/>
      <c r="ET664" s="402"/>
      <c r="EX664" s="402"/>
      <c r="FB664" s="402"/>
      <c r="FF664" s="402"/>
      <c r="FJ664" s="402"/>
      <c r="FN664" s="402"/>
      <c r="FR664" s="402"/>
      <c r="FV664" s="402"/>
      <c r="FZ664" s="402"/>
      <c r="GD664" s="402"/>
      <c r="GH664" s="402"/>
      <c r="GL664" s="402"/>
      <c r="GP664" s="402"/>
      <c r="GT664" s="402"/>
      <c r="GX664" s="402"/>
      <c r="HB664" s="402"/>
      <c r="HF664" s="402"/>
      <c r="HJ664" s="402"/>
      <c r="HN664" s="402"/>
      <c r="HR664" s="402"/>
      <c r="HV664" s="402"/>
      <c r="HZ664" s="402"/>
      <c r="ID664" s="402"/>
      <c r="IH664" s="402"/>
      <c r="IL664" s="402"/>
      <c r="IP664" s="402"/>
      <c r="IT664" s="402"/>
      <c r="IX664" s="402"/>
      <c r="JB664" s="402"/>
      <c r="JF664" s="402"/>
      <c r="JJ664" s="402"/>
      <c r="JN664" s="402"/>
      <c r="JR664" s="402"/>
      <c r="JV664" s="402"/>
      <c r="JZ664" s="402"/>
      <c r="KD664" s="402"/>
      <c r="LI664" s="402"/>
      <c r="MH664" s="402"/>
      <c r="MZ664" s="402"/>
      <c r="NM664" s="402"/>
      <c r="OA664" s="402"/>
      <c r="OR664" s="402"/>
      <c r="PW664" s="402"/>
      <c r="QO664" s="402"/>
      <c r="RB664" s="402"/>
      <c r="SD664" s="402"/>
      <c r="TX664" s="402"/>
      <c r="VT664" s="402"/>
      <c r="XQ664" s="402"/>
      <c r="YF664" s="402"/>
      <c r="ZK664" s="402"/>
      <c r="ZN664" s="402"/>
      <c r="AAP664" s="402"/>
      <c r="ABJ664" s="402"/>
      <c r="ABU664" s="402"/>
      <c r="ACZ664" s="402"/>
      <c r="ADG664" s="402"/>
      <c r="ADH664" s="402"/>
      <c r="AEL664" s="402"/>
    </row>
    <row r="665" spans="3:818" ht="11.25" customHeight="1">
      <c r="C665" s="402"/>
      <c r="F665" s="402"/>
      <c r="W665" s="402"/>
      <c r="AA665" s="402"/>
      <c r="AE665" s="402"/>
      <c r="AI665" s="402"/>
      <c r="AM665" s="402"/>
      <c r="AQ665" s="402"/>
      <c r="AT665" s="402"/>
      <c r="AW665" s="402"/>
      <c r="BA665" s="402"/>
      <c r="BB665" s="402"/>
      <c r="BE665" s="402"/>
      <c r="BF665" s="402"/>
      <c r="BI665" s="402"/>
      <c r="BJ665" s="402"/>
      <c r="BM665" s="402"/>
      <c r="BN665" s="402"/>
      <c r="BO665" s="402"/>
      <c r="BP665" s="402"/>
      <c r="BQ665" s="402"/>
      <c r="BR665" s="402"/>
      <c r="BS665" s="402"/>
      <c r="BT665" s="402"/>
      <c r="BW665" s="402"/>
      <c r="BX665" s="402"/>
      <c r="BY665" s="402"/>
      <c r="BZ665" s="402"/>
      <c r="CP665" s="402"/>
      <c r="CQ665" s="402"/>
      <c r="CY665" s="402"/>
      <c r="DE665" s="402"/>
      <c r="DF665" s="402"/>
      <c r="DP665" s="402"/>
      <c r="DR665" s="402"/>
      <c r="DV665" s="402"/>
      <c r="DZ665" s="402"/>
      <c r="ED665" s="402"/>
      <c r="EH665" s="402"/>
      <c r="EL665" s="402"/>
      <c r="EP665" s="402"/>
      <c r="ET665" s="402"/>
      <c r="EX665" s="402"/>
      <c r="FB665" s="402"/>
      <c r="FF665" s="402"/>
      <c r="FJ665" s="402"/>
      <c r="FN665" s="402"/>
      <c r="FR665" s="402"/>
      <c r="FV665" s="402"/>
      <c r="FZ665" s="402"/>
      <c r="GD665" s="402"/>
      <c r="GH665" s="402"/>
      <c r="GL665" s="402"/>
      <c r="GP665" s="402"/>
      <c r="GT665" s="402"/>
      <c r="GX665" s="402"/>
      <c r="HB665" s="402"/>
      <c r="HF665" s="402"/>
      <c r="HJ665" s="402"/>
      <c r="HN665" s="402"/>
      <c r="HR665" s="402"/>
      <c r="HV665" s="402"/>
      <c r="HZ665" s="402"/>
      <c r="ID665" s="402"/>
      <c r="IH665" s="402"/>
      <c r="IL665" s="402"/>
      <c r="IP665" s="402"/>
      <c r="IT665" s="402"/>
      <c r="IX665" s="402"/>
      <c r="JB665" s="402"/>
      <c r="JF665" s="402"/>
      <c r="JJ665" s="402"/>
      <c r="JN665" s="402"/>
      <c r="JR665" s="402"/>
      <c r="JV665" s="402"/>
      <c r="JZ665" s="402"/>
      <c r="KD665" s="402"/>
      <c r="LI665" s="402"/>
      <c r="MH665" s="402"/>
      <c r="MZ665" s="402"/>
      <c r="NM665" s="402"/>
      <c r="OA665" s="402"/>
      <c r="OR665" s="402"/>
      <c r="PW665" s="402"/>
      <c r="QO665" s="402"/>
      <c r="RB665" s="402"/>
      <c r="SD665" s="402"/>
      <c r="TX665" s="402"/>
      <c r="VT665" s="402"/>
      <c r="XQ665" s="402"/>
      <c r="YF665" s="402"/>
      <c r="ZK665" s="402"/>
      <c r="ZN665" s="402"/>
      <c r="AAP665" s="402"/>
      <c r="ABJ665" s="402"/>
      <c r="ABU665" s="402"/>
      <c r="ACZ665" s="402"/>
      <c r="ADG665" s="402"/>
      <c r="ADH665" s="402"/>
      <c r="AEL665" s="402"/>
    </row>
    <row r="666" spans="3:818" ht="11.25" customHeight="1">
      <c r="C666" s="402"/>
      <c r="F666" s="402"/>
      <c r="W666" s="402"/>
      <c r="AA666" s="402"/>
      <c r="AE666" s="402"/>
      <c r="AI666" s="402"/>
      <c r="AM666" s="402"/>
      <c r="AQ666" s="402"/>
      <c r="AT666" s="402"/>
      <c r="AW666" s="402"/>
      <c r="BA666" s="402"/>
      <c r="BB666" s="402"/>
      <c r="BE666" s="402"/>
      <c r="BF666" s="402"/>
      <c r="BI666" s="402"/>
      <c r="BJ666" s="402"/>
      <c r="BM666" s="402"/>
      <c r="BN666" s="402"/>
      <c r="BO666" s="402"/>
      <c r="BP666" s="402"/>
      <c r="BQ666" s="402"/>
      <c r="BR666" s="402"/>
      <c r="BS666" s="402"/>
      <c r="BT666" s="402"/>
      <c r="BW666" s="402"/>
      <c r="BX666" s="402"/>
      <c r="BY666" s="402"/>
      <c r="BZ666" s="402"/>
      <c r="CP666" s="402"/>
      <c r="CQ666" s="402"/>
      <c r="CY666" s="402"/>
      <c r="DE666" s="402"/>
      <c r="DF666" s="402"/>
      <c r="DP666" s="402"/>
      <c r="DR666" s="402"/>
      <c r="DV666" s="402"/>
      <c r="DZ666" s="402"/>
      <c r="ED666" s="402"/>
      <c r="EH666" s="402"/>
      <c r="EL666" s="402"/>
      <c r="EP666" s="402"/>
      <c r="ET666" s="402"/>
      <c r="EX666" s="402"/>
      <c r="FB666" s="402"/>
      <c r="FF666" s="402"/>
      <c r="FJ666" s="402"/>
      <c r="FN666" s="402"/>
      <c r="FR666" s="402"/>
      <c r="FV666" s="402"/>
      <c r="FZ666" s="402"/>
      <c r="GD666" s="402"/>
      <c r="GH666" s="402"/>
      <c r="GL666" s="402"/>
      <c r="GP666" s="402"/>
      <c r="GT666" s="402"/>
      <c r="GX666" s="402"/>
      <c r="HB666" s="402"/>
      <c r="HF666" s="402"/>
      <c r="HJ666" s="402"/>
      <c r="HN666" s="402"/>
      <c r="HR666" s="402"/>
      <c r="HV666" s="402"/>
      <c r="HZ666" s="402"/>
      <c r="ID666" s="402"/>
      <c r="IH666" s="402"/>
      <c r="IL666" s="402"/>
      <c r="IP666" s="402"/>
      <c r="IT666" s="402"/>
      <c r="IX666" s="402"/>
      <c r="JB666" s="402"/>
      <c r="JF666" s="402"/>
      <c r="JJ666" s="402"/>
      <c r="JN666" s="402"/>
      <c r="JR666" s="402"/>
      <c r="JV666" s="402"/>
      <c r="JZ666" s="402"/>
      <c r="KD666" s="402"/>
      <c r="LI666" s="402"/>
      <c r="MH666" s="402"/>
      <c r="MZ666" s="402"/>
      <c r="NM666" s="402"/>
      <c r="OA666" s="402"/>
      <c r="OR666" s="402"/>
      <c r="PW666" s="402"/>
      <c r="QO666" s="402"/>
      <c r="RB666" s="402"/>
      <c r="SD666" s="402"/>
      <c r="TX666" s="402"/>
      <c r="VT666" s="402"/>
      <c r="XQ666" s="402"/>
      <c r="YF666" s="402"/>
      <c r="ZK666" s="402"/>
      <c r="ZN666" s="402"/>
      <c r="AAP666" s="402"/>
      <c r="ABJ666" s="402"/>
      <c r="ABU666" s="402"/>
      <c r="ACZ666" s="402"/>
      <c r="ADG666" s="402"/>
      <c r="ADH666" s="402"/>
      <c r="AEL666" s="402"/>
    </row>
    <row r="667" spans="3:818" ht="11.25" customHeight="1">
      <c r="C667" s="402"/>
      <c r="F667" s="402"/>
      <c r="W667" s="402"/>
      <c r="AA667" s="402"/>
      <c r="AE667" s="402"/>
      <c r="AI667" s="402"/>
      <c r="AM667" s="402"/>
      <c r="AQ667" s="402"/>
      <c r="AT667" s="402"/>
      <c r="AW667" s="402"/>
      <c r="BA667" s="402"/>
      <c r="BB667" s="402"/>
      <c r="BE667" s="402"/>
      <c r="BF667" s="402"/>
      <c r="BI667" s="402"/>
      <c r="BJ667" s="402"/>
      <c r="BM667" s="402"/>
      <c r="BN667" s="402"/>
      <c r="BO667" s="402"/>
      <c r="BP667" s="402"/>
      <c r="BQ667" s="402"/>
      <c r="BR667" s="402"/>
      <c r="BS667" s="402"/>
      <c r="BT667" s="402"/>
      <c r="BW667" s="402"/>
      <c r="BX667" s="402"/>
      <c r="BY667" s="402"/>
      <c r="BZ667" s="402"/>
      <c r="CP667" s="402"/>
      <c r="CQ667" s="402"/>
      <c r="CY667" s="402"/>
      <c r="DE667" s="402"/>
      <c r="DF667" s="402"/>
      <c r="DP667" s="402"/>
      <c r="DR667" s="402"/>
      <c r="DV667" s="402"/>
      <c r="DZ667" s="402"/>
      <c r="ED667" s="402"/>
      <c r="EH667" s="402"/>
      <c r="EL667" s="402"/>
      <c r="EP667" s="402"/>
      <c r="ET667" s="402"/>
      <c r="EX667" s="402"/>
      <c r="FB667" s="402"/>
      <c r="FF667" s="402"/>
      <c r="FJ667" s="402"/>
      <c r="FN667" s="402"/>
      <c r="FR667" s="402"/>
      <c r="FV667" s="402"/>
      <c r="FZ667" s="402"/>
      <c r="GD667" s="402"/>
      <c r="GH667" s="402"/>
      <c r="GL667" s="402"/>
      <c r="GP667" s="402"/>
      <c r="GT667" s="402"/>
      <c r="GX667" s="402"/>
      <c r="HB667" s="402"/>
      <c r="HF667" s="402"/>
      <c r="HJ667" s="402"/>
      <c r="HN667" s="402"/>
      <c r="HR667" s="402"/>
      <c r="HV667" s="402"/>
      <c r="HZ667" s="402"/>
      <c r="ID667" s="402"/>
      <c r="IH667" s="402"/>
      <c r="IL667" s="402"/>
      <c r="IP667" s="402"/>
      <c r="IT667" s="402"/>
      <c r="IX667" s="402"/>
      <c r="JB667" s="402"/>
      <c r="JF667" s="402"/>
      <c r="JJ667" s="402"/>
      <c r="JN667" s="402"/>
      <c r="JR667" s="402"/>
      <c r="JV667" s="402"/>
      <c r="JZ667" s="402"/>
      <c r="KD667" s="402"/>
      <c r="LI667" s="402"/>
      <c r="MH667" s="402"/>
      <c r="MZ667" s="402"/>
      <c r="NM667" s="402"/>
      <c r="OA667" s="402"/>
      <c r="OR667" s="402"/>
      <c r="PW667" s="402"/>
      <c r="QO667" s="402"/>
      <c r="RB667" s="402"/>
      <c r="SD667" s="402"/>
      <c r="TX667" s="402"/>
      <c r="VT667" s="402"/>
      <c r="XQ667" s="402"/>
      <c r="YF667" s="402"/>
      <c r="ZK667" s="402"/>
      <c r="ZN667" s="402"/>
      <c r="AAP667" s="402"/>
      <c r="ABJ667" s="402"/>
      <c r="ABU667" s="402"/>
      <c r="ACZ667" s="402"/>
      <c r="ADG667" s="402"/>
      <c r="ADH667" s="402"/>
      <c r="AEL667" s="402"/>
    </row>
    <row r="668" spans="3:818" ht="11.25" customHeight="1">
      <c r="C668" s="402"/>
      <c r="F668" s="402"/>
      <c r="W668" s="402"/>
      <c r="AA668" s="402"/>
      <c r="AE668" s="402"/>
      <c r="AI668" s="402"/>
      <c r="AM668" s="402"/>
      <c r="AQ668" s="402"/>
      <c r="AT668" s="402"/>
      <c r="AW668" s="402"/>
      <c r="BA668" s="402"/>
      <c r="BB668" s="402"/>
      <c r="BE668" s="402"/>
      <c r="BF668" s="402"/>
      <c r="BI668" s="402"/>
      <c r="BJ668" s="402"/>
      <c r="BM668" s="402"/>
      <c r="BN668" s="402"/>
      <c r="BO668" s="402"/>
      <c r="BP668" s="402"/>
      <c r="BQ668" s="402"/>
      <c r="BR668" s="402"/>
      <c r="BS668" s="402"/>
      <c r="BT668" s="402"/>
      <c r="BW668" s="402"/>
      <c r="BX668" s="402"/>
      <c r="BY668" s="402"/>
      <c r="BZ668" s="402"/>
      <c r="CP668" s="402"/>
      <c r="CQ668" s="402"/>
      <c r="CY668" s="402"/>
      <c r="DE668" s="402"/>
      <c r="DF668" s="402"/>
      <c r="DP668" s="402"/>
      <c r="DR668" s="402"/>
      <c r="DV668" s="402"/>
      <c r="DZ668" s="402"/>
      <c r="ED668" s="402"/>
      <c r="EH668" s="402"/>
      <c r="EL668" s="402"/>
      <c r="EP668" s="402"/>
      <c r="ET668" s="402"/>
      <c r="EX668" s="402"/>
      <c r="FB668" s="402"/>
      <c r="FF668" s="402"/>
      <c r="FJ668" s="402"/>
      <c r="FN668" s="402"/>
      <c r="FR668" s="402"/>
      <c r="FV668" s="402"/>
      <c r="FZ668" s="402"/>
      <c r="GD668" s="402"/>
      <c r="GH668" s="402"/>
      <c r="GL668" s="402"/>
      <c r="GP668" s="402"/>
      <c r="GT668" s="402"/>
      <c r="GX668" s="402"/>
      <c r="HB668" s="402"/>
      <c r="HF668" s="402"/>
      <c r="HJ668" s="402"/>
      <c r="HN668" s="402"/>
      <c r="HR668" s="402"/>
      <c r="HV668" s="402"/>
      <c r="HZ668" s="402"/>
      <c r="ID668" s="402"/>
      <c r="IH668" s="402"/>
      <c r="IL668" s="402"/>
      <c r="IP668" s="402"/>
      <c r="IT668" s="402"/>
      <c r="IX668" s="402"/>
      <c r="JB668" s="402"/>
      <c r="JF668" s="402"/>
      <c r="JJ668" s="402"/>
      <c r="JN668" s="402"/>
      <c r="JR668" s="402"/>
      <c r="JV668" s="402"/>
      <c r="JZ668" s="402"/>
      <c r="KD668" s="402"/>
      <c r="LI668" s="402"/>
      <c r="MH668" s="402"/>
      <c r="MZ668" s="402"/>
      <c r="NM668" s="402"/>
      <c r="OA668" s="402"/>
      <c r="OR668" s="402"/>
      <c r="PW668" s="402"/>
      <c r="QO668" s="402"/>
      <c r="RB668" s="402"/>
      <c r="SD668" s="402"/>
      <c r="TX668" s="402"/>
      <c r="VT668" s="402"/>
      <c r="XQ668" s="402"/>
      <c r="YF668" s="402"/>
      <c r="ZK668" s="402"/>
      <c r="ZN668" s="402"/>
      <c r="AAP668" s="402"/>
      <c r="ABJ668" s="402"/>
      <c r="ABU668" s="402"/>
      <c r="ACZ668" s="402"/>
      <c r="ADG668" s="402"/>
      <c r="ADH668" s="402"/>
      <c r="AEL668" s="402"/>
    </row>
    <row r="669" spans="3:818" ht="11.25" customHeight="1">
      <c r="C669" s="402"/>
      <c r="F669" s="402"/>
      <c r="W669" s="402"/>
      <c r="AA669" s="402"/>
      <c r="AE669" s="402"/>
      <c r="AI669" s="402"/>
      <c r="AM669" s="402"/>
      <c r="AQ669" s="402"/>
      <c r="AT669" s="402"/>
      <c r="AW669" s="402"/>
      <c r="BA669" s="402"/>
      <c r="BB669" s="402"/>
      <c r="BE669" s="402"/>
      <c r="BF669" s="402"/>
      <c r="BI669" s="402"/>
      <c r="BJ669" s="402"/>
      <c r="BM669" s="402"/>
      <c r="BN669" s="402"/>
      <c r="BO669" s="402"/>
      <c r="BP669" s="402"/>
      <c r="BQ669" s="402"/>
      <c r="BR669" s="402"/>
      <c r="BS669" s="402"/>
      <c r="BT669" s="402"/>
      <c r="BW669" s="402"/>
      <c r="BX669" s="402"/>
      <c r="BY669" s="402"/>
      <c r="BZ669" s="402"/>
      <c r="CP669" s="402"/>
      <c r="CQ669" s="402"/>
      <c r="CY669" s="402"/>
      <c r="DE669" s="402"/>
      <c r="DF669" s="402"/>
      <c r="DP669" s="402"/>
      <c r="DR669" s="402"/>
      <c r="DV669" s="402"/>
      <c r="DZ669" s="402"/>
      <c r="ED669" s="402"/>
      <c r="EH669" s="402"/>
      <c r="EL669" s="402"/>
      <c r="EP669" s="402"/>
      <c r="ET669" s="402"/>
      <c r="EX669" s="402"/>
      <c r="FB669" s="402"/>
      <c r="FF669" s="402"/>
      <c r="FJ669" s="402"/>
      <c r="FN669" s="402"/>
      <c r="FR669" s="402"/>
      <c r="FV669" s="402"/>
      <c r="FZ669" s="402"/>
      <c r="GD669" s="402"/>
      <c r="GH669" s="402"/>
      <c r="GL669" s="402"/>
      <c r="GP669" s="402"/>
      <c r="GT669" s="402"/>
      <c r="GX669" s="402"/>
      <c r="HB669" s="402"/>
      <c r="HF669" s="402"/>
      <c r="HJ669" s="402"/>
      <c r="HN669" s="402"/>
      <c r="HR669" s="402"/>
      <c r="HV669" s="402"/>
      <c r="HZ669" s="402"/>
      <c r="ID669" s="402"/>
      <c r="IH669" s="402"/>
      <c r="IL669" s="402"/>
      <c r="IP669" s="402"/>
      <c r="IT669" s="402"/>
      <c r="IX669" s="402"/>
      <c r="JB669" s="402"/>
      <c r="JF669" s="402"/>
      <c r="JJ669" s="402"/>
      <c r="JN669" s="402"/>
      <c r="JR669" s="402"/>
      <c r="JV669" s="402"/>
      <c r="JZ669" s="402"/>
      <c r="KD669" s="402"/>
      <c r="LI669" s="402"/>
      <c r="MH669" s="402"/>
      <c r="MZ669" s="402"/>
      <c r="NM669" s="402"/>
      <c r="OA669" s="402"/>
      <c r="OR669" s="402"/>
      <c r="PW669" s="402"/>
      <c r="QO669" s="402"/>
      <c r="RB669" s="402"/>
      <c r="SD669" s="402"/>
      <c r="TX669" s="402"/>
      <c r="VT669" s="402"/>
      <c r="XQ669" s="402"/>
      <c r="YF669" s="402"/>
      <c r="ZK669" s="402"/>
      <c r="ZN669" s="402"/>
      <c r="AAP669" s="402"/>
      <c r="ABJ669" s="402"/>
      <c r="ABU669" s="402"/>
      <c r="ACZ669" s="402"/>
      <c r="ADG669" s="402"/>
      <c r="ADH669" s="402"/>
      <c r="AEL669" s="402"/>
    </row>
    <row r="670" spans="3:818" ht="11.25" customHeight="1">
      <c r="C670" s="402"/>
      <c r="F670" s="402"/>
      <c r="W670" s="402"/>
      <c r="AA670" s="402"/>
      <c r="AE670" s="402"/>
      <c r="AI670" s="402"/>
      <c r="AM670" s="402"/>
      <c r="AQ670" s="402"/>
      <c r="AT670" s="402"/>
      <c r="AW670" s="402"/>
      <c r="BA670" s="402"/>
      <c r="BB670" s="402"/>
      <c r="BE670" s="402"/>
      <c r="BF670" s="402"/>
      <c r="BI670" s="402"/>
      <c r="BJ670" s="402"/>
      <c r="BM670" s="402"/>
      <c r="BN670" s="402"/>
      <c r="BO670" s="402"/>
      <c r="BP670" s="402"/>
      <c r="BQ670" s="402"/>
      <c r="BR670" s="402"/>
      <c r="BS670" s="402"/>
      <c r="BT670" s="402"/>
      <c r="BW670" s="402"/>
      <c r="BX670" s="402"/>
      <c r="BY670" s="402"/>
      <c r="BZ670" s="402"/>
      <c r="CP670" s="402"/>
      <c r="CQ670" s="402"/>
      <c r="CY670" s="402"/>
      <c r="DE670" s="402"/>
      <c r="DF670" s="402"/>
      <c r="DP670" s="402"/>
      <c r="DR670" s="402"/>
      <c r="DV670" s="402"/>
      <c r="DZ670" s="402"/>
      <c r="ED670" s="402"/>
      <c r="EH670" s="402"/>
      <c r="EL670" s="402"/>
      <c r="EP670" s="402"/>
      <c r="ET670" s="402"/>
      <c r="EX670" s="402"/>
      <c r="FB670" s="402"/>
      <c r="FF670" s="402"/>
      <c r="FJ670" s="402"/>
      <c r="FN670" s="402"/>
      <c r="FR670" s="402"/>
      <c r="FV670" s="402"/>
      <c r="FZ670" s="402"/>
      <c r="GD670" s="402"/>
      <c r="GH670" s="402"/>
      <c r="GL670" s="402"/>
      <c r="GP670" s="402"/>
      <c r="GT670" s="402"/>
      <c r="GX670" s="402"/>
      <c r="HB670" s="402"/>
      <c r="HF670" s="402"/>
      <c r="HJ670" s="402"/>
      <c r="HN670" s="402"/>
      <c r="HR670" s="402"/>
      <c r="HV670" s="402"/>
      <c r="HZ670" s="402"/>
      <c r="ID670" s="402"/>
      <c r="IH670" s="402"/>
      <c r="IL670" s="402"/>
      <c r="IP670" s="402"/>
      <c r="IT670" s="402"/>
      <c r="IX670" s="402"/>
      <c r="JB670" s="402"/>
      <c r="JF670" s="402"/>
      <c r="JJ670" s="402"/>
      <c r="JN670" s="402"/>
      <c r="JR670" s="402"/>
      <c r="JV670" s="402"/>
      <c r="JZ670" s="402"/>
      <c r="KD670" s="402"/>
      <c r="LI670" s="402"/>
      <c r="MH670" s="402"/>
      <c r="MZ670" s="402"/>
      <c r="NM670" s="402"/>
      <c r="OA670" s="402"/>
      <c r="OR670" s="402"/>
      <c r="PW670" s="402"/>
      <c r="QO670" s="402"/>
      <c r="RB670" s="402"/>
      <c r="SD670" s="402"/>
      <c r="TX670" s="402"/>
      <c r="VT670" s="402"/>
      <c r="XQ670" s="402"/>
      <c r="YF670" s="402"/>
      <c r="ZK670" s="402"/>
      <c r="ZN670" s="402"/>
      <c r="AAP670" s="402"/>
      <c r="ABJ670" s="402"/>
      <c r="ABU670" s="402"/>
      <c r="ACZ670" s="402"/>
      <c r="ADG670" s="402"/>
      <c r="ADH670" s="402"/>
      <c r="AEL670" s="402"/>
    </row>
    <row r="671" spans="3:818" ht="11.25" customHeight="1">
      <c r="C671" s="402"/>
      <c r="F671" s="402"/>
      <c r="W671" s="402"/>
      <c r="AA671" s="402"/>
      <c r="AE671" s="402"/>
      <c r="AI671" s="402"/>
      <c r="AM671" s="402"/>
      <c r="AQ671" s="402"/>
      <c r="AT671" s="402"/>
      <c r="AW671" s="402"/>
      <c r="BA671" s="402"/>
      <c r="BB671" s="402"/>
      <c r="BE671" s="402"/>
      <c r="BF671" s="402"/>
      <c r="BI671" s="402"/>
      <c r="BJ671" s="402"/>
      <c r="BM671" s="402"/>
      <c r="BN671" s="402"/>
      <c r="BO671" s="402"/>
      <c r="BP671" s="402"/>
      <c r="BQ671" s="402"/>
      <c r="BR671" s="402"/>
      <c r="BS671" s="402"/>
      <c r="BT671" s="402"/>
      <c r="BW671" s="402"/>
      <c r="BX671" s="402"/>
      <c r="BY671" s="402"/>
      <c r="BZ671" s="402"/>
      <c r="CP671" s="402"/>
      <c r="CQ671" s="402"/>
      <c r="CY671" s="402"/>
      <c r="DE671" s="402"/>
      <c r="DF671" s="402"/>
      <c r="DP671" s="402"/>
      <c r="DR671" s="402"/>
      <c r="DV671" s="402"/>
      <c r="DZ671" s="402"/>
      <c r="ED671" s="402"/>
      <c r="EH671" s="402"/>
      <c r="EL671" s="402"/>
      <c r="EP671" s="402"/>
      <c r="ET671" s="402"/>
      <c r="EX671" s="402"/>
      <c r="FB671" s="402"/>
      <c r="FF671" s="402"/>
      <c r="FJ671" s="402"/>
      <c r="FN671" s="402"/>
      <c r="FR671" s="402"/>
      <c r="FV671" s="402"/>
      <c r="FZ671" s="402"/>
      <c r="GD671" s="402"/>
      <c r="GH671" s="402"/>
      <c r="GL671" s="402"/>
      <c r="GP671" s="402"/>
      <c r="GT671" s="402"/>
      <c r="GX671" s="402"/>
      <c r="HB671" s="402"/>
      <c r="HF671" s="402"/>
      <c r="HJ671" s="402"/>
      <c r="HN671" s="402"/>
      <c r="HR671" s="402"/>
      <c r="HV671" s="402"/>
      <c r="HZ671" s="402"/>
      <c r="ID671" s="402"/>
      <c r="IH671" s="402"/>
      <c r="IL671" s="402"/>
      <c r="IP671" s="402"/>
      <c r="IT671" s="402"/>
      <c r="IX671" s="402"/>
      <c r="JB671" s="402"/>
      <c r="JF671" s="402"/>
      <c r="JJ671" s="402"/>
      <c r="JN671" s="402"/>
      <c r="JR671" s="402"/>
      <c r="JV671" s="402"/>
      <c r="JZ671" s="402"/>
      <c r="KD671" s="402"/>
      <c r="LI671" s="402"/>
      <c r="MH671" s="402"/>
      <c r="MZ671" s="402"/>
      <c r="NM671" s="402"/>
      <c r="OA671" s="402"/>
      <c r="OR671" s="402"/>
      <c r="PW671" s="402"/>
      <c r="QO671" s="402"/>
      <c r="RB671" s="402"/>
      <c r="SD671" s="402"/>
      <c r="TX671" s="402"/>
      <c r="VT671" s="402"/>
      <c r="XQ671" s="402"/>
      <c r="YF671" s="402"/>
      <c r="ZK671" s="402"/>
      <c r="ZN671" s="402"/>
      <c r="AAP671" s="402"/>
      <c r="ABJ671" s="402"/>
      <c r="ABU671" s="402"/>
      <c r="ACZ671" s="402"/>
      <c r="ADG671" s="402"/>
      <c r="ADH671" s="402"/>
      <c r="AEL671" s="402"/>
    </row>
    <row r="672" spans="3:818" ht="11.25" customHeight="1">
      <c r="C672" s="402"/>
      <c r="F672" s="402"/>
      <c r="W672" s="402"/>
      <c r="AA672" s="402"/>
      <c r="AE672" s="402"/>
      <c r="AI672" s="402"/>
      <c r="AM672" s="402"/>
      <c r="AQ672" s="402"/>
      <c r="AT672" s="402"/>
      <c r="AW672" s="402"/>
      <c r="BA672" s="402"/>
      <c r="BB672" s="402"/>
      <c r="BE672" s="402"/>
      <c r="BF672" s="402"/>
      <c r="BI672" s="402"/>
      <c r="BJ672" s="402"/>
      <c r="BM672" s="402"/>
      <c r="BN672" s="402"/>
      <c r="BO672" s="402"/>
      <c r="BP672" s="402"/>
      <c r="BQ672" s="402"/>
      <c r="BR672" s="402"/>
      <c r="BS672" s="402"/>
      <c r="BT672" s="402"/>
      <c r="BW672" s="402"/>
      <c r="BX672" s="402"/>
      <c r="BY672" s="402"/>
      <c r="BZ672" s="402"/>
      <c r="CP672" s="402"/>
      <c r="CQ672" s="402"/>
      <c r="CY672" s="402"/>
      <c r="DE672" s="402"/>
      <c r="DF672" s="402"/>
      <c r="DP672" s="402"/>
      <c r="DR672" s="402"/>
      <c r="DV672" s="402"/>
      <c r="DZ672" s="402"/>
      <c r="ED672" s="402"/>
      <c r="EH672" s="402"/>
      <c r="EL672" s="402"/>
      <c r="EP672" s="402"/>
      <c r="ET672" s="402"/>
      <c r="EX672" s="402"/>
      <c r="FB672" s="402"/>
      <c r="FF672" s="402"/>
      <c r="FJ672" s="402"/>
      <c r="FN672" s="402"/>
      <c r="FR672" s="402"/>
      <c r="FV672" s="402"/>
      <c r="FZ672" s="402"/>
      <c r="GD672" s="402"/>
      <c r="GH672" s="402"/>
      <c r="GL672" s="402"/>
      <c r="GP672" s="402"/>
      <c r="GT672" s="402"/>
      <c r="GX672" s="402"/>
      <c r="HB672" s="402"/>
      <c r="HF672" s="402"/>
      <c r="HJ672" s="402"/>
      <c r="HN672" s="402"/>
      <c r="HR672" s="402"/>
      <c r="HV672" s="402"/>
      <c r="HZ672" s="402"/>
      <c r="ID672" s="402"/>
      <c r="IH672" s="402"/>
      <c r="IL672" s="402"/>
      <c r="IP672" s="402"/>
      <c r="IT672" s="402"/>
      <c r="IX672" s="402"/>
      <c r="JB672" s="402"/>
      <c r="JF672" s="402"/>
      <c r="JJ672" s="402"/>
      <c r="JN672" s="402"/>
      <c r="JR672" s="402"/>
      <c r="JV672" s="402"/>
      <c r="JZ672" s="402"/>
      <c r="KD672" s="402"/>
      <c r="LI672" s="402"/>
      <c r="MH672" s="402"/>
      <c r="MZ672" s="402"/>
      <c r="NM672" s="402"/>
      <c r="OA672" s="402"/>
      <c r="OR672" s="402"/>
      <c r="PW672" s="402"/>
      <c r="QO672" s="402"/>
      <c r="RB672" s="402"/>
      <c r="SD672" s="402"/>
      <c r="TX672" s="402"/>
      <c r="VT672" s="402"/>
      <c r="XQ672" s="402"/>
      <c r="YF672" s="402"/>
      <c r="ZK672" s="402"/>
      <c r="ZN672" s="402"/>
      <c r="AAP672" s="402"/>
      <c r="ABJ672" s="402"/>
      <c r="ABU672" s="402"/>
      <c r="ACZ672" s="402"/>
      <c r="ADG672" s="402"/>
      <c r="ADH672" s="402"/>
      <c r="AEL672" s="402"/>
    </row>
    <row r="673" spans="3:818" ht="11.25" customHeight="1">
      <c r="C673" s="402"/>
      <c r="F673" s="402"/>
      <c r="W673" s="402"/>
      <c r="AA673" s="402"/>
      <c r="AE673" s="402"/>
      <c r="AI673" s="402"/>
      <c r="AM673" s="402"/>
      <c r="AQ673" s="402"/>
      <c r="AT673" s="402"/>
      <c r="AW673" s="402"/>
      <c r="BA673" s="402"/>
      <c r="BB673" s="402"/>
      <c r="BE673" s="402"/>
      <c r="BF673" s="402"/>
      <c r="BI673" s="402"/>
      <c r="BJ673" s="402"/>
      <c r="BM673" s="402"/>
      <c r="BN673" s="402"/>
      <c r="BO673" s="402"/>
      <c r="BP673" s="402"/>
      <c r="BQ673" s="402"/>
      <c r="BR673" s="402"/>
      <c r="BS673" s="402"/>
      <c r="BT673" s="402"/>
      <c r="BW673" s="402"/>
      <c r="BX673" s="402"/>
      <c r="BY673" s="402"/>
      <c r="BZ673" s="402"/>
      <c r="CP673" s="402"/>
      <c r="CQ673" s="402"/>
      <c r="CY673" s="402"/>
      <c r="DE673" s="402"/>
      <c r="DF673" s="402"/>
      <c r="DP673" s="402"/>
      <c r="DR673" s="402"/>
      <c r="DV673" s="402"/>
      <c r="DZ673" s="402"/>
      <c r="ED673" s="402"/>
      <c r="EH673" s="402"/>
      <c r="EL673" s="402"/>
      <c r="EP673" s="402"/>
      <c r="ET673" s="402"/>
      <c r="EX673" s="402"/>
      <c r="FB673" s="402"/>
      <c r="FF673" s="402"/>
      <c r="FJ673" s="402"/>
      <c r="FN673" s="402"/>
      <c r="FR673" s="402"/>
      <c r="FV673" s="402"/>
      <c r="FZ673" s="402"/>
      <c r="GD673" s="402"/>
      <c r="GH673" s="402"/>
      <c r="GL673" s="402"/>
      <c r="GP673" s="402"/>
      <c r="GT673" s="402"/>
      <c r="GX673" s="402"/>
      <c r="HB673" s="402"/>
      <c r="HF673" s="402"/>
      <c r="HJ673" s="402"/>
      <c r="HN673" s="402"/>
      <c r="HR673" s="402"/>
      <c r="HV673" s="402"/>
      <c r="HZ673" s="402"/>
      <c r="ID673" s="402"/>
      <c r="IH673" s="402"/>
      <c r="IL673" s="402"/>
      <c r="IP673" s="402"/>
      <c r="IT673" s="402"/>
      <c r="IX673" s="402"/>
      <c r="JB673" s="402"/>
      <c r="JF673" s="402"/>
      <c r="JJ673" s="402"/>
      <c r="JN673" s="402"/>
      <c r="JR673" s="402"/>
      <c r="JV673" s="402"/>
      <c r="JZ673" s="402"/>
      <c r="KD673" s="402"/>
      <c r="LI673" s="402"/>
      <c r="MH673" s="402"/>
      <c r="MZ673" s="402"/>
      <c r="NM673" s="402"/>
      <c r="OA673" s="402"/>
      <c r="OR673" s="402"/>
      <c r="PW673" s="402"/>
      <c r="QO673" s="402"/>
      <c r="RB673" s="402"/>
      <c r="SD673" s="402"/>
      <c r="TX673" s="402"/>
      <c r="VT673" s="402"/>
      <c r="XQ673" s="402"/>
      <c r="YF673" s="402"/>
      <c r="ZK673" s="402"/>
      <c r="ZN673" s="402"/>
      <c r="AAP673" s="402"/>
      <c r="ABJ673" s="402"/>
      <c r="ABU673" s="402"/>
      <c r="ACZ673" s="402"/>
      <c r="ADG673" s="402"/>
      <c r="ADH673" s="402"/>
      <c r="AEL673" s="402"/>
    </row>
    <row r="674" spans="3:818" ht="11.25" customHeight="1">
      <c r="C674" s="402"/>
      <c r="F674" s="402"/>
      <c r="W674" s="402"/>
      <c r="AA674" s="402"/>
      <c r="AE674" s="402"/>
      <c r="AI674" s="402"/>
      <c r="AM674" s="402"/>
      <c r="AQ674" s="402"/>
      <c r="AT674" s="402"/>
      <c r="AW674" s="402"/>
      <c r="BA674" s="402"/>
      <c r="BB674" s="402"/>
      <c r="BE674" s="402"/>
      <c r="BF674" s="402"/>
      <c r="BI674" s="402"/>
      <c r="BJ674" s="402"/>
      <c r="BM674" s="402"/>
      <c r="BN674" s="402"/>
      <c r="BO674" s="402"/>
      <c r="BP674" s="402"/>
      <c r="BQ674" s="402"/>
      <c r="BR674" s="402"/>
      <c r="BS674" s="402"/>
      <c r="BT674" s="402"/>
      <c r="BW674" s="402"/>
      <c r="BX674" s="402"/>
      <c r="BY674" s="402"/>
      <c r="BZ674" s="402"/>
      <c r="CP674" s="402"/>
      <c r="CQ674" s="402"/>
      <c r="CY674" s="402"/>
      <c r="DE674" s="402"/>
      <c r="DF674" s="402"/>
      <c r="DP674" s="402"/>
      <c r="DR674" s="402"/>
      <c r="DV674" s="402"/>
      <c r="DZ674" s="402"/>
      <c r="ED674" s="402"/>
      <c r="EH674" s="402"/>
      <c r="EL674" s="402"/>
      <c r="EP674" s="402"/>
      <c r="ET674" s="402"/>
      <c r="EX674" s="402"/>
      <c r="FB674" s="402"/>
      <c r="FF674" s="402"/>
      <c r="FJ674" s="402"/>
      <c r="FN674" s="402"/>
      <c r="FR674" s="402"/>
      <c r="FV674" s="402"/>
      <c r="FZ674" s="402"/>
      <c r="GD674" s="402"/>
      <c r="GH674" s="402"/>
      <c r="GL674" s="402"/>
      <c r="GP674" s="402"/>
      <c r="GT674" s="402"/>
      <c r="GX674" s="402"/>
      <c r="HB674" s="402"/>
      <c r="HF674" s="402"/>
      <c r="HJ674" s="402"/>
      <c r="HN674" s="402"/>
      <c r="HR674" s="402"/>
      <c r="HV674" s="402"/>
      <c r="HZ674" s="402"/>
      <c r="ID674" s="402"/>
      <c r="IH674" s="402"/>
      <c r="IL674" s="402"/>
      <c r="IP674" s="402"/>
      <c r="IT674" s="402"/>
      <c r="IX674" s="402"/>
      <c r="JB674" s="402"/>
      <c r="JF674" s="402"/>
      <c r="JJ674" s="402"/>
      <c r="JN674" s="402"/>
      <c r="JR674" s="402"/>
      <c r="JV674" s="402"/>
      <c r="JZ674" s="402"/>
      <c r="KD674" s="402"/>
      <c r="LI674" s="402"/>
      <c r="MH674" s="402"/>
      <c r="MZ674" s="402"/>
      <c r="NM674" s="402"/>
      <c r="OA674" s="402"/>
      <c r="OR674" s="402"/>
      <c r="PW674" s="402"/>
      <c r="QO674" s="402"/>
      <c r="RB674" s="402"/>
      <c r="SD674" s="402"/>
      <c r="TX674" s="402"/>
      <c r="VT674" s="402"/>
      <c r="XQ674" s="402"/>
      <c r="YF674" s="402"/>
      <c r="ZK674" s="402"/>
      <c r="ZN674" s="402"/>
      <c r="AAP674" s="402"/>
      <c r="ABJ674" s="402"/>
      <c r="ABU674" s="402"/>
      <c r="ACZ674" s="402"/>
      <c r="ADG674" s="402"/>
      <c r="ADH674" s="402"/>
      <c r="AEL674" s="402"/>
    </row>
    <row r="675" spans="3:818" ht="11.25" customHeight="1">
      <c r="C675" s="402"/>
      <c r="F675" s="402"/>
      <c r="W675" s="402"/>
      <c r="AA675" s="402"/>
      <c r="AE675" s="402"/>
      <c r="AI675" s="402"/>
      <c r="AM675" s="402"/>
      <c r="AQ675" s="402"/>
      <c r="AT675" s="402"/>
      <c r="AW675" s="402"/>
      <c r="BA675" s="402"/>
      <c r="BB675" s="402"/>
      <c r="BE675" s="402"/>
      <c r="BF675" s="402"/>
      <c r="BI675" s="402"/>
      <c r="BJ675" s="402"/>
      <c r="BM675" s="402"/>
      <c r="BN675" s="402"/>
      <c r="BO675" s="402"/>
      <c r="BP675" s="402"/>
      <c r="BQ675" s="402"/>
      <c r="BR675" s="402"/>
      <c r="BS675" s="402"/>
      <c r="BT675" s="402"/>
      <c r="BW675" s="402"/>
      <c r="BX675" s="402"/>
      <c r="BY675" s="402"/>
      <c r="BZ675" s="402"/>
      <c r="CP675" s="402"/>
      <c r="CQ675" s="402"/>
      <c r="CY675" s="402"/>
      <c r="DE675" s="402"/>
      <c r="DF675" s="402"/>
      <c r="DP675" s="402"/>
      <c r="DR675" s="402"/>
      <c r="DV675" s="402"/>
      <c r="DZ675" s="402"/>
      <c r="ED675" s="402"/>
      <c r="EH675" s="402"/>
      <c r="EL675" s="402"/>
      <c r="EP675" s="402"/>
      <c r="ET675" s="402"/>
      <c r="EX675" s="402"/>
      <c r="FB675" s="402"/>
      <c r="FF675" s="402"/>
      <c r="FJ675" s="402"/>
      <c r="FN675" s="402"/>
      <c r="FR675" s="402"/>
      <c r="FV675" s="402"/>
      <c r="FZ675" s="402"/>
      <c r="GD675" s="402"/>
      <c r="GH675" s="402"/>
      <c r="GL675" s="402"/>
      <c r="GP675" s="402"/>
      <c r="GT675" s="402"/>
      <c r="GX675" s="402"/>
      <c r="HB675" s="402"/>
      <c r="HF675" s="402"/>
      <c r="HJ675" s="402"/>
      <c r="HN675" s="402"/>
      <c r="HR675" s="402"/>
      <c r="HV675" s="402"/>
      <c r="HZ675" s="402"/>
      <c r="ID675" s="402"/>
      <c r="IH675" s="402"/>
      <c r="IL675" s="402"/>
      <c r="IP675" s="402"/>
      <c r="IT675" s="402"/>
      <c r="IX675" s="402"/>
      <c r="JB675" s="402"/>
      <c r="JF675" s="402"/>
      <c r="JJ675" s="402"/>
      <c r="JN675" s="402"/>
      <c r="JR675" s="402"/>
      <c r="JV675" s="402"/>
      <c r="JZ675" s="402"/>
      <c r="KD675" s="402"/>
      <c r="LI675" s="402"/>
      <c r="MH675" s="402"/>
      <c r="MZ675" s="402"/>
      <c r="NM675" s="402"/>
      <c r="OA675" s="402"/>
      <c r="OR675" s="402"/>
      <c r="PW675" s="402"/>
      <c r="QO675" s="402"/>
      <c r="RB675" s="402"/>
      <c r="SD675" s="402"/>
      <c r="TX675" s="402"/>
      <c r="VT675" s="402"/>
      <c r="XQ675" s="402"/>
      <c r="YF675" s="402"/>
      <c r="ZK675" s="402"/>
      <c r="ZN675" s="402"/>
      <c r="AAP675" s="402"/>
      <c r="ABJ675" s="402"/>
      <c r="ABU675" s="402"/>
      <c r="ACZ675" s="402"/>
      <c r="ADG675" s="402"/>
      <c r="ADH675" s="402"/>
      <c r="AEL675" s="402"/>
    </row>
    <row r="676" spans="3:818" ht="11.25" customHeight="1">
      <c r="C676" s="402"/>
      <c r="F676" s="402"/>
      <c r="W676" s="402"/>
      <c r="AA676" s="402"/>
      <c r="AE676" s="402"/>
      <c r="AI676" s="402"/>
      <c r="AM676" s="402"/>
      <c r="AQ676" s="402"/>
      <c r="AT676" s="402"/>
      <c r="AW676" s="402"/>
      <c r="BA676" s="402"/>
      <c r="BB676" s="402"/>
      <c r="BE676" s="402"/>
      <c r="BF676" s="402"/>
      <c r="BI676" s="402"/>
      <c r="BJ676" s="402"/>
      <c r="BM676" s="402"/>
      <c r="BN676" s="402"/>
      <c r="BO676" s="402"/>
      <c r="BP676" s="402"/>
      <c r="BQ676" s="402"/>
      <c r="BR676" s="402"/>
      <c r="BS676" s="402"/>
      <c r="BT676" s="402"/>
      <c r="BW676" s="402"/>
      <c r="BX676" s="402"/>
      <c r="BY676" s="402"/>
      <c r="BZ676" s="402"/>
      <c r="CP676" s="402"/>
      <c r="CQ676" s="402"/>
      <c r="CY676" s="402"/>
      <c r="DE676" s="402"/>
      <c r="DF676" s="402"/>
      <c r="DP676" s="402"/>
      <c r="DR676" s="402"/>
      <c r="DV676" s="402"/>
      <c r="DZ676" s="402"/>
      <c r="ED676" s="402"/>
      <c r="EH676" s="402"/>
      <c r="EL676" s="402"/>
      <c r="EP676" s="402"/>
      <c r="ET676" s="402"/>
      <c r="EX676" s="402"/>
      <c r="FB676" s="402"/>
      <c r="FF676" s="402"/>
      <c r="FJ676" s="402"/>
      <c r="FN676" s="402"/>
      <c r="FR676" s="402"/>
      <c r="FV676" s="402"/>
      <c r="FZ676" s="402"/>
      <c r="GD676" s="402"/>
      <c r="GH676" s="402"/>
      <c r="GL676" s="402"/>
      <c r="GP676" s="402"/>
      <c r="GT676" s="402"/>
      <c r="GX676" s="402"/>
      <c r="HB676" s="402"/>
      <c r="HF676" s="402"/>
      <c r="HJ676" s="402"/>
      <c r="HN676" s="402"/>
      <c r="HR676" s="402"/>
      <c r="HV676" s="402"/>
      <c r="HZ676" s="402"/>
      <c r="ID676" s="402"/>
      <c r="IH676" s="402"/>
      <c r="IL676" s="402"/>
      <c r="IP676" s="402"/>
      <c r="IT676" s="402"/>
      <c r="IX676" s="402"/>
      <c r="JB676" s="402"/>
      <c r="JF676" s="402"/>
      <c r="JJ676" s="402"/>
      <c r="JN676" s="402"/>
      <c r="JR676" s="402"/>
      <c r="JV676" s="402"/>
      <c r="JZ676" s="402"/>
      <c r="KD676" s="402"/>
      <c r="LI676" s="402"/>
      <c r="MH676" s="402"/>
      <c r="MZ676" s="402"/>
      <c r="NM676" s="402"/>
      <c r="OA676" s="402"/>
      <c r="OR676" s="402"/>
      <c r="PW676" s="402"/>
      <c r="QO676" s="402"/>
      <c r="RB676" s="402"/>
      <c r="SD676" s="402"/>
      <c r="TX676" s="402"/>
      <c r="VT676" s="402"/>
      <c r="XQ676" s="402"/>
      <c r="YF676" s="402"/>
      <c r="ZK676" s="402"/>
      <c r="ZN676" s="402"/>
      <c r="AAP676" s="402"/>
      <c r="ABJ676" s="402"/>
      <c r="ABU676" s="402"/>
      <c r="ACZ676" s="402"/>
      <c r="ADG676" s="402"/>
      <c r="ADH676" s="402"/>
      <c r="AEL676" s="402"/>
    </row>
    <row r="677" spans="3:818" ht="11.25" customHeight="1">
      <c r="C677" s="402"/>
      <c r="F677" s="402"/>
      <c r="W677" s="402"/>
      <c r="AA677" s="402"/>
      <c r="AE677" s="402"/>
      <c r="AI677" s="402"/>
      <c r="AM677" s="402"/>
      <c r="AQ677" s="402"/>
      <c r="AT677" s="402"/>
      <c r="AW677" s="402"/>
      <c r="BA677" s="402"/>
      <c r="BB677" s="402"/>
      <c r="BE677" s="402"/>
      <c r="BF677" s="402"/>
      <c r="BI677" s="402"/>
      <c r="BJ677" s="402"/>
      <c r="BM677" s="402"/>
      <c r="BN677" s="402"/>
      <c r="BO677" s="402"/>
      <c r="BP677" s="402"/>
      <c r="BQ677" s="402"/>
      <c r="BR677" s="402"/>
      <c r="BS677" s="402"/>
      <c r="BT677" s="402"/>
      <c r="BW677" s="402"/>
      <c r="BX677" s="402"/>
      <c r="BY677" s="402"/>
      <c r="BZ677" s="402"/>
      <c r="CP677" s="402"/>
      <c r="CQ677" s="402"/>
      <c r="CY677" s="402"/>
      <c r="DE677" s="402"/>
      <c r="DF677" s="402"/>
      <c r="DP677" s="402"/>
      <c r="DR677" s="402"/>
      <c r="DV677" s="402"/>
      <c r="DZ677" s="402"/>
      <c r="ED677" s="402"/>
      <c r="EH677" s="402"/>
      <c r="EL677" s="402"/>
      <c r="EP677" s="402"/>
      <c r="ET677" s="402"/>
      <c r="EX677" s="402"/>
      <c r="FB677" s="402"/>
      <c r="FF677" s="402"/>
      <c r="FJ677" s="402"/>
      <c r="FN677" s="402"/>
      <c r="FR677" s="402"/>
      <c r="FV677" s="402"/>
      <c r="FZ677" s="402"/>
      <c r="GD677" s="402"/>
      <c r="GH677" s="402"/>
      <c r="GL677" s="402"/>
      <c r="GP677" s="402"/>
      <c r="GT677" s="402"/>
      <c r="GX677" s="402"/>
      <c r="HB677" s="402"/>
      <c r="HF677" s="402"/>
      <c r="HJ677" s="402"/>
      <c r="HN677" s="402"/>
      <c r="HR677" s="402"/>
      <c r="HV677" s="402"/>
      <c r="HZ677" s="402"/>
      <c r="ID677" s="402"/>
      <c r="IH677" s="402"/>
      <c r="IL677" s="402"/>
      <c r="IP677" s="402"/>
      <c r="IT677" s="402"/>
      <c r="IX677" s="402"/>
      <c r="JB677" s="402"/>
      <c r="JF677" s="402"/>
      <c r="JJ677" s="402"/>
      <c r="JN677" s="402"/>
      <c r="JR677" s="402"/>
      <c r="JV677" s="402"/>
      <c r="JZ677" s="402"/>
      <c r="KD677" s="402"/>
      <c r="LI677" s="402"/>
      <c r="MH677" s="402"/>
      <c r="MZ677" s="402"/>
      <c r="NM677" s="402"/>
      <c r="OA677" s="402"/>
      <c r="OR677" s="402"/>
      <c r="PW677" s="402"/>
      <c r="QO677" s="402"/>
      <c r="RB677" s="402"/>
      <c r="SD677" s="402"/>
      <c r="TX677" s="402"/>
      <c r="VT677" s="402"/>
      <c r="XQ677" s="402"/>
      <c r="YF677" s="402"/>
      <c r="ZK677" s="402"/>
      <c r="ZN677" s="402"/>
      <c r="AAP677" s="402"/>
      <c r="ABJ677" s="402"/>
      <c r="ABU677" s="402"/>
      <c r="ACZ677" s="402"/>
      <c r="ADG677" s="402"/>
      <c r="ADH677" s="402"/>
      <c r="AEL677" s="402"/>
    </row>
    <row r="678" spans="3:818" ht="11.25" customHeight="1">
      <c r="C678" s="402"/>
      <c r="F678" s="402"/>
      <c r="W678" s="402"/>
      <c r="AA678" s="402"/>
      <c r="AE678" s="402"/>
      <c r="AI678" s="402"/>
      <c r="AM678" s="402"/>
      <c r="AQ678" s="402"/>
      <c r="AT678" s="402"/>
      <c r="AW678" s="402"/>
      <c r="BA678" s="402"/>
      <c r="BB678" s="402"/>
      <c r="BE678" s="402"/>
      <c r="BF678" s="402"/>
      <c r="BI678" s="402"/>
      <c r="BJ678" s="402"/>
      <c r="BM678" s="402"/>
      <c r="BN678" s="402"/>
      <c r="BO678" s="402"/>
      <c r="BP678" s="402"/>
      <c r="BQ678" s="402"/>
      <c r="BR678" s="402"/>
      <c r="BS678" s="402"/>
      <c r="BT678" s="402"/>
      <c r="BW678" s="402"/>
      <c r="BX678" s="402"/>
      <c r="BY678" s="402"/>
      <c r="BZ678" s="402"/>
      <c r="CP678" s="402"/>
      <c r="CQ678" s="402"/>
      <c r="CY678" s="402"/>
      <c r="DE678" s="402"/>
      <c r="DF678" s="402"/>
      <c r="DP678" s="402"/>
      <c r="DR678" s="402"/>
      <c r="DV678" s="402"/>
      <c r="DZ678" s="402"/>
      <c r="ED678" s="402"/>
      <c r="EH678" s="402"/>
      <c r="EL678" s="402"/>
      <c r="EP678" s="402"/>
      <c r="ET678" s="402"/>
      <c r="EX678" s="402"/>
      <c r="FB678" s="402"/>
      <c r="FF678" s="402"/>
      <c r="FJ678" s="402"/>
      <c r="FN678" s="402"/>
      <c r="FR678" s="402"/>
      <c r="FV678" s="402"/>
      <c r="FZ678" s="402"/>
      <c r="GD678" s="402"/>
      <c r="GH678" s="402"/>
      <c r="GL678" s="402"/>
      <c r="GP678" s="402"/>
      <c r="GT678" s="402"/>
      <c r="GX678" s="402"/>
      <c r="HB678" s="402"/>
      <c r="HF678" s="402"/>
      <c r="HJ678" s="402"/>
      <c r="HN678" s="402"/>
      <c r="HR678" s="402"/>
      <c r="HV678" s="402"/>
      <c r="HZ678" s="402"/>
      <c r="ID678" s="402"/>
      <c r="IH678" s="402"/>
      <c r="IL678" s="402"/>
      <c r="IP678" s="402"/>
      <c r="IT678" s="402"/>
      <c r="IX678" s="402"/>
      <c r="JB678" s="402"/>
      <c r="JF678" s="402"/>
      <c r="JJ678" s="402"/>
      <c r="JN678" s="402"/>
      <c r="JR678" s="402"/>
      <c r="JV678" s="402"/>
      <c r="JZ678" s="402"/>
      <c r="KD678" s="402"/>
      <c r="LI678" s="402"/>
      <c r="MH678" s="402"/>
      <c r="MZ678" s="402"/>
      <c r="NM678" s="402"/>
      <c r="OA678" s="402"/>
      <c r="OR678" s="402"/>
      <c r="PW678" s="402"/>
      <c r="QO678" s="402"/>
      <c r="RB678" s="402"/>
      <c r="SD678" s="402"/>
      <c r="TX678" s="402"/>
      <c r="VT678" s="402"/>
      <c r="XQ678" s="402"/>
      <c r="YF678" s="402"/>
      <c r="ZK678" s="402"/>
      <c r="ZN678" s="402"/>
      <c r="AAP678" s="402"/>
      <c r="ABJ678" s="402"/>
      <c r="ABU678" s="402"/>
      <c r="ACZ678" s="402"/>
      <c r="ADG678" s="402"/>
      <c r="ADH678" s="402"/>
      <c r="AEL678" s="402"/>
    </row>
    <row r="679" spans="3:818" ht="11.25" customHeight="1">
      <c r="C679" s="402"/>
      <c r="F679" s="402"/>
      <c r="W679" s="402"/>
      <c r="AA679" s="402"/>
      <c r="AE679" s="402"/>
      <c r="AI679" s="402"/>
      <c r="AM679" s="402"/>
      <c r="AQ679" s="402"/>
      <c r="AT679" s="402"/>
      <c r="AW679" s="402"/>
      <c r="BA679" s="402"/>
      <c r="BB679" s="402"/>
      <c r="BE679" s="402"/>
      <c r="BF679" s="402"/>
      <c r="BI679" s="402"/>
      <c r="BJ679" s="402"/>
      <c r="BM679" s="402"/>
      <c r="BN679" s="402"/>
      <c r="BO679" s="402"/>
      <c r="BP679" s="402"/>
      <c r="BQ679" s="402"/>
      <c r="BR679" s="402"/>
      <c r="BS679" s="402"/>
      <c r="BT679" s="402"/>
      <c r="BW679" s="402"/>
      <c r="BX679" s="402"/>
      <c r="BY679" s="402"/>
      <c r="BZ679" s="402"/>
      <c r="CP679" s="402"/>
      <c r="CQ679" s="402"/>
      <c r="CY679" s="402"/>
      <c r="DE679" s="402"/>
      <c r="DF679" s="402"/>
      <c r="DP679" s="402"/>
      <c r="DR679" s="402"/>
      <c r="DV679" s="402"/>
      <c r="DZ679" s="402"/>
      <c r="ED679" s="402"/>
      <c r="EH679" s="402"/>
      <c r="EL679" s="402"/>
      <c r="EP679" s="402"/>
      <c r="ET679" s="402"/>
      <c r="EX679" s="402"/>
      <c r="FB679" s="402"/>
      <c r="FF679" s="402"/>
      <c r="FJ679" s="402"/>
      <c r="FN679" s="402"/>
      <c r="FR679" s="402"/>
      <c r="FV679" s="402"/>
      <c r="FZ679" s="402"/>
      <c r="GD679" s="402"/>
      <c r="GH679" s="402"/>
      <c r="GL679" s="402"/>
      <c r="GP679" s="402"/>
      <c r="GT679" s="402"/>
      <c r="GX679" s="402"/>
      <c r="HB679" s="402"/>
      <c r="HF679" s="402"/>
      <c r="HJ679" s="402"/>
      <c r="HN679" s="402"/>
      <c r="HR679" s="402"/>
      <c r="HV679" s="402"/>
      <c r="HZ679" s="402"/>
      <c r="ID679" s="402"/>
      <c r="IH679" s="402"/>
      <c r="IL679" s="402"/>
      <c r="IP679" s="402"/>
      <c r="IT679" s="402"/>
      <c r="IX679" s="402"/>
      <c r="JB679" s="402"/>
      <c r="JF679" s="402"/>
      <c r="JJ679" s="402"/>
      <c r="JN679" s="402"/>
      <c r="JR679" s="402"/>
      <c r="JV679" s="402"/>
      <c r="JZ679" s="402"/>
      <c r="KD679" s="402"/>
      <c r="LI679" s="402"/>
      <c r="MH679" s="402"/>
      <c r="MZ679" s="402"/>
      <c r="NM679" s="402"/>
      <c r="OA679" s="402"/>
      <c r="OR679" s="402"/>
      <c r="PW679" s="402"/>
      <c r="QO679" s="402"/>
      <c r="RB679" s="402"/>
      <c r="SD679" s="402"/>
      <c r="TX679" s="402"/>
      <c r="VT679" s="402"/>
      <c r="XQ679" s="402"/>
      <c r="YF679" s="402"/>
      <c r="ZK679" s="402"/>
      <c r="ZN679" s="402"/>
      <c r="AAP679" s="402"/>
      <c r="ABJ679" s="402"/>
      <c r="ABU679" s="402"/>
      <c r="ACZ679" s="402"/>
      <c r="ADG679" s="402"/>
      <c r="ADH679" s="402"/>
      <c r="AEL679" s="402"/>
    </row>
    <row r="680" spans="3:818" ht="11.25" customHeight="1">
      <c r="C680" s="402"/>
      <c r="F680" s="402"/>
      <c r="W680" s="402"/>
      <c r="AA680" s="402"/>
      <c r="AE680" s="402"/>
      <c r="AI680" s="402"/>
      <c r="AM680" s="402"/>
      <c r="AQ680" s="402"/>
      <c r="AT680" s="402"/>
      <c r="AW680" s="402"/>
      <c r="BA680" s="402"/>
      <c r="BB680" s="402"/>
      <c r="BE680" s="402"/>
      <c r="BF680" s="402"/>
      <c r="BI680" s="402"/>
      <c r="BJ680" s="402"/>
      <c r="BM680" s="402"/>
      <c r="BN680" s="402"/>
      <c r="BO680" s="402"/>
      <c r="BP680" s="402"/>
      <c r="BQ680" s="402"/>
      <c r="BR680" s="402"/>
      <c r="BS680" s="402"/>
      <c r="BT680" s="402"/>
      <c r="BW680" s="402"/>
      <c r="BX680" s="402"/>
      <c r="BY680" s="402"/>
      <c r="BZ680" s="402"/>
      <c r="CP680" s="402"/>
      <c r="CQ680" s="402"/>
      <c r="CY680" s="402"/>
      <c r="DE680" s="402"/>
      <c r="DF680" s="402"/>
      <c r="DP680" s="402"/>
      <c r="DR680" s="402"/>
      <c r="DV680" s="402"/>
      <c r="DZ680" s="402"/>
      <c r="ED680" s="402"/>
      <c r="EH680" s="402"/>
      <c r="EL680" s="402"/>
      <c r="EP680" s="402"/>
      <c r="ET680" s="402"/>
      <c r="EX680" s="402"/>
      <c r="FB680" s="402"/>
      <c r="FF680" s="402"/>
      <c r="FJ680" s="402"/>
      <c r="FN680" s="402"/>
      <c r="FR680" s="402"/>
      <c r="FV680" s="402"/>
      <c r="FZ680" s="402"/>
      <c r="GD680" s="402"/>
      <c r="GH680" s="402"/>
      <c r="GL680" s="402"/>
      <c r="GP680" s="402"/>
      <c r="GT680" s="402"/>
      <c r="GX680" s="402"/>
      <c r="HB680" s="402"/>
      <c r="HF680" s="402"/>
      <c r="HJ680" s="402"/>
      <c r="HN680" s="402"/>
      <c r="HR680" s="402"/>
      <c r="HV680" s="402"/>
      <c r="HZ680" s="402"/>
      <c r="ID680" s="402"/>
      <c r="IH680" s="402"/>
      <c r="IL680" s="402"/>
      <c r="IP680" s="402"/>
      <c r="IT680" s="402"/>
      <c r="IX680" s="402"/>
      <c r="JB680" s="402"/>
      <c r="JF680" s="402"/>
      <c r="JJ680" s="402"/>
      <c r="JN680" s="402"/>
      <c r="JR680" s="402"/>
      <c r="JV680" s="402"/>
      <c r="JZ680" s="402"/>
      <c r="KD680" s="402"/>
      <c r="LI680" s="402"/>
      <c r="MH680" s="402"/>
      <c r="MZ680" s="402"/>
      <c r="NM680" s="402"/>
      <c r="OA680" s="402"/>
      <c r="OR680" s="402"/>
      <c r="PW680" s="402"/>
      <c r="QO680" s="402"/>
      <c r="RB680" s="402"/>
      <c r="SD680" s="402"/>
      <c r="TX680" s="402"/>
      <c r="VT680" s="402"/>
      <c r="XQ680" s="402"/>
      <c r="YF680" s="402"/>
      <c r="ZK680" s="402"/>
      <c r="ZN680" s="402"/>
      <c r="AAP680" s="402"/>
      <c r="ABJ680" s="402"/>
      <c r="ABU680" s="402"/>
      <c r="ACZ680" s="402"/>
      <c r="ADG680" s="402"/>
      <c r="ADH680" s="402"/>
      <c r="AEL680" s="402"/>
    </row>
    <row r="681" spans="3:818" ht="11.25" customHeight="1">
      <c r="C681" s="402"/>
      <c r="F681" s="402"/>
      <c r="W681" s="402"/>
      <c r="AA681" s="402"/>
      <c r="AE681" s="402"/>
      <c r="AI681" s="402"/>
      <c r="AM681" s="402"/>
      <c r="AQ681" s="402"/>
      <c r="AT681" s="402"/>
      <c r="AW681" s="402"/>
      <c r="BA681" s="402"/>
      <c r="BB681" s="402"/>
      <c r="BE681" s="402"/>
      <c r="BF681" s="402"/>
      <c r="BI681" s="402"/>
      <c r="BJ681" s="402"/>
      <c r="BM681" s="402"/>
      <c r="BN681" s="402"/>
      <c r="BO681" s="402"/>
      <c r="BP681" s="402"/>
      <c r="BQ681" s="402"/>
      <c r="BR681" s="402"/>
      <c r="BS681" s="402"/>
      <c r="BT681" s="402"/>
      <c r="BW681" s="402"/>
      <c r="BX681" s="402"/>
      <c r="BY681" s="402"/>
      <c r="BZ681" s="402"/>
      <c r="CP681" s="402"/>
      <c r="CQ681" s="402"/>
      <c r="CY681" s="402"/>
      <c r="DE681" s="402"/>
      <c r="DF681" s="402"/>
      <c r="DP681" s="402"/>
      <c r="DR681" s="402"/>
      <c r="DV681" s="402"/>
      <c r="DZ681" s="402"/>
      <c r="ED681" s="402"/>
      <c r="EH681" s="402"/>
      <c r="EL681" s="402"/>
      <c r="EP681" s="402"/>
      <c r="ET681" s="402"/>
      <c r="EX681" s="402"/>
      <c r="FB681" s="402"/>
      <c r="FF681" s="402"/>
      <c r="FJ681" s="402"/>
      <c r="FN681" s="402"/>
      <c r="FR681" s="402"/>
      <c r="FV681" s="402"/>
      <c r="FZ681" s="402"/>
      <c r="GD681" s="402"/>
      <c r="GH681" s="402"/>
      <c r="GL681" s="402"/>
      <c r="GP681" s="402"/>
      <c r="GT681" s="402"/>
      <c r="GX681" s="402"/>
      <c r="HB681" s="402"/>
      <c r="HF681" s="402"/>
      <c r="HJ681" s="402"/>
      <c r="HN681" s="402"/>
      <c r="HR681" s="402"/>
      <c r="HV681" s="402"/>
      <c r="HZ681" s="402"/>
      <c r="ID681" s="402"/>
      <c r="IH681" s="402"/>
      <c r="IL681" s="402"/>
      <c r="IP681" s="402"/>
      <c r="IT681" s="402"/>
      <c r="IX681" s="402"/>
      <c r="JB681" s="402"/>
      <c r="JF681" s="402"/>
      <c r="JJ681" s="402"/>
      <c r="JN681" s="402"/>
      <c r="JR681" s="402"/>
      <c r="JV681" s="402"/>
      <c r="JZ681" s="402"/>
      <c r="KD681" s="402"/>
      <c r="LI681" s="402"/>
      <c r="MH681" s="402"/>
      <c r="MZ681" s="402"/>
      <c r="NM681" s="402"/>
      <c r="OA681" s="402"/>
      <c r="OR681" s="402"/>
      <c r="PW681" s="402"/>
      <c r="QO681" s="402"/>
      <c r="RB681" s="402"/>
      <c r="SD681" s="402"/>
      <c r="TX681" s="402"/>
      <c r="VT681" s="402"/>
      <c r="XQ681" s="402"/>
      <c r="YF681" s="402"/>
      <c r="ZK681" s="402"/>
      <c r="ZN681" s="402"/>
      <c r="AAP681" s="402"/>
      <c r="ABJ681" s="402"/>
      <c r="ABU681" s="402"/>
      <c r="ACZ681" s="402"/>
      <c r="ADG681" s="402"/>
      <c r="ADH681" s="402"/>
      <c r="AEL681" s="402"/>
    </row>
    <row r="682" spans="3:818" ht="11.25" customHeight="1">
      <c r="C682" s="402"/>
      <c r="F682" s="402"/>
      <c r="W682" s="402"/>
      <c r="AA682" s="402"/>
      <c r="AE682" s="402"/>
      <c r="AI682" s="402"/>
      <c r="AM682" s="402"/>
      <c r="AQ682" s="402"/>
      <c r="AT682" s="402"/>
      <c r="AW682" s="402"/>
      <c r="BA682" s="402"/>
      <c r="BB682" s="402"/>
      <c r="BE682" s="402"/>
      <c r="BF682" s="402"/>
      <c r="BI682" s="402"/>
      <c r="BJ682" s="402"/>
      <c r="BM682" s="402"/>
      <c r="BN682" s="402"/>
      <c r="BO682" s="402"/>
      <c r="BP682" s="402"/>
      <c r="BQ682" s="402"/>
      <c r="BR682" s="402"/>
      <c r="BS682" s="402"/>
      <c r="BT682" s="402"/>
      <c r="BW682" s="402"/>
      <c r="BX682" s="402"/>
      <c r="BY682" s="402"/>
      <c r="BZ682" s="402"/>
      <c r="CP682" s="402"/>
      <c r="CQ682" s="402"/>
      <c r="CY682" s="402"/>
      <c r="DE682" s="402"/>
      <c r="DF682" s="402"/>
      <c r="DP682" s="402"/>
      <c r="DR682" s="402"/>
      <c r="DV682" s="402"/>
      <c r="DZ682" s="402"/>
      <c r="ED682" s="402"/>
      <c r="EH682" s="402"/>
      <c r="EL682" s="402"/>
      <c r="EP682" s="402"/>
      <c r="ET682" s="402"/>
      <c r="EX682" s="402"/>
      <c r="FB682" s="402"/>
      <c r="FF682" s="402"/>
      <c r="FJ682" s="402"/>
      <c r="FN682" s="402"/>
      <c r="FR682" s="402"/>
      <c r="FV682" s="402"/>
      <c r="FZ682" s="402"/>
      <c r="GD682" s="402"/>
      <c r="GH682" s="402"/>
      <c r="GL682" s="402"/>
      <c r="GP682" s="402"/>
      <c r="GT682" s="402"/>
      <c r="GX682" s="402"/>
      <c r="HB682" s="402"/>
      <c r="HF682" s="402"/>
      <c r="HJ682" s="402"/>
      <c r="HN682" s="402"/>
      <c r="HR682" s="402"/>
      <c r="HV682" s="402"/>
      <c r="HZ682" s="402"/>
      <c r="ID682" s="402"/>
      <c r="IH682" s="402"/>
      <c r="IL682" s="402"/>
      <c r="IP682" s="402"/>
      <c r="IT682" s="402"/>
      <c r="IX682" s="402"/>
      <c r="JB682" s="402"/>
      <c r="JF682" s="402"/>
      <c r="JJ682" s="402"/>
      <c r="JN682" s="402"/>
      <c r="JR682" s="402"/>
      <c r="JV682" s="402"/>
      <c r="JZ682" s="402"/>
      <c r="KD682" s="402"/>
      <c r="LI682" s="402"/>
      <c r="MH682" s="402"/>
      <c r="MZ682" s="402"/>
      <c r="NM682" s="402"/>
      <c r="OA682" s="402"/>
      <c r="OR682" s="402"/>
      <c r="PW682" s="402"/>
      <c r="QO682" s="402"/>
      <c r="RB682" s="402"/>
      <c r="SD682" s="402"/>
      <c r="TX682" s="402"/>
      <c r="VT682" s="402"/>
      <c r="XQ682" s="402"/>
      <c r="YF682" s="402"/>
      <c r="ZK682" s="402"/>
      <c r="ZN682" s="402"/>
      <c r="AAP682" s="402"/>
      <c r="ABJ682" s="402"/>
      <c r="ABU682" s="402"/>
      <c r="ACZ682" s="402"/>
      <c r="ADG682" s="402"/>
      <c r="ADH682" s="402"/>
      <c r="AEL682" s="402"/>
    </row>
    <row r="683" spans="3:818" ht="11.25" customHeight="1">
      <c r="C683" s="402"/>
      <c r="F683" s="402"/>
      <c r="W683" s="402"/>
      <c r="AA683" s="402"/>
      <c r="AE683" s="402"/>
      <c r="AI683" s="402"/>
      <c r="AM683" s="402"/>
      <c r="AQ683" s="402"/>
      <c r="AT683" s="402"/>
      <c r="AW683" s="402"/>
      <c r="BA683" s="402"/>
      <c r="BB683" s="402"/>
      <c r="BE683" s="402"/>
      <c r="BF683" s="402"/>
      <c r="BI683" s="402"/>
      <c r="BJ683" s="402"/>
      <c r="BM683" s="402"/>
      <c r="BN683" s="402"/>
      <c r="BO683" s="402"/>
      <c r="BP683" s="402"/>
      <c r="BQ683" s="402"/>
      <c r="BR683" s="402"/>
      <c r="BS683" s="402"/>
      <c r="BT683" s="402"/>
      <c r="BW683" s="402"/>
      <c r="BX683" s="402"/>
      <c r="BY683" s="402"/>
      <c r="BZ683" s="402"/>
      <c r="CP683" s="402"/>
      <c r="CQ683" s="402"/>
      <c r="CY683" s="402"/>
      <c r="DE683" s="402"/>
      <c r="DF683" s="402"/>
      <c r="DP683" s="402"/>
      <c r="DR683" s="402"/>
      <c r="DV683" s="402"/>
      <c r="DZ683" s="402"/>
      <c r="ED683" s="402"/>
      <c r="EH683" s="402"/>
      <c r="EL683" s="402"/>
      <c r="EP683" s="402"/>
      <c r="ET683" s="402"/>
      <c r="EX683" s="402"/>
      <c r="FB683" s="402"/>
      <c r="FF683" s="402"/>
      <c r="FJ683" s="402"/>
      <c r="FN683" s="402"/>
      <c r="FR683" s="402"/>
      <c r="FV683" s="402"/>
      <c r="FZ683" s="402"/>
      <c r="GD683" s="402"/>
      <c r="GH683" s="402"/>
      <c r="GL683" s="402"/>
      <c r="GP683" s="402"/>
      <c r="GT683" s="402"/>
      <c r="GX683" s="402"/>
      <c r="HB683" s="402"/>
      <c r="HF683" s="402"/>
      <c r="HJ683" s="402"/>
      <c r="HN683" s="402"/>
      <c r="HR683" s="402"/>
      <c r="HV683" s="402"/>
      <c r="HZ683" s="402"/>
      <c r="ID683" s="402"/>
      <c r="IH683" s="402"/>
      <c r="IL683" s="402"/>
      <c r="IP683" s="402"/>
      <c r="IT683" s="402"/>
      <c r="IX683" s="402"/>
      <c r="JB683" s="402"/>
      <c r="JF683" s="402"/>
      <c r="JJ683" s="402"/>
      <c r="JN683" s="402"/>
      <c r="JR683" s="402"/>
      <c r="JV683" s="402"/>
      <c r="JZ683" s="402"/>
      <c r="KD683" s="402"/>
      <c r="LI683" s="402"/>
      <c r="MH683" s="402"/>
      <c r="MZ683" s="402"/>
      <c r="NM683" s="402"/>
      <c r="OA683" s="402"/>
      <c r="OR683" s="402"/>
      <c r="PW683" s="402"/>
      <c r="QO683" s="402"/>
      <c r="RB683" s="402"/>
      <c r="SD683" s="402"/>
      <c r="TX683" s="402"/>
      <c r="VT683" s="402"/>
      <c r="XQ683" s="402"/>
      <c r="YF683" s="402"/>
      <c r="ZK683" s="402"/>
      <c r="ZN683" s="402"/>
      <c r="AAP683" s="402"/>
      <c r="ABJ683" s="402"/>
      <c r="ABU683" s="402"/>
      <c r="ACZ683" s="402"/>
      <c r="ADG683" s="402"/>
      <c r="ADH683" s="402"/>
      <c r="AEL683" s="402"/>
    </row>
    <row r="684" spans="3:818" ht="11.25" customHeight="1">
      <c r="C684" s="402"/>
      <c r="F684" s="402"/>
      <c r="W684" s="402"/>
      <c r="AA684" s="402"/>
      <c r="AE684" s="402"/>
      <c r="AI684" s="402"/>
      <c r="AM684" s="402"/>
      <c r="AQ684" s="402"/>
      <c r="AT684" s="402"/>
      <c r="AW684" s="402"/>
      <c r="BA684" s="402"/>
      <c r="BB684" s="402"/>
      <c r="BE684" s="402"/>
      <c r="BF684" s="402"/>
      <c r="BI684" s="402"/>
      <c r="BJ684" s="402"/>
      <c r="BM684" s="402"/>
      <c r="BN684" s="402"/>
      <c r="BO684" s="402"/>
      <c r="BP684" s="402"/>
      <c r="BQ684" s="402"/>
      <c r="BR684" s="402"/>
      <c r="BS684" s="402"/>
      <c r="BT684" s="402"/>
      <c r="BW684" s="402"/>
      <c r="BX684" s="402"/>
      <c r="BY684" s="402"/>
      <c r="BZ684" s="402"/>
      <c r="CP684" s="402"/>
      <c r="CQ684" s="402"/>
      <c r="CY684" s="402"/>
      <c r="DE684" s="402"/>
      <c r="DF684" s="402"/>
      <c r="DP684" s="402"/>
      <c r="DR684" s="402"/>
      <c r="DV684" s="402"/>
      <c r="DZ684" s="402"/>
      <c r="ED684" s="402"/>
      <c r="EH684" s="402"/>
      <c r="EL684" s="402"/>
      <c r="EP684" s="402"/>
      <c r="ET684" s="402"/>
      <c r="EX684" s="402"/>
      <c r="FB684" s="402"/>
      <c r="FF684" s="402"/>
      <c r="FJ684" s="402"/>
      <c r="FN684" s="402"/>
      <c r="FR684" s="402"/>
      <c r="FV684" s="402"/>
      <c r="FZ684" s="402"/>
      <c r="GD684" s="402"/>
      <c r="GH684" s="402"/>
      <c r="GL684" s="402"/>
      <c r="GP684" s="402"/>
      <c r="GT684" s="402"/>
      <c r="GX684" s="402"/>
      <c r="HB684" s="402"/>
      <c r="HF684" s="402"/>
      <c r="HJ684" s="402"/>
      <c r="HN684" s="402"/>
      <c r="HR684" s="402"/>
      <c r="HV684" s="402"/>
      <c r="HZ684" s="402"/>
      <c r="ID684" s="402"/>
      <c r="IH684" s="402"/>
      <c r="IL684" s="402"/>
      <c r="IP684" s="402"/>
      <c r="IT684" s="402"/>
      <c r="IX684" s="402"/>
      <c r="JB684" s="402"/>
      <c r="JF684" s="402"/>
      <c r="JJ684" s="402"/>
      <c r="JN684" s="402"/>
      <c r="JR684" s="402"/>
      <c r="JV684" s="402"/>
      <c r="JZ684" s="402"/>
      <c r="KD684" s="402"/>
      <c r="LI684" s="402"/>
      <c r="MH684" s="402"/>
      <c r="MZ684" s="402"/>
      <c r="NM684" s="402"/>
      <c r="OA684" s="402"/>
      <c r="OR684" s="402"/>
      <c r="PW684" s="402"/>
      <c r="QO684" s="402"/>
      <c r="RB684" s="402"/>
      <c r="SD684" s="402"/>
      <c r="TX684" s="402"/>
      <c r="VT684" s="402"/>
      <c r="XQ684" s="402"/>
      <c r="YF684" s="402"/>
      <c r="ZK684" s="402"/>
      <c r="ZN684" s="402"/>
      <c r="AAP684" s="402"/>
      <c r="ABJ684" s="402"/>
      <c r="ABU684" s="402"/>
      <c r="ACZ684" s="402"/>
      <c r="ADG684" s="402"/>
      <c r="ADH684" s="402"/>
      <c r="AEL684" s="402"/>
    </row>
    <row r="685" spans="3:818" ht="11.25" customHeight="1">
      <c r="C685" s="402"/>
      <c r="F685" s="402"/>
      <c r="W685" s="402"/>
      <c r="AA685" s="402"/>
      <c r="AE685" s="402"/>
      <c r="AI685" s="402"/>
      <c r="AM685" s="402"/>
      <c r="AQ685" s="402"/>
      <c r="AT685" s="402"/>
      <c r="AW685" s="402"/>
      <c r="BA685" s="402"/>
      <c r="BB685" s="402"/>
      <c r="BE685" s="402"/>
      <c r="BF685" s="402"/>
      <c r="BI685" s="402"/>
      <c r="BJ685" s="402"/>
      <c r="BM685" s="402"/>
      <c r="BN685" s="402"/>
      <c r="BO685" s="402"/>
      <c r="BP685" s="402"/>
      <c r="BQ685" s="402"/>
      <c r="BR685" s="402"/>
      <c r="BS685" s="402"/>
      <c r="BT685" s="402"/>
      <c r="BW685" s="402"/>
      <c r="BX685" s="402"/>
      <c r="BY685" s="402"/>
      <c r="BZ685" s="402"/>
      <c r="CP685" s="402"/>
      <c r="CQ685" s="402"/>
      <c r="CY685" s="402"/>
      <c r="DE685" s="402"/>
      <c r="DF685" s="402"/>
      <c r="DP685" s="402"/>
      <c r="DR685" s="402"/>
      <c r="DV685" s="402"/>
      <c r="DZ685" s="402"/>
      <c r="ED685" s="402"/>
      <c r="EH685" s="402"/>
      <c r="EL685" s="402"/>
      <c r="EP685" s="402"/>
      <c r="ET685" s="402"/>
      <c r="EX685" s="402"/>
      <c r="FB685" s="402"/>
      <c r="FF685" s="402"/>
      <c r="FJ685" s="402"/>
      <c r="FN685" s="402"/>
      <c r="FR685" s="402"/>
      <c r="FV685" s="402"/>
      <c r="FZ685" s="402"/>
      <c r="GD685" s="402"/>
      <c r="GH685" s="402"/>
      <c r="GL685" s="402"/>
      <c r="GP685" s="402"/>
      <c r="GT685" s="402"/>
      <c r="GX685" s="402"/>
      <c r="HB685" s="402"/>
      <c r="HF685" s="402"/>
      <c r="HJ685" s="402"/>
      <c r="HN685" s="402"/>
      <c r="HR685" s="402"/>
      <c r="HV685" s="402"/>
      <c r="HZ685" s="402"/>
      <c r="ID685" s="402"/>
      <c r="IH685" s="402"/>
      <c r="IL685" s="402"/>
      <c r="IP685" s="402"/>
      <c r="IT685" s="402"/>
      <c r="IX685" s="402"/>
      <c r="JB685" s="402"/>
      <c r="JF685" s="402"/>
      <c r="JJ685" s="402"/>
      <c r="JN685" s="402"/>
      <c r="JR685" s="402"/>
      <c r="JV685" s="402"/>
      <c r="JZ685" s="402"/>
      <c r="KD685" s="402"/>
      <c r="LI685" s="402"/>
      <c r="MH685" s="402"/>
      <c r="MZ685" s="402"/>
      <c r="NM685" s="402"/>
      <c r="OA685" s="402"/>
      <c r="OR685" s="402"/>
      <c r="PW685" s="402"/>
      <c r="QO685" s="402"/>
      <c r="RB685" s="402"/>
      <c r="SD685" s="402"/>
      <c r="TX685" s="402"/>
      <c r="VT685" s="402"/>
      <c r="XQ685" s="402"/>
      <c r="YF685" s="402"/>
      <c r="ZK685" s="402"/>
      <c r="ZN685" s="402"/>
      <c r="AAP685" s="402"/>
      <c r="ABJ685" s="402"/>
      <c r="ABU685" s="402"/>
      <c r="ACZ685" s="402"/>
      <c r="ADG685" s="402"/>
      <c r="ADH685" s="402"/>
      <c r="AEL685" s="402"/>
    </row>
    <row r="686" spans="3:818" ht="11.25" customHeight="1">
      <c r="C686" s="402"/>
      <c r="F686" s="402"/>
      <c r="W686" s="402"/>
      <c r="AA686" s="402"/>
      <c r="AE686" s="402"/>
      <c r="AI686" s="402"/>
      <c r="AM686" s="402"/>
      <c r="AQ686" s="402"/>
      <c r="AT686" s="402"/>
      <c r="AW686" s="402"/>
      <c r="BA686" s="402"/>
      <c r="BB686" s="402"/>
      <c r="BE686" s="402"/>
      <c r="BF686" s="402"/>
      <c r="BI686" s="402"/>
      <c r="BJ686" s="402"/>
      <c r="BM686" s="402"/>
      <c r="BN686" s="402"/>
      <c r="BO686" s="402"/>
      <c r="BP686" s="402"/>
      <c r="BQ686" s="402"/>
      <c r="BR686" s="402"/>
      <c r="BS686" s="402"/>
      <c r="BT686" s="402"/>
      <c r="BW686" s="402"/>
      <c r="BX686" s="402"/>
      <c r="BY686" s="402"/>
      <c r="BZ686" s="402"/>
      <c r="CP686" s="402"/>
      <c r="CQ686" s="402"/>
      <c r="CY686" s="402"/>
      <c r="DE686" s="402"/>
      <c r="DF686" s="402"/>
      <c r="DP686" s="402"/>
      <c r="DR686" s="402"/>
      <c r="DV686" s="402"/>
      <c r="DZ686" s="402"/>
      <c r="ED686" s="402"/>
      <c r="EH686" s="402"/>
      <c r="EL686" s="402"/>
      <c r="EP686" s="402"/>
      <c r="ET686" s="402"/>
      <c r="EX686" s="402"/>
      <c r="FB686" s="402"/>
      <c r="FF686" s="402"/>
      <c r="FJ686" s="402"/>
      <c r="FN686" s="402"/>
      <c r="FR686" s="402"/>
      <c r="FV686" s="402"/>
      <c r="FZ686" s="402"/>
      <c r="GD686" s="402"/>
      <c r="GH686" s="402"/>
      <c r="GL686" s="402"/>
      <c r="GP686" s="402"/>
      <c r="GT686" s="402"/>
      <c r="GX686" s="402"/>
      <c r="HB686" s="402"/>
      <c r="HF686" s="402"/>
      <c r="HJ686" s="402"/>
      <c r="HN686" s="402"/>
      <c r="HR686" s="402"/>
      <c r="HV686" s="402"/>
      <c r="HZ686" s="402"/>
      <c r="ID686" s="402"/>
      <c r="IH686" s="402"/>
      <c r="IL686" s="402"/>
      <c r="IP686" s="402"/>
      <c r="IT686" s="402"/>
      <c r="IX686" s="402"/>
      <c r="JB686" s="402"/>
      <c r="JF686" s="402"/>
      <c r="JJ686" s="402"/>
      <c r="JN686" s="402"/>
      <c r="JR686" s="402"/>
      <c r="JV686" s="402"/>
      <c r="JZ686" s="402"/>
      <c r="KD686" s="402"/>
      <c r="LI686" s="402"/>
      <c r="MH686" s="402"/>
      <c r="MZ686" s="402"/>
      <c r="NM686" s="402"/>
      <c r="OA686" s="402"/>
      <c r="OR686" s="402"/>
      <c r="PW686" s="402"/>
      <c r="QO686" s="402"/>
      <c r="RB686" s="402"/>
      <c r="SD686" s="402"/>
      <c r="TX686" s="402"/>
      <c r="VT686" s="402"/>
      <c r="XQ686" s="402"/>
      <c r="YF686" s="402"/>
      <c r="ZK686" s="402"/>
      <c r="ZN686" s="402"/>
      <c r="AAP686" s="402"/>
      <c r="ABJ686" s="402"/>
      <c r="ABU686" s="402"/>
      <c r="ACZ686" s="402"/>
      <c r="ADG686" s="402"/>
      <c r="ADH686" s="402"/>
      <c r="AEL686" s="402"/>
    </row>
    <row r="687" spans="3:818" ht="11.25" customHeight="1">
      <c r="C687" s="402"/>
      <c r="F687" s="402"/>
      <c r="W687" s="402"/>
      <c r="AA687" s="402"/>
      <c r="AE687" s="402"/>
      <c r="AI687" s="402"/>
      <c r="AM687" s="402"/>
      <c r="AQ687" s="402"/>
      <c r="AT687" s="402"/>
      <c r="AW687" s="402"/>
      <c r="BA687" s="402"/>
      <c r="BB687" s="402"/>
      <c r="BE687" s="402"/>
      <c r="BF687" s="402"/>
      <c r="BI687" s="402"/>
      <c r="BJ687" s="402"/>
      <c r="BM687" s="402"/>
      <c r="BN687" s="402"/>
      <c r="BO687" s="402"/>
      <c r="BP687" s="402"/>
      <c r="BQ687" s="402"/>
      <c r="BR687" s="402"/>
      <c r="BS687" s="402"/>
      <c r="BT687" s="402"/>
      <c r="BW687" s="402"/>
      <c r="BX687" s="402"/>
      <c r="BY687" s="402"/>
      <c r="BZ687" s="402"/>
      <c r="CP687" s="402"/>
      <c r="CQ687" s="402"/>
      <c r="CY687" s="402"/>
      <c r="DE687" s="402"/>
      <c r="DF687" s="402"/>
      <c r="DP687" s="402"/>
      <c r="DR687" s="402"/>
      <c r="DV687" s="402"/>
      <c r="DZ687" s="402"/>
      <c r="ED687" s="402"/>
      <c r="EH687" s="402"/>
      <c r="EL687" s="402"/>
      <c r="EP687" s="402"/>
      <c r="ET687" s="402"/>
      <c r="EX687" s="402"/>
      <c r="FB687" s="402"/>
      <c r="FF687" s="402"/>
      <c r="FJ687" s="402"/>
      <c r="FN687" s="402"/>
      <c r="FR687" s="402"/>
      <c r="FV687" s="402"/>
      <c r="FZ687" s="402"/>
      <c r="GD687" s="402"/>
      <c r="GH687" s="402"/>
      <c r="GL687" s="402"/>
      <c r="GP687" s="402"/>
      <c r="GT687" s="402"/>
      <c r="GX687" s="402"/>
      <c r="HB687" s="402"/>
      <c r="HF687" s="402"/>
      <c r="HJ687" s="402"/>
      <c r="HN687" s="402"/>
      <c r="HR687" s="402"/>
      <c r="HV687" s="402"/>
      <c r="HZ687" s="402"/>
      <c r="ID687" s="402"/>
      <c r="IH687" s="402"/>
      <c r="IL687" s="402"/>
      <c r="IP687" s="402"/>
      <c r="IT687" s="402"/>
      <c r="IX687" s="402"/>
      <c r="JB687" s="402"/>
      <c r="JF687" s="402"/>
      <c r="JJ687" s="402"/>
      <c r="JN687" s="402"/>
      <c r="JR687" s="402"/>
      <c r="JV687" s="402"/>
      <c r="JZ687" s="402"/>
      <c r="KD687" s="402"/>
      <c r="LI687" s="402"/>
      <c r="MH687" s="402"/>
      <c r="MZ687" s="402"/>
      <c r="NM687" s="402"/>
      <c r="OA687" s="402"/>
      <c r="OR687" s="402"/>
      <c r="PW687" s="402"/>
      <c r="QO687" s="402"/>
      <c r="RB687" s="402"/>
      <c r="SD687" s="402"/>
      <c r="TX687" s="402"/>
      <c r="VT687" s="402"/>
      <c r="XQ687" s="402"/>
      <c r="YF687" s="402"/>
      <c r="ZK687" s="402"/>
      <c r="ZN687" s="402"/>
      <c r="AAP687" s="402"/>
      <c r="ABJ687" s="402"/>
      <c r="ABU687" s="402"/>
      <c r="ACZ687" s="402"/>
      <c r="ADG687" s="402"/>
      <c r="ADH687" s="402"/>
      <c r="AEL687" s="402"/>
    </row>
    <row r="688" spans="3:818" ht="11.25" customHeight="1">
      <c r="C688" s="402"/>
      <c r="F688" s="402"/>
      <c r="W688" s="402"/>
      <c r="AA688" s="402"/>
      <c r="AE688" s="402"/>
      <c r="AI688" s="402"/>
      <c r="AM688" s="402"/>
      <c r="AQ688" s="402"/>
      <c r="AT688" s="402"/>
      <c r="AW688" s="402"/>
      <c r="BA688" s="402"/>
      <c r="BB688" s="402"/>
      <c r="BE688" s="402"/>
      <c r="BF688" s="402"/>
      <c r="BI688" s="402"/>
      <c r="BJ688" s="402"/>
      <c r="BM688" s="402"/>
      <c r="BN688" s="402"/>
      <c r="BO688" s="402"/>
      <c r="BP688" s="402"/>
      <c r="BQ688" s="402"/>
      <c r="BR688" s="402"/>
      <c r="BS688" s="402"/>
      <c r="BT688" s="402"/>
      <c r="BW688" s="402"/>
      <c r="BX688" s="402"/>
      <c r="BY688" s="402"/>
      <c r="BZ688" s="402"/>
      <c r="CP688" s="402"/>
      <c r="CQ688" s="402"/>
      <c r="CY688" s="402"/>
      <c r="DE688" s="402"/>
      <c r="DF688" s="402"/>
      <c r="DP688" s="402"/>
      <c r="DR688" s="402"/>
      <c r="DV688" s="402"/>
      <c r="DZ688" s="402"/>
      <c r="ED688" s="402"/>
      <c r="EH688" s="402"/>
      <c r="EL688" s="402"/>
      <c r="EP688" s="402"/>
      <c r="ET688" s="402"/>
      <c r="EX688" s="402"/>
      <c r="FB688" s="402"/>
      <c r="FF688" s="402"/>
      <c r="FJ688" s="402"/>
      <c r="FN688" s="402"/>
      <c r="FR688" s="402"/>
      <c r="FV688" s="402"/>
      <c r="FZ688" s="402"/>
      <c r="GD688" s="402"/>
      <c r="GH688" s="402"/>
      <c r="GL688" s="402"/>
      <c r="GP688" s="402"/>
      <c r="GT688" s="402"/>
      <c r="GX688" s="402"/>
      <c r="HB688" s="402"/>
      <c r="HF688" s="402"/>
      <c r="HJ688" s="402"/>
      <c r="HN688" s="402"/>
      <c r="HR688" s="402"/>
      <c r="HV688" s="402"/>
      <c r="HZ688" s="402"/>
      <c r="ID688" s="402"/>
      <c r="IH688" s="402"/>
      <c r="IL688" s="402"/>
      <c r="IP688" s="402"/>
      <c r="IT688" s="402"/>
      <c r="IX688" s="402"/>
      <c r="JB688" s="402"/>
      <c r="JF688" s="402"/>
      <c r="JJ688" s="402"/>
      <c r="JN688" s="402"/>
      <c r="JR688" s="402"/>
      <c r="JV688" s="402"/>
      <c r="JZ688" s="402"/>
      <c r="KD688" s="402"/>
      <c r="LI688" s="402"/>
      <c r="MH688" s="402"/>
      <c r="MZ688" s="402"/>
      <c r="NM688" s="402"/>
      <c r="OA688" s="402"/>
      <c r="OR688" s="402"/>
      <c r="PW688" s="402"/>
      <c r="QO688" s="402"/>
      <c r="RB688" s="402"/>
      <c r="SD688" s="402"/>
      <c r="TX688" s="402"/>
      <c r="VT688" s="402"/>
      <c r="XQ688" s="402"/>
      <c r="YF688" s="402"/>
      <c r="ZK688" s="402"/>
      <c r="ZN688" s="402"/>
      <c r="AAP688" s="402"/>
      <c r="ABJ688" s="402"/>
      <c r="ABU688" s="402"/>
      <c r="ACZ688" s="402"/>
      <c r="ADG688" s="402"/>
      <c r="ADH688" s="402"/>
      <c r="AEL688" s="402"/>
    </row>
    <row r="689" spans="3:818" ht="11.25" customHeight="1">
      <c r="C689" s="402"/>
      <c r="F689" s="402"/>
      <c r="W689" s="402"/>
      <c r="AA689" s="402"/>
      <c r="AE689" s="402"/>
      <c r="AI689" s="402"/>
      <c r="AM689" s="402"/>
      <c r="AQ689" s="402"/>
      <c r="AT689" s="402"/>
      <c r="AW689" s="402"/>
      <c r="BA689" s="402"/>
      <c r="BB689" s="402"/>
      <c r="BE689" s="402"/>
      <c r="BF689" s="402"/>
      <c r="BI689" s="402"/>
      <c r="BJ689" s="402"/>
      <c r="BM689" s="402"/>
      <c r="BN689" s="402"/>
      <c r="BO689" s="402"/>
      <c r="BP689" s="402"/>
      <c r="BQ689" s="402"/>
      <c r="BR689" s="402"/>
      <c r="BS689" s="402"/>
      <c r="BT689" s="402"/>
      <c r="BW689" s="402"/>
      <c r="BX689" s="402"/>
      <c r="BY689" s="402"/>
      <c r="BZ689" s="402"/>
      <c r="CP689" s="402"/>
      <c r="CQ689" s="402"/>
      <c r="CY689" s="402"/>
      <c r="DE689" s="402"/>
      <c r="DF689" s="402"/>
      <c r="DP689" s="402"/>
      <c r="DR689" s="402"/>
      <c r="DV689" s="402"/>
      <c r="DZ689" s="402"/>
      <c r="ED689" s="402"/>
      <c r="EH689" s="402"/>
      <c r="EL689" s="402"/>
      <c r="EP689" s="402"/>
      <c r="ET689" s="402"/>
      <c r="EX689" s="402"/>
      <c r="FB689" s="402"/>
      <c r="FF689" s="402"/>
      <c r="FJ689" s="402"/>
      <c r="FN689" s="402"/>
      <c r="FR689" s="402"/>
      <c r="FV689" s="402"/>
      <c r="FZ689" s="402"/>
      <c r="GD689" s="402"/>
      <c r="GH689" s="402"/>
      <c r="GL689" s="402"/>
      <c r="GP689" s="402"/>
      <c r="GT689" s="402"/>
      <c r="GX689" s="402"/>
      <c r="HB689" s="402"/>
      <c r="HF689" s="402"/>
      <c r="HJ689" s="402"/>
      <c r="HN689" s="402"/>
      <c r="HR689" s="402"/>
      <c r="HV689" s="402"/>
      <c r="HZ689" s="402"/>
      <c r="ID689" s="402"/>
      <c r="IH689" s="402"/>
      <c r="IL689" s="402"/>
      <c r="IP689" s="402"/>
      <c r="IT689" s="402"/>
      <c r="IX689" s="402"/>
      <c r="JB689" s="402"/>
      <c r="JF689" s="402"/>
      <c r="JJ689" s="402"/>
      <c r="JN689" s="402"/>
      <c r="JR689" s="402"/>
      <c r="JV689" s="402"/>
      <c r="JZ689" s="402"/>
      <c r="KD689" s="402"/>
      <c r="LI689" s="402"/>
      <c r="MH689" s="402"/>
      <c r="MZ689" s="402"/>
      <c r="NM689" s="402"/>
      <c r="OA689" s="402"/>
      <c r="OR689" s="402"/>
      <c r="PW689" s="402"/>
      <c r="QO689" s="402"/>
      <c r="RB689" s="402"/>
      <c r="SD689" s="402"/>
      <c r="TX689" s="402"/>
      <c r="VT689" s="402"/>
      <c r="XQ689" s="402"/>
      <c r="YF689" s="402"/>
      <c r="ZK689" s="402"/>
      <c r="ZN689" s="402"/>
      <c r="AAP689" s="402"/>
      <c r="ABJ689" s="402"/>
      <c r="ABU689" s="402"/>
      <c r="ACZ689" s="402"/>
      <c r="ADG689" s="402"/>
      <c r="ADH689" s="402"/>
      <c r="AEL689" s="402"/>
    </row>
    <row r="690" spans="3:818" ht="11.25" customHeight="1">
      <c r="C690" s="402"/>
      <c r="F690" s="402"/>
      <c r="W690" s="402"/>
      <c r="AA690" s="402"/>
      <c r="AE690" s="402"/>
      <c r="AI690" s="402"/>
      <c r="AM690" s="402"/>
      <c r="AQ690" s="402"/>
      <c r="AT690" s="402"/>
      <c r="AW690" s="402"/>
      <c r="BA690" s="402"/>
      <c r="BB690" s="402"/>
      <c r="BE690" s="402"/>
      <c r="BF690" s="402"/>
      <c r="BI690" s="402"/>
      <c r="BJ690" s="402"/>
      <c r="BM690" s="402"/>
      <c r="BN690" s="402"/>
      <c r="BO690" s="402"/>
      <c r="BP690" s="402"/>
      <c r="BQ690" s="402"/>
      <c r="BR690" s="402"/>
      <c r="BS690" s="402"/>
      <c r="BT690" s="402"/>
      <c r="BW690" s="402"/>
      <c r="BX690" s="402"/>
      <c r="BY690" s="402"/>
      <c r="BZ690" s="402"/>
      <c r="CP690" s="402"/>
      <c r="CQ690" s="402"/>
      <c r="CY690" s="402"/>
      <c r="DE690" s="402"/>
      <c r="DF690" s="402"/>
      <c r="DP690" s="402"/>
      <c r="DR690" s="402"/>
      <c r="DV690" s="402"/>
      <c r="DZ690" s="402"/>
      <c r="ED690" s="402"/>
      <c r="EH690" s="402"/>
      <c r="EL690" s="402"/>
      <c r="EP690" s="402"/>
      <c r="ET690" s="402"/>
      <c r="EX690" s="402"/>
      <c r="FB690" s="402"/>
      <c r="FF690" s="402"/>
      <c r="FJ690" s="402"/>
      <c r="FN690" s="402"/>
      <c r="FR690" s="402"/>
      <c r="FV690" s="402"/>
      <c r="FZ690" s="402"/>
      <c r="GD690" s="402"/>
      <c r="GH690" s="402"/>
      <c r="GL690" s="402"/>
      <c r="GP690" s="402"/>
      <c r="GT690" s="402"/>
      <c r="GX690" s="402"/>
      <c r="HB690" s="402"/>
      <c r="HF690" s="402"/>
      <c r="HJ690" s="402"/>
      <c r="HN690" s="402"/>
      <c r="HR690" s="402"/>
      <c r="HV690" s="402"/>
      <c r="HZ690" s="402"/>
      <c r="ID690" s="402"/>
      <c r="IH690" s="402"/>
      <c r="IL690" s="402"/>
      <c r="IP690" s="402"/>
      <c r="IT690" s="402"/>
      <c r="IX690" s="402"/>
      <c r="JB690" s="402"/>
      <c r="JF690" s="402"/>
      <c r="JJ690" s="402"/>
      <c r="JN690" s="402"/>
      <c r="JR690" s="402"/>
      <c r="JV690" s="402"/>
      <c r="JZ690" s="402"/>
      <c r="KD690" s="402"/>
      <c r="LI690" s="402"/>
      <c r="MH690" s="402"/>
      <c r="MZ690" s="402"/>
      <c r="NM690" s="402"/>
      <c r="OA690" s="402"/>
      <c r="OR690" s="402"/>
      <c r="PW690" s="402"/>
      <c r="QO690" s="402"/>
      <c r="RB690" s="402"/>
      <c r="SD690" s="402"/>
      <c r="TX690" s="402"/>
      <c r="VT690" s="402"/>
      <c r="XQ690" s="402"/>
      <c r="YF690" s="402"/>
      <c r="ZK690" s="402"/>
      <c r="ZN690" s="402"/>
      <c r="AAP690" s="402"/>
      <c r="ABJ690" s="402"/>
      <c r="ABU690" s="402"/>
      <c r="ACZ690" s="402"/>
      <c r="ADG690" s="402"/>
      <c r="ADH690" s="402"/>
      <c r="AEL690" s="402"/>
    </row>
    <row r="691" spans="3:818" ht="11.25" customHeight="1">
      <c r="C691" s="402"/>
      <c r="F691" s="402"/>
      <c r="W691" s="402"/>
      <c r="AA691" s="402"/>
      <c r="AE691" s="402"/>
      <c r="AI691" s="402"/>
      <c r="AM691" s="402"/>
      <c r="AQ691" s="402"/>
      <c r="AT691" s="402"/>
      <c r="AW691" s="402"/>
      <c r="BA691" s="402"/>
      <c r="BB691" s="402"/>
      <c r="BE691" s="402"/>
      <c r="BF691" s="402"/>
      <c r="BI691" s="402"/>
      <c r="BJ691" s="402"/>
      <c r="BM691" s="402"/>
      <c r="BN691" s="402"/>
      <c r="BO691" s="402"/>
      <c r="BP691" s="402"/>
      <c r="BQ691" s="402"/>
      <c r="BR691" s="402"/>
      <c r="BS691" s="402"/>
      <c r="BT691" s="402"/>
      <c r="BW691" s="402"/>
      <c r="BX691" s="402"/>
      <c r="BY691" s="402"/>
      <c r="BZ691" s="402"/>
      <c r="CP691" s="402"/>
      <c r="CQ691" s="402"/>
      <c r="CY691" s="402"/>
      <c r="DE691" s="402"/>
      <c r="DF691" s="402"/>
      <c r="DP691" s="402"/>
      <c r="DR691" s="402"/>
      <c r="DV691" s="402"/>
      <c r="DZ691" s="402"/>
      <c r="ED691" s="402"/>
      <c r="EH691" s="402"/>
      <c r="EL691" s="402"/>
      <c r="EP691" s="402"/>
      <c r="ET691" s="402"/>
      <c r="EX691" s="402"/>
      <c r="FB691" s="402"/>
      <c r="FF691" s="402"/>
      <c r="FJ691" s="402"/>
      <c r="FN691" s="402"/>
      <c r="FR691" s="402"/>
      <c r="FV691" s="402"/>
      <c r="FZ691" s="402"/>
      <c r="GD691" s="402"/>
      <c r="GH691" s="402"/>
      <c r="GL691" s="402"/>
      <c r="GP691" s="402"/>
      <c r="GT691" s="402"/>
      <c r="GX691" s="402"/>
      <c r="HB691" s="402"/>
      <c r="HF691" s="402"/>
      <c r="HJ691" s="402"/>
      <c r="HN691" s="402"/>
      <c r="HR691" s="402"/>
      <c r="HV691" s="402"/>
      <c r="HZ691" s="402"/>
      <c r="ID691" s="402"/>
      <c r="IH691" s="402"/>
      <c r="IL691" s="402"/>
      <c r="IP691" s="402"/>
      <c r="IT691" s="402"/>
      <c r="IX691" s="402"/>
      <c r="JB691" s="402"/>
      <c r="JF691" s="402"/>
      <c r="JJ691" s="402"/>
      <c r="JN691" s="402"/>
      <c r="JR691" s="402"/>
      <c r="JV691" s="402"/>
      <c r="JZ691" s="402"/>
      <c r="KD691" s="402"/>
      <c r="LI691" s="402"/>
      <c r="MH691" s="402"/>
      <c r="MZ691" s="402"/>
      <c r="NM691" s="402"/>
      <c r="OA691" s="402"/>
      <c r="OR691" s="402"/>
      <c r="PW691" s="402"/>
      <c r="QO691" s="402"/>
      <c r="RB691" s="402"/>
      <c r="SD691" s="402"/>
      <c r="TX691" s="402"/>
      <c r="VT691" s="402"/>
      <c r="XQ691" s="402"/>
      <c r="YF691" s="402"/>
      <c r="ZK691" s="402"/>
      <c r="ZN691" s="402"/>
      <c r="AAP691" s="402"/>
      <c r="ABJ691" s="402"/>
      <c r="ABU691" s="402"/>
      <c r="ACZ691" s="402"/>
      <c r="ADG691" s="402"/>
      <c r="ADH691" s="402"/>
      <c r="AEL691" s="402"/>
    </row>
    <row r="692" spans="3:818" ht="11.25" customHeight="1">
      <c r="C692" s="402"/>
      <c r="F692" s="402"/>
      <c r="W692" s="402"/>
      <c r="AA692" s="402"/>
      <c r="AE692" s="402"/>
      <c r="AI692" s="402"/>
      <c r="AM692" s="402"/>
      <c r="AQ692" s="402"/>
      <c r="AT692" s="402"/>
      <c r="AW692" s="402"/>
      <c r="BA692" s="402"/>
      <c r="BB692" s="402"/>
      <c r="BE692" s="402"/>
      <c r="BF692" s="402"/>
      <c r="BI692" s="402"/>
      <c r="BJ692" s="402"/>
      <c r="BM692" s="402"/>
      <c r="BN692" s="402"/>
      <c r="BO692" s="402"/>
      <c r="BP692" s="402"/>
      <c r="BQ692" s="402"/>
      <c r="BR692" s="402"/>
      <c r="BS692" s="402"/>
      <c r="BT692" s="402"/>
      <c r="BW692" s="402"/>
      <c r="BX692" s="402"/>
      <c r="BY692" s="402"/>
      <c r="BZ692" s="402"/>
      <c r="CP692" s="402"/>
      <c r="CQ692" s="402"/>
      <c r="CY692" s="402"/>
      <c r="DE692" s="402"/>
      <c r="DF692" s="402"/>
      <c r="DP692" s="402"/>
      <c r="DR692" s="402"/>
      <c r="DV692" s="402"/>
      <c r="DZ692" s="402"/>
      <c r="ED692" s="402"/>
      <c r="EH692" s="402"/>
      <c r="EL692" s="402"/>
      <c r="EP692" s="402"/>
      <c r="ET692" s="402"/>
      <c r="EX692" s="402"/>
      <c r="FB692" s="402"/>
      <c r="FF692" s="402"/>
      <c r="FJ692" s="402"/>
      <c r="FN692" s="402"/>
      <c r="FR692" s="402"/>
      <c r="FV692" s="402"/>
      <c r="FZ692" s="402"/>
      <c r="GD692" s="402"/>
      <c r="GH692" s="402"/>
      <c r="GL692" s="402"/>
      <c r="GP692" s="402"/>
      <c r="GT692" s="402"/>
      <c r="GX692" s="402"/>
      <c r="HB692" s="402"/>
      <c r="HF692" s="402"/>
      <c r="HJ692" s="402"/>
      <c r="HN692" s="402"/>
      <c r="HR692" s="402"/>
      <c r="HV692" s="402"/>
      <c r="HZ692" s="402"/>
      <c r="ID692" s="402"/>
      <c r="IH692" s="402"/>
      <c r="IL692" s="402"/>
      <c r="IP692" s="402"/>
      <c r="IT692" s="402"/>
      <c r="IX692" s="402"/>
      <c r="JB692" s="402"/>
      <c r="JF692" s="402"/>
      <c r="JJ692" s="402"/>
      <c r="JN692" s="402"/>
      <c r="JR692" s="402"/>
      <c r="JV692" s="402"/>
      <c r="JZ692" s="402"/>
      <c r="KD692" s="402"/>
      <c r="LI692" s="402"/>
      <c r="MH692" s="402"/>
      <c r="MZ692" s="402"/>
      <c r="NM692" s="402"/>
      <c r="OA692" s="402"/>
      <c r="OR692" s="402"/>
      <c r="PW692" s="402"/>
      <c r="QO692" s="402"/>
      <c r="RB692" s="402"/>
      <c r="SD692" s="402"/>
      <c r="TX692" s="402"/>
      <c r="VT692" s="402"/>
      <c r="XQ692" s="402"/>
      <c r="YF692" s="402"/>
      <c r="ZK692" s="402"/>
      <c r="ZN692" s="402"/>
      <c r="AAP692" s="402"/>
      <c r="ABJ692" s="402"/>
      <c r="ABU692" s="402"/>
      <c r="ACZ692" s="402"/>
      <c r="ADG692" s="402"/>
      <c r="ADH692" s="402"/>
      <c r="AEL692" s="402"/>
    </row>
    <row r="693" spans="3:818" ht="11.25" customHeight="1">
      <c r="C693" s="402"/>
      <c r="F693" s="402"/>
      <c r="W693" s="402"/>
      <c r="AA693" s="402"/>
      <c r="AE693" s="402"/>
      <c r="AI693" s="402"/>
      <c r="AM693" s="402"/>
      <c r="AQ693" s="402"/>
      <c r="AT693" s="402"/>
      <c r="AW693" s="402"/>
      <c r="BA693" s="402"/>
      <c r="BB693" s="402"/>
      <c r="BE693" s="402"/>
      <c r="BF693" s="402"/>
      <c r="BI693" s="402"/>
      <c r="BJ693" s="402"/>
      <c r="BM693" s="402"/>
      <c r="BN693" s="402"/>
      <c r="BO693" s="402"/>
      <c r="BP693" s="402"/>
      <c r="BQ693" s="402"/>
      <c r="BR693" s="402"/>
      <c r="BS693" s="402"/>
      <c r="BT693" s="402"/>
      <c r="BW693" s="402"/>
      <c r="BX693" s="402"/>
      <c r="BY693" s="402"/>
      <c r="BZ693" s="402"/>
      <c r="CP693" s="402"/>
      <c r="CQ693" s="402"/>
      <c r="CY693" s="402"/>
      <c r="DE693" s="402"/>
      <c r="DF693" s="402"/>
      <c r="DP693" s="402"/>
      <c r="DR693" s="402"/>
      <c r="DV693" s="402"/>
      <c r="DZ693" s="402"/>
      <c r="ED693" s="402"/>
      <c r="EH693" s="402"/>
      <c r="EL693" s="402"/>
      <c r="EP693" s="402"/>
      <c r="ET693" s="402"/>
      <c r="EX693" s="402"/>
      <c r="FB693" s="402"/>
      <c r="FF693" s="402"/>
      <c r="FJ693" s="402"/>
      <c r="FN693" s="402"/>
      <c r="FR693" s="402"/>
      <c r="FV693" s="402"/>
      <c r="FZ693" s="402"/>
      <c r="GD693" s="402"/>
      <c r="GH693" s="402"/>
      <c r="GL693" s="402"/>
      <c r="GP693" s="402"/>
      <c r="GT693" s="402"/>
      <c r="GX693" s="402"/>
      <c r="HB693" s="402"/>
      <c r="HF693" s="402"/>
      <c r="HJ693" s="402"/>
      <c r="HN693" s="402"/>
      <c r="HR693" s="402"/>
      <c r="HV693" s="402"/>
      <c r="HZ693" s="402"/>
      <c r="ID693" s="402"/>
      <c r="IH693" s="402"/>
      <c r="IL693" s="402"/>
      <c r="IP693" s="402"/>
      <c r="IT693" s="402"/>
      <c r="IX693" s="402"/>
      <c r="JB693" s="402"/>
      <c r="JF693" s="402"/>
      <c r="JJ693" s="402"/>
      <c r="JN693" s="402"/>
      <c r="JR693" s="402"/>
      <c r="JV693" s="402"/>
      <c r="JZ693" s="402"/>
      <c r="KD693" s="402"/>
      <c r="LI693" s="402"/>
      <c r="MH693" s="402"/>
      <c r="MZ693" s="402"/>
      <c r="NM693" s="402"/>
      <c r="OA693" s="402"/>
      <c r="OR693" s="402"/>
      <c r="PW693" s="402"/>
      <c r="QO693" s="402"/>
      <c r="RB693" s="402"/>
      <c r="SD693" s="402"/>
      <c r="TX693" s="402"/>
      <c r="VT693" s="402"/>
      <c r="XQ693" s="402"/>
      <c r="YF693" s="402"/>
      <c r="ZK693" s="402"/>
      <c r="ZN693" s="402"/>
      <c r="AAP693" s="402"/>
      <c r="ABJ693" s="402"/>
      <c r="ABU693" s="402"/>
      <c r="ACZ693" s="402"/>
      <c r="ADG693" s="402"/>
      <c r="ADH693" s="402"/>
      <c r="AEL693" s="402"/>
    </row>
    <row r="694" spans="3:818" ht="11.25" customHeight="1">
      <c r="C694" s="402"/>
      <c r="F694" s="402"/>
      <c r="W694" s="402"/>
      <c r="AA694" s="402"/>
      <c r="AE694" s="402"/>
      <c r="AI694" s="402"/>
      <c r="AM694" s="402"/>
      <c r="AQ694" s="402"/>
      <c r="AT694" s="402"/>
      <c r="AW694" s="402"/>
      <c r="BA694" s="402"/>
      <c r="BB694" s="402"/>
      <c r="BE694" s="402"/>
      <c r="BF694" s="402"/>
      <c r="BI694" s="402"/>
      <c r="BJ694" s="402"/>
      <c r="BM694" s="402"/>
      <c r="BN694" s="402"/>
      <c r="BO694" s="402"/>
      <c r="BP694" s="402"/>
      <c r="BQ694" s="402"/>
      <c r="BR694" s="402"/>
      <c r="BS694" s="402"/>
      <c r="BT694" s="402"/>
      <c r="BW694" s="402"/>
      <c r="BX694" s="402"/>
      <c r="BY694" s="402"/>
      <c r="BZ694" s="402"/>
      <c r="CP694" s="402"/>
      <c r="CQ694" s="402"/>
      <c r="CY694" s="402"/>
      <c r="DE694" s="402"/>
      <c r="DF694" s="402"/>
      <c r="DP694" s="402"/>
      <c r="DR694" s="402"/>
      <c r="DV694" s="402"/>
      <c r="DZ694" s="402"/>
      <c r="ED694" s="402"/>
      <c r="EH694" s="402"/>
      <c r="EL694" s="402"/>
      <c r="EP694" s="402"/>
      <c r="ET694" s="402"/>
      <c r="EX694" s="402"/>
      <c r="FB694" s="402"/>
      <c r="FF694" s="402"/>
      <c r="FJ694" s="402"/>
      <c r="FN694" s="402"/>
      <c r="FR694" s="402"/>
      <c r="FV694" s="402"/>
      <c r="FZ694" s="402"/>
      <c r="GD694" s="402"/>
      <c r="GH694" s="402"/>
      <c r="GL694" s="402"/>
      <c r="GP694" s="402"/>
      <c r="GT694" s="402"/>
      <c r="GX694" s="402"/>
      <c r="HB694" s="402"/>
      <c r="HF694" s="402"/>
      <c r="HJ694" s="402"/>
      <c r="HN694" s="402"/>
      <c r="HR694" s="402"/>
      <c r="HV694" s="402"/>
      <c r="HZ694" s="402"/>
      <c r="ID694" s="402"/>
      <c r="IH694" s="402"/>
      <c r="IL694" s="402"/>
      <c r="IP694" s="402"/>
      <c r="IT694" s="402"/>
      <c r="IX694" s="402"/>
      <c r="JB694" s="402"/>
      <c r="JF694" s="402"/>
      <c r="JJ694" s="402"/>
      <c r="JN694" s="402"/>
      <c r="JR694" s="402"/>
      <c r="JV694" s="402"/>
      <c r="JZ694" s="402"/>
      <c r="KD694" s="402"/>
      <c r="LI694" s="402"/>
      <c r="MH694" s="402"/>
      <c r="MZ694" s="402"/>
      <c r="NM694" s="402"/>
      <c r="OA694" s="402"/>
      <c r="OR694" s="402"/>
      <c r="PW694" s="402"/>
      <c r="QO694" s="402"/>
      <c r="RB694" s="402"/>
      <c r="SD694" s="402"/>
      <c r="TX694" s="402"/>
      <c r="VT694" s="402"/>
      <c r="XQ694" s="402"/>
      <c r="YF694" s="402"/>
      <c r="ZK694" s="402"/>
      <c r="ZN694" s="402"/>
      <c r="AAP694" s="402"/>
      <c r="ABJ694" s="402"/>
      <c r="ABU694" s="402"/>
      <c r="ACZ694" s="402"/>
      <c r="ADG694" s="402"/>
      <c r="ADH694" s="402"/>
      <c r="AEL694" s="402"/>
    </row>
    <row r="695" spans="3:818" ht="11.25" customHeight="1">
      <c r="C695" s="402"/>
      <c r="F695" s="402"/>
      <c r="W695" s="402"/>
      <c r="AA695" s="402"/>
      <c r="AE695" s="402"/>
      <c r="AI695" s="402"/>
      <c r="AM695" s="402"/>
      <c r="AQ695" s="402"/>
      <c r="AT695" s="402"/>
      <c r="AW695" s="402"/>
      <c r="BA695" s="402"/>
      <c r="BB695" s="402"/>
      <c r="BE695" s="402"/>
      <c r="BF695" s="402"/>
      <c r="BI695" s="402"/>
      <c r="BJ695" s="402"/>
      <c r="BM695" s="402"/>
      <c r="BN695" s="402"/>
      <c r="BO695" s="402"/>
      <c r="BP695" s="402"/>
      <c r="BQ695" s="402"/>
      <c r="BR695" s="402"/>
      <c r="BS695" s="402"/>
      <c r="BT695" s="402"/>
      <c r="BW695" s="402"/>
      <c r="BX695" s="402"/>
      <c r="BY695" s="402"/>
      <c r="BZ695" s="402"/>
      <c r="CP695" s="402"/>
      <c r="CQ695" s="402"/>
      <c r="CY695" s="402"/>
      <c r="DE695" s="402"/>
      <c r="DF695" s="402"/>
      <c r="DP695" s="402"/>
      <c r="DR695" s="402"/>
      <c r="DV695" s="402"/>
      <c r="DZ695" s="402"/>
      <c r="ED695" s="402"/>
      <c r="EH695" s="402"/>
      <c r="EL695" s="402"/>
      <c r="EP695" s="402"/>
      <c r="ET695" s="402"/>
      <c r="EX695" s="402"/>
      <c r="FB695" s="402"/>
      <c r="FF695" s="402"/>
      <c r="FJ695" s="402"/>
      <c r="FN695" s="402"/>
      <c r="FR695" s="402"/>
      <c r="FV695" s="402"/>
      <c r="FZ695" s="402"/>
      <c r="GD695" s="402"/>
      <c r="GH695" s="402"/>
      <c r="GL695" s="402"/>
      <c r="GP695" s="402"/>
      <c r="GT695" s="402"/>
      <c r="GX695" s="402"/>
      <c r="HB695" s="402"/>
      <c r="HF695" s="402"/>
      <c r="HJ695" s="402"/>
      <c r="HN695" s="402"/>
      <c r="HR695" s="402"/>
      <c r="HV695" s="402"/>
      <c r="HZ695" s="402"/>
      <c r="ID695" s="402"/>
      <c r="IH695" s="402"/>
      <c r="IL695" s="402"/>
      <c r="IP695" s="402"/>
      <c r="IT695" s="402"/>
      <c r="IX695" s="402"/>
      <c r="JB695" s="402"/>
      <c r="JF695" s="402"/>
      <c r="JJ695" s="402"/>
      <c r="JN695" s="402"/>
      <c r="JR695" s="402"/>
      <c r="JV695" s="402"/>
      <c r="JZ695" s="402"/>
      <c r="KD695" s="402"/>
      <c r="LI695" s="402"/>
      <c r="MH695" s="402"/>
      <c r="MZ695" s="402"/>
      <c r="NM695" s="402"/>
      <c r="OA695" s="402"/>
      <c r="OR695" s="402"/>
      <c r="PW695" s="402"/>
      <c r="QO695" s="402"/>
      <c r="RB695" s="402"/>
      <c r="SD695" s="402"/>
      <c r="TX695" s="402"/>
      <c r="VT695" s="402"/>
      <c r="XQ695" s="402"/>
      <c r="YF695" s="402"/>
      <c r="ZK695" s="402"/>
      <c r="ZN695" s="402"/>
      <c r="AAP695" s="402"/>
      <c r="ABJ695" s="402"/>
      <c r="ABU695" s="402"/>
      <c r="ACZ695" s="402"/>
      <c r="ADG695" s="402"/>
      <c r="ADH695" s="402"/>
      <c r="AEL695" s="402"/>
    </row>
    <row r="696" spans="3:818" ht="11.25" customHeight="1">
      <c r="C696" s="402"/>
      <c r="F696" s="402"/>
      <c r="W696" s="402"/>
      <c r="AA696" s="402"/>
      <c r="AE696" s="402"/>
      <c r="AI696" s="402"/>
      <c r="AM696" s="402"/>
      <c r="AQ696" s="402"/>
      <c r="AT696" s="402"/>
      <c r="AW696" s="402"/>
      <c r="BA696" s="402"/>
      <c r="BB696" s="402"/>
      <c r="BE696" s="402"/>
      <c r="BF696" s="402"/>
      <c r="BI696" s="402"/>
      <c r="BJ696" s="402"/>
      <c r="BM696" s="402"/>
      <c r="BN696" s="402"/>
      <c r="BO696" s="402"/>
      <c r="BP696" s="402"/>
      <c r="BQ696" s="402"/>
      <c r="BR696" s="402"/>
      <c r="BS696" s="402"/>
      <c r="BT696" s="402"/>
      <c r="BW696" s="402"/>
      <c r="BX696" s="402"/>
      <c r="BY696" s="402"/>
      <c r="BZ696" s="402"/>
      <c r="CP696" s="402"/>
      <c r="CQ696" s="402"/>
      <c r="CY696" s="402"/>
      <c r="DE696" s="402"/>
      <c r="DF696" s="402"/>
      <c r="DP696" s="402"/>
      <c r="DR696" s="402"/>
      <c r="DV696" s="402"/>
      <c r="DZ696" s="402"/>
      <c r="ED696" s="402"/>
      <c r="EH696" s="402"/>
      <c r="EL696" s="402"/>
      <c r="EP696" s="402"/>
      <c r="ET696" s="402"/>
      <c r="EX696" s="402"/>
      <c r="FB696" s="402"/>
      <c r="FF696" s="402"/>
      <c r="FJ696" s="402"/>
      <c r="FN696" s="402"/>
      <c r="FR696" s="402"/>
      <c r="FV696" s="402"/>
      <c r="FZ696" s="402"/>
      <c r="GD696" s="402"/>
      <c r="GH696" s="402"/>
      <c r="GL696" s="402"/>
      <c r="GP696" s="402"/>
      <c r="GT696" s="402"/>
      <c r="GX696" s="402"/>
      <c r="HB696" s="402"/>
      <c r="HF696" s="402"/>
      <c r="HJ696" s="402"/>
      <c r="HN696" s="402"/>
      <c r="HR696" s="402"/>
      <c r="HV696" s="402"/>
      <c r="HZ696" s="402"/>
      <c r="ID696" s="402"/>
      <c r="IH696" s="402"/>
      <c r="IL696" s="402"/>
      <c r="IP696" s="402"/>
      <c r="IT696" s="402"/>
      <c r="IX696" s="402"/>
      <c r="JB696" s="402"/>
      <c r="JF696" s="402"/>
      <c r="JJ696" s="402"/>
      <c r="JN696" s="402"/>
      <c r="JR696" s="402"/>
      <c r="JV696" s="402"/>
      <c r="JZ696" s="402"/>
      <c r="KD696" s="402"/>
      <c r="LI696" s="402"/>
      <c r="MH696" s="402"/>
      <c r="MZ696" s="402"/>
      <c r="NM696" s="402"/>
      <c r="OA696" s="402"/>
      <c r="OR696" s="402"/>
      <c r="PW696" s="402"/>
      <c r="QO696" s="402"/>
      <c r="RB696" s="402"/>
      <c r="SD696" s="402"/>
      <c r="TX696" s="402"/>
      <c r="VT696" s="402"/>
      <c r="XQ696" s="402"/>
      <c r="YF696" s="402"/>
      <c r="ZK696" s="402"/>
      <c r="ZN696" s="402"/>
      <c r="AAP696" s="402"/>
      <c r="ABJ696" s="402"/>
      <c r="ABU696" s="402"/>
      <c r="ACZ696" s="402"/>
      <c r="ADG696" s="402"/>
      <c r="ADH696" s="402"/>
      <c r="AEL696" s="402"/>
    </row>
    <row r="697" spans="3:818" ht="11.25" customHeight="1">
      <c r="C697" s="402"/>
      <c r="F697" s="402"/>
      <c r="W697" s="402"/>
      <c r="AA697" s="402"/>
      <c r="AE697" s="402"/>
      <c r="AI697" s="402"/>
      <c r="AM697" s="402"/>
      <c r="AQ697" s="402"/>
      <c r="AT697" s="402"/>
      <c r="AW697" s="402"/>
      <c r="BA697" s="402"/>
      <c r="BB697" s="402"/>
      <c r="BE697" s="402"/>
      <c r="BF697" s="402"/>
      <c r="BI697" s="402"/>
      <c r="BJ697" s="402"/>
      <c r="BM697" s="402"/>
      <c r="BN697" s="402"/>
      <c r="BO697" s="402"/>
      <c r="BP697" s="402"/>
      <c r="BQ697" s="402"/>
      <c r="BR697" s="402"/>
      <c r="BS697" s="402"/>
      <c r="BT697" s="402"/>
      <c r="BW697" s="402"/>
      <c r="BX697" s="402"/>
      <c r="BY697" s="402"/>
      <c r="BZ697" s="402"/>
      <c r="CP697" s="402"/>
      <c r="CQ697" s="402"/>
      <c r="CY697" s="402"/>
      <c r="DE697" s="402"/>
      <c r="DF697" s="402"/>
      <c r="DP697" s="402"/>
      <c r="DR697" s="402"/>
      <c r="DV697" s="402"/>
      <c r="DZ697" s="402"/>
      <c r="ED697" s="402"/>
      <c r="EH697" s="402"/>
      <c r="EL697" s="402"/>
      <c r="EP697" s="402"/>
      <c r="ET697" s="402"/>
      <c r="EX697" s="402"/>
      <c r="FB697" s="402"/>
      <c r="FF697" s="402"/>
      <c r="FJ697" s="402"/>
      <c r="FN697" s="402"/>
      <c r="FR697" s="402"/>
      <c r="FV697" s="402"/>
      <c r="FZ697" s="402"/>
      <c r="GD697" s="402"/>
      <c r="GH697" s="402"/>
      <c r="GL697" s="402"/>
      <c r="GP697" s="402"/>
      <c r="GT697" s="402"/>
      <c r="GX697" s="402"/>
      <c r="HB697" s="402"/>
      <c r="HF697" s="402"/>
      <c r="HJ697" s="402"/>
      <c r="HN697" s="402"/>
      <c r="HR697" s="402"/>
      <c r="HV697" s="402"/>
      <c r="HZ697" s="402"/>
      <c r="ID697" s="402"/>
      <c r="IH697" s="402"/>
      <c r="IL697" s="402"/>
      <c r="IP697" s="402"/>
      <c r="IT697" s="402"/>
      <c r="IX697" s="402"/>
      <c r="JB697" s="402"/>
      <c r="JF697" s="402"/>
      <c r="JJ697" s="402"/>
      <c r="JN697" s="402"/>
      <c r="JR697" s="402"/>
      <c r="JV697" s="402"/>
      <c r="JZ697" s="402"/>
      <c r="KD697" s="402"/>
      <c r="LI697" s="402"/>
      <c r="MH697" s="402"/>
      <c r="MZ697" s="402"/>
      <c r="NM697" s="402"/>
      <c r="OA697" s="402"/>
      <c r="OR697" s="402"/>
      <c r="PW697" s="402"/>
      <c r="QO697" s="402"/>
      <c r="RB697" s="402"/>
      <c r="SD697" s="402"/>
      <c r="TX697" s="402"/>
      <c r="VT697" s="402"/>
      <c r="XQ697" s="402"/>
      <c r="YF697" s="402"/>
      <c r="ZK697" s="402"/>
      <c r="ZN697" s="402"/>
      <c r="AAP697" s="402"/>
      <c r="ABJ697" s="402"/>
      <c r="ABU697" s="402"/>
      <c r="ACZ697" s="402"/>
      <c r="ADG697" s="402"/>
      <c r="ADH697" s="402"/>
      <c r="AEL697" s="402"/>
    </row>
    <row r="698" spans="3:818" ht="11.25" customHeight="1">
      <c r="C698" s="402"/>
      <c r="F698" s="402"/>
      <c r="W698" s="402"/>
      <c r="AA698" s="402"/>
      <c r="AE698" s="402"/>
      <c r="AI698" s="402"/>
      <c r="AM698" s="402"/>
      <c r="AQ698" s="402"/>
      <c r="AT698" s="402"/>
      <c r="AW698" s="402"/>
      <c r="BA698" s="402"/>
      <c r="BB698" s="402"/>
      <c r="BE698" s="402"/>
      <c r="BF698" s="402"/>
      <c r="BI698" s="402"/>
      <c r="BJ698" s="402"/>
      <c r="BM698" s="402"/>
      <c r="BN698" s="402"/>
      <c r="BO698" s="402"/>
      <c r="BP698" s="402"/>
      <c r="BQ698" s="402"/>
      <c r="BR698" s="402"/>
      <c r="BS698" s="402"/>
      <c r="BT698" s="402"/>
      <c r="BW698" s="402"/>
      <c r="BX698" s="402"/>
      <c r="BY698" s="402"/>
      <c r="BZ698" s="402"/>
      <c r="CP698" s="402"/>
      <c r="CQ698" s="402"/>
      <c r="CY698" s="402"/>
      <c r="DE698" s="402"/>
      <c r="DF698" s="402"/>
      <c r="DP698" s="402"/>
      <c r="DR698" s="402"/>
      <c r="DV698" s="402"/>
      <c r="DZ698" s="402"/>
      <c r="ED698" s="402"/>
      <c r="EH698" s="402"/>
      <c r="EL698" s="402"/>
      <c r="EP698" s="402"/>
      <c r="ET698" s="402"/>
      <c r="EX698" s="402"/>
      <c r="FB698" s="402"/>
      <c r="FF698" s="402"/>
      <c r="FJ698" s="402"/>
      <c r="FN698" s="402"/>
      <c r="FR698" s="402"/>
      <c r="FV698" s="402"/>
      <c r="FZ698" s="402"/>
      <c r="GD698" s="402"/>
      <c r="GH698" s="402"/>
      <c r="GL698" s="402"/>
      <c r="GP698" s="402"/>
      <c r="GT698" s="402"/>
      <c r="GX698" s="402"/>
      <c r="HB698" s="402"/>
      <c r="HF698" s="402"/>
      <c r="HJ698" s="402"/>
      <c r="HN698" s="402"/>
      <c r="HR698" s="402"/>
      <c r="HV698" s="402"/>
      <c r="HZ698" s="402"/>
      <c r="ID698" s="402"/>
      <c r="IH698" s="402"/>
      <c r="IL698" s="402"/>
      <c r="IP698" s="402"/>
      <c r="IT698" s="402"/>
      <c r="IX698" s="402"/>
      <c r="JB698" s="402"/>
      <c r="JF698" s="402"/>
      <c r="JJ698" s="402"/>
      <c r="JN698" s="402"/>
      <c r="JR698" s="402"/>
      <c r="JV698" s="402"/>
      <c r="JZ698" s="402"/>
      <c r="KD698" s="402"/>
      <c r="LI698" s="402"/>
      <c r="MH698" s="402"/>
      <c r="MZ698" s="402"/>
      <c r="NM698" s="402"/>
      <c r="OA698" s="402"/>
      <c r="OR698" s="402"/>
      <c r="PW698" s="402"/>
      <c r="QO698" s="402"/>
      <c r="RB698" s="402"/>
      <c r="SD698" s="402"/>
      <c r="TX698" s="402"/>
      <c r="VT698" s="402"/>
      <c r="XQ698" s="402"/>
      <c r="YF698" s="402"/>
      <c r="ZK698" s="402"/>
      <c r="ZN698" s="402"/>
      <c r="AAP698" s="402"/>
      <c r="ABJ698" s="402"/>
      <c r="ABU698" s="402"/>
      <c r="ACZ698" s="402"/>
      <c r="ADG698" s="402"/>
      <c r="ADH698" s="402"/>
      <c r="AEL698" s="402"/>
    </row>
    <row r="699" spans="3:818" ht="11.25" customHeight="1">
      <c r="C699" s="402"/>
      <c r="F699" s="402"/>
      <c r="W699" s="402"/>
      <c r="AA699" s="402"/>
      <c r="AE699" s="402"/>
      <c r="AI699" s="402"/>
      <c r="AM699" s="402"/>
      <c r="AQ699" s="402"/>
      <c r="AT699" s="402"/>
      <c r="AW699" s="402"/>
      <c r="BA699" s="402"/>
      <c r="BB699" s="402"/>
      <c r="BE699" s="402"/>
      <c r="BF699" s="402"/>
      <c r="BI699" s="402"/>
      <c r="BJ699" s="402"/>
      <c r="BM699" s="402"/>
      <c r="BN699" s="402"/>
      <c r="BO699" s="402"/>
      <c r="BP699" s="402"/>
      <c r="BQ699" s="402"/>
      <c r="BR699" s="402"/>
      <c r="BS699" s="402"/>
      <c r="BT699" s="402"/>
      <c r="BW699" s="402"/>
      <c r="BX699" s="402"/>
      <c r="BY699" s="402"/>
      <c r="BZ699" s="402"/>
      <c r="CP699" s="402"/>
      <c r="CQ699" s="402"/>
      <c r="CY699" s="402"/>
      <c r="DE699" s="402"/>
      <c r="DF699" s="402"/>
      <c r="DP699" s="402"/>
      <c r="DR699" s="402"/>
      <c r="DV699" s="402"/>
      <c r="DZ699" s="402"/>
      <c r="ED699" s="402"/>
      <c r="EH699" s="402"/>
      <c r="EL699" s="402"/>
      <c r="EP699" s="402"/>
      <c r="ET699" s="402"/>
      <c r="EX699" s="402"/>
      <c r="FB699" s="402"/>
      <c r="FF699" s="402"/>
      <c r="FJ699" s="402"/>
      <c r="FN699" s="402"/>
      <c r="FR699" s="402"/>
      <c r="FV699" s="402"/>
      <c r="FZ699" s="402"/>
      <c r="GD699" s="402"/>
      <c r="GH699" s="402"/>
      <c r="GL699" s="402"/>
      <c r="GP699" s="402"/>
      <c r="GT699" s="402"/>
      <c r="GX699" s="402"/>
      <c r="HB699" s="402"/>
      <c r="HF699" s="402"/>
      <c r="HJ699" s="402"/>
      <c r="HN699" s="402"/>
      <c r="HR699" s="402"/>
      <c r="HV699" s="402"/>
      <c r="HZ699" s="402"/>
      <c r="ID699" s="402"/>
      <c r="IH699" s="402"/>
      <c r="IL699" s="402"/>
      <c r="IP699" s="402"/>
      <c r="IT699" s="402"/>
      <c r="IX699" s="402"/>
      <c r="JB699" s="402"/>
      <c r="JF699" s="402"/>
      <c r="JJ699" s="402"/>
      <c r="JN699" s="402"/>
      <c r="JR699" s="402"/>
      <c r="JV699" s="402"/>
      <c r="JZ699" s="402"/>
      <c r="KD699" s="402"/>
      <c r="LI699" s="402"/>
      <c r="MH699" s="402"/>
      <c r="MZ699" s="402"/>
      <c r="NM699" s="402"/>
      <c r="OA699" s="402"/>
      <c r="OR699" s="402"/>
      <c r="PW699" s="402"/>
      <c r="QO699" s="402"/>
      <c r="RB699" s="402"/>
      <c r="SD699" s="402"/>
      <c r="TX699" s="402"/>
      <c r="VT699" s="402"/>
      <c r="XQ699" s="402"/>
      <c r="YF699" s="402"/>
      <c r="ZK699" s="402"/>
      <c r="ZN699" s="402"/>
      <c r="AAP699" s="402"/>
      <c r="ABJ699" s="402"/>
      <c r="ABU699" s="402"/>
      <c r="ACZ699" s="402"/>
      <c r="ADG699" s="402"/>
      <c r="ADH699" s="402"/>
      <c r="AEL699" s="402"/>
    </row>
    <row r="700" spans="3:818" ht="11.25" customHeight="1">
      <c r="C700" s="402"/>
      <c r="F700" s="402"/>
      <c r="W700" s="402"/>
      <c r="AA700" s="402"/>
      <c r="AE700" s="402"/>
      <c r="AI700" s="402"/>
      <c r="AM700" s="402"/>
      <c r="AQ700" s="402"/>
      <c r="AT700" s="402"/>
      <c r="AW700" s="402"/>
      <c r="BA700" s="402"/>
      <c r="BB700" s="402"/>
      <c r="BE700" s="402"/>
      <c r="BF700" s="402"/>
      <c r="BI700" s="402"/>
      <c r="BJ700" s="402"/>
      <c r="BM700" s="402"/>
      <c r="BN700" s="402"/>
      <c r="BO700" s="402"/>
      <c r="BP700" s="402"/>
      <c r="BQ700" s="402"/>
      <c r="BR700" s="402"/>
      <c r="BS700" s="402"/>
      <c r="BT700" s="402"/>
      <c r="BW700" s="402"/>
      <c r="BX700" s="402"/>
      <c r="BY700" s="402"/>
      <c r="BZ700" s="402"/>
      <c r="CP700" s="402"/>
      <c r="CQ700" s="402"/>
      <c r="CY700" s="402"/>
      <c r="DE700" s="402"/>
      <c r="DF700" s="402"/>
      <c r="DP700" s="402"/>
      <c r="DR700" s="402"/>
      <c r="DV700" s="402"/>
      <c r="DZ700" s="402"/>
      <c r="ED700" s="402"/>
      <c r="EH700" s="402"/>
      <c r="EL700" s="402"/>
      <c r="EP700" s="402"/>
      <c r="ET700" s="402"/>
      <c r="EX700" s="402"/>
      <c r="FB700" s="402"/>
      <c r="FF700" s="402"/>
      <c r="FJ700" s="402"/>
      <c r="FN700" s="402"/>
      <c r="FR700" s="402"/>
      <c r="FV700" s="402"/>
      <c r="FZ700" s="402"/>
      <c r="GD700" s="402"/>
      <c r="GH700" s="402"/>
      <c r="GL700" s="402"/>
      <c r="GP700" s="402"/>
      <c r="GT700" s="402"/>
      <c r="GX700" s="402"/>
      <c r="HB700" s="402"/>
      <c r="HF700" s="402"/>
      <c r="HJ700" s="402"/>
      <c r="HN700" s="402"/>
      <c r="HR700" s="402"/>
      <c r="HV700" s="402"/>
      <c r="HZ700" s="402"/>
      <c r="ID700" s="402"/>
      <c r="IH700" s="402"/>
      <c r="IL700" s="402"/>
      <c r="IP700" s="402"/>
      <c r="IT700" s="402"/>
      <c r="IX700" s="402"/>
      <c r="JB700" s="402"/>
      <c r="JF700" s="402"/>
      <c r="JJ700" s="402"/>
      <c r="JN700" s="402"/>
      <c r="JR700" s="402"/>
      <c r="JV700" s="402"/>
      <c r="JZ700" s="402"/>
      <c r="KD700" s="402"/>
      <c r="LI700" s="402"/>
      <c r="MH700" s="402"/>
      <c r="MZ700" s="402"/>
      <c r="NM700" s="402"/>
      <c r="OA700" s="402"/>
      <c r="OR700" s="402"/>
      <c r="PW700" s="402"/>
      <c r="QO700" s="402"/>
      <c r="RB700" s="402"/>
      <c r="SD700" s="402"/>
      <c r="TX700" s="402"/>
      <c r="VT700" s="402"/>
      <c r="XQ700" s="402"/>
      <c r="YF700" s="402"/>
      <c r="ZK700" s="402"/>
      <c r="ZN700" s="402"/>
      <c r="AAP700" s="402"/>
      <c r="ABJ700" s="402"/>
      <c r="ABU700" s="402"/>
      <c r="ACZ700" s="402"/>
      <c r="ADG700" s="402"/>
      <c r="ADH700" s="402"/>
      <c r="AEL700" s="402"/>
    </row>
    <row r="701" spans="3:818" ht="11.25" customHeight="1">
      <c r="C701" s="402"/>
      <c r="F701" s="402"/>
      <c r="W701" s="402"/>
      <c r="AA701" s="402"/>
      <c r="AE701" s="402"/>
      <c r="AI701" s="402"/>
      <c r="AM701" s="402"/>
      <c r="AQ701" s="402"/>
      <c r="AT701" s="402"/>
      <c r="AW701" s="402"/>
      <c r="BA701" s="402"/>
      <c r="BB701" s="402"/>
      <c r="BE701" s="402"/>
      <c r="BF701" s="402"/>
      <c r="BI701" s="402"/>
      <c r="BJ701" s="402"/>
      <c r="BM701" s="402"/>
      <c r="BN701" s="402"/>
      <c r="BO701" s="402"/>
      <c r="BP701" s="402"/>
      <c r="BQ701" s="402"/>
      <c r="BR701" s="402"/>
      <c r="BS701" s="402"/>
      <c r="BT701" s="402"/>
      <c r="BW701" s="402"/>
      <c r="BX701" s="402"/>
      <c r="BY701" s="402"/>
      <c r="BZ701" s="402"/>
      <c r="CP701" s="402"/>
      <c r="CQ701" s="402"/>
      <c r="CY701" s="402"/>
      <c r="DE701" s="402"/>
      <c r="DF701" s="402"/>
      <c r="DP701" s="402"/>
      <c r="DR701" s="402"/>
      <c r="DV701" s="402"/>
      <c r="DZ701" s="402"/>
      <c r="ED701" s="402"/>
      <c r="EH701" s="402"/>
      <c r="EL701" s="402"/>
      <c r="EP701" s="402"/>
      <c r="ET701" s="402"/>
      <c r="EX701" s="402"/>
      <c r="FB701" s="402"/>
      <c r="FF701" s="402"/>
      <c r="FJ701" s="402"/>
      <c r="FN701" s="402"/>
      <c r="FR701" s="402"/>
      <c r="FV701" s="402"/>
      <c r="FZ701" s="402"/>
      <c r="GD701" s="402"/>
      <c r="GH701" s="402"/>
      <c r="GL701" s="402"/>
      <c r="GP701" s="402"/>
      <c r="GT701" s="402"/>
      <c r="GX701" s="402"/>
      <c r="HB701" s="402"/>
      <c r="HF701" s="402"/>
      <c r="HJ701" s="402"/>
      <c r="HN701" s="402"/>
      <c r="HR701" s="402"/>
      <c r="HV701" s="402"/>
      <c r="HZ701" s="402"/>
      <c r="ID701" s="402"/>
      <c r="IH701" s="402"/>
      <c r="IL701" s="402"/>
      <c r="IP701" s="402"/>
      <c r="IT701" s="402"/>
      <c r="IX701" s="402"/>
      <c r="JB701" s="402"/>
      <c r="JF701" s="402"/>
      <c r="JJ701" s="402"/>
      <c r="JN701" s="402"/>
      <c r="JR701" s="402"/>
      <c r="JV701" s="402"/>
      <c r="JZ701" s="402"/>
      <c r="KD701" s="402"/>
      <c r="LI701" s="402"/>
      <c r="MH701" s="402"/>
      <c r="MZ701" s="402"/>
      <c r="NM701" s="402"/>
      <c r="OA701" s="402"/>
      <c r="OR701" s="402"/>
      <c r="PW701" s="402"/>
      <c r="QO701" s="402"/>
      <c r="RB701" s="402"/>
      <c r="SD701" s="402"/>
      <c r="TX701" s="402"/>
      <c r="VT701" s="402"/>
      <c r="XQ701" s="402"/>
      <c r="YF701" s="402"/>
      <c r="ZK701" s="402"/>
      <c r="ZN701" s="402"/>
      <c r="AAP701" s="402"/>
      <c r="ABJ701" s="402"/>
      <c r="ABU701" s="402"/>
      <c r="ACZ701" s="402"/>
      <c r="ADG701" s="402"/>
      <c r="ADH701" s="402"/>
      <c r="AEL701" s="402"/>
    </row>
    <row r="702" spans="3:818" ht="11.25" customHeight="1">
      <c r="C702" s="402"/>
      <c r="F702" s="402"/>
      <c r="W702" s="402"/>
      <c r="AA702" s="402"/>
      <c r="AE702" s="402"/>
      <c r="AI702" s="402"/>
      <c r="AM702" s="402"/>
      <c r="AQ702" s="402"/>
      <c r="AT702" s="402"/>
      <c r="AW702" s="402"/>
      <c r="BA702" s="402"/>
      <c r="BB702" s="402"/>
      <c r="BE702" s="402"/>
      <c r="BF702" s="402"/>
      <c r="BI702" s="402"/>
      <c r="BJ702" s="402"/>
      <c r="BM702" s="402"/>
      <c r="BN702" s="402"/>
      <c r="BO702" s="402"/>
      <c r="BP702" s="402"/>
      <c r="BQ702" s="402"/>
      <c r="BR702" s="402"/>
      <c r="BS702" s="402"/>
      <c r="BT702" s="402"/>
      <c r="BW702" s="402"/>
      <c r="BX702" s="402"/>
      <c r="BY702" s="402"/>
      <c r="BZ702" s="402"/>
      <c r="CP702" s="402"/>
      <c r="CQ702" s="402"/>
      <c r="CY702" s="402"/>
      <c r="DE702" s="402"/>
      <c r="DF702" s="402"/>
      <c r="DP702" s="402"/>
      <c r="DR702" s="402"/>
      <c r="DV702" s="402"/>
      <c r="DZ702" s="402"/>
      <c r="ED702" s="402"/>
      <c r="EH702" s="402"/>
      <c r="EL702" s="402"/>
      <c r="EP702" s="402"/>
      <c r="ET702" s="402"/>
      <c r="EX702" s="402"/>
      <c r="FB702" s="402"/>
      <c r="FF702" s="402"/>
      <c r="FJ702" s="402"/>
      <c r="FN702" s="402"/>
      <c r="FR702" s="402"/>
      <c r="FV702" s="402"/>
      <c r="FZ702" s="402"/>
      <c r="GD702" s="402"/>
      <c r="GH702" s="402"/>
      <c r="GL702" s="402"/>
      <c r="GP702" s="402"/>
      <c r="GT702" s="402"/>
      <c r="GX702" s="402"/>
      <c r="HB702" s="402"/>
      <c r="HF702" s="402"/>
      <c r="HJ702" s="402"/>
      <c r="HN702" s="402"/>
      <c r="HR702" s="402"/>
      <c r="HV702" s="402"/>
      <c r="HZ702" s="402"/>
      <c r="ID702" s="402"/>
      <c r="IH702" s="402"/>
      <c r="IL702" s="402"/>
      <c r="IP702" s="402"/>
      <c r="IT702" s="402"/>
      <c r="IX702" s="402"/>
      <c r="JB702" s="402"/>
      <c r="JF702" s="402"/>
      <c r="JJ702" s="402"/>
      <c r="JN702" s="402"/>
      <c r="JR702" s="402"/>
      <c r="JV702" s="402"/>
      <c r="JZ702" s="402"/>
      <c r="KD702" s="402"/>
      <c r="LI702" s="402"/>
      <c r="MH702" s="402"/>
      <c r="MZ702" s="402"/>
      <c r="NM702" s="402"/>
      <c r="OA702" s="402"/>
      <c r="OR702" s="402"/>
      <c r="PW702" s="402"/>
      <c r="QO702" s="402"/>
      <c r="RB702" s="402"/>
      <c r="SD702" s="402"/>
      <c r="TX702" s="402"/>
      <c r="VT702" s="402"/>
      <c r="XQ702" s="402"/>
      <c r="YF702" s="402"/>
      <c r="ZK702" s="402"/>
      <c r="ZN702" s="402"/>
      <c r="AAP702" s="402"/>
      <c r="ABJ702" s="402"/>
      <c r="ABU702" s="402"/>
      <c r="ACZ702" s="402"/>
      <c r="ADG702" s="402"/>
      <c r="ADH702" s="402"/>
      <c r="AEL702" s="402"/>
    </row>
    <row r="703" spans="3:818" ht="11.25" customHeight="1">
      <c r="C703" s="402"/>
      <c r="F703" s="402"/>
      <c r="W703" s="402"/>
      <c r="AA703" s="402"/>
      <c r="AE703" s="402"/>
      <c r="AI703" s="402"/>
      <c r="AM703" s="402"/>
      <c r="AQ703" s="402"/>
      <c r="AT703" s="402"/>
      <c r="AW703" s="402"/>
      <c r="BA703" s="402"/>
      <c r="BB703" s="402"/>
      <c r="BE703" s="402"/>
      <c r="BF703" s="402"/>
      <c r="BI703" s="402"/>
      <c r="BJ703" s="402"/>
      <c r="BM703" s="402"/>
      <c r="BN703" s="402"/>
      <c r="BO703" s="402"/>
      <c r="BP703" s="402"/>
      <c r="BQ703" s="402"/>
      <c r="BR703" s="402"/>
      <c r="BS703" s="402"/>
      <c r="BT703" s="402"/>
      <c r="BW703" s="402"/>
      <c r="BX703" s="402"/>
      <c r="BY703" s="402"/>
      <c r="BZ703" s="402"/>
      <c r="CP703" s="402"/>
      <c r="CQ703" s="402"/>
      <c r="CY703" s="402"/>
      <c r="DE703" s="402"/>
      <c r="DF703" s="402"/>
      <c r="DP703" s="402"/>
      <c r="DR703" s="402"/>
      <c r="DV703" s="402"/>
      <c r="DZ703" s="402"/>
      <c r="ED703" s="402"/>
      <c r="EH703" s="402"/>
      <c r="EL703" s="402"/>
      <c r="EP703" s="402"/>
      <c r="ET703" s="402"/>
      <c r="EX703" s="402"/>
      <c r="FB703" s="402"/>
      <c r="FF703" s="402"/>
      <c r="FJ703" s="402"/>
      <c r="FN703" s="402"/>
      <c r="FR703" s="402"/>
      <c r="FV703" s="402"/>
      <c r="FZ703" s="402"/>
      <c r="GD703" s="402"/>
      <c r="GH703" s="402"/>
      <c r="GL703" s="402"/>
      <c r="GP703" s="402"/>
      <c r="GT703" s="402"/>
      <c r="GX703" s="402"/>
      <c r="HB703" s="402"/>
      <c r="HF703" s="402"/>
      <c r="HJ703" s="402"/>
      <c r="HN703" s="402"/>
      <c r="HR703" s="402"/>
      <c r="HV703" s="402"/>
      <c r="HZ703" s="402"/>
      <c r="ID703" s="402"/>
      <c r="IH703" s="402"/>
      <c r="IL703" s="402"/>
      <c r="IP703" s="402"/>
      <c r="IT703" s="402"/>
      <c r="IX703" s="402"/>
      <c r="JB703" s="402"/>
      <c r="JF703" s="402"/>
      <c r="JJ703" s="402"/>
      <c r="JN703" s="402"/>
      <c r="JR703" s="402"/>
      <c r="JV703" s="402"/>
      <c r="JZ703" s="402"/>
      <c r="KD703" s="402"/>
      <c r="LI703" s="402"/>
      <c r="MH703" s="402"/>
      <c r="MZ703" s="402"/>
      <c r="NM703" s="402"/>
      <c r="OA703" s="402"/>
      <c r="OR703" s="402"/>
      <c r="PW703" s="402"/>
      <c r="QO703" s="402"/>
      <c r="RB703" s="402"/>
      <c r="SD703" s="402"/>
      <c r="TX703" s="402"/>
      <c r="VT703" s="402"/>
      <c r="XQ703" s="402"/>
      <c r="YF703" s="402"/>
      <c r="ZK703" s="402"/>
      <c r="ZN703" s="402"/>
      <c r="AAP703" s="402"/>
      <c r="ABJ703" s="402"/>
      <c r="ABU703" s="402"/>
      <c r="ACZ703" s="402"/>
      <c r="ADG703" s="402"/>
      <c r="ADH703" s="402"/>
      <c r="AEL703" s="402"/>
    </row>
    <row r="704" spans="3:818" ht="11.25" customHeight="1">
      <c r="C704" s="402"/>
      <c r="F704" s="402"/>
      <c r="W704" s="402"/>
      <c r="AA704" s="402"/>
      <c r="AE704" s="402"/>
      <c r="AI704" s="402"/>
      <c r="AM704" s="402"/>
      <c r="AQ704" s="402"/>
      <c r="AT704" s="402"/>
      <c r="AW704" s="402"/>
      <c r="BA704" s="402"/>
      <c r="BB704" s="402"/>
      <c r="BE704" s="402"/>
      <c r="BF704" s="402"/>
      <c r="BI704" s="402"/>
      <c r="BJ704" s="402"/>
      <c r="BM704" s="402"/>
      <c r="BN704" s="402"/>
      <c r="BO704" s="402"/>
      <c r="BP704" s="402"/>
      <c r="BQ704" s="402"/>
      <c r="BR704" s="402"/>
      <c r="BS704" s="402"/>
      <c r="BT704" s="402"/>
      <c r="BW704" s="402"/>
      <c r="BX704" s="402"/>
      <c r="BY704" s="402"/>
      <c r="BZ704" s="402"/>
      <c r="CP704" s="402"/>
      <c r="CQ704" s="402"/>
      <c r="CY704" s="402"/>
      <c r="DE704" s="402"/>
      <c r="DF704" s="402"/>
      <c r="DP704" s="402"/>
      <c r="DR704" s="402"/>
      <c r="DV704" s="402"/>
      <c r="DZ704" s="402"/>
      <c r="ED704" s="402"/>
      <c r="EH704" s="402"/>
      <c r="EL704" s="402"/>
      <c r="EP704" s="402"/>
      <c r="ET704" s="402"/>
      <c r="EX704" s="402"/>
      <c r="FB704" s="402"/>
      <c r="FF704" s="402"/>
      <c r="FJ704" s="402"/>
      <c r="FN704" s="402"/>
      <c r="FR704" s="402"/>
      <c r="FV704" s="402"/>
      <c r="FZ704" s="402"/>
      <c r="GD704" s="402"/>
      <c r="GH704" s="402"/>
      <c r="GL704" s="402"/>
      <c r="GP704" s="402"/>
      <c r="GT704" s="402"/>
      <c r="GX704" s="402"/>
      <c r="HB704" s="402"/>
      <c r="HF704" s="402"/>
      <c r="HJ704" s="402"/>
      <c r="HN704" s="402"/>
      <c r="HR704" s="402"/>
      <c r="HV704" s="402"/>
      <c r="HZ704" s="402"/>
      <c r="ID704" s="402"/>
      <c r="IH704" s="402"/>
      <c r="IL704" s="402"/>
      <c r="IP704" s="402"/>
      <c r="IT704" s="402"/>
      <c r="IX704" s="402"/>
      <c r="JB704" s="402"/>
      <c r="JF704" s="402"/>
      <c r="JJ704" s="402"/>
      <c r="JN704" s="402"/>
      <c r="JR704" s="402"/>
      <c r="JV704" s="402"/>
      <c r="JZ704" s="402"/>
      <c r="KD704" s="402"/>
      <c r="LI704" s="402"/>
      <c r="MH704" s="402"/>
      <c r="MZ704" s="402"/>
      <c r="NM704" s="402"/>
      <c r="OA704" s="402"/>
      <c r="OR704" s="402"/>
      <c r="PW704" s="402"/>
      <c r="QO704" s="402"/>
      <c r="RB704" s="402"/>
      <c r="SD704" s="402"/>
      <c r="TX704" s="402"/>
      <c r="VT704" s="402"/>
      <c r="XQ704" s="402"/>
      <c r="YF704" s="402"/>
      <c r="ZK704" s="402"/>
      <c r="ZN704" s="402"/>
      <c r="AAP704" s="402"/>
      <c r="ABJ704" s="402"/>
      <c r="ABU704" s="402"/>
      <c r="ACZ704" s="402"/>
      <c r="ADG704" s="402"/>
      <c r="ADH704" s="402"/>
      <c r="AEL704" s="402"/>
    </row>
    <row r="705" spans="3:818" ht="11.25" customHeight="1">
      <c r="C705" s="402"/>
      <c r="F705" s="402"/>
      <c r="W705" s="402"/>
      <c r="AA705" s="402"/>
      <c r="AE705" s="402"/>
      <c r="AI705" s="402"/>
      <c r="AM705" s="402"/>
      <c r="AQ705" s="402"/>
      <c r="AT705" s="402"/>
      <c r="AW705" s="402"/>
      <c r="BA705" s="402"/>
      <c r="BB705" s="402"/>
      <c r="BE705" s="402"/>
      <c r="BF705" s="402"/>
      <c r="BI705" s="402"/>
      <c r="BJ705" s="402"/>
      <c r="BM705" s="402"/>
      <c r="BN705" s="402"/>
      <c r="BO705" s="402"/>
      <c r="BP705" s="402"/>
      <c r="BQ705" s="402"/>
      <c r="BR705" s="402"/>
      <c r="BS705" s="402"/>
      <c r="BT705" s="402"/>
      <c r="BW705" s="402"/>
      <c r="BX705" s="402"/>
      <c r="BY705" s="402"/>
      <c r="BZ705" s="402"/>
      <c r="CP705" s="402"/>
      <c r="CQ705" s="402"/>
      <c r="CY705" s="402"/>
      <c r="DE705" s="402"/>
      <c r="DF705" s="402"/>
      <c r="DP705" s="402"/>
      <c r="DR705" s="402"/>
      <c r="DV705" s="402"/>
      <c r="DZ705" s="402"/>
      <c r="ED705" s="402"/>
      <c r="EH705" s="402"/>
      <c r="EL705" s="402"/>
      <c r="EP705" s="402"/>
      <c r="ET705" s="402"/>
      <c r="EX705" s="402"/>
      <c r="FB705" s="402"/>
      <c r="FF705" s="402"/>
      <c r="FJ705" s="402"/>
      <c r="FN705" s="402"/>
      <c r="FR705" s="402"/>
      <c r="FV705" s="402"/>
      <c r="FZ705" s="402"/>
      <c r="GD705" s="402"/>
      <c r="GH705" s="402"/>
      <c r="GL705" s="402"/>
      <c r="GP705" s="402"/>
      <c r="GT705" s="402"/>
      <c r="GX705" s="402"/>
      <c r="HB705" s="402"/>
      <c r="HF705" s="402"/>
      <c r="HJ705" s="402"/>
      <c r="HN705" s="402"/>
      <c r="HR705" s="402"/>
      <c r="HV705" s="402"/>
      <c r="HZ705" s="402"/>
      <c r="ID705" s="402"/>
      <c r="IH705" s="402"/>
      <c r="IL705" s="402"/>
      <c r="IP705" s="402"/>
      <c r="IT705" s="402"/>
      <c r="IX705" s="402"/>
      <c r="JB705" s="402"/>
      <c r="JF705" s="402"/>
      <c r="JJ705" s="402"/>
      <c r="JN705" s="402"/>
      <c r="JR705" s="402"/>
      <c r="JV705" s="402"/>
      <c r="JZ705" s="402"/>
      <c r="KD705" s="402"/>
      <c r="LI705" s="402"/>
      <c r="MH705" s="402"/>
      <c r="MZ705" s="402"/>
      <c r="NM705" s="402"/>
      <c r="OA705" s="402"/>
      <c r="OR705" s="402"/>
      <c r="PW705" s="402"/>
      <c r="QO705" s="402"/>
      <c r="RB705" s="402"/>
      <c r="SD705" s="402"/>
      <c r="TX705" s="402"/>
      <c r="VT705" s="402"/>
      <c r="XQ705" s="402"/>
      <c r="YF705" s="402"/>
      <c r="ZK705" s="402"/>
      <c r="ZN705" s="402"/>
      <c r="AAP705" s="402"/>
      <c r="ABJ705" s="402"/>
      <c r="ABU705" s="402"/>
      <c r="ACZ705" s="402"/>
      <c r="ADG705" s="402"/>
      <c r="ADH705" s="402"/>
      <c r="AEL705" s="402"/>
    </row>
    <row r="706" spans="3:818" ht="11.25" customHeight="1">
      <c r="C706" s="402"/>
      <c r="F706" s="402"/>
      <c r="W706" s="402"/>
      <c r="AA706" s="402"/>
      <c r="AE706" s="402"/>
      <c r="AI706" s="402"/>
      <c r="AM706" s="402"/>
      <c r="AQ706" s="402"/>
      <c r="AT706" s="402"/>
      <c r="AW706" s="402"/>
      <c r="BA706" s="402"/>
      <c r="BB706" s="402"/>
      <c r="BE706" s="402"/>
      <c r="BF706" s="402"/>
      <c r="BI706" s="402"/>
      <c r="BJ706" s="402"/>
      <c r="BM706" s="402"/>
      <c r="BN706" s="402"/>
      <c r="BO706" s="402"/>
      <c r="BP706" s="402"/>
      <c r="BQ706" s="402"/>
      <c r="BR706" s="402"/>
      <c r="BS706" s="402"/>
      <c r="BT706" s="402"/>
      <c r="BW706" s="402"/>
      <c r="BX706" s="402"/>
      <c r="BY706" s="402"/>
      <c r="BZ706" s="402"/>
      <c r="CP706" s="402"/>
      <c r="CQ706" s="402"/>
      <c r="CY706" s="402"/>
      <c r="DE706" s="402"/>
      <c r="DF706" s="402"/>
      <c r="DP706" s="402"/>
      <c r="DR706" s="402"/>
      <c r="DV706" s="402"/>
      <c r="DZ706" s="402"/>
      <c r="ED706" s="402"/>
      <c r="EH706" s="402"/>
      <c r="EL706" s="402"/>
      <c r="EP706" s="402"/>
      <c r="ET706" s="402"/>
      <c r="EX706" s="402"/>
      <c r="FB706" s="402"/>
      <c r="FF706" s="402"/>
      <c r="FJ706" s="402"/>
      <c r="FN706" s="402"/>
      <c r="FR706" s="402"/>
      <c r="FV706" s="402"/>
      <c r="FZ706" s="402"/>
      <c r="GD706" s="402"/>
      <c r="GH706" s="402"/>
      <c r="GL706" s="402"/>
      <c r="GP706" s="402"/>
      <c r="GT706" s="402"/>
      <c r="GX706" s="402"/>
      <c r="HB706" s="402"/>
      <c r="HF706" s="402"/>
      <c r="HJ706" s="402"/>
      <c r="HN706" s="402"/>
      <c r="HR706" s="402"/>
      <c r="HV706" s="402"/>
      <c r="HZ706" s="402"/>
      <c r="ID706" s="402"/>
      <c r="IH706" s="402"/>
      <c r="IL706" s="402"/>
      <c r="IP706" s="402"/>
      <c r="IT706" s="402"/>
      <c r="IX706" s="402"/>
      <c r="JB706" s="402"/>
      <c r="JF706" s="402"/>
      <c r="JJ706" s="402"/>
      <c r="JN706" s="402"/>
      <c r="JR706" s="402"/>
      <c r="JV706" s="402"/>
      <c r="JZ706" s="402"/>
      <c r="KD706" s="402"/>
      <c r="LI706" s="402"/>
      <c r="MH706" s="402"/>
      <c r="MZ706" s="402"/>
      <c r="NM706" s="402"/>
      <c r="OA706" s="402"/>
      <c r="OR706" s="402"/>
      <c r="PW706" s="402"/>
      <c r="QO706" s="402"/>
      <c r="RB706" s="402"/>
      <c r="SD706" s="402"/>
      <c r="TX706" s="402"/>
      <c r="VT706" s="402"/>
      <c r="XQ706" s="402"/>
      <c r="YF706" s="402"/>
      <c r="ZK706" s="402"/>
      <c r="ZN706" s="402"/>
      <c r="AAP706" s="402"/>
      <c r="ABJ706" s="402"/>
      <c r="ABU706" s="402"/>
      <c r="ACZ706" s="402"/>
      <c r="ADG706" s="402"/>
      <c r="ADH706" s="402"/>
      <c r="AEL706" s="402"/>
    </row>
    <row r="707" spans="3:818" ht="11.25" customHeight="1">
      <c r="C707" s="402"/>
      <c r="F707" s="402"/>
      <c r="W707" s="402"/>
      <c r="AA707" s="402"/>
      <c r="AE707" s="402"/>
      <c r="AI707" s="402"/>
      <c r="AM707" s="402"/>
      <c r="AQ707" s="402"/>
      <c r="AT707" s="402"/>
      <c r="AW707" s="402"/>
      <c r="BA707" s="402"/>
      <c r="BB707" s="402"/>
      <c r="BE707" s="402"/>
      <c r="BF707" s="402"/>
      <c r="BI707" s="402"/>
      <c r="BJ707" s="402"/>
      <c r="BM707" s="402"/>
      <c r="BN707" s="402"/>
      <c r="BO707" s="402"/>
      <c r="BP707" s="402"/>
      <c r="BQ707" s="402"/>
      <c r="BR707" s="402"/>
      <c r="BS707" s="402"/>
      <c r="BT707" s="402"/>
      <c r="BW707" s="402"/>
      <c r="BX707" s="402"/>
      <c r="BY707" s="402"/>
      <c r="BZ707" s="402"/>
      <c r="CP707" s="402"/>
      <c r="CQ707" s="402"/>
      <c r="CY707" s="402"/>
      <c r="DE707" s="402"/>
      <c r="DF707" s="402"/>
      <c r="DP707" s="402"/>
      <c r="DR707" s="402"/>
      <c r="DV707" s="402"/>
      <c r="DZ707" s="402"/>
      <c r="ED707" s="402"/>
      <c r="EH707" s="402"/>
      <c r="EL707" s="402"/>
      <c r="EP707" s="402"/>
      <c r="ET707" s="402"/>
      <c r="EX707" s="402"/>
      <c r="FB707" s="402"/>
      <c r="FF707" s="402"/>
      <c r="FJ707" s="402"/>
      <c r="FN707" s="402"/>
      <c r="FR707" s="402"/>
      <c r="FV707" s="402"/>
      <c r="FZ707" s="402"/>
      <c r="GD707" s="402"/>
      <c r="GH707" s="402"/>
      <c r="GL707" s="402"/>
      <c r="GP707" s="402"/>
      <c r="GT707" s="402"/>
      <c r="GX707" s="402"/>
      <c r="HB707" s="402"/>
      <c r="HF707" s="402"/>
      <c r="HJ707" s="402"/>
      <c r="HN707" s="402"/>
      <c r="HR707" s="402"/>
      <c r="HV707" s="402"/>
      <c r="HZ707" s="402"/>
      <c r="ID707" s="402"/>
      <c r="IH707" s="402"/>
      <c r="IL707" s="402"/>
      <c r="IP707" s="402"/>
      <c r="IT707" s="402"/>
      <c r="IX707" s="402"/>
      <c r="JB707" s="402"/>
      <c r="JF707" s="402"/>
      <c r="JJ707" s="402"/>
      <c r="JN707" s="402"/>
      <c r="JR707" s="402"/>
      <c r="JV707" s="402"/>
      <c r="JZ707" s="402"/>
      <c r="KD707" s="402"/>
      <c r="LI707" s="402"/>
      <c r="MH707" s="402"/>
      <c r="MZ707" s="402"/>
      <c r="NM707" s="402"/>
      <c r="OA707" s="402"/>
      <c r="OR707" s="402"/>
      <c r="PW707" s="402"/>
      <c r="QO707" s="402"/>
      <c r="RB707" s="402"/>
      <c r="SD707" s="402"/>
      <c r="TX707" s="402"/>
      <c r="VT707" s="402"/>
      <c r="XQ707" s="402"/>
      <c r="YF707" s="402"/>
      <c r="ZK707" s="402"/>
      <c r="ZN707" s="402"/>
      <c r="AAP707" s="402"/>
      <c r="ABJ707" s="402"/>
      <c r="ABU707" s="402"/>
      <c r="ACZ707" s="402"/>
      <c r="ADG707" s="402"/>
      <c r="ADH707" s="402"/>
      <c r="AEL707" s="402"/>
    </row>
    <row r="708" spans="3:818" ht="11.25" customHeight="1">
      <c r="C708" s="402"/>
      <c r="F708" s="402"/>
      <c r="W708" s="402"/>
      <c r="AA708" s="402"/>
      <c r="AE708" s="402"/>
      <c r="AI708" s="402"/>
      <c r="AM708" s="402"/>
      <c r="AQ708" s="402"/>
      <c r="AT708" s="402"/>
      <c r="AW708" s="402"/>
      <c r="BA708" s="402"/>
      <c r="BB708" s="402"/>
      <c r="BE708" s="402"/>
      <c r="BF708" s="402"/>
      <c r="BI708" s="402"/>
      <c r="BJ708" s="402"/>
      <c r="BM708" s="402"/>
      <c r="BN708" s="402"/>
      <c r="BO708" s="402"/>
      <c r="BP708" s="402"/>
      <c r="BQ708" s="402"/>
      <c r="BR708" s="402"/>
      <c r="BS708" s="402"/>
      <c r="BT708" s="402"/>
      <c r="BW708" s="402"/>
      <c r="BX708" s="402"/>
      <c r="BY708" s="402"/>
      <c r="BZ708" s="402"/>
      <c r="CP708" s="402"/>
      <c r="CQ708" s="402"/>
      <c r="CY708" s="402"/>
      <c r="DE708" s="402"/>
      <c r="DF708" s="402"/>
      <c r="DP708" s="402"/>
      <c r="DR708" s="402"/>
      <c r="DV708" s="402"/>
      <c r="DZ708" s="402"/>
      <c r="ED708" s="402"/>
      <c r="EH708" s="402"/>
      <c r="EL708" s="402"/>
      <c r="EP708" s="402"/>
      <c r="ET708" s="402"/>
      <c r="EX708" s="402"/>
      <c r="FB708" s="402"/>
      <c r="FF708" s="402"/>
      <c r="FJ708" s="402"/>
      <c r="FN708" s="402"/>
      <c r="FR708" s="402"/>
      <c r="FV708" s="402"/>
      <c r="FZ708" s="402"/>
      <c r="GD708" s="402"/>
      <c r="GH708" s="402"/>
      <c r="GL708" s="402"/>
      <c r="GP708" s="402"/>
      <c r="GT708" s="402"/>
      <c r="GX708" s="402"/>
      <c r="HB708" s="402"/>
      <c r="HF708" s="402"/>
      <c r="HJ708" s="402"/>
      <c r="HN708" s="402"/>
      <c r="HR708" s="402"/>
      <c r="HV708" s="402"/>
      <c r="HZ708" s="402"/>
      <c r="ID708" s="402"/>
      <c r="IH708" s="402"/>
      <c r="IL708" s="402"/>
      <c r="IP708" s="402"/>
      <c r="IT708" s="402"/>
      <c r="IX708" s="402"/>
      <c r="JB708" s="402"/>
      <c r="JF708" s="402"/>
      <c r="JJ708" s="402"/>
      <c r="JN708" s="402"/>
      <c r="JR708" s="402"/>
      <c r="JV708" s="402"/>
      <c r="JZ708" s="402"/>
      <c r="KD708" s="402"/>
      <c r="LI708" s="402"/>
      <c r="MH708" s="402"/>
      <c r="MZ708" s="402"/>
      <c r="NM708" s="402"/>
      <c r="OA708" s="402"/>
      <c r="OR708" s="402"/>
      <c r="PW708" s="402"/>
      <c r="QO708" s="402"/>
      <c r="RB708" s="402"/>
      <c r="SD708" s="402"/>
      <c r="TX708" s="402"/>
      <c r="VT708" s="402"/>
      <c r="XQ708" s="402"/>
      <c r="YF708" s="402"/>
      <c r="ZK708" s="402"/>
      <c r="ZN708" s="402"/>
      <c r="AAP708" s="402"/>
      <c r="ABJ708" s="402"/>
      <c r="ABU708" s="402"/>
      <c r="ACZ708" s="402"/>
      <c r="ADG708" s="402"/>
      <c r="ADH708" s="402"/>
      <c r="AEL708" s="402"/>
    </row>
    <row r="709" spans="3:818" ht="11.25" customHeight="1">
      <c r="C709" s="402"/>
      <c r="F709" s="402"/>
      <c r="W709" s="402"/>
      <c r="AA709" s="402"/>
      <c r="AE709" s="402"/>
      <c r="AI709" s="402"/>
      <c r="AM709" s="402"/>
      <c r="AQ709" s="402"/>
      <c r="AT709" s="402"/>
      <c r="AW709" s="402"/>
      <c r="BA709" s="402"/>
      <c r="BB709" s="402"/>
      <c r="BE709" s="402"/>
      <c r="BF709" s="402"/>
      <c r="BI709" s="402"/>
      <c r="BJ709" s="402"/>
      <c r="BM709" s="402"/>
      <c r="BN709" s="402"/>
      <c r="BO709" s="402"/>
      <c r="BP709" s="402"/>
      <c r="BQ709" s="402"/>
      <c r="BR709" s="402"/>
      <c r="BS709" s="402"/>
      <c r="BT709" s="402"/>
      <c r="BW709" s="402"/>
      <c r="BX709" s="402"/>
      <c r="BY709" s="402"/>
      <c r="BZ709" s="402"/>
      <c r="CP709" s="402"/>
      <c r="CQ709" s="402"/>
      <c r="CY709" s="402"/>
      <c r="DE709" s="402"/>
      <c r="DF709" s="402"/>
      <c r="DP709" s="402"/>
      <c r="DR709" s="402"/>
      <c r="DV709" s="402"/>
      <c r="DZ709" s="402"/>
      <c r="ED709" s="402"/>
      <c r="EH709" s="402"/>
      <c r="EL709" s="402"/>
      <c r="EP709" s="402"/>
      <c r="ET709" s="402"/>
      <c r="EX709" s="402"/>
      <c r="FB709" s="402"/>
      <c r="FF709" s="402"/>
      <c r="FJ709" s="402"/>
      <c r="FN709" s="402"/>
      <c r="FR709" s="402"/>
      <c r="FV709" s="402"/>
      <c r="FZ709" s="402"/>
      <c r="GD709" s="402"/>
      <c r="GH709" s="402"/>
      <c r="GL709" s="402"/>
      <c r="GP709" s="402"/>
      <c r="GT709" s="402"/>
      <c r="GX709" s="402"/>
      <c r="HB709" s="402"/>
      <c r="HF709" s="402"/>
      <c r="HJ709" s="402"/>
      <c r="HN709" s="402"/>
      <c r="HR709" s="402"/>
      <c r="HV709" s="402"/>
      <c r="HZ709" s="402"/>
      <c r="ID709" s="402"/>
      <c r="IH709" s="402"/>
      <c r="IL709" s="402"/>
      <c r="IP709" s="402"/>
      <c r="IT709" s="402"/>
      <c r="IX709" s="402"/>
      <c r="JB709" s="402"/>
      <c r="JF709" s="402"/>
      <c r="JJ709" s="402"/>
      <c r="JN709" s="402"/>
      <c r="JR709" s="402"/>
      <c r="JV709" s="402"/>
      <c r="JZ709" s="402"/>
      <c r="KD709" s="402"/>
      <c r="LI709" s="402"/>
      <c r="MH709" s="402"/>
      <c r="MZ709" s="402"/>
      <c r="NM709" s="402"/>
      <c r="OA709" s="402"/>
      <c r="OR709" s="402"/>
      <c r="PW709" s="402"/>
      <c r="QO709" s="402"/>
      <c r="RB709" s="402"/>
      <c r="SD709" s="402"/>
      <c r="TX709" s="402"/>
      <c r="VT709" s="402"/>
      <c r="XQ709" s="402"/>
      <c r="YF709" s="402"/>
      <c r="ZK709" s="402"/>
      <c r="ZN709" s="402"/>
      <c r="AAP709" s="402"/>
      <c r="ABJ709" s="402"/>
      <c r="ABU709" s="402"/>
      <c r="ACZ709" s="402"/>
      <c r="ADG709" s="402"/>
      <c r="ADH709" s="402"/>
      <c r="AEL709" s="402"/>
    </row>
    <row r="710" spans="3:818" ht="11.25" customHeight="1">
      <c r="C710" s="402"/>
      <c r="F710" s="402"/>
      <c r="W710" s="402"/>
      <c r="AA710" s="402"/>
      <c r="AE710" s="402"/>
      <c r="AI710" s="402"/>
      <c r="AM710" s="402"/>
      <c r="AQ710" s="402"/>
      <c r="AT710" s="402"/>
      <c r="AW710" s="402"/>
      <c r="BA710" s="402"/>
      <c r="BB710" s="402"/>
      <c r="BE710" s="402"/>
      <c r="BF710" s="402"/>
      <c r="BI710" s="402"/>
      <c r="BJ710" s="402"/>
      <c r="BM710" s="402"/>
      <c r="BN710" s="402"/>
      <c r="BO710" s="402"/>
      <c r="BP710" s="402"/>
      <c r="BQ710" s="402"/>
      <c r="BR710" s="402"/>
      <c r="BS710" s="402"/>
      <c r="BT710" s="402"/>
      <c r="BW710" s="402"/>
      <c r="BX710" s="402"/>
      <c r="BY710" s="402"/>
      <c r="BZ710" s="402"/>
      <c r="CP710" s="402"/>
      <c r="CQ710" s="402"/>
      <c r="CY710" s="402"/>
      <c r="DE710" s="402"/>
      <c r="DF710" s="402"/>
      <c r="DP710" s="402"/>
      <c r="DR710" s="402"/>
      <c r="DV710" s="402"/>
      <c r="DZ710" s="402"/>
      <c r="ED710" s="402"/>
      <c r="EH710" s="402"/>
      <c r="EL710" s="402"/>
      <c r="EP710" s="402"/>
      <c r="ET710" s="402"/>
      <c r="EX710" s="402"/>
      <c r="FB710" s="402"/>
      <c r="FF710" s="402"/>
      <c r="FJ710" s="402"/>
      <c r="FN710" s="402"/>
      <c r="FR710" s="402"/>
      <c r="FV710" s="402"/>
      <c r="FZ710" s="402"/>
      <c r="GD710" s="402"/>
      <c r="GH710" s="402"/>
      <c r="GL710" s="402"/>
      <c r="GP710" s="402"/>
      <c r="GT710" s="402"/>
      <c r="GX710" s="402"/>
      <c r="HB710" s="402"/>
      <c r="HF710" s="402"/>
      <c r="HJ710" s="402"/>
      <c r="HN710" s="402"/>
      <c r="HR710" s="402"/>
      <c r="HV710" s="402"/>
      <c r="HZ710" s="402"/>
      <c r="ID710" s="402"/>
      <c r="IH710" s="402"/>
      <c r="IL710" s="402"/>
      <c r="IP710" s="402"/>
      <c r="IT710" s="402"/>
      <c r="IX710" s="402"/>
      <c r="JB710" s="402"/>
      <c r="JF710" s="402"/>
      <c r="JJ710" s="402"/>
      <c r="JN710" s="402"/>
      <c r="JR710" s="402"/>
      <c r="JV710" s="402"/>
      <c r="JZ710" s="402"/>
      <c r="KD710" s="402"/>
      <c r="LI710" s="402"/>
      <c r="MH710" s="402"/>
      <c r="MZ710" s="402"/>
      <c r="NM710" s="402"/>
      <c r="OA710" s="402"/>
      <c r="OR710" s="402"/>
      <c r="PW710" s="402"/>
      <c r="QO710" s="402"/>
      <c r="RB710" s="402"/>
      <c r="SD710" s="402"/>
      <c r="TX710" s="402"/>
      <c r="VT710" s="402"/>
      <c r="XQ710" s="402"/>
      <c r="YF710" s="402"/>
      <c r="ZK710" s="402"/>
      <c r="ZN710" s="402"/>
      <c r="AAP710" s="402"/>
      <c r="ABJ710" s="402"/>
      <c r="ABU710" s="402"/>
      <c r="ACZ710" s="402"/>
      <c r="ADG710" s="402"/>
      <c r="ADH710" s="402"/>
      <c r="AEL710" s="402"/>
    </row>
    <row r="711" spans="3:818" ht="11.25" customHeight="1">
      <c r="C711" s="402"/>
      <c r="F711" s="402"/>
      <c r="W711" s="402"/>
      <c r="AA711" s="402"/>
      <c r="AE711" s="402"/>
      <c r="AI711" s="402"/>
      <c r="AM711" s="402"/>
      <c r="AQ711" s="402"/>
      <c r="AT711" s="402"/>
      <c r="AW711" s="402"/>
      <c r="BA711" s="402"/>
      <c r="BB711" s="402"/>
      <c r="BE711" s="402"/>
      <c r="BF711" s="402"/>
      <c r="BI711" s="402"/>
      <c r="BJ711" s="402"/>
      <c r="BM711" s="402"/>
      <c r="BN711" s="402"/>
      <c r="BO711" s="402"/>
      <c r="BP711" s="402"/>
      <c r="BQ711" s="402"/>
      <c r="BR711" s="402"/>
      <c r="BS711" s="402"/>
      <c r="BT711" s="402"/>
      <c r="BW711" s="402"/>
      <c r="BX711" s="402"/>
      <c r="BY711" s="402"/>
      <c r="BZ711" s="402"/>
      <c r="CP711" s="402"/>
      <c r="CQ711" s="402"/>
      <c r="CY711" s="402"/>
      <c r="DE711" s="402"/>
      <c r="DF711" s="402"/>
      <c r="DP711" s="402"/>
      <c r="DR711" s="402"/>
      <c r="DV711" s="402"/>
      <c r="DZ711" s="402"/>
      <c r="ED711" s="402"/>
      <c r="EH711" s="402"/>
      <c r="EL711" s="402"/>
      <c r="EP711" s="402"/>
      <c r="ET711" s="402"/>
      <c r="EX711" s="402"/>
      <c r="FB711" s="402"/>
      <c r="FF711" s="402"/>
      <c r="FJ711" s="402"/>
      <c r="FN711" s="402"/>
      <c r="FR711" s="402"/>
      <c r="FV711" s="402"/>
      <c r="FZ711" s="402"/>
      <c r="GD711" s="402"/>
      <c r="GH711" s="402"/>
      <c r="GL711" s="402"/>
      <c r="GP711" s="402"/>
      <c r="GT711" s="402"/>
      <c r="GX711" s="402"/>
      <c r="HB711" s="402"/>
      <c r="HF711" s="402"/>
      <c r="HJ711" s="402"/>
      <c r="HN711" s="402"/>
      <c r="HR711" s="402"/>
      <c r="HV711" s="402"/>
      <c r="HZ711" s="402"/>
      <c r="ID711" s="402"/>
      <c r="IH711" s="402"/>
      <c r="IL711" s="402"/>
      <c r="IP711" s="402"/>
      <c r="IT711" s="402"/>
      <c r="IX711" s="402"/>
      <c r="JB711" s="402"/>
      <c r="JF711" s="402"/>
      <c r="JJ711" s="402"/>
      <c r="JN711" s="402"/>
      <c r="JR711" s="402"/>
      <c r="JV711" s="402"/>
      <c r="JZ711" s="402"/>
      <c r="KD711" s="402"/>
      <c r="LI711" s="402"/>
      <c r="MH711" s="402"/>
      <c r="MZ711" s="402"/>
      <c r="NM711" s="402"/>
      <c r="OA711" s="402"/>
      <c r="OR711" s="402"/>
      <c r="PW711" s="402"/>
      <c r="QO711" s="402"/>
      <c r="RB711" s="402"/>
      <c r="SD711" s="402"/>
      <c r="TX711" s="402"/>
      <c r="VT711" s="402"/>
      <c r="XQ711" s="402"/>
      <c r="YF711" s="402"/>
      <c r="ZK711" s="402"/>
      <c r="ZN711" s="402"/>
      <c r="AAP711" s="402"/>
      <c r="ABJ711" s="402"/>
      <c r="ABU711" s="402"/>
      <c r="ACZ711" s="402"/>
      <c r="ADG711" s="402"/>
      <c r="ADH711" s="402"/>
      <c r="AEL711" s="402"/>
    </row>
    <row r="712" spans="3:818" ht="11.25" customHeight="1">
      <c r="C712" s="402"/>
      <c r="F712" s="402"/>
      <c r="W712" s="402"/>
      <c r="AA712" s="402"/>
      <c r="AE712" s="402"/>
      <c r="AI712" s="402"/>
      <c r="AM712" s="402"/>
      <c r="AQ712" s="402"/>
      <c r="AT712" s="402"/>
      <c r="AW712" s="402"/>
      <c r="BA712" s="402"/>
      <c r="BB712" s="402"/>
      <c r="BE712" s="402"/>
      <c r="BF712" s="402"/>
      <c r="BI712" s="402"/>
      <c r="BJ712" s="402"/>
      <c r="BM712" s="402"/>
      <c r="BN712" s="402"/>
      <c r="BO712" s="402"/>
      <c r="BP712" s="402"/>
      <c r="BQ712" s="402"/>
      <c r="BR712" s="402"/>
      <c r="BS712" s="402"/>
      <c r="BT712" s="402"/>
      <c r="BW712" s="402"/>
      <c r="BX712" s="402"/>
      <c r="BY712" s="402"/>
      <c r="BZ712" s="402"/>
      <c r="CP712" s="402"/>
      <c r="CQ712" s="402"/>
      <c r="CY712" s="402"/>
      <c r="DE712" s="402"/>
      <c r="DF712" s="402"/>
      <c r="DP712" s="402"/>
      <c r="DR712" s="402"/>
      <c r="DV712" s="402"/>
      <c r="DZ712" s="402"/>
      <c r="ED712" s="402"/>
      <c r="EH712" s="402"/>
      <c r="EL712" s="402"/>
      <c r="EP712" s="402"/>
      <c r="ET712" s="402"/>
      <c r="EX712" s="402"/>
      <c r="FB712" s="402"/>
      <c r="FF712" s="402"/>
      <c r="FJ712" s="402"/>
      <c r="FN712" s="402"/>
      <c r="FR712" s="402"/>
      <c r="FV712" s="402"/>
      <c r="FZ712" s="402"/>
      <c r="GD712" s="402"/>
      <c r="GH712" s="402"/>
      <c r="GL712" s="402"/>
      <c r="GP712" s="402"/>
      <c r="GT712" s="402"/>
      <c r="GX712" s="402"/>
      <c r="HB712" s="402"/>
      <c r="HF712" s="402"/>
      <c r="HJ712" s="402"/>
      <c r="HN712" s="402"/>
      <c r="HR712" s="402"/>
      <c r="HV712" s="402"/>
      <c r="HZ712" s="402"/>
      <c r="ID712" s="402"/>
      <c r="IH712" s="402"/>
      <c r="IL712" s="402"/>
      <c r="IP712" s="402"/>
      <c r="IT712" s="402"/>
      <c r="IX712" s="402"/>
      <c r="JB712" s="402"/>
      <c r="JF712" s="402"/>
      <c r="JJ712" s="402"/>
      <c r="JN712" s="402"/>
      <c r="JR712" s="402"/>
      <c r="JV712" s="402"/>
      <c r="JZ712" s="402"/>
      <c r="KD712" s="402"/>
      <c r="LI712" s="402"/>
      <c r="MH712" s="402"/>
      <c r="MZ712" s="402"/>
      <c r="NM712" s="402"/>
      <c r="OA712" s="402"/>
      <c r="OR712" s="402"/>
      <c r="PW712" s="402"/>
      <c r="QO712" s="402"/>
      <c r="RB712" s="402"/>
      <c r="SD712" s="402"/>
      <c r="TX712" s="402"/>
      <c r="VT712" s="402"/>
      <c r="XQ712" s="402"/>
      <c r="YF712" s="402"/>
      <c r="ZK712" s="402"/>
      <c r="ZN712" s="402"/>
      <c r="AAP712" s="402"/>
      <c r="ABJ712" s="402"/>
      <c r="ABU712" s="402"/>
      <c r="ACZ712" s="402"/>
      <c r="ADG712" s="402"/>
      <c r="ADH712" s="402"/>
      <c r="AEL712" s="402"/>
    </row>
    <row r="713" spans="3:818" ht="11.25" customHeight="1">
      <c r="C713" s="402"/>
      <c r="F713" s="402"/>
      <c r="W713" s="402"/>
      <c r="AA713" s="402"/>
      <c r="AE713" s="402"/>
      <c r="AI713" s="402"/>
      <c r="AM713" s="402"/>
      <c r="AQ713" s="402"/>
      <c r="AT713" s="402"/>
      <c r="AW713" s="402"/>
      <c r="BA713" s="402"/>
      <c r="BB713" s="402"/>
      <c r="BE713" s="402"/>
      <c r="BF713" s="402"/>
      <c r="BI713" s="402"/>
      <c r="BJ713" s="402"/>
      <c r="BM713" s="402"/>
      <c r="BN713" s="402"/>
      <c r="BO713" s="402"/>
      <c r="BP713" s="402"/>
      <c r="BQ713" s="402"/>
      <c r="BR713" s="402"/>
      <c r="BS713" s="402"/>
      <c r="BT713" s="402"/>
      <c r="BW713" s="402"/>
      <c r="BX713" s="402"/>
      <c r="BY713" s="402"/>
      <c r="BZ713" s="402"/>
      <c r="CP713" s="402"/>
      <c r="CQ713" s="402"/>
      <c r="CY713" s="402"/>
      <c r="DE713" s="402"/>
      <c r="DF713" s="402"/>
      <c r="DP713" s="402"/>
      <c r="DR713" s="402"/>
      <c r="DV713" s="402"/>
      <c r="DZ713" s="402"/>
      <c r="ED713" s="402"/>
      <c r="EH713" s="402"/>
      <c r="EL713" s="402"/>
      <c r="EP713" s="402"/>
      <c r="ET713" s="402"/>
      <c r="EX713" s="402"/>
      <c r="FB713" s="402"/>
      <c r="FF713" s="402"/>
      <c r="FJ713" s="402"/>
      <c r="FN713" s="402"/>
      <c r="FR713" s="402"/>
      <c r="FV713" s="402"/>
      <c r="FZ713" s="402"/>
      <c r="GD713" s="402"/>
      <c r="GH713" s="402"/>
      <c r="GL713" s="402"/>
      <c r="GP713" s="402"/>
      <c r="GT713" s="402"/>
      <c r="GX713" s="402"/>
      <c r="HB713" s="402"/>
      <c r="HF713" s="402"/>
      <c r="HJ713" s="402"/>
      <c r="HN713" s="402"/>
      <c r="HR713" s="402"/>
      <c r="HV713" s="402"/>
      <c r="HZ713" s="402"/>
      <c r="ID713" s="402"/>
      <c r="IH713" s="402"/>
      <c r="IL713" s="402"/>
      <c r="IP713" s="402"/>
      <c r="IT713" s="402"/>
      <c r="IX713" s="402"/>
      <c r="JB713" s="402"/>
      <c r="JF713" s="402"/>
      <c r="JJ713" s="402"/>
      <c r="JN713" s="402"/>
      <c r="JR713" s="402"/>
      <c r="JV713" s="402"/>
      <c r="JZ713" s="402"/>
      <c r="KD713" s="402"/>
      <c r="LI713" s="402"/>
      <c r="MH713" s="402"/>
      <c r="MZ713" s="402"/>
      <c r="NM713" s="402"/>
      <c r="OA713" s="402"/>
      <c r="OR713" s="402"/>
      <c r="PW713" s="402"/>
      <c r="QO713" s="402"/>
      <c r="RB713" s="402"/>
      <c r="SD713" s="402"/>
      <c r="TX713" s="402"/>
      <c r="VT713" s="402"/>
      <c r="XQ713" s="402"/>
      <c r="YF713" s="402"/>
      <c r="ZK713" s="402"/>
      <c r="ZN713" s="402"/>
      <c r="AAP713" s="402"/>
      <c r="ABJ713" s="402"/>
      <c r="ABU713" s="402"/>
      <c r="ACZ713" s="402"/>
      <c r="ADG713" s="402"/>
      <c r="ADH713" s="402"/>
      <c r="AEL713" s="402"/>
    </row>
    <row r="714" spans="3:818" ht="11.25" customHeight="1">
      <c r="C714" s="402"/>
      <c r="F714" s="402"/>
      <c r="W714" s="402"/>
      <c r="AA714" s="402"/>
      <c r="AE714" s="402"/>
      <c r="AI714" s="402"/>
      <c r="AM714" s="402"/>
      <c r="AQ714" s="402"/>
      <c r="AT714" s="402"/>
      <c r="AW714" s="402"/>
      <c r="BA714" s="402"/>
      <c r="BB714" s="402"/>
      <c r="BE714" s="402"/>
      <c r="BF714" s="402"/>
      <c r="BI714" s="402"/>
      <c r="BJ714" s="402"/>
      <c r="BM714" s="402"/>
      <c r="BN714" s="402"/>
      <c r="BO714" s="402"/>
      <c r="BP714" s="402"/>
      <c r="BQ714" s="402"/>
      <c r="BR714" s="402"/>
      <c r="BS714" s="402"/>
      <c r="BT714" s="402"/>
      <c r="BW714" s="402"/>
      <c r="BX714" s="402"/>
      <c r="BY714" s="402"/>
      <c r="BZ714" s="402"/>
      <c r="CP714" s="402"/>
      <c r="CQ714" s="402"/>
      <c r="CY714" s="402"/>
      <c r="DE714" s="402"/>
      <c r="DF714" s="402"/>
      <c r="DP714" s="402"/>
      <c r="DR714" s="402"/>
      <c r="DV714" s="402"/>
      <c r="DZ714" s="402"/>
      <c r="ED714" s="402"/>
      <c r="EH714" s="402"/>
      <c r="EL714" s="402"/>
      <c r="EP714" s="402"/>
      <c r="ET714" s="402"/>
      <c r="EX714" s="402"/>
      <c r="FB714" s="402"/>
      <c r="FF714" s="402"/>
      <c r="FJ714" s="402"/>
      <c r="FN714" s="402"/>
      <c r="FR714" s="402"/>
      <c r="FV714" s="402"/>
      <c r="FZ714" s="402"/>
      <c r="GD714" s="402"/>
      <c r="GH714" s="402"/>
      <c r="GL714" s="402"/>
      <c r="GP714" s="402"/>
      <c r="GT714" s="402"/>
      <c r="GX714" s="402"/>
      <c r="HB714" s="402"/>
      <c r="HF714" s="402"/>
      <c r="HJ714" s="402"/>
      <c r="HN714" s="402"/>
      <c r="HR714" s="402"/>
      <c r="HV714" s="402"/>
      <c r="HZ714" s="402"/>
      <c r="ID714" s="402"/>
      <c r="IH714" s="402"/>
      <c r="IL714" s="402"/>
      <c r="IP714" s="402"/>
      <c r="IT714" s="402"/>
      <c r="IX714" s="402"/>
      <c r="JB714" s="402"/>
      <c r="JF714" s="402"/>
      <c r="JJ714" s="402"/>
      <c r="JN714" s="402"/>
      <c r="JR714" s="402"/>
      <c r="JV714" s="402"/>
      <c r="JZ714" s="402"/>
      <c r="KD714" s="402"/>
      <c r="LI714" s="402"/>
      <c r="MH714" s="402"/>
      <c r="MZ714" s="402"/>
      <c r="NM714" s="402"/>
      <c r="OA714" s="402"/>
      <c r="OR714" s="402"/>
      <c r="PW714" s="402"/>
      <c r="QO714" s="402"/>
      <c r="RB714" s="402"/>
      <c r="SD714" s="402"/>
      <c r="TX714" s="402"/>
      <c r="VT714" s="402"/>
      <c r="XQ714" s="402"/>
      <c r="YF714" s="402"/>
      <c r="ZK714" s="402"/>
      <c r="ZN714" s="402"/>
      <c r="AAP714" s="402"/>
      <c r="ABJ714" s="402"/>
      <c r="ABU714" s="402"/>
      <c r="ACZ714" s="402"/>
      <c r="ADG714" s="402"/>
      <c r="ADH714" s="402"/>
      <c r="AEL714" s="402"/>
    </row>
    <row r="715" spans="3:818" ht="11.25" customHeight="1">
      <c r="C715" s="402"/>
      <c r="F715" s="402"/>
      <c r="W715" s="402"/>
      <c r="AA715" s="402"/>
      <c r="AE715" s="402"/>
      <c r="AI715" s="402"/>
      <c r="AM715" s="402"/>
      <c r="AQ715" s="402"/>
      <c r="AT715" s="402"/>
      <c r="AW715" s="402"/>
      <c r="BA715" s="402"/>
      <c r="BB715" s="402"/>
      <c r="BE715" s="402"/>
      <c r="BF715" s="402"/>
      <c r="BI715" s="402"/>
      <c r="BJ715" s="402"/>
      <c r="BM715" s="402"/>
      <c r="BN715" s="402"/>
      <c r="BO715" s="402"/>
      <c r="BP715" s="402"/>
      <c r="BQ715" s="402"/>
      <c r="BR715" s="402"/>
      <c r="BS715" s="402"/>
      <c r="BT715" s="402"/>
      <c r="BW715" s="402"/>
      <c r="BX715" s="402"/>
      <c r="BY715" s="402"/>
      <c r="BZ715" s="402"/>
      <c r="CP715" s="402"/>
      <c r="CQ715" s="402"/>
      <c r="CY715" s="402"/>
      <c r="DE715" s="402"/>
      <c r="DF715" s="402"/>
      <c r="DP715" s="402"/>
      <c r="DR715" s="402"/>
      <c r="DV715" s="402"/>
      <c r="DZ715" s="402"/>
      <c r="ED715" s="402"/>
      <c r="EH715" s="402"/>
      <c r="EL715" s="402"/>
      <c r="EP715" s="402"/>
      <c r="ET715" s="402"/>
      <c r="EX715" s="402"/>
      <c r="FB715" s="402"/>
      <c r="FF715" s="402"/>
      <c r="FJ715" s="402"/>
      <c r="FN715" s="402"/>
      <c r="FR715" s="402"/>
      <c r="FV715" s="402"/>
      <c r="FZ715" s="402"/>
      <c r="GD715" s="402"/>
      <c r="GH715" s="402"/>
      <c r="GL715" s="402"/>
      <c r="GP715" s="402"/>
      <c r="GT715" s="402"/>
      <c r="GX715" s="402"/>
      <c r="HB715" s="402"/>
      <c r="HF715" s="402"/>
      <c r="HJ715" s="402"/>
      <c r="HN715" s="402"/>
      <c r="HR715" s="402"/>
      <c r="HV715" s="402"/>
      <c r="HZ715" s="402"/>
      <c r="ID715" s="402"/>
      <c r="IH715" s="402"/>
      <c r="IL715" s="402"/>
      <c r="IP715" s="402"/>
      <c r="IT715" s="402"/>
      <c r="IX715" s="402"/>
      <c r="JB715" s="402"/>
      <c r="JF715" s="402"/>
      <c r="JJ715" s="402"/>
      <c r="JN715" s="402"/>
      <c r="JR715" s="402"/>
      <c r="JV715" s="402"/>
      <c r="JZ715" s="402"/>
      <c r="KD715" s="402"/>
      <c r="LI715" s="402"/>
      <c r="MH715" s="402"/>
      <c r="MZ715" s="402"/>
      <c r="NM715" s="402"/>
      <c r="OA715" s="402"/>
      <c r="OR715" s="402"/>
      <c r="PW715" s="402"/>
      <c r="QO715" s="402"/>
      <c r="RB715" s="402"/>
      <c r="SD715" s="402"/>
      <c r="TX715" s="402"/>
      <c r="VT715" s="402"/>
      <c r="XQ715" s="402"/>
      <c r="YF715" s="402"/>
      <c r="ZK715" s="402"/>
      <c r="ZN715" s="402"/>
      <c r="AAP715" s="402"/>
      <c r="ABJ715" s="402"/>
      <c r="ABU715" s="402"/>
      <c r="ACZ715" s="402"/>
      <c r="ADG715" s="402"/>
      <c r="ADH715" s="402"/>
      <c r="AEL715" s="402"/>
    </row>
    <row r="716" spans="3:818" ht="11.25" customHeight="1">
      <c r="C716" s="402"/>
      <c r="F716" s="402"/>
      <c r="W716" s="402"/>
      <c r="AA716" s="402"/>
      <c r="AE716" s="402"/>
      <c r="AI716" s="402"/>
      <c r="AM716" s="402"/>
      <c r="AQ716" s="402"/>
      <c r="AT716" s="402"/>
      <c r="AW716" s="402"/>
      <c r="BA716" s="402"/>
      <c r="BB716" s="402"/>
      <c r="BE716" s="402"/>
      <c r="BF716" s="402"/>
      <c r="BI716" s="402"/>
      <c r="BJ716" s="402"/>
      <c r="BM716" s="402"/>
      <c r="BN716" s="402"/>
      <c r="BO716" s="402"/>
      <c r="BP716" s="402"/>
      <c r="BQ716" s="402"/>
      <c r="BR716" s="402"/>
      <c r="BS716" s="402"/>
      <c r="BT716" s="402"/>
      <c r="BW716" s="402"/>
      <c r="BX716" s="402"/>
      <c r="BY716" s="402"/>
      <c r="BZ716" s="402"/>
      <c r="CP716" s="402"/>
      <c r="CQ716" s="402"/>
      <c r="CY716" s="402"/>
      <c r="DE716" s="402"/>
      <c r="DF716" s="402"/>
      <c r="DP716" s="402"/>
      <c r="DR716" s="402"/>
      <c r="DV716" s="402"/>
      <c r="DZ716" s="402"/>
      <c r="ED716" s="402"/>
      <c r="EH716" s="402"/>
      <c r="EL716" s="402"/>
      <c r="EP716" s="402"/>
      <c r="ET716" s="402"/>
      <c r="EX716" s="402"/>
      <c r="FB716" s="402"/>
      <c r="FF716" s="402"/>
      <c r="FJ716" s="402"/>
      <c r="FN716" s="402"/>
      <c r="FR716" s="402"/>
      <c r="FV716" s="402"/>
      <c r="FZ716" s="402"/>
      <c r="GD716" s="402"/>
      <c r="GH716" s="402"/>
      <c r="GL716" s="402"/>
      <c r="GP716" s="402"/>
      <c r="GT716" s="402"/>
      <c r="GX716" s="402"/>
      <c r="HB716" s="402"/>
      <c r="HF716" s="402"/>
      <c r="HJ716" s="402"/>
      <c r="HN716" s="402"/>
      <c r="HR716" s="402"/>
      <c r="HV716" s="402"/>
      <c r="HZ716" s="402"/>
      <c r="ID716" s="402"/>
      <c r="IH716" s="402"/>
      <c r="IL716" s="402"/>
      <c r="IP716" s="402"/>
      <c r="IT716" s="402"/>
      <c r="IX716" s="402"/>
      <c r="JB716" s="402"/>
      <c r="JF716" s="402"/>
      <c r="JJ716" s="402"/>
      <c r="JN716" s="402"/>
      <c r="JR716" s="402"/>
      <c r="JV716" s="402"/>
      <c r="JZ716" s="402"/>
      <c r="KD716" s="402"/>
      <c r="LI716" s="402"/>
      <c r="MH716" s="402"/>
      <c r="MZ716" s="402"/>
      <c r="NM716" s="402"/>
      <c r="OA716" s="402"/>
      <c r="OR716" s="402"/>
      <c r="PW716" s="402"/>
      <c r="QO716" s="402"/>
      <c r="RB716" s="402"/>
      <c r="SD716" s="402"/>
      <c r="TX716" s="402"/>
      <c r="VT716" s="402"/>
      <c r="XQ716" s="402"/>
      <c r="YF716" s="402"/>
      <c r="ZK716" s="402"/>
      <c r="ZN716" s="402"/>
      <c r="AAP716" s="402"/>
      <c r="ABJ716" s="402"/>
      <c r="ABU716" s="402"/>
      <c r="ACZ716" s="402"/>
      <c r="ADG716" s="402"/>
      <c r="ADH716" s="402"/>
      <c r="AEL716" s="402"/>
    </row>
    <row r="717" spans="3:818" ht="11.25" customHeight="1">
      <c r="C717" s="402"/>
      <c r="F717" s="402"/>
      <c r="W717" s="402"/>
      <c r="AA717" s="402"/>
      <c r="AE717" s="402"/>
      <c r="AI717" s="402"/>
      <c r="AM717" s="402"/>
      <c r="AQ717" s="402"/>
      <c r="AT717" s="402"/>
      <c r="AW717" s="402"/>
      <c r="BA717" s="402"/>
      <c r="BB717" s="402"/>
      <c r="BE717" s="402"/>
      <c r="BF717" s="402"/>
      <c r="BI717" s="402"/>
      <c r="BJ717" s="402"/>
      <c r="BM717" s="402"/>
      <c r="BN717" s="402"/>
      <c r="BO717" s="402"/>
      <c r="BP717" s="402"/>
      <c r="BQ717" s="402"/>
      <c r="BR717" s="402"/>
      <c r="BS717" s="402"/>
      <c r="BT717" s="402"/>
      <c r="BW717" s="402"/>
      <c r="BX717" s="402"/>
      <c r="BY717" s="402"/>
      <c r="BZ717" s="402"/>
      <c r="CP717" s="402"/>
      <c r="CQ717" s="402"/>
      <c r="CY717" s="402"/>
      <c r="DE717" s="402"/>
      <c r="DF717" s="402"/>
      <c r="DP717" s="402"/>
      <c r="DR717" s="402"/>
      <c r="DV717" s="402"/>
      <c r="DZ717" s="402"/>
      <c r="ED717" s="402"/>
      <c r="EH717" s="402"/>
      <c r="EL717" s="402"/>
      <c r="EP717" s="402"/>
      <c r="ET717" s="402"/>
      <c r="EX717" s="402"/>
      <c r="FB717" s="402"/>
      <c r="FF717" s="402"/>
      <c r="FJ717" s="402"/>
      <c r="FN717" s="402"/>
      <c r="FR717" s="402"/>
      <c r="FV717" s="402"/>
      <c r="FZ717" s="402"/>
      <c r="GD717" s="402"/>
      <c r="GH717" s="402"/>
      <c r="GL717" s="402"/>
      <c r="GP717" s="402"/>
      <c r="GT717" s="402"/>
      <c r="GX717" s="402"/>
      <c r="HB717" s="402"/>
      <c r="HF717" s="402"/>
      <c r="HJ717" s="402"/>
      <c r="HN717" s="402"/>
      <c r="HR717" s="402"/>
      <c r="HV717" s="402"/>
      <c r="HZ717" s="402"/>
      <c r="ID717" s="402"/>
      <c r="IH717" s="402"/>
      <c r="IL717" s="402"/>
      <c r="IP717" s="402"/>
      <c r="IT717" s="402"/>
      <c r="IX717" s="402"/>
      <c r="JB717" s="402"/>
      <c r="JF717" s="402"/>
      <c r="JJ717" s="402"/>
      <c r="JN717" s="402"/>
      <c r="JR717" s="402"/>
      <c r="JV717" s="402"/>
      <c r="JZ717" s="402"/>
      <c r="KD717" s="402"/>
      <c r="LI717" s="402"/>
      <c r="MH717" s="402"/>
      <c r="MZ717" s="402"/>
      <c r="NM717" s="402"/>
      <c r="OA717" s="402"/>
      <c r="OR717" s="402"/>
      <c r="PW717" s="402"/>
      <c r="QO717" s="402"/>
      <c r="RB717" s="402"/>
      <c r="SD717" s="402"/>
      <c r="TX717" s="402"/>
      <c r="VT717" s="402"/>
      <c r="XQ717" s="402"/>
      <c r="YF717" s="402"/>
      <c r="ZK717" s="402"/>
      <c r="ZN717" s="402"/>
      <c r="AAP717" s="402"/>
      <c r="ABJ717" s="402"/>
      <c r="ABU717" s="402"/>
      <c r="ACZ717" s="402"/>
      <c r="ADG717" s="402"/>
      <c r="ADH717" s="402"/>
      <c r="AEL717" s="402"/>
    </row>
    <row r="718" spans="3:818" ht="11.25" customHeight="1">
      <c r="C718" s="402"/>
      <c r="F718" s="402"/>
      <c r="W718" s="402"/>
      <c r="AA718" s="402"/>
      <c r="AE718" s="402"/>
      <c r="AI718" s="402"/>
      <c r="AM718" s="402"/>
      <c r="AQ718" s="402"/>
      <c r="AT718" s="402"/>
      <c r="AW718" s="402"/>
      <c r="BA718" s="402"/>
      <c r="BB718" s="402"/>
      <c r="BE718" s="402"/>
      <c r="BF718" s="402"/>
      <c r="BI718" s="402"/>
      <c r="BJ718" s="402"/>
      <c r="BM718" s="402"/>
      <c r="BN718" s="402"/>
      <c r="BO718" s="402"/>
      <c r="BP718" s="402"/>
      <c r="BQ718" s="402"/>
      <c r="BR718" s="402"/>
      <c r="BS718" s="402"/>
      <c r="BT718" s="402"/>
      <c r="BW718" s="402"/>
      <c r="BX718" s="402"/>
      <c r="BY718" s="402"/>
      <c r="BZ718" s="402"/>
      <c r="CP718" s="402"/>
      <c r="CQ718" s="402"/>
      <c r="CY718" s="402"/>
      <c r="DE718" s="402"/>
      <c r="DF718" s="402"/>
      <c r="DP718" s="402"/>
      <c r="DR718" s="402"/>
      <c r="DV718" s="402"/>
      <c r="DZ718" s="402"/>
      <c r="ED718" s="402"/>
      <c r="EH718" s="402"/>
      <c r="EL718" s="402"/>
      <c r="EP718" s="402"/>
      <c r="ET718" s="402"/>
      <c r="EX718" s="402"/>
      <c r="FB718" s="402"/>
      <c r="FF718" s="402"/>
      <c r="FJ718" s="402"/>
      <c r="FN718" s="402"/>
      <c r="FR718" s="402"/>
      <c r="FV718" s="402"/>
      <c r="FZ718" s="402"/>
      <c r="GD718" s="402"/>
      <c r="GH718" s="402"/>
      <c r="GL718" s="402"/>
      <c r="GP718" s="402"/>
      <c r="GT718" s="402"/>
      <c r="GX718" s="402"/>
      <c r="HB718" s="402"/>
      <c r="HF718" s="402"/>
      <c r="HJ718" s="402"/>
      <c r="HN718" s="402"/>
      <c r="HR718" s="402"/>
      <c r="HV718" s="402"/>
      <c r="HZ718" s="402"/>
      <c r="ID718" s="402"/>
      <c r="IH718" s="402"/>
      <c r="IL718" s="402"/>
      <c r="IP718" s="402"/>
      <c r="IT718" s="402"/>
      <c r="IX718" s="402"/>
      <c r="JB718" s="402"/>
      <c r="JF718" s="402"/>
      <c r="JJ718" s="402"/>
      <c r="JN718" s="402"/>
      <c r="JR718" s="402"/>
      <c r="JV718" s="402"/>
      <c r="JZ718" s="402"/>
      <c r="KD718" s="402"/>
      <c r="LI718" s="402"/>
      <c r="MH718" s="402"/>
      <c r="MZ718" s="402"/>
      <c r="NM718" s="402"/>
      <c r="OA718" s="402"/>
      <c r="OR718" s="402"/>
      <c r="PW718" s="402"/>
      <c r="QO718" s="402"/>
      <c r="RB718" s="402"/>
      <c r="SD718" s="402"/>
      <c r="TX718" s="402"/>
      <c r="VT718" s="402"/>
      <c r="XQ718" s="402"/>
      <c r="YF718" s="402"/>
      <c r="ZK718" s="402"/>
      <c r="ZN718" s="402"/>
      <c r="AAP718" s="402"/>
      <c r="ABJ718" s="402"/>
      <c r="ABU718" s="402"/>
      <c r="ACZ718" s="402"/>
      <c r="ADG718" s="402"/>
      <c r="ADH718" s="402"/>
      <c r="AEL718" s="402"/>
    </row>
    <row r="719" spans="3:818" ht="11.25" customHeight="1">
      <c r="C719" s="402"/>
      <c r="F719" s="402"/>
      <c r="W719" s="402"/>
      <c r="AA719" s="402"/>
      <c r="AE719" s="402"/>
      <c r="AI719" s="402"/>
      <c r="AM719" s="402"/>
      <c r="AQ719" s="402"/>
      <c r="AT719" s="402"/>
      <c r="AW719" s="402"/>
      <c r="BA719" s="402"/>
      <c r="BB719" s="402"/>
      <c r="BE719" s="402"/>
      <c r="BF719" s="402"/>
      <c r="BI719" s="402"/>
      <c r="BJ719" s="402"/>
      <c r="BM719" s="402"/>
      <c r="BN719" s="402"/>
      <c r="BO719" s="402"/>
      <c r="BP719" s="402"/>
      <c r="BQ719" s="402"/>
      <c r="BR719" s="402"/>
      <c r="BS719" s="402"/>
      <c r="BT719" s="402"/>
      <c r="BW719" s="402"/>
      <c r="BX719" s="402"/>
      <c r="BY719" s="402"/>
      <c r="BZ719" s="402"/>
      <c r="CP719" s="402"/>
      <c r="CQ719" s="402"/>
      <c r="CY719" s="402"/>
      <c r="DE719" s="402"/>
      <c r="DF719" s="402"/>
      <c r="DP719" s="402"/>
      <c r="DR719" s="402"/>
      <c r="DV719" s="402"/>
      <c r="DZ719" s="402"/>
      <c r="ED719" s="402"/>
      <c r="EH719" s="402"/>
      <c r="EL719" s="402"/>
      <c r="EP719" s="402"/>
      <c r="ET719" s="402"/>
      <c r="EX719" s="402"/>
      <c r="FB719" s="402"/>
      <c r="FF719" s="402"/>
      <c r="FJ719" s="402"/>
      <c r="FN719" s="402"/>
      <c r="FR719" s="402"/>
      <c r="FV719" s="402"/>
      <c r="FZ719" s="402"/>
      <c r="GD719" s="402"/>
      <c r="GH719" s="402"/>
      <c r="GL719" s="402"/>
      <c r="GP719" s="402"/>
      <c r="GT719" s="402"/>
      <c r="GX719" s="402"/>
      <c r="HB719" s="402"/>
      <c r="HF719" s="402"/>
      <c r="HJ719" s="402"/>
      <c r="HN719" s="402"/>
      <c r="HR719" s="402"/>
      <c r="HV719" s="402"/>
      <c r="HZ719" s="402"/>
      <c r="ID719" s="402"/>
      <c r="IH719" s="402"/>
      <c r="IL719" s="402"/>
      <c r="IP719" s="402"/>
      <c r="IT719" s="402"/>
      <c r="IX719" s="402"/>
      <c r="JB719" s="402"/>
      <c r="JF719" s="402"/>
      <c r="JJ719" s="402"/>
      <c r="JN719" s="402"/>
      <c r="JR719" s="402"/>
      <c r="JV719" s="402"/>
      <c r="JZ719" s="402"/>
      <c r="KD719" s="402"/>
      <c r="LI719" s="402"/>
      <c r="MH719" s="402"/>
      <c r="MZ719" s="402"/>
      <c r="NM719" s="402"/>
      <c r="OA719" s="402"/>
      <c r="OR719" s="402"/>
      <c r="PW719" s="402"/>
      <c r="QO719" s="402"/>
      <c r="RB719" s="402"/>
      <c r="SD719" s="402"/>
      <c r="TX719" s="402"/>
      <c r="VT719" s="402"/>
      <c r="XQ719" s="402"/>
      <c r="YF719" s="402"/>
      <c r="ZK719" s="402"/>
      <c r="ZN719" s="402"/>
      <c r="AAP719" s="402"/>
      <c r="ABJ719" s="402"/>
      <c r="ABU719" s="402"/>
      <c r="ACZ719" s="402"/>
      <c r="ADG719" s="402"/>
      <c r="ADH719" s="402"/>
      <c r="AEL719" s="402"/>
    </row>
    <row r="720" spans="3:818" ht="11.25" customHeight="1">
      <c r="C720" s="402"/>
      <c r="F720" s="402"/>
      <c r="W720" s="402"/>
      <c r="AA720" s="402"/>
      <c r="AE720" s="402"/>
      <c r="AI720" s="402"/>
      <c r="AM720" s="402"/>
      <c r="AQ720" s="402"/>
      <c r="AT720" s="402"/>
      <c r="AW720" s="402"/>
      <c r="BA720" s="402"/>
      <c r="BB720" s="402"/>
      <c r="BE720" s="402"/>
      <c r="BF720" s="402"/>
      <c r="BI720" s="402"/>
      <c r="BJ720" s="402"/>
      <c r="BM720" s="402"/>
      <c r="BN720" s="402"/>
      <c r="BO720" s="402"/>
      <c r="BP720" s="402"/>
      <c r="BQ720" s="402"/>
      <c r="BR720" s="402"/>
      <c r="BS720" s="402"/>
      <c r="BT720" s="402"/>
      <c r="BW720" s="402"/>
      <c r="BX720" s="402"/>
      <c r="BY720" s="402"/>
      <c r="BZ720" s="402"/>
      <c r="CP720" s="402"/>
      <c r="CQ720" s="402"/>
      <c r="CY720" s="402"/>
      <c r="DE720" s="402"/>
      <c r="DF720" s="402"/>
      <c r="DP720" s="402"/>
      <c r="DR720" s="402"/>
      <c r="DV720" s="402"/>
      <c r="DZ720" s="402"/>
      <c r="ED720" s="402"/>
      <c r="EH720" s="402"/>
      <c r="EL720" s="402"/>
      <c r="EP720" s="402"/>
      <c r="ET720" s="402"/>
      <c r="EX720" s="402"/>
      <c r="FB720" s="402"/>
      <c r="FF720" s="402"/>
      <c r="FJ720" s="402"/>
      <c r="FN720" s="402"/>
      <c r="FR720" s="402"/>
      <c r="FV720" s="402"/>
      <c r="FZ720" s="402"/>
      <c r="GD720" s="402"/>
      <c r="GH720" s="402"/>
      <c r="GL720" s="402"/>
      <c r="GP720" s="402"/>
      <c r="GT720" s="402"/>
      <c r="GX720" s="402"/>
      <c r="HB720" s="402"/>
      <c r="HF720" s="402"/>
      <c r="HJ720" s="402"/>
      <c r="HN720" s="402"/>
      <c r="HR720" s="402"/>
      <c r="HV720" s="402"/>
      <c r="HZ720" s="402"/>
      <c r="ID720" s="402"/>
      <c r="IH720" s="402"/>
      <c r="IL720" s="402"/>
      <c r="IP720" s="402"/>
      <c r="IT720" s="402"/>
      <c r="IX720" s="402"/>
      <c r="JB720" s="402"/>
      <c r="JF720" s="402"/>
      <c r="JJ720" s="402"/>
      <c r="JN720" s="402"/>
      <c r="JR720" s="402"/>
      <c r="JV720" s="402"/>
      <c r="JZ720" s="402"/>
      <c r="KD720" s="402"/>
      <c r="LI720" s="402"/>
      <c r="MH720" s="402"/>
      <c r="MZ720" s="402"/>
      <c r="NM720" s="402"/>
      <c r="OA720" s="402"/>
      <c r="OR720" s="402"/>
      <c r="PW720" s="402"/>
      <c r="QO720" s="402"/>
      <c r="RB720" s="402"/>
      <c r="SD720" s="402"/>
      <c r="TX720" s="402"/>
      <c r="VT720" s="402"/>
      <c r="XQ720" s="402"/>
      <c r="YF720" s="402"/>
      <c r="ZK720" s="402"/>
      <c r="ZN720" s="402"/>
      <c r="AAP720" s="402"/>
      <c r="ABJ720" s="402"/>
      <c r="ABU720" s="402"/>
      <c r="ACZ720" s="402"/>
      <c r="ADG720" s="402"/>
      <c r="ADH720" s="402"/>
      <c r="AEL720" s="402"/>
    </row>
    <row r="721" spans="3:818" ht="11.25" customHeight="1">
      <c r="C721" s="402"/>
      <c r="F721" s="402"/>
      <c r="W721" s="402"/>
      <c r="AA721" s="402"/>
      <c r="AE721" s="402"/>
      <c r="AI721" s="402"/>
      <c r="AM721" s="402"/>
      <c r="AQ721" s="402"/>
      <c r="AT721" s="402"/>
      <c r="AW721" s="402"/>
      <c r="BA721" s="402"/>
      <c r="BB721" s="402"/>
      <c r="BE721" s="402"/>
      <c r="BF721" s="402"/>
      <c r="BI721" s="402"/>
      <c r="BJ721" s="402"/>
      <c r="BM721" s="402"/>
      <c r="BN721" s="402"/>
      <c r="BO721" s="402"/>
      <c r="BP721" s="402"/>
      <c r="BQ721" s="402"/>
      <c r="BR721" s="402"/>
      <c r="BS721" s="402"/>
      <c r="BT721" s="402"/>
      <c r="BW721" s="402"/>
      <c r="BX721" s="402"/>
      <c r="BY721" s="402"/>
      <c r="BZ721" s="402"/>
      <c r="CP721" s="402"/>
      <c r="CQ721" s="402"/>
      <c r="CY721" s="402"/>
      <c r="DE721" s="402"/>
      <c r="DF721" s="402"/>
      <c r="DP721" s="402"/>
      <c r="DR721" s="402"/>
      <c r="DV721" s="402"/>
      <c r="DZ721" s="402"/>
      <c r="ED721" s="402"/>
      <c r="EH721" s="402"/>
      <c r="EL721" s="402"/>
      <c r="EP721" s="402"/>
      <c r="ET721" s="402"/>
      <c r="EX721" s="402"/>
      <c r="FB721" s="402"/>
      <c r="FF721" s="402"/>
      <c r="FJ721" s="402"/>
      <c r="FN721" s="402"/>
      <c r="FR721" s="402"/>
      <c r="FV721" s="402"/>
      <c r="FZ721" s="402"/>
      <c r="GD721" s="402"/>
      <c r="GH721" s="402"/>
      <c r="GL721" s="402"/>
      <c r="GP721" s="402"/>
      <c r="GT721" s="402"/>
      <c r="GX721" s="402"/>
      <c r="HB721" s="402"/>
      <c r="HF721" s="402"/>
      <c r="HJ721" s="402"/>
      <c r="HN721" s="402"/>
      <c r="HR721" s="402"/>
      <c r="HV721" s="402"/>
      <c r="HZ721" s="402"/>
      <c r="ID721" s="402"/>
      <c r="IH721" s="402"/>
      <c r="IL721" s="402"/>
      <c r="IP721" s="402"/>
      <c r="IT721" s="402"/>
      <c r="IX721" s="402"/>
      <c r="JB721" s="402"/>
      <c r="JF721" s="402"/>
      <c r="JJ721" s="402"/>
      <c r="JN721" s="402"/>
      <c r="JR721" s="402"/>
      <c r="JV721" s="402"/>
      <c r="JZ721" s="402"/>
      <c r="KD721" s="402"/>
      <c r="LI721" s="402"/>
      <c r="MH721" s="402"/>
      <c r="MZ721" s="402"/>
      <c r="NM721" s="402"/>
      <c r="OA721" s="402"/>
      <c r="OR721" s="402"/>
      <c r="PW721" s="402"/>
      <c r="QO721" s="402"/>
      <c r="RB721" s="402"/>
      <c r="SD721" s="402"/>
      <c r="TX721" s="402"/>
      <c r="VT721" s="402"/>
      <c r="XQ721" s="402"/>
      <c r="YF721" s="402"/>
      <c r="ZK721" s="402"/>
      <c r="ZN721" s="402"/>
      <c r="AAP721" s="402"/>
      <c r="ABJ721" s="402"/>
      <c r="ABU721" s="402"/>
      <c r="ACZ721" s="402"/>
      <c r="ADG721" s="402"/>
      <c r="ADH721" s="402"/>
      <c r="AEL721" s="402"/>
    </row>
    <row r="722" spans="3:818" ht="11.25" customHeight="1">
      <c r="C722" s="402"/>
      <c r="F722" s="402"/>
      <c r="W722" s="402"/>
      <c r="AA722" s="402"/>
      <c r="AE722" s="402"/>
      <c r="AI722" s="402"/>
      <c r="AM722" s="402"/>
      <c r="AQ722" s="402"/>
      <c r="AT722" s="402"/>
      <c r="AW722" s="402"/>
      <c r="BA722" s="402"/>
      <c r="BB722" s="402"/>
      <c r="BE722" s="402"/>
      <c r="BF722" s="402"/>
      <c r="BI722" s="402"/>
      <c r="BJ722" s="402"/>
      <c r="BM722" s="402"/>
      <c r="BN722" s="402"/>
      <c r="BO722" s="402"/>
      <c r="BP722" s="402"/>
      <c r="BQ722" s="402"/>
      <c r="BR722" s="402"/>
      <c r="BS722" s="402"/>
      <c r="BT722" s="402"/>
      <c r="BW722" s="402"/>
      <c r="BX722" s="402"/>
      <c r="BY722" s="402"/>
      <c r="BZ722" s="402"/>
      <c r="CP722" s="402"/>
      <c r="CQ722" s="402"/>
      <c r="CY722" s="402"/>
      <c r="DE722" s="402"/>
      <c r="DF722" s="402"/>
      <c r="DP722" s="402"/>
      <c r="DR722" s="402"/>
      <c r="DV722" s="402"/>
      <c r="DZ722" s="402"/>
      <c r="ED722" s="402"/>
      <c r="EH722" s="402"/>
      <c r="EL722" s="402"/>
      <c r="EP722" s="402"/>
      <c r="ET722" s="402"/>
      <c r="EX722" s="402"/>
      <c r="FB722" s="402"/>
      <c r="FF722" s="402"/>
      <c r="FJ722" s="402"/>
      <c r="FN722" s="402"/>
      <c r="FR722" s="402"/>
      <c r="FV722" s="402"/>
      <c r="FZ722" s="402"/>
      <c r="GD722" s="402"/>
      <c r="GH722" s="402"/>
      <c r="GL722" s="402"/>
      <c r="GP722" s="402"/>
      <c r="GT722" s="402"/>
      <c r="GX722" s="402"/>
      <c r="HB722" s="402"/>
      <c r="HF722" s="402"/>
      <c r="HJ722" s="402"/>
      <c r="HN722" s="402"/>
      <c r="HR722" s="402"/>
      <c r="HV722" s="402"/>
      <c r="HZ722" s="402"/>
      <c r="ID722" s="402"/>
      <c r="IH722" s="402"/>
      <c r="IL722" s="402"/>
      <c r="IP722" s="402"/>
      <c r="IT722" s="402"/>
      <c r="IX722" s="402"/>
      <c r="JB722" s="402"/>
      <c r="JF722" s="402"/>
      <c r="JJ722" s="402"/>
      <c r="JN722" s="402"/>
      <c r="JR722" s="402"/>
      <c r="JV722" s="402"/>
      <c r="JZ722" s="402"/>
      <c r="KD722" s="402"/>
      <c r="LI722" s="402"/>
      <c r="MH722" s="402"/>
      <c r="MZ722" s="402"/>
      <c r="NM722" s="402"/>
      <c r="OA722" s="402"/>
      <c r="OR722" s="402"/>
      <c r="PW722" s="402"/>
      <c r="QO722" s="402"/>
      <c r="RB722" s="402"/>
      <c r="SD722" s="402"/>
      <c r="TX722" s="402"/>
      <c r="VT722" s="402"/>
      <c r="XQ722" s="402"/>
      <c r="YF722" s="402"/>
      <c r="ZK722" s="402"/>
      <c r="ZN722" s="402"/>
      <c r="AAP722" s="402"/>
      <c r="ABJ722" s="402"/>
      <c r="ABU722" s="402"/>
      <c r="ACZ722" s="402"/>
      <c r="ADG722" s="402"/>
      <c r="ADH722" s="402"/>
      <c r="AEL722" s="402"/>
    </row>
    <row r="723" spans="3:818" ht="11.25" customHeight="1">
      <c r="C723" s="402"/>
      <c r="F723" s="402"/>
      <c r="W723" s="402"/>
      <c r="AA723" s="402"/>
      <c r="AE723" s="402"/>
      <c r="AI723" s="402"/>
      <c r="AM723" s="402"/>
      <c r="AQ723" s="402"/>
      <c r="AT723" s="402"/>
      <c r="AW723" s="402"/>
      <c r="BA723" s="402"/>
      <c r="BB723" s="402"/>
      <c r="BE723" s="402"/>
      <c r="BF723" s="402"/>
      <c r="BI723" s="402"/>
      <c r="BJ723" s="402"/>
      <c r="BM723" s="402"/>
      <c r="BN723" s="402"/>
      <c r="BO723" s="402"/>
      <c r="BP723" s="402"/>
      <c r="BQ723" s="402"/>
      <c r="BR723" s="402"/>
      <c r="BS723" s="402"/>
      <c r="BT723" s="402"/>
      <c r="BW723" s="402"/>
      <c r="BX723" s="402"/>
      <c r="BY723" s="402"/>
      <c r="BZ723" s="402"/>
      <c r="CP723" s="402"/>
      <c r="CQ723" s="402"/>
      <c r="CY723" s="402"/>
      <c r="DE723" s="402"/>
      <c r="DF723" s="402"/>
      <c r="DP723" s="402"/>
      <c r="DR723" s="402"/>
      <c r="DV723" s="402"/>
      <c r="DZ723" s="402"/>
      <c r="ED723" s="402"/>
      <c r="EH723" s="402"/>
      <c r="EL723" s="402"/>
      <c r="EP723" s="402"/>
      <c r="ET723" s="402"/>
      <c r="EX723" s="402"/>
      <c r="FB723" s="402"/>
      <c r="FF723" s="402"/>
      <c r="FJ723" s="402"/>
      <c r="FN723" s="402"/>
      <c r="FR723" s="402"/>
      <c r="FV723" s="402"/>
      <c r="FZ723" s="402"/>
      <c r="GD723" s="402"/>
      <c r="GH723" s="402"/>
      <c r="GL723" s="402"/>
      <c r="GP723" s="402"/>
      <c r="GT723" s="402"/>
      <c r="GX723" s="402"/>
      <c r="HB723" s="402"/>
      <c r="HF723" s="402"/>
      <c r="HJ723" s="402"/>
      <c r="HN723" s="402"/>
      <c r="HR723" s="402"/>
      <c r="HV723" s="402"/>
      <c r="HZ723" s="402"/>
      <c r="ID723" s="402"/>
      <c r="IH723" s="402"/>
      <c r="IL723" s="402"/>
      <c r="IP723" s="402"/>
      <c r="IT723" s="402"/>
      <c r="IX723" s="402"/>
      <c r="JB723" s="402"/>
      <c r="JF723" s="402"/>
      <c r="JJ723" s="402"/>
      <c r="JN723" s="402"/>
      <c r="JR723" s="402"/>
      <c r="JV723" s="402"/>
      <c r="JZ723" s="402"/>
      <c r="KD723" s="402"/>
      <c r="LI723" s="402"/>
      <c r="MH723" s="402"/>
      <c r="MZ723" s="402"/>
      <c r="NM723" s="402"/>
      <c r="OA723" s="402"/>
      <c r="OR723" s="402"/>
      <c r="PW723" s="402"/>
      <c r="QO723" s="402"/>
      <c r="RB723" s="402"/>
      <c r="SD723" s="402"/>
      <c r="TX723" s="402"/>
      <c r="VT723" s="402"/>
      <c r="XQ723" s="402"/>
      <c r="YF723" s="402"/>
      <c r="ZK723" s="402"/>
      <c r="ZN723" s="402"/>
      <c r="AAP723" s="402"/>
      <c r="ABJ723" s="402"/>
      <c r="ABU723" s="402"/>
      <c r="ACZ723" s="402"/>
      <c r="ADG723" s="402"/>
      <c r="ADH723" s="402"/>
      <c r="AEL723" s="402"/>
    </row>
    <row r="724" spans="3:818" ht="11.25" customHeight="1">
      <c r="C724" s="402"/>
      <c r="F724" s="402"/>
      <c r="W724" s="402"/>
      <c r="AA724" s="402"/>
      <c r="AE724" s="402"/>
      <c r="AI724" s="402"/>
      <c r="AM724" s="402"/>
      <c r="AQ724" s="402"/>
      <c r="AT724" s="402"/>
      <c r="AW724" s="402"/>
      <c r="BA724" s="402"/>
      <c r="BB724" s="402"/>
      <c r="BE724" s="402"/>
      <c r="BF724" s="402"/>
      <c r="BI724" s="402"/>
      <c r="BJ724" s="402"/>
      <c r="BM724" s="402"/>
      <c r="BN724" s="402"/>
      <c r="BO724" s="402"/>
      <c r="BP724" s="402"/>
      <c r="BQ724" s="402"/>
      <c r="BR724" s="402"/>
      <c r="BS724" s="402"/>
      <c r="BT724" s="402"/>
      <c r="BW724" s="402"/>
      <c r="BX724" s="402"/>
      <c r="BY724" s="402"/>
      <c r="BZ724" s="402"/>
      <c r="CP724" s="402"/>
      <c r="CQ724" s="402"/>
      <c r="CY724" s="402"/>
      <c r="DE724" s="402"/>
      <c r="DF724" s="402"/>
      <c r="DP724" s="402"/>
      <c r="DR724" s="402"/>
      <c r="DV724" s="402"/>
      <c r="DZ724" s="402"/>
      <c r="ED724" s="402"/>
      <c r="EH724" s="402"/>
      <c r="EL724" s="402"/>
      <c r="EP724" s="402"/>
      <c r="ET724" s="402"/>
      <c r="EX724" s="402"/>
      <c r="FB724" s="402"/>
      <c r="FF724" s="402"/>
      <c r="FJ724" s="402"/>
      <c r="FN724" s="402"/>
      <c r="FR724" s="402"/>
      <c r="FV724" s="402"/>
      <c r="FZ724" s="402"/>
      <c r="GD724" s="402"/>
      <c r="GH724" s="402"/>
      <c r="GL724" s="402"/>
      <c r="GP724" s="402"/>
      <c r="GT724" s="402"/>
      <c r="GX724" s="402"/>
      <c r="HB724" s="402"/>
      <c r="HF724" s="402"/>
      <c r="HJ724" s="402"/>
      <c r="HN724" s="402"/>
      <c r="HR724" s="402"/>
      <c r="HV724" s="402"/>
      <c r="HZ724" s="402"/>
      <c r="ID724" s="402"/>
      <c r="IH724" s="402"/>
      <c r="IL724" s="402"/>
      <c r="IP724" s="402"/>
      <c r="IT724" s="402"/>
      <c r="IX724" s="402"/>
      <c r="JB724" s="402"/>
      <c r="JF724" s="402"/>
      <c r="JJ724" s="402"/>
      <c r="JN724" s="402"/>
      <c r="JR724" s="402"/>
      <c r="JV724" s="402"/>
      <c r="JZ724" s="402"/>
      <c r="KD724" s="402"/>
      <c r="LI724" s="402"/>
      <c r="MH724" s="402"/>
      <c r="MZ724" s="402"/>
      <c r="NM724" s="402"/>
      <c r="OA724" s="402"/>
      <c r="OR724" s="402"/>
      <c r="PW724" s="402"/>
      <c r="QO724" s="402"/>
      <c r="RB724" s="402"/>
      <c r="SD724" s="402"/>
      <c r="TX724" s="402"/>
      <c r="VT724" s="402"/>
      <c r="XQ724" s="402"/>
      <c r="YF724" s="402"/>
      <c r="ZK724" s="402"/>
      <c r="ZN724" s="402"/>
      <c r="AAP724" s="402"/>
      <c r="ABJ724" s="402"/>
      <c r="ABU724" s="402"/>
      <c r="ACZ724" s="402"/>
      <c r="ADG724" s="402"/>
      <c r="ADH724" s="402"/>
      <c r="AEL724" s="402"/>
    </row>
    <row r="725" spans="3:818" ht="11.25" customHeight="1">
      <c r="C725" s="402"/>
      <c r="F725" s="402"/>
      <c r="W725" s="402"/>
      <c r="AA725" s="402"/>
      <c r="AE725" s="402"/>
      <c r="AI725" s="402"/>
      <c r="AM725" s="402"/>
      <c r="AQ725" s="402"/>
      <c r="AT725" s="402"/>
      <c r="AW725" s="402"/>
      <c r="BA725" s="402"/>
      <c r="BB725" s="402"/>
      <c r="BE725" s="402"/>
      <c r="BF725" s="402"/>
      <c r="BI725" s="402"/>
      <c r="BJ725" s="402"/>
      <c r="BM725" s="402"/>
      <c r="BN725" s="402"/>
      <c r="BO725" s="402"/>
      <c r="BP725" s="402"/>
      <c r="BQ725" s="402"/>
      <c r="BR725" s="402"/>
      <c r="BS725" s="402"/>
      <c r="BT725" s="402"/>
      <c r="BW725" s="402"/>
      <c r="BX725" s="402"/>
      <c r="BY725" s="402"/>
      <c r="BZ725" s="402"/>
      <c r="CP725" s="402"/>
      <c r="CQ725" s="402"/>
      <c r="CY725" s="402"/>
      <c r="DE725" s="402"/>
      <c r="DF725" s="402"/>
      <c r="DP725" s="402"/>
      <c r="DR725" s="402"/>
      <c r="DV725" s="402"/>
      <c r="DZ725" s="402"/>
      <c r="ED725" s="402"/>
      <c r="EH725" s="402"/>
      <c r="EL725" s="402"/>
      <c r="EP725" s="402"/>
      <c r="ET725" s="402"/>
      <c r="EX725" s="402"/>
      <c r="FB725" s="402"/>
      <c r="FF725" s="402"/>
      <c r="FJ725" s="402"/>
      <c r="FN725" s="402"/>
      <c r="FR725" s="402"/>
      <c r="FV725" s="402"/>
      <c r="FZ725" s="402"/>
      <c r="GD725" s="402"/>
      <c r="GH725" s="402"/>
      <c r="GL725" s="402"/>
      <c r="GP725" s="402"/>
      <c r="GT725" s="402"/>
      <c r="GX725" s="402"/>
      <c r="HB725" s="402"/>
      <c r="HF725" s="402"/>
      <c r="HJ725" s="402"/>
      <c r="HN725" s="402"/>
      <c r="HR725" s="402"/>
      <c r="HV725" s="402"/>
      <c r="HZ725" s="402"/>
      <c r="ID725" s="402"/>
      <c r="IH725" s="402"/>
      <c r="IL725" s="402"/>
      <c r="IP725" s="402"/>
      <c r="IT725" s="402"/>
      <c r="IX725" s="402"/>
      <c r="JB725" s="402"/>
      <c r="JF725" s="402"/>
      <c r="JJ725" s="402"/>
      <c r="JN725" s="402"/>
      <c r="JR725" s="402"/>
      <c r="JV725" s="402"/>
      <c r="JZ725" s="402"/>
      <c r="KD725" s="402"/>
      <c r="LI725" s="402"/>
      <c r="MH725" s="402"/>
      <c r="MZ725" s="402"/>
      <c r="NM725" s="402"/>
      <c r="OA725" s="402"/>
      <c r="OR725" s="402"/>
      <c r="PW725" s="402"/>
      <c r="QO725" s="402"/>
      <c r="RB725" s="402"/>
      <c r="SD725" s="402"/>
      <c r="TX725" s="402"/>
      <c r="VT725" s="402"/>
      <c r="XQ725" s="402"/>
      <c r="YF725" s="402"/>
      <c r="ZK725" s="402"/>
      <c r="ZN725" s="402"/>
      <c r="AAP725" s="402"/>
      <c r="ABJ725" s="402"/>
      <c r="ABU725" s="402"/>
      <c r="ACZ725" s="402"/>
      <c r="ADG725" s="402"/>
      <c r="ADH725" s="402"/>
      <c r="AEL725" s="402"/>
    </row>
    <row r="726" spans="3:818" ht="11.25" customHeight="1">
      <c r="C726" s="402"/>
      <c r="F726" s="402"/>
      <c r="W726" s="402"/>
      <c r="AA726" s="402"/>
      <c r="AE726" s="402"/>
      <c r="AI726" s="402"/>
      <c r="AM726" s="402"/>
      <c r="AQ726" s="402"/>
      <c r="AT726" s="402"/>
      <c r="AW726" s="402"/>
      <c r="BA726" s="402"/>
      <c r="BB726" s="402"/>
      <c r="BE726" s="402"/>
      <c r="BF726" s="402"/>
      <c r="BI726" s="402"/>
      <c r="BJ726" s="402"/>
      <c r="BM726" s="402"/>
      <c r="BN726" s="402"/>
      <c r="BO726" s="402"/>
      <c r="BP726" s="402"/>
      <c r="BQ726" s="402"/>
      <c r="BR726" s="402"/>
      <c r="BS726" s="402"/>
      <c r="BT726" s="402"/>
      <c r="BW726" s="402"/>
      <c r="BX726" s="402"/>
      <c r="BY726" s="402"/>
      <c r="BZ726" s="402"/>
      <c r="CP726" s="402"/>
      <c r="CQ726" s="402"/>
      <c r="CY726" s="402"/>
      <c r="DE726" s="402"/>
      <c r="DF726" s="402"/>
      <c r="DP726" s="402"/>
      <c r="DR726" s="402"/>
      <c r="DV726" s="402"/>
      <c r="DZ726" s="402"/>
      <c r="ED726" s="402"/>
      <c r="EH726" s="402"/>
      <c r="EL726" s="402"/>
      <c r="EP726" s="402"/>
      <c r="ET726" s="402"/>
      <c r="EX726" s="402"/>
      <c r="FB726" s="402"/>
      <c r="FF726" s="402"/>
      <c r="FJ726" s="402"/>
      <c r="FN726" s="402"/>
      <c r="FR726" s="402"/>
      <c r="FV726" s="402"/>
      <c r="FZ726" s="402"/>
      <c r="GD726" s="402"/>
      <c r="GH726" s="402"/>
      <c r="GL726" s="402"/>
      <c r="GP726" s="402"/>
      <c r="GT726" s="402"/>
      <c r="GX726" s="402"/>
      <c r="HB726" s="402"/>
      <c r="HF726" s="402"/>
      <c r="HJ726" s="402"/>
      <c r="HN726" s="402"/>
      <c r="HR726" s="402"/>
      <c r="HV726" s="402"/>
      <c r="HZ726" s="402"/>
      <c r="ID726" s="402"/>
      <c r="IH726" s="402"/>
      <c r="IL726" s="402"/>
      <c r="IP726" s="402"/>
      <c r="IT726" s="402"/>
      <c r="IX726" s="402"/>
      <c r="JB726" s="402"/>
      <c r="JF726" s="402"/>
      <c r="JJ726" s="402"/>
      <c r="JN726" s="402"/>
      <c r="JR726" s="402"/>
      <c r="JV726" s="402"/>
      <c r="JZ726" s="402"/>
      <c r="KD726" s="402"/>
      <c r="LI726" s="402"/>
      <c r="MH726" s="402"/>
      <c r="MZ726" s="402"/>
      <c r="NM726" s="402"/>
      <c r="OA726" s="402"/>
      <c r="OR726" s="402"/>
      <c r="PW726" s="402"/>
      <c r="QO726" s="402"/>
      <c r="RB726" s="402"/>
      <c r="SD726" s="402"/>
      <c r="TX726" s="402"/>
      <c r="VT726" s="402"/>
      <c r="XQ726" s="402"/>
      <c r="YF726" s="402"/>
      <c r="ZK726" s="402"/>
      <c r="ZN726" s="402"/>
      <c r="AAP726" s="402"/>
      <c r="ABJ726" s="402"/>
      <c r="ABU726" s="402"/>
      <c r="ACZ726" s="402"/>
      <c r="ADG726" s="402"/>
      <c r="ADH726" s="402"/>
      <c r="AEL726" s="402"/>
    </row>
    <row r="727" spans="3:818" ht="11.25" customHeight="1">
      <c r="C727" s="402"/>
      <c r="F727" s="402"/>
      <c r="W727" s="402"/>
      <c r="AA727" s="402"/>
      <c r="AE727" s="402"/>
      <c r="AI727" s="402"/>
      <c r="AM727" s="402"/>
      <c r="AQ727" s="402"/>
      <c r="AT727" s="402"/>
      <c r="AW727" s="402"/>
      <c r="BA727" s="402"/>
      <c r="BB727" s="402"/>
      <c r="BE727" s="402"/>
      <c r="BF727" s="402"/>
      <c r="BI727" s="402"/>
      <c r="BJ727" s="402"/>
      <c r="BM727" s="402"/>
      <c r="BN727" s="402"/>
      <c r="BO727" s="402"/>
      <c r="BP727" s="402"/>
      <c r="BQ727" s="402"/>
      <c r="BR727" s="402"/>
      <c r="BS727" s="402"/>
      <c r="BT727" s="402"/>
      <c r="BW727" s="402"/>
      <c r="BX727" s="402"/>
      <c r="BY727" s="402"/>
      <c r="BZ727" s="402"/>
      <c r="CP727" s="402"/>
      <c r="CQ727" s="402"/>
      <c r="CY727" s="402"/>
      <c r="DE727" s="402"/>
      <c r="DF727" s="402"/>
      <c r="DP727" s="402"/>
      <c r="DR727" s="402"/>
      <c r="DV727" s="402"/>
      <c r="DZ727" s="402"/>
      <c r="ED727" s="402"/>
      <c r="EH727" s="402"/>
      <c r="EL727" s="402"/>
      <c r="EP727" s="402"/>
      <c r="ET727" s="402"/>
      <c r="EX727" s="402"/>
      <c r="FB727" s="402"/>
      <c r="FF727" s="402"/>
      <c r="FJ727" s="402"/>
      <c r="FN727" s="402"/>
      <c r="FR727" s="402"/>
      <c r="FV727" s="402"/>
      <c r="FZ727" s="402"/>
      <c r="GD727" s="402"/>
      <c r="GH727" s="402"/>
      <c r="GL727" s="402"/>
      <c r="GP727" s="402"/>
      <c r="GT727" s="402"/>
      <c r="GX727" s="402"/>
      <c r="HB727" s="402"/>
      <c r="HF727" s="402"/>
      <c r="HJ727" s="402"/>
      <c r="HN727" s="402"/>
      <c r="HR727" s="402"/>
      <c r="HV727" s="402"/>
      <c r="HZ727" s="402"/>
      <c r="ID727" s="402"/>
      <c r="IH727" s="402"/>
      <c r="IL727" s="402"/>
      <c r="IP727" s="402"/>
      <c r="IT727" s="402"/>
      <c r="IX727" s="402"/>
      <c r="JB727" s="402"/>
      <c r="JF727" s="402"/>
      <c r="JJ727" s="402"/>
      <c r="JN727" s="402"/>
      <c r="JR727" s="402"/>
      <c r="JV727" s="402"/>
      <c r="JZ727" s="402"/>
      <c r="KD727" s="402"/>
      <c r="LI727" s="402"/>
      <c r="MH727" s="402"/>
      <c r="MZ727" s="402"/>
      <c r="NM727" s="402"/>
      <c r="OA727" s="402"/>
      <c r="OR727" s="402"/>
      <c r="PW727" s="402"/>
      <c r="QO727" s="402"/>
      <c r="RB727" s="402"/>
      <c r="SD727" s="402"/>
      <c r="TX727" s="402"/>
      <c r="VT727" s="402"/>
      <c r="XQ727" s="402"/>
      <c r="YF727" s="402"/>
      <c r="ZK727" s="402"/>
      <c r="ZN727" s="402"/>
      <c r="AAP727" s="402"/>
      <c r="ABJ727" s="402"/>
      <c r="ABU727" s="402"/>
      <c r="ACZ727" s="402"/>
      <c r="ADG727" s="402"/>
      <c r="ADH727" s="402"/>
      <c r="AEL727" s="402"/>
    </row>
    <row r="728" spans="3:818" ht="11.25" customHeight="1">
      <c r="C728" s="402"/>
      <c r="F728" s="402"/>
      <c r="W728" s="402"/>
      <c r="AA728" s="402"/>
      <c r="AE728" s="402"/>
      <c r="AI728" s="402"/>
      <c r="AM728" s="402"/>
      <c r="AQ728" s="402"/>
      <c r="AT728" s="402"/>
      <c r="AW728" s="402"/>
      <c r="BA728" s="402"/>
      <c r="BB728" s="402"/>
      <c r="BE728" s="402"/>
      <c r="BF728" s="402"/>
      <c r="BI728" s="402"/>
      <c r="BJ728" s="402"/>
      <c r="BM728" s="402"/>
      <c r="BN728" s="402"/>
      <c r="BO728" s="402"/>
      <c r="BP728" s="402"/>
      <c r="BQ728" s="402"/>
      <c r="BR728" s="402"/>
      <c r="BS728" s="402"/>
      <c r="BT728" s="402"/>
      <c r="BW728" s="402"/>
      <c r="BX728" s="402"/>
      <c r="BY728" s="402"/>
      <c r="BZ728" s="402"/>
      <c r="CP728" s="402"/>
      <c r="CQ728" s="402"/>
      <c r="CY728" s="402"/>
      <c r="DE728" s="402"/>
      <c r="DF728" s="402"/>
      <c r="DP728" s="402"/>
      <c r="DR728" s="402"/>
      <c r="DV728" s="402"/>
      <c r="DZ728" s="402"/>
      <c r="ED728" s="402"/>
      <c r="EH728" s="402"/>
      <c r="EL728" s="402"/>
      <c r="EP728" s="402"/>
      <c r="ET728" s="402"/>
      <c r="EX728" s="402"/>
      <c r="FB728" s="402"/>
      <c r="FF728" s="402"/>
      <c r="FJ728" s="402"/>
      <c r="FN728" s="402"/>
      <c r="FR728" s="402"/>
      <c r="FV728" s="402"/>
      <c r="FZ728" s="402"/>
      <c r="GD728" s="402"/>
      <c r="GH728" s="402"/>
      <c r="GL728" s="402"/>
      <c r="GP728" s="402"/>
      <c r="GT728" s="402"/>
      <c r="GX728" s="402"/>
      <c r="HB728" s="402"/>
      <c r="HF728" s="402"/>
      <c r="HJ728" s="402"/>
      <c r="HN728" s="402"/>
      <c r="HR728" s="402"/>
      <c r="HV728" s="402"/>
      <c r="HZ728" s="402"/>
      <c r="ID728" s="402"/>
      <c r="IH728" s="402"/>
      <c r="IL728" s="402"/>
      <c r="IP728" s="402"/>
      <c r="IT728" s="402"/>
      <c r="IX728" s="402"/>
      <c r="JB728" s="402"/>
      <c r="JF728" s="402"/>
      <c r="JJ728" s="402"/>
      <c r="JN728" s="402"/>
      <c r="JR728" s="402"/>
      <c r="JV728" s="402"/>
      <c r="JZ728" s="402"/>
      <c r="KD728" s="402"/>
      <c r="LI728" s="402"/>
      <c r="MH728" s="402"/>
      <c r="MZ728" s="402"/>
      <c r="NM728" s="402"/>
      <c r="OA728" s="402"/>
      <c r="OR728" s="402"/>
      <c r="PW728" s="402"/>
      <c r="QO728" s="402"/>
      <c r="RB728" s="402"/>
      <c r="SD728" s="402"/>
      <c r="TX728" s="402"/>
      <c r="VT728" s="402"/>
      <c r="XQ728" s="402"/>
      <c r="YF728" s="402"/>
      <c r="ZK728" s="402"/>
      <c r="ZN728" s="402"/>
      <c r="AAP728" s="402"/>
      <c r="ABJ728" s="402"/>
      <c r="ABU728" s="402"/>
      <c r="ACZ728" s="402"/>
      <c r="ADG728" s="402"/>
      <c r="ADH728" s="402"/>
      <c r="AEL728" s="402"/>
    </row>
    <row r="729" spans="3:818" ht="11.25" customHeight="1">
      <c r="C729" s="402"/>
      <c r="F729" s="402"/>
      <c r="W729" s="402"/>
      <c r="AA729" s="402"/>
      <c r="AE729" s="402"/>
      <c r="AI729" s="402"/>
      <c r="AM729" s="402"/>
      <c r="AQ729" s="402"/>
      <c r="AT729" s="402"/>
      <c r="AW729" s="402"/>
      <c r="BA729" s="402"/>
      <c r="BB729" s="402"/>
      <c r="BE729" s="402"/>
      <c r="BF729" s="402"/>
      <c r="BI729" s="402"/>
      <c r="BJ729" s="402"/>
      <c r="BM729" s="402"/>
      <c r="BN729" s="402"/>
      <c r="BO729" s="402"/>
      <c r="BP729" s="402"/>
      <c r="BQ729" s="402"/>
      <c r="BR729" s="402"/>
      <c r="BS729" s="402"/>
      <c r="BT729" s="402"/>
      <c r="BW729" s="402"/>
      <c r="BX729" s="402"/>
      <c r="BY729" s="402"/>
      <c r="BZ729" s="402"/>
      <c r="CP729" s="402"/>
      <c r="CQ729" s="402"/>
      <c r="CY729" s="402"/>
      <c r="DE729" s="402"/>
      <c r="DF729" s="402"/>
      <c r="DP729" s="402"/>
      <c r="DR729" s="402"/>
      <c r="DV729" s="402"/>
      <c r="DZ729" s="402"/>
      <c r="ED729" s="402"/>
      <c r="EH729" s="402"/>
      <c r="EL729" s="402"/>
      <c r="EP729" s="402"/>
      <c r="ET729" s="402"/>
      <c r="EX729" s="402"/>
      <c r="FB729" s="402"/>
      <c r="FF729" s="402"/>
      <c r="FJ729" s="402"/>
      <c r="FN729" s="402"/>
      <c r="FR729" s="402"/>
      <c r="FV729" s="402"/>
      <c r="FZ729" s="402"/>
      <c r="GD729" s="402"/>
      <c r="GH729" s="402"/>
      <c r="GL729" s="402"/>
      <c r="GP729" s="402"/>
      <c r="GT729" s="402"/>
      <c r="GX729" s="402"/>
      <c r="HB729" s="402"/>
      <c r="HF729" s="402"/>
      <c r="HJ729" s="402"/>
      <c r="HN729" s="402"/>
      <c r="HR729" s="402"/>
      <c r="HV729" s="402"/>
      <c r="HZ729" s="402"/>
      <c r="ID729" s="402"/>
      <c r="IH729" s="402"/>
      <c r="IL729" s="402"/>
      <c r="IP729" s="402"/>
      <c r="IT729" s="402"/>
      <c r="IX729" s="402"/>
      <c r="JB729" s="402"/>
      <c r="JF729" s="402"/>
      <c r="JJ729" s="402"/>
      <c r="JN729" s="402"/>
      <c r="JR729" s="402"/>
      <c r="JV729" s="402"/>
      <c r="JZ729" s="402"/>
      <c r="KD729" s="402"/>
      <c r="LI729" s="402"/>
      <c r="MH729" s="402"/>
      <c r="MZ729" s="402"/>
      <c r="NM729" s="402"/>
      <c r="OA729" s="402"/>
      <c r="OR729" s="402"/>
      <c r="PW729" s="402"/>
      <c r="QO729" s="402"/>
      <c r="RB729" s="402"/>
      <c r="SD729" s="402"/>
      <c r="TX729" s="402"/>
      <c r="VT729" s="402"/>
      <c r="XQ729" s="402"/>
      <c r="YF729" s="402"/>
      <c r="ZK729" s="402"/>
      <c r="ZN729" s="402"/>
      <c r="AAP729" s="402"/>
      <c r="ABJ729" s="402"/>
      <c r="ABU729" s="402"/>
      <c r="ACZ729" s="402"/>
      <c r="ADG729" s="402"/>
      <c r="ADH729" s="402"/>
      <c r="AEL729" s="402"/>
    </row>
    <row r="730" spans="3:818" ht="11.25" customHeight="1">
      <c r="C730" s="402"/>
      <c r="F730" s="402"/>
      <c r="W730" s="402"/>
      <c r="AA730" s="402"/>
      <c r="AE730" s="402"/>
      <c r="AI730" s="402"/>
      <c r="AM730" s="402"/>
      <c r="AQ730" s="402"/>
      <c r="AT730" s="402"/>
      <c r="AW730" s="402"/>
      <c r="BA730" s="402"/>
      <c r="BB730" s="402"/>
      <c r="BE730" s="402"/>
      <c r="BF730" s="402"/>
      <c r="BI730" s="402"/>
      <c r="BJ730" s="402"/>
      <c r="BM730" s="402"/>
      <c r="BN730" s="402"/>
      <c r="BO730" s="402"/>
      <c r="BP730" s="402"/>
      <c r="BQ730" s="402"/>
      <c r="BR730" s="402"/>
      <c r="BS730" s="402"/>
      <c r="BT730" s="402"/>
      <c r="BW730" s="402"/>
      <c r="BX730" s="402"/>
      <c r="BY730" s="402"/>
      <c r="BZ730" s="402"/>
      <c r="CP730" s="402"/>
      <c r="CQ730" s="402"/>
      <c r="CY730" s="402"/>
      <c r="DE730" s="402"/>
      <c r="DF730" s="402"/>
      <c r="DP730" s="402"/>
      <c r="DR730" s="402"/>
      <c r="DV730" s="402"/>
      <c r="DZ730" s="402"/>
      <c r="ED730" s="402"/>
      <c r="EH730" s="402"/>
      <c r="EL730" s="402"/>
      <c r="EP730" s="402"/>
      <c r="ET730" s="402"/>
      <c r="EX730" s="402"/>
      <c r="FB730" s="402"/>
      <c r="FF730" s="402"/>
      <c r="FJ730" s="402"/>
      <c r="FN730" s="402"/>
      <c r="FR730" s="402"/>
      <c r="FV730" s="402"/>
      <c r="FZ730" s="402"/>
      <c r="GD730" s="402"/>
      <c r="GH730" s="402"/>
      <c r="GL730" s="402"/>
      <c r="GP730" s="402"/>
      <c r="GT730" s="402"/>
      <c r="GX730" s="402"/>
      <c r="HB730" s="402"/>
      <c r="HF730" s="402"/>
      <c r="HJ730" s="402"/>
      <c r="HN730" s="402"/>
      <c r="HR730" s="402"/>
      <c r="HV730" s="402"/>
      <c r="HZ730" s="402"/>
      <c r="ID730" s="402"/>
      <c r="IH730" s="402"/>
      <c r="IL730" s="402"/>
      <c r="IP730" s="402"/>
      <c r="IT730" s="402"/>
      <c r="IX730" s="402"/>
      <c r="JB730" s="402"/>
      <c r="JF730" s="402"/>
      <c r="JJ730" s="402"/>
      <c r="JN730" s="402"/>
      <c r="JR730" s="402"/>
      <c r="JV730" s="402"/>
      <c r="JZ730" s="402"/>
      <c r="KD730" s="402"/>
      <c r="LI730" s="402"/>
      <c r="MH730" s="402"/>
      <c r="MZ730" s="402"/>
      <c r="NM730" s="402"/>
      <c r="OA730" s="402"/>
      <c r="OR730" s="402"/>
      <c r="PW730" s="402"/>
      <c r="QO730" s="402"/>
      <c r="RB730" s="402"/>
      <c r="SD730" s="402"/>
      <c r="TX730" s="402"/>
      <c r="VT730" s="402"/>
      <c r="XQ730" s="402"/>
      <c r="YF730" s="402"/>
      <c r="ZK730" s="402"/>
      <c r="ZN730" s="402"/>
      <c r="AAP730" s="402"/>
      <c r="ABJ730" s="402"/>
      <c r="ABU730" s="402"/>
      <c r="ACZ730" s="402"/>
      <c r="ADG730" s="402"/>
      <c r="ADH730" s="402"/>
      <c r="AEL730" s="402"/>
    </row>
    <row r="731" spans="3:818" ht="11.25" customHeight="1">
      <c r="C731" s="402"/>
      <c r="F731" s="402"/>
      <c r="W731" s="402"/>
      <c r="AA731" s="402"/>
      <c r="AE731" s="402"/>
      <c r="AI731" s="402"/>
      <c r="AM731" s="402"/>
      <c r="AQ731" s="402"/>
      <c r="AT731" s="402"/>
      <c r="AW731" s="402"/>
      <c r="BA731" s="402"/>
      <c r="BB731" s="402"/>
      <c r="BE731" s="402"/>
      <c r="BF731" s="402"/>
      <c r="BI731" s="402"/>
      <c r="BJ731" s="402"/>
      <c r="BM731" s="402"/>
      <c r="BN731" s="402"/>
      <c r="BO731" s="402"/>
      <c r="BP731" s="402"/>
      <c r="BQ731" s="402"/>
      <c r="BR731" s="402"/>
      <c r="BS731" s="402"/>
      <c r="BT731" s="402"/>
      <c r="BW731" s="402"/>
      <c r="BX731" s="402"/>
      <c r="BY731" s="402"/>
      <c r="BZ731" s="402"/>
      <c r="CP731" s="402"/>
      <c r="CQ731" s="402"/>
      <c r="CY731" s="402"/>
      <c r="DE731" s="402"/>
      <c r="DF731" s="402"/>
      <c r="DP731" s="402"/>
      <c r="DR731" s="402"/>
      <c r="DV731" s="402"/>
      <c r="DZ731" s="402"/>
      <c r="ED731" s="402"/>
      <c r="EH731" s="402"/>
      <c r="EL731" s="402"/>
      <c r="EP731" s="402"/>
      <c r="ET731" s="402"/>
      <c r="EX731" s="402"/>
      <c r="FB731" s="402"/>
      <c r="FF731" s="402"/>
      <c r="FJ731" s="402"/>
      <c r="FN731" s="402"/>
      <c r="FR731" s="402"/>
      <c r="FV731" s="402"/>
      <c r="FZ731" s="402"/>
      <c r="GD731" s="402"/>
      <c r="GH731" s="402"/>
      <c r="GL731" s="402"/>
      <c r="GP731" s="402"/>
      <c r="GT731" s="402"/>
      <c r="GX731" s="402"/>
      <c r="HB731" s="402"/>
      <c r="HF731" s="402"/>
      <c r="HJ731" s="402"/>
      <c r="HN731" s="402"/>
      <c r="HR731" s="402"/>
      <c r="HV731" s="402"/>
      <c r="HZ731" s="402"/>
      <c r="ID731" s="402"/>
      <c r="IH731" s="402"/>
      <c r="IL731" s="402"/>
      <c r="IP731" s="402"/>
      <c r="IT731" s="402"/>
      <c r="IX731" s="402"/>
      <c r="JB731" s="402"/>
      <c r="JF731" s="402"/>
      <c r="JJ731" s="402"/>
      <c r="JN731" s="402"/>
      <c r="JR731" s="402"/>
      <c r="JV731" s="402"/>
      <c r="JZ731" s="402"/>
      <c r="KD731" s="402"/>
      <c r="LI731" s="402"/>
      <c r="MH731" s="402"/>
      <c r="MZ731" s="402"/>
      <c r="NM731" s="402"/>
      <c r="OA731" s="402"/>
      <c r="OR731" s="402"/>
      <c r="PW731" s="402"/>
      <c r="QO731" s="402"/>
      <c r="RB731" s="402"/>
      <c r="SD731" s="402"/>
      <c r="TX731" s="402"/>
      <c r="VT731" s="402"/>
      <c r="XQ731" s="402"/>
      <c r="YF731" s="402"/>
      <c r="ZK731" s="402"/>
      <c r="ZN731" s="402"/>
      <c r="AAP731" s="402"/>
      <c r="ABJ731" s="402"/>
      <c r="ABU731" s="402"/>
      <c r="ACZ731" s="402"/>
      <c r="ADG731" s="402"/>
      <c r="ADH731" s="402"/>
      <c r="AEL731" s="402"/>
    </row>
    <row r="732" spans="3:818" ht="11.25" customHeight="1">
      <c r="C732" s="402"/>
      <c r="F732" s="402"/>
      <c r="W732" s="402"/>
      <c r="AA732" s="402"/>
      <c r="AE732" s="402"/>
      <c r="AI732" s="402"/>
      <c r="AM732" s="402"/>
      <c r="AQ732" s="402"/>
      <c r="AT732" s="402"/>
      <c r="AW732" s="402"/>
      <c r="BA732" s="402"/>
      <c r="BB732" s="402"/>
      <c r="BE732" s="402"/>
      <c r="BF732" s="402"/>
      <c r="BI732" s="402"/>
      <c r="BJ732" s="402"/>
      <c r="BM732" s="402"/>
      <c r="BN732" s="402"/>
      <c r="BO732" s="402"/>
      <c r="BP732" s="402"/>
      <c r="BQ732" s="402"/>
      <c r="BR732" s="402"/>
      <c r="BS732" s="402"/>
      <c r="BT732" s="402"/>
      <c r="BW732" s="402"/>
      <c r="BX732" s="402"/>
      <c r="BY732" s="402"/>
      <c r="BZ732" s="402"/>
      <c r="CP732" s="402"/>
      <c r="CQ732" s="402"/>
      <c r="CY732" s="402"/>
      <c r="DE732" s="402"/>
      <c r="DF732" s="402"/>
      <c r="DP732" s="402"/>
      <c r="DR732" s="402"/>
      <c r="DV732" s="402"/>
      <c r="DZ732" s="402"/>
      <c r="ED732" s="402"/>
      <c r="EH732" s="402"/>
      <c r="EL732" s="402"/>
      <c r="EP732" s="402"/>
      <c r="ET732" s="402"/>
      <c r="EX732" s="402"/>
      <c r="FB732" s="402"/>
      <c r="FF732" s="402"/>
      <c r="FJ732" s="402"/>
      <c r="FN732" s="402"/>
      <c r="FR732" s="402"/>
      <c r="FV732" s="402"/>
      <c r="FZ732" s="402"/>
      <c r="GD732" s="402"/>
      <c r="GH732" s="402"/>
      <c r="GL732" s="402"/>
      <c r="GP732" s="402"/>
      <c r="GT732" s="402"/>
      <c r="GX732" s="402"/>
      <c r="HB732" s="402"/>
      <c r="HF732" s="402"/>
      <c r="HJ732" s="402"/>
      <c r="HN732" s="402"/>
      <c r="HR732" s="402"/>
      <c r="HV732" s="402"/>
      <c r="HZ732" s="402"/>
      <c r="ID732" s="402"/>
      <c r="IH732" s="402"/>
      <c r="IL732" s="402"/>
      <c r="IP732" s="402"/>
      <c r="IT732" s="402"/>
      <c r="IX732" s="402"/>
      <c r="JB732" s="402"/>
      <c r="JF732" s="402"/>
      <c r="JJ732" s="402"/>
      <c r="JN732" s="402"/>
      <c r="JR732" s="402"/>
      <c r="JV732" s="402"/>
      <c r="JZ732" s="402"/>
      <c r="KD732" s="402"/>
      <c r="LI732" s="402"/>
      <c r="MH732" s="402"/>
      <c r="MZ732" s="402"/>
      <c r="NM732" s="402"/>
      <c r="OA732" s="402"/>
      <c r="OR732" s="402"/>
      <c r="PW732" s="402"/>
      <c r="QO732" s="402"/>
      <c r="RB732" s="402"/>
      <c r="SD732" s="402"/>
      <c r="TX732" s="402"/>
      <c r="VT732" s="402"/>
      <c r="XQ732" s="402"/>
      <c r="YF732" s="402"/>
      <c r="ZK732" s="402"/>
      <c r="ZN732" s="402"/>
      <c r="AAP732" s="402"/>
      <c r="ABJ732" s="402"/>
      <c r="ABU732" s="402"/>
      <c r="ACZ732" s="402"/>
      <c r="ADG732" s="402"/>
      <c r="ADH732" s="402"/>
      <c r="AEL732" s="402"/>
    </row>
    <row r="733" spans="3:818" ht="11.25" customHeight="1">
      <c r="C733" s="402"/>
      <c r="F733" s="402"/>
      <c r="W733" s="402"/>
      <c r="AA733" s="402"/>
      <c r="AE733" s="402"/>
      <c r="AI733" s="402"/>
      <c r="AM733" s="402"/>
      <c r="AQ733" s="402"/>
      <c r="AT733" s="402"/>
      <c r="AW733" s="402"/>
      <c r="BA733" s="402"/>
      <c r="BB733" s="402"/>
      <c r="BE733" s="402"/>
      <c r="BF733" s="402"/>
      <c r="BI733" s="402"/>
      <c r="BJ733" s="402"/>
      <c r="BM733" s="402"/>
      <c r="BN733" s="402"/>
      <c r="BO733" s="402"/>
      <c r="BP733" s="402"/>
      <c r="BQ733" s="402"/>
      <c r="BR733" s="402"/>
      <c r="BS733" s="402"/>
      <c r="BT733" s="402"/>
      <c r="BW733" s="402"/>
      <c r="BX733" s="402"/>
      <c r="BY733" s="402"/>
      <c r="BZ733" s="402"/>
      <c r="CP733" s="402"/>
      <c r="CQ733" s="402"/>
      <c r="CY733" s="402"/>
      <c r="DE733" s="402"/>
      <c r="DF733" s="402"/>
      <c r="DP733" s="402"/>
      <c r="DR733" s="402"/>
      <c r="DV733" s="402"/>
      <c r="DZ733" s="402"/>
      <c r="ED733" s="402"/>
      <c r="EH733" s="402"/>
      <c r="EL733" s="402"/>
      <c r="EP733" s="402"/>
      <c r="ET733" s="402"/>
      <c r="EX733" s="402"/>
      <c r="FB733" s="402"/>
      <c r="FF733" s="402"/>
      <c r="FJ733" s="402"/>
      <c r="FN733" s="402"/>
      <c r="FR733" s="402"/>
      <c r="FV733" s="402"/>
      <c r="FZ733" s="402"/>
      <c r="GD733" s="402"/>
      <c r="GH733" s="402"/>
      <c r="GL733" s="402"/>
      <c r="GP733" s="402"/>
      <c r="GT733" s="402"/>
      <c r="GX733" s="402"/>
      <c r="HB733" s="402"/>
      <c r="HF733" s="402"/>
      <c r="HJ733" s="402"/>
      <c r="HN733" s="402"/>
      <c r="HR733" s="402"/>
      <c r="HV733" s="402"/>
      <c r="HZ733" s="402"/>
      <c r="ID733" s="402"/>
      <c r="IH733" s="402"/>
      <c r="IL733" s="402"/>
      <c r="IP733" s="402"/>
      <c r="IT733" s="402"/>
      <c r="IX733" s="402"/>
      <c r="JB733" s="402"/>
      <c r="JF733" s="402"/>
      <c r="JJ733" s="402"/>
      <c r="JN733" s="402"/>
      <c r="JR733" s="402"/>
      <c r="JV733" s="402"/>
      <c r="JZ733" s="402"/>
      <c r="KD733" s="402"/>
      <c r="LI733" s="402"/>
      <c r="MH733" s="402"/>
      <c r="MZ733" s="402"/>
      <c r="NM733" s="402"/>
      <c r="OA733" s="402"/>
      <c r="OR733" s="402"/>
      <c r="PW733" s="402"/>
      <c r="QO733" s="402"/>
      <c r="RB733" s="402"/>
      <c r="SD733" s="402"/>
      <c r="TX733" s="402"/>
      <c r="VT733" s="402"/>
      <c r="XQ733" s="402"/>
      <c r="YF733" s="402"/>
      <c r="ZK733" s="402"/>
      <c r="ZN733" s="402"/>
      <c r="AAP733" s="402"/>
      <c r="ABJ733" s="402"/>
      <c r="ABU733" s="402"/>
      <c r="ACZ733" s="402"/>
      <c r="ADG733" s="402"/>
      <c r="ADH733" s="402"/>
      <c r="AEL733" s="402"/>
    </row>
    <row r="734" spans="3:818" ht="11.25" customHeight="1">
      <c r="C734" s="402"/>
      <c r="F734" s="402"/>
      <c r="W734" s="402"/>
      <c r="AA734" s="402"/>
      <c r="AE734" s="402"/>
      <c r="AI734" s="402"/>
      <c r="AM734" s="402"/>
      <c r="AQ734" s="402"/>
      <c r="AT734" s="402"/>
      <c r="AW734" s="402"/>
      <c r="BA734" s="402"/>
      <c r="BB734" s="402"/>
      <c r="BE734" s="402"/>
      <c r="BF734" s="402"/>
      <c r="BI734" s="402"/>
      <c r="BJ734" s="402"/>
      <c r="BM734" s="402"/>
      <c r="BN734" s="402"/>
      <c r="BO734" s="402"/>
      <c r="BP734" s="402"/>
      <c r="BQ734" s="402"/>
      <c r="BR734" s="402"/>
      <c r="BS734" s="402"/>
      <c r="BT734" s="402"/>
      <c r="BW734" s="402"/>
      <c r="BX734" s="402"/>
      <c r="BY734" s="402"/>
      <c r="BZ734" s="402"/>
      <c r="CP734" s="402"/>
      <c r="CQ734" s="402"/>
      <c r="CY734" s="402"/>
      <c r="DE734" s="402"/>
      <c r="DF734" s="402"/>
      <c r="DP734" s="402"/>
      <c r="DR734" s="402"/>
      <c r="DV734" s="402"/>
      <c r="DZ734" s="402"/>
      <c r="ED734" s="402"/>
      <c r="EH734" s="402"/>
      <c r="EL734" s="402"/>
      <c r="EP734" s="402"/>
      <c r="ET734" s="402"/>
      <c r="EX734" s="402"/>
      <c r="FB734" s="402"/>
      <c r="FF734" s="402"/>
      <c r="FJ734" s="402"/>
      <c r="FN734" s="402"/>
      <c r="FR734" s="402"/>
      <c r="FV734" s="402"/>
      <c r="FZ734" s="402"/>
      <c r="GD734" s="402"/>
      <c r="GH734" s="402"/>
      <c r="GL734" s="402"/>
      <c r="GP734" s="402"/>
      <c r="GT734" s="402"/>
      <c r="GX734" s="402"/>
      <c r="HB734" s="402"/>
      <c r="HF734" s="402"/>
      <c r="HJ734" s="402"/>
      <c r="HN734" s="402"/>
      <c r="HR734" s="402"/>
      <c r="HV734" s="402"/>
      <c r="HZ734" s="402"/>
      <c r="ID734" s="402"/>
      <c r="IH734" s="402"/>
      <c r="IL734" s="402"/>
      <c r="IP734" s="402"/>
      <c r="IT734" s="402"/>
      <c r="IX734" s="402"/>
      <c r="JB734" s="402"/>
      <c r="JF734" s="402"/>
      <c r="JJ734" s="402"/>
      <c r="JN734" s="402"/>
      <c r="JR734" s="402"/>
      <c r="JV734" s="402"/>
      <c r="JZ734" s="402"/>
      <c r="KD734" s="402"/>
      <c r="LI734" s="402"/>
      <c r="MH734" s="402"/>
      <c r="MZ734" s="402"/>
      <c r="NM734" s="402"/>
      <c r="OA734" s="402"/>
      <c r="OR734" s="402"/>
      <c r="PW734" s="402"/>
      <c r="QO734" s="402"/>
      <c r="RB734" s="402"/>
      <c r="SD734" s="402"/>
      <c r="TX734" s="402"/>
      <c r="VT734" s="402"/>
      <c r="XQ734" s="402"/>
      <c r="YF734" s="402"/>
      <c r="ZK734" s="402"/>
      <c r="ZN734" s="402"/>
      <c r="AAP734" s="402"/>
      <c r="ABJ734" s="402"/>
      <c r="ABU734" s="402"/>
      <c r="ACZ734" s="402"/>
      <c r="ADG734" s="402"/>
      <c r="ADH734" s="402"/>
      <c r="AEL734" s="402"/>
    </row>
    <row r="735" spans="3:818" ht="11.25" customHeight="1">
      <c r="C735" s="402"/>
      <c r="F735" s="402"/>
      <c r="W735" s="402"/>
      <c r="AA735" s="402"/>
      <c r="AE735" s="402"/>
      <c r="AI735" s="402"/>
      <c r="AM735" s="402"/>
      <c r="AQ735" s="402"/>
      <c r="AT735" s="402"/>
      <c r="AW735" s="402"/>
      <c r="BA735" s="402"/>
      <c r="BB735" s="402"/>
      <c r="BE735" s="402"/>
      <c r="BF735" s="402"/>
      <c r="BI735" s="402"/>
      <c r="BJ735" s="402"/>
      <c r="BM735" s="402"/>
      <c r="BN735" s="402"/>
      <c r="BO735" s="402"/>
      <c r="BP735" s="402"/>
      <c r="BQ735" s="402"/>
      <c r="BR735" s="402"/>
      <c r="BS735" s="402"/>
      <c r="BT735" s="402"/>
      <c r="BW735" s="402"/>
      <c r="BX735" s="402"/>
      <c r="BY735" s="402"/>
      <c r="BZ735" s="402"/>
      <c r="CP735" s="402"/>
      <c r="CQ735" s="402"/>
      <c r="CY735" s="402"/>
      <c r="DE735" s="402"/>
      <c r="DF735" s="402"/>
      <c r="DP735" s="402"/>
      <c r="DR735" s="402"/>
      <c r="DV735" s="402"/>
      <c r="DZ735" s="402"/>
      <c r="ED735" s="402"/>
      <c r="EH735" s="402"/>
      <c r="EL735" s="402"/>
      <c r="EP735" s="402"/>
      <c r="ET735" s="402"/>
      <c r="EX735" s="402"/>
      <c r="FB735" s="402"/>
      <c r="FF735" s="402"/>
      <c r="FJ735" s="402"/>
      <c r="FN735" s="402"/>
      <c r="FR735" s="402"/>
      <c r="FV735" s="402"/>
      <c r="FZ735" s="402"/>
      <c r="GD735" s="402"/>
      <c r="GH735" s="402"/>
      <c r="GL735" s="402"/>
      <c r="GP735" s="402"/>
      <c r="GT735" s="402"/>
      <c r="GX735" s="402"/>
      <c r="HB735" s="402"/>
      <c r="HF735" s="402"/>
      <c r="HJ735" s="402"/>
      <c r="HN735" s="402"/>
      <c r="HR735" s="402"/>
      <c r="HV735" s="402"/>
      <c r="HZ735" s="402"/>
      <c r="ID735" s="402"/>
      <c r="IH735" s="402"/>
      <c r="IL735" s="402"/>
      <c r="IP735" s="402"/>
      <c r="IT735" s="402"/>
      <c r="IX735" s="402"/>
      <c r="JB735" s="402"/>
      <c r="JF735" s="402"/>
      <c r="JJ735" s="402"/>
      <c r="JN735" s="402"/>
      <c r="JR735" s="402"/>
      <c r="JV735" s="402"/>
      <c r="JZ735" s="402"/>
      <c r="KD735" s="402"/>
      <c r="LI735" s="402"/>
      <c r="MH735" s="402"/>
      <c r="MZ735" s="402"/>
      <c r="NM735" s="402"/>
      <c r="OA735" s="402"/>
      <c r="OR735" s="402"/>
      <c r="PW735" s="402"/>
      <c r="QO735" s="402"/>
      <c r="RB735" s="402"/>
      <c r="SD735" s="402"/>
      <c r="TX735" s="402"/>
      <c r="VT735" s="402"/>
      <c r="XQ735" s="402"/>
      <c r="YF735" s="402"/>
      <c r="ZK735" s="402"/>
      <c r="ZN735" s="402"/>
      <c r="AAP735" s="402"/>
      <c r="ABJ735" s="402"/>
      <c r="ABU735" s="402"/>
      <c r="ACZ735" s="402"/>
      <c r="ADG735" s="402"/>
      <c r="ADH735" s="402"/>
      <c r="AEL735" s="402"/>
    </row>
    <row r="736" spans="3:818" ht="11.25" customHeight="1">
      <c r="C736" s="402"/>
      <c r="F736" s="402"/>
      <c r="W736" s="402"/>
      <c r="AA736" s="402"/>
      <c r="AE736" s="402"/>
      <c r="AI736" s="402"/>
      <c r="AM736" s="402"/>
      <c r="AQ736" s="402"/>
      <c r="AT736" s="402"/>
      <c r="AW736" s="402"/>
      <c r="BA736" s="402"/>
      <c r="BB736" s="402"/>
      <c r="BE736" s="402"/>
      <c r="BF736" s="402"/>
      <c r="BI736" s="402"/>
      <c r="BJ736" s="402"/>
      <c r="BM736" s="402"/>
      <c r="BN736" s="402"/>
      <c r="BO736" s="402"/>
      <c r="BP736" s="402"/>
      <c r="BQ736" s="402"/>
      <c r="BR736" s="402"/>
      <c r="BS736" s="402"/>
      <c r="BT736" s="402"/>
      <c r="BW736" s="402"/>
      <c r="BX736" s="402"/>
      <c r="BY736" s="402"/>
      <c r="BZ736" s="402"/>
      <c r="CP736" s="402"/>
      <c r="CQ736" s="402"/>
      <c r="CY736" s="402"/>
      <c r="DE736" s="402"/>
      <c r="DF736" s="402"/>
      <c r="DP736" s="402"/>
      <c r="DR736" s="402"/>
      <c r="DV736" s="402"/>
      <c r="DZ736" s="402"/>
      <c r="ED736" s="402"/>
      <c r="EH736" s="402"/>
      <c r="EL736" s="402"/>
      <c r="EP736" s="402"/>
      <c r="ET736" s="402"/>
      <c r="EX736" s="402"/>
      <c r="FB736" s="402"/>
      <c r="FF736" s="402"/>
      <c r="FJ736" s="402"/>
      <c r="FN736" s="402"/>
      <c r="FR736" s="402"/>
      <c r="FV736" s="402"/>
      <c r="FZ736" s="402"/>
      <c r="GD736" s="402"/>
      <c r="GH736" s="402"/>
      <c r="GL736" s="402"/>
      <c r="GP736" s="402"/>
      <c r="GT736" s="402"/>
      <c r="GX736" s="402"/>
      <c r="HB736" s="402"/>
      <c r="HF736" s="402"/>
      <c r="HJ736" s="402"/>
      <c r="HN736" s="402"/>
      <c r="HR736" s="402"/>
      <c r="HV736" s="402"/>
      <c r="HZ736" s="402"/>
      <c r="ID736" s="402"/>
      <c r="IH736" s="402"/>
      <c r="IL736" s="402"/>
      <c r="IP736" s="402"/>
      <c r="IT736" s="402"/>
      <c r="IX736" s="402"/>
      <c r="JB736" s="402"/>
      <c r="JF736" s="402"/>
      <c r="JJ736" s="402"/>
      <c r="JN736" s="402"/>
      <c r="JR736" s="402"/>
      <c r="JV736" s="402"/>
      <c r="JZ736" s="402"/>
      <c r="KD736" s="402"/>
      <c r="LI736" s="402"/>
      <c r="MH736" s="402"/>
      <c r="MZ736" s="402"/>
      <c r="NM736" s="402"/>
      <c r="OA736" s="402"/>
      <c r="OR736" s="402"/>
      <c r="PW736" s="402"/>
      <c r="QO736" s="402"/>
      <c r="RB736" s="402"/>
      <c r="SD736" s="402"/>
      <c r="TX736" s="402"/>
      <c r="VT736" s="402"/>
      <c r="XQ736" s="402"/>
      <c r="YF736" s="402"/>
      <c r="ZK736" s="402"/>
      <c r="ZN736" s="402"/>
      <c r="AAP736" s="402"/>
      <c r="ABJ736" s="402"/>
      <c r="ABU736" s="402"/>
      <c r="ACZ736" s="402"/>
      <c r="ADG736" s="402"/>
      <c r="ADH736" s="402"/>
      <c r="AEL736" s="402"/>
    </row>
    <row r="737" spans="3:818" ht="11.25" customHeight="1">
      <c r="C737" s="402"/>
      <c r="F737" s="402"/>
      <c r="W737" s="402"/>
      <c r="AA737" s="402"/>
      <c r="AE737" s="402"/>
      <c r="AI737" s="402"/>
      <c r="AM737" s="402"/>
      <c r="AQ737" s="402"/>
      <c r="AT737" s="402"/>
      <c r="AW737" s="402"/>
      <c r="BA737" s="402"/>
      <c r="BB737" s="402"/>
      <c r="BE737" s="402"/>
      <c r="BF737" s="402"/>
      <c r="BI737" s="402"/>
      <c r="BJ737" s="402"/>
      <c r="BM737" s="402"/>
      <c r="BN737" s="402"/>
      <c r="BO737" s="402"/>
      <c r="BP737" s="402"/>
      <c r="BQ737" s="402"/>
      <c r="BR737" s="402"/>
      <c r="BS737" s="402"/>
      <c r="BT737" s="402"/>
      <c r="BW737" s="402"/>
      <c r="BX737" s="402"/>
      <c r="BY737" s="402"/>
      <c r="BZ737" s="402"/>
      <c r="CP737" s="402"/>
      <c r="CQ737" s="402"/>
      <c r="CY737" s="402"/>
      <c r="DE737" s="402"/>
      <c r="DF737" s="402"/>
      <c r="DP737" s="402"/>
      <c r="DR737" s="402"/>
      <c r="DV737" s="402"/>
      <c r="DZ737" s="402"/>
      <c r="ED737" s="402"/>
      <c r="EH737" s="402"/>
      <c r="EL737" s="402"/>
      <c r="EP737" s="402"/>
      <c r="ET737" s="402"/>
      <c r="EX737" s="402"/>
      <c r="FB737" s="402"/>
      <c r="FF737" s="402"/>
      <c r="FJ737" s="402"/>
      <c r="FN737" s="402"/>
      <c r="FR737" s="402"/>
      <c r="FV737" s="402"/>
      <c r="FZ737" s="402"/>
      <c r="GD737" s="402"/>
      <c r="GH737" s="402"/>
      <c r="GL737" s="402"/>
      <c r="GP737" s="402"/>
      <c r="GT737" s="402"/>
      <c r="GX737" s="402"/>
      <c r="HB737" s="402"/>
      <c r="HF737" s="402"/>
      <c r="HJ737" s="402"/>
      <c r="HN737" s="402"/>
      <c r="HR737" s="402"/>
      <c r="HV737" s="402"/>
      <c r="HZ737" s="402"/>
      <c r="ID737" s="402"/>
      <c r="IH737" s="402"/>
      <c r="IL737" s="402"/>
      <c r="IP737" s="402"/>
      <c r="IT737" s="402"/>
      <c r="IX737" s="402"/>
      <c r="JB737" s="402"/>
      <c r="JF737" s="402"/>
      <c r="JJ737" s="402"/>
      <c r="JN737" s="402"/>
      <c r="JR737" s="402"/>
      <c r="JV737" s="402"/>
      <c r="JZ737" s="402"/>
      <c r="KD737" s="402"/>
      <c r="LI737" s="402"/>
      <c r="MH737" s="402"/>
      <c r="MZ737" s="402"/>
      <c r="NM737" s="402"/>
      <c r="OA737" s="402"/>
      <c r="OR737" s="402"/>
      <c r="PW737" s="402"/>
      <c r="QO737" s="402"/>
      <c r="RB737" s="402"/>
      <c r="SD737" s="402"/>
      <c r="TX737" s="402"/>
      <c r="VT737" s="402"/>
      <c r="XQ737" s="402"/>
      <c r="YF737" s="402"/>
      <c r="ZK737" s="402"/>
      <c r="ZN737" s="402"/>
      <c r="AAP737" s="402"/>
      <c r="ABJ737" s="402"/>
      <c r="ABU737" s="402"/>
      <c r="ACZ737" s="402"/>
      <c r="ADG737" s="402"/>
      <c r="ADH737" s="402"/>
      <c r="AEL737" s="402"/>
    </row>
    <row r="738" spans="3:818" ht="11.25" customHeight="1">
      <c r="C738" s="402"/>
      <c r="F738" s="402"/>
      <c r="W738" s="402"/>
      <c r="AA738" s="402"/>
      <c r="AE738" s="402"/>
      <c r="AI738" s="402"/>
      <c r="AM738" s="402"/>
      <c r="AQ738" s="402"/>
      <c r="AT738" s="402"/>
      <c r="AW738" s="402"/>
      <c r="BA738" s="402"/>
      <c r="BB738" s="402"/>
      <c r="BE738" s="402"/>
      <c r="BF738" s="402"/>
      <c r="BI738" s="402"/>
      <c r="BJ738" s="402"/>
      <c r="BM738" s="402"/>
      <c r="BN738" s="402"/>
      <c r="BO738" s="402"/>
      <c r="BP738" s="402"/>
      <c r="BQ738" s="402"/>
      <c r="BR738" s="402"/>
      <c r="BS738" s="402"/>
      <c r="BT738" s="402"/>
      <c r="BW738" s="402"/>
      <c r="BX738" s="402"/>
      <c r="BY738" s="402"/>
      <c r="BZ738" s="402"/>
      <c r="CP738" s="402"/>
      <c r="CQ738" s="402"/>
      <c r="CY738" s="402"/>
      <c r="DE738" s="402"/>
      <c r="DF738" s="402"/>
      <c r="DP738" s="402"/>
      <c r="DR738" s="402"/>
      <c r="DV738" s="402"/>
      <c r="DZ738" s="402"/>
      <c r="ED738" s="402"/>
      <c r="EH738" s="402"/>
      <c r="EL738" s="402"/>
      <c r="EP738" s="402"/>
      <c r="ET738" s="402"/>
      <c r="EX738" s="402"/>
      <c r="FB738" s="402"/>
      <c r="FF738" s="402"/>
      <c r="FJ738" s="402"/>
      <c r="FN738" s="402"/>
      <c r="FR738" s="402"/>
      <c r="FV738" s="402"/>
      <c r="FZ738" s="402"/>
      <c r="GD738" s="402"/>
      <c r="GH738" s="402"/>
      <c r="GL738" s="402"/>
      <c r="GP738" s="402"/>
      <c r="GT738" s="402"/>
      <c r="GX738" s="402"/>
      <c r="HB738" s="402"/>
      <c r="HF738" s="402"/>
      <c r="HJ738" s="402"/>
      <c r="HN738" s="402"/>
      <c r="HR738" s="402"/>
      <c r="HV738" s="402"/>
      <c r="HZ738" s="402"/>
      <c r="ID738" s="402"/>
      <c r="IH738" s="402"/>
      <c r="IL738" s="402"/>
      <c r="IP738" s="402"/>
      <c r="IT738" s="402"/>
      <c r="IX738" s="402"/>
      <c r="JB738" s="402"/>
      <c r="JF738" s="402"/>
      <c r="JJ738" s="402"/>
      <c r="JN738" s="402"/>
      <c r="JR738" s="402"/>
      <c r="JV738" s="402"/>
      <c r="JZ738" s="402"/>
      <c r="KD738" s="402"/>
      <c r="LI738" s="402"/>
      <c r="MH738" s="402"/>
      <c r="MZ738" s="402"/>
      <c r="NM738" s="402"/>
      <c r="OA738" s="402"/>
      <c r="OR738" s="402"/>
      <c r="PW738" s="402"/>
      <c r="QO738" s="402"/>
      <c r="RB738" s="402"/>
      <c r="SD738" s="402"/>
      <c r="TX738" s="402"/>
      <c r="VT738" s="402"/>
      <c r="XQ738" s="402"/>
      <c r="YF738" s="402"/>
      <c r="ZK738" s="402"/>
      <c r="ZN738" s="402"/>
      <c r="AAP738" s="402"/>
      <c r="ABJ738" s="402"/>
      <c r="ABU738" s="402"/>
      <c r="ACZ738" s="402"/>
      <c r="ADG738" s="402"/>
      <c r="ADH738" s="402"/>
      <c r="AEL738" s="402"/>
    </row>
    <row r="739" spans="3:818" ht="11.25" customHeight="1">
      <c r="C739" s="402"/>
      <c r="F739" s="402"/>
      <c r="W739" s="402"/>
      <c r="AA739" s="402"/>
      <c r="AE739" s="402"/>
      <c r="AI739" s="402"/>
      <c r="AM739" s="402"/>
      <c r="AQ739" s="402"/>
      <c r="AT739" s="402"/>
      <c r="AW739" s="402"/>
      <c r="BA739" s="402"/>
      <c r="BB739" s="402"/>
      <c r="BE739" s="402"/>
      <c r="BF739" s="402"/>
      <c r="BI739" s="402"/>
      <c r="BJ739" s="402"/>
      <c r="BM739" s="402"/>
      <c r="BN739" s="402"/>
      <c r="BO739" s="402"/>
      <c r="BP739" s="402"/>
      <c r="BQ739" s="402"/>
      <c r="BR739" s="402"/>
      <c r="BS739" s="402"/>
      <c r="BT739" s="402"/>
      <c r="BW739" s="402"/>
      <c r="BX739" s="402"/>
      <c r="BY739" s="402"/>
      <c r="BZ739" s="402"/>
      <c r="CP739" s="402"/>
      <c r="CQ739" s="402"/>
      <c r="CY739" s="402"/>
      <c r="DE739" s="402"/>
      <c r="DF739" s="402"/>
      <c r="DP739" s="402"/>
      <c r="DR739" s="402"/>
      <c r="DV739" s="402"/>
      <c r="DZ739" s="402"/>
      <c r="ED739" s="402"/>
      <c r="EH739" s="402"/>
      <c r="EL739" s="402"/>
      <c r="EP739" s="402"/>
      <c r="ET739" s="402"/>
      <c r="EX739" s="402"/>
      <c r="FB739" s="402"/>
      <c r="FF739" s="402"/>
      <c r="FJ739" s="402"/>
      <c r="FN739" s="402"/>
      <c r="FR739" s="402"/>
      <c r="FV739" s="402"/>
      <c r="FZ739" s="402"/>
      <c r="GD739" s="402"/>
      <c r="GH739" s="402"/>
      <c r="GL739" s="402"/>
      <c r="GP739" s="402"/>
      <c r="GT739" s="402"/>
      <c r="GX739" s="402"/>
      <c r="HB739" s="402"/>
      <c r="HF739" s="402"/>
      <c r="HJ739" s="402"/>
      <c r="HN739" s="402"/>
      <c r="HR739" s="402"/>
      <c r="HV739" s="402"/>
      <c r="HZ739" s="402"/>
      <c r="ID739" s="402"/>
      <c r="IH739" s="402"/>
      <c r="IL739" s="402"/>
      <c r="IP739" s="402"/>
      <c r="IT739" s="402"/>
      <c r="IX739" s="402"/>
      <c r="JB739" s="402"/>
      <c r="JF739" s="402"/>
      <c r="JJ739" s="402"/>
      <c r="JN739" s="402"/>
      <c r="JR739" s="402"/>
      <c r="JV739" s="402"/>
      <c r="JZ739" s="402"/>
      <c r="KD739" s="402"/>
      <c r="LI739" s="402"/>
      <c r="MH739" s="402"/>
      <c r="MZ739" s="402"/>
      <c r="NM739" s="402"/>
      <c r="OA739" s="402"/>
      <c r="OR739" s="402"/>
      <c r="PW739" s="402"/>
      <c r="QO739" s="402"/>
      <c r="RB739" s="402"/>
      <c r="SD739" s="402"/>
      <c r="TX739" s="402"/>
      <c r="VT739" s="402"/>
      <c r="XQ739" s="402"/>
      <c r="YF739" s="402"/>
      <c r="ZK739" s="402"/>
      <c r="ZN739" s="402"/>
      <c r="AAP739" s="402"/>
      <c r="ABJ739" s="402"/>
      <c r="ABU739" s="402"/>
      <c r="ACZ739" s="402"/>
      <c r="ADG739" s="402"/>
      <c r="ADH739" s="402"/>
      <c r="AEL739" s="402"/>
    </row>
    <row r="740" spans="3:818" ht="11.25" customHeight="1">
      <c r="C740" s="402"/>
      <c r="F740" s="402"/>
      <c r="W740" s="402"/>
      <c r="AA740" s="402"/>
      <c r="AE740" s="402"/>
      <c r="AI740" s="402"/>
      <c r="AM740" s="402"/>
      <c r="AQ740" s="402"/>
      <c r="AT740" s="402"/>
      <c r="AW740" s="402"/>
      <c r="BA740" s="402"/>
      <c r="BB740" s="402"/>
      <c r="BE740" s="402"/>
      <c r="BF740" s="402"/>
      <c r="BI740" s="402"/>
      <c r="BJ740" s="402"/>
      <c r="BM740" s="402"/>
      <c r="BN740" s="402"/>
      <c r="BO740" s="402"/>
      <c r="BP740" s="402"/>
      <c r="BQ740" s="402"/>
      <c r="BR740" s="402"/>
      <c r="BS740" s="402"/>
      <c r="BT740" s="402"/>
      <c r="BW740" s="402"/>
      <c r="BX740" s="402"/>
      <c r="BY740" s="402"/>
      <c r="BZ740" s="402"/>
      <c r="CP740" s="402"/>
      <c r="CQ740" s="402"/>
      <c r="CY740" s="402"/>
      <c r="DE740" s="402"/>
      <c r="DF740" s="402"/>
      <c r="DP740" s="402"/>
      <c r="DR740" s="402"/>
      <c r="DV740" s="402"/>
      <c r="DZ740" s="402"/>
      <c r="ED740" s="402"/>
      <c r="EH740" s="402"/>
      <c r="EL740" s="402"/>
      <c r="EP740" s="402"/>
      <c r="ET740" s="402"/>
      <c r="EX740" s="402"/>
      <c r="FB740" s="402"/>
      <c r="FF740" s="402"/>
      <c r="FJ740" s="402"/>
      <c r="FN740" s="402"/>
      <c r="FR740" s="402"/>
      <c r="FV740" s="402"/>
      <c r="FZ740" s="402"/>
      <c r="GD740" s="402"/>
      <c r="GH740" s="402"/>
      <c r="GL740" s="402"/>
      <c r="GP740" s="402"/>
      <c r="GT740" s="402"/>
      <c r="GX740" s="402"/>
      <c r="HB740" s="402"/>
      <c r="HF740" s="402"/>
      <c r="HJ740" s="402"/>
      <c r="HN740" s="402"/>
      <c r="HR740" s="402"/>
      <c r="HV740" s="402"/>
      <c r="HZ740" s="402"/>
      <c r="ID740" s="402"/>
      <c r="IH740" s="402"/>
      <c r="IL740" s="402"/>
      <c r="IP740" s="402"/>
      <c r="IT740" s="402"/>
      <c r="IX740" s="402"/>
      <c r="JB740" s="402"/>
      <c r="JF740" s="402"/>
      <c r="JJ740" s="402"/>
      <c r="JN740" s="402"/>
      <c r="JR740" s="402"/>
      <c r="JV740" s="402"/>
      <c r="JZ740" s="402"/>
      <c r="KD740" s="402"/>
      <c r="LI740" s="402"/>
      <c r="MH740" s="402"/>
      <c r="MZ740" s="402"/>
      <c r="NM740" s="402"/>
      <c r="OA740" s="402"/>
      <c r="OR740" s="402"/>
      <c r="PW740" s="402"/>
      <c r="QO740" s="402"/>
      <c r="RB740" s="402"/>
      <c r="SD740" s="402"/>
      <c r="TX740" s="402"/>
      <c r="VT740" s="402"/>
      <c r="XQ740" s="402"/>
      <c r="YF740" s="402"/>
      <c r="ZK740" s="402"/>
      <c r="ZN740" s="402"/>
      <c r="AAP740" s="402"/>
      <c r="ABJ740" s="402"/>
      <c r="ABU740" s="402"/>
      <c r="ACZ740" s="402"/>
      <c r="ADG740" s="402"/>
      <c r="ADH740" s="402"/>
      <c r="AEL740" s="402"/>
    </row>
    <row r="741" spans="3:818" ht="11.25" customHeight="1">
      <c r="C741" s="402"/>
      <c r="F741" s="402"/>
      <c r="W741" s="402"/>
      <c r="AA741" s="402"/>
      <c r="AE741" s="402"/>
      <c r="AI741" s="402"/>
      <c r="AM741" s="402"/>
      <c r="AQ741" s="402"/>
      <c r="AT741" s="402"/>
      <c r="AW741" s="402"/>
      <c r="BA741" s="402"/>
      <c r="BB741" s="402"/>
      <c r="BE741" s="402"/>
      <c r="BF741" s="402"/>
      <c r="BI741" s="402"/>
      <c r="BJ741" s="402"/>
      <c r="BM741" s="402"/>
      <c r="BN741" s="402"/>
      <c r="BO741" s="402"/>
      <c r="BP741" s="402"/>
      <c r="BQ741" s="402"/>
      <c r="BR741" s="402"/>
      <c r="BS741" s="402"/>
      <c r="BT741" s="402"/>
      <c r="BW741" s="402"/>
      <c r="BX741" s="402"/>
      <c r="BY741" s="402"/>
      <c r="BZ741" s="402"/>
      <c r="CP741" s="402"/>
      <c r="CQ741" s="402"/>
      <c r="CY741" s="402"/>
      <c r="DE741" s="402"/>
      <c r="DF741" s="402"/>
      <c r="DP741" s="402"/>
      <c r="DR741" s="402"/>
      <c r="DV741" s="402"/>
      <c r="DZ741" s="402"/>
      <c r="ED741" s="402"/>
      <c r="EH741" s="402"/>
      <c r="EL741" s="402"/>
      <c r="EP741" s="402"/>
      <c r="ET741" s="402"/>
      <c r="EX741" s="402"/>
      <c r="FB741" s="402"/>
      <c r="FF741" s="402"/>
      <c r="FJ741" s="402"/>
      <c r="FN741" s="402"/>
      <c r="FR741" s="402"/>
      <c r="FV741" s="402"/>
      <c r="FZ741" s="402"/>
      <c r="GD741" s="402"/>
      <c r="GH741" s="402"/>
      <c r="GL741" s="402"/>
      <c r="GP741" s="402"/>
      <c r="GT741" s="402"/>
      <c r="GX741" s="402"/>
      <c r="HB741" s="402"/>
      <c r="HF741" s="402"/>
      <c r="HJ741" s="402"/>
      <c r="HN741" s="402"/>
      <c r="HR741" s="402"/>
      <c r="HV741" s="402"/>
      <c r="HZ741" s="402"/>
      <c r="ID741" s="402"/>
      <c r="IH741" s="402"/>
      <c r="IL741" s="402"/>
      <c r="IP741" s="402"/>
      <c r="IT741" s="402"/>
      <c r="IX741" s="402"/>
      <c r="JB741" s="402"/>
      <c r="JF741" s="402"/>
      <c r="JJ741" s="402"/>
      <c r="JN741" s="402"/>
      <c r="JR741" s="402"/>
      <c r="JV741" s="402"/>
      <c r="JZ741" s="402"/>
      <c r="KD741" s="402"/>
      <c r="LI741" s="402"/>
      <c r="MH741" s="402"/>
      <c r="MZ741" s="402"/>
      <c r="NM741" s="402"/>
      <c r="OA741" s="402"/>
      <c r="OR741" s="402"/>
      <c r="PW741" s="402"/>
      <c r="QO741" s="402"/>
      <c r="RB741" s="402"/>
      <c r="SD741" s="402"/>
      <c r="TX741" s="402"/>
      <c r="VT741" s="402"/>
      <c r="XQ741" s="402"/>
      <c r="YF741" s="402"/>
      <c r="ZK741" s="402"/>
      <c r="ZN741" s="402"/>
      <c r="AAP741" s="402"/>
      <c r="ABJ741" s="402"/>
      <c r="ABU741" s="402"/>
      <c r="ACZ741" s="402"/>
      <c r="ADG741" s="402"/>
      <c r="ADH741" s="402"/>
      <c r="AEL741" s="402"/>
    </row>
    <row r="742" spans="3:818" ht="11.25" customHeight="1">
      <c r="C742" s="402"/>
      <c r="F742" s="402"/>
      <c r="W742" s="402"/>
      <c r="AA742" s="402"/>
      <c r="AE742" s="402"/>
      <c r="AI742" s="402"/>
      <c r="AM742" s="402"/>
      <c r="AQ742" s="402"/>
      <c r="AT742" s="402"/>
      <c r="AW742" s="402"/>
      <c r="BA742" s="402"/>
      <c r="BB742" s="402"/>
      <c r="BE742" s="402"/>
      <c r="BF742" s="402"/>
      <c r="BI742" s="402"/>
      <c r="BJ742" s="402"/>
      <c r="BM742" s="402"/>
      <c r="BN742" s="402"/>
      <c r="BO742" s="402"/>
      <c r="BP742" s="402"/>
      <c r="BQ742" s="402"/>
      <c r="BR742" s="402"/>
      <c r="BS742" s="402"/>
      <c r="BT742" s="402"/>
      <c r="BW742" s="402"/>
      <c r="BX742" s="402"/>
      <c r="BY742" s="402"/>
      <c r="BZ742" s="402"/>
      <c r="CP742" s="402"/>
      <c r="CQ742" s="402"/>
      <c r="CY742" s="402"/>
      <c r="DE742" s="402"/>
      <c r="DF742" s="402"/>
      <c r="DP742" s="402"/>
      <c r="DR742" s="402"/>
      <c r="DV742" s="402"/>
      <c r="DZ742" s="402"/>
      <c r="ED742" s="402"/>
      <c r="EH742" s="402"/>
      <c r="EL742" s="402"/>
      <c r="EP742" s="402"/>
      <c r="ET742" s="402"/>
      <c r="EX742" s="402"/>
      <c r="FB742" s="402"/>
      <c r="FF742" s="402"/>
      <c r="FJ742" s="402"/>
      <c r="FN742" s="402"/>
      <c r="FR742" s="402"/>
      <c r="FV742" s="402"/>
      <c r="FZ742" s="402"/>
      <c r="GD742" s="402"/>
      <c r="GH742" s="402"/>
      <c r="GL742" s="402"/>
      <c r="GP742" s="402"/>
      <c r="GT742" s="402"/>
      <c r="GX742" s="402"/>
      <c r="HB742" s="402"/>
      <c r="HF742" s="402"/>
      <c r="HJ742" s="402"/>
      <c r="HN742" s="402"/>
      <c r="HR742" s="402"/>
      <c r="HV742" s="402"/>
      <c r="HZ742" s="402"/>
      <c r="ID742" s="402"/>
      <c r="IH742" s="402"/>
      <c r="IL742" s="402"/>
      <c r="IP742" s="402"/>
      <c r="IT742" s="402"/>
      <c r="IX742" s="402"/>
      <c r="JB742" s="402"/>
      <c r="JF742" s="402"/>
      <c r="JJ742" s="402"/>
      <c r="JN742" s="402"/>
      <c r="JR742" s="402"/>
      <c r="JV742" s="402"/>
      <c r="JZ742" s="402"/>
      <c r="KD742" s="402"/>
      <c r="LI742" s="402"/>
      <c r="MH742" s="402"/>
      <c r="MZ742" s="402"/>
      <c r="NM742" s="402"/>
      <c r="OA742" s="402"/>
      <c r="OR742" s="402"/>
      <c r="PW742" s="402"/>
      <c r="QO742" s="402"/>
      <c r="RB742" s="402"/>
      <c r="SD742" s="402"/>
      <c r="TX742" s="402"/>
      <c r="VT742" s="402"/>
      <c r="XQ742" s="402"/>
      <c r="YF742" s="402"/>
      <c r="ZK742" s="402"/>
      <c r="ZN742" s="402"/>
      <c r="AAP742" s="402"/>
      <c r="ABJ742" s="402"/>
      <c r="ABU742" s="402"/>
      <c r="ACZ742" s="402"/>
      <c r="ADG742" s="402"/>
      <c r="ADH742" s="402"/>
      <c r="AEL742" s="402"/>
    </row>
    <row r="743" spans="3:818" ht="11.25" customHeight="1">
      <c r="C743" s="402"/>
      <c r="F743" s="402"/>
      <c r="W743" s="402"/>
      <c r="AA743" s="402"/>
      <c r="AE743" s="402"/>
      <c r="AI743" s="402"/>
      <c r="AM743" s="402"/>
      <c r="AQ743" s="402"/>
      <c r="AT743" s="402"/>
      <c r="AW743" s="402"/>
      <c r="BA743" s="402"/>
      <c r="BB743" s="402"/>
      <c r="BE743" s="402"/>
      <c r="BF743" s="402"/>
      <c r="BI743" s="402"/>
      <c r="BJ743" s="402"/>
      <c r="BM743" s="402"/>
      <c r="BN743" s="402"/>
      <c r="BO743" s="402"/>
      <c r="BP743" s="402"/>
      <c r="BQ743" s="402"/>
      <c r="BR743" s="402"/>
      <c r="BS743" s="402"/>
      <c r="BT743" s="402"/>
      <c r="BW743" s="402"/>
      <c r="BX743" s="402"/>
      <c r="BY743" s="402"/>
      <c r="BZ743" s="402"/>
      <c r="CP743" s="402"/>
      <c r="CQ743" s="402"/>
      <c r="CY743" s="402"/>
      <c r="DE743" s="402"/>
      <c r="DF743" s="402"/>
      <c r="DP743" s="402"/>
      <c r="DR743" s="402"/>
      <c r="DV743" s="402"/>
      <c r="DZ743" s="402"/>
      <c r="ED743" s="402"/>
      <c r="EH743" s="402"/>
      <c r="EL743" s="402"/>
      <c r="EP743" s="402"/>
      <c r="ET743" s="402"/>
      <c r="EX743" s="402"/>
      <c r="FB743" s="402"/>
      <c r="FF743" s="402"/>
      <c r="FJ743" s="402"/>
      <c r="FN743" s="402"/>
      <c r="FR743" s="402"/>
      <c r="FV743" s="402"/>
      <c r="FZ743" s="402"/>
      <c r="GD743" s="402"/>
      <c r="GH743" s="402"/>
      <c r="GL743" s="402"/>
      <c r="GP743" s="402"/>
      <c r="GT743" s="402"/>
      <c r="GX743" s="402"/>
      <c r="HB743" s="402"/>
      <c r="HF743" s="402"/>
      <c r="HJ743" s="402"/>
      <c r="HN743" s="402"/>
      <c r="HR743" s="402"/>
      <c r="HV743" s="402"/>
      <c r="HZ743" s="402"/>
      <c r="ID743" s="402"/>
      <c r="IH743" s="402"/>
      <c r="IL743" s="402"/>
      <c r="IP743" s="402"/>
      <c r="IT743" s="402"/>
      <c r="IX743" s="402"/>
      <c r="JB743" s="402"/>
      <c r="JF743" s="402"/>
      <c r="JJ743" s="402"/>
      <c r="JN743" s="402"/>
      <c r="JR743" s="402"/>
      <c r="JV743" s="402"/>
      <c r="JZ743" s="402"/>
      <c r="KD743" s="402"/>
      <c r="LI743" s="402"/>
      <c r="MH743" s="402"/>
      <c r="MZ743" s="402"/>
      <c r="NM743" s="402"/>
      <c r="OA743" s="402"/>
      <c r="OR743" s="402"/>
      <c r="PW743" s="402"/>
      <c r="QO743" s="402"/>
      <c r="RB743" s="402"/>
      <c r="SD743" s="402"/>
      <c r="TX743" s="402"/>
      <c r="VT743" s="402"/>
      <c r="XQ743" s="402"/>
      <c r="YF743" s="402"/>
      <c r="ZK743" s="402"/>
      <c r="ZN743" s="402"/>
      <c r="AAP743" s="402"/>
      <c r="ABJ743" s="402"/>
      <c r="ABU743" s="402"/>
      <c r="ACZ743" s="402"/>
      <c r="ADG743" s="402"/>
      <c r="ADH743" s="402"/>
      <c r="AEL743" s="402"/>
    </row>
    <row r="744" spans="3:818" ht="11.25" customHeight="1">
      <c r="C744" s="402"/>
      <c r="F744" s="402"/>
      <c r="W744" s="402"/>
      <c r="AA744" s="402"/>
      <c r="AE744" s="402"/>
      <c r="AI744" s="402"/>
      <c r="AM744" s="402"/>
      <c r="AQ744" s="402"/>
      <c r="AT744" s="402"/>
      <c r="AW744" s="402"/>
      <c r="BA744" s="402"/>
      <c r="BB744" s="402"/>
      <c r="BE744" s="402"/>
      <c r="BF744" s="402"/>
      <c r="BI744" s="402"/>
      <c r="BJ744" s="402"/>
      <c r="BM744" s="402"/>
      <c r="BN744" s="402"/>
      <c r="BO744" s="402"/>
      <c r="BP744" s="402"/>
      <c r="BQ744" s="402"/>
      <c r="BR744" s="402"/>
      <c r="BS744" s="402"/>
      <c r="BT744" s="402"/>
      <c r="BW744" s="402"/>
      <c r="BX744" s="402"/>
      <c r="BY744" s="402"/>
      <c r="BZ744" s="402"/>
      <c r="CP744" s="402"/>
      <c r="CQ744" s="402"/>
      <c r="CY744" s="402"/>
      <c r="DE744" s="402"/>
      <c r="DF744" s="402"/>
      <c r="DP744" s="402"/>
      <c r="DR744" s="402"/>
      <c r="DV744" s="402"/>
      <c r="DZ744" s="402"/>
      <c r="ED744" s="402"/>
      <c r="EH744" s="402"/>
      <c r="EL744" s="402"/>
      <c r="EP744" s="402"/>
      <c r="ET744" s="402"/>
      <c r="EX744" s="402"/>
      <c r="FB744" s="402"/>
      <c r="FF744" s="402"/>
      <c r="FJ744" s="402"/>
      <c r="FN744" s="402"/>
      <c r="FR744" s="402"/>
      <c r="FV744" s="402"/>
      <c r="FZ744" s="402"/>
      <c r="GD744" s="402"/>
      <c r="GH744" s="402"/>
      <c r="GL744" s="402"/>
      <c r="GP744" s="402"/>
      <c r="GT744" s="402"/>
      <c r="GX744" s="402"/>
      <c r="HB744" s="402"/>
      <c r="HF744" s="402"/>
      <c r="HJ744" s="402"/>
      <c r="HN744" s="402"/>
      <c r="HR744" s="402"/>
      <c r="HV744" s="402"/>
      <c r="HZ744" s="402"/>
      <c r="ID744" s="402"/>
      <c r="IH744" s="402"/>
      <c r="IL744" s="402"/>
      <c r="IP744" s="402"/>
      <c r="IT744" s="402"/>
      <c r="IX744" s="402"/>
      <c r="JB744" s="402"/>
      <c r="JF744" s="402"/>
      <c r="JJ744" s="402"/>
      <c r="JN744" s="402"/>
      <c r="JR744" s="402"/>
      <c r="JV744" s="402"/>
      <c r="JZ744" s="402"/>
      <c r="KD744" s="402"/>
      <c r="LI744" s="402"/>
      <c r="MH744" s="402"/>
      <c r="MZ744" s="402"/>
      <c r="NM744" s="402"/>
      <c r="OA744" s="402"/>
      <c r="OR744" s="402"/>
      <c r="PW744" s="402"/>
      <c r="QO744" s="402"/>
      <c r="RB744" s="402"/>
      <c r="SD744" s="402"/>
      <c r="TX744" s="402"/>
      <c r="VT744" s="402"/>
      <c r="XQ744" s="402"/>
      <c r="YF744" s="402"/>
      <c r="ZK744" s="402"/>
      <c r="ZN744" s="402"/>
      <c r="AAP744" s="402"/>
      <c r="ABJ744" s="402"/>
      <c r="ABU744" s="402"/>
      <c r="ACZ744" s="402"/>
      <c r="ADG744" s="402"/>
      <c r="ADH744" s="402"/>
      <c r="AEL744" s="402"/>
    </row>
    <row r="745" spans="3:818" ht="11.25" customHeight="1">
      <c r="C745" s="402"/>
      <c r="F745" s="402"/>
      <c r="W745" s="402"/>
      <c r="AA745" s="402"/>
      <c r="AE745" s="402"/>
      <c r="AI745" s="402"/>
      <c r="AM745" s="402"/>
      <c r="AQ745" s="402"/>
      <c r="AT745" s="402"/>
      <c r="AW745" s="402"/>
      <c r="BA745" s="402"/>
      <c r="BB745" s="402"/>
      <c r="BE745" s="402"/>
      <c r="BF745" s="402"/>
      <c r="BI745" s="402"/>
      <c r="BJ745" s="402"/>
      <c r="BM745" s="402"/>
      <c r="BN745" s="402"/>
      <c r="BO745" s="402"/>
      <c r="BP745" s="402"/>
      <c r="BQ745" s="402"/>
      <c r="BR745" s="402"/>
      <c r="BS745" s="402"/>
      <c r="BT745" s="402"/>
      <c r="BW745" s="402"/>
      <c r="BX745" s="402"/>
      <c r="BY745" s="402"/>
      <c r="BZ745" s="402"/>
      <c r="CP745" s="402"/>
      <c r="CQ745" s="402"/>
      <c r="CY745" s="402"/>
      <c r="DE745" s="402"/>
      <c r="DF745" s="402"/>
      <c r="DP745" s="402"/>
      <c r="DR745" s="402"/>
      <c r="DV745" s="402"/>
      <c r="DZ745" s="402"/>
      <c r="ED745" s="402"/>
      <c r="EH745" s="402"/>
      <c r="EL745" s="402"/>
      <c r="EP745" s="402"/>
      <c r="ET745" s="402"/>
      <c r="EX745" s="402"/>
      <c r="FB745" s="402"/>
      <c r="FF745" s="402"/>
      <c r="FJ745" s="402"/>
      <c r="FN745" s="402"/>
      <c r="FR745" s="402"/>
      <c r="FV745" s="402"/>
      <c r="FZ745" s="402"/>
      <c r="GD745" s="402"/>
      <c r="GH745" s="402"/>
      <c r="GL745" s="402"/>
      <c r="GP745" s="402"/>
      <c r="GT745" s="402"/>
      <c r="GX745" s="402"/>
      <c r="HB745" s="402"/>
      <c r="HF745" s="402"/>
      <c r="HJ745" s="402"/>
      <c r="HN745" s="402"/>
      <c r="HR745" s="402"/>
      <c r="HV745" s="402"/>
      <c r="HZ745" s="402"/>
      <c r="ID745" s="402"/>
      <c r="IH745" s="402"/>
      <c r="IL745" s="402"/>
      <c r="IP745" s="402"/>
      <c r="IT745" s="402"/>
      <c r="IX745" s="402"/>
      <c r="JB745" s="402"/>
      <c r="JF745" s="402"/>
      <c r="JJ745" s="402"/>
      <c r="JN745" s="402"/>
      <c r="JR745" s="402"/>
      <c r="JV745" s="402"/>
      <c r="JZ745" s="402"/>
      <c r="KD745" s="402"/>
      <c r="LI745" s="402"/>
      <c r="MH745" s="402"/>
      <c r="MZ745" s="402"/>
      <c r="NM745" s="402"/>
      <c r="OA745" s="402"/>
      <c r="OR745" s="402"/>
      <c r="PW745" s="402"/>
      <c r="QO745" s="402"/>
      <c r="RB745" s="402"/>
      <c r="SD745" s="402"/>
      <c r="TX745" s="402"/>
      <c r="VT745" s="402"/>
      <c r="XQ745" s="402"/>
      <c r="YF745" s="402"/>
      <c r="ZK745" s="402"/>
      <c r="ZN745" s="402"/>
      <c r="AAP745" s="402"/>
      <c r="ABJ745" s="402"/>
      <c r="ABU745" s="402"/>
      <c r="ACZ745" s="402"/>
      <c r="ADG745" s="402"/>
      <c r="ADH745" s="402"/>
      <c r="AEL745" s="402"/>
    </row>
    <row r="746" spans="3:818" ht="11.25" customHeight="1">
      <c r="C746" s="402"/>
      <c r="F746" s="402"/>
      <c r="W746" s="402"/>
      <c r="AA746" s="402"/>
      <c r="AE746" s="402"/>
      <c r="AI746" s="402"/>
      <c r="AM746" s="402"/>
      <c r="AQ746" s="402"/>
      <c r="AT746" s="402"/>
      <c r="AW746" s="402"/>
      <c r="BA746" s="402"/>
      <c r="BB746" s="402"/>
      <c r="BE746" s="402"/>
      <c r="BF746" s="402"/>
      <c r="BI746" s="402"/>
      <c r="BJ746" s="402"/>
      <c r="BM746" s="402"/>
      <c r="BN746" s="402"/>
      <c r="BO746" s="402"/>
      <c r="BP746" s="402"/>
      <c r="BQ746" s="402"/>
      <c r="BR746" s="402"/>
      <c r="BS746" s="402"/>
      <c r="BT746" s="402"/>
      <c r="BW746" s="402"/>
      <c r="BX746" s="402"/>
      <c r="BY746" s="402"/>
      <c r="BZ746" s="402"/>
      <c r="CP746" s="402"/>
      <c r="CQ746" s="402"/>
      <c r="CY746" s="402"/>
      <c r="DE746" s="402"/>
      <c r="DF746" s="402"/>
      <c r="DP746" s="402"/>
      <c r="DR746" s="402"/>
      <c r="DV746" s="402"/>
      <c r="DZ746" s="402"/>
      <c r="ED746" s="402"/>
      <c r="EH746" s="402"/>
      <c r="EL746" s="402"/>
      <c r="EP746" s="402"/>
      <c r="ET746" s="402"/>
      <c r="EX746" s="402"/>
      <c r="FB746" s="402"/>
      <c r="FF746" s="402"/>
      <c r="FJ746" s="402"/>
      <c r="FN746" s="402"/>
      <c r="FR746" s="402"/>
      <c r="FV746" s="402"/>
      <c r="FZ746" s="402"/>
      <c r="GD746" s="402"/>
      <c r="GH746" s="402"/>
      <c r="GL746" s="402"/>
      <c r="GP746" s="402"/>
      <c r="GT746" s="402"/>
      <c r="GX746" s="402"/>
      <c r="HB746" s="402"/>
      <c r="HF746" s="402"/>
      <c r="HJ746" s="402"/>
      <c r="HN746" s="402"/>
      <c r="HR746" s="402"/>
      <c r="HV746" s="402"/>
      <c r="HZ746" s="402"/>
      <c r="ID746" s="402"/>
      <c r="IH746" s="402"/>
      <c r="IL746" s="402"/>
      <c r="IP746" s="402"/>
      <c r="IT746" s="402"/>
      <c r="IX746" s="402"/>
      <c r="JB746" s="402"/>
      <c r="JF746" s="402"/>
      <c r="JJ746" s="402"/>
      <c r="JN746" s="402"/>
      <c r="JR746" s="402"/>
      <c r="JV746" s="402"/>
      <c r="JZ746" s="402"/>
      <c r="KD746" s="402"/>
      <c r="LI746" s="402"/>
      <c r="MH746" s="402"/>
      <c r="MZ746" s="402"/>
      <c r="NM746" s="402"/>
      <c r="OA746" s="402"/>
      <c r="OR746" s="402"/>
      <c r="PW746" s="402"/>
      <c r="QO746" s="402"/>
      <c r="RB746" s="402"/>
      <c r="SD746" s="402"/>
      <c r="TX746" s="402"/>
      <c r="VT746" s="402"/>
      <c r="XQ746" s="402"/>
      <c r="YF746" s="402"/>
      <c r="ZK746" s="402"/>
      <c r="ZN746" s="402"/>
      <c r="AAP746" s="402"/>
      <c r="ABJ746" s="402"/>
      <c r="ABU746" s="402"/>
      <c r="ACZ746" s="402"/>
      <c r="ADG746" s="402"/>
      <c r="ADH746" s="402"/>
      <c r="AEL746" s="402"/>
    </row>
    <row r="747" spans="3:818" ht="11.25" customHeight="1">
      <c r="C747" s="402"/>
      <c r="F747" s="402"/>
      <c r="W747" s="402"/>
      <c r="AA747" s="402"/>
      <c r="AE747" s="402"/>
      <c r="AI747" s="402"/>
      <c r="AM747" s="402"/>
      <c r="AQ747" s="402"/>
      <c r="AT747" s="402"/>
      <c r="AW747" s="402"/>
      <c r="BA747" s="402"/>
      <c r="BB747" s="402"/>
      <c r="BE747" s="402"/>
      <c r="BF747" s="402"/>
      <c r="BI747" s="402"/>
      <c r="BJ747" s="402"/>
      <c r="BM747" s="402"/>
      <c r="BN747" s="402"/>
      <c r="BO747" s="402"/>
      <c r="BP747" s="402"/>
      <c r="BQ747" s="402"/>
      <c r="BR747" s="402"/>
      <c r="BS747" s="402"/>
      <c r="BT747" s="402"/>
      <c r="BW747" s="402"/>
      <c r="BX747" s="402"/>
      <c r="BY747" s="402"/>
      <c r="BZ747" s="402"/>
      <c r="CP747" s="402"/>
      <c r="CQ747" s="402"/>
      <c r="CY747" s="402"/>
      <c r="DE747" s="402"/>
      <c r="DF747" s="402"/>
      <c r="DP747" s="402"/>
      <c r="DR747" s="402"/>
      <c r="DV747" s="402"/>
      <c r="DZ747" s="402"/>
      <c r="ED747" s="402"/>
      <c r="EH747" s="402"/>
      <c r="EL747" s="402"/>
      <c r="EP747" s="402"/>
      <c r="ET747" s="402"/>
      <c r="EX747" s="402"/>
      <c r="FB747" s="402"/>
      <c r="FF747" s="402"/>
      <c r="FJ747" s="402"/>
      <c r="FN747" s="402"/>
      <c r="FR747" s="402"/>
      <c r="FV747" s="402"/>
      <c r="FZ747" s="402"/>
      <c r="GD747" s="402"/>
      <c r="GH747" s="402"/>
      <c r="GL747" s="402"/>
      <c r="GP747" s="402"/>
      <c r="GT747" s="402"/>
      <c r="GX747" s="402"/>
      <c r="HB747" s="402"/>
      <c r="HF747" s="402"/>
      <c r="HJ747" s="402"/>
      <c r="HN747" s="402"/>
      <c r="HR747" s="402"/>
      <c r="HV747" s="402"/>
      <c r="HZ747" s="402"/>
      <c r="ID747" s="402"/>
      <c r="IH747" s="402"/>
      <c r="IL747" s="402"/>
      <c r="IP747" s="402"/>
      <c r="IT747" s="402"/>
      <c r="IX747" s="402"/>
      <c r="JB747" s="402"/>
      <c r="JF747" s="402"/>
      <c r="JJ747" s="402"/>
      <c r="JN747" s="402"/>
      <c r="JR747" s="402"/>
      <c r="JV747" s="402"/>
      <c r="JZ747" s="402"/>
      <c r="KD747" s="402"/>
      <c r="LI747" s="402"/>
      <c r="MH747" s="402"/>
      <c r="MZ747" s="402"/>
      <c r="NM747" s="402"/>
      <c r="OA747" s="402"/>
      <c r="OR747" s="402"/>
      <c r="PW747" s="402"/>
      <c r="QO747" s="402"/>
      <c r="RB747" s="402"/>
      <c r="SD747" s="402"/>
      <c r="TX747" s="402"/>
      <c r="VT747" s="402"/>
      <c r="XQ747" s="402"/>
      <c r="YF747" s="402"/>
      <c r="ZK747" s="402"/>
      <c r="ZN747" s="402"/>
      <c r="AAP747" s="402"/>
      <c r="ABJ747" s="402"/>
      <c r="ABU747" s="402"/>
      <c r="ACZ747" s="402"/>
      <c r="ADG747" s="402"/>
      <c r="ADH747" s="402"/>
      <c r="AEL747" s="402"/>
    </row>
    <row r="748" spans="3:818" ht="11.25" customHeight="1">
      <c r="C748" s="402"/>
      <c r="F748" s="402"/>
      <c r="W748" s="402"/>
      <c r="AA748" s="402"/>
      <c r="AE748" s="402"/>
      <c r="AI748" s="402"/>
      <c r="AM748" s="402"/>
      <c r="AQ748" s="402"/>
      <c r="AT748" s="402"/>
      <c r="AW748" s="402"/>
      <c r="BA748" s="402"/>
      <c r="BB748" s="402"/>
      <c r="BE748" s="402"/>
      <c r="BF748" s="402"/>
      <c r="BI748" s="402"/>
      <c r="BJ748" s="402"/>
      <c r="BM748" s="402"/>
      <c r="BN748" s="402"/>
      <c r="BO748" s="402"/>
      <c r="BP748" s="402"/>
      <c r="BQ748" s="402"/>
      <c r="BR748" s="402"/>
      <c r="BS748" s="402"/>
      <c r="BT748" s="402"/>
      <c r="BW748" s="402"/>
      <c r="BX748" s="402"/>
      <c r="BY748" s="402"/>
      <c r="BZ748" s="402"/>
      <c r="CP748" s="402"/>
      <c r="CQ748" s="402"/>
      <c r="CY748" s="402"/>
      <c r="DE748" s="402"/>
      <c r="DF748" s="402"/>
      <c r="DP748" s="402"/>
      <c r="DR748" s="402"/>
      <c r="DV748" s="402"/>
      <c r="DZ748" s="402"/>
      <c r="ED748" s="402"/>
      <c r="EH748" s="402"/>
      <c r="EL748" s="402"/>
      <c r="EP748" s="402"/>
      <c r="ET748" s="402"/>
      <c r="EX748" s="402"/>
      <c r="FB748" s="402"/>
      <c r="FF748" s="402"/>
      <c r="FJ748" s="402"/>
      <c r="FN748" s="402"/>
      <c r="FR748" s="402"/>
      <c r="FV748" s="402"/>
      <c r="FZ748" s="402"/>
      <c r="GD748" s="402"/>
      <c r="GH748" s="402"/>
      <c r="GL748" s="402"/>
      <c r="GP748" s="402"/>
      <c r="GT748" s="402"/>
      <c r="GX748" s="402"/>
      <c r="HB748" s="402"/>
      <c r="HF748" s="402"/>
      <c r="HJ748" s="402"/>
      <c r="HN748" s="402"/>
      <c r="HR748" s="402"/>
      <c r="HV748" s="402"/>
      <c r="HZ748" s="402"/>
      <c r="ID748" s="402"/>
      <c r="IH748" s="402"/>
      <c r="IL748" s="402"/>
      <c r="IP748" s="402"/>
      <c r="IT748" s="402"/>
      <c r="IX748" s="402"/>
      <c r="JB748" s="402"/>
      <c r="JF748" s="402"/>
      <c r="JJ748" s="402"/>
      <c r="JN748" s="402"/>
      <c r="JR748" s="402"/>
      <c r="JV748" s="402"/>
      <c r="JZ748" s="402"/>
      <c r="KD748" s="402"/>
      <c r="LI748" s="402"/>
      <c r="MH748" s="402"/>
      <c r="MZ748" s="402"/>
      <c r="NM748" s="402"/>
      <c r="OA748" s="402"/>
      <c r="OR748" s="402"/>
      <c r="PW748" s="402"/>
      <c r="QO748" s="402"/>
      <c r="RB748" s="402"/>
      <c r="SD748" s="402"/>
      <c r="TX748" s="402"/>
      <c r="VT748" s="402"/>
      <c r="XQ748" s="402"/>
      <c r="YF748" s="402"/>
      <c r="ZK748" s="402"/>
      <c r="ZN748" s="402"/>
      <c r="AAP748" s="402"/>
      <c r="ABJ748" s="402"/>
      <c r="ABU748" s="402"/>
      <c r="ACZ748" s="402"/>
      <c r="ADG748" s="402"/>
      <c r="ADH748" s="402"/>
      <c r="AEL748" s="402"/>
    </row>
    <row r="749" spans="3:818" ht="11.25" customHeight="1">
      <c r="C749" s="402"/>
      <c r="F749" s="402"/>
      <c r="W749" s="402"/>
      <c r="AA749" s="402"/>
      <c r="AE749" s="402"/>
      <c r="AI749" s="402"/>
      <c r="AM749" s="402"/>
      <c r="AQ749" s="402"/>
      <c r="AT749" s="402"/>
      <c r="AW749" s="402"/>
      <c r="BA749" s="402"/>
      <c r="BB749" s="402"/>
      <c r="BE749" s="402"/>
      <c r="BF749" s="402"/>
      <c r="BI749" s="402"/>
      <c r="BJ749" s="402"/>
      <c r="BM749" s="402"/>
      <c r="BN749" s="402"/>
      <c r="BO749" s="402"/>
      <c r="BP749" s="402"/>
      <c r="BQ749" s="402"/>
      <c r="BR749" s="402"/>
      <c r="BS749" s="402"/>
      <c r="BT749" s="402"/>
      <c r="BW749" s="402"/>
      <c r="BX749" s="402"/>
      <c r="BY749" s="402"/>
      <c r="BZ749" s="402"/>
      <c r="CP749" s="402"/>
      <c r="CQ749" s="402"/>
      <c r="CY749" s="402"/>
      <c r="DE749" s="402"/>
      <c r="DF749" s="402"/>
      <c r="DP749" s="402"/>
      <c r="DR749" s="402"/>
      <c r="DV749" s="402"/>
      <c r="DZ749" s="402"/>
      <c r="ED749" s="402"/>
      <c r="EH749" s="402"/>
      <c r="EL749" s="402"/>
      <c r="EP749" s="402"/>
      <c r="ET749" s="402"/>
      <c r="EX749" s="402"/>
      <c r="FB749" s="402"/>
      <c r="FF749" s="402"/>
      <c r="FJ749" s="402"/>
      <c r="FN749" s="402"/>
      <c r="FR749" s="402"/>
      <c r="FV749" s="402"/>
      <c r="FZ749" s="402"/>
      <c r="GD749" s="402"/>
      <c r="GH749" s="402"/>
      <c r="GL749" s="402"/>
      <c r="GP749" s="402"/>
      <c r="GT749" s="402"/>
      <c r="GX749" s="402"/>
      <c r="HB749" s="402"/>
      <c r="HF749" s="402"/>
      <c r="HJ749" s="402"/>
      <c r="HN749" s="402"/>
      <c r="HR749" s="402"/>
      <c r="HV749" s="402"/>
      <c r="HZ749" s="402"/>
      <c r="ID749" s="402"/>
      <c r="IH749" s="402"/>
      <c r="IL749" s="402"/>
      <c r="IP749" s="402"/>
      <c r="IT749" s="402"/>
      <c r="IX749" s="402"/>
      <c r="JB749" s="402"/>
      <c r="JF749" s="402"/>
      <c r="JJ749" s="402"/>
      <c r="JN749" s="402"/>
      <c r="JR749" s="402"/>
      <c r="JV749" s="402"/>
      <c r="JZ749" s="402"/>
      <c r="KD749" s="402"/>
      <c r="LI749" s="402"/>
      <c r="MH749" s="402"/>
      <c r="MZ749" s="402"/>
      <c r="NM749" s="402"/>
      <c r="OA749" s="402"/>
      <c r="OR749" s="402"/>
      <c r="PW749" s="402"/>
      <c r="QO749" s="402"/>
      <c r="RB749" s="402"/>
      <c r="SD749" s="402"/>
      <c r="TX749" s="402"/>
      <c r="VT749" s="402"/>
      <c r="XQ749" s="402"/>
      <c r="YF749" s="402"/>
      <c r="ZK749" s="402"/>
      <c r="ZN749" s="402"/>
      <c r="AAP749" s="402"/>
      <c r="ABJ749" s="402"/>
      <c r="ABU749" s="402"/>
      <c r="ACZ749" s="402"/>
      <c r="ADG749" s="402"/>
      <c r="ADH749" s="402"/>
      <c r="AEL749" s="402"/>
    </row>
    <row r="750" spans="3:818" ht="11.25" customHeight="1">
      <c r="C750" s="402"/>
      <c r="F750" s="402"/>
      <c r="W750" s="402"/>
      <c r="AA750" s="402"/>
      <c r="AE750" s="402"/>
      <c r="AI750" s="402"/>
      <c r="AM750" s="402"/>
      <c r="AQ750" s="402"/>
      <c r="AT750" s="402"/>
      <c r="AW750" s="402"/>
      <c r="BA750" s="402"/>
      <c r="BB750" s="402"/>
      <c r="BE750" s="402"/>
      <c r="BF750" s="402"/>
      <c r="BI750" s="402"/>
      <c r="BJ750" s="402"/>
      <c r="BM750" s="402"/>
      <c r="BN750" s="402"/>
      <c r="BO750" s="402"/>
      <c r="BP750" s="402"/>
      <c r="BQ750" s="402"/>
      <c r="BR750" s="402"/>
      <c r="BS750" s="402"/>
      <c r="BT750" s="402"/>
      <c r="BW750" s="402"/>
      <c r="BX750" s="402"/>
      <c r="BY750" s="402"/>
      <c r="BZ750" s="402"/>
      <c r="CP750" s="402"/>
      <c r="CQ750" s="402"/>
      <c r="CY750" s="402"/>
      <c r="DE750" s="402"/>
      <c r="DF750" s="402"/>
      <c r="DP750" s="402"/>
      <c r="DR750" s="402"/>
      <c r="DV750" s="402"/>
      <c r="DZ750" s="402"/>
      <c r="ED750" s="402"/>
      <c r="EH750" s="402"/>
      <c r="EL750" s="402"/>
      <c r="EP750" s="402"/>
      <c r="ET750" s="402"/>
      <c r="EX750" s="402"/>
      <c r="FB750" s="402"/>
      <c r="FF750" s="402"/>
      <c r="FJ750" s="402"/>
      <c r="FN750" s="402"/>
      <c r="FR750" s="402"/>
      <c r="FV750" s="402"/>
      <c r="FZ750" s="402"/>
      <c r="GD750" s="402"/>
      <c r="GH750" s="402"/>
      <c r="GL750" s="402"/>
      <c r="GP750" s="402"/>
      <c r="GT750" s="402"/>
      <c r="GX750" s="402"/>
      <c r="HB750" s="402"/>
      <c r="HF750" s="402"/>
      <c r="HJ750" s="402"/>
      <c r="HN750" s="402"/>
      <c r="HR750" s="402"/>
      <c r="HV750" s="402"/>
      <c r="HZ750" s="402"/>
      <c r="ID750" s="402"/>
      <c r="IH750" s="402"/>
      <c r="IL750" s="402"/>
      <c r="IP750" s="402"/>
      <c r="IT750" s="402"/>
      <c r="IX750" s="402"/>
      <c r="JB750" s="402"/>
      <c r="JF750" s="402"/>
      <c r="JJ750" s="402"/>
      <c r="JN750" s="402"/>
      <c r="JR750" s="402"/>
      <c r="JV750" s="402"/>
      <c r="JZ750" s="402"/>
      <c r="KD750" s="402"/>
      <c r="LI750" s="402"/>
      <c r="MH750" s="402"/>
      <c r="MZ750" s="402"/>
      <c r="NM750" s="402"/>
      <c r="OA750" s="402"/>
      <c r="OR750" s="402"/>
      <c r="PW750" s="402"/>
      <c r="QO750" s="402"/>
      <c r="RB750" s="402"/>
      <c r="SD750" s="402"/>
      <c r="TX750" s="402"/>
      <c r="VT750" s="402"/>
      <c r="XQ750" s="402"/>
      <c r="YF750" s="402"/>
      <c r="ZK750" s="402"/>
      <c r="ZN750" s="402"/>
      <c r="AAP750" s="402"/>
      <c r="ABJ750" s="402"/>
      <c r="ABU750" s="402"/>
      <c r="ACZ750" s="402"/>
      <c r="ADG750" s="402"/>
      <c r="ADH750" s="402"/>
      <c r="AEL750" s="402"/>
    </row>
    <row r="751" spans="3:818" ht="11.25" customHeight="1">
      <c r="C751" s="402"/>
      <c r="F751" s="402"/>
      <c r="W751" s="402"/>
      <c r="AA751" s="402"/>
      <c r="AE751" s="402"/>
      <c r="AI751" s="402"/>
      <c r="AM751" s="402"/>
      <c r="AQ751" s="402"/>
      <c r="AT751" s="402"/>
      <c r="AW751" s="402"/>
      <c r="BA751" s="402"/>
      <c r="BB751" s="402"/>
      <c r="BE751" s="402"/>
      <c r="BF751" s="402"/>
      <c r="BI751" s="402"/>
      <c r="BJ751" s="402"/>
      <c r="BM751" s="402"/>
      <c r="BN751" s="402"/>
      <c r="BO751" s="402"/>
      <c r="BP751" s="402"/>
      <c r="BQ751" s="402"/>
      <c r="BR751" s="402"/>
      <c r="BS751" s="402"/>
      <c r="BT751" s="402"/>
      <c r="BW751" s="402"/>
      <c r="BX751" s="402"/>
      <c r="BY751" s="402"/>
      <c r="BZ751" s="402"/>
      <c r="CP751" s="402"/>
      <c r="CQ751" s="402"/>
      <c r="CY751" s="402"/>
      <c r="DE751" s="402"/>
      <c r="DF751" s="402"/>
      <c r="DP751" s="402"/>
      <c r="DR751" s="402"/>
      <c r="DV751" s="402"/>
      <c r="DZ751" s="402"/>
      <c r="ED751" s="402"/>
      <c r="EH751" s="402"/>
      <c r="EL751" s="402"/>
      <c r="EP751" s="402"/>
      <c r="ET751" s="402"/>
      <c r="EX751" s="402"/>
      <c r="FB751" s="402"/>
      <c r="FF751" s="402"/>
      <c r="FJ751" s="402"/>
      <c r="FN751" s="402"/>
      <c r="FR751" s="402"/>
      <c r="FV751" s="402"/>
      <c r="FZ751" s="402"/>
      <c r="GD751" s="402"/>
      <c r="GH751" s="402"/>
      <c r="GL751" s="402"/>
      <c r="GP751" s="402"/>
      <c r="GT751" s="402"/>
      <c r="GX751" s="402"/>
      <c r="HB751" s="402"/>
      <c r="HF751" s="402"/>
      <c r="HJ751" s="402"/>
      <c r="HN751" s="402"/>
      <c r="HR751" s="402"/>
      <c r="HV751" s="402"/>
      <c r="HZ751" s="402"/>
      <c r="ID751" s="402"/>
      <c r="IH751" s="402"/>
      <c r="IL751" s="402"/>
      <c r="IP751" s="402"/>
      <c r="IT751" s="402"/>
      <c r="IX751" s="402"/>
      <c r="JB751" s="402"/>
      <c r="JF751" s="402"/>
      <c r="JJ751" s="402"/>
      <c r="JN751" s="402"/>
      <c r="JR751" s="402"/>
      <c r="JV751" s="402"/>
      <c r="JZ751" s="402"/>
      <c r="KD751" s="402"/>
      <c r="LI751" s="402"/>
      <c r="MH751" s="402"/>
      <c r="MZ751" s="402"/>
      <c r="NM751" s="402"/>
      <c r="OA751" s="402"/>
      <c r="OR751" s="402"/>
      <c r="PW751" s="402"/>
      <c r="QO751" s="402"/>
      <c r="RB751" s="402"/>
      <c r="SD751" s="402"/>
      <c r="TX751" s="402"/>
      <c r="VT751" s="402"/>
      <c r="XQ751" s="402"/>
      <c r="YF751" s="402"/>
      <c r="ZK751" s="402"/>
      <c r="ZN751" s="402"/>
      <c r="AAP751" s="402"/>
      <c r="ABJ751" s="402"/>
      <c r="ABU751" s="402"/>
      <c r="ACZ751" s="402"/>
      <c r="ADG751" s="402"/>
      <c r="ADH751" s="402"/>
      <c r="AEL751" s="402"/>
    </row>
    <row r="752" spans="3:818" ht="11.25" customHeight="1">
      <c r="C752" s="402"/>
      <c r="F752" s="402"/>
      <c r="W752" s="402"/>
      <c r="AA752" s="402"/>
      <c r="AE752" s="402"/>
      <c r="AI752" s="402"/>
      <c r="AM752" s="402"/>
      <c r="AQ752" s="402"/>
      <c r="AT752" s="402"/>
      <c r="AW752" s="402"/>
      <c r="BA752" s="402"/>
      <c r="BB752" s="402"/>
      <c r="BE752" s="402"/>
      <c r="BF752" s="402"/>
      <c r="BI752" s="402"/>
      <c r="BJ752" s="402"/>
      <c r="BM752" s="402"/>
      <c r="BN752" s="402"/>
      <c r="BO752" s="402"/>
      <c r="BP752" s="402"/>
      <c r="BQ752" s="402"/>
      <c r="BR752" s="402"/>
      <c r="BS752" s="402"/>
      <c r="BT752" s="402"/>
      <c r="BW752" s="402"/>
      <c r="BX752" s="402"/>
      <c r="BY752" s="402"/>
      <c r="BZ752" s="402"/>
      <c r="CP752" s="402"/>
      <c r="CQ752" s="402"/>
      <c r="CY752" s="402"/>
      <c r="DE752" s="402"/>
      <c r="DF752" s="402"/>
      <c r="DP752" s="402"/>
      <c r="DR752" s="402"/>
      <c r="DV752" s="402"/>
      <c r="DZ752" s="402"/>
      <c r="ED752" s="402"/>
      <c r="EH752" s="402"/>
      <c r="EL752" s="402"/>
      <c r="EP752" s="402"/>
      <c r="ET752" s="402"/>
      <c r="EX752" s="402"/>
      <c r="FB752" s="402"/>
      <c r="FF752" s="402"/>
      <c r="FJ752" s="402"/>
      <c r="FN752" s="402"/>
      <c r="FR752" s="402"/>
      <c r="FV752" s="402"/>
      <c r="FZ752" s="402"/>
      <c r="GD752" s="402"/>
      <c r="GH752" s="402"/>
      <c r="GL752" s="402"/>
      <c r="GP752" s="402"/>
      <c r="GT752" s="402"/>
      <c r="GX752" s="402"/>
      <c r="HB752" s="402"/>
      <c r="HF752" s="402"/>
      <c r="HJ752" s="402"/>
      <c r="HN752" s="402"/>
      <c r="HR752" s="402"/>
      <c r="HV752" s="402"/>
      <c r="HZ752" s="402"/>
      <c r="ID752" s="402"/>
      <c r="IH752" s="402"/>
      <c r="IL752" s="402"/>
      <c r="IP752" s="402"/>
      <c r="IT752" s="402"/>
      <c r="IX752" s="402"/>
      <c r="JB752" s="402"/>
      <c r="JF752" s="402"/>
      <c r="JJ752" s="402"/>
      <c r="JN752" s="402"/>
      <c r="JR752" s="402"/>
      <c r="JV752" s="402"/>
      <c r="JZ752" s="402"/>
      <c r="KD752" s="402"/>
      <c r="LI752" s="402"/>
      <c r="MH752" s="402"/>
      <c r="MZ752" s="402"/>
      <c r="NM752" s="402"/>
      <c r="OA752" s="402"/>
      <c r="OR752" s="402"/>
      <c r="PW752" s="402"/>
      <c r="QO752" s="402"/>
      <c r="RB752" s="402"/>
      <c r="SD752" s="402"/>
      <c r="TX752" s="402"/>
      <c r="VT752" s="402"/>
      <c r="XQ752" s="402"/>
      <c r="YF752" s="402"/>
      <c r="ZK752" s="402"/>
      <c r="ZN752" s="402"/>
      <c r="AAP752" s="402"/>
      <c r="ABJ752" s="402"/>
      <c r="ABU752" s="402"/>
      <c r="ACZ752" s="402"/>
      <c r="ADG752" s="402"/>
      <c r="ADH752" s="402"/>
      <c r="AEL752" s="402"/>
    </row>
    <row r="753" spans="3:818" ht="11.25" customHeight="1">
      <c r="C753" s="402"/>
      <c r="F753" s="402"/>
      <c r="W753" s="402"/>
      <c r="AA753" s="402"/>
      <c r="AE753" s="402"/>
      <c r="AI753" s="402"/>
      <c r="AM753" s="402"/>
      <c r="AQ753" s="402"/>
      <c r="AT753" s="402"/>
      <c r="AW753" s="402"/>
      <c r="BA753" s="402"/>
      <c r="BB753" s="402"/>
      <c r="BE753" s="402"/>
      <c r="BF753" s="402"/>
      <c r="BI753" s="402"/>
      <c r="BJ753" s="402"/>
      <c r="BM753" s="402"/>
      <c r="BN753" s="402"/>
      <c r="BO753" s="402"/>
      <c r="BP753" s="402"/>
      <c r="BQ753" s="402"/>
      <c r="BR753" s="402"/>
      <c r="BS753" s="402"/>
      <c r="BT753" s="402"/>
      <c r="BW753" s="402"/>
      <c r="BX753" s="402"/>
      <c r="BY753" s="402"/>
      <c r="BZ753" s="402"/>
      <c r="CP753" s="402"/>
      <c r="CQ753" s="402"/>
      <c r="CY753" s="402"/>
      <c r="DE753" s="402"/>
      <c r="DF753" s="402"/>
      <c r="DP753" s="402"/>
      <c r="DR753" s="402"/>
      <c r="DV753" s="402"/>
      <c r="DZ753" s="402"/>
      <c r="ED753" s="402"/>
      <c r="EH753" s="402"/>
      <c r="EL753" s="402"/>
      <c r="EP753" s="402"/>
      <c r="ET753" s="402"/>
      <c r="EX753" s="402"/>
      <c r="FB753" s="402"/>
      <c r="FF753" s="402"/>
      <c r="FJ753" s="402"/>
      <c r="FN753" s="402"/>
      <c r="FR753" s="402"/>
      <c r="FV753" s="402"/>
      <c r="FZ753" s="402"/>
      <c r="GD753" s="402"/>
      <c r="GH753" s="402"/>
      <c r="GL753" s="402"/>
      <c r="GP753" s="402"/>
      <c r="GT753" s="402"/>
      <c r="GX753" s="402"/>
      <c r="HB753" s="402"/>
      <c r="HF753" s="402"/>
      <c r="HJ753" s="402"/>
      <c r="HN753" s="402"/>
      <c r="HR753" s="402"/>
      <c r="HV753" s="402"/>
      <c r="HZ753" s="402"/>
      <c r="ID753" s="402"/>
      <c r="IH753" s="402"/>
      <c r="IL753" s="402"/>
      <c r="IP753" s="402"/>
      <c r="IT753" s="402"/>
      <c r="IX753" s="402"/>
      <c r="JB753" s="402"/>
      <c r="JF753" s="402"/>
      <c r="JJ753" s="402"/>
      <c r="JN753" s="402"/>
      <c r="JR753" s="402"/>
      <c r="JV753" s="402"/>
      <c r="JZ753" s="402"/>
      <c r="KD753" s="402"/>
      <c r="LI753" s="402"/>
      <c r="MH753" s="402"/>
      <c r="MZ753" s="402"/>
      <c r="NM753" s="402"/>
      <c r="OA753" s="402"/>
      <c r="OR753" s="402"/>
      <c r="PW753" s="402"/>
      <c r="QO753" s="402"/>
      <c r="RB753" s="402"/>
      <c r="SD753" s="402"/>
      <c r="TX753" s="402"/>
      <c r="VT753" s="402"/>
      <c r="XQ753" s="402"/>
      <c r="YF753" s="402"/>
      <c r="ZK753" s="402"/>
      <c r="ZN753" s="402"/>
      <c r="AAP753" s="402"/>
      <c r="ABJ753" s="402"/>
      <c r="ABU753" s="402"/>
      <c r="ACZ753" s="402"/>
      <c r="ADG753" s="402"/>
      <c r="ADH753" s="402"/>
      <c r="AEL753" s="402"/>
    </row>
    <row r="754" spans="3:818" ht="11.25" customHeight="1">
      <c r="C754" s="402"/>
      <c r="F754" s="402"/>
      <c r="W754" s="402"/>
      <c r="AA754" s="402"/>
      <c r="AE754" s="402"/>
      <c r="AI754" s="402"/>
      <c r="AM754" s="402"/>
      <c r="AQ754" s="402"/>
      <c r="AT754" s="402"/>
      <c r="AW754" s="402"/>
      <c r="BA754" s="402"/>
      <c r="BB754" s="402"/>
      <c r="BE754" s="402"/>
      <c r="BF754" s="402"/>
      <c r="BI754" s="402"/>
      <c r="BJ754" s="402"/>
      <c r="BM754" s="402"/>
      <c r="BN754" s="402"/>
      <c r="BO754" s="402"/>
      <c r="BP754" s="402"/>
      <c r="BQ754" s="402"/>
      <c r="BR754" s="402"/>
      <c r="BS754" s="402"/>
      <c r="BT754" s="402"/>
      <c r="BW754" s="402"/>
      <c r="BX754" s="402"/>
      <c r="BY754" s="402"/>
      <c r="BZ754" s="402"/>
      <c r="CP754" s="402"/>
      <c r="CQ754" s="402"/>
      <c r="CY754" s="402"/>
      <c r="DE754" s="402"/>
      <c r="DF754" s="402"/>
      <c r="DP754" s="402"/>
      <c r="DR754" s="402"/>
      <c r="DV754" s="402"/>
      <c r="DZ754" s="402"/>
      <c r="ED754" s="402"/>
      <c r="EH754" s="402"/>
      <c r="EL754" s="402"/>
      <c r="EP754" s="402"/>
      <c r="ET754" s="402"/>
      <c r="EX754" s="402"/>
      <c r="FB754" s="402"/>
      <c r="FF754" s="402"/>
      <c r="FJ754" s="402"/>
      <c r="FN754" s="402"/>
      <c r="FR754" s="402"/>
      <c r="FV754" s="402"/>
      <c r="FZ754" s="402"/>
      <c r="GD754" s="402"/>
      <c r="GH754" s="402"/>
      <c r="GL754" s="402"/>
      <c r="GP754" s="402"/>
      <c r="GT754" s="402"/>
      <c r="GX754" s="402"/>
      <c r="HB754" s="402"/>
      <c r="HF754" s="402"/>
      <c r="HJ754" s="402"/>
      <c r="HN754" s="402"/>
      <c r="HR754" s="402"/>
      <c r="HV754" s="402"/>
      <c r="HZ754" s="402"/>
      <c r="ID754" s="402"/>
      <c r="IH754" s="402"/>
      <c r="IL754" s="402"/>
      <c r="IP754" s="402"/>
      <c r="IT754" s="402"/>
      <c r="IX754" s="402"/>
      <c r="JB754" s="402"/>
      <c r="JF754" s="402"/>
      <c r="JJ754" s="402"/>
      <c r="JN754" s="402"/>
      <c r="JR754" s="402"/>
      <c r="JV754" s="402"/>
      <c r="JZ754" s="402"/>
      <c r="KD754" s="402"/>
      <c r="LI754" s="402"/>
      <c r="MH754" s="402"/>
      <c r="MZ754" s="402"/>
      <c r="NM754" s="402"/>
      <c r="OA754" s="402"/>
      <c r="OR754" s="402"/>
      <c r="PW754" s="402"/>
      <c r="QO754" s="402"/>
      <c r="RB754" s="402"/>
      <c r="SD754" s="402"/>
      <c r="TX754" s="402"/>
      <c r="VT754" s="402"/>
      <c r="XQ754" s="402"/>
      <c r="YF754" s="402"/>
      <c r="ZK754" s="402"/>
      <c r="ZN754" s="402"/>
      <c r="AAP754" s="402"/>
      <c r="ABJ754" s="402"/>
      <c r="ABU754" s="402"/>
      <c r="ACZ754" s="402"/>
      <c r="ADG754" s="402"/>
      <c r="ADH754" s="402"/>
      <c r="AEL754" s="402"/>
    </row>
    <row r="755" spans="3:818" ht="11.25" customHeight="1">
      <c r="C755" s="402"/>
      <c r="F755" s="402"/>
      <c r="W755" s="402"/>
      <c r="AA755" s="402"/>
      <c r="AE755" s="402"/>
      <c r="AI755" s="402"/>
      <c r="AM755" s="402"/>
      <c r="AQ755" s="402"/>
      <c r="AT755" s="402"/>
      <c r="AW755" s="402"/>
      <c r="BA755" s="402"/>
      <c r="BB755" s="402"/>
      <c r="BE755" s="402"/>
      <c r="BF755" s="402"/>
      <c r="BI755" s="402"/>
      <c r="BJ755" s="402"/>
      <c r="BM755" s="402"/>
      <c r="BN755" s="402"/>
      <c r="BO755" s="402"/>
      <c r="BP755" s="402"/>
      <c r="BQ755" s="402"/>
      <c r="BR755" s="402"/>
      <c r="BS755" s="402"/>
      <c r="BT755" s="402"/>
      <c r="BW755" s="402"/>
      <c r="BX755" s="402"/>
      <c r="BY755" s="402"/>
      <c r="BZ755" s="402"/>
      <c r="CP755" s="402"/>
      <c r="CQ755" s="402"/>
      <c r="CY755" s="402"/>
      <c r="DE755" s="402"/>
      <c r="DF755" s="402"/>
      <c r="DP755" s="402"/>
      <c r="DR755" s="402"/>
      <c r="DV755" s="402"/>
      <c r="DZ755" s="402"/>
      <c r="ED755" s="402"/>
      <c r="EH755" s="402"/>
      <c r="EL755" s="402"/>
      <c r="EP755" s="402"/>
      <c r="ET755" s="402"/>
      <c r="EX755" s="402"/>
      <c r="FB755" s="402"/>
      <c r="FF755" s="402"/>
      <c r="FJ755" s="402"/>
      <c r="FN755" s="402"/>
      <c r="FR755" s="402"/>
      <c r="FV755" s="402"/>
      <c r="FZ755" s="402"/>
      <c r="GD755" s="402"/>
      <c r="GH755" s="402"/>
      <c r="GL755" s="402"/>
      <c r="GP755" s="402"/>
      <c r="GT755" s="402"/>
      <c r="GX755" s="402"/>
      <c r="HB755" s="402"/>
      <c r="HF755" s="402"/>
      <c r="HJ755" s="402"/>
      <c r="HN755" s="402"/>
      <c r="HR755" s="402"/>
      <c r="HV755" s="402"/>
      <c r="HZ755" s="402"/>
      <c r="ID755" s="402"/>
      <c r="IH755" s="402"/>
      <c r="IL755" s="402"/>
      <c r="IP755" s="402"/>
      <c r="IT755" s="402"/>
      <c r="IX755" s="402"/>
      <c r="JB755" s="402"/>
      <c r="JF755" s="402"/>
      <c r="JJ755" s="402"/>
      <c r="JN755" s="402"/>
      <c r="JR755" s="402"/>
      <c r="JV755" s="402"/>
      <c r="JZ755" s="402"/>
      <c r="KD755" s="402"/>
      <c r="LI755" s="402"/>
      <c r="MH755" s="402"/>
      <c r="MZ755" s="402"/>
      <c r="NM755" s="402"/>
      <c r="OA755" s="402"/>
      <c r="OR755" s="402"/>
      <c r="PW755" s="402"/>
      <c r="QO755" s="402"/>
      <c r="RB755" s="402"/>
      <c r="SD755" s="402"/>
      <c r="TX755" s="402"/>
      <c r="VT755" s="402"/>
      <c r="XQ755" s="402"/>
      <c r="YF755" s="402"/>
      <c r="ZK755" s="402"/>
      <c r="ZN755" s="402"/>
      <c r="AAP755" s="402"/>
      <c r="ABJ755" s="402"/>
      <c r="ABU755" s="402"/>
      <c r="ACZ755" s="402"/>
      <c r="ADG755" s="402"/>
      <c r="ADH755" s="402"/>
      <c r="AEL755" s="402"/>
    </row>
    <row r="756" spans="3:818" ht="11.25" customHeight="1">
      <c r="C756" s="402"/>
      <c r="F756" s="402"/>
      <c r="W756" s="402"/>
      <c r="AA756" s="402"/>
      <c r="AE756" s="402"/>
      <c r="AI756" s="402"/>
      <c r="AM756" s="402"/>
      <c r="AQ756" s="402"/>
      <c r="AT756" s="402"/>
      <c r="AW756" s="402"/>
      <c r="BA756" s="402"/>
      <c r="BB756" s="402"/>
      <c r="BE756" s="402"/>
      <c r="BF756" s="402"/>
      <c r="BI756" s="402"/>
      <c r="BJ756" s="402"/>
      <c r="BM756" s="402"/>
      <c r="BN756" s="402"/>
      <c r="BO756" s="402"/>
      <c r="BP756" s="402"/>
      <c r="BQ756" s="402"/>
      <c r="BR756" s="402"/>
      <c r="BS756" s="402"/>
      <c r="BT756" s="402"/>
      <c r="BW756" s="402"/>
      <c r="BX756" s="402"/>
      <c r="BY756" s="402"/>
      <c r="BZ756" s="402"/>
      <c r="CP756" s="402"/>
      <c r="CQ756" s="402"/>
      <c r="CY756" s="402"/>
      <c r="DE756" s="402"/>
      <c r="DF756" s="402"/>
      <c r="DP756" s="402"/>
      <c r="DR756" s="402"/>
      <c r="DV756" s="402"/>
      <c r="DZ756" s="402"/>
      <c r="ED756" s="402"/>
      <c r="EH756" s="402"/>
      <c r="EL756" s="402"/>
      <c r="EP756" s="402"/>
      <c r="ET756" s="402"/>
      <c r="EX756" s="402"/>
      <c r="FB756" s="402"/>
      <c r="FF756" s="402"/>
      <c r="FJ756" s="402"/>
      <c r="FN756" s="402"/>
      <c r="FR756" s="402"/>
      <c r="FV756" s="402"/>
      <c r="FZ756" s="402"/>
      <c r="GD756" s="402"/>
      <c r="GH756" s="402"/>
      <c r="GL756" s="402"/>
      <c r="GP756" s="402"/>
      <c r="GT756" s="402"/>
      <c r="GX756" s="402"/>
      <c r="HB756" s="402"/>
      <c r="HF756" s="402"/>
      <c r="HJ756" s="402"/>
      <c r="HN756" s="402"/>
      <c r="HR756" s="402"/>
      <c r="HV756" s="402"/>
      <c r="HZ756" s="402"/>
      <c r="ID756" s="402"/>
      <c r="IH756" s="402"/>
      <c r="IL756" s="402"/>
      <c r="IP756" s="402"/>
      <c r="IT756" s="402"/>
      <c r="IX756" s="402"/>
      <c r="JB756" s="402"/>
      <c r="JF756" s="402"/>
      <c r="JJ756" s="402"/>
      <c r="JN756" s="402"/>
      <c r="JR756" s="402"/>
      <c r="JV756" s="402"/>
      <c r="JZ756" s="402"/>
      <c r="KD756" s="402"/>
      <c r="LI756" s="402"/>
      <c r="MH756" s="402"/>
      <c r="MZ756" s="402"/>
      <c r="NM756" s="402"/>
      <c r="OA756" s="402"/>
      <c r="OR756" s="402"/>
      <c r="PW756" s="402"/>
      <c r="QO756" s="402"/>
      <c r="RB756" s="402"/>
      <c r="SD756" s="402"/>
      <c r="TX756" s="402"/>
      <c r="VT756" s="402"/>
      <c r="XQ756" s="402"/>
      <c r="YF756" s="402"/>
      <c r="ZK756" s="402"/>
      <c r="ZN756" s="402"/>
      <c r="AAP756" s="402"/>
      <c r="ABJ756" s="402"/>
      <c r="ABU756" s="402"/>
      <c r="ACZ756" s="402"/>
      <c r="ADG756" s="402"/>
      <c r="ADH756" s="402"/>
      <c r="AEL756" s="402"/>
    </row>
    <row r="757" spans="3:818" ht="11.25" customHeight="1">
      <c r="C757" s="402"/>
      <c r="F757" s="402"/>
      <c r="W757" s="402"/>
      <c r="AA757" s="402"/>
      <c r="AE757" s="402"/>
      <c r="AI757" s="402"/>
      <c r="AM757" s="402"/>
      <c r="AQ757" s="402"/>
      <c r="AT757" s="402"/>
      <c r="AW757" s="402"/>
      <c r="BA757" s="402"/>
      <c r="BB757" s="402"/>
      <c r="BE757" s="402"/>
      <c r="BF757" s="402"/>
      <c r="BI757" s="402"/>
      <c r="BJ757" s="402"/>
      <c r="BM757" s="402"/>
      <c r="BN757" s="402"/>
      <c r="BO757" s="402"/>
      <c r="BP757" s="402"/>
      <c r="BQ757" s="402"/>
      <c r="BR757" s="402"/>
      <c r="BS757" s="402"/>
      <c r="BT757" s="402"/>
      <c r="BW757" s="402"/>
      <c r="BX757" s="402"/>
      <c r="BY757" s="402"/>
      <c r="BZ757" s="402"/>
      <c r="CP757" s="402"/>
      <c r="CQ757" s="402"/>
      <c r="CY757" s="402"/>
      <c r="DE757" s="402"/>
      <c r="DF757" s="402"/>
      <c r="DP757" s="402"/>
      <c r="DR757" s="402"/>
      <c r="DV757" s="402"/>
      <c r="DZ757" s="402"/>
      <c r="ED757" s="402"/>
      <c r="EH757" s="402"/>
      <c r="EL757" s="402"/>
      <c r="EP757" s="402"/>
      <c r="ET757" s="402"/>
      <c r="EX757" s="402"/>
      <c r="FB757" s="402"/>
      <c r="FF757" s="402"/>
      <c r="FJ757" s="402"/>
      <c r="FN757" s="402"/>
      <c r="FR757" s="402"/>
      <c r="FV757" s="402"/>
      <c r="FZ757" s="402"/>
      <c r="GD757" s="402"/>
      <c r="GH757" s="402"/>
      <c r="GL757" s="402"/>
      <c r="GP757" s="402"/>
      <c r="GT757" s="402"/>
      <c r="GX757" s="402"/>
      <c r="HB757" s="402"/>
      <c r="HF757" s="402"/>
      <c r="HJ757" s="402"/>
      <c r="HN757" s="402"/>
      <c r="HR757" s="402"/>
      <c r="HV757" s="402"/>
      <c r="HZ757" s="402"/>
      <c r="ID757" s="402"/>
      <c r="IH757" s="402"/>
      <c r="IL757" s="402"/>
      <c r="IP757" s="402"/>
      <c r="IT757" s="402"/>
      <c r="IX757" s="402"/>
      <c r="JB757" s="402"/>
      <c r="JF757" s="402"/>
      <c r="JJ757" s="402"/>
      <c r="JN757" s="402"/>
      <c r="JR757" s="402"/>
      <c r="JV757" s="402"/>
      <c r="JZ757" s="402"/>
      <c r="KD757" s="402"/>
      <c r="LI757" s="402"/>
      <c r="MH757" s="402"/>
      <c r="MZ757" s="402"/>
      <c r="NM757" s="402"/>
      <c r="OA757" s="402"/>
      <c r="OR757" s="402"/>
      <c r="PW757" s="402"/>
      <c r="QO757" s="402"/>
      <c r="RB757" s="402"/>
      <c r="SD757" s="402"/>
      <c r="TX757" s="402"/>
      <c r="VT757" s="402"/>
      <c r="XQ757" s="402"/>
      <c r="YF757" s="402"/>
      <c r="ZK757" s="402"/>
      <c r="ZN757" s="402"/>
      <c r="AAP757" s="402"/>
      <c r="ABJ757" s="402"/>
      <c r="ABU757" s="402"/>
      <c r="ACZ757" s="402"/>
      <c r="ADG757" s="402"/>
      <c r="ADH757" s="402"/>
      <c r="AEL757" s="402"/>
    </row>
    <row r="758" spans="3:818" ht="11.25" customHeight="1">
      <c r="C758" s="402"/>
      <c r="F758" s="402"/>
      <c r="W758" s="402"/>
      <c r="AA758" s="402"/>
      <c r="AE758" s="402"/>
      <c r="AI758" s="402"/>
      <c r="AM758" s="402"/>
      <c r="AQ758" s="402"/>
      <c r="AT758" s="402"/>
      <c r="AW758" s="402"/>
      <c r="BA758" s="402"/>
      <c r="BB758" s="402"/>
      <c r="BE758" s="402"/>
      <c r="BF758" s="402"/>
      <c r="BI758" s="402"/>
      <c r="BJ758" s="402"/>
      <c r="BM758" s="402"/>
      <c r="BN758" s="402"/>
      <c r="BO758" s="402"/>
      <c r="BP758" s="402"/>
      <c r="BQ758" s="402"/>
      <c r="BR758" s="402"/>
      <c r="BS758" s="402"/>
      <c r="BT758" s="402"/>
      <c r="BW758" s="402"/>
      <c r="BX758" s="402"/>
      <c r="BY758" s="402"/>
      <c r="BZ758" s="402"/>
      <c r="CP758" s="402"/>
      <c r="CQ758" s="402"/>
      <c r="CY758" s="402"/>
      <c r="DE758" s="402"/>
      <c r="DF758" s="402"/>
      <c r="DP758" s="402"/>
      <c r="DR758" s="402"/>
      <c r="DV758" s="402"/>
      <c r="DZ758" s="402"/>
      <c r="ED758" s="402"/>
      <c r="EH758" s="402"/>
      <c r="EL758" s="402"/>
      <c r="EP758" s="402"/>
      <c r="ET758" s="402"/>
      <c r="EX758" s="402"/>
      <c r="FB758" s="402"/>
      <c r="FF758" s="402"/>
      <c r="FJ758" s="402"/>
      <c r="FN758" s="402"/>
      <c r="FR758" s="402"/>
      <c r="FV758" s="402"/>
      <c r="FZ758" s="402"/>
      <c r="GD758" s="402"/>
      <c r="GH758" s="402"/>
      <c r="GL758" s="402"/>
      <c r="GP758" s="402"/>
      <c r="GT758" s="402"/>
      <c r="GX758" s="402"/>
      <c r="HB758" s="402"/>
      <c r="HF758" s="402"/>
      <c r="HJ758" s="402"/>
      <c r="HN758" s="402"/>
      <c r="HR758" s="402"/>
      <c r="HV758" s="402"/>
      <c r="HZ758" s="402"/>
      <c r="ID758" s="402"/>
      <c r="IH758" s="402"/>
      <c r="IL758" s="402"/>
      <c r="IP758" s="402"/>
      <c r="IT758" s="402"/>
      <c r="IX758" s="402"/>
      <c r="JB758" s="402"/>
      <c r="JF758" s="402"/>
      <c r="JJ758" s="402"/>
      <c r="JN758" s="402"/>
      <c r="JR758" s="402"/>
      <c r="JV758" s="402"/>
      <c r="JZ758" s="402"/>
      <c r="KD758" s="402"/>
      <c r="LI758" s="402"/>
      <c r="MH758" s="402"/>
      <c r="MZ758" s="402"/>
      <c r="NM758" s="402"/>
      <c r="OA758" s="402"/>
      <c r="OR758" s="402"/>
      <c r="PW758" s="402"/>
      <c r="QO758" s="402"/>
      <c r="RB758" s="402"/>
      <c r="SD758" s="402"/>
      <c r="TX758" s="402"/>
      <c r="VT758" s="402"/>
      <c r="XQ758" s="402"/>
      <c r="YF758" s="402"/>
      <c r="ZK758" s="402"/>
      <c r="ZN758" s="402"/>
      <c r="AAP758" s="402"/>
      <c r="ABJ758" s="402"/>
      <c r="ABU758" s="402"/>
      <c r="ACZ758" s="402"/>
      <c r="ADG758" s="402"/>
      <c r="ADH758" s="402"/>
      <c r="AEL758" s="402"/>
    </row>
    <row r="759" spans="3:818" ht="11.25" customHeight="1">
      <c r="C759" s="402"/>
      <c r="F759" s="402"/>
      <c r="W759" s="402"/>
      <c r="AA759" s="402"/>
      <c r="AE759" s="402"/>
      <c r="AI759" s="402"/>
      <c r="AM759" s="402"/>
      <c r="AQ759" s="402"/>
      <c r="AT759" s="402"/>
      <c r="AW759" s="402"/>
      <c r="BA759" s="402"/>
      <c r="BB759" s="402"/>
      <c r="BE759" s="402"/>
      <c r="BF759" s="402"/>
      <c r="BI759" s="402"/>
      <c r="BJ759" s="402"/>
      <c r="BM759" s="402"/>
      <c r="BN759" s="402"/>
      <c r="BO759" s="402"/>
      <c r="BP759" s="402"/>
      <c r="BQ759" s="402"/>
      <c r="BR759" s="402"/>
      <c r="BS759" s="402"/>
      <c r="BT759" s="402"/>
      <c r="BW759" s="402"/>
      <c r="BX759" s="402"/>
      <c r="BY759" s="402"/>
      <c r="BZ759" s="402"/>
      <c r="CP759" s="402"/>
      <c r="CQ759" s="402"/>
      <c r="CY759" s="402"/>
      <c r="DE759" s="402"/>
      <c r="DF759" s="402"/>
      <c r="DP759" s="402"/>
      <c r="DR759" s="402"/>
      <c r="DV759" s="402"/>
      <c r="DZ759" s="402"/>
      <c r="ED759" s="402"/>
      <c r="EH759" s="402"/>
      <c r="EL759" s="402"/>
      <c r="EP759" s="402"/>
      <c r="ET759" s="402"/>
      <c r="EX759" s="402"/>
      <c r="FB759" s="402"/>
      <c r="FF759" s="402"/>
      <c r="FJ759" s="402"/>
      <c r="FN759" s="402"/>
      <c r="FR759" s="402"/>
      <c r="FV759" s="402"/>
      <c r="FZ759" s="402"/>
      <c r="GD759" s="402"/>
      <c r="GH759" s="402"/>
      <c r="GL759" s="402"/>
      <c r="GP759" s="402"/>
      <c r="GT759" s="402"/>
      <c r="GX759" s="402"/>
      <c r="HB759" s="402"/>
      <c r="HF759" s="402"/>
      <c r="HJ759" s="402"/>
      <c r="HN759" s="402"/>
      <c r="HR759" s="402"/>
      <c r="HV759" s="402"/>
      <c r="HZ759" s="402"/>
      <c r="ID759" s="402"/>
      <c r="IH759" s="402"/>
      <c r="IL759" s="402"/>
      <c r="IP759" s="402"/>
      <c r="IT759" s="402"/>
      <c r="IX759" s="402"/>
      <c r="JB759" s="402"/>
      <c r="JF759" s="402"/>
      <c r="JJ759" s="402"/>
      <c r="JN759" s="402"/>
      <c r="JR759" s="402"/>
      <c r="JV759" s="402"/>
      <c r="JZ759" s="402"/>
      <c r="KD759" s="402"/>
      <c r="LI759" s="402"/>
      <c r="MH759" s="402"/>
      <c r="MZ759" s="402"/>
      <c r="NM759" s="402"/>
      <c r="OA759" s="402"/>
      <c r="OR759" s="402"/>
      <c r="PW759" s="402"/>
      <c r="QO759" s="402"/>
      <c r="RB759" s="402"/>
      <c r="SD759" s="402"/>
      <c r="TX759" s="402"/>
      <c r="VT759" s="402"/>
      <c r="XQ759" s="402"/>
      <c r="YF759" s="402"/>
      <c r="ZK759" s="402"/>
      <c r="ZN759" s="402"/>
      <c r="AAP759" s="402"/>
      <c r="ABJ759" s="402"/>
      <c r="ABU759" s="402"/>
      <c r="ACZ759" s="402"/>
      <c r="ADG759" s="402"/>
      <c r="ADH759" s="402"/>
      <c r="AEL759" s="402"/>
    </row>
    <row r="760" spans="3:818" ht="11.25" customHeight="1">
      <c r="C760" s="402"/>
      <c r="F760" s="402"/>
      <c r="W760" s="402"/>
      <c r="AA760" s="402"/>
      <c r="AE760" s="402"/>
      <c r="AI760" s="402"/>
      <c r="AM760" s="402"/>
      <c r="AQ760" s="402"/>
      <c r="AT760" s="402"/>
      <c r="AW760" s="402"/>
      <c r="BA760" s="402"/>
      <c r="BB760" s="402"/>
      <c r="BE760" s="402"/>
      <c r="BF760" s="402"/>
      <c r="BI760" s="402"/>
      <c r="BJ760" s="402"/>
      <c r="BM760" s="402"/>
      <c r="BN760" s="402"/>
      <c r="BO760" s="402"/>
      <c r="BP760" s="402"/>
      <c r="BQ760" s="402"/>
      <c r="BR760" s="402"/>
      <c r="BS760" s="402"/>
      <c r="BT760" s="402"/>
      <c r="BW760" s="402"/>
      <c r="BX760" s="402"/>
      <c r="BY760" s="402"/>
      <c r="BZ760" s="402"/>
      <c r="CP760" s="402"/>
      <c r="CQ760" s="402"/>
      <c r="CY760" s="402"/>
      <c r="DE760" s="402"/>
      <c r="DF760" s="402"/>
      <c r="DP760" s="402"/>
      <c r="DR760" s="402"/>
      <c r="DV760" s="402"/>
      <c r="DZ760" s="402"/>
      <c r="ED760" s="402"/>
      <c r="EH760" s="402"/>
      <c r="EL760" s="402"/>
      <c r="EP760" s="402"/>
      <c r="ET760" s="402"/>
      <c r="EX760" s="402"/>
      <c r="FB760" s="402"/>
      <c r="FF760" s="402"/>
      <c r="FJ760" s="402"/>
      <c r="FN760" s="402"/>
      <c r="FR760" s="402"/>
      <c r="FV760" s="402"/>
      <c r="FZ760" s="402"/>
      <c r="GD760" s="402"/>
      <c r="GH760" s="402"/>
      <c r="GL760" s="402"/>
      <c r="GP760" s="402"/>
      <c r="GT760" s="402"/>
      <c r="GX760" s="402"/>
      <c r="HB760" s="402"/>
      <c r="HF760" s="402"/>
      <c r="HJ760" s="402"/>
      <c r="HN760" s="402"/>
      <c r="HR760" s="402"/>
      <c r="HV760" s="402"/>
      <c r="HZ760" s="402"/>
      <c r="ID760" s="402"/>
      <c r="IH760" s="402"/>
      <c r="IL760" s="402"/>
      <c r="IP760" s="402"/>
      <c r="IT760" s="402"/>
      <c r="IX760" s="402"/>
      <c r="JB760" s="402"/>
      <c r="JF760" s="402"/>
      <c r="JJ760" s="402"/>
      <c r="JN760" s="402"/>
      <c r="JR760" s="402"/>
      <c r="JV760" s="402"/>
      <c r="JZ760" s="402"/>
      <c r="KD760" s="402"/>
      <c r="LI760" s="402"/>
      <c r="MH760" s="402"/>
      <c r="MZ760" s="402"/>
      <c r="NM760" s="402"/>
      <c r="OA760" s="402"/>
      <c r="OR760" s="402"/>
      <c r="PW760" s="402"/>
      <c r="QO760" s="402"/>
      <c r="RB760" s="402"/>
      <c r="SD760" s="402"/>
      <c r="TX760" s="402"/>
      <c r="VT760" s="402"/>
      <c r="XQ760" s="402"/>
      <c r="YF760" s="402"/>
      <c r="ZK760" s="402"/>
      <c r="ZN760" s="402"/>
      <c r="AAP760" s="402"/>
      <c r="ABJ760" s="402"/>
      <c r="ABU760" s="402"/>
      <c r="ACZ760" s="402"/>
      <c r="ADG760" s="402"/>
      <c r="ADH760" s="402"/>
      <c r="AEL760" s="402"/>
    </row>
    <row r="761" spans="3:818" ht="11.25" customHeight="1">
      <c r="C761" s="402"/>
      <c r="F761" s="402"/>
      <c r="W761" s="402"/>
      <c r="AA761" s="402"/>
      <c r="AE761" s="402"/>
      <c r="AI761" s="402"/>
      <c r="AM761" s="402"/>
      <c r="AQ761" s="402"/>
      <c r="AT761" s="402"/>
      <c r="AW761" s="402"/>
      <c r="BA761" s="402"/>
      <c r="BB761" s="402"/>
      <c r="BE761" s="402"/>
      <c r="BF761" s="402"/>
      <c r="BI761" s="402"/>
      <c r="BJ761" s="402"/>
      <c r="BM761" s="402"/>
      <c r="BN761" s="402"/>
      <c r="BO761" s="402"/>
      <c r="BP761" s="402"/>
      <c r="BQ761" s="402"/>
      <c r="BR761" s="402"/>
      <c r="BS761" s="402"/>
      <c r="BT761" s="402"/>
      <c r="BW761" s="402"/>
      <c r="BX761" s="402"/>
      <c r="BY761" s="402"/>
      <c r="BZ761" s="402"/>
      <c r="CP761" s="402"/>
      <c r="CQ761" s="402"/>
      <c r="CY761" s="402"/>
      <c r="DE761" s="402"/>
      <c r="DF761" s="402"/>
      <c r="DP761" s="402"/>
      <c r="DR761" s="402"/>
      <c r="DV761" s="402"/>
      <c r="DZ761" s="402"/>
      <c r="ED761" s="402"/>
      <c r="EH761" s="402"/>
      <c r="EL761" s="402"/>
      <c r="EP761" s="402"/>
      <c r="ET761" s="402"/>
      <c r="EX761" s="402"/>
      <c r="FB761" s="402"/>
      <c r="FF761" s="402"/>
      <c r="FJ761" s="402"/>
      <c r="FN761" s="402"/>
      <c r="FR761" s="402"/>
      <c r="FV761" s="402"/>
      <c r="FZ761" s="402"/>
      <c r="GD761" s="402"/>
      <c r="GH761" s="402"/>
      <c r="GL761" s="402"/>
      <c r="GP761" s="402"/>
      <c r="GT761" s="402"/>
      <c r="GX761" s="402"/>
      <c r="HB761" s="402"/>
      <c r="HF761" s="402"/>
      <c r="HJ761" s="402"/>
      <c r="HN761" s="402"/>
      <c r="HR761" s="402"/>
      <c r="HV761" s="402"/>
      <c r="HZ761" s="402"/>
      <c r="ID761" s="402"/>
      <c r="IH761" s="402"/>
      <c r="IL761" s="402"/>
      <c r="IP761" s="402"/>
      <c r="IT761" s="402"/>
      <c r="IX761" s="402"/>
      <c r="JB761" s="402"/>
      <c r="JF761" s="402"/>
      <c r="JJ761" s="402"/>
      <c r="JN761" s="402"/>
      <c r="JR761" s="402"/>
      <c r="JV761" s="402"/>
      <c r="JZ761" s="402"/>
      <c r="KD761" s="402"/>
      <c r="LI761" s="402"/>
      <c r="MH761" s="402"/>
      <c r="MZ761" s="402"/>
      <c r="NM761" s="402"/>
      <c r="OA761" s="402"/>
      <c r="OR761" s="402"/>
      <c r="PW761" s="402"/>
      <c r="QO761" s="402"/>
      <c r="RB761" s="402"/>
      <c r="SD761" s="402"/>
      <c r="TX761" s="402"/>
      <c r="VT761" s="402"/>
      <c r="XQ761" s="402"/>
      <c r="YF761" s="402"/>
      <c r="ZK761" s="402"/>
      <c r="ZN761" s="402"/>
      <c r="AAP761" s="402"/>
      <c r="ABJ761" s="402"/>
      <c r="ABU761" s="402"/>
      <c r="ACZ761" s="402"/>
      <c r="ADG761" s="402"/>
      <c r="ADH761" s="402"/>
      <c r="AEL761" s="402"/>
    </row>
    <row r="762" spans="3:818" ht="11.25" customHeight="1">
      <c r="C762" s="402"/>
      <c r="F762" s="402"/>
      <c r="W762" s="402"/>
      <c r="AA762" s="402"/>
      <c r="AE762" s="402"/>
      <c r="AI762" s="402"/>
      <c r="AM762" s="402"/>
      <c r="AQ762" s="402"/>
      <c r="AT762" s="402"/>
      <c r="AW762" s="402"/>
      <c r="BA762" s="402"/>
      <c r="BB762" s="402"/>
      <c r="BE762" s="402"/>
      <c r="BF762" s="402"/>
      <c r="BI762" s="402"/>
      <c r="BJ762" s="402"/>
      <c r="BM762" s="402"/>
      <c r="BN762" s="402"/>
      <c r="BO762" s="402"/>
      <c r="BP762" s="402"/>
      <c r="BQ762" s="402"/>
      <c r="BR762" s="402"/>
      <c r="BS762" s="402"/>
      <c r="BT762" s="402"/>
      <c r="BW762" s="402"/>
      <c r="BX762" s="402"/>
      <c r="BY762" s="402"/>
      <c r="BZ762" s="402"/>
      <c r="CP762" s="402"/>
      <c r="CQ762" s="402"/>
      <c r="CY762" s="402"/>
      <c r="DE762" s="402"/>
      <c r="DF762" s="402"/>
      <c r="DP762" s="402"/>
      <c r="DR762" s="402"/>
      <c r="DV762" s="402"/>
      <c r="DZ762" s="402"/>
      <c r="ED762" s="402"/>
      <c r="EH762" s="402"/>
      <c r="EL762" s="402"/>
      <c r="EP762" s="402"/>
      <c r="ET762" s="402"/>
      <c r="EX762" s="402"/>
      <c r="FB762" s="402"/>
      <c r="FF762" s="402"/>
      <c r="FJ762" s="402"/>
      <c r="FN762" s="402"/>
      <c r="FR762" s="402"/>
      <c r="FV762" s="402"/>
      <c r="FZ762" s="402"/>
      <c r="GD762" s="402"/>
      <c r="GH762" s="402"/>
      <c r="GL762" s="402"/>
      <c r="GP762" s="402"/>
      <c r="GT762" s="402"/>
      <c r="GX762" s="402"/>
      <c r="HB762" s="402"/>
      <c r="HF762" s="402"/>
      <c r="HJ762" s="402"/>
      <c r="HN762" s="402"/>
      <c r="HR762" s="402"/>
      <c r="HV762" s="402"/>
      <c r="HZ762" s="402"/>
      <c r="ID762" s="402"/>
      <c r="IH762" s="402"/>
      <c r="IL762" s="402"/>
      <c r="IP762" s="402"/>
      <c r="IT762" s="402"/>
      <c r="IX762" s="402"/>
      <c r="JB762" s="402"/>
      <c r="JF762" s="402"/>
      <c r="JJ762" s="402"/>
      <c r="JN762" s="402"/>
      <c r="JR762" s="402"/>
      <c r="JV762" s="402"/>
      <c r="JZ762" s="402"/>
      <c r="KD762" s="402"/>
      <c r="LI762" s="402"/>
      <c r="MH762" s="402"/>
      <c r="MZ762" s="402"/>
      <c r="NM762" s="402"/>
      <c r="OA762" s="402"/>
      <c r="OR762" s="402"/>
      <c r="PW762" s="402"/>
      <c r="QO762" s="402"/>
      <c r="RB762" s="402"/>
      <c r="SD762" s="402"/>
      <c r="TX762" s="402"/>
      <c r="VT762" s="402"/>
      <c r="XQ762" s="402"/>
      <c r="YF762" s="402"/>
      <c r="ZK762" s="402"/>
      <c r="ZN762" s="402"/>
      <c r="AAP762" s="402"/>
      <c r="ABJ762" s="402"/>
      <c r="ABU762" s="402"/>
      <c r="ACZ762" s="402"/>
      <c r="ADG762" s="402"/>
      <c r="ADH762" s="402"/>
      <c r="AEL762" s="402"/>
    </row>
    <row r="763" spans="3:818" ht="11.25" customHeight="1">
      <c r="C763" s="402"/>
      <c r="F763" s="402"/>
      <c r="W763" s="402"/>
      <c r="AA763" s="402"/>
      <c r="AE763" s="402"/>
      <c r="AI763" s="402"/>
      <c r="AM763" s="402"/>
      <c r="AQ763" s="402"/>
      <c r="AT763" s="402"/>
      <c r="AW763" s="402"/>
      <c r="BA763" s="402"/>
      <c r="BB763" s="402"/>
      <c r="BE763" s="402"/>
      <c r="BF763" s="402"/>
      <c r="BI763" s="402"/>
      <c r="BJ763" s="402"/>
      <c r="BM763" s="402"/>
      <c r="BN763" s="402"/>
      <c r="BO763" s="402"/>
      <c r="BP763" s="402"/>
      <c r="BQ763" s="402"/>
      <c r="BR763" s="402"/>
      <c r="BS763" s="402"/>
      <c r="BT763" s="402"/>
      <c r="BW763" s="402"/>
      <c r="BX763" s="402"/>
      <c r="BY763" s="402"/>
      <c r="BZ763" s="402"/>
      <c r="CP763" s="402"/>
      <c r="CQ763" s="402"/>
      <c r="CY763" s="402"/>
      <c r="DE763" s="402"/>
      <c r="DF763" s="402"/>
      <c r="DP763" s="402"/>
      <c r="DR763" s="402"/>
      <c r="DV763" s="402"/>
      <c r="DZ763" s="402"/>
      <c r="ED763" s="402"/>
      <c r="EH763" s="402"/>
      <c r="EL763" s="402"/>
      <c r="EP763" s="402"/>
      <c r="ET763" s="402"/>
      <c r="EX763" s="402"/>
      <c r="FB763" s="402"/>
      <c r="FF763" s="402"/>
      <c r="FJ763" s="402"/>
      <c r="FN763" s="402"/>
      <c r="FR763" s="402"/>
      <c r="FV763" s="402"/>
      <c r="FZ763" s="402"/>
      <c r="GD763" s="402"/>
      <c r="GH763" s="402"/>
      <c r="GL763" s="402"/>
      <c r="GP763" s="402"/>
      <c r="GT763" s="402"/>
      <c r="GX763" s="402"/>
      <c r="HB763" s="402"/>
      <c r="HF763" s="402"/>
      <c r="HJ763" s="402"/>
      <c r="HN763" s="402"/>
      <c r="HR763" s="402"/>
      <c r="HV763" s="402"/>
      <c r="HZ763" s="402"/>
      <c r="ID763" s="402"/>
      <c r="IH763" s="402"/>
      <c r="IL763" s="402"/>
      <c r="IP763" s="402"/>
      <c r="IT763" s="402"/>
      <c r="IX763" s="402"/>
      <c r="JB763" s="402"/>
      <c r="JF763" s="402"/>
      <c r="JJ763" s="402"/>
      <c r="JN763" s="402"/>
      <c r="JR763" s="402"/>
      <c r="JV763" s="402"/>
      <c r="JZ763" s="402"/>
      <c r="KD763" s="402"/>
      <c r="LI763" s="402"/>
      <c r="MH763" s="402"/>
      <c r="MZ763" s="402"/>
      <c r="NM763" s="402"/>
      <c r="OA763" s="402"/>
      <c r="OR763" s="402"/>
      <c r="PW763" s="402"/>
      <c r="QO763" s="402"/>
      <c r="RB763" s="402"/>
      <c r="SD763" s="402"/>
      <c r="TX763" s="402"/>
      <c r="VT763" s="402"/>
      <c r="XQ763" s="402"/>
      <c r="YF763" s="402"/>
      <c r="ZK763" s="402"/>
      <c r="ZN763" s="402"/>
      <c r="AAP763" s="402"/>
      <c r="ABJ763" s="402"/>
      <c r="ABU763" s="402"/>
      <c r="ACZ763" s="402"/>
      <c r="ADG763" s="402"/>
      <c r="ADH763" s="402"/>
      <c r="AEL763" s="402"/>
    </row>
    <row r="764" spans="3:818" ht="11.25" customHeight="1">
      <c r="C764" s="402"/>
      <c r="F764" s="402"/>
      <c r="W764" s="402"/>
      <c r="AA764" s="402"/>
      <c r="AE764" s="402"/>
      <c r="AI764" s="402"/>
      <c r="AM764" s="402"/>
      <c r="AQ764" s="402"/>
      <c r="AT764" s="402"/>
      <c r="AW764" s="402"/>
      <c r="BA764" s="402"/>
      <c r="BB764" s="402"/>
      <c r="BE764" s="402"/>
      <c r="BF764" s="402"/>
      <c r="BI764" s="402"/>
      <c r="BJ764" s="402"/>
      <c r="BM764" s="402"/>
      <c r="BN764" s="402"/>
      <c r="BO764" s="402"/>
      <c r="BP764" s="402"/>
      <c r="BQ764" s="402"/>
      <c r="BR764" s="402"/>
      <c r="BS764" s="402"/>
      <c r="BT764" s="402"/>
      <c r="BW764" s="402"/>
      <c r="BX764" s="402"/>
      <c r="BY764" s="402"/>
      <c r="BZ764" s="402"/>
      <c r="CP764" s="402"/>
      <c r="CQ764" s="402"/>
      <c r="CY764" s="402"/>
      <c r="DE764" s="402"/>
      <c r="DF764" s="402"/>
      <c r="DP764" s="402"/>
      <c r="DR764" s="402"/>
      <c r="DV764" s="402"/>
      <c r="DZ764" s="402"/>
      <c r="ED764" s="402"/>
      <c r="EH764" s="402"/>
      <c r="EL764" s="402"/>
      <c r="EP764" s="402"/>
      <c r="ET764" s="402"/>
      <c r="EX764" s="402"/>
      <c r="FB764" s="402"/>
      <c r="FF764" s="402"/>
      <c r="FJ764" s="402"/>
      <c r="FN764" s="402"/>
      <c r="FR764" s="402"/>
      <c r="FV764" s="402"/>
      <c r="FZ764" s="402"/>
      <c r="GD764" s="402"/>
      <c r="GH764" s="402"/>
      <c r="GL764" s="402"/>
      <c r="GP764" s="402"/>
      <c r="GT764" s="402"/>
      <c r="GX764" s="402"/>
      <c r="HB764" s="402"/>
      <c r="HF764" s="402"/>
      <c r="HJ764" s="402"/>
      <c r="HN764" s="402"/>
      <c r="HR764" s="402"/>
      <c r="HV764" s="402"/>
      <c r="HZ764" s="402"/>
      <c r="ID764" s="402"/>
      <c r="IH764" s="402"/>
      <c r="IL764" s="402"/>
      <c r="IP764" s="402"/>
      <c r="IT764" s="402"/>
      <c r="IX764" s="402"/>
      <c r="JB764" s="402"/>
      <c r="JF764" s="402"/>
      <c r="JJ764" s="402"/>
      <c r="JN764" s="402"/>
      <c r="JR764" s="402"/>
      <c r="JV764" s="402"/>
      <c r="JZ764" s="402"/>
      <c r="KD764" s="402"/>
      <c r="LI764" s="402"/>
      <c r="MH764" s="402"/>
      <c r="MZ764" s="402"/>
      <c r="NM764" s="402"/>
      <c r="OA764" s="402"/>
      <c r="OR764" s="402"/>
      <c r="PW764" s="402"/>
      <c r="QO764" s="402"/>
      <c r="RB764" s="402"/>
      <c r="SD764" s="402"/>
      <c r="TX764" s="402"/>
      <c r="VT764" s="402"/>
      <c r="XQ764" s="402"/>
      <c r="YF764" s="402"/>
      <c r="ZK764" s="402"/>
      <c r="ZN764" s="402"/>
      <c r="AAP764" s="402"/>
      <c r="ABJ764" s="402"/>
      <c r="ABU764" s="402"/>
      <c r="ACZ764" s="402"/>
      <c r="ADG764" s="402"/>
      <c r="ADH764" s="402"/>
      <c r="AEL764" s="402"/>
    </row>
    <row r="765" spans="3:818" ht="11.25" customHeight="1">
      <c r="C765" s="402"/>
      <c r="F765" s="402"/>
      <c r="W765" s="402"/>
      <c r="AA765" s="402"/>
      <c r="AE765" s="402"/>
      <c r="AI765" s="402"/>
      <c r="AM765" s="402"/>
      <c r="AQ765" s="402"/>
      <c r="AT765" s="402"/>
      <c r="AW765" s="402"/>
      <c r="BA765" s="402"/>
      <c r="BB765" s="402"/>
      <c r="BE765" s="402"/>
      <c r="BF765" s="402"/>
      <c r="BI765" s="402"/>
      <c r="BJ765" s="402"/>
      <c r="BM765" s="402"/>
      <c r="BN765" s="402"/>
      <c r="BO765" s="402"/>
      <c r="BP765" s="402"/>
      <c r="BQ765" s="402"/>
      <c r="BR765" s="402"/>
      <c r="BS765" s="402"/>
      <c r="BT765" s="402"/>
      <c r="BW765" s="402"/>
      <c r="BX765" s="402"/>
      <c r="BY765" s="402"/>
      <c r="BZ765" s="402"/>
      <c r="CP765" s="402"/>
      <c r="CQ765" s="402"/>
      <c r="CY765" s="402"/>
      <c r="DE765" s="402"/>
      <c r="DF765" s="402"/>
      <c r="DP765" s="402"/>
      <c r="DR765" s="402"/>
      <c r="DV765" s="402"/>
      <c r="DZ765" s="402"/>
      <c r="ED765" s="402"/>
      <c r="EH765" s="402"/>
      <c r="EL765" s="402"/>
      <c r="EP765" s="402"/>
      <c r="ET765" s="402"/>
      <c r="EX765" s="402"/>
      <c r="FB765" s="402"/>
      <c r="FF765" s="402"/>
      <c r="FJ765" s="402"/>
      <c r="FN765" s="402"/>
      <c r="FR765" s="402"/>
      <c r="FV765" s="402"/>
      <c r="FZ765" s="402"/>
      <c r="GD765" s="402"/>
      <c r="GH765" s="402"/>
      <c r="GL765" s="402"/>
      <c r="GP765" s="402"/>
      <c r="GT765" s="402"/>
      <c r="GX765" s="402"/>
      <c r="HB765" s="402"/>
      <c r="HF765" s="402"/>
      <c r="HJ765" s="402"/>
      <c r="HN765" s="402"/>
      <c r="HR765" s="402"/>
      <c r="HV765" s="402"/>
      <c r="HZ765" s="402"/>
      <c r="ID765" s="402"/>
      <c r="IH765" s="402"/>
      <c r="IL765" s="402"/>
      <c r="IP765" s="402"/>
      <c r="IT765" s="402"/>
      <c r="IX765" s="402"/>
      <c r="JB765" s="402"/>
      <c r="JF765" s="402"/>
      <c r="JJ765" s="402"/>
      <c r="JN765" s="402"/>
      <c r="JR765" s="402"/>
      <c r="JV765" s="402"/>
      <c r="JZ765" s="402"/>
      <c r="KD765" s="402"/>
      <c r="LI765" s="402"/>
      <c r="MH765" s="402"/>
      <c r="MZ765" s="402"/>
      <c r="NM765" s="402"/>
      <c r="OA765" s="402"/>
      <c r="OR765" s="402"/>
      <c r="PW765" s="402"/>
      <c r="QO765" s="402"/>
      <c r="RB765" s="402"/>
      <c r="SD765" s="402"/>
      <c r="TX765" s="402"/>
      <c r="VT765" s="402"/>
      <c r="XQ765" s="402"/>
      <c r="YF765" s="402"/>
      <c r="ZK765" s="402"/>
      <c r="ZN765" s="402"/>
      <c r="AAP765" s="402"/>
      <c r="ABJ765" s="402"/>
      <c r="ABU765" s="402"/>
      <c r="ACZ765" s="402"/>
      <c r="ADG765" s="402"/>
      <c r="ADH765" s="402"/>
      <c r="AEL765" s="402"/>
    </row>
    <row r="766" spans="3:818" ht="11.25" customHeight="1">
      <c r="C766" s="402"/>
      <c r="F766" s="402"/>
      <c r="W766" s="402"/>
      <c r="AA766" s="402"/>
      <c r="AE766" s="402"/>
      <c r="AI766" s="402"/>
      <c r="AM766" s="402"/>
      <c r="AQ766" s="402"/>
      <c r="AT766" s="402"/>
      <c r="AW766" s="402"/>
      <c r="BA766" s="402"/>
      <c r="BB766" s="402"/>
      <c r="BE766" s="402"/>
      <c r="BF766" s="402"/>
      <c r="BI766" s="402"/>
      <c r="BJ766" s="402"/>
      <c r="BM766" s="402"/>
      <c r="BN766" s="402"/>
      <c r="BO766" s="402"/>
      <c r="BP766" s="402"/>
      <c r="BQ766" s="402"/>
      <c r="BR766" s="402"/>
      <c r="BS766" s="402"/>
      <c r="BT766" s="402"/>
      <c r="BW766" s="402"/>
      <c r="BX766" s="402"/>
      <c r="BY766" s="402"/>
      <c r="BZ766" s="402"/>
      <c r="CP766" s="402"/>
      <c r="CQ766" s="402"/>
      <c r="CY766" s="402"/>
      <c r="DE766" s="402"/>
      <c r="DF766" s="402"/>
      <c r="DP766" s="402"/>
      <c r="DR766" s="402"/>
      <c r="DV766" s="402"/>
      <c r="DZ766" s="402"/>
      <c r="ED766" s="402"/>
      <c r="EH766" s="402"/>
      <c r="EL766" s="402"/>
      <c r="EP766" s="402"/>
      <c r="ET766" s="402"/>
      <c r="EX766" s="402"/>
      <c r="FB766" s="402"/>
      <c r="FF766" s="402"/>
      <c r="FJ766" s="402"/>
      <c r="FN766" s="402"/>
      <c r="FR766" s="402"/>
      <c r="FV766" s="402"/>
      <c r="FZ766" s="402"/>
      <c r="GD766" s="402"/>
      <c r="GH766" s="402"/>
      <c r="GL766" s="402"/>
      <c r="GP766" s="402"/>
      <c r="GT766" s="402"/>
      <c r="GX766" s="402"/>
      <c r="HB766" s="402"/>
      <c r="HF766" s="402"/>
      <c r="HJ766" s="402"/>
      <c r="HN766" s="402"/>
      <c r="HR766" s="402"/>
      <c r="HV766" s="402"/>
      <c r="HZ766" s="402"/>
      <c r="ID766" s="402"/>
      <c r="IH766" s="402"/>
      <c r="IL766" s="402"/>
      <c r="IP766" s="402"/>
      <c r="IT766" s="402"/>
      <c r="IX766" s="402"/>
      <c r="JB766" s="402"/>
      <c r="JF766" s="402"/>
      <c r="JJ766" s="402"/>
      <c r="JN766" s="402"/>
      <c r="JR766" s="402"/>
      <c r="JV766" s="402"/>
      <c r="JZ766" s="402"/>
      <c r="KD766" s="402"/>
      <c r="LI766" s="402"/>
      <c r="MH766" s="402"/>
      <c r="MZ766" s="402"/>
      <c r="NM766" s="402"/>
      <c r="OA766" s="402"/>
      <c r="OR766" s="402"/>
      <c r="PW766" s="402"/>
      <c r="QO766" s="402"/>
      <c r="RB766" s="402"/>
      <c r="SD766" s="402"/>
      <c r="TX766" s="402"/>
      <c r="VT766" s="402"/>
      <c r="XQ766" s="402"/>
      <c r="YF766" s="402"/>
      <c r="ZK766" s="402"/>
      <c r="ZN766" s="402"/>
      <c r="AAP766" s="402"/>
      <c r="ABJ766" s="402"/>
      <c r="ABU766" s="402"/>
      <c r="ACZ766" s="402"/>
      <c r="ADG766" s="402"/>
      <c r="ADH766" s="402"/>
      <c r="AEL766" s="402"/>
    </row>
    <row r="767" spans="3:818" ht="11.25" customHeight="1">
      <c r="C767" s="402"/>
      <c r="F767" s="402"/>
      <c r="W767" s="402"/>
      <c r="AA767" s="402"/>
      <c r="AE767" s="402"/>
      <c r="AI767" s="402"/>
      <c r="AM767" s="402"/>
      <c r="AQ767" s="402"/>
      <c r="AT767" s="402"/>
      <c r="AW767" s="402"/>
      <c r="BA767" s="402"/>
      <c r="BB767" s="402"/>
      <c r="BE767" s="402"/>
      <c r="BF767" s="402"/>
      <c r="BI767" s="402"/>
      <c r="BJ767" s="402"/>
      <c r="BM767" s="402"/>
      <c r="BN767" s="402"/>
      <c r="BO767" s="402"/>
      <c r="BP767" s="402"/>
      <c r="BQ767" s="402"/>
      <c r="BR767" s="402"/>
      <c r="BS767" s="402"/>
      <c r="BT767" s="402"/>
      <c r="BW767" s="402"/>
      <c r="BX767" s="402"/>
      <c r="BY767" s="402"/>
      <c r="BZ767" s="402"/>
      <c r="CP767" s="402"/>
      <c r="CQ767" s="402"/>
      <c r="CY767" s="402"/>
      <c r="DE767" s="402"/>
      <c r="DF767" s="402"/>
      <c r="DP767" s="402"/>
      <c r="DR767" s="402"/>
      <c r="DV767" s="402"/>
      <c r="DZ767" s="402"/>
      <c r="ED767" s="402"/>
      <c r="EH767" s="402"/>
      <c r="EL767" s="402"/>
      <c r="EP767" s="402"/>
      <c r="ET767" s="402"/>
      <c r="EX767" s="402"/>
      <c r="FB767" s="402"/>
      <c r="FF767" s="402"/>
      <c r="FJ767" s="402"/>
      <c r="FN767" s="402"/>
      <c r="FR767" s="402"/>
      <c r="FV767" s="402"/>
      <c r="FZ767" s="402"/>
      <c r="GD767" s="402"/>
      <c r="GH767" s="402"/>
      <c r="GL767" s="402"/>
      <c r="GP767" s="402"/>
      <c r="GT767" s="402"/>
      <c r="GX767" s="402"/>
      <c r="HB767" s="402"/>
      <c r="HF767" s="402"/>
      <c r="HJ767" s="402"/>
      <c r="HN767" s="402"/>
      <c r="HR767" s="402"/>
      <c r="HV767" s="402"/>
      <c r="HZ767" s="402"/>
      <c r="ID767" s="402"/>
      <c r="IH767" s="402"/>
      <c r="IL767" s="402"/>
      <c r="IP767" s="402"/>
      <c r="IT767" s="402"/>
      <c r="IX767" s="402"/>
      <c r="JB767" s="402"/>
      <c r="JF767" s="402"/>
      <c r="JJ767" s="402"/>
      <c r="JN767" s="402"/>
      <c r="JR767" s="402"/>
      <c r="JV767" s="402"/>
      <c r="JZ767" s="402"/>
      <c r="KD767" s="402"/>
      <c r="LI767" s="402"/>
      <c r="MH767" s="402"/>
      <c r="MZ767" s="402"/>
      <c r="NM767" s="402"/>
      <c r="OA767" s="402"/>
      <c r="OR767" s="402"/>
      <c r="PW767" s="402"/>
      <c r="QO767" s="402"/>
      <c r="RB767" s="402"/>
      <c r="SD767" s="402"/>
      <c r="TX767" s="402"/>
      <c r="VT767" s="402"/>
      <c r="XQ767" s="402"/>
      <c r="YF767" s="402"/>
      <c r="ZK767" s="402"/>
      <c r="ZN767" s="402"/>
      <c r="AAP767" s="402"/>
      <c r="ABJ767" s="402"/>
      <c r="ABU767" s="402"/>
      <c r="ACZ767" s="402"/>
      <c r="ADG767" s="402"/>
      <c r="ADH767" s="402"/>
      <c r="AEL767" s="402"/>
    </row>
    <row r="768" spans="3:818" ht="11.25" customHeight="1">
      <c r="C768" s="402"/>
      <c r="F768" s="402"/>
      <c r="W768" s="402"/>
      <c r="AA768" s="402"/>
      <c r="AE768" s="402"/>
      <c r="AI768" s="402"/>
      <c r="AM768" s="402"/>
      <c r="AQ768" s="402"/>
      <c r="AT768" s="402"/>
      <c r="AW768" s="402"/>
      <c r="BA768" s="402"/>
      <c r="BB768" s="402"/>
      <c r="BE768" s="402"/>
      <c r="BF768" s="402"/>
      <c r="BI768" s="402"/>
      <c r="BJ768" s="402"/>
      <c r="BM768" s="402"/>
      <c r="BN768" s="402"/>
      <c r="BO768" s="402"/>
      <c r="BP768" s="402"/>
      <c r="BQ768" s="402"/>
      <c r="BR768" s="402"/>
      <c r="BS768" s="402"/>
      <c r="BT768" s="402"/>
      <c r="BW768" s="402"/>
      <c r="BX768" s="402"/>
      <c r="BY768" s="402"/>
      <c r="BZ768" s="402"/>
      <c r="CP768" s="402"/>
      <c r="CQ768" s="402"/>
      <c r="CY768" s="402"/>
      <c r="DE768" s="402"/>
      <c r="DF768" s="402"/>
      <c r="DP768" s="402"/>
      <c r="DR768" s="402"/>
      <c r="DV768" s="402"/>
      <c r="DZ768" s="402"/>
      <c r="ED768" s="402"/>
      <c r="EH768" s="402"/>
      <c r="EL768" s="402"/>
      <c r="EP768" s="402"/>
      <c r="ET768" s="402"/>
      <c r="EX768" s="402"/>
      <c r="FB768" s="402"/>
      <c r="FF768" s="402"/>
      <c r="FJ768" s="402"/>
      <c r="FN768" s="402"/>
      <c r="FR768" s="402"/>
      <c r="FV768" s="402"/>
      <c r="FZ768" s="402"/>
      <c r="GD768" s="402"/>
      <c r="GH768" s="402"/>
      <c r="GL768" s="402"/>
      <c r="GP768" s="402"/>
      <c r="GT768" s="402"/>
      <c r="GX768" s="402"/>
      <c r="HB768" s="402"/>
      <c r="HF768" s="402"/>
      <c r="HJ768" s="402"/>
      <c r="HN768" s="402"/>
      <c r="HR768" s="402"/>
      <c r="HV768" s="402"/>
      <c r="HZ768" s="402"/>
      <c r="ID768" s="402"/>
      <c r="IH768" s="402"/>
      <c r="IL768" s="402"/>
      <c r="IP768" s="402"/>
      <c r="IT768" s="402"/>
      <c r="IX768" s="402"/>
      <c r="JB768" s="402"/>
      <c r="JF768" s="402"/>
      <c r="JJ768" s="402"/>
      <c r="JN768" s="402"/>
      <c r="JR768" s="402"/>
      <c r="JV768" s="402"/>
      <c r="JZ768" s="402"/>
      <c r="KD768" s="402"/>
      <c r="LI768" s="402"/>
      <c r="MH768" s="402"/>
      <c r="MZ768" s="402"/>
      <c r="NM768" s="402"/>
      <c r="OA768" s="402"/>
      <c r="OR768" s="402"/>
      <c r="PW768" s="402"/>
      <c r="QO768" s="402"/>
      <c r="RB768" s="402"/>
      <c r="SD768" s="402"/>
      <c r="TX768" s="402"/>
      <c r="VT768" s="402"/>
      <c r="XQ768" s="402"/>
      <c r="YF768" s="402"/>
      <c r="ZK768" s="402"/>
      <c r="ZN768" s="402"/>
      <c r="AAP768" s="402"/>
      <c r="ABJ768" s="402"/>
      <c r="ABU768" s="402"/>
      <c r="ACZ768" s="402"/>
      <c r="ADG768" s="402"/>
      <c r="ADH768" s="402"/>
      <c r="AEL768" s="402"/>
    </row>
    <row r="769" spans="3:818" ht="11.25" customHeight="1">
      <c r="C769" s="402"/>
      <c r="F769" s="402"/>
      <c r="W769" s="402"/>
      <c r="AA769" s="402"/>
      <c r="AE769" s="402"/>
      <c r="AI769" s="402"/>
      <c r="AM769" s="402"/>
      <c r="AQ769" s="402"/>
      <c r="AT769" s="402"/>
      <c r="AW769" s="402"/>
      <c r="BA769" s="402"/>
      <c r="BB769" s="402"/>
      <c r="BE769" s="402"/>
      <c r="BF769" s="402"/>
      <c r="BI769" s="402"/>
      <c r="BJ769" s="402"/>
      <c r="BM769" s="402"/>
      <c r="BN769" s="402"/>
      <c r="BO769" s="402"/>
      <c r="BP769" s="402"/>
      <c r="BQ769" s="402"/>
      <c r="BR769" s="402"/>
      <c r="BS769" s="402"/>
      <c r="BT769" s="402"/>
      <c r="BW769" s="402"/>
      <c r="BX769" s="402"/>
      <c r="BY769" s="402"/>
      <c r="BZ769" s="402"/>
      <c r="CP769" s="402"/>
      <c r="CQ769" s="402"/>
      <c r="CY769" s="402"/>
      <c r="DE769" s="402"/>
      <c r="DF769" s="402"/>
      <c r="DP769" s="402"/>
      <c r="DR769" s="402"/>
      <c r="DV769" s="402"/>
      <c r="DZ769" s="402"/>
      <c r="ED769" s="402"/>
      <c r="EH769" s="402"/>
      <c r="EL769" s="402"/>
      <c r="EP769" s="402"/>
      <c r="ET769" s="402"/>
      <c r="EX769" s="402"/>
      <c r="FB769" s="402"/>
      <c r="FF769" s="402"/>
      <c r="FJ769" s="402"/>
      <c r="FN769" s="402"/>
      <c r="FR769" s="402"/>
      <c r="FV769" s="402"/>
      <c r="FZ769" s="402"/>
      <c r="GD769" s="402"/>
      <c r="GH769" s="402"/>
      <c r="GL769" s="402"/>
      <c r="GP769" s="402"/>
      <c r="GT769" s="402"/>
      <c r="GX769" s="402"/>
      <c r="HB769" s="402"/>
      <c r="HF769" s="402"/>
      <c r="HJ769" s="402"/>
      <c r="HN769" s="402"/>
      <c r="HR769" s="402"/>
      <c r="HV769" s="402"/>
      <c r="HZ769" s="402"/>
      <c r="ID769" s="402"/>
      <c r="IH769" s="402"/>
      <c r="IL769" s="402"/>
      <c r="IP769" s="402"/>
      <c r="IT769" s="402"/>
      <c r="IX769" s="402"/>
      <c r="JB769" s="402"/>
      <c r="JF769" s="402"/>
      <c r="JJ769" s="402"/>
      <c r="JN769" s="402"/>
      <c r="JR769" s="402"/>
      <c r="JV769" s="402"/>
      <c r="JZ769" s="402"/>
      <c r="KD769" s="402"/>
      <c r="LI769" s="402"/>
      <c r="MH769" s="402"/>
      <c r="MZ769" s="402"/>
      <c r="NM769" s="402"/>
      <c r="OA769" s="402"/>
      <c r="OR769" s="402"/>
      <c r="PW769" s="402"/>
      <c r="QO769" s="402"/>
      <c r="RB769" s="402"/>
      <c r="SD769" s="402"/>
      <c r="TX769" s="402"/>
      <c r="VT769" s="402"/>
      <c r="XQ769" s="402"/>
      <c r="YF769" s="402"/>
      <c r="ZK769" s="402"/>
      <c r="ZN769" s="402"/>
      <c r="AAP769" s="402"/>
      <c r="ABJ769" s="402"/>
      <c r="ABU769" s="402"/>
      <c r="ACZ769" s="402"/>
      <c r="ADG769" s="402"/>
      <c r="ADH769" s="402"/>
      <c r="AEL769" s="402"/>
    </row>
    <row r="770" spans="3:818" ht="11.25" customHeight="1">
      <c r="C770" s="402"/>
      <c r="F770" s="402"/>
      <c r="W770" s="402"/>
      <c r="AA770" s="402"/>
      <c r="AE770" s="402"/>
      <c r="AI770" s="402"/>
      <c r="AM770" s="402"/>
      <c r="AQ770" s="402"/>
      <c r="AT770" s="402"/>
      <c r="AW770" s="402"/>
      <c r="BA770" s="402"/>
      <c r="BB770" s="402"/>
      <c r="BE770" s="402"/>
      <c r="BF770" s="402"/>
      <c r="BI770" s="402"/>
      <c r="BJ770" s="402"/>
      <c r="BM770" s="402"/>
      <c r="BN770" s="402"/>
      <c r="BO770" s="402"/>
      <c r="BP770" s="402"/>
      <c r="BQ770" s="402"/>
      <c r="BR770" s="402"/>
      <c r="BS770" s="402"/>
      <c r="BT770" s="402"/>
      <c r="BW770" s="402"/>
      <c r="BX770" s="402"/>
      <c r="BY770" s="402"/>
      <c r="BZ770" s="402"/>
      <c r="CP770" s="402"/>
      <c r="CQ770" s="402"/>
      <c r="CY770" s="402"/>
      <c r="DE770" s="402"/>
      <c r="DF770" s="402"/>
      <c r="DP770" s="402"/>
      <c r="DR770" s="402"/>
      <c r="DV770" s="402"/>
      <c r="DZ770" s="402"/>
      <c r="ED770" s="402"/>
      <c r="EH770" s="402"/>
      <c r="EL770" s="402"/>
      <c r="EP770" s="402"/>
      <c r="ET770" s="402"/>
      <c r="EX770" s="402"/>
      <c r="FB770" s="402"/>
      <c r="FF770" s="402"/>
      <c r="FJ770" s="402"/>
      <c r="FN770" s="402"/>
      <c r="FR770" s="402"/>
      <c r="FV770" s="402"/>
      <c r="FZ770" s="402"/>
      <c r="GD770" s="402"/>
      <c r="GH770" s="402"/>
      <c r="GL770" s="402"/>
      <c r="GP770" s="402"/>
      <c r="GT770" s="402"/>
      <c r="GX770" s="402"/>
      <c r="HB770" s="402"/>
      <c r="HF770" s="402"/>
      <c r="HJ770" s="402"/>
      <c r="HN770" s="402"/>
      <c r="HR770" s="402"/>
      <c r="HV770" s="402"/>
      <c r="HZ770" s="402"/>
      <c r="ID770" s="402"/>
      <c r="IH770" s="402"/>
      <c r="IL770" s="402"/>
      <c r="IP770" s="402"/>
      <c r="IT770" s="402"/>
      <c r="IX770" s="402"/>
      <c r="JB770" s="402"/>
      <c r="JF770" s="402"/>
      <c r="JJ770" s="402"/>
      <c r="JN770" s="402"/>
      <c r="JR770" s="402"/>
      <c r="JV770" s="402"/>
      <c r="JZ770" s="402"/>
      <c r="KD770" s="402"/>
      <c r="LI770" s="402"/>
      <c r="MH770" s="402"/>
      <c r="MZ770" s="402"/>
      <c r="NM770" s="402"/>
      <c r="OA770" s="402"/>
      <c r="OR770" s="402"/>
      <c r="PW770" s="402"/>
      <c r="QO770" s="402"/>
      <c r="RB770" s="402"/>
      <c r="SD770" s="402"/>
      <c r="TX770" s="402"/>
      <c r="VT770" s="402"/>
      <c r="XQ770" s="402"/>
      <c r="YF770" s="402"/>
      <c r="ZK770" s="402"/>
      <c r="ZN770" s="402"/>
      <c r="AAP770" s="402"/>
      <c r="ABJ770" s="402"/>
      <c r="ABU770" s="402"/>
      <c r="ACZ770" s="402"/>
      <c r="ADG770" s="402"/>
      <c r="ADH770" s="402"/>
      <c r="AEL770" s="402"/>
    </row>
    <row r="771" spans="3:818" ht="11.25" customHeight="1">
      <c r="C771" s="402"/>
      <c r="F771" s="402"/>
      <c r="W771" s="402"/>
      <c r="AA771" s="402"/>
      <c r="AE771" s="402"/>
      <c r="AI771" s="402"/>
      <c r="AM771" s="402"/>
      <c r="AQ771" s="402"/>
      <c r="AT771" s="402"/>
      <c r="AW771" s="402"/>
      <c r="BA771" s="402"/>
      <c r="BB771" s="402"/>
      <c r="BE771" s="402"/>
      <c r="BF771" s="402"/>
      <c r="BI771" s="402"/>
      <c r="BJ771" s="402"/>
      <c r="BM771" s="402"/>
      <c r="BN771" s="402"/>
      <c r="BO771" s="402"/>
      <c r="BP771" s="402"/>
      <c r="BQ771" s="402"/>
      <c r="BR771" s="402"/>
      <c r="BS771" s="402"/>
      <c r="BT771" s="402"/>
      <c r="BW771" s="402"/>
      <c r="BX771" s="402"/>
      <c r="BY771" s="402"/>
      <c r="BZ771" s="402"/>
      <c r="CP771" s="402"/>
      <c r="CQ771" s="402"/>
      <c r="CY771" s="402"/>
      <c r="DE771" s="402"/>
      <c r="DF771" s="402"/>
      <c r="DP771" s="402"/>
      <c r="DR771" s="402"/>
      <c r="DV771" s="402"/>
      <c r="DZ771" s="402"/>
      <c r="ED771" s="402"/>
      <c r="EH771" s="402"/>
      <c r="EL771" s="402"/>
      <c r="EP771" s="402"/>
      <c r="ET771" s="402"/>
      <c r="EX771" s="402"/>
      <c r="FB771" s="402"/>
      <c r="FF771" s="402"/>
      <c r="FJ771" s="402"/>
      <c r="FN771" s="402"/>
      <c r="FR771" s="402"/>
      <c r="FV771" s="402"/>
      <c r="FZ771" s="402"/>
      <c r="GD771" s="402"/>
      <c r="GH771" s="402"/>
      <c r="GL771" s="402"/>
      <c r="GP771" s="402"/>
      <c r="GT771" s="402"/>
      <c r="GX771" s="402"/>
      <c r="HB771" s="402"/>
      <c r="HF771" s="402"/>
      <c r="HJ771" s="402"/>
      <c r="HN771" s="402"/>
      <c r="HR771" s="402"/>
      <c r="HV771" s="402"/>
      <c r="HZ771" s="402"/>
      <c r="ID771" s="402"/>
      <c r="IH771" s="402"/>
      <c r="IL771" s="402"/>
      <c r="IP771" s="402"/>
      <c r="IT771" s="402"/>
      <c r="IX771" s="402"/>
      <c r="JB771" s="402"/>
      <c r="JF771" s="402"/>
      <c r="JJ771" s="402"/>
      <c r="JN771" s="402"/>
      <c r="JR771" s="402"/>
      <c r="JV771" s="402"/>
      <c r="JZ771" s="402"/>
      <c r="KD771" s="402"/>
      <c r="LI771" s="402"/>
      <c r="MH771" s="402"/>
      <c r="MZ771" s="402"/>
      <c r="NM771" s="402"/>
      <c r="OA771" s="402"/>
      <c r="OR771" s="402"/>
      <c r="PW771" s="402"/>
      <c r="QO771" s="402"/>
      <c r="RB771" s="402"/>
      <c r="SD771" s="402"/>
      <c r="TX771" s="402"/>
      <c r="VT771" s="402"/>
      <c r="XQ771" s="402"/>
      <c r="YF771" s="402"/>
      <c r="ZK771" s="402"/>
      <c r="ZN771" s="402"/>
      <c r="AAP771" s="402"/>
      <c r="ABJ771" s="402"/>
      <c r="ABU771" s="402"/>
      <c r="ACZ771" s="402"/>
      <c r="ADG771" s="402"/>
      <c r="ADH771" s="402"/>
      <c r="AEL771" s="402"/>
    </row>
    <row r="772" spans="3:818" ht="11.25" customHeight="1">
      <c r="C772" s="402"/>
      <c r="F772" s="402"/>
      <c r="W772" s="402"/>
      <c r="AA772" s="402"/>
      <c r="AE772" s="402"/>
      <c r="AI772" s="402"/>
      <c r="AM772" s="402"/>
      <c r="AQ772" s="402"/>
      <c r="AT772" s="402"/>
      <c r="AW772" s="402"/>
      <c r="BA772" s="402"/>
      <c r="BB772" s="402"/>
      <c r="BE772" s="402"/>
      <c r="BF772" s="402"/>
      <c r="BI772" s="402"/>
      <c r="BJ772" s="402"/>
      <c r="BM772" s="402"/>
      <c r="BN772" s="402"/>
      <c r="BO772" s="402"/>
      <c r="BP772" s="402"/>
      <c r="BQ772" s="402"/>
      <c r="BR772" s="402"/>
      <c r="BS772" s="402"/>
      <c r="BT772" s="402"/>
      <c r="BW772" s="402"/>
      <c r="BX772" s="402"/>
      <c r="BY772" s="402"/>
      <c r="BZ772" s="402"/>
      <c r="CP772" s="402"/>
      <c r="CQ772" s="402"/>
      <c r="CY772" s="402"/>
      <c r="DE772" s="402"/>
      <c r="DF772" s="402"/>
      <c r="DP772" s="402"/>
      <c r="DR772" s="402"/>
      <c r="DV772" s="402"/>
      <c r="DZ772" s="402"/>
      <c r="ED772" s="402"/>
      <c r="EH772" s="402"/>
      <c r="EL772" s="402"/>
      <c r="EP772" s="402"/>
      <c r="ET772" s="402"/>
      <c r="EX772" s="402"/>
      <c r="FB772" s="402"/>
      <c r="FF772" s="402"/>
      <c r="FJ772" s="402"/>
      <c r="FN772" s="402"/>
      <c r="FR772" s="402"/>
      <c r="FV772" s="402"/>
      <c r="FZ772" s="402"/>
      <c r="GD772" s="402"/>
      <c r="GH772" s="402"/>
      <c r="GL772" s="402"/>
      <c r="GP772" s="402"/>
      <c r="GT772" s="402"/>
      <c r="GX772" s="402"/>
      <c r="HB772" s="402"/>
      <c r="HF772" s="402"/>
      <c r="HJ772" s="402"/>
      <c r="HN772" s="402"/>
      <c r="HR772" s="402"/>
      <c r="HV772" s="402"/>
      <c r="HZ772" s="402"/>
      <c r="ID772" s="402"/>
      <c r="IH772" s="402"/>
      <c r="IL772" s="402"/>
      <c r="IP772" s="402"/>
      <c r="IT772" s="402"/>
      <c r="IX772" s="402"/>
      <c r="JB772" s="402"/>
      <c r="JF772" s="402"/>
      <c r="JJ772" s="402"/>
      <c r="JN772" s="402"/>
      <c r="JR772" s="402"/>
      <c r="JV772" s="402"/>
      <c r="JZ772" s="402"/>
      <c r="KD772" s="402"/>
      <c r="LI772" s="402"/>
      <c r="MH772" s="402"/>
      <c r="MZ772" s="402"/>
      <c r="NM772" s="402"/>
      <c r="OA772" s="402"/>
      <c r="OR772" s="402"/>
      <c r="PW772" s="402"/>
      <c r="QO772" s="402"/>
      <c r="RB772" s="402"/>
      <c r="SD772" s="402"/>
      <c r="TX772" s="402"/>
      <c r="VT772" s="402"/>
      <c r="XQ772" s="402"/>
      <c r="YF772" s="402"/>
      <c r="ZK772" s="402"/>
      <c r="ZN772" s="402"/>
      <c r="AAP772" s="402"/>
      <c r="ABJ772" s="402"/>
      <c r="ABU772" s="402"/>
      <c r="ACZ772" s="402"/>
      <c r="ADG772" s="402"/>
      <c r="ADH772" s="402"/>
      <c r="AEL772" s="402"/>
    </row>
    <row r="773" spans="3:818" ht="11.25" customHeight="1">
      <c r="C773" s="402"/>
      <c r="F773" s="402"/>
      <c r="W773" s="402"/>
      <c r="AA773" s="402"/>
      <c r="AE773" s="402"/>
      <c r="AI773" s="402"/>
      <c r="AM773" s="402"/>
      <c r="AQ773" s="402"/>
      <c r="AT773" s="402"/>
      <c r="AW773" s="402"/>
      <c r="BA773" s="402"/>
      <c r="BB773" s="402"/>
      <c r="BE773" s="402"/>
      <c r="BF773" s="402"/>
      <c r="BI773" s="402"/>
      <c r="BJ773" s="402"/>
      <c r="BM773" s="402"/>
      <c r="BN773" s="402"/>
      <c r="BO773" s="402"/>
      <c r="BP773" s="402"/>
      <c r="BQ773" s="402"/>
      <c r="BR773" s="402"/>
      <c r="BS773" s="402"/>
      <c r="BT773" s="402"/>
      <c r="BW773" s="402"/>
      <c r="BX773" s="402"/>
      <c r="BY773" s="402"/>
      <c r="BZ773" s="402"/>
      <c r="CP773" s="402"/>
      <c r="CQ773" s="402"/>
      <c r="CY773" s="402"/>
      <c r="DE773" s="402"/>
      <c r="DF773" s="402"/>
      <c r="DP773" s="402"/>
      <c r="DR773" s="402"/>
      <c r="DV773" s="402"/>
      <c r="DZ773" s="402"/>
      <c r="ED773" s="402"/>
      <c r="EH773" s="402"/>
      <c r="EL773" s="402"/>
      <c r="EP773" s="402"/>
      <c r="ET773" s="402"/>
      <c r="EX773" s="402"/>
      <c r="FB773" s="402"/>
      <c r="FF773" s="402"/>
      <c r="FJ773" s="402"/>
      <c r="FN773" s="402"/>
      <c r="FR773" s="402"/>
      <c r="FV773" s="402"/>
      <c r="FZ773" s="402"/>
      <c r="GD773" s="402"/>
      <c r="GH773" s="402"/>
      <c r="GL773" s="402"/>
      <c r="GP773" s="402"/>
      <c r="GT773" s="402"/>
      <c r="GX773" s="402"/>
      <c r="HB773" s="402"/>
      <c r="HF773" s="402"/>
      <c r="HJ773" s="402"/>
      <c r="HN773" s="402"/>
      <c r="HR773" s="402"/>
      <c r="HV773" s="402"/>
      <c r="HZ773" s="402"/>
      <c r="ID773" s="402"/>
      <c r="IH773" s="402"/>
      <c r="IL773" s="402"/>
      <c r="IP773" s="402"/>
      <c r="IT773" s="402"/>
      <c r="IX773" s="402"/>
      <c r="JB773" s="402"/>
      <c r="JF773" s="402"/>
      <c r="JJ773" s="402"/>
      <c r="JN773" s="402"/>
      <c r="JR773" s="402"/>
      <c r="JV773" s="402"/>
      <c r="JZ773" s="402"/>
      <c r="KD773" s="402"/>
      <c r="LI773" s="402"/>
      <c r="MH773" s="402"/>
      <c r="MZ773" s="402"/>
      <c r="NM773" s="402"/>
      <c r="OA773" s="402"/>
      <c r="OR773" s="402"/>
      <c r="PW773" s="402"/>
      <c r="QO773" s="402"/>
      <c r="RB773" s="402"/>
      <c r="SD773" s="402"/>
      <c r="TX773" s="402"/>
      <c r="VT773" s="402"/>
      <c r="XQ773" s="402"/>
      <c r="YF773" s="402"/>
      <c r="ZK773" s="402"/>
      <c r="ZN773" s="402"/>
      <c r="AAP773" s="402"/>
      <c r="ABJ773" s="402"/>
      <c r="ABU773" s="402"/>
      <c r="ACZ773" s="402"/>
      <c r="ADG773" s="402"/>
      <c r="ADH773" s="402"/>
      <c r="AEL773" s="402"/>
    </row>
    <row r="774" spans="3:818" ht="11.25" customHeight="1">
      <c r="C774" s="402"/>
      <c r="F774" s="402"/>
      <c r="W774" s="402"/>
      <c r="AA774" s="402"/>
      <c r="AE774" s="402"/>
      <c r="AI774" s="402"/>
      <c r="AM774" s="402"/>
      <c r="AQ774" s="402"/>
      <c r="AT774" s="402"/>
      <c r="AW774" s="402"/>
      <c r="BA774" s="402"/>
      <c r="BB774" s="402"/>
      <c r="BE774" s="402"/>
      <c r="BF774" s="402"/>
      <c r="BI774" s="402"/>
      <c r="BJ774" s="402"/>
      <c r="BM774" s="402"/>
      <c r="BN774" s="402"/>
      <c r="BO774" s="402"/>
      <c r="BP774" s="402"/>
      <c r="BQ774" s="402"/>
      <c r="BR774" s="402"/>
      <c r="BS774" s="402"/>
      <c r="BT774" s="402"/>
      <c r="BW774" s="402"/>
      <c r="BX774" s="402"/>
      <c r="BY774" s="402"/>
      <c r="BZ774" s="402"/>
      <c r="CP774" s="402"/>
      <c r="CQ774" s="402"/>
      <c r="CY774" s="402"/>
      <c r="DE774" s="402"/>
      <c r="DF774" s="402"/>
      <c r="DP774" s="402"/>
      <c r="DR774" s="402"/>
      <c r="DV774" s="402"/>
      <c r="DZ774" s="402"/>
      <c r="ED774" s="402"/>
      <c r="EH774" s="402"/>
      <c r="EL774" s="402"/>
      <c r="EP774" s="402"/>
      <c r="ET774" s="402"/>
      <c r="EX774" s="402"/>
      <c r="FB774" s="402"/>
      <c r="FF774" s="402"/>
      <c r="FJ774" s="402"/>
      <c r="FN774" s="402"/>
      <c r="FR774" s="402"/>
      <c r="FV774" s="402"/>
      <c r="FZ774" s="402"/>
      <c r="GD774" s="402"/>
      <c r="GH774" s="402"/>
      <c r="GL774" s="402"/>
      <c r="GP774" s="402"/>
      <c r="GT774" s="402"/>
      <c r="GX774" s="402"/>
      <c r="HB774" s="402"/>
      <c r="HF774" s="402"/>
      <c r="HJ774" s="402"/>
      <c r="HN774" s="402"/>
      <c r="HR774" s="402"/>
      <c r="HV774" s="402"/>
      <c r="HZ774" s="402"/>
      <c r="ID774" s="402"/>
      <c r="IH774" s="402"/>
      <c r="IL774" s="402"/>
      <c r="IP774" s="402"/>
      <c r="IT774" s="402"/>
      <c r="IX774" s="402"/>
      <c r="JB774" s="402"/>
      <c r="JF774" s="402"/>
      <c r="JJ774" s="402"/>
      <c r="JN774" s="402"/>
      <c r="JR774" s="402"/>
      <c r="JV774" s="402"/>
      <c r="JZ774" s="402"/>
      <c r="KD774" s="402"/>
      <c r="LI774" s="402"/>
      <c r="MH774" s="402"/>
      <c r="MZ774" s="402"/>
      <c r="NM774" s="402"/>
      <c r="OA774" s="402"/>
      <c r="OR774" s="402"/>
      <c r="PW774" s="402"/>
      <c r="QO774" s="402"/>
      <c r="RB774" s="402"/>
      <c r="SD774" s="402"/>
      <c r="TX774" s="402"/>
      <c r="VT774" s="402"/>
      <c r="XQ774" s="402"/>
      <c r="YF774" s="402"/>
      <c r="ZK774" s="402"/>
      <c r="ZN774" s="402"/>
      <c r="AAP774" s="402"/>
      <c r="ABJ774" s="402"/>
      <c r="ABU774" s="402"/>
      <c r="ACZ774" s="402"/>
      <c r="ADG774" s="402"/>
      <c r="ADH774" s="402"/>
      <c r="AEL774" s="402"/>
    </row>
    <row r="775" spans="3:818" ht="11.25" customHeight="1">
      <c r="C775" s="402"/>
      <c r="F775" s="402"/>
      <c r="W775" s="402"/>
      <c r="AA775" s="402"/>
      <c r="AE775" s="402"/>
      <c r="AI775" s="402"/>
      <c r="AM775" s="402"/>
      <c r="AQ775" s="402"/>
      <c r="AT775" s="402"/>
      <c r="AW775" s="402"/>
      <c r="BA775" s="402"/>
      <c r="BB775" s="402"/>
      <c r="BE775" s="402"/>
      <c r="BF775" s="402"/>
      <c r="BI775" s="402"/>
      <c r="BJ775" s="402"/>
      <c r="BM775" s="402"/>
      <c r="BN775" s="402"/>
      <c r="BO775" s="402"/>
      <c r="BP775" s="402"/>
      <c r="BQ775" s="402"/>
      <c r="BR775" s="402"/>
      <c r="BS775" s="402"/>
      <c r="BT775" s="402"/>
      <c r="BW775" s="402"/>
      <c r="BX775" s="402"/>
      <c r="BY775" s="402"/>
      <c r="BZ775" s="402"/>
      <c r="CP775" s="402"/>
      <c r="CQ775" s="402"/>
      <c r="CY775" s="402"/>
      <c r="DE775" s="402"/>
      <c r="DF775" s="402"/>
      <c r="DP775" s="402"/>
      <c r="DR775" s="402"/>
      <c r="DV775" s="402"/>
      <c r="DZ775" s="402"/>
      <c r="ED775" s="402"/>
      <c r="EH775" s="402"/>
      <c r="EL775" s="402"/>
      <c r="EP775" s="402"/>
      <c r="ET775" s="402"/>
      <c r="EX775" s="402"/>
      <c r="FB775" s="402"/>
      <c r="FF775" s="402"/>
      <c r="FJ775" s="402"/>
      <c r="FN775" s="402"/>
      <c r="FR775" s="402"/>
      <c r="FV775" s="402"/>
      <c r="FZ775" s="402"/>
      <c r="GD775" s="402"/>
      <c r="GH775" s="402"/>
      <c r="GL775" s="402"/>
      <c r="GP775" s="402"/>
      <c r="GT775" s="402"/>
      <c r="GX775" s="402"/>
      <c r="HB775" s="402"/>
      <c r="HF775" s="402"/>
      <c r="HJ775" s="402"/>
      <c r="HN775" s="402"/>
      <c r="HR775" s="402"/>
      <c r="HV775" s="402"/>
      <c r="HZ775" s="402"/>
      <c r="ID775" s="402"/>
      <c r="IH775" s="402"/>
      <c r="IL775" s="402"/>
      <c r="IP775" s="402"/>
      <c r="IT775" s="402"/>
      <c r="IX775" s="402"/>
      <c r="JB775" s="402"/>
      <c r="JF775" s="402"/>
      <c r="JJ775" s="402"/>
      <c r="JN775" s="402"/>
      <c r="JR775" s="402"/>
      <c r="JV775" s="402"/>
      <c r="JZ775" s="402"/>
      <c r="KD775" s="402"/>
      <c r="LI775" s="402"/>
      <c r="MH775" s="402"/>
      <c r="MZ775" s="402"/>
      <c r="NM775" s="402"/>
      <c r="OA775" s="402"/>
      <c r="OR775" s="402"/>
      <c r="PW775" s="402"/>
      <c r="QO775" s="402"/>
      <c r="RB775" s="402"/>
      <c r="SD775" s="402"/>
      <c r="TX775" s="402"/>
      <c r="VT775" s="402"/>
      <c r="XQ775" s="402"/>
      <c r="YF775" s="402"/>
      <c r="ZK775" s="402"/>
      <c r="ZN775" s="402"/>
      <c r="AAP775" s="402"/>
      <c r="ABJ775" s="402"/>
      <c r="ABU775" s="402"/>
      <c r="ACZ775" s="402"/>
      <c r="ADG775" s="402"/>
      <c r="ADH775" s="402"/>
      <c r="AEL775" s="402"/>
    </row>
    <row r="776" spans="3:818" ht="11.25" customHeight="1">
      <c r="C776" s="402"/>
      <c r="F776" s="402"/>
      <c r="W776" s="402"/>
      <c r="AA776" s="402"/>
      <c r="AE776" s="402"/>
      <c r="AI776" s="402"/>
      <c r="AM776" s="402"/>
      <c r="AQ776" s="402"/>
      <c r="AT776" s="402"/>
      <c r="AW776" s="402"/>
      <c r="BA776" s="402"/>
      <c r="BB776" s="402"/>
      <c r="BE776" s="402"/>
      <c r="BF776" s="402"/>
      <c r="BI776" s="402"/>
      <c r="BJ776" s="402"/>
      <c r="BM776" s="402"/>
      <c r="BN776" s="402"/>
      <c r="BO776" s="402"/>
      <c r="BP776" s="402"/>
      <c r="BQ776" s="402"/>
      <c r="BR776" s="402"/>
      <c r="BS776" s="402"/>
      <c r="BT776" s="402"/>
      <c r="BW776" s="402"/>
      <c r="BX776" s="402"/>
      <c r="BY776" s="402"/>
      <c r="BZ776" s="402"/>
      <c r="CP776" s="402"/>
      <c r="CQ776" s="402"/>
      <c r="CY776" s="402"/>
      <c r="DE776" s="402"/>
      <c r="DF776" s="402"/>
      <c r="DP776" s="402"/>
      <c r="DR776" s="402"/>
      <c r="DV776" s="402"/>
      <c r="DZ776" s="402"/>
      <c r="ED776" s="402"/>
      <c r="EH776" s="402"/>
      <c r="EL776" s="402"/>
      <c r="EP776" s="402"/>
      <c r="ET776" s="402"/>
      <c r="EX776" s="402"/>
      <c r="FB776" s="402"/>
      <c r="FF776" s="402"/>
      <c r="FJ776" s="402"/>
      <c r="FN776" s="402"/>
      <c r="FR776" s="402"/>
      <c r="FV776" s="402"/>
      <c r="FZ776" s="402"/>
      <c r="GD776" s="402"/>
      <c r="GH776" s="402"/>
      <c r="GL776" s="402"/>
      <c r="GP776" s="402"/>
      <c r="GT776" s="402"/>
      <c r="GX776" s="402"/>
      <c r="HB776" s="402"/>
      <c r="HF776" s="402"/>
      <c r="HJ776" s="402"/>
      <c r="HN776" s="402"/>
      <c r="HR776" s="402"/>
      <c r="HV776" s="402"/>
      <c r="HZ776" s="402"/>
      <c r="ID776" s="402"/>
      <c r="IH776" s="402"/>
      <c r="IL776" s="402"/>
      <c r="IP776" s="402"/>
      <c r="IT776" s="402"/>
      <c r="IX776" s="402"/>
      <c r="JB776" s="402"/>
      <c r="JF776" s="402"/>
      <c r="JJ776" s="402"/>
      <c r="JN776" s="402"/>
      <c r="JR776" s="402"/>
      <c r="JV776" s="402"/>
      <c r="JZ776" s="402"/>
      <c r="KD776" s="402"/>
      <c r="LI776" s="402"/>
      <c r="MH776" s="402"/>
      <c r="MZ776" s="402"/>
      <c r="NM776" s="402"/>
      <c r="OA776" s="402"/>
      <c r="OR776" s="402"/>
      <c r="PW776" s="402"/>
      <c r="QO776" s="402"/>
      <c r="RB776" s="402"/>
      <c r="SD776" s="402"/>
      <c r="TX776" s="402"/>
      <c r="VT776" s="402"/>
      <c r="XQ776" s="402"/>
      <c r="YF776" s="402"/>
      <c r="ZK776" s="402"/>
      <c r="ZN776" s="402"/>
      <c r="AAP776" s="402"/>
      <c r="ABJ776" s="402"/>
      <c r="ABU776" s="402"/>
      <c r="ACZ776" s="402"/>
      <c r="ADG776" s="402"/>
      <c r="ADH776" s="402"/>
      <c r="AEL776" s="402"/>
    </row>
    <row r="777" spans="3:818" ht="11.25" customHeight="1">
      <c r="C777" s="402"/>
      <c r="F777" s="402"/>
      <c r="W777" s="402"/>
      <c r="AA777" s="402"/>
      <c r="AE777" s="402"/>
      <c r="AI777" s="402"/>
      <c r="AM777" s="402"/>
      <c r="AQ777" s="402"/>
      <c r="AT777" s="402"/>
      <c r="AW777" s="402"/>
      <c r="BA777" s="402"/>
      <c r="BB777" s="402"/>
      <c r="BE777" s="402"/>
      <c r="BF777" s="402"/>
      <c r="BI777" s="402"/>
      <c r="BJ777" s="402"/>
      <c r="BM777" s="402"/>
      <c r="BN777" s="402"/>
      <c r="BO777" s="402"/>
      <c r="BP777" s="402"/>
      <c r="BQ777" s="402"/>
      <c r="BR777" s="402"/>
      <c r="BS777" s="402"/>
      <c r="BT777" s="402"/>
      <c r="BW777" s="402"/>
      <c r="BX777" s="402"/>
      <c r="BY777" s="402"/>
      <c r="BZ777" s="402"/>
      <c r="CP777" s="402"/>
      <c r="CQ777" s="402"/>
      <c r="CY777" s="402"/>
      <c r="DE777" s="402"/>
      <c r="DF777" s="402"/>
      <c r="DP777" s="402"/>
      <c r="DR777" s="402"/>
      <c r="DV777" s="402"/>
      <c r="DZ777" s="402"/>
      <c r="ED777" s="402"/>
      <c r="EH777" s="402"/>
      <c r="EL777" s="402"/>
      <c r="EP777" s="402"/>
      <c r="ET777" s="402"/>
      <c r="EX777" s="402"/>
      <c r="FB777" s="402"/>
      <c r="FF777" s="402"/>
      <c r="FJ777" s="402"/>
      <c r="FN777" s="402"/>
      <c r="FR777" s="402"/>
      <c r="FV777" s="402"/>
      <c r="FZ777" s="402"/>
      <c r="GD777" s="402"/>
      <c r="GH777" s="402"/>
      <c r="GL777" s="402"/>
      <c r="GP777" s="402"/>
      <c r="GT777" s="402"/>
      <c r="GX777" s="402"/>
      <c r="HB777" s="402"/>
      <c r="HF777" s="402"/>
      <c r="HJ777" s="402"/>
      <c r="HN777" s="402"/>
      <c r="HR777" s="402"/>
      <c r="HV777" s="402"/>
      <c r="HZ777" s="402"/>
      <c r="ID777" s="402"/>
      <c r="IH777" s="402"/>
      <c r="IL777" s="402"/>
      <c r="IP777" s="402"/>
      <c r="IT777" s="402"/>
      <c r="IX777" s="402"/>
      <c r="JB777" s="402"/>
      <c r="JF777" s="402"/>
      <c r="JJ777" s="402"/>
      <c r="JN777" s="402"/>
      <c r="JR777" s="402"/>
      <c r="JV777" s="402"/>
      <c r="JZ777" s="402"/>
      <c r="KD777" s="402"/>
      <c r="LI777" s="402"/>
      <c r="MH777" s="402"/>
      <c r="MZ777" s="402"/>
      <c r="NM777" s="402"/>
      <c r="OA777" s="402"/>
      <c r="OR777" s="402"/>
      <c r="PW777" s="402"/>
      <c r="QO777" s="402"/>
      <c r="RB777" s="402"/>
      <c r="SD777" s="402"/>
      <c r="TX777" s="402"/>
      <c r="VT777" s="402"/>
      <c r="XQ777" s="402"/>
      <c r="YF777" s="402"/>
      <c r="ZK777" s="402"/>
      <c r="ZN777" s="402"/>
      <c r="AAP777" s="402"/>
      <c r="ABJ777" s="402"/>
      <c r="ABU777" s="402"/>
      <c r="ACZ777" s="402"/>
      <c r="ADG777" s="402"/>
      <c r="ADH777" s="402"/>
      <c r="AEL777" s="402"/>
    </row>
    <row r="778" spans="3:818" ht="11.25" customHeight="1">
      <c r="C778" s="402"/>
      <c r="F778" s="402"/>
      <c r="W778" s="402"/>
      <c r="AA778" s="402"/>
      <c r="AE778" s="402"/>
      <c r="AI778" s="402"/>
      <c r="AM778" s="402"/>
      <c r="AQ778" s="402"/>
      <c r="AT778" s="402"/>
      <c r="AW778" s="402"/>
      <c r="BA778" s="402"/>
      <c r="BB778" s="402"/>
      <c r="BE778" s="402"/>
      <c r="BF778" s="402"/>
      <c r="BI778" s="402"/>
      <c r="BJ778" s="402"/>
      <c r="BM778" s="402"/>
      <c r="BN778" s="402"/>
      <c r="BO778" s="402"/>
      <c r="BP778" s="402"/>
      <c r="BQ778" s="402"/>
      <c r="BR778" s="402"/>
      <c r="BS778" s="402"/>
      <c r="BT778" s="402"/>
      <c r="BW778" s="402"/>
      <c r="BX778" s="402"/>
      <c r="BY778" s="402"/>
      <c r="BZ778" s="402"/>
      <c r="CP778" s="402"/>
      <c r="CQ778" s="402"/>
      <c r="CY778" s="402"/>
      <c r="DE778" s="402"/>
      <c r="DF778" s="402"/>
      <c r="DP778" s="402"/>
      <c r="DR778" s="402"/>
      <c r="DV778" s="402"/>
      <c r="DZ778" s="402"/>
      <c r="ED778" s="402"/>
      <c r="EH778" s="402"/>
      <c r="EL778" s="402"/>
      <c r="EP778" s="402"/>
      <c r="ET778" s="402"/>
      <c r="EX778" s="402"/>
      <c r="FB778" s="402"/>
      <c r="FF778" s="402"/>
      <c r="FJ778" s="402"/>
      <c r="FN778" s="402"/>
      <c r="FR778" s="402"/>
      <c r="FV778" s="402"/>
      <c r="FZ778" s="402"/>
      <c r="GD778" s="402"/>
      <c r="GH778" s="402"/>
      <c r="GL778" s="402"/>
      <c r="GP778" s="402"/>
      <c r="GT778" s="402"/>
      <c r="GX778" s="402"/>
      <c r="HB778" s="402"/>
      <c r="HF778" s="402"/>
      <c r="HJ778" s="402"/>
      <c r="HN778" s="402"/>
      <c r="HR778" s="402"/>
      <c r="HV778" s="402"/>
      <c r="HZ778" s="402"/>
      <c r="ID778" s="402"/>
      <c r="IH778" s="402"/>
      <c r="IL778" s="402"/>
      <c r="IP778" s="402"/>
      <c r="IT778" s="402"/>
      <c r="IX778" s="402"/>
      <c r="JB778" s="402"/>
      <c r="JF778" s="402"/>
      <c r="JJ778" s="402"/>
      <c r="JN778" s="402"/>
      <c r="JR778" s="402"/>
      <c r="JV778" s="402"/>
      <c r="JZ778" s="402"/>
      <c r="KD778" s="402"/>
      <c r="LI778" s="402"/>
      <c r="MH778" s="402"/>
      <c r="MZ778" s="402"/>
      <c r="NM778" s="402"/>
      <c r="OA778" s="402"/>
      <c r="OR778" s="402"/>
      <c r="PW778" s="402"/>
      <c r="QO778" s="402"/>
      <c r="RB778" s="402"/>
      <c r="SD778" s="402"/>
      <c r="TX778" s="402"/>
      <c r="VT778" s="402"/>
      <c r="XQ778" s="402"/>
      <c r="YF778" s="402"/>
      <c r="ZK778" s="402"/>
      <c r="ZN778" s="402"/>
      <c r="AAP778" s="402"/>
      <c r="ABJ778" s="402"/>
      <c r="ABU778" s="402"/>
      <c r="ACZ778" s="402"/>
      <c r="ADG778" s="402"/>
      <c r="ADH778" s="402"/>
      <c r="AEL778" s="402"/>
    </row>
    <row r="779" spans="3:818" ht="11.25" customHeight="1">
      <c r="C779" s="402"/>
      <c r="F779" s="402"/>
      <c r="W779" s="402"/>
      <c r="AA779" s="402"/>
      <c r="AE779" s="402"/>
      <c r="AI779" s="402"/>
      <c r="AM779" s="402"/>
      <c r="AQ779" s="402"/>
      <c r="AT779" s="402"/>
      <c r="AW779" s="402"/>
      <c r="BA779" s="402"/>
      <c r="BB779" s="402"/>
      <c r="BE779" s="402"/>
      <c r="BF779" s="402"/>
      <c r="BI779" s="402"/>
      <c r="BJ779" s="402"/>
      <c r="BM779" s="402"/>
      <c r="BN779" s="402"/>
      <c r="BO779" s="402"/>
      <c r="BP779" s="402"/>
      <c r="BQ779" s="402"/>
      <c r="BR779" s="402"/>
      <c r="BS779" s="402"/>
      <c r="BT779" s="402"/>
      <c r="BW779" s="402"/>
      <c r="BX779" s="402"/>
      <c r="BY779" s="402"/>
      <c r="BZ779" s="402"/>
      <c r="CP779" s="402"/>
      <c r="CQ779" s="402"/>
      <c r="CY779" s="402"/>
      <c r="DE779" s="402"/>
      <c r="DF779" s="402"/>
      <c r="DP779" s="402"/>
      <c r="DR779" s="402"/>
      <c r="DV779" s="402"/>
      <c r="DZ779" s="402"/>
      <c r="ED779" s="402"/>
      <c r="EH779" s="402"/>
      <c r="EL779" s="402"/>
      <c r="EP779" s="402"/>
      <c r="ET779" s="402"/>
      <c r="EX779" s="402"/>
      <c r="FB779" s="402"/>
      <c r="FF779" s="402"/>
      <c r="FJ779" s="402"/>
      <c r="FN779" s="402"/>
      <c r="FR779" s="402"/>
      <c r="FV779" s="402"/>
      <c r="FZ779" s="402"/>
      <c r="GD779" s="402"/>
      <c r="GH779" s="402"/>
      <c r="GL779" s="402"/>
      <c r="GP779" s="402"/>
      <c r="GT779" s="402"/>
      <c r="GX779" s="402"/>
      <c r="HB779" s="402"/>
      <c r="HF779" s="402"/>
      <c r="HJ779" s="402"/>
      <c r="HN779" s="402"/>
      <c r="HR779" s="402"/>
      <c r="HV779" s="402"/>
      <c r="HZ779" s="402"/>
      <c r="ID779" s="402"/>
      <c r="IH779" s="402"/>
      <c r="IL779" s="402"/>
      <c r="IP779" s="402"/>
      <c r="IT779" s="402"/>
      <c r="IX779" s="402"/>
      <c r="JB779" s="402"/>
      <c r="JF779" s="402"/>
      <c r="JJ779" s="402"/>
      <c r="JN779" s="402"/>
      <c r="JR779" s="402"/>
      <c r="JV779" s="402"/>
      <c r="JZ779" s="402"/>
      <c r="KD779" s="402"/>
      <c r="LI779" s="402"/>
      <c r="MH779" s="402"/>
      <c r="MZ779" s="402"/>
      <c r="NM779" s="402"/>
      <c r="OA779" s="402"/>
      <c r="OR779" s="402"/>
      <c r="PW779" s="402"/>
      <c r="QO779" s="402"/>
      <c r="RB779" s="402"/>
      <c r="SD779" s="402"/>
      <c r="TX779" s="402"/>
      <c r="VT779" s="402"/>
      <c r="XQ779" s="402"/>
      <c r="YF779" s="402"/>
      <c r="ZK779" s="402"/>
      <c r="ZN779" s="402"/>
      <c r="AAP779" s="402"/>
      <c r="ABJ779" s="402"/>
      <c r="ABU779" s="402"/>
      <c r="ACZ779" s="402"/>
      <c r="ADG779" s="402"/>
      <c r="ADH779" s="402"/>
      <c r="AEL779" s="402"/>
    </row>
    <row r="780" spans="3:818" ht="11.25" customHeight="1">
      <c r="C780" s="402"/>
      <c r="F780" s="402"/>
      <c r="W780" s="402"/>
      <c r="AA780" s="402"/>
      <c r="AE780" s="402"/>
      <c r="AI780" s="402"/>
      <c r="AM780" s="402"/>
      <c r="AQ780" s="402"/>
      <c r="AT780" s="402"/>
      <c r="AW780" s="402"/>
      <c r="BA780" s="402"/>
      <c r="BB780" s="402"/>
      <c r="BE780" s="402"/>
      <c r="BF780" s="402"/>
      <c r="BI780" s="402"/>
      <c r="BJ780" s="402"/>
      <c r="BM780" s="402"/>
      <c r="BN780" s="402"/>
      <c r="BO780" s="402"/>
      <c r="BP780" s="402"/>
      <c r="BQ780" s="402"/>
      <c r="BR780" s="402"/>
      <c r="BS780" s="402"/>
      <c r="BT780" s="402"/>
      <c r="BW780" s="402"/>
      <c r="BX780" s="402"/>
      <c r="BY780" s="402"/>
      <c r="BZ780" s="402"/>
      <c r="CP780" s="402"/>
      <c r="CQ780" s="402"/>
      <c r="CY780" s="402"/>
      <c r="DE780" s="402"/>
      <c r="DF780" s="402"/>
      <c r="DP780" s="402"/>
      <c r="DR780" s="402"/>
      <c r="DV780" s="402"/>
      <c r="DZ780" s="402"/>
      <c r="ED780" s="402"/>
      <c r="EH780" s="402"/>
      <c r="EL780" s="402"/>
      <c r="EP780" s="402"/>
      <c r="ET780" s="402"/>
      <c r="EX780" s="402"/>
      <c r="FB780" s="402"/>
      <c r="FF780" s="402"/>
      <c r="FJ780" s="402"/>
      <c r="FN780" s="402"/>
      <c r="FR780" s="402"/>
      <c r="FV780" s="402"/>
      <c r="FZ780" s="402"/>
      <c r="GD780" s="402"/>
      <c r="GH780" s="402"/>
      <c r="GL780" s="402"/>
      <c r="GP780" s="402"/>
      <c r="GT780" s="402"/>
      <c r="GX780" s="402"/>
      <c r="HB780" s="402"/>
      <c r="HF780" s="402"/>
      <c r="HJ780" s="402"/>
      <c r="HN780" s="402"/>
      <c r="HR780" s="402"/>
      <c r="HV780" s="402"/>
      <c r="HZ780" s="402"/>
      <c r="ID780" s="402"/>
      <c r="IH780" s="402"/>
      <c r="IL780" s="402"/>
      <c r="IP780" s="402"/>
      <c r="IT780" s="402"/>
      <c r="IX780" s="402"/>
      <c r="JB780" s="402"/>
      <c r="JF780" s="402"/>
      <c r="JJ780" s="402"/>
      <c r="JN780" s="402"/>
      <c r="JR780" s="402"/>
      <c r="JV780" s="402"/>
      <c r="JZ780" s="402"/>
      <c r="KD780" s="402"/>
      <c r="LI780" s="402"/>
      <c r="MH780" s="402"/>
      <c r="MZ780" s="402"/>
      <c r="NM780" s="402"/>
      <c r="OA780" s="402"/>
      <c r="OR780" s="402"/>
      <c r="PW780" s="402"/>
      <c r="QO780" s="402"/>
      <c r="RB780" s="402"/>
      <c r="SD780" s="402"/>
      <c r="TX780" s="402"/>
      <c r="VT780" s="402"/>
      <c r="XQ780" s="402"/>
      <c r="YF780" s="402"/>
      <c r="ZK780" s="402"/>
      <c r="ZN780" s="402"/>
      <c r="AAP780" s="402"/>
      <c r="ABJ780" s="402"/>
      <c r="ABU780" s="402"/>
      <c r="ACZ780" s="402"/>
      <c r="ADG780" s="402"/>
      <c r="ADH780" s="402"/>
      <c r="AEL780" s="402"/>
    </row>
    <row r="781" spans="3:818" ht="11.25" customHeight="1">
      <c r="C781" s="402"/>
      <c r="F781" s="402"/>
      <c r="W781" s="402"/>
      <c r="AA781" s="402"/>
      <c r="AE781" s="402"/>
      <c r="AI781" s="402"/>
      <c r="AM781" s="402"/>
      <c r="AQ781" s="402"/>
      <c r="AT781" s="402"/>
      <c r="AW781" s="402"/>
      <c r="BA781" s="402"/>
      <c r="BB781" s="402"/>
      <c r="BE781" s="402"/>
      <c r="BF781" s="402"/>
      <c r="BI781" s="402"/>
      <c r="BJ781" s="402"/>
      <c r="BM781" s="402"/>
      <c r="BN781" s="402"/>
      <c r="BO781" s="402"/>
      <c r="BP781" s="402"/>
      <c r="BQ781" s="402"/>
      <c r="BR781" s="402"/>
      <c r="BS781" s="402"/>
      <c r="BT781" s="402"/>
      <c r="BW781" s="402"/>
      <c r="BX781" s="402"/>
      <c r="BY781" s="402"/>
      <c r="BZ781" s="402"/>
      <c r="CP781" s="402"/>
      <c r="CQ781" s="402"/>
      <c r="CY781" s="402"/>
      <c r="DE781" s="402"/>
      <c r="DF781" s="402"/>
      <c r="DP781" s="402"/>
      <c r="DR781" s="402"/>
      <c r="DV781" s="402"/>
      <c r="DZ781" s="402"/>
      <c r="ED781" s="402"/>
      <c r="EH781" s="402"/>
      <c r="EL781" s="402"/>
      <c r="EP781" s="402"/>
      <c r="ET781" s="402"/>
      <c r="EX781" s="402"/>
      <c r="FB781" s="402"/>
      <c r="FF781" s="402"/>
      <c r="FJ781" s="402"/>
      <c r="FN781" s="402"/>
      <c r="FR781" s="402"/>
      <c r="FV781" s="402"/>
      <c r="FZ781" s="402"/>
      <c r="GD781" s="402"/>
      <c r="GH781" s="402"/>
      <c r="GL781" s="402"/>
      <c r="GP781" s="402"/>
      <c r="GT781" s="402"/>
      <c r="GX781" s="402"/>
      <c r="HB781" s="402"/>
      <c r="HF781" s="402"/>
      <c r="HJ781" s="402"/>
      <c r="HN781" s="402"/>
      <c r="HR781" s="402"/>
      <c r="HV781" s="402"/>
      <c r="HZ781" s="402"/>
      <c r="ID781" s="402"/>
      <c r="IH781" s="402"/>
      <c r="IL781" s="402"/>
      <c r="IP781" s="402"/>
      <c r="IT781" s="402"/>
      <c r="IX781" s="402"/>
      <c r="JB781" s="402"/>
      <c r="JF781" s="402"/>
      <c r="JJ781" s="402"/>
      <c r="JN781" s="402"/>
      <c r="JR781" s="402"/>
      <c r="JV781" s="402"/>
      <c r="JZ781" s="402"/>
      <c r="KD781" s="402"/>
      <c r="LI781" s="402"/>
      <c r="MH781" s="402"/>
      <c r="MZ781" s="402"/>
      <c r="NM781" s="402"/>
      <c r="OA781" s="402"/>
      <c r="OR781" s="402"/>
      <c r="PW781" s="402"/>
      <c r="QO781" s="402"/>
      <c r="RB781" s="402"/>
      <c r="SD781" s="402"/>
      <c r="TX781" s="402"/>
      <c r="VT781" s="402"/>
      <c r="XQ781" s="402"/>
      <c r="YF781" s="402"/>
      <c r="ZK781" s="402"/>
      <c r="ZN781" s="402"/>
      <c r="AAP781" s="402"/>
      <c r="ABJ781" s="402"/>
      <c r="ABU781" s="402"/>
      <c r="ACZ781" s="402"/>
      <c r="ADG781" s="402"/>
      <c r="ADH781" s="402"/>
      <c r="AEL781" s="402"/>
    </row>
    <row r="782" spans="3:818" ht="11.25" customHeight="1">
      <c r="C782" s="402"/>
      <c r="F782" s="402"/>
      <c r="W782" s="402"/>
      <c r="AA782" s="402"/>
      <c r="AE782" s="402"/>
      <c r="AI782" s="402"/>
      <c r="AM782" s="402"/>
      <c r="AQ782" s="402"/>
      <c r="AT782" s="402"/>
      <c r="AW782" s="402"/>
      <c r="BA782" s="402"/>
      <c r="BB782" s="402"/>
      <c r="BE782" s="402"/>
      <c r="BF782" s="402"/>
      <c r="BI782" s="402"/>
      <c r="BJ782" s="402"/>
      <c r="BM782" s="402"/>
      <c r="BN782" s="402"/>
      <c r="BO782" s="402"/>
      <c r="BP782" s="402"/>
      <c r="BQ782" s="402"/>
      <c r="BR782" s="402"/>
      <c r="BS782" s="402"/>
      <c r="BT782" s="402"/>
      <c r="BW782" s="402"/>
      <c r="BX782" s="402"/>
      <c r="BY782" s="402"/>
      <c r="BZ782" s="402"/>
      <c r="CP782" s="402"/>
      <c r="CQ782" s="402"/>
      <c r="CY782" s="402"/>
      <c r="DE782" s="402"/>
      <c r="DF782" s="402"/>
      <c r="DP782" s="402"/>
      <c r="DR782" s="402"/>
      <c r="DV782" s="402"/>
      <c r="DZ782" s="402"/>
      <c r="ED782" s="402"/>
      <c r="EH782" s="402"/>
      <c r="EL782" s="402"/>
      <c r="EP782" s="402"/>
      <c r="ET782" s="402"/>
      <c r="EX782" s="402"/>
      <c r="FB782" s="402"/>
      <c r="FF782" s="402"/>
      <c r="FJ782" s="402"/>
      <c r="FN782" s="402"/>
      <c r="FR782" s="402"/>
      <c r="FV782" s="402"/>
      <c r="FZ782" s="402"/>
      <c r="GD782" s="402"/>
      <c r="GH782" s="402"/>
      <c r="GL782" s="402"/>
      <c r="GP782" s="402"/>
      <c r="GT782" s="402"/>
      <c r="GX782" s="402"/>
      <c r="HB782" s="402"/>
      <c r="HF782" s="402"/>
      <c r="HJ782" s="402"/>
      <c r="HN782" s="402"/>
      <c r="HR782" s="402"/>
      <c r="HV782" s="402"/>
      <c r="HZ782" s="402"/>
      <c r="ID782" s="402"/>
      <c r="IH782" s="402"/>
      <c r="IL782" s="402"/>
      <c r="IP782" s="402"/>
      <c r="IT782" s="402"/>
      <c r="IX782" s="402"/>
      <c r="JB782" s="402"/>
      <c r="JF782" s="402"/>
      <c r="JJ782" s="402"/>
      <c r="JN782" s="402"/>
      <c r="JR782" s="402"/>
      <c r="JV782" s="402"/>
      <c r="JZ782" s="402"/>
      <c r="KD782" s="402"/>
      <c r="LI782" s="402"/>
      <c r="MH782" s="402"/>
      <c r="MZ782" s="402"/>
      <c r="NM782" s="402"/>
      <c r="OA782" s="402"/>
      <c r="OR782" s="402"/>
      <c r="PW782" s="402"/>
      <c r="QO782" s="402"/>
      <c r="RB782" s="402"/>
      <c r="SD782" s="402"/>
      <c r="TX782" s="402"/>
      <c r="VT782" s="402"/>
      <c r="XQ782" s="402"/>
      <c r="YF782" s="402"/>
      <c r="ZK782" s="402"/>
      <c r="ZN782" s="402"/>
      <c r="AAP782" s="402"/>
      <c r="ABJ782" s="402"/>
      <c r="ABU782" s="402"/>
      <c r="ACZ782" s="402"/>
      <c r="ADG782" s="402"/>
      <c r="ADH782" s="402"/>
      <c r="AEL782" s="402"/>
    </row>
    <row r="783" spans="3:818" ht="11.25" customHeight="1">
      <c r="C783" s="402"/>
      <c r="F783" s="402"/>
      <c r="W783" s="402"/>
      <c r="AA783" s="402"/>
      <c r="AE783" s="402"/>
      <c r="AI783" s="402"/>
      <c r="AM783" s="402"/>
      <c r="AQ783" s="402"/>
      <c r="AT783" s="402"/>
      <c r="AW783" s="402"/>
      <c r="BA783" s="402"/>
      <c r="BB783" s="402"/>
      <c r="BE783" s="402"/>
      <c r="BF783" s="402"/>
      <c r="BI783" s="402"/>
      <c r="BJ783" s="402"/>
      <c r="BM783" s="402"/>
      <c r="BN783" s="402"/>
      <c r="BO783" s="402"/>
      <c r="BP783" s="402"/>
      <c r="BQ783" s="402"/>
      <c r="BR783" s="402"/>
      <c r="BS783" s="402"/>
      <c r="BT783" s="402"/>
      <c r="BW783" s="402"/>
      <c r="BX783" s="402"/>
      <c r="BY783" s="402"/>
      <c r="BZ783" s="402"/>
      <c r="CP783" s="402"/>
      <c r="CQ783" s="402"/>
      <c r="CY783" s="402"/>
      <c r="DE783" s="402"/>
      <c r="DF783" s="402"/>
      <c r="DP783" s="402"/>
      <c r="DR783" s="402"/>
      <c r="DV783" s="402"/>
      <c r="DZ783" s="402"/>
      <c r="ED783" s="402"/>
      <c r="EH783" s="402"/>
      <c r="EL783" s="402"/>
      <c r="EP783" s="402"/>
      <c r="ET783" s="402"/>
      <c r="EX783" s="402"/>
      <c r="FB783" s="402"/>
      <c r="FF783" s="402"/>
      <c r="FJ783" s="402"/>
      <c r="FN783" s="402"/>
      <c r="FR783" s="402"/>
      <c r="FV783" s="402"/>
      <c r="FZ783" s="402"/>
      <c r="GD783" s="402"/>
      <c r="GH783" s="402"/>
      <c r="GL783" s="402"/>
      <c r="GP783" s="402"/>
      <c r="GT783" s="402"/>
      <c r="GX783" s="402"/>
      <c r="HB783" s="402"/>
      <c r="HF783" s="402"/>
      <c r="HJ783" s="402"/>
      <c r="HN783" s="402"/>
      <c r="HR783" s="402"/>
      <c r="HV783" s="402"/>
      <c r="HZ783" s="402"/>
      <c r="ID783" s="402"/>
      <c r="IH783" s="402"/>
      <c r="IL783" s="402"/>
      <c r="IP783" s="402"/>
      <c r="IT783" s="402"/>
      <c r="IX783" s="402"/>
      <c r="JB783" s="402"/>
      <c r="JF783" s="402"/>
      <c r="JJ783" s="402"/>
      <c r="JN783" s="402"/>
      <c r="JR783" s="402"/>
      <c r="JV783" s="402"/>
      <c r="JZ783" s="402"/>
      <c r="KD783" s="402"/>
      <c r="LI783" s="402"/>
      <c r="MH783" s="402"/>
      <c r="MZ783" s="402"/>
      <c r="NM783" s="402"/>
      <c r="OA783" s="402"/>
      <c r="OR783" s="402"/>
      <c r="PW783" s="402"/>
      <c r="QO783" s="402"/>
      <c r="RB783" s="402"/>
      <c r="SD783" s="402"/>
      <c r="TX783" s="402"/>
      <c r="VT783" s="402"/>
      <c r="XQ783" s="402"/>
      <c r="YF783" s="402"/>
      <c r="ZK783" s="402"/>
      <c r="ZN783" s="402"/>
      <c r="AAP783" s="402"/>
      <c r="ABJ783" s="402"/>
      <c r="ABU783" s="402"/>
      <c r="ACZ783" s="402"/>
      <c r="ADG783" s="402"/>
      <c r="ADH783" s="402"/>
      <c r="AEL783" s="402"/>
    </row>
    <row r="784" spans="3:818" ht="11.25" customHeight="1">
      <c r="C784" s="402"/>
      <c r="F784" s="402"/>
      <c r="W784" s="402"/>
      <c r="AA784" s="402"/>
      <c r="AE784" s="402"/>
      <c r="AI784" s="402"/>
      <c r="AM784" s="402"/>
      <c r="AQ784" s="402"/>
      <c r="AT784" s="402"/>
      <c r="AW784" s="402"/>
      <c r="BA784" s="402"/>
      <c r="BB784" s="402"/>
      <c r="BE784" s="402"/>
      <c r="BF784" s="402"/>
      <c r="BI784" s="402"/>
      <c r="BJ784" s="402"/>
      <c r="BM784" s="402"/>
      <c r="BN784" s="402"/>
      <c r="BO784" s="402"/>
      <c r="BP784" s="402"/>
      <c r="BQ784" s="402"/>
      <c r="BR784" s="402"/>
      <c r="BS784" s="402"/>
      <c r="BT784" s="402"/>
      <c r="BW784" s="402"/>
      <c r="BX784" s="402"/>
      <c r="BY784" s="402"/>
      <c r="BZ784" s="402"/>
      <c r="CP784" s="402"/>
      <c r="CQ784" s="402"/>
      <c r="CY784" s="402"/>
      <c r="DE784" s="402"/>
      <c r="DF784" s="402"/>
      <c r="DP784" s="402"/>
      <c r="DR784" s="402"/>
      <c r="DV784" s="402"/>
      <c r="DZ784" s="402"/>
      <c r="ED784" s="402"/>
      <c r="EH784" s="402"/>
      <c r="EL784" s="402"/>
      <c r="EP784" s="402"/>
      <c r="ET784" s="402"/>
      <c r="EX784" s="402"/>
      <c r="FB784" s="402"/>
      <c r="FF784" s="402"/>
      <c r="FJ784" s="402"/>
      <c r="FN784" s="402"/>
      <c r="FR784" s="402"/>
      <c r="FV784" s="402"/>
      <c r="FZ784" s="402"/>
      <c r="GD784" s="402"/>
      <c r="GH784" s="402"/>
      <c r="GL784" s="402"/>
      <c r="GP784" s="402"/>
      <c r="GT784" s="402"/>
      <c r="GX784" s="402"/>
      <c r="HB784" s="402"/>
      <c r="HF784" s="402"/>
      <c r="HJ784" s="402"/>
      <c r="HN784" s="402"/>
      <c r="HR784" s="402"/>
      <c r="HV784" s="402"/>
      <c r="HZ784" s="402"/>
      <c r="ID784" s="402"/>
      <c r="IH784" s="402"/>
      <c r="IL784" s="402"/>
      <c r="IP784" s="402"/>
      <c r="IT784" s="402"/>
      <c r="IX784" s="402"/>
      <c r="JB784" s="402"/>
      <c r="JF784" s="402"/>
      <c r="JJ784" s="402"/>
      <c r="JN784" s="402"/>
      <c r="JR784" s="402"/>
      <c r="JV784" s="402"/>
      <c r="JZ784" s="402"/>
      <c r="KD784" s="402"/>
      <c r="LI784" s="402"/>
      <c r="MH784" s="402"/>
      <c r="MZ784" s="402"/>
      <c r="NM784" s="402"/>
      <c r="OA784" s="402"/>
      <c r="OR784" s="402"/>
      <c r="PW784" s="402"/>
      <c r="QO784" s="402"/>
      <c r="RB784" s="402"/>
      <c r="SD784" s="402"/>
      <c r="TX784" s="402"/>
      <c r="VT784" s="402"/>
      <c r="XQ784" s="402"/>
      <c r="YF784" s="402"/>
      <c r="ZK784" s="402"/>
      <c r="ZN784" s="402"/>
      <c r="AAP784" s="402"/>
      <c r="ABJ784" s="402"/>
      <c r="ABU784" s="402"/>
      <c r="ACZ784" s="402"/>
      <c r="ADG784" s="402"/>
      <c r="ADH784" s="402"/>
      <c r="AEL784" s="402"/>
    </row>
    <row r="785" spans="3:818" ht="11.25" customHeight="1">
      <c r="C785" s="402"/>
      <c r="F785" s="402"/>
      <c r="W785" s="402"/>
      <c r="AA785" s="402"/>
      <c r="AE785" s="402"/>
      <c r="AI785" s="402"/>
      <c r="AM785" s="402"/>
      <c r="AQ785" s="402"/>
      <c r="AT785" s="402"/>
      <c r="AW785" s="402"/>
      <c r="BA785" s="402"/>
      <c r="BB785" s="402"/>
      <c r="BE785" s="402"/>
      <c r="BF785" s="402"/>
      <c r="BI785" s="402"/>
      <c r="BJ785" s="402"/>
      <c r="BM785" s="402"/>
      <c r="BN785" s="402"/>
      <c r="BO785" s="402"/>
      <c r="BP785" s="402"/>
      <c r="BQ785" s="402"/>
      <c r="BR785" s="402"/>
      <c r="BS785" s="402"/>
      <c r="BT785" s="402"/>
      <c r="BW785" s="402"/>
      <c r="BX785" s="402"/>
      <c r="BY785" s="402"/>
      <c r="BZ785" s="402"/>
      <c r="CP785" s="402"/>
      <c r="CQ785" s="402"/>
      <c r="CY785" s="402"/>
      <c r="DE785" s="402"/>
      <c r="DF785" s="402"/>
      <c r="DP785" s="402"/>
      <c r="DR785" s="402"/>
      <c r="DV785" s="402"/>
      <c r="DZ785" s="402"/>
      <c r="ED785" s="402"/>
      <c r="EH785" s="402"/>
      <c r="EL785" s="402"/>
      <c r="EP785" s="402"/>
      <c r="ET785" s="402"/>
      <c r="EX785" s="402"/>
      <c r="FB785" s="402"/>
      <c r="FF785" s="402"/>
      <c r="FJ785" s="402"/>
      <c r="FN785" s="402"/>
      <c r="FR785" s="402"/>
      <c r="FV785" s="402"/>
      <c r="FZ785" s="402"/>
      <c r="GD785" s="402"/>
      <c r="GH785" s="402"/>
      <c r="GL785" s="402"/>
      <c r="GP785" s="402"/>
      <c r="GT785" s="402"/>
      <c r="GX785" s="402"/>
      <c r="HB785" s="402"/>
      <c r="HF785" s="402"/>
      <c r="HJ785" s="402"/>
      <c r="HN785" s="402"/>
      <c r="HR785" s="402"/>
      <c r="HV785" s="402"/>
      <c r="HZ785" s="402"/>
      <c r="ID785" s="402"/>
      <c r="IH785" s="402"/>
      <c r="IL785" s="402"/>
      <c r="IP785" s="402"/>
      <c r="IT785" s="402"/>
      <c r="IX785" s="402"/>
      <c r="JB785" s="402"/>
      <c r="JF785" s="402"/>
      <c r="JJ785" s="402"/>
      <c r="JN785" s="402"/>
      <c r="JR785" s="402"/>
      <c r="JV785" s="402"/>
      <c r="JZ785" s="402"/>
      <c r="KD785" s="402"/>
      <c r="LI785" s="402"/>
      <c r="MH785" s="402"/>
      <c r="MZ785" s="402"/>
      <c r="NM785" s="402"/>
      <c r="OA785" s="402"/>
      <c r="OR785" s="402"/>
      <c r="PW785" s="402"/>
      <c r="QO785" s="402"/>
      <c r="RB785" s="402"/>
      <c r="SD785" s="402"/>
      <c r="TX785" s="402"/>
      <c r="VT785" s="402"/>
      <c r="XQ785" s="402"/>
      <c r="YF785" s="402"/>
      <c r="ZK785" s="402"/>
      <c r="ZN785" s="402"/>
      <c r="AAP785" s="402"/>
      <c r="ABJ785" s="402"/>
      <c r="ABU785" s="402"/>
      <c r="ACZ785" s="402"/>
      <c r="ADG785" s="402"/>
      <c r="ADH785" s="402"/>
      <c r="AEL785" s="402"/>
    </row>
    <row r="786" spans="3:818" ht="11.25" customHeight="1">
      <c r="C786" s="402"/>
      <c r="F786" s="402"/>
      <c r="W786" s="402"/>
      <c r="AA786" s="402"/>
      <c r="AE786" s="402"/>
      <c r="AI786" s="402"/>
      <c r="AM786" s="402"/>
      <c r="AQ786" s="402"/>
      <c r="AT786" s="402"/>
      <c r="AW786" s="402"/>
      <c r="BA786" s="402"/>
      <c r="BB786" s="402"/>
      <c r="BE786" s="402"/>
      <c r="BF786" s="402"/>
      <c r="BI786" s="402"/>
      <c r="BJ786" s="402"/>
      <c r="BM786" s="402"/>
      <c r="BN786" s="402"/>
      <c r="BO786" s="402"/>
      <c r="BP786" s="402"/>
      <c r="BQ786" s="402"/>
      <c r="BR786" s="402"/>
      <c r="BS786" s="402"/>
      <c r="BT786" s="402"/>
      <c r="BW786" s="402"/>
      <c r="BX786" s="402"/>
      <c r="BY786" s="402"/>
      <c r="BZ786" s="402"/>
      <c r="CP786" s="402"/>
      <c r="CQ786" s="402"/>
      <c r="CY786" s="402"/>
      <c r="DE786" s="402"/>
      <c r="DF786" s="402"/>
      <c r="DP786" s="402"/>
      <c r="DR786" s="402"/>
      <c r="DV786" s="402"/>
      <c r="DZ786" s="402"/>
      <c r="ED786" s="402"/>
      <c r="EH786" s="402"/>
      <c r="EL786" s="402"/>
      <c r="EP786" s="402"/>
      <c r="ET786" s="402"/>
      <c r="EX786" s="402"/>
      <c r="FB786" s="402"/>
      <c r="FF786" s="402"/>
      <c r="FJ786" s="402"/>
      <c r="FN786" s="402"/>
      <c r="FR786" s="402"/>
      <c r="FV786" s="402"/>
      <c r="FZ786" s="402"/>
      <c r="GD786" s="402"/>
      <c r="GH786" s="402"/>
      <c r="GL786" s="402"/>
      <c r="GP786" s="402"/>
      <c r="GT786" s="402"/>
      <c r="GX786" s="402"/>
      <c r="HB786" s="402"/>
      <c r="HF786" s="402"/>
      <c r="HJ786" s="402"/>
      <c r="HN786" s="402"/>
      <c r="HR786" s="402"/>
      <c r="HV786" s="402"/>
      <c r="HZ786" s="402"/>
      <c r="ID786" s="402"/>
      <c r="IH786" s="402"/>
      <c r="IL786" s="402"/>
      <c r="IP786" s="402"/>
      <c r="IT786" s="402"/>
      <c r="IX786" s="402"/>
      <c r="JB786" s="402"/>
      <c r="JF786" s="402"/>
      <c r="JJ786" s="402"/>
      <c r="JN786" s="402"/>
      <c r="JR786" s="402"/>
      <c r="JV786" s="402"/>
      <c r="JZ786" s="402"/>
      <c r="KD786" s="402"/>
      <c r="LI786" s="402"/>
      <c r="MH786" s="402"/>
      <c r="MZ786" s="402"/>
      <c r="NM786" s="402"/>
      <c r="OA786" s="402"/>
      <c r="OR786" s="402"/>
      <c r="PW786" s="402"/>
      <c r="QO786" s="402"/>
      <c r="RB786" s="402"/>
      <c r="SD786" s="402"/>
      <c r="TX786" s="402"/>
      <c r="VT786" s="402"/>
      <c r="XQ786" s="402"/>
      <c r="YF786" s="402"/>
      <c r="ZK786" s="402"/>
      <c r="ZN786" s="402"/>
      <c r="AAP786" s="402"/>
      <c r="ABJ786" s="402"/>
      <c r="ABU786" s="402"/>
      <c r="ACZ786" s="402"/>
      <c r="ADG786" s="402"/>
      <c r="ADH786" s="402"/>
      <c r="AEL786" s="402"/>
    </row>
    <row r="787" spans="3:818" ht="11.25" customHeight="1">
      <c r="C787" s="402"/>
      <c r="F787" s="402"/>
      <c r="W787" s="402"/>
      <c r="AA787" s="402"/>
      <c r="AE787" s="402"/>
      <c r="AI787" s="402"/>
      <c r="AM787" s="402"/>
      <c r="AQ787" s="402"/>
      <c r="AT787" s="402"/>
      <c r="AW787" s="402"/>
      <c r="BA787" s="402"/>
      <c r="BB787" s="402"/>
      <c r="BE787" s="402"/>
      <c r="BF787" s="402"/>
      <c r="BI787" s="402"/>
      <c r="BJ787" s="402"/>
      <c r="BM787" s="402"/>
      <c r="BN787" s="402"/>
      <c r="BO787" s="402"/>
      <c r="BP787" s="402"/>
      <c r="BQ787" s="402"/>
      <c r="BR787" s="402"/>
      <c r="BS787" s="402"/>
      <c r="BT787" s="402"/>
      <c r="BW787" s="402"/>
      <c r="BX787" s="402"/>
      <c r="BY787" s="402"/>
      <c r="BZ787" s="402"/>
      <c r="CP787" s="402"/>
      <c r="CQ787" s="402"/>
      <c r="CY787" s="402"/>
      <c r="DE787" s="402"/>
      <c r="DF787" s="402"/>
      <c r="DP787" s="402"/>
      <c r="DR787" s="402"/>
      <c r="DV787" s="402"/>
      <c r="DZ787" s="402"/>
      <c r="ED787" s="402"/>
      <c r="EH787" s="402"/>
      <c r="EL787" s="402"/>
      <c r="EP787" s="402"/>
      <c r="ET787" s="402"/>
      <c r="EX787" s="402"/>
      <c r="FB787" s="402"/>
      <c r="FF787" s="402"/>
      <c r="FJ787" s="402"/>
      <c r="FN787" s="402"/>
      <c r="FR787" s="402"/>
      <c r="FV787" s="402"/>
      <c r="FZ787" s="402"/>
      <c r="GD787" s="402"/>
      <c r="GH787" s="402"/>
      <c r="GL787" s="402"/>
      <c r="GP787" s="402"/>
      <c r="GT787" s="402"/>
      <c r="GX787" s="402"/>
      <c r="HB787" s="402"/>
      <c r="HF787" s="402"/>
      <c r="HJ787" s="402"/>
      <c r="HN787" s="402"/>
      <c r="HR787" s="402"/>
      <c r="HV787" s="402"/>
      <c r="HZ787" s="402"/>
      <c r="ID787" s="402"/>
      <c r="IH787" s="402"/>
      <c r="IL787" s="402"/>
      <c r="IP787" s="402"/>
      <c r="IT787" s="402"/>
      <c r="IX787" s="402"/>
      <c r="JB787" s="402"/>
      <c r="JF787" s="402"/>
      <c r="JJ787" s="402"/>
      <c r="JN787" s="402"/>
      <c r="JR787" s="402"/>
      <c r="JV787" s="402"/>
      <c r="JZ787" s="402"/>
      <c r="KD787" s="402"/>
      <c r="LI787" s="402"/>
      <c r="MH787" s="402"/>
      <c r="MZ787" s="402"/>
      <c r="NM787" s="402"/>
      <c r="OA787" s="402"/>
      <c r="OR787" s="402"/>
      <c r="PW787" s="402"/>
      <c r="QO787" s="402"/>
      <c r="RB787" s="402"/>
      <c r="SD787" s="402"/>
      <c r="TX787" s="402"/>
      <c r="VT787" s="402"/>
      <c r="XQ787" s="402"/>
      <c r="YF787" s="402"/>
      <c r="ZK787" s="402"/>
      <c r="ZN787" s="402"/>
      <c r="AAP787" s="402"/>
      <c r="ABJ787" s="402"/>
      <c r="ABU787" s="402"/>
      <c r="ACZ787" s="402"/>
      <c r="ADG787" s="402"/>
      <c r="ADH787" s="402"/>
      <c r="AEL787" s="402"/>
    </row>
    <row r="788" spans="3:818" ht="11.25" customHeight="1">
      <c r="C788" s="402"/>
      <c r="F788" s="402"/>
      <c r="W788" s="402"/>
      <c r="AA788" s="402"/>
      <c r="AE788" s="402"/>
      <c r="AI788" s="402"/>
      <c r="AM788" s="402"/>
      <c r="AQ788" s="402"/>
      <c r="AT788" s="402"/>
      <c r="AW788" s="402"/>
      <c r="BA788" s="402"/>
      <c r="BB788" s="402"/>
      <c r="BE788" s="402"/>
      <c r="BF788" s="402"/>
      <c r="BI788" s="402"/>
      <c r="BJ788" s="402"/>
      <c r="BM788" s="402"/>
      <c r="BN788" s="402"/>
      <c r="BO788" s="402"/>
      <c r="BP788" s="402"/>
      <c r="BQ788" s="402"/>
      <c r="BR788" s="402"/>
      <c r="BS788" s="402"/>
      <c r="BT788" s="402"/>
      <c r="BW788" s="402"/>
      <c r="BX788" s="402"/>
      <c r="BY788" s="402"/>
      <c r="BZ788" s="402"/>
      <c r="CP788" s="402"/>
      <c r="CQ788" s="402"/>
      <c r="CY788" s="402"/>
      <c r="DE788" s="402"/>
      <c r="DF788" s="402"/>
      <c r="DP788" s="402"/>
      <c r="DR788" s="402"/>
      <c r="DV788" s="402"/>
      <c r="DZ788" s="402"/>
      <c r="ED788" s="402"/>
      <c r="EH788" s="402"/>
      <c r="EL788" s="402"/>
      <c r="EP788" s="402"/>
      <c r="ET788" s="402"/>
      <c r="EX788" s="402"/>
      <c r="FB788" s="402"/>
      <c r="FF788" s="402"/>
      <c r="FJ788" s="402"/>
      <c r="FN788" s="402"/>
      <c r="FR788" s="402"/>
      <c r="FV788" s="402"/>
      <c r="FZ788" s="402"/>
      <c r="GD788" s="402"/>
      <c r="GH788" s="402"/>
      <c r="GL788" s="402"/>
      <c r="GP788" s="402"/>
      <c r="GT788" s="402"/>
      <c r="GX788" s="402"/>
      <c r="HB788" s="402"/>
      <c r="HF788" s="402"/>
      <c r="HJ788" s="402"/>
      <c r="HN788" s="402"/>
      <c r="HR788" s="402"/>
      <c r="HV788" s="402"/>
      <c r="HZ788" s="402"/>
      <c r="ID788" s="402"/>
      <c r="IH788" s="402"/>
      <c r="IL788" s="402"/>
      <c r="IP788" s="402"/>
      <c r="IT788" s="402"/>
      <c r="IX788" s="402"/>
      <c r="JB788" s="402"/>
      <c r="JF788" s="402"/>
      <c r="JJ788" s="402"/>
      <c r="JN788" s="402"/>
      <c r="JR788" s="402"/>
      <c r="JV788" s="402"/>
      <c r="JZ788" s="402"/>
      <c r="KD788" s="402"/>
      <c r="LI788" s="402"/>
      <c r="MH788" s="402"/>
      <c r="MZ788" s="402"/>
      <c r="NM788" s="402"/>
      <c r="OA788" s="402"/>
      <c r="OR788" s="402"/>
      <c r="PW788" s="402"/>
      <c r="QO788" s="402"/>
      <c r="RB788" s="402"/>
      <c r="SD788" s="402"/>
      <c r="TX788" s="402"/>
      <c r="VT788" s="402"/>
      <c r="XQ788" s="402"/>
      <c r="YF788" s="402"/>
      <c r="ZK788" s="402"/>
      <c r="ZN788" s="402"/>
      <c r="AAP788" s="402"/>
      <c r="ABJ788" s="402"/>
      <c r="ABU788" s="402"/>
      <c r="ACZ788" s="402"/>
      <c r="ADG788" s="402"/>
      <c r="ADH788" s="402"/>
      <c r="AEL788" s="402"/>
    </row>
    <row r="789" spans="3:818" ht="11.25" customHeight="1">
      <c r="C789" s="402"/>
      <c r="F789" s="402"/>
      <c r="W789" s="402"/>
      <c r="AA789" s="402"/>
      <c r="AE789" s="402"/>
      <c r="AI789" s="402"/>
      <c r="AM789" s="402"/>
      <c r="AQ789" s="402"/>
      <c r="AT789" s="402"/>
      <c r="AW789" s="402"/>
      <c r="BA789" s="402"/>
      <c r="BB789" s="402"/>
      <c r="BE789" s="402"/>
      <c r="BF789" s="402"/>
      <c r="BI789" s="402"/>
      <c r="BJ789" s="402"/>
      <c r="BM789" s="402"/>
      <c r="BN789" s="402"/>
      <c r="BO789" s="402"/>
      <c r="BP789" s="402"/>
      <c r="BQ789" s="402"/>
      <c r="BR789" s="402"/>
      <c r="BS789" s="402"/>
      <c r="BT789" s="402"/>
      <c r="BW789" s="402"/>
      <c r="BX789" s="402"/>
      <c r="BY789" s="402"/>
      <c r="BZ789" s="402"/>
      <c r="CP789" s="402"/>
      <c r="CQ789" s="402"/>
      <c r="CY789" s="402"/>
      <c r="DE789" s="402"/>
      <c r="DF789" s="402"/>
      <c r="DP789" s="402"/>
      <c r="DR789" s="402"/>
      <c r="DV789" s="402"/>
      <c r="DZ789" s="402"/>
      <c r="ED789" s="402"/>
      <c r="EH789" s="402"/>
      <c r="EL789" s="402"/>
      <c r="EP789" s="402"/>
      <c r="ET789" s="402"/>
      <c r="EX789" s="402"/>
      <c r="FB789" s="402"/>
      <c r="FF789" s="402"/>
      <c r="FJ789" s="402"/>
      <c r="FN789" s="402"/>
      <c r="FR789" s="402"/>
      <c r="FV789" s="402"/>
      <c r="FZ789" s="402"/>
      <c r="GD789" s="402"/>
      <c r="GH789" s="402"/>
      <c r="GL789" s="402"/>
      <c r="GP789" s="402"/>
      <c r="GT789" s="402"/>
      <c r="GX789" s="402"/>
      <c r="HB789" s="402"/>
      <c r="HF789" s="402"/>
      <c r="HJ789" s="402"/>
      <c r="HN789" s="402"/>
      <c r="HR789" s="402"/>
      <c r="HV789" s="402"/>
      <c r="HZ789" s="402"/>
      <c r="ID789" s="402"/>
      <c r="IH789" s="402"/>
      <c r="IL789" s="402"/>
      <c r="IP789" s="402"/>
      <c r="IT789" s="402"/>
      <c r="IX789" s="402"/>
      <c r="JB789" s="402"/>
      <c r="JF789" s="402"/>
      <c r="JJ789" s="402"/>
      <c r="JN789" s="402"/>
      <c r="JR789" s="402"/>
      <c r="JV789" s="402"/>
      <c r="JZ789" s="402"/>
      <c r="KD789" s="402"/>
      <c r="LI789" s="402"/>
      <c r="MH789" s="402"/>
      <c r="MZ789" s="402"/>
      <c r="NM789" s="402"/>
      <c r="OA789" s="402"/>
      <c r="OR789" s="402"/>
      <c r="PW789" s="402"/>
      <c r="QO789" s="402"/>
      <c r="RB789" s="402"/>
      <c r="SD789" s="402"/>
      <c r="TX789" s="402"/>
      <c r="VT789" s="402"/>
      <c r="XQ789" s="402"/>
      <c r="YF789" s="402"/>
      <c r="ZK789" s="402"/>
      <c r="ZN789" s="402"/>
      <c r="AAP789" s="402"/>
      <c r="ABJ789" s="402"/>
      <c r="ABU789" s="402"/>
      <c r="ACZ789" s="402"/>
      <c r="ADG789" s="402"/>
      <c r="ADH789" s="402"/>
      <c r="AEL789" s="402"/>
    </row>
    <row r="790" spans="3:818" ht="11.25" customHeight="1">
      <c r="C790" s="402"/>
      <c r="F790" s="402"/>
      <c r="W790" s="402"/>
      <c r="AA790" s="402"/>
      <c r="AE790" s="402"/>
      <c r="AI790" s="402"/>
      <c r="AM790" s="402"/>
      <c r="AQ790" s="402"/>
      <c r="AT790" s="402"/>
      <c r="AW790" s="402"/>
      <c r="BA790" s="402"/>
      <c r="BB790" s="402"/>
      <c r="BE790" s="402"/>
      <c r="BF790" s="402"/>
      <c r="BI790" s="402"/>
      <c r="BJ790" s="402"/>
      <c r="BM790" s="402"/>
      <c r="BN790" s="402"/>
      <c r="BO790" s="402"/>
      <c r="BP790" s="402"/>
      <c r="BQ790" s="402"/>
      <c r="BR790" s="402"/>
      <c r="BS790" s="402"/>
      <c r="BT790" s="402"/>
      <c r="BW790" s="402"/>
      <c r="BX790" s="402"/>
      <c r="BY790" s="402"/>
      <c r="BZ790" s="402"/>
      <c r="CP790" s="402"/>
      <c r="CQ790" s="402"/>
      <c r="CY790" s="402"/>
      <c r="DE790" s="402"/>
      <c r="DF790" s="402"/>
      <c r="DP790" s="402"/>
      <c r="DR790" s="402"/>
      <c r="DV790" s="402"/>
      <c r="DZ790" s="402"/>
      <c r="ED790" s="402"/>
      <c r="EH790" s="402"/>
      <c r="EL790" s="402"/>
      <c r="EP790" s="402"/>
      <c r="ET790" s="402"/>
      <c r="EX790" s="402"/>
      <c r="FB790" s="402"/>
      <c r="FF790" s="402"/>
      <c r="FJ790" s="402"/>
      <c r="FN790" s="402"/>
      <c r="FR790" s="402"/>
      <c r="FV790" s="402"/>
      <c r="FZ790" s="402"/>
      <c r="GD790" s="402"/>
      <c r="GH790" s="402"/>
      <c r="GL790" s="402"/>
      <c r="GP790" s="402"/>
      <c r="GT790" s="402"/>
      <c r="GX790" s="402"/>
      <c r="HB790" s="402"/>
      <c r="HF790" s="402"/>
      <c r="HJ790" s="402"/>
      <c r="HN790" s="402"/>
      <c r="HR790" s="402"/>
      <c r="HV790" s="402"/>
      <c r="HZ790" s="402"/>
      <c r="ID790" s="402"/>
      <c r="IH790" s="402"/>
      <c r="IL790" s="402"/>
      <c r="IP790" s="402"/>
      <c r="IT790" s="402"/>
      <c r="IX790" s="402"/>
      <c r="JB790" s="402"/>
      <c r="JF790" s="402"/>
      <c r="JJ790" s="402"/>
      <c r="JN790" s="402"/>
      <c r="JR790" s="402"/>
      <c r="JV790" s="402"/>
      <c r="JZ790" s="402"/>
      <c r="KD790" s="402"/>
      <c r="LI790" s="402"/>
      <c r="MH790" s="402"/>
      <c r="MZ790" s="402"/>
      <c r="NM790" s="402"/>
      <c r="OA790" s="402"/>
      <c r="OR790" s="402"/>
      <c r="PW790" s="402"/>
      <c r="QO790" s="402"/>
      <c r="RB790" s="402"/>
      <c r="SD790" s="402"/>
      <c r="TX790" s="402"/>
      <c r="VT790" s="402"/>
      <c r="XQ790" s="402"/>
      <c r="YF790" s="402"/>
      <c r="ZK790" s="402"/>
      <c r="ZN790" s="402"/>
      <c r="AAP790" s="402"/>
      <c r="ABJ790" s="402"/>
      <c r="ABU790" s="402"/>
      <c r="ACZ790" s="402"/>
      <c r="ADG790" s="402"/>
      <c r="ADH790" s="402"/>
      <c r="AEL790" s="402"/>
    </row>
    <row r="791" spans="3:818" ht="11.25" customHeight="1">
      <c r="C791" s="402"/>
      <c r="F791" s="402"/>
      <c r="W791" s="402"/>
      <c r="AA791" s="402"/>
      <c r="AE791" s="402"/>
      <c r="AI791" s="402"/>
      <c r="AM791" s="402"/>
      <c r="AQ791" s="402"/>
      <c r="AT791" s="402"/>
      <c r="AW791" s="402"/>
      <c r="BA791" s="402"/>
      <c r="BB791" s="402"/>
      <c r="BE791" s="402"/>
      <c r="BF791" s="402"/>
      <c r="BI791" s="402"/>
      <c r="BJ791" s="402"/>
      <c r="BM791" s="402"/>
      <c r="BN791" s="402"/>
      <c r="BO791" s="402"/>
      <c r="BP791" s="402"/>
      <c r="BQ791" s="402"/>
      <c r="BR791" s="402"/>
      <c r="BS791" s="402"/>
      <c r="BT791" s="402"/>
      <c r="BW791" s="402"/>
      <c r="BX791" s="402"/>
      <c r="BY791" s="402"/>
      <c r="BZ791" s="402"/>
      <c r="CP791" s="402"/>
      <c r="CQ791" s="402"/>
      <c r="CY791" s="402"/>
      <c r="DE791" s="402"/>
      <c r="DF791" s="402"/>
      <c r="DP791" s="402"/>
      <c r="DR791" s="402"/>
      <c r="DV791" s="402"/>
      <c r="DZ791" s="402"/>
      <c r="ED791" s="402"/>
      <c r="EH791" s="402"/>
      <c r="EL791" s="402"/>
      <c r="EP791" s="402"/>
      <c r="ET791" s="402"/>
      <c r="EX791" s="402"/>
      <c r="FB791" s="402"/>
      <c r="FF791" s="402"/>
      <c r="FJ791" s="402"/>
      <c r="FN791" s="402"/>
      <c r="FR791" s="402"/>
      <c r="FV791" s="402"/>
      <c r="FZ791" s="402"/>
      <c r="GD791" s="402"/>
      <c r="GH791" s="402"/>
      <c r="GL791" s="402"/>
      <c r="GP791" s="402"/>
      <c r="GT791" s="402"/>
      <c r="GX791" s="402"/>
      <c r="HB791" s="402"/>
      <c r="HF791" s="402"/>
      <c r="HJ791" s="402"/>
      <c r="HN791" s="402"/>
      <c r="HR791" s="402"/>
      <c r="HV791" s="402"/>
      <c r="HZ791" s="402"/>
      <c r="ID791" s="402"/>
      <c r="IH791" s="402"/>
      <c r="IL791" s="402"/>
      <c r="IP791" s="402"/>
      <c r="IT791" s="402"/>
      <c r="IX791" s="402"/>
      <c r="JB791" s="402"/>
      <c r="JF791" s="402"/>
      <c r="JJ791" s="402"/>
      <c r="JN791" s="402"/>
      <c r="JR791" s="402"/>
      <c r="JV791" s="402"/>
      <c r="JZ791" s="402"/>
      <c r="KD791" s="402"/>
      <c r="LI791" s="402"/>
      <c r="MH791" s="402"/>
      <c r="MZ791" s="402"/>
      <c r="NM791" s="402"/>
      <c r="OA791" s="402"/>
      <c r="OR791" s="402"/>
      <c r="PW791" s="402"/>
      <c r="QO791" s="402"/>
      <c r="RB791" s="402"/>
      <c r="SD791" s="402"/>
      <c r="TX791" s="402"/>
      <c r="VT791" s="402"/>
      <c r="XQ791" s="402"/>
      <c r="YF791" s="402"/>
      <c r="ZK791" s="402"/>
      <c r="ZN791" s="402"/>
      <c r="AAP791" s="402"/>
      <c r="ABJ791" s="402"/>
      <c r="ABU791" s="402"/>
      <c r="ACZ791" s="402"/>
      <c r="ADG791" s="402"/>
      <c r="ADH791" s="402"/>
      <c r="AEL791" s="402"/>
    </row>
    <row r="792" spans="3:818" ht="11.25" customHeight="1">
      <c r="C792" s="402"/>
      <c r="F792" s="402"/>
      <c r="W792" s="402"/>
      <c r="AA792" s="402"/>
      <c r="AE792" s="402"/>
      <c r="AI792" s="402"/>
      <c r="AM792" s="402"/>
      <c r="AQ792" s="402"/>
      <c r="AT792" s="402"/>
      <c r="AW792" s="402"/>
      <c r="BA792" s="402"/>
      <c r="BB792" s="402"/>
      <c r="BE792" s="402"/>
      <c r="BF792" s="402"/>
      <c r="BI792" s="402"/>
      <c r="BJ792" s="402"/>
      <c r="BM792" s="402"/>
      <c r="BN792" s="402"/>
      <c r="BO792" s="402"/>
      <c r="BP792" s="402"/>
      <c r="BQ792" s="402"/>
      <c r="BR792" s="402"/>
      <c r="BS792" s="402"/>
      <c r="BT792" s="402"/>
      <c r="BW792" s="402"/>
      <c r="BX792" s="402"/>
      <c r="BY792" s="402"/>
      <c r="BZ792" s="402"/>
      <c r="CP792" s="402"/>
      <c r="CQ792" s="402"/>
      <c r="CY792" s="402"/>
      <c r="DE792" s="402"/>
      <c r="DF792" s="402"/>
      <c r="DP792" s="402"/>
      <c r="DR792" s="402"/>
      <c r="DV792" s="402"/>
      <c r="DZ792" s="402"/>
      <c r="ED792" s="402"/>
      <c r="EH792" s="402"/>
      <c r="EL792" s="402"/>
      <c r="EP792" s="402"/>
      <c r="ET792" s="402"/>
      <c r="EX792" s="402"/>
      <c r="FB792" s="402"/>
      <c r="FF792" s="402"/>
      <c r="FJ792" s="402"/>
      <c r="FN792" s="402"/>
      <c r="FR792" s="402"/>
      <c r="FV792" s="402"/>
      <c r="FZ792" s="402"/>
      <c r="GD792" s="402"/>
      <c r="GH792" s="402"/>
      <c r="GL792" s="402"/>
      <c r="GP792" s="402"/>
      <c r="GT792" s="402"/>
      <c r="GX792" s="402"/>
      <c r="HB792" s="402"/>
      <c r="HF792" s="402"/>
      <c r="HJ792" s="402"/>
      <c r="HN792" s="402"/>
      <c r="HR792" s="402"/>
      <c r="HV792" s="402"/>
      <c r="HZ792" s="402"/>
      <c r="ID792" s="402"/>
      <c r="IH792" s="402"/>
      <c r="IL792" s="402"/>
      <c r="IP792" s="402"/>
      <c r="IT792" s="402"/>
      <c r="IX792" s="402"/>
      <c r="JB792" s="402"/>
      <c r="JF792" s="402"/>
      <c r="JJ792" s="402"/>
      <c r="JN792" s="402"/>
      <c r="JR792" s="402"/>
      <c r="JV792" s="402"/>
      <c r="JZ792" s="402"/>
      <c r="KD792" s="402"/>
      <c r="LI792" s="402"/>
      <c r="MH792" s="402"/>
      <c r="MZ792" s="402"/>
      <c r="NM792" s="402"/>
      <c r="OA792" s="402"/>
      <c r="OR792" s="402"/>
      <c r="PW792" s="402"/>
      <c r="QO792" s="402"/>
      <c r="RB792" s="402"/>
      <c r="SD792" s="402"/>
      <c r="TX792" s="402"/>
      <c r="VT792" s="402"/>
      <c r="XQ792" s="402"/>
      <c r="YF792" s="402"/>
      <c r="ZK792" s="402"/>
      <c r="ZN792" s="402"/>
      <c r="AAP792" s="402"/>
      <c r="ABJ792" s="402"/>
      <c r="ABU792" s="402"/>
      <c r="ACZ792" s="402"/>
      <c r="ADG792" s="402"/>
      <c r="ADH792" s="402"/>
      <c r="AEL792" s="402"/>
    </row>
    <row r="793" spans="3:818" ht="11.25" customHeight="1">
      <c r="C793" s="402"/>
      <c r="F793" s="402"/>
      <c r="W793" s="402"/>
      <c r="AA793" s="402"/>
      <c r="AE793" s="402"/>
      <c r="AI793" s="402"/>
      <c r="AM793" s="402"/>
      <c r="AQ793" s="402"/>
      <c r="AT793" s="402"/>
      <c r="AW793" s="402"/>
      <c r="BA793" s="402"/>
      <c r="BB793" s="402"/>
      <c r="BE793" s="402"/>
      <c r="BF793" s="402"/>
      <c r="BI793" s="402"/>
      <c r="BJ793" s="402"/>
      <c r="BM793" s="402"/>
      <c r="BN793" s="402"/>
      <c r="BO793" s="402"/>
      <c r="BP793" s="402"/>
      <c r="BQ793" s="402"/>
      <c r="BR793" s="402"/>
      <c r="BS793" s="402"/>
      <c r="BT793" s="402"/>
      <c r="BW793" s="402"/>
      <c r="BX793" s="402"/>
      <c r="BY793" s="402"/>
      <c r="BZ793" s="402"/>
      <c r="CP793" s="402"/>
      <c r="CQ793" s="402"/>
      <c r="CY793" s="402"/>
      <c r="DE793" s="402"/>
      <c r="DF793" s="402"/>
      <c r="DP793" s="402"/>
      <c r="DR793" s="402"/>
      <c r="DV793" s="402"/>
      <c r="DZ793" s="402"/>
      <c r="ED793" s="402"/>
      <c r="EH793" s="402"/>
      <c r="EL793" s="402"/>
      <c r="EP793" s="402"/>
      <c r="ET793" s="402"/>
      <c r="EX793" s="402"/>
      <c r="FB793" s="402"/>
      <c r="FF793" s="402"/>
      <c r="FJ793" s="402"/>
      <c r="FN793" s="402"/>
      <c r="FR793" s="402"/>
      <c r="FV793" s="402"/>
      <c r="FZ793" s="402"/>
      <c r="GD793" s="402"/>
      <c r="GH793" s="402"/>
      <c r="GL793" s="402"/>
      <c r="GP793" s="402"/>
      <c r="GT793" s="402"/>
      <c r="GX793" s="402"/>
      <c r="HB793" s="402"/>
      <c r="HF793" s="402"/>
      <c r="HJ793" s="402"/>
      <c r="HN793" s="402"/>
      <c r="HR793" s="402"/>
      <c r="HV793" s="402"/>
      <c r="HZ793" s="402"/>
      <c r="ID793" s="402"/>
      <c r="IH793" s="402"/>
      <c r="IL793" s="402"/>
      <c r="IP793" s="402"/>
      <c r="IT793" s="402"/>
      <c r="IX793" s="402"/>
      <c r="JB793" s="402"/>
      <c r="JF793" s="402"/>
      <c r="JJ793" s="402"/>
      <c r="JN793" s="402"/>
      <c r="JR793" s="402"/>
      <c r="JV793" s="402"/>
      <c r="JZ793" s="402"/>
      <c r="KD793" s="402"/>
      <c r="LI793" s="402"/>
      <c r="MH793" s="402"/>
      <c r="MZ793" s="402"/>
      <c r="NM793" s="402"/>
      <c r="OA793" s="402"/>
      <c r="OR793" s="402"/>
      <c r="PW793" s="402"/>
      <c r="QO793" s="402"/>
      <c r="RB793" s="402"/>
      <c r="SD793" s="402"/>
      <c r="TX793" s="402"/>
      <c r="VT793" s="402"/>
      <c r="XQ793" s="402"/>
      <c r="YF793" s="402"/>
      <c r="ZK793" s="402"/>
      <c r="ZN793" s="402"/>
      <c r="AAP793" s="402"/>
      <c r="ABJ793" s="402"/>
      <c r="ABU793" s="402"/>
      <c r="ACZ793" s="402"/>
      <c r="ADG793" s="402"/>
      <c r="ADH793" s="402"/>
      <c r="AEL793" s="402"/>
    </row>
    <row r="794" spans="3:818" ht="11.25" customHeight="1">
      <c r="C794" s="402"/>
      <c r="F794" s="402"/>
      <c r="W794" s="402"/>
      <c r="AA794" s="402"/>
      <c r="AE794" s="402"/>
      <c r="AI794" s="402"/>
      <c r="AM794" s="402"/>
      <c r="AQ794" s="402"/>
      <c r="AT794" s="402"/>
      <c r="AW794" s="402"/>
      <c r="BA794" s="402"/>
      <c r="BB794" s="402"/>
      <c r="BE794" s="402"/>
      <c r="BF794" s="402"/>
      <c r="BI794" s="402"/>
      <c r="BJ794" s="402"/>
      <c r="BM794" s="402"/>
      <c r="BN794" s="402"/>
      <c r="BO794" s="402"/>
      <c r="BP794" s="402"/>
      <c r="BQ794" s="402"/>
      <c r="BR794" s="402"/>
      <c r="BS794" s="402"/>
      <c r="BT794" s="402"/>
      <c r="BW794" s="402"/>
      <c r="BX794" s="402"/>
      <c r="BY794" s="402"/>
      <c r="BZ794" s="402"/>
      <c r="CP794" s="402"/>
      <c r="CQ794" s="402"/>
      <c r="CY794" s="402"/>
      <c r="DE794" s="402"/>
      <c r="DF794" s="402"/>
      <c r="DP794" s="402"/>
      <c r="DR794" s="402"/>
      <c r="DV794" s="402"/>
      <c r="DZ794" s="402"/>
      <c r="ED794" s="402"/>
      <c r="EH794" s="402"/>
      <c r="EL794" s="402"/>
      <c r="EP794" s="402"/>
      <c r="ET794" s="402"/>
      <c r="EX794" s="402"/>
      <c r="FB794" s="402"/>
      <c r="FF794" s="402"/>
      <c r="FJ794" s="402"/>
      <c r="FN794" s="402"/>
      <c r="FR794" s="402"/>
      <c r="FV794" s="402"/>
      <c r="FZ794" s="402"/>
      <c r="GD794" s="402"/>
      <c r="GH794" s="402"/>
      <c r="GL794" s="402"/>
      <c r="GP794" s="402"/>
      <c r="GT794" s="402"/>
      <c r="GX794" s="402"/>
      <c r="HB794" s="402"/>
      <c r="HF794" s="402"/>
      <c r="HJ794" s="402"/>
      <c r="HN794" s="402"/>
      <c r="HR794" s="402"/>
      <c r="HV794" s="402"/>
      <c r="HZ794" s="402"/>
      <c r="ID794" s="402"/>
      <c r="IH794" s="402"/>
      <c r="IL794" s="402"/>
      <c r="IP794" s="402"/>
      <c r="IT794" s="402"/>
      <c r="IX794" s="402"/>
      <c r="JB794" s="402"/>
      <c r="JF794" s="402"/>
      <c r="JJ794" s="402"/>
      <c r="JN794" s="402"/>
      <c r="JR794" s="402"/>
      <c r="JV794" s="402"/>
      <c r="JZ794" s="402"/>
      <c r="KD794" s="402"/>
      <c r="LI794" s="402"/>
      <c r="MH794" s="402"/>
      <c r="MZ794" s="402"/>
      <c r="NM794" s="402"/>
      <c r="OA794" s="402"/>
      <c r="OR794" s="402"/>
      <c r="PW794" s="402"/>
      <c r="QO794" s="402"/>
      <c r="RB794" s="402"/>
      <c r="SD794" s="402"/>
      <c r="TX794" s="402"/>
      <c r="VT794" s="402"/>
      <c r="XQ794" s="402"/>
      <c r="YF794" s="402"/>
      <c r="ZK794" s="402"/>
      <c r="ZN794" s="402"/>
      <c r="AAP794" s="402"/>
      <c r="ABJ794" s="402"/>
      <c r="ABU794" s="402"/>
      <c r="ACZ794" s="402"/>
      <c r="ADG794" s="402"/>
      <c r="ADH794" s="402"/>
      <c r="AEL794" s="402"/>
    </row>
    <row r="795" spans="3:818" ht="11.25" customHeight="1">
      <c r="C795" s="402"/>
      <c r="F795" s="402"/>
      <c r="W795" s="402"/>
      <c r="AA795" s="402"/>
      <c r="AE795" s="402"/>
      <c r="AI795" s="402"/>
      <c r="AM795" s="402"/>
      <c r="AQ795" s="402"/>
      <c r="AT795" s="402"/>
      <c r="AW795" s="402"/>
      <c r="BA795" s="402"/>
      <c r="BB795" s="402"/>
      <c r="BE795" s="402"/>
      <c r="BF795" s="402"/>
      <c r="BI795" s="402"/>
      <c r="BJ795" s="402"/>
      <c r="BM795" s="402"/>
      <c r="BN795" s="402"/>
      <c r="BO795" s="402"/>
      <c r="BP795" s="402"/>
      <c r="BQ795" s="402"/>
      <c r="BR795" s="402"/>
      <c r="BS795" s="402"/>
      <c r="BT795" s="402"/>
      <c r="BW795" s="402"/>
      <c r="BX795" s="402"/>
      <c r="BY795" s="402"/>
      <c r="BZ795" s="402"/>
      <c r="CP795" s="402"/>
      <c r="CQ795" s="402"/>
      <c r="CY795" s="402"/>
      <c r="DE795" s="402"/>
      <c r="DF795" s="402"/>
      <c r="DP795" s="402"/>
      <c r="DR795" s="402"/>
      <c r="DV795" s="402"/>
      <c r="DZ795" s="402"/>
      <c r="ED795" s="402"/>
      <c r="EH795" s="402"/>
      <c r="EL795" s="402"/>
      <c r="EP795" s="402"/>
      <c r="ET795" s="402"/>
      <c r="EX795" s="402"/>
      <c r="FB795" s="402"/>
      <c r="FF795" s="402"/>
      <c r="FJ795" s="402"/>
      <c r="FN795" s="402"/>
      <c r="FR795" s="402"/>
      <c r="FV795" s="402"/>
      <c r="FZ795" s="402"/>
      <c r="GD795" s="402"/>
      <c r="GH795" s="402"/>
      <c r="GL795" s="402"/>
      <c r="GP795" s="402"/>
      <c r="GT795" s="402"/>
      <c r="GX795" s="402"/>
      <c r="HB795" s="402"/>
      <c r="HF795" s="402"/>
      <c r="HJ795" s="402"/>
      <c r="HN795" s="402"/>
      <c r="HR795" s="402"/>
      <c r="HV795" s="402"/>
      <c r="HZ795" s="402"/>
      <c r="ID795" s="402"/>
      <c r="IH795" s="402"/>
      <c r="IL795" s="402"/>
      <c r="IP795" s="402"/>
      <c r="IT795" s="402"/>
      <c r="IX795" s="402"/>
      <c r="JB795" s="402"/>
      <c r="JF795" s="402"/>
      <c r="JJ795" s="402"/>
      <c r="JN795" s="402"/>
      <c r="JR795" s="402"/>
      <c r="JV795" s="402"/>
      <c r="JZ795" s="402"/>
      <c r="KD795" s="402"/>
      <c r="LI795" s="402"/>
      <c r="MH795" s="402"/>
      <c r="MZ795" s="402"/>
      <c r="NM795" s="402"/>
      <c r="OA795" s="402"/>
      <c r="OR795" s="402"/>
      <c r="PW795" s="402"/>
      <c r="QO795" s="402"/>
      <c r="RB795" s="402"/>
      <c r="SD795" s="402"/>
      <c r="TX795" s="402"/>
      <c r="VT795" s="402"/>
      <c r="XQ795" s="402"/>
      <c r="YF795" s="402"/>
      <c r="ZK795" s="402"/>
      <c r="ZN795" s="402"/>
      <c r="AAP795" s="402"/>
      <c r="ABJ795" s="402"/>
      <c r="ABU795" s="402"/>
      <c r="ACZ795" s="402"/>
      <c r="ADG795" s="402"/>
      <c r="ADH795" s="402"/>
      <c r="AEL795" s="402"/>
    </row>
    <row r="796" spans="3:818" ht="11.25" customHeight="1">
      <c r="C796" s="402"/>
      <c r="F796" s="402"/>
      <c r="W796" s="402"/>
      <c r="AA796" s="402"/>
      <c r="AE796" s="402"/>
      <c r="AI796" s="402"/>
      <c r="AM796" s="402"/>
      <c r="AQ796" s="402"/>
      <c r="AT796" s="402"/>
      <c r="AW796" s="402"/>
      <c r="BA796" s="402"/>
      <c r="BB796" s="402"/>
      <c r="BE796" s="402"/>
      <c r="BF796" s="402"/>
      <c r="BI796" s="402"/>
      <c r="BJ796" s="402"/>
      <c r="BM796" s="402"/>
      <c r="BN796" s="402"/>
      <c r="BO796" s="402"/>
      <c r="BP796" s="402"/>
      <c r="BQ796" s="402"/>
      <c r="BR796" s="402"/>
      <c r="BS796" s="402"/>
      <c r="BT796" s="402"/>
      <c r="BW796" s="402"/>
      <c r="BX796" s="402"/>
      <c r="BY796" s="402"/>
      <c r="BZ796" s="402"/>
      <c r="CP796" s="402"/>
      <c r="CQ796" s="402"/>
      <c r="CY796" s="402"/>
      <c r="DE796" s="402"/>
      <c r="DF796" s="402"/>
      <c r="DP796" s="402"/>
      <c r="DR796" s="402"/>
      <c r="DV796" s="402"/>
      <c r="DZ796" s="402"/>
      <c r="ED796" s="402"/>
      <c r="EH796" s="402"/>
      <c r="EL796" s="402"/>
      <c r="EP796" s="402"/>
      <c r="ET796" s="402"/>
      <c r="EX796" s="402"/>
      <c r="FB796" s="402"/>
      <c r="FF796" s="402"/>
      <c r="FJ796" s="402"/>
      <c r="FN796" s="402"/>
      <c r="FR796" s="402"/>
      <c r="FV796" s="402"/>
      <c r="FZ796" s="402"/>
      <c r="GD796" s="402"/>
      <c r="GH796" s="402"/>
      <c r="GL796" s="402"/>
      <c r="GP796" s="402"/>
      <c r="GT796" s="402"/>
      <c r="GX796" s="402"/>
      <c r="HB796" s="402"/>
      <c r="HF796" s="402"/>
      <c r="HJ796" s="402"/>
      <c r="HN796" s="402"/>
      <c r="HR796" s="402"/>
      <c r="HV796" s="402"/>
      <c r="HZ796" s="402"/>
      <c r="ID796" s="402"/>
      <c r="IH796" s="402"/>
      <c r="IL796" s="402"/>
      <c r="IP796" s="402"/>
      <c r="IT796" s="402"/>
      <c r="IX796" s="402"/>
      <c r="JB796" s="402"/>
      <c r="JF796" s="402"/>
      <c r="JJ796" s="402"/>
      <c r="JN796" s="402"/>
      <c r="JR796" s="402"/>
      <c r="JV796" s="402"/>
      <c r="JZ796" s="402"/>
      <c r="KD796" s="402"/>
      <c r="LI796" s="402"/>
      <c r="MH796" s="402"/>
      <c r="MZ796" s="402"/>
      <c r="NM796" s="402"/>
      <c r="OA796" s="402"/>
      <c r="OR796" s="402"/>
      <c r="PW796" s="402"/>
      <c r="QO796" s="402"/>
      <c r="RB796" s="402"/>
      <c r="SD796" s="402"/>
      <c r="TX796" s="402"/>
      <c r="VT796" s="402"/>
      <c r="XQ796" s="402"/>
      <c r="YF796" s="402"/>
      <c r="ZK796" s="402"/>
      <c r="ZN796" s="402"/>
      <c r="AAP796" s="402"/>
      <c r="ABJ796" s="402"/>
      <c r="ABU796" s="402"/>
      <c r="ACZ796" s="402"/>
      <c r="ADG796" s="402"/>
      <c r="ADH796" s="402"/>
      <c r="AEL796" s="402"/>
    </row>
    <row r="797" spans="3:818" ht="11.25" customHeight="1">
      <c r="C797" s="402"/>
      <c r="F797" s="402"/>
      <c r="W797" s="402"/>
      <c r="AA797" s="402"/>
      <c r="AE797" s="402"/>
      <c r="AI797" s="402"/>
      <c r="AM797" s="402"/>
      <c r="AQ797" s="402"/>
      <c r="AT797" s="402"/>
      <c r="AW797" s="402"/>
      <c r="BA797" s="402"/>
      <c r="BB797" s="402"/>
      <c r="BE797" s="402"/>
      <c r="BF797" s="402"/>
      <c r="BI797" s="402"/>
      <c r="BJ797" s="402"/>
      <c r="BM797" s="402"/>
      <c r="BN797" s="402"/>
      <c r="BO797" s="402"/>
      <c r="BP797" s="402"/>
      <c r="BQ797" s="402"/>
      <c r="BR797" s="402"/>
      <c r="BS797" s="402"/>
      <c r="BT797" s="402"/>
      <c r="BW797" s="402"/>
      <c r="BX797" s="402"/>
      <c r="BY797" s="402"/>
      <c r="BZ797" s="402"/>
      <c r="CP797" s="402"/>
      <c r="CQ797" s="402"/>
      <c r="CY797" s="402"/>
      <c r="DE797" s="402"/>
      <c r="DF797" s="402"/>
      <c r="DP797" s="402"/>
      <c r="DR797" s="402"/>
      <c r="DV797" s="402"/>
      <c r="DZ797" s="402"/>
      <c r="ED797" s="402"/>
      <c r="EH797" s="402"/>
      <c r="EL797" s="402"/>
      <c r="EP797" s="402"/>
      <c r="ET797" s="402"/>
      <c r="EX797" s="402"/>
      <c r="FB797" s="402"/>
      <c r="FF797" s="402"/>
      <c r="FJ797" s="402"/>
      <c r="FN797" s="402"/>
      <c r="FR797" s="402"/>
      <c r="FV797" s="402"/>
      <c r="FZ797" s="402"/>
      <c r="GD797" s="402"/>
      <c r="GH797" s="402"/>
      <c r="GL797" s="402"/>
      <c r="GP797" s="402"/>
      <c r="GT797" s="402"/>
      <c r="GX797" s="402"/>
      <c r="HB797" s="402"/>
      <c r="HF797" s="402"/>
      <c r="HJ797" s="402"/>
      <c r="HN797" s="402"/>
      <c r="HR797" s="402"/>
      <c r="HV797" s="402"/>
      <c r="HZ797" s="402"/>
      <c r="ID797" s="402"/>
      <c r="IH797" s="402"/>
      <c r="IL797" s="402"/>
      <c r="IP797" s="402"/>
      <c r="IT797" s="402"/>
      <c r="IX797" s="402"/>
      <c r="JB797" s="402"/>
      <c r="JF797" s="402"/>
      <c r="JJ797" s="402"/>
      <c r="JN797" s="402"/>
      <c r="JR797" s="402"/>
      <c r="JV797" s="402"/>
      <c r="JZ797" s="402"/>
      <c r="KD797" s="402"/>
      <c r="LI797" s="402"/>
      <c r="MH797" s="402"/>
      <c r="MZ797" s="402"/>
      <c r="NM797" s="402"/>
      <c r="OA797" s="402"/>
      <c r="OR797" s="402"/>
      <c r="PW797" s="402"/>
      <c r="QO797" s="402"/>
      <c r="RB797" s="402"/>
      <c r="SD797" s="402"/>
      <c r="TX797" s="402"/>
      <c r="VT797" s="402"/>
      <c r="XQ797" s="402"/>
      <c r="YF797" s="402"/>
      <c r="ZK797" s="402"/>
      <c r="ZN797" s="402"/>
      <c r="AAP797" s="402"/>
      <c r="ABJ797" s="402"/>
      <c r="ABU797" s="402"/>
      <c r="ACZ797" s="402"/>
      <c r="ADG797" s="402"/>
      <c r="ADH797" s="402"/>
      <c r="AEL797" s="402"/>
    </row>
    <row r="798" spans="3:818" ht="11.25" customHeight="1">
      <c r="C798" s="402"/>
      <c r="F798" s="402"/>
      <c r="W798" s="402"/>
      <c r="AA798" s="402"/>
      <c r="AE798" s="402"/>
      <c r="AI798" s="402"/>
      <c r="AM798" s="402"/>
      <c r="AQ798" s="402"/>
      <c r="AT798" s="402"/>
      <c r="AW798" s="402"/>
      <c r="BA798" s="402"/>
      <c r="BB798" s="402"/>
      <c r="BE798" s="402"/>
      <c r="BF798" s="402"/>
      <c r="BI798" s="402"/>
      <c r="BJ798" s="402"/>
      <c r="BM798" s="402"/>
      <c r="BN798" s="402"/>
      <c r="BO798" s="402"/>
      <c r="BP798" s="402"/>
      <c r="BQ798" s="402"/>
      <c r="BR798" s="402"/>
      <c r="BS798" s="402"/>
      <c r="BT798" s="402"/>
      <c r="BW798" s="402"/>
      <c r="BX798" s="402"/>
      <c r="BY798" s="402"/>
      <c r="BZ798" s="402"/>
      <c r="CP798" s="402"/>
      <c r="CQ798" s="402"/>
      <c r="CY798" s="402"/>
      <c r="DE798" s="402"/>
      <c r="DF798" s="402"/>
      <c r="DP798" s="402"/>
      <c r="DR798" s="402"/>
      <c r="DV798" s="402"/>
      <c r="DZ798" s="402"/>
      <c r="ED798" s="402"/>
      <c r="EH798" s="402"/>
      <c r="EL798" s="402"/>
      <c r="EP798" s="402"/>
      <c r="ET798" s="402"/>
      <c r="EX798" s="402"/>
      <c r="FB798" s="402"/>
      <c r="FF798" s="402"/>
      <c r="FJ798" s="402"/>
      <c r="FN798" s="402"/>
      <c r="FR798" s="402"/>
      <c r="FV798" s="402"/>
      <c r="FZ798" s="402"/>
      <c r="GD798" s="402"/>
      <c r="GH798" s="402"/>
      <c r="GL798" s="402"/>
      <c r="GP798" s="402"/>
      <c r="GT798" s="402"/>
      <c r="GX798" s="402"/>
      <c r="HB798" s="402"/>
      <c r="HF798" s="402"/>
      <c r="HJ798" s="402"/>
      <c r="HN798" s="402"/>
      <c r="HR798" s="402"/>
      <c r="HV798" s="402"/>
      <c r="HZ798" s="402"/>
      <c r="ID798" s="402"/>
      <c r="IH798" s="402"/>
      <c r="IL798" s="402"/>
      <c r="IP798" s="402"/>
      <c r="IT798" s="402"/>
      <c r="IX798" s="402"/>
      <c r="JB798" s="402"/>
      <c r="JF798" s="402"/>
      <c r="JJ798" s="402"/>
      <c r="JN798" s="402"/>
      <c r="JR798" s="402"/>
      <c r="JV798" s="402"/>
      <c r="JZ798" s="402"/>
      <c r="KD798" s="402"/>
      <c r="LI798" s="402"/>
      <c r="MH798" s="402"/>
      <c r="MZ798" s="402"/>
      <c r="NM798" s="402"/>
      <c r="OA798" s="402"/>
      <c r="OR798" s="402"/>
      <c r="PW798" s="402"/>
      <c r="QO798" s="402"/>
      <c r="RB798" s="402"/>
      <c r="SD798" s="402"/>
      <c r="TX798" s="402"/>
      <c r="VT798" s="402"/>
      <c r="XQ798" s="402"/>
      <c r="YF798" s="402"/>
      <c r="ZK798" s="402"/>
      <c r="ZN798" s="402"/>
      <c r="AAP798" s="402"/>
      <c r="ABJ798" s="402"/>
      <c r="ABU798" s="402"/>
      <c r="ACZ798" s="402"/>
      <c r="ADG798" s="402"/>
      <c r="ADH798" s="402"/>
      <c r="AEL798" s="402"/>
    </row>
    <row r="799" spans="3:818" ht="11.25" customHeight="1">
      <c r="C799" s="402"/>
      <c r="F799" s="402"/>
      <c r="W799" s="402"/>
      <c r="AA799" s="402"/>
      <c r="AE799" s="402"/>
      <c r="AI799" s="402"/>
      <c r="AM799" s="402"/>
      <c r="AQ799" s="402"/>
      <c r="AT799" s="402"/>
      <c r="AW799" s="402"/>
      <c r="BA799" s="402"/>
      <c r="BB799" s="402"/>
      <c r="BE799" s="402"/>
      <c r="BF799" s="402"/>
      <c r="BI799" s="402"/>
      <c r="BJ799" s="402"/>
      <c r="BM799" s="402"/>
      <c r="BN799" s="402"/>
      <c r="BO799" s="402"/>
      <c r="BP799" s="402"/>
      <c r="BQ799" s="402"/>
      <c r="BR799" s="402"/>
      <c r="BS799" s="402"/>
      <c r="BT799" s="402"/>
      <c r="BW799" s="402"/>
      <c r="BX799" s="402"/>
      <c r="BY799" s="402"/>
      <c r="BZ799" s="402"/>
      <c r="CP799" s="402"/>
      <c r="CQ799" s="402"/>
      <c r="CY799" s="402"/>
      <c r="DE799" s="402"/>
      <c r="DF799" s="402"/>
      <c r="DP799" s="402"/>
      <c r="DR799" s="402"/>
      <c r="DV799" s="402"/>
      <c r="DZ799" s="402"/>
      <c r="ED799" s="402"/>
      <c r="EH799" s="402"/>
      <c r="EL799" s="402"/>
      <c r="EP799" s="402"/>
      <c r="ET799" s="402"/>
      <c r="EX799" s="402"/>
      <c r="FB799" s="402"/>
      <c r="FF799" s="402"/>
      <c r="FJ799" s="402"/>
      <c r="FN799" s="402"/>
      <c r="FR799" s="402"/>
      <c r="FV799" s="402"/>
      <c r="FZ799" s="402"/>
      <c r="GD799" s="402"/>
      <c r="GH799" s="402"/>
      <c r="GL799" s="402"/>
      <c r="GP799" s="402"/>
      <c r="GT799" s="402"/>
      <c r="GX799" s="402"/>
      <c r="HB799" s="402"/>
      <c r="HF799" s="402"/>
      <c r="HJ799" s="402"/>
      <c r="HN799" s="402"/>
      <c r="HR799" s="402"/>
      <c r="HV799" s="402"/>
      <c r="HZ799" s="402"/>
      <c r="ID799" s="402"/>
      <c r="IH799" s="402"/>
      <c r="IL799" s="402"/>
      <c r="IP799" s="402"/>
      <c r="IT799" s="402"/>
      <c r="IX799" s="402"/>
      <c r="JB799" s="402"/>
      <c r="JF799" s="402"/>
      <c r="JJ799" s="402"/>
      <c r="JN799" s="402"/>
      <c r="JR799" s="402"/>
      <c r="JV799" s="402"/>
      <c r="JZ799" s="402"/>
      <c r="KD799" s="402"/>
      <c r="LI799" s="402"/>
      <c r="MH799" s="402"/>
      <c r="MZ799" s="402"/>
      <c r="NM799" s="402"/>
      <c r="OA799" s="402"/>
      <c r="OR799" s="402"/>
      <c r="PW799" s="402"/>
      <c r="QO799" s="402"/>
      <c r="RB799" s="402"/>
      <c r="SD799" s="402"/>
      <c r="TX799" s="402"/>
      <c r="VT799" s="402"/>
      <c r="XQ799" s="402"/>
      <c r="YF799" s="402"/>
      <c r="ZK799" s="402"/>
      <c r="ZN799" s="402"/>
      <c r="AAP799" s="402"/>
      <c r="ABJ799" s="402"/>
      <c r="ABU799" s="402"/>
      <c r="ACZ799" s="402"/>
      <c r="ADG799" s="402"/>
      <c r="ADH799" s="402"/>
      <c r="AEL799" s="402"/>
    </row>
    <row r="800" spans="3:818" ht="11.25" customHeight="1">
      <c r="C800" s="402"/>
      <c r="F800" s="402"/>
      <c r="W800" s="402"/>
      <c r="AA800" s="402"/>
      <c r="AE800" s="402"/>
      <c r="AI800" s="402"/>
      <c r="AM800" s="402"/>
      <c r="AQ800" s="402"/>
      <c r="AT800" s="402"/>
      <c r="AW800" s="402"/>
      <c r="BA800" s="402"/>
      <c r="BB800" s="402"/>
      <c r="BE800" s="402"/>
      <c r="BF800" s="402"/>
      <c r="BI800" s="402"/>
      <c r="BJ800" s="402"/>
      <c r="BM800" s="402"/>
      <c r="BN800" s="402"/>
      <c r="BO800" s="402"/>
      <c r="BP800" s="402"/>
      <c r="BQ800" s="402"/>
      <c r="BR800" s="402"/>
      <c r="BS800" s="402"/>
      <c r="BT800" s="402"/>
      <c r="BW800" s="402"/>
      <c r="BX800" s="402"/>
      <c r="BY800" s="402"/>
      <c r="BZ800" s="402"/>
      <c r="CP800" s="402"/>
      <c r="CQ800" s="402"/>
      <c r="CY800" s="402"/>
      <c r="DE800" s="402"/>
      <c r="DF800" s="402"/>
      <c r="DP800" s="402"/>
      <c r="DR800" s="402"/>
      <c r="DV800" s="402"/>
      <c r="DZ800" s="402"/>
      <c r="ED800" s="402"/>
      <c r="EH800" s="402"/>
      <c r="EL800" s="402"/>
      <c r="EP800" s="402"/>
      <c r="ET800" s="402"/>
      <c r="EX800" s="402"/>
      <c r="FB800" s="402"/>
      <c r="FF800" s="402"/>
      <c r="FJ800" s="402"/>
      <c r="FN800" s="402"/>
      <c r="FR800" s="402"/>
      <c r="FV800" s="402"/>
      <c r="FZ800" s="402"/>
      <c r="GD800" s="402"/>
      <c r="GH800" s="402"/>
      <c r="GL800" s="402"/>
      <c r="GP800" s="402"/>
      <c r="GT800" s="402"/>
      <c r="GX800" s="402"/>
      <c r="HB800" s="402"/>
      <c r="HF800" s="402"/>
      <c r="HJ800" s="402"/>
      <c r="HN800" s="402"/>
      <c r="HR800" s="402"/>
      <c r="HV800" s="402"/>
      <c r="HZ800" s="402"/>
      <c r="ID800" s="402"/>
      <c r="IH800" s="402"/>
      <c r="IL800" s="402"/>
      <c r="IP800" s="402"/>
      <c r="IT800" s="402"/>
      <c r="IX800" s="402"/>
      <c r="JB800" s="402"/>
      <c r="JF800" s="402"/>
      <c r="JJ800" s="402"/>
      <c r="JN800" s="402"/>
      <c r="JR800" s="402"/>
      <c r="JV800" s="402"/>
      <c r="JZ800" s="402"/>
      <c r="KD800" s="402"/>
      <c r="LI800" s="402"/>
      <c r="MH800" s="402"/>
      <c r="MZ800" s="402"/>
      <c r="NM800" s="402"/>
      <c r="OA800" s="402"/>
      <c r="OR800" s="402"/>
      <c r="PW800" s="402"/>
      <c r="QO800" s="402"/>
      <c r="RB800" s="402"/>
      <c r="SD800" s="402"/>
      <c r="TX800" s="402"/>
      <c r="VT800" s="402"/>
      <c r="XQ800" s="402"/>
      <c r="YF800" s="402"/>
      <c r="ZK800" s="402"/>
      <c r="ZN800" s="402"/>
      <c r="AAP800" s="402"/>
      <c r="ABJ800" s="402"/>
      <c r="ABU800" s="402"/>
      <c r="ACZ800" s="402"/>
      <c r="ADG800" s="402"/>
      <c r="ADH800" s="402"/>
      <c r="AEL800" s="402"/>
    </row>
    <row r="801" spans="3:818" ht="11.25" customHeight="1">
      <c r="C801" s="402"/>
      <c r="F801" s="402"/>
      <c r="W801" s="402"/>
      <c r="AA801" s="402"/>
      <c r="AE801" s="402"/>
      <c r="AI801" s="402"/>
      <c r="AM801" s="402"/>
      <c r="AQ801" s="402"/>
      <c r="AT801" s="402"/>
      <c r="AW801" s="402"/>
      <c r="BA801" s="402"/>
      <c r="BB801" s="402"/>
      <c r="BE801" s="402"/>
      <c r="BF801" s="402"/>
      <c r="BI801" s="402"/>
      <c r="BJ801" s="402"/>
      <c r="BM801" s="402"/>
      <c r="BN801" s="402"/>
      <c r="BO801" s="402"/>
      <c r="BP801" s="402"/>
      <c r="BQ801" s="402"/>
      <c r="BR801" s="402"/>
      <c r="BS801" s="402"/>
      <c r="BT801" s="402"/>
      <c r="BW801" s="402"/>
      <c r="BX801" s="402"/>
      <c r="BY801" s="402"/>
      <c r="BZ801" s="402"/>
      <c r="CP801" s="402"/>
      <c r="CQ801" s="402"/>
      <c r="CY801" s="402"/>
      <c r="DE801" s="402"/>
      <c r="DF801" s="402"/>
      <c r="DP801" s="402"/>
      <c r="DR801" s="402"/>
      <c r="DV801" s="402"/>
      <c r="DZ801" s="402"/>
      <c r="ED801" s="402"/>
      <c r="EH801" s="402"/>
      <c r="EL801" s="402"/>
      <c r="EP801" s="402"/>
      <c r="ET801" s="402"/>
      <c r="EX801" s="402"/>
      <c r="FB801" s="402"/>
      <c r="FF801" s="402"/>
      <c r="FJ801" s="402"/>
      <c r="FN801" s="402"/>
      <c r="FR801" s="402"/>
      <c r="FV801" s="402"/>
      <c r="FZ801" s="402"/>
      <c r="GD801" s="402"/>
      <c r="GH801" s="402"/>
      <c r="GL801" s="402"/>
      <c r="GP801" s="402"/>
      <c r="GT801" s="402"/>
      <c r="GX801" s="402"/>
      <c r="HB801" s="402"/>
      <c r="HF801" s="402"/>
      <c r="HJ801" s="402"/>
      <c r="HN801" s="402"/>
      <c r="HR801" s="402"/>
      <c r="HV801" s="402"/>
      <c r="HZ801" s="402"/>
      <c r="ID801" s="402"/>
      <c r="IH801" s="402"/>
      <c r="IL801" s="402"/>
      <c r="IP801" s="402"/>
      <c r="IT801" s="402"/>
      <c r="IX801" s="402"/>
      <c r="JB801" s="402"/>
      <c r="JF801" s="402"/>
      <c r="JJ801" s="402"/>
      <c r="JN801" s="402"/>
      <c r="JR801" s="402"/>
      <c r="JV801" s="402"/>
      <c r="JZ801" s="402"/>
      <c r="KD801" s="402"/>
      <c r="LI801" s="402"/>
      <c r="MH801" s="402"/>
      <c r="MZ801" s="402"/>
      <c r="NM801" s="402"/>
      <c r="OA801" s="402"/>
      <c r="OR801" s="402"/>
      <c r="PW801" s="402"/>
      <c r="QO801" s="402"/>
      <c r="RB801" s="402"/>
      <c r="SD801" s="402"/>
      <c r="TX801" s="402"/>
      <c r="VT801" s="402"/>
      <c r="XQ801" s="402"/>
      <c r="YF801" s="402"/>
      <c r="ZK801" s="402"/>
      <c r="ZN801" s="402"/>
      <c r="AAP801" s="402"/>
      <c r="ABJ801" s="402"/>
      <c r="ABU801" s="402"/>
      <c r="ACZ801" s="402"/>
      <c r="ADG801" s="402"/>
      <c r="ADH801" s="402"/>
      <c r="AEL801" s="402"/>
    </row>
    <row r="802" spans="3:818" ht="11.25" customHeight="1">
      <c r="C802" s="402"/>
      <c r="F802" s="402"/>
      <c r="W802" s="402"/>
      <c r="AA802" s="402"/>
      <c r="AE802" s="402"/>
      <c r="AI802" s="402"/>
      <c r="AM802" s="402"/>
      <c r="AQ802" s="402"/>
      <c r="AT802" s="402"/>
      <c r="AW802" s="402"/>
      <c r="BA802" s="402"/>
      <c r="BB802" s="402"/>
      <c r="BE802" s="402"/>
      <c r="BF802" s="402"/>
      <c r="BI802" s="402"/>
      <c r="BJ802" s="402"/>
      <c r="BM802" s="402"/>
      <c r="BN802" s="402"/>
      <c r="BO802" s="402"/>
      <c r="BP802" s="402"/>
      <c r="BQ802" s="402"/>
      <c r="BR802" s="402"/>
      <c r="BS802" s="402"/>
      <c r="BT802" s="402"/>
      <c r="BW802" s="402"/>
      <c r="BX802" s="402"/>
      <c r="BY802" s="402"/>
      <c r="BZ802" s="402"/>
      <c r="CP802" s="402"/>
      <c r="CQ802" s="402"/>
      <c r="CY802" s="402"/>
      <c r="DE802" s="402"/>
      <c r="DF802" s="402"/>
      <c r="DP802" s="402"/>
      <c r="DR802" s="402"/>
      <c r="DV802" s="402"/>
      <c r="DZ802" s="402"/>
      <c r="ED802" s="402"/>
      <c r="EH802" s="402"/>
      <c r="EL802" s="402"/>
      <c r="EP802" s="402"/>
      <c r="ET802" s="402"/>
      <c r="EX802" s="402"/>
      <c r="FB802" s="402"/>
      <c r="FF802" s="402"/>
      <c r="FJ802" s="402"/>
      <c r="FN802" s="402"/>
      <c r="FR802" s="402"/>
      <c r="FV802" s="402"/>
      <c r="FZ802" s="402"/>
      <c r="GD802" s="402"/>
      <c r="GH802" s="402"/>
      <c r="GL802" s="402"/>
      <c r="GP802" s="402"/>
      <c r="GT802" s="402"/>
      <c r="GX802" s="402"/>
      <c r="HB802" s="402"/>
      <c r="HF802" s="402"/>
      <c r="HJ802" s="402"/>
      <c r="HN802" s="402"/>
      <c r="HR802" s="402"/>
      <c r="HV802" s="402"/>
      <c r="HZ802" s="402"/>
      <c r="ID802" s="402"/>
      <c r="IH802" s="402"/>
      <c r="IL802" s="402"/>
      <c r="IP802" s="402"/>
      <c r="IT802" s="402"/>
      <c r="IX802" s="402"/>
      <c r="JB802" s="402"/>
      <c r="JF802" s="402"/>
      <c r="JJ802" s="402"/>
      <c r="JN802" s="402"/>
      <c r="JR802" s="402"/>
      <c r="JV802" s="402"/>
      <c r="JZ802" s="402"/>
      <c r="KD802" s="402"/>
      <c r="LI802" s="402"/>
      <c r="MH802" s="402"/>
      <c r="MZ802" s="402"/>
      <c r="NM802" s="402"/>
      <c r="OA802" s="402"/>
      <c r="OR802" s="402"/>
      <c r="PW802" s="402"/>
      <c r="QO802" s="402"/>
      <c r="RB802" s="402"/>
      <c r="SD802" s="402"/>
      <c r="TX802" s="402"/>
      <c r="VT802" s="402"/>
      <c r="XQ802" s="402"/>
      <c r="YF802" s="402"/>
      <c r="ZK802" s="402"/>
      <c r="ZN802" s="402"/>
      <c r="AAP802" s="402"/>
      <c r="ABJ802" s="402"/>
      <c r="ABU802" s="402"/>
      <c r="ACZ802" s="402"/>
      <c r="ADG802" s="402"/>
      <c r="ADH802" s="402"/>
      <c r="AEL802" s="402"/>
    </row>
    <row r="803" spans="3:818" ht="11.25" customHeight="1">
      <c r="C803" s="402"/>
      <c r="F803" s="402"/>
      <c r="W803" s="402"/>
      <c r="AA803" s="402"/>
      <c r="AE803" s="402"/>
      <c r="AI803" s="402"/>
      <c r="AM803" s="402"/>
      <c r="AQ803" s="402"/>
      <c r="AT803" s="402"/>
      <c r="AW803" s="402"/>
      <c r="BA803" s="402"/>
      <c r="BB803" s="402"/>
      <c r="BE803" s="402"/>
      <c r="BF803" s="402"/>
      <c r="BI803" s="402"/>
      <c r="BJ803" s="402"/>
      <c r="BM803" s="402"/>
      <c r="BN803" s="402"/>
      <c r="BO803" s="402"/>
      <c r="BP803" s="402"/>
      <c r="BQ803" s="402"/>
      <c r="BR803" s="402"/>
      <c r="BS803" s="402"/>
      <c r="BT803" s="402"/>
      <c r="BW803" s="402"/>
      <c r="BX803" s="402"/>
      <c r="BY803" s="402"/>
      <c r="BZ803" s="402"/>
      <c r="CP803" s="402"/>
      <c r="CQ803" s="402"/>
      <c r="CY803" s="402"/>
      <c r="DE803" s="402"/>
      <c r="DF803" s="402"/>
      <c r="DP803" s="402"/>
      <c r="DR803" s="402"/>
      <c r="DV803" s="402"/>
      <c r="DZ803" s="402"/>
      <c r="ED803" s="402"/>
      <c r="EH803" s="402"/>
      <c r="EL803" s="402"/>
      <c r="EP803" s="402"/>
      <c r="ET803" s="402"/>
      <c r="EX803" s="402"/>
      <c r="FB803" s="402"/>
      <c r="FF803" s="402"/>
      <c r="FJ803" s="402"/>
      <c r="FN803" s="402"/>
      <c r="FR803" s="402"/>
      <c r="FV803" s="402"/>
      <c r="FZ803" s="402"/>
      <c r="GD803" s="402"/>
      <c r="GH803" s="402"/>
      <c r="GL803" s="402"/>
      <c r="GP803" s="402"/>
      <c r="GT803" s="402"/>
      <c r="GX803" s="402"/>
      <c r="HB803" s="402"/>
      <c r="HF803" s="402"/>
      <c r="HJ803" s="402"/>
      <c r="HN803" s="402"/>
      <c r="HR803" s="402"/>
      <c r="HV803" s="402"/>
      <c r="HZ803" s="402"/>
      <c r="ID803" s="402"/>
      <c r="IH803" s="402"/>
      <c r="IL803" s="402"/>
      <c r="IP803" s="402"/>
      <c r="IT803" s="402"/>
      <c r="IX803" s="402"/>
      <c r="JB803" s="402"/>
      <c r="JF803" s="402"/>
      <c r="JJ803" s="402"/>
      <c r="JN803" s="402"/>
      <c r="JR803" s="402"/>
      <c r="JV803" s="402"/>
      <c r="JZ803" s="402"/>
      <c r="KD803" s="402"/>
      <c r="LI803" s="402"/>
      <c r="MH803" s="402"/>
      <c r="MZ803" s="402"/>
      <c r="NM803" s="402"/>
      <c r="OA803" s="402"/>
      <c r="OR803" s="402"/>
      <c r="PW803" s="402"/>
      <c r="QO803" s="402"/>
      <c r="RB803" s="402"/>
      <c r="SD803" s="402"/>
      <c r="TX803" s="402"/>
      <c r="VT803" s="402"/>
      <c r="XQ803" s="402"/>
      <c r="YF803" s="402"/>
      <c r="ZK803" s="402"/>
      <c r="ZN803" s="402"/>
      <c r="AAP803" s="402"/>
      <c r="ABJ803" s="402"/>
      <c r="ABU803" s="402"/>
      <c r="ACZ803" s="402"/>
      <c r="ADG803" s="402"/>
      <c r="ADH803" s="402"/>
      <c r="AEL803" s="402"/>
    </row>
    <row r="804" spans="3:818" ht="11.25" customHeight="1">
      <c r="C804" s="402"/>
      <c r="F804" s="402"/>
      <c r="W804" s="402"/>
      <c r="AA804" s="402"/>
      <c r="AE804" s="402"/>
      <c r="AI804" s="402"/>
      <c r="AM804" s="402"/>
      <c r="AQ804" s="402"/>
      <c r="AT804" s="402"/>
      <c r="AW804" s="402"/>
      <c r="BA804" s="402"/>
      <c r="BB804" s="402"/>
      <c r="BE804" s="402"/>
      <c r="BF804" s="402"/>
      <c r="BI804" s="402"/>
      <c r="BJ804" s="402"/>
      <c r="BM804" s="402"/>
      <c r="BN804" s="402"/>
      <c r="BO804" s="402"/>
      <c r="BP804" s="402"/>
      <c r="BQ804" s="402"/>
      <c r="BR804" s="402"/>
      <c r="BS804" s="402"/>
      <c r="BT804" s="402"/>
      <c r="BW804" s="402"/>
      <c r="BX804" s="402"/>
      <c r="BY804" s="402"/>
      <c r="BZ804" s="402"/>
      <c r="CP804" s="402"/>
      <c r="CQ804" s="402"/>
      <c r="CY804" s="402"/>
      <c r="DE804" s="402"/>
      <c r="DF804" s="402"/>
      <c r="DP804" s="402"/>
      <c r="DR804" s="402"/>
      <c r="DV804" s="402"/>
      <c r="DZ804" s="402"/>
      <c r="ED804" s="402"/>
      <c r="EH804" s="402"/>
      <c r="EL804" s="402"/>
      <c r="EP804" s="402"/>
      <c r="ET804" s="402"/>
      <c r="EX804" s="402"/>
      <c r="FB804" s="402"/>
      <c r="FF804" s="402"/>
      <c r="FJ804" s="402"/>
      <c r="FN804" s="402"/>
      <c r="FR804" s="402"/>
      <c r="FV804" s="402"/>
      <c r="FZ804" s="402"/>
      <c r="GD804" s="402"/>
      <c r="GH804" s="402"/>
      <c r="GL804" s="402"/>
      <c r="GP804" s="402"/>
      <c r="GT804" s="402"/>
      <c r="GX804" s="402"/>
      <c r="HB804" s="402"/>
      <c r="HF804" s="402"/>
      <c r="HJ804" s="402"/>
      <c r="HN804" s="402"/>
      <c r="HR804" s="402"/>
      <c r="HV804" s="402"/>
      <c r="HZ804" s="402"/>
      <c r="ID804" s="402"/>
      <c r="IH804" s="402"/>
      <c r="IL804" s="402"/>
      <c r="IP804" s="402"/>
      <c r="IT804" s="402"/>
      <c r="IX804" s="402"/>
      <c r="JB804" s="402"/>
      <c r="JF804" s="402"/>
      <c r="JJ804" s="402"/>
      <c r="JN804" s="402"/>
      <c r="JR804" s="402"/>
      <c r="JV804" s="402"/>
      <c r="JZ804" s="402"/>
      <c r="KD804" s="402"/>
      <c r="LI804" s="402"/>
      <c r="MH804" s="402"/>
      <c r="MZ804" s="402"/>
      <c r="NM804" s="402"/>
      <c r="OA804" s="402"/>
      <c r="OR804" s="402"/>
      <c r="PW804" s="402"/>
      <c r="QO804" s="402"/>
      <c r="RB804" s="402"/>
      <c r="SD804" s="402"/>
      <c r="TX804" s="402"/>
      <c r="VT804" s="402"/>
      <c r="XQ804" s="402"/>
      <c r="YF804" s="402"/>
      <c r="ZK804" s="402"/>
      <c r="ZN804" s="402"/>
      <c r="AAP804" s="402"/>
      <c r="ABJ804" s="402"/>
      <c r="ABU804" s="402"/>
      <c r="ACZ804" s="402"/>
      <c r="ADG804" s="402"/>
      <c r="ADH804" s="402"/>
      <c r="AEL804" s="402"/>
    </row>
    <row r="805" spans="3:818" ht="11.25" customHeight="1">
      <c r="C805" s="402"/>
      <c r="F805" s="402"/>
      <c r="W805" s="402"/>
      <c r="AA805" s="402"/>
      <c r="AE805" s="402"/>
      <c r="AI805" s="402"/>
      <c r="AM805" s="402"/>
      <c r="AQ805" s="402"/>
      <c r="AT805" s="402"/>
      <c r="AW805" s="402"/>
      <c r="BA805" s="402"/>
      <c r="BB805" s="402"/>
      <c r="BE805" s="402"/>
      <c r="BF805" s="402"/>
      <c r="BI805" s="402"/>
      <c r="BJ805" s="402"/>
      <c r="BM805" s="402"/>
      <c r="BN805" s="402"/>
      <c r="BO805" s="402"/>
      <c r="BP805" s="402"/>
      <c r="BQ805" s="402"/>
      <c r="BR805" s="402"/>
      <c r="BS805" s="402"/>
      <c r="BT805" s="402"/>
      <c r="BW805" s="402"/>
      <c r="BX805" s="402"/>
      <c r="BY805" s="402"/>
      <c r="BZ805" s="402"/>
      <c r="CP805" s="402"/>
      <c r="CQ805" s="402"/>
      <c r="CY805" s="402"/>
      <c r="DE805" s="402"/>
      <c r="DF805" s="402"/>
      <c r="DP805" s="402"/>
      <c r="DR805" s="402"/>
      <c r="DV805" s="402"/>
      <c r="DZ805" s="402"/>
      <c r="ED805" s="402"/>
      <c r="EH805" s="402"/>
      <c r="EL805" s="402"/>
      <c r="EP805" s="402"/>
      <c r="ET805" s="402"/>
      <c r="EX805" s="402"/>
      <c r="FB805" s="402"/>
      <c r="FF805" s="402"/>
      <c r="FJ805" s="402"/>
      <c r="FN805" s="402"/>
      <c r="FR805" s="402"/>
      <c r="FV805" s="402"/>
      <c r="FZ805" s="402"/>
      <c r="GD805" s="402"/>
      <c r="GH805" s="402"/>
      <c r="GL805" s="402"/>
      <c r="GP805" s="402"/>
      <c r="GT805" s="402"/>
      <c r="GX805" s="402"/>
      <c r="HB805" s="402"/>
      <c r="HF805" s="402"/>
      <c r="HJ805" s="402"/>
      <c r="HN805" s="402"/>
      <c r="HR805" s="402"/>
      <c r="HV805" s="402"/>
      <c r="HZ805" s="402"/>
      <c r="ID805" s="402"/>
      <c r="IH805" s="402"/>
      <c r="IL805" s="402"/>
      <c r="IP805" s="402"/>
      <c r="IT805" s="402"/>
      <c r="IX805" s="402"/>
      <c r="JB805" s="402"/>
      <c r="JF805" s="402"/>
      <c r="JJ805" s="402"/>
      <c r="JN805" s="402"/>
      <c r="JR805" s="402"/>
      <c r="JV805" s="402"/>
      <c r="JZ805" s="402"/>
      <c r="KD805" s="402"/>
      <c r="LI805" s="402"/>
      <c r="MH805" s="402"/>
      <c r="MZ805" s="402"/>
      <c r="NM805" s="402"/>
      <c r="OA805" s="402"/>
      <c r="OR805" s="402"/>
      <c r="PW805" s="402"/>
      <c r="QO805" s="402"/>
      <c r="RB805" s="402"/>
      <c r="SD805" s="402"/>
      <c r="TX805" s="402"/>
      <c r="VT805" s="402"/>
      <c r="XQ805" s="402"/>
      <c r="YF805" s="402"/>
      <c r="ZK805" s="402"/>
      <c r="ZN805" s="402"/>
      <c r="AAP805" s="402"/>
      <c r="ABJ805" s="402"/>
      <c r="ABU805" s="402"/>
      <c r="ACZ805" s="402"/>
      <c r="ADG805" s="402"/>
      <c r="ADH805" s="402"/>
      <c r="AEL805" s="402"/>
    </row>
    <row r="806" spans="3:818" ht="11.25" customHeight="1">
      <c r="C806" s="402"/>
      <c r="F806" s="402"/>
      <c r="W806" s="402"/>
      <c r="AA806" s="402"/>
      <c r="AE806" s="402"/>
      <c r="AI806" s="402"/>
      <c r="AM806" s="402"/>
      <c r="AQ806" s="402"/>
      <c r="AT806" s="402"/>
      <c r="AW806" s="402"/>
      <c r="BA806" s="402"/>
      <c r="BB806" s="402"/>
      <c r="BE806" s="402"/>
      <c r="BF806" s="402"/>
      <c r="BI806" s="402"/>
      <c r="BJ806" s="402"/>
      <c r="BM806" s="402"/>
      <c r="BN806" s="402"/>
      <c r="BO806" s="402"/>
      <c r="BP806" s="402"/>
      <c r="BQ806" s="402"/>
      <c r="BR806" s="402"/>
      <c r="BS806" s="402"/>
      <c r="BT806" s="402"/>
      <c r="BW806" s="402"/>
      <c r="BX806" s="402"/>
      <c r="BY806" s="402"/>
      <c r="BZ806" s="402"/>
      <c r="CP806" s="402"/>
      <c r="CQ806" s="402"/>
      <c r="CY806" s="402"/>
      <c r="DE806" s="402"/>
      <c r="DF806" s="402"/>
      <c r="DP806" s="402"/>
      <c r="DR806" s="402"/>
      <c r="DV806" s="402"/>
      <c r="DZ806" s="402"/>
      <c r="ED806" s="402"/>
      <c r="EH806" s="402"/>
      <c r="EL806" s="402"/>
      <c r="EP806" s="402"/>
      <c r="ET806" s="402"/>
      <c r="EX806" s="402"/>
      <c r="FB806" s="402"/>
      <c r="FF806" s="402"/>
      <c r="FJ806" s="402"/>
      <c r="FN806" s="402"/>
      <c r="FR806" s="402"/>
      <c r="FV806" s="402"/>
      <c r="FZ806" s="402"/>
      <c r="GD806" s="402"/>
      <c r="GH806" s="402"/>
      <c r="GL806" s="402"/>
      <c r="GP806" s="402"/>
      <c r="GT806" s="402"/>
      <c r="GX806" s="402"/>
      <c r="HB806" s="402"/>
      <c r="HF806" s="402"/>
      <c r="HJ806" s="402"/>
      <c r="HN806" s="402"/>
      <c r="HR806" s="402"/>
      <c r="HV806" s="402"/>
      <c r="HZ806" s="402"/>
      <c r="ID806" s="402"/>
      <c r="IH806" s="402"/>
      <c r="IL806" s="402"/>
      <c r="IP806" s="402"/>
      <c r="IT806" s="402"/>
      <c r="IX806" s="402"/>
      <c r="JB806" s="402"/>
      <c r="JF806" s="402"/>
      <c r="JJ806" s="402"/>
      <c r="JN806" s="402"/>
      <c r="JR806" s="402"/>
      <c r="JV806" s="402"/>
      <c r="JZ806" s="402"/>
      <c r="KD806" s="402"/>
      <c r="LI806" s="402"/>
      <c r="MH806" s="402"/>
      <c r="MZ806" s="402"/>
      <c r="NM806" s="402"/>
      <c r="OA806" s="402"/>
      <c r="OR806" s="402"/>
      <c r="PW806" s="402"/>
      <c r="QO806" s="402"/>
      <c r="RB806" s="402"/>
      <c r="SD806" s="402"/>
      <c r="TX806" s="402"/>
      <c r="VT806" s="402"/>
      <c r="XQ806" s="402"/>
      <c r="YF806" s="402"/>
      <c r="ZK806" s="402"/>
      <c r="ZN806" s="402"/>
      <c r="AAP806" s="402"/>
      <c r="ABJ806" s="402"/>
      <c r="ABU806" s="402"/>
      <c r="ACZ806" s="402"/>
      <c r="ADG806" s="402"/>
      <c r="ADH806" s="402"/>
      <c r="AEL806" s="402"/>
    </row>
    <row r="807" spans="3:818" ht="11.25" customHeight="1">
      <c r="C807" s="402"/>
      <c r="F807" s="402"/>
      <c r="W807" s="402"/>
      <c r="AA807" s="402"/>
      <c r="AE807" s="402"/>
      <c r="AI807" s="402"/>
      <c r="AM807" s="402"/>
      <c r="AQ807" s="402"/>
      <c r="AT807" s="402"/>
      <c r="AW807" s="402"/>
      <c r="BA807" s="402"/>
      <c r="BB807" s="402"/>
      <c r="BE807" s="402"/>
      <c r="BF807" s="402"/>
      <c r="BI807" s="402"/>
      <c r="BJ807" s="402"/>
      <c r="BM807" s="402"/>
      <c r="BN807" s="402"/>
      <c r="BO807" s="402"/>
      <c r="BP807" s="402"/>
      <c r="BQ807" s="402"/>
      <c r="BR807" s="402"/>
      <c r="BS807" s="402"/>
      <c r="BT807" s="402"/>
      <c r="BW807" s="402"/>
      <c r="BX807" s="402"/>
      <c r="BY807" s="402"/>
      <c r="BZ807" s="402"/>
      <c r="CP807" s="402"/>
      <c r="CQ807" s="402"/>
      <c r="CY807" s="402"/>
      <c r="DE807" s="402"/>
      <c r="DF807" s="402"/>
      <c r="DP807" s="402"/>
      <c r="DR807" s="402"/>
      <c r="DV807" s="402"/>
      <c r="DZ807" s="402"/>
      <c r="ED807" s="402"/>
      <c r="EH807" s="402"/>
      <c r="EL807" s="402"/>
      <c r="EP807" s="402"/>
      <c r="ET807" s="402"/>
      <c r="EX807" s="402"/>
      <c r="FB807" s="402"/>
      <c r="FF807" s="402"/>
      <c r="FJ807" s="402"/>
      <c r="FN807" s="402"/>
      <c r="FR807" s="402"/>
      <c r="FV807" s="402"/>
      <c r="FZ807" s="402"/>
      <c r="GD807" s="402"/>
      <c r="GH807" s="402"/>
      <c r="GL807" s="402"/>
      <c r="GP807" s="402"/>
      <c r="GT807" s="402"/>
      <c r="GX807" s="402"/>
      <c r="HB807" s="402"/>
      <c r="HF807" s="402"/>
      <c r="HJ807" s="402"/>
      <c r="HN807" s="402"/>
      <c r="HR807" s="402"/>
      <c r="HV807" s="402"/>
      <c r="HZ807" s="402"/>
      <c r="ID807" s="402"/>
      <c r="IH807" s="402"/>
      <c r="IL807" s="402"/>
      <c r="IP807" s="402"/>
      <c r="IT807" s="402"/>
      <c r="IX807" s="402"/>
      <c r="JB807" s="402"/>
      <c r="JF807" s="402"/>
      <c r="JJ807" s="402"/>
      <c r="JN807" s="402"/>
      <c r="JR807" s="402"/>
      <c r="JV807" s="402"/>
      <c r="JZ807" s="402"/>
      <c r="KD807" s="402"/>
      <c r="LI807" s="402"/>
      <c r="MH807" s="402"/>
      <c r="MZ807" s="402"/>
      <c r="NM807" s="402"/>
      <c r="OA807" s="402"/>
      <c r="OR807" s="402"/>
      <c r="PW807" s="402"/>
      <c r="QO807" s="402"/>
      <c r="RB807" s="402"/>
      <c r="SD807" s="402"/>
      <c r="TX807" s="402"/>
      <c r="VT807" s="402"/>
      <c r="XQ807" s="402"/>
      <c r="YF807" s="402"/>
      <c r="ZK807" s="402"/>
      <c r="ZN807" s="402"/>
      <c r="AAP807" s="402"/>
      <c r="ABJ807" s="402"/>
      <c r="ABU807" s="402"/>
      <c r="ACZ807" s="402"/>
      <c r="ADG807" s="402"/>
      <c r="ADH807" s="402"/>
      <c r="AEL807" s="402"/>
    </row>
    <row r="808" spans="3:818" ht="11.25" customHeight="1">
      <c r="C808" s="402"/>
      <c r="F808" s="402"/>
      <c r="W808" s="402"/>
      <c r="AA808" s="402"/>
      <c r="AE808" s="402"/>
      <c r="AI808" s="402"/>
      <c r="AM808" s="402"/>
      <c r="AQ808" s="402"/>
      <c r="AT808" s="402"/>
      <c r="AW808" s="402"/>
      <c r="BA808" s="402"/>
      <c r="BB808" s="402"/>
      <c r="BE808" s="402"/>
      <c r="BF808" s="402"/>
      <c r="BI808" s="402"/>
      <c r="BJ808" s="402"/>
      <c r="BM808" s="402"/>
      <c r="BN808" s="402"/>
      <c r="BO808" s="402"/>
      <c r="BP808" s="402"/>
      <c r="BQ808" s="402"/>
      <c r="BR808" s="402"/>
      <c r="BS808" s="402"/>
      <c r="BT808" s="402"/>
      <c r="BW808" s="402"/>
      <c r="BX808" s="402"/>
      <c r="BY808" s="402"/>
      <c r="BZ808" s="402"/>
      <c r="CP808" s="402"/>
      <c r="CQ808" s="402"/>
      <c r="CY808" s="402"/>
      <c r="DE808" s="402"/>
      <c r="DF808" s="402"/>
      <c r="DP808" s="402"/>
      <c r="DR808" s="402"/>
      <c r="DV808" s="402"/>
      <c r="DZ808" s="402"/>
      <c r="ED808" s="402"/>
      <c r="EH808" s="402"/>
      <c r="EL808" s="402"/>
      <c r="EP808" s="402"/>
      <c r="ET808" s="402"/>
      <c r="EX808" s="402"/>
      <c r="FB808" s="402"/>
      <c r="FF808" s="402"/>
      <c r="FJ808" s="402"/>
      <c r="FN808" s="402"/>
      <c r="FR808" s="402"/>
      <c r="FV808" s="402"/>
      <c r="FZ808" s="402"/>
      <c r="GD808" s="402"/>
      <c r="GH808" s="402"/>
      <c r="GL808" s="402"/>
      <c r="GP808" s="402"/>
      <c r="GT808" s="402"/>
      <c r="GX808" s="402"/>
      <c r="HB808" s="402"/>
      <c r="HF808" s="402"/>
      <c r="HJ808" s="402"/>
      <c r="HN808" s="402"/>
      <c r="HR808" s="402"/>
      <c r="HV808" s="402"/>
      <c r="HZ808" s="402"/>
      <c r="ID808" s="402"/>
      <c r="IH808" s="402"/>
      <c r="IL808" s="402"/>
      <c r="IP808" s="402"/>
      <c r="IT808" s="402"/>
      <c r="IX808" s="402"/>
      <c r="JB808" s="402"/>
      <c r="JF808" s="402"/>
      <c r="JJ808" s="402"/>
      <c r="JN808" s="402"/>
      <c r="JR808" s="402"/>
      <c r="JV808" s="402"/>
      <c r="JZ808" s="402"/>
      <c r="KD808" s="402"/>
      <c r="LI808" s="402"/>
      <c r="MH808" s="402"/>
      <c r="MZ808" s="402"/>
      <c r="NM808" s="402"/>
      <c r="OA808" s="402"/>
      <c r="OR808" s="402"/>
      <c r="PW808" s="402"/>
      <c r="QO808" s="402"/>
      <c r="RB808" s="402"/>
      <c r="SD808" s="402"/>
      <c r="TX808" s="402"/>
      <c r="VT808" s="402"/>
      <c r="XQ808" s="402"/>
      <c r="YF808" s="402"/>
      <c r="ZK808" s="402"/>
      <c r="ZN808" s="402"/>
      <c r="AAP808" s="402"/>
      <c r="ABJ808" s="402"/>
      <c r="ABU808" s="402"/>
      <c r="ACZ808" s="402"/>
      <c r="ADG808" s="402"/>
      <c r="ADH808" s="402"/>
      <c r="AEL808" s="402"/>
    </row>
    <row r="809" spans="3:818" ht="11.25" customHeight="1">
      <c r="C809" s="402"/>
      <c r="F809" s="402"/>
      <c r="W809" s="402"/>
      <c r="AA809" s="402"/>
      <c r="AE809" s="402"/>
      <c r="AI809" s="402"/>
      <c r="AM809" s="402"/>
      <c r="AQ809" s="402"/>
      <c r="AT809" s="402"/>
      <c r="AW809" s="402"/>
      <c r="BA809" s="402"/>
      <c r="BB809" s="402"/>
      <c r="BE809" s="402"/>
      <c r="BF809" s="402"/>
      <c r="BI809" s="402"/>
      <c r="BJ809" s="402"/>
      <c r="BM809" s="402"/>
      <c r="BN809" s="402"/>
      <c r="BO809" s="402"/>
      <c r="BP809" s="402"/>
      <c r="BQ809" s="402"/>
      <c r="BR809" s="402"/>
      <c r="BS809" s="402"/>
      <c r="BT809" s="402"/>
      <c r="BW809" s="402"/>
      <c r="BX809" s="402"/>
      <c r="BY809" s="402"/>
      <c r="BZ809" s="402"/>
      <c r="CP809" s="402"/>
      <c r="CQ809" s="402"/>
      <c r="CY809" s="402"/>
      <c r="DE809" s="402"/>
      <c r="DF809" s="402"/>
      <c r="DP809" s="402"/>
      <c r="DR809" s="402"/>
      <c r="DV809" s="402"/>
      <c r="DZ809" s="402"/>
      <c r="ED809" s="402"/>
      <c r="EH809" s="402"/>
      <c r="EL809" s="402"/>
      <c r="EP809" s="402"/>
      <c r="ET809" s="402"/>
      <c r="EX809" s="402"/>
      <c r="FB809" s="402"/>
      <c r="FF809" s="402"/>
      <c r="FJ809" s="402"/>
      <c r="FN809" s="402"/>
      <c r="FR809" s="402"/>
      <c r="FV809" s="402"/>
      <c r="FZ809" s="402"/>
      <c r="GD809" s="402"/>
      <c r="GH809" s="402"/>
      <c r="GL809" s="402"/>
      <c r="GP809" s="402"/>
      <c r="GT809" s="402"/>
      <c r="GX809" s="402"/>
      <c r="HB809" s="402"/>
      <c r="HF809" s="402"/>
      <c r="HJ809" s="402"/>
      <c r="HN809" s="402"/>
      <c r="HR809" s="402"/>
      <c r="HV809" s="402"/>
      <c r="HZ809" s="402"/>
      <c r="ID809" s="402"/>
      <c r="IH809" s="402"/>
      <c r="IL809" s="402"/>
      <c r="IP809" s="402"/>
      <c r="IT809" s="402"/>
      <c r="IX809" s="402"/>
      <c r="JB809" s="402"/>
      <c r="JF809" s="402"/>
      <c r="JJ809" s="402"/>
      <c r="JN809" s="402"/>
      <c r="JR809" s="402"/>
      <c r="JV809" s="402"/>
      <c r="JZ809" s="402"/>
      <c r="KD809" s="402"/>
      <c r="LI809" s="402"/>
      <c r="MH809" s="402"/>
      <c r="MZ809" s="402"/>
      <c r="NM809" s="402"/>
      <c r="OA809" s="402"/>
      <c r="OR809" s="402"/>
      <c r="PW809" s="402"/>
      <c r="QO809" s="402"/>
      <c r="RB809" s="402"/>
      <c r="SD809" s="402"/>
      <c r="TX809" s="402"/>
      <c r="VT809" s="402"/>
      <c r="XQ809" s="402"/>
      <c r="YF809" s="402"/>
      <c r="ZK809" s="402"/>
      <c r="ZN809" s="402"/>
      <c r="AAP809" s="402"/>
      <c r="ABJ809" s="402"/>
      <c r="ABU809" s="402"/>
      <c r="ACZ809" s="402"/>
      <c r="ADG809" s="402"/>
      <c r="ADH809" s="402"/>
      <c r="AEL809" s="402"/>
    </row>
    <row r="810" spans="3:818" ht="11.25" customHeight="1">
      <c r="C810" s="402"/>
      <c r="F810" s="402"/>
      <c r="W810" s="402"/>
      <c r="AA810" s="402"/>
      <c r="AE810" s="402"/>
      <c r="AI810" s="402"/>
      <c r="AM810" s="402"/>
      <c r="AQ810" s="402"/>
      <c r="AT810" s="402"/>
      <c r="AW810" s="402"/>
      <c r="BA810" s="402"/>
      <c r="BB810" s="402"/>
      <c r="BE810" s="402"/>
      <c r="BF810" s="402"/>
      <c r="BI810" s="402"/>
      <c r="BJ810" s="402"/>
      <c r="BM810" s="402"/>
      <c r="BN810" s="402"/>
      <c r="BO810" s="402"/>
      <c r="BP810" s="402"/>
      <c r="BQ810" s="402"/>
      <c r="BR810" s="402"/>
      <c r="BS810" s="402"/>
      <c r="BT810" s="402"/>
      <c r="BW810" s="402"/>
      <c r="BX810" s="402"/>
      <c r="BY810" s="402"/>
      <c r="BZ810" s="402"/>
      <c r="CP810" s="402"/>
      <c r="CQ810" s="402"/>
      <c r="CY810" s="402"/>
      <c r="DE810" s="402"/>
      <c r="DF810" s="402"/>
      <c r="DP810" s="402"/>
      <c r="DR810" s="402"/>
      <c r="DV810" s="402"/>
      <c r="DZ810" s="402"/>
      <c r="ED810" s="402"/>
      <c r="EH810" s="402"/>
      <c r="EL810" s="402"/>
      <c r="EP810" s="402"/>
      <c r="ET810" s="402"/>
      <c r="EX810" s="402"/>
      <c r="FB810" s="402"/>
      <c r="FF810" s="402"/>
      <c r="FJ810" s="402"/>
      <c r="FN810" s="402"/>
      <c r="FR810" s="402"/>
      <c r="FV810" s="402"/>
      <c r="FZ810" s="402"/>
      <c r="GD810" s="402"/>
      <c r="GH810" s="402"/>
      <c r="GL810" s="402"/>
      <c r="GP810" s="402"/>
      <c r="GT810" s="402"/>
      <c r="GX810" s="402"/>
      <c r="HB810" s="402"/>
      <c r="HF810" s="402"/>
      <c r="HJ810" s="402"/>
      <c r="HN810" s="402"/>
      <c r="HR810" s="402"/>
      <c r="HV810" s="402"/>
      <c r="HZ810" s="402"/>
      <c r="ID810" s="402"/>
      <c r="IH810" s="402"/>
      <c r="IL810" s="402"/>
      <c r="IP810" s="402"/>
      <c r="IT810" s="402"/>
      <c r="IX810" s="402"/>
      <c r="JB810" s="402"/>
      <c r="JF810" s="402"/>
      <c r="JJ810" s="402"/>
      <c r="JN810" s="402"/>
      <c r="JR810" s="402"/>
      <c r="JV810" s="402"/>
      <c r="JZ810" s="402"/>
      <c r="KD810" s="402"/>
      <c r="LI810" s="402"/>
      <c r="MH810" s="402"/>
      <c r="MZ810" s="402"/>
      <c r="NM810" s="402"/>
      <c r="OA810" s="402"/>
      <c r="OR810" s="402"/>
      <c r="PW810" s="402"/>
      <c r="QO810" s="402"/>
      <c r="RB810" s="402"/>
      <c r="SD810" s="402"/>
      <c r="TX810" s="402"/>
      <c r="VT810" s="402"/>
      <c r="XQ810" s="402"/>
      <c r="YF810" s="402"/>
      <c r="ZK810" s="402"/>
      <c r="ZN810" s="402"/>
      <c r="AAP810" s="402"/>
      <c r="ABJ810" s="402"/>
      <c r="ABU810" s="402"/>
      <c r="ACZ810" s="402"/>
      <c r="ADG810" s="402"/>
      <c r="ADH810" s="402"/>
      <c r="AEL810" s="402"/>
    </row>
    <row r="811" spans="3:818" ht="11.25" customHeight="1">
      <c r="C811" s="402"/>
      <c r="F811" s="402"/>
      <c r="W811" s="402"/>
      <c r="AA811" s="402"/>
      <c r="AE811" s="402"/>
      <c r="AI811" s="402"/>
      <c r="AM811" s="402"/>
      <c r="AQ811" s="402"/>
      <c r="AT811" s="402"/>
      <c r="AW811" s="402"/>
      <c r="BA811" s="402"/>
      <c r="BB811" s="402"/>
      <c r="BE811" s="402"/>
      <c r="BF811" s="402"/>
      <c r="BI811" s="402"/>
      <c r="BJ811" s="402"/>
      <c r="BM811" s="402"/>
      <c r="BN811" s="402"/>
      <c r="BO811" s="402"/>
      <c r="BP811" s="402"/>
      <c r="BQ811" s="402"/>
      <c r="BR811" s="402"/>
      <c r="BS811" s="402"/>
      <c r="BT811" s="402"/>
      <c r="BW811" s="402"/>
      <c r="BX811" s="402"/>
      <c r="BY811" s="402"/>
      <c r="BZ811" s="402"/>
      <c r="CP811" s="402"/>
      <c r="CQ811" s="402"/>
      <c r="CY811" s="402"/>
      <c r="DE811" s="402"/>
      <c r="DF811" s="402"/>
      <c r="DP811" s="402"/>
      <c r="DR811" s="402"/>
      <c r="DV811" s="402"/>
      <c r="DZ811" s="402"/>
      <c r="ED811" s="402"/>
      <c r="EH811" s="402"/>
      <c r="EL811" s="402"/>
      <c r="EP811" s="402"/>
      <c r="ET811" s="402"/>
      <c r="EX811" s="402"/>
      <c r="FB811" s="402"/>
      <c r="FF811" s="402"/>
      <c r="FJ811" s="402"/>
      <c r="FN811" s="402"/>
      <c r="FR811" s="402"/>
      <c r="FV811" s="402"/>
      <c r="FZ811" s="402"/>
      <c r="GD811" s="402"/>
      <c r="GH811" s="402"/>
      <c r="GL811" s="402"/>
      <c r="GP811" s="402"/>
      <c r="GT811" s="402"/>
      <c r="GX811" s="402"/>
      <c r="HB811" s="402"/>
      <c r="HF811" s="402"/>
      <c r="HJ811" s="402"/>
      <c r="HN811" s="402"/>
      <c r="HR811" s="402"/>
      <c r="HV811" s="402"/>
      <c r="HZ811" s="402"/>
      <c r="ID811" s="402"/>
      <c r="IH811" s="402"/>
      <c r="IL811" s="402"/>
      <c r="IP811" s="402"/>
      <c r="IT811" s="402"/>
      <c r="IX811" s="402"/>
      <c r="JB811" s="402"/>
      <c r="JF811" s="402"/>
      <c r="JJ811" s="402"/>
      <c r="JN811" s="402"/>
      <c r="JR811" s="402"/>
      <c r="JV811" s="402"/>
      <c r="JZ811" s="402"/>
      <c r="KD811" s="402"/>
      <c r="LI811" s="402"/>
      <c r="MH811" s="402"/>
      <c r="MZ811" s="402"/>
      <c r="NM811" s="402"/>
      <c r="OA811" s="402"/>
      <c r="OR811" s="402"/>
      <c r="PW811" s="402"/>
      <c r="QO811" s="402"/>
      <c r="RB811" s="402"/>
      <c r="SD811" s="402"/>
      <c r="TX811" s="402"/>
      <c r="VT811" s="402"/>
      <c r="XQ811" s="402"/>
      <c r="YF811" s="402"/>
      <c r="ZK811" s="402"/>
      <c r="ZN811" s="402"/>
      <c r="AAP811" s="402"/>
      <c r="ABJ811" s="402"/>
      <c r="ABU811" s="402"/>
      <c r="ACZ811" s="402"/>
      <c r="ADG811" s="402"/>
      <c r="ADH811" s="402"/>
      <c r="AEL811" s="402"/>
    </row>
    <row r="812" spans="3:818" ht="11.25" customHeight="1">
      <c r="C812" s="402"/>
      <c r="F812" s="402"/>
      <c r="W812" s="402"/>
      <c r="AA812" s="402"/>
      <c r="AE812" s="402"/>
      <c r="AI812" s="402"/>
      <c r="AM812" s="402"/>
      <c r="AQ812" s="402"/>
      <c r="AT812" s="402"/>
      <c r="AW812" s="402"/>
      <c r="BA812" s="402"/>
      <c r="BB812" s="402"/>
      <c r="BE812" s="402"/>
      <c r="BF812" s="402"/>
      <c r="BI812" s="402"/>
      <c r="BJ812" s="402"/>
      <c r="BM812" s="402"/>
      <c r="BN812" s="402"/>
      <c r="BO812" s="402"/>
      <c r="BP812" s="402"/>
      <c r="BQ812" s="402"/>
      <c r="BR812" s="402"/>
      <c r="BS812" s="402"/>
      <c r="BT812" s="402"/>
      <c r="BW812" s="402"/>
      <c r="BX812" s="402"/>
      <c r="BY812" s="402"/>
      <c r="BZ812" s="402"/>
      <c r="CP812" s="402"/>
      <c r="CQ812" s="402"/>
      <c r="CY812" s="402"/>
      <c r="DE812" s="402"/>
      <c r="DF812" s="402"/>
      <c r="DP812" s="402"/>
      <c r="DR812" s="402"/>
      <c r="DV812" s="402"/>
      <c r="DZ812" s="402"/>
      <c r="ED812" s="402"/>
      <c r="EH812" s="402"/>
      <c r="EL812" s="402"/>
      <c r="EP812" s="402"/>
      <c r="ET812" s="402"/>
      <c r="EX812" s="402"/>
      <c r="FB812" s="402"/>
      <c r="FF812" s="402"/>
      <c r="FJ812" s="402"/>
      <c r="FN812" s="402"/>
      <c r="FR812" s="402"/>
      <c r="FV812" s="402"/>
      <c r="FZ812" s="402"/>
      <c r="GD812" s="402"/>
      <c r="GH812" s="402"/>
      <c r="GL812" s="402"/>
      <c r="GP812" s="402"/>
      <c r="GT812" s="402"/>
      <c r="GX812" s="402"/>
      <c r="HB812" s="402"/>
      <c r="HF812" s="402"/>
      <c r="HJ812" s="402"/>
      <c r="HN812" s="402"/>
      <c r="HR812" s="402"/>
      <c r="HV812" s="402"/>
      <c r="HZ812" s="402"/>
      <c r="ID812" s="402"/>
      <c r="IH812" s="402"/>
      <c r="IL812" s="402"/>
      <c r="IP812" s="402"/>
      <c r="IT812" s="402"/>
      <c r="IX812" s="402"/>
      <c r="JB812" s="402"/>
      <c r="JF812" s="402"/>
      <c r="JJ812" s="402"/>
      <c r="JN812" s="402"/>
      <c r="JR812" s="402"/>
      <c r="JV812" s="402"/>
      <c r="JZ812" s="402"/>
      <c r="KD812" s="402"/>
      <c r="LI812" s="402"/>
      <c r="MH812" s="402"/>
      <c r="MZ812" s="402"/>
      <c r="NM812" s="402"/>
      <c r="OA812" s="402"/>
      <c r="OR812" s="402"/>
      <c r="PW812" s="402"/>
      <c r="QO812" s="402"/>
      <c r="RB812" s="402"/>
      <c r="SD812" s="402"/>
      <c r="TX812" s="402"/>
      <c r="VT812" s="402"/>
      <c r="XQ812" s="402"/>
      <c r="YF812" s="402"/>
      <c r="ZK812" s="402"/>
      <c r="ZN812" s="402"/>
      <c r="AAP812" s="402"/>
      <c r="ABJ812" s="402"/>
      <c r="ABU812" s="402"/>
      <c r="ACZ812" s="402"/>
      <c r="ADG812" s="402"/>
      <c r="ADH812" s="402"/>
      <c r="AEL812" s="402"/>
    </row>
    <row r="813" spans="3:818" ht="11.25" customHeight="1">
      <c r="C813" s="402"/>
      <c r="F813" s="402"/>
      <c r="W813" s="402"/>
      <c r="AA813" s="402"/>
      <c r="AE813" s="402"/>
      <c r="AI813" s="402"/>
      <c r="AM813" s="402"/>
      <c r="AQ813" s="402"/>
      <c r="AT813" s="402"/>
      <c r="AW813" s="402"/>
      <c r="BA813" s="402"/>
      <c r="BB813" s="402"/>
      <c r="BE813" s="402"/>
      <c r="BF813" s="402"/>
      <c r="BI813" s="402"/>
      <c r="BJ813" s="402"/>
      <c r="BM813" s="402"/>
      <c r="BN813" s="402"/>
      <c r="BO813" s="402"/>
      <c r="BP813" s="402"/>
      <c r="BQ813" s="402"/>
      <c r="BR813" s="402"/>
      <c r="BS813" s="402"/>
      <c r="BT813" s="402"/>
      <c r="BW813" s="402"/>
      <c r="BX813" s="402"/>
      <c r="BY813" s="402"/>
      <c r="BZ813" s="402"/>
      <c r="CP813" s="402"/>
      <c r="CQ813" s="402"/>
      <c r="CY813" s="402"/>
      <c r="DE813" s="402"/>
      <c r="DF813" s="402"/>
      <c r="DP813" s="402"/>
      <c r="DR813" s="402"/>
      <c r="DV813" s="402"/>
      <c r="DZ813" s="402"/>
      <c r="ED813" s="402"/>
      <c r="EH813" s="402"/>
      <c r="EL813" s="402"/>
      <c r="EP813" s="402"/>
      <c r="ET813" s="402"/>
      <c r="EX813" s="402"/>
      <c r="FB813" s="402"/>
      <c r="FF813" s="402"/>
      <c r="FJ813" s="402"/>
      <c r="FN813" s="402"/>
      <c r="FR813" s="402"/>
      <c r="FV813" s="402"/>
      <c r="FZ813" s="402"/>
      <c r="GD813" s="402"/>
      <c r="GH813" s="402"/>
      <c r="GL813" s="402"/>
      <c r="GP813" s="402"/>
      <c r="GT813" s="402"/>
      <c r="GX813" s="402"/>
      <c r="HB813" s="402"/>
      <c r="HF813" s="402"/>
      <c r="HJ813" s="402"/>
      <c r="HN813" s="402"/>
      <c r="HR813" s="402"/>
      <c r="HV813" s="402"/>
      <c r="HZ813" s="402"/>
      <c r="ID813" s="402"/>
      <c r="IH813" s="402"/>
      <c r="IL813" s="402"/>
      <c r="IP813" s="402"/>
      <c r="IT813" s="402"/>
      <c r="IX813" s="402"/>
      <c r="JB813" s="402"/>
      <c r="JF813" s="402"/>
      <c r="JJ813" s="402"/>
      <c r="JN813" s="402"/>
      <c r="JR813" s="402"/>
      <c r="JV813" s="402"/>
      <c r="JZ813" s="402"/>
      <c r="KD813" s="402"/>
      <c r="LI813" s="402"/>
      <c r="MH813" s="402"/>
      <c r="MZ813" s="402"/>
      <c r="NM813" s="402"/>
      <c r="OA813" s="402"/>
      <c r="OR813" s="402"/>
      <c r="PW813" s="402"/>
      <c r="QO813" s="402"/>
      <c r="RB813" s="402"/>
      <c r="SD813" s="402"/>
      <c r="TX813" s="402"/>
      <c r="VT813" s="402"/>
      <c r="XQ813" s="402"/>
      <c r="YF813" s="402"/>
      <c r="ZK813" s="402"/>
      <c r="ZN813" s="402"/>
      <c r="AAP813" s="402"/>
      <c r="ABJ813" s="402"/>
      <c r="ABU813" s="402"/>
      <c r="ACZ813" s="402"/>
      <c r="ADG813" s="402"/>
      <c r="ADH813" s="402"/>
      <c r="AEL813" s="402"/>
    </row>
    <row r="814" spans="3:818" ht="11.25" customHeight="1">
      <c r="C814" s="402"/>
      <c r="F814" s="402"/>
      <c r="W814" s="402"/>
      <c r="AA814" s="402"/>
      <c r="AE814" s="402"/>
      <c r="AI814" s="402"/>
      <c r="AM814" s="402"/>
      <c r="AQ814" s="402"/>
      <c r="AT814" s="402"/>
      <c r="AW814" s="402"/>
      <c r="BA814" s="402"/>
      <c r="BB814" s="402"/>
      <c r="BE814" s="402"/>
      <c r="BF814" s="402"/>
      <c r="BI814" s="402"/>
      <c r="BJ814" s="402"/>
      <c r="BM814" s="402"/>
      <c r="BN814" s="402"/>
      <c r="BO814" s="402"/>
      <c r="BP814" s="402"/>
      <c r="BQ814" s="402"/>
      <c r="BR814" s="402"/>
      <c r="BS814" s="402"/>
      <c r="BT814" s="402"/>
      <c r="BW814" s="402"/>
      <c r="BX814" s="402"/>
      <c r="BY814" s="402"/>
      <c r="BZ814" s="402"/>
      <c r="CP814" s="402"/>
      <c r="CQ814" s="402"/>
      <c r="CY814" s="402"/>
      <c r="DE814" s="402"/>
      <c r="DF814" s="402"/>
      <c r="DP814" s="402"/>
      <c r="DR814" s="402"/>
      <c r="DV814" s="402"/>
      <c r="DZ814" s="402"/>
      <c r="ED814" s="402"/>
      <c r="EH814" s="402"/>
      <c r="EL814" s="402"/>
      <c r="EP814" s="402"/>
      <c r="ET814" s="402"/>
      <c r="EX814" s="402"/>
      <c r="FB814" s="402"/>
      <c r="FF814" s="402"/>
      <c r="FJ814" s="402"/>
      <c r="FN814" s="402"/>
      <c r="FR814" s="402"/>
      <c r="FV814" s="402"/>
      <c r="FZ814" s="402"/>
      <c r="GD814" s="402"/>
      <c r="GH814" s="402"/>
      <c r="GL814" s="402"/>
      <c r="GP814" s="402"/>
      <c r="GT814" s="402"/>
      <c r="GX814" s="402"/>
      <c r="HB814" s="402"/>
      <c r="HF814" s="402"/>
      <c r="HJ814" s="402"/>
      <c r="HN814" s="402"/>
      <c r="HR814" s="402"/>
      <c r="HV814" s="402"/>
      <c r="HZ814" s="402"/>
      <c r="ID814" s="402"/>
      <c r="IH814" s="402"/>
      <c r="IL814" s="402"/>
      <c r="IP814" s="402"/>
      <c r="IT814" s="402"/>
      <c r="IX814" s="402"/>
      <c r="JB814" s="402"/>
      <c r="JF814" s="402"/>
      <c r="JJ814" s="402"/>
      <c r="JN814" s="402"/>
      <c r="JR814" s="402"/>
      <c r="JV814" s="402"/>
      <c r="JZ814" s="402"/>
      <c r="KD814" s="402"/>
      <c r="LI814" s="402"/>
      <c r="MH814" s="402"/>
      <c r="MZ814" s="402"/>
      <c r="NM814" s="402"/>
      <c r="OA814" s="402"/>
      <c r="OR814" s="402"/>
      <c r="PW814" s="402"/>
      <c r="QO814" s="402"/>
      <c r="RB814" s="402"/>
      <c r="SD814" s="402"/>
      <c r="TX814" s="402"/>
      <c r="VT814" s="402"/>
      <c r="XQ814" s="402"/>
      <c r="YF814" s="402"/>
      <c r="ZK814" s="402"/>
      <c r="ZN814" s="402"/>
      <c r="AAP814" s="402"/>
      <c r="ABJ814" s="402"/>
      <c r="ABU814" s="402"/>
      <c r="ACZ814" s="402"/>
      <c r="ADG814" s="402"/>
      <c r="ADH814" s="402"/>
      <c r="AEL814" s="402"/>
    </row>
    <row r="815" spans="3:818" ht="11.25" customHeight="1">
      <c r="C815" s="402"/>
      <c r="F815" s="402"/>
      <c r="W815" s="402"/>
      <c r="AA815" s="402"/>
      <c r="AE815" s="402"/>
      <c r="AI815" s="402"/>
      <c r="AM815" s="402"/>
      <c r="AQ815" s="402"/>
      <c r="AT815" s="402"/>
      <c r="AW815" s="402"/>
      <c r="BA815" s="402"/>
      <c r="BB815" s="402"/>
      <c r="BE815" s="402"/>
      <c r="BF815" s="402"/>
      <c r="BI815" s="402"/>
      <c r="BJ815" s="402"/>
      <c r="BM815" s="402"/>
      <c r="BN815" s="402"/>
      <c r="BO815" s="402"/>
      <c r="BP815" s="402"/>
      <c r="BQ815" s="402"/>
      <c r="BR815" s="402"/>
      <c r="BS815" s="402"/>
      <c r="BT815" s="402"/>
      <c r="BW815" s="402"/>
      <c r="BX815" s="402"/>
      <c r="BY815" s="402"/>
      <c r="BZ815" s="402"/>
      <c r="CP815" s="402"/>
      <c r="CQ815" s="402"/>
      <c r="CY815" s="402"/>
      <c r="DE815" s="402"/>
      <c r="DF815" s="402"/>
      <c r="DP815" s="402"/>
      <c r="DR815" s="402"/>
      <c r="DV815" s="402"/>
      <c r="DZ815" s="402"/>
      <c r="ED815" s="402"/>
      <c r="EH815" s="402"/>
      <c r="EL815" s="402"/>
      <c r="EP815" s="402"/>
      <c r="ET815" s="402"/>
      <c r="EX815" s="402"/>
      <c r="FB815" s="402"/>
      <c r="FF815" s="402"/>
      <c r="FJ815" s="402"/>
      <c r="FN815" s="402"/>
      <c r="FR815" s="402"/>
      <c r="FV815" s="402"/>
      <c r="FZ815" s="402"/>
      <c r="GD815" s="402"/>
      <c r="GH815" s="402"/>
      <c r="GL815" s="402"/>
      <c r="GP815" s="402"/>
      <c r="GT815" s="402"/>
      <c r="GX815" s="402"/>
      <c r="HB815" s="402"/>
      <c r="HF815" s="402"/>
      <c r="HJ815" s="402"/>
      <c r="HN815" s="402"/>
      <c r="HR815" s="402"/>
      <c r="HV815" s="402"/>
      <c r="HZ815" s="402"/>
      <c r="ID815" s="402"/>
      <c r="IH815" s="402"/>
      <c r="IL815" s="402"/>
      <c r="IP815" s="402"/>
      <c r="IT815" s="402"/>
      <c r="IX815" s="402"/>
      <c r="JB815" s="402"/>
      <c r="JF815" s="402"/>
      <c r="JJ815" s="402"/>
      <c r="JN815" s="402"/>
      <c r="JR815" s="402"/>
      <c r="JV815" s="402"/>
      <c r="JZ815" s="402"/>
      <c r="KD815" s="402"/>
      <c r="LI815" s="402"/>
      <c r="MH815" s="402"/>
      <c r="MZ815" s="402"/>
      <c r="NM815" s="402"/>
      <c r="OA815" s="402"/>
      <c r="OR815" s="402"/>
      <c r="PW815" s="402"/>
      <c r="QO815" s="402"/>
      <c r="RB815" s="402"/>
      <c r="SD815" s="402"/>
      <c r="TX815" s="402"/>
      <c r="VT815" s="402"/>
      <c r="XQ815" s="402"/>
      <c r="YF815" s="402"/>
      <c r="ZK815" s="402"/>
      <c r="ZN815" s="402"/>
      <c r="AAP815" s="402"/>
      <c r="ABJ815" s="402"/>
      <c r="ABU815" s="402"/>
      <c r="ACZ815" s="402"/>
      <c r="ADG815" s="402"/>
      <c r="ADH815" s="402"/>
      <c r="AEL815" s="402"/>
    </row>
    <row r="816" spans="3:818" ht="11.25" customHeight="1">
      <c r="C816" s="402"/>
      <c r="F816" s="402"/>
      <c r="W816" s="402"/>
      <c r="AA816" s="402"/>
      <c r="AE816" s="402"/>
      <c r="AI816" s="402"/>
      <c r="AM816" s="402"/>
      <c r="AQ816" s="402"/>
      <c r="AT816" s="402"/>
      <c r="AW816" s="402"/>
      <c r="BA816" s="402"/>
      <c r="BB816" s="402"/>
      <c r="BE816" s="402"/>
      <c r="BF816" s="402"/>
      <c r="BI816" s="402"/>
      <c r="BJ816" s="402"/>
      <c r="BM816" s="402"/>
      <c r="BN816" s="402"/>
      <c r="BO816" s="402"/>
      <c r="BP816" s="402"/>
      <c r="BQ816" s="402"/>
      <c r="BR816" s="402"/>
      <c r="BS816" s="402"/>
      <c r="BT816" s="402"/>
      <c r="BW816" s="402"/>
      <c r="BX816" s="402"/>
      <c r="BY816" s="402"/>
      <c r="BZ816" s="402"/>
      <c r="CP816" s="402"/>
      <c r="CQ816" s="402"/>
      <c r="CY816" s="402"/>
      <c r="DE816" s="402"/>
      <c r="DF816" s="402"/>
      <c r="DP816" s="402"/>
      <c r="DR816" s="402"/>
      <c r="DV816" s="402"/>
      <c r="DZ816" s="402"/>
      <c r="ED816" s="402"/>
      <c r="EH816" s="402"/>
      <c r="EL816" s="402"/>
      <c r="EP816" s="402"/>
      <c r="ET816" s="402"/>
      <c r="EX816" s="402"/>
      <c r="FB816" s="402"/>
      <c r="FF816" s="402"/>
      <c r="FJ816" s="402"/>
      <c r="FN816" s="402"/>
      <c r="FR816" s="402"/>
      <c r="FV816" s="402"/>
      <c r="FZ816" s="402"/>
      <c r="GD816" s="402"/>
      <c r="GH816" s="402"/>
      <c r="GL816" s="402"/>
      <c r="GP816" s="402"/>
      <c r="GT816" s="402"/>
      <c r="GX816" s="402"/>
      <c r="HB816" s="402"/>
      <c r="HF816" s="402"/>
      <c r="HJ816" s="402"/>
      <c r="HN816" s="402"/>
      <c r="HR816" s="402"/>
      <c r="HV816" s="402"/>
      <c r="HZ816" s="402"/>
      <c r="ID816" s="402"/>
      <c r="IH816" s="402"/>
      <c r="IL816" s="402"/>
      <c r="IP816" s="402"/>
      <c r="IT816" s="402"/>
      <c r="IX816" s="402"/>
      <c r="JB816" s="402"/>
      <c r="JF816" s="402"/>
      <c r="JJ816" s="402"/>
      <c r="JN816" s="402"/>
      <c r="JR816" s="402"/>
      <c r="JV816" s="402"/>
      <c r="JZ816" s="402"/>
      <c r="KD816" s="402"/>
      <c r="LI816" s="402"/>
      <c r="MH816" s="402"/>
      <c r="MZ816" s="402"/>
      <c r="NM816" s="402"/>
      <c r="OA816" s="402"/>
      <c r="OR816" s="402"/>
      <c r="PW816" s="402"/>
      <c r="QO816" s="402"/>
      <c r="RB816" s="402"/>
      <c r="SD816" s="402"/>
      <c r="TX816" s="402"/>
      <c r="VT816" s="402"/>
      <c r="XQ816" s="402"/>
      <c r="YF816" s="402"/>
      <c r="ZK816" s="402"/>
      <c r="ZN816" s="402"/>
      <c r="AAP816" s="402"/>
      <c r="ABJ816" s="402"/>
      <c r="ABU816" s="402"/>
      <c r="ACZ816" s="402"/>
      <c r="ADG816" s="402"/>
      <c r="ADH816" s="402"/>
      <c r="AEL816" s="402"/>
    </row>
    <row r="817" spans="3:818" ht="11.25" customHeight="1">
      <c r="C817" s="402"/>
      <c r="F817" s="402"/>
      <c r="W817" s="402"/>
      <c r="AA817" s="402"/>
      <c r="AE817" s="402"/>
      <c r="AI817" s="402"/>
      <c r="AM817" s="402"/>
      <c r="AQ817" s="402"/>
      <c r="AT817" s="402"/>
      <c r="AW817" s="402"/>
      <c r="BA817" s="402"/>
      <c r="BB817" s="402"/>
      <c r="BE817" s="402"/>
      <c r="BF817" s="402"/>
      <c r="BI817" s="402"/>
      <c r="BJ817" s="402"/>
      <c r="BM817" s="402"/>
      <c r="BN817" s="402"/>
      <c r="BO817" s="402"/>
      <c r="BP817" s="402"/>
      <c r="BQ817" s="402"/>
      <c r="BR817" s="402"/>
      <c r="BS817" s="402"/>
      <c r="BT817" s="402"/>
      <c r="BW817" s="402"/>
      <c r="BX817" s="402"/>
      <c r="BY817" s="402"/>
      <c r="BZ817" s="402"/>
      <c r="CP817" s="402"/>
      <c r="CQ817" s="402"/>
      <c r="CY817" s="402"/>
      <c r="DE817" s="402"/>
      <c r="DF817" s="402"/>
      <c r="DP817" s="402"/>
      <c r="DR817" s="402"/>
      <c r="DV817" s="402"/>
      <c r="DZ817" s="402"/>
      <c r="ED817" s="402"/>
      <c r="EH817" s="402"/>
      <c r="EL817" s="402"/>
      <c r="EP817" s="402"/>
      <c r="ET817" s="402"/>
      <c r="EX817" s="402"/>
      <c r="FB817" s="402"/>
      <c r="FF817" s="402"/>
      <c r="FJ817" s="402"/>
      <c r="FN817" s="402"/>
      <c r="FR817" s="402"/>
      <c r="FV817" s="402"/>
      <c r="FZ817" s="402"/>
      <c r="GD817" s="402"/>
      <c r="GH817" s="402"/>
      <c r="GL817" s="402"/>
      <c r="GP817" s="402"/>
      <c r="GT817" s="402"/>
      <c r="GX817" s="402"/>
      <c r="HB817" s="402"/>
      <c r="HF817" s="402"/>
      <c r="HJ817" s="402"/>
      <c r="HN817" s="402"/>
      <c r="HR817" s="402"/>
      <c r="HV817" s="402"/>
      <c r="HZ817" s="402"/>
      <c r="ID817" s="402"/>
      <c r="IH817" s="402"/>
      <c r="IL817" s="402"/>
      <c r="IP817" s="402"/>
      <c r="IT817" s="402"/>
      <c r="IX817" s="402"/>
      <c r="JB817" s="402"/>
      <c r="JF817" s="402"/>
      <c r="JJ817" s="402"/>
      <c r="JN817" s="402"/>
      <c r="JR817" s="402"/>
      <c r="JV817" s="402"/>
      <c r="JZ817" s="402"/>
      <c r="KD817" s="402"/>
      <c r="LI817" s="402"/>
      <c r="MH817" s="402"/>
      <c r="MZ817" s="402"/>
      <c r="NM817" s="402"/>
      <c r="OA817" s="402"/>
      <c r="OR817" s="402"/>
      <c r="PW817" s="402"/>
      <c r="QO817" s="402"/>
      <c r="RB817" s="402"/>
      <c r="SD817" s="402"/>
      <c r="TX817" s="402"/>
      <c r="VT817" s="402"/>
      <c r="XQ817" s="402"/>
      <c r="YF817" s="402"/>
      <c r="ZK817" s="402"/>
      <c r="ZN817" s="402"/>
      <c r="AAP817" s="402"/>
      <c r="ABJ817" s="402"/>
      <c r="ABU817" s="402"/>
      <c r="ACZ817" s="402"/>
      <c r="ADG817" s="402"/>
      <c r="ADH817" s="402"/>
      <c r="AEL817" s="402"/>
    </row>
    <row r="818" spans="3:818" ht="11.25" customHeight="1">
      <c r="C818" s="402"/>
      <c r="F818" s="402"/>
      <c r="W818" s="402"/>
      <c r="AA818" s="402"/>
      <c r="AE818" s="402"/>
      <c r="AI818" s="402"/>
      <c r="AM818" s="402"/>
      <c r="AQ818" s="402"/>
      <c r="AT818" s="402"/>
      <c r="AW818" s="402"/>
      <c r="BA818" s="402"/>
      <c r="BB818" s="402"/>
      <c r="BE818" s="402"/>
      <c r="BF818" s="402"/>
      <c r="BI818" s="402"/>
      <c r="BJ818" s="402"/>
      <c r="BM818" s="402"/>
      <c r="BN818" s="402"/>
      <c r="BO818" s="402"/>
      <c r="BP818" s="402"/>
      <c r="BQ818" s="402"/>
      <c r="BR818" s="402"/>
      <c r="BS818" s="402"/>
      <c r="BT818" s="402"/>
      <c r="BW818" s="402"/>
      <c r="BX818" s="402"/>
      <c r="BY818" s="402"/>
      <c r="BZ818" s="402"/>
      <c r="CP818" s="402"/>
      <c r="CQ818" s="402"/>
      <c r="CY818" s="402"/>
      <c r="DE818" s="402"/>
      <c r="DF818" s="402"/>
      <c r="DP818" s="402"/>
      <c r="DR818" s="402"/>
      <c r="DV818" s="402"/>
      <c r="DZ818" s="402"/>
      <c r="ED818" s="402"/>
      <c r="EH818" s="402"/>
      <c r="EL818" s="402"/>
      <c r="EP818" s="402"/>
      <c r="ET818" s="402"/>
      <c r="EX818" s="402"/>
      <c r="FB818" s="402"/>
      <c r="FF818" s="402"/>
      <c r="FJ818" s="402"/>
      <c r="FN818" s="402"/>
      <c r="FR818" s="402"/>
      <c r="FV818" s="402"/>
      <c r="FZ818" s="402"/>
      <c r="GD818" s="402"/>
      <c r="GH818" s="402"/>
      <c r="GL818" s="402"/>
      <c r="GP818" s="402"/>
      <c r="GT818" s="402"/>
      <c r="GX818" s="402"/>
      <c r="HB818" s="402"/>
      <c r="HF818" s="402"/>
      <c r="HJ818" s="402"/>
      <c r="HN818" s="402"/>
      <c r="HR818" s="402"/>
      <c r="HV818" s="402"/>
      <c r="HZ818" s="402"/>
      <c r="ID818" s="402"/>
      <c r="IH818" s="402"/>
      <c r="IL818" s="402"/>
      <c r="IP818" s="402"/>
      <c r="IT818" s="402"/>
      <c r="IX818" s="402"/>
      <c r="JB818" s="402"/>
      <c r="JF818" s="402"/>
      <c r="JJ818" s="402"/>
      <c r="JN818" s="402"/>
      <c r="JR818" s="402"/>
      <c r="JV818" s="402"/>
      <c r="JZ818" s="402"/>
      <c r="KD818" s="402"/>
      <c r="LI818" s="402"/>
      <c r="MH818" s="402"/>
      <c r="MZ818" s="402"/>
      <c r="NM818" s="402"/>
      <c r="OA818" s="402"/>
      <c r="OR818" s="402"/>
      <c r="PW818" s="402"/>
      <c r="QO818" s="402"/>
      <c r="RB818" s="402"/>
      <c r="SD818" s="402"/>
      <c r="TX818" s="402"/>
      <c r="VT818" s="402"/>
      <c r="XQ818" s="402"/>
      <c r="YF818" s="402"/>
      <c r="ZK818" s="402"/>
      <c r="ZN818" s="402"/>
      <c r="AAP818" s="402"/>
      <c r="ABJ818" s="402"/>
      <c r="ABU818" s="402"/>
      <c r="ACZ818" s="402"/>
      <c r="ADG818" s="402"/>
      <c r="ADH818" s="402"/>
      <c r="AEL818" s="402"/>
    </row>
    <row r="819" spans="3:818" ht="11.25" customHeight="1">
      <c r="C819" s="402"/>
      <c r="F819" s="402"/>
      <c r="W819" s="402"/>
      <c r="AA819" s="402"/>
      <c r="AE819" s="402"/>
      <c r="AI819" s="402"/>
      <c r="AM819" s="402"/>
      <c r="AQ819" s="402"/>
      <c r="AT819" s="402"/>
      <c r="AW819" s="402"/>
      <c r="BA819" s="402"/>
      <c r="BB819" s="402"/>
      <c r="BE819" s="402"/>
      <c r="BF819" s="402"/>
      <c r="BI819" s="402"/>
      <c r="BJ819" s="402"/>
      <c r="BM819" s="402"/>
      <c r="BN819" s="402"/>
      <c r="BO819" s="402"/>
      <c r="BP819" s="402"/>
      <c r="BQ819" s="402"/>
      <c r="BR819" s="402"/>
      <c r="BS819" s="402"/>
      <c r="BT819" s="402"/>
      <c r="BW819" s="402"/>
      <c r="BX819" s="402"/>
      <c r="BY819" s="402"/>
      <c r="BZ819" s="402"/>
      <c r="CP819" s="402"/>
      <c r="CQ819" s="402"/>
      <c r="CY819" s="402"/>
      <c r="DE819" s="402"/>
      <c r="DF819" s="402"/>
      <c r="DP819" s="402"/>
      <c r="DR819" s="402"/>
      <c r="DV819" s="402"/>
      <c r="DZ819" s="402"/>
      <c r="ED819" s="402"/>
      <c r="EH819" s="402"/>
      <c r="EL819" s="402"/>
      <c r="EP819" s="402"/>
      <c r="ET819" s="402"/>
      <c r="EX819" s="402"/>
      <c r="FB819" s="402"/>
      <c r="FF819" s="402"/>
      <c r="FJ819" s="402"/>
      <c r="FN819" s="402"/>
      <c r="FR819" s="402"/>
      <c r="FV819" s="402"/>
      <c r="FZ819" s="402"/>
      <c r="GD819" s="402"/>
      <c r="GH819" s="402"/>
      <c r="GL819" s="402"/>
      <c r="GP819" s="402"/>
      <c r="GT819" s="402"/>
      <c r="GX819" s="402"/>
      <c r="HB819" s="402"/>
      <c r="HF819" s="402"/>
      <c r="HJ819" s="402"/>
      <c r="HN819" s="402"/>
      <c r="HR819" s="402"/>
      <c r="HV819" s="402"/>
      <c r="HZ819" s="402"/>
      <c r="ID819" s="402"/>
      <c r="IH819" s="402"/>
      <c r="IL819" s="402"/>
      <c r="IP819" s="402"/>
      <c r="IT819" s="402"/>
      <c r="IX819" s="402"/>
      <c r="JB819" s="402"/>
      <c r="JF819" s="402"/>
      <c r="JJ819" s="402"/>
      <c r="JN819" s="402"/>
      <c r="JR819" s="402"/>
      <c r="JV819" s="402"/>
      <c r="JZ819" s="402"/>
      <c r="KD819" s="402"/>
      <c r="LI819" s="402"/>
      <c r="MH819" s="402"/>
      <c r="MZ819" s="402"/>
      <c r="NM819" s="402"/>
      <c r="OA819" s="402"/>
      <c r="OR819" s="402"/>
      <c r="PW819" s="402"/>
      <c r="QO819" s="402"/>
      <c r="RB819" s="402"/>
      <c r="SD819" s="402"/>
      <c r="TX819" s="402"/>
      <c r="VT819" s="402"/>
      <c r="XQ819" s="402"/>
      <c r="YF819" s="402"/>
      <c r="ZK819" s="402"/>
      <c r="ZN819" s="402"/>
      <c r="AAP819" s="402"/>
      <c r="ABJ819" s="402"/>
      <c r="ABU819" s="402"/>
      <c r="ACZ819" s="402"/>
      <c r="ADG819" s="402"/>
      <c r="ADH819" s="402"/>
      <c r="AEL819" s="402"/>
    </row>
    <row r="820" spans="3:818" ht="11.25" customHeight="1">
      <c r="C820" s="402"/>
      <c r="F820" s="402"/>
      <c r="W820" s="402"/>
      <c r="AA820" s="402"/>
      <c r="AE820" s="402"/>
      <c r="AI820" s="402"/>
      <c r="AM820" s="402"/>
      <c r="AQ820" s="402"/>
      <c r="AT820" s="402"/>
      <c r="AW820" s="402"/>
      <c r="BA820" s="402"/>
      <c r="BB820" s="402"/>
      <c r="BE820" s="402"/>
      <c r="BF820" s="402"/>
      <c r="BI820" s="402"/>
      <c r="BJ820" s="402"/>
      <c r="BM820" s="402"/>
      <c r="BN820" s="402"/>
      <c r="BO820" s="402"/>
      <c r="BP820" s="402"/>
      <c r="BQ820" s="402"/>
      <c r="BR820" s="402"/>
      <c r="BS820" s="402"/>
      <c r="BT820" s="402"/>
      <c r="BW820" s="402"/>
      <c r="BX820" s="402"/>
      <c r="BY820" s="402"/>
      <c r="BZ820" s="402"/>
      <c r="CP820" s="402"/>
      <c r="CQ820" s="402"/>
      <c r="CY820" s="402"/>
      <c r="DE820" s="402"/>
      <c r="DF820" s="402"/>
      <c r="DP820" s="402"/>
      <c r="DR820" s="402"/>
      <c r="DV820" s="402"/>
      <c r="DZ820" s="402"/>
      <c r="ED820" s="402"/>
      <c r="EH820" s="402"/>
      <c r="EL820" s="402"/>
      <c r="EP820" s="402"/>
      <c r="ET820" s="402"/>
      <c r="EX820" s="402"/>
      <c r="FB820" s="402"/>
      <c r="FF820" s="402"/>
      <c r="FJ820" s="402"/>
      <c r="FN820" s="402"/>
      <c r="FR820" s="402"/>
      <c r="FV820" s="402"/>
      <c r="FZ820" s="402"/>
      <c r="GD820" s="402"/>
      <c r="GH820" s="402"/>
      <c r="GL820" s="402"/>
      <c r="GP820" s="402"/>
      <c r="GT820" s="402"/>
      <c r="GX820" s="402"/>
      <c r="HB820" s="402"/>
      <c r="HF820" s="402"/>
      <c r="HJ820" s="402"/>
      <c r="HN820" s="402"/>
      <c r="HR820" s="402"/>
      <c r="HV820" s="402"/>
      <c r="HZ820" s="402"/>
      <c r="ID820" s="402"/>
      <c r="IH820" s="402"/>
      <c r="IL820" s="402"/>
      <c r="IP820" s="402"/>
      <c r="IT820" s="402"/>
      <c r="IX820" s="402"/>
      <c r="JB820" s="402"/>
      <c r="JF820" s="402"/>
      <c r="JJ820" s="402"/>
      <c r="JN820" s="402"/>
      <c r="JR820" s="402"/>
      <c r="JV820" s="402"/>
      <c r="JZ820" s="402"/>
      <c r="KD820" s="402"/>
      <c r="LI820" s="402"/>
      <c r="MH820" s="402"/>
      <c r="MZ820" s="402"/>
      <c r="NM820" s="402"/>
      <c r="OA820" s="402"/>
      <c r="OR820" s="402"/>
      <c r="PW820" s="402"/>
      <c r="QO820" s="402"/>
      <c r="RB820" s="402"/>
      <c r="SD820" s="402"/>
      <c r="TX820" s="402"/>
      <c r="VT820" s="402"/>
      <c r="XQ820" s="402"/>
      <c r="YF820" s="402"/>
      <c r="ZK820" s="402"/>
      <c r="ZN820" s="402"/>
      <c r="AAP820" s="402"/>
      <c r="ABJ820" s="402"/>
      <c r="ABU820" s="402"/>
      <c r="ACZ820" s="402"/>
      <c r="ADG820" s="402"/>
      <c r="ADH820" s="402"/>
      <c r="AEL820" s="402"/>
    </row>
    <row r="821" spans="3:818" ht="11.25" customHeight="1">
      <c r="C821" s="402"/>
      <c r="F821" s="402"/>
      <c r="W821" s="402"/>
      <c r="AA821" s="402"/>
      <c r="AE821" s="402"/>
      <c r="AI821" s="402"/>
      <c r="AM821" s="402"/>
      <c r="AQ821" s="402"/>
      <c r="AT821" s="402"/>
      <c r="AW821" s="402"/>
      <c r="BA821" s="402"/>
      <c r="BB821" s="402"/>
      <c r="BE821" s="402"/>
      <c r="BF821" s="402"/>
      <c r="BI821" s="402"/>
      <c r="BJ821" s="402"/>
      <c r="BM821" s="402"/>
      <c r="BN821" s="402"/>
      <c r="BO821" s="402"/>
      <c r="BP821" s="402"/>
      <c r="BQ821" s="402"/>
      <c r="BR821" s="402"/>
      <c r="BS821" s="402"/>
      <c r="BT821" s="402"/>
      <c r="BW821" s="402"/>
      <c r="BX821" s="402"/>
      <c r="BY821" s="402"/>
      <c r="BZ821" s="402"/>
      <c r="CP821" s="402"/>
      <c r="CQ821" s="402"/>
      <c r="CY821" s="402"/>
      <c r="DE821" s="402"/>
      <c r="DF821" s="402"/>
      <c r="DP821" s="402"/>
      <c r="DR821" s="402"/>
      <c r="DV821" s="402"/>
      <c r="DZ821" s="402"/>
      <c r="ED821" s="402"/>
      <c r="EH821" s="402"/>
      <c r="EL821" s="402"/>
      <c r="EP821" s="402"/>
      <c r="ET821" s="402"/>
      <c r="EX821" s="402"/>
      <c r="FB821" s="402"/>
      <c r="FF821" s="402"/>
      <c r="FJ821" s="402"/>
      <c r="FN821" s="402"/>
      <c r="FR821" s="402"/>
      <c r="FV821" s="402"/>
      <c r="FZ821" s="402"/>
      <c r="GD821" s="402"/>
      <c r="GH821" s="402"/>
      <c r="GL821" s="402"/>
      <c r="GP821" s="402"/>
      <c r="GT821" s="402"/>
      <c r="GX821" s="402"/>
      <c r="HB821" s="402"/>
      <c r="HF821" s="402"/>
      <c r="HJ821" s="402"/>
      <c r="HN821" s="402"/>
      <c r="HR821" s="402"/>
      <c r="HV821" s="402"/>
      <c r="HZ821" s="402"/>
      <c r="ID821" s="402"/>
      <c r="IH821" s="402"/>
      <c r="IL821" s="402"/>
      <c r="IP821" s="402"/>
      <c r="IT821" s="402"/>
      <c r="IX821" s="402"/>
      <c r="JB821" s="402"/>
      <c r="JF821" s="402"/>
      <c r="JJ821" s="402"/>
      <c r="JN821" s="402"/>
      <c r="JR821" s="402"/>
      <c r="JV821" s="402"/>
      <c r="JZ821" s="402"/>
      <c r="KD821" s="402"/>
      <c r="LI821" s="402"/>
      <c r="MH821" s="402"/>
      <c r="MZ821" s="402"/>
      <c r="NM821" s="402"/>
      <c r="OA821" s="402"/>
      <c r="OR821" s="402"/>
      <c r="PW821" s="402"/>
      <c r="QO821" s="402"/>
      <c r="RB821" s="402"/>
      <c r="SD821" s="402"/>
      <c r="TX821" s="402"/>
      <c r="VT821" s="402"/>
      <c r="XQ821" s="402"/>
      <c r="YF821" s="402"/>
      <c r="ZK821" s="402"/>
      <c r="ZN821" s="402"/>
      <c r="AAP821" s="402"/>
      <c r="ABJ821" s="402"/>
      <c r="ABU821" s="402"/>
      <c r="ACZ821" s="402"/>
      <c r="ADG821" s="402"/>
      <c r="ADH821" s="402"/>
      <c r="AEL821" s="402"/>
    </row>
    <row r="822" spans="3:818" ht="11.25" customHeight="1">
      <c r="C822" s="402"/>
      <c r="F822" s="402"/>
      <c r="W822" s="402"/>
      <c r="AA822" s="402"/>
      <c r="AE822" s="402"/>
      <c r="AI822" s="402"/>
      <c r="AM822" s="402"/>
      <c r="AQ822" s="402"/>
      <c r="AT822" s="402"/>
      <c r="AW822" s="402"/>
      <c r="BA822" s="402"/>
      <c r="BB822" s="402"/>
      <c r="BE822" s="402"/>
      <c r="BF822" s="402"/>
      <c r="BI822" s="402"/>
      <c r="BJ822" s="402"/>
      <c r="BM822" s="402"/>
      <c r="BN822" s="402"/>
      <c r="BO822" s="402"/>
      <c r="BP822" s="402"/>
      <c r="BQ822" s="402"/>
      <c r="BR822" s="402"/>
      <c r="BS822" s="402"/>
      <c r="BT822" s="402"/>
      <c r="BW822" s="402"/>
      <c r="BX822" s="402"/>
      <c r="BY822" s="402"/>
      <c r="BZ822" s="402"/>
      <c r="CP822" s="402"/>
      <c r="CQ822" s="402"/>
      <c r="CY822" s="402"/>
      <c r="DE822" s="402"/>
      <c r="DF822" s="402"/>
      <c r="DP822" s="402"/>
      <c r="DR822" s="402"/>
      <c r="DV822" s="402"/>
      <c r="DZ822" s="402"/>
      <c r="ED822" s="402"/>
      <c r="EH822" s="402"/>
      <c r="EL822" s="402"/>
      <c r="EP822" s="402"/>
      <c r="ET822" s="402"/>
      <c r="EX822" s="402"/>
      <c r="FB822" s="402"/>
      <c r="FF822" s="402"/>
      <c r="FJ822" s="402"/>
      <c r="FN822" s="402"/>
      <c r="FR822" s="402"/>
      <c r="FV822" s="402"/>
      <c r="FZ822" s="402"/>
      <c r="GD822" s="402"/>
      <c r="GH822" s="402"/>
      <c r="GL822" s="402"/>
      <c r="GP822" s="402"/>
      <c r="GT822" s="402"/>
      <c r="GX822" s="402"/>
      <c r="HB822" s="402"/>
      <c r="HF822" s="402"/>
      <c r="HJ822" s="402"/>
      <c r="HN822" s="402"/>
      <c r="HR822" s="402"/>
      <c r="HV822" s="402"/>
      <c r="HZ822" s="402"/>
      <c r="ID822" s="402"/>
      <c r="IH822" s="402"/>
      <c r="IL822" s="402"/>
      <c r="IP822" s="402"/>
      <c r="IT822" s="402"/>
      <c r="IX822" s="402"/>
      <c r="JB822" s="402"/>
      <c r="JF822" s="402"/>
      <c r="JJ822" s="402"/>
      <c r="JN822" s="402"/>
      <c r="JR822" s="402"/>
      <c r="JV822" s="402"/>
      <c r="JZ822" s="402"/>
      <c r="KD822" s="402"/>
      <c r="LI822" s="402"/>
      <c r="MH822" s="402"/>
      <c r="MZ822" s="402"/>
      <c r="NM822" s="402"/>
      <c r="OA822" s="402"/>
      <c r="OR822" s="402"/>
      <c r="PW822" s="402"/>
      <c r="QO822" s="402"/>
      <c r="RB822" s="402"/>
      <c r="SD822" s="402"/>
      <c r="TX822" s="402"/>
      <c r="VT822" s="402"/>
      <c r="XQ822" s="402"/>
      <c r="YF822" s="402"/>
      <c r="ZK822" s="402"/>
      <c r="ZN822" s="402"/>
      <c r="AAP822" s="402"/>
      <c r="ABJ822" s="402"/>
      <c r="ABU822" s="402"/>
      <c r="ACZ822" s="402"/>
      <c r="ADG822" s="402"/>
      <c r="ADH822" s="402"/>
      <c r="AEL822" s="402"/>
    </row>
    <row r="823" spans="3:818" ht="11.25" customHeight="1">
      <c r="C823" s="402"/>
      <c r="F823" s="402"/>
      <c r="W823" s="402"/>
      <c r="AA823" s="402"/>
      <c r="AE823" s="402"/>
      <c r="AI823" s="402"/>
      <c r="AM823" s="402"/>
      <c r="AQ823" s="402"/>
      <c r="AT823" s="402"/>
      <c r="AW823" s="402"/>
      <c r="BA823" s="402"/>
      <c r="BB823" s="402"/>
      <c r="BE823" s="402"/>
      <c r="BF823" s="402"/>
      <c r="BI823" s="402"/>
      <c r="BJ823" s="402"/>
      <c r="BM823" s="402"/>
      <c r="BN823" s="402"/>
      <c r="BO823" s="402"/>
      <c r="BP823" s="402"/>
      <c r="BQ823" s="402"/>
      <c r="BR823" s="402"/>
      <c r="BS823" s="402"/>
      <c r="BT823" s="402"/>
      <c r="BW823" s="402"/>
      <c r="BX823" s="402"/>
      <c r="BY823" s="402"/>
      <c r="BZ823" s="402"/>
      <c r="CP823" s="402"/>
      <c r="CQ823" s="402"/>
      <c r="CY823" s="402"/>
      <c r="DE823" s="402"/>
      <c r="DF823" s="402"/>
      <c r="DP823" s="402"/>
      <c r="DR823" s="402"/>
      <c r="DV823" s="402"/>
      <c r="DZ823" s="402"/>
      <c r="ED823" s="402"/>
      <c r="EH823" s="402"/>
      <c r="EL823" s="402"/>
      <c r="EP823" s="402"/>
      <c r="ET823" s="402"/>
      <c r="EX823" s="402"/>
      <c r="FB823" s="402"/>
      <c r="FF823" s="402"/>
      <c r="FJ823" s="402"/>
      <c r="FN823" s="402"/>
      <c r="FR823" s="402"/>
      <c r="FV823" s="402"/>
      <c r="FZ823" s="402"/>
      <c r="GD823" s="402"/>
      <c r="GH823" s="402"/>
      <c r="GL823" s="402"/>
      <c r="GP823" s="402"/>
      <c r="GT823" s="402"/>
      <c r="GX823" s="402"/>
      <c r="HB823" s="402"/>
      <c r="HF823" s="402"/>
      <c r="HJ823" s="402"/>
      <c r="HN823" s="402"/>
      <c r="HR823" s="402"/>
      <c r="HV823" s="402"/>
      <c r="HZ823" s="402"/>
      <c r="ID823" s="402"/>
      <c r="IH823" s="402"/>
      <c r="IL823" s="402"/>
      <c r="IP823" s="402"/>
      <c r="IT823" s="402"/>
      <c r="IX823" s="402"/>
      <c r="JB823" s="402"/>
      <c r="JF823" s="402"/>
      <c r="JJ823" s="402"/>
      <c r="JN823" s="402"/>
      <c r="JR823" s="402"/>
      <c r="JV823" s="402"/>
      <c r="JZ823" s="402"/>
      <c r="KD823" s="402"/>
      <c r="LI823" s="402"/>
      <c r="MH823" s="402"/>
      <c r="MZ823" s="402"/>
      <c r="NM823" s="402"/>
      <c r="OA823" s="402"/>
      <c r="OR823" s="402"/>
      <c r="PW823" s="402"/>
      <c r="QO823" s="402"/>
      <c r="RB823" s="402"/>
      <c r="SD823" s="402"/>
      <c r="TX823" s="402"/>
      <c r="VT823" s="402"/>
      <c r="XQ823" s="402"/>
      <c r="YF823" s="402"/>
      <c r="ZK823" s="402"/>
      <c r="ZN823" s="402"/>
      <c r="AAP823" s="402"/>
      <c r="ABJ823" s="402"/>
      <c r="ABU823" s="402"/>
      <c r="ACZ823" s="402"/>
      <c r="ADG823" s="402"/>
      <c r="ADH823" s="402"/>
      <c r="AEL823" s="402"/>
    </row>
    <row r="824" spans="3:818" ht="11.25" customHeight="1">
      <c r="C824" s="402"/>
      <c r="F824" s="402"/>
      <c r="W824" s="402"/>
      <c r="AA824" s="402"/>
      <c r="AE824" s="402"/>
      <c r="AI824" s="402"/>
      <c r="AM824" s="402"/>
      <c r="AQ824" s="402"/>
      <c r="AT824" s="402"/>
      <c r="AW824" s="402"/>
      <c r="BA824" s="402"/>
      <c r="BB824" s="402"/>
      <c r="BE824" s="402"/>
      <c r="BF824" s="402"/>
      <c r="BI824" s="402"/>
      <c r="BJ824" s="402"/>
      <c r="BM824" s="402"/>
      <c r="BN824" s="402"/>
      <c r="BO824" s="402"/>
      <c r="BP824" s="402"/>
      <c r="BQ824" s="402"/>
      <c r="BR824" s="402"/>
      <c r="BS824" s="402"/>
      <c r="BT824" s="402"/>
      <c r="BW824" s="402"/>
      <c r="BX824" s="402"/>
      <c r="BY824" s="402"/>
      <c r="BZ824" s="402"/>
      <c r="CP824" s="402"/>
      <c r="CQ824" s="402"/>
      <c r="CY824" s="402"/>
      <c r="DE824" s="402"/>
      <c r="DF824" s="402"/>
      <c r="DP824" s="402"/>
      <c r="DR824" s="402"/>
      <c r="DV824" s="402"/>
      <c r="DZ824" s="402"/>
      <c r="ED824" s="402"/>
      <c r="EH824" s="402"/>
      <c r="EL824" s="402"/>
      <c r="EP824" s="402"/>
      <c r="ET824" s="402"/>
      <c r="EX824" s="402"/>
      <c r="FB824" s="402"/>
      <c r="FF824" s="402"/>
      <c r="FJ824" s="402"/>
      <c r="FN824" s="402"/>
      <c r="FR824" s="402"/>
      <c r="FV824" s="402"/>
      <c r="FZ824" s="402"/>
      <c r="GD824" s="402"/>
      <c r="GH824" s="402"/>
      <c r="GL824" s="402"/>
      <c r="GP824" s="402"/>
      <c r="GT824" s="402"/>
      <c r="GX824" s="402"/>
      <c r="HB824" s="402"/>
      <c r="HF824" s="402"/>
      <c r="HJ824" s="402"/>
      <c r="HN824" s="402"/>
      <c r="HR824" s="402"/>
      <c r="HV824" s="402"/>
      <c r="HZ824" s="402"/>
      <c r="ID824" s="402"/>
      <c r="IH824" s="402"/>
      <c r="IL824" s="402"/>
      <c r="IP824" s="402"/>
      <c r="IT824" s="402"/>
      <c r="IX824" s="402"/>
      <c r="JB824" s="402"/>
      <c r="JF824" s="402"/>
      <c r="JJ824" s="402"/>
      <c r="JN824" s="402"/>
      <c r="JR824" s="402"/>
      <c r="JV824" s="402"/>
      <c r="JZ824" s="402"/>
      <c r="KD824" s="402"/>
      <c r="LI824" s="402"/>
      <c r="MH824" s="402"/>
      <c r="MZ824" s="402"/>
      <c r="NM824" s="402"/>
      <c r="OA824" s="402"/>
      <c r="OR824" s="402"/>
      <c r="PW824" s="402"/>
      <c r="QO824" s="402"/>
      <c r="RB824" s="402"/>
      <c r="SD824" s="402"/>
      <c r="TX824" s="402"/>
      <c r="VT824" s="402"/>
      <c r="XQ824" s="402"/>
      <c r="YF824" s="402"/>
      <c r="ZK824" s="402"/>
      <c r="ZN824" s="402"/>
      <c r="AAP824" s="402"/>
      <c r="ABJ824" s="402"/>
      <c r="ABU824" s="402"/>
      <c r="ACZ824" s="402"/>
      <c r="ADG824" s="402"/>
      <c r="ADH824" s="402"/>
      <c r="AEL824" s="402"/>
    </row>
    <row r="825" spans="3:818" ht="11.25" customHeight="1">
      <c r="C825" s="402"/>
      <c r="F825" s="402"/>
      <c r="W825" s="402"/>
      <c r="AA825" s="402"/>
      <c r="AE825" s="402"/>
      <c r="AI825" s="402"/>
      <c r="AM825" s="402"/>
      <c r="AQ825" s="402"/>
      <c r="AT825" s="402"/>
      <c r="AW825" s="402"/>
      <c r="BA825" s="402"/>
      <c r="BB825" s="402"/>
      <c r="BE825" s="402"/>
      <c r="BF825" s="402"/>
      <c r="BI825" s="402"/>
      <c r="BJ825" s="402"/>
      <c r="BM825" s="402"/>
      <c r="BN825" s="402"/>
      <c r="BO825" s="402"/>
      <c r="BP825" s="402"/>
      <c r="BQ825" s="402"/>
      <c r="BR825" s="402"/>
      <c r="BS825" s="402"/>
      <c r="BT825" s="402"/>
      <c r="BW825" s="402"/>
      <c r="BX825" s="402"/>
      <c r="BY825" s="402"/>
      <c r="BZ825" s="402"/>
      <c r="CP825" s="402"/>
      <c r="CQ825" s="402"/>
      <c r="CY825" s="402"/>
      <c r="DE825" s="402"/>
      <c r="DF825" s="402"/>
      <c r="DP825" s="402"/>
      <c r="DR825" s="402"/>
      <c r="DV825" s="402"/>
      <c r="DZ825" s="402"/>
      <c r="ED825" s="402"/>
      <c r="EH825" s="402"/>
      <c r="EL825" s="402"/>
      <c r="EP825" s="402"/>
      <c r="ET825" s="402"/>
      <c r="EX825" s="402"/>
      <c r="FB825" s="402"/>
      <c r="FF825" s="402"/>
      <c r="FJ825" s="402"/>
      <c r="FN825" s="402"/>
      <c r="FR825" s="402"/>
      <c r="FV825" s="402"/>
      <c r="FZ825" s="402"/>
      <c r="GD825" s="402"/>
      <c r="GH825" s="402"/>
      <c r="GL825" s="402"/>
      <c r="GP825" s="402"/>
      <c r="GT825" s="402"/>
      <c r="GX825" s="402"/>
      <c r="HB825" s="402"/>
      <c r="HF825" s="402"/>
      <c r="HJ825" s="402"/>
      <c r="HN825" s="402"/>
      <c r="HR825" s="402"/>
      <c r="HV825" s="402"/>
      <c r="HZ825" s="402"/>
      <c r="ID825" s="402"/>
      <c r="IH825" s="402"/>
      <c r="IL825" s="402"/>
      <c r="IP825" s="402"/>
      <c r="IT825" s="402"/>
      <c r="IX825" s="402"/>
      <c r="JB825" s="402"/>
      <c r="JF825" s="402"/>
      <c r="JJ825" s="402"/>
      <c r="JN825" s="402"/>
      <c r="JR825" s="402"/>
      <c r="JV825" s="402"/>
      <c r="JZ825" s="402"/>
      <c r="KD825" s="402"/>
      <c r="LI825" s="402"/>
      <c r="MH825" s="402"/>
      <c r="MZ825" s="402"/>
      <c r="NM825" s="402"/>
      <c r="OA825" s="402"/>
      <c r="OR825" s="402"/>
      <c r="PW825" s="402"/>
      <c r="QO825" s="402"/>
      <c r="RB825" s="402"/>
      <c r="SD825" s="402"/>
      <c r="TX825" s="402"/>
      <c r="VT825" s="402"/>
      <c r="XQ825" s="402"/>
      <c r="YF825" s="402"/>
      <c r="ZK825" s="402"/>
      <c r="ZN825" s="402"/>
      <c r="AAP825" s="402"/>
      <c r="ABJ825" s="402"/>
      <c r="ABU825" s="402"/>
      <c r="ACZ825" s="402"/>
      <c r="ADG825" s="402"/>
      <c r="ADH825" s="402"/>
      <c r="AEL825" s="402"/>
    </row>
    <row r="826" spans="3:818" ht="11.25" customHeight="1">
      <c r="C826" s="402"/>
      <c r="F826" s="402"/>
      <c r="W826" s="402"/>
      <c r="AA826" s="402"/>
      <c r="AE826" s="402"/>
      <c r="AI826" s="402"/>
      <c r="AM826" s="402"/>
      <c r="AQ826" s="402"/>
      <c r="AT826" s="402"/>
      <c r="AW826" s="402"/>
      <c r="BA826" s="402"/>
      <c r="BB826" s="402"/>
      <c r="BE826" s="402"/>
      <c r="BF826" s="402"/>
      <c r="BI826" s="402"/>
      <c r="BJ826" s="402"/>
      <c r="BM826" s="402"/>
      <c r="BN826" s="402"/>
      <c r="BO826" s="402"/>
      <c r="BP826" s="402"/>
      <c r="BQ826" s="402"/>
      <c r="BR826" s="402"/>
      <c r="BS826" s="402"/>
      <c r="BT826" s="402"/>
      <c r="BW826" s="402"/>
      <c r="BX826" s="402"/>
      <c r="BY826" s="402"/>
      <c r="BZ826" s="402"/>
      <c r="CP826" s="402"/>
      <c r="CQ826" s="402"/>
      <c r="CY826" s="402"/>
      <c r="DE826" s="402"/>
      <c r="DF826" s="402"/>
      <c r="DP826" s="402"/>
      <c r="DR826" s="402"/>
      <c r="DV826" s="402"/>
      <c r="DZ826" s="402"/>
      <c r="ED826" s="402"/>
      <c r="EH826" s="402"/>
      <c r="EL826" s="402"/>
      <c r="EP826" s="402"/>
      <c r="ET826" s="402"/>
      <c r="EX826" s="402"/>
      <c r="FB826" s="402"/>
      <c r="FF826" s="402"/>
      <c r="FJ826" s="402"/>
      <c r="FN826" s="402"/>
      <c r="FR826" s="402"/>
      <c r="FV826" s="402"/>
      <c r="FZ826" s="402"/>
      <c r="GD826" s="402"/>
      <c r="GH826" s="402"/>
      <c r="GL826" s="402"/>
      <c r="GP826" s="402"/>
      <c r="GT826" s="402"/>
      <c r="GX826" s="402"/>
      <c r="HB826" s="402"/>
      <c r="HF826" s="402"/>
      <c r="HJ826" s="402"/>
      <c r="HN826" s="402"/>
      <c r="HR826" s="402"/>
      <c r="HV826" s="402"/>
      <c r="HZ826" s="402"/>
      <c r="ID826" s="402"/>
      <c r="IH826" s="402"/>
      <c r="IL826" s="402"/>
      <c r="IP826" s="402"/>
      <c r="IT826" s="402"/>
      <c r="IX826" s="402"/>
      <c r="JB826" s="402"/>
      <c r="JF826" s="402"/>
      <c r="JJ826" s="402"/>
      <c r="JN826" s="402"/>
      <c r="JR826" s="402"/>
      <c r="JV826" s="402"/>
      <c r="JZ826" s="402"/>
      <c r="KD826" s="402"/>
      <c r="LI826" s="402"/>
      <c r="MH826" s="402"/>
      <c r="MZ826" s="402"/>
      <c r="NM826" s="402"/>
      <c r="OA826" s="402"/>
      <c r="OR826" s="402"/>
      <c r="PW826" s="402"/>
      <c r="QO826" s="402"/>
      <c r="RB826" s="402"/>
      <c r="SD826" s="402"/>
      <c r="TX826" s="402"/>
      <c r="VT826" s="402"/>
      <c r="XQ826" s="402"/>
      <c r="YF826" s="402"/>
      <c r="ZK826" s="402"/>
      <c r="ZN826" s="402"/>
      <c r="AAP826" s="402"/>
      <c r="ABJ826" s="402"/>
      <c r="ABU826" s="402"/>
      <c r="ACZ826" s="402"/>
      <c r="ADG826" s="402"/>
      <c r="ADH826" s="402"/>
      <c r="AEL826" s="402"/>
    </row>
    <row r="827" spans="3:818" ht="11.25" customHeight="1">
      <c r="C827" s="402"/>
      <c r="F827" s="402"/>
      <c r="W827" s="402"/>
      <c r="AA827" s="402"/>
      <c r="AE827" s="402"/>
      <c r="AI827" s="402"/>
      <c r="AM827" s="402"/>
      <c r="AQ827" s="402"/>
      <c r="AT827" s="402"/>
      <c r="AW827" s="402"/>
      <c r="BA827" s="402"/>
      <c r="BB827" s="402"/>
      <c r="BE827" s="402"/>
      <c r="BF827" s="402"/>
      <c r="BI827" s="402"/>
      <c r="BJ827" s="402"/>
      <c r="BM827" s="402"/>
      <c r="BN827" s="402"/>
      <c r="BO827" s="402"/>
      <c r="BP827" s="402"/>
      <c r="BQ827" s="402"/>
      <c r="BR827" s="402"/>
      <c r="BS827" s="402"/>
      <c r="BT827" s="402"/>
      <c r="BW827" s="402"/>
      <c r="BX827" s="402"/>
      <c r="BY827" s="402"/>
      <c r="BZ827" s="402"/>
      <c r="CP827" s="402"/>
      <c r="CQ827" s="402"/>
      <c r="CY827" s="402"/>
      <c r="DE827" s="402"/>
      <c r="DF827" s="402"/>
      <c r="DP827" s="402"/>
      <c r="DR827" s="402"/>
      <c r="DV827" s="402"/>
      <c r="DZ827" s="402"/>
      <c r="ED827" s="402"/>
      <c r="EH827" s="402"/>
      <c r="EL827" s="402"/>
      <c r="EP827" s="402"/>
      <c r="ET827" s="402"/>
      <c r="EX827" s="402"/>
      <c r="FB827" s="402"/>
      <c r="FF827" s="402"/>
      <c r="FJ827" s="402"/>
      <c r="FN827" s="402"/>
      <c r="FR827" s="402"/>
      <c r="FV827" s="402"/>
      <c r="FZ827" s="402"/>
      <c r="GD827" s="402"/>
      <c r="GH827" s="402"/>
      <c r="GL827" s="402"/>
      <c r="GP827" s="402"/>
      <c r="GT827" s="402"/>
      <c r="GX827" s="402"/>
      <c r="HB827" s="402"/>
      <c r="HF827" s="402"/>
      <c r="HJ827" s="402"/>
      <c r="HN827" s="402"/>
      <c r="HR827" s="402"/>
      <c r="HV827" s="402"/>
      <c r="HZ827" s="402"/>
      <c r="ID827" s="402"/>
      <c r="IH827" s="402"/>
      <c r="IL827" s="402"/>
      <c r="IP827" s="402"/>
      <c r="IT827" s="402"/>
      <c r="IX827" s="402"/>
      <c r="JB827" s="402"/>
      <c r="JF827" s="402"/>
      <c r="JJ827" s="402"/>
      <c r="JN827" s="402"/>
      <c r="JR827" s="402"/>
      <c r="JV827" s="402"/>
      <c r="JZ827" s="402"/>
      <c r="KD827" s="402"/>
      <c r="LI827" s="402"/>
      <c r="MH827" s="402"/>
      <c r="MZ827" s="402"/>
      <c r="NM827" s="402"/>
      <c r="OA827" s="402"/>
      <c r="OR827" s="402"/>
      <c r="PW827" s="402"/>
      <c r="QO827" s="402"/>
      <c r="RB827" s="402"/>
      <c r="SD827" s="402"/>
      <c r="TX827" s="402"/>
      <c r="VT827" s="402"/>
      <c r="XQ827" s="402"/>
      <c r="YF827" s="402"/>
      <c r="ZK827" s="402"/>
      <c r="ZN827" s="402"/>
      <c r="AAP827" s="402"/>
      <c r="ABJ827" s="402"/>
      <c r="ABU827" s="402"/>
      <c r="ACZ827" s="402"/>
      <c r="ADG827" s="402"/>
      <c r="ADH827" s="402"/>
      <c r="AEL827" s="402"/>
    </row>
    <row r="828" spans="3:818" ht="11.25" customHeight="1">
      <c r="C828" s="402"/>
      <c r="F828" s="402"/>
      <c r="W828" s="402"/>
      <c r="AA828" s="402"/>
      <c r="AE828" s="402"/>
      <c r="AI828" s="402"/>
      <c r="AM828" s="402"/>
      <c r="AQ828" s="402"/>
      <c r="AT828" s="402"/>
      <c r="AW828" s="402"/>
      <c r="BA828" s="402"/>
      <c r="BB828" s="402"/>
      <c r="BE828" s="402"/>
      <c r="BF828" s="402"/>
      <c r="BI828" s="402"/>
      <c r="BJ828" s="402"/>
      <c r="BM828" s="402"/>
      <c r="BN828" s="402"/>
      <c r="BO828" s="402"/>
      <c r="BP828" s="402"/>
      <c r="BQ828" s="402"/>
      <c r="BR828" s="402"/>
      <c r="BS828" s="402"/>
      <c r="BT828" s="402"/>
      <c r="BW828" s="402"/>
      <c r="BX828" s="402"/>
      <c r="BY828" s="402"/>
      <c r="BZ828" s="402"/>
      <c r="CP828" s="402"/>
      <c r="CQ828" s="402"/>
      <c r="CY828" s="402"/>
      <c r="DE828" s="402"/>
      <c r="DF828" s="402"/>
      <c r="DP828" s="402"/>
      <c r="DR828" s="402"/>
      <c r="DV828" s="402"/>
      <c r="DZ828" s="402"/>
      <c r="ED828" s="402"/>
      <c r="EH828" s="402"/>
      <c r="EL828" s="402"/>
      <c r="EP828" s="402"/>
      <c r="ET828" s="402"/>
      <c r="EX828" s="402"/>
      <c r="FB828" s="402"/>
      <c r="FF828" s="402"/>
      <c r="FJ828" s="402"/>
      <c r="FN828" s="402"/>
      <c r="FR828" s="402"/>
      <c r="FV828" s="402"/>
      <c r="FZ828" s="402"/>
      <c r="GD828" s="402"/>
      <c r="GH828" s="402"/>
      <c r="GL828" s="402"/>
      <c r="GP828" s="402"/>
      <c r="GT828" s="402"/>
      <c r="GX828" s="402"/>
      <c r="HB828" s="402"/>
      <c r="HF828" s="402"/>
      <c r="HJ828" s="402"/>
      <c r="HN828" s="402"/>
      <c r="HR828" s="402"/>
      <c r="HV828" s="402"/>
      <c r="HZ828" s="402"/>
      <c r="ID828" s="402"/>
      <c r="IH828" s="402"/>
      <c r="IL828" s="402"/>
      <c r="IP828" s="402"/>
      <c r="IT828" s="402"/>
      <c r="IX828" s="402"/>
      <c r="JB828" s="402"/>
      <c r="JF828" s="402"/>
      <c r="JJ828" s="402"/>
      <c r="JN828" s="402"/>
      <c r="JR828" s="402"/>
      <c r="JV828" s="402"/>
      <c r="JZ828" s="402"/>
      <c r="KD828" s="402"/>
      <c r="LI828" s="402"/>
      <c r="MH828" s="402"/>
      <c r="MZ828" s="402"/>
      <c r="NM828" s="402"/>
      <c r="OA828" s="402"/>
      <c r="OR828" s="402"/>
      <c r="PW828" s="402"/>
      <c r="QO828" s="402"/>
      <c r="RB828" s="402"/>
      <c r="SD828" s="402"/>
      <c r="TX828" s="402"/>
      <c r="VT828" s="402"/>
      <c r="XQ828" s="402"/>
      <c r="YF828" s="402"/>
      <c r="ZK828" s="402"/>
      <c r="ZN828" s="402"/>
      <c r="AAP828" s="402"/>
      <c r="ABJ828" s="402"/>
      <c r="ABU828" s="402"/>
      <c r="ACZ828" s="402"/>
      <c r="ADG828" s="402"/>
      <c r="ADH828" s="402"/>
      <c r="AEL828" s="402"/>
    </row>
    <row r="829" spans="3:818" ht="11.25" customHeight="1">
      <c r="C829" s="402"/>
      <c r="F829" s="402"/>
      <c r="W829" s="402"/>
      <c r="AA829" s="402"/>
      <c r="AE829" s="402"/>
      <c r="AI829" s="402"/>
      <c r="AM829" s="402"/>
      <c r="AQ829" s="402"/>
      <c r="AT829" s="402"/>
      <c r="AW829" s="402"/>
      <c r="BA829" s="402"/>
      <c r="BB829" s="402"/>
      <c r="BE829" s="402"/>
      <c r="BF829" s="402"/>
      <c r="BI829" s="402"/>
      <c r="BJ829" s="402"/>
      <c r="BM829" s="402"/>
      <c r="BN829" s="402"/>
      <c r="BO829" s="402"/>
      <c r="BP829" s="402"/>
      <c r="BQ829" s="402"/>
      <c r="BR829" s="402"/>
      <c r="BS829" s="402"/>
      <c r="BT829" s="402"/>
      <c r="BW829" s="402"/>
      <c r="BX829" s="402"/>
      <c r="BY829" s="402"/>
      <c r="BZ829" s="402"/>
      <c r="CP829" s="402"/>
      <c r="CQ829" s="402"/>
      <c r="CY829" s="402"/>
      <c r="DE829" s="402"/>
      <c r="DF829" s="402"/>
      <c r="DP829" s="402"/>
      <c r="DR829" s="402"/>
      <c r="DV829" s="402"/>
      <c r="DZ829" s="402"/>
      <c r="ED829" s="402"/>
      <c r="EH829" s="402"/>
      <c r="EL829" s="402"/>
      <c r="EP829" s="402"/>
      <c r="ET829" s="402"/>
      <c r="EX829" s="402"/>
      <c r="FB829" s="402"/>
      <c r="FF829" s="402"/>
      <c r="FJ829" s="402"/>
      <c r="FN829" s="402"/>
      <c r="FR829" s="402"/>
      <c r="FV829" s="402"/>
      <c r="FZ829" s="402"/>
      <c r="GD829" s="402"/>
      <c r="GH829" s="402"/>
      <c r="GL829" s="402"/>
      <c r="GP829" s="402"/>
      <c r="GT829" s="402"/>
      <c r="GX829" s="402"/>
      <c r="HB829" s="402"/>
      <c r="HF829" s="402"/>
      <c r="HJ829" s="402"/>
      <c r="HN829" s="402"/>
      <c r="HR829" s="402"/>
      <c r="HV829" s="402"/>
      <c r="HZ829" s="402"/>
      <c r="ID829" s="402"/>
      <c r="IH829" s="402"/>
      <c r="IL829" s="402"/>
      <c r="IP829" s="402"/>
      <c r="IT829" s="402"/>
      <c r="IX829" s="402"/>
      <c r="JB829" s="402"/>
      <c r="JF829" s="402"/>
      <c r="JJ829" s="402"/>
      <c r="JN829" s="402"/>
      <c r="JR829" s="402"/>
      <c r="JV829" s="402"/>
      <c r="JZ829" s="402"/>
      <c r="KD829" s="402"/>
      <c r="LI829" s="402"/>
      <c r="MH829" s="402"/>
      <c r="MZ829" s="402"/>
      <c r="NM829" s="402"/>
      <c r="OA829" s="402"/>
      <c r="OR829" s="402"/>
      <c r="PW829" s="402"/>
      <c r="QO829" s="402"/>
      <c r="RB829" s="402"/>
      <c r="SD829" s="402"/>
      <c r="TX829" s="402"/>
      <c r="VT829" s="402"/>
      <c r="XQ829" s="402"/>
      <c r="YF829" s="402"/>
      <c r="ZK829" s="402"/>
      <c r="ZN829" s="402"/>
      <c r="AAP829" s="402"/>
      <c r="ABJ829" s="402"/>
      <c r="ABU829" s="402"/>
      <c r="ACZ829" s="402"/>
      <c r="ADG829" s="402"/>
      <c r="ADH829" s="402"/>
      <c r="AEL829" s="402"/>
    </row>
    <row r="830" spans="3:818" ht="11.25" customHeight="1">
      <c r="C830" s="402"/>
      <c r="F830" s="402"/>
      <c r="W830" s="402"/>
      <c r="AA830" s="402"/>
      <c r="AE830" s="402"/>
      <c r="AI830" s="402"/>
      <c r="AM830" s="402"/>
      <c r="AQ830" s="402"/>
      <c r="AT830" s="402"/>
      <c r="AW830" s="402"/>
      <c r="BA830" s="402"/>
      <c r="BB830" s="402"/>
      <c r="BE830" s="402"/>
      <c r="BF830" s="402"/>
      <c r="BI830" s="402"/>
      <c r="BJ830" s="402"/>
      <c r="BM830" s="402"/>
      <c r="BN830" s="402"/>
      <c r="BO830" s="402"/>
      <c r="BP830" s="402"/>
      <c r="BQ830" s="402"/>
      <c r="BR830" s="402"/>
      <c r="BS830" s="402"/>
      <c r="BT830" s="402"/>
      <c r="BW830" s="402"/>
      <c r="BX830" s="402"/>
      <c r="BY830" s="402"/>
      <c r="BZ830" s="402"/>
      <c r="CP830" s="402"/>
      <c r="CQ830" s="402"/>
      <c r="CY830" s="402"/>
      <c r="DE830" s="402"/>
      <c r="DF830" s="402"/>
      <c r="DP830" s="402"/>
      <c r="DR830" s="402"/>
      <c r="DV830" s="402"/>
      <c r="DZ830" s="402"/>
      <c r="ED830" s="402"/>
      <c r="EH830" s="402"/>
      <c r="EL830" s="402"/>
      <c r="EP830" s="402"/>
      <c r="ET830" s="402"/>
      <c r="EX830" s="402"/>
      <c r="FB830" s="402"/>
      <c r="FF830" s="402"/>
      <c r="FJ830" s="402"/>
      <c r="FN830" s="402"/>
      <c r="FR830" s="402"/>
      <c r="FV830" s="402"/>
      <c r="FZ830" s="402"/>
      <c r="GD830" s="402"/>
      <c r="GH830" s="402"/>
      <c r="GL830" s="402"/>
      <c r="GP830" s="402"/>
      <c r="GT830" s="402"/>
      <c r="GX830" s="402"/>
      <c r="HB830" s="402"/>
      <c r="HF830" s="402"/>
      <c r="HJ830" s="402"/>
      <c r="HN830" s="402"/>
      <c r="HR830" s="402"/>
      <c r="HV830" s="402"/>
      <c r="HZ830" s="402"/>
      <c r="ID830" s="402"/>
      <c r="IH830" s="402"/>
      <c r="IL830" s="402"/>
      <c r="IP830" s="402"/>
      <c r="IT830" s="402"/>
      <c r="IX830" s="402"/>
      <c r="JB830" s="402"/>
      <c r="JF830" s="402"/>
      <c r="JJ830" s="402"/>
      <c r="JN830" s="402"/>
      <c r="JR830" s="402"/>
      <c r="JV830" s="402"/>
      <c r="JZ830" s="402"/>
      <c r="KD830" s="402"/>
      <c r="LI830" s="402"/>
      <c r="MH830" s="402"/>
      <c r="MZ830" s="402"/>
      <c r="NM830" s="402"/>
      <c r="OA830" s="402"/>
      <c r="OR830" s="402"/>
      <c r="PW830" s="402"/>
      <c r="QO830" s="402"/>
      <c r="RB830" s="402"/>
      <c r="SD830" s="402"/>
      <c r="TX830" s="402"/>
      <c r="VT830" s="402"/>
      <c r="XQ830" s="402"/>
      <c r="YF830" s="402"/>
      <c r="ZK830" s="402"/>
      <c r="ZN830" s="402"/>
      <c r="AAP830" s="402"/>
      <c r="ABJ830" s="402"/>
      <c r="ABU830" s="402"/>
      <c r="ACZ830" s="402"/>
      <c r="ADG830" s="402"/>
      <c r="ADH830" s="402"/>
      <c r="AEL830" s="402"/>
    </row>
    <row r="831" spans="3:818" ht="11.25" customHeight="1">
      <c r="C831" s="402"/>
      <c r="F831" s="402"/>
      <c r="W831" s="402"/>
      <c r="AA831" s="402"/>
      <c r="AE831" s="402"/>
      <c r="AI831" s="402"/>
      <c r="AM831" s="402"/>
      <c r="AQ831" s="402"/>
      <c r="AT831" s="402"/>
      <c r="AW831" s="402"/>
      <c r="BA831" s="402"/>
      <c r="BB831" s="402"/>
      <c r="BE831" s="402"/>
      <c r="BF831" s="402"/>
      <c r="BI831" s="402"/>
      <c r="BJ831" s="402"/>
      <c r="BM831" s="402"/>
      <c r="BN831" s="402"/>
      <c r="BO831" s="402"/>
      <c r="BP831" s="402"/>
      <c r="BQ831" s="402"/>
      <c r="BR831" s="402"/>
      <c r="BS831" s="402"/>
      <c r="BT831" s="402"/>
      <c r="BW831" s="402"/>
      <c r="BX831" s="402"/>
      <c r="BY831" s="402"/>
      <c r="BZ831" s="402"/>
      <c r="CP831" s="402"/>
      <c r="CQ831" s="402"/>
      <c r="CY831" s="402"/>
      <c r="DE831" s="402"/>
      <c r="DF831" s="402"/>
      <c r="DP831" s="402"/>
      <c r="DR831" s="402"/>
      <c r="DV831" s="402"/>
      <c r="DZ831" s="402"/>
      <c r="ED831" s="402"/>
      <c r="EH831" s="402"/>
      <c r="EL831" s="402"/>
      <c r="EP831" s="402"/>
      <c r="ET831" s="402"/>
      <c r="EX831" s="402"/>
      <c r="FB831" s="402"/>
      <c r="FF831" s="402"/>
      <c r="FJ831" s="402"/>
      <c r="FN831" s="402"/>
      <c r="FR831" s="402"/>
      <c r="FV831" s="402"/>
      <c r="FZ831" s="402"/>
      <c r="GD831" s="402"/>
      <c r="GH831" s="402"/>
      <c r="GL831" s="402"/>
      <c r="GP831" s="402"/>
      <c r="GT831" s="402"/>
      <c r="GX831" s="402"/>
      <c r="HB831" s="402"/>
      <c r="HF831" s="402"/>
      <c r="HJ831" s="402"/>
      <c r="HN831" s="402"/>
      <c r="HR831" s="402"/>
      <c r="HV831" s="402"/>
      <c r="HZ831" s="402"/>
      <c r="ID831" s="402"/>
      <c r="IH831" s="402"/>
      <c r="IL831" s="402"/>
      <c r="IP831" s="402"/>
      <c r="IT831" s="402"/>
      <c r="IX831" s="402"/>
      <c r="JB831" s="402"/>
      <c r="JF831" s="402"/>
      <c r="JJ831" s="402"/>
      <c r="JN831" s="402"/>
      <c r="JR831" s="402"/>
      <c r="JV831" s="402"/>
      <c r="JZ831" s="402"/>
      <c r="KD831" s="402"/>
      <c r="LI831" s="402"/>
      <c r="MH831" s="402"/>
      <c r="MZ831" s="402"/>
      <c r="NM831" s="402"/>
      <c r="OA831" s="402"/>
      <c r="OR831" s="402"/>
      <c r="PW831" s="402"/>
      <c r="QO831" s="402"/>
      <c r="RB831" s="402"/>
      <c r="SD831" s="402"/>
      <c r="TX831" s="402"/>
      <c r="VT831" s="402"/>
      <c r="XQ831" s="402"/>
      <c r="YF831" s="402"/>
      <c r="ZK831" s="402"/>
      <c r="ZN831" s="402"/>
      <c r="AAP831" s="402"/>
      <c r="ABJ831" s="402"/>
      <c r="ABU831" s="402"/>
      <c r="ACZ831" s="402"/>
      <c r="ADG831" s="402"/>
      <c r="ADH831" s="402"/>
      <c r="AEL831" s="402"/>
    </row>
    <row r="832" spans="3:818" ht="11.25" customHeight="1">
      <c r="C832" s="402"/>
      <c r="F832" s="402"/>
      <c r="W832" s="402"/>
      <c r="AA832" s="402"/>
      <c r="AE832" s="402"/>
      <c r="AI832" s="402"/>
      <c r="AM832" s="402"/>
      <c r="AQ832" s="402"/>
      <c r="AT832" s="402"/>
      <c r="AW832" s="402"/>
      <c r="BA832" s="402"/>
      <c r="BB832" s="402"/>
      <c r="BE832" s="402"/>
      <c r="BF832" s="402"/>
      <c r="BI832" s="402"/>
      <c r="BJ832" s="402"/>
      <c r="BM832" s="402"/>
      <c r="BN832" s="402"/>
      <c r="BO832" s="402"/>
      <c r="BP832" s="402"/>
      <c r="BQ832" s="402"/>
      <c r="BR832" s="402"/>
      <c r="BS832" s="402"/>
      <c r="BT832" s="402"/>
      <c r="BW832" s="402"/>
      <c r="BX832" s="402"/>
      <c r="BY832" s="402"/>
      <c r="BZ832" s="402"/>
      <c r="CP832" s="402"/>
      <c r="CQ832" s="402"/>
      <c r="CY832" s="402"/>
      <c r="DE832" s="402"/>
      <c r="DF832" s="402"/>
      <c r="DP832" s="402"/>
      <c r="DR832" s="402"/>
      <c r="DV832" s="402"/>
      <c r="DZ832" s="402"/>
      <c r="ED832" s="402"/>
      <c r="EH832" s="402"/>
      <c r="EL832" s="402"/>
      <c r="EP832" s="402"/>
      <c r="ET832" s="402"/>
      <c r="EX832" s="402"/>
      <c r="FB832" s="402"/>
      <c r="FF832" s="402"/>
      <c r="FJ832" s="402"/>
      <c r="FN832" s="402"/>
      <c r="FR832" s="402"/>
      <c r="FV832" s="402"/>
      <c r="FZ832" s="402"/>
      <c r="GD832" s="402"/>
      <c r="GH832" s="402"/>
      <c r="GL832" s="402"/>
      <c r="GP832" s="402"/>
      <c r="GT832" s="402"/>
      <c r="GX832" s="402"/>
      <c r="HB832" s="402"/>
      <c r="HF832" s="402"/>
      <c r="HJ832" s="402"/>
      <c r="HN832" s="402"/>
      <c r="HR832" s="402"/>
      <c r="HV832" s="402"/>
      <c r="HZ832" s="402"/>
      <c r="ID832" s="402"/>
      <c r="IH832" s="402"/>
      <c r="IL832" s="402"/>
      <c r="IP832" s="402"/>
      <c r="IT832" s="402"/>
      <c r="IX832" s="402"/>
      <c r="JB832" s="402"/>
      <c r="JF832" s="402"/>
      <c r="JJ832" s="402"/>
      <c r="JN832" s="402"/>
      <c r="JR832" s="402"/>
      <c r="JV832" s="402"/>
      <c r="JZ832" s="402"/>
      <c r="KD832" s="402"/>
      <c r="LI832" s="402"/>
      <c r="MH832" s="402"/>
      <c r="MZ832" s="402"/>
      <c r="NM832" s="402"/>
      <c r="OA832" s="402"/>
      <c r="OR832" s="402"/>
      <c r="PW832" s="402"/>
      <c r="QO832" s="402"/>
      <c r="RB832" s="402"/>
      <c r="SD832" s="402"/>
      <c r="TX832" s="402"/>
      <c r="VT832" s="402"/>
      <c r="XQ832" s="402"/>
      <c r="YF832" s="402"/>
      <c r="ZK832" s="402"/>
      <c r="ZN832" s="402"/>
      <c r="AAP832" s="402"/>
      <c r="ABJ832" s="402"/>
      <c r="ABU832" s="402"/>
      <c r="ACZ832" s="402"/>
      <c r="ADG832" s="402"/>
      <c r="ADH832" s="402"/>
      <c r="AEL832" s="402"/>
    </row>
    <row r="833" spans="3:818" ht="11.25" customHeight="1">
      <c r="C833" s="402"/>
      <c r="F833" s="402"/>
      <c r="W833" s="402"/>
      <c r="AA833" s="402"/>
      <c r="AE833" s="402"/>
      <c r="AI833" s="402"/>
      <c r="AM833" s="402"/>
      <c r="AQ833" s="402"/>
      <c r="AT833" s="402"/>
      <c r="AW833" s="402"/>
      <c r="BA833" s="402"/>
      <c r="BB833" s="402"/>
      <c r="BE833" s="402"/>
      <c r="BF833" s="402"/>
      <c r="BI833" s="402"/>
      <c r="BJ833" s="402"/>
      <c r="BM833" s="402"/>
      <c r="BN833" s="402"/>
      <c r="BO833" s="402"/>
      <c r="BP833" s="402"/>
      <c r="BQ833" s="402"/>
      <c r="BR833" s="402"/>
      <c r="BS833" s="402"/>
      <c r="BT833" s="402"/>
      <c r="BW833" s="402"/>
      <c r="BX833" s="402"/>
      <c r="BY833" s="402"/>
      <c r="BZ833" s="402"/>
      <c r="CP833" s="402"/>
      <c r="CQ833" s="402"/>
      <c r="CY833" s="402"/>
      <c r="DE833" s="402"/>
      <c r="DF833" s="402"/>
      <c r="DP833" s="402"/>
      <c r="DR833" s="402"/>
      <c r="DV833" s="402"/>
      <c r="DZ833" s="402"/>
      <c r="ED833" s="402"/>
      <c r="EH833" s="402"/>
      <c r="EL833" s="402"/>
      <c r="EP833" s="402"/>
      <c r="ET833" s="402"/>
      <c r="EX833" s="402"/>
      <c r="FB833" s="402"/>
      <c r="FF833" s="402"/>
      <c r="FJ833" s="402"/>
      <c r="FN833" s="402"/>
      <c r="FR833" s="402"/>
      <c r="FV833" s="402"/>
      <c r="FZ833" s="402"/>
      <c r="GD833" s="402"/>
      <c r="GH833" s="402"/>
      <c r="GL833" s="402"/>
      <c r="GP833" s="402"/>
      <c r="GT833" s="402"/>
      <c r="GX833" s="402"/>
      <c r="HB833" s="402"/>
      <c r="HF833" s="402"/>
      <c r="HJ833" s="402"/>
      <c r="HN833" s="402"/>
      <c r="HR833" s="402"/>
      <c r="HV833" s="402"/>
      <c r="HZ833" s="402"/>
      <c r="ID833" s="402"/>
      <c r="IH833" s="402"/>
      <c r="IL833" s="402"/>
      <c r="IP833" s="402"/>
      <c r="IT833" s="402"/>
      <c r="IX833" s="402"/>
      <c r="JB833" s="402"/>
      <c r="JF833" s="402"/>
      <c r="JJ833" s="402"/>
      <c r="JN833" s="402"/>
      <c r="JR833" s="402"/>
      <c r="JV833" s="402"/>
      <c r="JZ833" s="402"/>
      <c r="KD833" s="402"/>
      <c r="LI833" s="402"/>
      <c r="MH833" s="402"/>
      <c r="MZ833" s="402"/>
      <c r="NM833" s="402"/>
      <c r="OA833" s="402"/>
      <c r="OR833" s="402"/>
      <c r="PW833" s="402"/>
      <c r="QO833" s="402"/>
      <c r="RB833" s="402"/>
      <c r="SD833" s="402"/>
      <c r="TX833" s="402"/>
      <c r="VT833" s="402"/>
      <c r="XQ833" s="402"/>
      <c r="YF833" s="402"/>
      <c r="ZK833" s="402"/>
      <c r="ZN833" s="402"/>
      <c r="AAP833" s="402"/>
      <c r="ABJ833" s="402"/>
      <c r="ABU833" s="402"/>
      <c r="ACZ833" s="402"/>
      <c r="ADG833" s="402"/>
      <c r="ADH833" s="402"/>
      <c r="AEL833" s="402"/>
    </row>
    <row r="834" spans="3:818" ht="11.25" customHeight="1">
      <c r="C834" s="402"/>
      <c r="F834" s="402"/>
      <c r="W834" s="402"/>
      <c r="AA834" s="402"/>
      <c r="AE834" s="402"/>
      <c r="AI834" s="402"/>
      <c r="AM834" s="402"/>
      <c r="AQ834" s="402"/>
      <c r="AT834" s="402"/>
      <c r="AW834" s="402"/>
      <c r="BA834" s="402"/>
      <c r="BB834" s="402"/>
      <c r="BE834" s="402"/>
      <c r="BF834" s="402"/>
      <c r="BI834" s="402"/>
      <c r="BJ834" s="402"/>
      <c r="BM834" s="402"/>
      <c r="BN834" s="402"/>
      <c r="BO834" s="402"/>
      <c r="BP834" s="402"/>
      <c r="BQ834" s="402"/>
      <c r="BR834" s="402"/>
      <c r="BS834" s="402"/>
      <c r="BT834" s="402"/>
      <c r="BW834" s="402"/>
      <c r="BX834" s="402"/>
      <c r="BY834" s="402"/>
      <c r="BZ834" s="402"/>
      <c r="CP834" s="402"/>
      <c r="CQ834" s="402"/>
      <c r="CY834" s="402"/>
      <c r="DE834" s="402"/>
      <c r="DF834" s="402"/>
      <c r="DP834" s="402"/>
      <c r="DR834" s="402"/>
      <c r="DV834" s="402"/>
      <c r="DZ834" s="402"/>
      <c r="ED834" s="402"/>
      <c r="EH834" s="402"/>
      <c r="EL834" s="402"/>
      <c r="EP834" s="402"/>
      <c r="ET834" s="402"/>
      <c r="EX834" s="402"/>
      <c r="FB834" s="402"/>
      <c r="FF834" s="402"/>
      <c r="FJ834" s="402"/>
      <c r="FN834" s="402"/>
      <c r="FR834" s="402"/>
      <c r="FV834" s="402"/>
      <c r="FZ834" s="402"/>
      <c r="GD834" s="402"/>
      <c r="GH834" s="402"/>
      <c r="GL834" s="402"/>
      <c r="GP834" s="402"/>
      <c r="GT834" s="402"/>
      <c r="GX834" s="402"/>
      <c r="HB834" s="402"/>
      <c r="HF834" s="402"/>
      <c r="HJ834" s="402"/>
      <c r="HN834" s="402"/>
      <c r="HR834" s="402"/>
      <c r="HV834" s="402"/>
      <c r="HZ834" s="402"/>
      <c r="ID834" s="402"/>
      <c r="IH834" s="402"/>
      <c r="IL834" s="402"/>
      <c r="IP834" s="402"/>
      <c r="IT834" s="402"/>
      <c r="IX834" s="402"/>
      <c r="JB834" s="402"/>
      <c r="JF834" s="402"/>
      <c r="JJ834" s="402"/>
      <c r="JN834" s="402"/>
      <c r="JR834" s="402"/>
      <c r="JV834" s="402"/>
      <c r="JZ834" s="402"/>
      <c r="KD834" s="402"/>
      <c r="LI834" s="402"/>
      <c r="MH834" s="402"/>
      <c r="MZ834" s="402"/>
      <c r="NM834" s="402"/>
      <c r="OA834" s="402"/>
      <c r="OR834" s="402"/>
      <c r="PW834" s="402"/>
      <c r="QO834" s="402"/>
      <c r="RB834" s="402"/>
      <c r="SD834" s="402"/>
      <c r="TX834" s="402"/>
      <c r="VT834" s="402"/>
      <c r="XQ834" s="402"/>
      <c r="YF834" s="402"/>
      <c r="ZK834" s="402"/>
      <c r="ZN834" s="402"/>
      <c r="AAP834" s="402"/>
      <c r="ABJ834" s="402"/>
      <c r="ABU834" s="402"/>
      <c r="ACZ834" s="402"/>
      <c r="ADG834" s="402"/>
      <c r="ADH834" s="402"/>
      <c r="AEL834" s="402"/>
    </row>
    <row r="835" spans="3:818" ht="11.25" customHeight="1">
      <c r="C835" s="402"/>
      <c r="F835" s="402"/>
      <c r="W835" s="402"/>
      <c r="AA835" s="402"/>
      <c r="AE835" s="402"/>
      <c r="AI835" s="402"/>
      <c r="AM835" s="402"/>
      <c r="AQ835" s="402"/>
      <c r="AT835" s="402"/>
      <c r="AW835" s="402"/>
      <c r="BA835" s="402"/>
      <c r="BB835" s="402"/>
      <c r="BE835" s="402"/>
      <c r="BF835" s="402"/>
      <c r="BI835" s="402"/>
      <c r="BJ835" s="402"/>
      <c r="BM835" s="402"/>
      <c r="BN835" s="402"/>
      <c r="BO835" s="402"/>
      <c r="BP835" s="402"/>
      <c r="BQ835" s="402"/>
      <c r="BR835" s="402"/>
      <c r="BS835" s="402"/>
      <c r="BT835" s="402"/>
      <c r="BW835" s="402"/>
      <c r="BX835" s="402"/>
      <c r="BY835" s="402"/>
      <c r="BZ835" s="402"/>
      <c r="CP835" s="402"/>
      <c r="CQ835" s="402"/>
      <c r="CY835" s="402"/>
      <c r="DE835" s="402"/>
      <c r="DF835" s="402"/>
      <c r="DP835" s="402"/>
      <c r="DR835" s="402"/>
      <c r="DV835" s="402"/>
      <c r="DZ835" s="402"/>
      <c r="ED835" s="402"/>
      <c r="EH835" s="402"/>
      <c r="EL835" s="402"/>
      <c r="EP835" s="402"/>
      <c r="ET835" s="402"/>
      <c r="EX835" s="402"/>
      <c r="FB835" s="402"/>
      <c r="FF835" s="402"/>
      <c r="FJ835" s="402"/>
      <c r="FN835" s="402"/>
      <c r="FR835" s="402"/>
      <c r="FV835" s="402"/>
      <c r="FZ835" s="402"/>
      <c r="GD835" s="402"/>
      <c r="GH835" s="402"/>
      <c r="GL835" s="402"/>
      <c r="GP835" s="402"/>
      <c r="GT835" s="402"/>
      <c r="GX835" s="402"/>
      <c r="HB835" s="402"/>
      <c r="HF835" s="402"/>
      <c r="HJ835" s="402"/>
      <c r="HN835" s="402"/>
      <c r="HR835" s="402"/>
      <c r="HV835" s="402"/>
      <c r="HZ835" s="402"/>
      <c r="ID835" s="402"/>
      <c r="IH835" s="402"/>
      <c r="IL835" s="402"/>
      <c r="IP835" s="402"/>
      <c r="IT835" s="402"/>
      <c r="IX835" s="402"/>
      <c r="JB835" s="402"/>
      <c r="JF835" s="402"/>
      <c r="JJ835" s="402"/>
      <c r="JN835" s="402"/>
      <c r="JR835" s="402"/>
      <c r="JV835" s="402"/>
      <c r="JZ835" s="402"/>
      <c r="KD835" s="402"/>
      <c r="LI835" s="402"/>
      <c r="MH835" s="402"/>
      <c r="MZ835" s="402"/>
      <c r="NM835" s="402"/>
      <c r="OA835" s="402"/>
      <c r="OR835" s="402"/>
      <c r="PW835" s="402"/>
      <c r="QO835" s="402"/>
      <c r="RB835" s="402"/>
      <c r="SD835" s="402"/>
      <c r="TX835" s="402"/>
      <c r="VT835" s="402"/>
      <c r="XQ835" s="402"/>
      <c r="YF835" s="402"/>
      <c r="ZK835" s="402"/>
      <c r="ZN835" s="402"/>
      <c r="AAP835" s="402"/>
      <c r="ABJ835" s="402"/>
      <c r="ABU835" s="402"/>
      <c r="ACZ835" s="402"/>
      <c r="ADG835" s="402"/>
      <c r="ADH835" s="402"/>
      <c r="AEL835" s="402"/>
    </row>
    <row r="836" spans="3:818" ht="11.25" customHeight="1">
      <c r="C836" s="402"/>
      <c r="F836" s="402"/>
      <c r="W836" s="402"/>
      <c r="AA836" s="402"/>
      <c r="AE836" s="402"/>
      <c r="AI836" s="402"/>
      <c r="AM836" s="402"/>
      <c r="AQ836" s="402"/>
      <c r="AT836" s="402"/>
      <c r="AW836" s="402"/>
      <c r="BA836" s="402"/>
      <c r="BB836" s="402"/>
      <c r="BE836" s="402"/>
      <c r="BF836" s="402"/>
      <c r="BI836" s="402"/>
      <c r="BJ836" s="402"/>
      <c r="BM836" s="402"/>
      <c r="BN836" s="402"/>
      <c r="BO836" s="402"/>
      <c r="BP836" s="402"/>
      <c r="BQ836" s="402"/>
      <c r="BR836" s="402"/>
      <c r="BS836" s="402"/>
      <c r="BT836" s="402"/>
      <c r="BW836" s="402"/>
      <c r="BX836" s="402"/>
      <c r="BY836" s="402"/>
      <c r="BZ836" s="402"/>
      <c r="CP836" s="402"/>
      <c r="CQ836" s="402"/>
      <c r="CY836" s="402"/>
      <c r="DE836" s="402"/>
      <c r="DF836" s="402"/>
      <c r="DP836" s="402"/>
      <c r="DR836" s="402"/>
      <c r="DV836" s="402"/>
      <c r="DZ836" s="402"/>
      <c r="ED836" s="402"/>
      <c r="EH836" s="402"/>
      <c r="EL836" s="402"/>
      <c r="EP836" s="402"/>
      <c r="ET836" s="402"/>
      <c r="EX836" s="402"/>
      <c r="FB836" s="402"/>
      <c r="FF836" s="402"/>
      <c r="FJ836" s="402"/>
      <c r="FN836" s="402"/>
      <c r="FR836" s="402"/>
      <c r="FV836" s="402"/>
      <c r="FZ836" s="402"/>
      <c r="GD836" s="402"/>
      <c r="GH836" s="402"/>
      <c r="GL836" s="402"/>
      <c r="GP836" s="402"/>
      <c r="GT836" s="402"/>
      <c r="GX836" s="402"/>
      <c r="HB836" s="402"/>
      <c r="HF836" s="402"/>
      <c r="HJ836" s="402"/>
      <c r="HN836" s="402"/>
      <c r="HR836" s="402"/>
      <c r="HV836" s="402"/>
      <c r="HZ836" s="402"/>
      <c r="ID836" s="402"/>
      <c r="IH836" s="402"/>
      <c r="IL836" s="402"/>
      <c r="IP836" s="402"/>
      <c r="IT836" s="402"/>
      <c r="IX836" s="402"/>
      <c r="JB836" s="402"/>
      <c r="JF836" s="402"/>
      <c r="JJ836" s="402"/>
      <c r="JN836" s="402"/>
      <c r="JR836" s="402"/>
      <c r="JV836" s="402"/>
      <c r="JZ836" s="402"/>
      <c r="KD836" s="402"/>
      <c r="LI836" s="402"/>
      <c r="MH836" s="402"/>
      <c r="MZ836" s="402"/>
      <c r="NM836" s="402"/>
      <c r="OA836" s="402"/>
      <c r="OR836" s="402"/>
      <c r="PW836" s="402"/>
      <c r="QO836" s="402"/>
      <c r="RB836" s="402"/>
      <c r="SD836" s="402"/>
      <c r="TX836" s="402"/>
      <c r="VT836" s="402"/>
      <c r="XQ836" s="402"/>
      <c r="YF836" s="402"/>
      <c r="ZK836" s="402"/>
      <c r="ZN836" s="402"/>
      <c r="AAP836" s="402"/>
      <c r="ABJ836" s="402"/>
      <c r="ABU836" s="402"/>
      <c r="ACZ836" s="402"/>
      <c r="ADG836" s="402"/>
      <c r="ADH836" s="402"/>
      <c r="AEL836" s="402"/>
    </row>
    <row r="837" spans="3:818" ht="11.25" customHeight="1">
      <c r="C837" s="402"/>
      <c r="F837" s="402"/>
      <c r="W837" s="402"/>
      <c r="AA837" s="402"/>
      <c r="AE837" s="402"/>
      <c r="AI837" s="402"/>
      <c r="AM837" s="402"/>
      <c r="AQ837" s="402"/>
      <c r="AT837" s="402"/>
      <c r="AW837" s="402"/>
      <c r="BA837" s="402"/>
      <c r="BB837" s="402"/>
      <c r="BE837" s="402"/>
      <c r="BF837" s="402"/>
      <c r="BI837" s="402"/>
      <c r="BJ837" s="402"/>
      <c r="BM837" s="402"/>
      <c r="BN837" s="402"/>
      <c r="BO837" s="402"/>
      <c r="BP837" s="402"/>
      <c r="BQ837" s="402"/>
      <c r="BR837" s="402"/>
      <c r="BS837" s="402"/>
      <c r="BT837" s="402"/>
      <c r="BW837" s="402"/>
      <c r="BX837" s="402"/>
      <c r="BY837" s="402"/>
      <c r="BZ837" s="402"/>
      <c r="CP837" s="402"/>
      <c r="CQ837" s="402"/>
      <c r="CY837" s="402"/>
      <c r="DE837" s="402"/>
      <c r="DF837" s="402"/>
      <c r="DP837" s="402"/>
      <c r="DR837" s="402"/>
      <c r="DV837" s="402"/>
      <c r="DZ837" s="402"/>
      <c r="ED837" s="402"/>
      <c r="EH837" s="402"/>
      <c r="EL837" s="402"/>
      <c r="EP837" s="402"/>
      <c r="ET837" s="402"/>
      <c r="EX837" s="402"/>
      <c r="FB837" s="402"/>
      <c r="FF837" s="402"/>
      <c r="FJ837" s="402"/>
      <c r="FN837" s="402"/>
      <c r="FR837" s="402"/>
      <c r="FV837" s="402"/>
      <c r="FZ837" s="402"/>
      <c r="GD837" s="402"/>
      <c r="GH837" s="402"/>
      <c r="GL837" s="402"/>
      <c r="GP837" s="402"/>
      <c r="GT837" s="402"/>
      <c r="GX837" s="402"/>
      <c r="HB837" s="402"/>
      <c r="HF837" s="402"/>
      <c r="HJ837" s="402"/>
      <c r="HN837" s="402"/>
      <c r="HR837" s="402"/>
      <c r="HV837" s="402"/>
      <c r="HZ837" s="402"/>
      <c r="ID837" s="402"/>
      <c r="IH837" s="402"/>
      <c r="IL837" s="402"/>
      <c r="IP837" s="402"/>
      <c r="IT837" s="402"/>
      <c r="IX837" s="402"/>
      <c r="JB837" s="402"/>
      <c r="JF837" s="402"/>
      <c r="JJ837" s="402"/>
      <c r="JN837" s="402"/>
      <c r="JR837" s="402"/>
      <c r="JV837" s="402"/>
      <c r="JZ837" s="402"/>
      <c r="KD837" s="402"/>
      <c r="LI837" s="402"/>
      <c r="MH837" s="402"/>
      <c r="MZ837" s="402"/>
      <c r="NM837" s="402"/>
      <c r="OA837" s="402"/>
      <c r="OR837" s="402"/>
      <c r="PW837" s="402"/>
      <c r="QO837" s="402"/>
      <c r="RB837" s="402"/>
      <c r="SD837" s="402"/>
      <c r="TX837" s="402"/>
      <c r="VT837" s="402"/>
      <c r="XQ837" s="402"/>
      <c r="YF837" s="402"/>
      <c r="ZK837" s="402"/>
      <c r="ZN837" s="402"/>
      <c r="AAP837" s="402"/>
      <c r="ABJ837" s="402"/>
      <c r="ABU837" s="402"/>
      <c r="ACZ837" s="402"/>
      <c r="ADG837" s="402"/>
      <c r="ADH837" s="402"/>
      <c r="AEL837" s="402"/>
    </row>
    <row r="838" spans="3:818" ht="11.25" customHeight="1">
      <c r="C838" s="402"/>
      <c r="F838" s="402"/>
      <c r="W838" s="402"/>
      <c r="AA838" s="402"/>
      <c r="AE838" s="402"/>
      <c r="AI838" s="402"/>
      <c r="AM838" s="402"/>
      <c r="AQ838" s="402"/>
      <c r="AT838" s="402"/>
      <c r="AW838" s="402"/>
      <c r="BA838" s="402"/>
      <c r="BB838" s="402"/>
      <c r="BE838" s="402"/>
      <c r="BF838" s="402"/>
      <c r="BI838" s="402"/>
      <c r="BJ838" s="402"/>
      <c r="BM838" s="402"/>
      <c r="BN838" s="402"/>
      <c r="BO838" s="402"/>
      <c r="BP838" s="402"/>
      <c r="BQ838" s="402"/>
      <c r="BR838" s="402"/>
      <c r="BS838" s="402"/>
      <c r="BT838" s="402"/>
      <c r="BW838" s="402"/>
      <c r="BX838" s="402"/>
      <c r="BY838" s="402"/>
      <c r="BZ838" s="402"/>
      <c r="CP838" s="402"/>
      <c r="CQ838" s="402"/>
      <c r="CY838" s="402"/>
      <c r="DE838" s="402"/>
      <c r="DF838" s="402"/>
      <c r="DP838" s="402"/>
      <c r="DR838" s="402"/>
      <c r="DV838" s="402"/>
      <c r="DZ838" s="402"/>
      <c r="ED838" s="402"/>
      <c r="EH838" s="402"/>
      <c r="EL838" s="402"/>
      <c r="EP838" s="402"/>
      <c r="ET838" s="402"/>
      <c r="EX838" s="402"/>
      <c r="FB838" s="402"/>
      <c r="FF838" s="402"/>
      <c r="FJ838" s="402"/>
      <c r="FN838" s="402"/>
      <c r="FR838" s="402"/>
      <c r="FV838" s="402"/>
      <c r="FZ838" s="402"/>
      <c r="GD838" s="402"/>
      <c r="GH838" s="402"/>
      <c r="GL838" s="402"/>
      <c r="GP838" s="402"/>
      <c r="GT838" s="402"/>
      <c r="GX838" s="402"/>
      <c r="HB838" s="402"/>
      <c r="HF838" s="402"/>
      <c r="HJ838" s="402"/>
      <c r="HN838" s="402"/>
      <c r="HR838" s="402"/>
      <c r="HV838" s="402"/>
      <c r="HZ838" s="402"/>
      <c r="ID838" s="402"/>
      <c r="IH838" s="402"/>
      <c r="IL838" s="402"/>
      <c r="IP838" s="402"/>
      <c r="IT838" s="402"/>
      <c r="IX838" s="402"/>
      <c r="JB838" s="402"/>
      <c r="JF838" s="402"/>
      <c r="JJ838" s="402"/>
      <c r="JN838" s="402"/>
      <c r="JR838" s="402"/>
      <c r="JV838" s="402"/>
      <c r="JZ838" s="402"/>
      <c r="KD838" s="402"/>
      <c r="LI838" s="402"/>
      <c r="MH838" s="402"/>
      <c r="MZ838" s="402"/>
      <c r="NM838" s="402"/>
      <c r="OA838" s="402"/>
      <c r="OR838" s="402"/>
      <c r="PW838" s="402"/>
      <c r="QO838" s="402"/>
      <c r="RB838" s="402"/>
      <c r="SD838" s="402"/>
      <c r="TX838" s="402"/>
      <c r="VT838" s="402"/>
      <c r="XQ838" s="402"/>
      <c r="YF838" s="402"/>
      <c r="ZK838" s="402"/>
      <c r="ZN838" s="402"/>
      <c r="AAP838" s="402"/>
      <c r="ABJ838" s="402"/>
      <c r="ABU838" s="402"/>
      <c r="ACZ838" s="402"/>
      <c r="ADG838" s="402"/>
      <c r="ADH838" s="402"/>
      <c r="AEL838" s="402"/>
    </row>
    <row r="839" spans="3:818" ht="11.25" customHeight="1">
      <c r="C839" s="402"/>
      <c r="F839" s="402"/>
      <c r="W839" s="402"/>
      <c r="AA839" s="402"/>
      <c r="AE839" s="402"/>
      <c r="AI839" s="402"/>
      <c r="AM839" s="402"/>
      <c r="AQ839" s="402"/>
      <c r="AT839" s="402"/>
      <c r="AW839" s="402"/>
      <c r="BA839" s="402"/>
      <c r="BB839" s="402"/>
      <c r="BE839" s="402"/>
      <c r="BF839" s="402"/>
      <c r="BI839" s="402"/>
      <c r="BJ839" s="402"/>
      <c r="BM839" s="402"/>
      <c r="BN839" s="402"/>
      <c r="BO839" s="402"/>
      <c r="BP839" s="402"/>
      <c r="BQ839" s="402"/>
      <c r="BR839" s="402"/>
      <c r="BS839" s="402"/>
      <c r="BT839" s="402"/>
      <c r="BW839" s="402"/>
      <c r="BX839" s="402"/>
      <c r="BY839" s="402"/>
      <c r="BZ839" s="402"/>
      <c r="CP839" s="402"/>
      <c r="CQ839" s="402"/>
      <c r="CY839" s="402"/>
      <c r="DE839" s="402"/>
      <c r="DF839" s="402"/>
      <c r="DP839" s="402"/>
      <c r="DR839" s="402"/>
      <c r="DV839" s="402"/>
      <c r="DZ839" s="402"/>
      <c r="ED839" s="402"/>
      <c r="EH839" s="402"/>
      <c r="EL839" s="402"/>
      <c r="EP839" s="402"/>
      <c r="ET839" s="402"/>
      <c r="EX839" s="402"/>
      <c r="FB839" s="402"/>
      <c r="FF839" s="402"/>
      <c r="FJ839" s="402"/>
      <c r="FN839" s="402"/>
      <c r="FR839" s="402"/>
      <c r="FV839" s="402"/>
      <c r="FZ839" s="402"/>
      <c r="GD839" s="402"/>
      <c r="GH839" s="402"/>
      <c r="GL839" s="402"/>
      <c r="GP839" s="402"/>
      <c r="GT839" s="402"/>
      <c r="GX839" s="402"/>
      <c r="HB839" s="402"/>
      <c r="HF839" s="402"/>
      <c r="HJ839" s="402"/>
      <c r="HN839" s="402"/>
      <c r="HR839" s="402"/>
      <c r="HV839" s="402"/>
      <c r="HZ839" s="402"/>
      <c r="ID839" s="402"/>
      <c r="IH839" s="402"/>
      <c r="IL839" s="402"/>
      <c r="IP839" s="402"/>
      <c r="IT839" s="402"/>
      <c r="IX839" s="402"/>
      <c r="JB839" s="402"/>
      <c r="JF839" s="402"/>
      <c r="JJ839" s="402"/>
      <c r="JN839" s="402"/>
      <c r="JR839" s="402"/>
      <c r="JV839" s="402"/>
      <c r="JZ839" s="402"/>
      <c r="KD839" s="402"/>
      <c r="LI839" s="402"/>
      <c r="MH839" s="402"/>
      <c r="MZ839" s="402"/>
      <c r="NM839" s="402"/>
      <c r="OA839" s="402"/>
      <c r="OR839" s="402"/>
      <c r="PW839" s="402"/>
      <c r="QO839" s="402"/>
      <c r="RB839" s="402"/>
      <c r="SD839" s="402"/>
      <c r="TX839" s="402"/>
      <c r="VT839" s="402"/>
      <c r="XQ839" s="402"/>
      <c r="YF839" s="402"/>
      <c r="ZK839" s="402"/>
      <c r="ZN839" s="402"/>
      <c r="AAP839" s="402"/>
      <c r="ABJ839" s="402"/>
      <c r="ABU839" s="402"/>
      <c r="ACZ839" s="402"/>
      <c r="ADG839" s="402"/>
      <c r="ADH839" s="402"/>
      <c r="AEL839" s="402"/>
    </row>
    <row r="840" spans="3:818" ht="11.25" customHeight="1">
      <c r="C840" s="402"/>
      <c r="F840" s="402"/>
      <c r="W840" s="402"/>
      <c r="AA840" s="402"/>
      <c r="AE840" s="402"/>
      <c r="AI840" s="402"/>
      <c r="AM840" s="402"/>
      <c r="AQ840" s="402"/>
      <c r="AT840" s="402"/>
      <c r="AW840" s="402"/>
      <c r="BA840" s="402"/>
      <c r="BB840" s="402"/>
      <c r="BE840" s="402"/>
      <c r="BF840" s="402"/>
      <c r="BI840" s="402"/>
      <c r="BJ840" s="402"/>
      <c r="BM840" s="402"/>
      <c r="BN840" s="402"/>
      <c r="BO840" s="402"/>
      <c r="BP840" s="402"/>
      <c r="BQ840" s="402"/>
      <c r="BR840" s="402"/>
      <c r="BS840" s="402"/>
      <c r="BT840" s="402"/>
      <c r="BW840" s="402"/>
      <c r="BX840" s="402"/>
      <c r="BY840" s="402"/>
      <c r="BZ840" s="402"/>
      <c r="CP840" s="402"/>
      <c r="CQ840" s="402"/>
      <c r="CY840" s="402"/>
      <c r="DE840" s="402"/>
      <c r="DF840" s="402"/>
      <c r="DP840" s="402"/>
      <c r="DR840" s="402"/>
      <c r="DV840" s="402"/>
      <c r="DZ840" s="402"/>
      <c r="ED840" s="402"/>
      <c r="EH840" s="402"/>
      <c r="EL840" s="402"/>
      <c r="EP840" s="402"/>
      <c r="ET840" s="402"/>
      <c r="EX840" s="402"/>
      <c r="FB840" s="402"/>
      <c r="FF840" s="402"/>
      <c r="FJ840" s="402"/>
      <c r="FN840" s="402"/>
      <c r="FR840" s="402"/>
      <c r="FV840" s="402"/>
      <c r="FZ840" s="402"/>
      <c r="GD840" s="402"/>
      <c r="GH840" s="402"/>
      <c r="GL840" s="402"/>
      <c r="GP840" s="402"/>
      <c r="GT840" s="402"/>
      <c r="GX840" s="402"/>
      <c r="HB840" s="402"/>
      <c r="HF840" s="402"/>
      <c r="HJ840" s="402"/>
      <c r="HN840" s="402"/>
      <c r="HR840" s="402"/>
      <c r="HV840" s="402"/>
      <c r="HZ840" s="402"/>
      <c r="ID840" s="402"/>
      <c r="IH840" s="402"/>
      <c r="IL840" s="402"/>
      <c r="IP840" s="402"/>
      <c r="IT840" s="402"/>
      <c r="IX840" s="402"/>
      <c r="JB840" s="402"/>
      <c r="JF840" s="402"/>
      <c r="JJ840" s="402"/>
      <c r="JN840" s="402"/>
      <c r="JR840" s="402"/>
      <c r="JV840" s="402"/>
      <c r="JZ840" s="402"/>
      <c r="KD840" s="402"/>
      <c r="LI840" s="402"/>
      <c r="MH840" s="402"/>
      <c r="MZ840" s="402"/>
      <c r="NM840" s="402"/>
      <c r="OA840" s="402"/>
      <c r="OR840" s="402"/>
      <c r="PW840" s="402"/>
      <c r="QO840" s="402"/>
      <c r="RB840" s="402"/>
      <c r="SD840" s="402"/>
      <c r="TX840" s="402"/>
      <c r="VT840" s="402"/>
      <c r="XQ840" s="402"/>
      <c r="YF840" s="402"/>
      <c r="ZK840" s="402"/>
      <c r="ZN840" s="402"/>
      <c r="AAP840" s="402"/>
      <c r="ABJ840" s="402"/>
      <c r="ABU840" s="402"/>
      <c r="ACZ840" s="402"/>
      <c r="ADG840" s="402"/>
      <c r="ADH840" s="402"/>
      <c r="AEL840" s="402"/>
    </row>
    <row r="841" spans="3:818" ht="11.25" customHeight="1">
      <c r="C841" s="402"/>
      <c r="F841" s="402"/>
      <c r="W841" s="402"/>
      <c r="AA841" s="402"/>
      <c r="AE841" s="402"/>
      <c r="AI841" s="402"/>
      <c r="AM841" s="402"/>
      <c r="AQ841" s="402"/>
      <c r="AT841" s="402"/>
      <c r="AW841" s="402"/>
      <c r="BA841" s="402"/>
      <c r="BB841" s="402"/>
      <c r="BE841" s="402"/>
      <c r="BF841" s="402"/>
      <c r="BI841" s="402"/>
      <c r="BJ841" s="402"/>
      <c r="BM841" s="402"/>
      <c r="BN841" s="402"/>
      <c r="BO841" s="402"/>
      <c r="BP841" s="402"/>
      <c r="BQ841" s="402"/>
      <c r="BR841" s="402"/>
      <c r="BS841" s="402"/>
      <c r="BT841" s="402"/>
      <c r="BW841" s="402"/>
      <c r="BX841" s="402"/>
      <c r="BY841" s="402"/>
      <c r="BZ841" s="402"/>
      <c r="CP841" s="402"/>
      <c r="CQ841" s="402"/>
      <c r="CY841" s="402"/>
      <c r="DE841" s="402"/>
      <c r="DF841" s="402"/>
      <c r="DP841" s="402"/>
      <c r="DR841" s="402"/>
      <c r="DV841" s="402"/>
      <c r="DZ841" s="402"/>
      <c r="ED841" s="402"/>
      <c r="EH841" s="402"/>
      <c r="EL841" s="402"/>
      <c r="EP841" s="402"/>
      <c r="ET841" s="402"/>
      <c r="EX841" s="402"/>
      <c r="FB841" s="402"/>
      <c r="FF841" s="402"/>
      <c r="FJ841" s="402"/>
      <c r="FN841" s="402"/>
      <c r="FR841" s="402"/>
      <c r="FV841" s="402"/>
      <c r="FZ841" s="402"/>
      <c r="GD841" s="402"/>
      <c r="GH841" s="402"/>
      <c r="GL841" s="402"/>
      <c r="GP841" s="402"/>
      <c r="GT841" s="402"/>
      <c r="GX841" s="402"/>
      <c r="HB841" s="402"/>
      <c r="HF841" s="402"/>
      <c r="HJ841" s="402"/>
      <c r="HN841" s="402"/>
      <c r="HR841" s="402"/>
      <c r="HV841" s="402"/>
      <c r="HZ841" s="402"/>
      <c r="ID841" s="402"/>
      <c r="IH841" s="402"/>
      <c r="IL841" s="402"/>
      <c r="IP841" s="402"/>
      <c r="IT841" s="402"/>
      <c r="IX841" s="402"/>
      <c r="JB841" s="402"/>
      <c r="JF841" s="402"/>
      <c r="JJ841" s="402"/>
      <c r="JN841" s="402"/>
      <c r="JR841" s="402"/>
      <c r="JV841" s="402"/>
      <c r="JZ841" s="402"/>
      <c r="KD841" s="402"/>
      <c r="LI841" s="402"/>
      <c r="MH841" s="402"/>
      <c r="MZ841" s="402"/>
      <c r="NM841" s="402"/>
      <c r="OA841" s="402"/>
      <c r="OR841" s="402"/>
      <c r="PW841" s="402"/>
      <c r="QO841" s="402"/>
      <c r="RB841" s="402"/>
      <c r="SD841" s="402"/>
      <c r="TX841" s="402"/>
      <c r="VT841" s="402"/>
      <c r="XQ841" s="402"/>
      <c r="YF841" s="402"/>
      <c r="ZK841" s="402"/>
      <c r="ZN841" s="402"/>
      <c r="AAP841" s="402"/>
      <c r="ABJ841" s="402"/>
      <c r="ABU841" s="402"/>
      <c r="ACZ841" s="402"/>
      <c r="ADG841" s="402"/>
      <c r="ADH841" s="402"/>
      <c r="AEL841" s="402"/>
    </row>
    <row r="842" spans="3:818" ht="11.25" customHeight="1">
      <c r="C842" s="402"/>
      <c r="F842" s="402"/>
      <c r="W842" s="402"/>
      <c r="AA842" s="402"/>
      <c r="AE842" s="402"/>
      <c r="AI842" s="402"/>
      <c r="AM842" s="402"/>
      <c r="AQ842" s="402"/>
      <c r="AT842" s="402"/>
      <c r="AW842" s="402"/>
      <c r="BA842" s="402"/>
      <c r="BB842" s="402"/>
      <c r="BE842" s="402"/>
      <c r="BF842" s="402"/>
      <c r="BI842" s="402"/>
      <c r="BJ842" s="402"/>
      <c r="BM842" s="402"/>
      <c r="BN842" s="402"/>
      <c r="BO842" s="402"/>
      <c r="BP842" s="402"/>
      <c r="BQ842" s="402"/>
      <c r="BR842" s="402"/>
      <c r="BS842" s="402"/>
      <c r="BT842" s="402"/>
      <c r="BW842" s="402"/>
      <c r="BX842" s="402"/>
      <c r="BY842" s="402"/>
      <c r="BZ842" s="402"/>
      <c r="CP842" s="402"/>
      <c r="CQ842" s="402"/>
      <c r="CY842" s="402"/>
      <c r="DE842" s="402"/>
      <c r="DF842" s="402"/>
      <c r="DP842" s="402"/>
      <c r="DR842" s="402"/>
      <c r="DV842" s="402"/>
      <c r="DZ842" s="402"/>
      <c r="ED842" s="402"/>
      <c r="EH842" s="402"/>
      <c r="EL842" s="402"/>
      <c r="EP842" s="402"/>
      <c r="ET842" s="402"/>
      <c r="EX842" s="402"/>
      <c r="FB842" s="402"/>
      <c r="FF842" s="402"/>
      <c r="FJ842" s="402"/>
      <c r="FN842" s="402"/>
      <c r="FR842" s="402"/>
      <c r="FV842" s="402"/>
      <c r="FZ842" s="402"/>
      <c r="GD842" s="402"/>
      <c r="GH842" s="402"/>
      <c r="GL842" s="402"/>
      <c r="GP842" s="402"/>
      <c r="GT842" s="402"/>
      <c r="GX842" s="402"/>
      <c r="HB842" s="402"/>
      <c r="HF842" s="402"/>
      <c r="HJ842" s="402"/>
      <c r="HN842" s="402"/>
      <c r="HR842" s="402"/>
      <c r="HV842" s="402"/>
      <c r="HZ842" s="402"/>
      <c r="ID842" s="402"/>
      <c r="IH842" s="402"/>
      <c r="IL842" s="402"/>
      <c r="IP842" s="402"/>
      <c r="IT842" s="402"/>
      <c r="IX842" s="402"/>
      <c r="JB842" s="402"/>
      <c r="JF842" s="402"/>
      <c r="JJ842" s="402"/>
      <c r="JN842" s="402"/>
      <c r="JR842" s="402"/>
      <c r="JV842" s="402"/>
      <c r="JZ842" s="402"/>
      <c r="KD842" s="402"/>
      <c r="LI842" s="402"/>
      <c r="MH842" s="402"/>
      <c r="MZ842" s="402"/>
      <c r="NM842" s="402"/>
      <c r="OA842" s="402"/>
      <c r="OR842" s="402"/>
      <c r="PW842" s="402"/>
      <c r="QO842" s="402"/>
      <c r="RB842" s="402"/>
      <c r="SD842" s="402"/>
      <c r="TX842" s="402"/>
      <c r="VT842" s="402"/>
      <c r="XQ842" s="402"/>
      <c r="YF842" s="402"/>
      <c r="ZK842" s="402"/>
      <c r="ZN842" s="402"/>
      <c r="AAP842" s="402"/>
      <c r="ABJ842" s="402"/>
      <c r="ABU842" s="402"/>
      <c r="ACZ842" s="402"/>
      <c r="ADG842" s="402"/>
      <c r="ADH842" s="402"/>
      <c r="AEL842" s="402"/>
    </row>
    <row r="843" spans="3:818" ht="11.25" customHeight="1">
      <c r="C843" s="402"/>
      <c r="F843" s="402"/>
      <c r="W843" s="402"/>
      <c r="AA843" s="402"/>
      <c r="AE843" s="402"/>
      <c r="AI843" s="402"/>
      <c r="AM843" s="402"/>
      <c r="AQ843" s="402"/>
      <c r="AT843" s="402"/>
      <c r="AW843" s="402"/>
      <c r="BA843" s="402"/>
      <c r="BB843" s="402"/>
      <c r="BE843" s="402"/>
      <c r="BF843" s="402"/>
      <c r="BI843" s="402"/>
      <c r="BJ843" s="402"/>
      <c r="BM843" s="402"/>
      <c r="BN843" s="402"/>
      <c r="BO843" s="402"/>
      <c r="BP843" s="402"/>
      <c r="BQ843" s="402"/>
      <c r="BR843" s="402"/>
      <c r="BS843" s="402"/>
      <c r="BT843" s="402"/>
      <c r="BW843" s="402"/>
      <c r="BX843" s="402"/>
      <c r="BY843" s="402"/>
      <c r="BZ843" s="402"/>
      <c r="CP843" s="402"/>
      <c r="CQ843" s="402"/>
      <c r="CY843" s="402"/>
      <c r="DE843" s="402"/>
      <c r="DF843" s="402"/>
      <c r="DP843" s="402"/>
      <c r="DR843" s="402"/>
      <c r="DV843" s="402"/>
      <c r="DZ843" s="402"/>
      <c r="ED843" s="402"/>
      <c r="EH843" s="402"/>
      <c r="EL843" s="402"/>
      <c r="EP843" s="402"/>
      <c r="ET843" s="402"/>
      <c r="EX843" s="402"/>
      <c r="FB843" s="402"/>
      <c r="FF843" s="402"/>
      <c r="FJ843" s="402"/>
      <c r="FN843" s="402"/>
      <c r="FR843" s="402"/>
      <c r="FV843" s="402"/>
      <c r="FZ843" s="402"/>
      <c r="GD843" s="402"/>
      <c r="GH843" s="402"/>
      <c r="GL843" s="402"/>
      <c r="GP843" s="402"/>
      <c r="GT843" s="402"/>
      <c r="GX843" s="402"/>
      <c r="HB843" s="402"/>
      <c r="HF843" s="402"/>
      <c r="HJ843" s="402"/>
      <c r="HN843" s="402"/>
      <c r="HR843" s="402"/>
      <c r="HV843" s="402"/>
      <c r="HZ843" s="402"/>
      <c r="ID843" s="402"/>
      <c r="IH843" s="402"/>
      <c r="IL843" s="402"/>
      <c r="IP843" s="402"/>
      <c r="IT843" s="402"/>
      <c r="IX843" s="402"/>
      <c r="JB843" s="402"/>
      <c r="JF843" s="402"/>
      <c r="JJ843" s="402"/>
      <c r="JN843" s="402"/>
      <c r="JR843" s="402"/>
      <c r="JV843" s="402"/>
      <c r="JZ843" s="402"/>
      <c r="KD843" s="402"/>
      <c r="LI843" s="402"/>
      <c r="MH843" s="402"/>
      <c r="MZ843" s="402"/>
      <c r="NM843" s="402"/>
      <c r="OA843" s="402"/>
      <c r="OR843" s="402"/>
      <c r="PW843" s="402"/>
      <c r="QO843" s="402"/>
      <c r="RB843" s="402"/>
      <c r="SD843" s="402"/>
      <c r="TX843" s="402"/>
      <c r="VT843" s="402"/>
      <c r="XQ843" s="402"/>
      <c r="YF843" s="402"/>
      <c r="ZK843" s="402"/>
      <c r="ZN843" s="402"/>
      <c r="AAP843" s="402"/>
      <c r="ABJ843" s="402"/>
      <c r="ABU843" s="402"/>
      <c r="ACZ843" s="402"/>
      <c r="ADG843" s="402"/>
      <c r="ADH843" s="402"/>
      <c r="AEL843" s="402"/>
    </row>
    <row r="844" spans="3:818" ht="11.25" customHeight="1">
      <c r="C844" s="402"/>
      <c r="F844" s="402"/>
      <c r="W844" s="402"/>
      <c r="AA844" s="402"/>
      <c r="AE844" s="402"/>
      <c r="AI844" s="402"/>
      <c r="AM844" s="402"/>
      <c r="AQ844" s="402"/>
      <c r="AT844" s="402"/>
      <c r="AW844" s="402"/>
      <c r="BA844" s="402"/>
      <c r="BB844" s="402"/>
      <c r="BE844" s="402"/>
      <c r="BF844" s="402"/>
      <c r="BI844" s="402"/>
      <c r="BJ844" s="402"/>
      <c r="BM844" s="402"/>
      <c r="BN844" s="402"/>
      <c r="BO844" s="402"/>
      <c r="BP844" s="402"/>
      <c r="BQ844" s="402"/>
      <c r="BR844" s="402"/>
      <c r="BS844" s="402"/>
      <c r="BT844" s="402"/>
      <c r="BW844" s="402"/>
      <c r="BX844" s="402"/>
      <c r="BY844" s="402"/>
      <c r="BZ844" s="402"/>
      <c r="CP844" s="402"/>
      <c r="CQ844" s="402"/>
      <c r="CY844" s="402"/>
      <c r="DE844" s="402"/>
      <c r="DF844" s="402"/>
      <c r="DP844" s="402"/>
      <c r="DR844" s="402"/>
      <c r="DV844" s="402"/>
      <c r="DZ844" s="402"/>
      <c r="ED844" s="402"/>
      <c r="EH844" s="402"/>
      <c r="EL844" s="402"/>
      <c r="EP844" s="402"/>
      <c r="ET844" s="402"/>
      <c r="EX844" s="402"/>
      <c r="FB844" s="402"/>
      <c r="FF844" s="402"/>
      <c r="FJ844" s="402"/>
      <c r="FN844" s="402"/>
      <c r="FR844" s="402"/>
      <c r="FV844" s="402"/>
      <c r="FZ844" s="402"/>
      <c r="GD844" s="402"/>
      <c r="GH844" s="402"/>
      <c r="GL844" s="402"/>
      <c r="GP844" s="402"/>
      <c r="GT844" s="402"/>
      <c r="GX844" s="402"/>
      <c r="HB844" s="402"/>
      <c r="HF844" s="402"/>
      <c r="HJ844" s="402"/>
      <c r="HN844" s="402"/>
      <c r="HR844" s="402"/>
      <c r="HV844" s="402"/>
      <c r="HZ844" s="402"/>
      <c r="ID844" s="402"/>
      <c r="IH844" s="402"/>
      <c r="IL844" s="402"/>
      <c r="IP844" s="402"/>
      <c r="IT844" s="402"/>
      <c r="IX844" s="402"/>
      <c r="JB844" s="402"/>
      <c r="JF844" s="402"/>
      <c r="JJ844" s="402"/>
      <c r="JN844" s="402"/>
      <c r="JR844" s="402"/>
      <c r="JV844" s="402"/>
      <c r="JZ844" s="402"/>
      <c r="KD844" s="402"/>
      <c r="LI844" s="402"/>
      <c r="MH844" s="402"/>
      <c r="MZ844" s="402"/>
      <c r="NM844" s="402"/>
      <c r="OA844" s="402"/>
      <c r="OR844" s="402"/>
      <c r="PW844" s="402"/>
      <c r="QO844" s="402"/>
      <c r="RB844" s="402"/>
      <c r="SD844" s="402"/>
      <c r="TX844" s="402"/>
      <c r="VT844" s="402"/>
      <c r="XQ844" s="402"/>
      <c r="YF844" s="402"/>
      <c r="ZK844" s="402"/>
      <c r="ZN844" s="402"/>
      <c r="AAP844" s="402"/>
      <c r="ABJ844" s="402"/>
      <c r="ABU844" s="402"/>
      <c r="ACZ844" s="402"/>
      <c r="ADG844" s="402"/>
      <c r="ADH844" s="402"/>
      <c r="AEL844" s="402"/>
    </row>
    <row r="845" spans="3:818" ht="11.25" customHeight="1">
      <c r="C845" s="402"/>
      <c r="F845" s="402"/>
      <c r="W845" s="402"/>
      <c r="AA845" s="402"/>
      <c r="AE845" s="402"/>
      <c r="AI845" s="402"/>
      <c r="AM845" s="402"/>
      <c r="AQ845" s="402"/>
      <c r="AT845" s="402"/>
      <c r="AW845" s="402"/>
      <c r="BA845" s="402"/>
      <c r="BB845" s="402"/>
      <c r="BE845" s="402"/>
      <c r="BF845" s="402"/>
      <c r="BI845" s="402"/>
      <c r="BJ845" s="402"/>
      <c r="BM845" s="402"/>
      <c r="BN845" s="402"/>
      <c r="BO845" s="402"/>
      <c r="BP845" s="402"/>
      <c r="BQ845" s="402"/>
      <c r="BR845" s="402"/>
      <c r="BS845" s="402"/>
      <c r="BT845" s="402"/>
      <c r="BW845" s="402"/>
      <c r="BX845" s="402"/>
      <c r="BY845" s="402"/>
      <c r="BZ845" s="402"/>
      <c r="CP845" s="402"/>
      <c r="CQ845" s="402"/>
      <c r="CY845" s="402"/>
      <c r="DE845" s="402"/>
      <c r="DF845" s="402"/>
      <c r="DP845" s="402"/>
      <c r="DR845" s="402"/>
      <c r="DV845" s="402"/>
      <c r="DZ845" s="402"/>
      <c r="ED845" s="402"/>
      <c r="EH845" s="402"/>
      <c r="EL845" s="402"/>
      <c r="EP845" s="402"/>
      <c r="ET845" s="402"/>
      <c r="EX845" s="402"/>
      <c r="FB845" s="402"/>
      <c r="FF845" s="402"/>
      <c r="FJ845" s="402"/>
      <c r="FN845" s="402"/>
      <c r="FR845" s="402"/>
      <c r="FV845" s="402"/>
      <c r="FZ845" s="402"/>
      <c r="GD845" s="402"/>
      <c r="GH845" s="402"/>
      <c r="GL845" s="402"/>
      <c r="GP845" s="402"/>
      <c r="GT845" s="402"/>
      <c r="GX845" s="402"/>
      <c r="HB845" s="402"/>
      <c r="HF845" s="402"/>
      <c r="HJ845" s="402"/>
      <c r="HN845" s="402"/>
      <c r="HR845" s="402"/>
      <c r="HV845" s="402"/>
      <c r="HZ845" s="402"/>
      <c r="ID845" s="402"/>
      <c r="IH845" s="402"/>
      <c r="IL845" s="402"/>
      <c r="IP845" s="402"/>
      <c r="IT845" s="402"/>
      <c r="IX845" s="402"/>
      <c r="JB845" s="402"/>
      <c r="JF845" s="402"/>
      <c r="JJ845" s="402"/>
      <c r="JN845" s="402"/>
      <c r="JR845" s="402"/>
      <c r="JV845" s="402"/>
      <c r="JZ845" s="402"/>
      <c r="KD845" s="402"/>
      <c r="LI845" s="402"/>
      <c r="MH845" s="402"/>
      <c r="MZ845" s="402"/>
      <c r="NM845" s="402"/>
      <c r="OA845" s="402"/>
      <c r="OR845" s="402"/>
      <c r="PW845" s="402"/>
      <c r="QO845" s="402"/>
      <c r="RB845" s="402"/>
      <c r="SD845" s="402"/>
      <c r="TX845" s="402"/>
      <c r="VT845" s="402"/>
      <c r="XQ845" s="402"/>
      <c r="YF845" s="402"/>
      <c r="ZK845" s="402"/>
      <c r="ZN845" s="402"/>
      <c r="AAP845" s="402"/>
      <c r="ABJ845" s="402"/>
      <c r="ABU845" s="402"/>
      <c r="ACZ845" s="402"/>
      <c r="ADG845" s="402"/>
      <c r="ADH845" s="402"/>
      <c r="AEL845" s="402"/>
    </row>
    <row r="846" spans="3:818" ht="11.25" customHeight="1">
      <c r="C846" s="402"/>
      <c r="F846" s="402"/>
      <c r="W846" s="402"/>
      <c r="AA846" s="402"/>
      <c r="AE846" s="402"/>
      <c r="AI846" s="402"/>
      <c r="AM846" s="402"/>
      <c r="AQ846" s="402"/>
      <c r="AT846" s="402"/>
      <c r="AW846" s="402"/>
      <c r="BA846" s="402"/>
      <c r="BB846" s="402"/>
      <c r="BE846" s="402"/>
      <c r="BF846" s="402"/>
      <c r="BI846" s="402"/>
      <c r="BJ846" s="402"/>
      <c r="BM846" s="402"/>
      <c r="BN846" s="402"/>
      <c r="BO846" s="402"/>
      <c r="BP846" s="402"/>
      <c r="BQ846" s="402"/>
      <c r="BR846" s="402"/>
      <c r="BS846" s="402"/>
      <c r="BT846" s="402"/>
      <c r="BW846" s="402"/>
      <c r="BX846" s="402"/>
      <c r="BY846" s="402"/>
      <c r="BZ846" s="402"/>
      <c r="CP846" s="402"/>
      <c r="CQ846" s="402"/>
      <c r="CY846" s="402"/>
      <c r="DE846" s="402"/>
      <c r="DF846" s="402"/>
      <c r="DP846" s="402"/>
      <c r="DR846" s="402"/>
      <c r="DV846" s="402"/>
      <c r="DZ846" s="402"/>
      <c r="ED846" s="402"/>
      <c r="EH846" s="402"/>
      <c r="EL846" s="402"/>
      <c r="EP846" s="402"/>
      <c r="ET846" s="402"/>
      <c r="EX846" s="402"/>
      <c r="FB846" s="402"/>
      <c r="FF846" s="402"/>
      <c r="FJ846" s="402"/>
      <c r="FN846" s="402"/>
      <c r="FR846" s="402"/>
      <c r="FV846" s="402"/>
      <c r="FZ846" s="402"/>
      <c r="GD846" s="402"/>
      <c r="GH846" s="402"/>
      <c r="GL846" s="402"/>
      <c r="GP846" s="402"/>
      <c r="GT846" s="402"/>
      <c r="GX846" s="402"/>
      <c r="HB846" s="402"/>
      <c r="HF846" s="402"/>
      <c r="HJ846" s="402"/>
      <c r="HN846" s="402"/>
      <c r="HR846" s="402"/>
      <c r="HV846" s="402"/>
      <c r="HZ846" s="402"/>
      <c r="ID846" s="402"/>
      <c r="IH846" s="402"/>
      <c r="IL846" s="402"/>
      <c r="IP846" s="402"/>
      <c r="IT846" s="402"/>
      <c r="IX846" s="402"/>
      <c r="JB846" s="402"/>
      <c r="JF846" s="402"/>
      <c r="JJ846" s="402"/>
      <c r="JN846" s="402"/>
      <c r="JR846" s="402"/>
      <c r="JV846" s="402"/>
      <c r="JZ846" s="402"/>
      <c r="KD846" s="402"/>
      <c r="LI846" s="402"/>
      <c r="MH846" s="402"/>
      <c r="MZ846" s="402"/>
      <c r="NM846" s="402"/>
      <c r="OA846" s="402"/>
      <c r="OR846" s="402"/>
      <c r="PW846" s="402"/>
      <c r="QO846" s="402"/>
      <c r="RB846" s="402"/>
      <c r="SD846" s="402"/>
      <c r="TX846" s="402"/>
      <c r="VT846" s="402"/>
      <c r="XQ846" s="402"/>
      <c r="YF846" s="402"/>
      <c r="ZK846" s="402"/>
      <c r="ZN846" s="402"/>
      <c r="AAP846" s="402"/>
      <c r="ABJ846" s="402"/>
      <c r="ABU846" s="402"/>
      <c r="ACZ846" s="402"/>
      <c r="ADG846" s="402"/>
      <c r="ADH846" s="402"/>
      <c r="AEL846" s="402"/>
    </row>
    <row r="847" spans="3:818" ht="11.25" customHeight="1">
      <c r="C847" s="402"/>
      <c r="F847" s="402"/>
      <c r="W847" s="402"/>
      <c r="AA847" s="402"/>
      <c r="AE847" s="402"/>
      <c r="AI847" s="402"/>
      <c r="AM847" s="402"/>
      <c r="AQ847" s="402"/>
      <c r="AT847" s="402"/>
      <c r="AW847" s="402"/>
      <c r="BA847" s="402"/>
      <c r="BB847" s="402"/>
      <c r="BE847" s="402"/>
      <c r="BF847" s="402"/>
      <c r="BI847" s="402"/>
      <c r="BJ847" s="402"/>
      <c r="BM847" s="402"/>
      <c r="BN847" s="402"/>
      <c r="BO847" s="402"/>
      <c r="BP847" s="402"/>
      <c r="BQ847" s="402"/>
      <c r="BR847" s="402"/>
      <c r="BS847" s="402"/>
      <c r="BT847" s="402"/>
      <c r="BW847" s="402"/>
      <c r="BX847" s="402"/>
      <c r="BY847" s="402"/>
      <c r="BZ847" s="402"/>
      <c r="CP847" s="402"/>
      <c r="CQ847" s="402"/>
      <c r="CY847" s="402"/>
      <c r="DE847" s="402"/>
      <c r="DF847" s="402"/>
      <c r="DP847" s="402"/>
      <c r="DR847" s="402"/>
      <c r="DV847" s="402"/>
      <c r="DZ847" s="402"/>
      <c r="ED847" s="402"/>
      <c r="EH847" s="402"/>
      <c r="EL847" s="402"/>
      <c r="EP847" s="402"/>
      <c r="ET847" s="402"/>
      <c r="EX847" s="402"/>
      <c r="FB847" s="402"/>
      <c r="FF847" s="402"/>
      <c r="FJ847" s="402"/>
      <c r="FN847" s="402"/>
      <c r="FR847" s="402"/>
      <c r="FV847" s="402"/>
      <c r="FZ847" s="402"/>
      <c r="GD847" s="402"/>
      <c r="GH847" s="402"/>
      <c r="GL847" s="402"/>
      <c r="GP847" s="402"/>
      <c r="GT847" s="402"/>
      <c r="GX847" s="402"/>
      <c r="HB847" s="402"/>
      <c r="HF847" s="402"/>
      <c r="HJ847" s="402"/>
      <c r="HN847" s="402"/>
      <c r="HR847" s="402"/>
      <c r="HV847" s="402"/>
      <c r="HZ847" s="402"/>
      <c r="ID847" s="402"/>
      <c r="IH847" s="402"/>
      <c r="IL847" s="402"/>
      <c r="IP847" s="402"/>
      <c r="IT847" s="402"/>
      <c r="IX847" s="402"/>
      <c r="JB847" s="402"/>
      <c r="JF847" s="402"/>
      <c r="JJ847" s="402"/>
      <c r="JN847" s="402"/>
      <c r="JR847" s="402"/>
      <c r="JV847" s="402"/>
      <c r="JZ847" s="402"/>
      <c r="KD847" s="402"/>
      <c r="LI847" s="402"/>
      <c r="MH847" s="402"/>
      <c r="MZ847" s="402"/>
      <c r="NM847" s="402"/>
      <c r="OA847" s="402"/>
      <c r="OR847" s="402"/>
      <c r="PW847" s="402"/>
      <c r="QO847" s="402"/>
      <c r="RB847" s="402"/>
      <c r="SD847" s="402"/>
      <c r="TX847" s="402"/>
      <c r="VT847" s="402"/>
      <c r="XQ847" s="402"/>
      <c r="YF847" s="402"/>
      <c r="ZK847" s="402"/>
      <c r="ZN847" s="402"/>
      <c r="AAP847" s="402"/>
      <c r="ABJ847" s="402"/>
      <c r="ABU847" s="402"/>
      <c r="ACZ847" s="402"/>
      <c r="ADG847" s="402"/>
      <c r="ADH847" s="402"/>
      <c r="AEL847" s="402"/>
    </row>
    <row r="848" spans="3:818" ht="11.25" customHeight="1">
      <c r="C848" s="402"/>
      <c r="F848" s="402"/>
      <c r="W848" s="402"/>
      <c r="AA848" s="402"/>
      <c r="AE848" s="402"/>
      <c r="AI848" s="402"/>
      <c r="AM848" s="402"/>
      <c r="AQ848" s="402"/>
      <c r="AT848" s="402"/>
      <c r="AW848" s="402"/>
      <c r="BA848" s="402"/>
      <c r="BB848" s="402"/>
      <c r="BE848" s="402"/>
      <c r="BF848" s="402"/>
      <c r="BI848" s="402"/>
      <c r="BJ848" s="402"/>
      <c r="BM848" s="402"/>
      <c r="BN848" s="402"/>
      <c r="BO848" s="402"/>
      <c r="BP848" s="402"/>
      <c r="BQ848" s="402"/>
      <c r="BR848" s="402"/>
      <c r="BS848" s="402"/>
      <c r="BT848" s="402"/>
      <c r="BW848" s="402"/>
      <c r="BX848" s="402"/>
      <c r="BY848" s="402"/>
      <c r="BZ848" s="402"/>
      <c r="CP848" s="402"/>
      <c r="CQ848" s="402"/>
      <c r="CY848" s="402"/>
      <c r="DE848" s="402"/>
      <c r="DF848" s="402"/>
      <c r="DP848" s="402"/>
      <c r="DR848" s="402"/>
      <c r="DV848" s="402"/>
      <c r="DZ848" s="402"/>
      <c r="ED848" s="402"/>
      <c r="EH848" s="402"/>
      <c r="EL848" s="402"/>
      <c r="EP848" s="402"/>
      <c r="ET848" s="402"/>
      <c r="EX848" s="402"/>
      <c r="FB848" s="402"/>
      <c r="FF848" s="402"/>
      <c r="FJ848" s="402"/>
      <c r="FN848" s="402"/>
      <c r="FR848" s="402"/>
      <c r="FV848" s="402"/>
      <c r="FZ848" s="402"/>
      <c r="GD848" s="402"/>
      <c r="GH848" s="402"/>
      <c r="GL848" s="402"/>
      <c r="GP848" s="402"/>
      <c r="GT848" s="402"/>
      <c r="GX848" s="402"/>
      <c r="HB848" s="402"/>
      <c r="HF848" s="402"/>
      <c r="HJ848" s="402"/>
      <c r="HN848" s="402"/>
      <c r="HR848" s="402"/>
      <c r="HV848" s="402"/>
      <c r="HZ848" s="402"/>
      <c r="ID848" s="402"/>
      <c r="IH848" s="402"/>
      <c r="IL848" s="402"/>
      <c r="IP848" s="402"/>
      <c r="IT848" s="402"/>
      <c r="IX848" s="402"/>
      <c r="JB848" s="402"/>
      <c r="JF848" s="402"/>
      <c r="JJ848" s="402"/>
      <c r="JN848" s="402"/>
      <c r="JR848" s="402"/>
      <c r="JV848" s="402"/>
      <c r="JZ848" s="402"/>
      <c r="KD848" s="402"/>
      <c r="LI848" s="402"/>
      <c r="MH848" s="402"/>
      <c r="MZ848" s="402"/>
      <c r="NM848" s="402"/>
      <c r="OA848" s="402"/>
      <c r="OR848" s="402"/>
      <c r="PW848" s="402"/>
      <c r="QO848" s="402"/>
      <c r="RB848" s="402"/>
      <c r="SD848" s="402"/>
      <c r="TX848" s="402"/>
      <c r="VT848" s="402"/>
      <c r="XQ848" s="402"/>
      <c r="YF848" s="402"/>
      <c r="ZK848" s="402"/>
      <c r="ZN848" s="402"/>
      <c r="AAP848" s="402"/>
      <c r="ABJ848" s="402"/>
      <c r="ABU848" s="402"/>
      <c r="ACZ848" s="402"/>
      <c r="ADG848" s="402"/>
      <c r="ADH848" s="402"/>
      <c r="AEL848" s="402"/>
    </row>
    <row r="849" spans="3:818" ht="11.25" customHeight="1">
      <c r="C849" s="402"/>
      <c r="F849" s="402"/>
      <c r="W849" s="402"/>
      <c r="AA849" s="402"/>
      <c r="AE849" s="402"/>
      <c r="AI849" s="402"/>
      <c r="AM849" s="402"/>
      <c r="AQ849" s="402"/>
      <c r="AT849" s="402"/>
      <c r="AW849" s="402"/>
      <c r="BA849" s="402"/>
      <c r="BB849" s="402"/>
      <c r="BE849" s="402"/>
      <c r="BF849" s="402"/>
      <c r="BI849" s="402"/>
      <c r="BJ849" s="402"/>
      <c r="BM849" s="402"/>
      <c r="BN849" s="402"/>
      <c r="BO849" s="402"/>
      <c r="BP849" s="402"/>
      <c r="BQ849" s="402"/>
      <c r="BR849" s="402"/>
      <c r="BS849" s="402"/>
      <c r="BT849" s="402"/>
      <c r="BW849" s="402"/>
      <c r="BX849" s="402"/>
      <c r="BY849" s="402"/>
      <c r="BZ849" s="402"/>
      <c r="CP849" s="402"/>
      <c r="CQ849" s="402"/>
      <c r="CY849" s="402"/>
      <c r="DE849" s="402"/>
      <c r="DF849" s="402"/>
      <c r="DP849" s="402"/>
      <c r="DR849" s="402"/>
      <c r="DV849" s="402"/>
      <c r="DZ849" s="402"/>
      <c r="ED849" s="402"/>
      <c r="EH849" s="402"/>
      <c r="EL849" s="402"/>
      <c r="EP849" s="402"/>
      <c r="ET849" s="402"/>
      <c r="EX849" s="402"/>
      <c r="FB849" s="402"/>
      <c r="FF849" s="402"/>
      <c r="FJ849" s="402"/>
      <c r="FN849" s="402"/>
      <c r="FR849" s="402"/>
      <c r="FV849" s="402"/>
      <c r="FZ849" s="402"/>
      <c r="GD849" s="402"/>
      <c r="GH849" s="402"/>
      <c r="GL849" s="402"/>
      <c r="GP849" s="402"/>
      <c r="GT849" s="402"/>
      <c r="GX849" s="402"/>
      <c r="HB849" s="402"/>
      <c r="HF849" s="402"/>
      <c r="HJ849" s="402"/>
      <c r="HN849" s="402"/>
      <c r="HR849" s="402"/>
      <c r="HV849" s="402"/>
      <c r="HZ849" s="402"/>
      <c r="ID849" s="402"/>
      <c r="IH849" s="402"/>
      <c r="IL849" s="402"/>
      <c r="IP849" s="402"/>
      <c r="IT849" s="402"/>
      <c r="IX849" s="402"/>
      <c r="JB849" s="402"/>
      <c r="JF849" s="402"/>
      <c r="JJ849" s="402"/>
      <c r="JN849" s="402"/>
      <c r="JR849" s="402"/>
      <c r="JV849" s="402"/>
      <c r="JZ849" s="402"/>
      <c r="KD849" s="402"/>
      <c r="LI849" s="402"/>
      <c r="MH849" s="402"/>
      <c r="MZ849" s="402"/>
      <c r="NM849" s="402"/>
      <c r="OA849" s="402"/>
      <c r="OR849" s="402"/>
      <c r="PW849" s="402"/>
      <c r="QO849" s="402"/>
      <c r="RB849" s="402"/>
      <c r="SD849" s="402"/>
      <c r="TX849" s="402"/>
      <c r="VT849" s="402"/>
      <c r="XQ849" s="402"/>
      <c r="YF849" s="402"/>
      <c r="ZK849" s="402"/>
      <c r="ZN849" s="402"/>
      <c r="AAP849" s="402"/>
      <c r="ABJ849" s="402"/>
      <c r="ABU849" s="402"/>
      <c r="ACZ849" s="402"/>
      <c r="ADG849" s="402"/>
      <c r="ADH849" s="402"/>
      <c r="AEL849" s="402"/>
    </row>
    <row r="850" spans="3:818" ht="11.25" customHeight="1">
      <c r="C850" s="402"/>
      <c r="F850" s="402"/>
      <c r="W850" s="402"/>
      <c r="AA850" s="402"/>
      <c r="AE850" s="402"/>
      <c r="AI850" s="402"/>
      <c r="AM850" s="402"/>
      <c r="AQ850" s="402"/>
      <c r="AT850" s="402"/>
      <c r="AW850" s="402"/>
      <c r="BA850" s="402"/>
      <c r="BB850" s="402"/>
      <c r="BE850" s="402"/>
      <c r="BF850" s="402"/>
      <c r="BI850" s="402"/>
      <c r="BJ850" s="402"/>
      <c r="BM850" s="402"/>
      <c r="BN850" s="402"/>
      <c r="BO850" s="402"/>
      <c r="BP850" s="402"/>
      <c r="BQ850" s="402"/>
      <c r="BR850" s="402"/>
      <c r="BS850" s="402"/>
      <c r="BT850" s="402"/>
      <c r="BW850" s="402"/>
      <c r="BX850" s="402"/>
      <c r="BY850" s="402"/>
      <c r="BZ850" s="402"/>
      <c r="CP850" s="402"/>
      <c r="CQ850" s="402"/>
      <c r="CY850" s="402"/>
      <c r="DE850" s="402"/>
      <c r="DF850" s="402"/>
      <c r="DP850" s="402"/>
      <c r="DR850" s="402"/>
      <c r="DV850" s="402"/>
      <c r="DZ850" s="402"/>
      <c r="ED850" s="402"/>
      <c r="EH850" s="402"/>
      <c r="EL850" s="402"/>
      <c r="EP850" s="402"/>
      <c r="ET850" s="402"/>
      <c r="EX850" s="402"/>
      <c r="FB850" s="402"/>
      <c r="FF850" s="402"/>
      <c r="FJ850" s="402"/>
      <c r="FN850" s="402"/>
      <c r="FR850" s="402"/>
      <c r="FV850" s="402"/>
      <c r="FZ850" s="402"/>
      <c r="GD850" s="402"/>
      <c r="GH850" s="402"/>
      <c r="GL850" s="402"/>
      <c r="GP850" s="402"/>
      <c r="GT850" s="402"/>
      <c r="GX850" s="402"/>
      <c r="HB850" s="402"/>
      <c r="HF850" s="402"/>
      <c r="HJ850" s="402"/>
      <c r="HN850" s="402"/>
      <c r="HR850" s="402"/>
      <c r="HV850" s="402"/>
      <c r="HZ850" s="402"/>
      <c r="ID850" s="402"/>
      <c r="IH850" s="402"/>
      <c r="IL850" s="402"/>
      <c r="IP850" s="402"/>
      <c r="IT850" s="402"/>
      <c r="IX850" s="402"/>
      <c r="JB850" s="402"/>
      <c r="JF850" s="402"/>
      <c r="JJ850" s="402"/>
      <c r="JN850" s="402"/>
      <c r="JR850" s="402"/>
      <c r="JV850" s="402"/>
      <c r="JZ850" s="402"/>
      <c r="KD850" s="402"/>
      <c r="LI850" s="402"/>
      <c r="MH850" s="402"/>
      <c r="MZ850" s="402"/>
      <c r="NM850" s="402"/>
      <c r="OA850" s="402"/>
      <c r="OR850" s="402"/>
      <c r="PW850" s="402"/>
      <c r="QO850" s="402"/>
      <c r="RB850" s="402"/>
      <c r="SD850" s="402"/>
      <c r="TX850" s="402"/>
      <c r="VT850" s="402"/>
      <c r="XQ850" s="402"/>
      <c r="YF850" s="402"/>
      <c r="ZK850" s="402"/>
      <c r="ZN850" s="402"/>
      <c r="AAP850" s="402"/>
      <c r="ABJ850" s="402"/>
      <c r="ABU850" s="402"/>
      <c r="ACZ850" s="402"/>
      <c r="ADG850" s="402"/>
      <c r="ADH850" s="402"/>
      <c r="AEL850" s="402"/>
    </row>
    <row r="851" spans="3:818" ht="11.25" customHeight="1">
      <c r="C851" s="402"/>
      <c r="F851" s="402"/>
      <c r="W851" s="402"/>
      <c r="AA851" s="402"/>
      <c r="AE851" s="402"/>
      <c r="AI851" s="402"/>
      <c r="AM851" s="402"/>
      <c r="AQ851" s="402"/>
      <c r="AT851" s="402"/>
      <c r="AW851" s="402"/>
      <c r="BA851" s="402"/>
      <c r="BB851" s="402"/>
      <c r="BE851" s="402"/>
      <c r="BF851" s="402"/>
      <c r="BI851" s="402"/>
      <c r="BJ851" s="402"/>
      <c r="BM851" s="402"/>
      <c r="BN851" s="402"/>
      <c r="BO851" s="402"/>
      <c r="BP851" s="402"/>
      <c r="BQ851" s="402"/>
      <c r="BR851" s="402"/>
      <c r="BS851" s="402"/>
      <c r="BT851" s="402"/>
      <c r="BW851" s="402"/>
      <c r="BX851" s="402"/>
      <c r="BY851" s="402"/>
      <c r="BZ851" s="402"/>
      <c r="CP851" s="402"/>
      <c r="CQ851" s="402"/>
      <c r="CY851" s="402"/>
      <c r="DE851" s="402"/>
      <c r="DF851" s="402"/>
      <c r="DP851" s="402"/>
      <c r="DR851" s="402"/>
      <c r="DV851" s="402"/>
      <c r="DZ851" s="402"/>
      <c r="ED851" s="402"/>
      <c r="EH851" s="402"/>
      <c r="EL851" s="402"/>
      <c r="EP851" s="402"/>
      <c r="ET851" s="402"/>
      <c r="EX851" s="402"/>
      <c r="FB851" s="402"/>
      <c r="FF851" s="402"/>
      <c r="FJ851" s="402"/>
      <c r="FN851" s="402"/>
      <c r="FR851" s="402"/>
      <c r="FV851" s="402"/>
      <c r="FZ851" s="402"/>
      <c r="GD851" s="402"/>
      <c r="GH851" s="402"/>
      <c r="GL851" s="402"/>
      <c r="GP851" s="402"/>
      <c r="GT851" s="402"/>
      <c r="GX851" s="402"/>
      <c r="HB851" s="402"/>
      <c r="HF851" s="402"/>
      <c r="HJ851" s="402"/>
      <c r="HN851" s="402"/>
      <c r="HR851" s="402"/>
      <c r="HV851" s="402"/>
      <c r="HZ851" s="402"/>
      <c r="ID851" s="402"/>
      <c r="IH851" s="402"/>
      <c r="IL851" s="402"/>
      <c r="IP851" s="402"/>
      <c r="IT851" s="402"/>
      <c r="IX851" s="402"/>
      <c r="JB851" s="402"/>
      <c r="JF851" s="402"/>
      <c r="JJ851" s="402"/>
      <c r="JN851" s="402"/>
      <c r="JR851" s="402"/>
      <c r="JV851" s="402"/>
      <c r="JZ851" s="402"/>
      <c r="KD851" s="402"/>
      <c r="LI851" s="402"/>
      <c r="MH851" s="402"/>
      <c r="MZ851" s="402"/>
      <c r="NM851" s="402"/>
      <c r="OA851" s="402"/>
      <c r="OR851" s="402"/>
      <c r="PW851" s="402"/>
      <c r="QO851" s="402"/>
      <c r="RB851" s="402"/>
      <c r="SD851" s="402"/>
      <c r="TX851" s="402"/>
      <c r="VT851" s="402"/>
      <c r="XQ851" s="402"/>
      <c r="YF851" s="402"/>
      <c r="ZK851" s="402"/>
      <c r="ZN851" s="402"/>
      <c r="AAP851" s="402"/>
      <c r="ABJ851" s="402"/>
      <c r="ABU851" s="402"/>
      <c r="ACZ851" s="402"/>
      <c r="ADG851" s="402"/>
      <c r="ADH851" s="402"/>
      <c r="AEL851" s="402"/>
    </row>
    <row r="852" spans="3:818" ht="11.25" customHeight="1">
      <c r="C852" s="402"/>
      <c r="F852" s="402"/>
      <c r="W852" s="402"/>
      <c r="AA852" s="402"/>
      <c r="AE852" s="402"/>
      <c r="AI852" s="402"/>
      <c r="AM852" s="402"/>
      <c r="AQ852" s="402"/>
      <c r="AT852" s="402"/>
      <c r="AW852" s="402"/>
      <c r="BA852" s="402"/>
      <c r="BB852" s="402"/>
      <c r="BE852" s="402"/>
      <c r="BF852" s="402"/>
      <c r="BI852" s="402"/>
      <c r="BJ852" s="402"/>
      <c r="BM852" s="402"/>
      <c r="BN852" s="402"/>
      <c r="BO852" s="402"/>
      <c r="BP852" s="402"/>
      <c r="BQ852" s="402"/>
      <c r="BR852" s="402"/>
      <c r="BS852" s="402"/>
      <c r="BT852" s="402"/>
      <c r="BW852" s="402"/>
      <c r="BX852" s="402"/>
      <c r="BY852" s="402"/>
      <c r="BZ852" s="402"/>
      <c r="CP852" s="402"/>
      <c r="CQ852" s="402"/>
      <c r="CY852" s="402"/>
      <c r="DE852" s="402"/>
      <c r="DF852" s="402"/>
      <c r="DP852" s="402"/>
      <c r="DR852" s="402"/>
      <c r="DV852" s="402"/>
      <c r="DZ852" s="402"/>
      <c r="ED852" s="402"/>
      <c r="EH852" s="402"/>
      <c r="EL852" s="402"/>
      <c r="EP852" s="402"/>
      <c r="ET852" s="402"/>
      <c r="EX852" s="402"/>
      <c r="FB852" s="402"/>
      <c r="FF852" s="402"/>
      <c r="FJ852" s="402"/>
      <c r="FN852" s="402"/>
      <c r="FR852" s="402"/>
      <c r="FV852" s="402"/>
      <c r="FZ852" s="402"/>
      <c r="GD852" s="402"/>
      <c r="GH852" s="402"/>
      <c r="GL852" s="402"/>
      <c r="GP852" s="402"/>
      <c r="GT852" s="402"/>
      <c r="GX852" s="402"/>
      <c r="HB852" s="402"/>
      <c r="HF852" s="402"/>
      <c r="HJ852" s="402"/>
      <c r="HN852" s="402"/>
      <c r="HR852" s="402"/>
      <c r="HV852" s="402"/>
      <c r="HZ852" s="402"/>
      <c r="ID852" s="402"/>
      <c r="IH852" s="402"/>
      <c r="IL852" s="402"/>
      <c r="IP852" s="402"/>
      <c r="IT852" s="402"/>
      <c r="IX852" s="402"/>
      <c r="JB852" s="402"/>
      <c r="JF852" s="402"/>
      <c r="JJ852" s="402"/>
      <c r="JN852" s="402"/>
      <c r="JR852" s="402"/>
      <c r="JV852" s="402"/>
      <c r="JZ852" s="402"/>
      <c r="KD852" s="402"/>
      <c r="LI852" s="402"/>
      <c r="MH852" s="402"/>
      <c r="MZ852" s="402"/>
      <c r="NM852" s="402"/>
      <c r="OA852" s="402"/>
      <c r="OR852" s="402"/>
      <c r="PW852" s="402"/>
      <c r="QO852" s="402"/>
      <c r="RB852" s="402"/>
      <c r="SD852" s="402"/>
      <c r="TX852" s="402"/>
      <c r="VT852" s="402"/>
      <c r="XQ852" s="402"/>
      <c r="YF852" s="402"/>
      <c r="ZK852" s="402"/>
      <c r="ZN852" s="402"/>
      <c r="AAP852" s="402"/>
      <c r="ABJ852" s="402"/>
      <c r="ABU852" s="402"/>
      <c r="ACZ852" s="402"/>
      <c r="ADG852" s="402"/>
      <c r="ADH852" s="402"/>
      <c r="AEL852" s="402"/>
    </row>
    <row r="853" spans="3:818" ht="11.25" customHeight="1">
      <c r="C853" s="402"/>
      <c r="F853" s="402"/>
      <c r="W853" s="402"/>
      <c r="AA853" s="402"/>
      <c r="AE853" s="402"/>
      <c r="AI853" s="402"/>
      <c r="AM853" s="402"/>
      <c r="AQ853" s="402"/>
      <c r="AT853" s="402"/>
      <c r="AW853" s="402"/>
      <c r="BA853" s="402"/>
      <c r="BB853" s="402"/>
      <c r="BE853" s="402"/>
      <c r="BF853" s="402"/>
      <c r="BI853" s="402"/>
      <c r="BJ853" s="402"/>
      <c r="BM853" s="402"/>
      <c r="BN853" s="402"/>
      <c r="BO853" s="402"/>
      <c r="BP853" s="402"/>
      <c r="BQ853" s="402"/>
      <c r="BR853" s="402"/>
      <c r="BS853" s="402"/>
      <c r="BT853" s="402"/>
      <c r="BW853" s="402"/>
      <c r="BX853" s="402"/>
      <c r="BY853" s="402"/>
      <c r="BZ853" s="402"/>
      <c r="CP853" s="402"/>
      <c r="CQ853" s="402"/>
      <c r="CY853" s="402"/>
      <c r="DE853" s="402"/>
      <c r="DF853" s="402"/>
      <c r="DP853" s="402"/>
      <c r="DR853" s="402"/>
      <c r="DV853" s="402"/>
      <c r="DZ853" s="402"/>
      <c r="ED853" s="402"/>
      <c r="EH853" s="402"/>
      <c r="EL853" s="402"/>
      <c r="EP853" s="402"/>
      <c r="ET853" s="402"/>
      <c r="EX853" s="402"/>
      <c r="FB853" s="402"/>
      <c r="FF853" s="402"/>
      <c r="FJ853" s="402"/>
      <c r="FN853" s="402"/>
      <c r="FR853" s="402"/>
      <c r="FV853" s="402"/>
      <c r="FZ853" s="402"/>
      <c r="GD853" s="402"/>
      <c r="GH853" s="402"/>
      <c r="GL853" s="402"/>
      <c r="GP853" s="402"/>
      <c r="GT853" s="402"/>
      <c r="GX853" s="402"/>
      <c r="HB853" s="402"/>
      <c r="HF853" s="402"/>
      <c r="HJ853" s="402"/>
      <c r="HN853" s="402"/>
      <c r="HR853" s="402"/>
      <c r="HV853" s="402"/>
      <c r="HZ853" s="402"/>
      <c r="ID853" s="402"/>
      <c r="IH853" s="402"/>
      <c r="IL853" s="402"/>
      <c r="IP853" s="402"/>
      <c r="IT853" s="402"/>
      <c r="IX853" s="402"/>
      <c r="JB853" s="402"/>
      <c r="JF853" s="402"/>
      <c r="JJ853" s="402"/>
      <c r="JN853" s="402"/>
      <c r="JR853" s="402"/>
      <c r="JV853" s="402"/>
      <c r="JZ853" s="402"/>
      <c r="KD853" s="402"/>
      <c r="LI853" s="402"/>
      <c r="MH853" s="402"/>
      <c r="MZ853" s="402"/>
      <c r="NM853" s="402"/>
      <c r="OA853" s="402"/>
      <c r="OR853" s="402"/>
      <c r="PW853" s="402"/>
      <c r="QO853" s="402"/>
      <c r="RB853" s="402"/>
      <c r="SD853" s="402"/>
      <c r="TX853" s="402"/>
      <c r="VT853" s="402"/>
      <c r="XQ853" s="402"/>
      <c r="YF853" s="402"/>
      <c r="ZK853" s="402"/>
      <c r="ZN853" s="402"/>
      <c r="AAP853" s="402"/>
      <c r="ABJ853" s="402"/>
      <c r="ABU853" s="402"/>
      <c r="ACZ853" s="402"/>
      <c r="ADG853" s="402"/>
      <c r="ADH853" s="402"/>
      <c r="AEL853" s="402"/>
    </row>
    <row r="854" spans="3:818" ht="11.25" customHeight="1">
      <c r="C854" s="402"/>
      <c r="F854" s="402"/>
      <c r="W854" s="402"/>
      <c r="AA854" s="402"/>
      <c r="AE854" s="402"/>
      <c r="AI854" s="402"/>
      <c r="AM854" s="402"/>
      <c r="AQ854" s="402"/>
      <c r="AT854" s="402"/>
      <c r="AW854" s="402"/>
      <c r="BA854" s="402"/>
      <c r="BB854" s="402"/>
      <c r="BE854" s="402"/>
      <c r="BF854" s="402"/>
      <c r="BI854" s="402"/>
      <c r="BJ854" s="402"/>
      <c r="BM854" s="402"/>
      <c r="BN854" s="402"/>
      <c r="BO854" s="402"/>
      <c r="BP854" s="402"/>
      <c r="BQ854" s="402"/>
      <c r="BR854" s="402"/>
      <c r="BS854" s="402"/>
      <c r="BT854" s="402"/>
      <c r="BW854" s="402"/>
      <c r="BX854" s="402"/>
      <c r="BY854" s="402"/>
      <c r="BZ854" s="402"/>
      <c r="CP854" s="402"/>
      <c r="CQ854" s="402"/>
      <c r="CY854" s="402"/>
      <c r="DE854" s="402"/>
      <c r="DF854" s="402"/>
      <c r="DP854" s="402"/>
      <c r="DR854" s="402"/>
      <c r="DV854" s="402"/>
      <c r="DZ854" s="402"/>
      <c r="ED854" s="402"/>
      <c r="EH854" s="402"/>
      <c r="EL854" s="402"/>
      <c r="EP854" s="402"/>
      <c r="ET854" s="402"/>
      <c r="EX854" s="402"/>
      <c r="FB854" s="402"/>
      <c r="FF854" s="402"/>
      <c r="FJ854" s="402"/>
      <c r="FN854" s="402"/>
      <c r="FR854" s="402"/>
      <c r="FV854" s="402"/>
      <c r="FZ854" s="402"/>
      <c r="GD854" s="402"/>
      <c r="GH854" s="402"/>
      <c r="GL854" s="402"/>
      <c r="GP854" s="402"/>
      <c r="GT854" s="402"/>
      <c r="GX854" s="402"/>
      <c r="HB854" s="402"/>
      <c r="HF854" s="402"/>
      <c r="HJ854" s="402"/>
      <c r="HN854" s="402"/>
      <c r="HR854" s="402"/>
      <c r="HV854" s="402"/>
      <c r="HZ854" s="402"/>
      <c r="ID854" s="402"/>
      <c r="IH854" s="402"/>
      <c r="IL854" s="402"/>
      <c r="IP854" s="402"/>
      <c r="IT854" s="402"/>
      <c r="IX854" s="402"/>
      <c r="JB854" s="402"/>
      <c r="JF854" s="402"/>
      <c r="JJ854" s="402"/>
      <c r="JN854" s="402"/>
      <c r="JR854" s="402"/>
      <c r="JV854" s="402"/>
      <c r="JZ854" s="402"/>
      <c r="KD854" s="402"/>
      <c r="LI854" s="402"/>
      <c r="MH854" s="402"/>
      <c r="MZ854" s="402"/>
      <c r="NM854" s="402"/>
      <c r="OA854" s="402"/>
      <c r="OR854" s="402"/>
      <c r="PW854" s="402"/>
      <c r="QO854" s="402"/>
      <c r="RB854" s="402"/>
      <c r="SD854" s="402"/>
      <c r="TX854" s="402"/>
      <c r="VT854" s="402"/>
      <c r="XQ854" s="402"/>
      <c r="YF854" s="402"/>
      <c r="ZK854" s="402"/>
      <c r="ZN854" s="402"/>
      <c r="AAP854" s="402"/>
      <c r="ABJ854" s="402"/>
      <c r="ABU854" s="402"/>
      <c r="ACZ854" s="402"/>
      <c r="ADG854" s="402"/>
      <c r="ADH854" s="402"/>
      <c r="AEL854" s="402"/>
    </row>
    <row r="855" spans="3:818" ht="11.25" customHeight="1">
      <c r="C855" s="402"/>
      <c r="F855" s="402"/>
      <c r="W855" s="402"/>
      <c r="AA855" s="402"/>
      <c r="AE855" s="402"/>
      <c r="AI855" s="402"/>
      <c r="AM855" s="402"/>
      <c r="AQ855" s="402"/>
      <c r="AT855" s="402"/>
      <c r="AW855" s="402"/>
      <c r="BA855" s="402"/>
      <c r="BB855" s="402"/>
      <c r="BE855" s="402"/>
      <c r="BF855" s="402"/>
      <c r="BI855" s="402"/>
      <c r="BJ855" s="402"/>
      <c r="BM855" s="402"/>
      <c r="BN855" s="402"/>
      <c r="BO855" s="402"/>
      <c r="BP855" s="402"/>
      <c r="BQ855" s="402"/>
      <c r="BR855" s="402"/>
      <c r="BS855" s="402"/>
      <c r="BT855" s="402"/>
      <c r="BW855" s="402"/>
      <c r="BX855" s="402"/>
      <c r="BY855" s="402"/>
      <c r="BZ855" s="402"/>
      <c r="CP855" s="402"/>
      <c r="CQ855" s="402"/>
      <c r="CY855" s="402"/>
      <c r="DE855" s="402"/>
      <c r="DF855" s="402"/>
      <c r="DP855" s="402"/>
      <c r="DR855" s="402"/>
      <c r="DV855" s="402"/>
      <c r="DZ855" s="402"/>
      <c r="ED855" s="402"/>
      <c r="EH855" s="402"/>
      <c r="EL855" s="402"/>
      <c r="EP855" s="402"/>
      <c r="ET855" s="402"/>
      <c r="EX855" s="402"/>
      <c r="FB855" s="402"/>
      <c r="FF855" s="402"/>
      <c r="FJ855" s="402"/>
      <c r="FN855" s="402"/>
      <c r="FR855" s="402"/>
      <c r="FV855" s="402"/>
      <c r="FZ855" s="402"/>
      <c r="GD855" s="402"/>
      <c r="GH855" s="402"/>
      <c r="GL855" s="402"/>
      <c r="GP855" s="402"/>
      <c r="GT855" s="402"/>
      <c r="GX855" s="402"/>
      <c r="HB855" s="402"/>
      <c r="HF855" s="402"/>
      <c r="HJ855" s="402"/>
      <c r="HN855" s="402"/>
      <c r="HR855" s="402"/>
      <c r="HV855" s="402"/>
      <c r="HZ855" s="402"/>
      <c r="ID855" s="402"/>
      <c r="IH855" s="402"/>
      <c r="IL855" s="402"/>
      <c r="IP855" s="402"/>
      <c r="IT855" s="402"/>
      <c r="IX855" s="402"/>
      <c r="JB855" s="402"/>
      <c r="JF855" s="402"/>
      <c r="JJ855" s="402"/>
      <c r="JN855" s="402"/>
      <c r="JR855" s="402"/>
      <c r="JV855" s="402"/>
      <c r="JZ855" s="402"/>
      <c r="KD855" s="402"/>
      <c r="LI855" s="402"/>
      <c r="MH855" s="402"/>
      <c r="MZ855" s="402"/>
      <c r="NM855" s="402"/>
      <c r="OA855" s="402"/>
      <c r="OR855" s="402"/>
      <c r="PW855" s="402"/>
      <c r="QO855" s="402"/>
      <c r="RB855" s="402"/>
      <c r="SD855" s="402"/>
      <c r="TX855" s="402"/>
      <c r="VT855" s="402"/>
      <c r="XQ855" s="402"/>
      <c r="YF855" s="402"/>
      <c r="ZK855" s="402"/>
      <c r="ZN855" s="402"/>
      <c r="AAP855" s="402"/>
      <c r="ABJ855" s="402"/>
      <c r="ABU855" s="402"/>
      <c r="ACZ855" s="402"/>
      <c r="ADG855" s="402"/>
      <c r="ADH855" s="402"/>
      <c r="AEL855" s="402"/>
    </row>
    <row r="856" spans="3:818" ht="11.25" customHeight="1">
      <c r="C856" s="402"/>
      <c r="F856" s="402"/>
      <c r="W856" s="402"/>
      <c r="AA856" s="402"/>
      <c r="AE856" s="402"/>
      <c r="AI856" s="402"/>
      <c r="AM856" s="402"/>
      <c r="AQ856" s="402"/>
      <c r="AT856" s="402"/>
      <c r="AW856" s="402"/>
      <c r="BA856" s="402"/>
      <c r="BB856" s="402"/>
      <c r="BE856" s="402"/>
      <c r="BF856" s="402"/>
      <c r="BI856" s="402"/>
      <c r="BJ856" s="402"/>
      <c r="BM856" s="402"/>
      <c r="BN856" s="402"/>
      <c r="BO856" s="402"/>
      <c r="BP856" s="402"/>
      <c r="BQ856" s="402"/>
      <c r="BR856" s="402"/>
      <c r="BS856" s="402"/>
      <c r="BT856" s="402"/>
      <c r="BW856" s="402"/>
      <c r="BX856" s="402"/>
      <c r="BY856" s="402"/>
      <c r="BZ856" s="402"/>
      <c r="CP856" s="402"/>
      <c r="CQ856" s="402"/>
      <c r="CY856" s="402"/>
      <c r="DE856" s="402"/>
      <c r="DF856" s="402"/>
      <c r="DP856" s="402"/>
      <c r="DR856" s="402"/>
      <c r="DV856" s="402"/>
      <c r="DZ856" s="402"/>
      <c r="ED856" s="402"/>
      <c r="EH856" s="402"/>
      <c r="EL856" s="402"/>
      <c r="EP856" s="402"/>
      <c r="ET856" s="402"/>
      <c r="EX856" s="402"/>
      <c r="FB856" s="402"/>
      <c r="FF856" s="402"/>
      <c r="FJ856" s="402"/>
      <c r="FN856" s="402"/>
      <c r="FR856" s="402"/>
      <c r="FV856" s="402"/>
      <c r="FZ856" s="402"/>
      <c r="GD856" s="402"/>
      <c r="GH856" s="402"/>
      <c r="GL856" s="402"/>
      <c r="GP856" s="402"/>
      <c r="GT856" s="402"/>
      <c r="GX856" s="402"/>
      <c r="HB856" s="402"/>
      <c r="HF856" s="402"/>
      <c r="HJ856" s="402"/>
      <c r="HN856" s="402"/>
      <c r="HR856" s="402"/>
      <c r="HV856" s="402"/>
      <c r="HZ856" s="402"/>
      <c r="ID856" s="402"/>
      <c r="IH856" s="402"/>
      <c r="IL856" s="402"/>
      <c r="IP856" s="402"/>
      <c r="IT856" s="402"/>
      <c r="IX856" s="402"/>
      <c r="JB856" s="402"/>
      <c r="JF856" s="402"/>
      <c r="JJ856" s="402"/>
      <c r="JN856" s="402"/>
      <c r="JR856" s="402"/>
      <c r="JV856" s="402"/>
      <c r="JZ856" s="402"/>
      <c r="KD856" s="402"/>
      <c r="LI856" s="402"/>
      <c r="MH856" s="402"/>
      <c r="MZ856" s="402"/>
      <c r="NM856" s="402"/>
      <c r="OA856" s="402"/>
      <c r="OR856" s="402"/>
      <c r="PW856" s="402"/>
      <c r="QO856" s="402"/>
      <c r="RB856" s="402"/>
      <c r="SD856" s="402"/>
      <c r="TX856" s="402"/>
      <c r="VT856" s="402"/>
      <c r="XQ856" s="402"/>
      <c r="YF856" s="402"/>
      <c r="ZK856" s="402"/>
      <c r="ZN856" s="402"/>
      <c r="AAP856" s="402"/>
      <c r="ABJ856" s="402"/>
      <c r="ABU856" s="402"/>
      <c r="ACZ856" s="402"/>
      <c r="ADG856" s="402"/>
      <c r="ADH856" s="402"/>
      <c r="AEL856" s="402"/>
    </row>
    <row r="857" spans="3:818" ht="11.25" customHeight="1">
      <c r="C857" s="402"/>
      <c r="F857" s="402"/>
      <c r="W857" s="402"/>
      <c r="AA857" s="402"/>
      <c r="AE857" s="402"/>
      <c r="AI857" s="402"/>
      <c r="AM857" s="402"/>
      <c r="AQ857" s="402"/>
      <c r="AT857" s="402"/>
      <c r="AW857" s="402"/>
      <c r="BA857" s="402"/>
      <c r="BB857" s="402"/>
      <c r="BE857" s="402"/>
      <c r="BF857" s="402"/>
      <c r="BI857" s="402"/>
      <c r="BJ857" s="402"/>
      <c r="BM857" s="402"/>
      <c r="BN857" s="402"/>
      <c r="BO857" s="402"/>
      <c r="BP857" s="402"/>
      <c r="BQ857" s="402"/>
      <c r="BR857" s="402"/>
      <c r="BS857" s="402"/>
      <c r="BT857" s="402"/>
      <c r="BW857" s="402"/>
      <c r="BX857" s="402"/>
      <c r="BY857" s="402"/>
      <c r="BZ857" s="402"/>
      <c r="CP857" s="402"/>
      <c r="CQ857" s="402"/>
      <c r="CY857" s="402"/>
      <c r="DE857" s="402"/>
      <c r="DF857" s="402"/>
      <c r="DP857" s="402"/>
      <c r="DR857" s="402"/>
      <c r="DV857" s="402"/>
      <c r="DZ857" s="402"/>
      <c r="ED857" s="402"/>
      <c r="EH857" s="402"/>
      <c r="EL857" s="402"/>
      <c r="EP857" s="402"/>
      <c r="ET857" s="402"/>
      <c r="EX857" s="402"/>
      <c r="FB857" s="402"/>
      <c r="FF857" s="402"/>
      <c r="FJ857" s="402"/>
      <c r="FN857" s="402"/>
      <c r="FR857" s="402"/>
      <c r="FV857" s="402"/>
      <c r="FZ857" s="402"/>
      <c r="GD857" s="402"/>
      <c r="GH857" s="402"/>
      <c r="GL857" s="402"/>
      <c r="GP857" s="402"/>
      <c r="GT857" s="402"/>
      <c r="GX857" s="402"/>
      <c r="HB857" s="402"/>
      <c r="HF857" s="402"/>
      <c r="HJ857" s="402"/>
      <c r="HN857" s="402"/>
      <c r="HR857" s="402"/>
      <c r="HV857" s="402"/>
      <c r="HZ857" s="402"/>
      <c r="ID857" s="402"/>
      <c r="IH857" s="402"/>
      <c r="IL857" s="402"/>
      <c r="IP857" s="402"/>
      <c r="IT857" s="402"/>
      <c r="IX857" s="402"/>
      <c r="JB857" s="402"/>
      <c r="JF857" s="402"/>
      <c r="JJ857" s="402"/>
      <c r="JN857" s="402"/>
      <c r="JR857" s="402"/>
      <c r="JV857" s="402"/>
      <c r="JZ857" s="402"/>
      <c r="KD857" s="402"/>
      <c r="LI857" s="402"/>
      <c r="MH857" s="402"/>
      <c r="MZ857" s="402"/>
      <c r="NM857" s="402"/>
      <c r="OA857" s="402"/>
      <c r="OR857" s="402"/>
      <c r="PW857" s="402"/>
      <c r="QO857" s="402"/>
      <c r="RB857" s="402"/>
      <c r="SD857" s="402"/>
      <c r="TX857" s="402"/>
      <c r="VT857" s="402"/>
      <c r="XQ857" s="402"/>
      <c r="YF857" s="402"/>
      <c r="ZK857" s="402"/>
      <c r="ZN857" s="402"/>
      <c r="AAP857" s="402"/>
      <c r="ABJ857" s="402"/>
      <c r="ABU857" s="402"/>
      <c r="ACZ857" s="402"/>
      <c r="ADG857" s="402"/>
      <c r="ADH857" s="402"/>
      <c r="AEL857" s="402"/>
    </row>
    <row r="858" spans="3:818" ht="11.25" customHeight="1">
      <c r="C858" s="402"/>
      <c r="F858" s="402"/>
      <c r="W858" s="402"/>
      <c r="AA858" s="402"/>
      <c r="AE858" s="402"/>
      <c r="AI858" s="402"/>
      <c r="AM858" s="402"/>
      <c r="AQ858" s="402"/>
      <c r="AT858" s="402"/>
      <c r="AW858" s="402"/>
      <c r="BA858" s="402"/>
      <c r="BB858" s="402"/>
      <c r="BE858" s="402"/>
      <c r="BF858" s="402"/>
      <c r="BI858" s="402"/>
      <c r="BJ858" s="402"/>
      <c r="BM858" s="402"/>
      <c r="BN858" s="402"/>
      <c r="BO858" s="402"/>
      <c r="BP858" s="402"/>
      <c r="BQ858" s="402"/>
      <c r="BR858" s="402"/>
      <c r="BS858" s="402"/>
      <c r="BT858" s="402"/>
      <c r="BW858" s="402"/>
      <c r="BX858" s="402"/>
      <c r="BY858" s="402"/>
      <c r="BZ858" s="402"/>
      <c r="CP858" s="402"/>
      <c r="CQ858" s="402"/>
      <c r="CY858" s="402"/>
      <c r="DE858" s="402"/>
      <c r="DF858" s="402"/>
      <c r="DP858" s="402"/>
      <c r="DR858" s="402"/>
      <c r="DV858" s="402"/>
      <c r="DZ858" s="402"/>
      <c r="ED858" s="402"/>
      <c r="EH858" s="402"/>
      <c r="EL858" s="402"/>
      <c r="EP858" s="402"/>
      <c r="ET858" s="402"/>
      <c r="EX858" s="402"/>
      <c r="FB858" s="402"/>
      <c r="FF858" s="402"/>
      <c r="FJ858" s="402"/>
      <c r="FN858" s="402"/>
      <c r="FR858" s="402"/>
      <c r="FV858" s="402"/>
      <c r="FZ858" s="402"/>
      <c r="GD858" s="402"/>
      <c r="GH858" s="402"/>
      <c r="GL858" s="402"/>
      <c r="GP858" s="402"/>
      <c r="GT858" s="402"/>
      <c r="GX858" s="402"/>
      <c r="HB858" s="402"/>
      <c r="HF858" s="402"/>
      <c r="HJ858" s="402"/>
      <c r="HN858" s="402"/>
      <c r="HR858" s="402"/>
      <c r="HV858" s="402"/>
      <c r="HZ858" s="402"/>
      <c r="ID858" s="402"/>
      <c r="IH858" s="402"/>
      <c r="IL858" s="402"/>
      <c r="IP858" s="402"/>
      <c r="IT858" s="402"/>
      <c r="IX858" s="402"/>
      <c r="JB858" s="402"/>
      <c r="JF858" s="402"/>
      <c r="JJ858" s="402"/>
      <c r="JN858" s="402"/>
      <c r="JR858" s="402"/>
      <c r="JV858" s="402"/>
      <c r="JZ858" s="402"/>
      <c r="KD858" s="402"/>
      <c r="LI858" s="402"/>
      <c r="MH858" s="402"/>
      <c r="MZ858" s="402"/>
      <c r="NM858" s="402"/>
      <c r="OA858" s="402"/>
      <c r="OR858" s="402"/>
      <c r="PW858" s="402"/>
      <c r="QO858" s="402"/>
      <c r="RB858" s="402"/>
      <c r="SD858" s="402"/>
      <c r="TX858" s="402"/>
      <c r="VT858" s="402"/>
      <c r="XQ858" s="402"/>
      <c r="YF858" s="402"/>
      <c r="ZK858" s="402"/>
      <c r="ZN858" s="402"/>
      <c r="AAP858" s="402"/>
      <c r="ABJ858" s="402"/>
      <c r="ABU858" s="402"/>
      <c r="ACZ858" s="402"/>
      <c r="ADG858" s="402"/>
      <c r="ADH858" s="402"/>
      <c r="AEL858" s="402"/>
    </row>
    <row r="859" spans="3:818" ht="11.25" customHeight="1">
      <c r="C859" s="402"/>
      <c r="F859" s="402"/>
      <c r="W859" s="402"/>
      <c r="AA859" s="402"/>
      <c r="AE859" s="402"/>
      <c r="AI859" s="402"/>
      <c r="AM859" s="402"/>
      <c r="AQ859" s="402"/>
      <c r="AT859" s="402"/>
      <c r="AW859" s="402"/>
      <c r="BA859" s="402"/>
      <c r="BB859" s="402"/>
      <c r="BE859" s="402"/>
      <c r="BF859" s="402"/>
      <c r="BI859" s="402"/>
      <c r="BJ859" s="402"/>
      <c r="BM859" s="402"/>
      <c r="BN859" s="402"/>
      <c r="BO859" s="402"/>
      <c r="BP859" s="402"/>
      <c r="BQ859" s="402"/>
      <c r="BR859" s="402"/>
      <c r="BS859" s="402"/>
      <c r="BT859" s="402"/>
      <c r="BW859" s="402"/>
      <c r="BX859" s="402"/>
      <c r="BY859" s="402"/>
      <c r="BZ859" s="402"/>
      <c r="CP859" s="402"/>
      <c r="CQ859" s="402"/>
      <c r="CY859" s="402"/>
      <c r="DE859" s="402"/>
      <c r="DF859" s="402"/>
      <c r="DP859" s="402"/>
      <c r="DR859" s="402"/>
      <c r="DV859" s="402"/>
      <c r="DZ859" s="402"/>
      <c r="ED859" s="402"/>
      <c r="EH859" s="402"/>
      <c r="EL859" s="402"/>
      <c r="EP859" s="402"/>
      <c r="ET859" s="402"/>
      <c r="EX859" s="402"/>
      <c r="FB859" s="402"/>
      <c r="FF859" s="402"/>
      <c r="FJ859" s="402"/>
      <c r="FN859" s="402"/>
      <c r="FR859" s="402"/>
      <c r="FV859" s="402"/>
      <c r="FZ859" s="402"/>
      <c r="GD859" s="402"/>
      <c r="GH859" s="402"/>
      <c r="GL859" s="402"/>
      <c r="GP859" s="402"/>
      <c r="GT859" s="402"/>
      <c r="GX859" s="402"/>
      <c r="HB859" s="402"/>
      <c r="HF859" s="402"/>
      <c r="HJ859" s="402"/>
      <c r="HN859" s="402"/>
      <c r="HR859" s="402"/>
      <c r="HV859" s="402"/>
      <c r="HZ859" s="402"/>
      <c r="ID859" s="402"/>
      <c r="IH859" s="402"/>
      <c r="IL859" s="402"/>
      <c r="IP859" s="402"/>
      <c r="IT859" s="402"/>
      <c r="IX859" s="402"/>
      <c r="JB859" s="402"/>
      <c r="JF859" s="402"/>
      <c r="JJ859" s="402"/>
      <c r="JN859" s="402"/>
      <c r="JR859" s="402"/>
      <c r="JV859" s="402"/>
      <c r="JZ859" s="402"/>
      <c r="KD859" s="402"/>
      <c r="LI859" s="402"/>
      <c r="MH859" s="402"/>
      <c r="MZ859" s="402"/>
      <c r="NM859" s="402"/>
      <c r="OA859" s="402"/>
      <c r="OR859" s="402"/>
      <c r="PW859" s="402"/>
      <c r="QO859" s="402"/>
      <c r="RB859" s="402"/>
      <c r="SD859" s="402"/>
      <c r="TX859" s="402"/>
      <c r="VT859" s="402"/>
      <c r="XQ859" s="402"/>
      <c r="YF859" s="402"/>
      <c r="ZK859" s="402"/>
      <c r="ZN859" s="402"/>
      <c r="AAP859" s="402"/>
      <c r="ABJ859" s="402"/>
      <c r="ABU859" s="402"/>
      <c r="ACZ859" s="402"/>
      <c r="ADG859" s="402"/>
      <c r="ADH859" s="402"/>
      <c r="AEL859" s="402"/>
    </row>
    <row r="860" spans="3:818" ht="11.25" customHeight="1">
      <c r="C860" s="402"/>
      <c r="F860" s="402"/>
      <c r="W860" s="402"/>
      <c r="AA860" s="402"/>
      <c r="AE860" s="402"/>
      <c r="AI860" s="402"/>
      <c r="AM860" s="402"/>
      <c r="AQ860" s="402"/>
      <c r="AT860" s="402"/>
      <c r="AW860" s="402"/>
      <c r="BA860" s="402"/>
      <c r="BB860" s="402"/>
      <c r="BE860" s="402"/>
      <c r="BF860" s="402"/>
      <c r="BI860" s="402"/>
      <c r="BJ860" s="402"/>
      <c r="BM860" s="402"/>
      <c r="BN860" s="402"/>
      <c r="BO860" s="402"/>
      <c r="BP860" s="402"/>
      <c r="BQ860" s="402"/>
      <c r="BR860" s="402"/>
      <c r="BS860" s="402"/>
      <c r="BT860" s="402"/>
      <c r="BW860" s="402"/>
      <c r="BX860" s="402"/>
      <c r="BY860" s="402"/>
      <c r="BZ860" s="402"/>
      <c r="CP860" s="402"/>
      <c r="CQ860" s="402"/>
      <c r="CY860" s="402"/>
      <c r="DE860" s="402"/>
      <c r="DF860" s="402"/>
      <c r="DP860" s="402"/>
      <c r="DR860" s="402"/>
      <c r="DV860" s="402"/>
      <c r="DZ860" s="402"/>
      <c r="ED860" s="402"/>
      <c r="EH860" s="402"/>
      <c r="EL860" s="402"/>
      <c r="EP860" s="402"/>
      <c r="ET860" s="402"/>
      <c r="EX860" s="402"/>
      <c r="FB860" s="402"/>
      <c r="FF860" s="402"/>
      <c r="FJ860" s="402"/>
      <c r="FN860" s="402"/>
      <c r="FR860" s="402"/>
      <c r="FV860" s="402"/>
      <c r="FZ860" s="402"/>
      <c r="GD860" s="402"/>
      <c r="GH860" s="402"/>
      <c r="GL860" s="402"/>
      <c r="GP860" s="402"/>
      <c r="GT860" s="402"/>
      <c r="GX860" s="402"/>
      <c r="HB860" s="402"/>
      <c r="HF860" s="402"/>
      <c r="HJ860" s="402"/>
      <c r="HN860" s="402"/>
      <c r="HR860" s="402"/>
      <c r="HV860" s="402"/>
      <c r="HZ860" s="402"/>
      <c r="ID860" s="402"/>
      <c r="IH860" s="402"/>
      <c r="IL860" s="402"/>
      <c r="IP860" s="402"/>
      <c r="IT860" s="402"/>
      <c r="IX860" s="402"/>
      <c r="JB860" s="402"/>
      <c r="JF860" s="402"/>
      <c r="JJ860" s="402"/>
      <c r="JN860" s="402"/>
      <c r="JR860" s="402"/>
      <c r="JV860" s="402"/>
      <c r="JZ860" s="402"/>
      <c r="KD860" s="402"/>
      <c r="LI860" s="402"/>
      <c r="MH860" s="402"/>
      <c r="MZ860" s="402"/>
      <c r="NM860" s="402"/>
      <c r="OA860" s="402"/>
      <c r="OR860" s="402"/>
      <c r="PW860" s="402"/>
      <c r="QO860" s="402"/>
      <c r="RB860" s="402"/>
      <c r="SD860" s="402"/>
      <c r="TX860" s="402"/>
      <c r="VT860" s="402"/>
      <c r="XQ860" s="402"/>
      <c r="YF860" s="402"/>
      <c r="ZK860" s="402"/>
      <c r="ZN860" s="402"/>
      <c r="AAP860" s="402"/>
      <c r="ABJ860" s="402"/>
      <c r="ABU860" s="402"/>
      <c r="ACZ860" s="402"/>
      <c r="ADG860" s="402"/>
      <c r="ADH860" s="402"/>
      <c r="AEL860" s="402"/>
    </row>
    <row r="861" spans="3:818" ht="11.25" customHeight="1">
      <c r="C861" s="402"/>
      <c r="F861" s="402"/>
      <c r="W861" s="402"/>
      <c r="AA861" s="402"/>
      <c r="AE861" s="402"/>
      <c r="AI861" s="402"/>
      <c r="AM861" s="402"/>
      <c r="AQ861" s="402"/>
      <c r="AT861" s="402"/>
      <c r="AW861" s="402"/>
      <c r="BA861" s="402"/>
      <c r="BB861" s="402"/>
      <c r="BE861" s="402"/>
      <c r="BF861" s="402"/>
      <c r="BI861" s="402"/>
      <c r="BJ861" s="402"/>
      <c r="BM861" s="402"/>
      <c r="BN861" s="402"/>
      <c r="BO861" s="402"/>
      <c r="BP861" s="402"/>
      <c r="BQ861" s="402"/>
      <c r="BR861" s="402"/>
      <c r="BS861" s="402"/>
      <c r="BT861" s="402"/>
      <c r="BW861" s="402"/>
      <c r="BX861" s="402"/>
      <c r="BY861" s="402"/>
      <c r="BZ861" s="402"/>
      <c r="CP861" s="402"/>
      <c r="CQ861" s="402"/>
      <c r="CY861" s="402"/>
      <c r="DE861" s="402"/>
      <c r="DF861" s="402"/>
      <c r="DP861" s="402"/>
      <c r="DR861" s="402"/>
      <c r="DV861" s="402"/>
      <c r="DZ861" s="402"/>
      <c r="ED861" s="402"/>
      <c r="EH861" s="402"/>
      <c r="EL861" s="402"/>
      <c r="EP861" s="402"/>
      <c r="ET861" s="402"/>
      <c r="EX861" s="402"/>
      <c r="FB861" s="402"/>
      <c r="FF861" s="402"/>
      <c r="FJ861" s="402"/>
      <c r="FN861" s="402"/>
      <c r="FR861" s="402"/>
      <c r="FV861" s="402"/>
      <c r="FZ861" s="402"/>
      <c r="GD861" s="402"/>
      <c r="GH861" s="402"/>
      <c r="GL861" s="402"/>
      <c r="GP861" s="402"/>
      <c r="GT861" s="402"/>
      <c r="GX861" s="402"/>
      <c r="HB861" s="402"/>
      <c r="HF861" s="402"/>
      <c r="HJ861" s="402"/>
      <c r="HN861" s="402"/>
      <c r="HR861" s="402"/>
      <c r="HV861" s="402"/>
      <c r="HZ861" s="402"/>
      <c r="ID861" s="402"/>
      <c r="IH861" s="402"/>
      <c r="IL861" s="402"/>
      <c r="IP861" s="402"/>
      <c r="IT861" s="402"/>
      <c r="IX861" s="402"/>
      <c r="JB861" s="402"/>
      <c r="JF861" s="402"/>
      <c r="JJ861" s="402"/>
      <c r="JN861" s="402"/>
      <c r="JR861" s="402"/>
      <c r="JV861" s="402"/>
      <c r="JZ861" s="402"/>
      <c r="KD861" s="402"/>
      <c r="LI861" s="402"/>
      <c r="MH861" s="402"/>
      <c r="MZ861" s="402"/>
      <c r="NM861" s="402"/>
      <c r="OA861" s="402"/>
      <c r="OR861" s="402"/>
      <c r="PW861" s="402"/>
      <c r="QO861" s="402"/>
      <c r="RB861" s="402"/>
      <c r="SD861" s="402"/>
      <c r="TX861" s="402"/>
      <c r="VT861" s="402"/>
      <c r="XQ861" s="402"/>
      <c r="YF861" s="402"/>
      <c r="ZK861" s="402"/>
      <c r="ZN861" s="402"/>
      <c r="AAP861" s="402"/>
      <c r="ABJ861" s="402"/>
      <c r="ABU861" s="402"/>
      <c r="ACZ861" s="402"/>
      <c r="ADG861" s="402"/>
      <c r="ADH861" s="402"/>
      <c r="AEL861" s="402"/>
    </row>
    <row r="862" spans="3:818" ht="11.25" customHeight="1">
      <c r="C862" s="402"/>
      <c r="F862" s="402"/>
      <c r="W862" s="402"/>
      <c r="AA862" s="402"/>
      <c r="AE862" s="402"/>
      <c r="AI862" s="402"/>
      <c r="AM862" s="402"/>
      <c r="AQ862" s="402"/>
      <c r="AT862" s="402"/>
      <c r="AW862" s="402"/>
      <c r="BA862" s="402"/>
      <c r="BB862" s="402"/>
      <c r="BE862" s="402"/>
      <c r="BF862" s="402"/>
      <c r="BI862" s="402"/>
      <c r="BJ862" s="402"/>
      <c r="BM862" s="402"/>
      <c r="BN862" s="402"/>
      <c r="BO862" s="402"/>
      <c r="BP862" s="402"/>
      <c r="BQ862" s="402"/>
      <c r="BR862" s="402"/>
      <c r="BS862" s="402"/>
      <c r="BT862" s="402"/>
      <c r="BW862" s="402"/>
      <c r="BX862" s="402"/>
      <c r="BY862" s="402"/>
      <c r="BZ862" s="402"/>
      <c r="CP862" s="402"/>
      <c r="CQ862" s="402"/>
      <c r="CY862" s="402"/>
      <c r="DE862" s="402"/>
      <c r="DF862" s="402"/>
      <c r="DP862" s="402"/>
      <c r="DR862" s="402"/>
      <c r="DV862" s="402"/>
      <c r="DZ862" s="402"/>
      <c r="ED862" s="402"/>
      <c r="EH862" s="402"/>
      <c r="EL862" s="402"/>
      <c r="EP862" s="402"/>
      <c r="ET862" s="402"/>
      <c r="EX862" s="402"/>
      <c r="FB862" s="402"/>
      <c r="FF862" s="402"/>
      <c r="FJ862" s="402"/>
      <c r="FN862" s="402"/>
      <c r="FR862" s="402"/>
      <c r="FV862" s="402"/>
      <c r="FZ862" s="402"/>
      <c r="GD862" s="402"/>
      <c r="GH862" s="402"/>
      <c r="GL862" s="402"/>
      <c r="GP862" s="402"/>
      <c r="GT862" s="402"/>
      <c r="GX862" s="402"/>
      <c r="HB862" s="402"/>
      <c r="HF862" s="402"/>
      <c r="HJ862" s="402"/>
      <c r="HN862" s="402"/>
      <c r="HR862" s="402"/>
      <c r="HV862" s="402"/>
      <c r="HZ862" s="402"/>
      <c r="ID862" s="402"/>
      <c r="IH862" s="402"/>
      <c r="IL862" s="402"/>
      <c r="IP862" s="402"/>
      <c r="IT862" s="402"/>
      <c r="IX862" s="402"/>
      <c r="JB862" s="402"/>
      <c r="JF862" s="402"/>
      <c r="JJ862" s="402"/>
      <c r="JN862" s="402"/>
      <c r="JR862" s="402"/>
      <c r="JV862" s="402"/>
      <c r="JZ862" s="402"/>
      <c r="KD862" s="402"/>
      <c r="LI862" s="402"/>
      <c r="MH862" s="402"/>
      <c r="MZ862" s="402"/>
      <c r="NM862" s="402"/>
      <c r="OA862" s="402"/>
      <c r="OR862" s="402"/>
      <c r="PW862" s="402"/>
      <c r="QO862" s="402"/>
      <c r="RB862" s="402"/>
      <c r="SD862" s="402"/>
      <c r="TX862" s="402"/>
      <c r="VT862" s="402"/>
      <c r="XQ862" s="402"/>
      <c r="YF862" s="402"/>
      <c r="ZK862" s="402"/>
      <c r="ZN862" s="402"/>
      <c r="AAP862" s="402"/>
      <c r="ABJ862" s="402"/>
      <c r="ABU862" s="402"/>
      <c r="ACZ862" s="402"/>
      <c r="ADG862" s="402"/>
      <c r="ADH862" s="402"/>
      <c r="AEL862" s="402"/>
    </row>
    <row r="863" spans="3:818" ht="11.25" customHeight="1">
      <c r="C863" s="402"/>
      <c r="F863" s="402"/>
      <c r="W863" s="402"/>
      <c r="AA863" s="402"/>
      <c r="AE863" s="402"/>
      <c r="AI863" s="402"/>
      <c r="AM863" s="402"/>
      <c r="AQ863" s="402"/>
      <c r="AT863" s="402"/>
      <c r="AW863" s="402"/>
      <c r="BA863" s="402"/>
      <c r="BB863" s="402"/>
      <c r="BE863" s="402"/>
      <c r="BF863" s="402"/>
      <c r="BI863" s="402"/>
      <c r="BJ863" s="402"/>
      <c r="BM863" s="402"/>
      <c r="BN863" s="402"/>
      <c r="BO863" s="402"/>
      <c r="BP863" s="402"/>
      <c r="BQ863" s="402"/>
      <c r="BR863" s="402"/>
      <c r="BS863" s="402"/>
      <c r="BT863" s="402"/>
      <c r="BW863" s="402"/>
      <c r="BX863" s="402"/>
      <c r="BY863" s="402"/>
      <c r="BZ863" s="402"/>
      <c r="CP863" s="402"/>
      <c r="CQ863" s="402"/>
      <c r="CY863" s="402"/>
      <c r="DE863" s="402"/>
      <c r="DF863" s="402"/>
      <c r="DP863" s="402"/>
      <c r="DR863" s="402"/>
      <c r="DV863" s="402"/>
      <c r="DZ863" s="402"/>
      <c r="ED863" s="402"/>
      <c r="EH863" s="402"/>
      <c r="EL863" s="402"/>
      <c r="EP863" s="402"/>
      <c r="ET863" s="402"/>
      <c r="EX863" s="402"/>
      <c r="FB863" s="402"/>
      <c r="FF863" s="402"/>
      <c r="FJ863" s="402"/>
      <c r="FN863" s="402"/>
      <c r="FR863" s="402"/>
      <c r="FV863" s="402"/>
      <c r="FZ863" s="402"/>
      <c r="GD863" s="402"/>
      <c r="GH863" s="402"/>
      <c r="GL863" s="402"/>
      <c r="GP863" s="402"/>
      <c r="GT863" s="402"/>
      <c r="GX863" s="402"/>
      <c r="HB863" s="402"/>
      <c r="HF863" s="402"/>
      <c r="HJ863" s="402"/>
      <c r="HN863" s="402"/>
      <c r="HR863" s="402"/>
      <c r="HV863" s="402"/>
      <c r="HZ863" s="402"/>
      <c r="ID863" s="402"/>
      <c r="IH863" s="402"/>
      <c r="IL863" s="402"/>
      <c r="IP863" s="402"/>
      <c r="IT863" s="402"/>
      <c r="IX863" s="402"/>
      <c r="JB863" s="402"/>
      <c r="JF863" s="402"/>
      <c r="JJ863" s="402"/>
      <c r="JN863" s="402"/>
      <c r="JR863" s="402"/>
      <c r="JV863" s="402"/>
      <c r="JZ863" s="402"/>
      <c r="KD863" s="402"/>
      <c r="LI863" s="402"/>
      <c r="MH863" s="402"/>
      <c r="MZ863" s="402"/>
      <c r="NM863" s="402"/>
      <c r="OA863" s="402"/>
      <c r="OR863" s="402"/>
      <c r="PW863" s="402"/>
      <c r="QO863" s="402"/>
      <c r="RB863" s="402"/>
      <c r="SD863" s="402"/>
      <c r="TX863" s="402"/>
      <c r="VT863" s="402"/>
      <c r="XQ863" s="402"/>
      <c r="YF863" s="402"/>
      <c r="ZK863" s="402"/>
      <c r="ZN863" s="402"/>
      <c r="AAP863" s="402"/>
      <c r="ABJ863" s="402"/>
      <c r="ABU863" s="402"/>
      <c r="ACZ863" s="402"/>
      <c r="ADG863" s="402"/>
      <c r="ADH863" s="402"/>
      <c r="AEL863" s="402"/>
    </row>
    <row r="864" spans="3:818" ht="11.25" customHeight="1">
      <c r="C864" s="402"/>
      <c r="F864" s="402"/>
      <c r="W864" s="402"/>
      <c r="AA864" s="402"/>
      <c r="AE864" s="402"/>
      <c r="AI864" s="402"/>
      <c r="AM864" s="402"/>
      <c r="AQ864" s="402"/>
      <c r="AT864" s="402"/>
      <c r="AW864" s="402"/>
      <c r="BA864" s="402"/>
      <c r="BB864" s="402"/>
      <c r="BE864" s="402"/>
      <c r="BF864" s="402"/>
      <c r="BI864" s="402"/>
      <c r="BJ864" s="402"/>
      <c r="BM864" s="402"/>
      <c r="BN864" s="402"/>
      <c r="BO864" s="402"/>
      <c r="BP864" s="402"/>
      <c r="BQ864" s="402"/>
      <c r="BR864" s="402"/>
      <c r="BS864" s="402"/>
      <c r="BT864" s="402"/>
      <c r="BW864" s="402"/>
      <c r="BX864" s="402"/>
      <c r="BY864" s="402"/>
      <c r="BZ864" s="402"/>
      <c r="CP864" s="402"/>
      <c r="CQ864" s="402"/>
      <c r="CY864" s="402"/>
      <c r="DE864" s="402"/>
      <c r="DF864" s="402"/>
      <c r="DP864" s="402"/>
      <c r="DR864" s="402"/>
      <c r="DV864" s="402"/>
      <c r="DZ864" s="402"/>
      <c r="ED864" s="402"/>
      <c r="EH864" s="402"/>
      <c r="EL864" s="402"/>
      <c r="EP864" s="402"/>
      <c r="ET864" s="402"/>
      <c r="EX864" s="402"/>
      <c r="FB864" s="402"/>
      <c r="FF864" s="402"/>
      <c r="FJ864" s="402"/>
      <c r="FN864" s="402"/>
      <c r="FR864" s="402"/>
      <c r="FV864" s="402"/>
      <c r="FZ864" s="402"/>
      <c r="GD864" s="402"/>
      <c r="GH864" s="402"/>
      <c r="GL864" s="402"/>
      <c r="GP864" s="402"/>
      <c r="GT864" s="402"/>
      <c r="GX864" s="402"/>
      <c r="HB864" s="402"/>
      <c r="HF864" s="402"/>
      <c r="HJ864" s="402"/>
      <c r="HN864" s="402"/>
      <c r="HR864" s="402"/>
      <c r="HV864" s="402"/>
      <c r="HZ864" s="402"/>
      <c r="ID864" s="402"/>
      <c r="IH864" s="402"/>
      <c r="IL864" s="402"/>
      <c r="IP864" s="402"/>
      <c r="IT864" s="402"/>
      <c r="IX864" s="402"/>
      <c r="JB864" s="402"/>
      <c r="JF864" s="402"/>
      <c r="JJ864" s="402"/>
      <c r="JN864" s="402"/>
      <c r="JR864" s="402"/>
      <c r="JV864" s="402"/>
      <c r="JZ864" s="402"/>
      <c r="KD864" s="402"/>
      <c r="LI864" s="402"/>
      <c r="MH864" s="402"/>
      <c r="MZ864" s="402"/>
      <c r="NM864" s="402"/>
      <c r="OA864" s="402"/>
      <c r="OR864" s="402"/>
      <c r="PW864" s="402"/>
      <c r="QO864" s="402"/>
      <c r="RB864" s="402"/>
      <c r="SD864" s="402"/>
      <c r="TX864" s="402"/>
      <c r="VT864" s="402"/>
      <c r="XQ864" s="402"/>
      <c r="YF864" s="402"/>
      <c r="ZK864" s="402"/>
      <c r="ZN864" s="402"/>
      <c r="AAP864" s="402"/>
      <c r="ABJ864" s="402"/>
      <c r="ABU864" s="402"/>
      <c r="ACZ864" s="402"/>
      <c r="ADG864" s="402"/>
      <c r="ADH864" s="402"/>
      <c r="AEL864" s="402"/>
    </row>
    <row r="865" spans="3:818" ht="11.25" customHeight="1">
      <c r="C865" s="402"/>
      <c r="F865" s="402"/>
      <c r="W865" s="402"/>
      <c r="AA865" s="402"/>
      <c r="AE865" s="402"/>
      <c r="AI865" s="402"/>
      <c r="AM865" s="402"/>
      <c r="AQ865" s="402"/>
      <c r="AT865" s="402"/>
      <c r="AW865" s="402"/>
      <c r="BA865" s="402"/>
      <c r="BB865" s="402"/>
      <c r="BE865" s="402"/>
      <c r="BF865" s="402"/>
      <c r="BI865" s="402"/>
      <c r="BJ865" s="402"/>
      <c r="BM865" s="402"/>
      <c r="BN865" s="402"/>
      <c r="BO865" s="402"/>
      <c r="BP865" s="402"/>
      <c r="BQ865" s="402"/>
      <c r="BR865" s="402"/>
      <c r="BS865" s="402"/>
      <c r="BT865" s="402"/>
      <c r="BW865" s="402"/>
      <c r="BX865" s="402"/>
      <c r="BY865" s="402"/>
      <c r="BZ865" s="402"/>
      <c r="CP865" s="402"/>
      <c r="CQ865" s="402"/>
      <c r="CY865" s="402"/>
      <c r="DE865" s="402"/>
      <c r="DF865" s="402"/>
      <c r="DP865" s="402"/>
      <c r="DR865" s="402"/>
      <c r="DV865" s="402"/>
      <c r="DZ865" s="402"/>
      <c r="ED865" s="402"/>
      <c r="EH865" s="402"/>
      <c r="EL865" s="402"/>
      <c r="EP865" s="402"/>
      <c r="ET865" s="402"/>
      <c r="EX865" s="402"/>
      <c r="FB865" s="402"/>
      <c r="FF865" s="402"/>
      <c r="FJ865" s="402"/>
      <c r="FN865" s="402"/>
      <c r="FR865" s="402"/>
      <c r="FV865" s="402"/>
      <c r="FZ865" s="402"/>
      <c r="GD865" s="402"/>
      <c r="GH865" s="402"/>
      <c r="GL865" s="402"/>
      <c r="GP865" s="402"/>
      <c r="GT865" s="402"/>
      <c r="GX865" s="402"/>
      <c r="HB865" s="402"/>
      <c r="HF865" s="402"/>
      <c r="HJ865" s="402"/>
      <c r="HN865" s="402"/>
      <c r="HR865" s="402"/>
      <c r="HV865" s="402"/>
      <c r="HZ865" s="402"/>
      <c r="ID865" s="402"/>
      <c r="IH865" s="402"/>
      <c r="IL865" s="402"/>
      <c r="IP865" s="402"/>
      <c r="IT865" s="402"/>
      <c r="IX865" s="402"/>
      <c r="JB865" s="402"/>
      <c r="JF865" s="402"/>
      <c r="JJ865" s="402"/>
      <c r="JN865" s="402"/>
      <c r="JR865" s="402"/>
      <c r="JV865" s="402"/>
      <c r="JZ865" s="402"/>
      <c r="KD865" s="402"/>
      <c r="LI865" s="402"/>
      <c r="MH865" s="402"/>
      <c r="MZ865" s="402"/>
      <c r="NM865" s="402"/>
      <c r="OA865" s="402"/>
      <c r="OR865" s="402"/>
      <c r="PW865" s="402"/>
      <c r="QO865" s="402"/>
      <c r="RB865" s="402"/>
      <c r="SD865" s="402"/>
      <c r="TX865" s="402"/>
      <c r="VT865" s="402"/>
      <c r="XQ865" s="402"/>
      <c r="YF865" s="402"/>
      <c r="ZK865" s="402"/>
      <c r="ZN865" s="402"/>
      <c r="AAP865" s="402"/>
      <c r="ABJ865" s="402"/>
      <c r="ABU865" s="402"/>
      <c r="ACZ865" s="402"/>
      <c r="ADG865" s="402"/>
      <c r="ADH865" s="402"/>
      <c r="AEL865" s="402"/>
    </row>
    <row r="866" spans="3:818" ht="11.25" customHeight="1">
      <c r="C866" s="402"/>
      <c r="F866" s="402"/>
      <c r="W866" s="402"/>
      <c r="AA866" s="402"/>
      <c r="AE866" s="402"/>
      <c r="AI866" s="402"/>
      <c r="AM866" s="402"/>
      <c r="AQ866" s="402"/>
      <c r="AT866" s="402"/>
      <c r="AW866" s="402"/>
      <c r="BA866" s="402"/>
      <c r="BB866" s="402"/>
      <c r="BE866" s="402"/>
      <c r="BF866" s="402"/>
      <c r="BI866" s="402"/>
      <c r="BJ866" s="402"/>
      <c r="BM866" s="402"/>
      <c r="BN866" s="402"/>
      <c r="BO866" s="402"/>
      <c r="BP866" s="402"/>
      <c r="BQ866" s="402"/>
      <c r="BR866" s="402"/>
      <c r="BS866" s="402"/>
      <c r="BT866" s="402"/>
      <c r="BW866" s="402"/>
      <c r="BX866" s="402"/>
      <c r="BY866" s="402"/>
      <c r="BZ866" s="402"/>
      <c r="CP866" s="402"/>
      <c r="CQ866" s="402"/>
      <c r="CY866" s="402"/>
      <c r="DE866" s="402"/>
      <c r="DF866" s="402"/>
      <c r="DP866" s="402"/>
      <c r="DR866" s="402"/>
      <c r="DV866" s="402"/>
      <c r="DZ866" s="402"/>
      <c r="ED866" s="402"/>
      <c r="EH866" s="402"/>
      <c r="EL866" s="402"/>
      <c r="EP866" s="402"/>
      <c r="ET866" s="402"/>
      <c r="EX866" s="402"/>
      <c r="FB866" s="402"/>
      <c r="FF866" s="402"/>
      <c r="FJ866" s="402"/>
      <c r="FN866" s="402"/>
      <c r="FR866" s="402"/>
      <c r="FV866" s="402"/>
      <c r="FZ866" s="402"/>
      <c r="GD866" s="402"/>
      <c r="GH866" s="402"/>
      <c r="GL866" s="402"/>
      <c r="GP866" s="402"/>
      <c r="GT866" s="402"/>
      <c r="GX866" s="402"/>
      <c r="HB866" s="402"/>
      <c r="HF866" s="402"/>
      <c r="HJ866" s="402"/>
      <c r="HN866" s="402"/>
      <c r="HR866" s="402"/>
      <c r="HV866" s="402"/>
      <c r="HZ866" s="402"/>
      <c r="ID866" s="402"/>
      <c r="IH866" s="402"/>
      <c r="IL866" s="402"/>
      <c r="IP866" s="402"/>
      <c r="IT866" s="402"/>
      <c r="IX866" s="402"/>
      <c r="JB866" s="402"/>
      <c r="JF866" s="402"/>
      <c r="JJ866" s="402"/>
      <c r="JN866" s="402"/>
      <c r="JR866" s="402"/>
      <c r="JV866" s="402"/>
      <c r="JZ866" s="402"/>
      <c r="KD866" s="402"/>
      <c r="LI866" s="402"/>
      <c r="MH866" s="402"/>
      <c r="MZ866" s="402"/>
      <c r="NM866" s="402"/>
      <c r="OA866" s="402"/>
      <c r="OR866" s="402"/>
      <c r="PW866" s="402"/>
      <c r="QO866" s="402"/>
      <c r="RB866" s="402"/>
      <c r="SD866" s="402"/>
      <c r="TX866" s="402"/>
      <c r="VT866" s="402"/>
      <c r="XQ866" s="402"/>
      <c r="YF866" s="402"/>
      <c r="ZK866" s="402"/>
      <c r="ZN866" s="402"/>
      <c r="AAP866" s="402"/>
      <c r="ABJ866" s="402"/>
      <c r="ABU866" s="402"/>
      <c r="ACZ866" s="402"/>
      <c r="ADG866" s="402"/>
      <c r="ADH866" s="402"/>
      <c r="AEL866" s="402"/>
    </row>
    <row r="867" spans="3:818" ht="11.25" customHeight="1">
      <c r="C867" s="402"/>
      <c r="F867" s="402"/>
      <c r="W867" s="402"/>
      <c r="AA867" s="402"/>
      <c r="AE867" s="402"/>
      <c r="AI867" s="402"/>
      <c r="AM867" s="402"/>
      <c r="AQ867" s="402"/>
      <c r="AT867" s="402"/>
      <c r="AW867" s="402"/>
      <c r="BA867" s="402"/>
      <c r="BB867" s="402"/>
      <c r="BE867" s="402"/>
      <c r="BF867" s="402"/>
      <c r="BI867" s="402"/>
      <c r="BJ867" s="402"/>
      <c r="BM867" s="402"/>
      <c r="BN867" s="402"/>
      <c r="BO867" s="402"/>
      <c r="BP867" s="402"/>
      <c r="BQ867" s="402"/>
      <c r="BR867" s="402"/>
      <c r="BS867" s="402"/>
      <c r="BT867" s="402"/>
      <c r="BW867" s="402"/>
      <c r="BX867" s="402"/>
      <c r="BY867" s="402"/>
      <c r="BZ867" s="402"/>
      <c r="CP867" s="402"/>
      <c r="CQ867" s="402"/>
      <c r="CY867" s="402"/>
      <c r="DE867" s="402"/>
      <c r="DF867" s="402"/>
      <c r="DP867" s="402"/>
      <c r="DR867" s="402"/>
      <c r="DV867" s="402"/>
      <c r="DZ867" s="402"/>
      <c r="ED867" s="402"/>
      <c r="EH867" s="402"/>
      <c r="EL867" s="402"/>
      <c r="EP867" s="402"/>
      <c r="ET867" s="402"/>
      <c r="EX867" s="402"/>
      <c r="FB867" s="402"/>
      <c r="FF867" s="402"/>
      <c r="FJ867" s="402"/>
      <c r="FN867" s="402"/>
      <c r="FR867" s="402"/>
      <c r="FV867" s="402"/>
      <c r="FZ867" s="402"/>
      <c r="GD867" s="402"/>
      <c r="GH867" s="402"/>
      <c r="GL867" s="402"/>
      <c r="GP867" s="402"/>
      <c r="GT867" s="402"/>
      <c r="GX867" s="402"/>
      <c r="HB867" s="402"/>
      <c r="HF867" s="402"/>
      <c r="HJ867" s="402"/>
      <c r="HN867" s="402"/>
      <c r="HR867" s="402"/>
      <c r="HV867" s="402"/>
      <c r="HZ867" s="402"/>
      <c r="ID867" s="402"/>
      <c r="IH867" s="402"/>
      <c r="IL867" s="402"/>
      <c r="IP867" s="402"/>
      <c r="IT867" s="402"/>
      <c r="IX867" s="402"/>
      <c r="JB867" s="402"/>
      <c r="JF867" s="402"/>
      <c r="JJ867" s="402"/>
      <c r="JN867" s="402"/>
      <c r="JR867" s="402"/>
      <c r="JV867" s="402"/>
      <c r="JZ867" s="402"/>
      <c r="KD867" s="402"/>
      <c r="LI867" s="402"/>
      <c r="MH867" s="402"/>
      <c r="MZ867" s="402"/>
      <c r="NM867" s="402"/>
      <c r="OA867" s="402"/>
      <c r="OR867" s="402"/>
      <c r="PW867" s="402"/>
      <c r="QO867" s="402"/>
      <c r="RB867" s="402"/>
      <c r="SD867" s="402"/>
      <c r="TX867" s="402"/>
      <c r="VT867" s="402"/>
      <c r="XQ867" s="402"/>
      <c r="YF867" s="402"/>
      <c r="ZK867" s="402"/>
      <c r="ZN867" s="402"/>
      <c r="AAP867" s="402"/>
      <c r="ABJ867" s="402"/>
      <c r="ABU867" s="402"/>
      <c r="ACZ867" s="402"/>
      <c r="ADG867" s="402"/>
      <c r="ADH867" s="402"/>
      <c r="AEL867" s="402"/>
    </row>
    <row r="868" spans="3:818" ht="11.25" customHeight="1">
      <c r="C868" s="402"/>
      <c r="F868" s="402"/>
      <c r="W868" s="402"/>
      <c r="AA868" s="402"/>
      <c r="AE868" s="402"/>
      <c r="AI868" s="402"/>
      <c r="AM868" s="402"/>
      <c r="AQ868" s="402"/>
      <c r="AT868" s="402"/>
      <c r="AW868" s="402"/>
      <c r="BA868" s="402"/>
      <c r="BB868" s="402"/>
      <c r="BE868" s="402"/>
      <c r="BF868" s="402"/>
      <c r="BI868" s="402"/>
      <c r="BJ868" s="402"/>
      <c r="BM868" s="402"/>
      <c r="BN868" s="402"/>
      <c r="BO868" s="402"/>
      <c r="BP868" s="402"/>
      <c r="BQ868" s="402"/>
      <c r="BR868" s="402"/>
      <c r="BS868" s="402"/>
      <c r="BT868" s="402"/>
      <c r="BW868" s="402"/>
      <c r="BX868" s="402"/>
      <c r="BY868" s="402"/>
      <c r="BZ868" s="402"/>
      <c r="CP868" s="402"/>
      <c r="CQ868" s="402"/>
      <c r="CY868" s="402"/>
      <c r="DE868" s="402"/>
      <c r="DF868" s="402"/>
      <c r="DP868" s="402"/>
      <c r="DR868" s="402"/>
      <c r="DV868" s="402"/>
      <c r="DZ868" s="402"/>
      <c r="ED868" s="402"/>
      <c r="EH868" s="402"/>
      <c r="EL868" s="402"/>
      <c r="EP868" s="402"/>
      <c r="ET868" s="402"/>
      <c r="EX868" s="402"/>
      <c r="FB868" s="402"/>
      <c r="FF868" s="402"/>
      <c r="FJ868" s="402"/>
      <c r="FN868" s="402"/>
      <c r="FR868" s="402"/>
      <c r="FV868" s="402"/>
      <c r="FZ868" s="402"/>
      <c r="GD868" s="402"/>
      <c r="GH868" s="402"/>
      <c r="GL868" s="402"/>
      <c r="GP868" s="402"/>
      <c r="GT868" s="402"/>
      <c r="GX868" s="402"/>
      <c r="HB868" s="402"/>
      <c r="HF868" s="402"/>
      <c r="HJ868" s="402"/>
      <c r="HN868" s="402"/>
      <c r="HR868" s="402"/>
      <c r="HV868" s="402"/>
      <c r="HZ868" s="402"/>
      <c r="ID868" s="402"/>
      <c r="IH868" s="402"/>
      <c r="IL868" s="402"/>
      <c r="IP868" s="402"/>
      <c r="IT868" s="402"/>
      <c r="IX868" s="402"/>
      <c r="JB868" s="402"/>
      <c r="JF868" s="402"/>
      <c r="JJ868" s="402"/>
      <c r="JN868" s="402"/>
      <c r="JR868" s="402"/>
      <c r="JV868" s="402"/>
      <c r="JZ868" s="402"/>
      <c r="KD868" s="402"/>
      <c r="LI868" s="402"/>
      <c r="MH868" s="402"/>
      <c r="MZ868" s="402"/>
      <c r="NM868" s="402"/>
      <c r="OA868" s="402"/>
      <c r="OR868" s="402"/>
      <c r="PW868" s="402"/>
      <c r="QO868" s="402"/>
      <c r="RB868" s="402"/>
      <c r="SD868" s="402"/>
      <c r="TX868" s="402"/>
      <c r="VT868" s="402"/>
      <c r="XQ868" s="402"/>
      <c r="YF868" s="402"/>
      <c r="ZK868" s="402"/>
      <c r="ZN868" s="402"/>
      <c r="AAP868" s="402"/>
      <c r="ABJ868" s="402"/>
      <c r="ABU868" s="402"/>
      <c r="ACZ868" s="402"/>
      <c r="ADG868" s="402"/>
      <c r="ADH868" s="402"/>
      <c r="AEL868" s="402"/>
    </row>
    <row r="869" spans="3:818" ht="11.25" customHeight="1">
      <c r="C869" s="402"/>
      <c r="F869" s="402"/>
      <c r="W869" s="402"/>
      <c r="AA869" s="402"/>
      <c r="AE869" s="402"/>
      <c r="AI869" s="402"/>
      <c r="AM869" s="402"/>
      <c r="AQ869" s="402"/>
      <c r="AT869" s="402"/>
      <c r="AW869" s="402"/>
      <c r="BA869" s="402"/>
      <c r="BB869" s="402"/>
      <c r="BE869" s="402"/>
      <c r="BF869" s="402"/>
      <c r="BI869" s="402"/>
      <c r="BJ869" s="402"/>
      <c r="BM869" s="402"/>
      <c r="BN869" s="402"/>
      <c r="BO869" s="402"/>
      <c r="BP869" s="402"/>
      <c r="BQ869" s="402"/>
      <c r="BR869" s="402"/>
      <c r="BS869" s="402"/>
      <c r="BT869" s="402"/>
      <c r="BW869" s="402"/>
      <c r="BX869" s="402"/>
      <c r="BY869" s="402"/>
      <c r="BZ869" s="402"/>
      <c r="CP869" s="402"/>
      <c r="CQ869" s="402"/>
      <c r="CY869" s="402"/>
      <c r="DE869" s="402"/>
      <c r="DF869" s="402"/>
      <c r="DP869" s="402"/>
      <c r="DR869" s="402"/>
      <c r="DV869" s="402"/>
      <c r="DZ869" s="402"/>
      <c r="ED869" s="402"/>
      <c r="EH869" s="402"/>
      <c r="EL869" s="402"/>
      <c r="EP869" s="402"/>
      <c r="ET869" s="402"/>
      <c r="EX869" s="402"/>
      <c r="FB869" s="402"/>
      <c r="FF869" s="402"/>
      <c r="FJ869" s="402"/>
      <c r="FN869" s="402"/>
      <c r="FR869" s="402"/>
      <c r="FV869" s="402"/>
      <c r="FZ869" s="402"/>
      <c r="GD869" s="402"/>
      <c r="GH869" s="402"/>
      <c r="GL869" s="402"/>
      <c r="GP869" s="402"/>
      <c r="GT869" s="402"/>
      <c r="GX869" s="402"/>
      <c r="HB869" s="402"/>
      <c r="HF869" s="402"/>
      <c r="HJ869" s="402"/>
      <c r="HN869" s="402"/>
      <c r="HR869" s="402"/>
      <c r="HV869" s="402"/>
      <c r="HZ869" s="402"/>
      <c r="ID869" s="402"/>
      <c r="IH869" s="402"/>
      <c r="IL869" s="402"/>
      <c r="IP869" s="402"/>
      <c r="IT869" s="402"/>
      <c r="IX869" s="402"/>
      <c r="JB869" s="402"/>
      <c r="JF869" s="402"/>
      <c r="JJ869" s="402"/>
      <c r="JN869" s="402"/>
      <c r="JR869" s="402"/>
      <c r="JV869" s="402"/>
      <c r="JZ869" s="402"/>
      <c r="KD869" s="402"/>
      <c r="LI869" s="402"/>
      <c r="MH869" s="402"/>
      <c r="MZ869" s="402"/>
      <c r="NM869" s="402"/>
      <c r="OA869" s="402"/>
      <c r="OR869" s="402"/>
      <c r="PW869" s="402"/>
      <c r="QO869" s="402"/>
      <c r="RB869" s="402"/>
      <c r="SD869" s="402"/>
      <c r="TX869" s="402"/>
      <c r="VT869" s="402"/>
      <c r="XQ869" s="402"/>
      <c r="YF869" s="402"/>
      <c r="ZK869" s="402"/>
      <c r="ZN869" s="402"/>
      <c r="AAP869" s="402"/>
      <c r="ABJ869" s="402"/>
      <c r="ABU869" s="402"/>
      <c r="ACZ869" s="402"/>
      <c r="ADG869" s="402"/>
      <c r="ADH869" s="402"/>
      <c r="AEL869" s="402"/>
    </row>
    <row r="870" spans="3:818" ht="11.25" customHeight="1">
      <c r="C870" s="402"/>
      <c r="F870" s="402"/>
      <c r="W870" s="402"/>
      <c r="AA870" s="402"/>
      <c r="AE870" s="402"/>
      <c r="AI870" s="402"/>
      <c r="AM870" s="402"/>
      <c r="AQ870" s="402"/>
      <c r="AT870" s="402"/>
      <c r="AW870" s="402"/>
      <c r="BA870" s="402"/>
      <c r="BB870" s="402"/>
      <c r="BE870" s="402"/>
      <c r="BF870" s="402"/>
      <c r="BI870" s="402"/>
      <c r="BJ870" s="402"/>
      <c r="BM870" s="402"/>
      <c r="BN870" s="402"/>
      <c r="BO870" s="402"/>
      <c r="BP870" s="402"/>
      <c r="BQ870" s="402"/>
      <c r="BR870" s="402"/>
      <c r="BS870" s="402"/>
      <c r="BT870" s="402"/>
      <c r="BW870" s="402"/>
      <c r="BX870" s="402"/>
      <c r="BY870" s="402"/>
      <c r="BZ870" s="402"/>
      <c r="CP870" s="402"/>
      <c r="CQ870" s="402"/>
      <c r="CY870" s="402"/>
      <c r="DE870" s="402"/>
      <c r="DF870" s="402"/>
      <c r="DP870" s="402"/>
      <c r="DR870" s="402"/>
      <c r="DV870" s="402"/>
      <c r="DZ870" s="402"/>
      <c r="ED870" s="402"/>
      <c r="EH870" s="402"/>
      <c r="EL870" s="402"/>
      <c r="EP870" s="402"/>
      <c r="ET870" s="402"/>
      <c r="EX870" s="402"/>
      <c r="FB870" s="402"/>
      <c r="FF870" s="402"/>
      <c r="FJ870" s="402"/>
      <c r="FN870" s="402"/>
      <c r="FR870" s="402"/>
      <c r="FV870" s="402"/>
      <c r="FZ870" s="402"/>
      <c r="GD870" s="402"/>
      <c r="GH870" s="402"/>
      <c r="GL870" s="402"/>
      <c r="GP870" s="402"/>
      <c r="GT870" s="402"/>
      <c r="GX870" s="402"/>
      <c r="HB870" s="402"/>
      <c r="HF870" s="402"/>
      <c r="HJ870" s="402"/>
      <c r="HN870" s="402"/>
      <c r="HR870" s="402"/>
      <c r="HV870" s="402"/>
      <c r="HZ870" s="402"/>
      <c r="ID870" s="402"/>
      <c r="IH870" s="402"/>
      <c r="IL870" s="402"/>
      <c r="IP870" s="402"/>
      <c r="IT870" s="402"/>
      <c r="IX870" s="402"/>
      <c r="JB870" s="402"/>
      <c r="JF870" s="402"/>
      <c r="JJ870" s="402"/>
      <c r="JN870" s="402"/>
      <c r="JR870" s="402"/>
      <c r="JV870" s="402"/>
      <c r="JZ870" s="402"/>
      <c r="KD870" s="402"/>
      <c r="LI870" s="402"/>
      <c r="MH870" s="402"/>
      <c r="MZ870" s="402"/>
      <c r="NM870" s="402"/>
      <c r="OA870" s="402"/>
      <c r="OR870" s="402"/>
      <c r="PW870" s="402"/>
      <c r="QO870" s="402"/>
      <c r="RB870" s="402"/>
      <c r="SD870" s="402"/>
      <c r="TX870" s="402"/>
      <c r="VT870" s="402"/>
      <c r="XQ870" s="402"/>
      <c r="YF870" s="402"/>
      <c r="ZK870" s="402"/>
      <c r="ZN870" s="402"/>
      <c r="AAP870" s="402"/>
      <c r="ABJ870" s="402"/>
      <c r="ABU870" s="402"/>
      <c r="ACZ870" s="402"/>
      <c r="ADG870" s="402"/>
      <c r="ADH870" s="402"/>
      <c r="AEL870" s="402"/>
    </row>
    <row r="871" spans="3:818" ht="11.25" customHeight="1">
      <c r="C871" s="402"/>
      <c r="F871" s="402"/>
      <c r="W871" s="402"/>
      <c r="AA871" s="402"/>
      <c r="AE871" s="402"/>
      <c r="AI871" s="402"/>
      <c r="AM871" s="402"/>
      <c r="AQ871" s="402"/>
      <c r="AT871" s="402"/>
      <c r="AW871" s="402"/>
      <c r="BA871" s="402"/>
      <c r="BB871" s="402"/>
      <c r="BE871" s="402"/>
      <c r="BF871" s="402"/>
      <c r="BI871" s="402"/>
      <c r="BJ871" s="402"/>
      <c r="BM871" s="402"/>
      <c r="BN871" s="402"/>
      <c r="BO871" s="402"/>
      <c r="BP871" s="402"/>
      <c r="BQ871" s="402"/>
      <c r="BR871" s="402"/>
      <c r="BS871" s="402"/>
      <c r="BT871" s="402"/>
      <c r="BW871" s="402"/>
      <c r="BX871" s="402"/>
      <c r="BY871" s="402"/>
      <c r="BZ871" s="402"/>
      <c r="CP871" s="402"/>
      <c r="CQ871" s="402"/>
      <c r="CY871" s="402"/>
      <c r="DE871" s="402"/>
      <c r="DF871" s="402"/>
      <c r="DP871" s="402"/>
      <c r="DR871" s="402"/>
      <c r="DV871" s="402"/>
      <c r="DZ871" s="402"/>
      <c r="ED871" s="402"/>
      <c r="EH871" s="402"/>
      <c r="EL871" s="402"/>
      <c r="EP871" s="402"/>
      <c r="ET871" s="402"/>
      <c r="EX871" s="402"/>
      <c r="FB871" s="402"/>
      <c r="FF871" s="402"/>
      <c r="FJ871" s="402"/>
      <c r="FN871" s="402"/>
      <c r="FR871" s="402"/>
      <c r="FV871" s="402"/>
      <c r="FZ871" s="402"/>
      <c r="GD871" s="402"/>
      <c r="GH871" s="402"/>
      <c r="GL871" s="402"/>
      <c r="GP871" s="402"/>
      <c r="GT871" s="402"/>
      <c r="GX871" s="402"/>
      <c r="HB871" s="402"/>
      <c r="HF871" s="402"/>
      <c r="HJ871" s="402"/>
      <c r="HN871" s="402"/>
      <c r="HR871" s="402"/>
      <c r="HV871" s="402"/>
      <c r="HZ871" s="402"/>
      <c r="ID871" s="402"/>
      <c r="IH871" s="402"/>
      <c r="IL871" s="402"/>
      <c r="IP871" s="402"/>
      <c r="IT871" s="402"/>
      <c r="IX871" s="402"/>
      <c r="JB871" s="402"/>
      <c r="JF871" s="402"/>
      <c r="JJ871" s="402"/>
      <c r="JN871" s="402"/>
      <c r="JR871" s="402"/>
      <c r="JV871" s="402"/>
      <c r="JZ871" s="402"/>
      <c r="KD871" s="402"/>
      <c r="LI871" s="402"/>
      <c r="MH871" s="402"/>
      <c r="MZ871" s="402"/>
      <c r="NM871" s="402"/>
      <c r="OA871" s="402"/>
      <c r="OR871" s="402"/>
      <c r="PW871" s="402"/>
      <c r="QO871" s="402"/>
      <c r="RB871" s="402"/>
      <c r="SD871" s="402"/>
      <c r="TX871" s="402"/>
      <c r="VT871" s="402"/>
      <c r="XQ871" s="402"/>
      <c r="YF871" s="402"/>
      <c r="ZK871" s="402"/>
      <c r="ZN871" s="402"/>
      <c r="AAP871" s="402"/>
      <c r="ABJ871" s="402"/>
      <c r="ABU871" s="402"/>
      <c r="ACZ871" s="402"/>
      <c r="ADG871" s="402"/>
      <c r="ADH871" s="402"/>
      <c r="AEL871" s="402"/>
    </row>
    <row r="872" spans="3:818" ht="11.25" customHeight="1">
      <c r="C872" s="402"/>
      <c r="F872" s="402"/>
      <c r="W872" s="402"/>
      <c r="AA872" s="402"/>
      <c r="AE872" s="402"/>
      <c r="AI872" s="402"/>
      <c r="AM872" s="402"/>
      <c r="AQ872" s="402"/>
      <c r="AT872" s="402"/>
      <c r="AW872" s="402"/>
      <c r="BA872" s="402"/>
      <c r="BB872" s="402"/>
      <c r="BE872" s="402"/>
      <c r="BF872" s="402"/>
      <c r="BI872" s="402"/>
      <c r="BJ872" s="402"/>
      <c r="BM872" s="402"/>
      <c r="BN872" s="402"/>
      <c r="BO872" s="402"/>
      <c r="BP872" s="402"/>
      <c r="BQ872" s="402"/>
      <c r="BR872" s="402"/>
      <c r="BS872" s="402"/>
      <c r="BT872" s="402"/>
      <c r="BW872" s="402"/>
      <c r="BX872" s="402"/>
      <c r="BY872" s="402"/>
      <c r="BZ872" s="402"/>
      <c r="CP872" s="402"/>
      <c r="CQ872" s="402"/>
      <c r="CY872" s="402"/>
      <c r="DE872" s="402"/>
      <c r="DF872" s="402"/>
      <c r="DP872" s="402"/>
      <c r="DR872" s="402"/>
      <c r="DV872" s="402"/>
      <c r="DZ872" s="402"/>
      <c r="ED872" s="402"/>
      <c r="EH872" s="402"/>
      <c r="EL872" s="402"/>
      <c r="EP872" s="402"/>
      <c r="ET872" s="402"/>
      <c r="EX872" s="402"/>
      <c r="FB872" s="402"/>
      <c r="FF872" s="402"/>
      <c r="FJ872" s="402"/>
      <c r="FN872" s="402"/>
      <c r="FR872" s="402"/>
      <c r="FV872" s="402"/>
      <c r="FZ872" s="402"/>
      <c r="GD872" s="402"/>
      <c r="GH872" s="402"/>
      <c r="GL872" s="402"/>
      <c r="GP872" s="402"/>
      <c r="GT872" s="402"/>
      <c r="GX872" s="402"/>
      <c r="HB872" s="402"/>
      <c r="HF872" s="402"/>
      <c r="HJ872" s="402"/>
      <c r="HN872" s="402"/>
      <c r="HR872" s="402"/>
      <c r="HV872" s="402"/>
      <c r="HZ872" s="402"/>
      <c r="ID872" s="402"/>
      <c r="IH872" s="402"/>
      <c r="IL872" s="402"/>
      <c r="IP872" s="402"/>
      <c r="IT872" s="402"/>
      <c r="IX872" s="402"/>
      <c r="JB872" s="402"/>
      <c r="JF872" s="402"/>
      <c r="JJ872" s="402"/>
      <c r="JN872" s="402"/>
      <c r="JR872" s="402"/>
      <c r="JV872" s="402"/>
      <c r="JZ872" s="402"/>
      <c r="KD872" s="402"/>
      <c r="LI872" s="402"/>
      <c r="MH872" s="402"/>
      <c r="MZ872" s="402"/>
      <c r="NM872" s="402"/>
      <c r="OA872" s="402"/>
      <c r="OR872" s="402"/>
      <c r="PW872" s="402"/>
      <c r="QO872" s="402"/>
      <c r="RB872" s="402"/>
      <c r="SD872" s="402"/>
      <c r="TX872" s="402"/>
      <c r="VT872" s="402"/>
      <c r="XQ872" s="402"/>
      <c r="YF872" s="402"/>
      <c r="ZK872" s="402"/>
      <c r="ZN872" s="402"/>
      <c r="AAP872" s="402"/>
      <c r="ABJ872" s="402"/>
      <c r="ABU872" s="402"/>
      <c r="ACZ872" s="402"/>
      <c r="ADG872" s="402"/>
      <c r="ADH872" s="402"/>
      <c r="AEL872" s="402"/>
    </row>
    <row r="873" spans="3:818" ht="11.25" customHeight="1">
      <c r="C873" s="402"/>
      <c r="F873" s="402"/>
      <c r="W873" s="402"/>
      <c r="AA873" s="402"/>
      <c r="AE873" s="402"/>
      <c r="AI873" s="402"/>
      <c r="AM873" s="402"/>
      <c r="AQ873" s="402"/>
      <c r="AT873" s="402"/>
      <c r="AW873" s="402"/>
      <c r="BA873" s="402"/>
      <c r="BB873" s="402"/>
      <c r="BE873" s="402"/>
      <c r="BF873" s="402"/>
      <c r="BI873" s="402"/>
      <c r="BJ873" s="402"/>
      <c r="BM873" s="402"/>
      <c r="BN873" s="402"/>
      <c r="BO873" s="402"/>
      <c r="BP873" s="402"/>
      <c r="BQ873" s="402"/>
      <c r="BR873" s="402"/>
      <c r="BS873" s="402"/>
      <c r="BT873" s="402"/>
      <c r="BW873" s="402"/>
      <c r="BX873" s="402"/>
      <c r="BY873" s="402"/>
      <c r="BZ873" s="402"/>
      <c r="CP873" s="402"/>
      <c r="CQ873" s="402"/>
      <c r="CY873" s="402"/>
      <c r="DE873" s="402"/>
      <c r="DF873" s="402"/>
      <c r="DP873" s="402"/>
      <c r="DR873" s="402"/>
      <c r="DV873" s="402"/>
      <c r="DZ873" s="402"/>
      <c r="ED873" s="402"/>
      <c r="EH873" s="402"/>
      <c r="EL873" s="402"/>
      <c r="EP873" s="402"/>
      <c r="ET873" s="402"/>
      <c r="EX873" s="402"/>
      <c r="FB873" s="402"/>
      <c r="FF873" s="402"/>
      <c r="FJ873" s="402"/>
      <c r="FN873" s="402"/>
      <c r="FR873" s="402"/>
      <c r="FV873" s="402"/>
      <c r="FZ873" s="402"/>
      <c r="GD873" s="402"/>
      <c r="GH873" s="402"/>
      <c r="GL873" s="402"/>
      <c r="GP873" s="402"/>
      <c r="GT873" s="402"/>
      <c r="GX873" s="402"/>
      <c r="HB873" s="402"/>
      <c r="HF873" s="402"/>
      <c r="HJ873" s="402"/>
      <c r="HN873" s="402"/>
      <c r="HR873" s="402"/>
      <c r="HV873" s="402"/>
      <c r="HZ873" s="402"/>
      <c r="ID873" s="402"/>
      <c r="IH873" s="402"/>
      <c r="IL873" s="402"/>
      <c r="IP873" s="402"/>
      <c r="IT873" s="402"/>
      <c r="IX873" s="402"/>
      <c r="JB873" s="402"/>
      <c r="JF873" s="402"/>
      <c r="JJ873" s="402"/>
      <c r="JN873" s="402"/>
      <c r="JR873" s="402"/>
      <c r="JV873" s="402"/>
      <c r="JZ873" s="402"/>
      <c r="KD873" s="402"/>
      <c r="LI873" s="402"/>
      <c r="MH873" s="402"/>
      <c r="MZ873" s="402"/>
      <c r="NM873" s="402"/>
      <c r="OA873" s="402"/>
      <c r="OR873" s="402"/>
      <c r="PW873" s="402"/>
      <c r="QO873" s="402"/>
      <c r="RB873" s="402"/>
      <c r="SD873" s="402"/>
      <c r="TX873" s="402"/>
      <c r="VT873" s="402"/>
      <c r="XQ873" s="402"/>
      <c r="YF873" s="402"/>
      <c r="ZK873" s="402"/>
      <c r="ZN873" s="402"/>
      <c r="AAP873" s="402"/>
      <c r="ABJ873" s="402"/>
      <c r="ABU873" s="402"/>
      <c r="ACZ873" s="402"/>
      <c r="ADG873" s="402"/>
      <c r="ADH873" s="402"/>
      <c r="AEL873" s="402"/>
    </row>
    <row r="874" spans="3:818" ht="11.25" customHeight="1">
      <c r="C874" s="402"/>
      <c r="F874" s="402"/>
      <c r="W874" s="402"/>
      <c r="AA874" s="402"/>
      <c r="AE874" s="402"/>
      <c r="AI874" s="402"/>
      <c r="AM874" s="402"/>
      <c r="AQ874" s="402"/>
      <c r="AT874" s="402"/>
      <c r="AW874" s="402"/>
      <c r="BA874" s="402"/>
      <c r="BB874" s="402"/>
      <c r="BE874" s="402"/>
      <c r="BF874" s="402"/>
      <c r="BI874" s="402"/>
      <c r="BJ874" s="402"/>
      <c r="BM874" s="402"/>
      <c r="BN874" s="402"/>
      <c r="BO874" s="402"/>
      <c r="BP874" s="402"/>
      <c r="BQ874" s="402"/>
      <c r="BR874" s="402"/>
      <c r="BS874" s="402"/>
      <c r="BT874" s="402"/>
      <c r="BW874" s="402"/>
      <c r="BX874" s="402"/>
      <c r="BY874" s="402"/>
      <c r="BZ874" s="402"/>
      <c r="CP874" s="402"/>
      <c r="CQ874" s="402"/>
      <c r="CY874" s="402"/>
      <c r="DE874" s="402"/>
      <c r="DF874" s="402"/>
      <c r="DP874" s="402"/>
      <c r="DR874" s="402"/>
      <c r="DV874" s="402"/>
      <c r="DZ874" s="402"/>
      <c r="ED874" s="402"/>
      <c r="EH874" s="402"/>
      <c r="EL874" s="402"/>
      <c r="EP874" s="402"/>
      <c r="ET874" s="402"/>
      <c r="EX874" s="402"/>
      <c r="FB874" s="402"/>
      <c r="FF874" s="402"/>
      <c r="FJ874" s="402"/>
      <c r="FN874" s="402"/>
      <c r="FR874" s="402"/>
      <c r="FV874" s="402"/>
      <c r="FZ874" s="402"/>
      <c r="GD874" s="402"/>
      <c r="GH874" s="402"/>
      <c r="GL874" s="402"/>
      <c r="GP874" s="402"/>
      <c r="GT874" s="402"/>
      <c r="GX874" s="402"/>
      <c r="HB874" s="402"/>
      <c r="HF874" s="402"/>
      <c r="HJ874" s="402"/>
      <c r="HN874" s="402"/>
      <c r="HR874" s="402"/>
      <c r="HV874" s="402"/>
      <c r="HZ874" s="402"/>
      <c r="ID874" s="402"/>
      <c r="IH874" s="402"/>
      <c r="IL874" s="402"/>
      <c r="IP874" s="402"/>
      <c r="IT874" s="402"/>
      <c r="IX874" s="402"/>
      <c r="JB874" s="402"/>
      <c r="JF874" s="402"/>
      <c r="JJ874" s="402"/>
      <c r="JN874" s="402"/>
      <c r="JR874" s="402"/>
      <c r="JV874" s="402"/>
      <c r="JZ874" s="402"/>
      <c r="KD874" s="402"/>
      <c r="LI874" s="402"/>
      <c r="MH874" s="402"/>
      <c r="MZ874" s="402"/>
      <c r="NM874" s="402"/>
      <c r="OA874" s="402"/>
      <c r="OR874" s="402"/>
      <c r="PW874" s="402"/>
      <c r="QO874" s="402"/>
      <c r="RB874" s="402"/>
      <c r="SD874" s="402"/>
      <c r="TX874" s="402"/>
      <c r="VT874" s="402"/>
      <c r="XQ874" s="402"/>
      <c r="YF874" s="402"/>
      <c r="ZK874" s="402"/>
      <c r="ZN874" s="402"/>
      <c r="AAP874" s="402"/>
      <c r="ABJ874" s="402"/>
      <c r="ABU874" s="402"/>
      <c r="ACZ874" s="402"/>
      <c r="ADG874" s="402"/>
      <c r="ADH874" s="402"/>
      <c r="AEL874" s="402"/>
    </row>
    <row r="875" spans="3:818" ht="11.25" customHeight="1">
      <c r="C875" s="402"/>
      <c r="F875" s="402"/>
      <c r="W875" s="402"/>
      <c r="AA875" s="402"/>
      <c r="AE875" s="402"/>
      <c r="AI875" s="402"/>
      <c r="AM875" s="402"/>
      <c r="AQ875" s="402"/>
      <c r="AT875" s="402"/>
      <c r="AW875" s="402"/>
      <c r="BA875" s="402"/>
      <c r="BB875" s="402"/>
      <c r="BE875" s="402"/>
      <c r="BF875" s="402"/>
      <c r="BI875" s="402"/>
      <c r="BJ875" s="402"/>
      <c r="BM875" s="402"/>
      <c r="BN875" s="402"/>
      <c r="BO875" s="402"/>
      <c r="BP875" s="402"/>
      <c r="BQ875" s="402"/>
      <c r="BR875" s="402"/>
      <c r="BS875" s="402"/>
      <c r="BT875" s="402"/>
      <c r="BW875" s="402"/>
      <c r="BX875" s="402"/>
      <c r="BY875" s="402"/>
      <c r="BZ875" s="402"/>
      <c r="CP875" s="402"/>
      <c r="CQ875" s="402"/>
      <c r="CY875" s="402"/>
      <c r="DE875" s="402"/>
      <c r="DF875" s="402"/>
      <c r="DP875" s="402"/>
      <c r="DR875" s="402"/>
      <c r="DV875" s="402"/>
      <c r="DZ875" s="402"/>
      <c r="ED875" s="402"/>
      <c r="EH875" s="402"/>
      <c r="EL875" s="402"/>
      <c r="EP875" s="402"/>
      <c r="ET875" s="402"/>
      <c r="EX875" s="402"/>
      <c r="FB875" s="402"/>
      <c r="FF875" s="402"/>
      <c r="FJ875" s="402"/>
      <c r="FN875" s="402"/>
      <c r="FR875" s="402"/>
      <c r="FV875" s="402"/>
      <c r="FZ875" s="402"/>
      <c r="GD875" s="402"/>
      <c r="GH875" s="402"/>
      <c r="GL875" s="402"/>
      <c r="GP875" s="402"/>
      <c r="GT875" s="402"/>
      <c r="GX875" s="402"/>
      <c r="HB875" s="402"/>
      <c r="HF875" s="402"/>
      <c r="HJ875" s="402"/>
      <c r="HN875" s="402"/>
      <c r="HR875" s="402"/>
      <c r="HV875" s="402"/>
      <c r="HZ875" s="402"/>
      <c r="ID875" s="402"/>
      <c r="IH875" s="402"/>
      <c r="IL875" s="402"/>
      <c r="IP875" s="402"/>
      <c r="IT875" s="402"/>
      <c r="IX875" s="402"/>
      <c r="JB875" s="402"/>
      <c r="JF875" s="402"/>
      <c r="JJ875" s="402"/>
      <c r="JN875" s="402"/>
      <c r="JR875" s="402"/>
      <c r="JV875" s="402"/>
      <c r="JZ875" s="402"/>
      <c r="KD875" s="402"/>
      <c r="LI875" s="402"/>
      <c r="MH875" s="402"/>
      <c r="MZ875" s="402"/>
      <c r="NM875" s="402"/>
      <c r="OA875" s="402"/>
      <c r="OR875" s="402"/>
      <c r="PW875" s="402"/>
      <c r="QO875" s="402"/>
      <c r="RB875" s="402"/>
      <c r="SD875" s="402"/>
      <c r="TX875" s="402"/>
      <c r="VT875" s="402"/>
      <c r="XQ875" s="402"/>
      <c r="YF875" s="402"/>
      <c r="ZK875" s="402"/>
      <c r="ZN875" s="402"/>
      <c r="AAP875" s="402"/>
      <c r="ABJ875" s="402"/>
      <c r="ABU875" s="402"/>
      <c r="ACZ875" s="402"/>
      <c r="ADG875" s="402"/>
      <c r="ADH875" s="402"/>
      <c r="AEL875" s="402"/>
    </row>
    <row r="876" spans="3:818" ht="11.25" customHeight="1">
      <c r="C876" s="402"/>
      <c r="F876" s="402"/>
      <c r="W876" s="402"/>
      <c r="AA876" s="402"/>
      <c r="AE876" s="402"/>
      <c r="AI876" s="402"/>
      <c r="AM876" s="402"/>
      <c r="AQ876" s="402"/>
      <c r="AT876" s="402"/>
      <c r="AW876" s="402"/>
      <c r="BA876" s="402"/>
      <c r="BB876" s="402"/>
      <c r="BE876" s="402"/>
      <c r="BF876" s="402"/>
      <c r="BI876" s="402"/>
      <c r="BJ876" s="402"/>
      <c r="BM876" s="402"/>
      <c r="BN876" s="402"/>
      <c r="BO876" s="402"/>
      <c r="BP876" s="402"/>
      <c r="BQ876" s="402"/>
      <c r="BR876" s="402"/>
      <c r="BS876" s="402"/>
      <c r="BT876" s="402"/>
      <c r="BW876" s="402"/>
      <c r="BX876" s="402"/>
      <c r="BY876" s="402"/>
      <c r="BZ876" s="402"/>
      <c r="CP876" s="402"/>
      <c r="CQ876" s="402"/>
      <c r="CY876" s="402"/>
      <c r="DE876" s="402"/>
      <c r="DF876" s="402"/>
      <c r="DP876" s="402"/>
      <c r="DR876" s="402"/>
      <c r="DV876" s="402"/>
      <c r="DZ876" s="402"/>
      <c r="ED876" s="402"/>
      <c r="EH876" s="402"/>
      <c r="EL876" s="402"/>
      <c r="EP876" s="402"/>
      <c r="ET876" s="402"/>
      <c r="EX876" s="402"/>
      <c r="FB876" s="402"/>
      <c r="FF876" s="402"/>
      <c r="FJ876" s="402"/>
      <c r="FN876" s="402"/>
      <c r="FR876" s="402"/>
      <c r="FV876" s="402"/>
      <c r="FZ876" s="402"/>
      <c r="GD876" s="402"/>
      <c r="GH876" s="402"/>
      <c r="GL876" s="402"/>
      <c r="GP876" s="402"/>
      <c r="GT876" s="402"/>
      <c r="GX876" s="402"/>
      <c r="HB876" s="402"/>
      <c r="HF876" s="402"/>
      <c r="HJ876" s="402"/>
      <c r="HN876" s="402"/>
      <c r="HR876" s="402"/>
      <c r="HV876" s="402"/>
      <c r="HZ876" s="402"/>
      <c r="ID876" s="402"/>
      <c r="IH876" s="402"/>
      <c r="IL876" s="402"/>
      <c r="IP876" s="402"/>
      <c r="IT876" s="402"/>
      <c r="IX876" s="402"/>
      <c r="JB876" s="402"/>
      <c r="JF876" s="402"/>
      <c r="JJ876" s="402"/>
      <c r="JN876" s="402"/>
      <c r="JR876" s="402"/>
      <c r="JV876" s="402"/>
      <c r="JZ876" s="402"/>
      <c r="KD876" s="402"/>
      <c r="LI876" s="402"/>
      <c r="MH876" s="402"/>
      <c r="MZ876" s="402"/>
      <c r="NM876" s="402"/>
      <c r="OA876" s="402"/>
      <c r="OR876" s="402"/>
      <c r="PW876" s="402"/>
      <c r="QO876" s="402"/>
      <c r="RB876" s="402"/>
      <c r="SD876" s="402"/>
      <c r="TX876" s="402"/>
      <c r="VT876" s="402"/>
      <c r="XQ876" s="402"/>
      <c r="YF876" s="402"/>
      <c r="ZK876" s="402"/>
      <c r="ZN876" s="402"/>
      <c r="AAP876" s="402"/>
      <c r="ABJ876" s="402"/>
      <c r="ABU876" s="402"/>
      <c r="ACZ876" s="402"/>
      <c r="ADG876" s="402"/>
      <c r="ADH876" s="402"/>
      <c r="AEL876" s="402"/>
    </row>
    <row r="877" spans="3:818" ht="11.25" customHeight="1">
      <c r="C877" s="402"/>
      <c r="F877" s="402"/>
      <c r="W877" s="402"/>
      <c r="AA877" s="402"/>
      <c r="AE877" s="402"/>
      <c r="AI877" s="402"/>
      <c r="AM877" s="402"/>
      <c r="AQ877" s="402"/>
      <c r="AT877" s="402"/>
      <c r="AW877" s="402"/>
      <c r="BA877" s="402"/>
      <c r="BB877" s="402"/>
      <c r="BE877" s="402"/>
      <c r="BF877" s="402"/>
      <c r="BI877" s="402"/>
      <c r="BJ877" s="402"/>
      <c r="BM877" s="402"/>
      <c r="BN877" s="402"/>
      <c r="BO877" s="402"/>
      <c r="BP877" s="402"/>
      <c r="BQ877" s="402"/>
      <c r="BR877" s="402"/>
      <c r="BS877" s="402"/>
      <c r="BT877" s="402"/>
      <c r="BW877" s="402"/>
      <c r="BX877" s="402"/>
      <c r="BY877" s="402"/>
      <c r="BZ877" s="402"/>
      <c r="CP877" s="402"/>
      <c r="CQ877" s="402"/>
      <c r="CY877" s="402"/>
      <c r="DE877" s="402"/>
      <c r="DF877" s="402"/>
      <c r="DP877" s="402"/>
      <c r="DR877" s="402"/>
      <c r="DV877" s="402"/>
      <c r="DZ877" s="402"/>
      <c r="ED877" s="402"/>
      <c r="EH877" s="402"/>
      <c r="EL877" s="402"/>
      <c r="EP877" s="402"/>
      <c r="ET877" s="402"/>
      <c r="EX877" s="402"/>
      <c r="FB877" s="402"/>
      <c r="FF877" s="402"/>
      <c r="FJ877" s="402"/>
      <c r="FN877" s="402"/>
      <c r="FR877" s="402"/>
      <c r="FV877" s="402"/>
      <c r="FZ877" s="402"/>
      <c r="GD877" s="402"/>
      <c r="GH877" s="402"/>
      <c r="GL877" s="402"/>
      <c r="GP877" s="402"/>
      <c r="GT877" s="402"/>
      <c r="GX877" s="402"/>
      <c r="HB877" s="402"/>
      <c r="HF877" s="402"/>
      <c r="HJ877" s="402"/>
      <c r="HN877" s="402"/>
      <c r="HR877" s="402"/>
      <c r="HV877" s="402"/>
      <c r="HZ877" s="402"/>
      <c r="ID877" s="402"/>
      <c r="IH877" s="402"/>
      <c r="IL877" s="402"/>
      <c r="IP877" s="402"/>
      <c r="IT877" s="402"/>
      <c r="IX877" s="402"/>
      <c r="JB877" s="402"/>
      <c r="JF877" s="402"/>
      <c r="JJ877" s="402"/>
      <c r="JN877" s="402"/>
      <c r="JR877" s="402"/>
      <c r="JV877" s="402"/>
      <c r="JZ877" s="402"/>
      <c r="KD877" s="402"/>
      <c r="LI877" s="402"/>
      <c r="MH877" s="402"/>
      <c r="MZ877" s="402"/>
      <c r="NM877" s="402"/>
      <c r="OA877" s="402"/>
      <c r="OR877" s="402"/>
      <c r="PW877" s="402"/>
      <c r="QO877" s="402"/>
      <c r="RB877" s="402"/>
      <c r="SD877" s="402"/>
      <c r="TX877" s="402"/>
      <c r="VT877" s="402"/>
      <c r="XQ877" s="402"/>
      <c r="YF877" s="402"/>
      <c r="ZK877" s="402"/>
      <c r="ZN877" s="402"/>
      <c r="AAP877" s="402"/>
      <c r="ABJ877" s="402"/>
      <c r="ABU877" s="402"/>
      <c r="ACZ877" s="402"/>
      <c r="ADG877" s="402"/>
      <c r="ADH877" s="402"/>
      <c r="AEL877" s="402"/>
    </row>
    <row r="878" spans="3:818" ht="11.25" customHeight="1">
      <c r="C878" s="402"/>
      <c r="F878" s="402"/>
      <c r="W878" s="402"/>
      <c r="AA878" s="402"/>
      <c r="AE878" s="402"/>
      <c r="AI878" s="402"/>
      <c r="AM878" s="402"/>
      <c r="AQ878" s="402"/>
      <c r="AT878" s="402"/>
      <c r="AW878" s="402"/>
      <c r="BA878" s="402"/>
      <c r="BB878" s="402"/>
      <c r="BE878" s="402"/>
      <c r="BF878" s="402"/>
      <c r="BI878" s="402"/>
      <c r="BJ878" s="402"/>
      <c r="BM878" s="402"/>
      <c r="BN878" s="402"/>
      <c r="BO878" s="402"/>
      <c r="BP878" s="402"/>
      <c r="BQ878" s="402"/>
      <c r="BR878" s="402"/>
      <c r="BS878" s="402"/>
      <c r="BT878" s="402"/>
      <c r="BW878" s="402"/>
      <c r="BX878" s="402"/>
      <c r="BY878" s="402"/>
      <c r="BZ878" s="402"/>
      <c r="CP878" s="402"/>
      <c r="CQ878" s="402"/>
      <c r="CY878" s="402"/>
      <c r="DE878" s="402"/>
      <c r="DF878" s="402"/>
      <c r="DP878" s="402"/>
      <c r="DR878" s="402"/>
      <c r="DV878" s="402"/>
      <c r="DZ878" s="402"/>
      <c r="ED878" s="402"/>
      <c r="EH878" s="402"/>
      <c r="EL878" s="402"/>
      <c r="EP878" s="402"/>
      <c r="ET878" s="402"/>
      <c r="EX878" s="402"/>
      <c r="FB878" s="402"/>
      <c r="FF878" s="402"/>
      <c r="FJ878" s="402"/>
      <c r="FN878" s="402"/>
      <c r="FR878" s="402"/>
      <c r="FV878" s="402"/>
      <c r="FZ878" s="402"/>
      <c r="GD878" s="402"/>
      <c r="GH878" s="402"/>
      <c r="GL878" s="402"/>
      <c r="GP878" s="402"/>
      <c r="GT878" s="402"/>
      <c r="GX878" s="402"/>
      <c r="HB878" s="402"/>
      <c r="HF878" s="402"/>
      <c r="HJ878" s="402"/>
      <c r="HN878" s="402"/>
      <c r="HR878" s="402"/>
      <c r="HV878" s="402"/>
      <c r="HZ878" s="402"/>
      <c r="ID878" s="402"/>
      <c r="IH878" s="402"/>
      <c r="IL878" s="402"/>
      <c r="IP878" s="402"/>
      <c r="IT878" s="402"/>
      <c r="IX878" s="402"/>
      <c r="JB878" s="402"/>
      <c r="JF878" s="402"/>
      <c r="JJ878" s="402"/>
      <c r="JN878" s="402"/>
      <c r="JR878" s="402"/>
      <c r="JV878" s="402"/>
      <c r="JZ878" s="402"/>
      <c r="KD878" s="402"/>
      <c r="LI878" s="402"/>
      <c r="MH878" s="402"/>
      <c r="MZ878" s="402"/>
      <c r="NM878" s="402"/>
      <c r="OA878" s="402"/>
      <c r="OR878" s="402"/>
      <c r="PW878" s="402"/>
      <c r="QO878" s="402"/>
      <c r="RB878" s="402"/>
      <c r="SD878" s="402"/>
      <c r="TX878" s="402"/>
      <c r="VT878" s="402"/>
      <c r="XQ878" s="402"/>
      <c r="YF878" s="402"/>
      <c r="ZK878" s="402"/>
      <c r="ZN878" s="402"/>
      <c r="AAP878" s="402"/>
      <c r="ABJ878" s="402"/>
      <c r="ABU878" s="402"/>
      <c r="ACZ878" s="402"/>
      <c r="ADG878" s="402"/>
      <c r="ADH878" s="402"/>
      <c r="AEL878" s="402"/>
    </row>
    <row r="879" spans="3:818" ht="11.25" customHeight="1">
      <c r="C879" s="402"/>
      <c r="F879" s="402"/>
      <c r="W879" s="402"/>
      <c r="AA879" s="402"/>
      <c r="AE879" s="402"/>
      <c r="AI879" s="402"/>
      <c r="AM879" s="402"/>
      <c r="AQ879" s="402"/>
      <c r="AT879" s="402"/>
      <c r="AW879" s="402"/>
      <c r="BA879" s="402"/>
      <c r="BB879" s="402"/>
      <c r="BE879" s="402"/>
      <c r="BF879" s="402"/>
      <c r="BI879" s="402"/>
      <c r="BJ879" s="402"/>
      <c r="BM879" s="402"/>
      <c r="BN879" s="402"/>
      <c r="BO879" s="402"/>
      <c r="BP879" s="402"/>
      <c r="BQ879" s="402"/>
      <c r="BR879" s="402"/>
      <c r="BS879" s="402"/>
      <c r="BT879" s="402"/>
      <c r="BW879" s="402"/>
      <c r="BX879" s="402"/>
      <c r="BY879" s="402"/>
      <c r="BZ879" s="402"/>
      <c r="CP879" s="402"/>
      <c r="CQ879" s="402"/>
      <c r="CY879" s="402"/>
      <c r="DE879" s="402"/>
      <c r="DF879" s="402"/>
      <c r="DP879" s="402"/>
      <c r="DR879" s="402"/>
      <c r="DV879" s="402"/>
      <c r="DZ879" s="402"/>
      <c r="ED879" s="402"/>
      <c r="EH879" s="402"/>
      <c r="EL879" s="402"/>
      <c r="EP879" s="402"/>
      <c r="ET879" s="402"/>
      <c r="EX879" s="402"/>
      <c r="FB879" s="402"/>
      <c r="FF879" s="402"/>
      <c r="FJ879" s="402"/>
      <c r="FN879" s="402"/>
      <c r="FR879" s="402"/>
      <c r="FV879" s="402"/>
      <c r="FZ879" s="402"/>
      <c r="GD879" s="402"/>
      <c r="GH879" s="402"/>
      <c r="GL879" s="402"/>
      <c r="GP879" s="402"/>
      <c r="GT879" s="402"/>
      <c r="GX879" s="402"/>
      <c r="HB879" s="402"/>
      <c r="HF879" s="402"/>
      <c r="HJ879" s="402"/>
      <c r="HN879" s="402"/>
      <c r="HR879" s="402"/>
      <c r="HV879" s="402"/>
      <c r="HZ879" s="402"/>
      <c r="ID879" s="402"/>
      <c r="IH879" s="402"/>
      <c r="IL879" s="402"/>
      <c r="IP879" s="402"/>
      <c r="IT879" s="402"/>
      <c r="IX879" s="402"/>
      <c r="JB879" s="402"/>
      <c r="JF879" s="402"/>
      <c r="JJ879" s="402"/>
      <c r="JN879" s="402"/>
      <c r="JR879" s="402"/>
      <c r="JV879" s="402"/>
      <c r="JZ879" s="402"/>
      <c r="KD879" s="402"/>
      <c r="LI879" s="402"/>
      <c r="MH879" s="402"/>
      <c r="MZ879" s="402"/>
      <c r="NM879" s="402"/>
      <c r="OA879" s="402"/>
      <c r="OR879" s="402"/>
      <c r="PW879" s="402"/>
      <c r="QO879" s="402"/>
      <c r="RB879" s="402"/>
      <c r="SD879" s="402"/>
      <c r="TX879" s="402"/>
      <c r="VT879" s="402"/>
      <c r="XQ879" s="402"/>
      <c r="YF879" s="402"/>
      <c r="ZK879" s="402"/>
      <c r="ZN879" s="402"/>
      <c r="AAP879" s="402"/>
      <c r="ABJ879" s="402"/>
      <c r="ABU879" s="402"/>
      <c r="ACZ879" s="402"/>
      <c r="ADG879" s="402"/>
      <c r="ADH879" s="402"/>
      <c r="AEL879" s="402"/>
    </row>
    <row r="880" spans="3:818" ht="11.25" customHeight="1">
      <c r="C880" s="402"/>
      <c r="F880" s="402"/>
      <c r="W880" s="402"/>
      <c r="AA880" s="402"/>
      <c r="AE880" s="402"/>
      <c r="AI880" s="402"/>
      <c r="AM880" s="402"/>
      <c r="AQ880" s="402"/>
      <c r="AT880" s="402"/>
      <c r="AW880" s="402"/>
      <c r="BA880" s="402"/>
      <c r="BB880" s="402"/>
      <c r="BE880" s="402"/>
      <c r="BF880" s="402"/>
      <c r="BI880" s="402"/>
      <c r="BJ880" s="402"/>
      <c r="BM880" s="402"/>
      <c r="BN880" s="402"/>
      <c r="BO880" s="402"/>
      <c r="BP880" s="402"/>
      <c r="BQ880" s="402"/>
      <c r="BR880" s="402"/>
      <c r="BS880" s="402"/>
      <c r="BT880" s="402"/>
      <c r="BW880" s="402"/>
      <c r="BX880" s="402"/>
      <c r="BY880" s="402"/>
      <c r="BZ880" s="402"/>
      <c r="CP880" s="402"/>
      <c r="CQ880" s="402"/>
      <c r="CY880" s="402"/>
      <c r="DE880" s="402"/>
      <c r="DF880" s="402"/>
      <c r="DP880" s="402"/>
      <c r="DR880" s="402"/>
      <c r="DV880" s="402"/>
      <c r="DZ880" s="402"/>
      <c r="ED880" s="402"/>
      <c r="EH880" s="402"/>
      <c r="EL880" s="402"/>
      <c r="EP880" s="402"/>
      <c r="ET880" s="402"/>
      <c r="EX880" s="402"/>
      <c r="FB880" s="402"/>
      <c r="FF880" s="402"/>
      <c r="FJ880" s="402"/>
      <c r="FN880" s="402"/>
      <c r="FR880" s="402"/>
      <c r="FV880" s="402"/>
      <c r="FZ880" s="402"/>
      <c r="GD880" s="402"/>
      <c r="GH880" s="402"/>
      <c r="GL880" s="402"/>
      <c r="GP880" s="402"/>
      <c r="GT880" s="402"/>
      <c r="GX880" s="402"/>
      <c r="HB880" s="402"/>
      <c r="HF880" s="402"/>
      <c r="HJ880" s="402"/>
      <c r="HN880" s="402"/>
      <c r="HR880" s="402"/>
      <c r="HV880" s="402"/>
      <c r="HZ880" s="402"/>
      <c r="ID880" s="402"/>
      <c r="IH880" s="402"/>
      <c r="IL880" s="402"/>
      <c r="IP880" s="402"/>
      <c r="IT880" s="402"/>
      <c r="IX880" s="402"/>
      <c r="JB880" s="402"/>
      <c r="JF880" s="402"/>
      <c r="JJ880" s="402"/>
      <c r="JN880" s="402"/>
      <c r="JR880" s="402"/>
      <c r="JV880" s="402"/>
      <c r="JZ880" s="402"/>
      <c r="KD880" s="402"/>
      <c r="LI880" s="402"/>
      <c r="MH880" s="402"/>
      <c r="MZ880" s="402"/>
      <c r="NM880" s="402"/>
      <c r="OA880" s="402"/>
      <c r="OR880" s="402"/>
      <c r="PW880" s="402"/>
      <c r="QO880" s="402"/>
      <c r="RB880" s="402"/>
      <c r="SD880" s="402"/>
      <c r="TX880" s="402"/>
      <c r="VT880" s="402"/>
      <c r="XQ880" s="402"/>
      <c r="YF880" s="402"/>
      <c r="ZK880" s="402"/>
      <c r="ZN880" s="402"/>
      <c r="AAP880" s="402"/>
      <c r="ABJ880" s="402"/>
      <c r="ABU880" s="402"/>
      <c r="ACZ880" s="402"/>
      <c r="ADG880" s="402"/>
      <c r="ADH880" s="402"/>
      <c r="AEL880" s="402"/>
    </row>
    <row r="881" spans="3:818" ht="11.25" customHeight="1">
      <c r="C881" s="402"/>
      <c r="F881" s="402"/>
      <c r="W881" s="402"/>
      <c r="AA881" s="402"/>
      <c r="AE881" s="402"/>
      <c r="AI881" s="402"/>
      <c r="AM881" s="402"/>
      <c r="AQ881" s="402"/>
      <c r="AT881" s="402"/>
      <c r="AW881" s="402"/>
      <c r="BA881" s="402"/>
      <c r="BB881" s="402"/>
      <c r="BE881" s="402"/>
      <c r="BF881" s="402"/>
      <c r="BI881" s="402"/>
      <c r="BJ881" s="402"/>
      <c r="BM881" s="402"/>
      <c r="BN881" s="402"/>
      <c r="BO881" s="402"/>
      <c r="BP881" s="402"/>
      <c r="BQ881" s="402"/>
      <c r="BR881" s="402"/>
      <c r="BS881" s="402"/>
      <c r="BT881" s="402"/>
      <c r="BW881" s="402"/>
      <c r="BX881" s="402"/>
      <c r="BY881" s="402"/>
      <c r="BZ881" s="402"/>
      <c r="CP881" s="402"/>
      <c r="CQ881" s="402"/>
      <c r="CY881" s="402"/>
      <c r="DE881" s="402"/>
      <c r="DF881" s="402"/>
      <c r="DP881" s="402"/>
      <c r="DR881" s="402"/>
      <c r="DV881" s="402"/>
      <c r="DZ881" s="402"/>
      <c r="ED881" s="402"/>
      <c r="EH881" s="402"/>
      <c r="EL881" s="402"/>
      <c r="EP881" s="402"/>
      <c r="ET881" s="402"/>
      <c r="EX881" s="402"/>
      <c r="FB881" s="402"/>
      <c r="FF881" s="402"/>
      <c r="FJ881" s="402"/>
      <c r="FN881" s="402"/>
      <c r="FR881" s="402"/>
      <c r="FV881" s="402"/>
      <c r="FZ881" s="402"/>
      <c r="GD881" s="402"/>
      <c r="GH881" s="402"/>
      <c r="GL881" s="402"/>
      <c r="GP881" s="402"/>
      <c r="GT881" s="402"/>
      <c r="GX881" s="402"/>
      <c r="HB881" s="402"/>
      <c r="HF881" s="402"/>
      <c r="HJ881" s="402"/>
      <c r="HN881" s="402"/>
      <c r="HR881" s="402"/>
      <c r="HV881" s="402"/>
      <c r="HZ881" s="402"/>
      <c r="ID881" s="402"/>
      <c r="IH881" s="402"/>
      <c r="IL881" s="402"/>
      <c r="IP881" s="402"/>
      <c r="IT881" s="402"/>
      <c r="IX881" s="402"/>
      <c r="JB881" s="402"/>
      <c r="JF881" s="402"/>
      <c r="JJ881" s="402"/>
      <c r="JN881" s="402"/>
      <c r="JR881" s="402"/>
      <c r="JV881" s="402"/>
      <c r="JZ881" s="402"/>
      <c r="KD881" s="402"/>
      <c r="LI881" s="402"/>
      <c r="MH881" s="402"/>
      <c r="MZ881" s="402"/>
      <c r="NM881" s="402"/>
      <c r="OA881" s="402"/>
      <c r="OR881" s="402"/>
      <c r="PW881" s="402"/>
      <c r="QO881" s="402"/>
      <c r="RB881" s="402"/>
      <c r="SD881" s="402"/>
      <c r="TX881" s="402"/>
      <c r="VT881" s="402"/>
      <c r="XQ881" s="402"/>
      <c r="YF881" s="402"/>
      <c r="ZK881" s="402"/>
      <c r="ZN881" s="402"/>
      <c r="AAP881" s="402"/>
      <c r="ABJ881" s="402"/>
      <c r="ABU881" s="402"/>
      <c r="ACZ881" s="402"/>
      <c r="ADG881" s="402"/>
      <c r="ADH881" s="402"/>
      <c r="AEL881" s="402"/>
    </row>
    <row r="882" spans="3:818" ht="11.25" customHeight="1">
      <c r="C882" s="402"/>
      <c r="F882" s="402"/>
      <c r="W882" s="402"/>
      <c r="AA882" s="402"/>
      <c r="AE882" s="402"/>
      <c r="AI882" s="402"/>
      <c r="AM882" s="402"/>
      <c r="AQ882" s="402"/>
      <c r="AT882" s="402"/>
      <c r="AW882" s="402"/>
      <c r="BA882" s="402"/>
      <c r="BB882" s="402"/>
      <c r="BE882" s="402"/>
      <c r="BF882" s="402"/>
      <c r="BI882" s="402"/>
      <c r="BJ882" s="402"/>
      <c r="BM882" s="402"/>
      <c r="BN882" s="402"/>
      <c r="BO882" s="402"/>
      <c r="BP882" s="402"/>
      <c r="BQ882" s="402"/>
      <c r="BR882" s="402"/>
      <c r="BS882" s="402"/>
      <c r="BT882" s="402"/>
      <c r="BW882" s="402"/>
      <c r="BX882" s="402"/>
      <c r="BY882" s="402"/>
      <c r="BZ882" s="402"/>
      <c r="CP882" s="402"/>
      <c r="CQ882" s="402"/>
      <c r="CY882" s="402"/>
      <c r="DE882" s="402"/>
      <c r="DF882" s="402"/>
      <c r="DP882" s="402"/>
      <c r="DR882" s="402"/>
      <c r="DV882" s="402"/>
      <c r="DZ882" s="402"/>
      <c r="ED882" s="402"/>
      <c r="EH882" s="402"/>
      <c r="EL882" s="402"/>
      <c r="EP882" s="402"/>
      <c r="ET882" s="402"/>
      <c r="EX882" s="402"/>
      <c r="FB882" s="402"/>
      <c r="FF882" s="402"/>
      <c r="FJ882" s="402"/>
      <c r="FN882" s="402"/>
      <c r="FR882" s="402"/>
      <c r="FV882" s="402"/>
      <c r="FZ882" s="402"/>
      <c r="GD882" s="402"/>
      <c r="GH882" s="402"/>
      <c r="GL882" s="402"/>
      <c r="GP882" s="402"/>
      <c r="GT882" s="402"/>
      <c r="GX882" s="402"/>
      <c r="HB882" s="402"/>
      <c r="HF882" s="402"/>
      <c r="HJ882" s="402"/>
      <c r="HN882" s="402"/>
      <c r="HR882" s="402"/>
      <c r="HV882" s="402"/>
      <c r="HZ882" s="402"/>
      <c r="ID882" s="402"/>
      <c r="IH882" s="402"/>
      <c r="IL882" s="402"/>
      <c r="IP882" s="402"/>
      <c r="IT882" s="402"/>
      <c r="IX882" s="402"/>
      <c r="JB882" s="402"/>
      <c r="JF882" s="402"/>
      <c r="JJ882" s="402"/>
      <c r="JN882" s="402"/>
      <c r="JR882" s="402"/>
      <c r="JV882" s="402"/>
      <c r="JZ882" s="402"/>
      <c r="KD882" s="402"/>
      <c r="LI882" s="402"/>
      <c r="MH882" s="402"/>
      <c r="MZ882" s="402"/>
      <c r="NM882" s="402"/>
      <c r="OA882" s="402"/>
      <c r="OR882" s="402"/>
      <c r="PW882" s="402"/>
      <c r="QO882" s="402"/>
      <c r="RB882" s="402"/>
      <c r="SD882" s="402"/>
      <c r="TX882" s="402"/>
      <c r="VT882" s="402"/>
      <c r="XQ882" s="402"/>
      <c r="YF882" s="402"/>
      <c r="ZK882" s="402"/>
      <c r="ZN882" s="402"/>
      <c r="AAP882" s="402"/>
      <c r="ABJ882" s="402"/>
      <c r="ABU882" s="402"/>
      <c r="ACZ882" s="402"/>
      <c r="ADG882" s="402"/>
      <c r="ADH882" s="402"/>
      <c r="AEL882" s="402"/>
    </row>
    <row r="883" spans="3:818" ht="11.25" customHeight="1">
      <c r="C883" s="402"/>
      <c r="F883" s="402"/>
      <c r="W883" s="402"/>
      <c r="AA883" s="402"/>
      <c r="AE883" s="402"/>
      <c r="AI883" s="402"/>
      <c r="AM883" s="402"/>
      <c r="AQ883" s="402"/>
      <c r="AT883" s="402"/>
      <c r="AW883" s="402"/>
      <c r="BA883" s="402"/>
      <c r="BB883" s="402"/>
      <c r="BE883" s="402"/>
      <c r="BF883" s="402"/>
      <c r="BI883" s="402"/>
      <c r="BJ883" s="402"/>
      <c r="BM883" s="402"/>
      <c r="BN883" s="402"/>
      <c r="BO883" s="402"/>
      <c r="BP883" s="402"/>
      <c r="BQ883" s="402"/>
      <c r="BR883" s="402"/>
      <c r="BS883" s="402"/>
      <c r="BT883" s="402"/>
      <c r="BW883" s="402"/>
      <c r="BX883" s="402"/>
      <c r="BY883" s="402"/>
      <c r="BZ883" s="402"/>
      <c r="CP883" s="402"/>
      <c r="CQ883" s="402"/>
      <c r="CY883" s="402"/>
      <c r="DE883" s="402"/>
      <c r="DF883" s="402"/>
      <c r="DP883" s="402"/>
      <c r="DR883" s="402"/>
      <c r="DV883" s="402"/>
      <c r="DZ883" s="402"/>
      <c r="ED883" s="402"/>
      <c r="EH883" s="402"/>
      <c r="EL883" s="402"/>
      <c r="EP883" s="402"/>
      <c r="ET883" s="402"/>
      <c r="EX883" s="402"/>
      <c r="FB883" s="402"/>
      <c r="FF883" s="402"/>
      <c r="FJ883" s="402"/>
      <c r="FN883" s="402"/>
      <c r="FR883" s="402"/>
      <c r="FV883" s="402"/>
      <c r="FZ883" s="402"/>
      <c r="GD883" s="402"/>
      <c r="GH883" s="402"/>
      <c r="GL883" s="402"/>
      <c r="GP883" s="402"/>
      <c r="GT883" s="402"/>
      <c r="GX883" s="402"/>
      <c r="HB883" s="402"/>
      <c r="HF883" s="402"/>
      <c r="HJ883" s="402"/>
      <c r="HN883" s="402"/>
      <c r="HR883" s="402"/>
      <c r="HV883" s="402"/>
      <c r="HZ883" s="402"/>
      <c r="ID883" s="402"/>
      <c r="IH883" s="402"/>
      <c r="IL883" s="402"/>
      <c r="IP883" s="402"/>
      <c r="IT883" s="402"/>
      <c r="IX883" s="402"/>
      <c r="JB883" s="402"/>
      <c r="JF883" s="402"/>
      <c r="JJ883" s="402"/>
      <c r="JN883" s="402"/>
      <c r="JR883" s="402"/>
      <c r="JV883" s="402"/>
      <c r="JZ883" s="402"/>
      <c r="KD883" s="402"/>
      <c r="LI883" s="402"/>
      <c r="MH883" s="402"/>
      <c r="MZ883" s="402"/>
      <c r="NM883" s="402"/>
      <c r="OA883" s="402"/>
      <c r="OR883" s="402"/>
      <c r="PW883" s="402"/>
      <c r="QO883" s="402"/>
      <c r="RB883" s="402"/>
      <c r="SD883" s="402"/>
      <c r="TX883" s="402"/>
      <c r="VT883" s="402"/>
      <c r="XQ883" s="402"/>
      <c r="YF883" s="402"/>
      <c r="ZK883" s="402"/>
      <c r="ZN883" s="402"/>
      <c r="AAP883" s="402"/>
      <c r="ABJ883" s="402"/>
      <c r="ABU883" s="402"/>
      <c r="ACZ883" s="402"/>
      <c r="ADG883" s="402"/>
      <c r="ADH883" s="402"/>
      <c r="AEL883" s="402"/>
    </row>
    <row r="884" spans="3:818" ht="11.25" customHeight="1">
      <c r="C884" s="402"/>
      <c r="F884" s="402"/>
      <c r="W884" s="402"/>
      <c r="AA884" s="402"/>
      <c r="AE884" s="402"/>
      <c r="AI884" s="402"/>
      <c r="AM884" s="402"/>
      <c r="AQ884" s="402"/>
      <c r="AT884" s="402"/>
      <c r="AW884" s="402"/>
      <c r="BA884" s="402"/>
      <c r="BB884" s="402"/>
      <c r="BE884" s="402"/>
      <c r="BF884" s="402"/>
      <c r="BI884" s="402"/>
      <c r="BJ884" s="402"/>
      <c r="BM884" s="402"/>
      <c r="BN884" s="402"/>
      <c r="BO884" s="402"/>
      <c r="BP884" s="402"/>
      <c r="BQ884" s="402"/>
      <c r="BR884" s="402"/>
      <c r="BS884" s="402"/>
      <c r="BT884" s="402"/>
      <c r="BW884" s="402"/>
      <c r="BX884" s="402"/>
      <c r="BY884" s="402"/>
      <c r="BZ884" s="402"/>
      <c r="CP884" s="402"/>
      <c r="CQ884" s="402"/>
      <c r="CY884" s="402"/>
      <c r="DE884" s="402"/>
      <c r="DF884" s="402"/>
      <c r="DP884" s="402"/>
      <c r="DR884" s="402"/>
      <c r="DV884" s="402"/>
      <c r="DZ884" s="402"/>
      <c r="ED884" s="402"/>
      <c r="EH884" s="402"/>
      <c r="EL884" s="402"/>
      <c r="EP884" s="402"/>
      <c r="ET884" s="402"/>
      <c r="EX884" s="402"/>
      <c r="FB884" s="402"/>
      <c r="FF884" s="402"/>
      <c r="FJ884" s="402"/>
      <c r="FN884" s="402"/>
      <c r="FR884" s="402"/>
      <c r="FV884" s="402"/>
      <c r="FZ884" s="402"/>
      <c r="GD884" s="402"/>
      <c r="GH884" s="402"/>
      <c r="GL884" s="402"/>
      <c r="GP884" s="402"/>
      <c r="GT884" s="402"/>
      <c r="GX884" s="402"/>
      <c r="HB884" s="402"/>
      <c r="HF884" s="402"/>
      <c r="HJ884" s="402"/>
      <c r="HN884" s="402"/>
      <c r="HR884" s="402"/>
      <c r="HV884" s="402"/>
      <c r="HZ884" s="402"/>
      <c r="ID884" s="402"/>
      <c r="IH884" s="402"/>
      <c r="IL884" s="402"/>
      <c r="IP884" s="402"/>
      <c r="IT884" s="402"/>
      <c r="IX884" s="402"/>
      <c r="JB884" s="402"/>
      <c r="JF884" s="402"/>
      <c r="JJ884" s="402"/>
      <c r="JN884" s="402"/>
      <c r="JR884" s="402"/>
      <c r="JV884" s="402"/>
      <c r="JZ884" s="402"/>
      <c r="KD884" s="402"/>
      <c r="LI884" s="402"/>
      <c r="MH884" s="402"/>
      <c r="MZ884" s="402"/>
      <c r="NM884" s="402"/>
      <c r="OA884" s="402"/>
      <c r="OR884" s="402"/>
      <c r="PW884" s="402"/>
      <c r="QO884" s="402"/>
      <c r="RB884" s="402"/>
      <c r="SD884" s="402"/>
      <c r="TX884" s="402"/>
      <c r="VT884" s="402"/>
      <c r="XQ884" s="402"/>
      <c r="YF884" s="402"/>
      <c r="ZK884" s="402"/>
      <c r="ZN884" s="402"/>
      <c r="AAP884" s="402"/>
      <c r="ABJ884" s="402"/>
      <c r="ABU884" s="402"/>
      <c r="ACZ884" s="402"/>
      <c r="ADG884" s="402"/>
      <c r="ADH884" s="402"/>
      <c r="AEL884" s="402"/>
    </row>
    <row r="885" spans="3:818" ht="11.25" customHeight="1">
      <c r="C885" s="402"/>
      <c r="F885" s="402"/>
      <c r="W885" s="402"/>
      <c r="AA885" s="402"/>
      <c r="AE885" s="402"/>
      <c r="AI885" s="402"/>
      <c r="AM885" s="402"/>
      <c r="AQ885" s="402"/>
      <c r="AT885" s="402"/>
      <c r="AW885" s="402"/>
      <c r="BA885" s="402"/>
      <c r="BB885" s="402"/>
      <c r="BE885" s="402"/>
      <c r="BF885" s="402"/>
      <c r="BI885" s="402"/>
      <c r="BJ885" s="402"/>
      <c r="BM885" s="402"/>
      <c r="BN885" s="402"/>
      <c r="BO885" s="402"/>
      <c r="BP885" s="402"/>
      <c r="BQ885" s="402"/>
      <c r="BR885" s="402"/>
      <c r="BS885" s="402"/>
      <c r="BT885" s="402"/>
      <c r="BW885" s="402"/>
      <c r="BX885" s="402"/>
      <c r="BY885" s="402"/>
      <c r="BZ885" s="402"/>
      <c r="CP885" s="402"/>
      <c r="CQ885" s="402"/>
      <c r="CY885" s="402"/>
      <c r="DE885" s="402"/>
      <c r="DF885" s="402"/>
      <c r="DP885" s="402"/>
      <c r="DR885" s="402"/>
      <c r="DV885" s="402"/>
      <c r="DZ885" s="402"/>
      <c r="ED885" s="402"/>
      <c r="EH885" s="402"/>
      <c r="EL885" s="402"/>
      <c r="EP885" s="402"/>
      <c r="ET885" s="402"/>
      <c r="EX885" s="402"/>
      <c r="FB885" s="402"/>
      <c r="FF885" s="402"/>
      <c r="FJ885" s="402"/>
      <c r="FN885" s="402"/>
      <c r="FR885" s="402"/>
      <c r="FV885" s="402"/>
      <c r="FZ885" s="402"/>
      <c r="GD885" s="402"/>
      <c r="GH885" s="402"/>
      <c r="GL885" s="402"/>
      <c r="GP885" s="402"/>
      <c r="GT885" s="402"/>
      <c r="GX885" s="402"/>
      <c r="HB885" s="402"/>
      <c r="HF885" s="402"/>
      <c r="HJ885" s="402"/>
      <c r="HN885" s="402"/>
      <c r="HR885" s="402"/>
      <c r="HV885" s="402"/>
      <c r="HZ885" s="402"/>
      <c r="ID885" s="402"/>
      <c r="IH885" s="402"/>
      <c r="IL885" s="402"/>
      <c r="IP885" s="402"/>
      <c r="IT885" s="402"/>
      <c r="IX885" s="402"/>
      <c r="JB885" s="402"/>
      <c r="JF885" s="402"/>
      <c r="JJ885" s="402"/>
      <c r="JN885" s="402"/>
      <c r="JR885" s="402"/>
      <c r="JV885" s="402"/>
      <c r="JZ885" s="402"/>
      <c r="KD885" s="402"/>
      <c r="LI885" s="402"/>
      <c r="MH885" s="402"/>
      <c r="MZ885" s="402"/>
      <c r="NM885" s="402"/>
      <c r="OA885" s="402"/>
      <c r="OR885" s="402"/>
      <c r="PW885" s="402"/>
      <c r="QO885" s="402"/>
      <c r="RB885" s="402"/>
      <c r="SD885" s="402"/>
      <c r="TX885" s="402"/>
      <c r="VT885" s="402"/>
      <c r="XQ885" s="402"/>
      <c r="YF885" s="402"/>
      <c r="ZK885" s="402"/>
      <c r="ZN885" s="402"/>
      <c r="AAP885" s="402"/>
      <c r="ABJ885" s="402"/>
      <c r="ABU885" s="402"/>
      <c r="ACZ885" s="402"/>
      <c r="ADG885" s="402"/>
      <c r="ADH885" s="402"/>
      <c r="AEL885" s="402"/>
    </row>
    <row r="886" spans="3:818" ht="11.25" customHeight="1">
      <c r="C886" s="402"/>
      <c r="F886" s="402"/>
      <c r="W886" s="402"/>
      <c r="AA886" s="402"/>
      <c r="AE886" s="402"/>
      <c r="AI886" s="402"/>
      <c r="AM886" s="402"/>
      <c r="AQ886" s="402"/>
      <c r="AT886" s="402"/>
      <c r="AW886" s="402"/>
      <c r="BA886" s="402"/>
      <c r="BB886" s="402"/>
      <c r="BE886" s="402"/>
      <c r="BF886" s="402"/>
      <c r="BI886" s="402"/>
      <c r="BJ886" s="402"/>
      <c r="BM886" s="402"/>
      <c r="BN886" s="402"/>
      <c r="BO886" s="402"/>
      <c r="BP886" s="402"/>
      <c r="BQ886" s="402"/>
      <c r="BR886" s="402"/>
      <c r="BS886" s="402"/>
      <c r="BT886" s="402"/>
      <c r="BW886" s="402"/>
      <c r="BX886" s="402"/>
      <c r="BY886" s="402"/>
      <c r="BZ886" s="402"/>
      <c r="CP886" s="402"/>
      <c r="CQ886" s="402"/>
      <c r="CY886" s="402"/>
      <c r="DE886" s="402"/>
      <c r="DF886" s="402"/>
      <c r="DP886" s="402"/>
      <c r="DR886" s="402"/>
      <c r="DV886" s="402"/>
      <c r="DZ886" s="402"/>
      <c r="ED886" s="402"/>
      <c r="EH886" s="402"/>
      <c r="EL886" s="402"/>
      <c r="EP886" s="402"/>
      <c r="ET886" s="402"/>
      <c r="EX886" s="402"/>
      <c r="FB886" s="402"/>
      <c r="FF886" s="402"/>
      <c r="FJ886" s="402"/>
      <c r="FN886" s="402"/>
      <c r="FR886" s="402"/>
      <c r="FV886" s="402"/>
      <c r="FZ886" s="402"/>
      <c r="GD886" s="402"/>
      <c r="GH886" s="402"/>
      <c r="GL886" s="402"/>
      <c r="GP886" s="402"/>
      <c r="GT886" s="402"/>
      <c r="GX886" s="402"/>
      <c r="HB886" s="402"/>
      <c r="HF886" s="402"/>
      <c r="HJ886" s="402"/>
      <c r="HN886" s="402"/>
      <c r="HR886" s="402"/>
      <c r="HV886" s="402"/>
      <c r="HZ886" s="402"/>
      <c r="ID886" s="402"/>
      <c r="IH886" s="402"/>
      <c r="IL886" s="402"/>
      <c r="IP886" s="402"/>
      <c r="IT886" s="402"/>
      <c r="IX886" s="402"/>
      <c r="JB886" s="402"/>
      <c r="JF886" s="402"/>
      <c r="JJ886" s="402"/>
      <c r="JN886" s="402"/>
      <c r="JR886" s="402"/>
      <c r="JV886" s="402"/>
      <c r="JZ886" s="402"/>
      <c r="KD886" s="402"/>
      <c r="LI886" s="402"/>
      <c r="MH886" s="402"/>
      <c r="MZ886" s="402"/>
      <c r="NM886" s="402"/>
      <c r="OA886" s="402"/>
      <c r="OR886" s="402"/>
      <c r="PW886" s="402"/>
      <c r="QO886" s="402"/>
      <c r="RB886" s="402"/>
      <c r="SD886" s="402"/>
      <c r="TX886" s="402"/>
      <c r="VT886" s="402"/>
      <c r="XQ886" s="402"/>
      <c r="YF886" s="402"/>
      <c r="ZK886" s="402"/>
      <c r="ZN886" s="402"/>
      <c r="AAP886" s="402"/>
      <c r="ABJ886" s="402"/>
      <c r="ABU886" s="402"/>
      <c r="ACZ886" s="402"/>
      <c r="ADG886" s="402"/>
      <c r="ADH886" s="402"/>
      <c r="AEL886" s="402"/>
    </row>
    <row r="887" spans="3:818" ht="11.25" customHeight="1">
      <c r="C887" s="402"/>
      <c r="F887" s="402"/>
      <c r="W887" s="402"/>
      <c r="AA887" s="402"/>
      <c r="AE887" s="402"/>
      <c r="AI887" s="402"/>
      <c r="AM887" s="402"/>
      <c r="AQ887" s="402"/>
      <c r="AT887" s="402"/>
      <c r="AW887" s="402"/>
      <c r="BA887" s="402"/>
      <c r="BB887" s="402"/>
      <c r="BE887" s="402"/>
      <c r="BF887" s="402"/>
      <c r="BI887" s="402"/>
      <c r="BJ887" s="402"/>
      <c r="BM887" s="402"/>
      <c r="BN887" s="402"/>
      <c r="BO887" s="402"/>
      <c r="BP887" s="402"/>
      <c r="BQ887" s="402"/>
      <c r="BR887" s="402"/>
      <c r="BS887" s="402"/>
      <c r="BT887" s="402"/>
      <c r="BW887" s="402"/>
      <c r="BX887" s="402"/>
      <c r="BY887" s="402"/>
      <c r="BZ887" s="402"/>
      <c r="CP887" s="402"/>
      <c r="CQ887" s="402"/>
      <c r="CY887" s="402"/>
      <c r="DE887" s="402"/>
      <c r="DF887" s="402"/>
      <c r="DP887" s="402"/>
      <c r="DR887" s="402"/>
      <c r="DV887" s="402"/>
      <c r="DZ887" s="402"/>
      <c r="ED887" s="402"/>
      <c r="EH887" s="402"/>
      <c r="EL887" s="402"/>
      <c r="EP887" s="402"/>
      <c r="ET887" s="402"/>
      <c r="EX887" s="402"/>
      <c r="FB887" s="402"/>
      <c r="FF887" s="402"/>
      <c r="FJ887" s="402"/>
      <c r="FN887" s="402"/>
      <c r="FR887" s="402"/>
      <c r="FV887" s="402"/>
      <c r="FZ887" s="402"/>
      <c r="GD887" s="402"/>
      <c r="GH887" s="402"/>
      <c r="GL887" s="402"/>
      <c r="GP887" s="402"/>
      <c r="GT887" s="402"/>
      <c r="GX887" s="402"/>
      <c r="HB887" s="402"/>
      <c r="HF887" s="402"/>
      <c r="HJ887" s="402"/>
      <c r="HN887" s="402"/>
      <c r="HR887" s="402"/>
      <c r="HV887" s="402"/>
      <c r="HZ887" s="402"/>
      <c r="ID887" s="402"/>
      <c r="IH887" s="402"/>
      <c r="IL887" s="402"/>
      <c r="IP887" s="402"/>
      <c r="IT887" s="402"/>
      <c r="IX887" s="402"/>
      <c r="JB887" s="402"/>
      <c r="JF887" s="402"/>
      <c r="JJ887" s="402"/>
      <c r="JN887" s="402"/>
      <c r="JR887" s="402"/>
      <c r="JV887" s="402"/>
      <c r="JZ887" s="402"/>
      <c r="KD887" s="402"/>
      <c r="LI887" s="402"/>
      <c r="MH887" s="402"/>
      <c r="MZ887" s="402"/>
      <c r="NM887" s="402"/>
      <c r="OA887" s="402"/>
      <c r="OR887" s="402"/>
      <c r="PW887" s="402"/>
      <c r="QO887" s="402"/>
      <c r="RB887" s="402"/>
      <c r="SD887" s="402"/>
      <c r="TX887" s="402"/>
      <c r="VT887" s="402"/>
      <c r="XQ887" s="402"/>
      <c r="YF887" s="402"/>
      <c r="ZK887" s="402"/>
      <c r="ZN887" s="402"/>
      <c r="AAP887" s="402"/>
      <c r="ABJ887" s="402"/>
      <c r="ABU887" s="402"/>
      <c r="ACZ887" s="402"/>
      <c r="ADG887" s="402"/>
      <c r="ADH887" s="402"/>
      <c r="AEL887" s="402"/>
    </row>
    <row r="888" spans="3:818" ht="11.25" customHeight="1">
      <c r="C888" s="402"/>
      <c r="F888" s="402"/>
      <c r="W888" s="402"/>
      <c r="AA888" s="402"/>
      <c r="AE888" s="402"/>
      <c r="AI888" s="402"/>
      <c r="AM888" s="402"/>
      <c r="AQ888" s="402"/>
      <c r="AT888" s="402"/>
      <c r="AW888" s="402"/>
      <c r="BA888" s="402"/>
      <c r="BB888" s="402"/>
      <c r="BE888" s="402"/>
      <c r="BF888" s="402"/>
      <c r="BI888" s="402"/>
      <c r="BJ888" s="402"/>
      <c r="BM888" s="402"/>
      <c r="BN888" s="402"/>
      <c r="BO888" s="402"/>
      <c r="BP888" s="402"/>
      <c r="BQ888" s="402"/>
      <c r="BR888" s="402"/>
      <c r="BS888" s="402"/>
      <c r="BT888" s="402"/>
      <c r="BW888" s="402"/>
      <c r="BX888" s="402"/>
      <c r="BY888" s="402"/>
      <c r="BZ888" s="402"/>
      <c r="CP888" s="402"/>
      <c r="CQ888" s="402"/>
      <c r="CY888" s="402"/>
      <c r="DE888" s="402"/>
      <c r="DF888" s="402"/>
      <c r="DP888" s="402"/>
      <c r="DR888" s="402"/>
      <c r="DV888" s="402"/>
      <c r="DZ888" s="402"/>
      <c r="ED888" s="402"/>
      <c r="EH888" s="402"/>
      <c r="EL888" s="402"/>
      <c r="EP888" s="402"/>
      <c r="ET888" s="402"/>
      <c r="EX888" s="402"/>
      <c r="FB888" s="402"/>
      <c r="FF888" s="402"/>
      <c r="FJ888" s="402"/>
      <c r="FN888" s="402"/>
      <c r="FR888" s="402"/>
      <c r="FV888" s="402"/>
      <c r="FZ888" s="402"/>
      <c r="GD888" s="402"/>
      <c r="GH888" s="402"/>
      <c r="GL888" s="402"/>
      <c r="GP888" s="402"/>
      <c r="GT888" s="402"/>
      <c r="GX888" s="402"/>
      <c r="HB888" s="402"/>
      <c r="HF888" s="402"/>
      <c r="HJ888" s="402"/>
      <c r="HN888" s="402"/>
      <c r="HR888" s="402"/>
      <c r="HV888" s="402"/>
      <c r="HZ888" s="402"/>
      <c r="ID888" s="402"/>
      <c r="IH888" s="402"/>
      <c r="IL888" s="402"/>
      <c r="IP888" s="402"/>
      <c r="IT888" s="402"/>
      <c r="IX888" s="402"/>
      <c r="JB888" s="402"/>
      <c r="JF888" s="402"/>
      <c r="JJ888" s="402"/>
      <c r="JN888" s="402"/>
      <c r="JR888" s="402"/>
      <c r="JV888" s="402"/>
      <c r="JZ888" s="402"/>
      <c r="KD888" s="402"/>
      <c r="LI888" s="402"/>
      <c r="MH888" s="402"/>
      <c r="MZ888" s="402"/>
      <c r="NM888" s="402"/>
      <c r="OA888" s="402"/>
      <c r="OR888" s="402"/>
      <c r="PW888" s="402"/>
      <c r="QO888" s="402"/>
      <c r="RB888" s="402"/>
      <c r="SD888" s="402"/>
      <c r="TX888" s="402"/>
      <c r="VT888" s="402"/>
      <c r="XQ888" s="402"/>
      <c r="YF888" s="402"/>
      <c r="ZK888" s="402"/>
      <c r="ZN888" s="402"/>
      <c r="AAP888" s="402"/>
      <c r="ABJ888" s="402"/>
      <c r="ABU888" s="402"/>
      <c r="ACZ888" s="402"/>
      <c r="ADG888" s="402"/>
      <c r="ADH888" s="402"/>
      <c r="AEL888" s="402"/>
    </row>
    <row r="889" spans="3:818" ht="11.25" customHeight="1">
      <c r="C889" s="402"/>
      <c r="F889" s="402"/>
      <c r="W889" s="402"/>
      <c r="AA889" s="402"/>
      <c r="AE889" s="402"/>
      <c r="AI889" s="402"/>
      <c r="AM889" s="402"/>
      <c r="AQ889" s="402"/>
      <c r="AT889" s="402"/>
      <c r="AW889" s="402"/>
      <c r="BA889" s="402"/>
      <c r="BB889" s="402"/>
      <c r="BE889" s="402"/>
      <c r="BF889" s="402"/>
      <c r="BI889" s="402"/>
      <c r="BJ889" s="402"/>
      <c r="BM889" s="402"/>
      <c r="BN889" s="402"/>
      <c r="BO889" s="402"/>
      <c r="BP889" s="402"/>
      <c r="BQ889" s="402"/>
      <c r="BR889" s="402"/>
      <c r="BS889" s="402"/>
      <c r="BT889" s="402"/>
      <c r="BW889" s="402"/>
      <c r="BX889" s="402"/>
      <c r="BY889" s="402"/>
      <c r="BZ889" s="402"/>
      <c r="CP889" s="402"/>
      <c r="CQ889" s="402"/>
      <c r="CY889" s="402"/>
      <c r="DE889" s="402"/>
      <c r="DF889" s="402"/>
      <c r="DP889" s="402"/>
      <c r="DR889" s="402"/>
      <c r="DV889" s="402"/>
      <c r="DZ889" s="402"/>
      <c r="ED889" s="402"/>
      <c r="EH889" s="402"/>
      <c r="EL889" s="402"/>
      <c r="EP889" s="402"/>
      <c r="ET889" s="402"/>
      <c r="EX889" s="402"/>
      <c r="FB889" s="402"/>
      <c r="FF889" s="402"/>
      <c r="FJ889" s="402"/>
      <c r="FN889" s="402"/>
      <c r="FR889" s="402"/>
      <c r="FV889" s="402"/>
      <c r="FZ889" s="402"/>
      <c r="GD889" s="402"/>
      <c r="GH889" s="402"/>
      <c r="GL889" s="402"/>
      <c r="GP889" s="402"/>
      <c r="GT889" s="402"/>
      <c r="GX889" s="402"/>
      <c r="HB889" s="402"/>
      <c r="HF889" s="402"/>
      <c r="HJ889" s="402"/>
      <c r="HN889" s="402"/>
      <c r="HR889" s="402"/>
      <c r="HV889" s="402"/>
      <c r="HZ889" s="402"/>
      <c r="ID889" s="402"/>
      <c r="IH889" s="402"/>
      <c r="IL889" s="402"/>
      <c r="IP889" s="402"/>
      <c r="IT889" s="402"/>
      <c r="IX889" s="402"/>
      <c r="JB889" s="402"/>
      <c r="JF889" s="402"/>
      <c r="JJ889" s="402"/>
      <c r="JN889" s="402"/>
      <c r="JR889" s="402"/>
      <c r="JV889" s="402"/>
      <c r="JZ889" s="402"/>
      <c r="KD889" s="402"/>
      <c r="LI889" s="402"/>
      <c r="MH889" s="402"/>
      <c r="MZ889" s="402"/>
      <c r="NM889" s="402"/>
      <c r="OA889" s="402"/>
      <c r="OR889" s="402"/>
      <c r="PW889" s="402"/>
      <c r="QO889" s="402"/>
      <c r="RB889" s="402"/>
      <c r="SD889" s="402"/>
      <c r="TX889" s="402"/>
      <c r="VT889" s="402"/>
      <c r="XQ889" s="402"/>
      <c r="YF889" s="402"/>
      <c r="ZK889" s="402"/>
      <c r="ZN889" s="402"/>
      <c r="AAP889" s="402"/>
      <c r="ABJ889" s="402"/>
      <c r="ABU889" s="402"/>
      <c r="ACZ889" s="402"/>
      <c r="ADG889" s="402"/>
      <c r="ADH889" s="402"/>
      <c r="AEL889" s="402"/>
    </row>
    <row r="890" spans="3:818" ht="11.25" customHeight="1">
      <c r="C890" s="402"/>
      <c r="F890" s="402"/>
      <c r="W890" s="402"/>
      <c r="AA890" s="402"/>
      <c r="AE890" s="402"/>
      <c r="AI890" s="402"/>
      <c r="AM890" s="402"/>
      <c r="AQ890" s="402"/>
      <c r="AT890" s="402"/>
      <c r="AW890" s="402"/>
      <c r="BA890" s="402"/>
      <c r="BB890" s="402"/>
      <c r="BE890" s="402"/>
      <c r="BF890" s="402"/>
      <c r="BI890" s="402"/>
      <c r="BJ890" s="402"/>
      <c r="BM890" s="402"/>
      <c r="BN890" s="402"/>
      <c r="BO890" s="402"/>
      <c r="BP890" s="402"/>
      <c r="BQ890" s="402"/>
      <c r="BR890" s="402"/>
      <c r="BS890" s="402"/>
      <c r="BT890" s="402"/>
      <c r="BW890" s="402"/>
      <c r="BX890" s="402"/>
      <c r="BY890" s="402"/>
      <c r="BZ890" s="402"/>
      <c r="CP890" s="402"/>
      <c r="CQ890" s="402"/>
      <c r="CY890" s="402"/>
      <c r="DE890" s="402"/>
      <c r="DF890" s="402"/>
      <c r="DP890" s="402"/>
      <c r="DR890" s="402"/>
      <c r="DV890" s="402"/>
      <c r="DZ890" s="402"/>
      <c r="ED890" s="402"/>
      <c r="EH890" s="402"/>
      <c r="EL890" s="402"/>
      <c r="EP890" s="402"/>
      <c r="ET890" s="402"/>
      <c r="EX890" s="402"/>
      <c r="FB890" s="402"/>
      <c r="FF890" s="402"/>
      <c r="FJ890" s="402"/>
      <c r="FN890" s="402"/>
      <c r="FR890" s="402"/>
      <c r="FV890" s="402"/>
      <c r="FZ890" s="402"/>
      <c r="GD890" s="402"/>
      <c r="GH890" s="402"/>
      <c r="GL890" s="402"/>
      <c r="GP890" s="402"/>
      <c r="GT890" s="402"/>
      <c r="GX890" s="402"/>
      <c r="HB890" s="402"/>
      <c r="HF890" s="402"/>
      <c r="HJ890" s="402"/>
      <c r="HN890" s="402"/>
      <c r="HR890" s="402"/>
      <c r="HV890" s="402"/>
      <c r="HZ890" s="402"/>
      <c r="ID890" s="402"/>
      <c r="IH890" s="402"/>
      <c r="IL890" s="402"/>
      <c r="IP890" s="402"/>
      <c r="IT890" s="402"/>
      <c r="IX890" s="402"/>
      <c r="JB890" s="402"/>
      <c r="JF890" s="402"/>
      <c r="JJ890" s="402"/>
      <c r="JN890" s="402"/>
      <c r="JR890" s="402"/>
      <c r="JV890" s="402"/>
      <c r="JZ890" s="402"/>
      <c r="KD890" s="402"/>
      <c r="LI890" s="402"/>
      <c r="MH890" s="402"/>
      <c r="MZ890" s="402"/>
      <c r="NM890" s="402"/>
      <c r="OA890" s="402"/>
      <c r="OR890" s="402"/>
      <c r="PW890" s="402"/>
      <c r="QO890" s="402"/>
      <c r="RB890" s="402"/>
      <c r="SD890" s="402"/>
      <c r="TX890" s="402"/>
      <c r="VT890" s="402"/>
      <c r="XQ890" s="402"/>
      <c r="YF890" s="402"/>
      <c r="ZK890" s="402"/>
      <c r="ZN890" s="402"/>
      <c r="AAP890" s="402"/>
      <c r="ABJ890" s="402"/>
      <c r="ABU890" s="402"/>
      <c r="ACZ890" s="402"/>
      <c r="ADG890" s="402"/>
      <c r="ADH890" s="402"/>
      <c r="AEL890" s="402"/>
    </row>
    <row r="891" spans="3:818" ht="11.25" customHeight="1">
      <c r="C891" s="402"/>
      <c r="F891" s="402"/>
      <c r="W891" s="402"/>
      <c r="AA891" s="402"/>
      <c r="AE891" s="402"/>
      <c r="AI891" s="402"/>
      <c r="AM891" s="402"/>
      <c r="AQ891" s="402"/>
      <c r="AT891" s="402"/>
      <c r="AW891" s="402"/>
      <c r="BA891" s="402"/>
      <c r="BB891" s="402"/>
      <c r="BE891" s="402"/>
      <c r="BF891" s="402"/>
      <c r="BI891" s="402"/>
      <c r="BJ891" s="402"/>
      <c r="BM891" s="402"/>
      <c r="BN891" s="402"/>
      <c r="BO891" s="402"/>
      <c r="BP891" s="402"/>
      <c r="BQ891" s="402"/>
      <c r="BR891" s="402"/>
      <c r="BS891" s="402"/>
      <c r="BT891" s="402"/>
      <c r="BW891" s="402"/>
      <c r="BX891" s="402"/>
      <c r="BY891" s="402"/>
      <c r="BZ891" s="402"/>
      <c r="CP891" s="402"/>
      <c r="CQ891" s="402"/>
      <c r="CY891" s="402"/>
      <c r="DE891" s="402"/>
      <c r="DF891" s="402"/>
      <c r="DP891" s="402"/>
      <c r="DR891" s="402"/>
      <c r="DV891" s="402"/>
      <c r="DZ891" s="402"/>
      <c r="ED891" s="402"/>
      <c r="EH891" s="402"/>
      <c r="EL891" s="402"/>
      <c r="EP891" s="402"/>
      <c r="ET891" s="402"/>
      <c r="EX891" s="402"/>
      <c r="FB891" s="402"/>
      <c r="FF891" s="402"/>
      <c r="FJ891" s="402"/>
      <c r="FN891" s="402"/>
      <c r="FR891" s="402"/>
      <c r="FV891" s="402"/>
      <c r="FZ891" s="402"/>
      <c r="GD891" s="402"/>
      <c r="GH891" s="402"/>
      <c r="GL891" s="402"/>
      <c r="GP891" s="402"/>
      <c r="GT891" s="402"/>
      <c r="GX891" s="402"/>
      <c r="HB891" s="402"/>
      <c r="HF891" s="402"/>
      <c r="HJ891" s="402"/>
      <c r="HN891" s="402"/>
      <c r="HR891" s="402"/>
      <c r="HV891" s="402"/>
      <c r="HZ891" s="402"/>
      <c r="ID891" s="402"/>
      <c r="IH891" s="402"/>
      <c r="IL891" s="402"/>
      <c r="IP891" s="402"/>
      <c r="IT891" s="402"/>
      <c r="IX891" s="402"/>
      <c r="JB891" s="402"/>
      <c r="JF891" s="402"/>
      <c r="JJ891" s="402"/>
      <c r="JN891" s="402"/>
      <c r="JR891" s="402"/>
      <c r="JV891" s="402"/>
      <c r="JZ891" s="402"/>
      <c r="KD891" s="402"/>
      <c r="LI891" s="402"/>
      <c r="MH891" s="402"/>
      <c r="MZ891" s="402"/>
      <c r="NM891" s="402"/>
      <c r="OA891" s="402"/>
      <c r="OR891" s="402"/>
      <c r="PW891" s="402"/>
      <c r="QO891" s="402"/>
      <c r="RB891" s="402"/>
      <c r="SD891" s="402"/>
      <c r="TX891" s="402"/>
      <c r="VT891" s="402"/>
      <c r="XQ891" s="402"/>
      <c r="YF891" s="402"/>
      <c r="ZK891" s="402"/>
      <c r="ZN891" s="402"/>
      <c r="AAP891" s="402"/>
      <c r="ABJ891" s="402"/>
      <c r="ABU891" s="402"/>
      <c r="ACZ891" s="402"/>
      <c r="ADG891" s="402"/>
      <c r="ADH891" s="402"/>
      <c r="AEL891" s="402"/>
    </row>
    <row r="892" spans="3:818" ht="11.25" customHeight="1">
      <c r="C892" s="402"/>
      <c r="F892" s="402"/>
      <c r="W892" s="402"/>
      <c r="AA892" s="402"/>
      <c r="AE892" s="402"/>
      <c r="AI892" s="402"/>
      <c r="AM892" s="402"/>
      <c r="AQ892" s="402"/>
      <c r="AT892" s="402"/>
      <c r="AW892" s="402"/>
      <c r="BA892" s="402"/>
      <c r="BB892" s="402"/>
      <c r="BE892" s="402"/>
      <c r="BF892" s="402"/>
      <c r="BI892" s="402"/>
      <c r="BJ892" s="402"/>
      <c r="BM892" s="402"/>
      <c r="BN892" s="402"/>
      <c r="BO892" s="402"/>
      <c r="BP892" s="402"/>
      <c r="BQ892" s="402"/>
      <c r="BR892" s="402"/>
      <c r="BS892" s="402"/>
      <c r="BT892" s="402"/>
      <c r="BW892" s="402"/>
      <c r="BX892" s="402"/>
      <c r="BY892" s="402"/>
      <c r="BZ892" s="402"/>
      <c r="CP892" s="402"/>
      <c r="CQ892" s="402"/>
      <c r="CY892" s="402"/>
      <c r="DE892" s="402"/>
      <c r="DF892" s="402"/>
      <c r="DP892" s="402"/>
      <c r="DR892" s="402"/>
      <c r="DV892" s="402"/>
      <c r="DZ892" s="402"/>
      <c r="ED892" s="402"/>
      <c r="EH892" s="402"/>
      <c r="EL892" s="402"/>
      <c r="EP892" s="402"/>
      <c r="ET892" s="402"/>
      <c r="EX892" s="402"/>
      <c r="FB892" s="402"/>
      <c r="FF892" s="402"/>
      <c r="FJ892" s="402"/>
      <c r="FN892" s="402"/>
      <c r="FR892" s="402"/>
      <c r="FV892" s="402"/>
      <c r="FZ892" s="402"/>
      <c r="GD892" s="402"/>
      <c r="GH892" s="402"/>
      <c r="GL892" s="402"/>
      <c r="GP892" s="402"/>
      <c r="GT892" s="402"/>
      <c r="GX892" s="402"/>
      <c r="HB892" s="402"/>
      <c r="HF892" s="402"/>
      <c r="HJ892" s="402"/>
      <c r="HN892" s="402"/>
      <c r="HR892" s="402"/>
      <c r="HV892" s="402"/>
      <c r="HZ892" s="402"/>
      <c r="ID892" s="402"/>
      <c r="IH892" s="402"/>
      <c r="IL892" s="402"/>
      <c r="IP892" s="402"/>
      <c r="IT892" s="402"/>
      <c r="IX892" s="402"/>
      <c r="JB892" s="402"/>
      <c r="JF892" s="402"/>
      <c r="JJ892" s="402"/>
      <c r="JN892" s="402"/>
      <c r="JR892" s="402"/>
      <c r="JV892" s="402"/>
      <c r="JZ892" s="402"/>
      <c r="KD892" s="402"/>
      <c r="LI892" s="402"/>
      <c r="MH892" s="402"/>
      <c r="MZ892" s="402"/>
      <c r="NM892" s="402"/>
      <c r="OA892" s="402"/>
      <c r="OR892" s="402"/>
      <c r="PW892" s="402"/>
      <c r="QO892" s="402"/>
      <c r="RB892" s="402"/>
      <c r="SD892" s="402"/>
      <c r="TX892" s="402"/>
      <c r="VT892" s="402"/>
      <c r="XQ892" s="402"/>
      <c r="YF892" s="402"/>
      <c r="ZK892" s="402"/>
      <c r="ZN892" s="402"/>
      <c r="AAP892" s="402"/>
      <c r="ABJ892" s="402"/>
      <c r="ABU892" s="402"/>
      <c r="ACZ892" s="402"/>
      <c r="ADG892" s="402"/>
      <c r="ADH892" s="402"/>
      <c r="AEL892" s="402"/>
    </row>
    <row r="893" spans="3:818" ht="11.25" customHeight="1">
      <c r="C893" s="402"/>
      <c r="F893" s="402"/>
      <c r="W893" s="402"/>
      <c r="AA893" s="402"/>
      <c r="AE893" s="402"/>
      <c r="AI893" s="402"/>
      <c r="AM893" s="402"/>
      <c r="AQ893" s="402"/>
      <c r="AT893" s="402"/>
      <c r="AW893" s="402"/>
      <c r="BA893" s="402"/>
      <c r="BB893" s="402"/>
      <c r="BE893" s="402"/>
      <c r="BF893" s="402"/>
      <c r="BI893" s="402"/>
      <c r="BJ893" s="402"/>
      <c r="BM893" s="402"/>
      <c r="BN893" s="402"/>
      <c r="BO893" s="402"/>
      <c r="BP893" s="402"/>
      <c r="BQ893" s="402"/>
      <c r="BR893" s="402"/>
      <c r="BS893" s="402"/>
      <c r="BT893" s="402"/>
      <c r="BW893" s="402"/>
      <c r="BX893" s="402"/>
      <c r="BY893" s="402"/>
      <c r="BZ893" s="402"/>
      <c r="CP893" s="402"/>
      <c r="CQ893" s="402"/>
      <c r="CY893" s="402"/>
      <c r="DE893" s="402"/>
      <c r="DF893" s="402"/>
      <c r="DP893" s="402"/>
      <c r="DR893" s="402"/>
      <c r="DV893" s="402"/>
      <c r="DZ893" s="402"/>
      <c r="ED893" s="402"/>
      <c r="EH893" s="402"/>
      <c r="EL893" s="402"/>
      <c r="EP893" s="402"/>
      <c r="ET893" s="402"/>
      <c r="EX893" s="402"/>
      <c r="FB893" s="402"/>
      <c r="FF893" s="402"/>
      <c r="FJ893" s="402"/>
      <c r="FN893" s="402"/>
      <c r="FR893" s="402"/>
      <c r="FV893" s="402"/>
      <c r="FZ893" s="402"/>
      <c r="GD893" s="402"/>
      <c r="GH893" s="402"/>
      <c r="GL893" s="402"/>
      <c r="GP893" s="402"/>
      <c r="GT893" s="402"/>
      <c r="GX893" s="402"/>
      <c r="HB893" s="402"/>
      <c r="HF893" s="402"/>
      <c r="HJ893" s="402"/>
      <c r="HN893" s="402"/>
      <c r="HR893" s="402"/>
      <c r="HV893" s="402"/>
      <c r="HZ893" s="402"/>
      <c r="ID893" s="402"/>
      <c r="IH893" s="402"/>
      <c r="IL893" s="402"/>
      <c r="IP893" s="402"/>
      <c r="IT893" s="402"/>
      <c r="IX893" s="402"/>
      <c r="JB893" s="402"/>
      <c r="JF893" s="402"/>
      <c r="JJ893" s="402"/>
      <c r="JN893" s="402"/>
      <c r="JR893" s="402"/>
      <c r="JV893" s="402"/>
      <c r="JZ893" s="402"/>
      <c r="KD893" s="402"/>
      <c r="LI893" s="402"/>
      <c r="MH893" s="402"/>
      <c r="MZ893" s="402"/>
      <c r="NM893" s="402"/>
      <c r="OA893" s="402"/>
      <c r="OR893" s="402"/>
      <c r="PW893" s="402"/>
      <c r="QO893" s="402"/>
      <c r="RB893" s="402"/>
      <c r="SD893" s="402"/>
      <c r="TX893" s="402"/>
      <c r="VT893" s="402"/>
      <c r="XQ893" s="402"/>
      <c r="YF893" s="402"/>
      <c r="ZK893" s="402"/>
      <c r="ZN893" s="402"/>
      <c r="AAP893" s="402"/>
      <c r="ABJ893" s="402"/>
      <c r="ABU893" s="402"/>
      <c r="ACZ893" s="402"/>
      <c r="ADG893" s="402"/>
      <c r="ADH893" s="402"/>
      <c r="AEL893" s="402"/>
    </row>
    <row r="894" spans="3:818" ht="11.25" customHeight="1">
      <c r="C894" s="402"/>
      <c r="F894" s="402"/>
      <c r="W894" s="402"/>
      <c r="AA894" s="402"/>
      <c r="AE894" s="402"/>
      <c r="AI894" s="402"/>
      <c r="AM894" s="402"/>
      <c r="AQ894" s="402"/>
      <c r="AT894" s="402"/>
      <c r="AW894" s="402"/>
      <c r="BA894" s="402"/>
      <c r="BB894" s="402"/>
      <c r="BE894" s="402"/>
      <c r="BF894" s="402"/>
      <c r="BI894" s="402"/>
      <c r="BJ894" s="402"/>
      <c r="BM894" s="402"/>
      <c r="BN894" s="402"/>
      <c r="BO894" s="402"/>
      <c r="BP894" s="402"/>
      <c r="BQ894" s="402"/>
      <c r="BR894" s="402"/>
      <c r="BS894" s="402"/>
      <c r="BT894" s="402"/>
      <c r="BW894" s="402"/>
      <c r="BX894" s="402"/>
      <c r="BY894" s="402"/>
      <c r="BZ894" s="402"/>
      <c r="CP894" s="402"/>
      <c r="CQ894" s="402"/>
      <c r="CY894" s="402"/>
      <c r="DE894" s="402"/>
      <c r="DF894" s="402"/>
      <c r="DP894" s="402"/>
      <c r="DR894" s="402"/>
      <c r="DV894" s="402"/>
      <c r="DZ894" s="402"/>
      <c r="ED894" s="402"/>
      <c r="EH894" s="402"/>
      <c r="EL894" s="402"/>
      <c r="EP894" s="402"/>
      <c r="ET894" s="402"/>
      <c r="EX894" s="402"/>
      <c r="FB894" s="402"/>
      <c r="FF894" s="402"/>
      <c r="FJ894" s="402"/>
      <c r="FN894" s="402"/>
      <c r="FR894" s="402"/>
      <c r="FV894" s="402"/>
      <c r="FZ894" s="402"/>
      <c r="GD894" s="402"/>
      <c r="GH894" s="402"/>
      <c r="GL894" s="402"/>
      <c r="GP894" s="402"/>
      <c r="GT894" s="402"/>
      <c r="GX894" s="402"/>
      <c r="HB894" s="402"/>
      <c r="HF894" s="402"/>
      <c r="HJ894" s="402"/>
      <c r="HN894" s="402"/>
      <c r="HR894" s="402"/>
      <c r="HV894" s="402"/>
      <c r="HZ894" s="402"/>
      <c r="ID894" s="402"/>
      <c r="IH894" s="402"/>
      <c r="IL894" s="402"/>
      <c r="IP894" s="402"/>
      <c r="IT894" s="402"/>
      <c r="IX894" s="402"/>
      <c r="JB894" s="402"/>
      <c r="JF894" s="402"/>
      <c r="JJ894" s="402"/>
      <c r="JN894" s="402"/>
      <c r="JR894" s="402"/>
      <c r="JV894" s="402"/>
      <c r="JZ894" s="402"/>
      <c r="KD894" s="402"/>
      <c r="LI894" s="402"/>
      <c r="MH894" s="402"/>
      <c r="MZ894" s="402"/>
      <c r="NM894" s="402"/>
      <c r="OA894" s="402"/>
      <c r="OR894" s="402"/>
      <c r="PW894" s="402"/>
      <c r="QO894" s="402"/>
      <c r="RB894" s="402"/>
      <c r="SD894" s="402"/>
      <c r="TX894" s="402"/>
      <c r="VT894" s="402"/>
      <c r="XQ894" s="402"/>
      <c r="YF894" s="402"/>
      <c r="ZK894" s="402"/>
      <c r="ZN894" s="402"/>
      <c r="AAP894" s="402"/>
      <c r="ABJ894" s="402"/>
      <c r="ABU894" s="402"/>
      <c r="ACZ894" s="402"/>
      <c r="ADG894" s="402"/>
      <c r="ADH894" s="402"/>
      <c r="AEL894" s="402"/>
    </row>
    <row r="895" spans="3:818" ht="11.25" customHeight="1">
      <c r="C895" s="402"/>
      <c r="F895" s="402"/>
      <c r="W895" s="402"/>
      <c r="AA895" s="402"/>
      <c r="AE895" s="402"/>
      <c r="AI895" s="402"/>
      <c r="AM895" s="402"/>
      <c r="AQ895" s="402"/>
      <c r="AT895" s="402"/>
      <c r="AW895" s="402"/>
      <c r="BA895" s="402"/>
      <c r="BB895" s="402"/>
      <c r="BE895" s="402"/>
      <c r="BF895" s="402"/>
      <c r="BI895" s="402"/>
      <c r="BJ895" s="402"/>
      <c r="BM895" s="402"/>
      <c r="BN895" s="402"/>
      <c r="BO895" s="402"/>
      <c r="BP895" s="402"/>
      <c r="BQ895" s="402"/>
      <c r="BR895" s="402"/>
      <c r="BS895" s="402"/>
      <c r="BT895" s="402"/>
      <c r="BW895" s="402"/>
      <c r="BX895" s="402"/>
      <c r="BY895" s="402"/>
      <c r="BZ895" s="402"/>
      <c r="CP895" s="402"/>
      <c r="CQ895" s="402"/>
      <c r="CY895" s="402"/>
      <c r="DE895" s="402"/>
      <c r="DF895" s="402"/>
      <c r="DP895" s="402"/>
      <c r="DR895" s="402"/>
      <c r="DV895" s="402"/>
      <c r="DZ895" s="402"/>
      <c r="ED895" s="402"/>
      <c r="EH895" s="402"/>
      <c r="EL895" s="402"/>
      <c r="EP895" s="402"/>
      <c r="ET895" s="402"/>
      <c r="EX895" s="402"/>
      <c r="FB895" s="402"/>
      <c r="FF895" s="402"/>
      <c r="FJ895" s="402"/>
      <c r="FN895" s="402"/>
      <c r="FR895" s="402"/>
      <c r="FV895" s="402"/>
      <c r="FZ895" s="402"/>
      <c r="GD895" s="402"/>
      <c r="GH895" s="402"/>
      <c r="GL895" s="402"/>
      <c r="GP895" s="402"/>
      <c r="GT895" s="402"/>
      <c r="GX895" s="402"/>
      <c r="HB895" s="402"/>
      <c r="HF895" s="402"/>
      <c r="HJ895" s="402"/>
      <c r="HN895" s="402"/>
      <c r="HR895" s="402"/>
      <c r="HV895" s="402"/>
      <c r="HZ895" s="402"/>
      <c r="ID895" s="402"/>
      <c r="IH895" s="402"/>
      <c r="IL895" s="402"/>
      <c r="IP895" s="402"/>
      <c r="IT895" s="402"/>
      <c r="IX895" s="402"/>
      <c r="JB895" s="402"/>
      <c r="JF895" s="402"/>
      <c r="JJ895" s="402"/>
      <c r="JN895" s="402"/>
      <c r="JR895" s="402"/>
      <c r="JV895" s="402"/>
      <c r="JZ895" s="402"/>
      <c r="KD895" s="402"/>
      <c r="LI895" s="402"/>
      <c r="MH895" s="402"/>
      <c r="MZ895" s="402"/>
      <c r="NM895" s="402"/>
      <c r="OA895" s="402"/>
      <c r="OR895" s="402"/>
      <c r="PW895" s="402"/>
      <c r="QO895" s="402"/>
      <c r="RB895" s="402"/>
      <c r="SD895" s="402"/>
      <c r="TX895" s="402"/>
      <c r="VT895" s="402"/>
      <c r="XQ895" s="402"/>
      <c r="YF895" s="402"/>
      <c r="ZK895" s="402"/>
      <c r="ZN895" s="402"/>
      <c r="AAP895" s="402"/>
      <c r="ABJ895" s="402"/>
      <c r="ABU895" s="402"/>
      <c r="ACZ895" s="402"/>
      <c r="ADG895" s="402"/>
      <c r="ADH895" s="402"/>
      <c r="AEL895" s="402"/>
    </row>
    <row r="896" spans="3:818" ht="11.25" customHeight="1">
      <c r="C896" s="402"/>
      <c r="F896" s="402"/>
      <c r="W896" s="402"/>
      <c r="AA896" s="402"/>
      <c r="AE896" s="402"/>
      <c r="AI896" s="402"/>
      <c r="AM896" s="402"/>
      <c r="AQ896" s="402"/>
      <c r="AT896" s="402"/>
      <c r="AW896" s="402"/>
      <c r="BA896" s="402"/>
      <c r="BB896" s="402"/>
      <c r="BE896" s="402"/>
      <c r="BF896" s="402"/>
      <c r="BI896" s="402"/>
      <c r="BJ896" s="402"/>
      <c r="BM896" s="402"/>
      <c r="BN896" s="402"/>
      <c r="BO896" s="402"/>
      <c r="BP896" s="402"/>
      <c r="BQ896" s="402"/>
      <c r="BR896" s="402"/>
      <c r="BS896" s="402"/>
      <c r="BT896" s="402"/>
      <c r="BW896" s="402"/>
      <c r="BX896" s="402"/>
      <c r="BY896" s="402"/>
      <c r="BZ896" s="402"/>
      <c r="CP896" s="402"/>
      <c r="CQ896" s="402"/>
      <c r="CY896" s="402"/>
      <c r="DE896" s="402"/>
      <c r="DF896" s="402"/>
      <c r="DP896" s="402"/>
      <c r="DR896" s="402"/>
      <c r="DV896" s="402"/>
      <c r="DZ896" s="402"/>
      <c r="ED896" s="402"/>
      <c r="EH896" s="402"/>
      <c r="EL896" s="402"/>
      <c r="EP896" s="402"/>
      <c r="ET896" s="402"/>
      <c r="EX896" s="402"/>
      <c r="FB896" s="402"/>
      <c r="FF896" s="402"/>
      <c r="FJ896" s="402"/>
      <c r="FN896" s="402"/>
      <c r="FR896" s="402"/>
      <c r="FV896" s="402"/>
      <c r="FZ896" s="402"/>
      <c r="GD896" s="402"/>
      <c r="GH896" s="402"/>
      <c r="GL896" s="402"/>
      <c r="GP896" s="402"/>
      <c r="GT896" s="402"/>
      <c r="GX896" s="402"/>
      <c r="HB896" s="402"/>
      <c r="HF896" s="402"/>
      <c r="HJ896" s="402"/>
      <c r="HN896" s="402"/>
      <c r="HR896" s="402"/>
      <c r="HV896" s="402"/>
      <c r="HZ896" s="402"/>
      <c r="ID896" s="402"/>
      <c r="IH896" s="402"/>
      <c r="IL896" s="402"/>
      <c r="IP896" s="402"/>
      <c r="IT896" s="402"/>
      <c r="IX896" s="402"/>
      <c r="JB896" s="402"/>
      <c r="JF896" s="402"/>
      <c r="JJ896" s="402"/>
      <c r="JN896" s="402"/>
      <c r="JR896" s="402"/>
      <c r="JV896" s="402"/>
      <c r="JZ896" s="402"/>
      <c r="KD896" s="402"/>
      <c r="LI896" s="402"/>
      <c r="MH896" s="402"/>
      <c r="MZ896" s="402"/>
      <c r="NM896" s="402"/>
      <c r="OA896" s="402"/>
      <c r="OR896" s="402"/>
      <c r="PW896" s="402"/>
      <c r="QO896" s="402"/>
      <c r="RB896" s="402"/>
      <c r="SD896" s="402"/>
      <c r="TX896" s="402"/>
      <c r="VT896" s="402"/>
      <c r="XQ896" s="402"/>
      <c r="YF896" s="402"/>
      <c r="ZK896" s="402"/>
      <c r="ZN896" s="402"/>
      <c r="AAP896" s="402"/>
      <c r="ABJ896" s="402"/>
      <c r="ABU896" s="402"/>
      <c r="ACZ896" s="402"/>
      <c r="ADG896" s="402"/>
      <c r="ADH896" s="402"/>
      <c r="AEL896" s="402"/>
    </row>
    <row r="897" spans="3:818" ht="11.25" customHeight="1">
      <c r="C897" s="402"/>
      <c r="F897" s="402"/>
      <c r="W897" s="402"/>
      <c r="AA897" s="402"/>
      <c r="AE897" s="402"/>
      <c r="AI897" s="402"/>
      <c r="AM897" s="402"/>
      <c r="AQ897" s="402"/>
      <c r="AT897" s="402"/>
      <c r="AW897" s="402"/>
      <c r="BA897" s="402"/>
      <c r="BB897" s="402"/>
      <c r="BE897" s="402"/>
      <c r="BF897" s="402"/>
      <c r="BI897" s="402"/>
      <c r="BJ897" s="402"/>
      <c r="BM897" s="402"/>
      <c r="BN897" s="402"/>
      <c r="BO897" s="402"/>
      <c r="BP897" s="402"/>
      <c r="BQ897" s="402"/>
      <c r="BR897" s="402"/>
      <c r="BS897" s="402"/>
      <c r="BT897" s="402"/>
      <c r="BW897" s="402"/>
      <c r="BX897" s="402"/>
      <c r="BY897" s="402"/>
      <c r="BZ897" s="402"/>
      <c r="CP897" s="402"/>
      <c r="CQ897" s="402"/>
      <c r="CY897" s="402"/>
      <c r="DE897" s="402"/>
      <c r="DF897" s="402"/>
      <c r="DP897" s="402"/>
      <c r="DR897" s="402"/>
      <c r="DV897" s="402"/>
      <c r="DZ897" s="402"/>
      <c r="ED897" s="402"/>
      <c r="EH897" s="402"/>
      <c r="EL897" s="402"/>
      <c r="EP897" s="402"/>
      <c r="ET897" s="402"/>
      <c r="EX897" s="402"/>
      <c r="FB897" s="402"/>
      <c r="FF897" s="402"/>
      <c r="FJ897" s="402"/>
      <c r="FN897" s="402"/>
      <c r="FR897" s="402"/>
      <c r="FV897" s="402"/>
      <c r="FZ897" s="402"/>
      <c r="GD897" s="402"/>
      <c r="GH897" s="402"/>
      <c r="GL897" s="402"/>
      <c r="GP897" s="402"/>
      <c r="GT897" s="402"/>
      <c r="GX897" s="402"/>
      <c r="HB897" s="402"/>
      <c r="HF897" s="402"/>
      <c r="HJ897" s="402"/>
      <c r="HN897" s="402"/>
      <c r="HR897" s="402"/>
      <c r="HV897" s="402"/>
      <c r="HZ897" s="402"/>
      <c r="ID897" s="402"/>
      <c r="IH897" s="402"/>
      <c r="IL897" s="402"/>
      <c r="IP897" s="402"/>
      <c r="IT897" s="402"/>
      <c r="IX897" s="402"/>
      <c r="JB897" s="402"/>
      <c r="JF897" s="402"/>
      <c r="JJ897" s="402"/>
      <c r="JN897" s="402"/>
      <c r="JR897" s="402"/>
      <c r="JV897" s="402"/>
      <c r="JZ897" s="402"/>
      <c r="KD897" s="402"/>
      <c r="LI897" s="402"/>
      <c r="MH897" s="402"/>
      <c r="MZ897" s="402"/>
      <c r="NM897" s="402"/>
      <c r="OA897" s="402"/>
      <c r="OR897" s="402"/>
      <c r="PW897" s="402"/>
      <c r="QO897" s="402"/>
      <c r="RB897" s="402"/>
      <c r="SD897" s="402"/>
      <c r="TX897" s="402"/>
      <c r="VT897" s="402"/>
      <c r="XQ897" s="402"/>
      <c r="YF897" s="402"/>
      <c r="ZK897" s="402"/>
      <c r="ZN897" s="402"/>
      <c r="AAP897" s="402"/>
      <c r="ABJ897" s="402"/>
      <c r="ABU897" s="402"/>
      <c r="ACZ897" s="402"/>
      <c r="ADG897" s="402"/>
      <c r="ADH897" s="402"/>
      <c r="AEL897" s="402"/>
    </row>
    <row r="898" spans="3:818" ht="11.25" customHeight="1">
      <c r="C898" s="402"/>
      <c r="F898" s="402"/>
      <c r="W898" s="402"/>
      <c r="AA898" s="402"/>
      <c r="AE898" s="402"/>
      <c r="AI898" s="402"/>
      <c r="AM898" s="402"/>
      <c r="AQ898" s="402"/>
      <c r="AT898" s="402"/>
      <c r="AW898" s="402"/>
      <c r="BA898" s="402"/>
      <c r="BB898" s="402"/>
      <c r="BE898" s="402"/>
      <c r="BF898" s="402"/>
      <c r="BI898" s="402"/>
      <c r="BJ898" s="402"/>
      <c r="BM898" s="402"/>
      <c r="BN898" s="402"/>
      <c r="BO898" s="402"/>
      <c r="BP898" s="402"/>
      <c r="BQ898" s="402"/>
      <c r="BR898" s="402"/>
      <c r="BS898" s="402"/>
      <c r="BT898" s="402"/>
      <c r="BW898" s="402"/>
      <c r="BX898" s="402"/>
      <c r="BY898" s="402"/>
      <c r="BZ898" s="402"/>
      <c r="CP898" s="402"/>
      <c r="CQ898" s="402"/>
      <c r="CY898" s="402"/>
      <c r="DE898" s="402"/>
      <c r="DF898" s="402"/>
      <c r="DP898" s="402"/>
      <c r="DR898" s="402"/>
      <c r="DV898" s="402"/>
      <c r="DZ898" s="402"/>
      <c r="ED898" s="402"/>
      <c r="EH898" s="402"/>
      <c r="EL898" s="402"/>
      <c r="EP898" s="402"/>
      <c r="ET898" s="402"/>
      <c r="EX898" s="402"/>
      <c r="FB898" s="402"/>
      <c r="FF898" s="402"/>
      <c r="FJ898" s="402"/>
      <c r="FN898" s="402"/>
      <c r="FR898" s="402"/>
      <c r="FV898" s="402"/>
      <c r="FZ898" s="402"/>
      <c r="GD898" s="402"/>
      <c r="GH898" s="402"/>
      <c r="GL898" s="402"/>
      <c r="GP898" s="402"/>
      <c r="GT898" s="402"/>
      <c r="GX898" s="402"/>
      <c r="HB898" s="402"/>
      <c r="HF898" s="402"/>
      <c r="HJ898" s="402"/>
      <c r="HN898" s="402"/>
      <c r="HR898" s="402"/>
      <c r="HV898" s="402"/>
      <c r="HZ898" s="402"/>
      <c r="ID898" s="402"/>
      <c r="IH898" s="402"/>
      <c r="IL898" s="402"/>
      <c r="IP898" s="402"/>
      <c r="IT898" s="402"/>
      <c r="IX898" s="402"/>
      <c r="JB898" s="402"/>
      <c r="JF898" s="402"/>
      <c r="JJ898" s="402"/>
      <c r="JN898" s="402"/>
      <c r="JR898" s="402"/>
      <c r="JV898" s="402"/>
      <c r="JZ898" s="402"/>
      <c r="KD898" s="402"/>
      <c r="LI898" s="402"/>
      <c r="MH898" s="402"/>
      <c r="MZ898" s="402"/>
      <c r="NM898" s="402"/>
      <c r="OA898" s="402"/>
      <c r="OR898" s="402"/>
      <c r="PW898" s="402"/>
      <c r="QO898" s="402"/>
      <c r="RB898" s="402"/>
      <c r="SD898" s="402"/>
      <c r="TX898" s="402"/>
      <c r="VT898" s="402"/>
      <c r="XQ898" s="402"/>
      <c r="YF898" s="402"/>
      <c r="ZK898" s="402"/>
      <c r="ZN898" s="402"/>
      <c r="AAP898" s="402"/>
      <c r="ABJ898" s="402"/>
      <c r="ABU898" s="402"/>
      <c r="ACZ898" s="402"/>
      <c r="ADG898" s="402"/>
      <c r="ADH898" s="402"/>
      <c r="AEL898" s="402"/>
    </row>
    <row r="899" spans="3:818" ht="11.25" customHeight="1">
      <c r="C899" s="402"/>
      <c r="F899" s="402"/>
      <c r="W899" s="402"/>
      <c r="AA899" s="402"/>
      <c r="AE899" s="402"/>
      <c r="AI899" s="402"/>
      <c r="AM899" s="402"/>
      <c r="AQ899" s="402"/>
      <c r="AT899" s="402"/>
      <c r="AW899" s="402"/>
      <c r="BA899" s="402"/>
      <c r="BB899" s="402"/>
      <c r="BE899" s="402"/>
      <c r="BF899" s="402"/>
      <c r="BI899" s="402"/>
      <c r="BJ899" s="402"/>
      <c r="BM899" s="402"/>
      <c r="BN899" s="402"/>
      <c r="BO899" s="402"/>
      <c r="BP899" s="402"/>
      <c r="BQ899" s="402"/>
      <c r="BR899" s="402"/>
      <c r="BS899" s="402"/>
      <c r="BT899" s="402"/>
      <c r="BW899" s="402"/>
      <c r="BX899" s="402"/>
      <c r="BY899" s="402"/>
      <c r="BZ899" s="402"/>
      <c r="CP899" s="402"/>
      <c r="CQ899" s="402"/>
      <c r="CY899" s="402"/>
      <c r="DE899" s="402"/>
      <c r="DF899" s="402"/>
      <c r="DP899" s="402"/>
      <c r="DR899" s="402"/>
      <c r="DV899" s="402"/>
      <c r="DZ899" s="402"/>
      <c r="ED899" s="402"/>
      <c r="EH899" s="402"/>
      <c r="EL899" s="402"/>
      <c r="EP899" s="402"/>
      <c r="ET899" s="402"/>
      <c r="EX899" s="402"/>
      <c r="FB899" s="402"/>
      <c r="FF899" s="402"/>
      <c r="FJ899" s="402"/>
      <c r="FN899" s="402"/>
      <c r="FR899" s="402"/>
      <c r="FV899" s="402"/>
      <c r="FZ899" s="402"/>
      <c r="GD899" s="402"/>
      <c r="GH899" s="402"/>
      <c r="GL899" s="402"/>
      <c r="GP899" s="402"/>
      <c r="GT899" s="402"/>
      <c r="GX899" s="402"/>
      <c r="HB899" s="402"/>
      <c r="HF899" s="402"/>
      <c r="HJ899" s="402"/>
      <c r="HN899" s="402"/>
      <c r="HR899" s="402"/>
      <c r="HV899" s="402"/>
      <c r="HZ899" s="402"/>
      <c r="ID899" s="402"/>
      <c r="IH899" s="402"/>
      <c r="IL899" s="402"/>
      <c r="IP899" s="402"/>
      <c r="IT899" s="402"/>
      <c r="IX899" s="402"/>
      <c r="JB899" s="402"/>
      <c r="JF899" s="402"/>
      <c r="JJ899" s="402"/>
      <c r="JN899" s="402"/>
      <c r="JR899" s="402"/>
      <c r="JV899" s="402"/>
      <c r="JZ899" s="402"/>
      <c r="KD899" s="402"/>
      <c r="LI899" s="402"/>
      <c r="MH899" s="402"/>
      <c r="MZ899" s="402"/>
      <c r="NM899" s="402"/>
      <c r="OA899" s="402"/>
      <c r="OR899" s="402"/>
      <c r="PW899" s="402"/>
      <c r="QO899" s="402"/>
      <c r="RB899" s="402"/>
      <c r="SD899" s="402"/>
      <c r="TX899" s="402"/>
      <c r="VT899" s="402"/>
      <c r="XQ899" s="402"/>
      <c r="YF899" s="402"/>
      <c r="ZK899" s="402"/>
      <c r="ZN899" s="402"/>
      <c r="AAP899" s="402"/>
      <c r="ABJ899" s="402"/>
      <c r="ABU899" s="402"/>
      <c r="ACZ899" s="402"/>
      <c r="ADG899" s="402"/>
      <c r="ADH899" s="402"/>
      <c r="AEL899" s="402"/>
    </row>
    <row r="900" spans="3:818" ht="11.25" customHeight="1">
      <c r="C900" s="402"/>
      <c r="F900" s="402"/>
      <c r="W900" s="402"/>
      <c r="AA900" s="402"/>
      <c r="AE900" s="402"/>
      <c r="AI900" s="402"/>
      <c r="AM900" s="402"/>
      <c r="AQ900" s="402"/>
      <c r="AT900" s="402"/>
      <c r="AW900" s="402"/>
      <c r="BA900" s="402"/>
      <c r="BB900" s="402"/>
      <c r="BE900" s="402"/>
      <c r="BF900" s="402"/>
      <c r="BI900" s="402"/>
      <c r="BJ900" s="402"/>
      <c r="BM900" s="402"/>
      <c r="BN900" s="402"/>
      <c r="BO900" s="402"/>
      <c r="BP900" s="402"/>
      <c r="BQ900" s="402"/>
      <c r="BR900" s="402"/>
      <c r="BS900" s="402"/>
      <c r="BT900" s="402"/>
      <c r="BW900" s="402"/>
      <c r="BX900" s="402"/>
      <c r="BY900" s="402"/>
      <c r="BZ900" s="402"/>
      <c r="CP900" s="402"/>
      <c r="CQ900" s="402"/>
      <c r="CY900" s="402"/>
      <c r="DE900" s="402"/>
      <c r="DF900" s="402"/>
      <c r="DP900" s="402"/>
      <c r="DR900" s="402"/>
      <c r="DV900" s="402"/>
      <c r="DZ900" s="402"/>
      <c r="ED900" s="402"/>
      <c r="EH900" s="402"/>
      <c r="EL900" s="402"/>
      <c r="EP900" s="402"/>
      <c r="ET900" s="402"/>
      <c r="EX900" s="402"/>
      <c r="FB900" s="402"/>
      <c r="FF900" s="402"/>
      <c r="FJ900" s="402"/>
      <c r="FN900" s="402"/>
      <c r="FR900" s="402"/>
      <c r="FV900" s="402"/>
      <c r="FZ900" s="402"/>
      <c r="GD900" s="402"/>
      <c r="GH900" s="402"/>
      <c r="GL900" s="402"/>
      <c r="GP900" s="402"/>
      <c r="GT900" s="402"/>
      <c r="GX900" s="402"/>
      <c r="HB900" s="402"/>
      <c r="HF900" s="402"/>
      <c r="HJ900" s="402"/>
      <c r="HN900" s="402"/>
      <c r="HR900" s="402"/>
      <c r="HV900" s="402"/>
      <c r="HZ900" s="402"/>
      <c r="ID900" s="402"/>
      <c r="IH900" s="402"/>
      <c r="IL900" s="402"/>
      <c r="IP900" s="402"/>
      <c r="IT900" s="402"/>
      <c r="IX900" s="402"/>
      <c r="JB900" s="402"/>
      <c r="JF900" s="402"/>
      <c r="JJ900" s="402"/>
      <c r="JN900" s="402"/>
      <c r="JR900" s="402"/>
      <c r="JV900" s="402"/>
      <c r="JZ900" s="402"/>
      <c r="KD900" s="402"/>
      <c r="LI900" s="402"/>
      <c r="MH900" s="402"/>
      <c r="MZ900" s="402"/>
      <c r="NM900" s="402"/>
      <c r="OA900" s="402"/>
      <c r="OR900" s="402"/>
      <c r="PW900" s="402"/>
      <c r="QO900" s="402"/>
      <c r="RB900" s="402"/>
      <c r="SD900" s="402"/>
      <c r="TX900" s="402"/>
      <c r="VT900" s="402"/>
      <c r="XQ900" s="402"/>
      <c r="YF900" s="402"/>
      <c r="ZK900" s="402"/>
      <c r="ZN900" s="402"/>
      <c r="AAP900" s="402"/>
      <c r="ABJ900" s="402"/>
      <c r="ABU900" s="402"/>
      <c r="ACZ900" s="402"/>
      <c r="ADG900" s="402"/>
      <c r="ADH900" s="402"/>
      <c r="AEL900" s="402"/>
    </row>
    <row r="901" spans="3:818" ht="11.25" customHeight="1">
      <c r="C901" s="402"/>
      <c r="F901" s="402"/>
      <c r="W901" s="402"/>
      <c r="AA901" s="402"/>
      <c r="AE901" s="402"/>
      <c r="AI901" s="402"/>
      <c r="AM901" s="402"/>
      <c r="AQ901" s="402"/>
      <c r="AT901" s="402"/>
      <c r="AW901" s="402"/>
      <c r="BA901" s="402"/>
      <c r="BB901" s="402"/>
      <c r="BE901" s="402"/>
      <c r="BF901" s="402"/>
      <c r="BI901" s="402"/>
      <c r="BJ901" s="402"/>
      <c r="BM901" s="402"/>
      <c r="BN901" s="402"/>
      <c r="BO901" s="402"/>
      <c r="BP901" s="402"/>
      <c r="BQ901" s="402"/>
      <c r="BR901" s="402"/>
      <c r="BS901" s="402"/>
      <c r="BT901" s="402"/>
      <c r="BW901" s="402"/>
      <c r="BX901" s="402"/>
      <c r="BY901" s="402"/>
      <c r="BZ901" s="402"/>
      <c r="CP901" s="402"/>
      <c r="CQ901" s="402"/>
      <c r="CY901" s="402"/>
      <c r="DE901" s="402"/>
      <c r="DF901" s="402"/>
      <c r="DP901" s="402"/>
      <c r="DR901" s="402"/>
      <c r="DV901" s="402"/>
      <c r="DZ901" s="402"/>
      <c r="ED901" s="402"/>
      <c r="EH901" s="402"/>
      <c r="EL901" s="402"/>
      <c r="EP901" s="402"/>
      <c r="ET901" s="402"/>
      <c r="EX901" s="402"/>
      <c r="FB901" s="402"/>
      <c r="FF901" s="402"/>
      <c r="FJ901" s="402"/>
      <c r="FN901" s="402"/>
      <c r="FR901" s="402"/>
      <c r="FV901" s="402"/>
      <c r="FZ901" s="402"/>
      <c r="GD901" s="402"/>
      <c r="GH901" s="402"/>
      <c r="GL901" s="402"/>
      <c r="GP901" s="402"/>
      <c r="GT901" s="402"/>
      <c r="GX901" s="402"/>
      <c r="HB901" s="402"/>
      <c r="HF901" s="402"/>
      <c r="HJ901" s="402"/>
      <c r="HN901" s="402"/>
      <c r="HR901" s="402"/>
      <c r="HV901" s="402"/>
      <c r="HZ901" s="402"/>
      <c r="ID901" s="402"/>
      <c r="IH901" s="402"/>
      <c r="IL901" s="402"/>
      <c r="IP901" s="402"/>
      <c r="IT901" s="402"/>
      <c r="IX901" s="402"/>
      <c r="JB901" s="402"/>
      <c r="JF901" s="402"/>
      <c r="JJ901" s="402"/>
      <c r="JN901" s="402"/>
      <c r="JR901" s="402"/>
      <c r="JV901" s="402"/>
      <c r="JZ901" s="402"/>
      <c r="KD901" s="402"/>
      <c r="LI901" s="402"/>
      <c r="MH901" s="402"/>
      <c r="MZ901" s="402"/>
      <c r="NM901" s="402"/>
      <c r="OA901" s="402"/>
      <c r="OR901" s="402"/>
      <c r="PW901" s="402"/>
      <c r="QO901" s="402"/>
      <c r="RB901" s="402"/>
      <c r="SD901" s="402"/>
      <c r="TX901" s="402"/>
      <c r="VT901" s="402"/>
      <c r="XQ901" s="402"/>
      <c r="YF901" s="402"/>
      <c r="ZK901" s="402"/>
      <c r="ZN901" s="402"/>
      <c r="AAP901" s="402"/>
      <c r="ABJ901" s="402"/>
      <c r="ABU901" s="402"/>
      <c r="ACZ901" s="402"/>
      <c r="ADG901" s="402"/>
      <c r="ADH901" s="402"/>
      <c r="AEL901" s="402"/>
    </row>
    <row r="902" spans="3:818" ht="11.25" customHeight="1">
      <c r="C902" s="402"/>
      <c r="F902" s="402"/>
      <c r="W902" s="402"/>
      <c r="AA902" s="402"/>
      <c r="AE902" s="402"/>
      <c r="AI902" s="402"/>
      <c r="AM902" s="402"/>
      <c r="AQ902" s="402"/>
      <c r="AT902" s="402"/>
      <c r="AW902" s="402"/>
      <c r="BA902" s="402"/>
      <c r="BB902" s="402"/>
      <c r="BE902" s="402"/>
      <c r="BF902" s="402"/>
      <c r="BI902" s="402"/>
      <c r="BJ902" s="402"/>
      <c r="BM902" s="402"/>
      <c r="BN902" s="402"/>
      <c r="BO902" s="402"/>
      <c r="BP902" s="402"/>
      <c r="BQ902" s="402"/>
      <c r="BR902" s="402"/>
      <c r="BS902" s="402"/>
      <c r="BT902" s="402"/>
      <c r="BW902" s="402"/>
      <c r="BX902" s="402"/>
      <c r="BY902" s="402"/>
      <c r="BZ902" s="402"/>
      <c r="CP902" s="402"/>
      <c r="CQ902" s="402"/>
      <c r="CY902" s="402"/>
      <c r="DE902" s="402"/>
      <c r="DF902" s="402"/>
      <c r="DP902" s="402"/>
      <c r="DR902" s="402"/>
      <c r="DV902" s="402"/>
      <c r="DZ902" s="402"/>
      <c r="ED902" s="402"/>
      <c r="EH902" s="402"/>
      <c r="EL902" s="402"/>
      <c r="EP902" s="402"/>
      <c r="ET902" s="402"/>
      <c r="EX902" s="402"/>
      <c r="FB902" s="402"/>
      <c r="FF902" s="402"/>
      <c r="FJ902" s="402"/>
      <c r="FN902" s="402"/>
      <c r="FR902" s="402"/>
      <c r="FV902" s="402"/>
      <c r="FZ902" s="402"/>
      <c r="GD902" s="402"/>
      <c r="GH902" s="402"/>
      <c r="GL902" s="402"/>
      <c r="GP902" s="402"/>
      <c r="GT902" s="402"/>
      <c r="GX902" s="402"/>
      <c r="HB902" s="402"/>
      <c r="HF902" s="402"/>
      <c r="HJ902" s="402"/>
      <c r="HN902" s="402"/>
      <c r="HR902" s="402"/>
      <c r="HV902" s="402"/>
      <c r="HZ902" s="402"/>
      <c r="ID902" s="402"/>
      <c r="IH902" s="402"/>
      <c r="IL902" s="402"/>
      <c r="IP902" s="402"/>
      <c r="IT902" s="402"/>
      <c r="IX902" s="402"/>
      <c r="JB902" s="402"/>
      <c r="JF902" s="402"/>
      <c r="JJ902" s="402"/>
      <c r="JN902" s="402"/>
      <c r="JR902" s="402"/>
      <c r="JV902" s="402"/>
      <c r="JZ902" s="402"/>
      <c r="KD902" s="402"/>
      <c r="LI902" s="402"/>
      <c r="MH902" s="402"/>
      <c r="MZ902" s="402"/>
      <c r="NM902" s="402"/>
      <c r="OA902" s="402"/>
      <c r="OR902" s="402"/>
      <c r="PW902" s="402"/>
      <c r="QO902" s="402"/>
      <c r="RB902" s="402"/>
      <c r="SD902" s="402"/>
      <c r="TX902" s="402"/>
      <c r="VT902" s="402"/>
      <c r="XQ902" s="402"/>
      <c r="YF902" s="402"/>
      <c r="ZK902" s="402"/>
      <c r="ZN902" s="402"/>
      <c r="AAP902" s="402"/>
      <c r="ABJ902" s="402"/>
      <c r="ABU902" s="402"/>
      <c r="ACZ902" s="402"/>
      <c r="ADG902" s="402"/>
      <c r="ADH902" s="402"/>
      <c r="AEL902" s="402"/>
    </row>
    <row r="903" spans="3:818" ht="11.25" customHeight="1">
      <c r="C903" s="402"/>
      <c r="F903" s="402"/>
      <c r="W903" s="402"/>
      <c r="AA903" s="402"/>
      <c r="AE903" s="402"/>
      <c r="AI903" s="402"/>
      <c r="AM903" s="402"/>
      <c r="AQ903" s="402"/>
      <c r="AT903" s="402"/>
      <c r="AW903" s="402"/>
      <c r="BA903" s="402"/>
      <c r="BB903" s="402"/>
      <c r="BE903" s="402"/>
      <c r="BF903" s="402"/>
      <c r="BI903" s="402"/>
      <c r="BJ903" s="402"/>
      <c r="BM903" s="402"/>
      <c r="BN903" s="402"/>
      <c r="BO903" s="402"/>
      <c r="BP903" s="402"/>
      <c r="BQ903" s="402"/>
      <c r="BR903" s="402"/>
      <c r="BS903" s="402"/>
      <c r="BT903" s="402"/>
      <c r="BW903" s="402"/>
      <c r="BX903" s="402"/>
      <c r="BY903" s="402"/>
      <c r="BZ903" s="402"/>
      <c r="CP903" s="402"/>
      <c r="CQ903" s="402"/>
      <c r="CY903" s="402"/>
      <c r="DE903" s="402"/>
      <c r="DF903" s="402"/>
      <c r="DP903" s="402"/>
      <c r="DR903" s="402"/>
      <c r="DV903" s="402"/>
      <c r="DZ903" s="402"/>
      <c r="ED903" s="402"/>
      <c r="EH903" s="402"/>
      <c r="EL903" s="402"/>
      <c r="EP903" s="402"/>
      <c r="ET903" s="402"/>
      <c r="EX903" s="402"/>
      <c r="FB903" s="402"/>
      <c r="FF903" s="402"/>
      <c r="FJ903" s="402"/>
      <c r="FN903" s="402"/>
      <c r="FR903" s="402"/>
      <c r="FV903" s="402"/>
      <c r="FZ903" s="402"/>
      <c r="GD903" s="402"/>
      <c r="GH903" s="402"/>
      <c r="GL903" s="402"/>
      <c r="GP903" s="402"/>
      <c r="GT903" s="402"/>
      <c r="GX903" s="402"/>
      <c r="HB903" s="402"/>
      <c r="HF903" s="402"/>
      <c r="HJ903" s="402"/>
      <c r="HN903" s="402"/>
      <c r="HR903" s="402"/>
      <c r="HV903" s="402"/>
      <c r="HZ903" s="402"/>
      <c r="ID903" s="402"/>
      <c r="IH903" s="402"/>
      <c r="IL903" s="402"/>
      <c r="IP903" s="402"/>
      <c r="IT903" s="402"/>
      <c r="IX903" s="402"/>
      <c r="JB903" s="402"/>
      <c r="JF903" s="402"/>
      <c r="JJ903" s="402"/>
      <c r="JN903" s="402"/>
      <c r="JR903" s="402"/>
      <c r="JV903" s="402"/>
      <c r="JZ903" s="402"/>
      <c r="KD903" s="402"/>
      <c r="LI903" s="402"/>
      <c r="MH903" s="402"/>
      <c r="MZ903" s="402"/>
      <c r="NM903" s="402"/>
      <c r="OA903" s="402"/>
      <c r="OR903" s="402"/>
      <c r="PW903" s="402"/>
      <c r="QO903" s="402"/>
      <c r="RB903" s="402"/>
      <c r="SD903" s="402"/>
      <c r="TX903" s="402"/>
      <c r="VT903" s="402"/>
      <c r="XQ903" s="402"/>
      <c r="YF903" s="402"/>
      <c r="ZK903" s="402"/>
      <c r="ZN903" s="402"/>
      <c r="AAP903" s="402"/>
      <c r="ABJ903" s="402"/>
      <c r="ABU903" s="402"/>
      <c r="ACZ903" s="402"/>
      <c r="ADG903" s="402"/>
      <c r="ADH903" s="402"/>
      <c r="AEL903" s="402"/>
    </row>
    <row r="904" spans="3:818" ht="11.25" customHeight="1">
      <c r="C904" s="402"/>
      <c r="F904" s="402"/>
      <c r="W904" s="402"/>
      <c r="AA904" s="402"/>
      <c r="AE904" s="402"/>
      <c r="AI904" s="402"/>
      <c r="AM904" s="402"/>
      <c r="AQ904" s="402"/>
      <c r="AT904" s="402"/>
      <c r="AW904" s="402"/>
      <c r="BA904" s="402"/>
      <c r="BB904" s="402"/>
      <c r="BE904" s="402"/>
      <c r="BF904" s="402"/>
      <c r="BI904" s="402"/>
      <c r="BJ904" s="402"/>
      <c r="BM904" s="402"/>
      <c r="BN904" s="402"/>
      <c r="BO904" s="402"/>
      <c r="BP904" s="402"/>
      <c r="BQ904" s="402"/>
      <c r="BR904" s="402"/>
      <c r="BS904" s="402"/>
      <c r="BT904" s="402"/>
      <c r="BW904" s="402"/>
      <c r="BX904" s="402"/>
      <c r="BY904" s="402"/>
      <c r="BZ904" s="402"/>
      <c r="CP904" s="402"/>
      <c r="CQ904" s="402"/>
      <c r="CY904" s="402"/>
      <c r="DE904" s="402"/>
      <c r="DF904" s="402"/>
      <c r="DP904" s="402"/>
      <c r="DR904" s="402"/>
      <c r="DV904" s="402"/>
      <c r="DZ904" s="402"/>
      <c r="ED904" s="402"/>
      <c r="EH904" s="402"/>
      <c r="EL904" s="402"/>
      <c r="EP904" s="402"/>
      <c r="ET904" s="402"/>
      <c r="EX904" s="402"/>
      <c r="FB904" s="402"/>
      <c r="FF904" s="402"/>
      <c r="FJ904" s="402"/>
      <c r="FN904" s="402"/>
      <c r="FR904" s="402"/>
      <c r="FV904" s="402"/>
      <c r="FZ904" s="402"/>
      <c r="GD904" s="402"/>
      <c r="GH904" s="402"/>
      <c r="GL904" s="402"/>
      <c r="GP904" s="402"/>
      <c r="GT904" s="402"/>
      <c r="GX904" s="402"/>
      <c r="HB904" s="402"/>
      <c r="HF904" s="402"/>
      <c r="HJ904" s="402"/>
      <c r="HN904" s="402"/>
      <c r="HR904" s="402"/>
      <c r="HV904" s="402"/>
      <c r="HZ904" s="402"/>
      <c r="ID904" s="402"/>
      <c r="IH904" s="402"/>
      <c r="IL904" s="402"/>
      <c r="IP904" s="402"/>
      <c r="IT904" s="402"/>
      <c r="IX904" s="402"/>
      <c r="JB904" s="402"/>
      <c r="JF904" s="402"/>
      <c r="JJ904" s="402"/>
      <c r="JN904" s="402"/>
      <c r="JR904" s="402"/>
      <c r="JV904" s="402"/>
      <c r="JZ904" s="402"/>
      <c r="KD904" s="402"/>
      <c r="LI904" s="402"/>
      <c r="MH904" s="402"/>
      <c r="MZ904" s="402"/>
      <c r="NM904" s="402"/>
      <c r="OA904" s="402"/>
      <c r="OR904" s="402"/>
      <c r="PW904" s="402"/>
      <c r="QO904" s="402"/>
      <c r="RB904" s="402"/>
      <c r="SD904" s="402"/>
      <c r="TX904" s="402"/>
      <c r="VT904" s="402"/>
      <c r="XQ904" s="402"/>
      <c r="YF904" s="402"/>
      <c r="ZK904" s="402"/>
      <c r="ZN904" s="402"/>
      <c r="AAP904" s="402"/>
      <c r="ABJ904" s="402"/>
      <c r="ABU904" s="402"/>
      <c r="ACZ904" s="402"/>
      <c r="ADG904" s="402"/>
      <c r="ADH904" s="402"/>
      <c r="AEL904" s="402"/>
    </row>
    <row r="905" spans="3:818" ht="11.25" customHeight="1">
      <c r="C905" s="402"/>
      <c r="F905" s="402"/>
      <c r="W905" s="402"/>
      <c r="AA905" s="402"/>
      <c r="AE905" s="402"/>
      <c r="AI905" s="402"/>
      <c r="AM905" s="402"/>
      <c r="AQ905" s="402"/>
      <c r="AT905" s="402"/>
      <c r="AW905" s="402"/>
      <c r="BA905" s="402"/>
      <c r="BB905" s="402"/>
      <c r="BE905" s="402"/>
      <c r="BF905" s="402"/>
      <c r="BI905" s="402"/>
      <c r="BJ905" s="402"/>
      <c r="BM905" s="402"/>
      <c r="BN905" s="402"/>
      <c r="BO905" s="402"/>
      <c r="BP905" s="402"/>
      <c r="BQ905" s="402"/>
      <c r="BR905" s="402"/>
      <c r="BS905" s="402"/>
      <c r="BT905" s="402"/>
      <c r="BW905" s="402"/>
      <c r="BX905" s="402"/>
      <c r="BY905" s="402"/>
      <c r="BZ905" s="402"/>
      <c r="CP905" s="402"/>
      <c r="CQ905" s="402"/>
      <c r="CY905" s="402"/>
      <c r="DE905" s="402"/>
      <c r="DF905" s="402"/>
      <c r="DP905" s="402"/>
      <c r="DR905" s="402"/>
      <c r="DV905" s="402"/>
      <c r="DZ905" s="402"/>
      <c r="ED905" s="402"/>
      <c r="EH905" s="402"/>
      <c r="EL905" s="402"/>
      <c r="EP905" s="402"/>
      <c r="ET905" s="402"/>
      <c r="EX905" s="402"/>
      <c r="FB905" s="402"/>
      <c r="FF905" s="402"/>
      <c r="FJ905" s="402"/>
      <c r="FN905" s="402"/>
      <c r="FR905" s="402"/>
      <c r="FV905" s="402"/>
      <c r="FZ905" s="402"/>
      <c r="GD905" s="402"/>
      <c r="GH905" s="402"/>
      <c r="GL905" s="402"/>
      <c r="GP905" s="402"/>
      <c r="GT905" s="402"/>
      <c r="GX905" s="402"/>
      <c r="HB905" s="402"/>
      <c r="HF905" s="402"/>
      <c r="HJ905" s="402"/>
      <c r="HN905" s="402"/>
      <c r="HR905" s="402"/>
      <c r="HV905" s="402"/>
      <c r="HZ905" s="402"/>
      <c r="ID905" s="402"/>
      <c r="IH905" s="402"/>
      <c r="IL905" s="402"/>
      <c r="IP905" s="402"/>
      <c r="IT905" s="402"/>
      <c r="IX905" s="402"/>
      <c r="JB905" s="402"/>
      <c r="JF905" s="402"/>
      <c r="JJ905" s="402"/>
      <c r="JN905" s="402"/>
      <c r="JR905" s="402"/>
      <c r="JV905" s="402"/>
      <c r="JZ905" s="402"/>
      <c r="KD905" s="402"/>
      <c r="LI905" s="402"/>
      <c r="MH905" s="402"/>
      <c r="MZ905" s="402"/>
      <c r="NM905" s="402"/>
      <c r="OA905" s="402"/>
      <c r="OR905" s="402"/>
      <c r="PW905" s="402"/>
      <c r="QO905" s="402"/>
      <c r="RB905" s="402"/>
      <c r="SD905" s="402"/>
      <c r="TX905" s="402"/>
      <c r="VT905" s="402"/>
      <c r="XQ905" s="402"/>
      <c r="YF905" s="402"/>
      <c r="ZK905" s="402"/>
      <c r="ZN905" s="402"/>
      <c r="AAP905" s="402"/>
      <c r="ABJ905" s="402"/>
      <c r="ABU905" s="402"/>
      <c r="ACZ905" s="402"/>
      <c r="ADG905" s="402"/>
      <c r="ADH905" s="402"/>
      <c r="AEL905" s="402"/>
    </row>
    <row r="906" spans="3:818" ht="11.25" customHeight="1">
      <c r="C906" s="402"/>
      <c r="F906" s="402"/>
      <c r="W906" s="402"/>
      <c r="AA906" s="402"/>
      <c r="AE906" s="402"/>
      <c r="AI906" s="402"/>
      <c r="AM906" s="402"/>
      <c r="AQ906" s="402"/>
      <c r="AT906" s="402"/>
      <c r="AW906" s="402"/>
      <c r="BA906" s="402"/>
      <c r="BB906" s="402"/>
      <c r="BE906" s="402"/>
      <c r="BF906" s="402"/>
      <c r="BI906" s="402"/>
      <c r="BJ906" s="402"/>
      <c r="BM906" s="402"/>
      <c r="BN906" s="402"/>
      <c r="BO906" s="402"/>
      <c r="BP906" s="402"/>
      <c r="BQ906" s="402"/>
      <c r="BR906" s="402"/>
      <c r="BS906" s="402"/>
      <c r="BT906" s="402"/>
      <c r="BW906" s="402"/>
      <c r="BX906" s="402"/>
      <c r="BY906" s="402"/>
      <c r="BZ906" s="402"/>
      <c r="CP906" s="402"/>
      <c r="CQ906" s="402"/>
      <c r="CY906" s="402"/>
      <c r="DE906" s="402"/>
      <c r="DF906" s="402"/>
      <c r="DP906" s="402"/>
      <c r="DR906" s="402"/>
      <c r="DV906" s="402"/>
      <c r="DZ906" s="402"/>
      <c r="ED906" s="402"/>
      <c r="EH906" s="402"/>
      <c r="EL906" s="402"/>
      <c r="EP906" s="402"/>
      <c r="ET906" s="402"/>
      <c r="EX906" s="402"/>
      <c r="FB906" s="402"/>
      <c r="FF906" s="402"/>
      <c r="FJ906" s="402"/>
      <c r="FN906" s="402"/>
      <c r="FR906" s="402"/>
      <c r="FV906" s="402"/>
      <c r="FZ906" s="402"/>
      <c r="GD906" s="402"/>
      <c r="GH906" s="402"/>
      <c r="GL906" s="402"/>
      <c r="GP906" s="402"/>
      <c r="GT906" s="402"/>
      <c r="GX906" s="402"/>
      <c r="HB906" s="402"/>
      <c r="HF906" s="402"/>
      <c r="HJ906" s="402"/>
      <c r="HN906" s="402"/>
      <c r="HR906" s="402"/>
      <c r="HV906" s="402"/>
      <c r="HZ906" s="402"/>
      <c r="ID906" s="402"/>
      <c r="IH906" s="402"/>
      <c r="IL906" s="402"/>
      <c r="IP906" s="402"/>
      <c r="IT906" s="402"/>
      <c r="IX906" s="402"/>
      <c r="JB906" s="402"/>
      <c r="JF906" s="402"/>
      <c r="JJ906" s="402"/>
      <c r="JN906" s="402"/>
      <c r="JR906" s="402"/>
      <c r="JV906" s="402"/>
      <c r="JZ906" s="402"/>
      <c r="KD906" s="402"/>
      <c r="LI906" s="402"/>
      <c r="MH906" s="402"/>
      <c r="MZ906" s="402"/>
      <c r="NM906" s="402"/>
      <c r="OA906" s="402"/>
      <c r="OR906" s="402"/>
      <c r="PW906" s="402"/>
      <c r="QO906" s="402"/>
      <c r="RB906" s="402"/>
      <c r="SD906" s="402"/>
      <c r="TX906" s="402"/>
      <c r="VT906" s="402"/>
      <c r="XQ906" s="402"/>
      <c r="YF906" s="402"/>
      <c r="ZK906" s="402"/>
      <c r="ZN906" s="402"/>
      <c r="AAP906" s="402"/>
      <c r="ABJ906" s="402"/>
      <c r="ABU906" s="402"/>
      <c r="ACZ906" s="402"/>
      <c r="ADG906" s="402"/>
      <c r="ADH906" s="402"/>
      <c r="AEL906" s="402"/>
    </row>
    <row r="907" spans="3:818" ht="11.25" customHeight="1">
      <c r="C907" s="402"/>
      <c r="F907" s="402"/>
      <c r="W907" s="402"/>
      <c r="AA907" s="402"/>
      <c r="AE907" s="402"/>
      <c r="AI907" s="402"/>
      <c r="AM907" s="402"/>
      <c r="AQ907" s="402"/>
      <c r="AT907" s="402"/>
      <c r="AW907" s="402"/>
      <c r="BA907" s="402"/>
      <c r="BB907" s="402"/>
      <c r="BE907" s="402"/>
      <c r="BF907" s="402"/>
      <c r="BI907" s="402"/>
      <c r="BJ907" s="402"/>
      <c r="BM907" s="402"/>
      <c r="BN907" s="402"/>
      <c r="BO907" s="402"/>
      <c r="BP907" s="402"/>
      <c r="BQ907" s="402"/>
      <c r="BR907" s="402"/>
      <c r="BS907" s="402"/>
      <c r="BT907" s="402"/>
      <c r="BW907" s="402"/>
      <c r="BX907" s="402"/>
      <c r="BY907" s="402"/>
      <c r="BZ907" s="402"/>
      <c r="CP907" s="402"/>
      <c r="CQ907" s="402"/>
      <c r="CY907" s="402"/>
      <c r="DE907" s="402"/>
      <c r="DF907" s="402"/>
      <c r="DP907" s="402"/>
      <c r="DR907" s="402"/>
      <c r="DV907" s="402"/>
      <c r="DZ907" s="402"/>
      <c r="ED907" s="402"/>
      <c r="EH907" s="402"/>
      <c r="EL907" s="402"/>
      <c r="EP907" s="402"/>
      <c r="ET907" s="402"/>
      <c r="EX907" s="402"/>
      <c r="FB907" s="402"/>
      <c r="FF907" s="402"/>
      <c r="FJ907" s="402"/>
      <c r="FN907" s="402"/>
      <c r="FR907" s="402"/>
      <c r="FV907" s="402"/>
      <c r="FZ907" s="402"/>
      <c r="GD907" s="402"/>
      <c r="GH907" s="402"/>
      <c r="GL907" s="402"/>
      <c r="GP907" s="402"/>
      <c r="GT907" s="402"/>
      <c r="GX907" s="402"/>
      <c r="HB907" s="402"/>
      <c r="HF907" s="402"/>
      <c r="HJ907" s="402"/>
      <c r="HN907" s="402"/>
      <c r="HR907" s="402"/>
      <c r="HV907" s="402"/>
      <c r="HZ907" s="402"/>
      <c r="ID907" s="402"/>
      <c r="IH907" s="402"/>
      <c r="IL907" s="402"/>
      <c r="IP907" s="402"/>
      <c r="IT907" s="402"/>
      <c r="IX907" s="402"/>
      <c r="JB907" s="402"/>
      <c r="JF907" s="402"/>
      <c r="JJ907" s="402"/>
      <c r="JN907" s="402"/>
      <c r="JR907" s="402"/>
      <c r="JV907" s="402"/>
      <c r="JZ907" s="402"/>
      <c r="KD907" s="402"/>
      <c r="LI907" s="402"/>
      <c r="MH907" s="402"/>
      <c r="MZ907" s="402"/>
      <c r="NM907" s="402"/>
      <c r="OA907" s="402"/>
      <c r="OR907" s="402"/>
      <c r="PW907" s="402"/>
      <c r="QO907" s="402"/>
      <c r="RB907" s="402"/>
      <c r="SD907" s="402"/>
      <c r="TX907" s="402"/>
      <c r="VT907" s="402"/>
      <c r="XQ907" s="402"/>
      <c r="YF907" s="402"/>
      <c r="ZK907" s="402"/>
      <c r="ZN907" s="402"/>
      <c r="AAP907" s="402"/>
      <c r="ABJ907" s="402"/>
      <c r="ABU907" s="402"/>
      <c r="ACZ907" s="402"/>
      <c r="ADG907" s="402"/>
      <c r="ADH907" s="402"/>
      <c r="AEL907" s="402"/>
    </row>
    <row r="908" spans="3:818" ht="11.25" customHeight="1">
      <c r="C908" s="402"/>
      <c r="F908" s="402"/>
      <c r="W908" s="402"/>
      <c r="AA908" s="402"/>
      <c r="AE908" s="402"/>
      <c r="AI908" s="402"/>
      <c r="AM908" s="402"/>
      <c r="AQ908" s="402"/>
      <c r="AT908" s="402"/>
      <c r="AW908" s="402"/>
      <c r="BA908" s="402"/>
      <c r="BB908" s="402"/>
      <c r="BE908" s="402"/>
      <c r="BF908" s="402"/>
      <c r="BI908" s="402"/>
      <c r="BJ908" s="402"/>
      <c r="BM908" s="402"/>
      <c r="BN908" s="402"/>
      <c r="BO908" s="402"/>
      <c r="BP908" s="402"/>
      <c r="BQ908" s="402"/>
      <c r="BR908" s="402"/>
      <c r="BS908" s="402"/>
      <c r="BT908" s="402"/>
      <c r="BW908" s="402"/>
      <c r="BX908" s="402"/>
      <c r="BY908" s="402"/>
      <c r="BZ908" s="402"/>
      <c r="CP908" s="402"/>
      <c r="CQ908" s="402"/>
      <c r="CY908" s="402"/>
      <c r="DE908" s="402"/>
      <c r="DF908" s="402"/>
      <c r="DP908" s="402"/>
      <c r="DR908" s="402"/>
      <c r="DV908" s="402"/>
      <c r="DZ908" s="402"/>
      <c r="ED908" s="402"/>
      <c r="EH908" s="402"/>
      <c r="EL908" s="402"/>
      <c r="EP908" s="402"/>
      <c r="ET908" s="402"/>
      <c r="EX908" s="402"/>
      <c r="FB908" s="402"/>
      <c r="FF908" s="402"/>
      <c r="FJ908" s="402"/>
      <c r="FN908" s="402"/>
      <c r="FR908" s="402"/>
      <c r="FV908" s="402"/>
      <c r="FZ908" s="402"/>
      <c r="GD908" s="402"/>
      <c r="GH908" s="402"/>
      <c r="GL908" s="402"/>
      <c r="GP908" s="402"/>
      <c r="GT908" s="402"/>
      <c r="GX908" s="402"/>
      <c r="HB908" s="402"/>
      <c r="HF908" s="402"/>
      <c r="HJ908" s="402"/>
      <c r="HN908" s="402"/>
      <c r="HR908" s="402"/>
      <c r="HV908" s="402"/>
      <c r="HZ908" s="402"/>
      <c r="ID908" s="402"/>
      <c r="IH908" s="402"/>
      <c r="IL908" s="402"/>
      <c r="IP908" s="402"/>
      <c r="IT908" s="402"/>
      <c r="IX908" s="402"/>
      <c r="JB908" s="402"/>
      <c r="JF908" s="402"/>
      <c r="JJ908" s="402"/>
      <c r="JN908" s="402"/>
      <c r="JR908" s="402"/>
      <c r="JV908" s="402"/>
      <c r="JZ908" s="402"/>
      <c r="KD908" s="402"/>
      <c r="LI908" s="402"/>
      <c r="MH908" s="402"/>
      <c r="MZ908" s="402"/>
      <c r="NM908" s="402"/>
      <c r="OA908" s="402"/>
      <c r="OR908" s="402"/>
      <c r="PW908" s="402"/>
      <c r="QO908" s="402"/>
      <c r="RB908" s="402"/>
      <c r="SD908" s="402"/>
      <c r="TX908" s="402"/>
      <c r="VT908" s="402"/>
      <c r="XQ908" s="402"/>
      <c r="YF908" s="402"/>
      <c r="ZK908" s="402"/>
      <c r="ZN908" s="402"/>
      <c r="AAP908" s="402"/>
      <c r="ABJ908" s="402"/>
      <c r="ABU908" s="402"/>
      <c r="ACZ908" s="402"/>
      <c r="ADG908" s="402"/>
      <c r="ADH908" s="402"/>
      <c r="AEL908" s="402"/>
    </row>
    <row r="909" spans="3:818" ht="11.25" customHeight="1">
      <c r="C909" s="402"/>
      <c r="F909" s="402"/>
      <c r="W909" s="402"/>
      <c r="AA909" s="402"/>
      <c r="AE909" s="402"/>
      <c r="AI909" s="402"/>
      <c r="AM909" s="402"/>
      <c r="AQ909" s="402"/>
      <c r="AT909" s="402"/>
      <c r="AW909" s="402"/>
      <c r="BA909" s="402"/>
      <c r="BB909" s="402"/>
      <c r="BE909" s="402"/>
      <c r="BF909" s="402"/>
      <c r="BI909" s="402"/>
      <c r="BJ909" s="402"/>
      <c r="BM909" s="402"/>
      <c r="BN909" s="402"/>
      <c r="BO909" s="402"/>
      <c r="BP909" s="402"/>
      <c r="BQ909" s="402"/>
      <c r="BR909" s="402"/>
      <c r="BS909" s="402"/>
      <c r="BT909" s="402"/>
      <c r="BW909" s="402"/>
      <c r="BX909" s="402"/>
      <c r="BY909" s="402"/>
      <c r="BZ909" s="402"/>
      <c r="CP909" s="402"/>
      <c r="CQ909" s="402"/>
      <c r="CY909" s="402"/>
      <c r="DE909" s="402"/>
      <c r="DF909" s="402"/>
      <c r="DP909" s="402"/>
      <c r="DR909" s="402"/>
      <c r="DV909" s="402"/>
      <c r="DZ909" s="402"/>
      <c r="ED909" s="402"/>
      <c r="EH909" s="402"/>
      <c r="EL909" s="402"/>
      <c r="EP909" s="402"/>
      <c r="ET909" s="402"/>
      <c r="EX909" s="402"/>
      <c r="FB909" s="402"/>
      <c r="FF909" s="402"/>
      <c r="FJ909" s="402"/>
      <c r="FN909" s="402"/>
      <c r="FR909" s="402"/>
      <c r="FV909" s="402"/>
      <c r="FZ909" s="402"/>
      <c r="GD909" s="402"/>
      <c r="GH909" s="402"/>
      <c r="GL909" s="402"/>
      <c r="GP909" s="402"/>
      <c r="GT909" s="402"/>
      <c r="GX909" s="402"/>
      <c r="HB909" s="402"/>
      <c r="HF909" s="402"/>
      <c r="HJ909" s="402"/>
      <c r="HN909" s="402"/>
      <c r="HR909" s="402"/>
      <c r="HV909" s="402"/>
      <c r="HZ909" s="402"/>
      <c r="ID909" s="402"/>
      <c r="IH909" s="402"/>
      <c r="IL909" s="402"/>
      <c r="IP909" s="402"/>
      <c r="IT909" s="402"/>
      <c r="IX909" s="402"/>
      <c r="JB909" s="402"/>
      <c r="JF909" s="402"/>
      <c r="JJ909" s="402"/>
      <c r="JN909" s="402"/>
      <c r="JR909" s="402"/>
      <c r="JV909" s="402"/>
      <c r="JZ909" s="402"/>
      <c r="KD909" s="402"/>
      <c r="LI909" s="402"/>
      <c r="MH909" s="402"/>
      <c r="MZ909" s="402"/>
      <c r="NM909" s="402"/>
      <c r="OA909" s="402"/>
      <c r="OR909" s="402"/>
      <c r="PW909" s="402"/>
      <c r="QO909" s="402"/>
      <c r="RB909" s="402"/>
      <c r="SD909" s="402"/>
      <c r="TX909" s="402"/>
      <c r="VT909" s="402"/>
      <c r="XQ909" s="402"/>
      <c r="YF909" s="402"/>
      <c r="ZK909" s="402"/>
      <c r="ZN909" s="402"/>
      <c r="AAP909" s="402"/>
      <c r="ABJ909" s="402"/>
      <c r="ABU909" s="402"/>
      <c r="ACZ909" s="402"/>
      <c r="ADG909" s="402"/>
      <c r="ADH909" s="402"/>
      <c r="AEL909" s="402"/>
    </row>
    <row r="910" spans="3:818" ht="11.25" customHeight="1">
      <c r="C910" s="402"/>
      <c r="F910" s="402"/>
      <c r="W910" s="402"/>
      <c r="AA910" s="402"/>
      <c r="AE910" s="402"/>
      <c r="AI910" s="402"/>
      <c r="AM910" s="402"/>
      <c r="AQ910" s="402"/>
      <c r="AT910" s="402"/>
      <c r="AW910" s="402"/>
      <c r="BA910" s="402"/>
      <c r="BB910" s="402"/>
      <c r="BE910" s="402"/>
      <c r="BF910" s="402"/>
      <c r="BI910" s="402"/>
      <c r="BJ910" s="402"/>
      <c r="BM910" s="402"/>
      <c r="BN910" s="402"/>
      <c r="BO910" s="402"/>
      <c r="BP910" s="402"/>
      <c r="BQ910" s="402"/>
      <c r="BR910" s="402"/>
      <c r="BS910" s="402"/>
      <c r="BT910" s="402"/>
      <c r="BW910" s="402"/>
      <c r="BX910" s="402"/>
      <c r="BY910" s="402"/>
      <c r="BZ910" s="402"/>
      <c r="CP910" s="402"/>
      <c r="CQ910" s="402"/>
      <c r="CY910" s="402"/>
      <c r="DE910" s="402"/>
      <c r="DF910" s="402"/>
      <c r="DP910" s="402"/>
      <c r="DR910" s="402"/>
      <c r="DV910" s="402"/>
      <c r="DZ910" s="402"/>
      <c r="ED910" s="402"/>
      <c r="EH910" s="402"/>
      <c r="EL910" s="402"/>
      <c r="EP910" s="402"/>
      <c r="ET910" s="402"/>
      <c r="EX910" s="402"/>
      <c r="FB910" s="402"/>
      <c r="FF910" s="402"/>
      <c r="FJ910" s="402"/>
      <c r="FN910" s="402"/>
      <c r="FR910" s="402"/>
      <c r="FV910" s="402"/>
      <c r="FZ910" s="402"/>
      <c r="GD910" s="402"/>
      <c r="GH910" s="402"/>
      <c r="GL910" s="402"/>
      <c r="GP910" s="402"/>
      <c r="GT910" s="402"/>
      <c r="GX910" s="402"/>
      <c r="HB910" s="402"/>
      <c r="HF910" s="402"/>
      <c r="HJ910" s="402"/>
      <c r="HN910" s="402"/>
      <c r="HR910" s="402"/>
      <c r="HV910" s="402"/>
      <c r="HZ910" s="402"/>
      <c r="ID910" s="402"/>
      <c r="IH910" s="402"/>
      <c r="IL910" s="402"/>
      <c r="IP910" s="402"/>
      <c r="IT910" s="402"/>
      <c r="IX910" s="402"/>
      <c r="JB910" s="402"/>
      <c r="JF910" s="402"/>
      <c r="JJ910" s="402"/>
      <c r="JN910" s="402"/>
      <c r="JR910" s="402"/>
      <c r="JV910" s="402"/>
      <c r="JZ910" s="402"/>
      <c r="KD910" s="402"/>
      <c r="LI910" s="402"/>
      <c r="MH910" s="402"/>
      <c r="MZ910" s="402"/>
      <c r="NM910" s="402"/>
      <c r="OA910" s="402"/>
      <c r="OR910" s="402"/>
      <c r="PW910" s="402"/>
      <c r="QO910" s="402"/>
      <c r="RB910" s="402"/>
      <c r="SD910" s="402"/>
      <c r="TX910" s="402"/>
      <c r="VT910" s="402"/>
      <c r="XQ910" s="402"/>
      <c r="YF910" s="402"/>
      <c r="ZK910" s="402"/>
      <c r="ZN910" s="402"/>
      <c r="AAP910" s="402"/>
      <c r="ABJ910" s="402"/>
      <c r="ABU910" s="402"/>
      <c r="ACZ910" s="402"/>
      <c r="ADG910" s="402"/>
      <c r="ADH910" s="402"/>
      <c r="AEL910" s="402"/>
    </row>
    <row r="911" spans="3:818" ht="11.25" customHeight="1">
      <c r="C911" s="402"/>
      <c r="F911" s="402"/>
      <c r="W911" s="402"/>
      <c r="AA911" s="402"/>
      <c r="AE911" s="402"/>
      <c r="AI911" s="402"/>
      <c r="AM911" s="402"/>
      <c r="AQ911" s="402"/>
      <c r="AT911" s="402"/>
      <c r="AW911" s="402"/>
      <c r="BA911" s="402"/>
      <c r="BB911" s="402"/>
      <c r="BE911" s="402"/>
      <c r="BF911" s="402"/>
      <c r="BI911" s="402"/>
      <c r="BJ911" s="402"/>
      <c r="BM911" s="402"/>
      <c r="BN911" s="402"/>
      <c r="BO911" s="402"/>
      <c r="BP911" s="402"/>
      <c r="BQ911" s="402"/>
      <c r="BR911" s="402"/>
      <c r="BS911" s="402"/>
      <c r="BT911" s="402"/>
      <c r="BW911" s="402"/>
      <c r="BX911" s="402"/>
      <c r="BY911" s="402"/>
      <c r="BZ911" s="402"/>
      <c r="CP911" s="402"/>
      <c r="CQ911" s="402"/>
      <c r="CY911" s="402"/>
      <c r="DE911" s="402"/>
      <c r="DF911" s="402"/>
      <c r="DP911" s="402"/>
      <c r="DR911" s="402"/>
      <c r="DV911" s="402"/>
      <c r="DZ911" s="402"/>
      <c r="ED911" s="402"/>
      <c r="EH911" s="402"/>
      <c r="EL911" s="402"/>
      <c r="EP911" s="402"/>
      <c r="ET911" s="402"/>
      <c r="EX911" s="402"/>
      <c r="FB911" s="402"/>
      <c r="FF911" s="402"/>
      <c r="FJ911" s="402"/>
      <c r="FN911" s="402"/>
      <c r="FR911" s="402"/>
      <c r="FV911" s="402"/>
      <c r="FZ911" s="402"/>
      <c r="GD911" s="402"/>
      <c r="GH911" s="402"/>
      <c r="GL911" s="402"/>
      <c r="GP911" s="402"/>
      <c r="GT911" s="402"/>
      <c r="GX911" s="402"/>
      <c r="HB911" s="402"/>
      <c r="HF911" s="402"/>
      <c r="HJ911" s="402"/>
      <c r="HN911" s="402"/>
      <c r="HR911" s="402"/>
      <c r="HV911" s="402"/>
      <c r="HZ911" s="402"/>
      <c r="ID911" s="402"/>
      <c r="IH911" s="402"/>
      <c r="IL911" s="402"/>
      <c r="IP911" s="402"/>
      <c r="IT911" s="402"/>
      <c r="IX911" s="402"/>
      <c r="JB911" s="402"/>
      <c r="JF911" s="402"/>
      <c r="JJ911" s="402"/>
      <c r="JN911" s="402"/>
      <c r="JR911" s="402"/>
      <c r="JV911" s="402"/>
      <c r="JZ911" s="402"/>
      <c r="KD911" s="402"/>
      <c r="LI911" s="402"/>
      <c r="MH911" s="402"/>
      <c r="MZ911" s="402"/>
      <c r="NM911" s="402"/>
      <c r="OA911" s="402"/>
      <c r="OR911" s="402"/>
      <c r="PW911" s="402"/>
      <c r="QO911" s="402"/>
      <c r="RB911" s="402"/>
      <c r="SD911" s="402"/>
      <c r="TX911" s="402"/>
      <c r="VT911" s="402"/>
      <c r="XQ911" s="402"/>
      <c r="YF911" s="402"/>
      <c r="ZK911" s="402"/>
      <c r="ZN911" s="402"/>
      <c r="AAP911" s="402"/>
      <c r="ABJ911" s="402"/>
      <c r="ABU911" s="402"/>
      <c r="ACZ911" s="402"/>
      <c r="ADG911" s="402"/>
      <c r="ADH911" s="402"/>
      <c r="AEL911" s="402"/>
    </row>
    <row r="912" spans="3:818" ht="11.25" customHeight="1">
      <c r="C912" s="402"/>
      <c r="F912" s="402"/>
      <c r="W912" s="402"/>
      <c r="AA912" s="402"/>
      <c r="AE912" s="402"/>
      <c r="AI912" s="402"/>
      <c r="AM912" s="402"/>
      <c r="AQ912" s="402"/>
      <c r="AT912" s="402"/>
      <c r="AW912" s="402"/>
      <c r="BA912" s="402"/>
      <c r="BB912" s="402"/>
      <c r="BE912" s="402"/>
      <c r="BF912" s="402"/>
      <c r="BI912" s="402"/>
      <c r="BJ912" s="402"/>
      <c r="BM912" s="402"/>
      <c r="BN912" s="402"/>
      <c r="BO912" s="402"/>
      <c r="BP912" s="402"/>
      <c r="BQ912" s="402"/>
      <c r="BR912" s="402"/>
      <c r="BS912" s="402"/>
      <c r="BT912" s="402"/>
      <c r="BW912" s="402"/>
      <c r="BX912" s="402"/>
      <c r="BY912" s="402"/>
      <c r="BZ912" s="402"/>
      <c r="CP912" s="402"/>
      <c r="CQ912" s="402"/>
      <c r="CY912" s="402"/>
      <c r="DE912" s="402"/>
      <c r="DF912" s="402"/>
      <c r="DP912" s="402"/>
      <c r="DR912" s="402"/>
      <c r="DV912" s="402"/>
      <c r="DZ912" s="402"/>
      <c r="ED912" s="402"/>
      <c r="EH912" s="402"/>
      <c r="EL912" s="402"/>
      <c r="EP912" s="402"/>
      <c r="ET912" s="402"/>
      <c r="EX912" s="402"/>
      <c r="FB912" s="402"/>
      <c r="FF912" s="402"/>
      <c r="FJ912" s="402"/>
      <c r="FN912" s="402"/>
      <c r="FR912" s="402"/>
      <c r="FV912" s="402"/>
      <c r="FZ912" s="402"/>
      <c r="GD912" s="402"/>
      <c r="GH912" s="402"/>
      <c r="GL912" s="402"/>
      <c r="GP912" s="402"/>
      <c r="GT912" s="402"/>
      <c r="GX912" s="402"/>
      <c r="HB912" s="402"/>
      <c r="HF912" s="402"/>
      <c r="HJ912" s="402"/>
      <c r="HN912" s="402"/>
      <c r="HR912" s="402"/>
      <c r="HV912" s="402"/>
      <c r="HZ912" s="402"/>
      <c r="ID912" s="402"/>
      <c r="IH912" s="402"/>
      <c r="IL912" s="402"/>
      <c r="IP912" s="402"/>
      <c r="IT912" s="402"/>
      <c r="IX912" s="402"/>
      <c r="JB912" s="402"/>
      <c r="JF912" s="402"/>
      <c r="JJ912" s="402"/>
      <c r="JN912" s="402"/>
      <c r="JR912" s="402"/>
      <c r="JV912" s="402"/>
      <c r="JZ912" s="402"/>
      <c r="KD912" s="402"/>
      <c r="LI912" s="402"/>
      <c r="MH912" s="402"/>
      <c r="MZ912" s="402"/>
      <c r="NM912" s="402"/>
      <c r="OA912" s="402"/>
      <c r="OR912" s="402"/>
      <c r="PW912" s="402"/>
      <c r="QO912" s="402"/>
      <c r="RB912" s="402"/>
      <c r="SD912" s="402"/>
      <c r="TX912" s="402"/>
      <c r="VT912" s="402"/>
      <c r="XQ912" s="402"/>
      <c r="YF912" s="402"/>
      <c r="ZK912" s="402"/>
      <c r="ZN912" s="402"/>
      <c r="AAP912" s="402"/>
      <c r="ABJ912" s="402"/>
      <c r="ABU912" s="402"/>
      <c r="ACZ912" s="402"/>
      <c r="ADG912" s="402"/>
      <c r="ADH912" s="402"/>
      <c r="AEL912" s="402"/>
    </row>
    <row r="913" spans="3:818" ht="11.25" customHeight="1">
      <c r="C913" s="402"/>
      <c r="F913" s="402"/>
      <c r="W913" s="402"/>
      <c r="AA913" s="402"/>
      <c r="AE913" s="402"/>
      <c r="AI913" s="402"/>
      <c r="AM913" s="402"/>
      <c r="AQ913" s="402"/>
      <c r="AT913" s="402"/>
      <c r="AW913" s="402"/>
      <c r="BA913" s="402"/>
      <c r="BB913" s="402"/>
      <c r="BE913" s="402"/>
      <c r="BF913" s="402"/>
      <c r="BI913" s="402"/>
      <c r="BJ913" s="402"/>
      <c r="BM913" s="402"/>
      <c r="BN913" s="402"/>
      <c r="BO913" s="402"/>
      <c r="BP913" s="402"/>
      <c r="BQ913" s="402"/>
      <c r="BR913" s="402"/>
      <c r="BS913" s="402"/>
      <c r="BT913" s="402"/>
      <c r="BW913" s="402"/>
      <c r="BX913" s="402"/>
      <c r="BY913" s="402"/>
      <c r="BZ913" s="402"/>
      <c r="CP913" s="402"/>
      <c r="CQ913" s="402"/>
      <c r="CY913" s="402"/>
      <c r="DE913" s="402"/>
      <c r="DF913" s="402"/>
      <c r="DP913" s="402"/>
      <c r="DR913" s="402"/>
      <c r="DV913" s="402"/>
      <c r="DZ913" s="402"/>
      <c r="ED913" s="402"/>
      <c r="EH913" s="402"/>
      <c r="EL913" s="402"/>
      <c r="EP913" s="402"/>
      <c r="ET913" s="402"/>
      <c r="EX913" s="402"/>
      <c r="FB913" s="402"/>
      <c r="FF913" s="402"/>
      <c r="FJ913" s="402"/>
      <c r="FN913" s="402"/>
      <c r="FR913" s="402"/>
      <c r="FV913" s="402"/>
      <c r="FZ913" s="402"/>
      <c r="GD913" s="402"/>
      <c r="GH913" s="402"/>
      <c r="GL913" s="402"/>
      <c r="GP913" s="402"/>
      <c r="GT913" s="402"/>
      <c r="GX913" s="402"/>
      <c r="HB913" s="402"/>
      <c r="HF913" s="402"/>
      <c r="HJ913" s="402"/>
      <c r="HN913" s="402"/>
      <c r="HR913" s="402"/>
      <c r="HV913" s="402"/>
      <c r="HZ913" s="402"/>
      <c r="ID913" s="402"/>
      <c r="IH913" s="402"/>
      <c r="IL913" s="402"/>
      <c r="IP913" s="402"/>
      <c r="IT913" s="402"/>
      <c r="IX913" s="402"/>
      <c r="JB913" s="402"/>
      <c r="JF913" s="402"/>
      <c r="JJ913" s="402"/>
      <c r="JN913" s="402"/>
      <c r="JR913" s="402"/>
      <c r="JV913" s="402"/>
      <c r="JZ913" s="402"/>
      <c r="KD913" s="402"/>
      <c r="LI913" s="402"/>
      <c r="MH913" s="402"/>
      <c r="MZ913" s="402"/>
      <c r="NM913" s="402"/>
      <c r="OA913" s="402"/>
      <c r="OR913" s="402"/>
      <c r="PW913" s="402"/>
      <c r="QO913" s="402"/>
      <c r="RB913" s="402"/>
      <c r="SD913" s="402"/>
      <c r="TX913" s="402"/>
      <c r="VT913" s="402"/>
      <c r="XQ913" s="402"/>
      <c r="YF913" s="402"/>
      <c r="ZK913" s="402"/>
      <c r="ZN913" s="402"/>
      <c r="AAP913" s="402"/>
      <c r="ABJ913" s="402"/>
      <c r="ABU913" s="402"/>
      <c r="ACZ913" s="402"/>
      <c r="ADG913" s="402"/>
      <c r="ADH913" s="402"/>
      <c r="AEL913" s="402"/>
    </row>
    <row r="914" spans="3:818" ht="11.25" customHeight="1">
      <c r="C914" s="402"/>
      <c r="F914" s="402"/>
      <c r="W914" s="402"/>
      <c r="AA914" s="402"/>
      <c r="AE914" s="402"/>
      <c r="AI914" s="402"/>
      <c r="AM914" s="402"/>
      <c r="AQ914" s="402"/>
      <c r="AT914" s="402"/>
      <c r="AW914" s="402"/>
      <c r="BA914" s="402"/>
      <c r="BB914" s="402"/>
      <c r="BE914" s="402"/>
      <c r="BF914" s="402"/>
      <c r="BI914" s="402"/>
      <c r="BJ914" s="402"/>
      <c r="BM914" s="402"/>
      <c r="BN914" s="402"/>
      <c r="BO914" s="402"/>
      <c r="BP914" s="402"/>
      <c r="BQ914" s="402"/>
      <c r="BR914" s="402"/>
      <c r="BS914" s="402"/>
      <c r="BT914" s="402"/>
      <c r="BW914" s="402"/>
      <c r="BX914" s="402"/>
      <c r="BY914" s="402"/>
      <c r="BZ914" s="402"/>
      <c r="CP914" s="402"/>
      <c r="CQ914" s="402"/>
      <c r="CY914" s="402"/>
      <c r="DE914" s="402"/>
      <c r="DF914" s="402"/>
      <c r="DP914" s="402"/>
      <c r="DR914" s="402"/>
      <c r="DV914" s="402"/>
      <c r="DZ914" s="402"/>
      <c r="ED914" s="402"/>
      <c r="EH914" s="402"/>
      <c r="EL914" s="402"/>
      <c r="EP914" s="402"/>
      <c r="ET914" s="402"/>
      <c r="EX914" s="402"/>
      <c r="FB914" s="402"/>
      <c r="FF914" s="402"/>
      <c r="FJ914" s="402"/>
      <c r="FN914" s="402"/>
      <c r="FR914" s="402"/>
      <c r="FV914" s="402"/>
      <c r="FZ914" s="402"/>
      <c r="GD914" s="402"/>
      <c r="GH914" s="402"/>
      <c r="GL914" s="402"/>
      <c r="GP914" s="402"/>
      <c r="GT914" s="402"/>
      <c r="GX914" s="402"/>
      <c r="HB914" s="402"/>
      <c r="HF914" s="402"/>
      <c r="HJ914" s="402"/>
      <c r="HN914" s="402"/>
      <c r="HR914" s="402"/>
      <c r="HV914" s="402"/>
      <c r="HZ914" s="402"/>
      <c r="ID914" s="402"/>
      <c r="IH914" s="402"/>
      <c r="IL914" s="402"/>
      <c r="IP914" s="402"/>
      <c r="IT914" s="402"/>
      <c r="IX914" s="402"/>
      <c r="JB914" s="402"/>
      <c r="JF914" s="402"/>
      <c r="JJ914" s="402"/>
      <c r="JN914" s="402"/>
      <c r="JR914" s="402"/>
      <c r="JV914" s="402"/>
      <c r="JZ914" s="402"/>
      <c r="KD914" s="402"/>
      <c r="LI914" s="402"/>
      <c r="MH914" s="402"/>
      <c r="MZ914" s="402"/>
      <c r="NM914" s="402"/>
      <c r="OA914" s="402"/>
      <c r="OR914" s="402"/>
      <c r="PW914" s="402"/>
      <c r="QO914" s="402"/>
      <c r="RB914" s="402"/>
      <c r="SD914" s="402"/>
      <c r="TX914" s="402"/>
      <c r="VT914" s="402"/>
      <c r="XQ914" s="402"/>
      <c r="YF914" s="402"/>
      <c r="ZK914" s="402"/>
      <c r="ZN914" s="402"/>
      <c r="AAP914" s="402"/>
      <c r="ABJ914" s="402"/>
      <c r="ABU914" s="402"/>
      <c r="ACZ914" s="402"/>
      <c r="ADG914" s="402"/>
      <c r="ADH914" s="402"/>
      <c r="AEL914" s="402"/>
    </row>
    <row r="915" spans="3:818" ht="11.25" customHeight="1">
      <c r="C915" s="402"/>
      <c r="F915" s="402"/>
      <c r="W915" s="402"/>
      <c r="AA915" s="402"/>
      <c r="AE915" s="402"/>
      <c r="AI915" s="402"/>
      <c r="AM915" s="402"/>
      <c r="AQ915" s="402"/>
      <c r="AT915" s="402"/>
      <c r="AW915" s="402"/>
      <c r="BA915" s="402"/>
      <c r="BB915" s="402"/>
      <c r="BE915" s="402"/>
      <c r="BF915" s="402"/>
      <c r="BI915" s="402"/>
      <c r="BJ915" s="402"/>
      <c r="BM915" s="402"/>
      <c r="BN915" s="402"/>
      <c r="BO915" s="402"/>
      <c r="BP915" s="402"/>
      <c r="BQ915" s="402"/>
      <c r="BR915" s="402"/>
      <c r="BS915" s="402"/>
      <c r="BT915" s="402"/>
      <c r="BW915" s="402"/>
      <c r="BX915" s="402"/>
      <c r="BY915" s="402"/>
      <c r="BZ915" s="402"/>
      <c r="CP915" s="402"/>
      <c r="CQ915" s="402"/>
      <c r="CY915" s="402"/>
      <c r="DE915" s="402"/>
      <c r="DF915" s="402"/>
      <c r="DP915" s="402"/>
      <c r="DR915" s="402"/>
      <c r="DV915" s="402"/>
      <c r="DZ915" s="402"/>
      <c r="ED915" s="402"/>
      <c r="EH915" s="402"/>
      <c r="EL915" s="402"/>
      <c r="EP915" s="402"/>
      <c r="ET915" s="402"/>
      <c r="EX915" s="402"/>
      <c r="FB915" s="402"/>
      <c r="FF915" s="402"/>
      <c r="FJ915" s="402"/>
      <c r="FN915" s="402"/>
      <c r="FR915" s="402"/>
      <c r="FV915" s="402"/>
      <c r="FZ915" s="402"/>
      <c r="GD915" s="402"/>
      <c r="GH915" s="402"/>
      <c r="GL915" s="402"/>
      <c r="GP915" s="402"/>
      <c r="GT915" s="402"/>
      <c r="GX915" s="402"/>
      <c r="HB915" s="402"/>
      <c r="HF915" s="402"/>
      <c r="HJ915" s="402"/>
      <c r="HN915" s="402"/>
      <c r="HR915" s="402"/>
      <c r="HV915" s="402"/>
      <c r="HZ915" s="402"/>
      <c r="ID915" s="402"/>
      <c r="IH915" s="402"/>
      <c r="IL915" s="402"/>
      <c r="IP915" s="402"/>
      <c r="IT915" s="402"/>
      <c r="IX915" s="402"/>
      <c r="JB915" s="402"/>
      <c r="JF915" s="402"/>
      <c r="JJ915" s="402"/>
      <c r="JN915" s="402"/>
      <c r="JR915" s="402"/>
      <c r="JV915" s="402"/>
      <c r="JZ915" s="402"/>
      <c r="KD915" s="402"/>
      <c r="LI915" s="402"/>
      <c r="MH915" s="402"/>
      <c r="MZ915" s="402"/>
      <c r="NM915" s="402"/>
      <c r="OA915" s="402"/>
      <c r="OR915" s="402"/>
      <c r="PW915" s="402"/>
      <c r="QO915" s="402"/>
      <c r="RB915" s="402"/>
      <c r="SD915" s="402"/>
      <c r="TX915" s="402"/>
      <c r="VT915" s="402"/>
      <c r="XQ915" s="402"/>
      <c r="YF915" s="402"/>
      <c r="ZK915" s="402"/>
      <c r="ZN915" s="402"/>
      <c r="AAP915" s="402"/>
      <c r="ABJ915" s="402"/>
      <c r="ABU915" s="402"/>
      <c r="ACZ915" s="402"/>
      <c r="ADG915" s="402"/>
      <c r="ADH915" s="402"/>
      <c r="AEL915" s="402"/>
    </row>
    <row r="916" spans="3:818" ht="11.25" customHeight="1">
      <c r="C916" s="402"/>
      <c r="F916" s="402"/>
      <c r="W916" s="402"/>
      <c r="AA916" s="402"/>
      <c r="AE916" s="402"/>
      <c r="AI916" s="402"/>
      <c r="AM916" s="402"/>
      <c r="AQ916" s="402"/>
      <c r="AT916" s="402"/>
      <c r="AW916" s="402"/>
      <c r="BA916" s="402"/>
      <c r="BB916" s="402"/>
      <c r="BE916" s="402"/>
      <c r="BF916" s="402"/>
      <c r="BI916" s="402"/>
      <c r="BJ916" s="402"/>
      <c r="BM916" s="402"/>
      <c r="BN916" s="402"/>
      <c r="BO916" s="402"/>
      <c r="BP916" s="402"/>
      <c r="BQ916" s="402"/>
      <c r="BR916" s="402"/>
      <c r="BS916" s="402"/>
      <c r="BT916" s="402"/>
      <c r="BW916" s="402"/>
      <c r="BX916" s="402"/>
      <c r="BY916" s="402"/>
      <c r="BZ916" s="402"/>
      <c r="CP916" s="402"/>
      <c r="CQ916" s="402"/>
      <c r="CY916" s="402"/>
      <c r="DE916" s="402"/>
      <c r="DF916" s="402"/>
      <c r="DP916" s="402"/>
      <c r="DR916" s="402"/>
      <c r="DV916" s="402"/>
      <c r="DZ916" s="402"/>
      <c r="ED916" s="402"/>
      <c r="EH916" s="402"/>
      <c r="EL916" s="402"/>
      <c r="EP916" s="402"/>
      <c r="ET916" s="402"/>
      <c r="EX916" s="402"/>
      <c r="FB916" s="402"/>
      <c r="FF916" s="402"/>
      <c r="FJ916" s="402"/>
      <c r="FN916" s="402"/>
      <c r="FR916" s="402"/>
      <c r="FV916" s="402"/>
      <c r="FZ916" s="402"/>
      <c r="GD916" s="402"/>
      <c r="GH916" s="402"/>
      <c r="GL916" s="402"/>
      <c r="GP916" s="402"/>
      <c r="GT916" s="402"/>
      <c r="GX916" s="402"/>
      <c r="HB916" s="402"/>
      <c r="HF916" s="402"/>
      <c r="HJ916" s="402"/>
      <c r="HN916" s="402"/>
      <c r="HR916" s="402"/>
      <c r="HV916" s="402"/>
      <c r="HZ916" s="402"/>
      <c r="ID916" s="402"/>
      <c r="IH916" s="402"/>
      <c r="IL916" s="402"/>
      <c r="IP916" s="402"/>
      <c r="IT916" s="402"/>
      <c r="IX916" s="402"/>
      <c r="JB916" s="402"/>
      <c r="JF916" s="402"/>
      <c r="JJ916" s="402"/>
      <c r="JN916" s="402"/>
      <c r="JR916" s="402"/>
      <c r="JV916" s="402"/>
      <c r="JZ916" s="402"/>
      <c r="KD916" s="402"/>
      <c r="LI916" s="402"/>
      <c r="MH916" s="402"/>
      <c r="MZ916" s="402"/>
      <c r="NM916" s="402"/>
      <c r="OA916" s="402"/>
      <c r="OR916" s="402"/>
      <c r="PW916" s="402"/>
      <c r="QO916" s="402"/>
      <c r="RB916" s="402"/>
      <c r="SD916" s="402"/>
      <c r="TX916" s="402"/>
      <c r="VT916" s="402"/>
      <c r="XQ916" s="402"/>
      <c r="YF916" s="402"/>
      <c r="ZK916" s="402"/>
      <c r="ZN916" s="402"/>
      <c r="AAP916" s="402"/>
      <c r="ABJ916" s="402"/>
      <c r="ABU916" s="402"/>
      <c r="ACZ916" s="402"/>
      <c r="ADG916" s="402"/>
      <c r="ADH916" s="402"/>
      <c r="AEL916" s="402"/>
    </row>
    <row r="917" spans="3:818" ht="11.25" customHeight="1">
      <c r="C917" s="402"/>
      <c r="F917" s="402"/>
      <c r="W917" s="402"/>
      <c r="AA917" s="402"/>
      <c r="AE917" s="402"/>
      <c r="AI917" s="402"/>
      <c r="AM917" s="402"/>
      <c r="AQ917" s="402"/>
      <c r="AT917" s="402"/>
      <c r="AW917" s="402"/>
      <c r="BA917" s="402"/>
      <c r="BB917" s="402"/>
      <c r="BE917" s="402"/>
      <c r="BF917" s="402"/>
      <c r="BI917" s="402"/>
      <c r="BJ917" s="402"/>
      <c r="BM917" s="402"/>
      <c r="BN917" s="402"/>
      <c r="BO917" s="402"/>
      <c r="BP917" s="402"/>
      <c r="BQ917" s="402"/>
      <c r="BR917" s="402"/>
      <c r="BS917" s="402"/>
      <c r="BT917" s="402"/>
      <c r="BW917" s="402"/>
      <c r="BX917" s="402"/>
      <c r="BY917" s="402"/>
      <c r="BZ917" s="402"/>
      <c r="CP917" s="402"/>
      <c r="CQ917" s="402"/>
      <c r="CY917" s="402"/>
      <c r="DE917" s="402"/>
      <c r="DF917" s="402"/>
      <c r="DP917" s="402"/>
      <c r="DR917" s="402"/>
      <c r="DV917" s="402"/>
      <c r="DZ917" s="402"/>
      <c r="ED917" s="402"/>
      <c r="EH917" s="402"/>
      <c r="EL917" s="402"/>
      <c r="EP917" s="402"/>
      <c r="ET917" s="402"/>
      <c r="EX917" s="402"/>
      <c r="FB917" s="402"/>
      <c r="FF917" s="402"/>
      <c r="FJ917" s="402"/>
      <c r="FN917" s="402"/>
      <c r="FR917" s="402"/>
      <c r="FV917" s="402"/>
      <c r="FZ917" s="402"/>
      <c r="GD917" s="402"/>
      <c r="GH917" s="402"/>
      <c r="GL917" s="402"/>
      <c r="GP917" s="402"/>
      <c r="GT917" s="402"/>
      <c r="GX917" s="402"/>
      <c r="HB917" s="402"/>
      <c r="HF917" s="402"/>
      <c r="HJ917" s="402"/>
      <c r="HN917" s="402"/>
      <c r="HR917" s="402"/>
      <c r="HV917" s="402"/>
      <c r="HZ917" s="402"/>
      <c r="ID917" s="402"/>
      <c r="IH917" s="402"/>
      <c r="IL917" s="402"/>
      <c r="IP917" s="402"/>
      <c r="IT917" s="402"/>
      <c r="IX917" s="402"/>
      <c r="JB917" s="402"/>
      <c r="JF917" s="402"/>
      <c r="JJ917" s="402"/>
      <c r="JN917" s="402"/>
      <c r="JR917" s="402"/>
      <c r="JV917" s="402"/>
      <c r="JZ917" s="402"/>
      <c r="KD917" s="402"/>
      <c r="LI917" s="402"/>
      <c r="MH917" s="402"/>
      <c r="MZ917" s="402"/>
      <c r="NM917" s="402"/>
      <c r="OA917" s="402"/>
      <c r="OR917" s="402"/>
      <c r="PW917" s="402"/>
      <c r="QO917" s="402"/>
      <c r="RB917" s="402"/>
      <c r="SD917" s="402"/>
      <c r="TX917" s="402"/>
      <c r="VT917" s="402"/>
      <c r="XQ917" s="402"/>
      <c r="YF917" s="402"/>
      <c r="ZK917" s="402"/>
      <c r="ZN917" s="402"/>
      <c r="AAP917" s="402"/>
      <c r="ABJ917" s="402"/>
      <c r="ABU917" s="402"/>
      <c r="ACZ917" s="402"/>
      <c r="ADG917" s="402"/>
      <c r="ADH917" s="402"/>
      <c r="AEL917" s="402"/>
    </row>
    <row r="918" spans="3:818" ht="11.25" customHeight="1">
      <c r="C918" s="402"/>
      <c r="F918" s="402"/>
      <c r="W918" s="402"/>
      <c r="AA918" s="402"/>
      <c r="AE918" s="402"/>
      <c r="AI918" s="402"/>
      <c r="AM918" s="402"/>
      <c r="AQ918" s="402"/>
      <c r="AT918" s="402"/>
      <c r="AW918" s="402"/>
      <c r="BA918" s="402"/>
      <c r="BB918" s="402"/>
      <c r="BE918" s="402"/>
      <c r="BF918" s="402"/>
      <c r="BI918" s="402"/>
      <c r="BJ918" s="402"/>
      <c r="BM918" s="402"/>
      <c r="BN918" s="402"/>
      <c r="BO918" s="402"/>
      <c r="BP918" s="402"/>
      <c r="BQ918" s="402"/>
      <c r="BR918" s="402"/>
      <c r="BS918" s="402"/>
      <c r="BT918" s="402"/>
      <c r="BW918" s="402"/>
      <c r="BX918" s="402"/>
      <c r="BY918" s="402"/>
      <c r="BZ918" s="402"/>
      <c r="CP918" s="402"/>
      <c r="CQ918" s="402"/>
      <c r="CY918" s="402"/>
      <c r="DE918" s="402"/>
      <c r="DF918" s="402"/>
      <c r="DP918" s="402"/>
      <c r="DR918" s="402"/>
      <c r="DV918" s="402"/>
      <c r="DZ918" s="402"/>
      <c r="ED918" s="402"/>
      <c r="EH918" s="402"/>
      <c r="EL918" s="402"/>
      <c r="EP918" s="402"/>
      <c r="ET918" s="402"/>
      <c r="EX918" s="402"/>
      <c r="FB918" s="402"/>
      <c r="FF918" s="402"/>
      <c r="FJ918" s="402"/>
      <c r="FN918" s="402"/>
      <c r="FR918" s="402"/>
      <c r="FV918" s="402"/>
      <c r="FZ918" s="402"/>
      <c r="GD918" s="402"/>
      <c r="GH918" s="402"/>
      <c r="GL918" s="402"/>
      <c r="GP918" s="402"/>
      <c r="GT918" s="402"/>
      <c r="GX918" s="402"/>
      <c r="HB918" s="402"/>
      <c r="HF918" s="402"/>
      <c r="HJ918" s="402"/>
      <c r="HN918" s="402"/>
      <c r="HR918" s="402"/>
      <c r="HV918" s="402"/>
      <c r="HZ918" s="402"/>
      <c r="ID918" s="402"/>
      <c r="IH918" s="402"/>
      <c r="IL918" s="402"/>
      <c r="IP918" s="402"/>
      <c r="IT918" s="402"/>
      <c r="IX918" s="402"/>
      <c r="JB918" s="402"/>
      <c r="JF918" s="402"/>
      <c r="JJ918" s="402"/>
      <c r="JN918" s="402"/>
      <c r="JR918" s="402"/>
      <c r="JV918" s="402"/>
      <c r="JZ918" s="402"/>
      <c r="KD918" s="402"/>
      <c r="LI918" s="402"/>
      <c r="MH918" s="402"/>
      <c r="MZ918" s="402"/>
      <c r="NM918" s="402"/>
      <c r="OA918" s="402"/>
      <c r="OR918" s="402"/>
      <c r="PW918" s="402"/>
      <c r="QO918" s="402"/>
      <c r="RB918" s="402"/>
      <c r="SD918" s="402"/>
      <c r="TX918" s="402"/>
      <c r="VT918" s="402"/>
      <c r="XQ918" s="402"/>
      <c r="YF918" s="402"/>
      <c r="ZK918" s="402"/>
      <c r="ZN918" s="402"/>
      <c r="AAP918" s="402"/>
      <c r="ABJ918" s="402"/>
      <c r="ABU918" s="402"/>
      <c r="ACZ918" s="402"/>
      <c r="ADG918" s="402"/>
      <c r="ADH918" s="402"/>
      <c r="AEL918" s="402"/>
    </row>
    <row r="919" spans="3:818" ht="11.25" customHeight="1">
      <c r="C919" s="402"/>
      <c r="F919" s="402"/>
      <c r="W919" s="402"/>
      <c r="AA919" s="402"/>
      <c r="AE919" s="402"/>
      <c r="AI919" s="402"/>
      <c r="AM919" s="402"/>
      <c r="AQ919" s="402"/>
      <c r="AT919" s="402"/>
      <c r="AW919" s="402"/>
      <c r="BA919" s="402"/>
      <c r="BB919" s="402"/>
      <c r="BE919" s="402"/>
      <c r="BF919" s="402"/>
      <c r="BI919" s="402"/>
      <c r="BJ919" s="402"/>
      <c r="BM919" s="402"/>
      <c r="BN919" s="402"/>
      <c r="BO919" s="402"/>
      <c r="BP919" s="402"/>
      <c r="BQ919" s="402"/>
      <c r="BR919" s="402"/>
      <c r="BS919" s="402"/>
      <c r="BT919" s="402"/>
      <c r="BW919" s="402"/>
      <c r="BX919" s="402"/>
      <c r="BY919" s="402"/>
      <c r="BZ919" s="402"/>
      <c r="CP919" s="402"/>
      <c r="CQ919" s="402"/>
      <c r="CY919" s="402"/>
      <c r="DE919" s="402"/>
      <c r="DF919" s="402"/>
      <c r="DP919" s="402"/>
      <c r="DR919" s="402"/>
      <c r="DV919" s="402"/>
      <c r="DZ919" s="402"/>
      <c r="ED919" s="402"/>
      <c r="EH919" s="402"/>
      <c r="EL919" s="402"/>
      <c r="EP919" s="402"/>
      <c r="ET919" s="402"/>
      <c r="EX919" s="402"/>
      <c r="FB919" s="402"/>
      <c r="FF919" s="402"/>
      <c r="FJ919" s="402"/>
      <c r="FN919" s="402"/>
      <c r="FR919" s="402"/>
      <c r="FV919" s="402"/>
      <c r="FZ919" s="402"/>
      <c r="GD919" s="402"/>
      <c r="GH919" s="402"/>
      <c r="GL919" s="402"/>
      <c r="GP919" s="402"/>
      <c r="GT919" s="402"/>
      <c r="GX919" s="402"/>
      <c r="HB919" s="402"/>
      <c r="HF919" s="402"/>
      <c r="HJ919" s="402"/>
      <c r="HN919" s="402"/>
      <c r="HR919" s="402"/>
      <c r="HV919" s="402"/>
      <c r="HZ919" s="402"/>
      <c r="ID919" s="402"/>
      <c r="IH919" s="402"/>
      <c r="IL919" s="402"/>
      <c r="IP919" s="402"/>
      <c r="IT919" s="402"/>
      <c r="IX919" s="402"/>
      <c r="JB919" s="402"/>
      <c r="JF919" s="402"/>
      <c r="JJ919" s="402"/>
      <c r="JN919" s="402"/>
      <c r="JR919" s="402"/>
      <c r="JV919" s="402"/>
      <c r="JZ919" s="402"/>
      <c r="KD919" s="402"/>
      <c r="LI919" s="402"/>
      <c r="MH919" s="402"/>
      <c r="MZ919" s="402"/>
      <c r="NM919" s="402"/>
      <c r="OA919" s="402"/>
      <c r="OR919" s="402"/>
      <c r="PW919" s="402"/>
      <c r="QO919" s="402"/>
      <c r="RB919" s="402"/>
      <c r="SD919" s="402"/>
      <c r="TX919" s="402"/>
      <c r="VT919" s="402"/>
      <c r="XQ919" s="402"/>
      <c r="YF919" s="402"/>
      <c r="ZK919" s="402"/>
      <c r="ZN919" s="402"/>
      <c r="AAP919" s="402"/>
      <c r="ABJ919" s="402"/>
      <c r="ABU919" s="402"/>
      <c r="ACZ919" s="402"/>
      <c r="ADG919" s="402"/>
      <c r="ADH919" s="402"/>
      <c r="AEL919" s="402"/>
    </row>
    <row r="920" spans="3:818" ht="11.25" customHeight="1">
      <c r="C920" s="402"/>
      <c r="F920" s="402"/>
      <c r="W920" s="402"/>
      <c r="AA920" s="402"/>
      <c r="AE920" s="402"/>
      <c r="AI920" s="402"/>
      <c r="AM920" s="402"/>
      <c r="AQ920" s="402"/>
      <c r="AT920" s="402"/>
      <c r="AW920" s="402"/>
      <c r="BA920" s="402"/>
      <c r="BB920" s="402"/>
      <c r="BE920" s="402"/>
      <c r="BF920" s="402"/>
      <c r="BI920" s="402"/>
      <c r="BJ920" s="402"/>
      <c r="BM920" s="402"/>
      <c r="BN920" s="402"/>
      <c r="BO920" s="402"/>
      <c r="BP920" s="402"/>
      <c r="BQ920" s="402"/>
      <c r="BR920" s="402"/>
      <c r="BS920" s="402"/>
      <c r="BT920" s="402"/>
      <c r="BW920" s="402"/>
      <c r="BX920" s="402"/>
      <c r="BY920" s="402"/>
      <c r="BZ920" s="402"/>
      <c r="CP920" s="402"/>
      <c r="CQ920" s="402"/>
      <c r="CY920" s="402"/>
      <c r="DE920" s="402"/>
      <c r="DF920" s="402"/>
      <c r="DP920" s="402"/>
      <c r="DR920" s="402"/>
      <c r="DV920" s="402"/>
      <c r="DZ920" s="402"/>
      <c r="ED920" s="402"/>
      <c r="EH920" s="402"/>
      <c r="EL920" s="402"/>
      <c r="EP920" s="402"/>
      <c r="ET920" s="402"/>
      <c r="EX920" s="402"/>
      <c r="FB920" s="402"/>
      <c r="FF920" s="402"/>
      <c r="FJ920" s="402"/>
      <c r="FN920" s="402"/>
      <c r="FR920" s="402"/>
      <c r="FV920" s="402"/>
      <c r="FZ920" s="402"/>
      <c r="GD920" s="402"/>
      <c r="GH920" s="402"/>
      <c r="GL920" s="402"/>
      <c r="GP920" s="402"/>
      <c r="GT920" s="402"/>
      <c r="GX920" s="402"/>
      <c r="HB920" s="402"/>
      <c r="HF920" s="402"/>
      <c r="HJ920" s="402"/>
      <c r="HN920" s="402"/>
      <c r="HR920" s="402"/>
      <c r="HV920" s="402"/>
      <c r="HZ920" s="402"/>
      <c r="ID920" s="402"/>
      <c r="IH920" s="402"/>
      <c r="IL920" s="402"/>
      <c r="IP920" s="402"/>
      <c r="IT920" s="402"/>
      <c r="IX920" s="402"/>
      <c r="JB920" s="402"/>
      <c r="JF920" s="402"/>
      <c r="JJ920" s="402"/>
      <c r="JN920" s="402"/>
      <c r="JR920" s="402"/>
      <c r="JV920" s="402"/>
      <c r="JZ920" s="402"/>
      <c r="KD920" s="402"/>
      <c r="LI920" s="402"/>
      <c r="MH920" s="402"/>
      <c r="MZ920" s="402"/>
      <c r="NM920" s="402"/>
      <c r="OA920" s="402"/>
      <c r="OR920" s="402"/>
      <c r="PW920" s="402"/>
      <c r="QO920" s="402"/>
      <c r="RB920" s="402"/>
      <c r="SD920" s="402"/>
      <c r="TX920" s="402"/>
      <c r="VT920" s="402"/>
      <c r="XQ920" s="402"/>
      <c r="YF920" s="402"/>
      <c r="ZK920" s="402"/>
      <c r="ZN920" s="402"/>
      <c r="AAP920" s="402"/>
      <c r="ABJ920" s="402"/>
      <c r="ABU920" s="402"/>
      <c r="ACZ920" s="402"/>
      <c r="ADG920" s="402"/>
      <c r="ADH920" s="402"/>
      <c r="AEL920" s="402"/>
    </row>
    <row r="921" spans="3:818" ht="11.25" customHeight="1">
      <c r="C921" s="402"/>
      <c r="F921" s="402"/>
      <c r="W921" s="402"/>
      <c r="AA921" s="402"/>
      <c r="AE921" s="402"/>
      <c r="AI921" s="402"/>
      <c r="AM921" s="402"/>
      <c r="AQ921" s="402"/>
      <c r="AT921" s="402"/>
      <c r="AW921" s="402"/>
      <c r="BA921" s="402"/>
      <c r="BB921" s="402"/>
      <c r="BE921" s="402"/>
      <c r="BF921" s="402"/>
      <c r="BI921" s="402"/>
      <c r="BJ921" s="402"/>
      <c r="BM921" s="402"/>
      <c r="BN921" s="402"/>
      <c r="BO921" s="402"/>
      <c r="BP921" s="402"/>
      <c r="BQ921" s="402"/>
      <c r="BR921" s="402"/>
      <c r="BS921" s="402"/>
      <c r="BT921" s="402"/>
      <c r="BW921" s="402"/>
      <c r="BX921" s="402"/>
      <c r="BY921" s="402"/>
      <c r="BZ921" s="402"/>
      <c r="CP921" s="402"/>
      <c r="CQ921" s="402"/>
      <c r="CY921" s="402"/>
      <c r="DE921" s="402"/>
      <c r="DF921" s="402"/>
      <c r="DP921" s="402"/>
      <c r="DR921" s="402"/>
      <c r="DV921" s="402"/>
      <c r="DZ921" s="402"/>
      <c r="ED921" s="402"/>
      <c r="EH921" s="402"/>
      <c r="EL921" s="402"/>
      <c r="EP921" s="402"/>
      <c r="ET921" s="402"/>
      <c r="EX921" s="402"/>
      <c r="FB921" s="402"/>
      <c r="FF921" s="402"/>
      <c r="FJ921" s="402"/>
      <c r="FN921" s="402"/>
      <c r="FR921" s="402"/>
      <c r="FV921" s="402"/>
      <c r="FZ921" s="402"/>
      <c r="GD921" s="402"/>
      <c r="GH921" s="402"/>
      <c r="GL921" s="402"/>
      <c r="GP921" s="402"/>
      <c r="GT921" s="402"/>
      <c r="GX921" s="402"/>
      <c r="HB921" s="402"/>
      <c r="HF921" s="402"/>
      <c r="HJ921" s="402"/>
      <c r="HN921" s="402"/>
      <c r="HR921" s="402"/>
      <c r="HV921" s="402"/>
      <c r="HZ921" s="402"/>
      <c r="ID921" s="402"/>
      <c r="IH921" s="402"/>
      <c r="IL921" s="402"/>
      <c r="IP921" s="402"/>
      <c r="IT921" s="402"/>
      <c r="IX921" s="402"/>
      <c r="JB921" s="402"/>
      <c r="JF921" s="402"/>
      <c r="JJ921" s="402"/>
      <c r="JN921" s="402"/>
      <c r="JR921" s="402"/>
      <c r="JV921" s="402"/>
      <c r="JZ921" s="402"/>
      <c r="KD921" s="402"/>
      <c r="LI921" s="402"/>
      <c r="MH921" s="402"/>
      <c r="MZ921" s="402"/>
      <c r="NM921" s="402"/>
      <c r="OA921" s="402"/>
      <c r="OR921" s="402"/>
      <c r="PW921" s="402"/>
      <c r="QO921" s="402"/>
      <c r="RB921" s="402"/>
      <c r="SD921" s="402"/>
      <c r="TX921" s="402"/>
      <c r="VT921" s="402"/>
      <c r="XQ921" s="402"/>
      <c r="YF921" s="402"/>
      <c r="ZK921" s="402"/>
      <c r="ZN921" s="402"/>
      <c r="AAP921" s="402"/>
      <c r="ABJ921" s="402"/>
      <c r="ABU921" s="402"/>
      <c r="ACZ921" s="402"/>
      <c r="ADG921" s="402"/>
      <c r="ADH921" s="402"/>
      <c r="AEL921" s="402"/>
    </row>
    <row r="922" spans="3:818" ht="11.25" customHeight="1">
      <c r="C922" s="402"/>
      <c r="F922" s="402"/>
      <c r="W922" s="402"/>
      <c r="AA922" s="402"/>
      <c r="AE922" s="402"/>
      <c r="AI922" s="402"/>
      <c r="AM922" s="402"/>
      <c r="AQ922" s="402"/>
      <c r="AT922" s="402"/>
      <c r="AW922" s="402"/>
      <c r="BA922" s="402"/>
      <c r="BB922" s="402"/>
      <c r="BE922" s="402"/>
      <c r="BF922" s="402"/>
      <c r="BI922" s="402"/>
      <c r="BJ922" s="402"/>
      <c r="BM922" s="402"/>
      <c r="BN922" s="402"/>
      <c r="BO922" s="402"/>
      <c r="BP922" s="402"/>
      <c r="BQ922" s="402"/>
      <c r="BR922" s="402"/>
      <c r="BS922" s="402"/>
      <c r="BT922" s="402"/>
      <c r="BW922" s="402"/>
      <c r="BX922" s="402"/>
      <c r="BY922" s="402"/>
      <c r="BZ922" s="402"/>
      <c r="CP922" s="402"/>
      <c r="CQ922" s="402"/>
      <c r="CY922" s="402"/>
      <c r="DE922" s="402"/>
      <c r="DF922" s="402"/>
      <c r="DP922" s="402"/>
      <c r="DR922" s="402"/>
      <c r="DV922" s="402"/>
      <c r="DZ922" s="402"/>
      <c r="ED922" s="402"/>
      <c r="EH922" s="402"/>
      <c r="EL922" s="402"/>
      <c r="EP922" s="402"/>
      <c r="ET922" s="402"/>
      <c r="EX922" s="402"/>
      <c r="FB922" s="402"/>
      <c r="FF922" s="402"/>
      <c r="FJ922" s="402"/>
      <c r="FN922" s="402"/>
      <c r="FR922" s="402"/>
      <c r="FV922" s="402"/>
      <c r="FZ922" s="402"/>
      <c r="GD922" s="402"/>
      <c r="GH922" s="402"/>
      <c r="GL922" s="402"/>
      <c r="GP922" s="402"/>
      <c r="GT922" s="402"/>
      <c r="GX922" s="402"/>
      <c r="HB922" s="402"/>
      <c r="HF922" s="402"/>
      <c r="HJ922" s="402"/>
      <c r="HN922" s="402"/>
      <c r="HR922" s="402"/>
      <c r="HV922" s="402"/>
      <c r="HZ922" s="402"/>
      <c r="ID922" s="402"/>
      <c r="IH922" s="402"/>
      <c r="IL922" s="402"/>
      <c r="IP922" s="402"/>
      <c r="IT922" s="402"/>
      <c r="IX922" s="402"/>
      <c r="JB922" s="402"/>
      <c r="JF922" s="402"/>
      <c r="JJ922" s="402"/>
      <c r="JN922" s="402"/>
      <c r="JR922" s="402"/>
      <c r="JV922" s="402"/>
      <c r="JZ922" s="402"/>
      <c r="KD922" s="402"/>
      <c r="LI922" s="402"/>
      <c r="MH922" s="402"/>
      <c r="MZ922" s="402"/>
      <c r="NM922" s="402"/>
      <c r="OA922" s="402"/>
      <c r="OR922" s="402"/>
      <c r="PW922" s="402"/>
      <c r="QO922" s="402"/>
      <c r="RB922" s="402"/>
      <c r="SD922" s="402"/>
      <c r="TX922" s="402"/>
      <c r="VT922" s="402"/>
      <c r="XQ922" s="402"/>
      <c r="YF922" s="402"/>
      <c r="ZK922" s="402"/>
      <c r="ZN922" s="402"/>
      <c r="AAP922" s="402"/>
      <c r="ABJ922" s="402"/>
      <c r="ABU922" s="402"/>
      <c r="ACZ922" s="402"/>
      <c r="ADG922" s="402"/>
      <c r="ADH922" s="402"/>
      <c r="AEL922" s="402"/>
    </row>
    <row r="923" spans="3:818" ht="11.25" customHeight="1">
      <c r="C923" s="402"/>
      <c r="F923" s="402"/>
      <c r="W923" s="402"/>
      <c r="AA923" s="402"/>
      <c r="AE923" s="402"/>
      <c r="AI923" s="402"/>
      <c r="AM923" s="402"/>
      <c r="AQ923" s="402"/>
      <c r="AT923" s="402"/>
      <c r="AW923" s="402"/>
      <c r="BA923" s="402"/>
      <c r="BB923" s="402"/>
      <c r="BE923" s="402"/>
      <c r="BF923" s="402"/>
      <c r="BI923" s="402"/>
      <c r="BJ923" s="402"/>
      <c r="BM923" s="402"/>
      <c r="BN923" s="402"/>
      <c r="BO923" s="402"/>
      <c r="BP923" s="402"/>
      <c r="BQ923" s="402"/>
      <c r="BR923" s="402"/>
      <c r="BS923" s="402"/>
      <c r="BT923" s="402"/>
      <c r="BW923" s="402"/>
      <c r="BX923" s="402"/>
      <c r="BY923" s="402"/>
      <c r="BZ923" s="402"/>
      <c r="CP923" s="402"/>
      <c r="CQ923" s="402"/>
      <c r="CY923" s="402"/>
      <c r="DE923" s="402"/>
      <c r="DF923" s="402"/>
      <c r="DP923" s="402"/>
      <c r="DR923" s="402"/>
      <c r="DV923" s="402"/>
      <c r="DZ923" s="402"/>
      <c r="ED923" s="402"/>
      <c r="EH923" s="402"/>
      <c r="EL923" s="402"/>
      <c r="EP923" s="402"/>
      <c r="ET923" s="402"/>
      <c r="EX923" s="402"/>
      <c r="FB923" s="402"/>
      <c r="FF923" s="402"/>
      <c r="FJ923" s="402"/>
      <c r="FN923" s="402"/>
      <c r="FR923" s="402"/>
      <c r="FV923" s="402"/>
      <c r="FZ923" s="402"/>
      <c r="GD923" s="402"/>
      <c r="GH923" s="402"/>
      <c r="GL923" s="402"/>
      <c r="GP923" s="402"/>
      <c r="GT923" s="402"/>
      <c r="GX923" s="402"/>
      <c r="HB923" s="402"/>
      <c r="HF923" s="402"/>
      <c r="HJ923" s="402"/>
      <c r="HN923" s="402"/>
      <c r="HR923" s="402"/>
      <c r="HV923" s="402"/>
      <c r="HZ923" s="402"/>
      <c r="ID923" s="402"/>
      <c r="IH923" s="402"/>
      <c r="IL923" s="402"/>
      <c r="IP923" s="402"/>
      <c r="IT923" s="402"/>
      <c r="IX923" s="402"/>
      <c r="JB923" s="402"/>
      <c r="JF923" s="402"/>
      <c r="JJ923" s="402"/>
      <c r="JN923" s="402"/>
      <c r="JR923" s="402"/>
      <c r="JV923" s="402"/>
      <c r="JZ923" s="402"/>
      <c r="KD923" s="402"/>
      <c r="LI923" s="402"/>
      <c r="MH923" s="402"/>
      <c r="MZ923" s="402"/>
      <c r="NM923" s="402"/>
      <c r="OA923" s="402"/>
      <c r="OR923" s="402"/>
      <c r="PW923" s="402"/>
      <c r="QO923" s="402"/>
      <c r="RB923" s="402"/>
      <c r="SD923" s="402"/>
      <c r="TX923" s="402"/>
      <c r="VT923" s="402"/>
      <c r="XQ923" s="402"/>
      <c r="YF923" s="402"/>
      <c r="ZK923" s="402"/>
      <c r="ZN923" s="402"/>
      <c r="AAP923" s="402"/>
      <c r="ABJ923" s="402"/>
      <c r="ABU923" s="402"/>
      <c r="ACZ923" s="402"/>
      <c r="ADG923" s="402"/>
      <c r="ADH923" s="402"/>
      <c r="AEL923" s="402"/>
    </row>
    <row r="924" spans="3:818" ht="11.25" customHeight="1">
      <c r="C924" s="402"/>
      <c r="F924" s="402"/>
      <c r="W924" s="402"/>
      <c r="AA924" s="402"/>
      <c r="AE924" s="402"/>
      <c r="AI924" s="402"/>
      <c r="AM924" s="402"/>
      <c r="AQ924" s="402"/>
      <c r="AT924" s="402"/>
      <c r="AW924" s="402"/>
      <c r="BA924" s="402"/>
      <c r="BB924" s="402"/>
      <c r="BE924" s="402"/>
      <c r="BF924" s="402"/>
      <c r="BI924" s="402"/>
      <c r="BJ924" s="402"/>
      <c r="BM924" s="402"/>
      <c r="BN924" s="402"/>
      <c r="BO924" s="402"/>
      <c r="BP924" s="402"/>
      <c r="BQ924" s="402"/>
      <c r="BR924" s="402"/>
      <c r="BS924" s="402"/>
      <c r="BT924" s="402"/>
      <c r="BW924" s="402"/>
      <c r="BX924" s="402"/>
      <c r="BY924" s="402"/>
      <c r="BZ924" s="402"/>
      <c r="CP924" s="402"/>
      <c r="CQ924" s="402"/>
      <c r="CY924" s="402"/>
      <c r="DE924" s="402"/>
      <c r="DF924" s="402"/>
      <c r="DP924" s="402"/>
      <c r="DR924" s="402"/>
      <c r="DV924" s="402"/>
      <c r="DZ924" s="402"/>
      <c r="ED924" s="402"/>
      <c r="EH924" s="402"/>
      <c r="EL924" s="402"/>
      <c r="EP924" s="402"/>
      <c r="ET924" s="402"/>
      <c r="EX924" s="402"/>
      <c r="FB924" s="402"/>
      <c r="FF924" s="402"/>
      <c r="FJ924" s="402"/>
      <c r="FN924" s="402"/>
      <c r="FR924" s="402"/>
      <c r="FV924" s="402"/>
      <c r="FZ924" s="402"/>
      <c r="GD924" s="402"/>
      <c r="GH924" s="402"/>
      <c r="GL924" s="402"/>
      <c r="GP924" s="402"/>
      <c r="GT924" s="402"/>
      <c r="GX924" s="402"/>
      <c r="HB924" s="402"/>
      <c r="HF924" s="402"/>
      <c r="HJ924" s="402"/>
      <c r="HN924" s="402"/>
      <c r="HR924" s="402"/>
      <c r="HV924" s="402"/>
      <c r="HZ924" s="402"/>
      <c r="ID924" s="402"/>
      <c r="IH924" s="402"/>
      <c r="IL924" s="402"/>
      <c r="IP924" s="402"/>
      <c r="IT924" s="402"/>
      <c r="IX924" s="402"/>
      <c r="JB924" s="402"/>
      <c r="JF924" s="402"/>
      <c r="JJ924" s="402"/>
      <c r="JN924" s="402"/>
      <c r="JR924" s="402"/>
      <c r="JV924" s="402"/>
      <c r="JZ924" s="402"/>
      <c r="KD924" s="402"/>
      <c r="LI924" s="402"/>
      <c r="MH924" s="402"/>
      <c r="MZ924" s="402"/>
      <c r="NM924" s="402"/>
      <c r="OA924" s="402"/>
      <c r="OR924" s="402"/>
      <c r="PW924" s="402"/>
      <c r="QO924" s="402"/>
      <c r="RB924" s="402"/>
      <c r="SD924" s="402"/>
      <c r="TX924" s="402"/>
      <c r="VT924" s="402"/>
      <c r="XQ924" s="402"/>
      <c r="YF924" s="402"/>
      <c r="ZK924" s="402"/>
      <c r="ZN924" s="402"/>
      <c r="AAP924" s="402"/>
      <c r="ABJ924" s="402"/>
      <c r="ABU924" s="402"/>
      <c r="ACZ924" s="402"/>
      <c r="ADG924" s="402"/>
      <c r="ADH924" s="402"/>
      <c r="AEL924" s="402"/>
    </row>
    <row r="925" spans="3:818" ht="11.25" customHeight="1">
      <c r="C925" s="402"/>
      <c r="F925" s="402"/>
      <c r="W925" s="402"/>
      <c r="AA925" s="402"/>
      <c r="AE925" s="402"/>
      <c r="AI925" s="402"/>
      <c r="AM925" s="402"/>
      <c r="AQ925" s="402"/>
      <c r="AT925" s="402"/>
      <c r="AW925" s="402"/>
      <c r="BA925" s="402"/>
      <c r="BB925" s="402"/>
      <c r="BE925" s="402"/>
      <c r="BF925" s="402"/>
      <c r="BI925" s="402"/>
      <c r="BJ925" s="402"/>
      <c r="BM925" s="402"/>
      <c r="BN925" s="402"/>
      <c r="BO925" s="402"/>
      <c r="BP925" s="402"/>
      <c r="BQ925" s="402"/>
      <c r="BR925" s="402"/>
      <c r="BS925" s="402"/>
      <c r="BT925" s="402"/>
      <c r="BW925" s="402"/>
      <c r="BX925" s="402"/>
      <c r="BY925" s="402"/>
      <c r="BZ925" s="402"/>
      <c r="CP925" s="402"/>
      <c r="CQ925" s="402"/>
      <c r="CY925" s="402"/>
      <c r="DE925" s="402"/>
      <c r="DF925" s="402"/>
      <c r="DP925" s="402"/>
      <c r="DR925" s="402"/>
      <c r="DV925" s="402"/>
      <c r="DZ925" s="402"/>
      <c r="ED925" s="402"/>
      <c r="EH925" s="402"/>
      <c r="EL925" s="402"/>
      <c r="EP925" s="402"/>
      <c r="ET925" s="402"/>
      <c r="EX925" s="402"/>
      <c r="FB925" s="402"/>
      <c r="FF925" s="402"/>
      <c r="FJ925" s="402"/>
      <c r="FN925" s="402"/>
      <c r="FR925" s="402"/>
      <c r="FV925" s="402"/>
      <c r="FZ925" s="402"/>
      <c r="GD925" s="402"/>
      <c r="GH925" s="402"/>
      <c r="GL925" s="402"/>
      <c r="GP925" s="402"/>
      <c r="GT925" s="402"/>
      <c r="GX925" s="402"/>
      <c r="HB925" s="402"/>
      <c r="HF925" s="402"/>
      <c r="HJ925" s="402"/>
      <c r="HN925" s="402"/>
      <c r="HR925" s="402"/>
      <c r="HV925" s="402"/>
      <c r="HZ925" s="402"/>
      <c r="ID925" s="402"/>
      <c r="IH925" s="402"/>
      <c r="IL925" s="402"/>
      <c r="IP925" s="402"/>
      <c r="IT925" s="402"/>
      <c r="IX925" s="402"/>
      <c r="JB925" s="402"/>
      <c r="JF925" s="402"/>
      <c r="JJ925" s="402"/>
      <c r="JN925" s="402"/>
      <c r="JR925" s="402"/>
      <c r="JV925" s="402"/>
      <c r="JZ925" s="402"/>
      <c r="KD925" s="402"/>
      <c r="LI925" s="402"/>
      <c r="MH925" s="402"/>
      <c r="MZ925" s="402"/>
      <c r="NM925" s="402"/>
      <c r="OA925" s="402"/>
      <c r="OR925" s="402"/>
      <c r="PW925" s="402"/>
      <c r="QO925" s="402"/>
      <c r="RB925" s="402"/>
      <c r="SD925" s="402"/>
      <c r="TX925" s="402"/>
      <c r="VT925" s="402"/>
      <c r="XQ925" s="402"/>
      <c r="YF925" s="402"/>
      <c r="ZK925" s="402"/>
      <c r="ZN925" s="402"/>
      <c r="AAP925" s="402"/>
      <c r="ABJ925" s="402"/>
      <c r="ABU925" s="402"/>
      <c r="ACZ925" s="402"/>
      <c r="ADG925" s="402"/>
      <c r="ADH925" s="402"/>
      <c r="AEL925" s="402"/>
    </row>
    <row r="926" spans="3:818" ht="11.25" customHeight="1">
      <c r="C926" s="402"/>
      <c r="F926" s="402"/>
      <c r="W926" s="402"/>
      <c r="AA926" s="402"/>
      <c r="AE926" s="402"/>
      <c r="AI926" s="402"/>
      <c r="AM926" s="402"/>
      <c r="AQ926" s="402"/>
      <c r="AT926" s="402"/>
      <c r="AW926" s="402"/>
      <c r="BA926" s="402"/>
      <c r="BB926" s="402"/>
      <c r="BE926" s="402"/>
      <c r="BF926" s="402"/>
      <c r="BI926" s="402"/>
      <c r="BJ926" s="402"/>
      <c r="BM926" s="402"/>
      <c r="BN926" s="402"/>
      <c r="BO926" s="402"/>
      <c r="BP926" s="402"/>
      <c r="BQ926" s="402"/>
      <c r="BR926" s="402"/>
      <c r="BS926" s="402"/>
      <c r="BT926" s="402"/>
      <c r="BW926" s="402"/>
      <c r="BX926" s="402"/>
      <c r="BY926" s="402"/>
      <c r="BZ926" s="402"/>
      <c r="CP926" s="402"/>
      <c r="CQ926" s="402"/>
      <c r="CY926" s="402"/>
      <c r="DE926" s="402"/>
      <c r="DF926" s="402"/>
      <c r="DP926" s="402"/>
      <c r="DR926" s="402"/>
      <c r="DV926" s="402"/>
      <c r="DZ926" s="402"/>
      <c r="ED926" s="402"/>
      <c r="EH926" s="402"/>
      <c r="EL926" s="402"/>
      <c r="EP926" s="402"/>
      <c r="ET926" s="402"/>
      <c r="EX926" s="402"/>
      <c r="FB926" s="402"/>
      <c r="FF926" s="402"/>
      <c r="FJ926" s="402"/>
      <c r="FN926" s="402"/>
      <c r="FR926" s="402"/>
      <c r="FV926" s="402"/>
      <c r="FZ926" s="402"/>
      <c r="GD926" s="402"/>
      <c r="GH926" s="402"/>
      <c r="GL926" s="402"/>
      <c r="GP926" s="402"/>
      <c r="GT926" s="402"/>
      <c r="GX926" s="402"/>
      <c r="HB926" s="402"/>
      <c r="HF926" s="402"/>
      <c r="HJ926" s="402"/>
      <c r="HN926" s="402"/>
      <c r="HR926" s="402"/>
      <c r="HV926" s="402"/>
      <c r="HZ926" s="402"/>
      <c r="ID926" s="402"/>
      <c r="IH926" s="402"/>
      <c r="IL926" s="402"/>
      <c r="IP926" s="402"/>
      <c r="IT926" s="402"/>
      <c r="IX926" s="402"/>
      <c r="JB926" s="402"/>
      <c r="JF926" s="402"/>
      <c r="JJ926" s="402"/>
      <c r="JN926" s="402"/>
      <c r="JR926" s="402"/>
      <c r="JV926" s="402"/>
      <c r="JZ926" s="402"/>
      <c r="KD926" s="402"/>
      <c r="LI926" s="402"/>
      <c r="MH926" s="402"/>
      <c r="MZ926" s="402"/>
      <c r="NM926" s="402"/>
      <c r="OA926" s="402"/>
      <c r="OR926" s="402"/>
      <c r="PW926" s="402"/>
      <c r="QO926" s="402"/>
      <c r="RB926" s="402"/>
      <c r="SD926" s="402"/>
      <c r="TX926" s="402"/>
      <c r="VT926" s="402"/>
      <c r="XQ926" s="402"/>
      <c r="YF926" s="402"/>
      <c r="ZK926" s="402"/>
      <c r="ZN926" s="402"/>
      <c r="AAP926" s="402"/>
      <c r="ABJ926" s="402"/>
      <c r="ABU926" s="402"/>
      <c r="ACZ926" s="402"/>
      <c r="ADG926" s="402"/>
      <c r="ADH926" s="402"/>
      <c r="AEL926" s="402"/>
    </row>
    <row r="927" spans="3:818" ht="11.25" customHeight="1">
      <c r="C927" s="402"/>
      <c r="F927" s="402"/>
      <c r="W927" s="402"/>
      <c r="AA927" s="402"/>
      <c r="AE927" s="402"/>
      <c r="AI927" s="402"/>
      <c r="AM927" s="402"/>
      <c r="AQ927" s="402"/>
      <c r="AT927" s="402"/>
      <c r="AW927" s="402"/>
      <c r="BA927" s="402"/>
      <c r="BB927" s="402"/>
      <c r="BE927" s="402"/>
      <c r="BF927" s="402"/>
      <c r="BI927" s="402"/>
      <c r="BJ927" s="402"/>
      <c r="BM927" s="402"/>
      <c r="BN927" s="402"/>
      <c r="BO927" s="402"/>
      <c r="BP927" s="402"/>
      <c r="BQ927" s="402"/>
      <c r="BR927" s="402"/>
      <c r="BS927" s="402"/>
      <c r="BT927" s="402"/>
      <c r="BW927" s="402"/>
      <c r="BX927" s="402"/>
      <c r="BY927" s="402"/>
      <c r="BZ927" s="402"/>
      <c r="CP927" s="402"/>
      <c r="CQ927" s="402"/>
      <c r="CY927" s="402"/>
      <c r="DE927" s="402"/>
      <c r="DF927" s="402"/>
      <c r="DP927" s="402"/>
      <c r="DR927" s="402"/>
      <c r="DV927" s="402"/>
      <c r="DZ927" s="402"/>
      <c r="ED927" s="402"/>
      <c r="EH927" s="402"/>
      <c r="EL927" s="402"/>
      <c r="EP927" s="402"/>
      <c r="ET927" s="402"/>
      <c r="EX927" s="402"/>
      <c r="FB927" s="402"/>
      <c r="FF927" s="402"/>
      <c r="FJ927" s="402"/>
      <c r="FN927" s="402"/>
      <c r="FR927" s="402"/>
      <c r="FV927" s="402"/>
      <c r="FZ927" s="402"/>
      <c r="GD927" s="402"/>
      <c r="GH927" s="402"/>
      <c r="GL927" s="402"/>
      <c r="GP927" s="402"/>
      <c r="GT927" s="402"/>
      <c r="GX927" s="402"/>
      <c r="HB927" s="402"/>
      <c r="HF927" s="402"/>
      <c r="HJ927" s="402"/>
      <c r="HN927" s="402"/>
      <c r="HR927" s="402"/>
      <c r="HV927" s="402"/>
      <c r="HZ927" s="402"/>
      <c r="ID927" s="402"/>
      <c r="IH927" s="402"/>
      <c r="IL927" s="402"/>
      <c r="IP927" s="402"/>
      <c r="IT927" s="402"/>
      <c r="IX927" s="402"/>
      <c r="JB927" s="402"/>
      <c r="JF927" s="402"/>
      <c r="JJ927" s="402"/>
      <c r="JN927" s="402"/>
      <c r="JR927" s="402"/>
      <c r="JV927" s="402"/>
      <c r="JZ927" s="402"/>
      <c r="KD927" s="402"/>
      <c r="LI927" s="402"/>
      <c r="MH927" s="402"/>
      <c r="MZ927" s="402"/>
      <c r="NM927" s="402"/>
      <c r="OA927" s="402"/>
      <c r="OR927" s="402"/>
      <c r="PW927" s="402"/>
      <c r="QO927" s="402"/>
      <c r="RB927" s="402"/>
      <c r="SD927" s="402"/>
      <c r="TX927" s="402"/>
      <c r="VT927" s="402"/>
      <c r="XQ927" s="402"/>
      <c r="YF927" s="402"/>
      <c r="ZK927" s="402"/>
      <c r="ZN927" s="402"/>
      <c r="AAP927" s="402"/>
      <c r="ABJ927" s="402"/>
      <c r="ABU927" s="402"/>
      <c r="ACZ927" s="402"/>
      <c r="ADG927" s="402"/>
      <c r="ADH927" s="402"/>
      <c r="AEL927" s="402"/>
    </row>
    <row r="928" spans="3:818" ht="11.25" customHeight="1">
      <c r="C928" s="402"/>
      <c r="F928" s="402"/>
      <c r="W928" s="402"/>
      <c r="AA928" s="402"/>
      <c r="AE928" s="402"/>
      <c r="AI928" s="402"/>
      <c r="AM928" s="402"/>
      <c r="AQ928" s="402"/>
      <c r="AT928" s="402"/>
      <c r="AW928" s="402"/>
      <c r="BA928" s="402"/>
      <c r="BB928" s="402"/>
      <c r="BE928" s="402"/>
      <c r="BF928" s="402"/>
      <c r="BI928" s="402"/>
      <c r="BJ928" s="402"/>
      <c r="BM928" s="402"/>
      <c r="BN928" s="402"/>
      <c r="BO928" s="402"/>
      <c r="BP928" s="402"/>
      <c r="BQ928" s="402"/>
      <c r="BR928" s="402"/>
      <c r="BS928" s="402"/>
      <c r="BT928" s="402"/>
      <c r="BW928" s="402"/>
      <c r="BX928" s="402"/>
      <c r="BY928" s="402"/>
      <c r="BZ928" s="402"/>
      <c r="CP928" s="402"/>
      <c r="CQ928" s="402"/>
      <c r="CY928" s="402"/>
      <c r="DE928" s="402"/>
      <c r="DF928" s="402"/>
      <c r="DP928" s="402"/>
      <c r="DR928" s="402"/>
      <c r="DV928" s="402"/>
      <c r="DZ928" s="402"/>
      <c r="ED928" s="402"/>
      <c r="EH928" s="402"/>
      <c r="EL928" s="402"/>
      <c r="EP928" s="402"/>
      <c r="ET928" s="402"/>
      <c r="EX928" s="402"/>
      <c r="FB928" s="402"/>
      <c r="FF928" s="402"/>
      <c r="FJ928" s="402"/>
      <c r="FN928" s="402"/>
      <c r="FR928" s="402"/>
      <c r="FV928" s="402"/>
      <c r="FZ928" s="402"/>
      <c r="GD928" s="402"/>
      <c r="GH928" s="402"/>
      <c r="GL928" s="402"/>
      <c r="GP928" s="402"/>
      <c r="GT928" s="402"/>
      <c r="GX928" s="402"/>
      <c r="HB928" s="402"/>
      <c r="HF928" s="402"/>
      <c r="HJ928" s="402"/>
      <c r="HN928" s="402"/>
      <c r="HR928" s="402"/>
      <c r="HV928" s="402"/>
      <c r="HZ928" s="402"/>
      <c r="ID928" s="402"/>
      <c r="IH928" s="402"/>
      <c r="IL928" s="402"/>
      <c r="IP928" s="402"/>
      <c r="IT928" s="402"/>
      <c r="IX928" s="402"/>
      <c r="JB928" s="402"/>
      <c r="JF928" s="402"/>
      <c r="JJ928" s="402"/>
      <c r="JN928" s="402"/>
      <c r="JR928" s="402"/>
      <c r="JV928" s="402"/>
      <c r="JZ928" s="402"/>
      <c r="KD928" s="402"/>
      <c r="LI928" s="402"/>
      <c r="MH928" s="402"/>
      <c r="MZ928" s="402"/>
      <c r="NM928" s="402"/>
      <c r="OA928" s="402"/>
      <c r="OR928" s="402"/>
      <c r="PW928" s="402"/>
      <c r="QO928" s="402"/>
      <c r="RB928" s="402"/>
      <c r="SD928" s="402"/>
      <c r="TX928" s="402"/>
      <c r="VT928" s="402"/>
      <c r="XQ928" s="402"/>
      <c r="YF928" s="402"/>
      <c r="ZK928" s="402"/>
      <c r="ZN928" s="402"/>
      <c r="AAP928" s="402"/>
      <c r="ABJ928" s="402"/>
      <c r="ABU928" s="402"/>
      <c r="ACZ928" s="402"/>
      <c r="ADG928" s="402"/>
      <c r="ADH928" s="402"/>
      <c r="AEL928" s="402"/>
    </row>
    <row r="929" spans="3:818" ht="11.25" customHeight="1">
      <c r="C929" s="402"/>
      <c r="F929" s="402"/>
      <c r="W929" s="402"/>
      <c r="AA929" s="402"/>
      <c r="AE929" s="402"/>
      <c r="AI929" s="402"/>
      <c r="AM929" s="402"/>
      <c r="AQ929" s="402"/>
      <c r="AT929" s="402"/>
      <c r="AW929" s="402"/>
      <c r="BA929" s="402"/>
      <c r="BB929" s="402"/>
      <c r="BE929" s="402"/>
      <c r="BF929" s="402"/>
      <c r="BI929" s="402"/>
      <c r="BJ929" s="402"/>
      <c r="BM929" s="402"/>
      <c r="BN929" s="402"/>
      <c r="BO929" s="402"/>
      <c r="BP929" s="402"/>
      <c r="BQ929" s="402"/>
      <c r="BR929" s="402"/>
      <c r="BS929" s="402"/>
      <c r="BT929" s="402"/>
      <c r="BW929" s="402"/>
      <c r="BX929" s="402"/>
      <c r="BY929" s="402"/>
      <c r="BZ929" s="402"/>
      <c r="CP929" s="402"/>
      <c r="CQ929" s="402"/>
      <c r="CY929" s="402"/>
      <c r="DE929" s="402"/>
      <c r="DF929" s="402"/>
      <c r="DP929" s="402"/>
      <c r="DR929" s="402"/>
      <c r="DV929" s="402"/>
      <c r="DZ929" s="402"/>
      <c r="ED929" s="402"/>
      <c r="EH929" s="402"/>
      <c r="EL929" s="402"/>
      <c r="EP929" s="402"/>
      <c r="ET929" s="402"/>
      <c r="EX929" s="402"/>
      <c r="FB929" s="402"/>
      <c r="FF929" s="402"/>
      <c r="FJ929" s="402"/>
      <c r="FN929" s="402"/>
      <c r="FR929" s="402"/>
      <c r="FV929" s="402"/>
      <c r="FZ929" s="402"/>
      <c r="GD929" s="402"/>
      <c r="GH929" s="402"/>
      <c r="GL929" s="402"/>
      <c r="GP929" s="402"/>
      <c r="GT929" s="402"/>
      <c r="GX929" s="402"/>
      <c r="HB929" s="402"/>
      <c r="HF929" s="402"/>
      <c r="HJ929" s="402"/>
      <c r="HN929" s="402"/>
      <c r="HR929" s="402"/>
      <c r="HV929" s="402"/>
      <c r="HZ929" s="402"/>
      <c r="ID929" s="402"/>
      <c r="IH929" s="402"/>
      <c r="IL929" s="402"/>
      <c r="IP929" s="402"/>
      <c r="IT929" s="402"/>
      <c r="IX929" s="402"/>
      <c r="JB929" s="402"/>
      <c r="JF929" s="402"/>
      <c r="JJ929" s="402"/>
      <c r="JN929" s="402"/>
      <c r="JR929" s="402"/>
      <c r="JV929" s="402"/>
      <c r="JZ929" s="402"/>
      <c r="KD929" s="402"/>
      <c r="LI929" s="402"/>
      <c r="MH929" s="402"/>
      <c r="MZ929" s="402"/>
      <c r="NM929" s="402"/>
      <c r="OA929" s="402"/>
      <c r="OR929" s="402"/>
      <c r="PW929" s="402"/>
      <c r="QO929" s="402"/>
      <c r="RB929" s="402"/>
      <c r="SD929" s="402"/>
      <c r="TX929" s="402"/>
      <c r="VT929" s="402"/>
      <c r="XQ929" s="402"/>
      <c r="YF929" s="402"/>
      <c r="ZK929" s="402"/>
      <c r="ZN929" s="402"/>
      <c r="AAP929" s="402"/>
      <c r="ABJ929" s="402"/>
      <c r="ABU929" s="402"/>
      <c r="ACZ929" s="402"/>
      <c r="ADG929" s="402"/>
      <c r="ADH929" s="402"/>
      <c r="AEL929" s="402"/>
    </row>
    <row r="930" spans="3:818" ht="11.25" customHeight="1">
      <c r="C930" s="402"/>
      <c r="F930" s="402"/>
      <c r="W930" s="402"/>
      <c r="AA930" s="402"/>
      <c r="AE930" s="402"/>
      <c r="AI930" s="402"/>
      <c r="AM930" s="402"/>
      <c r="AQ930" s="402"/>
      <c r="AT930" s="402"/>
      <c r="AW930" s="402"/>
      <c r="BA930" s="402"/>
      <c r="BB930" s="402"/>
      <c r="BE930" s="402"/>
      <c r="BF930" s="402"/>
      <c r="BI930" s="402"/>
      <c r="BJ930" s="402"/>
      <c r="BM930" s="402"/>
      <c r="BN930" s="402"/>
      <c r="BO930" s="402"/>
      <c r="BP930" s="402"/>
      <c r="BQ930" s="402"/>
      <c r="BR930" s="402"/>
      <c r="BS930" s="402"/>
      <c r="BT930" s="402"/>
      <c r="BW930" s="402"/>
      <c r="BX930" s="402"/>
      <c r="BY930" s="402"/>
      <c r="BZ930" s="402"/>
      <c r="CP930" s="402"/>
      <c r="CQ930" s="402"/>
      <c r="CY930" s="402"/>
      <c r="DE930" s="402"/>
      <c r="DF930" s="402"/>
      <c r="DP930" s="402"/>
      <c r="DR930" s="402"/>
      <c r="DV930" s="402"/>
      <c r="DZ930" s="402"/>
      <c r="ED930" s="402"/>
      <c r="EH930" s="402"/>
      <c r="EL930" s="402"/>
      <c r="EP930" s="402"/>
      <c r="ET930" s="402"/>
      <c r="EX930" s="402"/>
      <c r="FB930" s="402"/>
      <c r="FF930" s="402"/>
      <c r="FJ930" s="402"/>
      <c r="FN930" s="402"/>
      <c r="FR930" s="402"/>
      <c r="FV930" s="402"/>
      <c r="FZ930" s="402"/>
      <c r="GD930" s="402"/>
      <c r="GH930" s="402"/>
      <c r="GL930" s="402"/>
      <c r="GP930" s="402"/>
      <c r="GT930" s="402"/>
      <c r="GX930" s="402"/>
      <c r="HB930" s="402"/>
      <c r="HF930" s="402"/>
      <c r="HJ930" s="402"/>
      <c r="HN930" s="402"/>
      <c r="HR930" s="402"/>
      <c r="HV930" s="402"/>
      <c r="HZ930" s="402"/>
      <c r="ID930" s="402"/>
      <c r="IH930" s="402"/>
      <c r="IL930" s="402"/>
      <c r="IP930" s="402"/>
      <c r="IT930" s="402"/>
      <c r="IX930" s="402"/>
      <c r="JB930" s="402"/>
      <c r="JF930" s="402"/>
      <c r="JJ930" s="402"/>
      <c r="JN930" s="402"/>
      <c r="JR930" s="402"/>
      <c r="JV930" s="402"/>
      <c r="JZ930" s="402"/>
      <c r="KD930" s="402"/>
      <c r="LI930" s="402"/>
      <c r="MH930" s="402"/>
      <c r="MZ930" s="402"/>
      <c r="NM930" s="402"/>
      <c r="OA930" s="402"/>
      <c r="OR930" s="402"/>
      <c r="PW930" s="402"/>
      <c r="QO930" s="402"/>
      <c r="RB930" s="402"/>
      <c r="SD930" s="402"/>
      <c r="TX930" s="402"/>
      <c r="VT930" s="402"/>
      <c r="XQ930" s="402"/>
      <c r="YF930" s="402"/>
      <c r="ZK930" s="402"/>
      <c r="ZN930" s="402"/>
      <c r="AAP930" s="402"/>
      <c r="ABJ930" s="402"/>
      <c r="ABU930" s="402"/>
      <c r="ACZ930" s="402"/>
      <c r="ADG930" s="402"/>
      <c r="ADH930" s="402"/>
      <c r="AEL930" s="402"/>
    </row>
    <row r="931" spans="3:818" ht="11.25" customHeight="1">
      <c r="C931" s="402"/>
      <c r="F931" s="402"/>
      <c r="W931" s="402"/>
      <c r="AA931" s="402"/>
      <c r="AE931" s="402"/>
      <c r="AI931" s="402"/>
      <c r="AM931" s="402"/>
      <c r="AQ931" s="402"/>
      <c r="AT931" s="402"/>
      <c r="AW931" s="402"/>
      <c r="BA931" s="402"/>
      <c r="BB931" s="402"/>
      <c r="BE931" s="402"/>
      <c r="BF931" s="402"/>
      <c r="BI931" s="402"/>
      <c r="BJ931" s="402"/>
      <c r="BM931" s="402"/>
      <c r="BN931" s="402"/>
      <c r="BO931" s="402"/>
      <c r="BP931" s="402"/>
      <c r="BQ931" s="402"/>
      <c r="BR931" s="402"/>
      <c r="BS931" s="402"/>
      <c r="BT931" s="402"/>
      <c r="BW931" s="402"/>
      <c r="BX931" s="402"/>
      <c r="BY931" s="402"/>
      <c r="BZ931" s="402"/>
      <c r="CP931" s="402"/>
      <c r="CQ931" s="402"/>
      <c r="CY931" s="402"/>
      <c r="DE931" s="402"/>
      <c r="DF931" s="402"/>
      <c r="DP931" s="402"/>
      <c r="DR931" s="402"/>
      <c r="DV931" s="402"/>
      <c r="DZ931" s="402"/>
      <c r="ED931" s="402"/>
      <c r="EH931" s="402"/>
      <c r="EL931" s="402"/>
      <c r="EP931" s="402"/>
      <c r="ET931" s="402"/>
      <c r="EX931" s="402"/>
      <c r="FB931" s="402"/>
      <c r="FF931" s="402"/>
      <c r="FJ931" s="402"/>
      <c r="FN931" s="402"/>
      <c r="FR931" s="402"/>
      <c r="FV931" s="402"/>
      <c r="FZ931" s="402"/>
      <c r="GD931" s="402"/>
      <c r="GH931" s="402"/>
      <c r="GL931" s="402"/>
      <c r="GP931" s="402"/>
      <c r="GT931" s="402"/>
      <c r="GX931" s="402"/>
      <c r="HB931" s="402"/>
      <c r="HF931" s="402"/>
      <c r="HJ931" s="402"/>
      <c r="HN931" s="402"/>
      <c r="HR931" s="402"/>
      <c r="HV931" s="402"/>
      <c r="HZ931" s="402"/>
      <c r="ID931" s="402"/>
      <c r="IH931" s="402"/>
      <c r="IL931" s="402"/>
      <c r="IP931" s="402"/>
      <c r="IT931" s="402"/>
      <c r="IX931" s="402"/>
      <c r="JB931" s="402"/>
      <c r="JF931" s="402"/>
      <c r="JJ931" s="402"/>
      <c r="JN931" s="402"/>
      <c r="JR931" s="402"/>
      <c r="JV931" s="402"/>
      <c r="JZ931" s="402"/>
      <c r="KD931" s="402"/>
      <c r="LI931" s="402"/>
      <c r="MH931" s="402"/>
      <c r="MZ931" s="402"/>
      <c r="NM931" s="402"/>
      <c r="OA931" s="402"/>
      <c r="OR931" s="402"/>
      <c r="PW931" s="402"/>
      <c r="QO931" s="402"/>
      <c r="RB931" s="402"/>
      <c r="SD931" s="402"/>
      <c r="TX931" s="402"/>
      <c r="VT931" s="402"/>
      <c r="XQ931" s="402"/>
      <c r="YF931" s="402"/>
      <c r="ZK931" s="402"/>
      <c r="ZN931" s="402"/>
      <c r="AAP931" s="402"/>
      <c r="ABJ931" s="402"/>
      <c r="ABU931" s="402"/>
      <c r="ACZ931" s="402"/>
      <c r="ADG931" s="402"/>
      <c r="ADH931" s="402"/>
      <c r="AEL931" s="402"/>
    </row>
    <row r="932" spans="3:818" ht="11.25" customHeight="1">
      <c r="C932" s="402"/>
      <c r="F932" s="402"/>
      <c r="W932" s="402"/>
      <c r="AA932" s="402"/>
      <c r="AE932" s="402"/>
      <c r="AI932" s="402"/>
      <c r="AM932" s="402"/>
      <c r="AQ932" s="402"/>
      <c r="AT932" s="402"/>
      <c r="AW932" s="402"/>
      <c r="BA932" s="402"/>
      <c r="BB932" s="402"/>
      <c r="BE932" s="402"/>
      <c r="BF932" s="402"/>
      <c r="BI932" s="402"/>
      <c r="BJ932" s="402"/>
      <c r="BM932" s="402"/>
      <c r="BN932" s="402"/>
      <c r="BO932" s="402"/>
      <c r="BP932" s="402"/>
      <c r="BQ932" s="402"/>
      <c r="BR932" s="402"/>
      <c r="BS932" s="402"/>
      <c r="BT932" s="402"/>
      <c r="BW932" s="402"/>
      <c r="BX932" s="402"/>
      <c r="BY932" s="402"/>
      <c r="BZ932" s="402"/>
      <c r="CP932" s="402"/>
      <c r="CQ932" s="402"/>
      <c r="CY932" s="402"/>
      <c r="DE932" s="402"/>
      <c r="DF932" s="402"/>
      <c r="DP932" s="402"/>
      <c r="DR932" s="402"/>
      <c r="DV932" s="402"/>
      <c r="DZ932" s="402"/>
      <c r="ED932" s="402"/>
      <c r="EH932" s="402"/>
      <c r="EL932" s="402"/>
      <c r="EP932" s="402"/>
      <c r="ET932" s="402"/>
      <c r="EX932" s="402"/>
      <c r="FB932" s="402"/>
      <c r="FF932" s="402"/>
      <c r="FJ932" s="402"/>
      <c r="FN932" s="402"/>
      <c r="FR932" s="402"/>
      <c r="FV932" s="402"/>
      <c r="FZ932" s="402"/>
      <c r="GD932" s="402"/>
      <c r="GH932" s="402"/>
      <c r="GL932" s="402"/>
      <c r="GP932" s="402"/>
      <c r="GT932" s="402"/>
      <c r="GX932" s="402"/>
      <c r="HB932" s="402"/>
      <c r="HF932" s="402"/>
      <c r="HJ932" s="402"/>
      <c r="HN932" s="402"/>
      <c r="HR932" s="402"/>
      <c r="HV932" s="402"/>
      <c r="HZ932" s="402"/>
      <c r="ID932" s="402"/>
      <c r="IH932" s="402"/>
      <c r="IL932" s="402"/>
      <c r="IP932" s="402"/>
      <c r="IT932" s="402"/>
      <c r="IX932" s="402"/>
      <c r="JB932" s="402"/>
      <c r="JF932" s="402"/>
      <c r="JJ932" s="402"/>
      <c r="JN932" s="402"/>
      <c r="JR932" s="402"/>
      <c r="JV932" s="402"/>
      <c r="JZ932" s="402"/>
      <c r="KD932" s="402"/>
      <c r="LI932" s="402"/>
      <c r="MH932" s="402"/>
      <c r="MZ932" s="402"/>
      <c r="NM932" s="402"/>
      <c r="OA932" s="402"/>
      <c r="OR932" s="402"/>
      <c r="PW932" s="402"/>
      <c r="QO932" s="402"/>
      <c r="RB932" s="402"/>
      <c r="SD932" s="402"/>
      <c r="TX932" s="402"/>
      <c r="VT932" s="402"/>
      <c r="XQ932" s="402"/>
      <c r="YF932" s="402"/>
      <c r="ZK932" s="402"/>
      <c r="ZN932" s="402"/>
      <c r="AAP932" s="402"/>
      <c r="ABJ932" s="402"/>
      <c r="ABU932" s="402"/>
      <c r="ACZ932" s="402"/>
      <c r="ADG932" s="402"/>
      <c r="ADH932" s="402"/>
      <c r="AEL932" s="402"/>
    </row>
    <row r="933" spans="3:818" ht="11.25" customHeight="1">
      <c r="C933" s="402"/>
      <c r="F933" s="402"/>
      <c r="W933" s="402"/>
      <c r="AA933" s="402"/>
      <c r="AE933" s="402"/>
      <c r="AI933" s="402"/>
      <c r="AM933" s="402"/>
      <c r="AQ933" s="402"/>
      <c r="AT933" s="402"/>
      <c r="AW933" s="402"/>
      <c r="BA933" s="402"/>
      <c r="BB933" s="402"/>
      <c r="BE933" s="402"/>
      <c r="BF933" s="402"/>
      <c r="BI933" s="402"/>
      <c r="BJ933" s="402"/>
      <c r="BM933" s="402"/>
      <c r="BN933" s="402"/>
      <c r="BO933" s="402"/>
      <c r="BP933" s="402"/>
      <c r="BQ933" s="402"/>
      <c r="BR933" s="402"/>
      <c r="BS933" s="402"/>
      <c r="BT933" s="402"/>
      <c r="BW933" s="402"/>
      <c r="BX933" s="402"/>
      <c r="BY933" s="402"/>
      <c r="BZ933" s="402"/>
      <c r="CP933" s="402"/>
      <c r="CQ933" s="402"/>
      <c r="CY933" s="402"/>
      <c r="DE933" s="402"/>
      <c r="DF933" s="402"/>
      <c r="DP933" s="402"/>
      <c r="DR933" s="402"/>
      <c r="DV933" s="402"/>
      <c r="DZ933" s="402"/>
      <c r="ED933" s="402"/>
      <c r="EH933" s="402"/>
      <c r="EL933" s="402"/>
      <c r="EP933" s="402"/>
      <c r="ET933" s="402"/>
      <c r="EX933" s="402"/>
      <c r="FB933" s="402"/>
      <c r="FF933" s="402"/>
      <c r="FJ933" s="402"/>
      <c r="FN933" s="402"/>
      <c r="FR933" s="402"/>
      <c r="FV933" s="402"/>
      <c r="FZ933" s="402"/>
      <c r="GD933" s="402"/>
      <c r="GH933" s="402"/>
      <c r="GL933" s="402"/>
      <c r="GP933" s="402"/>
      <c r="GT933" s="402"/>
      <c r="GX933" s="402"/>
      <c r="HB933" s="402"/>
      <c r="HF933" s="402"/>
      <c r="HJ933" s="402"/>
      <c r="HN933" s="402"/>
      <c r="HR933" s="402"/>
      <c r="HV933" s="402"/>
      <c r="HZ933" s="402"/>
      <c r="ID933" s="402"/>
      <c r="IH933" s="402"/>
      <c r="IL933" s="402"/>
      <c r="IP933" s="402"/>
      <c r="IT933" s="402"/>
      <c r="IX933" s="402"/>
      <c r="JB933" s="402"/>
      <c r="JF933" s="402"/>
      <c r="JJ933" s="402"/>
      <c r="JN933" s="402"/>
      <c r="JR933" s="402"/>
      <c r="JV933" s="402"/>
      <c r="JZ933" s="402"/>
      <c r="KD933" s="402"/>
      <c r="LI933" s="402"/>
      <c r="MH933" s="402"/>
      <c r="MZ933" s="402"/>
      <c r="NM933" s="402"/>
      <c r="OA933" s="402"/>
      <c r="OR933" s="402"/>
      <c r="PW933" s="402"/>
      <c r="QO933" s="402"/>
      <c r="RB933" s="402"/>
      <c r="SD933" s="402"/>
      <c r="TX933" s="402"/>
      <c r="VT933" s="402"/>
      <c r="XQ933" s="402"/>
      <c r="YF933" s="402"/>
      <c r="ZK933" s="402"/>
      <c r="ZN933" s="402"/>
      <c r="AAP933" s="402"/>
      <c r="ABJ933" s="402"/>
      <c r="ABU933" s="402"/>
      <c r="ACZ933" s="402"/>
      <c r="ADG933" s="402"/>
      <c r="ADH933" s="402"/>
      <c r="AEL933" s="402"/>
    </row>
    <row r="934" spans="3:818" ht="11.25" customHeight="1">
      <c r="C934" s="402"/>
      <c r="F934" s="402"/>
      <c r="W934" s="402"/>
      <c r="AA934" s="402"/>
      <c r="AE934" s="402"/>
      <c r="AI934" s="402"/>
      <c r="AM934" s="402"/>
      <c r="AQ934" s="402"/>
      <c r="AT934" s="402"/>
      <c r="AW934" s="402"/>
      <c r="BA934" s="402"/>
      <c r="BB934" s="402"/>
      <c r="BE934" s="402"/>
      <c r="BF934" s="402"/>
      <c r="BI934" s="402"/>
      <c r="BJ934" s="402"/>
      <c r="BM934" s="402"/>
      <c r="BN934" s="402"/>
      <c r="BO934" s="402"/>
      <c r="BP934" s="402"/>
      <c r="BQ934" s="402"/>
      <c r="BR934" s="402"/>
      <c r="BS934" s="402"/>
      <c r="BT934" s="402"/>
      <c r="BW934" s="402"/>
      <c r="BX934" s="402"/>
      <c r="BY934" s="402"/>
      <c r="BZ934" s="402"/>
      <c r="CP934" s="402"/>
      <c r="CQ934" s="402"/>
      <c r="CY934" s="402"/>
      <c r="DE934" s="402"/>
      <c r="DF934" s="402"/>
      <c r="DP934" s="402"/>
      <c r="DR934" s="402"/>
      <c r="DV934" s="402"/>
      <c r="DZ934" s="402"/>
      <c r="ED934" s="402"/>
      <c r="EH934" s="402"/>
      <c r="EL934" s="402"/>
      <c r="EP934" s="402"/>
      <c r="ET934" s="402"/>
      <c r="EX934" s="402"/>
      <c r="FB934" s="402"/>
      <c r="FF934" s="402"/>
      <c r="FJ934" s="402"/>
      <c r="FN934" s="402"/>
      <c r="FR934" s="402"/>
      <c r="FV934" s="402"/>
      <c r="FZ934" s="402"/>
      <c r="GD934" s="402"/>
      <c r="GH934" s="402"/>
      <c r="GL934" s="402"/>
      <c r="GP934" s="402"/>
      <c r="GT934" s="402"/>
      <c r="GX934" s="402"/>
      <c r="HB934" s="402"/>
      <c r="HF934" s="402"/>
      <c r="HJ934" s="402"/>
      <c r="HN934" s="402"/>
      <c r="HR934" s="402"/>
      <c r="HV934" s="402"/>
      <c r="HZ934" s="402"/>
      <c r="ID934" s="402"/>
      <c r="IH934" s="402"/>
      <c r="IL934" s="402"/>
      <c r="IP934" s="402"/>
      <c r="IT934" s="402"/>
      <c r="IX934" s="402"/>
      <c r="JB934" s="402"/>
      <c r="JF934" s="402"/>
      <c r="JJ934" s="402"/>
      <c r="JN934" s="402"/>
      <c r="JR934" s="402"/>
      <c r="JV934" s="402"/>
      <c r="JZ934" s="402"/>
      <c r="KD934" s="402"/>
      <c r="LI934" s="402"/>
      <c r="MH934" s="402"/>
      <c r="MZ934" s="402"/>
      <c r="NM934" s="402"/>
      <c r="OA934" s="402"/>
      <c r="OR934" s="402"/>
      <c r="PW934" s="402"/>
      <c r="QO934" s="402"/>
      <c r="RB934" s="402"/>
      <c r="SD934" s="402"/>
      <c r="TX934" s="402"/>
      <c r="VT934" s="402"/>
      <c r="XQ934" s="402"/>
      <c r="YF934" s="402"/>
      <c r="ZK934" s="402"/>
      <c r="ZN934" s="402"/>
      <c r="AAP934" s="402"/>
      <c r="ABJ934" s="402"/>
      <c r="ABU934" s="402"/>
      <c r="ACZ934" s="402"/>
      <c r="ADG934" s="402"/>
      <c r="ADH934" s="402"/>
      <c r="AEL934" s="402"/>
    </row>
    <row r="935" spans="3:818" ht="11.25" customHeight="1">
      <c r="C935" s="402"/>
      <c r="F935" s="402"/>
      <c r="W935" s="402"/>
      <c r="AA935" s="402"/>
      <c r="AE935" s="402"/>
      <c r="AI935" s="402"/>
      <c r="AM935" s="402"/>
      <c r="AQ935" s="402"/>
      <c r="AT935" s="402"/>
      <c r="AW935" s="402"/>
      <c r="BA935" s="402"/>
      <c r="BB935" s="402"/>
      <c r="BE935" s="402"/>
      <c r="BF935" s="402"/>
      <c r="BI935" s="402"/>
      <c r="BJ935" s="402"/>
      <c r="BM935" s="402"/>
      <c r="BN935" s="402"/>
      <c r="BO935" s="402"/>
      <c r="BP935" s="402"/>
      <c r="BQ935" s="402"/>
      <c r="BR935" s="402"/>
      <c r="BS935" s="402"/>
      <c r="BT935" s="402"/>
      <c r="BW935" s="402"/>
      <c r="BX935" s="402"/>
      <c r="BY935" s="402"/>
      <c r="BZ935" s="402"/>
      <c r="CP935" s="402"/>
      <c r="CQ935" s="402"/>
      <c r="CY935" s="402"/>
      <c r="DE935" s="402"/>
      <c r="DF935" s="402"/>
      <c r="DP935" s="402"/>
      <c r="DR935" s="402"/>
      <c r="DV935" s="402"/>
      <c r="DZ935" s="402"/>
      <c r="ED935" s="402"/>
      <c r="EH935" s="402"/>
      <c r="EL935" s="402"/>
      <c r="EP935" s="402"/>
      <c r="ET935" s="402"/>
      <c r="EX935" s="402"/>
      <c r="FB935" s="402"/>
      <c r="FF935" s="402"/>
      <c r="FJ935" s="402"/>
      <c r="FN935" s="402"/>
      <c r="FR935" s="402"/>
      <c r="FV935" s="402"/>
      <c r="FZ935" s="402"/>
      <c r="GD935" s="402"/>
      <c r="GH935" s="402"/>
      <c r="GL935" s="402"/>
      <c r="GP935" s="402"/>
      <c r="GT935" s="402"/>
      <c r="GX935" s="402"/>
      <c r="HB935" s="402"/>
      <c r="HF935" s="402"/>
      <c r="HJ935" s="402"/>
      <c r="HN935" s="402"/>
      <c r="HR935" s="402"/>
      <c r="HV935" s="402"/>
      <c r="HZ935" s="402"/>
      <c r="ID935" s="402"/>
      <c r="IH935" s="402"/>
      <c r="IL935" s="402"/>
      <c r="IP935" s="402"/>
      <c r="IT935" s="402"/>
      <c r="IX935" s="402"/>
      <c r="JB935" s="402"/>
      <c r="JF935" s="402"/>
      <c r="JJ935" s="402"/>
      <c r="JN935" s="402"/>
      <c r="JR935" s="402"/>
      <c r="JV935" s="402"/>
      <c r="JZ935" s="402"/>
      <c r="KD935" s="402"/>
      <c r="LI935" s="402"/>
      <c r="MH935" s="402"/>
      <c r="MZ935" s="402"/>
      <c r="NM935" s="402"/>
      <c r="OA935" s="402"/>
      <c r="OR935" s="402"/>
      <c r="PW935" s="402"/>
      <c r="QO935" s="402"/>
      <c r="RB935" s="402"/>
      <c r="SD935" s="402"/>
      <c r="TX935" s="402"/>
      <c r="VT935" s="402"/>
      <c r="XQ935" s="402"/>
      <c r="YF935" s="402"/>
      <c r="ZK935" s="402"/>
      <c r="ZN935" s="402"/>
      <c r="AAP935" s="402"/>
      <c r="ABJ935" s="402"/>
      <c r="ABU935" s="402"/>
      <c r="ACZ935" s="402"/>
      <c r="ADG935" s="402"/>
      <c r="ADH935" s="402"/>
      <c r="AEL935" s="402"/>
    </row>
    <row r="936" spans="3:818" ht="11.25" customHeight="1">
      <c r="C936" s="402"/>
      <c r="F936" s="402"/>
      <c r="W936" s="402"/>
      <c r="AA936" s="402"/>
      <c r="AE936" s="402"/>
      <c r="AI936" s="402"/>
      <c r="AM936" s="402"/>
      <c r="AQ936" s="402"/>
      <c r="AT936" s="402"/>
      <c r="AW936" s="402"/>
      <c r="BA936" s="402"/>
      <c r="BB936" s="402"/>
      <c r="BE936" s="402"/>
      <c r="BF936" s="402"/>
      <c r="BI936" s="402"/>
      <c r="BJ936" s="402"/>
      <c r="BM936" s="402"/>
      <c r="BN936" s="402"/>
      <c r="BO936" s="402"/>
      <c r="BP936" s="402"/>
      <c r="BQ936" s="402"/>
      <c r="BR936" s="402"/>
      <c r="BS936" s="402"/>
      <c r="BT936" s="402"/>
      <c r="BW936" s="402"/>
      <c r="BX936" s="402"/>
      <c r="BY936" s="402"/>
      <c r="BZ936" s="402"/>
      <c r="CP936" s="402"/>
      <c r="CQ936" s="402"/>
      <c r="CY936" s="402"/>
      <c r="DE936" s="402"/>
      <c r="DF936" s="402"/>
      <c r="DP936" s="402"/>
      <c r="DR936" s="402"/>
      <c r="DV936" s="402"/>
      <c r="DZ936" s="402"/>
      <c r="ED936" s="402"/>
      <c r="EH936" s="402"/>
      <c r="EL936" s="402"/>
      <c r="EP936" s="402"/>
      <c r="ET936" s="402"/>
      <c r="EX936" s="402"/>
      <c r="FB936" s="402"/>
      <c r="FF936" s="402"/>
      <c r="FJ936" s="402"/>
      <c r="FN936" s="402"/>
      <c r="FR936" s="402"/>
      <c r="FV936" s="402"/>
      <c r="FZ936" s="402"/>
      <c r="GD936" s="402"/>
      <c r="GH936" s="402"/>
      <c r="GL936" s="402"/>
      <c r="GP936" s="402"/>
      <c r="GT936" s="402"/>
      <c r="GX936" s="402"/>
      <c r="HB936" s="402"/>
      <c r="HF936" s="402"/>
      <c r="HJ936" s="402"/>
      <c r="HN936" s="402"/>
      <c r="HR936" s="402"/>
      <c r="HV936" s="402"/>
      <c r="HZ936" s="402"/>
      <c r="ID936" s="402"/>
      <c r="IH936" s="402"/>
      <c r="IL936" s="402"/>
      <c r="IP936" s="402"/>
      <c r="IT936" s="402"/>
      <c r="IX936" s="402"/>
      <c r="JB936" s="402"/>
      <c r="JF936" s="402"/>
      <c r="JJ936" s="402"/>
      <c r="JN936" s="402"/>
      <c r="JR936" s="402"/>
      <c r="JV936" s="402"/>
      <c r="JZ936" s="402"/>
      <c r="KD936" s="402"/>
      <c r="LI936" s="402"/>
      <c r="MH936" s="402"/>
      <c r="MZ936" s="402"/>
      <c r="NM936" s="402"/>
      <c r="OA936" s="402"/>
      <c r="OR936" s="402"/>
      <c r="PW936" s="402"/>
      <c r="QO936" s="402"/>
      <c r="RB936" s="402"/>
      <c r="SD936" s="402"/>
      <c r="TX936" s="402"/>
      <c r="VT936" s="402"/>
      <c r="XQ936" s="402"/>
      <c r="YF936" s="402"/>
      <c r="ZK936" s="402"/>
      <c r="ZN936" s="402"/>
      <c r="AAP936" s="402"/>
      <c r="ABJ936" s="402"/>
      <c r="ABU936" s="402"/>
      <c r="ACZ936" s="402"/>
      <c r="ADG936" s="402"/>
      <c r="ADH936" s="402"/>
      <c r="AEL936" s="402"/>
    </row>
    <row r="937" spans="3:818" ht="11.25" customHeight="1">
      <c r="C937" s="402"/>
      <c r="F937" s="402"/>
      <c r="W937" s="402"/>
      <c r="AA937" s="402"/>
      <c r="AE937" s="402"/>
      <c r="AI937" s="402"/>
      <c r="AM937" s="402"/>
      <c r="AQ937" s="402"/>
      <c r="AT937" s="402"/>
      <c r="AW937" s="402"/>
      <c r="BA937" s="402"/>
      <c r="BB937" s="402"/>
      <c r="BE937" s="402"/>
      <c r="BF937" s="402"/>
      <c r="BI937" s="402"/>
      <c r="BJ937" s="402"/>
      <c r="BM937" s="402"/>
      <c r="BN937" s="402"/>
      <c r="BO937" s="402"/>
      <c r="BP937" s="402"/>
      <c r="BQ937" s="402"/>
      <c r="BR937" s="402"/>
      <c r="BS937" s="402"/>
      <c r="BT937" s="402"/>
      <c r="BW937" s="402"/>
      <c r="BX937" s="402"/>
      <c r="BY937" s="402"/>
      <c r="BZ937" s="402"/>
      <c r="CP937" s="402"/>
      <c r="CQ937" s="402"/>
      <c r="CY937" s="402"/>
      <c r="DE937" s="402"/>
      <c r="DF937" s="402"/>
      <c r="DP937" s="402"/>
      <c r="DR937" s="402"/>
      <c r="DV937" s="402"/>
      <c r="DZ937" s="402"/>
      <c r="ED937" s="402"/>
      <c r="EH937" s="402"/>
      <c r="EL937" s="402"/>
      <c r="EP937" s="402"/>
      <c r="ET937" s="402"/>
      <c r="EX937" s="402"/>
      <c r="FB937" s="402"/>
      <c r="FF937" s="402"/>
      <c r="FJ937" s="402"/>
      <c r="FN937" s="402"/>
      <c r="FR937" s="402"/>
      <c r="FV937" s="402"/>
      <c r="FZ937" s="402"/>
      <c r="GD937" s="402"/>
      <c r="GH937" s="402"/>
      <c r="GL937" s="402"/>
      <c r="GP937" s="402"/>
      <c r="GT937" s="402"/>
      <c r="GX937" s="402"/>
      <c r="HB937" s="402"/>
      <c r="HF937" s="402"/>
      <c r="HJ937" s="402"/>
      <c r="HN937" s="402"/>
      <c r="HR937" s="402"/>
      <c r="HV937" s="402"/>
      <c r="HZ937" s="402"/>
      <c r="ID937" s="402"/>
      <c r="IH937" s="402"/>
      <c r="IL937" s="402"/>
      <c r="IP937" s="402"/>
      <c r="IT937" s="402"/>
      <c r="IX937" s="402"/>
      <c r="JB937" s="402"/>
      <c r="JF937" s="402"/>
      <c r="JJ937" s="402"/>
      <c r="JN937" s="402"/>
      <c r="JR937" s="402"/>
      <c r="JV937" s="402"/>
      <c r="JZ937" s="402"/>
      <c r="KD937" s="402"/>
      <c r="LI937" s="402"/>
      <c r="MH937" s="402"/>
      <c r="MZ937" s="402"/>
      <c r="NM937" s="402"/>
      <c r="OA937" s="402"/>
      <c r="OR937" s="402"/>
      <c r="PW937" s="402"/>
      <c r="QO937" s="402"/>
      <c r="RB937" s="402"/>
      <c r="SD937" s="402"/>
      <c r="TX937" s="402"/>
      <c r="VT937" s="402"/>
      <c r="XQ937" s="402"/>
      <c r="YF937" s="402"/>
      <c r="ZK937" s="402"/>
      <c r="ZN937" s="402"/>
      <c r="AAP937" s="402"/>
      <c r="ABJ937" s="402"/>
      <c r="ABU937" s="402"/>
      <c r="ACZ937" s="402"/>
      <c r="ADG937" s="402"/>
      <c r="ADH937" s="402"/>
      <c r="AEL937" s="402"/>
    </row>
    <row r="938" spans="3:818" ht="11.25" customHeight="1">
      <c r="C938" s="402"/>
      <c r="F938" s="402"/>
      <c r="W938" s="402"/>
      <c r="AA938" s="402"/>
      <c r="AE938" s="402"/>
      <c r="AI938" s="402"/>
      <c r="AM938" s="402"/>
      <c r="AQ938" s="402"/>
      <c r="AT938" s="402"/>
      <c r="AW938" s="402"/>
      <c r="BA938" s="402"/>
      <c r="BB938" s="402"/>
      <c r="BE938" s="402"/>
      <c r="BF938" s="402"/>
      <c r="BI938" s="402"/>
      <c r="BJ938" s="402"/>
      <c r="BM938" s="402"/>
      <c r="BN938" s="402"/>
      <c r="BO938" s="402"/>
      <c r="BP938" s="402"/>
      <c r="BQ938" s="402"/>
      <c r="BR938" s="402"/>
      <c r="BS938" s="402"/>
      <c r="BT938" s="402"/>
      <c r="BW938" s="402"/>
      <c r="BX938" s="402"/>
      <c r="BY938" s="402"/>
      <c r="BZ938" s="402"/>
      <c r="CP938" s="402"/>
      <c r="CQ938" s="402"/>
      <c r="CY938" s="402"/>
      <c r="DE938" s="402"/>
      <c r="DF938" s="402"/>
      <c r="DP938" s="402"/>
      <c r="DR938" s="402"/>
      <c r="DV938" s="402"/>
      <c r="DZ938" s="402"/>
      <c r="ED938" s="402"/>
      <c r="EH938" s="402"/>
      <c r="EL938" s="402"/>
      <c r="EP938" s="402"/>
      <c r="ET938" s="402"/>
      <c r="EX938" s="402"/>
      <c r="FB938" s="402"/>
      <c r="FF938" s="402"/>
      <c r="FJ938" s="402"/>
      <c r="FN938" s="402"/>
      <c r="FR938" s="402"/>
      <c r="FV938" s="402"/>
      <c r="FZ938" s="402"/>
      <c r="GD938" s="402"/>
      <c r="GH938" s="402"/>
      <c r="GL938" s="402"/>
      <c r="GP938" s="402"/>
      <c r="GT938" s="402"/>
      <c r="GX938" s="402"/>
      <c r="HB938" s="402"/>
      <c r="HF938" s="402"/>
      <c r="HJ938" s="402"/>
      <c r="HN938" s="402"/>
      <c r="HR938" s="402"/>
      <c r="HV938" s="402"/>
      <c r="HZ938" s="402"/>
      <c r="ID938" s="402"/>
      <c r="IH938" s="402"/>
      <c r="IL938" s="402"/>
      <c r="IP938" s="402"/>
      <c r="IT938" s="402"/>
      <c r="IX938" s="402"/>
      <c r="JB938" s="402"/>
      <c r="JF938" s="402"/>
      <c r="JJ938" s="402"/>
      <c r="JN938" s="402"/>
      <c r="JR938" s="402"/>
      <c r="JV938" s="402"/>
      <c r="JZ938" s="402"/>
      <c r="KD938" s="402"/>
      <c r="LI938" s="402"/>
      <c r="MH938" s="402"/>
      <c r="MZ938" s="402"/>
      <c r="NM938" s="402"/>
      <c r="OA938" s="402"/>
      <c r="OR938" s="402"/>
      <c r="PW938" s="402"/>
      <c r="QO938" s="402"/>
      <c r="RB938" s="402"/>
      <c r="SD938" s="402"/>
      <c r="TX938" s="402"/>
      <c r="VT938" s="402"/>
      <c r="XQ938" s="402"/>
      <c r="YF938" s="402"/>
      <c r="ZK938" s="402"/>
      <c r="ZN938" s="402"/>
      <c r="AAP938" s="402"/>
      <c r="ABJ938" s="402"/>
      <c r="ABU938" s="402"/>
      <c r="ACZ938" s="402"/>
      <c r="ADG938" s="402"/>
      <c r="ADH938" s="402"/>
      <c r="AEL938" s="402"/>
    </row>
    <row r="939" spans="3:818" ht="11.25" customHeight="1">
      <c r="C939" s="402"/>
      <c r="F939" s="402"/>
      <c r="W939" s="402"/>
      <c r="AA939" s="402"/>
      <c r="AE939" s="402"/>
      <c r="AI939" s="402"/>
      <c r="AM939" s="402"/>
      <c r="AQ939" s="402"/>
      <c r="AT939" s="402"/>
      <c r="AW939" s="402"/>
      <c r="BA939" s="402"/>
      <c r="BB939" s="402"/>
      <c r="BE939" s="402"/>
      <c r="BF939" s="402"/>
      <c r="BI939" s="402"/>
      <c r="BJ939" s="402"/>
      <c r="BM939" s="402"/>
      <c r="BN939" s="402"/>
      <c r="BO939" s="402"/>
      <c r="BP939" s="402"/>
      <c r="BQ939" s="402"/>
      <c r="BR939" s="402"/>
      <c r="BS939" s="402"/>
      <c r="BT939" s="402"/>
      <c r="BW939" s="402"/>
      <c r="BX939" s="402"/>
      <c r="BY939" s="402"/>
      <c r="BZ939" s="402"/>
      <c r="CP939" s="402"/>
      <c r="CQ939" s="402"/>
      <c r="CY939" s="402"/>
      <c r="DE939" s="402"/>
      <c r="DF939" s="402"/>
      <c r="DP939" s="402"/>
      <c r="DR939" s="402"/>
      <c r="DV939" s="402"/>
      <c r="DZ939" s="402"/>
      <c r="ED939" s="402"/>
      <c r="EH939" s="402"/>
      <c r="EL939" s="402"/>
      <c r="EP939" s="402"/>
      <c r="ET939" s="402"/>
      <c r="EX939" s="402"/>
      <c r="FB939" s="402"/>
      <c r="FF939" s="402"/>
      <c r="FJ939" s="402"/>
      <c r="FN939" s="402"/>
      <c r="FR939" s="402"/>
      <c r="FV939" s="402"/>
      <c r="FZ939" s="402"/>
      <c r="GD939" s="402"/>
      <c r="GH939" s="402"/>
      <c r="GL939" s="402"/>
      <c r="GP939" s="402"/>
      <c r="GT939" s="402"/>
      <c r="GX939" s="402"/>
      <c r="HB939" s="402"/>
      <c r="HF939" s="402"/>
      <c r="HJ939" s="402"/>
      <c r="HN939" s="402"/>
      <c r="HR939" s="402"/>
      <c r="HV939" s="402"/>
      <c r="HZ939" s="402"/>
      <c r="ID939" s="402"/>
      <c r="IH939" s="402"/>
      <c r="IL939" s="402"/>
      <c r="IP939" s="402"/>
      <c r="IT939" s="402"/>
      <c r="IX939" s="402"/>
      <c r="JB939" s="402"/>
      <c r="JF939" s="402"/>
      <c r="JJ939" s="402"/>
      <c r="JN939" s="402"/>
      <c r="JR939" s="402"/>
      <c r="JV939" s="402"/>
      <c r="JZ939" s="402"/>
      <c r="KD939" s="402"/>
      <c r="LI939" s="402"/>
      <c r="MH939" s="402"/>
      <c r="MZ939" s="402"/>
      <c r="NM939" s="402"/>
      <c r="OA939" s="402"/>
      <c r="OR939" s="402"/>
      <c r="PW939" s="402"/>
      <c r="QO939" s="402"/>
      <c r="RB939" s="402"/>
      <c r="SD939" s="402"/>
      <c r="TX939" s="402"/>
      <c r="VT939" s="402"/>
      <c r="XQ939" s="402"/>
      <c r="YF939" s="402"/>
      <c r="ZK939" s="402"/>
      <c r="ZN939" s="402"/>
      <c r="AAP939" s="402"/>
      <c r="ABJ939" s="402"/>
      <c r="ABU939" s="402"/>
      <c r="ACZ939" s="402"/>
      <c r="ADG939" s="402"/>
      <c r="ADH939" s="402"/>
      <c r="AEL939" s="402"/>
    </row>
    <row r="940" spans="3:818" ht="11.25" customHeight="1">
      <c r="C940" s="402"/>
      <c r="F940" s="402"/>
      <c r="W940" s="402"/>
      <c r="AA940" s="402"/>
      <c r="AE940" s="402"/>
      <c r="AI940" s="402"/>
      <c r="AM940" s="402"/>
      <c r="AQ940" s="402"/>
      <c r="AT940" s="402"/>
      <c r="AW940" s="402"/>
      <c r="BA940" s="402"/>
      <c r="BB940" s="402"/>
      <c r="BE940" s="402"/>
      <c r="BF940" s="402"/>
      <c r="BI940" s="402"/>
      <c r="BJ940" s="402"/>
      <c r="BM940" s="402"/>
      <c r="BN940" s="402"/>
      <c r="BO940" s="402"/>
      <c r="BP940" s="402"/>
      <c r="BQ940" s="402"/>
      <c r="BR940" s="402"/>
      <c r="BS940" s="402"/>
      <c r="BT940" s="402"/>
      <c r="BW940" s="402"/>
      <c r="BX940" s="402"/>
      <c r="BY940" s="402"/>
      <c r="BZ940" s="402"/>
      <c r="CP940" s="402"/>
      <c r="CQ940" s="402"/>
      <c r="CY940" s="402"/>
      <c r="DE940" s="402"/>
      <c r="DF940" s="402"/>
      <c r="DP940" s="402"/>
      <c r="DR940" s="402"/>
      <c r="DV940" s="402"/>
      <c r="DZ940" s="402"/>
      <c r="ED940" s="402"/>
      <c r="EH940" s="402"/>
      <c r="EL940" s="402"/>
      <c r="EP940" s="402"/>
      <c r="ET940" s="402"/>
      <c r="EX940" s="402"/>
      <c r="FB940" s="402"/>
      <c r="FF940" s="402"/>
      <c r="FJ940" s="402"/>
      <c r="FN940" s="402"/>
      <c r="FR940" s="402"/>
      <c r="FV940" s="402"/>
      <c r="FZ940" s="402"/>
      <c r="GD940" s="402"/>
      <c r="GH940" s="402"/>
      <c r="GL940" s="402"/>
      <c r="GP940" s="402"/>
      <c r="GT940" s="402"/>
      <c r="GX940" s="402"/>
      <c r="HB940" s="402"/>
      <c r="HF940" s="402"/>
      <c r="HJ940" s="402"/>
      <c r="HN940" s="402"/>
      <c r="HR940" s="402"/>
      <c r="HV940" s="402"/>
      <c r="HZ940" s="402"/>
      <c r="ID940" s="402"/>
      <c r="IH940" s="402"/>
      <c r="IL940" s="402"/>
      <c r="IP940" s="402"/>
      <c r="IT940" s="402"/>
      <c r="IX940" s="402"/>
      <c r="JB940" s="402"/>
      <c r="JF940" s="402"/>
      <c r="JJ940" s="402"/>
      <c r="JN940" s="402"/>
      <c r="JR940" s="402"/>
      <c r="JV940" s="402"/>
      <c r="JZ940" s="402"/>
      <c r="KD940" s="402"/>
      <c r="LI940" s="402"/>
      <c r="MH940" s="402"/>
      <c r="MZ940" s="402"/>
      <c r="NM940" s="402"/>
      <c r="OA940" s="402"/>
      <c r="OR940" s="402"/>
      <c r="PW940" s="402"/>
      <c r="QO940" s="402"/>
      <c r="RB940" s="402"/>
      <c r="SD940" s="402"/>
      <c r="TX940" s="402"/>
      <c r="VT940" s="402"/>
      <c r="XQ940" s="402"/>
      <c r="YF940" s="402"/>
      <c r="ZK940" s="402"/>
      <c r="ZN940" s="402"/>
      <c r="AAP940" s="402"/>
      <c r="ABJ940" s="402"/>
      <c r="ABU940" s="402"/>
      <c r="ACZ940" s="402"/>
      <c r="ADG940" s="402"/>
      <c r="ADH940" s="402"/>
      <c r="AEL940" s="402"/>
    </row>
    <row r="941" spans="3:818" ht="11.25" customHeight="1">
      <c r="C941" s="402"/>
      <c r="F941" s="402"/>
      <c r="W941" s="402"/>
      <c r="AA941" s="402"/>
      <c r="AE941" s="402"/>
      <c r="AI941" s="402"/>
      <c r="AM941" s="402"/>
      <c r="AQ941" s="402"/>
      <c r="AT941" s="402"/>
      <c r="AW941" s="402"/>
      <c r="BA941" s="402"/>
      <c r="BB941" s="402"/>
      <c r="BE941" s="402"/>
      <c r="BF941" s="402"/>
      <c r="BI941" s="402"/>
      <c r="BJ941" s="402"/>
      <c r="BM941" s="402"/>
      <c r="BN941" s="402"/>
      <c r="BO941" s="402"/>
      <c r="BP941" s="402"/>
      <c r="BQ941" s="402"/>
      <c r="BR941" s="402"/>
      <c r="BS941" s="402"/>
      <c r="BT941" s="402"/>
      <c r="BW941" s="402"/>
      <c r="BX941" s="402"/>
      <c r="BY941" s="402"/>
      <c r="BZ941" s="402"/>
      <c r="CP941" s="402"/>
      <c r="CQ941" s="402"/>
      <c r="CY941" s="402"/>
      <c r="DE941" s="402"/>
      <c r="DF941" s="402"/>
      <c r="DP941" s="402"/>
      <c r="DR941" s="402"/>
      <c r="DV941" s="402"/>
      <c r="DZ941" s="402"/>
      <c r="ED941" s="402"/>
      <c r="EH941" s="402"/>
      <c r="EL941" s="402"/>
      <c r="EP941" s="402"/>
      <c r="ET941" s="402"/>
      <c r="EX941" s="402"/>
      <c r="FB941" s="402"/>
      <c r="FF941" s="402"/>
      <c r="FJ941" s="402"/>
      <c r="FN941" s="402"/>
      <c r="FR941" s="402"/>
      <c r="FV941" s="402"/>
      <c r="FZ941" s="402"/>
      <c r="GD941" s="402"/>
      <c r="GH941" s="402"/>
      <c r="GL941" s="402"/>
      <c r="GP941" s="402"/>
      <c r="GT941" s="402"/>
      <c r="GX941" s="402"/>
      <c r="HB941" s="402"/>
      <c r="HF941" s="402"/>
      <c r="HJ941" s="402"/>
      <c r="HN941" s="402"/>
      <c r="HR941" s="402"/>
      <c r="HV941" s="402"/>
      <c r="HZ941" s="402"/>
      <c r="ID941" s="402"/>
      <c r="IH941" s="402"/>
      <c r="IL941" s="402"/>
      <c r="IP941" s="402"/>
      <c r="IT941" s="402"/>
      <c r="IX941" s="402"/>
      <c r="JB941" s="402"/>
      <c r="JF941" s="402"/>
      <c r="JJ941" s="402"/>
      <c r="JN941" s="402"/>
      <c r="JR941" s="402"/>
      <c r="JV941" s="402"/>
      <c r="JZ941" s="402"/>
      <c r="KD941" s="402"/>
      <c r="LI941" s="402"/>
      <c r="MH941" s="402"/>
      <c r="MZ941" s="402"/>
      <c r="NM941" s="402"/>
      <c r="OA941" s="402"/>
      <c r="OR941" s="402"/>
      <c r="PW941" s="402"/>
      <c r="QO941" s="402"/>
      <c r="RB941" s="402"/>
      <c r="SD941" s="402"/>
      <c r="TX941" s="402"/>
      <c r="VT941" s="402"/>
      <c r="XQ941" s="402"/>
      <c r="YF941" s="402"/>
      <c r="ZK941" s="402"/>
      <c r="ZN941" s="402"/>
      <c r="AAP941" s="402"/>
      <c r="ABJ941" s="402"/>
      <c r="ABU941" s="402"/>
      <c r="ACZ941" s="402"/>
      <c r="ADG941" s="402"/>
      <c r="ADH941" s="402"/>
      <c r="AEL941" s="402"/>
    </row>
    <row r="942" spans="3:818" ht="11.25" customHeight="1">
      <c r="C942" s="402"/>
      <c r="F942" s="402"/>
      <c r="W942" s="402"/>
      <c r="AA942" s="402"/>
      <c r="AE942" s="402"/>
      <c r="AI942" s="402"/>
      <c r="AM942" s="402"/>
      <c r="AQ942" s="402"/>
      <c r="AT942" s="402"/>
      <c r="AW942" s="402"/>
      <c r="BA942" s="402"/>
      <c r="BB942" s="402"/>
      <c r="BE942" s="402"/>
      <c r="BF942" s="402"/>
      <c r="BI942" s="402"/>
      <c r="BJ942" s="402"/>
      <c r="BM942" s="402"/>
      <c r="BN942" s="402"/>
      <c r="BO942" s="402"/>
      <c r="BP942" s="402"/>
      <c r="BQ942" s="402"/>
      <c r="BR942" s="402"/>
      <c r="BS942" s="402"/>
      <c r="BT942" s="402"/>
      <c r="BW942" s="402"/>
      <c r="BX942" s="402"/>
      <c r="BY942" s="402"/>
      <c r="BZ942" s="402"/>
      <c r="CP942" s="402"/>
      <c r="CQ942" s="402"/>
      <c r="CY942" s="402"/>
      <c r="DE942" s="402"/>
      <c r="DF942" s="402"/>
      <c r="DP942" s="402"/>
      <c r="DR942" s="402"/>
      <c r="DV942" s="402"/>
      <c r="DZ942" s="402"/>
      <c r="ED942" s="402"/>
      <c r="EH942" s="402"/>
      <c r="EL942" s="402"/>
      <c r="EP942" s="402"/>
      <c r="ET942" s="402"/>
      <c r="EX942" s="402"/>
      <c r="FB942" s="402"/>
      <c r="FF942" s="402"/>
      <c r="FJ942" s="402"/>
      <c r="FN942" s="402"/>
      <c r="FR942" s="402"/>
      <c r="FV942" s="402"/>
      <c r="FZ942" s="402"/>
      <c r="GD942" s="402"/>
      <c r="GH942" s="402"/>
      <c r="GL942" s="402"/>
      <c r="GP942" s="402"/>
      <c r="GT942" s="402"/>
      <c r="GX942" s="402"/>
      <c r="HB942" s="402"/>
      <c r="HF942" s="402"/>
      <c r="HJ942" s="402"/>
      <c r="HN942" s="402"/>
      <c r="HR942" s="402"/>
      <c r="HV942" s="402"/>
      <c r="HZ942" s="402"/>
      <c r="ID942" s="402"/>
      <c r="IH942" s="402"/>
      <c r="IL942" s="402"/>
      <c r="IP942" s="402"/>
      <c r="IT942" s="402"/>
      <c r="IX942" s="402"/>
      <c r="JB942" s="402"/>
      <c r="JF942" s="402"/>
      <c r="JJ942" s="402"/>
      <c r="JN942" s="402"/>
      <c r="JR942" s="402"/>
      <c r="JV942" s="402"/>
      <c r="JZ942" s="402"/>
      <c r="KD942" s="402"/>
      <c r="LI942" s="402"/>
      <c r="MH942" s="402"/>
      <c r="MZ942" s="402"/>
      <c r="NM942" s="402"/>
      <c r="OA942" s="402"/>
      <c r="OR942" s="402"/>
      <c r="PW942" s="402"/>
      <c r="QO942" s="402"/>
      <c r="RB942" s="402"/>
      <c r="SD942" s="402"/>
      <c r="TX942" s="402"/>
      <c r="VT942" s="402"/>
      <c r="XQ942" s="402"/>
      <c r="YF942" s="402"/>
      <c r="ZK942" s="402"/>
      <c r="ZN942" s="402"/>
      <c r="AAP942" s="402"/>
      <c r="ABJ942" s="402"/>
      <c r="ABU942" s="402"/>
      <c r="ACZ942" s="402"/>
      <c r="ADG942" s="402"/>
      <c r="ADH942" s="402"/>
      <c r="AEL942" s="402"/>
    </row>
    <row r="943" spans="3:818" ht="11.25" customHeight="1">
      <c r="C943" s="402"/>
      <c r="F943" s="402"/>
      <c r="W943" s="402"/>
      <c r="AA943" s="402"/>
      <c r="AE943" s="402"/>
      <c r="AI943" s="402"/>
      <c r="AM943" s="402"/>
      <c r="AQ943" s="402"/>
      <c r="AT943" s="402"/>
      <c r="AW943" s="402"/>
      <c r="BA943" s="402"/>
      <c r="BB943" s="402"/>
      <c r="BE943" s="402"/>
      <c r="BF943" s="402"/>
      <c r="BI943" s="402"/>
      <c r="BJ943" s="402"/>
      <c r="BM943" s="402"/>
      <c r="BN943" s="402"/>
      <c r="BO943" s="402"/>
      <c r="BP943" s="402"/>
      <c r="BQ943" s="402"/>
      <c r="BR943" s="402"/>
      <c r="BS943" s="402"/>
      <c r="BT943" s="402"/>
      <c r="BW943" s="402"/>
      <c r="BX943" s="402"/>
      <c r="BY943" s="402"/>
      <c r="BZ943" s="402"/>
      <c r="CP943" s="402"/>
      <c r="CQ943" s="402"/>
      <c r="CY943" s="402"/>
      <c r="DE943" s="402"/>
      <c r="DF943" s="402"/>
      <c r="DP943" s="402"/>
      <c r="DR943" s="402"/>
      <c r="DV943" s="402"/>
      <c r="DZ943" s="402"/>
      <c r="ED943" s="402"/>
      <c r="EH943" s="402"/>
      <c r="EL943" s="402"/>
      <c r="EP943" s="402"/>
      <c r="ET943" s="402"/>
      <c r="EX943" s="402"/>
      <c r="FB943" s="402"/>
      <c r="FF943" s="402"/>
      <c r="FJ943" s="402"/>
      <c r="FN943" s="402"/>
      <c r="FR943" s="402"/>
      <c r="FV943" s="402"/>
      <c r="FZ943" s="402"/>
      <c r="GD943" s="402"/>
      <c r="GH943" s="402"/>
      <c r="GL943" s="402"/>
      <c r="GP943" s="402"/>
      <c r="GT943" s="402"/>
      <c r="GX943" s="402"/>
      <c r="HB943" s="402"/>
      <c r="HF943" s="402"/>
      <c r="HJ943" s="402"/>
      <c r="HN943" s="402"/>
      <c r="HR943" s="402"/>
      <c r="HV943" s="402"/>
      <c r="HZ943" s="402"/>
      <c r="ID943" s="402"/>
      <c r="IH943" s="402"/>
      <c r="IL943" s="402"/>
      <c r="IP943" s="402"/>
      <c r="IT943" s="402"/>
      <c r="IX943" s="402"/>
      <c r="JB943" s="402"/>
      <c r="JF943" s="402"/>
      <c r="JJ943" s="402"/>
      <c r="JN943" s="402"/>
      <c r="JR943" s="402"/>
      <c r="JV943" s="402"/>
      <c r="JZ943" s="402"/>
      <c r="KD943" s="402"/>
      <c r="LI943" s="402"/>
      <c r="MH943" s="402"/>
      <c r="MZ943" s="402"/>
      <c r="NM943" s="402"/>
      <c r="OA943" s="402"/>
      <c r="OR943" s="402"/>
      <c r="PW943" s="402"/>
      <c r="QO943" s="402"/>
      <c r="RB943" s="402"/>
      <c r="SD943" s="402"/>
      <c r="TX943" s="402"/>
      <c r="VT943" s="402"/>
      <c r="XQ943" s="402"/>
      <c r="YF943" s="402"/>
      <c r="ZK943" s="402"/>
      <c r="ZN943" s="402"/>
      <c r="AAP943" s="402"/>
      <c r="ABJ943" s="402"/>
      <c r="ABU943" s="402"/>
      <c r="ACZ943" s="402"/>
      <c r="ADG943" s="402"/>
      <c r="ADH943" s="402"/>
      <c r="AEL943" s="402"/>
    </row>
    <row r="944" spans="3:818" ht="11.25" customHeight="1">
      <c r="C944" s="402"/>
      <c r="F944" s="402"/>
      <c r="W944" s="402"/>
      <c r="AA944" s="402"/>
      <c r="AE944" s="402"/>
      <c r="AI944" s="402"/>
      <c r="AM944" s="402"/>
      <c r="AQ944" s="402"/>
      <c r="AT944" s="402"/>
      <c r="AW944" s="402"/>
      <c r="BA944" s="402"/>
      <c r="BB944" s="402"/>
      <c r="BE944" s="402"/>
      <c r="BF944" s="402"/>
      <c r="BI944" s="402"/>
      <c r="BJ944" s="402"/>
      <c r="BM944" s="402"/>
      <c r="BN944" s="402"/>
      <c r="BO944" s="402"/>
      <c r="BP944" s="402"/>
      <c r="BQ944" s="402"/>
      <c r="BR944" s="402"/>
      <c r="BS944" s="402"/>
      <c r="BT944" s="402"/>
      <c r="BW944" s="402"/>
      <c r="BX944" s="402"/>
      <c r="BY944" s="402"/>
      <c r="BZ944" s="402"/>
      <c r="CP944" s="402"/>
      <c r="CQ944" s="402"/>
      <c r="CY944" s="402"/>
      <c r="DE944" s="402"/>
      <c r="DF944" s="402"/>
      <c r="DP944" s="402"/>
      <c r="DR944" s="402"/>
      <c r="DV944" s="402"/>
      <c r="DZ944" s="402"/>
      <c r="ED944" s="402"/>
      <c r="EH944" s="402"/>
      <c r="EL944" s="402"/>
      <c r="EP944" s="402"/>
      <c r="ET944" s="402"/>
      <c r="EX944" s="402"/>
      <c r="FB944" s="402"/>
      <c r="FF944" s="402"/>
      <c r="FJ944" s="402"/>
      <c r="FN944" s="402"/>
      <c r="FR944" s="402"/>
      <c r="FV944" s="402"/>
      <c r="FZ944" s="402"/>
      <c r="GD944" s="402"/>
      <c r="GH944" s="402"/>
      <c r="GL944" s="402"/>
      <c r="GP944" s="402"/>
      <c r="GT944" s="402"/>
      <c r="GX944" s="402"/>
      <c r="HB944" s="402"/>
      <c r="HF944" s="402"/>
      <c r="HJ944" s="402"/>
      <c r="HN944" s="402"/>
      <c r="HR944" s="402"/>
      <c r="HV944" s="402"/>
      <c r="HZ944" s="402"/>
      <c r="ID944" s="402"/>
      <c r="IH944" s="402"/>
      <c r="IL944" s="402"/>
      <c r="IP944" s="402"/>
      <c r="IT944" s="402"/>
      <c r="IX944" s="402"/>
      <c r="JB944" s="402"/>
      <c r="JF944" s="402"/>
      <c r="JJ944" s="402"/>
      <c r="JN944" s="402"/>
      <c r="JR944" s="402"/>
      <c r="JV944" s="402"/>
      <c r="JZ944" s="402"/>
      <c r="KD944" s="402"/>
      <c r="LI944" s="402"/>
      <c r="MH944" s="402"/>
      <c r="MZ944" s="402"/>
      <c r="NM944" s="402"/>
      <c r="OA944" s="402"/>
      <c r="OR944" s="402"/>
      <c r="PW944" s="402"/>
      <c r="QO944" s="402"/>
      <c r="RB944" s="402"/>
      <c r="SD944" s="402"/>
      <c r="TX944" s="402"/>
      <c r="VT944" s="402"/>
      <c r="XQ944" s="402"/>
      <c r="YF944" s="402"/>
      <c r="ZK944" s="402"/>
      <c r="ZN944" s="402"/>
      <c r="AAP944" s="402"/>
      <c r="ABJ944" s="402"/>
      <c r="ABU944" s="402"/>
      <c r="ACZ944" s="402"/>
      <c r="ADG944" s="402"/>
      <c r="ADH944" s="402"/>
      <c r="AEL944" s="402"/>
    </row>
    <row r="945" spans="3:818" ht="11.25" customHeight="1">
      <c r="C945" s="402"/>
      <c r="F945" s="402"/>
      <c r="W945" s="402"/>
      <c r="AA945" s="402"/>
      <c r="AE945" s="402"/>
      <c r="AI945" s="402"/>
      <c r="AM945" s="402"/>
      <c r="AQ945" s="402"/>
      <c r="AT945" s="402"/>
      <c r="AW945" s="402"/>
      <c r="BA945" s="402"/>
      <c r="BB945" s="402"/>
      <c r="BE945" s="402"/>
      <c r="BF945" s="402"/>
      <c r="BI945" s="402"/>
      <c r="BJ945" s="402"/>
      <c r="BM945" s="402"/>
      <c r="BN945" s="402"/>
      <c r="BO945" s="402"/>
      <c r="BP945" s="402"/>
      <c r="BQ945" s="402"/>
      <c r="BR945" s="402"/>
      <c r="BS945" s="402"/>
      <c r="BT945" s="402"/>
      <c r="BW945" s="402"/>
      <c r="BX945" s="402"/>
      <c r="BY945" s="402"/>
      <c r="BZ945" s="402"/>
      <c r="CP945" s="402"/>
      <c r="CQ945" s="402"/>
      <c r="CY945" s="402"/>
      <c r="DE945" s="402"/>
      <c r="DF945" s="402"/>
      <c r="DP945" s="402"/>
      <c r="DR945" s="402"/>
      <c r="DV945" s="402"/>
      <c r="DZ945" s="402"/>
      <c r="ED945" s="402"/>
      <c r="EH945" s="402"/>
      <c r="EL945" s="402"/>
      <c r="EP945" s="402"/>
      <c r="ET945" s="402"/>
      <c r="EX945" s="402"/>
      <c r="FB945" s="402"/>
      <c r="FF945" s="402"/>
      <c r="FJ945" s="402"/>
      <c r="FN945" s="402"/>
      <c r="FR945" s="402"/>
      <c r="FV945" s="402"/>
      <c r="FZ945" s="402"/>
      <c r="GD945" s="402"/>
      <c r="GH945" s="402"/>
      <c r="GL945" s="402"/>
      <c r="GP945" s="402"/>
      <c r="GT945" s="402"/>
      <c r="GX945" s="402"/>
      <c r="HB945" s="402"/>
      <c r="HF945" s="402"/>
      <c r="HJ945" s="402"/>
      <c r="HN945" s="402"/>
      <c r="HR945" s="402"/>
      <c r="HV945" s="402"/>
      <c r="HZ945" s="402"/>
      <c r="ID945" s="402"/>
      <c r="IH945" s="402"/>
      <c r="IL945" s="402"/>
      <c r="IP945" s="402"/>
      <c r="IT945" s="402"/>
      <c r="IX945" s="402"/>
      <c r="JB945" s="402"/>
      <c r="JF945" s="402"/>
      <c r="JJ945" s="402"/>
      <c r="JN945" s="402"/>
      <c r="JR945" s="402"/>
      <c r="JV945" s="402"/>
      <c r="JZ945" s="402"/>
      <c r="KD945" s="402"/>
      <c r="LI945" s="402"/>
      <c r="MH945" s="402"/>
      <c r="MZ945" s="402"/>
      <c r="NM945" s="402"/>
      <c r="OA945" s="402"/>
      <c r="OR945" s="402"/>
      <c r="PW945" s="402"/>
      <c r="QO945" s="402"/>
      <c r="RB945" s="402"/>
      <c r="SD945" s="402"/>
      <c r="TX945" s="402"/>
      <c r="VT945" s="402"/>
      <c r="XQ945" s="402"/>
      <c r="YF945" s="402"/>
      <c r="ZK945" s="402"/>
      <c r="ZN945" s="402"/>
      <c r="AAP945" s="402"/>
      <c r="ABJ945" s="402"/>
      <c r="ABU945" s="402"/>
      <c r="ACZ945" s="402"/>
      <c r="ADG945" s="402"/>
      <c r="ADH945" s="402"/>
      <c r="AEL945" s="402"/>
    </row>
    <row r="946" spans="3:818" ht="11.25" customHeight="1">
      <c r="C946" s="402"/>
      <c r="F946" s="402"/>
      <c r="W946" s="402"/>
      <c r="AA946" s="402"/>
      <c r="AE946" s="402"/>
      <c r="AI946" s="402"/>
      <c r="AM946" s="402"/>
      <c r="AQ946" s="402"/>
      <c r="AT946" s="402"/>
      <c r="AW946" s="402"/>
      <c r="BA946" s="402"/>
      <c r="BB946" s="402"/>
      <c r="BE946" s="402"/>
      <c r="BF946" s="402"/>
      <c r="BI946" s="402"/>
      <c r="BJ946" s="402"/>
      <c r="BM946" s="402"/>
      <c r="BN946" s="402"/>
      <c r="BO946" s="402"/>
      <c r="BP946" s="402"/>
      <c r="BQ946" s="402"/>
      <c r="BR946" s="402"/>
      <c r="BS946" s="402"/>
      <c r="BT946" s="402"/>
      <c r="BW946" s="402"/>
      <c r="BX946" s="402"/>
      <c r="BY946" s="402"/>
      <c r="BZ946" s="402"/>
      <c r="CP946" s="402"/>
      <c r="CQ946" s="402"/>
      <c r="CY946" s="402"/>
      <c r="DE946" s="402"/>
      <c r="DF946" s="402"/>
      <c r="DP946" s="402"/>
      <c r="DR946" s="402"/>
      <c r="DV946" s="402"/>
      <c r="DZ946" s="402"/>
      <c r="ED946" s="402"/>
      <c r="EH946" s="402"/>
      <c r="EL946" s="402"/>
      <c r="EP946" s="402"/>
      <c r="ET946" s="402"/>
      <c r="EX946" s="402"/>
      <c r="FB946" s="402"/>
      <c r="FF946" s="402"/>
      <c r="FJ946" s="402"/>
      <c r="FN946" s="402"/>
      <c r="FR946" s="402"/>
      <c r="FV946" s="402"/>
      <c r="FZ946" s="402"/>
      <c r="GD946" s="402"/>
      <c r="GH946" s="402"/>
      <c r="GL946" s="402"/>
      <c r="GP946" s="402"/>
      <c r="GT946" s="402"/>
      <c r="GX946" s="402"/>
      <c r="HB946" s="402"/>
      <c r="HF946" s="402"/>
      <c r="HJ946" s="402"/>
      <c r="HN946" s="402"/>
      <c r="HR946" s="402"/>
      <c r="HV946" s="402"/>
      <c r="HZ946" s="402"/>
      <c r="ID946" s="402"/>
      <c r="IH946" s="402"/>
      <c r="IL946" s="402"/>
      <c r="IP946" s="402"/>
      <c r="IT946" s="402"/>
      <c r="IX946" s="402"/>
      <c r="JB946" s="402"/>
      <c r="JF946" s="402"/>
      <c r="JJ946" s="402"/>
      <c r="JN946" s="402"/>
      <c r="JR946" s="402"/>
      <c r="JV946" s="402"/>
      <c r="JZ946" s="402"/>
      <c r="KD946" s="402"/>
      <c r="LI946" s="402"/>
      <c r="MH946" s="402"/>
      <c r="MZ946" s="402"/>
      <c r="NM946" s="402"/>
      <c r="OA946" s="402"/>
      <c r="OR946" s="402"/>
      <c r="PW946" s="402"/>
      <c r="QO946" s="402"/>
      <c r="RB946" s="402"/>
      <c r="SD946" s="402"/>
      <c r="TX946" s="402"/>
      <c r="VT946" s="402"/>
      <c r="XQ946" s="402"/>
      <c r="YF946" s="402"/>
      <c r="ZK946" s="402"/>
      <c r="ZN946" s="402"/>
      <c r="AAP946" s="402"/>
      <c r="ABJ946" s="402"/>
      <c r="ABU946" s="402"/>
      <c r="ACZ946" s="402"/>
      <c r="ADG946" s="402"/>
      <c r="ADH946" s="402"/>
      <c r="AEL946" s="402"/>
    </row>
    <row r="947" spans="3:818" ht="11.25" customHeight="1">
      <c r="C947" s="402"/>
      <c r="F947" s="402"/>
      <c r="W947" s="402"/>
      <c r="AA947" s="402"/>
      <c r="AE947" s="402"/>
      <c r="AI947" s="402"/>
      <c r="AM947" s="402"/>
      <c r="AQ947" s="402"/>
      <c r="AT947" s="402"/>
      <c r="AW947" s="402"/>
      <c r="BA947" s="402"/>
      <c r="BB947" s="402"/>
      <c r="BE947" s="402"/>
      <c r="BF947" s="402"/>
      <c r="BI947" s="402"/>
      <c r="BJ947" s="402"/>
      <c r="BM947" s="402"/>
      <c r="BN947" s="402"/>
      <c r="BO947" s="402"/>
      <c r="BP947" s="402"/>
      <c r="BQ947" s="402"/>
      <c r="BR947" s="402"/>
      <c r="BS947" s="402"/>
      <c r="BT947" s="402"/>
      <c r="BW947" s="402"/>
      <c r="BX947" s="402"/>
      <c r="BY947" s="402"/>
      <c r="BZ947" s="402"/>
      <c r="CP947" s="402"/>
      <c r="CQ947" s="402"/>
      <c r="CY947" s="402"/>
      <c r="DE947" s="402"/>
      <c r="DF947" s="402"/>
      <c r="DP947" s="402"/>
      <c r="DR947" s="402"/>
      <c r="DV947" s="402"/>
      <c r="DZ947" s="402"/>
      <c r="ED947" s="402"/>
      <c r="EH947" s="402"/>
      <c r="EL947" s="402"/>
      <c r="EP947" s="402"/>
      <c r="ET947" s="402"/>
      <c r="EX947" s="402"/>
      <c r="FB947" s="402"/>
      <c r="FF947" s="402"/>
      <c r="FJ947" s="402"/>
      <c r="FN947" s="402"/>
      <c r="FR947" s="402"/>
      <c r="FV947" s="402"/>
      <c r="FZ947" s="402"/>
      <c r="GD947" s="402"/>
      <c r="GH947" s="402"/>
      <c r="GL947" s="402"/>
      <c r="GP947" s="402"/>
      <c r="GT947" s="402"/>
      <c r="GX947" s="402"/>
      <c r="HB947" s="402"/>
      <c r="HF947" s="402"/>
      <c r="HJ947" s="402"/>
      <c r="HN947" s="402"/>
      <c r="HR947" s="402"/>
      <c r="HV947" s="402"/>
      <c r="HZ947" s="402"/>
      <c r="ID947" s="402"/>
      <c r="IH947" s="402"/>
      <c r="IL947" s="402"/>
      <c r="IP947" s="402"/>
      <c r="IT947" s="402"/>
      <c r="IX947" s="402"/>
      <c r="JB947" s="402"/>
      <c r="JF947" s="402"/>
      <c r="JJ947" s="402"/>
      <c r="JN947" s="402"/>
      <c r="JR947" s="402"/>
      <c r="JV947" s="402"/>
      <c r="JZ947" s="402"/>
      <c r="KD947" s="402"/>
      <c r="LI947" s="402"/>
      <c r="MH947" s="402"/>
      <c r="MZ947" s="402"/>
      <c r="NM947" s="402"/>
      <c r="OA947" s="402"/>
      <c r="OR947" s="402"/>
      <c r="PW947" s="402"/>
      <c r="QO947" s="402"/>
      <c r="RB947" s="402"/>
      <c r="SD947" s="402"/>
      <c r="TX947" s="402"/>
      <c r="VT947" s="402"/>
      <c r="XQ947" s="402"/>
      <c r="YF947" s="402"/>
      <c r="ZK947" s="402"/>
      <c r="ZN947" s="402"/>
      <c r="AAP947" s="402"/>
      <c r="ABJ947" s="402"/>
      <c r="ABU947" s="402"/>
      <c r="ACZ947" s="402"/>
      <c r="ADG947" s="402"/>
      <c r="ADH947" s="402"/>
      <c r="AEL947" s="402"/>
    </row>
    <row r="948" spans="3:818" ht="11.25" customHeight="1">
      <c r="C948" s="402"/>
      <c r="F948" s="402"/>
      <c r="W948" s="402"/>
      <c r="AA948" s="402"/>
      <c r="AE948" s="402"/>
      <c r="AI948" s="402"/>
      <c r="AM948" s="402"/>
      <c r="AQ948" s="402"/>
      <c r="AT948" s="402"/>
      <c r="AW948" s="402"/>
      <c r="BA948" s="402"/>
      <c r="BB948" s="402"/>
      <c r="BE948" s="402"/>
      <c r="BF948" s="402"/>
      <c r="BI948" s="402"/>
      <c r="BJ948" s="402"/>
      <c r="BM948" s="402"/>
      <c r="BN948" s="402"/>
      <c r="BO948" s="402"/>
      <c r="BP948" s="402"/>
      <c r="BQ948" s="402"/>
      <c r="BR948" s="402"/>
      <c r="BS948" s="402"/>
      <c r="BT948" s="402"/>
      <c r="BW948" s="402"/>
      <c r="BX948" s="402"/>
      <c r="BY948" s="402"/>
      <c r="BZ948" s="402"/>
      <c r="CP948" s="402"/>
      <c r="CQ948" s="402"/>
      <c r="CY948" s="402"/>
      <c r="DE948" s="402"/>
      <c r="DF948" s="402"/>
      <c r="DP948" s="402"/>
      <c r="DR948" s="402"/>
      <c r="DV948" s="402"/>
      <c r="DZ948" s="402"/>
      <c r="ED948" s="402"/>
      <c r="EH948" s="402"/>
      <c r="EL948" s="402"/>
      <c r="EP948" s="402"/>
      <c r="ET948" s="402"/>
      <c r="EX948" s="402"/>
      <c r="FB948" s="402"/>
      <c r="FF948" s="402"/>
      <c r="FJ948" s="402"/>
      <c r="FN948" s="402"/>
      <c r="FR948" s="402"/>
      <c r="FV948" s="402"/>
      <c r="FZ948" s="402"/>
      <c r="GD948" s="402"/>
      <c r="GH948" s="402"/>
      <c r="GL948" s="402"/>
      <c r="GP948" s="402"/>
      <c r="GT948" s="402"/>
      <c r="GX948" s="402"/>
      <c r="HB948" s="402"/>
      <c r="HF948" s="402"/>
      <c r="HJ948" s="402"/>
      <c r="HN948" s="402"/>
      <c r="HR948" s="402"/>
      <c r="HV948" s="402"/>
      <c r="HZ948" s="402"/>
      <c r="ID948" s="402"/>
      <c r="IH948" s="402"/>
      <c r="IL948" s="402"/>
      <c r="IP948" s="402"/>
      <c r="IT948" s="402"/>
      <c r="IX948" s="402"/>
      <c r="JB948" s="402"/>
      <c r="JF948" s="402"/>
      <c r="JJ948" s="402"/>
      <c r="JN948" s="402"/>
      <c r="JR948" s="402"/>
      <c r="JV948" s="402"/>
      <c r="JZ948" s="402"/>
      <c r="KD948" s="402"/>
      <c r="LI948" s="402"/>
      <c r="MH948" s="402"/>
      <c r="MZ948" s="402"/>
      <c r="NM948" s="402"/>
      <c r="OA948" s="402"/>
      <c r="OR948" s="402"/>
      <c r="PW948" s="402"/>
      <c r="QO948" s="402"/>
      <c r="RB948" s="402"/>
      <c r="SD948" s="402"/>
      <c r="TX948" s="402"/>
      <c r="VT948" s="402"/>
      <c r="XQ948" s="402"/>
      <c r="YF948" s="402"/>
      <c r="ZK948" s="402"/>
      <c r="ZN948" s="402"/>
      <c r="AAP948" s="402"/>
      <c r="ABJ948" s="402"/>
      <c r="ABU948" s="402"/>
      <c r="ACZ948" s="402"/>
      <c r="ADG948" s="402"/>
      <c r="ADH948" s="402"/>
      <c r="AEL948" s="402"/>
    </row>
    <row r="949" spans="3:818" ht="11.25" customHeight="1">
      <c r="C949" s="402"/>
      <c r="F949" s="402"/>
      <c r="W949" s="402"/>
      <c r="AA949" s="402"/>
      <c r="AE949" s="402"/>
      <c r="AI949" s="402"/>
      <c r="AM949" s="402"/>
      <c r="AQ949" s="402"/>
      <c r="AT949" s="402"/>
      <c r="AW949" s="402"/>
      <c r="BA949" s="402"/>
      <c r="BB949" s="402"/>
      <c r="BE949" s="402"/>
      <c r="BF949" s="402"/>
      <c r="BI949" s="402"/>
      <c r="BJ949" s="402"/>
      <c r="BM949" s="402"/>
      <c r="BN949" s="402"/>
      <c r="BO949" s="402"/>
      <c r="BP949" s="402"/>
      <c r="BQ949" s="402"/>
      <c r="BR949" s="402"/>
      <c r="BS949" s="402"/>
      <c r="BT949" s="402"/>
      <c r="BW949" s="402"/>
      <c r="BX949" s="402"/>
      <c r="BY949" s="402"/>
      <c r="BZ949" s="402"/>
      <c r="CP949" s="402"/>
      <c r="CQ949" s="402"/>
      <c r="CY949" s="402"/>
      <c r="DE949" s="402"/>
      <c r="DF949" s="402"/>
      <c r="DP949" s="402"/>
      <c r="DR949" s="402"/>
      <c r="DV949" s="402"/>
      <c r="DZ949" s="402"/>
      <c r="ED949" s="402"/>
      <c r="EH949" s="402"/>
      <c r="EL949" s="402"/>
      <c r="EP949" s="402"/>
      <c r="ET949" s="402"/>
      <c r="EX949" s="402"/>
      <c r="FB949" s="402"/>
      <c r="FF949" s="402"/>
      <c r="FJ949" s="402"/>
      <c r="FN949" s="402"/>
      <c r="FR949" s="402"/>
      <c r="FV949" s="402"/>
      <c r="FZ949" s="402"/>
      <c r="GD949" s="402"/>
      <c r="GH949" s="402"/>
      <c r="GL949" s="402"/>
      <c r="GP949" s="402"/>
      <c r="GT949" s="402"/>
      <c r="GX949" s="402"/>
      <c r="HB949" s="402"/>
      <c r="HF949" s="402"/>
      <c r="HJ949" s="402"/>
      <c r="HN949" s="402"/>
      <c r="HR949" s="402"/>
      <c r="HV949" s="402"/>
      <c r="HZ949" s="402"/>
      <c r="ID949" s="402"/>
      <c r="IH949" s="402"/>
      <c r="IL949" s="402"/>
      <c r="IP949" s="402"/>
      <c r="IT949" s="402"/>
      <c r="IX949" s="402"/>
      <c r="JB949" s="402"/>
      <c r="JF949" s="402"/>
      <c r="JJ949" s="402"/>
      <c r="JN949" s="402"/>
      <c r="JR949" s="402"/>
      <c r="JV949" s="402"/>
      <c r="JZ949" s="402"/>
      <c r="KD949" s="402"/>
      <c r="LI949" s="402"/>
      <c r="MH949" s="402"/>
      <c r="MZ949" s="402"/>
      <c r="NM949" s="402"/>
      <c r="OA949" s="402"/>
      <c r="OR949" s="402"/>
      <c r="PW949" s="402"/>
      <c r="QO949" s="402"/>
      <c r="RB949" s="402"/>
      <c r="SD949" s="402"/>
      <c r="TX949" s="402"/>
      <c r="VT949" s="402"/>
      <c r="XQ949" s="402"/>
      <c r="YF949" s="402"/>
      <c r="ZK949" s="402"/>
      <c r="ZN949" s="402"/>
      <c r="AAP949" s="402"/>
      <c r="ABJ949" s="402"/>
      <c r="ABU949" s="402"/>
      <c r="ACZ949" s="402"/>
      <c r="ADG949" s="402"/>
      <c r="ADH949" s="402"/>
      <c r="AEL949" s="402"/>
    </row>
    <row r="950" spans="3:818" ht="11.25" customHeight="1">
      <c r="C950" s="402"/>
      <c r="F950" s="402"/>
      <c r="W950" s="402"/>
      <c r="AA950" s="402"/>
      <c r="AE950" s="402"/>
      <c r="AI950" s="402"/>
      <c r="AM950" s="402"/>
      <c r="AQ950" s="402"/>
      <c r="AT950" s="402"/>
      <c r="AW950" s="402"/>
      <c r="BA950" s="402"/>
      <c r="BB950" s="402"/>
      <c r="BE950" s="402"/>
      <c r="BF950" s="402"/>
      <c r="BI950" s="402"/>
      <c r="BJ950" s="402"/>
      <c r="BM950" s="402"/>
      <c r="BN950" s="402"/>
      <c r="BO950" s="402"/>
      <c r="BP950" s="402"/>
      <c r="BQ950" s="402"/>
      <c r="BR950" s="402"/>
      <c r="BS950" s="402"/>
      <c r="BT950" s="402"/>
      <c r="BW950" s="402"/>
      <c r="BX950" s="402"/>
      <c r="BY950" s="402"/>
      <c r="BZ950" s="402"/>
      <c r="CP950" s="402"/>
      <c r="CQ950" s="402"/>
      <c r="CY950" s="402"/>
      <c r="DE950" s="402"/>
      <c r="DF950" s="402"/>
      <c r="DP950" s="402"/>
      <c r="DR950" s="402"/>
      <c r="DV950" s="402"/>
      <c r="DZ950" s="402"/>
      <c r="ED950" s="402"/>
      <c r="EH950" s="402"/>
      <c r="EL950" s="402"/>
      <c r="EP950" s="402"/>
      <c r="ET950" s="402"/>
      <c r="EX950" s="402"/>
      <c r="FB950" s="402"/>
      <c r="FF950" s="402"/>
      <c r="FJ950" s="402"/>
      <c r="FN950" s="402"/>
      <c r="FR950" s="402"/>
      <c r="FV950" s="402"/>
      <c r="FZ950" s="402"/>
      <c r="GD950" s="402"/>
      <c r="GH950" s="402"/>
      <c r="GL950" s="402"/>
      <c r="GP950" s="402"/>
      <c r="GT950" s="402"/>
      <c r="GX950" s="402"/>
      <c r="HB950" s="402"/>
      <c r="HF950" s="402"/>
      <c r="HJ950" s="402"/>
      <c r="HN950" s="402"/>
      <c r="HR950" s="402"/>
      <c r="HV950" s="402"/>
      <c r="HZ950" s="402"/>
      <c r="ID950" s="402"/>
      <c r="IH950" s="402"/>
      <c r="IL950" s="402"/>
      <c r="IP950" s="402"/>
      <c r="IT950" s="402"/>
      <c r="IX950" s="402"/>
      <c r="JB950" s="402"/>
      <c r="JF950" s="402"/>
      <c r="JJ950" s="402"/>
      <c r="JN950" s="402"/>
      <c r="JR950" s="402"/>
      <c r="JV950" s="402"/>
      <c r="JZ950" s="402"/>
      <c r="KD950" s="402"/>
      <c r="LI950" s="402"/>
      <c r="MH950" s="402"/>
      <c r="MZ950" s="402"/>
      <c r="NM950" s="402"/>
      <c r="OA950" s="402"/>
      <c r="OR950" s="402"/>
      <c r="PW950" s="402"/>
      <c r="QO950" s="402"/>
      <c r="RB950" s="402"/>
      <c r="SD950" s="402"/>
      <c r="TX950" s="402"/>
      <c r="VT950" s="402"/>
      <c r="XQ950" s="402"/>
      <c r="YF950" s="402"/>
      <c r="ZK950" s="402"/>
      <c r="ZN950" s="402"/>
      <c r="AAP950" s="402"/>
      <c r="ABJ950" s="402"/>
      <c r="ABU950" s="402"/>
      <c r="ACZ950" s="402"/>
      <c r="ADG950" s="402"/>
      <c r="ADH950" s="402"/>
      <c r="AEL950" s="402"/>
    </row>
    <row r="951" spans="3:818" ht="11.25" customHeight="1">
      <c r="C951" s="402"/>
      <c r="F951" s="402"/>
      <c r="W951" s="402"/>
      <c r="AA951" s="402"/>
      <c r="AE951" s="402"/>
      <c r="AI951" s="402"/>
      <c r="AM951" s="402"/>
      <c r="AQ951" s="402"/>
      <c r="AT951" s="402"/>
      <c r="AW951" s="402"/>
      <c r="BA951" s="402"/>
      <c r="BB951" s="402"/>
      <c r="BE951" s="402"/>
      <c r="BF951" s="402"/>
      <c r="BI951" s="402"/>
      <c r="BJ951" s="402"/>
      <c r="BM951" s="402"/>
      <c r="BN951" s="402"/>
      <c r="BO951" s="402"/>
      <c r="BP951" s="402"/>
      <c r="BQ951" s="402"/>
      <c r="BR951" s="402"/>
      <c r="BS951" s="402"/>
      <c r="BT951" s="402"/>
      <c r="BW951" s="402"/>
      <c r="BX951" s="402"/>
      <c r="BY951" s="402"/>
      <c r="BZ951" s="402"/>
      <c r="CP951" s="402"/>
      <c r="CQ951" s="402"/>
      <c r="CY951" s="402"/>
      <c r="DE951" s="402"/>
      <c r="DF951" s="402"/>
      <c r="DP951" s="402"/>
      <c r="DR951" s="402"/>
      <c r="DV951" s="402"/>
      <c r="DZ951" s="402"/>
      <c r="ED951" s="402"/>
      <c r="EH951" s="402"/>
      <c r="EL951" s="402"/>
      <c r="EP951" s="402"/>
      <c r="ET951" s="402"/>
      <c r="EX951" s="402"/>
      <c r="FB951" s="402"/>
      <c r="FF951" s="402"/>
      <c r="FJ951" s="402"/>
      <c r="FN951" s="402"/>
      <c r="FR951" s="402"/>
      <c r="FV951" s="402"/>
      <c r="FZ951" s="402"/>
      <c r="GD951" s="402"/>
      <c r="GH951" s="402"/>
      <c r="GL951" s="402"/>
      <c r="GP951" s="402"/>
      <c r="GT951" s="402"/>
      <c r="GX951" s="402"/>
      <c r="HB951" s="402"/>
      <c r="HF951" s="402"/>
      <c r="HJ951" s="402"/>
      <c r="HN951" s="402"/>
      <c r="HR951" s="402"/>
      <c r="HV951" s="402"/>
      <c r="HZ951" s="402"/>
      <c r="ID951" s="402"/>
      <c r="IH951" s="402"/>
      <c r="IL951" s="402"/>
      <c r="IP951" s="402"/>
      <c r="IT951" s="402"/>
      <c r="IX951" s="402"/>
      <c r="JB951" s="402"/>
      <c r="JF951" s="402"/>
      <c r="JJ951" s="402"/>
      <c r="JN951" s="402"/>
      <c r="JR951" s="402"/>
      <c r="JV951" s="402"/>
      <c r="JZ951" s="402"/>
      <c r="KD951" s="402"/>
      <c r="LI951" s="402"/>
      <c r="MH951" s="402"/>
      <c r="MZ951" s="402"/>
      <c r="NM951" s="402"/>
      <c r="OA951" s="402"/>
      <c r="OR951" s="402"/>
      <c r="PW951" s="402"/>
      <c r="QO951" s="402"/>
      <c r="RB951" s="402"/>
      <c r="SD951" s="402"/>
      <c r="TX951" s="402"/>
      <c r="VT951" s="402"/>
      <c r="XQ951" s="402"/>
      <c r="YF951" s="402"/>
      <c r="ZK951" s="402"/>
      <c r="ZN951" s="402"/>
      <c r="AAP951" s="402"/>
      <c r="ABJ951" s="402"/>
      <c r="ABU951" s="402"/>
      <c r="ACZ951" s="402"/>
      <c r="ADG951" s="402"/>
      <c r="ADH951" s="402"/>
      <c r="AEL951" s="402"/>
    </row>
    <row r="952" spans="3:818" ht="11.25" customHeight="1">
      <c r="C952" s="402"/>
      <c r="F952" s="402"/>
      <c r="W952" s="402"/>
      <c r="AA952" s="402"/>
      <c r="AE952" s="402"/>
      <c r="AI952" s="402"/>
      <c r="AM952" s="402"/>
      <c r="AQ952" s="402"/>
      <c r="AT952" s="402"/>
      <c r="AW952" s="402"/>
      <c r="BA952" s="402"/>
      <c r="BB952" s="402"/>
      <c r="BE952" s="402"/>
      <c r="BF952" s="402"/>
      <c r="BI952" s="402"/>
      <c r="BJ952" s="402"/>
      <c r="BM952" s="402"/>
      <c r="BN952" s="402"/>
      <c r="BO952" s="402"/>
      <c r="BP952" s="402"/>
      <c r="BQ952" s="402"/>
      <c r="BR952" s="402"/>
      <c r="BS952" s="402"/>
      <c r="BT952" s="402"/>
      <c r="BW952" s="402"/>
      <c r="BX952" s="402"/>
      <c r="BY952" s="402"/>
      <c r="BZ952" s="402"/>
      <c r="CP952" s="402"/>
      <c r="CQ952" s="402"/>
      <c r="CY952" s="402"/>
      <c r="DE952" s="402"/>
      <c r="DF952" s="402"/>
      <c r="DP952" s="402"/>
      <c r="DR952" s="402"/>
      <c r="DV952" s="402"/>
      <c r="DZ952" s="402"/>
      <c r="ED952" s="402"/>
      <c r="EH952" s="402"/>
      <c r="EL952" s="402"/>
      <c r="EP952" s="402"/>
      <c r="ET952" s="402"/>
      <c r="EX952" s="402"/>
      <c r="FB952" s="402"/>
      <c r="FF952" s="402"/>
      <c r="FJ952" s="402"/>
      <c r="FN952" s="402"/>
      <c r="FR952" s="402"/>
      <c r="FV952" s="402"/>
      <c r="FZ952" s="402"/>
      <c r="GD952" s="402"/>
      <c r="GH952" s="402"/>
      <c r="GL952" s="402"/>
      <c r="GP952" s="402"/>
      <c r="GT952" s="402"/>
      <c r="GX952" s="402"/>
      <c r="HB952" s="402"/>
      <c r="HF952" s="402"/>
      <c r="HJ952" s="402"/>
      <c r="HN952" s="402"/>
      <c r="HR952" s="402"/>
      <c r="HV952" s="402"/>
      <c r="HZ952" s="402"/>
      <c r="ID952" s="402"/>
      <c r="IH952" s="402"/>
      <c r="IL952" s="402"/>
      <c r="IP952" s="402"/>
      <c r="IT952" s="402"/>
      <c r="IX952" s="402"/>
      <c r="JB952" s="402"/>
      <c r="JF952" s="402"/>
      <c r="JJ952" s="402"/>
      <c r="JN952" s="402"/>
      <c r="JR952" s="402"/>
      <c r="JV952" s="402"/>
      <c r="JZ952" s="402"/>
      <c r="KD952" s="402"/>
      <c r="LI952" s="402"/>
      <c r="MH952" s="402"/>
      <c r="MZ952" s="402"/>
      <c r="NM952" s="402"/>
      <c r="OA952" s="402"/>
      <c r="OR952" s="402"/>
      <c r="PW952" s="402"/>
      <c r="QO952" s="402"/>
      <c r="RB952" s="402"/>
      <c r="SD952" s="402"/>
      <c r="TX952" s="402"/>
      <c r="VT952" s="402"/>
      <c r="XQ952" s="402"/>
      <c r="YF952" s="402"/>
      <c r="ZK952" s="402"/>
      <c r="ZN952" s="402"/>
      <c r="AAP952" s="402"/>
      <c r="ABJ952" s="402"/>
      <c r="ABU952" s="402"/>
      <c r="ACZ952" s="402"/>
      <c r="ADG952" s="402"/>
      <c r="ADH952" s="402"/>
      <c r="AEL952" s="402"/>
    </row>
    <row r="953" spans="3:818" ht="11.25" customHeight="1">
      <c r="C953" s="402"/>
      <c r="F953" s="402"/>
      <c r="W953" s="402"/>
      <c r="AA953" s="402"/>
      <c r="AE953" s="402"/>
      <c r="AI953" s="402"/>
      <c r="AM953" s="402"/>
      <c r="AQ953" s="402"/>
      <c r="AT953" s="402"/>
      <c r="AW953" s="402"/>
      <c r="BA953" s="402"/>
      <c r="BB953" s="402"/>
      <c r="BE953" s="402"/>
      <c r="BF953" s="402"/>
      <c r="BI953" s="402"/>
      <c r="BJ953" s="402"/>
      <c r="BM953" s="402"/>
      <c r="BN953" s="402"/>
      <c r="BO953" s="402"/>
      <c r="BP953" s="402"/>
      <c r="BQ953" s="402"/>
      <c r="BR953" s="402"/>
      <c r="BS953" s="402"/>
      <c r="BT953" s="402"/>
      <c r="BW953" s="402"/>
      <c r="BX953" s="402"/>
      <c r="BY953" s="402"/>
      <c r="BZ953" s="402"/>
      <c r="CP953" s="402"/>
      <c r="CQ953" s="402"/>
      <c r="CY953" s="402"/>
      <c r="DE953" s="402"/>
      <c r="DF953" s="402"/>
      <c r="DP953" s="402"/>
      <c r="DR953" s="402"/>
      <c r="DV953" s="402"/>
      <c r="DZ953" s="402"/>
      <c r="ED953" s="402"/>
      <c r="EH953" s="402"/>
      <c r="EL953" s="402"/>
      <c r="EP953" s="402"/>
      <c r="ET953" s="402"/>
      <c r="EX953" s="402"/>
      <c r="FB953" s="402"/>
      <c r="FF953" s="402"/>
      <c r="FJ953" s="402"/>
      <c r="FN953" s="402"/>
      <c r="FR953" s="402"/>
      <c r="FV953" s="402"/>
      <c r="FZ953" s="402"/>
      <c r="GD953" s="402"/>
      <c r="GH953" s="402"/>
      <c r="GL953" s="402"/>
      <c r="GP953" s="402"/>
      <c r="GT953" s="402"/>
      <c r="GX953" s="402"/>
      <c r="HB953" s="402"/>
      <c r="HF953" s="402"/>
      <c r="HJ953" s="402"/>
      <c r="HN953" s="402"/>
      <c r="HR953" s="402"/>
      <c r="HV953" s="402"/>
      <c r="HZ953" s="402"/>
      <c r="ID953" s="402"/>
      <c r="IH953" s="402"/>
      <c r="IL953" s="402"/>
      <c r="IP953" s="402"/>
      <c r="IT953" s="402"/>
      <c r="IX953" s="402"/>
      <c r="JB953" s="402"/>
      <c r="JF953" s="402"/>
      <c r="JJ953" s="402"/>
      <c r="JN953" s="402"/>
      <c r="JR953" s="402"/>
      <c r="JV953" s="402"/>
      <c r="JZ953" s="402"/>
      <c r="KD953" s="402"/>
      <c r="LI953" s="402"/>
      <c r="MH953" s="402"/>
      <c r="MZ953" s="402"/>
      <c r="NM953" s="402"/>
      <c r="OA953" s="402"/>
      <c r="OR953" s="402"/>
      <c r="PW953" s="402"/>
      <c r="QO953" s="402"/>
      <c r="RB953" s="402"/>
      <c r="SD953" s="402"/>
      <c r="TX953" s="402"/>
      <c r="VT953" s="402"/>
      <c r="XQ953" s="402"/>
      <c r="YF953" s="402"/>
      <c r="ZK953" s="402"/>
      <c r="ZN953" s="402"/>
      <c r="AAP953" s="402"/>
      <c r="ABJ953" s="402"/>
      <c r="ABU953" s="402"/>
      <c r="ACZ953" s="402"/>
      <c r="ADG953" s="402"/>
      <c r="ADH953" s="402"/>
      <c r="AEL953" s="402"/>
    </row>
    <row r="954" spans="3:818" ht="11.25" customHeight="1">
      <c r="C954" s="402"/>
      <c r="F954" s="402"/>
      <c r="W954" s="402"/>
      <c r="AA954" s="402"/>
      <c r="AE954" s="402"/>
      <c r="AI954" s="402"/>
      <c r="AM954" s="402"/>
      <c r="AQ954" s="402"/>
      <c r="AT954" s="402"/>
      <c r="AW954" s="402"/>
      <c r="BA954" s="402"/>
      <c r="BB954" s="402"/>
      <c r="BE954" s="402"/>
      <c r="BF954" s="402"/>
      <c r="BI954" s="402"/>
      <c r="BJ954" s="402"/>
      <c r="BM954" s="402"/>
      <c r="BN954" s="402"/>
      <c r="BO954" s="402"/>
      <c r="BP954" s="402"/>
      <c r="BQ954" s="402"/>
      <c r="BR954" s="402"/>
      <c r="BS954" s="402"/>
      <c r="BT954" s="402"/>
      <c r="BW954" s="402"/>
      <c r="BX954" s="402"/>
      <c r="BY954" s="402"/>
      <c r="BZ954" s="402"/>
      <c r="CP954" s="402"/>
      <c r="CQ954" s="402"/>
      <c r="CY954" s="402"/>
      <c r="DE954" s="402"/>
      <c r="DF954" s="402"/>
      <c r="DP954" s="402"/>
      <c r="DR954" s="402"/>
      <c r="DV954" s="402"/>
      <c r="DZ954" s="402"/>
      <c r="ED954" s="402"/>
      <c r="EH954" s="402"/>
      <c r="EL954" s="402"/>
      <c r="EP954" s="402"/>
      <c r="ET954" s="402"/>
      <c r="EX954" s="402"/>
      <c r="FB954" s="402"/>
      <c r="FF954" s="402"/>
      <c r="FJ954" s="402"/>
      <c r="FN954" s="402"/>
      <c r="FR954" s="402"/>
      <c r="FV954" s="402"/>
      <c r="FZ954" s="402"/>
      <c r="GD954" s="402"/>
      <c r="GH954" s="402"/>
      <c r="GL954" s="402"/>
      <c r="GP954" s="402"/>
      <c r="GT954" s="402"/>
      <c r="GX954" s="402"/>
      <c r="HB954" s="402"/>
      <c r="HF954" s="402"/>
      <c r="HJ954" s="402"/>
      <c r="HN954" s="402"/>
      <c r="HR954" s="402"/>
      <c r="HV954" s="402"/>
      <c r="HZ954" s="402"/>
      <c r="ID954" s="402"/>
      <c r="IH954" s="402"/>
      <c r="IL954" s="402"/>
      <c r="IP954" s="402"/>
      <c r="IT954" s="402"/>
      <c r="IX954" s="402"/>
      <c r="JB954" s="402"/>
      <c r="JF954" s="402"/>
      <c r="JJ954" s="402"/>
      <c r="JN954" s="402"/>
      <c r="JR954" s="402"/>
      <c r="JV954" s="402"/>
      <c r="JZ954" s="402"/>
      <c r="KD954" s="402"/>
      <c r="LI954" s="402"/>
      <c r="MH954" s="402"/>
      <c r="MZ954" s="402"/>
      <c r="NM954" s="402"/>
      <c r="OA954" s="402"/>
      <c r="OR954" s="402"/>
      <c r="PW954" s="402"/>
      <c r="QO954" s="402"/>
      <c r="RB954" s="402"/>
      <c r="SD954" s="402"/>
      <c r="TX954" s="402"/>
      <c r="VT954" s="402"/>
      <c r="XQ954" s="402"/>
      <c r="YF954" s="402"/>
      <c r="ZK954" s="402"/>
      <c r="ZN954" s="402"/>
      <c r="AAP954" s="402"/>
      <c r="ABJ954" s="402"/>
      <c r="ABU954" s="402"/>
      <c r="ACZ954" s="402"/>
      <c r="ADG954" s="402"/>
      <c r="ADH954" s="402"/>
      <c r="AEL954" s="402"/>
    </row>
    <row r="955" spans="3:818" ht="11.25" customHeight="1">
      <c r="C955" s="402"/>
      <c r="F955" s="402"/>
      <c r="W955" s="402"/>
      <c r="AA955" s="402"/>
      <c r="AE955" s="402"/>
      <c r="AI955" s="402"/>
      <c r="AM955" s="402"/>
      <c r="AQ955" s="402"/>
      <c r="AT955" s="402"/>
      <c r="AW955" s="402"/>
      <c r="BA955" s="402"/>
      <c r="BB955" s="402"/>
      <c r="BE955" s="402"/>
      <c r="BF955" s="402"/>
      <c r="BI955" s="402"/>
      <c r="BJ955" s="402"/>
      <c r="BM955" s="402"/>
      <c r="BN955" s="402"/>
      <c r="BO955" s="402"/>
      <c r="BP955" s="402"/>
      <c r="BQ955" s="402"/>
      <c r="BR955" s="402"/>
      <c r="BS955" s="402"/>
      <c r="BT955" s="402"/>
      <c r="BW955" s="402"/>
      <c r="BX955" s="402"/>
      <c r="BY955" s="402"/>
      <c r="BZ955" s="402"/>
      <c r="CP955" s="402"/>
      <c r="CQ955" s="402"/>
      <c r="CY955" s="402"/>
      <c r="DE955" s="402"/>
      <c r="DF955" s="402"/>
      <c r="DP955" s="402"/>
      <c r="DR955" s="402"/>
      <c r="DV955" s="402"/>
      <c r="DZ955" s="402"/>
      <c r="ED955" s="402"/>
      <c r="EH955" s="402"/>
      <c r="EL955" s="402"/>
      <c r="EP955" s="402"/>
      <c r="ET955" s="402"/>
      <c r="EX955" s="402"/>
      <c r="FB955" s="402"/>
      <c r="FF955" s="402"/>
      <c r="FJ955" s="402"/>
      <c r="FN955" s="402"/>
      <c r="FR955" s="402"/>
      <c r="FV955" s="402"/>
      <c r="FZ955" s="402"/>
      <c r="GD955" s="402"/>
      <c r="GH955" s="402"/>
      <c r="GL955" s="402"/>
      <c r="GP955" s="402"/>
      <c r="GT955" s="402"/>
      <c r="GX955" s="402"/>
      <c r="HB955" s="402"/>
      <c r="HF955" s="402"/>
      <c r="HJ955" s="402"/>
      <c r="HN955" s="402"/>
      <c r="HR955" s="402"/>
      <c r="HV955" s="402"/>
      <c r="HZ955" s="402"/>
      <c r="ID955" s="402"/>
      <c r="IH955" s="402"/>
      <c r="IL955" s="402"/>
      <c r="IP955" s="402"/>
      <c r="IT955" s="402"/>
      <c r="IX955" s="402"/>
      <c r="JB955" s="402"/>
      <c r="JF955" s="402"/>
      <c r="JJ955" s="402"/>
      <c r="JN955" s="402"/>
      <c r="JR955" s="402"/>
      <c r="JV955" s="402"/>
      <c r="JZ955" s="402"/>
      <c r="KD955" s="402"/>
      <c r="LI955" s="402"/>
      <c r="MH955" s="402"/>
      <c r="MZ955" s="402"/>
      <c r="NM955" s="402"/>
      <c r="OA955" s="402"/>
      <c r="OR955" s="402"/>
      <c r="PW955" s="402"/>
      <c r="QO955" s="402"/>
      <c r="RB955" s="402"/>
      <c r="SD955" s="402"/>
      <c r="TX955" s="402"/>
      <c r="VT955" s="402"/>
      <c r="XQ955" s="402"/>
      <c r="YF955" s="402"/>
      <c r="ZK955" s="402"/>
      <c r="ZN955" s="402"/>
      <c r="AAP955" s="402"/>
      <c r="ABJ955" s="402"/>
      <c r="ABU955" s="402"/>
      <c r="ACZ955" s="402"/>
      <c r="ADG955" s="402"/>
      <c r="ADH955" s="402"/>
      <c r="AEL955" s="402"/>
    </row>
    <row r="956" spans="3:818" ht="11.25" customHeight="1">
      <c r="C956" s="402"/>
      <c r="F956" s="402"/>
      <c r="W956" s="402"/>
      <c r="AA956" s="402"/>
      <c r="AE956" s="402"/>
      <c r="AI956" s="402"/>
      <c r="AM956" s="402"/>
      <c r="AQ956" s="402"/>
      <c r="AT956" s="402"/>
      <c r="AW956" s="402"/>
      <c r="BA956" s="402"/>
      <c r="BB956" s="402"/>
      <c r="BE956" s="402"/>
      <c r="BF956" s="402"/>
      <c r="BI956" s="402"/>
      <c r="BJ956" s="402"/>
      <c r="BM956" s="402"/>
      <c r="BN956" s="402"/>
      <c r="BO956" s="402"/>
      <c r="BP956" s="402"/>
      <c r="BQ956" s="402"/>
      <c r="BR956" s="402"/>
      <c r="BS956" s="402"/>
      <c r="BT956" s="402"/>
      <c r="BW956" s="402"/>
      <c r="BX956" s="402"/>
      <c r="BY956" s="402"/>
      <c r="BZ956" s="402"/>
      <c r="CP956" s="402"/>
      <c r="CQ956" s="402"/>
      <c r="CY956" s="402"/>
      <c r="DE956" s="402"/>
      <c r="DF956" s="402"/>
      <c r="DP956" s="402"/>
      <c r="DR956" s="402"/>
      <c r="DV956" s="402"/>
      <c r="DZ956" s="402"/>
      <c r="ED956" s="402"/>
      <c r="EH956" s="402"/>
      <c r="EL956" s="402"/>
      <c r="EP956" s="402"/>
      <c r="ET956" s="402"/>
      <c r="EX956" s="402"/>
      <c r="FB956" s="402"/>
      <c r="FF956" s="402"/>
      <c r="FJ956" s="402"/>
      <c r="FN956" s="402"/>
      <c r="FR956" s="402"/>
      <c r="FV956" s="402"/>
      <c r="FZ956" s="402"/>
      <c r="GD956" s="402"/>
      <c r="GH956" s="402"/>
      <c r="GL956" s="402"/>
      <c r="GP956" s="402"/>
      <c r="GT956" s="402"/>
      <c r="GX956" s="402"/>
      <c r="HB956" s="402"/>
      <c r="HF956" s="402"/>
      <c r="HJ956" s="402"/>
      <c r="HN956" s="402"/>
      <c r="HR956" s="402"/>
      <c r="HV956" s="402"/>
      <c r="HZ956" s="402"/>
      <c r="ID956" s="402"/>
      <c r="IH956" s="402"/>
      <c r="IL956" s="402"/>
      <c r="IP956" s="402"/>
      <c r="IT956" s="402"/>
      <c r="IX956" s="402"/>
      <c r="JB956" s="402"/>
      <c r="JF956" s="402"/>
      <c r="JJ956" s="402"/>
      <c r="JN956" s="402"/>
      <c r="JR956" s="402"/>
      <c r="JV956" s="402"/>
      <c r="JZ956" s="402"/>
      <c r="KD956" s="402"/>
      <c r="LI956" s="402"/>
      <c r="MH956" s="402"/>
      <c r="MZ956" s="402"/>
      <c r="NM956" s="402"/>
      <c r="OA956" s="402"/>
      <c r="OR956" s="402"/>
      <c r="PW956" s="402"/>
      <c r="QO956" s="402"/>
      <c r="RB956" s="402"/>
      <c r="SD956" s="402"/>
      <c r="TX956" s="402"/>
      <c r="VT956" s="402"/>
      <c r="XQ956" s="402"/>
      <c r="YF956" s="402"/>
      <c r="ZK956" s="402"/>
      <c r="ZN956" s="402"/>
      <c r="AAP956" s="402"/>
      <c r="ABJ956" s="402"/>
      <c r="ABU956" s="402"/>
      <c r="ACZ956" s="402"/>
      <c r="ADG956" s="402"/>
      <c r="ADH956" s="402"/>
      <c r="AEL956" s="402"/>
    </row>
    <row r="957" spans="3:818" ht="11.25" customHeight="1">
      <c r="C957" s="402"/>
      <c r="F957" s="402"/>
      <c r="W957" s="402"/>
      <c r="AA957" s="402"/>
      <c r="AE957" s="402"/>
      <c r="AI957" s="402"/>
      <c r="AM957" s="402"/>
      <c r="AQ957" s="402"/>
      <c r="AT957" s="402"/>
      <c r="AW957" s="402"/>
      <c r="BA957" s="402"/>
      <c r="BB957" s="402"/>
      <c r="BE957" s="402"/>
      <c r="BF957" s="402"/>
      <c r="BI957" s="402"/>
      <c r="BJ957" s="402"/>
      <c r="BM957" s="402"/>
      <c r="BN957" s="402"/>
      <c r="BO957" s="402"/>
      <c r="BP957" s="402"/>
      <c r="BQ957" s="402"/>
      <c r="BR957" s="402"/>
      <c r="BS957" s="402"/>
      <c r="BT957" s="402"/>
      <c r="BW957" s="402"/>
      <c r="BX957" s="402"/>
      <c r="BY957" s="402"/>
      <c r="BZ957" s="402"/>
      <c r="CP957" s="402"/>
      <c r="CQ957" s="402"/>
      <c r="CY957" s="402"/>
      <c r="DE957" s="402"/>
      <c r="DF957" s="402"/>
      <c r="DP957" s="402"/>
      <c r="DR957" s="402"/>
      <c r="DV957" s="402"/>
      <c r="DZ957" s="402"/>
      <c r="ED957" s="402"/>
      <c r="EH957" s="402"/>
      <c r="EL957" s="402"/>
      <c r="EP957" s="402"/>
      <c r="ET957" s="402"/>
      <c r="EX957" s="402"/>
      <c r="FB957" s="402"/>
      <c r="FF957" s="402"/>
      <c r="FJ957" s="402"/>
      <c r="FN957" s="402"/>
      <c r="FR957" s="402"/>
      <c r="FV957" s="402"/>
      <c r="FZ957" s="402"/>
      <c r="GD957" s="402"/>
      <c r="GH957" s="402"/>
      <c r="GL957" s="402"/>
      <c r="GP957" s="402"/>
      <c r="GT957" s="402"/>
      <c r="GX957" s="402"/>
      <c r="HB957" s="402"/>
      <c r="HF957" s="402"/>
      <c r="HJ957" s="402"/>
      <c r="HN957" s="402"/>
      <c r="HR957" s="402"/>
      <c r="HV957" s="402"/>
      <c r="HZ957" s="402"/>
      <c r="ID957" s="402"/>
      <c r="IH957" s="402"/>
      <c r="IL957" s="402"/>
      <c r="IP957" s="402"/>
      <c r="IT957" s="402"/>
      <c r="IX957" s="402"/>
      <c r="JB957" s="402"/>
      <c r="JF957" s="402"/>
      <c r="JJ957" s="402"/>
      <c r="JN957" s="402"/>
      <c r="JR957" s="402"/>
      <c r="JV957" s="402"/>
      <c r="JZ957" s="402"/>
      <c r="KD957" s="402"/>
      <c r="LI957" s="402"/>
      <c r="MH957" s="402"/>
      <c r="MZ957" s="402"/>
      <c r="NM957" s="402"/>
      <c r="OA957" s="402"/>
      <c r="OR957" s="402"/>
      <c r="PW957" s="402"/>
      <c r="QO957" s="402"/>
      <c r="RB957" s="402"/>
      <c r="SD957" s="402"/>
      <c r="TX957" s="402"/>
      <c r="VT957" s="402"/>
      <c r="XQ957" s="402"/>
      <c r="YF957" s="402"/>
      <c r="ZK957" s="402"/>
      <c r="ZN957" s="402"/>
      <c r="AAP957" s="402"/>
      <c r="ABJ957" s="402"/>
      <c r="ABU957" s="402"/>
      <c r="ACZ957" s="402"/>
      <c r="ADG957" s="402"/>
      <c r="ADH957" s="402"/>
      <c r="AEL957" s="402"/>
    </row>
    <row r="958" spans="3:818" ht="11.25" customHeight="1">
      <c r="C958" s="402"/>
      <c r="F958" s="402"/>
      <c r="W958" s="402"/>
      <c r="AA958" s="402"/>
      <c r="AE958" s="402"/>
      <c r="AI958" s="402"/>
      <c r="AM958" s="402"/>
      <c r="AQ958" s="402"/>
      <c r="AT958" s="402"/>
      <c r="AW958" s="402"/>
      <c r="BA958" s="402"/>
      <c r="BB958" s="402"/>
      <c r="BE958" s="402"/>
      <c r="BF958" s="402"/>
      <c r="BI958" s="402"/>
      <c r="BJ958" s="402"/>
      <c r="BM958" s="402"/>
      <c r="BN958" s="402"/>
      <c r="BO958" s="402"/>
      <c r="BP958" s="402"/>
      <c r="BQ958" s="402"/>
      <c r="BR958" s="402"/>
      <c r="BS958" s="402"/>
      <c r="BT958" s="402"/>
      <c r="BW958" s="402"/>
      <c r="BX958" s="402"/>
      <c r="BY958" s="402"/>
      <c r="BZ958" s="402"/>
      <c r="CP958" s="402"/>
      <c r="CQ958" s="402"/>
      <c r="CY958" s="402"/>
      <c r="DE958" s="402"/>
      <c r="DF958" s="402"/>
      <c r="DP958" s="402"/>
      <c r="DR958" s="402"/>
      <c r="DV958" s="402"/>
      <c r="DZ958" s="402"/>
      <c r="ED958" s="402"/>
      <c r="EH958" s="402"/>
      <c r="EL958" s="402"/>
      <c r="EP958" s="402"/>
      <c r="ET958" s="402"/>
      <c r="EX958" s="402"/>
      <c r="FB958" s="402"/>
      <c r="FF958" s="402"/>
      <c r="FJ958" s="402"/>
      <c r="FN958" s="402"/>
      <c r="FR958" s="402"/>
      <c r="FV958" s="402"/>
      <c r="FZ958" s="402"/>
      <c r="GD958" s="402"/>
      <c r="GH958" s="402"/>
      <c r="GL958" s="402"/>
      <c r="GP958" s="402"/>
      <c r="GT958" s="402"/>
      <c r="GX958" s="402"/>
      <c r="HB958" s="402"/>
      <c r="HF958" s="402"/>
      <c r="HJ958" s="402"/>
      <c r="HN958" s="402"/>
      <c r="HR958" s="402"/>
      <c r="HV958" s="402"/>
      <c r="HZ958" s="402"/>
      <c r="ID958" s="402"/>
      <c r="IH958" s="402"/>
      <c r="IL958" s="402"/>
      <c r="IP958" s="402"/>
      <c r="IT958" s="402"/>
      <c r="IX958" s="402"/>
      <c r="JB958" s="402"/>
      <c r="JF958" s="402"/>
      <c r="JJ958" s="402"/>
      <c r="JN958" s="402"/>
      <c r="JR958" s="402"/>
      <c r="JV958" s="402"/>
      <c r="JZ958" s="402"/>
      <c r="KD958" s="402"/>
      <c r="LI958" s="402"/>
      <c r="MH958" s="402"/>
      <c r="MZ958" s="402"/>
      <c r="NM958" s="402"/>
      <c r="OA958" s="402"/>
      <c r="OR958" s="402"/>
      <c r="PW958" s="402"/>
      <c r="QO958" s="402"/>
      <c r="RB958" s="402"/>
      <c r="SD958" s="402"/>
      <c r="TX958" s="402"/>
      <c r="VT958" s="402"/>
      <c r="XQ958" s="402"/>
      <c r="YF958" s="402"/>
      <c r="ZK958" s="402"/>
      <c r="ZN958" s="402"/>
      <c r="AAP958" s="402"/>
      <c r="ABJ958" s="402"/>
      <c r="ABU958" s="402"/>
      <c r="ACZ958" s="402"/>
      <c r="ADG958" s="402"/>
      <c r="ADH958" s="402"/>
      <c r="AEL958" s="402"/>
    </row>
    <row r="959" spans="3:818" ht="11.25" customHeight="1">
      <c r="C959" s="402"/>
      <c r="F959" s="402"/>
      <c r="W959" s="402"/>
      <c r="AA959" s="402"/>
      <c r="AE959" s="402"/>
      <c r="AI959" s="402"/>
      <c r="AM959" s="402"/>
      <c r="AQ959" s="402"/>
      <c r="AT959" s="402"/>
      <c r="AW959" s="402"/>
      <c r="BA959" s="402"/>
      <c r="BB959" s="402"/>
      <c r="BE959" s="402"/>
      <c r="BF959" s="402"/>
      <c r="BI959" s="402"/>
      <c r="BJ959" s="402"/>
      <c r="BM959" s="402"/>
      <c r="BN959" s="402"/>
      <c r="BO959" s="402"/>
      <c r="BP959" s="402"/>
      <c r="BQ959" s="402"/>
      <c r="BR959" s="402"/>
      <c r="BS959" s="402"/>
      <c r="BT959" s="402"/>
      <c r="BW959" s="402"/>
      <c r="BX959" s="402"/>
      <c r="BY959" s="402"/>
      <c r="BZ959" s="402"/>
      <c r="CP959" s="402"/>
      <c r="CQ959" s="402"/>
      <c r="CY959" s="402"/>
      <c r="DE959" s="402"/>
      <c r="DF959" s="402"/>
      <c r="DP959" s="402"/>
      <c r="DR959" s="402"/>
      <c r="DV959" s="402"/>
      <c r="DZ959" s="402"/>
      <c r="ED959" s="402"/>
      <c r="EH959" s="402"/>
      <c r="EL959" s="402"/>
      <c r="EP959" s="402"/>
      <c r="ET959" s="402"/>
      <c r="EX959" s="402"/>
      <c r="FB959" s="402"/>
      <c r="FF959" s="402"/>
      <c r="FJ959" s="402"/>
      <c r="FN959" s="402"/>
      <c r="FR959" s="402"/>
      <c r="FV959" s="402"/>
      <c r="FZ959" s="402"/>
      <c r="GD959" s="402"/>
      <c r="GH959" s="402"/>
      <c r="GL959" s="402"/>
      <c r="GP959" s="402"/>
      <c r="GT959" s="402"/>
      <c r="GX959" s="402"/>
      <c r="HB959" s="402"/>
      <c r="HF959" s="402"/>
      <c r="HJ959" s="402"/>
      <c r="HN959" s="402"/>
      <c r="HR959" s="402"/>
      <c r="HV959" s="402"/>
      <c r="HZ959" s="402"/>
      <c r="ID959" s="402"/>
      <c r="IH959" s="402"/>
      <c r="IL959" s="402"/>
      <c r="IP959" s="402"/>
      <c r="IT959" s="402"/>
      <c r="IX959" s="402"/>
      <c r="JB959" s="402"/>
      <c r="JF959" s="402"/>
      <c r="JJ959" s="402"/>
      <c r="JN959" s="402"/>
      <c r="JR959" s="402"/>
      <c r="JV959" s="402"/>
      <c r="JZ959" s="402"/>
      <c r="KD959" s="402"/>
      <c r="LI959" s="402"/>
      <c r="MH959" s="402"/>
      <c r="MZ959" s="402"/>
      <c r="NM959" s="402"/>
      <c r="OA959" s="402"/>
      <c r="OR959" s="402"/>
      <c r="PW959" s="402"/>
      <c r="QO959" s="402"/>
      <c r="RB959" s="402"/>
      <c r="SD959" s="402"/>
      <c r="TX959" s="402"/>
      <c r="VT959" s="402"/>
      <c r="XQ959" s="402"/>
      <c r="YF959" s="402"/>
      <c r="ZK959" s="402"/>
      <c r="ZN959" s="402"/>
      <c r="AAP959" s="402"/>
      <c r="ABJ959" s="402"/>
      <c r="ABU959" s="402"/>
      <c r="ACZ959" s="402"/>
      <c r="ADG959" s="402"/>
      <c r="ADH959" s="402"/>
      <c r="AEL959" s="402"/>
    </row>
    <row r="960" spans="3:818" ht="11.25" customHeight="1">
      <c r="C960" s="402"/>
      <c r="F960" s="402"/>
      <c r="W960" s="402"/>
      <c r="AA960" s="402"/>
      <c r="AE960" s="402"/>
      <c r="AI960" s="402"/>
      <c r="AM960" s="402"/>
      <c r="AQ960" s="402"/>
      <c r="AT960" s="402"/>
      <c r="AW960" s="402"/>
      <c r="BA960" s="402"/>
      <c r="BB960" s="402"/>
      <c r="BE960" s="402"/>
      <c r="BF960" s="402"/>
      <c r="BI960" s="402"/>
      <c r="BJ960" s="402"/>
      <c r="BM960" s="402"/>
      <c r="BN960" s="402"/>
      <c r="BO960" s="402"/>
      <c r="BP960" s="402"/>
      <c r="BQ960" s="402"/>
      <c r="BR960" s="402"/>
      <c r="BS960" s="402"/>
      <c r="BT960" s="402"/>
      <c r="BW960" s="402"/>
      <c r="BX960" s="402"/>
      <c r="BY960" s="402"/>
      <c r="BZ960" s="402"/>
      <c r="CP960" s="402"/>
      <c r="CQ960" s="402"/>
      <c r="CY960" s="402"/>
      <c r="DE960" s="402"/>
      <c r="DF960" s="402"/>
      <c r="DP960" s="402"/>
      <c r="DR960" s="402"/>
      <c r="DV960" s="402"/>
      <c r="DZ960" s="402"/>
      <c r="ED960" s="402"/>
      <c r="EH960" s="402"/>
      <c r="EL960" s="402"/>
      <c r="EP960" s="402"/>
      <c r="ET960" s="402"/>
      <c r="EX960" s="402"/>
      <c r="FB960" s="402"/>
      <c r="FF960" s="402"/>
      <c r="FJ960" s="402"/>
      <c r="FN960" s="402"/>
      <c r="FR960" s="402"/>
      <c r="FV960" s="402"/>
      <c r="FZ960" s="402"/>
      <c r="GD960" s="402"/>
      <c r="GH960" s="402"/>
      <c r="GL960" s="402"/>
      <c r="GP960" s="402"/>
      <c r="GT960" s="402"/>
      <c r="GX960" s="402"/>
      <c r="HB960" s="402"/>
      <c r="HF960" s="402"/>
      <c r="HJ960" s="402"/>
      <c r="HN960" s="402"/>
      <c r="HR960" s="402"/>
      <c r="HV960" s="402"/>
      <c r="HZ960" s="402"/>
      <c r="ID960" s="402"/>
      <c r="IH960" s="402"/>
      <c r="IL960" s="402"/>
      <c r="IP960" s="402"/>
      <c r="IT960" s="402"/>
      <c r="IX960" s="402"/>
      <c r="JB960" s="402"/>
      <c r="JF960" s="402"/>
      <c r="JJ960" s="402"/>
      <c r="JN960" s="402"/>
      <c r="JR960" s="402"/>
      <c r="JV960" s="402"/>
      <c r="JZ960" s="402"/>
      <c r="KD960" s="402"/>
      <c r="LI960" s="402"/>
      <c r="MH960" s="402"/>
      <c r="MZ960" s="402"/>
      <c r="NM960" s="402"/>
      <c r="OA960" s="402"/>
      <c r="OR960" s="402"/>
      <c r="PW960" s="402"/>
      <c r="QO960" s="402"/>
      <c r="RB960" s="402"/>
      <c r="SD960" s="402"/>
      <c r="TX960" s="402"/>
      <c r="VT960" s="402"/>
      <c r="XQ960" s="402"/>
      <c r="YF960" s="402"/>
      <c r="ZK960" s="402"/>
      <c r="ZN960" s="402"/>
      <c r="AAP960" s="402"/>
      <c r="ABJ960" s="402"/>
      <c r="ABU960" s="402"/>
      <c r="ACZ960" s="402"/>
      <c r="ADG960" s="402"/>
      <c r="ADH960" s="402"/>
      <c r="AEL960" s="402"/>
    </row>
    <row r="961" spans="3:818" ht="11.25" customHeight="1">
      <c r="C961" s="402"/>
      <c r="F961" s="402"/>
      <c r="W961" s="402"/>
      <c r="AA961" s="402"/>
      <c r="AE961" s="402"/>
      <c r="AI961" s="402"/>
      <c r="AM961" s="402"/>
      <c r="AQ961" s="402"/>
      <c r="AT961" s="402"/>
      <c r="AW961" s="402"/>
      <c r="BA961" s="402"/>
      <c r="BB961" s="402"/>
      <c r="BE961" s="402"/>
      <c r="BF961" s="402"/>
      <c r="BI961" s="402"/>
      <c r="BJ961" s="402"/>
      <c r="BM961" s="402"/>
      <c r="BN961" s="402"/>
      <c r="BO961" s="402"/>
      <c r="BP961" s="402"/>
      <c r="BQ961" s="402"/>
      <c r="BR961" s="402"/>
      <c r="BS961" s="402"/>
      <c r="BT961" s="402"/>
      <c r="BW961" s="402"/>
      <c r="BX961" s="402"/>
      <c r="BY961" s="402"/>
      <c r="BZ961" s="402"/>
      <c r="CP961" s="402"/>
      <c r="CQ961" s="402"/>
      <c r="CY961" s="402"/>
      <c r="DE961" s="402"/>
      <c r="DF961" s="402"/>
      <c r="DP961" s="402"/>
      <c r="DR961" s="402"/>
      <c r="DV961" s="402"/>
      <c r="DZ961" s="402"/>
      <c r="ED961" s="402"/>
      <c r="EH961" s="402"/>
      <c r="EL961" s="402"/>
      <c r="EP961" s="402"/>
      <c r="ET961" s="402"/>
      <c r="EX961" s="402"/>
      <c r="FB961" s="402"/>
      <c r="FF961" s="402"/>
      <c r="FJ961" s="402"/>
      <c r="FN961" s="402"/>
      <c r="FR961" s="402"/>
      <c r="FV961" s="402"/>
      <c r="FZ961" s="402"/>
      <c r="GD961" s="402"/>
      <c r="GH961" s="402"/>
      <c r="GL961" s="402"/>
      <c r="GP961" s="402"/>
      <c r="GT961" s="402"/>
      <c r="GX961" s="402"/>
      <c r="HB961" s="402"/>
      <c r="HF961" s="402"/>
      <c r="HJ961" s="402"/>
      <c r="HN961" s="402"/>
      <c r="HR961" s="402"/>
      <c r="HV961" s="402"/>
      <c r="HZ961" s="402"/>
      <c r="ID961" s="402"/>
      <c r="IH961" s="402"/>
      <c r="IL961" s="402"/>
      <c r="IP961" s="402"/>
      <c r="IT961" s="402"/>
      <c r="IX961" s="402"/>
      <c r="JB961" s="402"/>
      <c r="JF961" s="402"/>
      <c r="JJ961" s="402"/>
      <c r="JN961" s="402"/>
      <c r="JR961" s="402"/>
      <c r="JV961" s="402"/>
      <c r="JZ961" s="402"/>
      <c r="KD961" s="402"/>
      <c r="LI961" s="402"/>
      <c r="MH961" s="402"/>
      <c r="MZ961" s="402"/>
      <c r="NM961" s="402"/>
      <c r="OA961" s="402"/>
      <c r="OR961" s="402"/>
      <c r="PW961" s="402"/>
      <c r="QO961" s="402"/>
      <c r="RB961" s="402"/>
      <c r="SD961" s="402"/>
      <c r="TX961" s="402"/>
      <c r="VT961" s="402"/>
      <c r="XQ961" s="402"/>
      <c r="YF961" s="402"/>
      <c r="ZK961" s="402"/>
      <c r="ZN961" s="402"/>
      <c r="AAP961" s="402"/>
      <c r="ABJ961" s="402"/>
      <c r="ABU961" s="402"/>
      <c r="ACZ961" s="402"/>
      <c r="ADG961" s="402"/>
      <c r="ADH961" s="402"/>
      <c r="AEL961" s="402"/>
    </row>
    <row r="962" spans="3:818" ht="11.25" customHeight="1">
      <c r="C962" s="402"/>
      <c r="F962" s="402"/>
      <c r="W962" s="402"/>
      <c r="AA962" s="402"/>
      <c r="AE962" s="402"/>
      <c r="AI962" s="402"/>
      <c r="AM962" s="402"/>
      <c r="AQ962" s="402"/>
      <c r="AT962" s="402"/>
      <c r="AW962" s="402"/>
      <c r="BA962" s="402"/>
      <c r="BB962" s="402"/>
      <c r="BE962" s="402"/>
      <c r="BF962" s="402"/>
      <c r="BI962" s="402"/>
      <c r="BJ962" s="402"/>
      <c r="BM962" s="402"/>
      <c r="BN962" s="402"/>
      <c r="BO962" s="402"/>
      <c r="BP962" s="402"/>
      <c r="BQ962" s="402"/>
      <c r="BR962" s="402"/>
      <c r="BS962" s="402"/>
      <c r="BT962" s="402"/>
      <c r="BW962" s="402"/>
      <c r="BX962" s="402"/>
      <c r="BY962" s="402"/>
      <c r="BZ962" s="402"/>
      <c r="CP962" s="402"/>
      <c r="CQ962" s="402"/>
      <c r="CY962" s="402"/>
      <c r="DE962" s="402"/>
      <c r="DF962" s="402"/>
      <c r="DP962" s="402"/>
      <c r="DR962" s="402"/>
      <c r="DV962" s="402"/>
      <c r="DZ962" s="402"/>
      <c r="ED962" s="402"/>
      <c r="EH962" s="402"/>
      <c r="EL962" s="402"/>
      <c r="EP962" s="402"/>
      <c r="ET962" s="402"/>
      <c r="EX962" s="402"/>
      <c r="FB962" s="402"/>
      <c r="FF962" s="402"/>
      <c r="FJ962" s="402"/>
      <c r="FN962" s="402"/>
      <c r="FR962" s="402"/>
      <c r="FV962" s="402"/>
      <c r="FZ962" s="402"/>
      <c r="GD962" s="402"/>
      <c r="GH962" s="402"/>
      <c r="GL962" s="402"/>
      <c r="GP962" s="402"/>
      <c r="GT962" s="402"/>
      <c r="GX962" s="402"/>
      <c r="HB962" s="402"/>
      <c r="HF962" s="402"/>
      <c r="HJ962" s="402"/>
      <c r="HN962" s="402"/>
      <c r="HR962" s="402"/>
      <c r="HV962" s="402"/>
      <c r="HZ962" s="402"/>
      <c r="ID962" s="402"/>
      <c r="IH962" s="402"/>
      <c r="IL962" s="402"/>
      <c r="IP962" s="402"/>
      <c r="IT962" s="402"/>
      <c r="IX962" s="402"/>
      <c r="JB962" s="402"/>
      <c r="JF962" s="402"/>
      <c r="JJ962" s="402"/>
      <c r="JN962" s="402"/>
      <c r="JR962" s="402"/>
      <c r="JV962" s="402"/>
      <c r="JZ962" s="402"/>
      <c r="KD962" s="402"/>
      <c r="LI962" s="402"/>
      <c r="MH962" s="402"/>
      <c r="MZ962" s="402"/>
      <c r="NM962" s="402"/>
      <c r="OA962" s="402"/>
      <c r="OR962" s="402"/>
      <c r="PW962" s="402"/>
      <c r="QO962" s="402"/>
      <c r="RB962" s="402"/>
      <c r="SD962" s="402"/>
      <c r="TX962" s="402"/>
      <c r="VT962" s="402"/>
      <c r="XQ962" s="402"/>
      <c r="YF962" s="402"/>
      <c r="ZK962" s="402"/>
      <c r="ZN962" s="402"/>
      <c r="AAP962" s="402"/>
      <c r="ABJ962" s="402"/>
      <c r="ABU962" s="402"/>
      <c r="ACZ962" s="402"/>
      <c r="ADG962" s="402"/>
      <c r="ADH962" s="402"/>
      <c r="AEL962" s="402"/>
    </row>
    <row r="963" spans="3:818" ht="11.25" customHeight="1">
      <c r="C963" s="402"/>
      <c r="F963" s="402"/>
      <c r="W963" s="402"/>
      <c r="AA963" s="402"/>
      <c r="AE963" s="402"/>
      <c r="AI963" s="402"/>
      <c r="AM963" s="402"/>
      <c r="AQ963" s="402"/>
      <c r="AT963" s="402"/>
      <c r="AW963" s="402"/>
      <c r="BA963" s="402"/>
      <c r="BB963" s="402"/>
      <c r="BE963" s="402"/>
      <c r="BF963" s="402"/>
      <c r="BI963" s="402"/>
      <c r="BJ963" s="402"/>
      <c r="BM963" s="402"/>
      <c r="BN963" s="402"/>
      <c r="BO963" s="402"/>
      <c r="BP963" s="402"/>
      <c r="BQ963" s="402"/>
      <c r="BR963" s="402"/>
      <c r="BS963" s="402"/>
      <c r="BT963" s="402"/>
      <c r="BW963" s="402"/>
      <c r="BX963" s="402"/>
      <c r="BY963" s="402"/>
      <c r="BZ963" s="402"/>
      <c r="CP963" s="402"/>
      <c r="CQ963" s="402"/>
      <c r="CY963" s="402"/>
      <c r="DE963" s="402"/>
      <c r="DF963" s="402"/>
      <c r="DP963" s="402"/>
      <c r="DR963" s="402"/>
      <c r="DV963" s="402"/>
      <c r="DZ963" s="402"/>
      <c r="ED963" s="402"/>
      <c r="EH963" s="402"/>
      <c r="EL963" s="402"/>
      <c r="EP963" s="402"/>
      <c r="ET963" s="402"/>
      <c r="EX963" s="402"/>
      <c r="FB963" s="402"/>
      <c r="FF963" s="402"/>
      <c r="FJ963" s="402"/>
      <c r="FN963" s="402"/>
      <c r="FR963" s="402"/>
      <c r="FV963" s="402"/>
      <c r="FZ963" s="402"/>
      <c r="GD963" s="402"/>
      <c r="GH963" s="402"/>
      <c r="GL963" s="402"/>
      <c r="GP963" s="402"/>
      <c r="GT963" s="402"/>
      <c r="GX963" s="402"/>
      <c r="HB963" s="402"/>
      <c r="HF963" s="402"/>
      <c r="HJ963" s="402"/>
      <c r="HN963" s="402"/>
      <c r="HR963" s="402"/>
      <c r="HV963" s="402"/>
      <c r="HZ963" s="402"/>
      <c r="ID963" s="402"/>
      <c r="IH963" s="402"/>
      <c r="IL963" s="402"/>
      <c r="IP963" s="402"/>
      <c r="IT963" s="402"/>
      <c r="IX963" s="402"/>
      <c r="JB963" s="402"/>
      <c r="JF963" s="402"/>
      <c r="JJ963" s="402"/>
      <c r="JN963" s="402"/>
      <c r="JR963" s="402"/>
      <c r="JV963" s="402"/>
      <c r="JZ963" s="402"/>
      <c r="KD963" s="402"/>
      <c r="LI963" s="402"/>
      <c r="MH963" s="402"/>
      <c r="MZ963" s="402"/>
      <c r="NM963" s="402"/>
      <c r="OA963" s="402"/>
      <c r="OR963" s="402"/>
      <c r="PW963" s="402"/>
      <c r="QO963" s="402"/>
      <c r="RB963" s="402"/>
      <c r="SD963" s="402"/>
      <c r="TX963" s="402"/>
      <c r="VT963" s="402"/>
      <c r="XQ963" s="402"/>
      <c r="YF963" s="402"/>
      <c r="ZK963" s="402"/>
      <c r="ZN963" s="402"/>
      <c r="AAP963" s="402"/>
      <c r="ABJ963" s="402"/>
      <c r="ABU963" s="402"/>
      <c r="ACZ963" s="402"/>
      <c r="ADG963" s="402"/>
      <c r="ADH963" s="402"/>
      <c r="AEL963" s="402"/>
    </row>
    <row r="964" spans="3:818" ht="11.25" customHeight="1">
      <c r="C964" s="402"/>
      <c r="F964" s="402"/>
      <c r="W964" s="402"/>
      <c r="AA964" s="402"/>
      <c r="AE964" s="402"/>
      <c r="AI964" s="402"/>
      <c r="AM964" s="402"/>
      <c r="AQ964" s="402"/>
      <c r="AT964" s="402"/>
      <c r="AW964" s="402"/>
      <c r="BA964" s="402"/>
      <c r="BB964" s="402"/>
      <c r="BE964" s="402"/>
      <c r="BF964" s="402"/>
      <c r="BI964" s="402"/>
      <c r="BJ964" s="402"/>
      <c r="BM964" s="402"/>
      <c r="BN964" s="402"/>
      <c r="BO964" s="402"/>
      <c r="BP964" s="402"/>
      <c r="BQ964" s="402"/>
      <c r="BR964" s="402"/>
      <c r="BS964" s="402"/>
      <c r="BT964" s="402"/>
      <c r="BW964" s="402"/>
      <c r="BX964" s="402"/>
      <c r="BY964" s="402"/>
      <c r="BZ964" s="402"/>
      <c r="CP964" s="402"/>
      <c r="CQ964" s="402"/>
      <c r="CY964" s="402"/>
      <c r="DE964" s="402"/>
      <c r="DF964" s="402"/>
      <c r="DP964" s="402"/>
      <c r="DR964" s="402"/>
      <c r="DV964" s="402"/>
      <c r="DZ964" s="402"/>
      <c r="ED964" s="402"/>
      <c r="EH964" s="402"/>
      <c r="EL964" s="402"/>
      <c r="EP964" s="402"/>
      <c r="ET964" s="402"/>
      <c r="EX964" s="402"/>
      <c r="FB964" s="402"/>
      <c r="FF964" s="402"/>
      <c r="FJ964" s="402"/>
      <c r="FN964" s="402"/>
      <c r="FR964" s="402"/>
      <c r="FV964" s="402"/>
      <c r="FZ964" s="402"/>
      <c r="GD964" s="402"/>
      <c r="GH964" s="402"/>
      <c r="GL964" s="402"/>
      <c r="GP964" s="402"/>
      <c r="GT964" s="402"/>
      <c r="GX964" s="402"/>
      <c r="HB964" s="402"/>
      <c r="HF964" s="402"/>
      <c r="HJ964" s="402"/>
      <c r="HN964" s="402"/>
      <c r="HR964" s="402"/>
      <c r="HV964" s="402"/>
      <c r="HZ964" s="402"/>
      <c r="ID964" s="402"/>
      <c r="IH964" s="402"/>
      <c r="IL964" s="402"/>
      <c r="IP964" s="402"/>
      <c r="IT964" s="402"/>
      <c r="IX964" s="402"/>
      <c r="JB964" s="402"/>
      <c r="JF964" s="402"/>
      <c r="JJ964" s="402"/>
      <c r="JN964" s="402"/>
      <c r="JR964" s="402"/>
      <c r="JV964" s="402"/>
      <c r="JZ964" s="402"/>
      <c r="KD964" s="402"/>
      <c r="LI964" s="402"/>
      <c r="MH964" s="402"/>
      <c r="MZ964" s="402"/>
      <c r="NM964" s="402"/>
      <c r="OA964" s="402"/>
      <c r="OR964" s="402"/>
      <c r="PW964" s="402"/>
      <c r="QO964" s="402"/>
      <c r="RB964" s="402"/>
      <c r="SD964" s="402"/>
      <c r="TX964" s="402"/>
      <c r="VT964" s="402"/>
      <c r="XQ964" s="402"/>
      <c r="YF964" s="402"/>
      <c r="ZK964" s="402"/>
      <c r="ZN964" s="402"/>
      <c r="AAP964" s="402"/>
      <c r="ABJ964" s="402"/>
      <c r="ABU964" s="402"/>
      <c r="ACZ964" s="402"/>
      <c r="ADG964" s="402"/>
      <c r="ADH964" s="402"/>
      <c r="AEL964" s="402"/>
    </row>
    <row r="965" spans="3:818" ht="11.25" customHeight="1">
      <c r="C965" s="402"/>
      <c r="F965" s="402"/>
      <c r="W965" s="402"/>
      <c r="AA965" s="402"/>
      <c r="AE965" s="402"/>
      <c r="AI965" s="402"/>
      <c r="AM965" s="402"/>
      <c r="AQ965" s="402"/>
      <c r="AT965" s="402"/>
      <c r="AW965" s="402"/>
      <c r="BA965" s="402"/>
      <c r="BB965" s="402"/>
      <c r="BE965" s="402"/>
      <c r="BF965" s="402"/>
      <c r="BI965" s="402"/>
      <c r="BJ965" s="402"/>
      <c r="BM965" s="402"/>
      <c r="BN965" s="402"/>
      <c r="BO965" s="402"/>
      <c r="BP965" s="402"/>
      <c r="BQ965" s="402"/>
      <c r="BR965" s="402"/>
      <c r="BS965" s="402"/>
      <c r="BT965" s="402"/>
      <c r="BW965" s="402"/>
      <c r="BX965" s="402"/>
      <c r="BY965" s="402"/>
      <c r="BZ965" s="402"/>
      <c r="CP965" s="402"/>
      <c r="CQ965" s="402"/>
      <c r="CY965" s="402"/>
      <c r="DE965" s="402"/>
      <c r="DF965" s="402"/>
      <c r="DP965" s="402"/>
      <c r="DR965" s="402"/>
      <c r="DV965" s="402"/>
      <c r="DZ965" s="402"/>
      <c r="ED965" s="402"/>
      <c r="EH965" s="402"/>
      <c r="EL965" s="402"/>
      <c r="EP965" s="402"/>
      <c r="ET965" s="402"/>
      <c r="EX965" s="402"/>
      <c r="FB965" s="402"/>
      <c r="FF965" s="402"/>
      <c r="FJ965" s="402"/>
      <c r="FN965" s="402"/>
      <c r="FR965" s="402"/>
      <c r="FV965" s="402"/>
      <c r="FZ965" s="402"/>
      <c r="GD965" s="402"/>
      <c r="GH965" s="402"/>
      <c r="GL965" s="402"/>
      <c r="GP965" s="402"/>
      <c r="GT965" s="402"/>
      <c r="GX965" s="402"/>
      <c r="HB965" s="402"/>
      <c r="HF965" s="402"/>
      <c r="HJ965" s="402"/>
      <c r="HN965" s="402"/>
      <c r="HR965" s="402"/>
      <c r="HV965" s="402"/>
      <c r="HZ965" s="402"/>
      <c r="ID965" s="402"/>
      <c r="IH965" s="402"/>
      <c r="IL965" s="402"/>
      <c r="IP965" s="402"/>
      <c r="IT965" s="402"/>
      <c r="IX965" s="402"/>
      <c r="JB965" s="402"/>
      <c r="JF965" s="402"/>
      <c r="JJ965" s="402"/>
      <c r="JN965" s="402"/>
      <c r="JR965" s="402"/>
      <c r="JV965" s="402"/>
      <c r="JZ965" s="402"/>
      <c r="KD965" s="402"/>
      <c r="LI965" s="402"/>
      <c r="MH965" s="402"/>
      <c r="MZ965" s="402"/>
      <c r="NM965" s="402"/>
      <c r="OA965" s="402"/>
      <c r="OR965" s="402"/>
      <c r="PW965" s="402"/>
      <c r="QO965" s="402"/>
      <c r="RB965" s="402"/>
      <c r="SD965" s="402"/>
      <c r="TX965" s="402"/>
      <c r="VT965" s="402"/>
      <c r="XQ965" s="402"/>
      <c r="YF965" s="402"/>
      <c r="ZK965" s="402"/>
      <c r="ZN965" s="402"/>
      <c r="AAP965" s="402"/>
      <c r="ABJ965" s="402"/>
      <c r="ABU965" s="402"/>
      <c r="ACZ965" s="402"/>
      <c r="ADG965" s="402"/>
      <c r="ADH965" s="402"/>
      <c r="AEL965" s="402"/>
    </row>
    <row r="966" spans="3:818" ht="11.25" customHeight="1">
      <c r="C966" s="402"/>
      <c r="F966" s="402"/>
      <c r="W966" s="402"/>
      <c r="AA966" s="402"/>
      <c r="AE966" s="402"/>
      <c r="AI966" s="402"/>
      <c r="AM966" s="402"/>
      <c r="AQ966" s="402"/>
      <c r="AT966" s="402"/>
      <c r="AW966" s="402"/>
      <c r="BA966" s="402"/>
      <c r="BB966" s="402"/>
      <c r="BE966" s="402"/>
      <c r="BF966" s="402"/>
      <c r="BI966" s="402"/>
      <c r="BJ966" s="402"/>
      <c r="BM966" s="402"/>
      <c r="BN966" s="402"/>
      <c r="BO966" s="402"/>
      <c r="BP966" s="402"/>
      <c r="BQ966" s="402"/>
      <c r="BR966" s="402"/>
      <c r="BS966" s="402"/>
      <c r="BT966" s="402"/>
      <c r="BW966" s="402"/>
      <c r="BX966" s="402"/>
      <c r="BY966" s="402"/>
      <c r="BZ966" s="402"/>
      <c r="CP966" s="402"/>
      <c r="CQ966" s="402"/>
      <c r="CY966" s="402"/>
      <c r="DE966" s="402"/>
      <c r="DF966" s="402"/>
      <c r="DP966" s="402"/>
      <c r="DR966" s="402"/>
      <c r="DV966" s="402"/>
      <c r="DZ966" s="402"/>
      <c r="ED966" s="402"/>
      <c r="EH966" s="402"/>
      <c r="EL966" s="402"/>
      <c r="EP966" s="402"/>
      <c r="ET966" s="402"/>
      <c r="EX966" s="402"/>
      <c r="FB966" s="402"/>
      <c r="FF966" s="402"/>
      <c r="FJ966" s="402"/>
      <c r="FN966" s="402"/>
      <c r="FR966" s="402"/>
      <c r="FV966" s="402"/>
      <c r="FZ966" s="402"/>
      <c r="GD966" s="402"/>
      <c r="GH966" s="402"/>
      <c r="GL966" s="402"/>
      <c r="GP966" s="402"/>
      <c r="GT966" s="402"/>
      <c r="GX966" s="402"/>
      <c r="HB966" s="402"/>
      <c r="HF966" s="402"/>
      <c r="HJ966" s="402"/>
      <c r="HN966" s="402"/>
      <c r="HR966" s="402"/>
      <c r="HV966" s="402"/>
      <c r="HZ966" s="402"/>
      <c r="ID966" s="402"/>
      <c r="IH966" s="402"/>
      <c r="IL966" s="402"/>
      <c r="IP966" s="402"/>
      <c r="IT966" s="402"/>
      <c r="IX966" s="402"/>
      <c r="JB966" s="402"/>
      <c r="JF966" s="402"/>
      <c r="JJ966" s="402"/>
      <c r="JN966" s="402"/>
      <c r="JR966" s="402"/>
      <c r="JV966" s="402"/>
      <c r="JZ966" s="402"/>
      <c r="KD966" s="402"/>
      <c r="LI966" s="402"/>
      <c r="MH966" s="402"/>
      <c r="MZ966" s="402"/>
      <c r="NM966" s="402"/>
      <c r="OA966" s="402"/>
      <c r="OR966" s="402"/>
      <c r="PW966" s="402"/>
      <c r="QO966" s="402"/>
      <c r="RB966" s="402"/>
      <c r="SD966" s="402"/>
      <c r="TX966" s="402"/>
      <c r="VT966" s="402"/>
      <c r="XQ966" s="402"/>
      <c r="YF966" s="402"/>
      <c r="ZK966" s="402"/>
      <c r="ZN966" s="402"/>
      <c r="AAP966" s="402"/>
      <c r="ABJ966" s="402"/>
      <c r="ABU966" s="402"/>
      <c r="ACZ966" s="402"/>
      <c r="ADG966" s="402"/>
      <c r="ADH966" s="402"/>
      <c r="AEL966" s="402"/>
    </row>
    <row r="967" spans="3:818" ht="11.25" customHeight="1">
      <c r="C967" s="402"/>
      <c r="F967" s="402"/>
      <c r="W967" s="402"/>
      <c r="AA967" s="402"/>
      <c r="AE967" s="402"/>
      <c r="AI967" s="402"/>
      <c r="AM967" s="402"/>
      <c r="AQ967" s="402"/>
      <c r="AT967" s="402"/>
      <c r="AW967" s="402"/>
      <c r="BA967" s="402"/>
      <c r="BB967" s="402"/>
      <c r="BE967" s="402"/>
      <c r="BF967" s="402"/>
      <c r="BI967" s="402"/>
      <c r="BJ967" s="402"/>
      <c r="BM967" s="402"/>
      <c r="BN967" s="402"/>
      <c r="BO967" s="402"/>
      <c r="BP967" s="402"/>
      <c r="BQ967" s="402"/>
      <c r="BR967" s="402"/>
      <c r="BS967" s="402"/>
      <c r="BT967" s="402"/>
      <c r="BW967" s="402"/>
      <c r="BX967" s="402"/>
      <c r="BY967" s="402"/>
      <c r="BZ967" s="402"/>
      <c r="CP967" s="402"/>
      <c r="CQ967" s="402"/>
      <c r="CY967" s="402"/>
      <c r="DE967" s="402"/>
      <c r="DF967" s="402"/>
      <c r="DP967" s="402"/>
      <c r="DR967" s="402"/>
      <c r="DV967" s="402"/>
      <c r="DZ967" s="402"/>
      <c r="ED967" s="402"/>
      <c r="EH967" s="402"/>
      <c r="EL967" s="402"/>
      <c r="EP967" s="402"/>
      <c r="ET967" s="402"/>
      <c r="EX967" s="402"/>
      <c r="FB967" s="402"/>
      <c r="FF967" s="402"/>
      <c r="FJ967" s="402"/>
      <c r="FN967" s="402"/>
      <c r="FR967" s="402"/>
      <c r="FV967" s="402"/>
      <c r="FZ967" s="402"/>
      <c r="GD967" s="402"/>
      <c r="GH967" s="402"/>
      <c r="GL967" s="402"/>
      <c r="GP967" s="402"/>
      <c r="GT967" s="402"/>
      <c r="GX967" s="402"/>
      <c r="HB967" s="402"/>
      <c r="HF967" s="402"/>
      <c r="HJ967" s="402"/>
      <c r="HN967" s="402"/>
      <c r="HR967" s="402"/>
      <c r="HV967" s="402"/>
      <c r="HZ967" s="402"/>
      <c r="ID967" s="402"/>
      <c r="IH967" s="402"/>
      <c r="IL967" s="402"/>
      <c r="IP967" s="402"/>
      <c r="IT967" s="402"/>
      <c r="IX967" s="402"/>
      <c r="JB967" s="402"/>
      <c r="JF967" s="402"/>
      <c r="JJ967" s="402"/>
      <c r="JN967" s="402"/>
      <c r="JR967" s="402"/>
      <c r="JV967" s="402"/>
      <c r="JZ967" s="402"/>
      <c r="KD967" s="402"/>
      <c r="LI967" s="402"/>
      <c r="MH967" s="402"/>
      <c r="MZ967" s="402"/>
      <c r="NM967" s="402"/>
      <c r="OA967" s="402"/>
      <c r="OR967" s="402"/>
      <c r="PW967" s="402"/>
      <c r="QO967" s="402"/>
      <c r="RB967" s="402"/>
      <c r="SD967" s="402"/>
      <c r="TX967" s="402"/>
      <c r="VT967" s="402"/>
      <c r="XQ967" s="402"/>
      <c r="YF967" s="402"/>
      <c r="ZK967" s="402"/>
      <c r="ZN967" s="402"/>
      <c r="AAP967" s="402"/>
      <c r="ABJ967" s="402"/>
      <c r="ABU967" s="402"/>
      <c r="ACZ967" s="402"/>
      <c r="ADG967" s="402"/>
      <c r="ADH967" s="402"/>
      <c r="AEL967" s="402"/>
    </row>
    <row r="968" spans="3:818" ht="11.25" customHeight="1">
      <c r="C968" s="402"/>
      <c r="F968" s="402"/>
      <c r="W968" s="402"/>
      <c r="AA968" s="402"/>
      <c r="AE968" s="402"/>
      <c r="AI968" s="402"/>
      <c r="AM968" s="402"/>
      <c r="AQ968" s="402"/>
      <c r="AT968" s="402"/>
      <c r="AW968" s="402"/>
      <c r="BA968" s="402"/>
      <c r="BB968" s="402"/>
      <c r="BE968" s="402"/>
      <c r="BF968" s="402"/>
      <c r="BI968" s="402"/>
      <c r="BJ968" s="402"/>
      <c r="BM968" s="402"/>
      <c r="BN968" s="402"/>
      <c r="BO968" s="402"/>
      <c r="BP968" s="402"/>
      <c r="BQ968" s="402"/>
      <c r="BR968" s="402"/>
      <c r="BS968" s="402"/>
      <c r="BT968" s="402"/>
      <c r="BW968" s="402"/>
      <c r="BX968" s="402"/>
      <c r="BY968" s="402"/>
      <c r="BZ968" s="402"/>
      <c r="CP968" s="402"/>
      <c r="CQ968" s="402"/>
      <c r="CY968" s="402"/>
      <c r="DE968" s="402"/>
      <c r="DF968" s="402"/>
      <c r="DP968" s="402"/>
      <c r="DR968" s="402"/>
      <c r="DV968" s="402"/>
      <c r="DZ968" s="402"/>
      <c r="ED968" s="402"/>
      <c r="EH968" s="402"/>
      <c r="EL968" s="402"/>
      <c r="EP968" s="402"/>
      <c r="ET968" s="402"/>
      <c r="EX968" s="402"/>
      <c r="FB968" s="402"/>
      <c r="FF968" s="402"/>
      <c r="FJ968" s="402"/>
      <c r="FN968" s="402"/>
      <c r="FR968" s="402"/>
      <c r="FV968" s="402"/>
      <c r="FZ968" s="402"/>
      <c r="GD968" s="402"/>
      <c r="GH968" s="402"/>
      <c r="GL968" s="402"/>
      <c r="GP968" s="402"/>
      <c r="GT968" s="402"/>
      <c r="GX968" s="402"/>
      <c r="HB968" s="402"/>
      <c r="HF968" s="402"/>
      <c r="HJ968" s="402"/>
      <c r="HN968" s="402"/>
      <c r="HR968" s="402"/>
      <c r="HV968" s="402"/>
      <c r="HZ968" s="402"/>
      <c r="ID968" s="402"/>
      <c r="IH968" s="402"/>
      <c r="IL968" s="402"/>
      <c r="IP968" s="402"/>
      <c r="IT968" s="402"/>
      <c r="IX968" s="402"/>
      <c r="JB968" s="402"/>
      <c r="JF968" s="402"/>
      <c r="JJ968" s="402"/>
      <c r="JN968" s="402"/>
      <c r="JR968" s="402"/>
      <c r="JV968" s="402"/>
      <c r="JZ968" s="402"/>
      <c r="KD968" s="402"/>
      <c r="LI968" s="402"/>
      <c r="MH968" s="402"/>
      <c r="MZ968" s="402"/>
      <c r="NM968" s="402"/>
      <c r="OA968" s="402"/>
      <c r="OR968" s="402"/>
      <c r="PW968" s="402"/>
      <c r="QO968" s="402"/>
      <c r="RB968" s="402"/>
      <c r="SD968" s="402"/>
      <c r="TX968" s="402"/>
      <c r="VT968" s="402"/>
      <c r="XQ968" s="402"/>
      <c r="YF968" s="402"/>
      <c r="ZK968" s="402"/>
      <c r="ZN968" s="402"/>
      <c r="AAP968" s="402"/>
      <c r="ABJ968" s="402"/>
      <c r="ABU968" s="402"/>
      <c r="ACZ968" s="402"/>
      <c r="ADG968" s="402"/>
      <c r="ADH968" s="402"/>
      <c r="AEL968" s="402"/>
    </row>
    <row r="969" spans="3:818" ht="11.25" customHeight="1">
      <c r="C969" s="402"/>
      <c r="F969" s="402"/>
      <c r="W969" s="402"/>
      <c r="AA969" s="402"/>
      <c r="AE969" s="402"/>
      <c r="AI969" s="402"/>
      <c r="AM969" s="402"/>
      <c r="AQ969" s="402"/>
      <c r="AT969" s="402"/>
      <c r="AW969" s="402"/>
      <c r="BA969" s="402"/>
      <c r="BB969" s="402"/>
      <c r="BE969" s="402"/>
      <c r="BF969" s="402"/>
      <c r="BI969" s="402"/>
      <c r="BJ969" s="402"/>
      <c r="BM969" s="402"/>
      <c r="BN969" s="402"/>
      <c r="BO969" s="402"/>
      <c r="BP969" s="402"/>
      <c r="BQ969" s="402"/>
      <c r="BR969" s="402"/>
      <c r="BS969" s="402"/>
      <c r="BT969" s="402"/>
      <c r="BW969" s="402"/>
      <c r="BX969" s="402"/>
      <c r="BY969" s="402"/>
      <c r="BZ969" s="402"/>
      <c r="CP969" s="402"/>
      <c r="CQ969" s="402"/>
      <c r="CY969" s="402"/>
      <c r="DE969" s="402"/>
      <c r="DF969" s="402"/>
      <c r="DP969" s="402"/>
      <c r="DR969" s="402"/>
      <c r="DV969" s="402"/>
      <c r="DZ969" s="402"/>
      <c r="ED969" s="402"/>
      <c r="EH969" s="402"/>
      <c r="EL969" s="402"/>
      <c r="EP969" s="402"/>
      <c r="ET969" s="402"/>
      <c r="EX969" s="402"/>
      <c r="FB969" s="402"/>
      <c r="FF969" s="402"/>
      <c r="FJ969" s="402"/>
      <c r="FN969" s="402"/>
      <c r="FR969" s="402"/>
      <c r="FV969" s="402"/>
      <c r="FZ969" s="402"/>
      <c r="GD969" s="402"/>
      <c r="GH969" s="402"/>
      <c r="GL969" s="402"/>
      <c r="GP969" s="402"/>
      <c r="GT969" s="402"/>
      <c r="GX969" s="402"/>
      <c r="HB969" s="402"/>
      <c r="HF969" s="402"/>
      <c r="HJ969" s="402"/>
      <c r="HN969" s="402"/>
      <c r="HR969" s="402"/>
      <c r="HV969" s="402"/>
      <c r="HZ969" s="402"/>
      <c r="ID969" s="402"/>
      <c r="IH969" s="402"/>
      <c r="IL969" s="402"/>
      <c r="IP969" s="402"/>
      <c r="IT969" s="402"/>
      <c r="IX969" s="402"/>
      <c r="JB969" s="402"/>
      <c r="JF969" s="402"/>
      <c r="JJ969" s="402"/>
      <c r="JN969" s="402"/>
      <c r="JR969" s="402"/>
      <c r="JV969" s="402"/>
      <c r="JZ969" s="402"/>
      <c r="KD969" s="402"/>
      <c r="LI969" s="402"/>
      <c r="MH969" s="402"/>
      <c r="MZ969" s="402"/>
      <c r="NM969" s="402"/>
      <c r="OA969" s="402"/>
      <c r="OR969" s="402"/>
      <c r="PW969" s="402"/>
      <c r="QO969" s="402"/>
      <c r="RB969" s="402"/>
      <c r="SD969" s="402"/>
      <c r="TX969" s="402"/>
      <c r="VT969" s="402"/>
      <c r="XQ969" s="402"/>
      <c r="YF969" s="402"/>
      <c r="ZK969" s="402"/>
      <c r="ZN969" s="402"/>
      <c r="AAP969" s="402"/>
      <c r="ABJ969" s="402"/>
      <c r="ABU969" s="402"/>
      <c r="ACZ969" s="402"/>
      <c r="ADG969" s="402"/>
      <c r="ADH969" s="402"/>
      <c r="AEL969" s="402"/>
    </row>
    <row r="970" spans="3:818" ht="11.25" customHeight="1">
      <c r="C970" s="402"/>
      <c r="F970" s="402"/>
      <c r="W970" s="402"/>
      <c r="AA970" s="402"/>
      <c r="AE970" s="402"/>
      <c r="AI970" s="402"/>
      <c r="AM970" s="402"/>
      <c r="AQ970" s="402"/>
      <c r="AT970" s="402"/>
      <c r="AW970" s="402"/>
      <c r="BA970" s="402"/>
      <c r="BB970" s="402"/>
      <c r="BE970" s="402"/>
      <c r="BF970" s="402"/>
      <c r="BI970" s="402"/>
      <c r="BJ970" s="402"/>
      <c r="BM970" s="402"/>
      <c r="BN970" s="402"/>
      <c r="BO970" s="402"/>
      <c r="BP970" s="402"/>
      <c r="BQ970" s="402"/>
      <c r="BR970" s="402"/>
      <c r="BS970" s="402"/>
      <c r="BT970" s="402"/>
      <c r="BW970" s="402"/>
      <c r="BX970" s="402"/>
      <c r="BY970" s="402"/>
      <c r="BZ970" s="402"/>
      <c r="CP970" s="402"/>
      <c r="CQ970" s="402"/>
      <c r="CY970" s="402"/>
      <c r="DE970" s="402"/>
      <c r="DF970" s="402"/>
      <c r="DP970" s="402"/>
      <c r="DR970" s="402"/>
      <c r="DV970" s="402"/>
      <c r="DZ970" s="402"/>
      <c r="ED970" s="402"/>
      <c r="EH970" s="402"/>
      <c r="EL970" s="402"/>
      <c r="EP970" s="402"/>
      <c r="ET970" s="402"/>
      <c r="EX970" s="402"/>
      <c r="FB970" s="402"/>
      <c r="FF970" s="402"/>
      <c r="FJ970" s="402"/>
      <c r="FN970" s="402"/>
      <c r="FR970" s="402"/>
      <c r="FV970" s="402"/>
      <c r="FZ970" s="402"/>
      <c r="GD970" s="402"/>
      <c r="GH970" s="402"/>
      <c r="GL970" s="402"/>
      <c r="GP970" s="402"/>
      <c r="GT970" s="402"/>
      <c r="GX970" s="402"/>
      <c r="HB970" s="402"/>
      <c r="HF970" s="402"/>
      <c r="HJ970" s="402"/>
      <c r="HN970" s="402"/>
      <c r="HR970" s="402"/>
      <c r="HV970" s="402"/>
      <c r="HZ970" s="402"/>
      <c r="ID970" s="402"/>
      <c r="IH970" s="402"/>
      <c r="IL970" s="402"/>
      <c r="IP970" s="402"/>
      <c r="IT970" s="402"/>
      <c r="IX970" s="402"/>
      <c r="JB970" s="402"/>
      <c r="JF970" s="402"/>
      <c r="JJ970" s="402"/>
      <c r="JN970" s="402"/>
      <c r="JR970" s="402"/>
      <c r="JV970" s="402"/>
      <c r="JZ970" s="402"/>
      <c r="KD970" s="402"/>
      <c r="LI970" s="402"/>
      <c r="MH970" s="402"/>
      <c r="MZ970" s="402"/>
      <c r="NM970" s="402"/>
      <c r="OA970" s="402"/>
      <c r="OR970" s="402"/>
      <c r="PW970" s="402"/>
      <c r="QO970" s="402"/>
      <c r="RB970" s="402"/>
      <c r="SD970" s="402"/>
      <c r="TX970" s="402"/>
      <c r="VT970" s="402"/>
      <c r="XQ970" s="402"/>
      <c r="YF970" s="402"/>
      <c r="ZK970" s="402"/>
      <c r="ZN970" s="402"/>
      <c r="AAP970" s="402"/>
      <c r="ABJ970" s="402"/>
      <c r="ABU970" s="402"/>
      <c r="ACZ970" s="402"/>
      <c r="ADG970" s="402"/>
      <c r="ADH970" s="402"/>
      <c r="AEL970" s="402"/>
    </row>
  </sheetData>
  <protectedRanges>
    <protectedRange sqref="BP6" name="Range1"/>
    <protectedRange sqref="BY6" name="Range1_1"/>
    <protectedRange sqref="BZ6" name="Range1_2"/>
  </protectedRanges>
  <mergeCells count="2">
    <mergeCell ref="B2:C2"/>
    <mergeCell ref="B5:C5"/>
  </mergeCells>
  <conditionalFormatting sqref="QO6:RA6 AR6:AT6 AN6:AP6 AF6:AH6 AB6:AD6 P6:R6 NN6:OQ6 OS6:QM6 RC6:SF6 SH6:TK6 TM6:UP6 UR6:VU6 VW6:WZ6 XB6:ZJ6 ZL6:ABT6 ABV6:XFD6 B6:J6 L6:N6 T6:Z6 KH6:NL6 CA6:CC6">
    <cfRule type="duplicateValues" dxfId="225" priority="373"/>
  </conditionalFormatting>
  <conditionalFormatting sqref="NM6">
    <cfRule type="duplicateValues" dxfId="224" priority="372"/>
  </conditionalFormatting>
  <conditionalFormatting sqref="OR6">
    <cfRule type="duplicateValues" dxfId="223" priority="371"/>
  </conditionalFormatting>
  <conditionalFormatting sqref="RB6">
    <cfRule type="duplicateValues" dxfId="222" priority="370"/>
  </conditionalFormatting>
  <conditionalFormatting sqref="ZK6">
    <cfRule type="duplicateValues" dxfId="221" priority="369"/>
  </conditionalFormatting>
  <conditionalFormatting sqref="ABU6">
    <cfRule type="duplicateValues" dxfId="220" priority="368"/>
  </conditionalFormatting>
  <conditionalFormatting sqref="K6">
    <cfRule type="duplicateValues" dxfId="219" priority="367"/>
  </conditionalFormatting>
  <conditionalFormatting sqref="O6">
    <cfRule type="duplicateValues" dxfId="218" priority="366"/>
  </conditionalFormatting>
  <conditionalFormatting sqref="CD6">
    <cfRule type="duplicateValues" dxfId="217" priority="365"/>
  </conditionalFormatting>
  <conditionalFormatting sqref="S6">
    <cfRule type="duplicateValues" dxfId="216" priority="364"/>
  </conditionalFormatting>
  <conditionalFormatting sqref="BP6 BY6:BZ6">
    <cfRule type="duplicateValues" dxfId="215" priority="362"/>
  </conditionalFormatting>
  <conditionalFormatting sqref="AA6">
    <cfRule type="duplicateValues" dxfId="214" priority="361"/>
  </conditionalFormatting>
  <conditionalFormatting sqref="AE6">
    <cfRule type="duplicateValues" dxfId="213" priority="360"/>
  </conditionalFormatting>
  <conditionalFormatting sqref="AI6">
    <cfRule type="duplicateValues" dxfId="212" priority="359"/>
  </conditionalFormatting>
  <conditionalFormatting sqref="AQ6">
    <cfRule type="duplicateValues" dxfId="211" priority="358"/>
  </conditionalFormatting>
  <conditionalFormatting sqref="BO6">
    <cfRule type="duplicateValues" dxfId="210" priority="357"/>
  </conditionalFormatting>
  <conditionalFormatting sqref="AU6:AW6">
    <cfRule type="duplicateValues" dxfId="209" priority="356"/>
  </conditionalFormatting>
  <conditionalFormatting sqref="AY6:BA6">
    <cfRule type="duplicateValues" dxfId="208" priority="354"/>
  </conditionalFormatting>
  <conditionalFormatting sqref="BB6">
    <cfRule type="duplicateValues" dxfId="207" priority="353"/>
  </conditionalFormatting>
  <conditionalFormatting sqref="BU6:BW6">
    <cfRule type="duplicateValues" dxfId="206" priority="352"/>
  </conditionalFormatting>
  <conditionalFormatting sqref="BT6">
    <cfRule type="duplicateValues" dxfId="205" priority="351"/>
  </conditionalFormatting>
  <conditionalFormatting sqref="BC6:BE6">
    <cfRule type="duplicateValues" dxfId="204" priority="350"/>
  </conditionalFormatting>
  <conditionalFormatting sqref="BF6">
    <cfRule type="duplicateValues" dxfId="203" priority="349"/>
  </conditionalFormatting>
  <conditionalFormatting sqref="BG6:BI6">
    <cfRule type="duplicateValues" dxfId="202" priority="346"/>
  </conditionalFormatting>
  <conditionalFormatting sqref="BJ6">
    <cfRule type="duplicateValues" dxfId="201" priority="345"/>
  </conditionalFormatting>
  <conditionalFormatting sqref="BK6:BM6">
    <cfRule type="duplicateValues" dxfId="200" priority="344"/>
  </conditionalFormatting>
  <conditionalFormatting sqref="BN6">
    <cfRule type="duplicateValues" dxfId="199" priority="343"/>
  </conditionalFormatting>
  <conditionalFormatting sqref="CN6:CP6">
    <cfRule type="duplicateValues" dxfId="198" priority="342"/>
  </conditionalFormatting>
  <conditionalFormatting sqref="CQ6">
    <cfRule type="duplicateValues" dxfId="197" priority="341"/>
  </conditionalFormatting>
  <conditionalFormatting sqref="CF6">
    <cfRule type="duplicateValues" dxfId="196" priority="334"/>
  </conditionalFormatting>
  <conditionalFormatting sqref="CG6">
    <cfRule type="duplicateValues" dxfId="195" priority="332"/>
  </conditionalFormatting>
  <conditionalFormatting sqref="CH6">
    <cfRule type="duplicateValues" dxfId="194" priority="330"/>
  </conditionalFormatting>
  <conditionalFormatting sqref="BX6">
    <cfRule type="duplicateValues" dxfId="193" priority="329"/>
  </conditionalFormatting>
  <conditionalFormatting sqref="BQ6:BS6">
    <cfRule type="duplicateValues" dxfId="192" priority="328"/>
  </conditionalFormatting>
  <conditionalFormatting sqref="AJ6:AL6">
    <cfRule type="duplicateValues" dxfId="191" priority="321"/>
  </conditionalFormatting>
  <conditionalFormatting sqref="AM6">
    <cfRule type="duplicateValues" dxfId="190" priority="320"/>
  </conditionalFormatting>
  <conditionalFormatting sqref="EB6:EC6">
    <cfRule type="duplicateValues" dxfId="189" priority="314"/>
  </conditionalFormatting>
  <conditionalFormatting sqref="DY6 EA6">
    <cfRule type="duplicateValues" dxfId="188" priority="310"/>
  </conditionalFormatting>
  <conditionalFormatting sqref="DT6:DU6">
    <cfRule type="duplicateValues" dxfId="187" priority="306"/>
  </conditionalFormatting>
  <conditionalFormatting sqref="DW6:DX6">
    <cfRule type="duplicateValues" dxfId="186" priority="304"/>
  </conditionalFormatting>
  <conditionalFormatting sqref="DH6:DI6">
    <cfRule type="duplicateValues" dxfId="185" priority="300"/>
  </conditionalFormatting>
  <conditionalFormatting sqref="DJ6:DK6">
    <cfRule type="duplicateValues" dxfId="184" priority="298"/>
  </conditionalFormatting>
  <conditionalFormatting sqref="DP6">
    <cfRule type="duplicateValues" dxfId="183" priority="297"/>
  </conditionalFormatting>
  <conditionalFormatting sqref="DL6:DM6">
    <cfRule type="duplicateValues" dxfId="182" priority="296"/>
  </conditionalFormatting>
  <conditionalFormatting sqref="DN6:DO6">
    <cfRule type="duplicateValues" dxfId="181" priority="294"/>
  </conditionalFormatting>
  <conditionalFormatting sqref="DQ6 DS6">
    <cfRule type="duplicateValues" dxfId="180" priority="292"/>
  </conditionalFormatting>
  <conditionalFormatting sqref="EG6 EI6">
    <cfRule type="duplicateValues" dxfId="179" priority="290"/>
  </conditionalFormatting>
  <conditionalFormatting sqref="EJ6:EK6">
    <cfRule type="duplicateValues" dxfId="178" priority="288"/>
  </conditionalFormatting>
  <conditionalFormatting sqref="EM6:EN6">
    <cfRule type="duplicateValues" dxfId="177" priority="286"/>
  </conditionalFormatting>
  <conditionalFormatting sqref="EO6 EQ6">
    <cfRule type="duplicateValues" dxfId="176" priority="284"/>
  </conditionalFormatting>
  <conditionalFormatting sqref="ER6:ES6">
    <cfRule type="duplicateValues" dxfId="175" priority="282"/>
  </conditionalFormatting>
  <conditionalFormatting sqref="EU6:EV6">
    <cfRule type="duplicateValues" dxfId="174" priority="280"/>
  </conditionalFormatting>
  <conditionalFormatting sqref="EW6 EY6">
    <cfRule type="duplicateValues" dxfId="173" priority="278"/>
  </conditionalFormatting>
  <conditionalFormatting sqref="EZ6:FA6">
    <cfRule type="duplicateValues" dxfId="172" priority="276"/>
  </conditionalFormatting>
  <conditionalFormatting sqref="FC6:FD6">
    <cfRule type="duplicateValues" dxfId="171" priority="274"/>
  </conditionalFormatting>
  <conditionalFormatting sqref="FE6 FG6">
    <cfRule type="duplicateValues" dxfId="170" priority="272"/>
  </conditionalFormatting>
  <conditionalFormatting sqref="FH6:FI6">
    <cfRule type="duplicateValues" dxfId="169" priority="270"/>
  </conditionalFormatting>
  <conditionalFormatting sqref="FK6:FL6">
    <cfRule type="duplicateValues" dxfId="168" priority="268"/>
  </conditionalFormatting>
  <conditionalFormatting sqref="FM6 FO6">
    <cfRule type="duplicateValues" dxfId="167" priority="266"/>
  </conditionalFormatting>
  <conditionalFormatting sqref="FP6:FQ6">
    <cfRule type="duplicateValues" dxfId="166" priority="264"/>
  </conditionalFormatting>
  <conditionalFormatting sqref="FS6:FT6">
    <cfRule type="duplicateValues" dxfId="165" priority="262"/>
  </conditionalFormatting>
  <conditionalFormatting sqref="FU6 FW6">
    <cfRule type="duplicateValues" dxfId="164" priority="260"/>
  </conditionalFormatting>
  <conditionalFormatting sqref="FX6:FY6">
    <cfRule type="duplicateValues" dxfId="163" priority="258"/>
  </conditionalFormatting>
  <conditionalFormatting sqref="GA6:GB6">
    <cfRule type="duplicateValues" dxfId="162" priority="256"/>
  </conditionalFormatting>
  <conditionalFormatting sqref="GC6 GE6">
    <cfRule type="duplicateValues" dxfId="161" priority="254"/>
  </conditionalFormatting>
  <conditionalFormatting sqref="GF6:GG6">
    <cfRule type="duplicateValues" dxfId="160" priority="252"/>
  </conditionalFormatting>
  <conditionalFormatting sqref="GI6:GJ6">
    <cfRule type="duplicateValues" dxfId="159" priority="250"/>
  </conditionalFormatting>
  <conditionalFormatting sqref="GK6 GM6">
    <cfRule type="duplicateValues" dxfId="158" priority="248"/>
  </conditionalFormatting>
  <conditionalFormatting sqref="GN6:GO6">
    <cfRule type="duplicateValues" dxfId="157" priority="246"/>
  </conditionalFormatting>
  <conditionalFormatting sqref="GQ6:GR6">
    <cfRule type="duplicateValues" dxfId="156" priority="244"/>
  </conditionalFormatting>
  <conditionalFormatting sqref="GS6 GU6">
    <cfRule type="duplicateValues" dxfId="155" priority="242"/>
  </conditionalFormatting>
  <conditionalFormatting sqref="GV6:GW6">
    <cfRule type="duplicateValues" dxfId="154" priority="240"/>
  </conditionalFormatting>
  <conditionalFormatting sqref="GY6:GZ6">
    <cfRule type="duplicateValues" dxfId="153" priority="238"/>
  </conditionalFormatting>
  <conditionalFormatting sqref="HA6 HC6">
    <cfRule type="duplicateValues" dxfId="152" priority="236"/>
  </conditionalFormatting>
  <conditionalFormatting sqref="HD6:HE6">
    <cfRule type="duplicateValues" dxfId="151" priority="234"/>
  </conditionalFormatting>
  <conditionalFormatting sqref="HG6:HH6">
    <cfRule type="duplicateValues" dxfId="150" priority="232"/>
  </conditionalFormatting>
  <conditionalFormatting sqref="HI6 HK6">
    <cfRule type="duplicateValues" dxfId="149" priority="230"/>
  </conditionalFormatting>
  <conditionalFormatting sqref="HL6:HM6">
    <cfRule type="duplicateValues" dxfId="148" priority="228"/>
  </conditionalFormatting>
  <conditionalFormatting sqref="HO6:HP6">
    <cfRule type="duplicateValues" dxfId="147" priority="226"/>
  </conditionalFormatting>
  <conditionalFormatting sqref="HQ6 HS6">
    <cfRule type="duplicateValues" dxfId="146" priority="224"/>
  </conditionalFormatting>
  <conditionalFormatting sqref="HT6:HU6">
    <cfRule type="duplicateValues" dxfId="145" priority="222"/>
  </conditionalFormatting>
  <conditionalFormatting sqref="HW6:HX6">
    <cfRule type="duplicateValues" dxfId="144" priority="220"/>
  </conditionalFormatting>
  <conditionalFormatting sqref="HY6 IA6">
    <cfRule type="duplicateValues" dxfId="143" priority="218"/>
  </conditionalFormatting>
  <conditionalFormatting sqref="IB6:IC6">
    <cfRule type="duplicateValues" dxfId="142" priority="216"/>
  </conditionalFormatting>
  <conditionalFormatting sqref="IE6:IF6">
    <cfRule type="duplicateValues" dxfId="141" priority="214"/>
  </conditionalFormatting>
  <conditionalFormatting sqref="IG6 II6">
    <cfRule type="duplicateValues" dxfId="140" priority="212"/>
  </conditionalFormatting>
  <conditionalFormatting sqref="IJ6:IK6">
    <cfRule type="duplicateValues" dxfId="139" priority="210"/>
  </conditionalFormatting>
  <conditionalFormatting sqref="IM6:IN6">
    <cfRule type="duplicateValues" dxfId="138" priority="208"/>
  </conditionalFormatting>
  <conditionalFormatting sqref="EE6:EF6">
    <cfRule type="duplicateValues" dxfId="137" priority="394"/>
  </conditionalFormatting>
  <conditionalFormatting sqref="IQ6:IR6">
    <cfRule type="duplicateValues" dxfId="136" priority="202"/>
  </conditionalFormatting>
  <conditionalFormatting sqref="IS6">
    <cfRule type="duplicateValues" dxfId="135" priority="201"/>
  </conditionalFormatting>
  <conditionalFormatting sqref="IU6:IV6">
    <cfRule type="duplicateValues" dxfId="134" priority="199"/>
  </conditionalFormatting>
  <conditionalFormatting sqref="IW6">
    <cfRule type="duplicateValues" dxfId="133" priority="198"/>
  </conditionalFormatting>
  <conditionalFormatting sqref="IY6:IZ6">
    <cfRule type="duplicateValues" dxfId="132" priority="196"/>
  </conditionalFormatting>
  <conditionalFormatting sqref="JA6">
    <cfRule type="duplicateValues" dxfId="131" priority="195"/>
  </conditionalFormatting>
  <conditionalFormatting sqref="JC6:JD6">
    <cfRule type="duplicateValues" dxfId="130" priority="193"/>
  </conditionalFormatting>
  <conditionalFormatting sqref="JE6">
    <cfRule type="duplicateValues" dxfId="129" priority="192"/>
  </conditionalFormatting>
  <conditionalFormatting sqref="JG6:JH6">
    <cfRule type="duplicateValues" dxfId="128" priority="190"/>
  </conditionalFormatting>
  <conditionalFormatting sqref="JI6">
    <cfRule type="duplicateValues" dxfId="127" priority="189"/>
  </conditionalFormatting>
  <conditionalFormatting sqref="JK6:JL6">
    <cfRule type="duplicateValues" dxfId="126" priority="187"/>
  </conditionalFormatting>
  <conditionalFormatting sqref="JM6">
    <cfRule type="duplicateValues" dxfId="125" priority="186"/>
  </conditionalFormatting>
  <conditionalFormatting sqref="JO6:JP6">
    <cfRule type="duplicateValues" dxfId="124" priority="184"/>
  </conditionalFormatting>
  <conditionalFormatting sqref="JQ6">
    <cfRule type="duplicateValues" dxfId="123" priority="183"/>
  </conditionalFormatting>
  <conditionalFormatting sqref="JS6:JT6">
    <cfRule type="duplicateValues" dxfId="122" priority="181"/>
  </conditionalFormatting>
  <conditionalFormatting sqref="JU6">
    <cfRule type="duplicateValues" dxfId="121" priority="180"/>
  </conditionalFormatting>
  <conditionalFormatting sqref="JW6:JX6">
    <cfRule type="duplicateValues" dxfId="120" priority="178"/>
  </conditionalFormatting>
  <conditionalFormatting sqref="JY6">
    <cfRule type="duplicateValues" dxfId="119" priority="177"/>
  </conditionalFormatting>
  <conditionalFormatting sqref="KA6:KB6">
    <cfRule type="duplicateValues" dxfId="118" priority="175"/>
  </conditionalFormatting>
  <conditionalFormatting sqref="KC6">
    <cfRule type="duplicateValues" dxfId="117" priority="174"/>
  </conditionalFormatting>
  <conditionalFormatting sqref="KE6:KF6">
    <cfRule type="duplicateValues" dxfId="116" priority="172"/>
  </conditionalFormatting>
  <conditionalFormatting sqref="KG6">
    <cfRule type="duplicateValues" dxfId="115" priority="171"/>
  </conditionalFormatting>
  <conditionalFormatting sqref="IO6">
    <cfRule type="duplicateValues" dxfId="114" priority="415"/>
  </conditionalFormatting>
  <conditionalFormatting sqref="CE6">
    <cfRule type="duplicateValues" dxfId="113" priority="166"/>
  </conditionalFormatting>
  <conditionalFormatting sqref="AX6">
    <cfRule type="duplicateValues" dxfId="112" priority="165"/>
  </conditionalFormatting>
  <conditionalFormatting sqref="CI6">
    <cfRule type="duplicateValues" dxfId="111" priority="164"/>
  </conditionalFormatting>
  <conditionalFormatting sqref="CJ6">
    <cfRule type="duplicateValues" dxfId="110" priority="163"/>
  </conditionalFormatting>
  <conditionalFormatting sqref="CK6">
    <cfRule type="duplicateValues" dxfId="109" priority="162"/>
  </conditionalFormatting>
  <conditionalFormatting sqref="CL6">
    <cfRule type="duplicateValues" dxfId="108" priority="161"/>
  </conditionalFormatting>
  <conditionalFormatting sqref="CM6">
    <cfRule type="duplicateValues" dxfId="107" priority="160"/>
  </conditionalFormatting>
  <conditionalFormatting sqref="CR6">
    <cfRule type="duplicateValues" dxfId="106" priority="474"/>
  </conditionalFormatting>
  <conditionalFormatting sqref="CS6">
    <cfRule type="duplicateValues" dxfId="105" priority="533"/>
  </conditionalFormatting>
  <conditionalFormatting sqref="CT6">
    <cfRule type="duplicateValues" dxfId="104" priority="609"/>
  </conditionalFormatting>
  <conditionalFormatting sqref="CU6">
    <cfRule type="duplicateValues" dxfId="103" priority="668"/>
  </conditionalFormatting>
  <conditionalFormatting sqref="CV6">
    <cfRule type="duplicateValues" dxfId="102" priority="727"/>
  </conditionalFormatting>
  <conditionalFormatting sqref="CW6">
    <cfRule type="duplicateValues" dxfId="101" priority="786"/>
  </conditionalFormatting>
  <conditionalFormatting sqref="CX6">
    <cfRule type="duplicateValues" dxfId="100" priority="862"/>
  </conditionalFormatting>
  <conditionalFormatting sqref="CY6">
    <cfRule type="duplicateValues" dxfId="99" priority="938"/>
  </conditionalFormatting>
  <conditionalFormatting sqref="CZ6">
    <cfRule type="duplicateValues" dxfId="98" priority="959"/>
  </conditionalFormatting>
  <conditionalFormatting sqref="DA6">
    <cfRule type="duplicateValues" dxfId="97" priority="997"/>
  </conditionalFormatting>
  <conditionalFormatting sqref="DB6">
    <cfRule type="duplicateValues" dxfId="96" priority="1073"/>
  </conditionalFormatting>
  <conditionalFormatting sqref="DC6">
    <cfRule type="duplicateValues" dxfId="95" priority="1149"/>
  </conditionalFormatting>
  <conditionalFormatting sqref="DD6">
    <cfRule type="duplicateValues" dxfId="94" priority="1225"/>
  </conditionalFormatting>
  <conditionalFormatting sqref="DE6">
    <cfRule type="duplicateValues" dxfId="93" priority="1263"/>
  </conditionalFormatting>
  <conditionalFormatting sqref="DF6">
    <cfRule type="duplicateValues" dxfId="92" priority="1284"/>
  </conditionalFormatting>
  <conditionalFormatting sqref="DG6">
    <cfRule type="duplicateValues" dxfId="91" priority="1322"/>
  </conditionalFormatting>
  <conditionalFormatting sqref="DP7">
    <cfRule type="duplicateValues" dxfId="90" priority="87"/>
  </conditionalFormatting>
  <conditionalFormatting sqref="DR6">
    <cfRule type="duplicateValues" dxfId="89" priority="86"/>
  </conditionalFormatting>
  <conditionalFormatting sqref="DR7">
    <cfRule type="duplicateValues" dxfId="88" priority="85"/>
  </conditionalFormatting>
  <conditionalFormatting sqref="DV6">
    <cfRule type="duplicateValues" dxfId="87" priority="84"/>
  </conditionalFormatting>
  <conditionalFormatting sqref="DV7">
    <cfRule type="duplicateValues" dxfId="86" priority="83"/>
  </conditionalFormatting>
  <conditionalFormatting sqref="DZ6">
    <cfRule type="duplicateValues" dxfId="85" priority="82"/>
  </conditionalFormatting>
  <conditionalFormatting sqref="DZ7">
    <cfRule type="duplicateValues" dxfId="84" priority="81"/>
  </conditionalFormatting>
  <conditionalFormatting sqref="ED6">
    <cfRule type="duplicateValues" dxfId="83" priority="80"/>
  </conditionalFormatting>
  <conditionalFormatting sqref="ED7">
    <cfRule type="duplicateValues" dxfId="82" priority="79"/>
  </conditionalFormatting>
  <conditionalFormatting sqref="EH6">
    <cfRule type="duplicateValues" dxfId="81" priority="78"/>
  </conditionalFormatting>
  <conditionalFormatting sqref="EH7">
    <cfRule type="duplicateValues" dxfId="80" priority="77"/>
  </conditionalFormatting>
  <conditionalFormatting sqref="EL6">
    <cfRule type="duplicateValues" dxfId="79" priority="76"/>
  </conditionalFormatting>
  <conditionalFormatting sqref="EL7">
    <cfRule type="duplicateValues" dxfId="78" priority="75"/>
  </conditionalFormatting>
  <conditionalFormatting sqref="EP6">
    <cfRule type="duplicateValues" dxfId="77" priority="74"/>
  </conditionalFormatting>
  <conditionalFormatting sqref="EP7">
    <cfRule type="duplicateValues" dxfId="76" priority="73"/>
  </conditionalFormatting>
  <conditionalFormatting sqref="ET6">
    <cfRule type="duplicateValues" dxfId="75" priority="72"/>
  </conditionalFormatting>
  <conditionalFormatting sqref="ET7">
    <cfRule type="duplicateValues" dxfId="74" priority="71"/>
  </conditionalFormatting>
  <conditionalFormatting sqref="EX6">
    <cfRule type="duplicateValues" dxfId="73" priority="70"/>
  </conditionalFormatting>
  <conditionalFormatting sqref="EX7">
    <cfRule type="duplicateValues" dxfId="72" priority="69"/>
  </conditionalFormatting>
  <conditionalFormatting sqref="FB6">
    <cfRule type="duplicateValues" dxfId="71" priority="68"/>
  </conditionalFormatting>
  <conditionalFormatting sqref="FB7">
    <cfRule type="duplicateValues" dxfId="70" priority="67"/>
  </conditionalFormatting>
  <conditionalFormatting sqref="FF6">
    <cfRule type="duplicateValues" dxfId="69" priority="66"/>
  </conditionalFormatting>
  <conditionalFormatting sqref="FF7">
    <cfRule type="duplicateValues" dxfId="68" priority="65"/>
  </conditionalFormatting>
  <conditionalFormatting sqref="FJ6">
    <cfRule type="duplicateValues" dxfId="67" priority="64"/>
  </conditionalFormatting>
  <conditionalFormatting sqref="FJ7">
    <cfRule type="duplicateValues" dxfId="66" priority="63"/>
  </conditionalFormatting>
  <conditionalFormatting sqref="FN6">
    <cfRule type="duplicateValues" dxfId="65" priority="62"/>
  </conditionalFormatting>
  <conditionalFormatting sqref="FN7">
    <cfRule type="duplicateValues" dxfId="64" priority="61"/>
  </conditionalFormatting>
  <conditionalFormatting sqref="FR6">
    <cfRule type="duplicateValues" dxfId="63" priority="60"/>
  </conditionalFormatting>
  <conditionalFormatting sqref="FR7">
    <cfRule type="duplicateValues" dxfId="62" priority="59"/>
  </conditionalFormatting>
  <conditionalFormatting sqref="FV6">
    <cfRule type="duplicateValues" dxfId="61" priority="58"/>
  </conditionalFormatting>
  <conditionalFormatting sqref="FV7">
    <cfRule type="duplicateValues" dxfId="60" priority="57"/>
  </conditionalFormatting>
  <conditionalFormatting sqref="FZ6">
    <cfRule type="duplicateValues" dxfId="59" priority="56"/>
  </conditionalFormatting>
  <conditionalFormatting sqref="FZ7">
    <cfRule type="duplicateValues" dxfId="58" priority="55"/>
  </conditionalFormatting>
  <conditionalFormatting sqref="GD6">
    <cfRule type="duplicateValues" dxfId="57" priority="54"/>
  </conditionalFormatting>
  <conditionalFormatting sqref="GD7">
    <cfRule type="duplicateValues" dxfId="56" priority="53"/>
  </conditionalFormatting>
  <conditionalFormatting sqref="GH6">
    <cfRule type="duplicateValues" dxfId="55" priority="52"/>
  </conditionalFormatting>
  <conditionalFormatting sqref="GH7">
    <cfRule type="duplicateValues" dxfId="54" priority="51"/>
  </conditionalFormatting>
  <conditionalFormatting sqref="GL6">
    <cfRule type="duplicateValues" dxfId="53" priority="50"/>
  </conditionalFormatting>
  <conditionalFormatting sqref="GL7">
    <cfRule type="duplicateValues" dxfId="52" priority="49"/>
  </conditionalFormatting>
  <conditionalFormatting sqref="GP6">
    <cfRule type="duplicateValues" dxfId="51" priority="48"/>
  </conditionalFormatting>
  <conditionalFormatting sqref="GP7">
    <cfRule type="duplicateValues" dxfId="50" priority="47"/>
  </conditionalFormatting>
  <conditionalFormatting sqref="GT6">
    <cfRule type="duplicateValues" dxfId="49" priority="46"/>
  </conditionalFormatting>
  <conditionalFormatting sqref="GT7">
    <cfRule type="duplicateValues" dxfId="48" priority="45"/>
  </conditionalFormatting>
  <conditionalFormatting sqref="GX6">
    <cfRule type="duplicateValues" dxfId="47" priority="44"/>
  </conditionalFormatting>
  <conditionalFormatting sqref="GX7">
    <cfRule type="duplicateValues" dxfId="46" priority="43"/>
  </conditionalFormatting>
  <conditionalFormatting sqref="HB6">
    <cfRule type="duplicateValues" dxfId="45" priority="42"/>
  </conditionalFormatting>
  <conditionalFormatting sqref="HB7">
    <cfRule type="duplicateValues" dxfId="44" priority="41"/>
  </conditionalFormatting>
  <conditionalFormatting sqref="HF6">
    <cfRule type="duplicateValues" dxfId="43" priority="40"/>
  </conditionalFormatting>
  <conditionalFormatting sqref="HF7">
    <cfRule type="duplicateValues" dxfId="42" priority="39"/>
  </conditionalFormatting>
  <conditionalFormatting sqref="HJ6">
    <cfRule type="duplicateValues" dxfId="41" priority="38"/>
  </conditionalFormatting>
  <conditionalFormatting sqref="HJ7">
    <cfRule type="duplicateValues" dxfId="40" priority="37"/>
  </conditionalFormatting>
  <conditionalFormatting sqref="HN6">
    <cfRule type="duplicateValues" dxfId="39" priority="36"/>
  </conditionalFormatting>
  <conditionalFormatting sqref="HN7">
    <cfRule type="duplicateValues" dxfId="38" priority="35"/>
  </conditionalFormatting>
  <conditionalFormatting sqref="HR6">
    <cfRule type="duplicateValues" dxfId="37" priority="34"/>
  </conditionalFormatting>
  <conditionalFormatting sqref="HR7">
    <cfRule type="duplicateValues" dxfId="36" priority="33"/>
  </conditionalFormatting>
  <conditionalFormatting sqref="HV6">
    <cfRule type="duplicateValues" dxfId="35" priority="32"/>
  </conditionalFormatting>
  <conditionalFormatting sqref="HV7">
    <cfRule type="duplicateValues" dxfId="34" priority="31"/>
  </conditionalFormatting>
  <conditionalFormatting sqref="HZ6">
    <cfRule type="duplicateValues" dxfId="33" priority="30"/>
  </conditionalFormatting>
  <conditionalFormatting sqref="HZ7">
    <cfRule type="duplicateValues" dxfId="32" priority="29"/>
  </conditionalFormatting>
  <conditionalFormatting sqref="ID6">
    <cfRule type="duplicateValues" dxfId="31" priority="28"/>
  </conditionalFormatting>
  <conditionalFormatting sqref="ID7">
    <cfRule type="duplicateValues" dxfId="30" priority="27"/>
  </conditionalFormatting>
  <conditionalFormatting sqref="IH6">
    <cfRule type="duplicateValues" dxfId="29" priority="26"/>
  </conditionalFormatting>
  <conditionalFormatting sqref="IH7">
    <cfRule type="duplicateValues" dxfId="28" priority="25"/>
  </conditionalFormatting>
  <conditionalFormatting sqref="IL6">
    <cfRule type="duplicateValues" dxfId="27" priority="24"/>
  </conditionalFormatting>
  <conditionalFormatting sqref="IL7">
    <cfRule type="duplicateValues" dxfId="26" priority="23"/>
  </conditionalFormatting>
  <conditionalFormatting sqref="IP6">
    <cfRule type="duplicateValues" dxfId="25" priority="22"/>
  </conditionalFormatting>
  <conditionalFormatting sqref="IP7">
    <cfRule type="duplicateValues" dxfId="24" priority="21"/>
  </conditionalFormatting>
  <conditionalFormatting sqref="IT6">
    <cfRule type="duplicateValues" dxfId="23" priority="20"/>
  </conditionalFormatting>
  <conditionalFormatting sqref="IT7">
    <cfRule type="duplicateValues" dxfId="22" priority="19"/>
  </conditionalFormatting>
  <conditionalFormatting sqref="IX6">
    <cfRule type="duplicateValues" dxfId="21" priority="18"/>
  </conditionalFormatting>
  <conditionalFormatting sqref="IX7">
    <cfRule type="duplicateValues" dxfId="20" priority="17"/>
  </conditionalFormatting>
  <conditionalFormatting sqref="JB6">
    <cfRule type="duplicateValues" dxfId="19" priority="16"/>
  </conditionalFormatting>
  <conditionalFormatting sqref="JB7">
    <cfRule type="duplicateValues" dxfId="18" priority="15"/>
  </conditionalFormatting>
  <conditionalFormatting sqref="JF6">
    <cfRule type="duplicateValues" dxfId="17" priority="14"/>
  </conditionalFormatting>
  <conditionalFormatting sqref="JF7">
    <cfRule type="duplicateValues" dxfId="16" priority="13"/>
  </conditionalFormatting>
  <conditionalFormatting sqref="JJ6">
    <cfRule type="duplicateValues" dxfId="15" priority="12"/>
  </conditionalFormatting>
  <conditionalFormatting sqref="JJ7">
    <cfRule type="duplicateValues" dxfId="14" priority="11"/>
  </conditionalFormatting>
  <conditionalFormatting sqref="JN6">
    <cfRule type="duplicateValues" dxfId="13" priority="10"/>
  </conditionalFormatting>
  <conditionalFormatting sqref="JN7">
    <cfRule type="duplicateValues" dxfId="12" priority="9"/>
  </conditionalFormatting>
  <conditionalFormatting sqref="JR6">
    <cfRule type="duplicateValues" dxfId="11" priority="8"/>
  </conditionalFormatting>
  <conditionalFormatting sqref="JR7">
    <cfRule type="duplicateValues" dxfId="10" priority="7"/>
  </conditionalFormatting>
  <conditionalFormatting sqref="JV6">
    <cfRule type="duplicateValues" dxfId="9" priority="6"/>
  </conditionalFormatting>
  <conditionalFormatting sqref="JV7">
    <cfRule type="duplicateValues" dxfId="8" priority="5"/>
  </conditionalFormatting>
  <conditionalFormatting sqref="JZ6">
    <cfRule type="duplicateValues" dxfId="7" priority="4"/>
  </conditionalFormatting>
  <conditionalFormatting sqref="JZ7">
    <cfRule type="duplicateValues" dxfId="6" priority="3"/>
  </conditionalFormatting>
  <conditionalFormatting sqref="KD6">
    <cfRule type="duplicateValues" dxfId="5" priority="2"/>
  </conditionalFormatting>
  <conditionalFormatting sqref="KD7">
    <cfRule type="duplicateValues" dxfId="4" priority="1"/>
  </conditionalFormatting>
  <pageMargins left="0.25" right="0.25" top="0.75" bottom="0.75" header="0.3" footer="0.3"/>
  <pageSetup paperSize="5" scale="47" orientation="landscape" r:id="rId1"/>
  <colBreaks count="3" manualBreakCount="3">
    <brk id="182" max="1048575" man="1"/>
    <brk id="230" max="1048575" man="1"/>
    <brk id="282" max="1048575" man="1"/>
  </colBreaks>
  <ignoredErrors>
    <ignoredError sqref="DQ12:KG23 DQ25:KG33 DQ24:DR24 DT24:KG24 DQ7:KG10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M140"/>
  <sheetViews>
    <sheetView workbookViewId="0">
      <pane xSplit="2" ySplit="6" topLeftCell="C7" activePane="bottomRight" state="frozenSplit"/>
      <selection pane="topRight" activeCell="C1" sqref="C1"/>
      <selection pane="bottomLeft" activeCell="A7" sqref="A7"/>
      <selection pane="bottomRight" activeCell="K8" sqref="K8"/>
    </sheetView>
  </sheetViews>
  <sheetFormatPr defaultRowHeight="14.25"/>
  <cols>
    <col min="1" max="1" width="8.875" bestFit="1" customWidth="1"/>
    <col min="2" max="2" width="19.5" bestFit="1" customWidth="1"/>
    <col min="3" max="3" width="5.375" style="5" bestFit="1" customWidth="1"/>
    <col min="4" max="4" width="5.25" style="5" bestFit="1" customWidth="1"/>
    <col min="5" max="13" width="5.375" style="5" bestFit="1" customWidth="1"/>
    <col min="14" max="14" width="5.25" style="5" bestFit="1" customWidth="1"/>
    <col min="15" max="16" width="5.375" style="5" bestFit="1" customWidth="1"/>
    <col min="17" max="18" width="5.25" style="5" bestFit="1" customWidth="1"/>
    <col min="19" max="19" width="5.375" style="5" bestFit="1" customWidth="1"/>
    <col min="20" max="27" width="5.25" style="5" bestFit="1" customWidth="1"/>
    <col min="28" max="28" width="5.375" style="5" customWidth="1"/>
    <col min="29" max="44" width="5.375" style="5" bestFit="1" customWidth="1"/>
    <col min="45" max="163" width="5.25" customWidth="1"/>
    <col min="164" max="164" width="5.375" style="5" bestFit="1" customWidth="1"/>
    <col min="165" max="170" width="5.625" style="5" customWidth="1"/>
    <col min="171" max="171" width="10.875" style="5" bestFit="1" customWidth="1"/>
    <col min="172" max="182" width="5.625" style="5" customWidth="1"/>
    <col min="183" max="183" width="5.375" style="5" bestFit="1" customWidth="1"/>
    <col min="184" max="184" width="5.625" style="5" customWidth="1"/>
    <col min="185" max="185" width="5.25" style="5" bestFit="1" customWidth="1"/>
    <col min="186" max="188" width="5.375" style="5" bestFit="1" customWidth="1"/>
    <col min="189" max="192" width="5.625" style="5" customWidth="1"/>
    <col min="193" max="193" width="5.625" style="214" customWidth="1"/>
    <col min="194" max="195" width="5.625" style="5" customWidth="1"/>
    <col min="196" max="196" width="5.625" style="231" customWidth="1"/>
    <col min="197" max="198" width="5.625" style="5" customWidth="1"/>
    <col min="199" max="200" width="5.25" style="5" bestFit="1" customWidth="1"/>
    <col min="201" max="205" width="5.625" style="5" customWidth="1"/>
    <col min="206" max="206" width="5.25" style="5" bestFit="1" customWidth="1"/>
    <col min="207" max="221" width="5.625" style="5" customWidth="1"/>
  </cols>
  <sheetData>
    <row r="1" spans="1:221" ht="15" thickBot="1">
      <c r="A1" s="10">
        <f ca="1">NOW()</f>
        <v>42537.39673252315</v>
      </c>
      <c r="B1" s="9" t="s">
        <v>37</v>
      </c>
      <c r="C1" s="99"/>
      <c r="D1" s="89">
        <v>770122</v>
      </c>
      <c r="E1" s="89">
        <v>770122</v>
      </c>
      <c r="F1" s="89">
        <v>770122</v>
      </c>
      <c r="G1" s="89">
        <v>770122</v>
      </c>
      <c r="H1" s="89">
        <v>770122</v>
      </c>
      <c r="I1" s="89">
        <v>770122</v>
      </c>
      <c r="J1" s="89">
        <v>770122</v>
      </c>
      <c r="K1" s="89">
        <v>770122</v>
      </c>
      <c r="L1" s="89">
        <v>770122</v>
      </c>
      <c r="M1" s="89">
        <v>770122</v>
      </c>
      <c r="N1" s="89">
        <v>770122</v>
      </c>
      <c r="O1" s="89">
        <v>770122</v>
      </c>
      <c r="P1" s="89">
        <v>770122</v>
      </c>
      <c r="Q1" s="89">
        <v>770122</v>
      </c>
      <c r="R1" s="89">
        <v>770122</v>
      </c>
      <c r="S1" s="89">
        <v>770122</v>
      </c>
      <c r="T1" s="89">
        <v>770122</v>
      </c>
      <c r="U1" s="86"/>
      <c r="V1" s="86"/>
      <c r="W1" s="86"/>
      <c r="X1" s="86"/>
      <c r="Y1" s="86"/>
      <c r="Z1" s="86"/>
      <c r="AA1" s="86"/>
      <c r="AB1" s="86"/>
      <c r="AC1" s="203"/>
      <c r="AD1" s="203"/>
      <c r="AE1" s="203"/>
      <c r="AF1" s="203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FH1" s="203">
        <v>770123</v>
      </c>
      <c r="FI1" s="203">
        <v>770123</v>
      </c>
      <c r="FJ1" s="203">
        <v>770123</v>
      </c>
      <c r="FK1" s="203">
        <v>770123</v>
      </c>
      <c r="FL1" s="203">
        <v>770123</v>
      </c>
      <c r="FM1" s="203">
        <v>770123</v>
      </c>
      <c r="FN1" s="203">
        <v>770123</v>
      </c>
      <c r="FO1" s="203">
        <v>770123</v>
      </c>
      <c r="FP1" s="203">
        <v>770123</v>
      </c>
      <c r="FQ1" s="203">
        <v>770123</v>
      </c>
      <c r="FR1" s="203">
        <v>770123</v>
      </c>
      <c r="FS1" s="203">
        <v>770123</v>
      </c>
      <c r="FT1" s="203">
        <v>770123</v>
      </c>
      <c r="FU1" s="203">
        <v>770123</v>
      </c>
      <c r="FV1" s="203">
        <v>770126</v>
      </c>
      <c r="FW1" s="203">
        <v>770126</v>
      </c>
      <c r="FX1" s="203">
        <v>770126</v>
      </c>
      <c r="FY1" s="203">
        <v>770128</v>
      </c>
      <c r="FZ1" s="203">
        <v>770128</v>
      </c>
      <c r="GA1" s="92">
        <v>770122</v>
      </c>
      <c r="GB1" s="203">
        <v>770126</v>
      </c>
      <c r="GC1" s="89">
        <v>770122</v>
      </c>
      <c r="GD1" s="203">
        <v>770123</v>
      </c>
      <c r="GE1" s="203">
        <v>770123</v>
      </c>
      <c r="GF1" s="92">
        <v>770123</v>
      </c>
      <c r="GG1" s="203">
        <v>770124</v>
      </c>
      <c r="GH1" s="203">
        <v>770126</v>
      </c>
      <c r="GI1" s="203">
        <v>770124</v>
      </c>
      <c r="GJ1" s="203">
        <v>770127</v>
      </c>
      <c r="GK1" s="203">
        <v>770125</v>
      </c>
      <c r="GL1" s="203">
        <v>770125</v>
      </c>
      <c r="GM1" s="203">
        <v>770125</v>
      </c>
      <c r="GN1" s="203">
        <v>770125</v>
      </c>
      <c r="GO1" s="203">
        <v>770129</v>
      </c>
      <c r="GP1" s="203">
        <v>770126</v>
      </c>
      <c r="GQ1" s="203">
        <v>770123</v>
      </c>
      <c r="GR1" s="203">
        <v>770123</v>
      </c>
      <c r="GS1" s="203">
        <v>770128</v>
      </c>
      <c r="GT1" s="203">
        <v>770128</v>
      </c>
      <c r="GU1" s="203">
        <v>770128</v>
      </c>
      <c r="GV1" s="301">
        <v>770129</v>
      </c>
      <c r="GW1" s="301">
        <v>770129</v>
      </c>
      <c r="GX1" s="301">
        <v>770123</v>
      </c>
      <c r="GY1" s="301">
        <v>770125</v>
      </c>
      <c r="GZ1" s="301">
        <v>770125</v>
      </c>
      <c r="HA1" s="301">
        <v>770126</v>
      </c>
      <c r="HB1" s="301">
        <v>770126</v>
      </c>
      <c r="HC1" s="301">
        <v>770128</v>
      </c>
      <c r="HD1" s="301">
        <v>770130</v>
      </c>
      <c r="HE1" s="301">
        <v>770129</v>
      </c>
      <c r="HF1" s="301">
        <v>770129</v>
      </c>
      <c r="HG1" s="301">
        <v>770129</v>
      </c>
      <c r="HH1" s="301">
        <v>770129</v>
      </c>
      <c r="HI1" s="301">
        <v>770129</v>
      </c>
      <c r="HJ1" s="301">
        <v>770129</v>
      </c>
      <c r="HK1" s="301">
        <v>770129</v>
      </c>
      <c r="HL1" s="301">
        <v>770125</v>
      </c>
      <c r="HM1" s="301">
        <v>770123</v>
      </c>
    </row>
    <row r="2" spans="1:221" ht="15" thickBot="1">
      <c r="A2" s="759" t="s">
        <v>38</v>
      </c>
      <c r="B2" s="760"/>
      <c r="C2" s="99"/>
      <c r="D2" s="90">
        <v>42239</v>
      </c>
      <c r="E2" s="90">
        <v>42239</v>
      </c>
      <c r="F2" s="90">
        <v>42239</v>
      </c>
      <c r="G2" s="90">
        <v>42239</v>
      </c>
      <c r="H2" s="90">
        <v>42239</v>
      </c>
      <c r="I2" s="90">
        <v>42239</v>
      </c>
      <c r="J2" s="90">
        <v>42239</v>
      </c>
      <c r="K2" s="90">
        <v>42239</v>
      </c>
      <c r="L2" s="90">
        <v>42239</v>
      </c>
      <c r="M2" s="90">
        <v>42239</v>
      </c>
      <c r="N2" s="90">
        <v>42239</v>
      </c>
      <c r="O2" s="90">
        <v>42239</v>
      </c>
      <c r="P2" s="90">
        <v>42239</v>
      </c>
      <c r="Q2" s="90">
        <v>42239</v>
      </c>
      <c r="R2" s="90">
        <v>42239</v>
      </c>
      <c r="S2" s="90">
        <v>42239</v>
      </c>
      <c r="T2" s="90">
        <v>42239</v>
      </c>
      <c r="U2" s="204"/>
      <c r="V2" s="204"/>
      <c r="W2" s="204"/>
      <c r="X2" s="204"/>
      <c r="Y2" s="204"/>
      <c r="Z2" s="204"/>
      <c r="AA2" s="204"/>
      <c r="AB2" s="204"/>
      <c r="AC2" s="202"/>
      <c r="AD2" s="202"/>
      <c r="AE2" s="202"/>
      <c r="AF2" s="202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FH2" s="202">
        <v>42246</v>
      </c>
      <c r="FI2" s="202">
        <v>42246</v>
      </c>
      <c r="FJ2" s="202">
        <v>42246</v>
      </c>
      <c r="FK2" s="202">
        <v>42246</v>
      </c>
      <c r="FL2" s="202">
        <v>42246</v>
      </c>
      <c r="FM2" s="202">
        <v>42246</v>
      </c>
      <c r="FN2" s="202">
        <v>42246</v>
      </c>
      <c r="FO2" s="202">
        <v>42246</v>
      </c>
      <c r="FP2" s="202">
        <v>42246</v>
      </c>
      <c r="FQ2" s="202">
        <v>42246</v>
      </c>
      <c r="FR2" s="202">
        <v>42246</v>
      </c>
      <c r="FS2" s="202">
        <v>42246</v>
      </c>
      <c r="FT2" s="202">
        <v>42246</v>
      </c>
      <c r="FU2" s="202">
        <v>42246</v>
      </c>
      <c r="FV2" s="202">
        <v>42262</v>
      </c>
      <c r="FW2" s="202">
        <v>42262</v>
      </c>
      <c r="FX2" s="202">
        <v>42262</v>
      </c>
      <c r="FY2" s="202">
        <v>42267</v>
      </c>
      <c r="FZ2" s="202">
        <v>42267</v>
      </c>
      <c r="GA2" s="202">
        <v>42246</v>
      </c>
      <c r="GB2" s="202">
        <v>42262</v>
      </c>
      <c r="GC2" s="90">
        <v>42239</v>
      </c>
      <c r="GD2" s="99"/>
      <c r="GE2" s="90">
        <v>42239</v>
      </c>
      <c r="GF2" s="202">
        <v>42246</v>
      </c>
      <c r="GG2" s="202">
        <v>42253</v>
      </c>
      <c r="GH2" s="202">
        <v>42262</v>
      </c>
      <c r="GI2" s="202">
        <v>42253</v>
      </c>
      <c r="GJ2" s="202">
        <v>42263</v>
      </c>
      <c r="GK2" s="205">
        <v>42246</v>
      </c>
      <c r="GL2" s="212">
        <v>42246</v>
      </c>
      <c r="GM2" s="202">
        <v>42246</v>
      </c>
      <c r="GN2" s="202">
        <v>42246</v>
      </c>
      <c r="GO2" s="202">
        <v>42267</v>
      </c>
      <c r="GP2" s="202">
        <v>42253</v>
      </c>
      <c r="GQ2" s="90">
        <v>42239</v>
      </c>
      <c r="GR2" s="90">
        <v>42239</v>
      </c>
      <c r="GS2" s="202">
        <v>42267</v>
      </c>
      <c r="GT2" s="202">
        <v>42267</v>
      </c>
      <c r="GU2" s="202">
        <v>42267</v>
      </c>
      <c r="GV2" s="290">
        <v>42267</v>
      </c>
      <c r="GW2" s="290">
        <v>42267</v>
      </c>
      <c r="GX2" s="291">
        <v>42239</v>
      </c>
      <c r="GY2" s="290">
        <v>42253</v>
      </c>
      <c r="GZ2" s="290">
        <v>42253</v>
      </c>
      <c r="HA2" s="290">
        <v>42253</v>
      </c>
      <c r="HB2" s="290">
        <v>42253</v>
      </c>
      <c r="HC2" s="290">
        <v>42267</v>
      </c>
      <c r="HD2" s="290">
        <v>42271</v>
      </c>
      <c r="HE2" s="290">
        <v>42267</v>
      </c>
      <c r="HF2" s="290">
        <v>42267</v>
      </c>
      <c r="HG2" s="290">
        <v>42267</v>
      </c>
      <c r="HH2" s="290">
        <v>42267</v>
      </c>
      <c r="HI2" s="290">
        <v>42267</v>
      </c>
      <c r="HJ2" s="290">
        <v>42267</v>
      </c>
      <c r="HK2" s="290">
        <v>42267</v>
      </c>
      <c r="HL2" s="290">
        <v>42253</v>
      </c>
      <c r="HM2" s="290">
        <v>42246</v>
      </c>
    </row>
    <row r="3" spans="1:221" ht="15" thickBot="1">
      <c r="A3" s="11" t="s">
        <v>76</v>
      </c>
      <c r="B3" s="70" t="s">
        <v>39</v>
      </c>
      <c r="C3" s="99"/>
      <c r="D3" s="91">
        <v>42269</v>
      </c>
      <c r="E3" s="91">
        <v>42269</v>
      </c>
      <c r="F3" s="91">
        <v>42269</v>
      </c>
      <c r="G3" s="91">
        <v>42269</v>
      </c>
      <c r="H3" s="91">
        <v>42269</v>
      </c>
      <c r="I3" s="91">
        <v>42269</v>
      </c>
      <c r="J3" s="91">
        <v>42269</v>
      </c>
      <c r="K3" s="91">
        <v>42269</v>
      </c>
      <c r="L3" s="91">
        <v>42269</v>
      </c>
      <c r="M3" s="91">
        <v>42269</v>
      </c>
      <c r="N3" s="91">
        <v>42269</v>
      </c>
      <c r="O3" s="91">
        <v>42269</v>
      </c>
      <c r="P3" s="91">
        <v>42269</v>
      </c>
      <c r="Q3" s="91">
        <v>42269</v>
      </c>
      <c r="R3" s="91">
        <v>42269</v>
      </c>
      <c r="S3" s="91">
        <v>42269</v>
      </c>
      <c r="T3" s="91">
        <v>42269</v>
      </c>
      <c r="U3" s="87"/>
      <c r="V3" s="87"/>
      <c r="W3" s="87"/>
      <c r="X3" s="87"/>
      <c r="Y3" s="87"/>
      <c r="Z3" s="87"/>
      <c r="AA3" s="87"/>
      <c r="AB3" s="87"/>
      <c r="AC3" s="93"/>
      <c r="AD3" s="93"/>
      <c r="AE3" s="93"/>
      <c r="AF3" s="93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FH3" s="93">
        <v>42272</v>
      </c>
      <c r="FI3" s="93">
        <v>42272</v>
      </c>
      <c r="FJ3" s="93">
        <v>42272</v>
      </c>
      <c r="FK3" s="93">
        <v>42272</v>
      </c>
      <c r="FL3" s="93">
        <v>42272</v>
      </c>
      <c r="FM3" s="93">
        <v>42272</v>
      </c>
      <c r="FN3" s="93">
        <v>42272</v>
      </c>
      <c r="FO3" s="93">
        <v>42272</v>
      </c>
      <c r="FP3" s="93">
        <v>42272</v>
      </c>
      <c r="FQ3" s="93">
        <v>42272</v>
      </c>
      <c r="FR3" s="93">
        <v>42272</v>
      </c>
      <c r="FS3" s="93">
        <v>42272</v>
      </c>
      <c r="FT3" s="93">
        <v>42272</v>
      </c>
      <c r="FU3" s="93">
        <v>42272</v>
      </c>
      <c r="FV3" s="93">
        <v>42282</v>
      </c>
      <c r="FW3" s="93">
        <v>42282</v>
      </c>
      <c r="FX3" s="93">
        <v>42282</v>
      </c>
      <c r="FY3" s="93">
        <v>42286</v>
      </c>
      <c r="FZ3" s="93">
        <v>42286</v>
      </c>
      <c r="GA3" s="93">
        <v>42269</v>
      </c>
      <c r="GB3" s="93">
        <v>42282</v>
      </c>
      <c r="GC3" s="91">
        <v>42269</v>
      </c>
      <c r="GD3" s="99"/>
      <c r="GE3" s="91">
        <v>42269</v>
      </c>
      <c r="GF3" s="93">
        <v>42269</v>
      </c>
      <c r="GG3" s="93">
        <v>42275</v>
      </c>
      <c r="GH3" s="93">
        <v>42282</v>
      </c>
      <c r="GI3" s="93">
        <v>42275</v>
      </c>
      <c r="GJ3" s="93">
        <v>42284</v>
      </c>
      <c r="GK3" s="118">
        <v>42272</v>
      </c>
      <c r="GL3" s="93">
        <v>42272</v>
      </c>
      <c r="GM3" s="93">
        <v>42272</v>
      </c>
      <c r="GN3" s="93">
        <v>42272</v>
      </c>
      <c r="GO3" s="93">
        <v>42288</v>
      </c>
      <c r="GP3" s="93">
        <v>42275</v>
      </c>
      <c r="GQ3" s="91">
        <v>42269</v>
      </c>
      <c r="GR3" s="91">
        <v>42269</v>
      </c>
      <c r="GS3" s="93">
        <v>42286</v>
      </c>
      <c r="GT3" s="93">
        <v>42286</v>
      </c>
      <c r="GU3" s="93">
        <v>42286</v>
      </c>
      <c r="GV3" s="293">
        <v>42288</v>
      </c>
      <c r="GW3" s="293">
        <v>42288</v>
      </c>
      <c r="GX3" s="295">
        <v>42269</v>
      </c>
      <c r="GY3" s="293">
        <v>42275</v>
      </c>
      <c r="GZ3" s="293">
        <v>42275</v>
      </c>
      <c r="HA3" s="293">
        <v>42275</v>
      </c>
      <c r="HB3" s="293">
        <v>42275</v>
      </c>
      <c r="HC3" s="293">
        <v>42286</v>
      </c>
      <c r="HD3" s="293">
        <v>42290</v>
      </c>
      <c r="HE3" s="293">
        <v>42288</v>
      </c>
      <c r="HF3" s="293">
        <v>42288</v>
      </c>
      <c r="HG3" s="293">
        <v>42288</v>
      </c>
      <c r="HH3" s="293">
        <v>42288</v>
      </c>
      <c r="HI3" s="293">
        <v>42288</v>
      </c>
      <c r="HJ3" s="293">
        <v>42288</v>
      </c>
      <c r="HK3" s="293">
        <v>42288</v>
      </c>
      <c r="HL3" s="293">
        <v>42275</v>
      </c>
      <c r="HM3" s="293">
        <v>42272</v>
      </c>
    </row>
    <row r="4" spans="1:221" ht="15" thickBot="1">
      <c r="A4" s="20">
        <f>(365/240)*SUM(A7:A42)</f>
        <v>133.83333333333331</v>
      </c>
      <c r="B4" s="21" t="s">
        <v>687</v>
      </c>
      <c r="C4" s="99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FH4" s="117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117"/>
      <c r="GB4" s="88"/>
      <c r="GC4" s="111"/>
      <c r="GD4" s="99"/>
      <c r="GE4" s="111"/>
      <c r="GF4" s="117"/>
      <c r="GG4" s="88"/>
      <c r="GH4" s="88"/>
      <c r="GI4" s="88"/>
      <c r="GJ4" s="88"/>
      <c r="GK4" s="88"/>
      <c r="GL4" s="213"/>
      <c r="GM4" s="88"/>
      <c r="GN4" s="88"/>
      <c r="GO4" s="88"/>
      <c r="GP4" s="88"/>
      <c r="GQ4" s="111"/>
      <c r="GR4" s="111"/>
      <c r="GS4" s="88"/>
      <c r="GT4" s="88"/>
      <c r="GU4" s="88"/>
      <c r="GV4" s="88"/>
      <c r="GW4" s="88"/>
      <c r="GX4" s="111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</row>
    <row r="5" spans="1:221" ht="15" thickBot="1">
      <c r="A5" s="761" t="s">
        <v>36</v>
      </c>
      <c r="B5" s="766"/>
      <c r="C5" s="23" t="s">
        <v>253</v>
      </c>
      <c r="D5" s="46" t="s">
        <v>252</v>
      </c>
      <c r="E5" s="46" t="s">
        <v>252</v>
      </c>
      <c r="F5" s="46" t="s">
        <v>252</v>
      </c>
      <c r="G5" s="46" t="s">
        <v>252</v>
      </c>
      <c r="H5" s="46" t="s">
        <v>252</v>
      </c>
      <c r="I5" s="46" t="s">
        <v>252</v>
      </c>
      <c r="J5" s="46" t="s">
        <v>252</v>
      </c>
      <c r="K5" s="46" t="s">
        <v>252</v>
      </c>
      <c r="L5" s="46" t="s">
        <v>252</v>
      </c>
      <c r="M5" s="46" t="s">
        <v>252</v>
      </c>
      <c r="N5" s="46" t="s">
        <v>252</v>
      </c>
      <c r="O5" s="46" t="s">
        <v>252</v>
      </c>
      <c r="P5" s="46" t="s">
        <v>253</v>
      </c>
      <c r="Q5" s="46" t="s">
        <v>252</v>
      </c>
      <c r="R5" s="46" t="s">
        <v>253</v>
      </c>
      <c r="S5" s="55" t="s">
        <v>253</v>
      </c>
      <c r="T5" s="55" t="s">
        <v>252</v>
      </c>
      <c r="U5" s="23" t="s">
        <v>252</v>
      </c>
      <c r="V5" s="23" t="s">
        <v>252</v>
      </c>
      <c r="W5" s="23" t="s">
        <v>252</v>
      </c>
      <c r="X5" s="23" t="s">
        <v>252</v>
      </c>
      <c r="Y5" s="23" t="s">
        <v>252</v>
      </c>
      <c r="Z5" s="23" t="s">
        <v>252</v>
      </c>
      <c r="AA5" s="23" t="e">
        <f>#REF!+1</f>
        <v>#REF!</v>
      </c>
      <c r="AB5" s="23" t="s">
        <v>252</v>
      </c>
      <c r="AC5" s="23" t="s">
        <v>252</v>
      </c>
      <c r="AD5" s="23" t="s">
        <v>252</v>
      </c>
      <c r="AE5" s="23" t="s">
        <v>252</v>
      </c>
      <c r="AF5" s="23" t="s">
        <v>252</v>
      </c>
      <c r="AG5" s="23" t="s">
        <v>252</v>
      </c>
      <c r="AH5" s="23" t="s">
        <v>252</v>
      </c>
      <c r="AI5" s="23" t="s">
        <v>252</v>
      </c>
      <c r="AJ5" s="23" t="s">
        <v>252</v>
      </c>
      <c r="AK5" s="23" t="s">
        <v>252</v>
      </c>
      <c r="AL5" s="23" t="s">
        <v>252</v>
      </c>
      <c r="AM5" s="23" t="s">
        <v>252</v>
      </c>
      <c r="AN5" s="23" t="s">
        <v>252</v>
      </c>
      <c r="AO5" s="23" t="s">
        <v>252</v>
      </c>
      <c r="AP5" s="23" t="s">
        <v>252</v>
      </c>
      <c r="AQ5" s="23" t="s">
        <v>252</v>
      </c>
      <c r="AR5" s="23" t="s">
        <v>252</v>
      </c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115"/>
      <c r="FZ5" s="115"/>
      <c r="GA5" s="220"/>
      <c r="GB5" s="23"/>
      <c r="GC5" s="224"/>
      <c r="GD5" s="55"/>
      <c r="GE5" s="55"/>
      <c r="GF5" s="55"/>
      <c r="GG5" s="23"/>
      <c r="GH5" s="23"/>
      <c r="GI5" s="23"/>
      <c r="GJ5" s="206"/>
      <c r="GK5" s="55"/>
      <c r="GL5" s="55"/>
      <c r="GM5" s="55"/>
      <c r="GN5" s="55"/>
      <c r="GO5" s="115"/>
      <c r="GP5" s="23"/>
      <c r="GQ5" s="55"/>
      <c r="GR5" s="55"/>
      <c r="GS5" s="115"/>
      <c r="GT5" s="115"/>
      <c r="GU5" s="115"/>
      <c r="GV5" s="115"/>
      <c r="GW5" s="115"/>
      <c r="GX5" s="46" t="e">
        <f>#REF!+1</f>
        <v>#REF!</v>
      </c>
      <c r="GY5" s="55" t="e">
        <f>#REF!+1</f>
        <v>#REF!</v>
      </c>
      <c r="GZ5" s="55" t="e">
        <f>GY5+1</f>
        <v>#REF!</v>
      </c>
      <c r="HA5" s="55" t="e">
        <f>GZ5+1</f>
        <v>#REF!</v>
      </c>
      <c r="HB5" s="55" t="e">
        <f>HA5+1</f>
        <v>#REF!</v>
      </c>
      <c r="HC5" s="115" t="e">
        <f>#REF!+1</f>
        <v>#REF!</v>
      </c>
      <c r="HD5" s="115" t="e">
        <f>#REF!+1</f>
        <v>#REF!</v>
      </c>
      <c r="HE5" s="115" t="e">
        <f>#REF!+1</f>
        <v>#REF!</v>
      </c>
      <c r="HF5" s="115" t="e">
        <f>HE5+1</f>
        <v>#REF!</v>
      </c>
      <c r="HG5" s="115" t="e">
        <f>HF5+1</f>
        <v>#REF!</v>
      </c>
      <c r="HH5" s="115" t="e">
        <f>#REF!+1</f>
        <v>#REF!</v>
      </c>
      <c r="HI5" s="115" t="e">
        <f>#REF!+1</f>
        <v>#REF!</v>
      </c>
      <c r="HJ5" s="115" t="e">
        <f>HI5+1</f>
        <v>#REF!</v>
      </c>
      <c r="HK5" s="115" t="e">
        <f>#REF!+1</f>
        <v>#REF!</v>
      </c>
      <c r="HL5" s="23">
        <v>20</v>
      </c>
      <c r="HM5" s="46" t="e">
        <f>#REF!+1</f>
        <v>#REF!</v>
      </c>
    </row>
    <row r="6" spans="1:221" ht="72.75" thickBot="1">
      <c r="A6" s="34" t="s">
        <v>686</v>
      </c>
      <c r="B6" s="35" t="s">
        <v>70</v>
      </c>
      <c r="C6" s="40" t="s">
        <v>124</v>
      </c>
      <c r="D6" s="54" t="s">
        <v>78</v>
      </c>
      <c r="E6" s="54" t="s">
        <v>79</v>
      </c>
      <c r="F6" s="54" t="s">
        <v>80</v>
      </c>
      <c r="G6" s="54" t="s">
        <v>83</v>
      </c>
      <c r="H6" s="201" t="s">
        <v>87</v>
      </c>
      <c r="I6" s="54" t="s">
        <v>88</v>
      </c>
      <c r="J6" s="54" t="s">
        <v>91</v>
      </c>
      <c r="K6" s="54" t="s">
        <v>92</v>
      </c>
      <c r="L6" s="54" t="s">
        <v>94</v>
      </c>
      <c r="M6" s="54" t="s">
        <v>95</v>
      </c>
      <c r="N6" s="59" t="s">
        <v>96</v>
      </c>
      <c r="O6" s="59" t="s">
        <v>97</v>
      </c>
      <c r="P6" s="59" t="s">
        <v>99</v>
      </c>
      <c r="Q6" s="59" t="s">
        <v>100</v>
      </c>
      <c r="R6" s="59" t="s">
        <v>101</v>
      </c>
      <c r="S6" s="40" t="s">
        <v>133</v>
      </c>
      <c r="T6" s="40" t="s">
        <v>138</v>
      </c>
      <c r="U6" s="40" t="s">
        <v>193</v>
      </c>
      <c r="V6" s="40" t="s">
        <v>194</v>
      </c>
      <c r="W6" s="40" t="s">
        <v>195</v>
      </c>
      <c r="X6" s="40" t="s">
        <v>196</v>
      </c>
      <c r="Y6" s="41" t="s">
        <v>197</v>
      </c>
      <c r="Z6" s="41" t="s">
        <v>198</v>
      </c>
      <c r="AA6" s="40" t="s">
        <v>209</v>
      </c>
      <c r="AB6" s="41" t="s">
        <v>644</v>
      </c>
      <c r="AC6" s="41" t="s">
        <v>536</v>
      </c>
      <c r="AD6" s="41" t="s">
        <v>537</v>
      </c>
      <c r="AE6" s="41" t="s">
        <v>538</v>
      </c>
      <c r="AF6" s="41" t="s">
        <v>539</v>
      </c>
      <c r="AG6" s="42" t="s">
        <v>540</v>
      </c>
      <c r="AH6" s="37" t="s">
        <v>541</v>
      </c>
      <c r="AI6" s="40" t="s">
        <v>542</v>
      </c>
      <c r="AJ6" s="40" t="s">
        <v>543</v>
      </c>
      <c r="AK6" s="40" t="s">
        <v>544</v>
      </c>
      <c r="AL6" s="40" t="s">
        <v>545</v>
      </c>
      <c r="AM6" s="40" t="s">
        <v>546</v>
      </c>
      <c r="AN6" s="40" t="s">
        <v>547</v>
      </c>
      <c r="AO6" s="40" t="s">
        <v>548</v>
      </c>
      <c r="AP6" s="40" t="s">
        <v>549</v>
      </c>
      <c r="AQ6" s="40" t="s">
        <v>550</v>
      </c>
      <c r="AR6" s="40" t="s">
        <v>594</v>
      </c>
      <c r="AS6" s="192" t="s">
        <v>710</v>
      </c>
      <c r="AT6" s="193" t="s">
        <v>711</v>
      </c>
      <c r="AU6" s="193" t="s">
        <v>712</v>
      </c>
      <c r="AV6" s="193" t="s">
        <v>713</v>
      </c>
      <c r="AW6" s="194" t="s">
        <v>714</v>
      </c>
      <c r="AX6" s="192" t="s">
        <v>715</v>
      </c>
      <c r="AY6" s="192" t="s">
        <v>716</v>
      </c>
      <c r="AZ6" s="192" t="s">
        <v>717</v>
      </c>
      <c r="BA6" s="194" t="s">
        <v>718</v>
      </c>
      <c r="BB6" s="192" t="s">
        <v>719</v>
      </c>
      <c r="BC6" s="192" t="s">
        <v>720</v>
      </c>
      <c r="BD6" s="192" t="s">
        <v>721</v>
      </c>
      <c r="BE6" s="192" t="s">
        <v>722</v>
      </c>
      <c r="BF6" s="192" t="s">
        <v>723</v>
      </c>
      <c r="BG6" s="192" t="s">
        <v>724</v>
      </c>
      <c r="BH6" s="192" t="s">
        <v>725</v>
      </c>
      <c r="BI6" s="194" t="s">
        <v>726</v>
      </c>
      <c r="BJ6" s="194" t="s">
        <v>727</v>
      </c>
      <c r="BK6" s="192" t="s">
        <v>728</v>
      </c>
      <c r="BL6" s="194" t="s">
        <v>731</v>
      </c>
      <c r="BM6" s="192" t="s">
        <v>732</v>
      </c>
      <c r="BN6" s="192" t="s">
        <v>733</v>
      </c>
      <c r="BO6" s="194" t="s">
        <v>734</v>
      </c>
      <c r="BP6" s="192" t="s">
        <v>735</v>
      </c>
      <c r="BQ6" s="194" t="s">
        <v>737</v>
      </c>
      <c r="BR6" s="194" t="s">
        <v>738</v>
      </c>
      <c r="BS6" s="194" t="s">
        <v>739</v>
      </c>
      <c r="BT6" s="192" t="s">
        <v>740</v>
      </c>
      <c r="BU6" s="192" t="s">
        <v>741</v>
      </c>
      <c r="BV6" s="192" t="s">
        <v>742</v>
      </c>
      <c r="BW6" s="192" t="s">
        <v>743</v>
      </c>
      <c r="BX6" s="194" t="s">
        <v>744</v>
      </c>
      <c r="BY6" s="194" t="s">
        <v>745</v>
      </c>
      <c r="BZ6" s="194" t="s">
        <v>746</v>
      </c>
      <c r="CA6" s="192" t="s">
        <v>747</v>
      </c>
      <c r="CB6" s="194" t="s">
        <v>748</v>
      </c>
      <c r="CC6" s="192" t="s">
        <v>749</v>
      </c>
      <c r="CD6" s="194" t="s">
        <v>750</v>
      </c>
      <c r="CE6" s="194" t="s">
        <v>751</v>
      </c>
      <c r="CF6" s="192" t="s">
        <v>752</v>
      </c>
      <c r="CG6" s="194" t="s">
        <v>753</v>
      </c>
      <c r="CH6" s="192" t="s">
        <v>754</v>
      </c>
      <c r="CI6" s="192" t="s">
        <v>755</v>
      </c>
      <c r="CJ6" s="192" t="s">
        <v>756</v>
      </c>
      <c r="CK6" s="194" t="s">
        <v>757</v>
      </c>
      <c r="CL6" s="194" t="s">
        <v>758</v>
      </c>
      <c r="CM6" s="194" t="s">
        <v>759</v>
      </c>
      <c r="CN6" s="192" t="s">
        <v>760</v>
      </c>
      <c r="CO6" s="192" t="s">
        <v>761</v>
      </c>
      <c r="CP6" s="193" t="s">
        <v>762</v>
      </c>
      <c r="CQ6" s="192" t="s">
        <v>763</v>
      </c>
      <c r="CR6" s="192" t="s">
        <v>764</v>
      </c>
      <c r="CS6" s="192" t="s">
        <v>765</v>
      </c>
      <c r="CT6" s="192" t="s">
        <v>766</v>
      </c>
      <c r="CU6" s="192" t="s">
        <v>767</v>
      </c>
      <c r="CV6" s="192" t="s">
        <v>768</v>
      </c>
      <c r="CW6" s="192" t="s">
        <v>769</v>
      </c>
      <c r="CX6" s="192" t="s">
        <v>770</v>
      </c>
      <c r="CY6" s="192" t="s">
        <v>771</v>
      </c>
      <c r="CZ6" s="192" t="s">
        <v>772</v>
      </c>
      <c r="DA6" s="192" t="s">
        <v>773</v>
      </c>
      <c r="DB6" s="192" t="s">
        <v>774</v>
      </c>
      <c r="DC6" s="192" t="s">
        <v>775</v>
      </c>
      <c r="DD6" s="194" t="s">
        <v>776</v>
      </c>
      <c r="DE6" s="194" t="s">
        <v>777</v>
      </c>
      <c r="DF6" s="192" t="s">
        <v>778</v>
      </c>
      <c r="DG6" s="192" t="s">
        <v>779</v>
      </c>
      <c r="DH6" s="192" t="s">
        <v>780</v>
      </c>
      <c r="DI6" s="194" t="s">
        <v>781</v>
      </c>
      <c r="DJ6" s="194" t="s">
        <v>782</v>
      </c>
      <c r="DK6" s="192" t="s">
        <v>783</v>
      </c>
      <c r="DL6" s="192" t="s">
        <v>784</v>
      </c>
      <c r="DM6" s="192" t="s">
        <v>785</v>
      </c>
      <c r="DN6" s="194" t="s">
        <v>787</v>
      </c>
      <c r="DO6" s="194" t="s">
        <v>788</v>
      </c>
      <c r="DP6" s="194" t="s">
        <v>789</v>
      </c>
      <c r="DQ6" s="195" t="s">
        <v>790</v>
      </c>
      <c r="DR6" s="195" t="s">
        <v>791</v>
      </c>
      <c r="DS6" s="195" t="s">
        <v>792</v>
      </c>
      <c r="DT6" s="195" t="s">
        <v>793</v>
      </c>
      <c r="DU6" s="195" t="s">
        <v>794</v>
      </c>
      <c r="DV6" s="195" t="s">
        <v>795</v>
      </c>
      <c r="DW6" s="195" t="s">
        <v>796</v>
      </c>
      <c r="DX6" s="195" t="s">
        <v>797</v>
      </c>
      <c r="DY6" s="196" t="s">
        <v>798</v>
      </c>
      <c r="DZ6" s="195" t="s">
        <v>799</v>
      </c>
      <c r="EA6" s="195" t="s">
        <v>800</v>
      </c>
      <c r="EB6" s="195" t="s">
        <v>644</v>
      </c>
      <c r="EC6" s="195" t="s">
        <v>803</v>
      </c>
      <c r="ED6" s="195" t="s">
        <v>804</v>
      </c>
      <c r="EE6" s="196" t="s">
        <v>805</v>
      </c>
      <c r="EF6" s="197" t="s">
        <v>806</v>
      </c>
      <c r="EG6" s="197" t="s">
        <v>807</v>
      </c>
      <c r="EH6" s="197" t="s">
        <v>808</v>
      </c>
      <c r="EI6" s="197" t="s">
        <v>809</v>
      </c>
      <c r="EJ6" s="197" t="s">
        <v>810</v>
      </c>
      <c r="EK6" s="198" t="s">
        <v>811</v>
      </c>
      <c r="EL6" s="198" t="s">
        <v>812</v>
      </c>
      <c r="EM6" s="197" t="s">
        <v>813</v>
      </c>
      <c r="EN6" s="197" t="s">
        <v>814</v>
      </c>
      <c r="EO6" s="198" t="s">
        <v>815</v>
      </c>
      <c r="EP6" s="197" t="s">
        <v>816</v>
      </c>
      <c r="EQ6" s="197" t="s">
        <v>817</v>
      </c>
      <c r="ER6" s="197" t="s">
        <v>818</v>
      </c>
      <c r="ES6" s="198" t="s">
        <v>819</v>
      </c>
      <c r="ET6" s="198" t="s">
        <v>820</v>
      </c>
      <c r="EU6" s="198" t="s">
        <v>821</v>
      </c>
      <c r="EV6" s="197" t="s">
        <v>822</v>
      </c>
      <c r="EW6" s="195" t="s">
        <v>823</v>
      </c>
      <c r="EX6" s="195" t="s">
        <v>824</v>
      </c>
      <c r="EY6" s="195" t="s">
        <v>825</v>
      </c>
      <c r="EZ6" s="195" t="s">
        <v>826</v>
      </c>
      <c r="FA6" s="195" t="s">
        <v>827</v>
      </c>
      <c r="FB6" s="195" t="s">
        <v>401</v>
      </c>
      <c r="FC6" s="195" t="s">
        <v>828</v>
      </c>
      <c r="FD6" s="195" t="s">
        <v>829</v>
      </c>
      <c r="FE6" s="195" t="s">
        <v>830</v>
      </c>
      <c r="FF6" s="197" t="s">
        <v>831</v>
      </c>
      <c r="FG6" s="197" t="s">
        <v>832</v>
      </c>
      <c r="FH6" s="40" t="s">
        <v>157</v>
      </c>
      <c r="FI6" s="40" t="s">
        <v>163</v>
      </c>
      <c r="FJ6" s="40" t="s">
        <v>164</v>
      </c>
      <c r="FK6" s="40" t="s">
        <v>165</v>
      </c>
      <c r="FL6" s="40" t="s">
        <v>169</v>
      </c>
      <c r="FM6" s="40" t="s">
        <v>170</v>
      </c>
      <c r="FN6" s="41" t="s">
        <v>171</v>
      </c>
      <c r="FO6" s="65" t="s">
        <v>173</v>
      </c>
      <c r="FP6" s="56" t="s">
        <v>174</v>
      </c>
      <c r="FQ6" s="40" t="s">
        <v>176</v>
      </c>
      <c r="FR6" s="40" t="s">
        <v>177</v>
      </c>
      <c r="FS6" s="40" t="s">
        <v>178</v>
      </c>
      <c r="FT6" s="40" t="s">
        <v>179</v>
      </c>
      <c r="FU6" s="40" t="s">
        <v>181</v>
      </c>
      <c r="FV6" s="41" t="s">
        <v>297</v>
      </c>
      <c r="FW6" s="41" t="s">
        <v>303</v>
      </c>
      <c r="FX6" s="41" t="s">
        <v>304</v>
      </c>
      <c r="FY6" s="56" t="s">
        <v>411</v>
      </c>
      <c r="FZ6" s="56" t="s">
        <v>412</v>
      </c>
      <c r="GA6" s="56" t="s">
        <v>155</v>
      </c>
      <c r="GB6" s="41" t="s">
        <v>300</v>
      </c>
      <c r="GC6" s="226" t="s">
        <v>134</v>
      </c>
      <c r="GD6" s="225" t="s">
        <v>123</v>
      </c>
      <c r="GE6" s="226" t="s">
        <v>122</v>
      </c>
      <c r="GF6" s="216" t="s">
        <v>143</v>
      </c>
      <c r="GG6" s="65" t="s">
        <v>199</v>
      </c>
      <c r="GH6" s="65" t="s">
        <v>306</v>
      </c>
      <c r="GI6" s="56" t="s">
        <v>226</v>
      </c>
      <c r="GJ6" s="41" t="s">
        <v>330</v>
      </c>
      <c r="GK6" s="207" t="s">
        <v>187</v>
      </c>
      <c r="GL6" s="40" t="s">
        <v>188</v>
      </c>
      <c r="GM6" s="40" t="s">
        <v>189</v>
      </c>
      <c r="GN6" s="40" t="s">
        <v>191</v>
      </c>
      <c r="GO6" s="41" t="s">
        <v>436</v>
      </c>
      <c r="GP6" s="40" t="s">
        <v>202</v>
      </c>
      <c r="GQ6" s="40" t="s">
        <v>135</v>
      </c>
      <c r="GR6" s="40" t="s">
        <v>139</v>
      </c>
      <c r="GS6" s="56" t="s">
        <v>414</v>
      </c>
      <c r="GT6" s="56" t="s">
        <v>416</v>
      </c>
      <c r="GU6" s="56" t="s">
        <v>418</v>
      </c>
      <c r="GV6" s="40" t="s">
        <v>456</v>
      </c>
      <c r="GW6" s="40" t="s">
        <v>452</v>
      </c>
      <c r="GX6" s="40" t="s">
        <v>130</v>
      </c>
      <c r="GY6" s="56" t="s">
        <v>200</v>
      </c>
      <c r="GZ6" s="40" t="s">
        <v>203</v>
      </c>
      <c r="HA6" s="40" t="s">
        <v>205</v>
      </c>
      <c r="HB6" s="40" t="s">
        <v>206</v>
      </c>
      <c r="HC6" s="56" t="s">
        <v>401</v>
      </c>
      <c r="HD6" s="41" t="s">
        <v>483</v>
      </c>
      <c r="HE6" s="41" t="s">
        <v>440</v>
      </c>
      <c r="HF6" s="41" t="s">
        <v>441</v>
      </c>
      <c r="HG6" s="41" t="s">
        <v>442</v>
      </c>
      <c r="HH6" s="40" t="s">
        <v>449</v>
      </c>
      <c r="HI6" s="37" t="s">
        <v>447</v>
      </c>
      <c r="HJ6" s="40" t="s">
        <v>448</v>
      </c>
      <c r="HK6" s="41" t="s">
        <v>425</v>
      </c>
      <c r="HL6" s="40" t="s">
        <v>192</v>
      </c>
      <c r="HM6" s="40" t="s">
        <v>167</v>
      </c>
    </row>
    <row r="7" spans="1:221">
      <c r="A7" s="30">
        <v>1</v>
      </c>
      <c r="B7" s="79" t="s">
        <v>75</v>
      </c>
      <c r="C7" s="44" t="e">
        <f>WORKDAY(C8,#REF!,'Holiday Schedule'!$B$2:$B$30)</f>
        <v>#REF!</v>
      </c>
      <c r="D7" s="44" t="e">
        <f>WORKDAY(D8,#REF!,'Holiday Schedule'!$B$2:$B$30)</f>
        <v>#REF!</v>
      </c>
      <c r="E7" s="44" t="e">
        <f>WORKDAY(E8,#REF!,'Holiday Schedule'!$B$2:$B$30)</f>
        <v>#REF!</v>
      </c>
      <c r="F7" s="44" t="e">
        <f>WORKDAY(F8,#REF!,'Holiday Schedule'!$B$2:$B$30)</f>
        <v>#REF!</v>
      </c>
      <c r="G7" s="44"/>
      <c r="H7" s="44"/>
      <c r="I7" s="44" t="e">
        <f>WORKDAY(I8,#REF!,'Holiday Schedule'!$B$2:$B$30)</f>
        <v>#REF!</v>
      </c>
      <c r="J7" s="44"/>
      <c r="K7" s="44"/>
      <c r="L7" s="44"/>
      <c r="M7" s="44"/>
      <c r="N7" s="57" t="e">
        <f>WORKDAY(N8,#REF!,'Holiday Schedule'!$B$2:$B$30)</f>
        <v>#REF!</v>
      </c>
      <c r="O7" s="57" t="e">
        <f>WORKDAY(O8,#REF!,'Holiday Schedule'!$B$2:$B$30)</f>
        <v>#REF!</v>
      </c>
      <c r="P7" s="57"/>
      <c r="Q7" s="57"/>
      <c r="R7" s="57"/>
      <c r="S7" s="44"/>
      <c r="T7" s="44" t="e">
        <f>WORKDAY(T8,#REF!,'Holiday Schedule'!$B$2:$B$30)</f>
        <v>#REF!</v>
      </c>
      <c r="U7" s="44" t="e">
        <f>WORKDAY(U8,#REF!,'Holiday Schedule'!$B$2:$B$30)</f>
        <v>#REF!</v>
      </c>
      <c r="V7" s="44" t="e">
        <f>WORKDAY(V8,#REF!,'Holiday Schedule'!$B$2:$B$30)</f>
        <v>#REF!</v>
      </c>
      <c r="W7" s="44" t="e">
        <f>WORKDAY(W8,#REF!,'Holiday Schedule'!$B$2:$B$30)</f>
        <v>#REF!</v>
      </c>
      <c r="X7" s="44" t="e">
        <f>WORKDAY(X8,#REF!,'Holiday Schedule'!$B$2:$B$30)</f>
        <v>#REF!</v>
      </c>
      <c r="Y7" s="44" t="e">
        <f>WORKDAY(Y8,#REF!,'Holiday Schedule'!$B$2:$B$30)</f>
        <v>#REF!</v>
      </c>
      <c r="Z7" s="44" t="e">
        <f>WORKDAY(Z8,#REF!,'Holiday Schedule'!$B$2:$B$30)</f>
        <v>#REF!</v>
      </c>
      <c r="AA7" s="44" t="e">
        <f>WORKDAY(AA8,#REF!,'Holiday Schedule'!$B$2:$B$30)</f>
        <v>#REF!</v>
      </c>
      <c r="AB7" s="44" t="e">
        <f>WORKDAY(AB8,#REF!,'Holiday Schedule'!$B$2:$B$30)</f>
        <v>#REF!</v>
      </c>
      <c r="AC7" s="44" t="e">
        <f>WORKDAY(AC8,#REF!,'Holiday Schedule'!$B$2:$B$30)</f>
        <v>#REF!</v>
      </c>
      <c r="AD7" s="44" t="e">
        <f>WORKDAY(AD8,#REF!,'Holiday Schedule'!$B$2:$B$30)</f>
        <v>#REF!</v>
      </c>
      <c r="AE7" s="44" t="e">
        <f>WORKDAY(AE8,#REF!,'Holiday Schedule'!$B$2:$B$30)</f>
        <v>#REF!</v>
      </c>
      <c r="AF7" s="44" t="e">
        <f>WORKDAY(AF8,#REF!,'Holiday Schedule'!$B$2:$B$30)</f>
        <v>#REF!</v>
      </c>
      <c r="AG7" s="44" t="e">
        <f>WORKDAY(AG8,#REF!,'Holiday Schedule'!$B$2:$B$30)</f>
        <v>#REF!</v>
      </c>
      <c r="AH7" s="44" t="e">
        <f>WORKDAY(AH8,#REF!,'Holiday Schedule'!$B$2:$B$30)</f>
        <v>#REF!</v>
      </c>
      <c r="AI7" s="44" t="e">
        <f>WORKDAY(AI8,#REF!,'Holiday Schedule'!$B$2:$B$30)</f>
        <v>#REF!</v>
      </c>
      <c r="AJ7" s="44" t="e">
        <f>WORKDAY(AJ8,#REF!,'Holiday Schedule'!$B$2:$B$30)</f>
        <v>#REF!</v>
      </c>
      <c r="AK7" s="44" t="e">
        <f>WORKDAY(AK8,#REF!,'Holiday Schedule'!$B$2:$B$30)</f>
        <v>#REF!</v>
      </c>
      <c r="AL7" s="44" t="e">
        <f>WORKDAY(AL8,#REF!,'Holiday Schedule'!$B$2:$B$30)</f>
        <v>#REF!</v>
      </c>
      <c r="AM7" s="44" t="e">
        <f>WORKDAY(AM8,#REF!,'Holiday Schedule'!$B$2:$B$30)</f>
        <v>#REF!</v>
      </c>
      <c r="AN7" s="44" t="e">
        <f>WORKDAY(AN8,#REF!,'Holiday Schedule'!$B$2:$B$30)</f>
        <v>#REF!</v>
      </c>
      <c r="AO7" s="44" t="e">
        <f>WORKDAY(AO8,#REF!,'Holiday Schedule'!$B$2:$B$30)</f>
        <v>#REF!</v>
      </c>
      <c r="AP7" s="44" t="e">
        <f>WORKDAY(AP8,#REF!,'Holiday Schedule'!$B$2:$B$30)</f>
        <v>#REF!</v>
      </c>
      <c r="AQ7" s="44" t="e">
        <f>WORKDAY(AQ8,#REF!,'Holiday Schedule'!$B$2:$B$30)</f>
        <v>#REF!</v>
      </c>
      <c r="AR7" s="44" t="e">
        <f>WORKDAY(AR8,#REF!,'Holiday Schedule'!$B$2:$B$30)</f>
        <v>#REF!</v>
      </c>
      <c r="AS7" s="183" t="e">
        <f>WORKDAY(AS8,'QN Slow Moving'!$GD41,$J$63:$J$88)</f>
        <v>#REF!</v>
      </c>
      <c r="AT7" s="183" t="e">
        <f>WORKDAY(AT8,'QN Slow Moving'!$GD41,$J$63:$J$88)</f>
        <v>#REF!</v>
      </c>
      <c r="AU7" s="183" t="e">
        <f>WORKDAY(AU8,'QN Slow Moving'!$GD41,$J$63:$J$88)</f>
        <v>#REF!</v>
      </c>
      <c r="AV7" s="183" t="e">
        <f>WORKDAY(AV8,'QN Slow Moving'!$GD41,$J$63:$J$88)</f>
        <v>#REF!</v>
      </c>
      <c r="AW7" s="183">
        <v>42141</v>
      </c>
      <c r="AX7" s="184" t="e">
        <f>WORKDAY(AX8,'QN Slow Moving'!$GD7,$J$63:$J$88)</f>
        <v>#REF!</v>
      </c>
      <c r="AY7" s="184">
        <v>42149</v>
      </c>
      <c r="AZ7" s="184" t="e">
        <f>WORKDAY(AZ8,'QN Slow Moving'!$GD7,$J$63:$J$88)</f>
        <v>#REF!</v>
      </c>
      <c r="BA7" s="184" t="e">
        <f>WORKDAY(BA8,'QN Slow Moving'!$GD7,$J$63:$J$88)</f>
        <v>#REF!</v>
      </c>
      <c r="BB7" s="184" t="e">
        <f>WORKDAY(BB8,'QN Slow Moving'!$GD7,$J$63:$J$88)</f>
        <v>#REF!</v>
      </c>
      <c r="BC7" s="184" t="e">
        <f>WORKDAY(BC8,'QN Slow Moving'!$GD7,$J$63:$J$88)</f>
        <v>#REF!</v>
      </c>
      <c r="BD7" s="184" t="e">
        <f>WORKDAY(BD8,'QN Slow Moving'!$GD7,$J$63:$J$88)</f>
        <v>#REF!</v>
      </c>
      <c r="BE7" s="184" t="e">
        <f>WORKDAY(BE8,'QN Slow Moving'!$GD7,$J$63:$J$88)</f>
        <v>#REF!</v>
      </c>
      <c r="BF7" s="184" t="e">
        <f>WORKDAY(BF8,'QN Slow Moving'!$GD7,$J$63:$J$88)</f>
        <v>#REF!</v>
      </c>
      <c r="BG7" s="185" t="e">
        <f>WORKDAY(BG8,'QN Slow Moving'!$GD7,$J$63:$J$88)</f>
        <v>#REF!</v>
      </c>
      <c r="BH7" s="184" t="e">
        <f>WORKDAY(BH8,'QN Slow Moving'!$GD7,$J$63:$J$88)</f>
        <v>#REF!</v>
      </c>
      <c r="BI7" s="183">
        <v>42135</v>
      </c>
      <c r="BJ7" s="184" t="e">
        <f>WORKDAY(BJ8,'QN Slow Moving'!$GD7,$J$63:$J$88)</f>
        <v>#REF!</v>
      </c>
      <c r="BK7" s="184" t="e">
        <f>WORKDAY(BK8,'QN Slow Moving'!$GD7,$J$63:$J$88)</f>
        <v>#REF!</v>
      </c>
      <c r="BL7" s="184" t="e">
        <f>WORKDAY(BL8,'QN Slow Moving'!$GD7,$J$63:$J$88)</f>
        <v>#REF!</v>
      </c>
      <c r="BM7" s="184" t="e">
        <f>WORKDAY(BM8,'QN Slow Moving'!$GD7,$J$63:$J$88)</f>
        <v>#REF!</v>
      </c>
      <c r="BN7" s="184" t="e">
        <f>WORKDAY(BN8,'QN Slow Moving'!$GD7,$J$63:$J$88)</f>
        <v>#REF!</v>
      </c>
      <c r="BO7" s="184" t="e">
        <f>WORKDAY(BO8,'QN Slow Moving'!$GD7,$J$63:$J$88)</f>
        <v>#REF!</v>
      </c>
      <c r="BP7" s="184" t="e">
        <f>WORKDAY(BP8,'QN Slow Moving'!$GD7,$J$63:$J$88)</f>
        <v>#REF!</v>
      </c>
      <c r="BQ7" s="184" t="e">
        <f>WORKDAY(BQ8,'QN Slow Moving'!$GD7,$J$63:$J$88)</f>
        <v>#REF!</v>
      </c>
      <c r="BR7" s="184" t="e">
        <f>WORKDAY(BR8,'QN Slow Moving'!$GD7,$J$63:$J$88)</f>
        <v>#REF!</v>
      </c>
      <c r="BS7" s="184" t="e">
        <f>WORKDAY(BS8,'QN Slow Moving'!$GD7,$J$63:$J$88)</f>
        <v>#REF!</v>
      </c>
      <c r="BT7" s="184" t="e">
        <f>WORKDAY(BT8,'QN Slow Moving'!$GD7,$J$63:$J$88)</f>
        <v>#REF!</v>
      </c>
      <c r="BU7" s="184" t="e">
        <f>WORKDAY(BU8,'QN Slow Moving'!$GD7,$J$63:$J$88)</f>
        <v>#REF!</v>
      </c>
      <c r="BV7" s="184" t="e">
        <f>WORKDAY(BV8,'QN Slow Moving'!$GD7,$J$63:$J$88)</f>
        <v>#REF!</v>
      </c>
      <c r="BW7" s="184">
        <v>42166</v>
      </c>
      <c r="BX7" s="184" t="e">
        <f>WORKDAY(BX8,'QN Slow Moving'!$GD7,$J$63:$J$88)</f>
        <v>#REF!</v>
      </c>
      <c r="BY7" s="184" t="e">
        <f>WORKDAY(BY8,'QN Slow Moving'!$GD7,$J$63:$J$88)</f>
        <v>#REF!</v>
      </c>
      <c r="BZ7" s="184" t="e">
        <f>WORKDAY(BZ8,'QN Slow Moving'!$GD7,$J$63:$J$88)</f>
        <v>#REF!</v>
      </c>
      <c r="CA7" s="184" t="e">
        <f>WORKDAY(CA8,'QN Slow Moving'!$GD7,$J$63:$J$88)</f>
        <v>#REF!</v>
      </c>
      <c r="CB7" s="184" t="e">
        <f>WORKDAY(CB9,'QN Slow Moving'!$GD7,$J$63:$J$88)</f>
        <v>#REF!</v>
      </c>
      <c r="CC7" s="184" t="e">
        <f>WORKDAY(CC8,'QN Slow Moving'!$GD7,$J$63:$J$88)</f>
        <v>#REF!</v>
      </c>
      <c r="CD7" s="184" t="e">
        <f>WORKDAY(CD9,'QN Slow Moving'!$GD7,$J$63:$J$88)</f>
        <v>#REF!</v>
      </c>
      <c r="CE7" s="184" t="e">
        <f>WORKDAY(CE8,'QN Slow Moving'!$GD7,$J$63:$J$88)</f>
        <v>#REF!</v>
      </c>
      <c r="CF7" s="184" t="e">
        <f>WORKDAY(CF8,'QN Slow Moving'!$GD7,$J$63:$J$88)</f>
        <v>#REF!</v>
      </c>
      <c r="CG7" s="184" t="e">
        <f>WORKDAY(CG8,'QN Slow Moving'!$GD7,$J$63:$J$88)</f>
        <v>#REF!</v>
      </c>
      <c r="CH7" s="184" t="e">
        <f>WORKDAY(CH8,'QN Slow Moving'!$GD7,$J$63:$J$88)</f>
        <v>#REF!</v>
      </c>
      <c r="CI7" s="184" t="e">
        <f>WORKDAY(CI8,'QN Slow Moving'!$GD7,$J$63:$J$88)</f>
        <v>#REF!</v>
      </c>
      <c r="CJ7" s="184" t="e">
        <f>WORKDAY(CJ8,'QN Slow Moving'!$GD7,$J$63:$J$88)</f>
        <v>#REF!</v>
      </c>
      <c r="CK7" s="184" t="e">
        <f>WORKDAY(CK8,'QN Slow Moving'!$GD7,$J$63:$J$88)</f>
        <v>#REF!</v>
      </c>
      <c r="CL7" s="184" t="e">
        <f>WORKDAY(CL8,'QN Slow Moving'!$GD7,$J$63:$J$88)</f>
        <v>#REF!</v>
      </c>
      <c r="CM7" s="184" t="e">
        <f>WORKDAY(CM8,'QN Slow Moving'!$GD7,$J$63:$J$88)</f>
        <v>#REF!</v>
      </c>
      <c r="CN7" s="183" t="e">
        <f>WORKDAY(CN8,'QN Slow Moving'!$GD7,$J$63:$J$88)</f>
        <v>#REF!</v>
      </c>
      <c r="CO7" s="183" t="e">
        <f>WORKDAY(CO8,'QN Slow Moving'!$GD7,$J$63:$J$88)</f>
        <v>#REF!</v>
      </c>
      <c r="CP7" s="183" t="e">
        <f>WORKDAY(CP8,'QN Slow Moving'!$GD7,$J$63:$J$88)</f>
        <v>#REF!</v>
      </c>
      <c r="CQ7" s="183" t="e">
        <f>WORKDAY(CQ8,'QN Slow Moving'!$GD7,$J$63:$J$88)</f>
        <v>#REF!</v>
      </c>
      <c r="CR7" s="183" t="e">
        <f>WORKDAY(CR8,'QN Slow Moving'!$GD7,$J$63:$J$88)</f>
        <v>#REF!</v>
      </c>
      <c r="CS7" s="183" t="e">
        <f>WORKDAY(CS8,'QN Slow Moving'!$GD7,$J$63:$J$88)</f>
        <v>#REF!</v>
      </c>
      <c r="CT7" s="183" t="e">
        <f>WORKDAY(CT8,'QN Slow Moving'!$GD7,$J$63:$J$88)</f>
        <v>#REF!</v>
      </c>
      <c r="CU7" s="184" t="e">
        <f>WORKDAY(CU8,'QN Slow Moving'!$GD7,$J$63:$J$88)</f>
        <v>#REF!</v>
      </c>
      <c r="CV7" s="184" t="e">
        <f>WORKDAY(CV8,'QN Slow Moving'!$GD7,$J$63:$J$88)</f>
        <v>#REF!</v>
      </c>
      <c r="CW7" s="184" t="e">
        <f>WORKDAY(CW8,'QN Slow Moving'!$GD7,$J$63:$J$88)</f>
        <v>#REF!</v>
      </c>
      <c r="CX7" s="184" t="e">
        <f>WORKDAY(CX8,'QN Slow Moving'!$GD7,$J$63:$J$88)</f>
        <v>#REF!</v>
      </c>
      <c r="CY7" s="184" t="e">
        <f>WORKDAY(CY8,'QN Slow Moving'!$GD7,$J$63:$J$88)</f>
        <v>#REF!</v>
      </c>
      <c r="CZ7" s="184" t="e">
        <f>WORKDAY(CZ8,'QN Slow Moving'!$GD7,$J$63:$J$88)</f>
        <v>#REF!</v>
      </c>
      <c r="DA7" s="184" t="e">
        <f>WORKDAY(DA8,'QN Slow Moving'!$GD7,$J$63:$J$88)</f>
        <v>#REF!</v>
      </c>
      <c r="DB7" s="184" t="e">
        <f>WORKDAY(DB8,'QN Slow Moving'!$GD7,$J$63:$J$88)</f>
        <v>#REF!</v>
      </c>
      <c r="DC7" s="184" t="e">
        <f>WORKDAY(DC8,'QN Slow Moving'!$GD7,$J$63:$J$88)</f>
        <v>#REF!</v>
      </c>
      <c r="DD7" s="184" t="e">
        <f>WORKDAY(DD8,'QN Slow Moving'!$GD7,$J$63:$J$88)</f>
        <v>#REF!</v>
      </c>
      <c r="DE7" s="184" t="e">
        <f>WORKDAY(DE8,'QN Slow Moving'!$GD7,$J$63:$J$88)</f>
        <v>#REF!</v>
      </c>
      <c r="DF7" s="184" t="e">
        <f>WORKDAY(DF8,'QN Slow Moving'!$GD7,$J$63:$J$88)</f>
        <v>#REF!</v>
      </c>
      <c r="DG7" s="184" t="e">
        <f>WORKDAY(#REF!,'QN Slow Moving'!$GD7,$J$63:$J$88)</f>
        <v>#REF!</v>
      </c>
      <c r="DH7" s="184" t="e">
        <f>WORKDAY(#REF!,'QN Slow Moving'!$GD7,$J$63:$J$88)</f>
        <v>#REF!</v>
      </c>
      <c r="DI7" s="184" t="e">
        <f>WORKDAY(#REF!,'QN Slow Moving'!$GD7,$J$63:$J$88)</f>
        <v>#REF!</v>
      </c>
      <c r="DJ7" s="184" t="e">
        <f>WORKDAY(#REF!,'QN Slow Moving'!$GD7,$J$63:$J$88)</f>
        <v>#REF!</v>
      </c>
      <c r="DK7" s="184" t="e">
        <f>WORKDAY(#REF!,'QN Slow Moving'!$GD7,$J$63:$J$88)</f>
        <v>#REF!</v>
      </c>
      <c r="DL7" s="184" t="e">
        <f>WORKDAY(DG8,'QN Slow Moving'!$GD7,$J$63:$J$88)</f>
        <v>#REF!</v>
      </c>
      <c r="DM7" s="184" t="e">
        <f>WORKDAY(DH8,'QN Slow Moving'!$GD7,$J$63:$J$88)</f>
        <v>#REF!</v>
      </c>
      <c r="DN7" s="183">
        <v>42165</v>
      </c>
      <c r="DO7" s="184" t="e">
        <f>WORKDAY(DK8,'QN Slow Moving'!$GD7,$J$63:$J$88)</f>
        <v>#REF!</v>
      </c>
      <c r="DP7" s="184" t="e">
        <f>WORKDAY(DL8,'QN Slow Moving'!$GD7,$J$63:$J$88)</f>
        <v>#REF!</v>
      </c>
      <c r="DQ7" s="183" t="e">
        <f>WORKDAY(DM8,'QN Slow Moving'!$GD7,$J$63:$J$88)</f>
        <v>#REF!</v>
      </c>
      <c r="DR7" s="184" t="e">
        <f>WORKDAY(#REF!,'QN Slow Moving'!$GD7,$J$63:$J$88)</f>
        <v>#REF!</v>
      </c>
      <c r="DS7" s="184" t="e">
        <f>WORKDAY(DN8,'QN Slow Moving'!$GD7,$J$63:$J$88)</f>
        <v>#REF!</v>
      </c>
      <c r="DT7" s="184" t="e">
        <f>WORKDAY(DO8,'QN Slow Moving'!$GD7,$J$63:$J$88)</f>
        <v>#REF!</v>
      </c>
      <c r="DU7" s="184" t="e">
        <f>WORKDAY(DP8,'QN Slow Moving'!$GD7,$J$63:$J$88)</f>
        <v>#REF!</v>
      </c>
      <c r="DV7" s="184" t="e">
        <f>WORKDAY(DQ8,'QN Slow Moving'!$GD7,$J$63:$J$88)</f>
        <v>#REF!</v>
      </c>
      <c r="DW7" s="184" t="e">
        <f>WORKDAY(DR8,'QN Slow Moving'!$GD7,$J$63:$J$88)</f>
        <v>#REF!</v>
      </c>
      <c r="DX7" s="184" t="e">
        <f>WORKDAY(DX8,'QN Slow Moving'!$GD7,$J$63:$J$88)</f>
        <v>#REF!</v>
      </c>
      <c r="DY7" s="184" t="e">
        <f>WORKDAY(DY8,'QN Slow Moving'!$GD7,$J$63:$J$88)</f>
        <v>#REF!</v>
      </c>
      <c r="DZ7" s="184" t="e">
        <f>WORKDAY(DZ8,'QN Slow Moving'!$GD7,$J$63:$J$88)</f>
        <v>#REF!</v>
      </c>
      <c r="EA7" s="184" t="e">
        <f>WORKDAY(EA8,'QN Slow Moving'!$GD7,$J$63:$J$88)</f>
        <v>#REF!</v>
      </c>
      <c r="EB7" s="185" t="e">
        <f>WORKDAY(EB8,'QN Slow Moving'!$GD7,$J$63:$J$88)</f>
        <v>#REF!</v>
      </c>
      <c r="EC7" s="185" t="e">
        <f>WORKDAY(EC8,'QN Slow Moving'!$GD7,$J$63:$J$88)</f>
        <v>#REF!</v>
      </c>
      <c r="ED7" s="184" t="e">
        <f>WORKDAY(ED8,'QN Slow Moving'!$GD7,$J$63:$J$88)</f>
        <v>#REF!</v>
      </c>
      <c r="EE7" s="184" t="e">
        <f>WORKDAY(EE8,'QN Slow Moving'!$GD7,$J$63:$J$88)</f>
        <v>#REF!</v>
      </c>
      <c r="EF7" s="184" t="e">
        <f>WORKDAY(EF8,'QN Slow Moving'!$GD7,$J$63:$J$88)</f>
        <v>#REF!</v>
      </c>
      <c r="EG7" s="184" t="e">
        <f>WORKDAY(EG8,'QN Slow Moving'!$GD7,$J$63:$J$88)</f>
        <v>#REF!</v>
      </c>
      <c r="EH7" s="184" t="e">
        <f>WORKDAY(EH8,'QN Slow Moving'!$GD7,$J$63:$J$88)</f>
        <v>#REF!</v>
      </c>
      <c r="EI7" s="184" t="e">
        <f>WORKDAY(EI8,'QN Slow Moving'!$GD7,$J$63:$J$88)</f>
        <v>#REF!</v>
      </c>
      <c r="EJ7" s="184" t="e">
        <f>WORKDAY(EJ8,'QN Slow Moving'!$GD7,$J$63:$J$88)</f>
        <v>#REF!</v>
      </c>
      <c r="EK7" s="184" t="e">
        <f>WORKDAY(EK8,'QN Slow Moving'!$GD7,$J$63:$J$88)</f>
        <v>#REF!</v>
      </c>
      <c r="EL7" s="184" t="e">
        <f>WORKDAY(EL8,'QN Slow Moving'!$GD7,$J$63:$J$88)</f>
        <v>#REF!</v>
      </c>
      <c r="EM7" s="184" t="e">
        <f>WORKDAY(EM8,'QN Slow Moving'!$GD7,$J$63:$J$88)</f>
        <v>#REF!</v>
      </c>
      <c r="EN7" s="184" t="e">
        <f>WORKDAY(EN8,'QN Slow Moving'!$GD7,$J$63:$J$88)</f>
        <v>#REF!</v>
      </c>
      <c r="EO7" s="184" t="e">
        <f>WORKDAY(EO8,'QN Slow Moving'!$GD7,$J$63:$J$88)</f>
        <v>#REF!</v>
      </c>
      <c r="EP7" s="184" t="e">
        <f>WORKDAY(EP8,'QN Slow Moving'!$GD7,$J$63:$J$88)</f>
        <v>#REF!</v>
      </c>
      <c r="EQ7" s="184" t="e">
        <f>WORKDAY(EQ9,'QN Slow Moving'!$GD7,$J$63:$J$88)</f>
        <v>#REF!</v>
      </c>
      <c r="ER7" s="184" t="e">
        <f>WORKDAY(ER8,'QN Slow Moving'!$GD7,$J$63:$J$88)</f>
        <v>#REF!</v>
      </c>
      <c r="ES7" s="184" t="e">
        <f>WORKDAY(ES8,'QN Slow Moving'!$GD7,$J$63:$J$88)</f>
        <v>#REF!</v>
      </c>
      <c r="ET7" s="184" t="e">
        <f>WORKDAY(ET8,'QN Slow Moving'!$GD7,$J$63:$J$88)</f>
        <v>#REF!</v>
      </c>
      <c r="EU7" s="184" t="e">
        <f>WORKDAY(EU8,'QN Slow Moving'!$GD7,$J$63:$J$88)</f>
        <v>#REF!</v>
      </c>
      <c r="EV7" s="184" t="e">
        <f>WORKDAY(EV8,'QN Slow Moving'!$GD7,$J$63:$J$88)</f>
        <v>#REF!</v>
      </c>
      <c r="EW7" s="184" t="e">
        <f>WORKDAY(EW8,'QN Slow Moving'!$GD7,$J$63:$J$88)</f>
        <v>#REF!</v>
      </c>
      <c r="EX7" s="185" t="e">
        <f>WORKDAY(EX8,'QN Slow Moving'!$GD7,$J$63:$J$88)</f>
        <v>#REF!</v>
      </c>
      <c r="EY7" s="185" t="e">
        <f>WORKDAY(EY8,'QN Slow Moving'!$GD7,$J$63:$J$88)</f>
        <v>#REF!</v>
      </c>
      <c r="EZ7" s="185" t="e">
        <f>WORKDAY(EZ8,'QN Slow Moving'!$GD7,$J$63:$J$88)</f>
        <v>#REF!</v>
      </c>
      <c r="FA7" s="185" t="e">
        <f>WORKDAY(FA8,'QN Slow Moving'!$GD7,$J$63:$J$88)</f>
        <v>#REF!</v>
      </c>
      <c r="FB7" s="185" t="e">
        <f>WORKDAY(FB8,'QN Slow Moving'!$GD7,$J$63:$J$88)</f>
        <v>#REF!</v>
      </c>
      <c r="FC7" s="185" t="e">
        <f>WORKDAY(FC8,'QN Slow Moving'!$GD7,$J$63:$J$88)</f>
        <v>#REF!</v>
      </c>
      <c r="FD7" s="185" t="e">
        <f>WORKDAY(FD8,'QN Slow Moving'!$GD7,$J$63:$J$88)</f>
        <v>#REF!</v>
      </c>
      <c r="FE7" s="185" t="e">
        <f>WORKDAY(FE8,'QN Slow Moving'!$GD7,$J$63:$J$88)</f>
        <v>#REF!</v>
      </c>
      <c r="FF7" s="184" t="e">
        <f>WORKDAY(FF8,'QN Slow Moving'!$GD7,$J$63:$J$88)</f>
        <v>#REF!</v>
      </c>
      <c r="FG7" s="184" t="e">
        <f>WORKDAY(FG8,'QN Slow Moving'!$GD7,$J$63:$J$88)</f>
        <v>#REF!</v>
      </c>
      <c r="FH7" s="44" t="e">
        <f>WORKDAY(FH8,#REF!,'Holiday Schedule'!$B$2:$B$30)</f>
        <v>#REF!</v>
      </c>
      <c r="FI7" s="44" t="e">
        <f>WORKDAY(FI8,#REF!,'Holiday Schedule'!$B$2:$B$30)</f>
        <v>#REF!</v>
      </c>
      <c r="FJ7" s="44" t="e">
        <f>WORKDAY(FJ8,#REF!,'Holiday Schedule'!$B$2:$B$30)</f>
        <v>#REF!</v>
      </c>
      <c r="FK7" s="44" t="e">
        <f>WORKDAY(FK8,#REF!,'Holiday Schedule'!$B$2:$B$30)</f>
        <v>#REF!</v>
      </c>
      <c r="FL7" s="44" t="e">
        <f>WORKDAY(FL8,#REF!,'Holiday Schedule'!$B$2:$B$30)</f>
        <v>#REF!</v>
      </c>
      <c r="FM7" s="44" t="e">
        <f>WORKDAY(FM8,#REF!,'Holiday Schedule'!$B$2:$B$30)</f>
        <v>#REF!</v>
      </c>
      <c r="FN7" s="44" t="e">
        <f>WORKDAY(FN8,#REF!,'Holiday Schedule'!$B$2:$B$30)</f>
        <v>#REF!</v>
      </c>
      <c r="FO7" s="44" t="e">
        <f>WORKDAY(FO8,#REF!,'Holiday Schedule'!$B$2:$B$30)</f>
        <v>#REF!</v>
      </c>
      <c r="FP7" s="44" t="e">
        <f>WORKDAY(FP8,#REF!,'Holiday Schedule'!$B$2:$B$30)</f>
        <v>#REF!</v>
      </c>
      <c r="FQ7" s="44" t="e">
        <f>WORKDAY(FQ8,#REF!,'Holiday Schedule'!$B$2:$B$30)</f>
        <v>#REF!</v>
      </c>
      <c r="FR7" s="44" t="e">
        <f>WORKDAY(FR8,#REF!,'Holiday Schedule'!$B$2:$B$30)</f>
        <v>#REF!</v>
      </c>
      <c r="FS7" s="44" t="e">
        <f>WORKDAY(FS8,#REF!,'Holiday Schedule'!$B$2:$B$30)</f>
        <v>#REF!</v>
      </c>
      <c r="FT7" s="44" t="e">
        <f>WORKDAY(FT8,#REF!,'Holiday Schedule'!$B$2:$B$30)</f>
        <v>#REF!</v>
      </c>
      <c r="FU7" s="44" t="e">
        <f>WORKDAY(FU8,#REF!,'Holiday Schedule'!$B$2:$B$30)</f>
        <v>#REF!</v>
      </c>
      <c r="FV7" s="44" t="e">
        <f>WORKDAY(FV8,#REF!,'Holiday Schedule'!$B$2:$B$30)</f>
        <v>#REF!</v>
      </c>
      <c r="FW7" s="44" t="e">
        <f>WORKDAY(FW8,#REF!,'Holiday Schedule'!$B$2:$B$30)</f>
        <v>#REF!</v>
      </c>
      <c r="FX7" s="44" t="e">
        <f>WORKDAY(FX8,#REF!,'Holiday Schedule'!$B$2:$B$30)</f>
        <v>#REF!</v>
      </c>
      <c r="FY7" s="57" t="e">
        <f>WORKDAY(FY8,#REF!,'Holiday Schedule'!$B$2:$B$30)</f>
        <v>#REF!</v>
      </c>
      <c r="FZ7" s="57" t="e">
        <f>WORKDAY(FZ8,#REF!,'Holiday Schedule'!$B$2:$B$30)</f>
        <v>#REF!</v>
      </c>
      <c r="GA7" s="57" t="e">
        <f>WORKDAY(GA8,#REF!,'Holiday Schedule'!$B$2:$B$30)</f>
        <v>#REF!</v>
      </c>
      <c r="GB7" s="44" t="e">
        <f>WORKDAY(GB8,#REF!,'Holiday Schedule'!$B$2:$B$30)</f>
        <v>#REF!</v>
      </c>
      <c r="GC7" s="44"/>
      <c r="GD7" s="44" t="e">
        <f>WORKDAY(GD8,#REF!,'Holiday Schedule'!$B$2:$B$30)</f>
        <v>#REF!</v>
      </c>
      <c r="GE7" s="44" t="e">
        <f>WORKDAY(GE8,#REF!,'Holiday Schedule'!$B$2:$B$30)</f>
        <v>#REF!</v>
      </c>
      <c r="GF7" s="57" t="e">
        <f>WORKDAY(GF8,#REF!,'Holiday Schedule'!$B$2:$B$30)</f>
        <v>#REF!</v>
      </c>
      <c r="GG7" s="44" t="e">
        <f>WORKDAY(GG8,#REF!,'Holiday Schedule'!$B$2:$B$30)</f>
        <v>#REF!</v>
      </c>
      <c r="GH7" s="44" t="e">
        <f>WORKDAY(GH8,#REF!,'Holiday Schedule'!$B$2:$B$30)</f>
        <v>#REF!</v>
      </c>
      <c r="GI7" s="44" t="e">
        <f>WORKDAY(GI8,#REF!,'Holiday Schedule'!$B$2:$B$30)</f>
        <v>#REF!</v>
      </c>
      <c r="GJ7" s="44" t="e">
        <f>WORKDAY(GJ8,#REF!,'Holiday Schedule'!$B$2:$B$30)</f>
        <v>#REF!</v>
      </c>
      <c r="GK7" s="60" t="e">
        <f>WORKDAY(GK8,#REF!,'Holiday Schedule'!$B$2:$B$30)</f>
        <v>#REF!</v>
      </c>
      <c r="GL7" s="114" t="e">
        <f>WORKDAY(GL8,#REF!,'Holiday Schedule'!$B$2:$B$30)</f>
        <v>#REF!</v>
      </c>
      <c r="GM7" s="44" t="e">
        <f>WORKDAY(GM8,#REF!,'Holiday Schedule'!$B$2:$B$30)</f>
        <v>#REF!</v>
      </c>
      <c r="GN7" s="44" t="e">
        <f>WORKDAY(GN8,#REF!,'Holiday Schedule'!$B$2:$B$30)</f>
        <v>#REF!</v>
      </c>
      <c r="GO7" s="44" t="e">
        <f>WORKDAY(GO8,#REF!,'Holiday Schedule'!$B$2:$B$30)</f>
        <v>#REF!</v>
      </c>
      <c r="GP7" s="44" t="e">
        <f>WORKDAY(GP8,#REF!,'Holiday Schedule'!$B$2:$B$30)</f>
        <v>#REF!</v>
      </c>
      <c r="GQ7" s="44" t="e">
        <f>WORKDAY(GQ8,#REF!,'Holiday Schedule'!$B$2:$B$30)</f>
        <v>#REF!</v>
      </c>
      <c r="GR7" s="44" t="e">
        <f>WORKDAY(GR8,#REF!,'Holiday Schedule'!$B$2:$B$30)</f>
        <v>#REF!</v>
      </c>
      <c r="GS7" s="44" t="e">
        <f>WORKDAY(GS8,#REF!,'Holiday Schedule'!$B$2:$B$30)</f>
        <v>#REF!</v>
      </c>
      <c r="GT7" s="44" t="e">
        <f>WORKDAY(GT8,#REF!,'Holiday Schedule'!$B$2:$B$30)</f>
        <v>#REF!</v>
      </c>
      <c r="GU7" s="44" t="e">
        <f>WORKDAY(GU8,#REF!,'Holiday Schedule'!$B$2:$B$30)</f>
        <v>#REF!</v>
      </c>
      <c r="GV7" s="267" t="e">
        <f>WORKDAY(GV8,#REF!,'Holiday Schedule'!$B$2:$B$30)</f>
        <v>#REF!</v>
      </c>
      <c r="GW7" s="267" t="e">
        <f>WORKDAY(GW8,$A7,'Holiday Schedule'!$B$2:$B$30)</f>
        <v>#REF!</v>
      </c>
      <c r="GX7" s="267" t="e">
        <f>WORKDAY(GX8,#REF!,'Holiday Schedule'!$B$2:$B$30)</f>
        <v>#REF!</v>
      </c>
      <c r="GY7" s="267" t="e">
        <f>WORKDAY(GY8,#REF!,'Holiday Schedule'!$B$2:$B$30)</f>
        <v>#REF!</v>
      </c>
      <c r="GZ7" s="267" t="e">
        <f>WORKDAY(GZ8,#REF!,'Holiday Schedule'!$B$2:$B$30)</f>
        <v>#REF!</v>
      </c>
      <c r="HA7" s="267" t="e">
        <f>WORKDAY(HA8,#REF!,'Holiday Schedule'!$B$2:$B$30)</f>
        <v>#REF!</v>
      </c>
      <c r="HB7" s="267" t="e">
        <f>WORKDAY(HB8,#REF!,'Holiday Schedule'!$B$2:$B$30)</f>
        <v>#REF!</v>
      </c>
      <c r="HC7" s="267" t="e">
        <f>WORKDAY(HC8,#REF!,'Holiday Schedule'!$B$2:$B$30)</f>
        <v>#REF!</v>
      </c>
      <c r="HD7" s="267" t="e">
        <f>WORKDAY(HD8,#REF!,'Holiday Schedule'!$B$2:$B$30)</f>
        <v>#REF!</v>
      </c>
      <c r="HE7" s="267" t="e">
        <f>WORKDAY(HE8,#REF!,'Holiday Schedule'!$B$2:$B$30)</f>
        <v>#REF!</v>
      </c>
      <c r="HF7" s="267" t="e">
        <f>WORKDAY(HF8,#REF!,'Holiday Schedule'!$B$2:$B$30)</f>
        <v>#REF!</v>
      </c>
      <c r="HG7" s="267" t="e">
        <f>WORKDAY(HG8,#REF!,'Holiday Schedule'!$B$2:$B$30)</f>
        <v>#REF!</v>
      </c>
      <c r="HH7" s="267" t="e">
        <f>WORKDAY(HH8,#REF!,'Holiday Schedule'!$B$2:$B$30)</f>
        <v>#REF!</v>
      </c>
      <c r="HI7" s="267" t="e">
        <f>WORKDAY(HI8,#REF!,'Holiday Schedule'!$B$2:$B$30)</f>
        <v>#REF!</v>
      </c>
      <c r="HJ7" s="267" t="e">
        <f>WORKDAY(HJ8,#REF!,'Holiday Schedule'!$B$2:$B$30)</f>
        <v>#REF!</v>
      </c>
      <c r="HK7" s="267" t="e">
        <f>WORKDAY(HK8,#REF!,'Holiday Schedule'!$B$2:$B$30)</f>
        <v>#REF!</v>
      </c>
      <c r="HL7" s="267" t="e">
        <f>WORKDAY(HL8,#REF!,'Holiday Schedule'!$B$2:$B$30)</f>
        <v>#REF!</v>
      </c>
      <c r="HM7" s="267" t="e">
        <f>WORKDAY(HM8,#REF!,'Holiday Schedule'!$B$2:$B$30)</f>
        <v>#REF!</v>
      </c>
    </row>
    <row r="8" spans="1:221">
      <c r="A8" s="31">
        <v>2</v>
      </c>
      <c r="B8" s="94" t="s">
        <v>40</v>
      </c>
      <c r="C8" s="100" t="e">
        <f>WORKDAY(C9,#REF!,'Holiday Schedule'!$B$2:$B$30)</f>
        <v>#REF!</v>
      </c>
      <c r="D8" s="61" t="e">
        <f>WORKDAY(D9,#REF!,'Holiday Schedule'!$B$2:$B$30)</f>
        <v>#REF!</v>
      </c>
      <c r="E8" s="61" t="e">
        <f>WORKDAY(E9,#REF!,'Holiday Schedule'!$B$2:$B$30)</f>
        <v>#REF!</v>
      </c>
      <c r="F8" s="61" t="e">
        <f>WORKDAY(F9,#REF!,'Holiday Schedule'!$B$2:$B$30)</f>
        <v>#REF!</v>
      </c>
      <c r="G8" s="61"/>
      <c r="H8" s="61"/>
      <c r="I8" s="61" t="e">
        <f>WORKDAY(I9,#REF!,'Holiday Schedule'!$B$2:$B$30)</f>
        <v>#REF!</v>
      </c>
      <c r="J8" s="61"/>
      <c r="K8" s="61"/>
      <c r="L8" s="61"/>
      <c r="M8" s="61"/>
      <c r="N8" s="61" t="e">
        <f>WORKDAY(N9,#REF!,'Holiday Schedule'!$B$2:$B$30)</f>
        <v>#REF!</v>
      </c>
      <c r="O8" s="61" t="e">
        <f>WORKDAY(O9,#REF!,'Holiday Schedule'!$B$2:$B$30)</f>
        <v>#REF!</v>
      </c>
      <c r="P8" s="61"/>
      <c r="Q8" s="61"/>
      <c r="R8" s="61"/>
      <c r="S8" s="61"/>
      <c r="T8" s="61" t="e">
        <f>WORKDAY(T9,#REF!,'Holiday Schedule'!$B$2:$B$30)</f>
        <v>#REF!</v>
      </c>
      <c r="U8" s="43" t="e">
        <f>WORKDAY(U9,#REF!,'Holiday Schedule'!$B$2:$B$30)</f>
        <v>#REF!</v>
      </c>
      <c r="V8" s="43" t="e">
        <f>WORKDAY(V9,#REF!,'Holiday Schedule'!$B$2:$B$30)</f>
        <v>#REF!</v>
      </c>
      <c r="W8" s="43" t="e">
        <f>WORKDAY(W9,#REF!,'Holiday Schedule'!$B$2:$B$30)</f>
        <v>#REF!</v>
      </c>
      <c r="X8" s="43" t="e">
        <f>WORKDAY(X9,#REF!,'Holiday Schedule'!$B$2:$B$30)</f>
        <v>#REF!</v>
      </c>
      <c r="Y8" s="43" t="e">
        <f>WORKDAY(Y9,#REF!,'Holiday Schedule'!$B$2:$B$30)</f>
        <v>#REF!</v>
      </c>
      <c r="Z8" s="43" t="e">
        <f>WORKDAY(Z9,#REF!,'Holiday Schedule'!$B$2:$B$30)</f>
        <v>#REF!</v>
      </c>
      <c r="AA8" s="43" t="e">
        <f>WORKDAY(AA9,#REF!,'Holiday Schedule'!$B$2:$B$30)</f>
        <v>#REF!</v>
      </c>
      <c r="AB8" s="43" t="e">
        <f>WORKDAY(AB9,#REF!,'Holiday Schedule'!$B$2:$B$30)</f>
        <v>#REF!</v>
      </c>
      <c r="AC8" s="43" t="e">
        <f>WORKDAY(AC9,#REF!,'Holiday Schedule'!$B$2:$B$30)</f>
        <v>#REF!</v>
      </c>
      <c r="AD8" s="43" t="e">
        <f>WORKDAY(AD9,#REF!,'Holiday Schedule'!$B$2:$B$30)</f>
        <v>#REF!</v>
      </c>
      <c r="AE8" s="43" t="e">
        <f>WORKDAY(AE9,#REF!,'Holiday Schedule'!$B$2:$B$30)</f>
        <v>#REF!</v>
      </c>
      <c r="AF8" s="43" t="e">
        <f>WORKDAY(AF9,#REF!,'Holiday Schedule'!$B$2:$B$30)</f>
        <v>#REF!</v>
      </c>
      <c r="AG8" s="43" t="e">
        <f>WORKDAY(AG9,#REF!,'Holiday Schedule'!$B$2:$B$30)</f>
        <v>#REF!</v>
      </c>
      <c r="AH8" s="43" t="e">
        <f>WORKDAY(AH9,#REF!,'Holiday Schedule'!$B$2:$B$30)</f>
        <v>#REF!</v>
      </c>
      <c r="AI8" s="43" t="e">
        <f>WORKDAY(AI9,#REF!,'Holiday Schedule'!$B$2:$B$30)</f>
        <v>#REF!</v>
      </c>
      <c r="AJ8" s="43" t="e">
        <f>WORKDAY(AJ9,#REF!,'Holiday Schedule'!$B$2:$B$30)</f>
        <v>#REF!</v>
      </c>
      <c r="AK8" s="43" t="e">
        <f>WORKDAY(AK9,#REF!,'Holiday Schedule'!$B$2:$B$30)</f>
        <v>#REF!</v>
      </c>
      <c r="AL8" s="43" t="e">
        <f>WORKDAY(AL9,#REF!,'Holiday Schedule'!$B$2:$B$30)</f>
        <v>#REF!</v>
      </c>
      <c r="AM8" s="43" t="e">
        <f>WORKDAY(AM9,#REF!,'Holiday Schedule'!$B$2:$B$30)</f>
        <v>#REF!</v>
      </c>
      <c r="AN8" s="43" t="e">
        <f>WORKDAY(AN9,#REF!,'Holiday Schedule'!$B$2:$B$30)</f>
        <v>#REF!</v>
      </c>
      <c r="AO8" s="43" t="e">
        <f>WORKDAY(AO9,#REF!,'Holiday Schedule'!$B$2:$B$30)</f>
        <v>#REF!</v>
      </c>
      <c r="AP8" s="43" t="e">
        <f>WORKDAY(AP9,#REF!,'Holiday Schedule'!$B$2:$B$30)</f>
        <v>#REF!</v>
      </c>
      <c r="AQ8" s="43" t="e">
        <f>WORKDAY(AQ9,#REF!,'Holiday Schedule'!$B$2:$B$30)</f>
        <v>#REF!</v>
      </c>
      <c r="AR8" s="43" t="e">
        <f>WORKDAY(AR9,#REF!,'Holiday Schedule'!$B$2:$B$30)</f>
        <v>#REF!</v>
      </c>
      <c r="AS8" s="183" t="e">
        <f>WORKDAY(AS9,'QN Slow Moving'!$GD8,$J$63:$J$88)</f>
        <v>#REF!</v>
      </c>
      <c r="AT8" s="183" t="e">
        <f>WORKDAY(AT9,'QN Slow Moving'!$GD8,$J$63:$J$88)</f>
        <v>#REF!</v>
      </c>
      <c r="AU8" s="183" t="e">
        <f>WORKDAY(AU9,'QN Slow Moving'!$GD8,$J$63:$J$88)</f>
        <v>#REF!</v>
      </c>
      <c r="AV8" s="183" t="e">
        <f>WORKDAY(AV9,'QN Slow Moving'!$GD8,$J$63:$J$88)</f>
        <v>#REF!</v>
      </c>
      <c r="AW8" s="183" t="e">
        <f>WORKDAY(AW9,'QN Slow Moving'!$GD8,$J$63:$J$88)</f>
        <v>#REF!</v>
      </c>
      <c r="AX8" s="184" t="e">
        <f>WORKDAY(AX9,'QN Slow Moving'!$GD8,$J$63:$J$88)</f>
        <v>#REF!</v>
      </c>
      <c r="AY8" s="183" t="e">
        <f>WORKDAY(AY9,'QN Slow Moving'!$GD8,$J$63:$J$88)</f>
        <v>#REF!</v>
      </c>
      <c r="AZ8" s="184" t="e">
        <f>WORKDAY(AZ9,'QN Slow Moving'!$GD8,$J$63:$J$88)</f>
        <v>#REF!</v>
      </c>
      <c r="BA8" s="184" t="e">
        <f>WORKDAY(BA9,'QN Slow Moving'!$GD8,$J$63:$J$88)</f>
        <v>#REF!</v>
      </c>
      <c r="BB8" s="184" t="e">
        <f>WORKDAY(BB9,'QN Slow Moving'!$GD8,$J$63:$J$88)</f>
        <v>#REF!</v>
      </c>
      <c r="BC8" s="184" t="e">
        <f>WORKDAY(BC9,'QN Slow Moving'!$GD8,$J$63:$J$88)</f>
        <v>#REF!</v>
      </c>
      <c r="BD8" s="184" t="e">
        <f>WORKDAY(BD9,'QN Slow Moving'!$GD8,$J$63:$J$88)</f>
        <v>#REF!</v>
      </c>
      <c r="BE8" s="184" t="e">
        <f>WORKDAY(BE9,'QN Slow Moving'!$GD8,$J$63:$J$88)</f>
        <v>#REF!</v>
      </c>
      <c r="BF8" s="184" t="e">
        <f>WORKDAY(BF9,'QN Slow Moving'!$GD8,$J$63:$J$88)</f>
        <v>#REF!</v>
      </c>
      <c r="BG8" s="185" t="e">
        <f>WORKDAY(BG9,'QN Slow Moving'!$GD8,$J$63:$J$88)</f>
        <v>#REF!</v>
      </c>
      <c r="BH8" s="184" t="e">
        <f>WORKDAY(BH9,'QN Slow Moving'!$GD8,$J$63:$J$88)</f>
        <v>#REF!</v>
      </c>
      <c r="BI8" s="183" t="e">
        <f>WORKDAY(BI9,'QN Slow Moving'!$GD8,$J$63:$J$88)</f>
        <v>#REF!</v>
      </c>
      <c r="BJ8" s="184" t="e">
        <f>WORKDAY(BJ9,'QN Slow Moving'!$GD8,$J$63:$J$88)</f>
        <v>#REF!</v>
      </c>
      <c r="BK8" s="184" t="e">
        <f>WORKDAY(BK9,'QN Slow Moving'!$GD8,$J$63:$J$88)</f>
        <v>#REF!</v>
      </c>
      <c r="BL8" s="184" t="e">
        <f>WORKDAY(BL9,'QN Slow Moving'!$GD8,$J$63:$J$88)</f>
        <v>#REF!</v>
      </c>
      <c r="BM8" s="184" t="e">
        <f>WORKDAY(BM9,'QN Slow Moving'!$GD8,$J$63:$J$88)</f>
        <v>#REF!</v>
      </c>
      <c r="BN8" s="184" t="e">
        <f>WORKDAY(BN9,'QN Slow Moving'!$GD8,$J$63:$J$88)</f>
        <v>#REF!</v>
      </c>
      <c r="BO8" s="184" t="e">
        <f>WORKDAY(BO9,'QN Slow Moving'!$GD8,$J$63:$J$88)</f>
        <v>#REF!</v>
      </c>
      <c r="BP8" s="184" t="e">
        <f>WORKDAY(BP9,'QN Slow Moving'!$GD8,$J$63:$J$88)</f>
        <v>#REF!</v>
      </c>
      <c r="BQ8" s="184" t="e">
        <f>WORKDAY(BQ9,'QN Slow Moving'!$GD8,$J$63:$J$88)</f>
        <v>#REF!</v>
      </c>
      <c r="BR8" s="184" t="e">
        <f>WORKDAY(BR9,'QN Slow Moving'!$GD8,$J$63:$J$88)</f>
        <v>#REF!</v>
      </c>
      <c r="BS8" s="184" t="e">
        <f>WORKDAY(BS9,'QN Slow Moving'!$GD8,$J$63:$J$88)</f>
        <v>#REF!</v>
      </c>
      <c r="BT8" s="184" t="e">
        <f>WORKDAY(BT9,'QN Slow Moving'!$GD8,$J$63:$J$88)</f>
        <v>#REF!</v>
      </c>
      <c r="BU8" s="184" t="e">
        <f>WORKDAY(BU9,'QN Slow Moving'!$GD8,$J$63:$J$88)</f>
        <v>#REF!</v>
      </c>
      <c r="BV8" s="184" t="e">
        <f>WORKDAY(BV9,'QN Slow Moving'!$GD8,$J$63:$J$88)</f>
        <v>#REF!</v>
      </c>
      <c r="BW8" s="184" t="e">
        <f>WORKDAY(BW9,'QN Slow Moving'!$GD8,$J$63:$J$88)</f>
        <v>#REF!</v>
      </c>
      <c r="BX8" s="183" t="e">
        <f>WORKDAY(BX9,'QN Slow Moving'!$GD8,$J$63:$J$88)</f>
        <v>#REF!</v>
      </c>
      <c r="BY8" s="186" t="e">
        <f>WORKDAY(BY9,'QN Slow Moving'!$GD8,$J$63:$J$88)</f>
        <v>#REF!</v>
      </c>
      <c r="BZ8" s="184" t="e">
        <f>WORKDAY(BZ9,'QN Slow Moving'!$GD8,$J$63:$J$88)</f>
        <v>#REF!</v>
      </c>
      <c r="CA8" s="184" t="e">
        <f>WORKDAY(CA9,'QN Slow Moving'!$GD8,$J$63:$J$88)</f>
        <v>#REF!</v>
      </c>
      <c r="CB8" s="184" t="e">
        <f>WORKDAY(CB10,'QN Slow Moving'!$GD8,$J$63:$J$88)</f>
        <v>#REF!</v>
      </c>
      <c r="CC8" s="184" t="e">
        <f>WORKDAY(CC9,'QN Slow Moving'!$GD8,$J$63:$J$88)</f>
        <v>#REF!</v>
      </c>
      <c r="CD8" s="184" t="e">
        <f>WORKDAY(CD10,'QN Slow Moving'!$GD8,$J$63:$J$88)</f>
        <v>#REF!</v>
      </c>
      <c r="CE8" s="184" t="e">
        <f>WORKDAY(CE9,'QN Slow Moving'!$GD8,$J$63:$J$88)</f>
        <v>#REF!</v>
      </c>
      <c r="CF8" s="184" t="e">
        <f>WORKDAY(CF9,'QN Slow Moving'!$GD8,$J$63:$J$88)</f>
        <v>#REF!</v>
      </c>
      <c r="CG8" s="184" t="e">
        <f>WORKDAY(CG9,'QN Slow Moving'!$GD8,$J$63:$J$88)</f>
        <v>#REF!</v>
      </c>
      <c r="CH8" s="184" t="e">
        <f>WORKDAY(CH9,'QN Slow Moving'!$GD8,$J$63:$J$88)</f>
        <v>#REF!</v>
      </c>
      <c r="CI8" s="184" t="e">
        <f>WORKDAY(CI9,'QN Slow Moving'!$GD8,$J$63:$J$88)</f>
        <v>#REF!</v>
      </c>
      <c r="CJ8" s="184" t="e">
        <f>WORKDAY(CJ9,'QN Slow Moving'!$GD8,$J$63:$J$88)</f>
        <v>#REF!</v>
      </c>
      <c r="CK8" s="184" t="e">
        <f>WORKDAY(CK9,'QN Slow Moving'!$GD8,$J$63:$J$88)</f>
        <v>#REF!</v>
      </c>
      <c r="CL8" s="184" t="e">
        <f>WORKDAY(CL9,'QN Slow Moving'!$GD8,$J$63:$J$88)</f>
        <v>#REF!</v>
      </c>
      <c r="CM8" s="184" t="e">
        <f>WORKDAY(CM9,'QN Slow Moving'!$GD8,$J$63:$J$88)</f>
        <v>#REF!</v>
      </c>
      <c r="CN8" s="183" t="e">
        <f>WORKDAY(CN9,'QN Slow Moving'!$GD8,$J$63:$J$88)</f>
        <v>#REF!</v>
      </c>
      <c r="CO8" s="183" t="e">
        <f>WORKDAY(CO9,'QN Slow Moving'!$GD8,$J$63:$J$88)</f>
        <v>#REF!</v>
      </c>
      <c r="CP8" s="183" t="e">
        <f>WORKDAY(CP9,'QN Slow Moving'!$GD8,$J$63:$J$88)</f>
        <v>#REF!</v>
      </c>
      <c r="CQ8" s="183" t="e">
        <f>WORKDAY(CQ9,'QN Slow Moving'!$GD8,$J$63:$J$88)</f>
        <v>#REF!</v>
      </c>
      <c r="CR8" s="183" t="e">
        <f>WORKDAY(CR9,'QN Slow Moving'!$GD8,$J$63:$J$88)</f>
        <v>#REF!</v>
      </c>
      <c r="CS8" s="183" t="e">
        <f>WORKDAY(CS9,'QN Slow Moving'!$GD8,$J$63:$J$88)</f>
        <v>#REF!</v>
      </c>
      <c r="CT8" s="184" t="e">
        <f>WORKDAY(CT9,'QN Slow Moving'!$GD8,$J$63:$J$88)</f>
        <v>#REF!</v>
      </c>
      <c r="CU8" s="184" t="e">
        <f>WORKDAY(CU9,'QN Slow Moving'!$GD8,$J$63:$J$88)</f>
        <v>#REF!</v>
      </c>
      <c r="CV8" s="184" t="e">
        <f>WORKDAY(CV9,'QN Slow Moving'!$GD8,$J$63:$J$88)</f>
        <v>#REF!</v>
      </c>
      <c r="CW8" s="184" t="e">
        <f>WORKDAY(CW9,'QN Slow Moving'!$GD8,$J$63:$J$88)</f>
        <v>#REF!</v>
      </c>
      <c r="CX8" s="184" t="e">
        <f>WORKDAY(CX9,'QN Slow Moving'!$GD8,$J$63:$J$88)</f>
        <v>#REF!</v>
      </c>
      <c r="CY8" s="184" t="e">
        <f>WORKDAY(CY9,'QN Slow Moving'!$GD8,$J$63:$J$88)</f>
        <v>#REF!</v>
      </c>
      <c r="CZ8" s="184" t="e">
        <f>WORKDAY(CZ9,'QN Slow Moving'!$GD8,$J$63:$J$88)</f>
        <v>#REF!</v>
      </c>
      <c r="DA8" s="188">
        <v>42232</v>
      </c>
      <c r="DB8" s="184" t="e">
        <f>WORKDAY(DB9,'QN Slow Moving'!$GD8,$J$63:$J$88)</f>
        <v>#REF!</v>
      </c>
      <c r="DC8" s="184" t="e">
        <f>WORKDAY(DC9,'QN Slow Moving'!$GD8,$J$63:$J$88)</f>
        <v>#REF!</v>
      </c>
      <c r="DD8" s="184" t="e">
        <f>WORKDAY(DD9,'QN Slow Moving'!$GD8,$J$63:$J$88)</f>
        <v>#REF!</v>
      </c>
      <c r="DE8" s="184" t="e">
        <f>WORKDAY(DE9,'QN Slow Moving'!$GD8,$J$63:$J$88)</f>
        <v>#REF!</v>
      </c>
      <c r="DF8" s="184" t="e">
        <f>WORKDAY(DF9,'QN Slow Moving'!$GD8,$J$63:$J$88)</f>
        <v>#REF!</v>
      </c>
      <c r="DG8" s="184" t="e">
        <f>WORKDAY(DL9,'QN Slow Moving'!$GD8,$J$63:$J$88)</f>
        <v>#REF!</v>
      </c>
      <c r="DH8" s="184" t="e">
        <f>WORKDAY(DM9,'QN Slow Moving'!$GD8,$J$63:$J$88)</f>
        <v>#REF!</v>
      </c>
      <c r="DI8" s="188">
        <v>42247</v>
      </c>
      <c r="DJ8" s="187">
        <v>42158</v>
      </c>
      <c r="DK8" s="184" t="e">
        <f>WORKDAY(DO9,'QN Slow Moving'!$GD8,$J$63:$J$88)</f>
        <v>#REF!</v>
      </c>
      <c r="DL8" s="184" t="e">
        <f>WORKDAY(DP9,'QN Slow Moving'!$GD8,$J$63:$J$88)</f>
        <v>#REF!</v>
      </c>
      <c r="DM8" s="183">
        <v>42146</v>
      </c>
      <c r="DN8" s="184" t="e">
        <f>WORKDAY(DS9,'QN Slow Moving'!$GD8,$J$63:$J$88)</f>
        <v>#REF!</v>
      </c>
      <c r="DO8" s="184" t="e">
        <f>WORKDAY(DT9,'QN Slow Moving'!$GD8,$J$63:$J$88)</f>
        <v>#REF!</v>
      </c>
      <c r="DP8" s="184" t="e">
        <f>WORKDAY(DU9,'QN Slow Moving'!$GD8,$J$63:$J$88)</f>
        <v>#REF!</v>
      </c>
      <c r="DQ8" s="184" t="e">
        <f>WORKDAY(DV9,'QN Slow Moving'!$GD8,$J$63:$J$88)</f>
        <v>#REF!</v>
      </c>
      <c r="DR8" s="184" t="e">
        <f>WORKDAY(DW9,'QN Slow Moving'!$GD8,$J$63:$J$88)</f>
        <v>#REF!</v>
      </c>
      <c r="DS8" s="185"/>
      <c r="DT8" s="185"/>
      <c r="DU8" s="185"/>
      <c r="DV8" s="185"/>
      <c r="DW8" s="185"/>
      <c r="DX8" s="184" t="e">
        <f>WORKDAY(DX9,'QN Slow Moving'!$GD8,$J$63:$J$88)</f>
        <v>#REF!</v>
      </c>
      <c r="DY8" s="184" t="e">
        <f>WORKDAY(DY9,'QN Slow Moving'!$GD8,$J$63:$J$88)</f>
        <v>#REF!</v>
      </c>
      <c r="DZ8" s="184" t="e">
        <f>WORKDAY(DZ9,'QN Slow Moving'!$GD8,$J$63:$J$88)</f>
        <v>#REF!</v>
      </c>
      <c r="EA8" s="184" t="e">
        <f>WORKDAY(EA9,'QN Slow Moving'!$GD8,$J$63:$J$88)</f>
        <v>#REF!</v>
      </c>
      <c r="EB8" s="185" t="e">
        <f>WORKDAY(EB9,'QN Slow Moving'!$GD8,$J$63:$J$88)</f>
        <v>#REF!</v>
      </c>
      <c r="EC8" s="185" t="e">
        <f>WORKDAY(EC9,'QN Slow Moving'!$GD8,$J$63:$J$88)</f>
        <v>#REF!</v>
      </c>
      <c r="ED8" s="184" t="e">
        <f>WORKDAY(ED9,'QN Slow Moving'!$GD8,$J$63:$J$88)</f>
        <v>#REF!</v>
      </c>
      <c r="EE8" s="184" t="e">
        <f>WORKDAY(EE9,'QN Slow Moving'!$GD8,$J$63:$J$88)</f>
        <v>#REF!</v>
      </c>
      <c r="EF8" s="184" t="e">
        <f>WORKDAY(EF9,'QN Slow Moving'!$GD8,$J$63:$J$88)</f>
        <v>#REF!</v>
      </c>
      <c r="EG8" s="184" t="e">
        <f>WORKDAY(EG9,'QN Slow Moving'!$GD8,$J$63:$J$88)</f>
        <v>#REF!</v>
      </c>
      <c r="EH8" s="184" t="e">
        <f>WORKDAY(EH9,'QN Slow Moving'!$GD8,$J$63:$J$88)</f>
        <v>#REF!</v>
      </c>
      <c r="EI8" s="184" t="e">
        <f>WORKDAY(EI9,'QN Slow Moving'!$GD8,$J$63:$J$88)</f>
        <v>#REF!</v>
      </c>
      <c r="EJ8" s="184" t="e">
        <f>WORKDAY(EJ9,'QN Slow Moving'!$GD8,$J$63:$J$88)</f>
        <v>#REF!</v>
      </c>
      <c r="EK8" s="184" t="e">
        <f>WORKDAY(EK9,'QN Slow Moving'!$GD8,$J$63:$J$88)</f>
        <v>#REF!</v>
      </c>
      <c r="EL8" s="184" t="e">
        <f>WORKDAY(EL9,'QN Slow Moving'!$GD8,$J$63:$J$88)</f>
        <v>#REF!</v>
      </c>
      <c r="EM8" s="184" t="e">
        <f>WORKDAY(EM9,'QN Slow Moving'!$GD8,$J$63:$J$88)</f>
        <v>#REF!</v>
      </c>
      <c r="EN8" s="184" t="e">
        <f>WORKDAY(EN9,'QN Slow Moving'!$GD8,$J$63:$J$88)</f>
        <v>#REF!</v>
      </c>
      <c r="EO8" s="184" t="e">
        <f>WORKDAY(EO9,'QN Slow Moving'!$GD8,$J$63:$J$88)</f>
        <v>#REF!</v>
      </c>
      <c r="EP8" s="184" t="e">
        <f>WORKDAY(EP9,'QN Slow Moving'!$GD8,$J$63:$J$88)</f>
        <v>#REF!</v>
      </c>
      <c r="EQ8" s="184" t="e">
        <f>WORKDAY(EQ10,'QN Slow Moving'!$GD8,$J$63:$J$88)</f>
        <v>#REF!</v>
      </c>
      <c r="ER8" s="184" t="e">
        <f>WORKDAY(ER9,'QN Slow Moving'!$GD8,$J$63:$J$88)</f>
        <v>#REF!</v>
      </c>
      <c r="ES8" s="184" t="e">
        <f>WORKDAY(ES9,'QN Slow Moving'!$GD8,$J$63:$J$88)</f>
        <v>#REF!</v>
      </c>
      <c r="ET8" s="184" t="e">
        <f>WORKDAY(ET9,'QN Slow Moving'!$GD8,$J$63:$J$88)</f>
        <v>#REF!</v>
      </c>
      <c r="EU8" s="184" t="e">
        <f>WORKDAY(EU9,'QN Slow Moving'!$GD8,$J$63:$J$88)</f>
        <v>#REF!</v>
      </c>
      <c r="EV8" s="184" t="e">
        <f>WORKDAY(EV9,'QN Slow Moving'!$GD8,$J$63:$J$88)</f>
        <v>#REF!</v>
      </c>
      <c r="EW8" s="184" t="e">
        <f>WORKDAY(EW9,'QN Slow Moving'!$GD8,$J$63:$J$88)</f>
        <v>#REF!</v>
      </c>
      <c r="EX8" s="185" t="e">
        <f>WORKDAY(EX9,'QN Slow Moving'!$GD8,$J$63:$J$88)</f>
        <v>#REF!</v>
      </c>
      <c r="EY8" s="185" t="e">
        <f>WORKDAY(EY9,'QN Slow Moving'!$GD8,$J$63:$J$88)</f>
        <v>#REF!</v>
      </c>
      <c r="EZ8" s="185" t="e">
        <f>WORKDAY(EZ9,'QN Slow Moving'!$GD8,$J$63:$J$88)</f>
        <v>#REF!</v>
      </c>
      <c r="FA8" s="185" t="e">
        <f>WORKDAY(FA9,'QN Slow Moving'!$GD8,$J$63:$J$88)</f>
        <v>#REF!</v>
      </c>
      <c r="FB8" s="185" t="e">
        <f>WORKDAY(FB9,'QN Slow Moving'!$GD8,$J$63:$J$88)</f>
        <v>#REF!</v>
      </c>
      <c r="FC8" s="185" t="e">
        <f>WORKDAY(FC9,'QN Slow Moving'!$GD8,$J$63:$J$88)</f>
        <v>#REF!</v>
      </c>
      <c r="FD8" s="185" t="e">
        <f>WORKDAY(FD9,'QN Slow Moving'!$GD8,$J$63:$J$88)</f>
        <v>#REF!</v>
      </c>
      <c r="FE8" s="185" t="e">
        <f>WORKDAY(FE9,'QN Slow Moving'!$GD8,$J$63:$J$88)</f>
        <v>#REF!</v>
      </c>
      <c r="FF8" s="184" t="e">
        <f>WORKDAY(FF9,'QN Slow Moving'!$GD8,$J$63:$J$88)</f>
        <v>#REF!</v>
      </c>
      <c r="FG8" s="184" t="e">
        <f>WORKDAY(FG9,'QN Slow Moving'!$GD8,$J$63:$J$88)</f>
        <v>#REF!</v>
      </c>
      <c r="FH8" s="43" t="e">
        <f>WORKDAY(FH9,#REF!,'Holiday Schedule'!$B$2:$B$30)</f>
        <v>#REF!</v>
      </c>
      <c r="FI8" s="43" t="e">
        <f>WORKDAY(FI9,#REF!,'Holiday Schedule'!$B$2:$B$30)</f>
        <v>#REF!</v>
      </c>
      <c r="FJ8" s="43" t="e">
        <f>WORKDAY(FJ9,#REF!,'Holiday Schedule'!$B$2:$B$30)</f>
        <v>#REF!</v>
      </c>
      <c r="FK8" s="43" t="e">
        <f>WORKDAY(FK9,#REF!,'Holiday Schedule'!$B$2:$B$30)</f>
        <v>#REF!</v>
      </c>
      <c r="FL8" s="43" t="e">
        <f>WORKDAY(FL9,#REF!,'Holiday Schedule'!$B$2:$B$30)</f>
        <v>#REF!</v>
      </c>
      <c r="FM8" s="43" t="e">
        <f>WORKDAY(FM9,#REF!,'Holiday Schedule'!$B$2:$B$30)</f>
        <v>#REF!</v>
      </c>
      <c r="FN8" s="43" t="e">
        <f>WORKDAY(FN9,#REF!,'Holiday Schedule'!$B$2:$B$30)</f>
        <v>#REF!</v>
      </c>
      <c r="FO8" s="43" t="e">
        <f>WORKDAY(FO9,#REF!,'Holiday Schedule'!$B$2:$B$30)</f>
        <v>#REF!</v>
      </c>
      <c r="FP8" s="43" t="e">
        <f>WORKDAY(FP9,#REF!,'Holiday Schedule'!$B$2:$B$30)</f>
        <v>#REF!</v>
      </c>
      <c r="FQ8" s="43" t="e">
        <f>WORKDAY(FQ9,#REF!,'Holiday Schedule'!$B$2:$B$30)</f>
        <v>#REF!</v>
      </c>
      <c r="FR8" s="43" t="e">
        <f>WORKDAY(FR9,#REF!,'Holiday Schedule'!$B$2:$B$30)</f>
        <v>#REF!</v>
      </c>
      <c r="FS8" s="43" t="e">
        <f>WORKDAY(FS9,#REF!,'Holiday Schedule'!$B$2:$B$30)</f>
        <v>#REF!</v>
      </c>
      <c r="FT8" s="43" t="e">
        <f>WORKDAY(FT9,#REF!,'Holiday Schedule'!$B$2:$B$30)</f>
        <v>#REF!</v>
      </c>
      <c r="FU8" s="43" t="e">
        <f>WORKDAY(FU9,#REF!,'Holiday Schedule'!$B$2:$B$30)</f>
        <v>#REF!</v>
      </c>
      <c r="FV8" s="43" t="e">
        <f>WORKDAY(FV9,#REF!,'Holiday Schedule'!$B$2:$B$30)</f>
        <v>#REF!</v>
      </c>
      <c r="FW8" s="43" t="e">
        <f>WORKDAY(FW9,#REF!,'Holiday Schedule'!$B$2:$B$30)</f>
        <v>#REF!</v>
      </c>
      <c r="FX8" s="43" t="e">
        <f>WORKDAY(FX9,#REF!,'Holiday Schedule'!$B$2:$B$30)</f>
        <v>#REF!</v>
      </c>
      <c r="FY8" s="43" t="e">
        <f>WORKDAY(FY9,#REF!,'Holiday Schedule'!$B$2:$B$30)</f>
        <v>#REF!</v>
      </c>
      <c r="FZ8" s="43" t="e">
        <f>WORKDAY(FZ9,#REF!,'Holiday Schedule'!$B$2:$B$30)</f>
        <v>#REF!</v>
      </c>
      <c r="GA8" s="43" t="e">
        <f>WORKDAY(GA9,#REF!,'Holiday Schedule'!$B$2:$B$30)</f>
        <v>#REF!</v>
      </c>
      <c r="GB8" s="43" t="e">
        <f>WORKDAY(GB9,#REF!,'Holiday Schedule'!$B$2:$B$30)</f>
        <v>#REF!</v>
      </c>
      <c r="GC8" s="61"/>
      <c r="GD8" s="43" t="e">
        <f>WORKDAY(GD9,#REF!,'Holiday Schedule'!$B$2:$B$30)</f>
        <v>#REF!</v>
      </c>
      <c r="GE8" s="43" t="e">
        <f>WORKDAY(GE9,#REF!,'Holiday Schedule'!$B$2:$B$30)</f>
        <v>#REF!</v>
      </c>
      <c r="GF8" s="43" t="e">
        <f>WORKDAY(GF9,#REF!,'Holiday Schedule'!$B$2:$B$30)</f>
        <v>#REF!</v>
      </c>
      <c r="GG8" s="43" t="e">
        <f>WORKDAY(GG9,#REF!,'Holiday Schedule'!$B$2:$B$30)</f>
        <v>#REF!</v>
      </c>
      <c r="GH8" s="43" t="e">
        <f>WORKDAY(GH9,#REF!,'Holiday Schedule'!$B$2:$B$30)</f>
        <v>#REF!</v>
      </c>
      <c r="GI8" s="43" t="e">
        <f>WORKDAY(GI9,#REF!,'Holiday Schedule'!$B$2:$B$30)</f>
        <v>#REF!</v>
      </c>
      <c r="GJ8" s="43" t="e">
        <f>WORKDAY(GJ9,#REF!,'Holiday Schedule'!$B$2:$B$30)</f>
        <v>#REF!</v>
      </c>
      <c r="GK8" s="208" t="e">
        <f>WORKDAY(GK9,#REF!,'Holiday Schedule'!$B$2:$B$30)</f>
        <v>#REF!</v>
      </c>
      <c r="GL8" s="114" t="e">
        <f>WORKDAY(GL9,#REF!,'Holiday Schedule'!$B$2:$B$30)</f>
        <v>#REF!</v>
      </c>
      <c r="GM8" s="43" t="e">
        <f>WORKDAY(GM9,#REF!,'Holiday Schedule'!$B$2:$B$30)</f>
        <v>#REF!</v>
      </c>
      <c r="GN8" s="43" t="e">
        <f>WORKDAY(GN9,#REF!,'Holiday Schedule'!$B$2:$B$30)</f>
        <v>#REF!</v>
      </c>
      <c r="GO8" s="43" t="e">
        <f>WORKDAY(GO9,#REF!,'Holiday Schedule'!$B$2:$B$30)</f>
        <v>#REF!</v>
      </c>
      <c r="GP8" s="43" t="e">
        <f>WORKDAY(GP9,#REF!,'Holiday Schedule'!$B$2:$B$30)</f>
        <v>#REF!</v>
      </c>
      <c r="GQ8" s="43" t="e">
        <f>WORKDAY(GQ9,#REF!,'Holiday Schedule'!$B$2:$B$30)</f>
        <v>#REF!</v>
      </c>
      <c r="GR8" s="43" t="e">
        <f>WORKDAY(GR9,#REF!,'Holiday Schedule'!$B$2:$B$30)</f>
        <v>#REF!</v>
      </c>
      <c r="GS8" s="43" t="e">
        <f>WORKDAY(GS9,#REF!,'Holiday Schedule'!$B$2:$B$30)</f>
        <v>#REF!</v>
      </c>
      <c r="GT8" s="43" t="e">
        <f>WORKDAY(GT9,#REF!,'Holiday Schedule'!$B$2:$B$30)</f>
        <v>#REF!</v>
      </c>
      <c r="GU8" s="43" t="e">
        <f>WORKDAY(GU9,#REF!,'Holiday Schedule'!$B$2:$B$30)</f>
        <v>#REF!</v>
      </c>
      <c r="GV8" s="272" t="e">
        <f>WORKDAY(GV9,#REF!,'Holiday Schedule'!$B$2:$B$30)</f>
        <v>#REF!</v>
      </c>
      <c r="GW8" s="272" t="e">
        <f>WORKDAY(GW9,$A8,'Holiday Schedule'!$B$2:$B$30)</f>
        <v>#REF!</v>
      </c>
      <c r="GX8" s="272" t="e">
        <f>WORKDAY(GX9,#REF!,'Holiday Schedule'!$B$2:$B$30)</f>
        <v>#REF!</v>
      </c>
      <c r="GY8" s="272" t="e">
        <f>WORKDAY(GY9,#REF!,'Holiday Schedule'!$B$2:$B$30)</f>
        <v>#REF!</v>
      </c>
      <c r="GZ8" s="272" t="e">
        <f>WORKDAY(GZ9,#REF!,'Holiday Schedule'!$B$2:$B$30)</f>
        <v>#REF!</v>
      </c>
      <c r="HA8" s="272" t="e">
        <f>WORKDAY(HA9,#REF!,'Holiday Schedule'!$B$2:$B$30)</f>
        <v>#REF!</v>
      </c>
      <c r="HB8" s="272" t="e">
        <f>WORKDAY(HB9,#REF!,'Holiday Schedule'!$B$2:$B$30)</f>
        <v>#REF!</v>
      </c>
      <c r="HC8" s="272" t="e">
        <f>WORKDAY(HC9,#REF!,'Holiday Schedule'!$B$2:$B$30)</f>
        <v>#REF!</v>
      </c>
      <c r="HD8" s="272" t="e">
        <f>WORKDAY(HD9,#REF!,'Holiday Schedule'!$B$2:$B$30)</f>
        <v>#REF!</v>
      </c>
      <c r="HE8" s="272" t="e">
        <f>WORKDAY(HE9,#REF!,'Holiday Schedule'!$B$2:$B$30)</f>
        <v>#REF!</v>
      </c>
      <c r="HF8" s="272" t="e">
        <f>WORKDAY(HF9,#REF!,'Holiday Schedule'!$B$2:$B$30)</f>
        <v>#REF!</v>
      </c>
      <c r="HG8" s="272" t="e">
        <f>WORKDAY(HG9,#REF!,'Holiday Schedule'!$B$2:$B$30)</f>
        <v>#REF!</v>
      </c>
      <c r="HH8" s="272" t="e">
        <f>WORKDAY(HH9,#REF!,'Holiday Schedule'!$B$2:$B$30)</f>
        <v>#REF!</v>
      </c>
      <c r="HI8" s="272" t="e">
        <f>WORKDAY(HI9,#REF!,'Holiday Schedule'!$B$2:$B$30)</f>
        <v>#REF!</v>
      </c>
      <c r="HJ8" s="272" t="e">
        <f>WORKDAY(HJ9,#REF!,'Holiday Schedule'!$B$2:$B$30)</f>
        <v>#REF!</v>
      </c>
      <c r="HK8" s="272" t="e">
        <f>WORKDAY(HK9,#REF!,'Holiday Schedule'!$B$2:$B$30)</f>
        <v>#REF!</v>
      </c>
      <c r="HL8" s="272" t="e">
        <f>WORKDAY(HL9,#REF!,'Holiday Schedule'!$B$2:$B$30)</f>
        <v>#REF!</v>
      </c>
      <c r="HM8" s="272" t="e">
        <f>WORKDAY(HM9,#REF!,'Holiday Schedule'!$B$2:$B$30)</f>
        <v>#REF!</v>
      </c>
    </row>
    <row r="9" spans="1:221">
      <c r="A9" s="31">
        <v>1</v>
      </c>
      <c r="B9" s="94" t="s">
        <v>62</v>
      </c>
      <c r="C9" s="100"/>
      <c r="D9" s="61" t="e">
        <f>WORKDAY(D10,#REF!,'Holiday Schedule'!$B$2:$B$30)</f>
        <v>#REF!</v>
      </c>
      <c r="E9" s="61" t="e">
        <f>WORKDAY(E10,#REF!,'Holiday Schedule'!$B$2:$B$30)</f>
        <v>#REF!</v>
      </c>
      <c r="F9" s="61" t="e">
        <f>WORKDAY(F10,#REF!,'Holiday Schedule'!$B$2:$B$30)</f>
        <v>#REF!</v>
      </c>
      <c r="G9" s="61"/>
      <c r="H9" s="61"/>
      <c r="I9" s="61" t="e">
        <f>WORKDAY(I10,#REF!,'Holiday Schedule'!$B$2:$B$30)</f>
        <v>#REF!</v>
      </c>
      <c r="J9" s="61"/>
      <c r="K9" s="61"/>
      <c r="L9" s="61"/>
      <c r="M9" s="61"/>
      <c r="N9" s="61" t="e">
        <f>WORKDAY(N10,#REF!,'Holiday Schedule'!$B$2:$B$30)</f>
        <v>#REF!</v>
      </c>
      <c r="O9" s="61" t="e">
        <f>WORKDAY(O10,#REF!,'Holiday Schedule'!$B$2:$B$30)</f>
        <v>#REF!</v>
      </c>
      <c r="P9" s="61"/>
      <c r="Q9" s="61"/>
      <c r="R9" s="61"/>
      <c r="S9" s="61"/>
      <c r="T9" s="61" t="e">
        <f>WORKDAY(T10,#REF!,'Holiday Schedule'!$B$2:$B$30)</f>
        <v>#REF!</v>
      </c>
      <c r="U9" s="43" t="e">
        <f>WORKDAY(U10,#REF!,'Holiday Schedule'!$B$2:$B$30)</f>
        <v>#REF!</v>
      </c>
      <c r="V9" s="43" t="e">
        <f>WORKDAY(V10,#REF!,'Holiday Schedule'!$B$2:$B$30)</f>
        <v>#REF!</v>
      </c>
      <c r="W9" s="43" t="e">
        <f>WORKDAY(W10,#REF!,'Holiday Schedule'!$B$2:$B$30)</f>
        <v>#REF!</v>
      </c>
      <c r="X9" s="43" t="e">
        <f>WORKDAY(X10,#REF!,'Holiday Schedule'!$B$2:$B$30)</f>
        <v>#REF!</v>
      </c>
      <c r="Y9" s="43" t="e">
        <f>WORKDAY(Y10,#REF!,'Holiday Schedule'!$B$2:$B$30)</f>
        <v>#REF!</v>
      </c>
      <c r="Z9" s="43" t="e">
        <f>WORKDAY(Z10,#REF!,'Holiday Schedule'!$B$2:$B$30)</f>
        <v>#REF!</v>
      </c>
      <c r="AA9" s="43" t="e">
        <f>WORKDAY(AA10,#REF!,'Holiday Schedule'!$B$2:$B$30)</f>
        <v>#REF!</v>
      </c>
      <c r="AB9" s="43" t="e">
        <f>WORKDAY(AB10,#REF!,'Holiday Schedule'!$B$2:$B$30)</f>
        <v>#REF!</v>
      </c>
      <c r="AC9" s="43" t="e">
        <f>WORKDAY(AC10,#REF!,'Holiday Schedule'!$B$2:$B$30)</f>
        <v>#REF!</v>
      </c>
      <c r="AD9" s="43" t="e">
        <f>WORKDAY(AD10,#REF!,'Holiday Schedule'!$B$2:$B$30)</f>
        <v>#REF!</v>
      </c>
      <c r="AE9" s="43" t="e">
        <f>WORKDAY(AE10,#REF!,'Holiday Schedule'!$B$2:$B$30)</f>
        <v>#REF!</v>
      </c>
      <c r="AF9" s="43" t="e">
        <f>WORKDAY(AF10,#REF!,'Holiday Schedule'!$B$2:$B$30)</f>
        <v>#REF!</v>
      </c>
      <c r="AG9" s="43" t="e">
        <f>WORKDAY(AG10,#REF!,'Holiday Schedule'!$B$2:$B$30)</f>
        <v>#REF!</v>
      </c>
      <c r="AH9" s="43" t="e">
        <f>WORKDAY(AH10,#REF!,'Holiday Schedule'!$B$2:$B$30)</f>
        <v>#REF!</v>
      </c>
      <c r="AI9" s="43" t="e">
        <f>WORKDAY(AI10,#REF!,'Holiday Schedule'!$B$2:$B$30)</f>
        <v>#REF!</v>
      </c>
      <c r="AJ9" s="43" t="e">
        <f>WORKDAY(AJ10,#REF!,'Holiday Schedule'!$B$2:$B$30)</f>
        <v>#REF!</v>
      </c>
      <c r="AK9" s="43" t="e">
        <f>WORKDAY(AK10,#REF!,'Holiday Schedule'!$B$2:$B$30)</f>
        <v>#REF!</v>
      </c>
      <c r="AL9" s="43" t="e">
        <f>WORKDAY(AL10,#REF!,'Holiday Schedule'!$B$2:$B$30)</f>
        <v>#REF!</v>
      </c>
      <c r="AM9" s="43" t="e">
        <f>WORKDAY(AM10,#REF!,'Holiday Schedule'!$B$2:$B$30)</f>
        <v>#REF!</v>
      </c>
      <c r="AN9" s="43" t="e">
        <f>WORKDAY(AN10,#REF!,'Holiday Schedule'!$B$2:$B$30)</f>
        <v>#REF!</v>
      </c>
      <c r="AO9" s="43" t="e">
        <f>WORKDAY(AO10,#REF!,'Holiday Schedule'!$B$2:$B$30)</f>
        <v>#REF!</v>
      </c>
      <c r="AP9" s="43" t="e">
        <f>WORKDAY(AP10,#REF!,'Holiday Schedule'!$B$2:$B$30)</f>
        <v>#REF!</v>
      </c>
      <c r="AQ9" s="43" t="e">
        <f>WORKDAY(AQ10,#REF!,'Holiday Schedule'!$B$2:$B$30)</f>
        <v>#REF!</v>
      </c>
      <c r="AR9" s="43" t="e">
        <f>WORKDAY(AR10,#REF!,'Holiday Schedule'!$B$2:$B$30)</f>
        <v>#REF!</v>
      </c>
      <c r="AS9" s="183" t="e">
        <f>WORKDAY(AS10,'QN Slow Moving'!$GD9,$J$63:$J$88)</f>
        <v>#REF!</v>
      </c>
      <c r="AT9" s="183" t="e">
        <f>WORKDAY(AT10,'QN Slow Moving'!$GD9,$J$63:$J$88)</f>
        <v>#REF!</v>
      </c>
      <c r="AU9" s="183" t="e">
        <f>WORKDAY(AU10,'QN Slow Moving'!$GD9,$J$63:$J$88)</f>
        <v>#REF!</v>
      </c>
      <c r="AV9" s="183" t="e">
        <f>WORKDAY(AV10,'QN Slow Moving'!$GD9,$J$63:$J$88)</f>
        <v>#REF!</v>
      </c>
      <c r="AW9" s="183">
        <v>42133</v>
      </c>
      <c r="AX9" s="184" t="e">
        <f>WORKDAY(AX10,'QN Slow Moving'!$GD9,$J$63:$J$88)</f>
        <v>#REF!</v>
      </c>
      <c r="AY9" s="183" t="e">
        <f>WORKDAY(AY10,'QN Slow Moving'!$GD9,$J$63:$J$88)</f>
        <v>#REF!</v>
      </c>
      <c r="AZ9" s="184" t="e">
        <f>WORKDAY(AZ10,'QN Slow Moving'!$GD9,$J$63:$J$88)</f>
        <v>#REF!</v>
      </c>
      <c r="BA9" s="184" t="e">
        <f>WORKDAY(BA10,'QN Slow Moving'!$GD9,$J$63:$J$88)</f>
        <v>#REF!</v>
      </c>
      <c r="BB9" s="184" t="e">
        <f>WORKDAY(BB10,'QN Slow Moving'!$GD9,$J$63:$J$88)</f>
        <v>#REF!</v>
      </c>
      <c r="BC9" s="184" t="e">
        <f>WORKDAY(BC10,'QN Slow Moving'!$GD9,$J$63:$J$88)</f>
        <v>#REF!</v>
      </c>
      <c r="BD9" s="184" t="e">
        <f>WORKDAY(BD10,'QN Slow Moving'!$GD9,$J$63:$J$88)</f>
        <v>#REF!</v>
      </c>
      <c r="BE9" s="184" t="e">
        <f>WORKDAY(BE10,'QN Slow Moving'!$GD9,$J$63:$J$88)</f>
        <v>#REF!</v>
      </c>
      <c r="BF9" s="184" t="e">
        <f>WORKDAY(BF10,'QN Slow Moving'!$GD9,$J$63:$J$88)</f>
        <v>#REF!</v>
      </c>
      <c r="BG9" s="185" t="e">
        <f>WORKDAY(BG10,'QN Slow Moving'!$GD9,$J$63:$J$88)</f>
        <v>#REF!</v>
      </c>
      <c r="BH9" s="184" t="e">
        <f>WORKDAY(BH10,'QN Slow Moving'!$GD9,$J$63:$J$88)</f>
        <v>#REF!</v>
      </c>
      <c r="BI9" s="183" t="e">
        <f>WORKDAY(BI10,'QN Slow Moving'!$GD9,$J$63:$J$88)</f>
        <v>#REF!</v>
      </c>
      <c r="BJ9" s="184" t="e">
        <f>WORKDAY(BJ10,'QN Slow Moving'!$GD9,$J$63:$J$88)</f>
        <v>#REF!</v>
      </c>
      <c r="BK9" s="184" t="e">
        <f>WORKDAY(BK10,'QN Slow Moving'!$GD9,$J$63:$J$88)</f>
        <v>#REF!</v>
      </c>
      <c r="BL9" s="184" t="e">
        <f>WORKDAY(BL10,'QN Slow Moving'!$GD9,$J$63:$J$88)</f>
        <v>#REF!</v>
      </c>
      <c r="BM9" s="184" t="e">
        <f>WORKDAY(BM10,'QN Slow Moving'!$GD9,$J$63:$J$88)</f>
        <v>#REF!</v>
      </c>
      <c r="BN9" s="184" t="e">
        <f>WORKDAY(BN10,'QN Slow Moving'!$GD9,$J$63:$J$88)</f>
        <v>#REF!</v>
      </c>
      <c r="BO9" s="184" t="e">
        <f>WORKDAY(BO10,'QN Slow Moving'!$GD9,$J$63:$J$88)</f>
        <v>#REF!</v>
      </c>
      <c r="BP9" s="184" t="e">
        <f>WORKDAY(BP10,'QN Slow Moving'!$GD9,$J$63:$J$88)</f>
        <v>#REF!</v>
      </c>
      <c r="BQ9" s="184" t="e">
        <f>WORKDAY(BQ10,'QN Slow Moving'!$GD9,$J$63:$J$88)</f>
        <v>#REF!</v>
      </c>
      <c r="BR9" s="184" t="e">
        <f>WORKDAY(BR10,'QN Slow Moving'!$GD9,$J$63:$J$88)</f>
        <v>#REF!</v>
      </c>
      <c r="BS9" s="184" t="e">
        <f>WORKDAY(BS10,'QN Slow Moving'!$GD9,$J$63:$J$88)</f>
        <v>#REF!</v>
      </c>
      <c r="BT9" s="184" t="e">
        <f>WORKDAY(BT10,'QN Slow Moving'!$GD9,$J$63:$J$88)</f>
        <v>#REF!</v>
      </c>
      <c r="BU9" s="184" t="e">
        <f>WORKDAY(BU10,'QN Slow Moving'!$GD9,$J$63:$J$88)</f>
        <v>#REF!</v>
      </c>
      <c r="BV9" s="184" t="e">
        <f>WORKDAY(BV10,'QN Slow Moving'!$GD9,$J$63:$J$88)</f>
        <v>#REF!</v>
      </c>
      <c r="BW9" s="184" t="e">
        <f>WORKDAY(BW10,'QN Slow Moving'!$GD9,$J$63:$J$88)</f>
        <v>#REF!</v>
      </c>
      <c r="BX9" s="183" t="e">
        <f>WORKDAY(BX10,'QN Slow Moving'!$GD9,$J$63:$J$88)</f>
        <v>#REF!</v>
      </c>
      <c r="BY9" s="186" t="e">
        <f>WORKDAY(BY10,'QN Slow Moving'!$GD9,$J$63:$J$88)</f>
        <v>#REF!</v>
      </c>
      <c r="BZ9" s="184" t="e">
        <f>WORKDAY(BZ10,'QN Slow Moving'!$GD9,$J$63:$J$88)</f>
        <v>#REF!</v>
      </c>
      <c r="CA9" s="184" t="e">
        <f>WORKDAY(CA10,'QN Slow Moving'!$GD9,$J$63:$J$88)</f>
        <v>#REF!</v>
      </c>
      <c r="CB9" s="184" t="e">
        <f>WORKDAY(CB11,'QN Slow Moving'!$GD9,$J$63:$J$88)</f>
        <v>#REF!</v>
      </c>
      <c r="CC9" s="184" t="e">
        <f>WORKDAY(CC10,'QN Slow Moving'!$GD9,$J$63:$J$88)</f>
        <v>#REF!</v>
      </c>
      <c r="CD9" s="184" t="e">
        <f>WORKDAY(CD11,'QN Slow Moving'!$GD9,$J$63:$J$88)</f>
        <v>#REF!</v>
      </c>
      <c r="CE9" s="184" t="e">
        <f>WORKDAY(CE10,'QN Slow Moving'!$GD9,$J$63:$J$88)</f>
        <v>#REF!</v>
      </c>
      <c r="CF9" s="184" t="e">
        <f>WORKDAY(CF10,'QN Slow Moving'!$GD9,$J$63:$J$88)</f>
        <v>#REF!</v>
      </c>
      <c r="CG9" s="184" t="e">
        <f>WORKDAY(CG10,'QN Slow Moving'!$GD9,$J$63:$J$88)</f>
        <v>#REF!</v>
      </c>
      <c r="CH9" s="184" t="e">
        <f>WORKDAY(CH10,'QN Slow Moving'!$GD9,$J$63:$J$88)</f>
        <v>#REF!</v>
      </c>
      <c r="CI9" s="184" t="e">
        <f>WORKDAY(CI10,'QN Slow Moving'!$GD9,$J$63:$J$88)</f>
        <v>#REF!</v>
      </c>
      <c r="CJ9" s="184" t="e">
        <f>WORKDAY(CJ10,'QN Slow Moving'!$GD9,$J$63:$J$88)</f>
        <v>#REF!</v>
      </c>
      <c r="CK9" s="184" t="e">
        <f>WORKDAY(CK10,'QN Slow Moving'!$GD9,$J$63:$J$88)</f>
        <v>#REF!</v>
      </c>
      <c r="CL9" s="184" t="e">
        <f>WORKDAY(CL10,'QN Slow Moving'!$GD9,$J$63:$J$88)</f>
        <v>#REF!</v>
      </c>
      <c r="CM9" s="184" t="e">
        <f>WORKDAY(CM10,'QN Slow Moving'!$GD9,$J$63:$J$88)</f>
        <v>#REF!</v>
      </c>
      <c r="CN9" s="183" t="e">
        <f>WORKDAY(CN10,'QN Slow Moving'!$GD9,$J$63:$J$88)</f>
        <v>#REF!</v>
      </c>
      <c r="CO9" s="184" t="e">
        <f>WORKDAY(CO10,'QN Slow Moving'!$GD9,$J$63:$J$88)</f>
        <v>#REF!</v>
      </c>
      <c r="CP9" s="184" t="e">
        <f>WORKDAY(CP10,'QN Slow Moving'!$GD9,$J$63:$J$88)</f>
        <v>#REF!</v>
      </c>
      <c r="CQ9" s="184" t="e">
        <f>WORKDAY(CQ10,'QN Slow Moving'!$GD9,$J$63:$J$88)</f>
        <v>#REF!</v>
      </c>
      <c r="CR9" s="184" t="e">
        <f>WORKDAY(CR10,'QN Slow Moving'!$GD9,$J$63:$J$88)</f>
        <v>#REF!</v>
      </c>
      <c r="CS9" s="184" t="e">
        <f>WORKDAY(CS10,'QN Slow Moving'!$GD9,$J$63:$J$88)</f>
        <v>#REF!</v>
      </c>
      <c r="CT9" s="184" t="e">
        <f>WORKDAY(CT10,'QN Slow Moving'!$GD9,$J$63:$J$88)</f>
        <v>#REF!</v>
      </c>
      <c r="CU9" s="184" t="e">
        <f>WORKDAY(CU10,'QN Slow Moving'!$GD9,$J$63:$J$88)</f>
        <v>#REF!</v>
      </c>
      <c r="CV9" s="184" t="e">
        <f>WORKDAY(CV10,'QN Slow Moving'!$GD9,$J$63:$J$88)</f>
        <v>#REF!</v>
      </c>
      <c r="CW9" s="184" t="e">
        <f>WORKDAY(CW10,'QN Slow Moving'!$GD9,$J$63:$J$88)</f>
        <v>#REF!</v>
      </c>
      <c r="CX9" s="184" t="e">
        <f>WORKDAY(CX10,'QN Slow Moving'!$GD9,$J$63:$J$88)</f>
        <v>#REF!</v>
      </c>
      <c r="CY9" s="184" t="e">
        <f>WORKDAY(CY10,'QN Slow Moving'!$GD9,$J$63:$J$88)</f>
        <v>#REF!</v>
      </c>
      <c r="CZ9" s="184" t="e">
        <f>WORKDAY(CZ10,'QN Slow Moving'!$GD9,$J$63:$J$88)</f>
        <v>#REF!</v>
      </c>
      <c r="DA9" s="188">
        <v>42223</v>
      </c>
      <c r="DB9" s="184" t="e">
        <f>WORKDAY(DB10,'QN Slow Moving'!$GD9,$J$63:$J$88)</f>
        <v>#REF!</v>
      </c>
      <c r="DC9" s="184" t="e">
        <f>WORKDAY(DC10,'QN Slow Moving'!$GD9,$J$63:$J$88)</f>
        <v>#REF!</v>
      </c>
      <c r="DD9" s="184" t="e">
        <f>WORKDAY(DD10,'QN Slow Moving'!$GD9,$J$63:$J$88)</f>
        <v>#REF!</v>
      </c>
      <c r="DE9" s="184" t="e">
        <f>WORKDAY(DE10,'QN Slow Moving'!$GD9,$J$63:$J$88)</f>
        <v>#REF!</v>
      </c>
      <c r="DF9" s="184" t="e">
        <f>WORKDAY(DF10,'QN Slow Moving'!$GD9,$J$63:$J$88)</f>
        <v>#REF!</v>
      </c>
      <c r="DG9" s="184" t="e">
        <f>WORKDAY(DG10,'QN Slow Moving'!$GD9,$J$63:$J$88)</f>
        <v>#REF!</v>
      </c>
      <c r="DH9" s="184" t="e">
        <f>WORKDAY(DH10,'QN Slow Moving'!$GD9,$J$63:$J$88)</f>
        <v>#REF!</v>
      </c>
      <c r="DI9" s="184" t="e">
        <f>WORKDAY(DI10,'QN Slow Moving'!$GD9,$J$63:$J$88)</f>
        <v>#REF!</v>
      </c>
      <c r="DJ9" s="184" t="e">
        <f>WORKDAY(DJ10,'QN Slow Moving'!$GD9,$J$63:$J$88)</f>
        <v>#REF!</v>
      </c>
      <c r="DK9" s="184" t="e">
        <f>WORKDAY(DK10,'QN Slow Moving'!$GD9,$J$63:$J$88)</f>
        <v>#REF!</v>
      </c>
      <c r="DL9" s="184" t="e">
        <f>WORKDAY(DL10,'QN Slow Moving'!$GD9,$J$63:$J$88)</f>
        <v>#REF!</v>
      </c>
      <c r="DM9" s="184" t="e">
        <f>WORKDAY(DM10,'QN Slow Moving'!$GD9,$J$63:$J$88)</f>
        <v>#REF!</v>
      </c>
      <c r="DN9" s="187">
        <v>42157</v>
      </c>
      <c r="DO9" s="184" t="e">
        <f>WORKDAY(DO10,'QN Slow Moving'!$GD9,$J$63:$J$88)</f>
        <v>#REF!</v>
      </c>
      <c r="DP9" s="184" t="e">
        <f>WORKDAY(DP10,'QN Slow Moving'!$GD9,$J$63:$J$88)</f>
        <v>#REF!</v>
      </c>
      <c r="DQ9" s="184" t="e">
        <f>WORKDAY(DQ10,'QN Slow Moving'!$GD9,$J$63:$J$88)</f>
        <v>#REF!</v>
      </c>
      <c r="DR9" s="184" t="e">
        <f>WORKDAY(DR10,'QN Slow Moving'!$GD9,$J$63:$J$88)</f>
        <v>#REF!</v>
      </c>
      <c r="DS9" s="184" t="e">
        <f>WORKDAY(DS10,'QN Slow Moving'!$GD9,$J$63:$J$88)</f>
        <v>#REF!</v>
      </c>
      <c r="DT9" s="184" t="e">
        <f>WORKDAY(DT10,'QN Slow Moving'!$GD9,$J$63:$J$88)</f>
        <v>#REF!</v>
      </c>
      <c r="DU9" s="184" t="e">
        <f>WORKDAY(DU10,'QN Slow Moving'!$GD9,$J$63:$J$88)</f>
        <v>#REF!</v>
      </c>
      <c r="DV9" s="184" t="e">
        <f>WORKDAY(DV10,'QN Slow Moving'!$GD9,$J$63:$J$88)</f>
        <v>#REF!</v>
      </c>
      <c r="DW9" s="184" t="e">
        <f>WORKDAY(DW10,'QN Slow Moving'!$GD9,$J$63:$J$88)</f>
        <v>#REF!</v>
      </c>
      <c r="DX9" s="184" t="e">
        <f>WORKDAY(DX10,'QN Slow Moving'!$GD9,$J$63:$J$88)</f>
        <v>#REF!</v>
      </c>
      <c r="DY9" s="184" t="e">
        <f>WORKDAY(DY10,'QN Slow Moving'!$GD9,$J$63:$J$88)</f>
        <v>#REF!</v>
      </c>
      <c r="DZ9" s="184" t="e">
        <f>WORKDAY(DZ10,'QN Slow Moving'!$GD9,$J$63:$J$88)</f>
        <v>#REF!</v>
      </c>
      <c r="EA9" s="184" t="e">
        <f>WORKDAY(EA10,'QN Slow Moving'!$GD9,$J$63:$J$88)</f>
        <v>#REF!</v>
      </c>
      <c r="EB9" s="185" t="e">
        <f>WORKDAY(EB10,'QN Slow Moving'!$GD9,$J$63:$J$88)</f>
        <v>#REF!</v>
      </c>
      <c r="EC9" s="185" t="e">
        <f>WORKDAY(EC10,'QN Slow Moving'!$GD9,$J$63:$J$88)</f>
        <v>#REF!</v>
      </c>
      <c r="ED9" s="184" t="e">
        <f>WORKDAY(ED10,'QN Slow Moving'!$GD9,$J$63:$J$88)</f>
        <v>#REF!</v>
      </c>
      <c r="EE9" s="184" t="e">
        <f>WORKDAY(EE10,'QN Slow Moving'!$GD9,$J$63:$J$88)</f>
        <v>#REF!</v>
      </c>
      <c r="EF9" s="184" t="e">
        <f>WORKDAY(EF10,'QN Slow Moving'!$GD9,$J$63:$J$88)</f>
        <v>#REF!</v>
      </c>
      <c r="EG9" s="184" t="e">
        <f>WORKDAY(EG10,'QN Slow Moving'!$GD9,$J$63:$J$88)</f>
        <v>#REF!</v>
      </c>
      <c r="EH9" s="184" t="e">
        <f>WORKDAY(EH10,'QN Slow Moving'!$GD9,$J$63:$J$88)</f>
        <v>#REF!</v>
      </c>
      <c r="EI9" s="184" t="e">
        <f>WORKDAY(EI10,'QN Slow Moving'!$GD9,$J$63:$J$88)</f>
        <v>#REF!</v>
      </c>
      <c r="EJ9" s="184" t="e">
        <f>WORKDAY(EJ10,'QN Slow Moving'!$GD9,$J$63:$J$88)</f>
        <v>#REF!</v>
      </c>
      <c r="EK9" s="184" t="e">
        <f>WORKDAY(EK10,'QN Slow Moving'!$GD9,$J$63:$J$88)</f>
        <v>#REF!</v>
      </c>
      <c r="EL9" s="184" t="e">
        <f>WORKDAY(EL10,'QN Slow Moving'!$GD9,$J$63:$J$88)</f>
        <v>#REF!</v>
      </c>
      <c r="EM9" s="184" t="e">
        <f>WORKDAY(EM10,'QN Slow Moving'!$GD9,$J$63:$J$88)</f>
        <v>#REF!</v>
      </c>
      <c r="EN9" s="184" t="e">
        <f>WORKDAY(EN10,'QN Slow Moving'!$GD9,$J$63:$J$88)</f>
        <v>#REF!</v>
      </c>
      <c r="EO9" s="184" t="e">
        <f>WORKDAY(EO10,'QN Slow Moving'!$GD9,$J$63:$J$88)</f>
        <v>#REF!</v>
      </c>
      <c r="EP9" s="184" t="e">
        <f>WORKDAY(EP10,'QN Slow Moving'!$GD9,$J$63:$J$88)</f>
        <v>#REF!</v>
      </c>
      <c r="EQ9" s="184" t="e">
        <f>WORKDAY(EQ10,'QN Slow Moving'!$GD9,$J$63:$J$88)</f>
        <v>#REF!</v>
      </c>
      <c r="ER9" s="184" t="e">
        <f>WORKDAY(ER10,'QN Slow Moving'!$GD9,$J$63:$J$88)</f>
        <v>#REF!</v>
      </c>
      <c r="ES9" s="184" t="e">
        <f>WORKDAY(ES10,'QN Slow Moving'!$GD9,$J$63:$J$88)</f>
        <v>#REF!</v>
      </c>
      <c r="ET9" s="184" t="e">
        <f>WORKDAY(ET10,'QN Slow Moving'!$GD9,$J$63:$J$88)</f>
        <v>#REF!</v>
      </c>
      <c r="EU9" s="184" t="e">
        <f>WORKDAY(EU10,'QN Slow Moving'!$GD9,$J$63:$J$88)</f>
        <v>#REF!</v>
      </c>
      <c r="EV9" s="184" t="e">
        <f>WORKDAY(EV10,'QN Slow Moving'!$GD9,$J$63:$J$88)</f>
        <v>#REF!</v>
      </c>
      <c r="EW9" s="184" t="e">
        <f>WORKDAY(EW10,'QN Slow Moving'!$GD9,$J$63:$J$88)</f>
        <v>#REF!</v>
      </c>
      <c r="EX9" s="185" t="e">
        <f>WORKDAY(EX10,'QN Slow Moving'!$GD9,$J$63:$J$88)</f>
        <v>#REF!</v>
      </c>
      <c r="EY9" s="185" t="e">
        <f>WORKDAY(EY10,'QN Slow Moving'!$GD9,$J$63:$J$88)</f>
        <v>#REF!</v>
      </c>
      <c r="EZ9" s="185" t="e">
        <f>WORKDAY(EZ10,'QN Slow Moving'!$GD9,$J$63:$J$88)</f>
        <v>#REF!</v>
      </c>
      <c r="FA9" s="185" t="e">
        <f>WORKDAY(FA10,'QN Slow Moving'!$GD9,$J$63:$J$88)</f>
        <v>#REF!</v>
      </c>
      <c r="FB9" s="185" t="e">
        <f>WORKDAY(FB10,'QN Slow Moving'!$GD9,$J$63:$J$88)</f>
        <v>#REF!</v>
      </c>
      <c r="FC9" s="185" t="e">
        <f>WORKDAY(FC10,'QN Slow Moving'!$GD9,$J$63:$J$88)</f>
        <v>#REF!</v>
      </c>
      <c r="FD9" s="185" t="e">
        <f>WORKDAY(FD10,'QN Slow Moving'!$GD9,$J$63:$J$88)</f>
        <v>#REF!</v>
      </c>
      <c r="FE9" s="185" t="e">
        <f>WORKDAY(FE10,'QN Slow Moving'!$GD9,$J$63:$J$88)</f>
        <v>#REF!</v>
      </c>
      <c r="FF9" s="184" t="e">
        <f>WORKDAY(FF10,'QN Slow Moving'!$GD9,$J$63:$J$88)</f>
        <v>#REF!</v>
      </c>
      <c r="FG9" s="184" t="e">
        <f>WORKDAY(FG10,'QN Slow Moving'!$GD9,$J$63:$J$88)</f>
        <v>#REF!</v>
      </c>
      <c r="FH9" s="43" t="e">
        <f>WORKDAY(FH10,#REF!,'Holiday Schedule'!$B$2:$B$30)</f>
        <v>#REF!</v>
      </c>
      <c r="FI9" s="43" t="e">
        <f>WORKDAY(FI10,#REF!,'Holiday Schedule'!$B$2:$B$30)</f>
        <v>#REF!</v>
      </c>
      <c r="FJ9" s="43" t="e">
        <f>WORKDAY(FJ10,#REF!,'Holiday Schedule'!$B$2:$B$30)</f>
        <v>#REF!</v>
      </c>
      <c r="FK9" s="43" t="e">
        <f>WORKDAY(FK10,#REF!,'Holiday Schedule'!$B$2:$B$30)</f>
        <v>#REF!</v>
      </c>
      <c r="FL9" s="43" t="e">
        <f>WORKDAY(FL10,#REF!,'Holiday Schedule'!$B$2:$B$30)</f>
        <v>#REF!</v>
      </c>
      <c r="FM9" s="43" t="e">
        <f>WORKDAY(FM10,#REF!,'Holiday Schedule'!$B$2:$B$30)</f>
        <v>#REF!</v>
      </c>
      <c r="FN9" s="43" t="e">
        <f>WORKDAY(FN10,#REF!,'Holiday Schedule'!$B$2:$B$30)</f>
        <v>#REF!</v>
      </c>
      <c r="FO9" s="43" t="e">
        <f>WORKDAY(FO10,#REF!,'Holiday Schedule'!$B$2:$B$30)</f>
        <v>#REF!</v>
      </c>
      <c r="FP9" s="43" t="e">
        <f>WORKDAY(FP10,#REF!,'Holiday Schedule'!$B$2:$B$30)</f>
        <v>#REF!</v>
      </c>
      <c r="FQ9" s="43" t="e">
        <f>WORKDAY(FQ10,#REF!,'Holiday Schedule'!$B$2:$B$30)</f>
        <v>#REF!</v>
      </c>
      <c r="FR9" s="43" t="e">
        <f>WORKDAY(FR10,#REF!,'Holiday Schedule'!$B$2:$B$30)</f>
        <v>#REF!</v>
      </c>
      <c r="FS9" s="43" t="e">
        <f>WORKDAY(FS10,#REF!,'Holiday Schedule'!$B$2:$B$30)</f>
        <v>#REF!</v>
      </c>
      <c r="FT9" s="43" t="e">
        <f>WORKDAY(FT10,#REF!,'Holiday Schedule'!$B$2:$B$30)</f>
        <v>#REF!</v>
      </c>
      <c r="FU9" s="43" t="e">
        <f>WORKDAY(FU10,#REF!,'Holiday Schedule'!$B$2:$B$30)</f>
        <v>#REF!</v>
      </c>
      <c r="FV9" s="43" t="e">
        <f>WORKDAY(FV10,#REF!,'Holiday Schedule'!$B$2:$B$30)</f>
        <v>#REF!</v>
      </c>
      <c r="FW9" s="43" t="e">
        <f>WORKDAY(FW10,#REF!,'Holiday Schedule'!$B$2:$B$30)</f>
        <v>#REF!</v>
      </c>
      <c r="FX9" s="43" t="e">
        <f>WORKDAY(FX10,#REF!,'Holiday Schedule'!$B$2:$B$30)</f>
        <v>#REF!</v>
      </c>
      <c r="FY9" s="43" t="e">
        <f>WORKDAY(FY10,#REF!,'Holiday Schedule'!$B$2:$B$30)</f>
        <v>#REF!</v>
      </c>
      <c r="FZ9" s="43" t="e">
        <f>WORKDAY(FZ10,#REF!,'Holiday Schedule'!$B$2:$B$30)</f>
        <v>#REF!</v>
      </c>
      <c r="GA9" s="43" t="e">
        <f>WORKDAY(GA10,#REF!,'Holiday Schedule'!$B$2:$B$30)</f>
        <v>#REF!</v>
      </c>
      <c r="GB9" s="43" t="e">
        <f>WORKDAY(GB10,#REF!,'Holiday Schedule'!$B$2:$B$30)</f>
        <v>#REF!</v>
      </c>
      <c r="GC9" s="61"/>
      <c r="GD9" s="43" t="e">
        <f>WORKDAY(GD10,#REF!,'Holiday Schedule'!$B$2:$B$30)</f>
        <v>#REF!</v>
      </c>
      <c r="GE9" s="43" t="e">
        <f>WORKDAY(GE10,#REF!,'Holiday Schedule'!$B$2:$B$30)</f>
        <v>#REF!</v>
      </c>
      <c r="GF9" s="43" t="e">
        <f>WORKDAY(GF10,#REF!,'Holiday Schedule'!$B$2:$B$30)</f>
        <v>#REF!</v>
      </c>
      <c r="GG9" s="43" t="e">
        <f>WORKDAY(GG10,#REF!,'Holiday Schedule'!$B$2:$B$30)</f>
        <v>#REF!</v>
      </c>
      <c r="GH9" s="43" t="e">
        <f>WORKDAY(GH10,#REF!,'Holiday Schedule'!$B$2:$B$30)</f>
        <v>#REF!</v>
      </c>
      <c r="GI9" s="43" t="e">
        <f>WORKDAY(GI10,#REF!,'Holiday Schedule'!$B$2:$B$30)</f>
        <v>#REF!</v>
      </c>
      <c r="GJ9" s="43" t="e">
        <f>WORKDAY(GJ10,#REF!,'Holiday Schedule'!$B$2:$B$30)</f>
        <v>#REF!</v>
      </c>
      <c r="GK9" s="208" t="e">
        <f>WORKDAY(GK10,#REF!,'Holiday Schedule'!$B$2:$B$30)</f>
        <v>#REF!</v>
      </c>
      <c r="GL9" s="114" t="e">
        <f>WORKDAY(GL10,#REF!,'Holiday Schedule'!$B$2:$B$30)</f>
        <v>#REF!</v>
      </c>
      <c r="GM9" s="43" t="e">
        <f>WORKDAY(GM10,#REF!,'Holiday Schedule'!$B$2:$B$30)</f>
        <v>#REF!</v>
      </c>
      <c r="GN9" s="43" t="e">
        <f>WORKDAY(GN10,#REF!,'Holiday Schedule'!$B$2:$B$30)</f>
        <v>#REF!</v>
      </c>
      <c r="GO9" s="43" t="e">
        <f>WORKDAY(GO10,#REF!,'Holiday Schedule'!$B$2:$B$30)</f>
        <v>#REF!</v>
      </c>
      <c r="GP9" s="43" t="e">
        <f>WORKDAY(GP10,#REF!,'Holiday Schedule'!$B$2:$B$30)</f>
        <v>#REF!</v>
      </c>
      <c r="GQ9" s="43" t="e">
        <f>WORKDAY(GQ10,#REF!,'Holiday Schedule'!$B$2:$B$30)</f>
        <v>#REF!</v>
      </c>
      <c r="GR9" s="43" t="e">
        <f>WORKDAY(GR10,#REF!,'Holiday Schedule'!$B$2:$B$30)</f>
        <v>#REF!</v>
      </c>
      <c r="GS9" s="43" t="e">
        <f>WORKDAY(GS10,#REF!,'Holiday Schedule'!$B$2:$B$30)</f>
        <v>#REF!</v>
      </c>
      <c r="GT9" s="43" t="e">
        <f>WORKDAY(GT10,#REF!,'Holiday Schedule'!$B$2:$B$30)</f>
        <v>#REF!</v>
      </c>
      <c r="GU9" s="43" t="e">
        <f>WORKDAY(GU10,#REF!,'Holiday Schedule'!$B$2:$B$30)</f>
        <v>#REF!</v>
      </c>
      <c r="GV9" s="272" t="e">
        <f>WORKDAY(GV10,#REF!,'Holiday Schedule'!$B$2:$B$30)</f>
        <v>#REF!</v>
      </c>
      <c r="GW9" s="272" t="e">
        <f>WORKDAY(GW10,$A9,'Holiday Schedule'!$B$2:$B$30)</f>
        <v>#REF!</v>
      </c>
      <c r="GX9" s="272" t="e">
        <f>WORKDAY(GX10,#REF!,'Holiday Schedule'!$B$2:$B$30)</f>
        <v>#REF!</v>
      </c>
      <c r="GY9" s="272" t="e">
        <f>WORKDAY(GY10,#REF!,'Holiday Schedule'!$B$2:$B$30)</f>
        <v>#REF!</v>
      </c>
      <c r="GZ9" s="272" t="e">
        <f>WORKDAY(GZ10,#REF!,'Holiday Schedule'!$B$2:$B$30)</f>
        <v>#REF!</v>
      </c>
      <c r="HA9" s="272" t="e">
        <f>WORKDAY(HA10,#REF!,'Holiday Schedule'!$B$2:$B$30)</f>
        <v>#REF!</v>
      </c>
      <c r="HB9" s="272" t="e">
        <f>WORKDAY(HB10,#REF!,'Holiday Schedule'!$B$2:$B$30)</f>
        <v>#REF!</v>
      </c>
      <c r="HC9" s="272" t="e">
        <f>WORKDAY(HC10,#REF!,'Holiday Schedule'!$B$2:$B$30)</f>
        <v>#REF!</v>
      </c>
      <c r="HD9" s="272" t="e">
        <f>WORKDAY(HD10,#REF!,'Holiday Schedule'!$B$2:$B$30)</f>
        <v>#REF!</v>
      </c>
      <c r="HE9" s="272" t="e">
        <f>WORKDAY(HE10,#REF!,'Holiday Schedule'!$B$2:$B$30)</f>
        <v>#REF!</v>
      </c>
      <c r="HF9" s="272" t="e">
        <f>WORKDAY(HF10,#REF!,'Holiday Schedule'!$B$2:$B$30)</f>
        <v>#REF!</v>
      </c>
      <c r="HG9" s="272" t="e">
        <f>WORKDAY(HG10,#REF!,'Holiday Schedule'!$B$2:$B$30)</f>
        <v>#REF!</v>
      </c>
      <c r="HH9" s="272" t="e">
        <f>WORKDAY(HH10,#REF!,'Holiday Schedule'!$B$2:$B$30)</f>
        <v>#REF!</v>
      </c>
      <c r="HI9" s="272" t="e">
        <f>WORKDAY(HI10,#REF!,'Holiday Schedule'!$B$2:$B$30)</f>
        <v>#REF!</v>
      </c>
      <c r="HJ9" s="272" t="e">
        <f>WORKDAY(HJ10,#REF!,'Holiday Schedule'!$B$2:$B$30)</f>
        <v>#REF!</v>
      </c>
      <c r="HK9" s="272" t="e">
        <f>WORKDAY(HK10,#REF!,'Holiday Schedule'!$B$2:$B$30)</f>
        <v>#REF!</v>
      </c>
      <c r="HL9" s="272" t="e">
        <f>WORKDAY(HL10,#REF!,'Holiday Schedule'!$B$2:$B$30)</f>
        <v>#REF!</v>
      </c>
      <c r="HM9" s="272" t="e">
        <f>WORKDAY(HM10,#REF!,'Holiday Schedule'!$B$2:$B$30)</f>
        <v>#REF!</v>
      </c>
    </row>
    <row r="10" spans="1:221">
      <c r="A10" s="31">
        <v>1</v>
      </c>
      <c r="B10" s="94" t="s">
        <v>69</v>
      </c>
      <c r="C10" s="100"/>
      <c r="D10" s="61" t="e">
        <f>WORKDAY(D11,#REF!,'Holiday Schedule'!$B$2:$B$30)</f>
        <v>#REF!</v>
      </c>
      <c r="E10" s="61" t="e">
        <f>WORKDAY(E11,#REF!,'Holiday Schedule'!$B$2:$B$30)</f>
        <v>#REF!</v>
      </c>
      <c r="F10" s="61" t="e">
        <f>WORKDAY(F11,#REF!,'Holiday Schedule'!$B$2:$B$30)</f>
        <v>#REF!</v>
      </c>
      <c r="G10" s="61"/>
      <c r="H10" s="61"/>
      <c r="I10" s="61" t="e">
        <f>WORKDAY(I11,#REF!,'Holiday Schedule'!$B$2:$B$30)</f>
        <v>#REF!</v>
      </c>
      <c r="J10" s="61"/>
      <c r="K10" s="61"/>
      <c r="L10" s="61"/>
      <c r="M10" s="61"/>
      <c r="N10" s="61" t="e">
        <f>WORKDAY(N11,#REF!,'Holiday Schedule'!$B$2:$B$30)</f>
        <v>#REF!</v>
      </c>
      <c r="O10" s="61" t="e">
        <f>WORKDAY(O11,#REF!,'Holiday Schedule'!$B$2:$B$30)</f>
        <v>#REF!</v>
      </c>
      <c r="P10" s="61"/>
      <c r="Q10" s="61"/>
      <c r="R10" s="61"/>
      <c r="S10" s="61"/>
      <c r="T10" s="61" t="e">
        <f>WORKDAY(T11,#REF!,'Holiday Schedule'!$B$2:$B$30)</f>
        <v>#REF!</v>
      </c>
      <c r="U10" s="43" t="e">
        <f>WORKDAY(U11,#REF!,'Holiday Schedule'!$B$2:$B$30)</f>
        <v>#REF!</v>
      </c>
      <c r="V10" s="43" t="e">
        <f>WORKDAY(V11,#REF!,'Holiday Schedule'!$B$2:$B$30)</f>
        <v>#REF!</v>
      </c>
      <c r="W10" s="43" t="e">
        <f>WORKDAY(W11,#REF!,'Holiday Schedule'!$B$2:$B$30)</f>
        <v>#REF!</v>
      </c>
      <c r="X10" s="43" t="e">
        <f>WORKDAY(X11,#REF!,'Holiday Schedule'!$B$2:$B$30)</f>
        <v>#REF!</v>
      </c>
      <c r="Y10" s="43" t="e">
        <f>WORKDAY(Y11,#REF!,'Holiday Schedule'!$B$2:$B$30)</f>
        <v>#REF!</v>
      </c>
      <c r="Z10" s="43" t="e">
        <f>WORKDAY(Z11,#REF!,'Holiday Schedule'!$B$2:$B$30)</f>
        <v>#REF!</v>
      </c>
      <c r="AA10" s="43" t="e">
        <f>WORKDAY(AA11,#REF!,'Holiday Schedule'!$B$2:$B$30)</f>
        <v>#REF!</v>
      </c>
      <c r="AB10" s="43" t="e">
        <f>WORKDAY(AB11,#REF!,'Holiday Schedule'!$B$2:$B$30)</f>
        <v>#REF!</v>
      </c>
      <c r="AC10" s="43" t="e">
        <f>WORKDAY(AC11,#REF!,'Holiday Schedule'!$B$2:$B$30)</f>
        <v>#REF!</v>
      </c>
      <c r="AD10" s="43" t="e">
        <f>WORKDAY(AD11,#REF!,'Holiday Schedule'!$B$2:$B$30)</f>
        <v>#REF!</v>
      </c>
      <c r="AE10" s="43" t="e">
        <f>WORKDAY(AE11,#REF!,'Holiday Schedule'!$B$2:$B$30)</f>
        <v>#REF!</v>
      </c>
      <c r="AF10" s="43" t="e">
        <f>WORKDAY(AF11,#REF!,'Holiday Schedule'!$B$2:$B$30)</f>
        <v>#REF!</v>
      </c>
      <c r="AG10" s="43" t="e">
        <f>WORKDAY(AG11,#REF!,'Holiday Schedule'!$B$2:$B$30)</f>
        <v>#REF!</v>
      </c>
      <c r="AH10" s="43" t="e">
        <f>WORKDAY(AH11,#REF!,'Holiday Schedule'!$B$2:$B$30)</f>
        <v>#REF!</v>
      </c>
      <c r="AI10" s="43" t="e">
        <f>WORKDAY(AI11,#REF!,'Holiday Schedule'!$B$2:$B$30)</f>
        <v>#REF!</v>
      </c>
      <c r="AJ10" s="43" t="e">
        <f>WORKDAY(AJ11,#REF!,'Holiday Schedule'!$B$2:$B$30)</f>
        <v>#REF!</v>
      </c>
      <c r="AK10" s="43" t="e">
        <f>WORKDAY(AK11,#REF!,'Holiday Schedule'!$B$2:$B$30)</f>
        <v>#REF!</v>
      </c>
      <c r="AL10" s="43" t="e">
        <f>WORKDAY(AL11,#REF!,'Holiday Schedule'!$B$2:$B$30)</f>
        <v>#REF!</v>
      </c>
      <c r="AM10" s="43" t="e">
        <f>WORKDAY(AM11,#REF!,'Holiday Schedule'!$B$2:$B$30)</f>
        <v>#REF!</v>
      </c>
      <c r="AN10" s="43" t="e">
        <f>WORKDAY(AN11,#REF!,'Holiday Schedule'!$B$2:$B$30)</f>
        <v>#REF!</v>
      </c>
      <c r="AO10" s="43" t="e">
        <f>WORKDAY(AO11,#REF!,'Holiday Schedule'!$B$2:$B$30)</f>
        <v>#REF!</v>
      </c>
      <c r="AP10" s="43" t="e">
        <f>WORKDAY(AP11,#REF!,'Holiday Schedule'!$B$2:$B$30)</f>
        <v>#REF!</v>
      </c>
      <c r="AQ10" s="43" t="e">
        <f>WORKDAY(AQ11,#REF!,'Holiday Schedule'!$B$2:$B$30)</f>
        <v>#REF!</v>
      </c>
      <c r="AR10" s="43" t="e">
        <f>WORKDAY(AR11,#REF!,'Holiday Schedule'!$B$2:$B$30)</f>
        <v>#REF!</v>
      </c>
      <c r="AS10" s="187" t="e">
        <f>WORKDAY(AS11,'QN Slow Moving'!$GD10,$J$63:$J$88)</f>
        <v>#REF!</v>
      </c>
      <c r="AT10" s="187" t="e">
        <f>WORKDAY(AT11,'QN Slow Moving'!$GD10,$J$63:$J$88)</f>
        <v>#REF!</v>
      </c>
      <c r="AU10" s="187" t="e">
        <f>WORKDAY(AU11,'QN Slow Moving'!$GD10,$J$63:$J$88)</f>
        <v>#REF!</v>
      </c>
      <c r="AV10" s="187" t="e">
        <f>WORKDAY(AV11,'QN Slow Moving'!$GD10,$J$63:$J$88)</f>
        <v>#REF!</v>
      </c>
      <c r="AW10" s="187" t="e">
        <f>WORKDAY(AW11,'QN Slow Moving'!$GD10,$J$63:$J$88)</f>
        <v>#REF!</v>
      </c>
      <c r="AX10" s="184" t="e">
        <f>WORKDAY(AX11,'QN Slow Moving'!$GD10,$J$63:$J$88)</f>
        <v>#REF!</v>
      </c>
      <c r="AY10" s="183" t="e">
        <f>WORKDAY(AY11,'QN Slow Moving'!$GD10,$J$63:$J$88)</f>
        <v>#REF!</v>
      </c>
      <c r="AZ10" s="184" t="e">
        <f>WORKDAY(AZ11,'QN Slow Moving'!$GD10,$J$63:$J$88)</f>
        <v>#REF!</v>
      </c>
      <c r="BA10" s="184" t="e">
        <f>WORKDAY(BA11,'QN Slow Moving'!$GD10,$J$63:$J$88)</f>
        <v>#REF!</v>
      </c>
      <c r="BB10" s="184" t="e">
        <f>WORKDAY(BB11,'QN Slow Moving'!$GD10,$J$63:$J$88)</f>
        <v>#REF!</v>
      </c>
      <c r="BC10" s="184" t="e">
        <f>WORKDAY(BC11,'QN Slow Moving'!$GD10,$J$63:$J$88)</f>
        <v>#REF!</v>
      </c>
      <c r="BD10" s="184" t="e">
        <f>WORKDAY(BD11,'QN Slow Moving'!$GD10,$J$63:$J$88)</f>
        <v>#REF!</v>
      </c>
      <c r="BE10" s="184" t="e">
        <f>WORKDAY(BE11,'QN Slow Moving'!$GD10,$J$63:$J$88)</f>
        <v>#REF!</v>
      </c>
      <c r="BF10" s="184" t="e">
        <f>WORKDAY(BF11,'QN Slow Moving'!$GD10,$J$63:$J$88)</f>
        <v>#REF!</v>
      </c>
      <c r="BG10" s="185" t="e">
        <f>WORKDAY(BG11,'QN Slow Moving'!$GD10,$J$63:$J$88)</f>
        <v>#REF!</v>
      </c>
      <c r="BH10" s="184" t="e">
        <f>WORKDAY(BH11,'QN Slow Moving'!$GD10,$J$63:$J$88)</f>
        <v>#REF!</v>
      </c>
      <c r="BI10" s="187" t="e">
        <f>WORKDAY(BI11,'QN Slow Moving'!$GD10,$J$63:$J$88)</f>
        <v>#REF!</v>
      </c>
      <c r="BJ10" s="188" t="e">
        <f>WORKDAY(BJ11,'QN Slow Moving'!$GD10,$J$63:$J$88)</f>
        <v>#REF!</v>
      </c>
      <c r="BK10" s="188">
        <v>42228</v>
      </c>
      <c r="BL10" s="188">
        <v>42228</v>
      </c>
      <c r="BM10" s="188">
        <v>42228</v>
      </c>
      <c r="BN10" s="188" t="e">
        <f>WORKDAY(BN11,'QN Slow Moving'!$GD10,$J$63:$J$88)</f>
        <v>#REF!</v>
      </c>
      <c r="BO10" s="188" t="e">
        <f>WORKDAY(BO11,'QN Slow Moving'!$GD10,$J$63:$J$88)</f>
        <v>#REF!</v>
      </c>
      <c r="BP10" s="188">
        <v>42236</v>
      </c>
      <c r="BQ10" s="188">
        <v>42250</v>
      </c>
      <c r="BR10" s="188" t="e">
        <f>WORKDAY(BR11,'QN Slow Moving'!$GD10,$J$63:$J$88)</f>
        <v>#REF!</v>
      </c>
      <c r="BS10" s="188">
        <v>42257</v>
      </c>
      <c r="BT10" s="188" t="e">
        <f>WORKDAY(BT11,'QN Slow Moving'!$GD10,$J$63:$J$88)</f>
        <v>#REF!</v>
      </c>
      <c r="BU10" s="188">
        <v>42258</v>
      </c>
      <c r="BV10" s="184" t="e">
        <f>WORKDAY(BV11,'QN Slow Moving'!$GD10,$J$63:$J$88)</f>
        <v>#REF!</v>
      </c>
      <c r="BW10" s="184" t="e">
        <f>WORKDAY(BW11,'QN Slow Moving'!$GD10,$J$63:$J$88)</f>
        <v>#REF!</v>
      </c>
      <c r="BX10" s="183" t="e">
        <f>WORKDAY(BX11,'QN Slow Moving'!$GD10,$J$63:$J$88)</f>
        <v>#REF!</v>
      </c>
      <c r="BY10" s="186" t="e">
        <f>WORKDAY(BY11,'QN Slow Moving'!$GD10,$J$63:$J$88)</f>
        <v>#REF!</v>
      </c>
      <c r="BZ10" s="184" t="e">
        <f>WORKDAY(BZ11,'QN Slow Moving'!$GD10,$J$63:$J$88)</f>
        <v>#REF!</v>
      </c>
      <c r="CA10" s="184" t="e">
        <f>WORKDAY(CA11,'QN Slow Moving'!$GD10,$J$63:$J$88)</f>
        <v>#REF!</v>
      </c>
      <c r="CB10" s="184" t="e">
        <f>WORKDAY(CB12,'QN Slow Moving'!$GD10,$J$63:$J$88)</f>
        <v>#REF!</v>
      </c>
      <c r="CC10" s="184" t="e">
        <f>WORKDAY(CC11,'QN Slow Moving'!$GD10,$J$63:$J$88)</f>
        <v>#REF!</v>
      </c>
      <c r="CD10" s="184" t="e">
        <f>WORKDAY(CD12,'QN Slow Moving'!$GD10,$J$63:$J$88)</f>
        <v>#REF!</v>
      </c>
      <c r="CE10" s="184" t="e">
        <f>WORKDAY(CE11,'QN Slow Moving'!$GD10,$J$63:$J$88)</f>
        <v>#REF!</v>
      </c>
      <c r="CF10" s="184" t="e">
        <f>WORKDAY(CF11,'QN Slow Moving'!$GD10,$J$63:$J$88)</f>
        <v>#REF!</v>
      </c>
      <c r="CG10" s="184" t="e">
        <f>WORKDAY(CG11,'QN Slow Moving'!$GD10,$J$63:$J$88)</f>
        <v>#REF!</v>
      </c>
      <c r="CH10" s="184" t="e">
        <f>WORKDAY(CH11,'QN Slow Moving'!$GD10,$J$63:$J$88)</f>
        <v>#REF!</v>
      </c>
      <c r="CI10" s="184" t="e">
        <f>WORKDAY(CI11,'QN Slow Moving'!$GD10,$J$63:$J$88)</f>
        <v>#REF!</v>
      </c>
      <c r="CJ10" s="184" t="e">
        <f>WORKDAY(CJ11,'QN Slow Moving'!$GD10,$J$63:$J$88)</f>
        <v>#REF!</v>
      </c>
      <c r="CK10" s="184" t="e">
        <f>WORKDAY(CK11,'QN Slow Moving'!$GD10,$J$63:$J$88)</f>
        <v>#REF!</v>
      </c>
      <c r="CL10" s="184" t="e">
        <f>WORKDAY(CL11,'QN Slow Moving'!$GD10,$J$63:$J$88)</f>
        <v>#REF!</v>
      </c>
      <c r="CM10" s="184" t="e">
        <f>WORKDAY(CM11,'QN Slow Moving'!$GD10,$J$63:$J$88)</f>
        <v>#REF!</v>
      </c>
      <c r="CN10" s="183" t="e">
        <f>WORKDAY(CN11,'QN Slow Moving'!$GD10,$J$63:$J$88)</f>
        <v>#REF!</v>
      </c>
      <c r="CO10" s="184" t="e">
        <f>WORKDAY(CO11,'QN Slow Moving'!$GD10,$J$63:$J$88)</f>
        <v>#REF!</v>
      </c>
      <c r="CP10" s="184" t="e">
        <f>WORKDAY(CP11,'QN Slow Moving'!$GD10,$J$63:$J$88)</f>
        <v>#REF!</v>
      </c>
      <c r="CQ10" s="184" t="e">
        <f>WORKDAY(CQ11,'QN Slow Moving'!$GD10,$J$63:$J$88)</f>
        <v>#REF!</v>
      </c>
      <c r="CR10" s="184" t="e">
        <f>WORKDAY(CR11,'QN Slow Moving'!$GD10,$J$63:$J$88)</f>
        <v>#REF!</v>
      </c>
      <c r="CS10" s="184" t="e">
        <f>WORKDAY(CS11,'QN Slow Moving'!$GD10,$J$63:$J$88)</f>
        <v>#REF!</v>
      </c>
      <c r="CT10" s="184" t="e">
        <f>WORKDAY(CT11,'QN Slow Moving'!$GD10,$J$63:$J$88)</f>
        <v>#REF!</v>
      </c>
      <c r="CU10" s="184" t="e">
        <f>WORKDAY(CU11,'QN Slow Moving'!$GD10,$J$63:$J$88)</f>
        <v>#REF!</v>
      </c>
      <c r="CV10" s="184" t="e">
        <f>WORKDAY(CV11,'QN Slow Moving'!$GD10,$J$63:$J$88)</f>
        <v>#REF!</v>
      </c>
      <c r="CW10" s="184" t="e">
        <f>WORKDAY(CW11,'QN Slow Moving'!$GD10,$J$63:$J$88)</f>
        <v>#REF!</v>
      </c>
      <c r="CX10" s="184" t="e">
        <f>WORKDAY(CX11,'QN Slow Moving'!$GD10,$J$63:$J$88)</f>
        <v>#REF!</v>
      </c>
      <c r="CY10" s="184" t="e">
        <f>WORKDAY(CY11,'QN Slow Moving'!$GD10,$J$63:$J$88)</f>
        <v>#REF!</v>
      </c>
      <c r="CZ10" s="184" t="e">
        <f>WORKDAY(CZ11,'QN Slow Moving'!$GD10,$J$63:$J$88)</f>
        <v>#REF!</v>
      </c>
      <c r="DA10" s="188" t="e">
        <f>WORKDAY(DA11,'QN Slow Moving'!$GD10,$J$63:$J$88)</f>
        <v>#REF!</v>
      </c>
      <c r="DB10" s="184" t="e">
        <f>WORKDAY(DB11,'QN Slow Moving'!$GD10,$J$63:$J$88)</f>
        <v>#REF!</v>
      </c>
      <c r="DC10" s="184" t="e">
        <f>WORKDAY(DC11,'QN Slow Moving'!$GD10,$J$63:$J$88)</f>
        <v>#REF!</v>
      </c>
      <c r="DD10" s="184" t="e">
        <f>WORKDAY(DD11,'QN Slow Moving'!$GD10,$J$63:$J$88)</f>
        <v>#REF!</v>
      </c>
      <c r="DE10" s="184" t="e">
        <f>WORKDAY(DE11,'QN Slow Moving'!$GD10,$J$63:$J$88)</f>
        <v>#REF!</v>
      </c>
      <c r="DF10" s="184" t="e">
        <f>WORKDAY(DF11,'QN Slow Moving'!$GD10,$J$63:$J$88)</f>
        <v>#REF!</v>
      </c>
      <c r="DG10" s="184" t="e">
        <f>WORKDAY(DG11,'QN Slow Moving'!$GD10,$J$63:$J$88)</f>
        <v>#REF!</v>
      </c>
      <c r="DH10" s="184" t="e">
        <f>WORKDAY(DH11,'QN Slow Moving'!$GD10,$J$63:$J$88)</f>
        <v>#REF!</v>
      </c>
      <c r="DI10" s="184" t="e">
        <f>WORKDAY(DI11,'QN Slow Moving'!$GD10,$J$63:$J$88)</f>
        <v>#REF!</v>
      </c>
      <c r="DJ10" s="184" t="e">
        <f>WORKDAY(DJ11,'QN Slow Moving'!$GD10,$J$63:$J$88)</f>
        <v>#REF!</v>
      </c>
      <c r="DK10" s="184" t="e">
        <f>WORKDAY(DK11,'QN Slow Moving'!$GD10,$J$63:$J$88)</f>
        <v>#REF!</v>
      </c>
      <c r="DL10" s="184" t="e">
        <f>WORKDAY(DL11,'QN Slow Moving'!$GD10,$J$63:$J$88)</f>
        <v>#REF!</v>
      </c>
      <c r="DM10" s="184" t="e">
        <f>WORKDAY(DM11,'QN Slow Moving'!$GD10,$J$63:$J$88)</f>
        <v>#REF!</v>
      </c>
      <c r="DN10" s="187">
        <v>42153</v>
      </c>
      <c r="DO10" s="184" t="e">
        <f>WORKDAY(DO11,'QN Slow Moving'!$GD10,$J$63:$J$88)</f>
        <v>#REF!</v>
      </c>
      <c r="DP10" s="184" t="e">
        <f>WORKDAY(DP11,'QN Slow Moving'!$GD10,$J$63:$J$88)</f>
        <v>#REF!</v>
      </c>
      <c r="DQ10" s="184" t="e">
        <f>WORKDAY(DQ11,'QN Slow Moving'!$GD10,$J$63:$J$88)</f>
        <v>#REF!</v>
      </c>
      <c r="DR10" s="184" t="e">
        <f>WORKDAY(DR11,'QN Slow Moving'!$GD10,$J$63:$J$88)</f>
        <v>#REF!</v>
      </c>
      <c r="DS10" s="184" t="e">
        <f>WORKDAY(DS11,'QN Slow Moving'!$GD10,$J$63:$J$88)</f>
        <v>#REF!</v>
      </c>
      <c r="DT10" s="184" t="e">
        <f>WORKDAY(DT11,'QN Slow Moving'!$GD10,$J$63:$J$88)</f>
        <v>#REF!</v>
      </c>
      <c r="DU10" s="184" t="e">
        <f>WORKDAY(DU11,'QN Slow Moving'!$GD10,$J$63:$J$88)</f>
        <v>#REF!</v>
      </c>
      <c r="DV10" s="184" t="e">
        <f>WORKDAY(DV11,'QN Slow Moving'!$GD10,$J$63:$J$88)</f>
        <v>#REF!</v>
      </c>
      <c r="DW10" s="184" t="e">
        <f>WORKDAY(DW11,'QN Slow Moving'!$GD10,$J$63:$J$88)</f>
        <v>#REF!</v>
      </c>
      <c r="DX10" s="184" t="e">
        <f>WORKDAY(DX11,'QN Slow Moving'!$GD10,$J$63:$J$88)</f>
        <v>#REF!</v>
      </c>
      <c r="DY10" s="184" t="e">
        <f>WORKDAY(DY11,'QN Slow Moving'!$GD10,$J$63:$J$88)</f>
        <v>#REF!</v>
      </c>
      <c r="DZ10" s="184" t="e">
        <f>WORKDAY(DZ11,'QN Slow Moving'!$GD10,$J$63:$J$88)</f>
        <v>#REF!</v>
      </c>
      <c r="EA10" s="184" t="e">
        <f>WORKDAY(EA11,'QN Slow Moving'!$GD10,$J$63:$J$88)</f>
        <v>#REF!</v>
      </c>
      <c r="EB10" s="185" t="e">
        <f>WORKDAY(EB11,'QN Slow Moving'!$GD10,$J$63:$J$88)</f>
        <v>#REF!</v>
      </c>
      <c r="EC10" s="185" t="e">
        <f>WORKDAY(EC11,'QN Slow Moving'!$GD10,$J$63:$J$88)</f>
        <v>#REF!</v>
      </c>
      <c r="ED10" s="188">
        <v>42257</v>
      </c>
      <c r="EE10" s="188">
        <v>42258</v>
      </c>
      <c r="EF10" s="184" t="e">
        <f>WORKDAY(EF11,'QN Slow Moving'!$GD10,$J$63:$J$88)</f>
        <v>#REF!</v>
      </c>
      <c r="EG10" s="184" t="e">
        <f>WORKDAY(EG11,'QN Slow Moving'!$GD10,$J$63:$J$88)</f>
        <v>#REF!</v>
      </c>
      <c r="EH10" s="184" t="e">
        <f>WORKDAY(EH11,'QN Slow Moving'!$GD10,$J$63:$J$88)</f>
        <v>#REF!</v>
      </c>
      <c r="EI10" s="184" t="e">
        <f>WORKDAY(EI11,'QN Slow Moving'!$GD10,$J$63:$J$88)</f>
        <v>#REF!</v>
      </c>
      <c r="EJ10" s="184" t="e">
        <f>WORKDAY(EJ11,'QN Slow Moving'!$GD10,$J$63:$J$88)</f>
        <v>#REF!</v>
      </c>
      <c r="EK10" s="184" t="e">
        <f>WORKDAY(EK11,'QN Slow Moving'!$GD10,$J$63:$J$88)</f>
        <v>#REF!</v>
      </c>
      <c r="EL10" s="184" t="e">
        <f>WORKDAY(EL11,'QN Slow Moving'!$GD10,$J$63:$J$88)</f>
        <v>#REF!</v>
      </c>
      <c r="EM10" s="184" t="e">
        <f>WORKDAY(EM11,'QN Slow Moving'!$GD10,$J$63:$J$88)</f>
        <v>#REF!</v>
      </c>
      <c r="EN10" s="184" t="e">
        <f>WORKDAY(EN11,'QN Slow Moving'!$GD10,$J$63:$J$88)</f>
        <v>#REF!</v>
      </c>
      <c r="EO10" s="184" t="e">
        <f>WORKDAY(EO11,'QN Slow Moving'!$GD10,$J$63:$J$88)</f>
        <v>#REF!</v>
      </c>
      <c r="EP10" s="184" t="e">
        <f>WORKDAY(EP11,'QN Slow Moving'!$GD10,$J$63:$J$88)</f>
        <v>#REF!</v>
      </c>
      <c r="EQ10" s="184" t="e">
        <f>WORKDAY(EQ11,'QN Slow Moving'!$GD10,$J$63:$J$88)</f>
        <v>#REF!</v>
      </c>
      <c r="ER10" s="184" t="e">
        <f>WORKDAY(ER11,'QN Slow Moving'!$GD10,$J$63:$J$88)</f>
        <v>#REF!</v>
      </c>
      <c r="ES10" s="184" t="e">
        <f>WORKDAY(ES11,'QN Slow Moving'!$GD10,$J$63:$J$88)</f>
        <v>#REF!</v>
      </c>
      <c r="ET10" s="184" t="e">
        <f>WORKDAY(ET11,'QN Slow Moving'!$GD10,$J$63:$J$88)</f>
        <v>#REF!</v>
      </c>
      <c r="EU10" s="184" t="e">
        <f>WORKDAY(EU11,'QN Slow Moving'!$GD10,$J$63:$J$88)</f>
        <v>#REF!</v>
      </c>
      <c r="EV10" s="184" t="e">
        <f>WORKDAY(EV11,'QN Slow Moving'!$GD10,$J$63:$J$88)</f>
        <v>#REF!</v>
      </c>
      <c r="EW10" s="184" t="e">
        <f>WORKDAY(EW11,'QN Slow Moving'!$GD10,$J$63:$J$88)</f>
        <v>#REF!</v>
      </c>
      <c r="EX10" s="185" t="e">
        <f>WORKDAY(EX11,'QN Slow Moving'!$GD10,$J$63:$J$88)</f>
        <v>#REF!</v>
      </c>
      <c r="EY10" s="185" t="e">
        <f>WORKDAY(EY11,'QN Slow Moving'!$GD10,$J$63:$J$88)</f>
        <v>#REF!</v>
      </c>
      <c r="EZ10" s="185" t="e">
        <f>WORKDAY(EZ11,'QN Slow Moving'!$GD10,$J$63:$J$88)</f>
        <v>#REF!</v>
      </c>
      <c r="FA10" s="185" t="e">
        <f>WORKDAY(FA11,'QN Slow Moving'!$GD10,$J$63:$J$88)</f>
        <v>#REF!</v>
      </c>
      <c r="FB10" s="185" t="e">
        <f>WORKDAY(FB11,'QN Slow Moving'!$GD10,$J$63:$J$88)</f>
        <v>#REF!</v>
      </c>
      <c r="FC10" s="185" t="e">
        <f>WORKDAY(FC11,'QN Slow Moving'!$GD10,$J$63:$J$88)</f>
        <v>#REF!</v>
      </c>
      <c r="FD10" s="185" t="e">
        <f>WORKDAY(FD11,'QN Slow Moving'!$GD10,$J$63:$J$88)</f>
        <v>#REF!</v>
      </c>
      <c r="FE10" s="185" t="e">
        <f>WORKDAY(FE11,'QN Slow Moving'!$GD10,$J$63:$J$88)</f>
        <v>#REF!</v>
      </c>
      <c r="FF10" s="188" t="e">
        <f>WORKDAY(FF11,'QN Slow Moving'!$GD10,$J$63:$J$88)</f>
        <v>#REF!</v>
      </c>
      <c r="FG10" s="188" t="e">
        <f>WORKDAY(FG11,'QN Slow Moving'!$GD10,$J$63:$J$88)</f>
        <v>#REF!</v>
      </c>
      <c r="FH10" s="43" t="e">
        <f>WORKDAY(FH11,#REF!,'Holiday Schedule'!$B$2:$B$30)</f>
        <v>#REF!</v>
      </c>
      <c r="FI10" s="43" t="e">
        <f>WORKDAY(FI11,#REF!,'Holiday Schedule'!$B$2:$B$30)</f>
        <v>#REF!</v>
      </c>
      <c r="FJ10" s="43" t="e">
        <f>WORKDAY(FJ11,#REF!,'Holiday Schedule'!$B$2:$B$30)</f>
        <v>#REF!</v>
      </c>
      <c r="FK10" s="43" t="e">
        <f>WORKDAY(FK11,#REF!,'Holiday Schedule'!$B$2:$B$30)</f>
        <v>#REF!</v>
      </c>
      <c r="FL10" s="43" t="e">
        <f>WORKDAY(FL11,#REF!,'Holiday Schedule'!$B$2:$B$30)</f>
        <v>#REF!</v>
      </c>
      <c r="FM10" s="43" t="e">
        <f>WORKDAY(FM11,#REF!,'Holiday Schedule'!$B$2:$B$30)</f>
        <v>#REF!</v>
      </c>
      <c r="FN10" s="43" t="e">
        <f>WORKDAY(FN11,#REF!,'Holiday Schedule'!$B$2:$B$30)</f>
        <v>#REF!</v>
      </c>
      <c r="FO10" s="43" t="e">
        <f>WORKDAY(FO11,#REF!,'Holiday Schedule'!$B$2:$B$30)</f>
        <v>#REF!</v>
      </c>
      <c r="FP10" s="43" t="e">
        <f>WORKDAY(FP11,#REF!,'Holiday Schedule'!$B$2:$B$30)</f>
        <v>#REF!</v>
      </c>
      <c r="FQ10" s="43" t="e">
        <f>WORKDAY(FQ11,#REF!,'Holiday Schedule'!$B$2:$B$30)</f>
        <v>#REF!</v>
      </c>
      <c r="FR10" s="43" t="e">
        <f>WORKDAY(FR11,#REF!,'Holiday Schedule'!$B$2:$B$30)</f>
        <v>#REF!</v>
      </c>
      <c r="FS10" s="43" t="e">
        <f>WORKDAY(FS11,#REF!,'Holiday Schedule'!$B$2:$B$30)</f>
        <v>#REF!</v>
      </c>
      <c r="FT10" s="43" t="e">
        <f>WORKDAY(FT11,#REF!,'Holiday Schedule'!$B$2:$B$30)</f>
        <v>#REF!</v>
      </c>
      <c r="FU10" s="43" t="e">
        <f>WORKDAY(FU11,#REF!,'Holiday Schedule'!$B$2:$B$30)</f>
        <v>#REF!</v>
      </c>
      <c r="FV10" s="43" t="e">
        <f>WORKDAY(FV11,#REF!,'Holiday Schedule'!$B$2:$B$30)</f>
        <v>#REF!</v>
      </c>
      <c r="FW10" s="43" t="e">
        <f>WORKDAY(FW11,#REF!,'Holiday Schedule'!$B$2:$B$30)</f>
        <v>#REF!</v>
      </c>
      <c r="FX10" s="43" t="e">
        <f>WORKDAY(FX11,#REF!,'Holiday Schedule'!$B$2:$B$30)</f>
        <v>#REF!</v>
      </c>
      <c r="FY10" s="43" t="e">
        <f>WORKDAY(FY11,#REF!,'Holiday Schedule'!$B$2:$B$30)</f>
        <v>#REF!</v>
      </c>
      <c r="FZ10" s="43" t="e">
        <f>WORKDAY(FZ11,#REF!,'Holiday Schedule'!$B$2:$B$30)</f>
        <v>#REF!</v>
      </c>
      <c r="GA10" s="43" t="e">
        <f>WORKDAY(GA11,#REF!,'Holiday Schedule'!$B$2:$B$30)</f>
        <v>#REF!</v>
      </c>
      <c r="GB10" s="43" t="e">
        <f>WORKDAY(GB11,#REF!,'Holiday Schedule'!$B$2:$B$30)</f>
        <v>#REF!</v>
      </c>
      <c r="GC10" s="61"/>
      <c r="GD10" s="43" t="e">
        <f>WORKDAY(GD11,#REF!,'Holiday Schedule'!$B$2:$B$30)</f>
        <v>#REF!</v>
      </c>
      <c r="GE10" s="43" t="e">
        <f>WORKDAY(GE11,#REF!,'Holiday Schedule'!$B$2:$B$30)</f>
        <v>#REF!</v>
      </c>
      <c r="GF10" s="43" t="e">
        <f>WORKDAY(GF11,#REF!,'Holiday Schedule'!$B$2:$B$30)</f>
        <v>#REF!</v>
      </c>
      <c r="GG10" s="43" t="e">
        <f>WORKDAY(GG11,#REF!,'Holiday Schedule'!$B$2:$B$30)</f>
        <v>#REF!</v>
      </c>
      <c r="GH10" s="43" t="e">
        <f>WORKDAY(#REF!,#REF!,'Holiday Schedule'!$B$2:$B$30)</f>
        <v>#REF!</v>
      </c>
      <c r="GI10" s="43" t="e">
        <f>WORKDAY(GI11,#REF!,'Holiday Schedule'!$B$2:$B$30)</f>
        <v>#REF!</v>
      </c>
      <c r="GJ10" s="43" t="e">
        <f>WORKDAY(GJ11,#REF!,'Holiday Schedule'!$B$2:$B$30)</f>
        <v>#REF!</v>
      </c>
      <c r="GK10" s="43" t="e">
        <f>WORKDAY(GK11,#REF!,'Holiday Schedule'!$B$2:$B$30)</f>
        <v>#REF!</v>
      </c>
      <c r="GL10" s="43" t="e">
        <f>WORKDAY(GL11,#REF!,'Holiday Schedule'!$B$2:$B$30)</f>
        <v>#REF!</v>
      </c>
      <c r="GM10" s="43" t="e">
        <f>WORKDAY(GM11,#REF!,'Holiday Schedule'!$B$2:$B$30)</f>
        <v>#REF!</v>
      </c>
      <c r="GN10" s="43" t="e">
        <f>WORKDAY(GN11,#REF!,'Holiday Schedule'!$B$2:$B$30)</f>
        <v>#REF!</v>
      </c>
      <c r="GO10" s="43" t="e">
        <f>WORKDAY(GO11,#REF!,'Holiday Schedule'!$B$2:$B$30)</f>
        <v>#REF!</v>
      </c>
      <c r="GP10" s="43" t="e">
        <f>WORKDAY(GP11,#REF!,'Holiday Schedule'!$B$2:$B$30)</f>
        <v>#REF!</v>
      </c>
      <c r="GQ10" s="51" t="e">
        <f>WORKDAY(GQ11,#REF!,'Holiday Schedule'!$B$2:$B$30)</f>
        <v>#REF!</v>
      </c>
      <c r="GR10" s="51" t="e">
        <f>WORKDAY(GR11,#REF!,'Holiday Schedule'!$B$2:$B$30)</f>
        <v>#REF!</v>
      </c>
      <c r="GS10" s="43" t="e">
        <f>WORKDAY(GS11,#REF!,'Holiday Schedule'!$B$2:$B$30)</f>
        <v>#REF!</v>
      </c>
      <c r="GT10" s="43" t="e">
        <f>WORKDAY(GT11,#REF!,'Holiday Schedule'!$B$2:$B$30)</f>
        <v>#REF!</v>
      </c>
      <c r="GU10" s="43" t="e">
        <f>WORKDAY(GU11,#REF!,'Holiday Schedule'!$B$2:$B$30)</f>
        <v>#REF!</v>
      </c>
      <c r="GV10" s="272" t="e">
        <f>WORKDAY(GV11,#REF!,'Holiday Schedule'!$B$2:$B$30)</f>
        <v>#REF!</v>
      </c>
      <c r="GW10" s="272" t="e">
        <f>WORKDAY(GW11,$A10,'Holiday Schedule'!$B$2:$B$30)</f>
        <v>#REF!</v>
      </c>
      <c r="GX10" s="303" t="e">
        <f>WORKDAY(GX11,#REF!,'Holiday Schedule'!$B$2:$B$30)</f>
        <v>#REF!</v>
      </c>
      <c r="GY10" s="272" t="e">
        <f>WORKDAY(GY11,#REF!,'Holiday Schedule'!$B$2:$B$30)</f>
        <v>#REF!</v>
      </c>
      <c r="GZ10" s="272" t="e">
        <f>WORKDAY(GZ11,#REF!,'Holiday Schedule'!$B$2:$B$30)</f>
        <v>#REF!</v>
      </c>
      <c r="HA10" s="272" t="e">
        <f>WORKDAY(HA11,#REF!,'Holiday Schedule'!$B$2:$B$30)</f>
        <v>#REF!</v>
      </c>
      <c r="HB10" s="272" t="e">
        <f>WORKDAY(HB11,#REF!,'Holiday Schedule'!$B$2:$B$30)</f>
        <v>#REF!</v>
      </c>
      <c r="HC10" s="272" t="e">
        <f>WORKDAY(HC11,#REF!,'Holiday Schedule'!$B$2:$B$30)</f>
        <v>#REF!</v>
      </c>
      <c r="HD10" s="272" t="e">
        <f>WORKDAY(HD11,#REF!,'Holiday Schedule'!$B$2:$B$30)</f>
        <v>#REF!</v>
      </c>
      <c r="HE10" s="272" t="e">
        <f>WORKDAY(HE11,#REF!,'Holiday Schedule'!$B$2:$B$30)</f>
        <v>#REF!</v>
      </c>
      <c r="HF10" s="272" t="e">
        <f>WORKDAY(HF11,#REF!,'Holiday Schedule'!$B$2:$B$30)</f>
        <v>#REF!</v>
      </c>
      <c r="HG10" s="272" t="e">
        <f>WORKDAY(HG11,#REF!,'Holiday Schedule'!$B$2:$B$30)</f>
        <v>#REF!</v>
      </c>
      <c r="HH10" s="272" t="e">
        <f>WORKDAY(HH11,#REF!,'Holiday Schedule'!$B$2:$B$30)</f>
        <v>#REF!</v>
      </c>
      <c r="HI10" s="272" t="e">
        <f>WORKDAY(HI11,#REF!,'Holiday Schedule'!$B$2:$B$30)</f>
        <v>#REF!</v>
      </c>
      <c r="HJ10" s="272" t="e">
        <f>WORKDAY(HJ11,#REF!,'Holiday Schedule'!$B$2:$B$30)</f>
        <v>#REF!</v>
      </c>
      <c r="HK10" s="272" t="e">
        <f>WORKDAY(HK11,#REF!,'Holiday Schedule'!$B$2:$B$30)</f>
        <v>#REF!</v>
      </c>
      <c r="HL10" s="272" t="e">
        <f>WORKDAY(HL11,#REF!,'Holiday Schedule'!$B$2:$B$30)</f>
        <v>#REF!</v>
      </c>
      <c r="HM10" s="303" t="e">
        <f>WORKDAY(HM11,#REF!,'Holiday Schedule'!$B$2:$B$30)</f>
        <v>#REF!</v>
      </c>
    </row>
    <row r="11" spans="1:221">
      <c r="A11" s="31">
        <v>1</v>
      </c>
      <c r="B11" s="96" t="s">
        <v>35</v>
      </c>
      <c r="C11" s="101">
        <v>42263</v>
      </c>
      <c r="D11" s="61" t="e">
        <f>WORKDAY(D12,#REF!,'Holiday Schedule'!$B$2:$B$30)</f>
        <v>#REF!</v>
      </c>
      <c r="E11" s="61" t="e">
        <f>WORKDAY(E12,#REF!,'Holiday Schedule'!$B$2:$B$30)</f>
        <v>#REF!</v>
      </c>
      <c r="F11" s="61" t="e">
        <f>WORKDAY(F12,#REF!,'Holiday Schedule'!$B$2:$B$30)</f>
        <v>#REF!</v>
      </c>
      <c r="G11" s="61"/>
      <c r="H11" s="61"/>
      <c r="I11" s="61" t="e">
        <f>WORKDAY(I12,#REF!,'Holiday Schedule'!$B$2:$B$30)</f>
        <v>#REF!</v>
      </c>
      <c r="J11" s="61"/>
      <c r="K11" s="61"/>
      <c r="L11" s="61"/>
      <c r="M11" s="61"/>
      <c r="N11" s="61" t="e">
        <f>WORKDAY(N12,#REF!,'Holiday Schedule'!$B$2:$B$30)</f>
        <v>#REF!</v>
      </c>
      <c r="O11" s="61" t="e">
        <f>WORKDAY(O12,#REF!,'Holiday Schedule'!$B$2:$B$30)</f>
        <v>#REF!</v>
      </c>
      <c r="P11" s="61"/>
      <c r="Q11" s="61"/>
      <c r="R11" s="61"/>
      <c r="S11" s="61"/>
      <c r="T11" s="61" t="e">
        <f>WORKDAY(T12,#REF!,'Holiday Schedule'!$B$2:$B$30)</f>
        <v>#REF!</v>
      </c>
      <c r="U11" s="43" t="e">
        <f>WORKDAY(U12,#REF!,'Holiday Schedule'!$B$2:$B$30)</f>
        <v>#REF!</v>
      </c>
      <c r="V11" s="43" t="e">
        <f>WORKDAY(V12,#REF!,'Holiday Schedule'!$B$2:$B$30)</f>
        <v>#REF!</v>
      </c>
      <c r="W11" s="43" t="e">
        <f>WORKDAY(W12,#REF!,'Holiday Schedule'!$B$2:$B$30)</f>
        <v>#REF!</v>
      </c>
      <c r="X11" s="43" t="e">
        <f>WORKDAY(X12,#REF!,'Holiday Schedule'!$B$2:$B$30)</f>
        <v>#REF!</v>
      </c>
      <c r="Y11" s="43" t="e">
        <f>WORKDAY(Y12,#REF!,'Holiday Schedule'!$B$2:$B$30)</f>
        <v>#REF!</v>
      </c>
      <c r="Z11" s="43" t="e">
        <f>WORKDAY(Z12,#REF!,'Holiday Schedule'!$B$2:$B$30)</f>
        <v>#REF!</v>
      </c>
      <c r="AA11" s="43" t="e">
        <f>WORKDAY(AA12,#REF!,'Holiday Schedule'!$B$2:$B$30)</f>
        <v>#REF!</v>
      </c>
      <c r="AB11" s="43" t="e">
        <f>WORKDAY(AB12,#REF!,'Holiday Schedule'!$B$2:$B$30)</f>
        <v>#REF!</v>
      </c>
      <c r="AC11" s="43" t="e">
        <f>WORKDAY(AC12,#REF!,'Holiday Schedule'!$B$2:$B$30)</f>
        <v>#REF!</v>
      </c>
      <c r="AD11" s="43" t="e">
        <f>WORKDAY(AD12,#REF!,'Holiday Schedule'!$B$2:$B$30)</f>
        <v>#REF!</v>
      </c>
      <c r="AE11" s="43" t="e">
        <f>WORKDAY(AE12,#REF!,'Holiday Schedule'!$B$2:$B$30)</f>
        <v>#REF!</v>
      </c>
      <c r="AF11" s="43" t="e">
        <f>WORKDAY(AF12,#REF!,'Holiday Schedule'!$B$2:$B$30)</f>
        <v>#REF!</v>
      </c>
      <c r="AG11" s="43" t="e">
        <f>WORKDAY(AG12,#REF!,'Holiday Schedule'!$B$2:$B$30)</f>
        <v>#REF!</v>
      </c>
      <c r="AH11" s="43" t="e">
        <f>WORKDAY(AH12,#REF!,'Holiday Schedule'!$B$2:$B$30)</f>
        <v>#REF!</v>
      </c>
      <c r="AI11" s="43" t="e">
        <f>WORKDAY(AI12,#REF!,'Holiday Schedule'!$B$2:$B$30)</f>
        <v>#REF!</v>
      </c>
      <c r="AJ11" s="43" t="e">
        <f>WORKDAY(AJ12,#REF!,'Holiday Schedule'!$B$2:$B$30)</f>
        <v>#REF!</v>
      </c>
      <c r="AK11" s="43" t="e">
        <f>WORKDAY(AK12,#REF!,'Holiday Schedule'!$B$2:$B$30)</f>
        <v>#REF!</v>
      </c>
      <c r="AL11" s="43" t="e">
        <f>WORKDAY(AL12,#REF!,'Holiday Schedule'!$B$2:$B$30)</f>
        <v>#REF!</v>
      </c>
      <c r="AM11" s="43" t="e">
        <f>WORKDAY(AM12,#REF!,'Holiday Schedule'!$B$2:$B$30)</f>
        <v>#REF!</v>
      </c>
      <c r="AN11" s="43" t="e">
        <f>WORKDAY(AN12,#REF!,'Holiday Schedule'!$B$2:$B$30)</f>
        <v>#REF!</v>
      </c>
      <c r="AO11" s="43" t="e">
        <f>WORKDAY(AO12,#REF!,'Holiday Schedule'!$B$2:$B$30)</f>
        <v>#REF!</v>
      </c>
      <c r="AP11" s="43" t="e">
        <f>WORKDAY(AP12,#REF!,'Holiday Schedule'!$B$2:$B$30)</f>
        <v>#REF!</v>
      </c>
      <c r="AQ11" s="43" t="e">
        <f>WORKDAY(AQ12,#REF!,'Holiday Schedule'!$B$2:$B$30)</f>
        <v>#REF!</v>
      </c>
      <c r="AR11" s="43" t="e">
        <f>WORKDAY(AR12,#REF!,'Holiday Schedule'!$B$2:$B$30)</f>
        <v>#REF!</v>
      </c>
      <c r="AS11" s="187" t="e">
        <f>WORKDAY(AS12,#REF!,$J$63:$J$88)</f>
        <v>#REF!</v>
      </c>
      <c r="AT11" s="187" t="e">
        <f>WORKDAY(AT12,#REF!,$J$63:$J$88)</f>
        <v>#REF!</v>
      </c>
      <c r="AU11" s="187" t="e">
        <f>WORKDAY(AU12,#REF!,$J$63:$J$88)</f>
        <v>#REF!</v>
      </c>
      <c r="AV11" s="187" t="e">
        <f>WORKDAY(AV12,#REF!,$J$63:$J$88)</f>
        <v>#REF!</v>
      </c>
      <c r="AW11" s="187">
        <v>42125</v>
      </c>
      <c r="AX11" s="184" t="e">
        <f>WORKDAY(AX12,#REF!,$J$63:$J$88)</f>
        <v>#REF!</v>
      </c>
      <c r="AY11" s="183" t="e">
        <f>WORKDAY(AY12,#REF!,$J$63:$J$88)</f>
        <v>#REF!</v>
      </c>
      <c r="AZ11" s="184" t="e">
        <f>WORKDAY(AZ12,#REF!,$J$63:$J$88)</f>
        <v>#REF!</v>
      </c>
      <c r="BA11" s="184" t="e">
        <f>WORKDAY(BA12,#REF!,$J$63:$J$88)</f>
        <v>#REF!</v>
      </c>
      <c r="BB11" s="184" t="e">
        <f>WORKDAY(BB12,#REF!,$J$63:$J$88)</f>
        <v>#REF!</v>
      </c>
      <c r="BC11" s="184" t="e">
        <f>WORKDAY(BC12,#REF!,$J$63:$J$88)</f>
        <v>#REF!</v>
      </c>
      <c r="BD11" s="184" t="e">
        <f>WORKDAY(BD12,#REF!,$J$63:$J$88)</f>
        <v>#REF!</v>
      </c>
      <c r="BE11" s="184" t="e">
        <f>WORKDAY(BE12,#REF!,$J$63:$J$88)</f>
        <v>#REF!</v>
      </c>
      <c r="BF11" s="184" t="e">
        <f>WORKDAY(BF12,#REF!,$J$63:$J$88)</f>
        <v>#REF!</v>
      </c>
      <c r="BG11" s="185" t="e">
        <f>WORKDAY(BG12,#REF!,$J$63:$J$88)</f>
        <v>#REF!</v>
      </c>
      <c r="BH11" s="184" t="e">
        <f>WORKDAY(BH12,#REF!,$J$63:$J$88)</f>
        <v>#REF!</v>
      </c>
      <c r="BI11" s="187">
        <v>42119</v>
      </c>
      <c r="BJ11" s="188" t="e">
        <f>WORKDAY(BJ12,#REF!,$J$63:$J$88)</f>
        <v>#REF!</v>
      </c>
      <c r="BK11" s="188" t="e">
        <f>WORKDAY(BK12,#REF!,$J$63:$J$88)</f>
        <v>#REF!</v>
      </c>
      <c r="BL11" s="188" t="e">
        <f>WORKDAY(BL12,#REF!,$J$63:$J$88)</f>
        <v>#REF!</v>
      </c>
      <c r="BM11" s="188" t="e">
        <f>WORKDAY(BM12,#REF!,$J$63:$J$88)</f>
        <v>#REF!</v>
      </c>
      <c r="BN11" s="188">
        <v>42228</v>
      </c>
      <c r="BO11" s="188">
        <v>42228</v>
      </c>
      <c r="BP11" s="188">
        <v>42230</v>
      </c>
      <c r="BQ11" s="188">
        <v>42248</v>
      </c>
      <c r="BR11" s="188">
        <v>42240</v>
      </c>
      <c r="BS11" s="188">
        <v>42255</v>
      </c>
      <c r="BT11" s="188">
        <v>42248</v>
      </c>
      <c r="BU11" s="188">
        <v>42255</v>
      </c>
      <c r="BV11" s="184" t="e">
        <f>WORKDAY(BV12,#REF!,$J$63:$J$88)</f>
        <v>#REF!</v>
      </c>
      <c r="BW11" s="184" t="e">
        <f>WORKDAY(BW12,#REF!,$J$63:$J$88)</f>
        <v>#REF!</v>
      </c>
      <c r="BX11" s="183" t="e">
        <f>WORKDAY(BX12,#REF!,$J$63:$J$88)</f>
        <v>#REF!</v>
      </c>
      <c r="BY11" s="186" t="e">
        <f>WORKDAY(BY12,#REF!,$J$63:$J$88)</f>
        <v>#REF!</v>
      </c>
      <c r="BZ11" s="184" t="e">
        <f>WORKDAY(BZ12,#REF!,$J$63:$J$88)</f>
        <v>#REF!</v>
      </c>
      <c r="CA11" s="184" t="e">
        <f>WORKDAY(CA12,#REF!,$J$63:$J$88)</f>
        <v>#REF!</v>
      </c>
      <c r="CB11" s="184" t="e">
        <f>WORKDAY(CB13,#REF!,$J$63:$J$88)</f>
        <v>#REF!</v>
      </c>
      <c r="CC11" s="184" t="e">
        <f>WORKDAY(CC12,#REF!,$J$63:$J$88)</f>
        <v>#REF!</v>
      </c>
      <c r="CD11" s="184" t="e">
        <f>WORKDAY(CD13,#REF!,$J$63:$J$88)</f>
        <v>#REF!</v>
      </c>
      <c r="CE11" s="184" t="e">
        <f>WORKDAY(CE12,#REF!,$J$63:$J$88)</f>
        <v>#REF!</v>
      </c>
      <c r="CF11" s="184" t="e">
        <f>WORKDAY(CF12,#REF!,$J$63:$J$88)</f>
        <v>#REF!</v>
      </c>
      <c r="CG11" s="184" t="e">
        <f>WORKDAY(CG12,#REF!,$J$63:$J$88)</f>
        <v>#REF!</v>
      </c>
      <c r="CH11" s="184" t="e">
        <f>WORKDAY(CH12,#REF!,$J$63:$J$88)</f>
        <v>#REF!</v>
      </c>
      <c r="CI11" s="184" t="e">
        <f>WORKDAY(CI12,#REF!,$J$63:$J$88)</f>
        <v>#REF!</v>
      </c>
      <c r="CJ11" s="184" t="e">
        <f>WORKDAY(CJ12,#REF!,$J$63:$J$88)</f>
        <v>#REF!</v>
      </c>
      <c r="CK11" s="184" t="e">
        <f>WORKDAY(CK12,#REF!,$J$63:$J$88)</f>
        <v>#REF!</v>
      </c>
      <c r="CL11" s="184" t="e">
        <f>WORKDAY(CL12,#REF!,$J$63:$J$88)</f>
        <v>#REF!</v>
      </c>
      <c r="CM11" s="184" t="e">
        <f>WORKDAY(CM12,#REF!,$J$63:$J$88)</f>
        <v>#REF!</v>
      </c>
      <c r="CN11" s="183" t="e">
        <f>WORKDAY(CN12,#REF!,$J$63:$J$88)</f>
        <v>#REF!</v>
      </c>
      <c r="CO11" s="184" t="e">
        <f>WORKDAY(CO12,#REF!,$J$63:$J$88)</f>
        <v>#REF!</v>
      </c>
      <c r="CP11" s="184" t="e">
        <f>WORKDAY(CP12,#REF!,$J$63:$J$88)</f>
        <v>#REF!</v>
      </c>
      <c r="CQ11" s="184" t="e">
        <f>WORKDAY(CQ12,#REF!,$J$63:$J$88)</f>
        <v>#REF!</v>
      </c>
      <c r="CR11" s="184" t="e">
        <f>WORKDAY(CR12,#REF!,$J$63:$J$88)</f>
        <v>#REF!</v>
      </c>
      <c r="CS11" s="184" t="e">
        <f>WORKDAY(CS12,#REF!,$J$63:$J$88)</f>
        <v>#REF!</v>
      </c>
      <c r="CT11" s="184" t="e">
        <f>WORKDAY(CT12,#REF!,$J$63:$J$88)</f>
        <v>#REF!</v>
      </c>
      <c r="CU11" s="184" t="e">
        <f>WORKDAY(CU12,#REF!,$J$63:$J$88)</f>
        <v>#REF!</v>
      </c>
      <c r="CV11" s="184" t="e">
        <f>WORKDAY(CV12,#REF!,$J$63:$J$88)</f>
        <v>#REF!</v>
      </c>
      <c r="CW11" s="184" t="e">
        <f>WORKDAY(CW12,#REF!,$J$63:$J$88)</f>
        <v>#REF!</v>
      </c>
      <c r="CX11" s="184" t="e">
        <f>WORKDAY(CX12,#REF!,$J$63:$J$88)</f>
        <v>#REF!</v>
      </c>
      <c r="CY11" s="184" t="e">
        <f>WORKDAY(CY12,#REF!,$J$63:$J$88)</f>
        <v>#REF!</v>
      </c>
      <c r="CZ11" s="184" t="e">
        <f>WORKDAY(CZ12,#REF!,$J$63:$J$88)</f>
        <v>#REF!</v>
      </c>
      <c r="DA11" s="188" t="e">
        <f>WORKDAY(DA12,#REF!,$J$63:$J$88)</f>
        <v>#REF!</v>
      </c>
      <c r="DB11" s="184" t="e">
        <f>WORKDAY(DB12,#REF!,$J$63:$J$88)</f>
        <v>#REF!</v>
      </c>
      <c r="DC11" s="184" t="e">
        <f>WORKDAY(DC12,#REF!,$J$63:$J$88)</f>
        <v>#REF!</v>
      </c>
      <c r="DD11" s="184" t="e">
        <f>WORKDAY(DD12,#REF!,$J$63:$J$88)</f>
        <v>#REF!</v>
      </c>
      <c r="DE11" s="184" t="e">
        <f>WORKDAY(DE12,#REF!,$J$63:$J$88)</f>
        <v>#REF!</v>
      </c>
      <c r="DF11" s="184" t="e">
        <f>WORKDAY(DF12,#REF!,$J$63:$J$88)</f>
        <v>#REF!</v>
      </c>
      <c r="DG11" s="184" t="e">
        <f>WORKDAY(DG12,#REF!,$J$63:$J$88)</f>
        <v>#REF!</v>
      </c>
      <c r="DH11" s="184" t="e">
        <f>WORKDAY(DH12,#REF!,$J$63:$J$88)</f>
        <v>#REF!</v>
      </c>
      <c r="DI11" s="184" t="e">
        <f>WORKDAY(DI12,#REF!,$J$63:$J$88)</f>
        <v>#REF!</v>
      </c>
      <c r="DJ11" s="184" t="e">
        <f>WORKDAY(DJ12,#REF!,$J$63:$J$88)</f>
        <v>#REF!</v>
      </c>
      <c r="DK11" s="184" t="e">
        <f>WORKDAY(DK12,#REF!,$J$63:$J$88)</f>
        <v>#REF!</v>
      </c>
      <c r="DL11" s="184" t="e">
        <f>WORKDAY(DL12,#REF!,$J$63:$J$88)</f>
        <v>#REF!</v>
      </c>
      <c r="DM11" s="184" t="e">
        <f>WORKDAY(DM12,#REF!,$J$63:$J$88)</f>
        <v>#REF!</v>
      </c>
      <c r="DN11" s="187">
        <v>42151</v>
      </c>
      <c r="DO11" s="184" t="e">
        <f>WORKDAY(DO12,#REF!,$J$63:$J$88)</f>
        <v>#REF!</v>
      </c>
      <c r="DP11" s="184" t="e">
        <f>WORKDAY(DP12,#REF!,$J$63:$J$88)</f>
        <v>#REF!</v>
      </c>
      <c r="DQ11" s="184" t="e">
        <f>WORKDAY(DQ12,#REF!,$J$63:$J$88)</f>
        <v>#REF!</v>
      </c>
      <c r="DR11" s="184" t="e">
        <f>WORKDAY(DR12,#REF!,$J$63:$J$88)</f>
        <v>#REF!</v>
      </c>
      <c r="DS11" s="184" t="e">
        <f>WORKDAY(DS12,#REF!,$J$63:$J$88)</f>
        <v>#REF!</v>
      </c>
      <c r="DT11" s="184" t="e">
        <f>WORKDAY(DT12,#REF!,$J$63:$J$88)</f>
        <v>#REF!</v>
      </c>
      <c r="DU11" s="184" t="e">
        <f>WORKDAY(DU12,#REF!,$J$63:$J$88)</f>
        <v>#REF!</v>
      </c>
      <c r="DV11" s="184" t="e">
        <f>WORKDAY(DV12,#REF!,$J$63:$J$88)</f>
        <v>#REF!</v>
      </c>
      <c r="DW11" s="184" t="e">
        <f>WORKDAY(DW12,#REF!,$J$63:$J$88)</f>
        <v>#REF!</v>
      </c>
      <c r="DX11" s="184" t="e">
        <f>WORKDAY(DX12,#REF!,$J$63:$J$88)</f>
        <v>#REF!</v>
      </c>
      <c r="DY11" s="184" t="e">
        <f>WORKDAY(DY12,#REF!,$J$63:$J$88)</f>
        <v>#REF!</v>
      </c>
      <c r="DZ11" s="184" t="e">
        <f>WORKDAY(DZ12,#REF!,$J$63:$J$88)</f>
        <v>#REF!</v>
      </c>
      <c r="EA11" s="184" t="e">
        <f>WORKDAY(EA12,#REF!,$J$63:$J$88)</f>
        <v>#REF!</v>
      </c>
      <c r="EB11" s="185" t="e">
        <f>WORKDAY(EB12,#REF!,$J$63:$J$88)</f>
        <v>#REF!</v>
      </c>
      <c r="EC11" s="185" t="e">
        <f>WORKDAY(EC12,#REF!,$J$63:$J$88)</f>
        <v>#REF!</v>
      </c>
      <c r="ED11" s="188">
        <v>42255</v>
      </c>
      <c r="EE11" s="188">
        <v>42255</v>
      </c>
      <c r="EF11" s="184" t="e">
        <f>WORKDAY(EF12,#REF!,$J$63:$J$88)</f>
        <v>#REF!</v>
      </c>
      <c r="EG11" s="184" t="e">
        <f>WORKDAY(EG12,#REF!,$J$63:$J$88)</f>
        <v>#REF!</v>
      </c>
      <c r="EH11" s="184" t="e">
        <f>WORKDAY(EH12,#REF!,$J$63:$J$88)</f>
        <v>#REF!</v>
      </c>
      <c r="EI11" s="184" t="e">
        <f>WORKDAY(EI12,#REF!,$J$63:$J$88)</f>
        <v>#REF!</v>
      </c>
      <c r="EJ11" s="184" t="e">
        <f>WORKDAY(EJ12,#REF!,$J$63:$J$88)</f>
        <v>#REF!</v>
      </c>
      <c r="EK11" s="184" t="e">
        <f>WORKDAY(EK12,#REF!,$J$63:$J$88)</f>
        <v>#REF!</v>
      </c>
      <c r="EL11" s="184" t="e">
        <f>WORKDAY(EL12,#REF!,$J$63:$J$88)</f>
        <v>#REF!</v>
      </c>
      <c r="EM11" s="184" t="e">
        <f>WORKDAY(EM12,#REF!,$J$63:$J$88)</f>
        <v>#REF!</v>
      </c>
      <c r="EN11" s="184" t="e">
        <f>WORKDAY(EN12,#REF!,$J$63:$J$88)</f>
        <v>#REF!</v>
      </c>
      <c r="EO11" s="184" t="e">
        <f>WORKDAY(EO12,#REF!,$J$63:$J$88)</f>
        <v>#REF!</v>
      </c>
      <c r="EP11" s="184" t="e">
        <f>WORKDAY(EP12,#REF!,$J$63:$J$88)</f>
        <v>#REF!</v>
      </c>
      <c r="EQ11" s="184" t="e">
        <f>WORKDAY(EQ12,#REF!,$J$63:$J$88)</f>
        <v>#REF!</v>
      </c>
      <c r="ER11" s="184" t="e">
        <f>WORKDAY(ER12,#REF!,$J$63:$J$88)</f>
        <v>#REF!</v>
      </c>
      <c r="ES11" s="184" t="e">
        <f>WORKDAY(ES12,#REF!,$J$63:$J$88)</f>
        <v>#REF!</v>
      </c>
      <c r="ET11" s="184" t="e">
        <f>WORKDAY(ET12,#REF!,$J$63:$J$88)</f>
        <v>#REF!</v>
      </c>
      <c r="EU11" s="184" t="e">
        <f>WORKDAY(EU12,#REF!,$J$63:$J$88)</f>
        <v>#REF!</v>
      </c>
      <c r="EV11" s="184" t="e">
        <f>WORKDAY(EV12,#REF!,$J$63:$J$88)</f>
        <v>#REF!</v>
      </c>
      <c r="EW11" s="184" t="e">
        <f>WORKDAY(EW12,#REF!,$J$63:$J$88)</f>
        <v>#REF!</v>
      </c>
      <c r="EX11" s="185" t="e">
        <f>WORKDAY(EX12,#REF!,$J$63:$J$88)</f>
        <v>#REF!</v>
      </c>
      <c r="EY11" s="185" t="e">
        <f>WORKDAY(EY12,#REF!,$J$63:$J$88)</f>
        <v>#REF!</v>
      </c>
      <c r="EZ11" s="185" t="e">
        <f>WORKDAY(EZ12,#REF!,$J$63:$J$88)</f>
        <v>#REF!</v>
      </c>
      <c r="FA11" s="185" t="e">
        <f>WORKDAY(FA12,#REF!,$J$63:$J$88)</f>
        <v>#REF!</v>
      </c>
      <c r="FB11" s="185" t="e">
        <f>WORKDAY(FB12,#REF!,$J$63:$J$88)</f>
        <v>#REF!</v>
      </c>
      <c r="FC11" s="185" t="e">
        <f>WORKDAY(FC12,#REF!,$J$63:$J$88)</f>
        <v>#REF!</v>
      </c>
      <c r="FD11" s="185" t="e">
        <f>WORKDAY(FD12,#REF!,$J$63:$J$88)</f>
        <v>#REF!</v>
      </c>
      <c r="FE11" s="185" t="e">
        <f>WORKDAY(FE12,#REF!,$J$63:$J$88)</f>
        <v>#REF!</v>
      </c>
      <c r="FF11" s="188" t="e">
        <f>WORKDAY(FF12,#REF!,$J$63:$J$88)</f>
        <v>#REF!</v>
      </c>
      <c r="FG11" s="188" t="e">
        <f>WORKDAY(FG12,#REF!,$J$63:$J$88)</f>
        <v>#REF!</v>
      </c>
      <c r="FH11" s="43" t="e">
        <f>WORKDAY(FH12,#REF!,'Holiday Schedule'!$B$2:$B$30)</f>
        <v>#REF!</v>
      </c>
      <c r="FI11" s="43" t="e">
        <f>WORKDAY(FI12,#REF!,'Holiday Schedule'!$B$2:$B$30)</f>
        <v>#REF!</v>
      </c>
      <c r="FJ11" s="43" t="e">
        <f>WORKDAY(FJ12,#REF!,'Holiday Schedule'!$B$2:$B$30)</f>
        <v>#REF!</v>
      </c>
      <c r="FK11" s="43" t="e">
        <f>WORKDAY(FK12,#REF!,'Holiday Schedule'!$B$2:$B$30)</f>
        <v>#REF!</v>
      </c>
      <c r="FL11" s="43" t="e">
        <f>WORKDAY(FL12,#REF!,'Holiday Schedule'!$B$2:$B$30)</f>
        <v>#REF!</v>
      </c>
      <c r="FM11" s="43" t="e">
        <f>WORKDAY(FM12,#REF!,'Holiday Schedule'!$B$2:$B$30)</f>
        <v>#REF!</v>
      </c>
      <c r="FN11" s="43" t="e">
        <f>WORKDAY(FN12,#REF!,'Holiday Schedule'!$B$2:$B$30)</f>
        <v>#REF!</v>
      </c>
      <c r="FO11" s="43" t="e">
        <f>WORKDAY(FO12,#REF!,'Holiday Schedule'!$B$2:$B$30)</f>
        <v>#REF!</v>
      </c>
      <c r="FP11" s="43" t="e">
        <f>WORKDAY(FP12,#REF!,'Holiday Schedule'!$B$2:$B$30)</f>
        <v>#REF!</v>
      </c>
      <c r="FQ11" s="43" t="e">
        <f>WORKDAY(FQ12,#REF!,'Holiday Schedule'!$B$2:$B$30)</f>
        <v>#REF!</v>
      </c>
      <c r="FR11" s="43" t="e">
        <f>WORKDAY(FR12,#REF!,'Holiday Schedule'!$B$2:$B$30)</f>
        <v>#REF!</v>
      </c>
      <c r="FS11" s="43" t="e">
        <f>WORKDAY(FS12,#REF!,'Holiday Schedule'!$B$2:$B$30)</f>
        <v>#REF!</v>
      </c>
      <c r="FT11" s="43" t="e">
        <f>WORKDAY(FT12,#REF!,'Holiday Schedule'!$B$2:$B$30)</f>
        <v>#REF!</v>
      </c>
      <c r="FU11" s="43" t="e">
        <f>WORKDAY(FU12,#REF!,'Holiday Schedule'!$B$2:$B$30)</f>
        <v>#REF!</v>
      </c>
      <c r="FV11" s="43" t="e">
        <f>WORKDAY(FV12,#REF!,'Holiday Schedule'!$B$2:$B$30)</f>
        <v>#REF!</v>
      </c>
      <c r="FW11" s="43" t="e">
        <f>WORKDAY(FW12,#REF!,'Holiday Schedule'!$B$2:$B$30)</f>
        <v>#REF!</v>
      </c>
      <c r="FX11" s="43" t="e">
        <f>WORKDAY(FX12,#REF!,'Holiday Schedule'!$B$2:$B$30)</f>
        <v>#REF!</v>
      </c>
      <c r="FY11" s="43" t="e">
        <f>WORKDAY(FY12,#REF!,'Holiday Schedule'!$B$2:$B$30)</f>
        <v>#REF!</v>
      </c>
      <c r="FZ11" s="43" t="e">
        <f>WORKDAY(FZ12,#REF!,'Holiday Schedule'!$B$2:$B$30)</f>
        <v>#REF!</v>
      </c>
      <c r="GA11" s="43" t="e">
        <f>WORKDAY(GA12,#REF!,'Holiday Schedule'!$B$2:$B$30)</f>
        <v>#REF!</v>
      </c>
      <c r="GB11" s="43" t="e">
        <f>WORKDAY(GB12,#REF!,'Holiday Schedule'!$B$2:$B$30)</f>
        <v>#REF!</v>
      </c>
      <c r="GC11" s="61"/>
      <c r="GD11" s="53">
        <v>42247</v>
      </c>
      <c r="GE11" s="53">
        <v>42247</v>
      </c>
      <c r="GF11" s="43" t="e">
        <f>WORKDAY(GF13,#REF!,'Holiday Schedule'!$B$2:$B$30)</f>
        <v>#REF!</v>
      </c>
      <c r="GG11" s="43" t="e">
        <f>WORKDAY(GG13,#REF!,'Holiday Schedule'!$B$2:$B$30)</f>
        <v>#REF!</v>
      </c>
      <c r="GH11" s="43" t="e">
        <f>WORKDAY(GH13,#REF!,'Holiday Schedule'!$B$2:$B$30)</f>
        <v>#REF!</v>
      </c>
      <c r="GI11" s="43" t="e">
        <f>WORKDAY(GI13,#REF!,'Holiday Schedule'!$B$2:$B$30)</f>
        <v>#REF!</v>
      </c>
      <c r="GJ11" s="43" t="e">
        <f>WORKDAY(GJ13,#REF!,'Holiday Schedule'!$B$2:$B$30)</f>
        <v>#REF!</v>
      </c>
      <c r="GK11" s="43" t="e">
        <f>WORKDAY(GK12,#REF!,'Holiday Schedule'!$B$2:$B$30)</f>
        <v>#REF!</v>
      </c>
      <c r="GL11" s="43" t="e">
        <f>WORKDAY(GL12,#REF!,'Holiday Schedule'!$B$2:$B$30)</f>
        <v>#REF!</v>
      </c>
      <c r="GM11" s="43" t="e">
        <f>WORKDAY(GM12,#REF!,'Holiday Schedule'!$B$2:$B$30)</f>
        <v>#REF!</v>
      </c>
      <c r="GN11" s="43" t="e">
        <f>WORKDAY(GN12,#REF!,'Holiday Schedule'!$B$2:$B$30)</f>
        <v>#REF!</v>
      </c>
      <c r="GO11" s="43" t="e">
        <f>WORKDAY(GO12,#REF!,'Holiday Schedule'!$B$2:$B$30)</f>
        <v>#REF!</v>
      </c>
      <c r="GP11" s="43" t="e">
        <f>WORKDAY(GP12,#REF!,'Holiday Schedule'!$B$2:$B$30)</f>
        <v>#REF!</v>
      </c>
      <c r="GQ11" s="227">
        <v>42269</v>
      </c>
      <c r="GR11" s="227">
        <v>42269</v>
      </c>
      <c r="GS11" s="43" t="e">
        <f>WORKDAY(GS12,#REF!,'Holiday Schedule'!$B$2:$B$30)</f>
        <v>#REF!</v>
      </c>
      <c r="GT11" s="43" t="e">
        <f>WORKDAY(GT12,#REF!,'Holiday Schedule'!$B$2:$B$30)</f>
        <v>#REF!</v>
      </c>
      <c r="GU11" s="43" t="e">
        <f>WORKDAY(GU12,#REF!,'Holiday Schedule'!$B$2:$B$30)</f>
        <v>#REF!</v>
      </c>
      <c r="GV11" s="272" t="e">
        <f>WORKDAY(GV12,#REF!,'Holiday Schedule'!$B$2:$B$30)</f>
        <v>#REF!</v>
      </c>
      <c r="GW11" s="272" t="e">
        <f>WORKDAY(GW12,#REF!,'Holiday Schedule'!$B$2:$B$30)</f>
        <v>#REF!</v>
      </c>
      <c r="GX11" s="277">
        <v>42269</v>
      </c>
      <c r="GY11" s="272" t="e">
        <f>WORKDAY(GY12,#REF!,'Holiday Schedule'!$B$2:$B$30)</f>
        <v>#REF!</v>
      </c>
      <c r="GZ11" s="272" t="e">
        <f>WORKDAY(GZ12,#REF!,'Holiday Schedule'!$B$2:$B$30)</f>
        <v>#REF!</v>
      </c>
      <c r="HA11" s="272" t="e">
        <f>WORKDAY(HA12,#REF!,'Holiday Schedule'!$B$2:$B$30)</f>
        <v>#REF!</v>
      </c>
      <c r="HB11" s="272" t="e">
        <f>WORKDAY(HB12,#REF!,'Holiday Schedule'!$B$2:$B$30)</f>
        <v>#REF!</v>
      </c>
      <c r="HC11" s="272" t="e">
        <f>WORKDAY(HC12,#REF!,'Holiday Schedule'!$B$2:$B$30)</f>
        <v>#REF!</v>
      </c>
      <c r="HD11" s="272" t="e">
        <f>WORKDAY(HD12,#REF!,'Holiday Schedule'!$B$2:$B$30)</f>
        <v>#REF!</v>
      </c>
      <c r="HE11" s="272" t="e">
        <f>WORKDAY(HE12,#REF!,'Holiday Schedule'!$B$2:$B$30)</f>
        <v>#REF!</v>
      </c>
      <c r="HF11" s="272" t="e">
        <f>WORKDAY(HF12,#REF!,'Holiday Schedule'!$B$2:$B$30)</f>
        <v>#REF!</v>
      </c>
      <c r="HG11" s="272" t="e">
        <f>WORKDAY(HG12,#REF!,'Holiday Schedule'!$B$2:$B$30)</f>
        <v>#REF!</v>
      </c>
      <c r="HH11" s="272" t="e">
        <f>WORKDAY(HH12,#REF!,'Holiday Schedule'!$B$2:$B$30)</f>
        <v>#REF!</v>
      </c>
      <c r="HI11" s="272" t="e">
        <f>WORKDAY(HI12,#REF!,'Holiday Schedule'!$B$2:$B$30)</f>
        <v>#REF!</v>
      </c>
      <c r="HJ11" s="272" t="e">
        <f>WORKDAY(HJ12,#REF!,'Holiday Schedule'!$B$2:$B$30)</f>
        <v>#REF!</v>
      </c>
      <c r="HK11" s="272" t="e">
        <f>WORKDAY(HK12,#REF!,'Holiday Schedule'!$B$2:$B$30)</f>
        <v>#REF!</v>
      </c>
      <c r="HL11" s="272" t="e">
        <f>WORKDAY(HL12,#REF!,'Holiday Schedule'!$B$2:$B$30)</f>
        <v>#REF!</v>
      </c>
      <c r="HM11" s="275">
        <v>42271</v>
      </c>
    </row>
    <row r="12" spans="1:221">
      <c r="A12" s="31">
        <v>13</v>
      </c>
      <c r="B12" s="95" t="s">
        <v>63</v>
      </c>
      <c r="C12" s="101">
        <v>42261</v>
      </c>
      <c r="D12" s="71">
        <v>42265</v>
      </c>
      <c r="E12" s="61" t="e">
        <f>WORKDAY(E13,#REF!,'Holiday Schedule'!$B$2:$B$30)</f>
        <v>#REF!</v>
      </c>
      <c r="F12" s="71">
        <v>42265</v>
      </c>
      <c r="G12" s="61"/>
      <c r="H12" s="61"/>
      <c r="I12" s="61" t="e">
        <f>WORKDAY(I13,#REF!,'Holiday Schedule'!$B$2:$B$30)</f>
        <v>#REF!</v>
      </c>
      <c r="J12" s="61"/>
      <c r="K12" s="61"/>
      <c r="L12" s="61"/>
      <c r="M12" s="61"/>
      <c r="N12" s="71">
        <v>42265</v>
      </c>
      <c r="O12" s="71">
        <v>42265</v>
      </c>
      <c r="P12" s="61"/>
      <c r="Q12" s="61"/>
      <c r="R12" s="61"/>
      <c r="S12" s="61"/>
      <c r="T12" s="61" t="e">
        <f>WORKDAY(T13,#REF!,'Holiday Schedule'!$B$2:$B$30)</f>
        <v>#REF!</v>
      </c>
      <c r="U12" s="43" t="e">
        <f>WORKDAY(U13,#REF!,'Holiday Schedule'!$B$2:$B$30)</f>
        <v>#REF!</v>
      </c>
      <c r="V12" s="43" t="e">
        <f>WORKDAY(V13,#REF!,'Holiday Schedule'!$B$2:$B$30)</f>
        <v>#REF!</v>
      </c>
      <c r="W12" s="43" t="e">
        <f>WORKDAY(W13,#REF!,'Holiday Schedule'!$B$2:$B$30)</f>
        <v>#REF!</v>
      </c>
      <c r="X12" s="43" t="e">
        <f>WORKDAY(X13,#REF!,'Holiday Schedule'!$B$2:$B$30)</f>
        <v>#REF!</v>
      </c>
      <c r="Y12" s="43" t="e">
        <f>WORKDAY(Y13,#REF!,'Holiday Schedule'!$B$2:$B$30)</f>
        <v>#REF!</v>
      </c>
      <c r="Z12" s="43" t="e">
        <f>WORKDAY(Z13,#REF!,'Holiday Schedule'!$B$2:$B$30)</f>
        <v>#REF!</v>
      </c>
      <c r="AA12" s="43" t="e">
        <f>WORKDAY(AA13,#REF!,'Holiday Schedule'!$B$2:$B$30)</f>
        <v>#REF!</v>
      </c>
      <c r="AB12" s="43" t="e">
        <f>WORKDAY(AB13,#REF!,'Holiday Schedule'!$B$2:$B$30)</f>
        <v>#REF!</v>
      </c>
      <c r="AC12" s="43" t="e">
        <f>WORKDAY(AC13,#REF!,'Holiday Schedule'!$B$2:$B$30)</f>
        <v>#REF!</v>
      </c>
      <c r="AD12" s="43" t="e">
        <f>WORKDAY(AD13,#REF!,'Holiday Schedule'!$B$2:$B$30)</f>
        <v>#REF!</v>
      </c>
      <c r="AE12" s="43" t="e">
        <f>WORKDAY(AE13,#REF!,'Holiday Schedule'!$B$2:$B$30)</f>
        <v>#REF!</v>
      </c>
      <c r="AF12" s="43" t="e">
        <f>WORKDAY(AF13,#REF!,'Holiday Schedule'!$B$2:$B$30)</f>
        <v>#REF!</v>
      </c>
      <c r="AG12" s="43" t="e">
        <f>WORKDAY(AG13,#REF!,'Holiday Schedule'!$B$2:$B$30)</f>
        <v>#REF!</v>
      </c>
      <c r="AH12" s="43" t="e">
        <f>WORKDAY(AH13,#REF!,'Holiday Schedule'!$B$2:$B$30)</f>
        <v>#REF!</v>
      </c>
      <c r="AI12" s="43" t="e">
        <f>WORKDAY(AI13,#REF!,'Holiday Schedule'!$B$2:$B$30)</f>
        <v>#REF!</v>
      </c>
      <c r="AJ12" s="43" t="e">
        <f>WORKDAY(AJ13,#REF!,'Holiday Schedule'!$B$2:$B$30)</f>
        <v>#REF!</v>
      </c>
      <c r="AK12" s="43" t="e">
        <f>WORKDAY(AK13,#REF!,'Holiday Schedule'!$B$2:$B$30)</f>
        <v>#REF!</v>
      </c>
      <c r="AL12" s="43" t="e">
        <f>WORKDAY(AL13,#REF!,'Holiday Schedule'!$B$2:$B$30)</f>
        <v>#REF!</v>
      </c>
      <c r="AM12" s="43" t="e">
        <f>WORKDAY(AM13,#REF!,'Holiday Schedule'!$B$2:$B$30)</f>
        <v>#REF!</v>
      </c>
      <c r="AN12" s="43" t="e">
        <f>WORKDAY(AN13,#REF!,'Holiday Schedule'!$B$2:$B$30)</f>
        <v>#REF!</v>
      </c>
      <c r="AO12" s="43" t="e">
        <f>WORKDAY(AO13,#REF!,'Holiday Schedule'!$B$2:$B$30)</f>
        <v>#REF!</v>
      </c>
      <c r="AP12" s="43" t="e">
        <f>WORKDAY(AP13,#REF!,'Holiday Schedule'!$B$2:$B$30)</f>
        <v>#REF!</v>
      </c>
      <c r="AQ12" s="43" t="e">
        <f>WORKDAY(AQ13,#REF!,'Holiday Schedule'!$B$2:$B$30)</f>
        <v>#REF!</v>
      </c>
      <c r="AR12" s="43" t="e">
        <f>WORKDAY(AR13,#REF!,'Holiday Schedule'!$B$2:$B$30)</f>
        <v>#REF!</v>
      </c>
      <c r="AS12" s="187" t="e">
        <f>WORKDAY(AS13,#REF!,$J$63:$J$88)</f>
        <v>#REF!</v>
      </c>
      <c r="AT12" s="187" t="e">
        <f>WORKDAY(AT13,#REF!,$J$63:$J$88)</f>
        <v>#REF!</v>
      </c>
      <c r="AU12" s="187" t="e">
        <f>WORKDAY(AU13,#REF!,$J$63:$J$88)</f>
        <v>#REF!</v>
      </c>
      <c r="AV12" s="187" t="e">
        <f>WORKDAY(AV13,#REF!,$J$63:$J$88)</f>
        <v>#REF!</v>
      </c>
      <c r="AW12" s="187" t="e">
        <f>WORKDAY(AW13,#REF!,$J$63:$J$88)</f>
        <v>#REF!</v>
      </c>
      <c r="AX12" s="184" t="e">
        <f>WORKDAY(AX13,#REF!,$J$63:$J$88)</f>
        <v>#REF!</v>
      </c>
      <c r="AY12" s="183" t="e">
        <f>WORKDAY(AY13,#REF!,$J$63:$J$88)</f>
        <v>#REF!</v>
      </c>
      <c r="AZ12" s="184" t="e">
        <f>WORKDAY(AZ13,#REF!,$J$63:$J$88)</f>
        <v>#REF!</v>
      </c>
      <c r="BA12" s="184" t="e">
        <f>WORKDAY(BA13,#REF!,$J$63:$J$88)</f>
        <v>#REF!</v>
      </c>
      <c r="BB12" s="184" t="e">
        <f>WORKDAY(BB13,#REF!,$J$63:$J$88)</f>
        <v>#REF!</v>
      </c>
      <c r="BC12" s="184" t="e">
        <f>WORKDAY(BC13,#REF!,$J$63:$J$88)</f>
        <v>#REF!</v>
      </c>
      <c r="BD12" s="184" t="e">
        <f>WORKDAY(BD13,#REF!,$J$63:$J$88)</f>
        <v>#REF!</v>
      </c>
      <c r="BE12" s="184" t="e">
        <f>WORKDAY(BE13,#REF!,$J$63:$J$88)</f>
        <v>#REF!</v>
      </c>
      <c r="BF12" s="184" t="e">
        <f>WORKDAY(BF13,#REF!,$J$63:$J$88)</f>
        <v>#REF!</v>
      </c>
      <c r="BG12" s="185" t="e">
        <f>WORKDAY(BG13,#REF!,$J$63:$J$88)</f>
        <v>#REF!</v>
      </c>
      <c r="BH12" s="184" t="e">
        <f>WORKDAY(BH13,#REF!,$J$63:$J$88)</f>
        <v>#REF!</v>
      </c>
      <c r="BI12" s="187">
        <v>42113</v>
      </c>
      <c r="BJ12" s="188" t="e">
        <f>WORKDAY(BJ13,#REF!,$J$63:$J$88)</f>
        <v>#REF!</v>
      </c>
      <c r="BK12" s="188" t="e">
        <f>WORKDAY(BK13,#REF!,$J$63:$J$88)</f>
        <v>#REF!</v>
      </c>
      <c r="BL12" s="188" t="e">
        <f>WORKDAY(BL13,#REF!,$J$63:$J$88)</f>
        <v>#REF!</v>
      </c>
      <c r="BM12" s="188" t="e">
        <f>WORKDAY(BM13,#REF!,$J$63:$J$88)</f>
        <v>#REF!</v>
      </c>
      <c r="BN12" s="188" t="e">
        <f>WORKDAY(BN13,#REF!,$J$63:$J$88)</f>
        <v>#REF!</v>
      </c>
      <c r="BO12" s="188" t="e">
        <f>WORKDAY(BO13,#REF!,$J$63:$J$88)</f>
        <v>#REF!</v>
      </c>
      <c r="BP12" s="188">
        <v>42227</v>
      </c>
      <c r="BQ12" s="188" t="e">
        <f>WORKDAY(BQ13,#REF!,$J$63:$J$88)</f>
        <v>#REF!</v>
      </c>
      <c r="BR12" s="188">
        <v>42235</v>
      </c>
      <c r="BS12" s="188">
        <v>42250</v>
      </c>
      <c r="BT12" s="188">
        <v>42243</v>
      </c>
      <c r="BU12" s="188">
        <v>42250</v>
      </c>
      <c r="BV12" s="184" t="e">
        <f>WORKDAY(BV13,#REF!,$J$63:$J$88)</f>
        <v>#REF!</v>
      </c>
      <c r="BW12" s="184" t="e">
        <f>WORKDAY(BW13,#REF!,$J$63:$J$88)</f>
        <v>#REF!</v>
      </c>
      <c r="BX12" s="183" t="e">
        <f>WORKDAY(BX13,#REF!,$J$63:$J$88)</f>
        <v>#REF!</v>
      </c>
      <c r="BY12" s="186" t="e">
        <f>WORKDAY(BY13,#REF!,$J$63:$J$88)</f>
        <v>#REF!</v>
      </c>
      <c r="BZ12" s="184" t="e">
        <f>WORKDAY(BZ13,#REF!,$J$63:$J$88)</f>
        <v>#REF!</v>
      </c>
      <c r="CA12" s="184" t="e">
        <f>WORKDAY(CA13,#REF!,$J$63:$J$88)</f>
        <v>#REF!</v>
      </c>
      <c r="CB12" s="184" t="e">
        <f>WORKDAY(CB14,#REF!,$J$63:$J$88)</f>
        <v>#REF!</v>
      </c>
      <c r="CC12" s="184" t="e">
        <f>WORKDAY(CC13,#REF!,$J$63:$J$88)</f>
        <v>#REF!</v>
      </c>
      <c r="CD12" s="184" t="e">
        <f>WORKDAY(CD14,#REF!,$J$63:$J$88)</f>
        <v>#REF!</v>
      </c>
      <c r="CE12" s="184" t="e">
        <f>WORKDAY(CE13,#REF!,$J$63:$J$88)</f>
        <v>#REF!</v>
      </c>
      <c r="CF12" s="184" t="e">
        <f>WORKDAY(CF13,#REF!,$J$63:$J$88)</f>
        <v>#REF!</v>
      </c>
      <c r="CG12" s="184" t="e">
        <f>WORKDAY(CG13,#REF!,$J$63:$J$88)</f>
        <v>#REF!</v>
      </c>
      <c r="CH12" s="184" t="e">
        <f>WORKDAY(CH13,#REF!,$J$63:$J$88)</f>
        <v>#REF!</v>
      </c>
      <c r="CI12" s="184" t="e">
        <f>WORKDAY(CI13,#REF!,$J$63:$J$88)</f>
        <v>#REF!</v>
      </c>
      <c r="CJ12" s="184" t="e">
        <f>WORKDAY(CJ13,#REF!,$J$63:$J$88)</f>
        <v>#REF!</v>
      </c>
      <c r="CK12" s="184" t="e">
        <f>WORKDAY(CK13,#REF!,$J$63:$J$88)</f>
        <v>#REF!</v>
      </c>
      <c r="CL12" s="184" t="e">
        <f>WORKDAY(CL13,#REF!,$J$63:$J$88)</f>
        <v>#REF!</v>
      </c>
      <c r="CM12" s="184" t="e">
        <f>WORKDAY(CM13,#REF!,$J$63:$J$88)</f>
        <v>#REF!</v>
      </c>
      <c r="CN12" s="183" t="e">
        <f>WORKDAY(CN13,#REF!,$J$63:$J$88)</f>
        <v>#REF!</v>
      </c>
      <c r="CO12" s="184" t="e">
        <f>WORKDAY(CO13,#REF!,$J$63:$J$88)</f>
        <v>#REF!</v>
      </c>
      <c r="CP12" s="184" t="e">
        <f>WORKDAY(CP13,#REF!,$J$63:$J$88)</f>
        <v>#REF!</v>
      </c>
      <c r="CQ12" s="184" t="e">
        <f>WORKDAY(CQ13,#REF!,$J$63:$J$88)</f>
        <v>#REF!</v>
      </c>
      <c r="CR12" s="184" t="e">
        <f>WORKDAY(CR13,#REF!,$J$63:$J$88)</f>
        <v>#REF!</v>
      </c>
      <c r="CS12" s="184" t="e">
        <f>WORKDAY(CS13,#REF!,$J$63:$J$88)</f>
        <v>#REF!</v>
      </c>
      <c r="CT12" s="184" t="e">
        <f>WORKDAY(CT13,#REF!,$J$63:$J$88)</f>
        <v>#REF!</v>
      </c>
      <c r="CU12" s="184" t="e">
        <f>WORKDAY(CU13,#REF!,$J$63:$J$88)</f>
        <v>#REF!</v>
      </c>
      <c r="CV12" s="184" t="e">
        <f>WORKDAY(CV13,#REF!,$J$63:$J$88)</f>
        <v>#REF!</v>
      </c>
      <c r="CW12" s="184" t="e">
        <f>WORKDAY(CW13,#REF!,$J$63:$J$88)</f>
        <v>#REF!</v>
      </c>
      <c r="CX12" s="184" t="e">
        <f>WORKDAY(CX13,#REF!,$J$63:$J$88)</f>
        <v>#REF!</v>
      </c>
      <c r="CY12" s="184" t="e">
        <f>WORKDAY(CY13,#REF!,$J$63:$J$88)</f>
        <v>#REF!</v>
      </c>
      <c r="CZ12" s="184" t="e">
        <f>WORKDAY(CZ13,#REF!,$J$63:$J$88)</f>
        <v>#REF!</v>
      </c>
      <c r="DA12" s="188" t="e">
        <f>WORKDAY(DA13,#REF!,$J$63:$J$88)</f>
        <v>#REF!</v>
      </c>
      <c r="DB12" s="184" t="e">
        <f>WORKDAY(DB13,#REF!,$J$63:$J$88)</f>
        <v>#REF!</v>
      </c>
      <c r="DC12" s="184" t="e">
        <f>WORKDAY(DC13,#REF!,$J$63:$J$88)</f>
        <v>#REF!</v>
      </c>
      <c r="DD12" s="184" t="e">
        <f>WORKDAY(DD13,#REF!,$J$63:$J$88)</f>
        <v>#REF!</v>
      </c>
      <c r="DE12" s="184" t="e">
        <f>WORKDAY(DE13,#REF!,$J$63:$J$88)</f>
        <v>#REF!</v>
      </c>
      <c r="DF12" s="184" t="e">
        <f>WORKDAY(DF13,#REF!,$J$63:$J$88)</f>
        <v>#REF!</v>
      </c>
      <c r="DG12" s="184" t="e">
        <f>WORKDAY(DG13,#REF!,$J$63:$J$88)</f>
        <v>#REF!</v>
      </c>
      <c r="DH12" s="184" t="e">
        <f>WORKDAY(DH13,#REF!,$J$63:$J$88)</f>
        <v>#REF!</v>
      </c>
      <c r="DI12" s="184" t="e">
        <f>WORKDAY(DI13,#REF!,$J$63:$J$88)</f>
        <v>#REF!</v>
      </c>
      <c r="DJ12" s="184" t="e">
        <f>WORKDAY(DJ13,#REF!,$J$63:$J$88)</f>
        <v>#REF!</v>
      </c>
      <c r="DK12" s="184" t="e">
        <f>WORKDAY(DK13,#REF!,$J$63:$J$88)</f>
        <v>#REF!</v>
      </c>
      <c r="DL12" s="184" t="e">
        <f>WORKDAY(DL13,#REF!,$J$63:$J$88)</f>
        <v>#REF!</v>
      </c>
      <c r="DM12" s="184" t="e">
        <f>WORKDAY(DM13,#REF!,$J$63:$J$88)</f>
        <v>#REF!</v>
      </c>
      <c r="DN12" s="187">
        <v>42146</v>
      </c>
      <c r="DO12" s="184" t="e">
        <f>WORKDAY(DO13,#REF!,$J$63:$J$88)</f>
        <v>#REF!</v>
      </c>
      <c r="DP12" s="184" t="e">
        <f>WORKDAY(DP13,#REF!,$J$63:$J$88)</f>
        <v>#REF!</v>
      </c>
      <c r="DQ12" s="184" t="e">
        <f>WORKDAY(DQ13,#REF!,$J$63:$J$88)</f>
        <v>#REF!</v>
      </c>
      <c r="DR12" s="184" t="e">
        <f>WORKDAY(DR13,#REF!,$J$63:$J$88)</f>
        <v>#REF!</v>
      </c>
      <c r="DS12" s="184" t="e">
        <f>WORKDAY(DS13,#REF!,$J$63:$J$88)</f>
        <v>#REF!</v>
      </c>
      <c r="DT12" s="184" t="e">
        <f>WORKDAY(DT13,#REF!,$J$63:$J$88)</f>
        <v>#REF!</v>
      </c>
      <c r="DU12" s="184" t="e">
        <f>WORKDAY(DU13,#REF!,$J$63:$J$88)</f>
        <v>#REF!</v>
      </c>
      <c r="DV12" s="184" t="e">
        <f>WORKDAY(DV13,#REF!,$J$63:$J$88)</f>
        <v>#REF!</v>
      </c>
      <c r="DW12" s="184" t="e">
        <f>WORKDAY(DW13,#REF!,$J$63:$J$88)</f>
        <v>#REF!</v>
      </c>
      <c r="DX12" s="184" t="e">
        <f>WORKDAY(DX13,#REF!,$J$63:$J$88)</f>
        <v>#REF!</v>
      </c>
      <c r="DY12" s="184" t="e">
        <f>WORKDAY(DY13,#REF!,$J$63:$J$88)</f>
        <v>#REF!</v>
      </c>
      <c r="DZ12" s="184" t="e">
        <f>WORKDAY(DZ13,#REF!,$J$63:$J$88)</f>
        <v>#REF!</v>
      </c>
      <c r="EA12" s="184" t="e">
        <f>WORKDAY(EA13,#REF!,$J$63:$J$88)</f>
        <v>#REF!</v>
      </c>
      <c r="EB12" s="185" t="e">
        <f>WORKDAY(EB13,#REF!,$J$63:$J$88)</f>
        <v>#REF!</v>
      </c>
      <c r="EC12" s="185" t="e">
        <f>WORKDAY(EC13,#REF!,$J$63:$J$88)</f>
        <v>#REF!</v>
      </c>
      <c r="ED12" s="188">
        <v>42250</v>
      </c>
      <c r="EE12" s="188">
        <v>42250</v>
      </c>
      <c r="EF12" s="184" t="e">
        <f>WORKDAY(EF13,#REF!,$J$63:$J$88)</f>
        <v>#REF!</v>
      </c>
      <c r="EG12" s="184" t="e">
        <f>WORKDAY(EG13,#REF!,$J$63:$J$88)</f>
        <v>#REF!</v>
      </c>
      <c r="EH12" s="184" t="e">
        <f>WORKDAY(EH13,#REF!,$J$63:$J$88)</f>
        <v>#REF!</v>
      </c>
      <c r="EI12" s="184" t="e">
        <f>WORKDAY(EI13,#REF!,$J$63:$J$88)</f>
        <v>#REF!</v>
      </c>
      <c r="EJ12" s="184" t="e">
        <f>WORKDAY(EJ13,#REF!,$J$63:$J$88)</f>
        <v>#REF!</v>
      </c>
      <c r="EK12" s="184" t="e">
        <f>WORKDAY(EK13,#REF!,$J$63:$J$88)</f>
        <v>#REF!</v>
      </c>
      <c r="EL12" s="184" t="e">
        <f>WORKDAY(EL13,#REF!,$J$63:$J$88)</f>
        <v>#REF!</v>
      </c>
      <c r="EM12" s="184" t="e">
        <f>WORKDAY(EM13,#REF!,$J$63:$J$88)</f>
        <v>#REF!</v>
      </c>
      <c r="EN12" s="184" t="e">
        <f>WORKDAY(EN13,#REF!,$J$63:$J$88)</f>
        <v>#REF!</v>
      </c>
      <c r="EO12" s="184" t="e">
        <f>WORKDAY(EO13,#REF!,$J$63:$J$88)</f>
        <v>#REF!</v>
      </c>
      <c r="EP12" s="184" t="e">
        <f>WORKDAY(EP13,#REF!,$J$63:$J$88)</f>
        <v>#REF!</v>
      </c>
      <c r="EQ12" s="184" t="e">
        <f>WORKDAY(EQ13,#REF!,$J$63:$J$88)</f>
        <v>#REF!</v>
      </c>
      <c r="ER12" s="184" t="e">
        <f>WORKDAY(ER13,#REF!,$J$63:$J$88)</f>
        <v>#REF!</v>
      </c>
      <c r="ES12" s="184" t="e">
        <f>WORKDAY(ES13,#REF!,$J$63:$J$88)</f>
        <v>#REF!</v>
      </c>
      <c r="ET12" s="184" t="e">
        <f>WORKDAY(ET13,#REF!,$J$63:$J$88)</f>
        <v>#REF!</v>
      </c>
      <c r="EU12" s="184" t="e">
        <f>WORKDAY(EU13,#REF!,$J$63:$J$88)</f>
        <v>#REF!</v>
      </c>
      <c r="EV12" s="184" t="e">
        <f>WORKDAY(EV13,#REF!,$J$63:$J$88)</f>
        <v>#REF!</v>
      </c>
      <c r="EW12" s="184" t="e">
        <f>WORKDAY(EW13,#REF!,$J$63:$J$88)</f>
        <v>#REF!</v>
      </c>
      <c r="EX12" s="185" t="e">
        <f>WORKDAY(EX13,#REF!,$J$63:$J$88)</f>
        <v>#REF!</v>
      </c>
      <c r="EY12" s="185" t="e">
        <f>WORKDAY(EY13,#REF!,$J$63:$J$88)</f>
        <v>#REF!</v>
      </c>
      <c r="EZ12" s="185" t="e">
        <f>WORKDAY(EZ13,#REF!,$J$63:$J$88)</f>
        <v>#REF!</v>
      </c>
      <c r="FA12" s="185" t="e">
        <f>WORKDAY(FA13,#REF!,$J$63:$J$88)</f>
        <v>#REF!</v>
      </c>
      <c r="FB12" s="185" t="e">
        <f>WORKDAY(FB13,#REF!,$J$63:$J$88)</f>
        <v>#REF!</v>
      </c>
      <c r="FC12" s="185" t="e">
        <f>WORKDAY(FC13,#REF!,$J$63:$J$88)</f>
        <v>#REF!</v>
      </c>
      <c r="FD12" s="185" t="e">
        <f>WORKDAY(FD13,#REF!,$J$63:$J$88)</f>
        <v>#REF!</v>
      </c>
      <c r="FE12" s="185" t="e">
        <f>WORKDAY(FE13,#REF!,$J$63:$J$88)</f>
        <v>#REF!</v>
      </c>
      <c r="FF12" s="188" t="e">
        <f>WORKDAY(FF13,#REF!,$J$63:$J$88)</f>
        <v>#REF!</v>
      </c>
      <c r="FG12" s="188" t="e">
        <f>WORKDAY(FG13,#REF!,$J$63:$J$88)</f>
        <v>#REF!</v>
      </c>
      <c r="FH12" s="43" t="e">
        <f>WORKDAY(FH13,#REF!,'Holiday Schedule'!$B$2:$B$30)</f>
        <v>#REF!</v>
      </c>
      <c r="FI12" s="43" t="e">
        <f>WORKDAY(FI13,#REF!,'Holiday Schedule'!$B$2:$B$30)</f>
        <v>#REF!</v>
      </c>
      <c r="FJ12" s="43" t="e">
        <f>WORKDAY(FJ13,#REF!,'Holiday Schedule'!$B$2:$B$30)</f>
        <v>#REF!</v>
      </c>
      <c r="FK12" s="43" t="e">
        <f>WORKDAY(FK13,#REF!,'Holiday Schedule'!$B$2:$B$30)</f>
        <v>#REF!</v>
      </c>
      <c r="FL12" s="43" t="e">
        <f>WORKDAY(FL13,#REF!,'Holiday Schedule'!$B$2:$B$30)</f>
        <v>#REF!</v>
      </c>
      <c r="FM12" s="43" t="e">
        <f>WORKDAY(FM13,#REF!,'Holiday Schedule'!$B$2:$B$30)</f>
        <v>#REF!</v>
      </c>
      <c r="FN12" s="43" t="e">
        <f>WORKDAY(FN13,#REF!,'Holiday Schedule'!$B$2:$B$30)</f>
        <v>#REF!</v>
      </c>
      <c r="FO12" s="43" t="e">
        <f>WORKDAY(FO13,#REF!,'Holiday Schedule'!$B$2:$B$30)</f>
        <v>#REF!</v>
      </c>
      <c r="FP12" s="43" t="e">
        <f>WORKDAY(FP13,#REF!,'Holiday Schedule'!$B$2:$B$30)</f>
        <v>#REF!</v>
      </c>
      <c r="FQ12" s="43" t="e">
        <f>WORKDAY(FQ13,#REF!,'Holiday Schedule'!$B$2:$B$30)</f>
        <v>#REF!</v>
      </c>
      <c r="FR12" s="43" t="e">
        <f>WORKDAY(FR13,#REF!,'Holiday Schedule'!$B$2:$B$30)</f>
        <v>#REF!</v>
      </c>
      <c r="FS12" s="43" t="e">
        <f>WORKDAY(FS13,#REF!,'Holiday Schedule'!$B$2:$B$30)</f>
        <v>#REF!</v>
      </c>
      <c r="FT12" s="43" t="e">
        <f>WORKDAY(FT13,#REF!,'Holiday Schedule'!$B$2:$B$30)</f>
        <v>#REF!</v>
      </c>
      <c r="FU12" s="43" t="e">
        <f>WORKDAY(FU13,#REF!,'Holiday Schedule'!$B$2:$B$30)</f>
        <v>#REF!</v>
      </c>
      <c r="FV12" s="43" t="e">
        <f>WORKDAY(FV13,#REF!,'Holiday Schedule'!$B$2:$B$30)</f>
        <v>#REF!</v>
      </c>
      <c r="FW12" s="43" t="e">
        <f>WORKDAY(FW13,#REF!,'Holiday Schedule'!$B$2:$B$30)</f>
        <v>#REF!</v>
      </c>
      <c r="FX12" s="43" t="e">
        <f>WORKDAY(FX13,#REF!,'Holiday Schedule'!$B$2:$B$30)</f>
        <v>#REF!</v>
      </c>
      <c r="FY12" s="43" t="e">
        <f>WORKDAY(FY13,#REF!,'Holiday Schedule'!$B$2:$B$30)</f>
        <v>#REF!</v>
      </c>
      <c r="FZ12" s="43" t="e">
        <f>WORKDAY(FZ13,#REF!,'Holiday Schedule'!$B$2:$B$30)</f>
        <v>#REF!</v>
      </c>
      <c r="GA12" s="51">
        <v>42268</v>
      </c>
      <c r="GB12" s="43" t="e">
        <f>WORKDAY(GB13,#REF!,'Holiday Schedule'!$B$2:$B$30)</f>
        <v>#REF!</v>
      </c>
      <c r="GC12" s="61"/>
      <c r="GD12" s="63"/>
      <c r="GE12" s="63"/>
      <c r="GF12" s="61"/>
      <c r="GG12" s="61"/>
      <c r="GH12" s="61"/>
      <c r="GI12" s="61"/>
      <c r="GJ12" s="228"/>
      <c r="GK12" s="43" t="e">
        <f>WORKDAY(GK13,#REF!,'Holiday Schedule'!$B$2:$B$30)</f>
        <v>#REF!</v>
      </c>
      <c r="GL12" s="43" t="e">
        <f>WORKDAY(GL13,#REF!,'Holiday Schedule'!$B$2:$B$30)</f>
        <v>#REF!</v>
      </c>
      <c r="GM12" s="43" t="e">
        <f>WORKDAY(GM13,#REF!,'Holiday Schedule'!$B$2:$B$30)</f>
        <v>#REF!</v>
      </c>
      <c r="GN12" s="43" t="e">
        <f>WORKDAY(GN13,#REF!,'Holiday Schedule'!$B$2:$B$30)</f>
        <v>#REF!</v>
      </c>
      <c r="GO12" s="43" t="e">
        <f>WORKDAY(GO13,#REF!,'Holiday Schedule'!$B$2:$B$30)</f>
        <v>#REF!</v>
      </c>
      <c r="GP12" s="43" t="e">
        <f>WORKDAY(GP13,#REF!,'Holiday Schedule'!$B$2:$B$30)</f>
        <v>#REF!</v>
      </c>
      <c r="GQ12" s="227"/>
      <c r="GR12" s="227"/>
      <c r="GS12" s="43" t="e">
        <f>WORKDAY(GS13,#REF!,'Holiday Schedule'!$B$2:$B$30)</f>
        <v>#REF!</v>
      </c>
      <c r="GT12" s="43" t="e">
        <f>WORKDAY(GT13,#REF!,'Holiday Schedule'!$B$2:$B$30)</f>
        <v>#REF!</v>
      </c>
      <c r="GU12" s="43" t="e">
        <f>WORKDAY(GU13,#REF!,'Holiday Schedule'!$B$2:$B$30)</f>
        <v>#REF!</v>
      </c>
      <c r="GV12" s="272" t="e">
        <f>WORKDAY(GV13,#REF!,'Holiday Schedule'!$B$2:$B$30)</f>
        <v>#REF!</v>
      </c>
      <c r="GW12" s="272">
        <f>WORKDAY(GW13,$A11,'Holiday Schedule'!$B$2:$B$30)</f>
        <v>42375</v>
      </c>
      <c r="GX12" s="277"/>
      <c r="GY12" s="272" t="e">
        <f>WORKDAY(GY13,#REF!,'Holiday Schedule'!$B$2:$B$30)</f>
        <v>#REF!</v>
      </c>
      <c r="GZ12" s="272" t="e">
        <f>WORKDAY(GZ13,#REF!,'Holiday Schedule'!$B$2:$B$30)</f>
        <v>#REF!</v>
      </c>
      <c r="HA12" s="272" t="e">
        <f>WORKDAY(HA13,#REF!,'Holiday Schedule'!$B$2:$B$30)</f>
        <v>#REF!</v>
      </c>
      <c r="HB12" s="272" t="e">
        <f>WORKDAY(HB13,#REF!,'Holiday Schedule'!$B$2:$B$30)</f>
        <v>#REF!</v>
      </c>
      <c r="HC12" s="272" t="e">
        <f>WORKDAY(HC13,#REF!,'Holiday Schedule'!$B$2:$B$30)</f>
        <v>#REF!</v>
      </c>
      <c r="HD12" s="272" t="e">
        <f>WORKDAY(HD13,#REF!,'Holiday Schedule'!$B$2:$B$30)</f>
        <v>#REF!</v>
      </c>
      <c r="HE12" s="272" t="e">
        <f>WORKDAY(HE13,#REF!,'Holiday Schedule'!$B$2:$B$30)</f>
        <v>#REF!</v>
      </c>
      <c r="HF12" s="272" t="e">
        <f>WORKDAY(HF13,#REF!,'Holiday Schedule'!$B$2:$B$30)</f>
        <v>#REF!</v>
      </c>
      <c r="HG12" s="272" t="e">
        <f>WORKDAY(HG13,#REF!,'Holiday Schedule'!$B$2:$B$30)</f>
        <v>#REF!</v>
      </c>
      <c r="HH12" s="272" t="e">
        <f>WORKDAY(HH13,#REF!,'Holiday Schedule'!$B$2:$B$30)</f>
        <v>#REF!</v>
      </c>
      <c r="HI12" s="272" t="e">
        <f>WORKDAY(HI13,#REF!,'Holiday Schedule'!$B$2:$B$30)</f>
        <v>#REF!</v>
      </c>
      <c r="HJ12" s="272" t="e">
        <f>WORKDAY(HJ13,#REF!,'Holiday Schedule'!$B$2:$B$30)</f>
        <v>#REF!</v>
      </c>
      <c r="HK12" s="272" t="e">
        <f>WORKDAY(HK13,#REF!,'Holiday Schedule'!$B$2:$B$30)</f>
        <v>#REF!</v>
      </c>
      <c r="HL12" s="272" t="e">
        <f>WORKDAY(HL13,#REF!,'Holiday Schedule'!$B$2:$B$30)</f>
        <v>#REF!</v>
      </c>
      <c r="HM12" s="275">
        <v>42269</v>
      </c>
    </row>
    <row r="13" spans="1:221">
      <c r="A13" s="32">
        <v>3</v>
      </c>
      <c r="B13" s="94" t="s">
        <v>34</v>
      </c>
      <c r="C13" s="102">
        <v>42254</v>
      </c>
      <c r="D13" s="61" t="e">
        <f>WORKDAY(D14,#REF!,'Holiday Schedule'!$B$2:$B$30)</f>
        <v>#REF!</v>
      </c>
      <c r="E13" s="63">
        <v>42265</v>
      </c>
      <c r="F13" s="61" t="e">
        <f>WORKDAY(F14,#REF!,'Holiday Schedule'!$B$2:$B$30)</f>
        <v>#REF!</v>
      </c>
      <c r="G13" s="63">
        <v>42244</v>
      </c>
      <c r="H13" s="63">
        <v>42234</v>
      </c>
      <c r="I13" s="63">
        <v>42265</v>
      </c>
      <c r="J13" s="63">
        <v>42247</v>
      </c>
      <c r="K13" s="63">
        <v>42244</v>
      </c>
      <c r="L13" s="63">
        <v>42227</v>
      </c>
      <c r="M13" s="63">
        <v>42227</v>
      </c>
      <c r="N13" s="50">
        <v>42249</v>
      </c>
      <c r="O13" s="50">
        <v>42244</v>
      </c>
      <c r="P13" s="61"/>
      <c r="Q13" s="61"/>
      <c r="R13" s="61"/>
      <c r="S13" s="64">
        <v>42255</v>
      </c>
      <c r="T13" s="63">
        <v>42265</v>
      </c>
      <c r="U13" s="43" t="e">
        <f>WORKDAY(U14,#REF!,'Holiday Schedule'!$B$2:$B$30)</f>
        <v>#REF!</v>
      </c>
      <c r="V13" s="43" t="e">
        <f>WORKDAY(V14,#REF!,'Holiday Schedule'!$B$2:$B$30)</f>
        <v>#REF!</v>
      </c>
      <c r="W13" s="43" t="e">
        <f>WORKDAY(W14,#REF!,'Holiday Schedule'!$B$2:$B$30)</f>
        <v>#REF!</v>
      </c>
      <c r="X13" s="43" t="e">
        <f>WORKDAY(X14,#REF!,'Holiday Schedule'!$B$2:$B$30)</f>
        <v>#REF!</v>
      </c>
      <c r="Y13" s="43" t="e">
        <f>WORKDAY(Y14,#REF!,'Holiday Schedule'!$B$2:$B$30)</f>
        <v>#REF!</v>
      </c>
      <c r="Z13" s="43" t="e">
        <f>WORKDAY(Z14,#REF!,'Holiday Schedule'!$B$2:$B$30)</f>
        <v>#REF!</v>
      </c>
      <c r="AA13" s="43" t="e">
        <f>WORKDAY(AA14,#REF!,'Holiday Schedule'!$B$2:$B$30)</f>
        <v>#REF!</v>
      </c>
      <c r="AB13" s="43" t="e">
        <f>WORKDAY(AB14,#REF!,'Holiday Schedule'!$B$2:$B$30)</f>
        <v>#REF!</v>
      </c>
      <c r="AC13" s="43" t="e">
        <f>WORKDAY(AC14,#REF!,'Holiday Schedule'!$B$2:$B$30)</f>
        <v>#REF!</v>
      </c>
      <c r="AD13" s="43" t="e">
        <f>WORKDAY(AD14,#REF!,'Holiday Schedule'!$B$2:$B$30)</f>
        <v>#REF!</v>
      </c>
      <c r="AE13" s="43" t="e">
        <f>WORKDAY(AE14,#REF!,'Holiday Schedule'!$B$2:$B$30)</f>
        <v>#REF!</v>
      </c>
      <c r="AF13" s="43" t="e">
        <f>WORKDAY(AF14,#REF!,'Holiday Schedule'!$B$2:$B$30)</f>
        <v>#REF!</v>
      </c>
      <c r="AG13" s="43" t="e">
        <f>WORKDAY(AG14,#REF!,'Holiday Schedule'!$B$2:$B$30)</f>
        <v>#REF!</v>
      </c>
      <c r="AH13" s="43" t="e">
        <f>WORKDAY(AH14,#REF!,'Holiday Schedule'!$B$2:$B$30)</f>
        <v>#REF!</v>
      </c>
      <c r="AI13" s="43" t="e">
        <f>WORKDAY(AI14,#REF!,'Holiday Schedule'!$B$2:$B$30)</f>
        <v>#REF!</v>
      </c>
      <c r="AJ13" s="43" t="e">
        <f>WORKDAY(AJ14,#REF!,'Holiday Schedule'!$B$2:$B$30)</f>
        <v>#REF!</v>
      </c>
      <c r="AK13" s="43" t="e">
        <f>WORKDAY(AK14,#REF!,'Holiday Schedule'!$B$2:$B$30)</f>
        <v>#REF!</v>
      </c>
      <c r="AL13" s="43" t="e">
        <f>WORKDAY(AL14,#REF!,'Holiday Schedule'!$B$2:$B$30)</f>
        <v>#REF!</v>
      </c>
      <c r="AM13" s="43" t="e">
        <f>WORKDAY(AM14,#REF!,'Holiday Schedule'!$B$2:$B$30)</f>
        <v>#REF!</v>
      </c>
      <c r="AN13" s="43" t="e">
        <f>WORKDAY(AN14,#REF!,'Holiday Schedule'!$B$2:$B$30)</f>
        <v>#REF!</v>
      </c>
      <c r="AO13" s="43" t="e">
        <f>WORKDAY(AO14,#REF!,'Holiday Schedule'!$B$2:$B$30)</f>
        <v>#REF!</v>
      </c>
      <c r="AP13" s="43" t="e">
        <f>WORKDAY(AP14,#REF!,'Holiday Schedule'!$B$2:$B$30)</f>
        <v>#REF!</v>
      </c>
      <c r="AQ13" s="43" t="e">
        <f>WORKDAY(AQ14,#REF!,'Holiday Schedule'!$B$2:$B$30)</f>
        <v>#REF!</v>
      </c>
      <c r="AR13" s="43" t="e">
        <f>WORKDAY(AR14,#REF!,'Holiday Schedule'!$B$2:$B$30)</f>
        <v>#REF!</v>
      </c>
      <c r="AS13" s="187">
        <f>WORKDAY(AS14,'QN Slow Moving'!$GD11,$J$63:$J$88)</f>
        <v>160326</v>
      </c>
      <c r="AT13" s="187">
        <f>WORKDAY(AT14,'QN Slow Moving'!$GD11,$J$63:$J$88)</f>
        <v>160304</v>
      </c>
      <c r="AU13" s="187">
        <f>WORKDAY(AU14,'QN Slow Moving'!$GD11,$J$63:$J$88)</f>
        <v>160312</v>
      </c>
      <c r="AV13" s="187">
        <f>WORKDAY(AV14,'QN Slow Moving'!$GD11,$J$63:$J$88)</f>
        <v>160326</v>
      </c>
      <c r="AW13" s="187">
        <f>WORKDAY(AW14,'QN Slow Moving'!$GD11,$J$63:$J$88)</f>
        <v>101260</v>
      </c>
      <c r="AX13" s="184">
        <f>WORKDAY(AX14,'QN Slow Moving'!$GD11,$J$63:$J$88)</f>
        <v>160505</v>
      </c>
      <c r="AY13" s="183">
        <f>WORKDAY(AY14,'QN Slow Moving'!$GD11,$J$63:$J$88)</f>
        <v>160389</v>
      </c>
      <c r="AZ13" s="184">
        <f>WORKDAY(AZ14,'QN Slow Moving'!$GD11,$J$63:$J$88)</f>
        <v>160417</v>
      </c>
      <c r="BA13" s="184">
        <f>WORKDAY(BA14,'QN Slow Moving'!$GD11,$J$63:$J$88)</f>
        <v>160450</v>
      </c>
      <c r="BB13" s="184">
        <f>WORKDAY(BB14,'QN Slow Moving'!$GD11,$J$63:$J$88)</f>
        <v>160500</v>
      </c>
      <c r="BC13" s="184">
        <f>WORKDAY(BC14,'QN Slow Moving'!$GD11,$J$63:$J$88)</f>
        <v>160395</v>
      </c>
      <c r="BD13" s="184">
        <f>WORKDAY(BD14,'QN Slow Moving'!$GD11,$J$63:$J$88)</f>
        <v>160474</v>
      </c>
      <c r="BE13" s="184">
        <f>WORKDAY(BE14,'QN Slow Moving'!$GD11,$J$63:$J$88)</f>
        <v>160479</v>
      </c>
      <c r="BF13" s="184">
        <f>WORKDAY(BF14,'QN Slow Moving'!$GD11,$J$63:$J$88)</f>
        <v>160479</v>
      </c>
      <c r="BG13" s="185">
        <f>WORKDAY(BG14,'QN Slow Moving'!$GD11,$J$63:$J$88)</f>
        <v>160481</v>
      </c>
      <c r="BH13" s="184">
        <f>WORKDAY(BH14,'QN Slow Moving'!$GD11,$J$63:$J$88)</f>
        <v>160479</v>
      </c>
      <c r="BI13" s="187">
        <f>WORKDAY(BI14,'QN Slow Moving'!$GD11,$J$63:$J$88)</f>
        <v>101258</v>
      </c>
      <c r="BJ13" s="188">
        <f>WORKDAY(BJ14,'QN Slow Moving'!$GD11,$J$63:$J$88)</f>
        <v>160408</v>
      </c>
      <c r="BK13" s="188">
        <f>WORKDAY(BK14,'QN Slow Moving'!$GD11,$J$63:$J$88)</f>
        <v>160403</v>
      </c>
      <c r="BL13" s="188">
        <f>WORKDAY(BL14,'QN Slow Moving'!$GD11,$J$63:$J$88)</f>
        <v>160408</v>
      </c>
      <c r="BM13" s="188">
        <f>WORKDAY(BM14,'QN Slow Moving'!$GD11,$J$63:$J$88)</f>
        <v>160402</v>
      </c>
      <c r="BN13" s="188">
        <f>WORKDAY(BN14,'QN Slow Moving'!$GD11,$J$63:$J$88)</f>
        <v>160403</v>
      </c>
      <c r="BO13" s="188">
        <f>WORKDAY(BO14,'QN Slow Moving'!$GD11,$J$63:$J$88)</f>
        <v>125870</v>
      </c>
      <c r="BP13" s="188">
        <v>42220</v>
      </c>
      <c r="BQ13" s="188">
        <v>42241</v>
      </c>
      <c r="BR13" s="188">
        <v>42229</v>
      </c>
      <c r="BS13" s="188">
        <v>42243</v>
      </c>
      <c r="BT13" s="188">
        <v>42237</v>
      </c>
      <c r="BU13" s="188">
        <v>42243</v>
      </c>
      <c r="BV13" s="184">
        <f>WORKDAY(BV14,'QN Slow Moving'!$GD11,$J$63:$J$88)</f>
        <v>160417</v>
      </c>
      <c r="BW13" s="184">
        <f>WORKDAY(BW14,'QN Slow Moving'!$GD11,$J$63:$J$88)</f>
        <v>160417</v>
      </c>
      <c r="BX13" s="183">
        <f>WORKDAY(BX14,'QN Slow Moving'!$GD11,$J$63:$J$88)</f>
        <v>160395</v>
      </c>
      <c r="BY13" s="186">
        <f>WORKDAY(BY14,'QN Slow Moving'!$GD11,$J$63:$J$88)</f>
        <v>101272</v>
      </c>
      <c r="BZ13" s="184">
        <f>WORKDAY(BZ14,'QN Slow Moving'!$GD11,$J$63:$J$88)</f>
        <v>160414</v>
      </c>
      <c r="CA13" s="184">
        <f>WORKDAY(CA14,'QN Slow Moving'!$GD11,$J$63:$J$88)</f>
        <v>160416</v>
      </c>
      <c r="CB13" s="184">
        <f>WORKDAY(CB15,'QN Slow Moving'!$GD11,$J$63:$J$88)</f>
        <v>101287</v>
      </c>
      <c r="CC13" s="184">
        <f>WORKDAY(CC14,'QN Slow Moving'!$GD11,$J$63:$J$88)</f>
        <v>160446</v>
      </c>
      <c r="CD13" s="184">
        <f>WORKDAY(CD15,'QN Slow Moving'!$GD11,$J$63:$J$88)</f>
        <v>101287</v>
      </c>
      <c r="CE13" s="184">
        <f>WORKDAY(CE14,'QN Slow Moving'!$GD11,$J$63:$J$88)</f>
        <v>160414</v>
      </c>
      <c r="CF13" s="184">
        <f>WORKDAY(CF14,'QN Slow Moving'!$GD11,$J$63:$J$88)</f>
        <v>160437</v>
      </c>
      <c r="CG13" s="184">
        <f>WORKDAY(CG14,'QN Slow Moving'!$GD11,$J$63:$J$88)</f>
        <v>160444</v>
      </c>
      <c r="CH13" s="184">
        <f>WORKDAY(CH14,'QN Slow Moving'!$GD11,$J$63:$J$88)</f>
        <v>160446</v>
      </c>
      <c r="CI13" s="184">
        <f>WORKDAY(CI14,'QN Slow Moving'!$GD11,$J$63:$J$88)</f>
        <v>160478</v>
      </c>
      <c r="CJ13" s="184">
        <f>WORKDAY(CJ14,'QN Slow Moving'!$GD11,$J$63:$J$88)</f>
        <v>160479</v>
      </c>
      <c r="CK13" s="184">
        <f>WORKDAY(CK14,'QN Slow Moving'!$GD11,$J$63:$J$88)</f>
        <v>160479</v>
      </c>
      <c r="CL13" s="184">
        <f>WORKDAY(CL14,'QN Slow Moving'!$GD11,$J$63:$J$88)</f>
        <v>160450</v>
      </c>
      <c r="CM13" s="184">
        <f>WORKDAY(CM14,'QN Slow Moving'!$GD11,$J$63:$J$88)</f>
        <v>160450</v>
      </c>
      <c r="CN13" s="183">
        <f>WORKDAY(CN14,'QN Slow Moving'!$GD11,$J$63:$J$88)</f>
        <v>160389</v>
      </c>
      <c r="CO13" s="184">
        <f>WORKDAY(CO14,'QN Slow Moving'!$GD11,$J$63:$J$88)</f>
        <v>160375</v>
      </c>
      <c r="CP13" s="184">
        <f>WORKDAY(CP14,'QN Slow Moving'!$GD11,$J$63:$J$88)</f>
        <v>160346</v>
      </c>
      <c r="CQ13" s="184">
        <f>WORKDAY(CQ14,'QN Slow Moving'!$GD11,$J$63:$J$88)</f>
        <v>160365</v>
      </c>
      <c r="CR13" s="184">
        <f>WORKDAY(CR14,'QN Slow Moving'!$GD11,$J$63:$J$88)</f>
        <v>160375</v>
      </c>
      <c r="CS13" s="184">
        <f>WORKDAY(CS14,'QN Slow Moving'!$GD11,$J$63:$J$88)</f>
        <v>160375</v>
      </c>
      <c r="CT13" s="184">
        <f>WORKDAY(CT14,'QN Slow Moving'!$GD11,$J$63:$J$88)</f>
        <v>122551</v>
      </c>
      <c r="CU13" s="184">
        <f>WORKDAY(CU14,'QN Slow Moving'!$GD11,$J$63:$J$88)</f>
        <v>160386</v>
      </c>
      <c r="CV13" s="184">
        <f>WORKDAY(CV14,'QN Slow Moving'!$GD11,$J$63:$J$88)</f>
        <v>160375</v>
      </c>
      <c r="CW13" s="184">
        <f>WORKDAY(CW14,'QN Slow Moving'!$GD11,$J$63:$J$88)</f>
        <v>160387</v>
      </c>
      <c r="CX13" s="184">
        <f>WORKDAY(CX14,'QN Slow Moving'!$GD11,$J$63:$J$88)</f>
        <v>160383</v>
      </c>
      <c r="CY13" s="184">
        <f>WORKDAY(CY14,'QN Slow Moving'!$GD11,$J$63:$J$88)</f>
        <v>160478</v>
      </c>
      <c r="CZ13" s="184">
        <f>WORKDAY(CZ14,'QN Slow Moving'!$GD11,$J$63:$J$88)</f>
        <v>160474</v>
      </c>
      <c r="DA13" s="188">
        <f>WORKDAY(DA14,'QN Slow Moving'!$GD11,$J$63:$J$88)</f>
        <v>160403</v>
      </c>
      <c r="DB13" s="184">
        <f>WORKDAY(DB14,'QN Slow Moving'!$GD11,$J$63:$J$88)</f>
        <v>160417</v>
      </c>
      <c r="DC13" s="184">
        <f>WORKDAY(DC14,'QN Slow Moving'!$GD11,$J$63:$J$88)</f>
        <v>160417</v>
      </c>
      <c r="DD13" s="184">
        <f>WORKDAY(DD14,'QN Slow Moving'!$GD11,$J$63:$J$88)</f>
        <v>160407</v>
      </c>
      <c r="DE13" s="184">
        <f>WORKDAY(DE14,'QN Slow Moving'!$GD11,$J$63:$J$88)</f>
        <v>160414</v>
      </c>
      <c r="DF13" s="184">
        <f>WORKDAY(DF14,'QN Slow Moving'!$GD11,$J$63:$J$88)</f>
        <v>160437</v>
      </c>
      <c r="DG13" s="184">
        <f>WORKDAY(DG14,'QN Slow Moving'!$GD11,$J$63:$J$88)</f>
        <v>160508</v>
      </c>
      <c r="DH13" s="184">
        <f>WORKDAY(DH14,'QN Slow Moving'!$GD11,$J$63:$J$88)</f>
        <v>160512</v>
      </c>
      <c r="DI13" s="184">
        <f>WORKDAY(DI14,'QN Slow Moving'!$GD11,$J$63:$J$88)</f>
        <v>160513</v>
      </c>
      <c r="DJ13" s="184">
        <f>WORKDAY(DJ14,'QN Slow Moving'!$GD11,$J$63:$J$88)</f>
        <v>160337</v>
      </c>
      <c r="DK13" s="184">
        <f>WORKDAY(DK14,'QN Slow Moving'!$GD11,$J$63:$J$88)</f>
        <v>160334</v>
      </c>
      <c r="DL13" s="184">
        <f>WORKDAY(DL14,'QN Slow Moving'!$GD11,$J$63:$J$88)</f>
        <v>160446</v>
      </c>
      <c r="DM13" s="184">
        <f>WORKDAY(DM14,'QN Slow Moving'!$GD11,$J$63:$J$88)</f>
        <v>160446</v>
      </c>
      <c r="DN13" s="187">
        <v>42145</v>
      </c>
      <c r="DO13" s="184">
        <f>WORKDAY(DO14,'QN Slow Moving'!$GD11,$J$63:$J$88)</f>
        <v>160416</v>
      </c>
      <c r="DP13" s="184">
        <f>WORKDAY(DP14,'QN Slow Moving'!$GD11,$J$63:$J$88)</f>
        <v>160414</v>
      </c>
      <c r="DQ13" s="184">
        <f>WORKDAY(DQ14,'QN Slow Moving'!$GD11,$J$63:$J$88)</f>
        <v>160347</v>
      </c>
      <c r="DR13" s="184">
        <f>WORKDAY(DR14,'QN Slow Moving'!$GD11,$J$63:$J$88)</f>
        <v>160389</v>
      </c>
      <c r="DS13" s="184">
        <f>WORKDAY(DS14,'QN Slow Moving'!$GD11,$J$63:$J$88)</f>
        <v>160390</v>
      </c>
      <c r="DT13" s="184">
        <f>WORKDAY(DT14,'QN Slow Moving'!$GD11,$J$63:$J$88)</f>
        <v>160390</v>
      </c>
      <c r="DU13" s="184">
        <f>WORKDAY(DU14,'QN Slow Moving'!$GD11,$J$63:$J$88)</f>
        <v>160403</v>
      </c>
      <c r="DV13" s="184">
        <f>WORKDAY(DV14,'QN Slow Moving'!$GD11,$J$63:$J$88)</f>
        <v>160403</v>
      </c>
      <c r="DW13" s="184">
        <f>WORKDAY(DW14,'QN Slow Moving'!$GD11,$J$63:$J$88)</f>
        <v>160403</v>
      </c>
      <c r="DX13" s="184">
        <f>WORKDAY(DX14,'QN Slow Moving'!$GD11,$J$63:$J$88)</f>
        <v>160411</v>
      </c>
      <c r="DY13" s="184">
        <f>WORKDAY(DY14,'QN Slow Moving'!$GD11,$J$63:$J$88)</f>
        <v>160414</v>
      </c>
      <c r="DZ13" s="184">
        <f>WORKDAY(DZ14,'QN Slow Moving'!$GD11,$J$63:$J$88)</f>
        <v>160478</v>
      </c>
      <c r="EA13" s="184">
        <f>WORKDAY(EA14,'QN Slow Moving'!$GD11,$J$63:$J$88)</f>
        <v>160478</v>
      </c>
      <c r="EB13" s="185">
        <f>WORKDAY(EB14,'QN Slow Moving'!$GD11,$J$63:$J$88)</f>
        <v>160515</v>
      </c>
      <c r="EC13" s="185">
        <f>WORKDAY(EC14,'QN Slow Moving'!$GD11,$J$63:$J$88)</f>
        <v>160515</v>
      </c>
      <c r="ED13" s="188">
        <v>42243</v>
      </c>
      <c r="EE13" s="188">
        <v>42243</v>
      </c>
      <c r="EF13" s="184">
        <f>WORKDAY(EF14,'QN Slow Moving'!$GD11,$J$63:$J$88)</f>
        <v>160481</v>
      </c>
      <c r="EG13" s="184">
        <f>WORKDAY(EG14,'QN Slow Moving'!$GD11,$J$63:$J$88)</f>
        <v>160500</v>
      </c>
      <c r="EH13" s="184">
        <f>WORKDAY(EH14,'QN Slow Moving'!$GD11,$J$63:$J$88)</f>
        <v>160507</v>
      </c>
      <c r="EI13" s="184">
        <f>WORKDAY(EI14,'QN Slow Moving'!$GD11,$J$63:$J$88)</f>
        <v>160411</v>
      </c>
      <c r="EJ13" s="184">
        <f>WORKDAY(EJ14,'QN Slow Moving'!$GD11,$J$63:$J$88)</f>
        <v>160414</v>
      </c>
      <c r="EK13" s="184">
        <f>WORKDAY(EK14,'QN Slow Moving'!$GD11,$J$63:$J$88)</f>
        <v>160414</v>
      </c>
      <c r="EL13" s="184">
        <f>WORKDAY(EL14,'QN Slow Moving'!$GD11,$J$63:$J$88)</f>
        <v>160437</v>
      </c>
      <c r="EM13" s="184">
        <f>WORKDAY(EM14,'QN Slow Moving'!$GD11,$J$63:$J$88)</f>
        <v>160414</v>
      </c>
      <c r="EN13" s="184">
        <f>WORKDAY(EN14,'QN Slow Moving'!$GD11,$J$63:$J$88)</f>
        <v>160414</v>
      </c>
      <c r="EO13" s="184">
        <f>WORKDAY(EO14,'QN Slow Moving'!$GD11,$J$63:$J$88)</f>
        <v>160442</v>
      </c>
      <c r="EP13" s="184">
        <f>WORKDAY(EP14,'QN Slow Moving'!$GD11,$J$63:$J$88)</f>
        <v>160403</v>
      </c>
      <c r="EQ13" s="184">
        <f>WORKDAY(EQ14,'QN Slow Moving'!$GD11,$J$63:$J$88)</f>
        <v>160411</v>
      </c>
      <c r="ER13" s="184">
        <f>WORKDAY(ER14,'QN Slow Moving'!$GD11,$J$63:$J$88)</f>
        <v>160416</v>
      </c>
      <c r="ES13" s="184">
        <f>WORKDAY(ES14,'QN Slow Moving'!$GD11,$J$63:$J$88)</f>
        <v>160416</v>
      </c>
      <c r="ET13" s="184">
        <f>WORKDAY(ET14,'QN Slow Moving'!$GD11,$J$63:$J$88)</f>
        <v>160416</v>
      </c>
      <c r="EU13" s="184">
        <f>WORKDAY(EU14,'QN Slow Moving'!$GD11,$J$63:$J$88)</f>
        <v>160416</v>
      </c>
      <c r="EV13" s="184">
        <f>WORKDAY(EV14,'QN Slow Moving'!$GD11,$J$63:$J$88)</f>
        <v>160395</v>
      </c>
      <c r="EW13" s="184">
        <f>WORKDAY(EW14,'QN Slow Moving'!$GD11,$J$63:$J$88)</f>
        <v>160479</v>
      </c>
      <c r="EX13" s="185">
        <f>WORKDAY(EX14,'QN Slow Moving'!$GD11,$J$63:$J$88)</f>
        <v>160481</v>
      </c>
      <c r="EY13" s="185">
        <f>WORKDAY(EY14,'QN Slow Moving'!$GD11,$J$63:$J$88)</f>
        <v>160480</v>
      </c>
      <c r="EZ13" s="185">
        <f>WORKDAY(EZ14,'QN Slow Moving'!$GD11,$J$63:$J$88)</f>
        <v>160481</v>
      </c>
      <c r="FA13" s="185">
        <f>WORKDAY(FA14,'QN Slow Moving'!$GD11,$J$63:$J$88)</f>
        <v>160494</v>
      </c>
      <c r="FB13" s="185">
        <f>WORKDAY(FB14,'QN Slow Moving'!$GD11,$J$63:$J$88)</f>
        <v>160534</v>
      </c>
      <c r="FC13" s="185">
        <f>WORKDAY(FC14,'QN Slow Moving'!$GD11,$J$63:$J$88)</f>
        <v>160512</v>
      </c>
      <c r="FD13" s="185">
        <f>WORKDAY(FD14,'QN Slow Moving'!$GD11,$J$63:$J$88)</f>
        <v>160512</v>
      </c>
      <c r="FE13" s="185">
        <f>WORKDAY(FE14,'QN Slow Moving'!$GD11,$J$63:$J$88)</f>
        <v>160513</v>
      </c>
      <c r="FF13" s="188">
        <f>WORKDAY(FF14,'QN Slow Moving'!$GD11,$J$63:$J$88)</f>
        <v>160390</v>
      </c>
      <c r="FG13" s="188">
        <f>WORKDAY(FG14,'QN Slow Moving'!$GD11,$J$63:$J$88)</f>
        <v>160390</v>
      </c>
      <c r="FH13" s="43" t="e">
        <f>WORKDAY(FH14,#REF!,'Holiday Schedule'!$B$2:$B$30)</f>
        <v>#REF!</v>
      </c>
      <c r="FI13" s="43" t="e">
        <f>WORKDAY(FI14,#REF!,'Holiday Schedule'!$B$2:$B$30)</f>
        <v>#REF!</v>
      </c>
      <c r="FJ13" s="43" t="e">
        <f>WORKDAY(FJ14,#REF!,'Holiday Schedule'!$B$2:$B$30)</f>
        <v>#REF!</v>
      </c>
      <c r="FK13" s="43" t="e">
        <f>WORKDAY(FK14,#REF!,'Holiday Schedule'!$B$2:$B$30)</f>
        <v>#REF!</v>
      </c>
      <c r="FL13" s="43" t="e">
        <f>WORKDAY(FL14,#REF!,'Holiday Schedule'!$B$2:$B$30)</f>
        <v>#REF!</v>
      </c>
      <c r="FM13" s="43" t="e">
        <f>WORKDAY(FM14,#REF!,'Holiday Schedule'!$B$2:$B$30)</f>
        <v>#REF!</v>
      </c>
      <c r="FN13" s="43" t="e">
        <f>WORKDAY(FN14,#REF!,'Holiday Schedule'!$B$2:$B$30)</f>
        <v>#REF!</v>
      </c>
      <c r="FO13" s="43" t="e">
        <f>WORKDAY(FO14,#REF!,'Holiday Schedule'!$B$2:$B$30)</f>
        <v>#REF!</v>
      </c>
      <c r="FP13" s="43" t="e">
        <f>WORKDAY(FP14,#REF!,'Holiday Schedule'!$B$2:$B$30)</f>
        <v>#REF!</v>
      </c>
      <c r="FQ13" s="43" t="e">
        <f>WORKDAY(FQ14,#REF!,'Holiday Schedule'!$B$2:$B$30)</f>
        <v>#REF!</v>
      </c>
      <c r="FR13" s="43" t="e">
        <f>WORKDAY(FR14,#REF!,'Holiday Schedule'!$B$2:$B$30)</f>
        <v>#REF!</v>
      </c>
      <c r="FS13" s="43" t="e">
        <f>WORKDAY(FS14,#REF!,'Holiday Schedule'!$B$2:$B$30)</f>
        <v>#REF!</v>
      </c>
      <c r="FT13" s="43" t="e">
        <f>WORKDAY(FT14,#REF!,'Holiday Schedule'!$B$2:$B$30)</f>
        <v>#REF!</v>
      </c>
      <c r="FU13" s="43" t="e">
        <f>WORKDAY(FU14,#REF!,'Holiday Schedule'!$B$2:$B$30)</f>
        <v>#REF!</v>
      </c>
      <c r="FV13" s="43" t="e">
        <f>WORKDAY(FV14,#REF!,'Holiday Schedule'!$B$2:$B$30)</f>
        <v>#REF!</v>
      </c>
      <c r="FW13" s="43" t="e">
        <f>WORKDAY(FW14,#REF!,'Holiday Schedule'!$B$2:$B$30)</f>
        <v>#REF!</v>
      </c>
      <c r="FX13" s="43" t="e">
        <f>WORKDAY(FX14,#REF!,'Holiday Schedule'!$B$2:$B$30)</f>
        <v>#REF!</v>
      </c>
      <c r="FY13" s="43" t="e">
        <f>WORKDAY(FY14,#REF!,'Holiday Schedule'!$B$2:$B$30)</f>
        <v>#REF!</v>
      </c>
      <c r="FZ13" s="43" t="e">
        <f>WORKDAY(FZ14,#REF!,'Holiday Schedule'!$B$2:$B$30)</f>
        <v>#REF!</v>
      </c>
      <c r="GA13" s="49">
        <v>42267</v>
      </c>
      <c r="GB13" s="43" t="e">
        <f>WORKDAY(GB14,#REF!,'Holiday Schedule'!$B$2:$B$30)</f>
        <v>#REF!</v>
      </c>
      <c r="GC13" s="64">
        <v>42261</v>
      </c>
      <c r="GD13" s="58">
        <v>42232</v>
      </c>
      <c r="GE13" s="58">
        <v>42230</v>
      </c>
      <c r="GF13" s="43" t="e">
        <f>WORKDAY(GF14,#REF!,'Holiday Schedule'!$B$2:$B$30)</f>
        <v>#REF!</v>
      </c>
      <c r="GG13" s="43" t="e">
        <f>WORKDAY(GG14,#REF!,'Holiday Schedule'!$B$2:$B$30)</f>
        <v>#REF!</v>
      </c>
      <c r="GH13" s="43" t="e">
        <f>WORKDAY(GH14,#REF!,'Holiday Schedule'!$B$2:$B$30)</f>
        <v>#REF!</v>
      </c>
      <c r="GI13" s="43" t="e">
        <f>WORKDAY(GI14,#REF!,'Holiday Schedule'!$B$2:$B$30)</f>
        <v>#REF!</v>
      </c>
      <c r="GJ13" s="45" t="e">
        <f>WORKDAY(GJ14,#REF!,'Holiday Schedule'!$B$2:$B$30)</f>
        <v>#REF!</v>
      </c>
      <c r="GK13" s="222">
        <v>42270</v>
      </c>
      <c r="GL13" s="222">
        <v>42270</v>
      </c>
      <c r="GM13" s="43" t="e">
        <f>WORKDAY(GM14,#REF!,'Holiday Schedule'!$B$2:$B$30)</f>
        <v>#REF!</v>
      </c>
      <c r="GN13" s="222">
        <v>42270</v>
      </c>
      <c r="GO13" s="43" t="e">
        <f>WORKDAY(GO14,#REF!,'Holiday Schedule'!$B$2:$B$30)</f>
        <v>#REF!</v>
      </c>
      <c r="GP13" s="43" t="e">
        <f>WORKDAY(GP14,#REF!,'Holiday Schedule'!$B$2:$B$30)</f>
        <v>#REF!</v>
      </c>
      <c r="GQ13" s="64">
        <v>42250</v>
      </c>
      <c r="GR13" s="227">
        <v>42251</v>
      </c>
      <c r="GS13" s="43" t="e">
        <f>WORKDAY(GS14,#REF!,'Holiday Schedule'!$B$2:$B$30)</f>
        <v>#REF!</v>
      </c>
      <c r="GT13" s="43" t="e">
        <f>WORKDAY(GT14,#REF!,'Holiday Schedule'!$B$2:$B$30)</f>
        <v>#REF!</v>
      </c>
      <c r="GU13" s="43" t="e">
        <f>WORKDAY(GU14,#REF!,'Holiday Schedule'!$B$2:$B$30)</f>
        <v>#REF!</v>
      </c>
      <c r="GV13" s="272" t="e">
        <f>WORKDAY(GV14,#REF!,'Holiday Schedule'!$B$2:$B$30)</f>
        <v>#REF!</v>
      </c>
      <c r="GW13" s="272">
        <f>WORKDAY(GW14,$A12,'Holiday Schedule'!$B$2:$B$30)</f>
        <v>42374</v>
      </c>
      <c r="GX13" s="277">
        <v>42250</v>
      </c>
      <c r="GY13" s="272" t="e">
        <f>WORKDAY(GY14,#REF!,'Holiday Schedule'!$B$2:$B$30)</f>
        <v>#REF!</v>
      </c>
      <c r="GZ13" s="272" t="e">
        <f>WORKDAY(GZ14,#REF!,'Holiday Schedule'!$B$2:$B$30)</f>
        <v>#REF!</v>
      </c>
      <c r="HA13" s="272" t="e">
        <f>WORKDAY(HA14,#REF!,'Holiday Schedule'!$B$2:$B$30)</f>
        <v>#REF!</v>
      </c>
      <c r="HB13" s="272" t="e">
        <f>WORKDAY(HB14,#REF!,'Holiday Schedule'!$B$2:$B$30)</f>
        <v>#REF!</v>
      </c>
      <c r="HC13" s="272" t="e">
        <f>WORKDAY(HC14,#REF!,'Holiday Schedule'!$B$2:$B$30)</f>
        <v>#REF!</v>
      </c>
      <c r="HD13" s="272" t="e">
        <f>WORKDAY(HD14,#REF!,'Holiday Schedule'!$B$2:$B$30)</f>
        <v>#REF!</v>
      </c>
      <c r="HE13" s="272" t="e">
        <f>WORKDAY(HE14,#REF!,'Holiday Schedule'!$B$2:$B$30)</f>
        <v>#REF!</v>
      </c>
      <c r="HF13" s="272" t="e">
        <f>WORKDAY(HF14,#REF!,'Holiday Schedule'!$B$2:$B$30)</f>
        <v>#REF!</v>
      </c>
      <c r="HG13" s="272" t="e">
        <f>WORKDAY(HG14,#REF!,'Holiday Schedule'!$B$2:$B$30)</f>
        <v>#REF!</v>
      </c>
      <c r="HH13" s="272" t="e">
        <f>WORKDAY(HH14,#REF!,'Holiday Schedule'!$B$2:$B$30)</f>
        <v>#REF!</v>
      </c>
      <c r="HI13" s="272" t="e">
        <f>WORKDAY(HI14,#REF!,'Holiday Schedule'!$B$2:$B$30)</f>
        <v>#REF!</v>
      </c>
      <c r="HJ13" s="272" t="e">
        <f>WORKDAY(HJ14,#REF!,'Holiday Schedule'!$B$2:$B$30)</f>
        <v>#REF!</v>
      </c>
      <c r="HK13" s="272" t="e">
        <f>WORKDAY(HK14,#REF!,'Holiday Schedule'!$B$2:$B$30)</f>
        <v>#REF!</v>
      </c>
      <c r="HL13" s="272" t="e">
        <f>WORKDAY(HL14,#REF!,'Holiday Schedule'!$B$2:$B$30)</f>
        <v>#REF!</v>
      </c>
      <c r="HM13" s="281">
        <v>42269</v>
      </c>
    </row>
    <row r="14" spans="1:221" ht="25.5">
      <c r="A14" s="32">
        <v>1</v>
      </c>
      <c r="B14" s="97" t="s">
        <v>61</v>
      </c>
      <c r="C14" s="101">
        <v>42237</v>
      </c>
      <c r="D14" s="50">
        <v>42251</v>
      </c>
      <c r="E14" s="50">
        <v>42230</v>
      </c>
      <c r="F14" s="50">
        <v>42230</v>
      </c>
      <c r="G14" s="64">
        <v>42231</v>
      </c>
      <c r="H14" s="64">
        <v>42226</v>
      </c>
      <c r="I14" s="64">
        <v>42226</v>
      </c>
      <c r="J14" s="64">
        <v>42231</v>
      </c>
      <c r="K14" s="64">
        <v>42231</v>
      </c>
      <c r="L14" s="64">
        <v>42215</v>
      </c>
      <c r="M14" s="64">
        <v>42214</v>
      </c>
      <c r="N14" s="64">
        <v>42188</v>
      </c>
      <c r="O14" s="64">
        <v>42236</v>
      </c>
      <c r="P14" s="61"/>
      <c r="Q14" s="61"/>
      <c r="R14" s="61"/>
      <c r="S14" s="64">
        <v>42237</v>
      </c>
      <c r="T14" s="64">
        <v>42251</v>
      </c>
      <c r="U14" s="43" t="e">
        <f>WORKDAY(U15,#REF!,'Holiday Schedule'!$B$2:$B$30)</f>
        <v>#REF!</v>
      </c>
      <c r="V14" s="43" t="e">
        <f>WORKDAY(V15,#REF!,'Holiday Schedule'!$B$2:$B$30)</f>
        <v>#REF!</v>
      </c>
      <c r="W14" s="43" t="e">
        <f>WORKDAY(W15,#REF!,'Holiday Schedule'!$B$2:$B$30)</f>
        <v>#REF!</v>
      </c>
      <c r="X14" s="43" t="e">
        <f>WORKDAY(X15,#REF!,'Holiday Schedule'!$B$2:$B$30)</f>
        <v>#REF!</v>
      </c>
      <c r="Y14" s="43" t="e">
        <f>WORKDAY(Y15,#REF!,'Holiday Schedule'!$B$2:$B$30)</f>
        <v>#REF!</v>
      </c>
      <c r="Z14" s="43" t="e">
        <f>WORKDAY(Z15,#REF!,'Holiday Schedule'!$B$2:$B$30)</f>
        <v>#REF!</v>
      </c>
      <c r="AA14" s="43" t="e">
        <f>WORKDAY(AA15,#REF!,'Holiday Schedule'!$B$2:$B$30)</f>
        <v>#REF!</v>
      </c>
      <c r="AB14" s="43" t="e">
        <f>WORKDAY(AB15,#REF!,'Holiday Schedule'!$B$2:$B$30)</f>
        <v>#REF!</v>
      </c>
      <c r="AC14" s="43" t="e">
        <f>WORKDAY(AC15,#REF!,'Holiday Schedule'!$B$2:$B$30)</f>
        <v>#REF!</v>
      </c>
      <c r="AD14" s="43" t="e">
        <f>WORKDAY(AD15,#REF!,'Holiday Schedule'!$B$2:$B$30)</f>
        <v>#REF!</v>
      </c>
      <c r="AE14" s="43" t="e">
        <f>WORKDAY(AE15,#REF!,'Holiday Schedule'!$B$2:$B$30)</f>
        <v>#REF!</v>
      </c>
      <c r="AF14" s="43" t="e">
        <f>WORKDAY(AF15,#REF!,'Holiday Schedule'!$B$2:$B$30)</f>
        <v>#REF!</v>
      </c>
      <c r="AG14" s="43" t="e">
        <f>WORKDAY(AG15,#REF!,'Holiday Schedule'!$B$2:$B$30)</f>
        <v>#REF!</v>
      </c>
      <c r="AH14" s="43" t="e">
        <f>WORKDAY(AH15,#REF!,'Holiday Schedule'!$B$2:$B$30)</f>
        <v>#REF!</v>
      </c>
      <c r="AI14" s="43" t="e">
        <f>WORKDAY(AI15,#REF!,'Holiday Schedule'!$B$2:$B$30)</f>
        <v>#REF!</v>
      </c>
      <c r="AJ14" s="43" t="e">
        <f>WORKDAY(AJ15,#REF!,'Holiday Schedule'!$B$2:$B$30)</f>
        <v>#REF!</v>
      </c>
      <c r="AK14" s="43" t="e">
        <f>WORKDAY(AK15,#REF!,'Holiday Schedule'!$B$2:$B$30)</f>
        <v>#REF!</v>
      </c>
      <c r="AL14" s="43" t="e">
        <f>WORKDAY(AL15,#REF!,'Holiday Schedule'!$B$2:$B$30)</f>
        <v>#REF!</v>
      </c>
      <c r="AM14" s="43" t="e">
        <f>WORKDAY(AM15,#REF!,'Holiday Schedule'!$B$2:$B$30)</f>
        <v>#REF!</v>
      </c>
      <c r="AN14" s="43" t="e">
        <f>WORKDAY(AN15,#REF!,'Holiday Schedule'!$B$2:$B$30)</f>
        <v>#REF!</v>
      </c>
      <c r="AO14" s="43" t="e">
        <f>WORKDAY(AO15,#REF!,'Holiday Schedule'!$B$2:$B$30)</f>
        <v>#REF!</v>
      </c>
      <c r="AP14" s="43" t="e">
        <f>WORKDAY(AP15,#REF!,'Holiday Schedule'!$B$2:$B$30)</f>
        <v>#REF!</v>
      </c>
      <c r="AQ14" s="43" t="e">
        <f>WORKDAY(AQ15,#REF!,'Holiday Schedule'!$B$2:$B$30)</f>
        <v>#REF!</v>
      </c>
      <c r="AR14" s="43" t="e">
        <f>WORKDAY(AR15,#REF!,'Holiday Schedule'!$B$2:$B$30)</f>
        <v>#REF!</v>
      </c>
      <c r="AS14" s="187">
        <f>WORKDAY(AS15,'QN Slow Moving'!$GD13,$J$63:$J$88)</f>
        <v>101181</v>
      </c>
      <c r="AT14" s="187">
        <f>WORKDAY(AT15,'QN Slow Moving'!$GD13,$J$63:$J$88)</f>
        <v>101159</v>
      </c>
      <c r="AU14" s="187">
        <f>WORKDAY(AU15,'QN Slow Moving'!$GD13,$J$63:$J$88)</f>
        <v>101167</v>
      </c>
      <c r="AV14" s="187">
        <f>WORKDAY(AV15,'QN Slow Moving'!$GD13,$J$63:$J$88)</f>
        <v>101181</v>
      </c>
      <c r="AW14" s="187">
        <v>42115</v>
      </c>
      <c r="AX14" s="184">
        <f>WORKDAY(AX15,'QN Slow Moving'!$GD13,$J$63:$J$88)</f>
        <v>101358</v>
      </c>
      <c r="AY14" s="183">
        <f>WORKDAY(AY15,'QN Slow Moving'!$GD13,$J$63:$J$88)</f>
        <v>101244</v>
      </c>
      <c r="AZ14" s="184">
        <f>WORKDAY(AZ15,'QN Slow Moving'!$GD13,$J$63:$J$88)</f>
        <v>101272</v>
      </c>
      <c r="BA14" s="184">
        <f>WORKDAY(BA15,'QN Slow Moving'!$GD13,$J$63:$J$88)</f>
        <v>101303</v>
      </c>
      <c r="BB14" s="184">
        <f>WORKDAY(BB15,'QN Slow Moving'!$GD13,$J$63:$J$88)</f>
        <v>101355</v>
      </c>
      <c r="BC14" s="184">
        <f>WORKDAY(BC15,'QN Slow Moving'!$GD13,$J$63:$J$88)</f>
        <v>101250</v>
      </c>
      <c r="BD14" s="184">
        <f>WORKDAY(BD15,'QN Slow Moving'!$GD13,$J$63:$J$88)</f>
        <v>101329</v>
      </c>
      <c r="BE14" s="184">
        <f>WORKDAY(BE15,'QN Slow Moving'!$GD13,$J$63:$J$88)</f>
        <v>101334</v>
      </c>
      <c r="BF14" s="184">
        <f>WORKDAY(BF15,'QN Slow Moving'!$GD13,$J$63:$J$88)</f>
        <v>101334</v>
      </c>
      <c r="BG14" s="185">
        <f>WORKDAY(BG15,'QN Slow Moving'!$GD13,$J$63:$J$88)</f>
        <v>101336</v>
      </c>
      <c r="BH14" s="184">
        <f>WORKDAY(BH15,'QN Slow Moving'!$GD13,$J$63:$J$88)</f>
        <v>101334</v>
      </c>
      <c r="BI14" s="187">
        <v>42112</v>
      </c>
      <c r="BJ14" s="188">
        <f>WORKDAY(BJ15,'QN Slow Moving'!$GD13,$J$63:$J$88)</f>
        <v>101261</v>
      </c>
      <c r="BK14" s="188">
        <f>WORKDAY(BK15,'QN Slow Moving'!$GD13,$J$63:$J$88)</f>
        <v>101258</v>
      </c>
      <c r="BL14" s="188">
        <f>WORKDAY(BL15,'QN Slow Moving'!$GD13,$J$63:$J$88)</f>
        <v>101261</v>
      </c>
      <c r="BM14" s="188">
        <f>WORKDAY(BM15,'QN Slow Moving'!$GD13,$J$63:$J$88)</f>
        <v>101257</v>
      </c>
      <c r="BN14" s="188">
        <f>WORKDAY(BN15,'QN Slow Moving'!$GD13,$J$63:$J$88)</f>
        <v>101258</v>
      </c>
      <c r="BO14" s="188">
        <f>WORKDAY(BO15,'QN Slow Moving'!$GD13,$J$63:$J$88)</f>
        <v>66723</v>
      </c>
      <c r="BP14" s="188">
        <f>WORKDAY(BP15,'QN Slow Moving'!$GD13,$J$63:$J$88)</f>
        <v>101272</v>
      </c>
      <c r="BQ14" s="188">
        <v>42234</v>
      </c>
      <c r="BR14" s="188">
        <f>WORKDAY(BR15,'QN Slow Moving'!$GD13,$J$63:$J$88)</f>
        <v>101267</v>
      </c>
      <c r="BS14" s="188">
        <v>42240</v>
      </c>
      <c r="BT14" s="188">
        <v>42231</v>
      </c>
      <c r="BU14" s="188">
        <v>42237</v>
      </c>
      <c r="BV14" s="184">
        <f>WORKDAY(BV15,'QN Slow Moving'!$GD13,$J$63:$J$88)</f>
        <v>101272</v>
      </c>
      <c r="BW14" s="184">
        <f>WORKDAY(BW15,'QN Slow Moving'!$GD13,$J$63:$J$88)</f>
        <v>101272</v>
      </c>
      <c r="BX14" s="183">
        <f>WORKDAY(BX15,'QN Slow Moving'!$GD13,$J$63:$J$88)</f>
        <v>101250</v>
      </c>
      <c r="BY14" s="186">
        <v>42126</v>
      </c>
      <c r="BZ14" s="184">
        <f>WORKDAY(BZ15,'QN Slow Moving'!$GD13,$J$63:$J$88)</f>
        <v>101267</v>
      </c>
      <c r="CA14" s="184">
        <f>WORKDAY(CA15,'QN Slow Moving'!$GD13,$J$63:$J$88)</f>
        <v>101271</v>
      </c>
      <c r="CB14" s="184">
        <f>WORKDAY(CB16,'QN Slow Moving'!$GD13,$J$63:$J$88)</f>
        <v>101266</v>
      </c>
      <c r="CC14" s="184">
        <f>WORKDAY(CC15,'QN Slow Moving'!$GD13,$J$63:$J$88)</f>
        <v>101301</v>
      </c>
      <c r="CD14" s="184">
        <f>WORKDAY(CD16,'QN Slow Moving'!$GD13,$J$63:$J$88)</f>
        <v>101266</v>
      </c>
      <c r="CE14" s="184">
        <f>WORKDAY(CE15,'QN Slow Moving'!$GD13,$J$63:$J$88)</f>
        <v>101267</v>
      </c>
      <c r="CF14" s="184">
        <f>WORKDAY(CF15,'QN Slow Moving'!$GD13,$J$63:$J$88)</f>
        <v>101292</v>
      </c>
      <c r="CG14" s="184">
        <f>WORKDAY(CG15,'QN Slow Moving'!$GD13,$J$63:$J$88)</f>
        <v>101299</v>
      </c>
      <c r="CH14" s="184">
        <f>WORKDAY(CH15,'QN Slow Moving'!$GD13,$J$63:$J$88)</f>
        <v>101301</v>
      </c>
      <c r="CI14" s="184">
        <f>WORKDAY(CI15,'QN Slow Moving'!$GD13,$J$63:$J$88)</f>
        <v>101331</v>
      </c>
      <c r="CJ14" s="184">
        <f>WORKDAY(CJ15,'QN Slow Moving'!$GD13,$J$63:$J$88)</f>
        <v>101334</v>
      </c>
      <c r="CK14" s="184">
        <f>WORKDAY(CK15,'QN Slow Moving'!$GD13,$J$63:$J$88)</f>
        <v>101334</v>
      </c>
      <c r="CL14" s="184">
        <f>WORKDAY(CL15,'QN Slow Moving'!$GD13,$J$63:$J$88)</f>
        <v>101303</v>
      </c>
      <c r="CM14" s="184">
        <f>WORKDAY(CM15,'QN Slow Moving'!$GD13,$J$63:$J$88)</f>
        <v>101303</v>
      </c>
      <c r="CN14" s="183">
        <f>WORKDAY(CN15,'QN Slow Moving'!$GD13,$J$63:$J$88)</f>
        <v>101244</v>
      </c>
      <c r="CO14" s="184">
        <f>WORKDAY(CO15,'QN Slow Moving'!$GD13,$J$63:$J$88)</f>
        <v>101230</v>
      </c>
      <c r="CP14" s="184">
        <f>WORKDAY(CP15,'QN Slow Moving'!$GD13,$J$63:$J$88)</f>
        <v>101201</v>
      </c>
      <c r="CQ14" s="184">
        <f>WORKDAY(CQ15,'QN Slow Moving'!$GD13,$J$63:$J$88)</f>
        <v>101218</v>
      </c>
      <c r="CR14" s="184">
        <f>WORKDAY(CR15,'QN Slow Moving'!$GD13,$J$63:$J$88)</f>
        <v>101230</v>
      </c>
      <c r="CS14" s="184">
        <f>WORKDAY(CS15,'QN Slow Moving'!$GD13,$J$63:$J$88)</f>
        <v>101230</v>
      </c>
      <c r="CT14" s="184">
        <f>WORKDAY(CT15,'QN Slow Moving'!$GD13,$J$63:$J$88)</f>
        <v>63404</v>
      </c>
      <c r="CU14" s="184">
        <f>WORKDAY(CU15,'QN Slow Moving'!$GD13,$J$63:$J$88)</f>
        <v>101239</v>
      </c>
      <c r="CV14" s="184">
        <f>WORKDAY(CV15,'QN Slow Moving'!$GD13,$J$63:$J$88)</f>
        <v>101230</v>
      </c>
      <c r="CW14" s="184">
        <f>WORKDAY(CW15,'QN Slow Moving'!$GD13,$J$63:$J$88)</f>
        <v>101240</v>
      </c>
      <c r="CX14" s="184">
        <f>WORKDAY(CX15,'QN Slow Moving'!$GD13,$J$63:$J$88)</f>
        <v>101238</v>
      </c>
      <c r="CY14" s="184">
        <f>WORKDAY(CY15,'QN Slow Moving'!$GD13,$J$63:$J$88)</f>
        <v>101331</v>
      </c>
      <c r="CZ14" s="184">
        <f>WORKDAY(CZ15,'QN Slow Moving'!$GD13,$J$63:$J$88)</f>
        <v>101329</v>
      </c>
      <c r="DA14" s="188">
        <f>WORKDAY(DA15,'QN Slow Moving'!$GD13,$J$63:$J$88)</f>
        <v>101258</v>
      </c>
      <c r="DB14" s="184">
        <f>WORKDAY(DB15,'QN Slow Moving'!$GD13,$J$63:$J$88)</f>
        <v>101272</v>
      </c>
      <c r="DC14" s="184">
        <f>WORKDAY(DC15,'QN Slow Moving'!$GD13,$J$63:$J$88)</f>
        <v>101272</v>
      </c>
      <c r="DD14" s="184">
        <f>WORKDAY(DD15,'QN Slow Moving'!$GD13,$J$63:$J$88)</f>
        <v>101260</v>
      </c>
      <c r="DE14" s="184">
        <f>WORKDAY(DE15,'QN Slow Moving'!$GD13,$J$63:$J$88)</f>
        <v>101267</v>
      </c>
      <c r="DF14" s="184">
        <f>WORKDAY(DF15,'QN Slow Moving'!$GD13,$J$63:$J$88)</f>
        <v>101292</v>
      </c>
      <c r="DG14" s="184">
        <f>WORKDAY(DG15,'QN Slow Moving'!$GD13,$J$63:$J$88)</f>
        <v>101363</v>
      </c>
      <c r="DH14" s="184">
        <f>WORKDAY(DH15,'QN Slow Moving'!$GD13,$J$63:$J$88)</f>
        <v>101365</v>
      </c>
      <c r="DI14" s="184">
        <f>WORKDAY(DI15,'QN Slow Moving'!$GD13,$J$63:$J$88)</f>
        <v>101366</v>
      </c>
      <c r="DJ14" s="184">
        <f>WORKDAY(DJ15,'QN Slow Moving'!$GD13,$J$63:$J$88)</f>
        <v>101190</v>
      </c>
      <c r="DK14" s="184">
        <f>WORKDAY(DK15,'QN Slow Moving'!$GD13,$J$63:$J$88)</f>
        <v>101189</v>
      </c>
      <c r="DL14" s="184">
        <f>WORKDAY(DL15,'QN Slow Moving'!$GD13,$J$63:$J$88)</f>
        <v>101301</v>
      </c>
      <c r="DM14" s="184">
        <f>WORKDAY(DM15,'QN Slow Moving'!$GD13,$J$63:$J$88)</f>
        <v>101301</v>
      </c>
      <c r="DN14" s="187">
        <v>42143</v>
      </c>
      <c r="DO14" s="184">
        <f>WORKDAY(DO15,'QN Slow Moving'!$GD13,$J$63:$J$88)</f>
        <v>101271</v>
      </c>
      <c r="DP14" s="184">
        <f>WORKDAY(DP15,'QN Slow Moving'!$GD13,$J$63:$J$88)</f>
        <v>101267</v>
      </c>
      <c r="DQ14" s="184">
        <f>WORKDAY(DQ15,'QN Slow Moving'!$GD13,$J$63:$J$88)</f>
        <v>101202</v>
      </c>
      <c r="DR14" s="184">
        <f>WORKDAY(DR15,'QN Slow Moving'!$GD13,$J$63:$J$88)</f>
        <v>101244</v>
      </c>
      <c r="DS14" s="184">
        <f>WORKDAY(DS15,'QN Slow Moving'!$GD13,$J$63:$J$88)</f>
        <v>101245</v>
      </c>
      <c r="DT14" s="184">
        <f>WORKDAY(DT15,'QN Slow Moving'!$GD13,$J$63:$J$88)</f>
        <v>101245</v>
      </c>
      <c r="DU14" s="184">
        <f>WORKDAY(DU15,'QN Slow Moving'!$GD13,$J$63:$J$88)</f>
        <v>101258</v>
      </c>
      <c r="DV14" s="184">
        <f>WORKDAY(DV15,'QN Slow Moving'!$GD13,$J$63:$J$88)</f>
        <v>101258</v>
      </c>
      <c r="DW14" s="184">
        <f>WORKDAY(DW15,'QN Slow Moving'!$GD13,$J$63:$J$88)</f>
        <v>101258</v>
      </c>
      <c r="DX14" s="184">
        <f>WORKDAY(DX15,'QN Slow Moving'!$GD13,$J$63:$J$88)</f>
        <v>101266</v>
      </c>
      <c r="DY14" s="184">
        <f>WORKDAY(DY15,'QN Slow Moving'!$GD13,$J$63:$J$88)</f>
        <v>101267</v>
      </c>
      <c r="DZ14" s="184">
        <f>WORKDAY(DZ15,'QN Slow Moving'!$GD13,$J$63:$J$88)</f>
        <v>101331</v>
      </c>
      <c r="EA14" s="184">
        <f>WORKDAY(EA15,'QN Slow Moving'!$GD13,$J$63:$J$88)</f>
        <v>101331</v>
      </c>
      <c r="EB14" s="185">
        <f>WORKDAY(EB15,'QN Slow Moving'!$GD13,$J$63:$J$88)</f>
        <v>101370</v>
      </c>
      <c r="EC14" s="185">
        <f>WORKDAY(EC15,'QN Slow Moving'!$GD13,$J$63:$J$88)</f>
        <v>101370</v>
      </c>
      <c r="ED14" s="188">
        <v>42240</v>
      </c>
      <c r="EE14" s="188">
        <v>42237</v>
      </c>
      <c r="EF14" s="184">
        <f>WORKDAY(EF15,'QN Slow Moving'!$GD13,$J$63:$J$88)</f>
        <v>101336</v>
      </c>
      <c r="EG14" s="184">
        <f>WORKDAY(EG15,'QN Slow Moving'!$GD13,$J$63:$J$88)</f>
        <v>101355</v>
      </c>
      <c r="EH14" s="184">
        <f>WORKDAY(EH15,'QN Slow Moving'!$GD13,$J$63:$J$88)</f>
        <v>101362</v>
      </c>
      <c r="EI14" s="184">
        <f>WORKDAY(EI15,'QN Slow Moving'!$GD13,$J$63:$J$88)</f>
        <v>101266</v>
      </c>
      <c r="EJ14" s="184">
        <f>WORKDAY(EJ15,'QN Slow Moving'!$GD13,$J$63:$J$88)</f>
        <v>101267</v>
      </c>
      <c r="EK14" s="184">
        <f>WORKDAY(EK15,'QN Slow Moving'!$GD13,$J$63:$J$88)</f>
        <v>101267</v>
      </c>
      <c r="EL14" s="184">
        <f>WORKDAY(EL15,'QN Slow Moving'!$GD13,$J$63:$J$88)</f>
        <v>101292</v>
      </c>
      <c r="EM14" s="184">
        <f>WORKDAY(EM15,'QN Slow Moving'!$GD13,$J$63:$J$88)</f>
        <v>101267</v>
      </c>
      <c r="EN14" s="184">
        <f>WORKDAY(EN15,'QN Slow Moving'!$GD13,$J$63:$J$88)</f>
        <v>101267</v>
      </c>
      <c r="EO14" s="184">
        <f>WORKDAY(EO15,'QN Slow Moving'!$GD13,$J$63:$J$88)</f>
        <v>101295</v>
      </c>
      <c r="EP14" s="184">
        <f>WORKDAY(EP15,'QN Slow Moving'!$GD13,$J$63:$J$88)</f>
        <v>101258</v>
      </c>
      <c r="EQ14" s="184">
        <f>WORKDAY(EQ15,'QN Slow Moving'!$GD13,$J$63:$J$88)</f>
        <v>101266</v>
      </c>
      <c r="ER14" s="184">
        <f>WORKDAY(ER15,'QN Slow Moving'!$GD13,$J$63:$J$88)</f>
        <v>101271</v>
      </c>
      <c r="ES14" s="184">
        <f>WORKDAY(ES15,'QN Slow Moving'!$GD13,$J$63:$J$88)</f>
        <v>101271</v>
      </c>
      <c r="ET14" s="184">
        <f>WORKDAY(ET15,'QN Slow Moving'!$GD13,$J$63:$J$88)</f>
        <v>101271</v>
      </c>
      <c r="EU14" s="184">
        <f>WORKDAY(EU15,'QN Slow Moving'!$GD13,$J$63:$J$88)</f>
        <v>101271</v>
      </c>
      <c r="EV14" s="184">
        <f>WORKDAY(EV15,'QN Slow Moving'!$GD13,$J$63:$J$88)</f>
        <v>101250</v>
      </c>
      <c r="EW14" s="184">
        <f>WORKDAY(EW15,'QN Slow Moving'!$GD13,$J$63:$J$88)</f>
        <v>101334</v>
      </c>
      <c r="EX14" s="185">
        <f>WORKDAY(EX15,'QN Slow Moving'!$GD13,$J$63:$J$88)</f>
        <v>101336</v>
      </c>
      <c r="EY14" s="185">
        <f>WORKDAY(EY15,'QN Slow Moving'!$GD13,$J$63:$J$88)</f>
        <v>101335</v>
      </c>
      <c r="EZ14" s="185">
        <f>WORKDAY(EZ15,'QN Slow Moving'!$GD13,$J$63:$J$88)</f>
        <v>101336</v>
      </c>
      <c r="FA14" s="185">
        <f>WORKDAY(FA15,'QN Slow Moving'!$GD13,$J$63:$J$88)</f>
        <v>101349</v>
      </c>
      <c r="FB14" s="185">
        <f>WORKDAY(FB15,'QN Slow Moving'!$GD13,$J$63:$J$88)</f>
        <v>101387</v>
      </c>
      <c r="FC14" s="185">
        <f>WORKDAY(FC15,'QN Slow Moving'!$GD13,$J$63:$J$88)</f>
        <v>101365</v>
      </c>
      <c r="FD14" s="185">
        <f>WORKDAY(FD15,'QN Slow Moving'!$GD13,$J$63:$J$88)</f>
        <v>101365</v>
      </c>
      <c r="FE14" s="185">
        <f>WORKDAY(FE15,'QN Slow Moving'!$GD13,$J$63:$J$88)</f>
        <v>101366</v>
      </c>
      <c r="FF14" s="188">
        <f>WORKDAY(FF15,'QN Slow Moving'!$GD13,$J$63:$J$88)</f>
        <v>101245</v>
      </c>
      <c r="FG14" s="188">
        <f>WORKDAY(FG15,'QN Slow Moving'!$GD13,$J$63:$J$88)</f>
        <v>101245</v>
      </c>
      <c r="FH14" s="43" t="e">
        <f>WORKDAY(FH15,#REF!,'Holiday Schedule'!$B$2:$B$30)</f>
        <v>#REF!</v>
      </c>
      <c r="FI14" s="43" t="e">
        <f>WORKDAY(FI15,#REF!,'Holiday Schedule'!$B$2:$B$30)</f>
        <v>#REF!</v>
      </c>
      <c r="FJ14" s="43" t="e">
        <f>WORKDAY(FJ15,#REF!,'Holiday Schedule'!$B$2:$B$30)</f>
        <v>#REF!</v>
      </c>
      <c r="FK14" s="43" t="e">
        <f>WORKDAY(FK15,#REF!,'Holiday Schedule'!$B$2:$B$30)</f>
        <v>#REF!</v>
      </c>
      <c r="FL14" s="43" t="e">
        <f>WORKDAY(FL15,#REF!,'Holiday Schedule'!$B$2:$B$30)</f>
        <v>#REF!</v>
      </c>
      <c r="FM14" s="43" t="e">
        <f>WORKDAY(FM15,#REF!,'Holiday Schedule'!$B$2:$B$30)</f>
        <v>#REF!</v>
      </c>
      <c r="FN14" s="43" t="e">
        <f>WORKDAY(FN15,#REF!,'Holiday Schedule'!$B$2:$B$30)</f>
        <v>#REF!</v>
      </c>
      <c r="FO14" s="43" t="e">
        <f>WORKDAY(FO15,#REF!,'Holiday Schedule'!$B$2:$B$30)</f>
        <v>#REF!</v>
      </c>
      <c r="FP14" s="43" t="e">
        <f>WORKDAY(FP15,#REF!,'Holiday Schedule'!$B$2:$B$30)</f>
        <v>#REF!</v>
      </c>
      <c r="FQ14" s="43" t="e">
        <f>WORKDAY(FQ15,#REF!,'Holiday Schedule'!$B$2:$B$30)</f>
        <v>#REF!</v>
      </c>
      <c r="FR14" s="43" t="e">
        <f>WORKDAY(FR15,#REF!,'Holiday Schedule'!$B$2:$B$30)</f>
        <v>#REF!</v>
      </c>
      <c r="FS14" s="43" t="e">
        <f>WORKDAY(FS15,#REF!,'Holiday Schedule'!$B$2:$B$30)</f>
        <v>#REF!</v>
      </c>
      <c r="FT14" s="43" t="e">
        <f>WORKDAY(FT15,#REF!,'Holiday Schedule'!$B$2:$B$30)</f>
        <v>#REF!</v>
      </c>
      <c r="FU14" s="43" t="e">
        <f>WORKDAY(FU15,#REF!,'Holiday Schedule'!$B$2:$B$30)</f>
        <v>#REF!</v>
      </c>
      <c r="FV14" s="43" t="e">
        <f>WORKDAY(FV15,#REF!,'Holiday Schedule'!$B$2:$B$30)</f>
        <v>#REF!</v>
      </c>
      <c r="FW14" s="43" t="e">
        <f>WORKDAY(FW15,#REF!,'Holiday Schedule'!$B$2:$B$30)</f>
        <v>#REF!</v>
      </c>
      <c r="FX14" s="43" t="e">
        <f>WORKDAY(FX15,#REF!,'Holiday Schedule'!$B$2:$B$30)</f>
        <v>#REF!</v>
      </c>
      <c r="FY14" s="43" t="e">
        <f>WORKDAY(FY15,#REF!,'Holiday Schedule'!$B$2:$B$30)</f>
        <v>#REF!</v>
      </c>
      <c r="FZ14" s="43" t="e">
        <f>WORKDAY(FZ15,#REF!,'Holiday Schedule'!$B$2:$B$30)</f>
        <v>#REF!</v>
      </c>
      <c r="GA14" s="64">
        <v>42259</v>
      </c>
      <c r="GB14" s="43" t="e">
        <f>WORKDAY(GB15,#REF!,'Holiday Schedule'!$B$2:$B$30)</f>
        <v>#REF!</v>
      </c>
      <c r="GC14" s="64">
        <v>42250</v>
      </c>
      <c r="GD14" s="43"/>
      <c r="GE14" s="43"/>
      <c r="GF14" s="49">
        <v>42251</v>
      </c>
      <c r="GG14" s="43" t="e">
        <f>WORKDAY(GG15,#REF!,'Holiday Schedule'!$B$2:$B$30)</f>
        <v>#REF!</v>
      </c>
      <c r="GH14" s="43" t="e">
        <f>WORKDAY(GH15,#REF!,'Holiday Schedule'!$B$2:$B$30)</f>
        <v>#REF!</v>
      </c>
      <c r="GI14" s="43" t="e">
        <f>WORKDAY(GI15,#REF!,'Holiday Schedule'!$B$2:$B$30)</f>
        <v>#REF!</v>
      </c>
      <c r="GJ14" s="45" t="e">
        <f>WORKDAY(GJ15,#REF!,'Holiday Schedule'!$B$2:$B$30)</f>
        <v>#REF!</v>
      </c>
      <c r="GK14" s="49">
        <v>42269</v>
      </c>
      <c r="GL14" s="49">
        <v>42269</v>
      </c>
      <c r="GM14" s="43" t="e">
        <f>WORKDAY(GM15,#REF!,'Holiday Schedule'!$B$2:$B$30)</f>
        <v>#REF!</v>
      </c>
      <c r="GN14" s="49">
        <v>42269</v>
      </c>
      <c r="GO14" s="43" t="e">
        <f>WORKDAY(GO15,#REF!,'Holiday Schedule'!$B$2:$B$30)</f>
        <v>#REF!</v>
      </c>
      <c r="GP14" s="43" t="e">
        <f>WORKDAY(GP15,#REF!,'Holiday Schedule'!$B$2:$B$30)</f>
        <v>#REF!</v>
      </c>
      <c r="GQ14" s="61"/>
      <c r="GR14" s="61"/>
      <c r="GS14" s="43" t="e">
        <f>WORKDAY(GS15,#REF!,'Holiday Schedule'!$B$2:$B$30)</f>
        <v>#REF!</v>
      </c>
      <c r="GT14" s="43" t="e">
        <f>WORKDAY(GT15,#REF!,'Holiday Schedule'!$B$2:$B$30)</f>
        <v>#REF!</v>
      </c>
      <c r="GU14" s="43" t="e">
        <f>WORKDAY(GU15,#REF!,'Holiday Schedule'!$B$2:$B$30)</f>
        <v>#REF!</v>
      </c>
      <c r="GV14" s="272" t="e">
        <f>WORKDAY(GV15,#REF!,'Holiday Schedule'!$B$2:$B$30)</f>
        <v>#REF!</v>
      </c>
      <c r="GW14" s="272">
        <f>WORKDAY(GW15,$A13,'Holiday Schedule'!$B$2:$B$30)</f>
        <v>42345</v>
      </c>
      <c r="GX14" s="271"/>
      <c r="GY14" s="303">
        <v>42270</v>
      </c>
      <c r="GZ14" s="303">
        <v>42270</v>
      </c>
      <c r="HA14" s="303">
        <v>42270</v>
      </c>
      <c r="HB14" s="303">
        <v>42270</v>
      </c>
      <c r="HC14" s="272" t="e">
        <f>WORKDAY(HC15,#REF!,'Holiday Schedule'!$B$2:$B$30)</f>
        <v>#REF!</v>
      </c>
      <c r="HD14" s="272" t="e">
        <f>WORKDAY(HD15,#REF!,'Holiday Schedule'!$B$2:$B$30)</f>
        <v>#REF!</v>
      </c>
      <c r="HE14" s="272" t="e">
        <f>WORKDAY(HE15,#REF!,'Holiday Schedule'!$B$2:$B$30)</f>
        <v>#REF!</v>
      </c>
      <c r="HF14" s="272" t="e">
        <f>WORKDAY(HF15,#REF!,'Holiday Schedule'!$B$2:$B$30)</f>
        <v>#REF!</v>
      </c>
      <c r="HG14" s="272" t="e">
        <f>WORKDAY(HG15,#REF!,'Holiday Schedule'!$B$2:$B$30)</f>
        <v>#REF!</v>
      </c>
      <c r="HH14" s="272" t="e">
        <f>WORKDAY(HH15,#REF!,'Holiday Schedule'!$B$2:$B$30)</f>
        <v>#REF!</v>
      </c>
      <c r="HI14" s="272" t="e">
        <f>WORKDAY(HI15,#REF!,'Holiday Schedule'!$B$2:$B$30)</f>
        <v>#REF!</v>
      </c>
      <c r="HJ14" s="272" t="e">
        <f>WORKDAY(HJ15,#REF!,'Holiday Schedule'!$B$2:$B$30)</f>
        <v>#REF!</v>
      </c>
      <c r="HK14" s="272" t="e">
        <f>WORKDAY(HK15,#REF!,'Holiday Schedule'!$B$2:$B$30)</f>
        <v>#REF!</v>
      </c>
      <c r="HL14" s="272" t="e">
        <f>WORKDAY(HL15,#REF!,'Holiday Schedule'!$B$2:$B$30)</f>
        <v>#REF!</v>
      </c>
      <c r="HM14" s="275">
        <v>42259</v>
      </c>
    </row>
    <row r="15" spans="1:221">
      <c r="A15" s="32">
        <v>4</v>
      </c>
      <c r="B15" s="97" t="s">
        <v>8</v>
      </c>
      <c r="C15" s="100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4">
        <v>42234</v>
      </c>
      <c r="Q15" s="62">
        <v>42262</v>
      </c>
      <c r="R15" s="64">
        <v>42262</v>
      </c>
      <c r="S15" s="61"/>
      <c r="T15" s="61"/>
      <c r="U15" s="43" t="e">
        <f>WORKDAY(U16,#REF!,'Holiday Schedule'!$B$2:$B$30)</f>
        <v>#REF!</v>
      </c>
      <c r="V15" s="43" t="e">
        <f>WORKDAY(V16,#REF!,'Holiday Schedule'!$B$2:$B$30)</f>
        <v>#REF!</v>
      </c>
      <c r="W15" s="49">
        <v>42270</v>
      </c>
      <c r="X15" s="43" t="e">
        <f>WORKDAY(X16,#REF!,'Holiday Schedule'!$B$2:$B$30)</f>
        <v>#REF!</v>
      </c>
      <c r="Y15" s="43" t="e">
        <f>WORKDAY(Y16,#REF!,'Holiday Schedule'!$B$2:$B$30)</f>
        <v>#REF!</v>
      </c>
      <c r="Z15" s="43" t="e">
        <f>WORKDAY(Z16,#REF!,'Holiday Schedule'!$B$2:$B$30)</f>
        <v>#REF!</v>
      </c>
      <c r="AA15" s="43" t="e">
        <f>WORKDAY(AA16,#REF!,'Holiday Schedule'!$B$2:$B$30)</f>
        <v>#REF!</v>
      </c>
      <c r="AB15" s="43" t="e">
        <f>WORKDAY(AB16,#REF!,'Holiday Schedule'!$B$2:$B$30)</f>
        <v>#REF!</v>
      </c>
      <c r="AC15" s="43" t="e">
        <f>WORKDAY(AC16,#REF!,'Holiday Schedule'!$B$2:$B$30)</f>
        <v>#REF!</v>
      </c>
      <c r="AD15" s="43" t="e">
        <f>WORKDAY(AD16,#REF!,'Holiday Schedule'!$B$2:$B$30)</f>
        <v>#REF!</v>
      </c>
      <c r="AE15" s="43" t="e">
        <f>WORKDAY(AE16,#REF!,'Holiday Schedule'!$B$2:$B$30)</f>
        <v>#REF!</v>
      </c>
      <c r="AF15" s="43" t="e">
        <f>WORKDAY(AF16,#REF!,'Holiday Schedule'!$B$2:$B$30)</f>
        <v>#REF!</v>
      </c>
      <c r="AG15" s="43" t="e">
        <f>WORKDAY(AG16,#REF!,'Holiday Schedule'!$B$2:$B$30)</f>
        <v>#REF!</v>
      </c>
      <c r="AH15" s="43" t="e">
        <f>WORKDAY(AH16,#REF!,'Holiday Schedule'!$B$2:$B$30)</f>
        <v>#REF!</v>
      </c>
      <c r="AI15" s="43" t="e">
        <f>WORKDAY(AI16,#REF!,'Holiday Schedule'!$B$2:$B$30)</f>
        <v>#REF!</v>
      </c>
      <c r="AJ15" s="43" t="e">
        <f>WORKDAY(AJ16,#REF!,'Holiday Schedule'!$B$2:$B$30)</f>
        <v>#REF!</v>
      </c>
      <c r="AK15" s="43" t="e">
        <f>WORKDAY(AK16,#REF!,'Holiday Schedule'!$B$2:$B$30)</f>
        <v>#REF!</v>
      </c>
      <c r="AL15" s="43" t="e">
        <f>WORKDAY(AL16,#REF!,'Holiday Schedule'!$B$2:$B$30)</f>
        <v>#REF!</v>
      </c>
      <c r="AM15" s="43" t="e">
        <f>WORKDAY(AM16,#REF!,'Holiday Schedule'!$B$2:$B$30)</f>
        <v>#REF!</v>
      </c>
      <c r="AN15" s="43" t="e">
        <f>WORKDAY(AN16,#REF!,'Holiday Schedule'!$B$2:$B$30)</f>
        <v>#REF!</v>
      </c>
      <c r="AO15" s="43" t="e">
        <f>WORKDAY(AO16,#REF!,'Holiday Schedule'!$B$2:$B$30)</f>
        <v>#REF!</v>
      </c>
      <c r="AP15" s="43" t="e">
        <f>WORKDAY(AP16,#REF!,'Holiday Schedule'!$B$2:$B$30)</f>
        <v>#REF!</v>
      </c>
      <c r="AQ15" s="43" t="e">
        <f>WORKDAY(AQ16,#REF!,'Holiday Schedule'!$B$2:$B$30)</f>
        <v>#REF!</v>
      </c>
      <c r="AR15" s="43" t="e">
        <f>WORKDAY(AR16,#REF!,'Holiday Schedule'!$B$2:$B$30)</f>
        <v>#REF!</v>
      </c>
      <c r="AS15" s="187">
        <f>WORKDAY(AS16,'QN Slow Moving'!$GD14,$J$63:$J$88)</f>
        <v>42056</v>
      </c>
      <c r="AT15" s="187">
        <f>WORKDAY(AT16,'QN Slow Moving'!$GD14,$J$63:$J$88)</f>
        <v>42033</v>
      </c>
      <c r="AU15" s="187">
        <f>WORKDAY(AU16,'QN Slow Moving'!$GD14,$J$63:$J$88)</f>
        <v>42041</v>
      </c>
      <c r="AV15" s="187">
        <f>WORKDAY(AV16,'QN Slow Moving'!$GD14,$J$63:$J$88)</f>
        <v>42056</v>
      </c>
      <c r="AW15" s="187">
        <f>WORKDAY(AW16,'QN Slow Moving'!$GD14,$J$63:$J$88)</f>
        <v>42044</v>
      </c>
      <c r="AX15" s="184">
        <f>WORKDAY(AX16,'QN Slow Moving'!$GD14,$J$63:$J$88)</f>
        <v>42234</v>
      </c>
      <c r="AY15" s="183">
        <v>42118</v>
      </c>
      <c r="AZ15" s="184">
        <f>WORKDAY(AZ16,'QN Slow Moving'!$GD14,$J$63:$J$88)</f>
        <v>42146</v>
      </c>
      <c r="BA15" s="184">
        <f>WORKDAY(BA16,'QN Slow Moving'!$GD14,$J$63:$J$88)</f>
        <v>42179</v>
      </c>
      <c r="BB15" s="184">
        <f>WORKDAY(BB16,'QN Slow Moving'!$GD14,$J$63:$J$88)</f>
        <v>42229</v>
      </c>
      <c r="BC15" s="184">
        <f>WORKDAY(BC16,'QN Slow Moving'!$GD14,$J$63:$J$88)</f>
        <v>42124</v>
      </c>
      <c r="BD15" s="184">
        <f>WORKDAY(BD16,'QN Slow Moving'!$GD14,$J$63:$J$88)</f>
        <v>42205</v>
      </c>
      <c r="BE15" s="184">
        <f>WORKDAY(BE16,'QN Slow Moving'!$GD14,$J$63:$J$88)</f>
        <v>42208</v>
      </c>
      <c r="BF15" s="184">
        <f>WORKDAY(BF16,'QN Slow Moving'!$GD14,$J$63:$J$88)</f>
        <v>42208</v>
      </c>
      <c r="BG15" s="185">
        <f>WORKDAY(BG16,'QN Slow Moving'!$GD14,$J$63:$J$88)</f>
        <v>42212</v>
      </c>
      <c r="BH15" s="184">
        <f>WORKDAY(BH16,'QN Slow Moving'!$GD14,$J$63:$J$88)</f>
        <v>42208</v>
      </c>
      <c r="BI15" s="187">
        <v>42110</v>
      </c>
      <c r="BJ15" s="188">
        <f>WORKDAY(BJ16,'QN Slow Moving'!$GD14,$J$63:$J$88)</f>
        <v>42137</v>
      </c>
      <c r="BK15" s="188">
        <f>WORKDAY(BK16,'QN Slow Moving'!$GD14,$J$63:$J$88)</f>
        <v>42132</v>
      </c>
      <c r="BL15" s="188">
        <f>WORKDAY(BL16,'QN Slow Moving'!$GD14,$J$63:$J$88)</f>
        <v>42137</v>
      </c>
      <c r="BM15" s="188">
        <f>WORKDAY(BM16,'QN Slow Moving'!$GD14,$J$63:$J$88)</f>
        <v>42131</v>
      </c>
      <c r="BN15" s="188">
        <f>WORKDAY(BN16,'QN Slow Moving'!$GD14,$J$63:$J$88)</f>
        <v>42132</v>
      </c>
      <c r="BO15" s="188">
        <f>WORKDAY(BO16,'QN Slow Moving'!$GD14,$J$63:$J$88)</f>
        <v>7599</v>
      </c>
      <c r="BP15" s="188">
        <f>WORKDAY(BP16,'QN Slow Moving'!$GD14,$J$63:$J$88)</f>
        <v>42146</v>
      </c>
      <c r="BQ15" s="188">
        <f>WORKDAY(BQ16,'QN Slow Moving'!$GD14,$J$63:$J$88)</f>
        <v>42143</v>
      </c>
      <c r="BR15" s="188">
        <f>WORKDAY(BR16,'QN Slow Moving'!$GD14,$J$63:$J$88)</f>
        <v>42143</v>
      </c>
      <c r="BS15" s="188">
        <f>WORKDAY(BS16,'QN Slow Moving'!$GD14,$J$63:$J$88)</f>
        <v>42229</v>
      </c>
      <c r="BT15" s="188">
        <f>WORKDAY(BT16,'QN Slow Moving'!$GD14,$J$63:$J$88)</f>
        <v>42145</v>
      </c>
      <c r="BU15" s="188">
        <f>WORKDAY(BU16,'QN Slow Moving'!$GD14,$J$63:$J$88)</f>
        <v>42166</v>
      </c>
      <c r="BV15" s="184">
        <f>WORKDAY(BV16,'QN Slow Moving'!$GD14,$J$63:$J$88)</f>
        <v>42146</v>
      </c>
      <c r="BW15" s="184">
        <f>WORKDAY(BW16,'QN Slow Moving'!$GD14,$J$63:$J$88)</f>
        <v>42146</v>
      </c>
      <c r="BX15" s="186">
        <v>42124</v>
      </c>
      <c r="BY15" s="186">
        <f>WORKDAY(BY16,'QN Slow Moving'!$GD14,$J$63:$J$88)</f>
        <v>42082</v>
      </c>
      <c r="BZ15" s="184">
        <f>WORKDAY(BZ16,'QN Slow Moving'!$GD14,$J$63:$J$88)</f>
        <v>42143</v>
      </c>
      <c r="CA15" s="184">
        <f>WORKDAY(CA16,'QN Slow Moving'!$GD14,$J$63:$J$88)</f>
        <v>42145</v>
      </c>
      <c r="CB15" s="184">
        <f>WORKDAY(CB17,'QN Slow Moving'!$GD14,$J$63:$J$88)</f>
        <v>42142</v>
      </c>
      <c r="CC15" s="184">
        <f>WORKDAY(CC16,'QN Slow Moving'!$GD14,$J$63:$J$88)</f>
        <v>42177</v>
      </c>
      <c r="CD15" s="184">
        <f>WORKDAY(CD17,'QN Slow Moving'!$GD14,$J$63:$J$88)</f>
        <v>42142</v>
      </c>
      <c r="CE15" s="184">
        <f>WORKDAY(CE16,'QN Slow Moving'!$GD14,$J$63:$J$88)</f>
        <v>42143</v>
      </c>
      <c r="CF15" s="184">
        <f>WORKDAY(CF16,'QN Slow Moving'!$GD14,$J$63:$J$88)</f>
        <v>42166</v>
      </c>
      <c r="CG15" s="184">
        <f>WORKDAY(CG16,'QN Slow Moving'!$GD14,$J$63:$J$88)</f>
        <v>42173</v>
      </c>
      <c r="CH15" s="184">
        <f>WORKDAY(CH16,'QN Slow Moving'!$GD14,$J$63:$J$88)</f>
        <v>42177</v>
      </c>
      <c r="CI15" s="184">
        <f>WORKDAY(CI16,'QN Slow Moving'!$GD14,$J$63:$J$88)</f>
        <v>42207</v>
      </c>
      <c r="CJ15" s="184">
        <f>WORKDAY(CJ16,'QN Slow Moving'!$GD14,$J$63:$J$88)</f>
        <v>42208</v>
      </c>
      <c r="CK15" s="184">
        <f>WORKDAY(CK16,'QN Slow Moving'!$GD14,$J$63:$J$88)</f>
        <v>42208</v>
      </c>
      <c r="CL15" s="184">
        <f>WORKDAY(CL16,'QN Slow Moving'!$GD14,$J$63:$J$88)</f>
        <v>42179</v>
      </c>
      <c r="CM15" s="184">
        <f>WORKDAY(CM16,'QN Slow Moving'!$GD14,$J$63:$J$88)</f>
        <v>42179</v>
      </c>
      <c r="CN15" s="183">
        <f>WORKDAY(CN16,'QN Slow Moving'!$GD14,$J$63:$J$88)</f>
        <v>42119</v>
      </c>
      <c r="CO15" s="184">
        <f>WORKDAY(CO16,'QN Slow Moving'!$GD14,$J$63:$J$88)</f>
        <v>42106</v>
      </c>
      <c r="CP15" s="184">
        <f>WORKDAY(CP16,'QN Slow Moving'!$GD14,$J$63:$J$88)</f>
        <v>42075</v>
      </c>
      <c r="CQ15" s="184">
        <f>WORKDAY(CQ16,'QN Slow Moving'!$GD14,$J$63:$J$88)</f>
        <v>42094</v>
      </c>
      <c r="CR15" s="184">
        <f>WORKDAY(CR16,'QN Slow Moving'!$GD14,$J$63:$J$88)</f>
        <v>42106</v>
      </c>
      <c r="CS15" s="184">
        <f>WORKDAY(CS16,'QN Slow Moving'!$GD14,$J$63:$J$88)</f>
        <v>42106</v>
      </c>
      <c r="CT15" s="184">
        <v>4280</v>
      </c>
      <c r="CU15" s="184">
        <f>WORKDAY(CU16,'QN Slow Moving'!$GD14,$J$63:$J$88)</f>
        <v>42115</v>
      </c>
      <c r="CV15" s="184">
        <f>WORKDAY(CV16,'QN Slow Moving'!$GD14,$J$63:$J$88)</f>
        <v>42106</v>
      </c>
      <c r="CW15" s="184">
        <f>WORKDAY(CW16,'QN Slow Moving'!$GD14,$J$63:$J$88)</f>
        <v>42116</v>
      </c>
      <c r="CX15" s="184">
        <f>WORKDAY(CX16,'QN Slow Moving'!$GD14,$J$63:$J$88)</f>
        <v>42114</v>
      </c>
      <c r="CY15" s="184">
        <f>WORKDAY(CY16,'QN Slow Moving'!$GD14,$J$63:$J$88)</f>
        <v>42207</v>
      </c>
      <c r="CZ15" s="184">
        <f>WORKDAY(CZ16,'QN Slow Moving'!$GD14,$J$63:$J$88)</f>
        <v>42205</v>
      </c>
      <c r="DA15" s="188">
        <f>WORKDAY(DA16,'QN Slow Moving'!$GD14,$J$63:$J$88)</f>
        <v>42132</v>
      </c>
      <c r="DB15" s="184">
        <f>WORKDAY(DB16,'QN Slow Moving'!$GD14,$J$63:$J$88)</f>
        <v>42146</v>
      </c>
      <c r="DC15" s="184">
        <f>WORKDAY(DC16,'QN Slow Moving'!$GD14,$J$63:$J$88)</f>
        <v>42146</v>
      </c>
      <c r="DD15" s="184">
        <f>WORKDAY(DD16,'QN Slow Moving'!$GD14,$J$63:$J$88)</f>
        <v>42136</v>
      </c>
      <c r="DE15" s="184">
        <f>WORKDAY(DE16,'QN Slow Moving'!$GD14,$J$63:$J$88)</f>
        <v>42143</v>
      </c>
      <c r="DF15" s="184">
        <f>WORKDAY(DF16,'QN Slow Moving'!$GD14,$J$63:$J$88)</f>
        <v>42166</v>
      </c>
      <c r="DG15" s="184">
        <f>WORKDAY(DG16,'QN Slow Moving'!$GD14,$J$63:$J$88)</f>
        <v>42238</v>
      </c>
      <c r="DH15" s="184">
        <f>WORKDAY(DH16,'QN Slow Moving'!$GD14,$J$63:$J$88)</f>
        <v>42241</v>
      </c>
      <c r="DI15" s="184">
        <f>WORKDAY(DI16,'QN Slow Moving'!$GD14,$J$63:$J$88)</f>
        <v>42242</v>
      </c>
      <c r="DJ15" s="184">
        <f>WORKDAY(DJ16,'QN Slow Moving'!$GD14,$J$63:$J$88)</f>
        <v>42066</v>
      </c>
      <c r="DK15" s="184">
        <f>WORKDAY(DK16,'QN Slow Moving'!$GD14,$J$63:$J$88)</f>
        <v>42065</v>
      </c>
      <c r="DL15" s="184">
        <f>WORKDAY(DL16,'QN Slow Moving'!$GD14,$J$63:$J$88)</f>
        <v>42177</v>
      </c>
      <c r="DM15" s="184">
        <f>WORKDAY(DM16,'QN Slow Moving'!$GD14,$J$63:$J$88)</f>
        <v>42177</v>
      </c>
      <c r="DN15" s="187">
        <v>42139</v>
      </c>
      <c r="DO15" s="184">
        <f>WORKDAY(DO16,'QN Slow Moving'!$GD14,$J$63:$J$88)</f>
        <v>42145</v>
      </c>
      <c r="DP15" s="184">
        <f>WORKDAY(DP16,'QN Slow Moving'!$GD14,$J$63:$J$88)</f>
        <v>42143</v>
      </c>
      <c r="DQ15" s="184">
        <f>WORKDAY(DQ16,'QN Slow Moving'!$GD14,$J$63:$J$88)</f>
        <v>42076</v>
      </c>
      <c r="DR15" s="184">
        <f>WORKDAY(DR16,'QN Slow Moving'!$GD14,$J$63:$J$88)</f>
        <v>42118</v>
      </c>
      <c r="DS15" s="184">
        <f>WORKDAY(DS16,'QN Slow Moving'!$GD14,$J$63:$J$88)</f>
        <v>42121</v>
      </c>
      <c r="DT15" s="184">
        <f>WORKDAY(DT16,'QN Slow Moving'!$GD14,$J$63:$J$88)</f>
        <v>42121</v>
      </c>
      <c r="DU15" s="184">
        <f>WORKDAY(DU16,'QN Slow Moving'!$GD14,$J$63:$J$88)</f>
        <v>42132</v>
      </c>
      <c r="DV15" s="184">
        <f>WORKDAY(DV16,'QN Slow Moving'!$GD14,$J$63:$J$88)</f>
        <v>42132</v>
      </c>
      <c r="DW15" s="184">
        <f>WORKDAY(DW16,'QN Slow Moving'!$GD14,$J$63:$J$88)</f>
        <v>42132</v>
      </c>
      <c r="DX15" s="184">
        <f>WORKDAY(DX16,'QN Slow Moving'!$GD14,$J$63:$J$88)</f>
        <v>42142</v>
      </c>
      <c r="DY15" s="184">
        <f>WORKDAY(DY16,'QN Slow Moving'!$GD14,$J$63:$J$88)</f>
        <v>42143</v>
      </c>
      <c r="DZ15" s="184">
        <f>WORKDAY(DZ16,'QN Slow Moving'!$GD14,$J$63:$J$88)</f>
        <v>42207</v>
      </c>
      <c r="EA15" s="184">
        <f>WORKDAY(EA16,'QN Slow Moving'!$GD14,$J$63:$J$88)</f>
        <v>42207</v>
      </c>
      <c r="EB15" s="185">
        <f>WORKDAY(EB16,'QN Slow Moving'!$GD14,$J$63:$J$88)</f>
        <v>42244</v>
      </c>
      <c r="EC15" s="185">
        <f>WORKDAY(EC16,'QN Slow Moving'!$GD14,$J$63:$J$88)</f>
        <v>42244</v>
      </c>
      <c r="ED15" s="188">
        <f>WORKDAY(ED16,'QN Slow Moving'!$GD14,$J$63:$J$88)</f>
        <v>42229</v>
      </c>
      <c r="EE15" s="188">
        <f>WORKDAY(EE16,'QN Slow Moving'!$GD14,$J$63:$J$88)</f>
        <v>42224</v>
      </c>
      <c r="EF15" s="189">
        <v>42212</v>
      </c>
      <c r="EG15" s="184">
        <f>WORKDAY(EG16,'QN Slow Moving'!$GD14,$J$63:$J$88)</f>
        <v>42229</v>
      </c>
      <c r="EH15" s="184">
        <f>WORKDAY(EH16,'QN Slow Moving'!$GD14,$J$63:$J$88)</f>
        <v>42236</v>
      </c>
      <c r="EI15" s="184">
        <f>WORKDAY(EI16,'QN Slow Moving'!$GD14,$J$63:$J$88)</f>
        <v>42142</v>
      </c>
      <c r="EJ15" s="184">
        <f>WORKDAY(EJ16,'QN Slow Moving'!$GD14,$J$63:$J$88)</f>
        <v>42143</v>
      </c>
      <c r="EK15" s="184">
        <f>WORKDAY(EK16,'QN Slow Moving'!$GD14,$J$63:$J$88)</f>
        <v>42143</v>
      </c>
      <c r="EL15" s="184">
        <f>WORKDAY(EL16,'QN Slow Moving'!$GD14,$J$63:$J$88)</f>
        <v>42166</v>
      </c>
      <c r="EM15" s="184">
        <f>WORKDAY(EM16,'QN Slow Moving'!$GD14,$J$63:$J$88)</f>
        <v>42143</v>
      </c>
      <c r="EN15" s="184">
        <f>WORKDAY(EN16,'QN Slow Moving'!$GD14,$J$63:$J$88)</f>
        <v>42143</v>
      </c>
      <c r="EO15" s="184">
        <f>WORKDAY(EO16,'QN Slow Moving'!$GD14,$J$63:$J$88)</f>
        <v>42171</v>
      </c>
      <c r="EP15" s="184">
        <f>WORKDAY(EP16,'QN Slow Moving'!$GD14,$J$63:$J$88)</f>
        <v>42132</v>
      </c>
      <c r="EQ15" s="184">
        <f>WORKDAY(EQ16,'QN Slow Moving'!$GD14,$J$63:$J$88)</f>
        <v>42142</v>
      </c>
      <c r="ER15" s="184">
        <f>WORKDAY(ER16,'QN Slow Moving'!$GD14,$J$63:$J$88)</f>
        <v>42145</v>
      </c>
      <c r="ES15" s="184">
        <f>WORKDAY(ES16,'QN Slow Moving'!$GD14,$J$63:$J$88)</f>
        <v>42145</v>
      </c>
      <c r="ET15" s="184">
        <f>WORKDAY(ET16,'QN Slow Moving'!$GD14,$J$63:$J$88)</f>
        <v>42145</v>
      </c>
      <c r="EU15" s="184">
        <f>WORKDAY(EU16,'QN Slow Moving'!$GD14,$J$63:$J$88)</f>
        <v>42145</v>
      </c>
      <c r="EV15" s="184">
        <f>WORKDAY(EV16,'QN Slow Moving'!$GD14,$J$63:$J$88)</f>
        <v>42124</v>
      </c>
      <c r="EW15" s="184">
        <f>WORKDAY(EW16,'QN Slow Moving'!$GD14,$J$63:$J$88)</f>
        <v>42208</v>
      </c>
      <c r="EX15" s="185">
        <f>WORKDAY(EX16,'QN Slow Moving'!$GD14,$J$63:$J$88)</f>
        <v>42212</v>
      </c>
      <c r="EY15" s="185">
        <f>WORKDAY(EY16,'QN Slow Moving'!$GD14,$J$63:$J$88)</f>
        <v>42209</v>
      </c>
      <c r="EZ15" s="185">
        <f>WORKDAY(EZ16,'QN Slow Moving'!$GD14,$J$63:$J$88)</f>
        <v>42212</v>
      </c>
      <c r="FA15" s="185">
        <f>WORKDAY(FA16,'QN Slow Moving'!$GD14,$J$63:$J$88)</f>
        <v>42223</v>
      </c>
      <c r="FB15" s="185">
        <f>WORKDAY(FB16,'QN Slow Moving'!$GD14,$J$63:$J$88)</f>
        <v>42263</v>
      </c>
      <c r="FC15" s="185">
        <f>WORKDAY(FC16,'QN Slow Moving'!$GD14,$J$63:$J$88)</f>
        <v>42241</v>
      </c>
      <c r="FD15" s="185">
        <f>WORKDAY(FD16,'QN Slow Moving'!$GD14,$J$63:$J$88)</f>
        <v>42241</v>
      </c>
      <c r="FE15" s="185">
        <f>WORKDAY(FE16,'QN Slow Moving'!$GD14,$J$63:$J$88)</f>
        <v>42242</v>
      </c>
      <c r="FF15" s="188">
        <f>WORKDAY(FF16,'QN Slow Moving'!$GD14,$J$63:$J$88)</f>
        <v>42121</v>
      </c>
      <c r="FG15" s="188">
        <f>WORKDAY(FG16,'QN Slow Moving'!$GD14,$J$63:$J$88)</f>
        <v>42121</v>
      </c>
      <c r="FH15" s="51">
        <v>42259</v>
      </c>
      <c r="FI15" s="49">
        <v>42259</v>
      </c>
      <c r="FJ15" s="49">
        <v>42259</v>
      </c>
      <c r="FK15" s="49">
        <v>42259</v>
      </c>
      <c r="FL15" s="49">
        <v>42262</v>
      </c>
      <c r="FM15" s="49">
        <v>42262</v>
      </c>
      <c r="FN15" s="49">
        <v>42262</v>
      </c>
      <c r="FO15" s="49">
        <v>42262</v>
      </c>
      <c r="FP15" s="49">
        <v>42262</v>
      </c>
      <c r="FQ15" s="49">
        <v>42262</v>
      </c>
      <c r="FR15" s="49">
        <v>42262</v>
      </c>
      <c r="FS15" s="49">
        <v>42262</v>
      </c>
      <c r="FT15" s="49">
        <v>42262</v>
      </c>
      <c r="FU15" s="43" t="e">
        <f>WORKDAY(FU16,#REF!,'Holiday Schedule'!$B$2:$B$30)</f>
        <v>#REF!</v>
      </c>
      <c r="FV15" s="43" t="e">
        <f>WORKDAY(FV16,#REF!,'Holiday Schedule'!$B$2:$B$30)</f>
        <v>#REF!</v>
      </c>
      <c r="FW15" s="43" t="e">
        <f>WORKDAY(FW16,#REF!,'Holiday Schedule'!$B$2:$B$30)</f>
        <v>#REF!</v>
      </c>
      <c r="FX15" s="43" t="e">
        <f>WORKDAY(FX16,#REF!,'Holiday Schedule'!$B$2:$B$30)</f>
        <v>#REF!</v>
      </c>
      <c r="FY15" s="43" t="e">
        <f>WORKDAY(FY16,#REF!,'Holiday Schedule'!$B$2:$B$30)</f>
        <v>#REF!</v>
      </c>
      <c r="FZ15" s="43" t="e">
        <f>WORKDAY(FZ16,#REF!,'Holiday Schedule'!$B$2:$B$30)</f>
        <v>#REF!</v>
      </c>
      <c r="GA15" s="43"/>
      <c r="GB15" s="43" t="e">
        <f>WORKDAY(GB16,#REF!,'Holiday Schedule'!$B$2:$B$30)</f>
        <v>#REF!</v>
      </c>
      <c r="GC15" s="61"/>
      <c r="GD15" s="43"/>
      <c r="GE15" s="43"/>
      <c r="GF15" s="43"/>
      <c r="GG15" s="43" t="e">
        <f>WORKDAY(GG16,#REF!,'Holiday Schedule'!$B$2:$B$30)</f>
        <v>#REF!</v>
      </c>
      <c r="GH15" s="43" t="e">
        <f>WORKDAY(GH16,#REF!,'Holiday Schedule'!$B$2:$B$30)</f>
        <v>#REF!</v>
      </c>
      <c r="GI15" s="43" t="e">
        <f>WORKDAY(GI16,#REF!,'Holiday Schedule'!$B$2:$B$30)</f>
        <v>#REF!</v>
      </c>
      <c r="GJ15" s="45" t="e">
        <f>WORKDAY(GJ16,#REF!,'Holiday Schedule'!$B$2:$B$30)</f>
        <v>#REF!</v>
      </c>
      <c r="GK15" s="49">
        <v>42266</v>
      </c>
      <c r="GL15" s="49">
        <v>42266</v>
      </c>
      <c r="GM15" s="49">
        <v>42266</v>
      </c>
      <c r="GN15" s="49">
        <v>42266</v>
      </c>
      <c r="GO15" s="43" t="e">
        <f>WORKDAY(GO16,#REF!,'Holiday Schedule'!$B$2:$B$30)</f>
        <v>#REF!</v>
      </c>
      <c r="GP15" s="43" t="e">
        <f>WORKDAY(GP16,#REF!,'Holiday Schedule'!$B$2:$B$30)</f>
        <v>#REF!</v>
      </c>
      <c r="GQ15" s="61"/>
      <c r="GR15" s="61"/>
      <c r="GS15" s="43" t="e">
        <f>WORKDAY(GS16,#REF!,'Holiday Schedule'!$B$2:$B$30)</f>
        <v>#REF!</v>
      </c>
      <c r="GT15" s="43" t="e">
        <f>WORKDAY(GT16,#REF!,'Holiday Schedule'!$B$2:$B$30)</f>
        <v>#REF!</v>
      </c>
      <c r="GU15" s="43" t="e">
        <f>WORKDAY(GU16,#REF!,'Holiday Schedule'!$B$2:$B$30)</f>
        <v>#REF!</v>
      </c>
      <c r="GV15" s="272" t="e">
        <f>WORKDAY(GV16,#REF!,'Holiday Schedule'!$B$2:$B$30)</f>
        <v>#REF!</v>
      </c>
      <c r="GW15" s="272">
        <f>WORKDAY(GW16,$A14,'Holiday Schedule'!$B$2:$B$30)</f>
        <v>42340</v>
      </c>
      <c r="GX15" s="271"/>
      <c r="GY15" s="275">
        <v>42269</v>
      </c>
      <c r="GZ15" s="275">
        <v>42269</v>
      </c>
      <c r="HA15" s="275">
        <v>42269</v>
      </c>
      <c r="HB15" s="275">
        <v>42269</v>
      </c>
      <c r="HC15" s="272" t="e">
        <f>WORKDAY(HC16,#REF!,'Holiday Schedule'!$B$2:$B$30)</f>
        <v>#REF!</v>
      </c>
      <c r="HD15" s="272" t="e">
        <f>WORKDAY(HD16,#REF!,'Holiday Schedule'!$B$2:$B$30)</f>
        <v>#REF!</v>
      </c>
      <c r="HE15" s="272" t="e">
        <f>WORKDAY(HE16,#REF!,'Holiday Schedule'!$B$2:$B$30)</f>
        <v>#REF!</v>
      </c>
      <c r="HF15" s="272" t="e">
        <f>WORKDAY(HF16,#REF!,'Holiday Schedule'!$B$2:$B$30)</f>
        <v>#REF!</v>
      </c>
      <c r="HG15" s="272" t="e">
        <f>WORKDAY(HG16,#REF!,'Holiday Schedule'!$B$2:$B$30)</f>
        <v>#REF!</v>
      </c>
      <c r="HH15" s="272" t="e">
        <f>WORKDAY(HH16,#REF!,'Holiday Schedule'!$B$2:$B$30)</f>
        <v>#REF!</v>
      </c>
      <c r="HI15" s="272" t="e">
        <f>WORKDAY(HI16,#REF!,'Holiday Schedule'!$B$2:$B$30)</f>
        <v>#REF!</v>
      </c>
      <c r="HJ15" s="272" t="e">
        <f>WORKDAY(HJ16,#REF!,'Holiday Schedule'!$B$2:$B$30)</f>
        <v>#REF!</v>
      </c>
      <c r="HK15" s="272" t="e">
        <f>WORKDAY(HK16,#REF!,'Holiday Schedule'!$B$2:$B$30)</f>
        <v>#REF!</v>
      </c>
      <c r="HL15" s="272" t="e">
        <f>WORKDAY(HL16,#REF!,'Holiday Schedule'!$B$2:$B$30)</f>
        <v>#REF!</v>
      </c>
      <c r="HM15" s="272"/>
    </row>
    <row r="16" spans="1:221">
      <c r="A16" s="32">
        <v>1</v>
      </c>
      <c r="B16" s="97" t="s">
        <v>60</v>
      </c>
      <c r="C16" s="100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43" t="e">
        <f>WORKDAY(U17,#REF!,'Holiday Schedule'!$B$2:$B$30)</f>
        <v>#REF!</v>
      </c>
      <c r="V16" s="43" t="e">
        <f>WORKDAY(V17,#REF!,'Holiday Schedule'!$B$2:$B$30)</f>
        <v>#REF!</v>
      </c>
      <c r="W16" s="43" t="e">
        <f>WORKDAY(W17,#REF!,'Holiday Schedule'!$B$2:$B$30)</f>
        <v>#REF!</v>
      </c>
      <c r="X16" s="43" t="e">
        <f>WORKDAY(X17,#REF!,'Holiday Schedule'!$B$2:$B$30)</f>
        <v>#REF!</v>
      </c>
      <c r="Y16" s="43" t="e">
        <f>WORKDAY(Y17,#REF!,'Holiday Schedule'!$B$2:$B$30)</f>
        <v>#REF!</v>
      </c>
      <c r="Z16" s="43" t="e">
        <f>WORKDAY(Z17,#REF!,'Holiday Schedule'!$B$2:$B$30)</f>
        <v>#REF!</v>
      </c>
      <c r="AA16" s="43" t="e">
        <f>WORKDAY(AA17,#REF!,'Holiday Schedule'!$B$2:$B$30)</f>
        <v>#REF!</v>
      </c>
      <c r="AB16" s="43" t="e">
        <f>WORKDAY(AB17,#REF!,'Holiday Schedule'!$B$2:$B$30)</f>
        <v>#REF!</v>
      </c>
      <c r="AC16" s="43" t="e">
        <f>WORKDAY(AC17,#REF!,'Holiday Schedule'!$B$2:$B$30)</f>
        <v>#REF!</v>
      </c>
      <c r="AD16" s="43" t="e">
        <f>WORKDAY(AD17,#REF!,'Holiday Schedule'!$B$2:$B$30)</f>
        <v>#REF!</v>
      </c>
      <c r="AE16" s="43" t="e">
        <f>WORKDAY(AE17,#REF!,'Holiday Schedule'!$B$2:$B$30)</f>
        <v>#REF!</v>
      </c>
      <c r="AF16" s="43" t="e">
        <f>WORKDAY(AF17,#REF!,'Holiday Schedule'!$B$2:$B$30)</f>
        <v>#REF!</v>
      </c>
      <c r="AG16" s="43" t="e">
        <f>WORKDAY(AG17,#REF!,'Holiday Schedule'!$B$2:$B$30)</f>
        <v>#REF!</v>
      </c>
      <c r="AH16" s="43" t="e">
        <f>WORKDAY(AH17,#REF!,'Holiday Schedule'!$B$2:$B$30)</f>
        <v>#REF!</v>
      </c>
      <c r="AI16" s="43" t="e">
        <f>WORKDAY(AI17,#REF!,'Holiday Schedule'!$B$2:$B$30)</f>
        <v>#REF!</v>
      </c>
      <c r="AJ16" s="43" t="e">
        <f>WORKDAY(AJ17,#REF!,'Holiday Schedule'!$B$2:$B$30)</f>
        <v>#REF!</v>
      </c>
      <c r="AK16" s="43" t="e">
        <f>WORKDAY(AK17,#REF!,'Holiday Schedule'!$B$2:$B$30)</f>
        <v>#REF!</v>
      </c>
      <c r="AL16" s="43" t="e">
        <f>WORKDAY(AL17,#REF!,'Holiday Schedule'!$B$2:$B$30)</f>
        <v>#REF!</v>
      </c>
      <c r="AM16" s="43" t="e">
        <f>WORKDAY(AM17,#REF!,'Holiday Schedule'!$B$2:$B$30)</f>
        <v>#REF!</v>
      </c>
      <c r="AN16" s="43" t="e">
        <f>WORKDAY(AN17,#REF!,'Holiday Schedule'!$B$2:$B$30)</f>
        <v>#REF!</v>
      </c>
      <c r="AO16" s="43" t="e">
        <f>WORKDAY(AO17,#REF!,'Holiday Schedule'!$B$2:$B$30)</f>
        <v>#REF!</v>
      </c>
      <c r="AP16" s="43" t="e">
        <f>WORKDAY(AP17,#REF!,'Holiday Schedule'!$B$2:$B$30)</f>
        <v>#REF!</v>
      </c>
      <c r="AQ16" s="43" t="e">
        <f>WORKDAY(AQ17,#REF!,'Holiday Schedule'!$B$2:$B$30)</f>
        <v>#REF!</v>
      </c>
      <c r="AR16" s="43" t="e">
        <f>WORKDAY(AR17,#REF!,'Holiday Schedule'!$B$2:$B$30)</f>
        <v>#REF!</v>
      </c>
      <c r="AS16" s="187">
        <f>WORKDAY(AS17,'QN Slow Moving'!$GD15,$J$63:$J$88)</f>
        <v>42056</v>
      </c>
      <c r="AT16" s="187">
        <f>WORKDAY(AT17,'QN Slow Moving'!$GD15,$J$63:$J$88)</f>
        <v>42033</v>
      </c>
      <c r="AU16" s="187">
        <f>WORKDAY(AU17,'QN Slow Moving'!$GD15,$J$63:$J$88)</f>
        <v>42041</v>
      </c>
      <c r="AV16" s="187">
        <f>WORKDAY(AV17,'QN Slow Moving'!$GD15,$J$63:$J$88)</f>
        <v>42056</v>
      </c>
      <c r="AW16" s="187">
        <f>WORKDAY(AW17,'QN Slow Moving'!$GD15,$J$63:$J$88)</f>
        <v>42044</v>
      </c>
      <c r="AX16" s="188">
        <v>42234</v>
      </c>
      <c r="AY16" s="183">
        <f>WORKDAY(AY17,'QN Slow Moving'!$GD15,$J$63:$J$88)</f>
        <v>42110</v>
      </c>
      <c r="AZ16" s="184">
        <f>WORKDAY(AZ17,'QN Slow Moving'!$GD15,$J$63:$J$88)</f>
        <v>42146</v>
      </c>
      <c r="BA16" s="184">
        <f>WORKDAY(BA17,'QN Slow Moving'!$GD15,$J$63:$J$88)</f>
        <v>42179</v>
      </c>
      <c r="BB16" s="184">
        <f>WORKDAY(BB17,'QN Slow Moving'!$GD15,$J$63:$J$88)</f>
        <v>42229</v>
      </c>
      <c r="BC16" s="184">
        <f>WORKDAY(BC17,'QN Slow Moving'!$GD15,$J$63:$J$88)</f>
        <v>42124</v>
      </c>
      <c r="BD16" s="184">
        <f>WORKDAY(BD17,'QN Slow Moving'!$GD15,$J$63:$J$88)</f>
        <v>42205</v>
      </c>
      <c r="BE16" s="184">
        <f>WORKDAY(BE17,'QN Slow Moving'!$GD15,$J$63:$J$88)</f>
        <v>42208</v>
      </c>
      <c r="BF16" s="184">
        <f>WORKDAY(BF17,'QN Slow Moving'!$GD15,$J$63:$J$88)</f>
        <v>42208</v>
      </c>
      <c r="BG16" s="185">
        <f>WORKDAY(BG17,'QN Slow Moving'!$GD15,$J$63:$J$88)</f>
        <v>42212</v>
      </c>
      <c r="BH16" s="184">
        <f>WORKDAY(BH17,'QN Slow Moving'!$GD15,$J$63:$J$88)</f>
        <v>42208</v>
      </c>
      <c r="BI16" s="187" t="e">
        <f>WORKDAY(BI17,'QN Slow Moving'!$GD15,$J$63:$J$88)</f>
        <v>#REF!</v>
      </c>
      <c r="BJ16" s="188">
        <f>WORKDAY(BJ17,'QN Slow Moving'!$GD15,$J$63:$J$88)</f>
        <v>42137</v>
      </c>
      <c r="BK16" s="188">
        <f>WORKDAY(BK17,'QN Slow Moving'!$GD15,$J$63:$J$88)</f>
        <v>42132</v>
      </c>
      <c r="BL16" s="188">
        <f>WORKDAY(BL17,'QN Slow Moving'!$GD15,$J$63:$J$88)</f>
        <v>42137</v>
      </c>
      <c r="BM16" s="188">
        <f>WORKDAY(BM17,'QN Slow Moving'!$GD15,$J$63:$J$88)</f>
        <v>42131</v>
      </c>
      <c r="BN16" s="188">
        <f>WORKDAY(BN17,'QN Slow Moving'!$GD15,$J$63:$J$88)</f>
        <v>42132</v>
      </c>
      <c r="BO16" s="188">
        <f>WORKDAY(BO17,'QN Slow Moving'!$GD15,$J$63:$J$88)</f>
        <v>7599</v>
      </c>
      <c r="BP16" s="188">
        <f>WORKDAY(BP17,'QN Slow Moving'!$GD15,$J$63:$J$88)</f>
        <v>42146</v>
      </c>
      <c r="BQ16" s="188">
        <f>WORKDAY(BQ17,'QN Slow Moving'!$GD15,$J$63:$J$88)</f>
        <v>42143</v>
      </c>
      <c r="BR16" s="188">
        <f>WORKDAY(BR17,'QN Slow Moving'!$GD15,$J$63:$J$88)</f>
        <v>42143</v>
      </c>
      <c r="BS16" s="188">
        <f>WORKDAY(BS17,'QN Slow Moving'!$GD15,$J$63:$J$88)</f>
        <v>42229</v>
      </c>
      <c r="BT16" s="188">
        <f>WORKDAY(BT17,'QN Slow Moving'!$GD15,$J$63:$J$88)</f>
        <v>42145</v>
      </c>
      <c r="BU16" s="188">
        <f>WORKDAY(BU17,'QN Slow Moving'!$GD15,$J$63:$J$88)</f>
        <v>42166</v>
      </c>
      <c r="BV16" s="188">
        <v>42146</v>
      </c>
      <c r="BW16" s="188">
        <v>42146</v>
      </c>
      <c r="BX16" s="186">
        <f>WORKDAY(BX17,'QN Slow Moving'!$GD15,$J$63:$J$88)</f>
        <v>42119</v>
      </c>
      <c r="BY16" s="186">
        <f>WORKDAY(BY17,'QN Slow Moving'!$GD15,$J$63:$J$88)</f>
        <v>42082</v>
      </c>
      <c r="BZ16" s="184">
        <f>WORKDAY(BZ17,'QN Slow Moving'!$GD15,$J$63:$J$88)</f>
        <v>42143</v>
      </c>
      <c r="CA16" s="184">
        <f>WORKDAY(CA17,'QN Slow Moving'!$GD15,$J$63:$J$88)</f>
        <v>42145</v>
      </c>
      <c r="CB16" s="184">
        <f>WORKDAY(CB18,'QN Slow Moving'!$GD15,$J$63:$J$88)</f>
        <v>42142</v>
      </c>
      <c r="CC16" s="184">
        <f>WORKDAY(CC17,'QN Slow Moving'!$GD15,$J$63:$J$88)</f>
        <v>42177</v>
      </c>
      <c r="CD16" s="184">
        <f>WORKDAY(CD18,'QN Slow Moving'!$GD15,$J$63:$J$88)</f>
        <v>42142</v>
      </c>
      <c r="CE16" s="184">
        <f>WORKDAY(CE17,'QN Slow Moving'!$GD15,$J$63:$J$88)</f>
        <v>42143</v>
      </c>
      <c r="CF16" s="184">
        <f>WORKDAY(CF17,'QN Slow Moving'!$GD15,$J$63:$J$88)</f>
        <v>42166</v>
      </c>
      <c r="CG16" s="184">
        <f>WORKDAY(CG17,'QN Slow Moving'!$GD15,$J$63:$J$88)</f>
        <v>42173</v>
      </c>
      <c r="CH16" s="184">
        <f>WORKDAY(CH17,'QN Slow Moving'!$GD15,$J$63:$J$88)</f>
        <v>42177</v>
      </c>
      <c r="CI16" s="184">
        <f>WORKDAY(CI17,'QN Slow Moving'!$GD15,$J$63:$J$88)</f>
        <v>42207</v>
      </c>
      <c r="CJ16" s="184">
        <f>WORKDAY(CJ17,'QN Slow Moving'!$GD15,$J$63:$J$88)</f>
        <v>42208</v>
      </c>
      <c r="CK16" s="184">
        <f>WORKDAY(CK17,'QN Slow Moving'!$GD15,$J$63:$J$88)</f>
        <v>42208</v>
      </c>
      <c r="CL16" s="184">
        <f>WORKDAY(CL17,'QN Slow Moving'!$GD15,$J$63:$J$88)</f>
        <v>42179</v>
      </c>
      <c r="CM16" s="184">
        <f>WORKDAY(CM17,'QN Slow Moving'!$GD15,$J$63:$J$88)</f>
        <v>42179</v>
      </c>
      <c r="CN16" s="183">
        <f>WORKDAY(CN17,'QN Slow Moving'!$GD15,$J$63:$J$88)</f>
        <v>42119</v>
      </c>
      <c r="CO16" s="184">
        <f>WORKDAY(CO17,'QN Slow Moving'!$GD15,$J$63:$J$88)</f>
        <v>42106</v>
      </c>
      <c r="CP16" s="184">
        <f>WORKDAY(CP17,'QN Slow Moving'!$GD15,$J$63:$J$88)</f>
        <v>42075</v>
      </c>
      <c r="CQ16" s="184">
        <f>WORKDAY(CQ17,'QN Slow Moving'!$GD15,$J$63:$J$88)</f>
        <v>42094</v>
      </c>
      <c r="CR16" s="184">
        <f>WORKDAY(CR17,'QN Slow Moving'!$GD15,$J$63:$J$88)</f>
        <v>42106</v>
      </c>
      <c r="CS16" s="184">
        <f>WORKDAY(CS17,'QN Slow Moving'!$GD15,$J$63:$J$88)</f>
        <v>42106</v>
      </c>
      <c r="CT16" s="183">
        <f>WORKDAY(CT17,'QN Slow Moving'!$GD15,$J$63:$J$88)</f>
        <v>42114</v>
      </c>
      <c r="CU16" s="184">
        <f>WORKDAY(CU17,'QN Slow Moving'!$GD15,$J$63:$J$88)</f>
        <v>42115</v>
      </c>
      <c r="CV16" s="184">
        <f>WORKDAY(CV17,'QN Slow Moving'!$GD15,$J$63:$J$88)</f>
        <v>42106</v>
      </c>
      <c r="CW16" s="184">
        <f>WORKDAY(CW17,'QN Slow Moving'!$GD15,$J$63:$J$88)</f>
        <v>42116</v>
      </c>
      <c r="CX16" s="184">
        <f>WORKDAY(CX17,'QN Slow Moving'!$GD15,$J$63:$J$88)</f>
        <v>42114</v>
      </c>
      <c r="CY16" s="184">
        <f>WORKDAY(CY17,'QN Slow Moving'!$GD15,$J$63:$J$88)</f>
        <v>42207</v>
      </c>
      <c r="CZ16" s="184">
        <f>WORKDAY(CZ17,'QN Slow Moving'!$GD15,$J$63:$J$88)</f>
        <v>42205</v>
      </c>
      <c r="DA16" s="188">
        <f>WORKDAY(DA17,'QN Slow Moving'!$GD15,$J$63:$J$88)</f>
        <v>42132</v>
      </c>
      <c r="DB16" s="184">
        <f>WORKDAY(DB17,'QN Slow Moving'!$GD15,$J$63:$J$88)</f>
        <v>42146</v>
      </c>
      <c r="DC16" s="184">
        <f>WORKDAY(DC17,'QN Slow Moving'!$GD15,$J$63:$J$88)</f>
        <v>42146</v>
      </c>
      <c r="DD16" s="184">
        <f>WORKDAY(DD17,'QN Slow Moving'!$GD15,$J$63:$J$88)</f>
        <v>42136</v>
      </c>
      <c r="DE16" s="184">
        <f>WORKDAY(DE17,'QN Slow Moving'!$GD15,$J$63:$J$88)</f>
        <v>42143</v>
      </c>
      <c r="DF16" s="184">
        <f>WORKDAY(DF17,'QN Slow Moving'!$GD15,$J$63:$J$88)</f>
        <v>42166</v>
      </c>
      <c r="DG16" s="184">
        <f>WORKDAY(DG17,'QN Slow Moving'!$GD15,$J$63:$J$88)</f>
        <v>42238</v>
      </c>
      <c r="DH16" s="184">
        <f>WORKDAY(DH17,'QN Slow Moving'!$GD15,$J$63:$J$88)</f>
        <v>42241</v>
      </c>
      <c r="DI16" s="184">
        <f>WORKDAY(DI17,'QN Slow Moving'!$GD15,$J$63:$J$88)</f>
        <v>42242</v>
      </c>
      <c r="DJ16" s="183">
        <f>WORKDAY(DJ17,'QN Slow Moving'!$GD15,$J$63:$J$88)</f>
        <v>42066</v>
      </c>
      <c r="DK16" s="183">
        <f>WORKDAY(DK17,'QN Slow Moving'!$GD15,$J$63:$J$88)</f>
        <v>42065</v>
      </c>
      <c r="DL16" s="184">
        <f>WORKDAY(DL17,'QN Slow Moving'!$GD15,$J$63:$J$88)</f>
        <v>42177</v>
      </c>
      <c r="DM16" s="184">
        <f>WORKDAY(DM17,'QN Slow Moving'!$GD15,$J$63:$J$88)</f>
        <v>42177</v>
      </c>
      <c r="DN16" s="187">
        <v>42146</v>
      </c>
      <c r="DO16" s="184">
        <f>WORKDAY(DO17,'QN Slow Moving'!$GD15,$J$63:$J$88)</f>
        <v>42145</v>
      </c>
      <c r="DP16" s="184">
        <f>WORKDAY(DP17,'QN Slow Moving'!$GD15,$J$63:$J$88)</f>
        <v>42143</v>
      </c>
      <c r="DQ16" s="184">
        <f>WORKDAY(DQ17,'QN Slow Moving'!$GD15,$J$63:$J$88)</f>
        <v>42076</v>
      </c>
      <c r="DR16" s="184">
        <f>WORKDAY(DR17,'QN Slow Moving'!$GD15,$J$63:$J$88)</f>
        <v>42118</v>
      </c>
      <c r="DS16" s="184">
        <f>WORKDAY(DS17,'QN Slow Moving'!$GD15,$J$63:$J$88)</f>
        <v>42121</v>
      </c>
      <c r="DT16" s="183">
        <v>42121</v>
      </c>
      <c r="DU16" s="184">
        <f>WORKDAY(DU17,'QN Slow Moving'!$GD15,$J$63:$J$88)</f>
        <v>42132</v>
      </c>
      <c r="DV16" s="184">
        <f>WORKDAY(DV17,'QN Slow Moving'!$GD15,$J$63:$J$88)</f>
        <v>42132</v>
      </c>
      <c r="DW16" s="184">
        <f>WORKDAY(DW17,'QN Slow Moving'!$GD15,$J$63:$J$88)</f>
        <v>42132</v>
      </c>
      <c r="DX16" s="184">
        <f>WORKDAY(DX17,'QN Slow Moving'!$GD15,$J$63:$J$88)</f>
        <v>42142</v>
      </c>
      <c r="DY16" s="184">
        <f>WORKDAY(DY17,'QN Slow Moving'!$GD15,$J$63:$J$88)</f>
        <v>42143</v>
      </c>
      <c r="DZ16" s="184">
        <f>WORKDAY(DZ17,'QN Slow Moving'!$GD15,$J$63:$J$88)</f>
        <v>42207</v>
      </c>
      <c r="EA16" s="184">
        <f>WORKDAY(EA17,'QN Slow Moving'!$GD15,$J$63:$J$88)</f>
        <v>42207</v>
      </c>
      <c r="EB16" s="185">
        <f>WORKDAY(EB17,'QN Slow Moving'!$GD15,$J$63:$J$88)</f>
        <v>42244</v>
      </c>
      <c r="EC16" s="185">
        <f>WORKDAY(EC17,'QN Slow Moving'!$GD15,$J$63:$J$88)</f>
        <v>42244</v>
      </c>
      <c r="ED16" s="188">
        <f>WORKDAY(ED17,'QN Slow Moving'!$GD15,$J$63:$J$88)</f>
        <v>42229</v>
      </c>
      <c r="EE16" s="188">
        <f>WORKDAY(EE17,'QN Slow Moving'!$GD15,$J$63:$J$88)</f>
        <v>42224</v>
      </c>
      <c r="EF16" s="188">
        <f>WORKDAY(EF17,'QN Slow Moving'!$GD15,$J$63:$J$88)</f>
        <v>42146</v>
      </c>
      <c r="EG16" s="188">
        <v>42229</v>
      </c>
      <c r="EH16" s="188">
        <v>42236</v>
      </c>
      <c r="EI16" s="184">
        <f>WORKDAY(EI17,'QN Slow Moving'!$GD15,$J$63:$J$88)</f>
        <v>42142</v>
      </c>
      <c r="EJ16" s="184">
        <f>WORKDAY(EJ17,'QN Slow Moving'!$GD15,$J$63:$J$88)</f>
        <v>42143</v>
      </c>
      <c r="EK16" s="184">
        <f>WORKDAY(EK17,'QN Slow Moving'!$GD15,$J$63:$J$88)</f>
        <v>42143</v>
      </c>
      <c r="EL16" s="184">
        <f>WORKDAY(EL17,'QN Slow Moving'!$GD15,$J$63:$J$88)</f>
        <v>42166</v>
      </c>
      <c r="EM16" s="184">
        <f>WORKDAY(EM17,'QN Slow Moving'!$GD15,$J$63:$J$88)</f>
        <v>42143</v>
      </c>
      <c r="EN16" s="184">
        <f>WORKDAY(EN17,'QN Slow Moving'!$GD15,$J$63:$J$88)</f>
        <v>42143</v>
      </c>
      <c r="EO16" s="184">
        <f>WORKDAY(EO17,'QN Slow Moving'!$GD15,$J$63:$J$88)</f>
        <v>42171</v>
      </c>
      <c r="EP16" s="184">
        <f>WORKDAY(EP17,'QN Slow Moving'!$GD15,$J$63:$J$88)</f>
        <v>42132</v>
      </c>
      <c r="EQ16" s="184">
        <f>WORKDAY(EQ17,'QN Slow Moving'!$GD15,$J$63:$J$88)</f>
        <v>42142</v>
      </c>
      <c r="ER16" s="184">
        <f>WORKDAY(ER17,'QN Slow Moving'!$GD15,$J$63:$J$88)</f>
        <v>42145</v>
      </c>
      <c r="ES16" s="184">
        <f>WORKDAY(ES17,'QN Slow Moving'!$GD15,$J$63:$J$88)</f>
        <v>42145</v>
      </c>
      <c r="ET16" s="184">
        <f>WORKDAY(ET17,'QN Slow Moving'!$GD15,$J$63:$J$88)</f>
        <v>42145</v>
      </c>
      <c r="EU16" s="184">
        <f>WORKDAY(EU17,'QN Slow Moving'!$GD15,$J$63:$J$88)</f>
        <v>42145</v>
      </c>
      <c r="EV16" s="184">
        <f>WORKDAY(EV17,'QN Slow Moving'!$GD15,$J$63:$J$88)</f>
        <v>42124</v>
      </c>
      <c r="EW16" s="184">
        <f>WORKDAY(EW17,'QN Slow Moving'!$GD15,$J$63:$J$88)</f>
        <v>42208</v>
      </c>
      <c r="EX16" s="185">
        <f>WORKDAY(EX17,'QN Slow Moving'!$GD15,$J$63:$J$88)</f>
        <v>42212</v>
      </c>
      <c r="EY16" s="185">
        <f>WORKDAY(EY17,'QN Slow Moving'!$GD15,$J$63:$J$88)</f>
        <v>42209</v>
      </c>
      <c r="EZ16" s="185">
        <f>WORKDAY(EZ17,'QN Slow Moving'!$GD15,$J$63:$J$88)</f>
        <v>42212</v>
      </c>
      <c r="FA16" s="185">
        <f>WORKDAY(FA17,'QN Slow Moving'!$GD15,$J$63:$J$88)</f>
        <v>42223</v>
      </c>
      <c r="FB16" s="185">
        <f>WORKDAY(FB17,'QN Slow Moving'!$GD15,$J$63:$J$88)</f>
        <v>42263</v>
      </c>
      <c r="FC16" s="185">
        <f>WORKDAY(FC17,'QN Slow Moving'!$GD15,$J$63:$J$88)</f>
        <v>42241</v>
      </c>
      <c r="FD16" s="185">
        <f>WORKDAY(FD17,'QN Slow Moving'!$GD15,$J$63:$J$88)</f>
        <v>42241</v>
      </c>
      <c r="FE16" s="185">
        <f>WORKDAY(FE17,'QN Slow Moving'!$GD15,$J$63:$J$88)</f>
        <v>42242</v>
      </c>
      <c r="FF16" s="188">
        <f>WORKDAY(FF17,'QN Slow Moving'!$GD15,$J$63:$J$88)</f>
        <v>42121</v>
      </c>
      <c r="FG16" s="188">
        <f>WORKDAY(FG17,'QN Slow Moving'!$GD15,$J$63:$J$88)</f>
        <v>42121</v>
      </c>
      <c r="FH16" s="43"/>
      <c r="FI16" s="51">
        <v>42265</v>
      </c>
      <c r="FJ16" s="51">
        <v>42265</v>
      </c>
      <c r="FK16" s="51">
        <v>42265</v>
      </c>
      <c r="FL16" s="51">
        <v>42264</v>
      </c>
      <c r="FM16" s="51">
        <v>42264</v>
      </c>
      <c r="FN16" s="51">
        <v>42264</v>
      </c>
      <c r="FO16" s="51">
        <v>42264</v>
      </c>
      <c r="FP16" s="51">
        <v>42264</v>
      </c>
      <c r="FQ16" s="51">
        <v>42264</v>
      </c>
      <c r="FR16" s="51">
        <v>42264</v>
      </c>
      <c r="FS16" s="51">
        <v>42264</v>
      </c>
      <c r="FT16" s="51">
        <v>42264</v>
      </c>
      <c r="FU16" s="43" t="e">
        <f>WORKDAY(FU17,#REF!,'Holiday Schedule'!$B$2:$B$30)</f>
        <v>#REF!</v>
      </c>
      <c r="FV16" s="43" t="e">
        <f>WORKDAY(FV17,#REF!,'Holiday Schedule'!$B$2:$B$30)</f>
        <v>#REF!</v>
      </c>
      <c r="FW16" s="43" t="e">
        <f>WORKDAY(FW17,#REF!,'Holiday Schedule'!$B$2:$B$30)</f>
        <v>#REF!</v>
      </c>
      <c r="FX16" s="43" t="e">
        <f>WORKDAY(FX17,#REF!,'Holiday Schedule'!$B$2:$B$30)</f>
        <v>#REF!</v>
      </c>
      <c r="FY16" s="43" t="e">
        <f>WORKDAY(FY17,#REF!,'Holiday Schedule'!$B$2:$B$30)</f>
        <v>#REF!</v>
      </c>
      <c r="FZ16" s="43" t="e">
        <f>WORKDAY(FZ17,#REF!,'Holiday Schedule'!$B$2:$B$30)</f>
        <v>#REF!</v>
      </c>
      <c r="GA16" s="43"/>
      <c r="GB16" s="43" t="e">
        <f>WORKDAY(GB17,#REF!,'Holiday Schedule'!$B$2:$B$30)</f>
        <v>#REF!</v>
      </c>
      <c r="GC16" s="61"/>
      <c r="GD16" s="43"/>
      <c r="GE16" s="43"/>
      <c r="GF16" s="43"/>
      <c r="GG16" s="43" t="e">
        <f>WORKDAY(GG17,#REF!,'Holiday Schedule'!$B$2:$B$30)</f>
        <v>#REF!</v>
      </c>
      <c r="GH16" s="43" t="e">
        <f>WORKDAY(GH17,#REF!,'Holiday Schedule'!$B$2:$B$30)</f>
        <v>#REF!</v>
      </c>
      <c r="GI16" s="43" t="e">
        <f>WORKDAY(GI17,#REF!,'Holiday Schedule'!$B$2:$B$30)</f>
        <v>#REF!</v>
      </c>
      <c r="GJ16" s="45" t="e">
        <f>WORKDAY(GJ17,#REF!,'Holiday Schedule'!$B$2:$B$30)</f>
        <v>#REF!</v>
      </c>
      <c r="GK16" s="209">
        <v>42262</v>
      </c>
      <c r="GL16" s="50">
        <v>42262</v>
      </c>
      <c r="GM16" s="49">
        <v>42263</v>
      </c>
      <c r="GN16" s="49">
        <v>42263</v>
      </c>
      <c r="GO16" s="43" t="e">
        <f>WORKDAY(GO17,#REF!,'Holiday Schedule'!$B$2:$B$30)</f>
        <v>#REF!</v>
      </c>
      <c r="GP16" s="43" t="e">
        <f>WORKDAY(GP17,#REF!,'Holiday Schedule'!$B$2:$B$30)</f>
        <v>#REF!</v>
      </c>
      <c r="GQ16" s="61"/>
      <c r="GR16" s="61"/>
      <c r="GS16" s="43" t="e">
        <f>WORKDAY(GS17,#REF!,'Holiday Schedule'!$B$2:$B$30)</f>
        <v>#REF!</v>
      </c>
      <c r="GT16" s="43" t="e">
        <f>WORKDAY(GT17,#REF!,'Holiday Schedule'!$B$2:$B$30)</f>
        <v>#REF!</v>
      </c>
      <c r="GU16" s="43" t="e">
        <f>WORKDAY(GU17,#REF!,'Holiday Schedule'!$B$2:$B$30)</f>
        <v>#REF!</v>
      </c>
      <c r="GV16" s="272" t="e">
        <f>WORKDAY(GV17,#REF!,'Holiday Schedule'!$B$2:$B$30)</f>
        <v>#REF!</v>
      </c>
      <c r="GW16" s="272">
        <f>WORKDAY(GW17,$A15,'Holiday Schedule'!$B$2:$B$30)</f>
        <v>42339</v>
      </c>
      <c r="GX16" s="271"/>
      <c r="GY16" s="275">
        <v>42264</v>
      </c>
      <c r="GZ16" s="275">
        <v>42266</v>
      </c>
      <c r="HA16" s="275">
        <v>42266</v>
      </c>
      <c r="HB16" s="275">
        <v>42266</v>
      </c>
      <c r="HC16" s="272" t="e">
        <f>WORKDAY(HC17,#REF!,'Holiday Schedule'!$B$2:$B$30)</f>
        <v>#REF!</v>
      </c>
      <c r="HD16" s="272" t="e">
        <f>WORKDAY(HD17,#REF!,'Holiday Schedule'!$B$2:$B$30)</f>
        <v>#REF!</v>
      </c>
      <c r="HE16" s="272" t="e">
        <f>WORKDAY(HE17,#REF!,'Holiday Schedule'!$B$2:$B$30)</f>
        <v>#REF!</v>
      </c>
      <c r="HF16" s="272" t="e">
        <f>WORKDAY(HF17,#REF!,'Holiday Schedule'!$B$2:$B$30)</f>
        <v>#REF!</v>
      </c>
      <c r="HG16" s="272" t="e">
        <f>WORKDAY(HG17,#REF!,'Holiday Schedule'!$B$2:$B$30)</f>
        <v>#REF!</v>
      </c>
      <c r="HH16" s="272" t="e">
        <f>WORKDAY(HH17,#REF!,'Holiday Schedule'!$B$2:$B$30)</f>
        <v>#REF!</v>
      </c>
      <c r="HI16" s="272" t="e">
        <f>WORKDAY(HI17,#REF!,'Holiday Schedule'!$B$2:$B$30)</f>
        <v>#REF!</v>
      </c>
      <c r="HJ16" s="272" t="e">
        <f>WORKDAY(HJ17,#REF!,'Holiday Schedule'!$B$2:$B$30)</f>
        <v>#REF!</v>
      </c>
      <c r="HK16" s="272" t="e">
        <f>WORKDAY(HK17,#REF!,'Holiday Schedule'!$B$2:$B$30)</f>
        <v>#REF!</v>
      </c>
      <c r="HL16" s="276">
        <v>42268</v>
      </c>
      <c r="HM16" s="272"/>
    </row>
    <row r="17" spans="1:221">
      <c r="A17" s="32">
        <v>4</v>
      </c>
      <c r="B17" s="94" t="s">
        <v>7</v>
      </c>
      <c r="C17" s="100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43" t="e">
        <f>WORKDAY(U18,#REF!,'Holiday Schedule'!$B$2:$B$30)</f>
        <v>#REF!</v>
      </c>
      <c r="V17" s="43" t="e">
        <f>WORKDAY(V18,#REF!,'Holiday Schedule'!$B$2:$B$30)</f>
        <v>#REF!</v>
      </c>
      <c r="W17" s="43" t="e">
        <f>WORKDAY(W18,#REF!,'Holiday Schedule'!$B$2:$B$30)</f>
        <v>#REF!</v>
      </c>
      <c r="X17" s="43" t="e">
        <f>WORKDAY(X18,#REF!,'Holiday Schedule'!$B$2:$B$30)</f>
        <v>#REF!</v>
      </c>
      <c r="Y17" s="43" t="e">
        <f>WORKDAY(Y18,#REF!,'Holiday Schedule'!$B$2:$B$30)</f>
        <v>#REF!</v>
      </c>
      <c r="Z17" s="43" t="e">
        <f>WORKDAY(Z18,#REF!,'Holiday Schedule'!$B$2:$B$30)</f>
        <v>#REF!</v>
      </c>
      <c r="AA17" s="43" t="e">
        <f>WORKDAY(AA18,#REF!,'Holiday Schedule'!$B$2:$B$30)</f>
        <v>#REF!</v>
      </c>
      <c r="AB17" s="43" t="e">
        <f>WORKDAY(AB18,#REF!,'Holiday Schedule'!$B$2:$B$30)</f>
        <v>#REF!</v>
      </c>
      <c r="AC17" s="43" t="e">
        <f>WORKDAY(AC18,#REF!,'Holiday Schedule'!$B$2:$B$30)</f>
        <v>#REF!</v>
      </c>
      <c r="AD17" s="43" t="e">
        <f>WORKDAY(AD18,#REF!,'Holiday Schedule'!$B$2:$B$30)</f>
        <v>#REF!</v>
      </c>
      <c r="AE17" s="43" t="e">
        <f>WORKDAY(AE18,#REF!,'Holiday Schedule'!$B$2:$B$30)</f>
        <v>#REF!</v>
      </c>
      <c r="AF17" s="43" t="e">
        <f>WORKDAY(AF18,#REF!,'Holiday Schedule'!$B$2:$B$30)</f>
        <v>#REF!</v>
      </c>
      <c r="AG17" s="43" t="e">
        <f>WORKDAY(AG18,#REF!,'Holiday Schedule'!$B$2:$B$30)</f>
        <v>#REF!</v>
      </c>
      <c r="AH17" s="43" t="e">
        <f>WORKDAY(AH18,#REF!,'Holiday Schedule'!$B$2:$B$30)</f>
        <v>#REF!</v>
      </c>
      <c r="AI17" s="43" t="e">
        <f>WORKDAY(AI18,#REF!,'Holiday Schedule'!$B$2:$B$30)</f>
        <v>#REF!</v>
      </c>
      <c r="AJ17" s="43" t="e">
        <f>WORKDAY(AJ18,#REF!,'Holiday Schedule'!$B$2:$B$30)</f>
        <v>#REF!</v>
      </c>
      <c r="AK17" s="43" t="e">
        <f>WORKDAY(AK18,#REF!,'Holiday Schedule'!$B$2:$B$30)</f>
        <v>#REF!</v>
      </c>
      <c r="AL17" s="43" t="e">
        <f>WORKDAY(AL18,#REF!,'Holiday Schedule'!$B$2:$B$30)</f>
        <v>#REF!</v>
      </c>
      <c r="AM17" s="43" t="e">
        <f>WORKDAY(AM18,#REF!,'Holiday Schedule'!$B$2:$B$30)</f>
        <v>#REF!</v>
      </c>
      <c r="AN17" s="43" t="e">
        <f>WORKDAY(AN18,#REF!,'Holiday Schedule'!$B$2:$B$30)</f>
        <v>#REF!</v>
      </c>
      <c r="AO17" s="43" t="e">
        <f>WORKDAY(AO18,#REF!,'Holiday Schedule'!$B$2:$B$30)</f>
        <v>#REF!</v>
      </c>
      <c r="AP17" s="43" t="e">
        <f>WORKDAY(AP18,#REF!,'Holiday Schedule'!$B$2:$B$30)</f>
        <v>#REF!</v>
      </c>
      <c r="AQ17" s="43" t="e">
        <f>WORKDAY(AQ18,#REF!,'Holiday Schedule'!$B$2:$B$30)</f>
        <v>#REF!</v>
      </c>
      <c r="AR17" s="43" t="e">
        <f>WORKDAY(AR18,#REF!,'Holiday Schedule'!$B$2:$B$30)</f>
        <v>#REF!</v>
      </c>
      <c r="AS17" s="187">
        <f>WORKDAY(AS18,'QN Slow Moving'!$GD16,$J$63:$J$88)</f>
        <v>42056</v>
      </c>
      <c r="AT17" s="187">
        <f>WORKDAY(AT18,'QN Slow Moving'!$GD16,$J$63:$J$88)</f>
        <v>42033</v>
      </c>
      <c r="AU17" s="187">
        <f>WORKDAY(AU18,'QN Slow Moving'!$GD16,$J$63:$J$88)</f>
        <v>42041</v>
      </c>
      <c r="AV17" s="187">
        <f>WORKDAY(AV18,'QN Slow Moving'!$GD16,$J$63:$J$88)</f>
        <v>42056</v>
      </c>
      <c r="AW17" s="187">
        <f>WORKDAY(AW18,'QN Slow Moving'!$GD16,$J$63:$J$88)</f>
        <v>42044</v>
      </c>
      <c r="AX17" s="188">
        <v>42233</v>
      </c>
      <c r="AY17" s="187">
        <v>42110</v>
      </c>
      <c r="AZ17" s="188">
        <f>WORKDAY(AZ18,'QN Slow Moving'!$GD16,$J$63:$J$88)</f>
        <v>42146</v>
      </c>
      <c r="BA17" s="184">
        <f>WORKDAY(BA18,'QN Slow Moving'!$GD16,$J$63:$J$88)</f>
        <v>42179</v>
      </c>
      <c r="BB17" s="188">
        <v>42229</v>
      </c>
      <c r="BC17" s="188">
        <f>WORKDAY(BC18,'QN Slow Moving'!$GD16,$J$63:$J$88)</f>
        <v>42124</v>
      </c>
      <c r="BD17" s="184">
        <f>WORKDAY(BD18,'QN Slow Moving'!$GD16,$J$63:$J$88)</f>
        <v>42205</v>
      </c>
      <c r="BE17" s="184">
        <f>WORKDAY(BE18,'QN Slow Moving'!$GD16,$J$63:$J$88)</f>
        <v>42208</v>
      </c>
      <c r="BF17" s="184">
        <f>WORKDAY(BF18,'QN Slow Moving'!$GD16,$J$63:$J$88)</f>
        <v>42208</v>
      </c>
      <c r="BG17" s="185">
        <f>WORKDAY(BG18,'QN Slow Moving'!$GD16,$J$63:$J$88)</f>
        <v>42212</v>
      </c>
      <c r="BH17" s="184">
        <f>WORKDAY(BH18,'QN Slow Moving'!$GD16,$J$63:$J$88)</f>
        <v>42208</v>
      </c>
      <c r="BI17" s="187" t="e">
        <f>WORKDAY(BI18,'QN Slow Moving'!$GD16,$J$63:$J$88)</f>
        <v>#REF!</v>
      </c>
      <c r="BJ17" s="188">
        <f>WORKDAY(BJ18,'QN Slow Moving'!$GD16,$J$63:$J$88)</f>
        <v>42137</v>
      </c>
      <c r="BK17" s="188">
        <f>WORKDAY(BK18,'QN Slow Moving'!$GD16,$J$63:$J$88)</f>
        <v>42132</v>
      </c>
      <c r="BL17" s="188">
        <f>WORKDAY(BL18,'QN Slow Moving'!$GD16,$J$63:$J$88)</f>
        <v>42137</v>
      </c>
      <c r="BM17" s="188">
        <f>WORKDAY(BM18,'QN Slow Moving'!$GD16,$J$63:$J$88)</f>
        <v>42131</v>
      </c>
      <c r="BN17" s="188">
        <f>WORKDAY(BN18,'QN Slow Moving'!$GD16,$J$63:$J$88)</f>
        <v>42132</v>
      </c>
      <c r="BO17" s="188">
        <v>7599</v>
      </c>
      <c r="BP17" s="188">
        <f>WORKDAY(BP18,'QN Slow Moving'!$GD16,$J$63:$J$88)</f>
        <v>42146</v>
      </c>
      <c r="BQ17" s="188">
        <f>WORKDAY(BQ18,'QN Slow Moving'!$GD16,$J$63:$J$88)</f>
        <v>42143</v>
      </c>
      <c r="BR17" s="188">
        <f>WORKDAY(BR18,'QN Slow Moving'!$GD16,$J$63:$J$88)</f>
        <v>42143</v>
      </c>
      <c r="BS17" s="188">
        <v>42229</v>
      </c>
      <c r="BT17" s="188">
        <f>WORKDAY(BT18,'QN Slow Moving'!$GD16,$J$63:$J$88)</f>
        <v>42145</v>
      </c>
      <c r="BU17" s="188">
        <f>WORKDAY(BU18,'QN Slow Moving'!$GD16,$J$63:$J$88)</f>
        <v>42166</v>
      </c>
      <c r="BV17" s="188">
        <f>WORKDAY(BV18,'QN Slow Moving'!$GD16,$J$63:$J$88)</f>
        <v>42115</v>
      </c>
      <c r="BW17" s="188">
        <v>42139</v>
      </c>
      <c r="BX17" s="190">
        <f>WORKDAY(BX18,'QN Slow Moving'!$GD16,$J$63:$J$88)</f>
        <v>42119</v>
      </c>
      <c r="BY17" s="190">
        <f>WORKDAY(BY18,'QN Slow Moving'!$GD16,$J$63:$J$88)</f>
        <v>42082</v>
      </c>
      <c r="BZ17" s="188">
        <f>WORKDAY(BZ18,'QN Slow Moving'!$GD16,$J$63:$J$88)</f>
        <v>42143</v>
      </c>
      <c r="CA17" s="188">
        <f>WORKDAY(CA18,'QN Slow Moving'!$GD16,$J$63:$J$88)</f>
        <v>42145</v>
      </c>
      <c r="CB17" s="184">
        <f>WORKDAY(CB19,'QN Slow Moving'!$GD16,$J$63:$J$88)</f>
        <v>42142</v>
      </c>
      <c r="CC17" s="184">
        <f>WORKDAY(CC18,'QN Slow Moving'!$GD16,$J$63:$J$88)</f>
        <v>42177</v>
      </c>
      <c r="CD17" s="184">
        <f>WORKDAY(CD19,'QN Slow Moving'!$GD16,$J$63:$J$88)</f>
        <v>42142</v>
      </c>
      <c r="CE17" s="184">
        <f>WORKDAY(CE18,'QN Slow Moving'!$GD16,$J$63:$J$88)</f>
        <v>42143</v>
      </c>
      <c r="CF17" s="184">
        <f>WORKDAY(CF18,'QN Slow Moving'!$GD16,$J$63:$J$88)</f>
        <v>42166</v>
      </c>
      <c r="CG17" s="184">
        <f>WORKDAY(CG18,'QN Slow Moving'!$GD16,$J$63:$J$88)</f>
        <v>42173</v>
      </c>
      <c r="CH17" s="184">
        <f>WORKDAY(CH18,'QN Slow Moving'!$GD16,$J$63:$J$88)</f>
        <v>42177</v>
      </c>
      <c r="CI17" s="184">
        <f>WORKDAY(CI18,'QN Slow Moving'!$GD16,$J$63:$J$88)</f>
        <v>42207</v>
      </c>
      <c r="CJ17" s="184">
        <f>WORKDAY(CJ18,'QN Slow Moving'!$GD16,$J$63:$J$88)</f>
        <v>42208</v>
      </c>
      <c r="CK17" s="184">
        <f>WORKDAY(CK18,'QN Slow Moving'!$GD16,$J$63:$J$88)</f>
        <v>42208</v>
      </c>
      <c r="CL17" s="184">
        <f>WORKDAY(CL18,'QN Slow Moving'!$GD16,$J$63:$J$88)</f>
        <v>42179</v>
      </c>
      <c r="CM17" s="184">
        <f>WORKDAY(CM18,'QN Slow Moving'!$GD16,$J$63:$J$88)</f>
        <v>42179</v>
      </c>
      <c r="CN17" s="183">
        <f>WORKDAY(CN18,'QN Slow Moving'!$GD16,$J$63:$J$88)</f>
        <v>42119</v>
      </c>
      <c r="CO17" s="184">
        <f>WORKDAY(CO18,'QN Slow Moving'!$GD16,$J$63:$J$88)</f>
        <v>42106</v>
      </c>
      <c r="CP17" s="184">
        <f>WORKDAY(CP18,'QN Slow Moving'!$GD16,$J$63:$J$88)</f>
        <v>42075</v>
      </c>
      <c r="CQ17" s="184">
        <f>WORKDAY(CQ18,'QN Slow Moving'!$GD16,$J$63:$J$88)</f>
        <v>42094</v>
      </c>
      <c r="CR17" s="184">
        <f>WORKDAY(CR18,'QN Slow Moving'!$GD16,$J$63:$J$88)</f>
        <v>42106</v>
      </c>
      <c r="CS17" s="184">
        <f>WORKDAY(CS18,'QN Slow Moving'!$GD16,$J$63:$J$88)</f>
        <v>42106</v>
      </c>
      <c r="CT17" s="183">
        <f>WORKDAY(CT18,'QN Slow Moving'!$GD16,$J$63:$J$88)</f>
        <v>42114</v>
      </c>
      <c r="CU17" s="184">
        <f>WORKDAY(CU18,'QN Slow Moving'!$GD16,$J$63:$J$88)</f>
        <v>42115</v>
      </c>
      <c r="CV17" s="184">
        <f>WORKDAY(CV18,'QN Slow Moving'!$GD16,$J$63:$J$88)</f>
        <v>42106</v>
      </c>
      <c r="CW17" s="184">
        <f>WORKDAY(CW18,'QN Slow Moving'!$GD16,$J$63:$J$88)</f>
        <v>42116</v>
      </c>
      <c r="CX17" s="184">
        <f>WORKDAY(CX18,'QN Slow Moving'!$GD16,$J$63:$J$88)</f>
        <v>42114</v>
      </c>
      <c r="CY17" s="184">
        <f>WORKDAY(CY18,'QN Slow Moving'!$GD16,$J$63:$J$88)</f>
        <v>42207</v>
      </c>
      <c r="CZ17" s="184">
        <f>WORKDAY(CZ18,'QN Slow Moving'!$GD16,$J$63:$J$88)</f>
        <v>42205</v>
      </c>
      <c r="DA17" s="188">
        <f>WORKDAY(DA18,'QN Slow Moving'!$GD16,$J$63:$J$88)</f>
        <v>42132</v>
      </c>
      <c r="DB17" s="188">
        <f>WORKDAY(DB18,'QN Slow Moving'!$GD16,$J$63:$J$88)</f>
        <v>42146</v>
      </c>
      <c r="DC17" s="188">
        <f>WORKDAY(DC18,'QN Slow Moving'!$GD16,$J$63:$J$88)</f>
        <v>42146</v>
      </c>
      <c r="DD17" s="188">
        <f>WORKDAY(DD18,'QN Slow Moving'!$GD16,$J$63:$J$88)</f>
        <v>42136</v>
      </c>
      <c r="DE17" s="188">
        <f>WORKDAY(DE18,'QN Slow Moving'!$GD16,$J$63:$J$88)</f>
        <v>42143</v>
      </c>
      <c r="DF17" s="188">
        <f>WORKDAY(DF18,'QN Slow Moving'!$GD16,$J$63:$J$88)</f>
        <v>42166</v>
      </c>
      <c r="DG17" s="188">
        <v>42238</v>
      </c>
      <c r="DH17" s="188">
        <v>42241</v>
      </c>
      <c r="DI17" s="188">
        <v>42242</v>
      </c>
      <c r="DJ17" s="183">
        <f>WORKDAY(DJ18,'QN Slow Moving'!$GD16,$J$63:$J$88)</f>
        <v>42066</v>
      </c>
      <c r="DK17" s="183">
        <f>WORKDAY(DK18,'QN Slow Moving'!$GD16,$J$63:$J$88)</f>
        <v>42065</v>
      </c>
      <c r="DL17" s="184">
        <f>WORKDAY(DL18,'QN Slow Moving'!$GD16,$J$63:$J$88)</f>
        <v>42177</v>
      </c>
      <c r="DM17" s="184">
        <f>WORKDAY(DM18,'QN Slow Moving'!$GD16,$J$63:$J$88)</f>
        <v>42177</v>
      </c>
      <c r="DN17" s="187">
        <v>42138</v>
      </c>
      <c r="DO17" s="184">
        <f>WORKDAY(DO18,'QN Slow Moving'!$GD16,$J$63:$J$88)</f>
        <v>42145</v>
      </c>
      <c r="DP17" s="184">
        <f>WORKDAY(DP18,'QN Slow Moving'!$GD16,$J$63:$J$88)</f>
        <v>42143</v>
      </c>
      <c r="DQ17" s="184">
        <f>WORKDAY(DQ18,'QN Slow Moving'!$GD16,$J$63:$J$88)</f>
        <v>42076</v>
      </c>
      <c r="DR17" s="184">
        <f>WORKDAY(DR18,'QN Slow Moving'!$GD16,$J$63:$J$88)</f>
        <v>42118</v>
      </c>
      <c r="DS17" s="184">
        <f>WORKDAY(DS18,'QN Slow Moving'!$GD16,$J$63:$J$88)</f>
        <v>42121</v>
      </c>
      <c r="DT17" s="183">
        <v>42121</v>
      </c>
      <c r="DU17" s="184">
        <f>WORKDAY(DU18,'QN Slow Moving'!$GD16,$J$63:$J$88)</f>
        <v>42132</v>
      </c>
      <c r="DV17" s="184">
        <f>WORKDAY(DV18,'QN Slow Moving'!$GD16,$J$63:$J$88)</f>
        <v>42132</v>
      </c>
      <c r="DW17" s="184">
        <f>WORKDAY(DW18,'QN Slow Moving'!$GD16,$J$63:$J$88)</f>
        <v>42132</v>
      </c>
      <c r="DX17" s="184">
        <f>WORKDAY(DX18,'QN Slow Moving'!$GD16,$J$63:$J$88)</f>
        <v>42142</v>
      </c>
      <c r="DY17" s="184">
        <f>WORKDAY(DY18,'QN Slow Moving'!$GD16,$J$63:$J$88)</f>
        <v>42143</v>
      </c>
      <c r="DZ17" s="184">
        <f>WORKDAY(DZ18,'QN Slow Moving'!$GD16,$J$63:$J$88)</f>
        <v>42207</v>
      </c>
      <c r="EA17" s="184">
        <f>WORKDAY(EA18,'QN Slow Moving'!$GD16,$J$63:$J$88)</f>
        <v>42207</v>
      </c>
      <c r="EB17" s="185">
        <f>WORKDAY(EB18,'QN Slow Moving'!$GD16,$J$63:$J$88)</f>
        <v>42244</v>
      </c>
      <c r="EC17" s="185">
        <f>WORKDAY(EC18,'QN Slow Moving'!$GD16,$J$63:$J$88)</f>
        <v>42244</v>
      </c>
      <c r="ED17" s="188">
        <v>42229</v>
      </c>
      <c r="EE17" s="188">
        <v>42224</v>
      </c>
      <c r="EF17" s="188">
        <f>WORKDAY(EF18,'QN Slow Moving'!$GD16,$J$63:$J$88)</f>
        <v>42146</v>
      </c>
      <c r="EG17" s="188">
        <v>42229</v>
      </c>
      <c r="EH17" s="188">
        <v>42235</v>
      </c>
      <c r="EI17" s="188">
        <f>WORKDAY(EI18,'QN Slow Moving'!$GD16,$J$63:$J$88)</f>
        <v>42142</v>
      </c>
      <c r="EJ17" s="184">
        <f>WORKDAY(EJ18,'QN Slow Moving'!$GD16,$J$63:$J$88)</f>
        <v>42143</v>
      </c>
      <c r="EK17" s="184">
        <f>WORKDAY(EK18,'QN Slow Moving'!$GD16,$J$63:$J$88)</f>
        <v>42143</v>
      </c>
      <c r="EL17" s="184">
        <f>WORKDAY(EL18,'QN Slow Moving'!$GD16,$J$63:$J$88)</f>
        <v>42166</v>
      </c>
      <c r="EM17" s="184">
        <f>WORKDAY(EM18,'QN Slow Moving'!$GD16,$J$63:$J$88)</f>
        <v>42143</v>
      </c>
      <c r="EN17" s="184">
        <f>WORKDAY(EN18,'QN Slow Moving'!$GD16,$J$63:$J$88)</f>
        <v>42143</v>
      </c>
      <c r="EO17" s="184">
        <f>WORKDAY(EO18,'QN Slow Moving'!$GD16,$J$63:$J$88)</f>
        <v>42171</v>
      </c>
      <c r="EP17" s="184">
        <f>WORKDAY(EP18,'QN Slow Moving'!$GD16,$J$63:$J$88)</f>
        <v>42132</v>
      </c>
      <c r="EQ17" s="184">
        <f>WORKDAY(EQ18,'QN Slow Moving'!$GD16,$J$63:$J$88)</f>
        <v>42142</v>
      </c>
      <c r="ER17" s="184">
        <f>WORKDAY(ER18,'QN Slow Moving'!$GD16,$J$63:$J$88)</f>
        <v>42145</v>
      </c>
      <c r="ES17" s="184">
        <f>WORKDAY(ES18,'QN Slow Moving'!$GD16,$J$63:$J$88)</f>
        <v>42145</v>
      </c>
      <c r="ET17" s="184">
        <f>WORKDAY(ET18,'QN Slow Moving'!$GD16,$J$63:$J$88)</f>
        <v>42145</v>
      </c>
      <c r="EU17" s="184">
        <f>WORKDAY(EU18,'QN Slow Moving'!$GD16,$J$63:$J$88)</f>
        <v>42145</v>
      </c>
      <c r="EV17" s="184">
        <f>WORKDAY(EV18,'QN Slow Moving'!$GD16,$J$63:$J$88)</f>
        <v>42124</v>
      </c>
      <c r="EW17" s="184">
        <f>WORKDAY(EW18,'QN Slow Moving'!$GD16,$J$63:$J$88)</f>
        <v>42208</v>
      </c>
      <c r="EX17" s="185">
        <f>WORKDAY(EX18,'QN Slow Moving'!$GD16,$J$63:$J$88)</f>
        <v>42212</v>
      </c>
      <c r="EY17" s="185">
        <f>WORKDAY(EY18,'QN Slow Moving'!$GD16,$J$63:$J$88)</f>
        <v>42209</v>
      </c>
      <c r="EZ17" s="185">
        <f>WORKDAY(EZ18,'QN Slow Moving'!$GD16,$J$63:$J$88)</f>
        <v>42212</v>
      </c>
      <c r="FA17" s="185">
        <f>WORKDAY(FA18,'QN Slow Moving'!$GD16,$J$63:$J$88)</f>
        <v>42223</v>
      </c>
      <c r="FB17" s="185">
        <f>WORKDAY(FB18,'QN Slow Moving'!$GD16,$J$63:$J$88)</f>
        <v>42263</v>
      </c>
      <c r="FC17" s="185">
        <f>WORKDAY(FC18,'QN Slow Moving'!$GD16,$J$63:$J$88)</f>
        <v>42241</v>
      </c>
      <c r="FD17" s="185">
        <f>WORKDAY(FD18,'QN Slow Moving'!$GD16,$J$63:$J$88)</f>
        <v>42241</v>
      </c>
      <c r="FE17" s="185">
        <f>WORKDAY(FE18,'QN Slow Moving'!$GD16,$J$63:$J$88)</f>
        <v>42242</v>
      </c>
      <c r="FF17" s="188">
        <f>WORKDAY(FF18,'QN Slow Moving'!$GD16,$J$63:$J$88)</f>
        <v>42121</v>
      </c>
      <c r="FG17" s="188">
        <f>WORKDAY(FG18,'QN Slow Moving'!$GD16,$J$63:$J$88)</f>
        <v>42121</v>
      </c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51">
        <v>42265</v>
      </c>
      <c r="FV17" s="43" t="e">
        <f>WORKDAY(FV18,#REF!,'Holiday Schedule'!$B$2:$B$30)</f>
        <v>#REF!</v>
      </c>
      <c r="FW17" s="43" t="e">
        <f>WORKDAY(FW18,#REF!,'Holiday Schedule'!$B$2:$B$30)</f>
        <v>#REF!</v>
      </c>
      <c r="FX17" s="43" t="e">
        <f>WORKDAY(FX18,#REF!,'Holiday Schedule'!$B$2:$B$30)</f>
        <v>#REF!</v>
      </c>
      <c r="FY17" s="43" t="e">
        <f>WORKDAY(FY18,#REF!,'Holiday Schedule'!$B$2:$B$30)</f>
        <v>#REF!</v>
      </c>
      <c r="FZ17" s="43" t="e">
        <f>WORKDAY(FZ18,#REF!,'Holiday Schedule'!$B$2:$B$30)</f>
        <v>#REF!</v>
      </c>
      <c r="GA17" s="43"/>
      <c r="GB17" s="43" t="e">
        <f>WORKDAY(GB18,#REF!,'Holiday Schedule'!$B$2:$B$30)</f>
        <v>#REF!</v>
      </c>
      <c r="GC17" s="61"/>
      <c r="GD17" s="43"/>
      <c r="GE17" s="43"/>
      <c r="GF17" s="43"/>
      <c r="GG17" s="43" t="e">
        <f>WORKDAY(GG18,#REF!,'Holiday Schedule'!$B$2:$B$30)</f>
        <v>#REF!</v>
      </c>
      <c r="GH17" s="43" t="e">
        <f>WORKDAY(GH18,#REF!,'Holiday Schedule'!$B$2:$B$30)</f>
        <v>#REF!</v>
      </c>
      <c r="GI17" s="43" t="e">
        <f>WORKDAY(GI18,#REF!,'Holiday Schedule'!$B$2:$B$30)</f>
        <v>#REF!</v>
      </c>
      <c r="GJ17" s="45" t="e">
        <f>WORKDAY(GJ18,#REF!,'Holiday Schedule'!$B$2:$B$30)</f>
        <v>#REF!</v>
      </c>
      <c r="GK17" s="208"/>
      <c r="GL17" s="114"/>
      <c r="GM17" s="43"/>
      <c r="GN17" s="43"/>
      <c r="GO17" s="43" t="e">
        <f>WORKDAY(GO18,#REF!,'Holiday Schedule'!$B$2:$B$30)</f>
        <v>#REF!</v>
      </c>
      <c r="GP17" s="49">
        <v>42269</v>
      </c>
      <c r="GQ17" s="61"/>
      <c r="GR17" s="61"/>
      <c r="GS17" s="43" t="e">
        <f>WORKDAY(GS18,#REF!,'Holiday Schedule'!$B$2:$B$30)</f>
        <v>#REF!</v>
      </c>
      <c r="GT17" s="43" t="e">
        <f>WORKDAY(GT18,#REF!,'Holiday Schedule'!$B$2:$B$30)</f>
        <v>#REF!</v>
      </c>
      <c r="GU17" s="43" t="e">
        <f>WORKDAY(GU18,#REF!,'Holiday Schedule'!$B$2:$B$30)</f>
        <v>#REF!</v>
      </c>
      <c r="GV17" s="272" t="e">
        <f>WORKDAY(GV18,#REF!,'Holiday Schedule'!$B$2:$B$30)</f>
        <v>#REF!</v>
      </c>
      <c r="GW17" s="272">
        <f>WORKDAY(GW18,$A16,'Holiday Schedule'!$B$2:$B$30)</f>
        <v>42328</v>
      </c>
      <c r="GX17" s="271"/>
      <c r="GY17" s="275" t="e">
        <f>WORKDAY(GY18,#REF!,'Holiday Schedule'!$B$2:$B$30)</f>
        <v>#REF!</v>
      </c>
      <c r="GZ17" s="275">
        <v>42265</v>
      </c>
      <c r="HA17" s="275">
        <v>42265</v>
      </c>
      <c r="HB17" s="275">
        <v>42265</v>
      </c>
      <c r="HC17" s="272" t="e">
        <f>WORKDAY(HC18,#REF!,'Holiday Schedule'!$B$2:$B$30)</f>
        <v>#REF!</v>
      </c>
      <c r="HD17" s="272" t="e">
        <f>WORKDAY(HD18,#REF!,'Holiday Schedule'!$B$2:$B$30)</f>
        <v>#REF!</v>
      </c>
      <c r="HE17" s="272" t="e">
        <f>WORKDAY(HE18,#REF!,'Holiday Schedule'!$B$2:$B$30)</f>
        <v>#REF!</v>
      </c>
      <c r="HF17" s="272" t="e">
        <f>WORKDAY(HF18,#REF!,'Holiday Schedule'!$B$2:$B$30)</f>
        <v>#REF!</v>
      </c>
      <c r="HG17" s="272" t="e">
        <f>WORKDAY(HG18,#REF!,'Holiday Schedule'!$B$2:$B$30)</f>
        <v>#REF!</v>
      </c>
      <c r="HH17" s="272" t="e">
        <f>WORKDAY(HH18,#REF!,'Holiday Schedule'!$B$2:$B$30)</f>
        <v>#REF!</v>
      </c>
      <c r="HI17" s="272" t="e">
        <f>WORKDAY(HI18,#REF!,'Holiday Schedule'!$B$2:$B$30)</f>
        <v>#REF!</v>
      </c>
      <c r="HJ17" s="272" t="e">
        <f>WORKDAY(HJ18,#REF!,'Holiday Schedule'!$B$2:$B$30)</f>
        <v>#REF!</v>
      </c>
      <c r="HK17" s="272" t="e">
        <f>WORKDAY(HK18,#REF!,'Holiday Schedule'!$B$2:$B$30)</f>
        <v>#REF!</v>
      </c>
      <c r="HL17" s="275">
        <v>42263</v>
      </c>
      <c r="HM17" s="272"/>
    </row>
    <row r="18" spans="1:221">
      <c r="A18" s="32">
        <v>0.5</v>
      </c>
      <c r="B18" s="97" t="s">
        <v>59</v>
      </c>
      <c r="C18" s="100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43" t="e">
        <f>WORKDAY(U19,#REF!,'Holiday Schedule'!$B$2:$B$30)</f>
        <v>#REF!</v>
      </c>
      <c r="V18" s="43" t="e">
        <f>WORKDAY(V19,#REF!,'Holiday Schedule'!$B$2:$B$30)</f>
        <v>#REF!</v>
      </c>
      <c r="W18" s="43" t="e">
        <f>WORKDAY(W19,#REF!,'Holiday Schedule'!$B$2:$B$30)</f>
        <v>#REF!</v>
      </c>
      <c r="X18" s="43" t="e">
        <f>WORKDAY(X19,#REF!,'Holiday Schedule'!$B$2:$B$30)</f>
        <v>#REF!</v>
      </c>
      <c r="Y18" s="43" t="e">
        <f>WORKDAY(Y19,#REF!,'Holiday Schedule'!$B$2:$B$30)</f>
        <v>#REF!</v>
      </c>
      <c r="Z18" s="43" t="e">
        <f>WORKDAY(Z19,#REF!,'Holiday Schedule'!$B$2:$B$30)</f>
        <v>#REF!</v>
      </c>
      <c r="AA18" s="53">
        <v>42265</v>
      </c>
      <c r="AB18" s="43" t="e">
        <f>WORKDAY(AB19,#REF!,'Holiday Schedule'!$B$2:$B$30)</f>
        <v>#REF!</v>
      </c>
      <c r="AC18" s="43" t="e">
        <f>WORKDAY(AC19,#REF!,'Holiday Schedule'!$B$2:$B$30)</f>
        <v>#REF!</v>
      </c>
      <c r="AD18" s="43" t="e">
        <f>WORKDAY(AD19,#REF!,'Holiday Schedule'!$B$2:$B$30)</f>
        <v>#REF!</v>
      </c>
      <c r="AE18" s="43" t="e">
        <f>WORKDAY(AE19,#REF!,'Holiday Schedule'!$B$2:$B$30)</f>
        <v>#REF!</v>
      </c>
      <c r="AF18" s="43" t="e">
        <f>WORKDAY(AF19,#REF!,'Holiday Schedule'!$B$2:$B$30)</f>
        <v>#REF!</v>
      </c>
      <c r="AG18" s="43" t="e">
        <f>WORKDAY(AG19,#REF!,'Holiday Schedule'!$B$2:$B$30)</f>
        <v>#REF!</v>
      </c>
      <c r="AH18" s="43" t="e">
        <f>WORKDAY(AH19,#REF!,'Holiday Schedule'!$B$2:$B$30)</f>
        <v>#REF!</v>
      </c>
      <c r="AI18" s="43" t="e">
        <f>WORKDAY(AI19,#REF!,'Holiday Schedule'!$B$2:$B$30)</f>
        <v>#REF!</v>
      </c>
      <c r="AJ18" s="43" t="e">
        <f>WORKDAY(AJ19,#REF!,'Holiday Schedule'!$B$2:$B$30)</f>
        <v>#REF!</v>
      </c>
      <c r="AK18" s="43" t="e">
        <f>WORKDAY(AK19,#REF!,'Holiday Schedule'!$B$2:$B$30)</f>
        <v>#REF!</v>
      </c>
      <c r="AL18" s="43" t="e">
        <f>WORKDAY(AL19,#REF!,'Holiday Schedule'!$B$2:$B$30)</f>
        <v>#REF!</v>
      </c>
      <c r="AM18" s="43" t="e">
        <f>WORKDAY(AM19,#REF!,'Holiday Schedule'!$B$2:$B$30)</f>
        <v>#REF!</v>
      </c>
      <c r="AN18" s="43" t="e">
        <f>WORKDAY(AN19,#REF!,'Holiday Schedule'!$B$2:$B$30)</f>
        <v>#REF!</v>
      </c>
      <c r="AO18" s="43" t="e">
        <f>WORKDAY(AO19,#REF!,'Holiday Schedule'!$B$2:$B$30)</f>
        <v>#REF!</v>
      </c>
      <c r="AP18" s="43" t="e">
        <f>WORKDAY(AP19,#REF!,'Holiday Schedule'!$B$2:$B$30)</f>
        <v>#REF!</v>
      </c>
      <c r="AQ18" s="43" t="e">
        <f>WORKDAY(AQ19,#REF!,'Holiday Schedule'!$B$2:$B$30)</f>
        <v>#REF!</v>
      </c>
      <c r="AR18" s="43" t="e">
        <f>WORKDAY(AR19,#REF!,'Holiday Schedule'!$B$2:$B$30)</f>
        <v>#REF!</v>
      </c>
      <c r="AS18" s="187">
        <f>WORKDAY(AS19,'QN Slow Moving'!$GD17,$J$63:$J$88)</f>
        <v>42056</v>
      </c>
      <c r="AT18" s="187">
        <f>WORKDAY(AT19,'QN Slow Moving'!$GD17,$J$63:$J$88)</f>
        <v>42033</v>
      </c>
      <c r="AU18" s="187">
        <f>WORKDAY(AU19,'QN Slow Moving'!$GD17,$J$63:$J$88)</f>
        <v>42041</v>
      </c>
      <c r="AV18" s="187">
        <f>WORKDAY(AV19,'QN Slow Moving'!$GD17,$J$63:$J$88)</f>
        <v>42056</v>
      </c>
      <c r="AW18" s="187">
        <f>WORKDAY(AW19,'QN Slow Moving'!$GD17,$J$63:$J$88)</f>
        <v>42044</v>
      </c>
      <c r="AX18" s="188">
        <f>WORKDAY(AX19,'QN Slow Moving'!$GD17,$J$63:$J$88)</f>
        <v>42145</v>
      </c>
      <c r="AY18" s="187">
        <f>WORKDAY(AY19,'QN Slow Moving'!$GD17,$J$63:$J$88)</f>
        <v>42065</v>
      </c>
      <c r="AZ18" s="188">
        <f>WORKDAY(AZ19,'QN Slow Moving'!$GD17,$J$63:$J$88)</f>
        <v>42146</v>
      </c>
      <c r="BA18" s="184">
        <f>WORKDAY(BA19,'QN Slow Moving'!$GD17,$J$63:$J$88)</f>
        <v>42179</v>
      </c>
      <c r="BB18" s="188">
        <f>WORKDAY(BB19,'QN Slow Moving'!$GD17,$J$63:$J$88)</f>
        <v>42146</v>
      </c>
      <c r="BC18" s="188">
        <f>WORKDAY(BC19,'QN Slow Moving'!$GD17,$J$63:$J$88)</f>
        <v>42124</v>
      </c>
      <c r="BD18" s="184">
        <f>WORKDAY(BD19,'QN Slow Moving'!$GD17,$J$63:$J$88)</f>
        <v>42205</v>
      </c>
      <c r="BE18" s="184">
        <f>WORKDAY(BE19,'QN Slow Moving'!$GD17,$J$63:$J$88)</f>
        <v>42208</v>
      </c>
      <c r="BF18" s="184">
        <f>WORKDAY(BF19,'QN Slow Moving'!$GD17,$J$63:$J$88)</f>
        <v>42208</v>
      </c>
      <c r="BG18" s="185">
        <f>WORKDAY(BG19,'QN Slow Moving'!$GD17,$J$63:$J$88)</f>
        <v>42212</v>
      </c>
      <c r="BH18" s="184">
        <f>WORKDAY(BH19,'QN Slow Moving'!$GD17,$J$63:$J$88)</f>
        <v>42208</v>
      </c>
      <c r="BI18" s="187" t="e">
        <f>WORKDAY(BI19,'QN Slow Moving'!$GD17,$J$63:$J$88)</f>
        <v>#REF!</v>
      </c>
      <c r="BJ18" s="188">
        <f>WORKDAY(BJ19,'QN Slow Moving'!$GD17,$J$63:$J$88)</f>
        <v>42137</v>
      </c>
      <c r="BK18" s="188">
        <f>WORKDAY(BK19,'QN Slow Moving'!$GD17,$J$63:$J$88)</f>
        <v>42132</v>
      </c>
      <c r="BL18" s="188">
        <f>WORKDAY(BL19,'QN Slow Moving'!$GD17,$J$63:$J$88)</f>
        <v>42137</v>
      </c>
      <c r="BM18" s="188">
        <f>WORKDAY(BM19,'QN Slow Moving'!$GD17,$J$63:$J$88)</f>
        <v>42131</v>
      </c>
      <c r="BN18" s="188">
        <f>WORKDAY(BN19,'QN Slow Moving'!$GD17,$J$63:$J$88)</f>
        <v>42132</v>
      </c>
      <c r="BO18" s="188">
        <f>WORKDAY(BO19,'QN Slow Moving'!$GD17,$J$63:$J$88)</f>
        <v>42142</v>
      </c>
      <c r="BP18" s="188">
        <f>WORKDAY(BP19,'QN Slow Moving'!$GD17,$J$63:$J$88)</f>
        <v>42146</v>
      </c>
      <c r="BQ18" s="188">
        <f>WORKDAY(BQ19,'QN Slow Moving'!$GD17,$J$63:$J$88)</f>
        <v>42143</v>
      </c>
      <c r="BR18" s="188">
        <f>WORKDAY(BR19,'QN Slow Moving'!$GD17,$J$63:$J$88)</f>
        <v>42143</v>
      </c>
      <c r="BS18" s="188">
        <v>42220</v>
      </c>
      <c r="BT18" s="188">
        <f>WORKDAY(BT19,'QN Slow Moving'!$GD17,$J$63:$J$88)</f>
        <v>42145</v>
      </c>
      <c r="BU18" s="188">
        <f>WORKDAY(BU19,'QN Slow Moving'!$GD17,$J$63:$J$88)</f>
        <v>42166</v>
      </c>
      <c r="BV18" s="188">
        <f>WORKDAY(BV19,'QN Slow Moving'!$GD17,$J$63:$J$88)</f>
        <v>42115</v>
      </c>
      <c r="BW18" s="188">
        <v>42137</v>
      </c>
      <c r="BX18" s="190">
        <v>42119</v>
      </c>
      <c r="BY18" s="190">
        <f>WORKDAY(BY19,'QN Slow Moving'!$GD17,$J$63:$J$88)</f>
        <v>42082</v>
      </c>
      <c r="BZ18" s="188">
        <f>WORKDAY(BZ19,'QN Slow Moving'!$GD17,$J$63:$J$88)</f>
        <v>42143</v>
      </c>
      <c r="CA18" s="188">
        <f>WORKDAY(CA19,'QN Slow Moving'!$GD17,$J$63:$J$88)</f>
        <v>42145</v>
      </c>
      <c r="CB18" s="184">
        <f>WORKDAY(CB20,'QN Slow Moving'!$GD17,$J$63:$J$88)</f>
        <v>42142</v>
      </c>
      <c r="CC18" s="184">
        <f>WORKDAY(CC19,'QN Slow Moving'!$GD17,$J$63:$J$88)</f>
        <v>42177</v>
      </c>
      <c r="CD18" s="184">
        <f>WORKDAY(CD20,'QN Slow Moving'!$GD17,$J$63:$J$88)</f>
        <v>42142</v>
      </c>
      <c r="CE18" s="184">
        <f>WORKDAY(CE19,'QN Slow Moving'!$GD17,$J$63:$J$88)</f>
        <v>42143</v>
      </c>
      <c r="CF18" s="184">
        <f>WORKDAY(CF19,'QN Slow Moving'!$GD17,$J$63:$J$88)</f>
        <v>42166</v>
      </c>
      <c r="CG18" s="184">
        <f>WORKDAY(CG19,'QN Slow Moving'!$GD17,$J$63:$J$88)</f>
        <v>42173</v>
      </c>
      <c r="CH18" s="184">
        <f>WORKDAY(CH19,'QN Slow Moving'!$GD17,$J$63:$J$88)</f>
        <v>42177</v>
      </c>
      <c r="CI18" s="184">
        <f>WORKDAY(CI19,'QN Slow Moving'!$GD17,$J$63:$J$88)</f>
        <v>42207</v>
      </c>
      <c r="CJ18" s="184">
        <f>WORKDAY(CJ19,'QN Slow Moving'!$GD17,$J$63:$J$88)</f>
        <v>42208</v>
      </c>
      <c r="CK18" s="184">
        <f>WORKDAY(CK19,'QN Slow Moving'!$GD17,$J$63:$J$88)</f>
        <v>42208</v>
      </c>
      <c r="CL18" s="184">
        <f>WORKDAY(CL19,'QN Slow Moving'!$GD17,$J$63:$J$88)</f>
        <v>42179</v>
      </c>
      <c r="CM18" s="184">
        <f>WORKDAY(CM19,'QN Slow Moving'!$GD17,$J$63:$J$88)</f>
        <v>42179</v>
      </c>
      <c r="CN18" s="183">
        <v>42119</v>
      </c>
      <c r="CO18" s="184">
        <f>WORKDAY(CO19,'QN Slow Moving'!$GD17,$J$63:$J$88)</f>
        <v>42106</v>
      </c>
      <c r="CP18" s="184">
        <f>WORKDAY(CP19,'QN Slow Moving'!$GD17,$J$63:$J$88)</f>
        <v>42075</v>
      </c>
      <c r="CQ18" s="184">
        <f>WORKDAY(CQ19,'QN Slow Moving'!$GD17,$J$63:$J$88)</f>
        <v>42094</v>
      </c>
      <c r="CR18" s="184">
        <f>WORKDAY(CR19,'QN Slow Moving'!$GD17,$J$63:$J$88)</f>
        <v>42106</v>
      </c>
      <c r="CS18" s="184">
        <f>WORKDAY(CS19,'QN Slow Moving'!$GD17,$J$63:$J$88)</f>
        <v>42106</v>
      </c>
      <c r="CT18" s="183">
        <f>WORKDAY(CT19,'QN Slow Moving'!$GD17,$J$63:$J$88)</f>
        <v>42114</v>
      </c>
      <c r="CU18" s="184">
        <f>WORKDAY(CU19,'QN Slow Moving'!$GD17,$J$63:$J$88)</f>
        <v>42115</v>
      </c>
      <c r="CV18" s="183">
        <f>WORKDAY(CV19,'QN Slow Moving'!$GD17,$J$63:$J$88)</f>
        <v>42106</v>
      </c>
      <c r="CW18" s="183">
        <f>WORKDAY(CW19,'QN Slow Moving'!$GD17,$J$63:$J$88)</f>
        <v>42116</v>
      </c>
      <c r="CX18" s="183">
        <f>WORKDAY(CX19,'QN Slow Moving'!$GD17,$J$63:$J$88)</f>
        <v>42114</v>
      </c>
      <c r="CY18" s="184">
        <f>WORKDAY(CY19,'QN Slow Moving'!$GD17,$J$63:$J$88)</f>
        <v>42207</v>
      </c>
      <c r="CZ18" s="184">
        <f>WORKDAY(CZ19,'QN Slow Moving'!$GD17,$J$63:$J$88)</f>
        <v>42205</v>
      </c>
      <c r="DA18" s="188">
        <f>WORKDAY(DA19,'QN Slow Moving'!$GD17,$J$63:$J$88)</f>
        <v>42132</v>
      </c>
      <c r="DB18" s="188">
        <f>WORKDAY(DB19,'QN Slow Moving'!$GD17,$J$63:$J$88)</f>
        <v>42146</v>
      </c>
      <c r="DC18" s="188">
        <f>WORKDAY(DC19,'QN Slow Moving'!$GD17,$J$63:$J$88)</f>
        <v>42146</v>
      </c>
      <c r="DD18" s="188">
        <f>WORKDAY(DD19,'QN Slow Moving'!$GD17,$J$63:$J$88)</f>
        <v>42136</v>
      </c>
      <c r="DE18" s="188">
        <f>WORKDAY(DE19,'QN Slow Moving'!$GD17,$J$63:$J$88)</f>
        <v>42143</v>
      </c>
      <c r="DF18" s="188">
        <f>WORKDAY(DF19,'QN Slow Moving'!$GD17,$J$63:$J$88)</f>
        <v>42166</v>
      </c>
      <c r="DG18" s="188">
        <v>42228</v>
      </c>
      <c r="DH18" s="188">
        <v>42230</v>
      </c>
      <c r="DI18" s="188">
        <v>42236</v>
      </c>
      <c r="DJ18" s="183">
        <f>WORKDAY(DJ19,'QN Slow Moving'!$GD17,$J$63:$J$88)</f>
        <v>42066</v>
      </c>
      <c r="DK18" s="183">
        <f>WORKDAY(DK19,'QN Slow Moving'!$GD17,$J$63:$J$88)</f>
        <v>42065</v>
      </c>
      <c r="DL18" s="184">
        <f>WORKDAY(DL19,'QN Slow Moving'!$GD17,$J$63:$J$88)</f>
        <v>42177</v>
      </c>
      <c r="DM18" s="184">
        <f>WORKDAY(DM19,'QN Slow Moving'!$GD17,$J$63:$J$88)</f>
        <v>42177</v>
      </c>
      <c r="DN18" s="187">
        <v>42136</v>
      </c>
      <c r="DO18" s="184">
        <f>WORKDAY(DO19,'QN Slow Moving'!$GD17,$J$63:$J$88)</f>
        <v>42145</v>
      </c>
      <c r="DP18" s="184">
        <f>WORKDAY(DP19,'QN Slow Moving'!$GD17,$J$63:$J$88)</f>
        <v>42143</v>
      </c>
      <c r="DQ18" s="184">
        <f>WORKDAY(DQ19,'QN Slow Moving'!$GD17,$J$63:$J$88)</f>
        <v>42076</v>
      </c>
      <c r="DR18" s="184">
        <f>WORKDAY(DR19,'QN Slow Moving'!$GD17,$J$63:$J$88)</f>
        <v>42118</v>
      </c>
      <c r="DS18" s="184">
        <f>WORKDAY(DS19,'QN Slow Moving'!$GD17,$J$63:$J$88)</f>
        <v>42121</v>
      </c>
      <c r="DT18" s="184">
        <f>WORKDAY(DT19,'QN Slow Moving'!$GD17,$J$63:$J$88)</f>
        <v>42075</v>
      </c>
      <c r="DU18" s="184">
        <f>WORKDAY(DU19,'QN Slow Moving'!$GD17,$J$63:$J$88)</f>
        <v>42132</v>
      </c>
      <c r="DV18" s="184">
        <f>WORKDAY(DV19,'QN Slow Moving'!$GD17,$J$63:$J$88)</f>
        <v>42132</v>
      </c>
      <c r="DW18" s="184">
        <f>WORKDAY(DW19,'QN Slow Moving'!$GD17,$J$63:$J$88)</f>
        <v>42132</v>
      </c>
      <c r="DX18" s="184">
        <f>WORKDAY(DX19,'QN Slow Moving'!$GD17,$J$63:$J$88)</f>
        <v>42142</v>
      </c>
      <c r="DY18" s="184">
        <f>WORKDAY(DY19,'QN Slow Moving'!$GD17,$J$63:$J$88)</f>
        <v>42143</v>
      </c>
      <c r="DZ18" s="184">
        <f>WORKDAY(DZ19,'QN Slow Moving'!$GD17,$J$63:$J$88)</f>
        <v>42207</v>
      </c>
      <c r="EA18" s="184">
        <f>WORKDAY(EA19,'QN Slow Moving'!$GD17,$J$63:$J$88)</f>
        <v>42207</v>
      </c>
      <c r="EB18" s="185">
        <f>WORKDAY(EB19,'QN Slow Moving'!$GD17,$J$63:$J$88)</f>
        <v>42244</v>
      </c>
      <c r="EC18" s="185">
        <f>WORKDAY(EC19,'QN Slow Moving'!$GD17,$J$63:$J$88)</f>
        <v>42244</v>
      </c>
      <c r="ED18" s="188">
        <v>42220</v>
      </c>
      <c r="EE18" s="188">
        <f>WORKDAY(EE19,'QN Slow Moving'!$GD17,$J$63:$J$88)</f>
        <v>42143</v>
      </c>
      <c r="EF18" s="188">
        <f>WORKDAY(EF19,'QN Slow Moving'!$GD17,$J$63:$J$88)</f>
        <v>42146</v>
      </c>
      <c r="EG18" s="188">
        <v>42220</v>
      </c>
      <c r="EH18" s="188">
        <f>WORKDAY(EH19,'QN Slow Moving'!$GD17,$J$63:$J$88)</f>
        <v>42145</v>
      </c>
      <c r="EI18" s="188">
        <f>WORKDAY(EI19,'QN Slow Moving'!$GD17,$J$63:$J$88)</f>
        <v>42142</v>
      </c>
      <c r="EJ18" s="184">
        <f>WORKDAY(EJ19,'QN Slow Moving'!$GD17,$J$63:$J$88)</f>
        <v>42143</v>
      </c>
      <c r="EK18" s="184">
        <f>WORKDAY(EK19,'QN Slow Moving'!$GD17,$J$63:$J$88)</f>
        <v>42143</v>
      </c>
      <c r="EL18" s="184">
        <f>WORKDAY(EL19,'QN Slow Moving'!$GD17,$J$63:$J$88)</f>
        <v>42166</v>
      </c>
      <c r="EM18" s="184">
        <f>WORKDAY(EM19,'QN Slow Moving'!$GD17,$J$63:$J$88)</f>
        <v>42143</v>
      </c>
      <c r="EN18" s="184">
        <f>WORKDAY(EN19,'QN Slow Moving'!$GD17,$J$63:$J$88)</f>
        <v>42143</v>
      </c>
      <c r="EO18" s="184">
        <f>WORKDAY(EO19,'QN Slow Moving'!$GD17,$J$63:$J$88)</f>
        <v>42171</v>
      </c>
      <c r="EP18" s="184">
        <f>WORKDAY(EP19,'QN Slow Moving'!$GD17,$J$63:$J$88)</f>
        <v>42132</v>
      </c>
      <c r="EQ18" s="184">
        <f>WORKDAY(EQ19,'QN Slow Moving'!$GD17,$J$63:$J$88)</f>
        <v>42142</v>
      </c>
      <c r="ER18" s="184">
        <f>WORKDAY(ER19,'QN Slow Moving'!$GD17,$J$63:$J$88)</f>
        <v>42145</v>
      </c>
      <c r="ES18" s="184">
        <f>WORKDAY(ES19,'QN Slow Moving'!$GD17,$J$63:$J$88)</f>
        <v>42145</v>
      </c>
      <c r="ET18" s="184">
        <f>WORKDAY(ET19,'QN Slow Moving'!$GD17,$J$63:$J$88)</f>
        <v>42145</v>
      </c>
      <c r="EU18" s="184">
        <f>WORKDAY(EU19,'QN Slow Moving'!$GD17,$J$63:$J$88)</f>
        <v>42145</v>
      </c>
      <c r="EV18" s="184">
        <f>WORKDAY(EV19,'QN Slow Moving'!$GD17,$J$63:$J$88)</f>
        <v>42124</v>
      </c>
      <c r="EW18" s="184">
        <f>WORKDAY(EW19,'QN Slow Moving'!$GD17,$J$63:$J$88)</f>
        <v>42208</v>
      </c>
      <c r="EX18" s="185">
        <f>WORKDAY(EX19,'QN Slow Moving'!$GD17,$J$63:$J$88)</f>
        <v>42212</v>
      </c>
      <c r="EY18" s="185">
        <f>WORKDAY(EY19,'QN Slow Moving'!$GD17,$J$63:$J$88)</f>
        <v>42209</v>
      </c>
      <c r="EZ18" s="185">
        <f>WORKDAY(EZ19,'QN Slow Moving'!$GD17,$J$63:$J$88)</f>
        <v>42212</v>
      </c>
      <c r="FA18" s="185">
        <f>WORKDAY(FA19,'QN Slow Moving'!$GD17,$J$63:$J$88)</f>
        <v>42223</v>
      </c>
      <c r="FB18" s="185">
        <f>WORKDAY(FB19,'QN Slow Moving'!$GD17,$J$63:$J$88)</f>
        <v>42263</v>
      </c>
      <c r="FC18" s="185">
        <f>WORKDAY(FC19,'QN Slow Moving'!$GD17,$J$63:$J$88)</f>
        <v>42241</v>
      </c>
      <c r="FD18" s="185">
        <f>WORKDAY(FD19,'QN Slow Moving'!$GD17,$J$63:$J$88)</f>
        <v>42241</v>
      </c>
      <c r="FE18" s="185">
        <f>WORKDAY(FE19,'QN Slow Moving'!$GD17,$J$63:$J$88)</f>
        <v>42242</v>
      </c>
      <c r="FF18" s="188">
        <f>WORKDAY(FF19,'QN Slow Moving'!$GD17,$J$63:$J$88)</f>
        <v>42121</v>
      </c>
      <c r="FG18" s="188">
        <f>WORKDAY(FG19,'QN Slow Moving'!$GD17,$J$63:$J$88)</f>
        <v>42121</v>
      </c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 t="e">
        <f>WORKDAY(FV19,#REF!,'Holiday Schedule'!$B$2:$B$30)</f>
        <v>#REF!</v>
      </c>
      <c r="FW18" s="43" t="e">
        <f>WORKDAY(FW19,#REF!,'Holiday Schedule'!$B$2:$B$30)</f>
        <v>#REF!</v>
      </c>
      <c r="FX18" s="43" t="e">
        <f>WORKDAY(FX19,#REF!,'Holiday Schedule'!$B$2:$B$30)</f>
        <v>#REF!</v>
      </c>
      <c r="FY18" s="43" t="e">
        <f>WORKDAY(FY19,#REF!,'Holiday Schedule'!$B$2:$B$30)</f>
        <v>#REF!</v>
      </c>
      <c r="FZ18" s="43" t="e">
        <f>WORKDAY(FZ19,#REF!,'Holiday Schedule'!$B$2:$B$30)</f>
        <v>#REF!</v>
      </c>
      <c r="GA18" s="43"/>
      <c r="GB18" s="43" t="e">
        <f>WORKDAY(GB19,#REF!,'Holiday Schedule'!$B$2:$B$30)</f>
        <v>#REF!</v>
      </c>
      <c r="GC18" s="61"/>
      <c r="GD18" s="43"/>
      <c r="GE18" s="43"/>
      <c r="GF18" s="43"/>
      <c r="GG18" s="66">
        <v>42258</v>
      </c>
      <c r="GH18" s="43" t="e">
        <f>WORKDAY(GH19,#REF!,'Holiday Schedule'!$B$2:$B$30)</f>
        <v>#REF!</v>
      </c>
      <c r="GI18" s="43" t="e">
        <f>WORKDAY(GI19,#REF!,'Holiday Schedule'!$B$2:$B$30)</f>
        <v>#REF!</v>
      </c>
      <c r="GJ18" s="45" t="e">
        <f>WORKDAY(GJ19,#REF!,'Holiday Schedule'!$B$2:$B$30)</f>
        <v>#REF!</v>
      </c>
      <c r="GK18" s="208"/>
      <c r="GL18" s="114"/>
      <c r="GM18" s="43"/>
      <c r="GN18" s="43"/>
      <c r="GO18" s="43" t="e">
        <f>WORKDAY(GO19,#REF!,'Holiday Schedule'!$B$2:$B$30)</f>
        <v>#REF!</v>
      </c>
      <c r="GP18" s="49">
        <v>42265</v>
      </c>
      <c r="GQ18" s="61"/>
      <c r="GR18" s="61"/>
      <c r="GS18" s="43" t="e">
        <f>WORKDAY(GS19,#REF!,'Holiday Schedule'!$B$2:$B$30)</f>
        <v>#REF!</v>
      </c>
      <c r="GT18" s="43" t="e">
        <f>WORKDAY(GT19,#REF!,'Holiday Schedule'!$B$2:$B$30)</f>
        <v>#REF!</v>
      </c>
      <c r="GU18" s="43" t="e">
        <f>WORKDAY(GU19,#REF!,'Holiday Schedule'!$B$2:$B$30)</f>
        <v>#REF!</v>
      </c>
      <c r="GV18" s="272" t="e">
        <f>WORKDAY(GV19,#REF!,'Holiday Schedule'!$B$2:$B$30)</f>
        <v>#REF!</v>
      </c>
      <c r="GW18" s="272">
        <f>WORKDAY(GW19,$A17,'Holiday Schedule'!$B$2:$B$30)</f>
        <v>42327</v>
      </c>
      <c r="GX18" s="271"/>
      <c r="GY18" s="281">
        <v>42258</v>
      </c>
      <c r="GZ18" s="275" t="e">
        <f>WORKDAY(GZ19,#REF!,'Holiday Schedule'!$B$2:$B$30)</f>
        <v>#REF!</v>
      </c>
      <c r="HA18" s="275" t="e">
        <f>WORKDAY(HA19,#REF!,'Holiday Schedule'!$B$2:$B$30)</f>
        <v>#REF!</v>
      </c>
      <c r="HB18" s="275" t="e">
        <f>WORKDAY(HB19,#REF!,'Holiday Schedule'!$B$2:$B$30)</f>
        <v>#REF!</v>
      </c>
      <c r="HC18" s="272" t="e">
        <f>WORKDAY(HC19,#REF!,'Holiday Schedule'!$B$2:$B$30)</f>
        <v>#REF!</v>
      </c>
      <c r="HD18" s="272" t="e">
        <f>WORKDAY(HD19,#REF!,'Holiday Schedule'!$B$2:$B$30)</f>
        <v>#REF!</v>
      </c>
      <c r="HE18" s="272" t="e">
        <f>WORKDAY(HE19,#REF!,'Holiday Schedule'!$B$2:$B$30)</f>
        <v>#REF!</v>
      </c>
      <c r="HF18" s="272" t="e">
        <f>WORKDAY(HF19,#REF!,'Holiday Schedule'!$B$2:$B$30)</f>
        <v>#REF!</v>
      </c>
      <c r="HG18" s="272" t="e">
        <f>WORKDAY(HG19,#REF!,'Holiday Schedule'!$B$2:$B$30)</f>
        <v>#REF!</v>
      </c>
      <c r="HH18" s="272" t="e">
        <f>WORKDAY(HH19,#REF!,'Holiday Schedule'!$B$2:$B$30)</f>
        <v>#REF!</v>
      </c>
      <c r="HI18" s="272" t="e">
        <f>WORKDAY(HI19,#REF!,'Holiday Schedule'!$B$2:$B$30)</f>
        <v>#REF!</v>
      </c>
      <c r="HJ18" s="272" t="e">
        <f>WORKDAY(HJ19,#REF!,'Holiday Schedule'!$B$2:$B$30)</f>
        <v>#REF!</v>
      </c>
      <c r="HK18" s="272" t="e">
        <f>WORKDAY(HK19,#REF!,'Holiday Schedule'!$B$2:$B$30)</f>
        <v>#REF!</v>
      </c>
      <c r="HL18" s="275">
        <v>42258</v>
      </c>
      <c r="HM18" s="272"/>
    </row>
    <row r="19" spans="1:221">
      <c r="A19" s="32">
        <v>5</v>
      </c>
      <c r="B19" s="97" t="s">
        <v>6</v>
      </c>
      <c r="C19" s="100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58">
        <v>42258</v>
      </c>
      <c r="V19" s="58">
        <v>42258</v>
      </c>
      <c r="W19" s="58">
        <v>42258</v>
      </c>
      <c r="X19" s="58">
        <v>42258</v>
      </c>
      <c r="Y19" s="58">
        <v>42258</v>
      </c>
      <c r="Z19" s="58">
        <v>42258</v>
      </c>
      <c r="AA19" s="49" t="e">
        <f>WORKDAY(AA20,#REF!,'Holiday Schedule'!$B$2:$B$30)</f>
        <v>#REF!</v>
      </c>
      <c r="AB19" s="43" t="e">
        <f>WORKDAY(AB20,#REF!,'Holiday Schedule'!$B$2:$B$30)</f>
        <v>#REF!</v>
      </c>
      <c r="AC19" s="43" t="e">
        <f>WORKDAY(AC20,#REF!,'Holiday Schedule'!$B$2:$B$30)</f>
        <v>#REF!</v>
      </c>
      <c r="AD19" s="43" t="e">
        <f>WORKDAY(AD20,#REF!,'Holiday Schedule'!$B$2:$B$30)</f>
        <v>#REF!</v>
      </c>
      <c r="AE19" s="43" t="e">
        <f>WORKDAY(AE20,#REF!,'Holiday Schedule'!$B$2:$B$30)</f>
        <v>#REF!</v>
      </c>
      <c r="AF19" s="43" t="e">
        <f>WORKDAY(AF20,#REF!,'Holiday Schedule'!$B$2:$B$30)</f>
        <v>#REF!</v>
      </c>
      <c r="AG19" s="43" t="e">
        <f>WORKDAY(AG20,#REF!,'Holiday Schedule'!$B$2:$B$30)</f>
        <v>#REF!</v>
      </c>
      <c r="AH19" s="43" t="e">
        <f>WORKDAY(AH20,#REF!,'Holiday Schedule'!$B$2:$B$30)</f>
        <v>#REF!</v>
      </c>
      <c r="AI19" s="43" t="e">
        <f>WORKDAY(AI20,#REF!,'Holiday Schedule'!$B$2:$B$30)</f>
        <v>#REF!</v>
      </c>
      <c r="AJ19" s="43" t="e">
        <f>WORKDAY(AJ20,#REF!,'Holiday Schedule'!$B$2:$B$30)</f>
        <v>#REF!</v>
      </c>
      <c r="AK19" s="43" t="e">
        <f>WORKDAY(AK20,#REF!,'Holiday Schedule'!$B$2:$B$30)</f>
        <v>#REF!</v>
      </c>
      <c r="AL19" s="43" t="e">
        <f>WORKDAY(AL20,#REF!,'Holiday Schedule'!$B$2:$B$30)</f>
        <v>#REF!</v>
      </c>
      <c r="AM19" s="43" t="e">
        <f>WORKDAY(AM20,#REF!,'Holiday Schedule'!$B$2:$B$30)</f>
        <v>#REF!</v>
      </c>
      <c r="AN19" s="43" t="e">
        <f>WORKDAY(AN20,#REF!,'Holiday Schedule'!$B$2:$B$30)</f>
        <v>#REF!</v>
      </c>
      <c r="AO19" s="43" t="e">
        <f>WORKDAY(AO20,#REF!,'Holiday Schedule'!$B$2:$B$30)</f>
        <v>#REF!</v>
      </c>
      <c r="AP19" s="43" t="e">
        <f>WORKDAY(AP20,#REF!,'Holiday Schedule'!$B$2:$B$30)</f>
        <v>#REF!</v>
      </c>
      <c r="AQ19" s="43" t="e">
        <f>WORKDAY(AQ20,#REF!,'Holiday Schedule'!$B$2:$B$30)</f>
        <v>#REF!</v>
      </c>
      <c r="AR19" s="43" t="e">
        <f>WORKDAY(AR20,#REF!,'Holiday Schedule'!$B$2:$B$30)</f>
        <v>#REF!</v>
      </c>
      <c r="AS19" s="187">
        <f>WORKDAY(AS20,'QN Slow Moving'!$GD18,$J$63:$J$88)</f>
        <v>42056</v>
      </c>
      <c r="AT19" s="187">
        <f>WORKDAY(AT20,'QN Slow Moving'!$GD18,$J$63:$J$88)</f>
        <v>42033</v>
      </c>
      <c r="AU19" s="187">
        <f>WORKDAY(AU20,'QN Slow Moving'!$GD18,$J$63:$J$88)</f>
        <v>42041</v>
      </c>
      <c r="AV19" s="187">
        <f>WORKDAY(AV20,'QN Slow Moving'!$GD18,$J$63:$J$88)</f>
        <v>42056</v>
      </c>
      <c r="AW19" s="187">
        <f>WORKDAY(AW20,'QN Slow Moving'!$GD18,$J$63:$J$88)</f>
        <v>42044</v>
      </c>
      <c r="AX19" s="188">
        <f>WORKDAY(AX20,'QN Slow Moving'!$GD18,$J$63:$J$88)</f>
        <v>42145</v>
      </c>
      <c r="AY19" s="187">
        <f>WORKDAY(AY20,'QN Slow Moving'!$GD18,$J$63:$J$88)</f>
        <v>42065</v>
      </c>
      <c r="AZ19" s="188">
        <v>42146</v>
      </c>
      <c r="BA19" s="184">
        <f>WORKDAY(BA20,'QN Slow Moving'!$GD18,$J$63:$J$88)</f>
        <v>42179</v>
      </c>
      <c r="BB19" s="188">
        <f>WORKDAY(BB20,'QN Slow Moving'!$GD18,$J$63:$J$88)</f>
        <v>42146</v>
      </c>
      <c r="BC19" s="188">
        <f>WORKDAY(BC20,'QN Slow Moving'!$GD18,$J$63:$J$88)</f>
        <v>42124</v>
      </c>
      <c r="BD19" s="184">
        <f>WORKDAY(BD20,'QN Slow Moving'!$GD18,$J$63:$J$88)</f>
        <v>42205</v>
      </c>
      <c r="BE19" s="184">
        <f>WORKDAY(BE20,'QN Slow Moving'!$GD18,$J$63:$J$88)</f>
        <v>42208</v>
      </c>
      <c r="BF19" s="184">
        <f>WORKDAY(BF20,'QN Slow Moving'!$GD18,$J$63:$J$88)</f>
        <v>42208</v>
      </c>
      <c r="BG19" s="185">
        <f>WORKDAY(BG20,'QN Slow Moving'!$GD18,$J$63:$J$88)</f>
        <v>42212</v>
      </c>
      <c r="BH19" s="184">
        <f>WORKDAY(BH20,'QN Slow Moving'!$GD18,$J$63:$J$88)</f>
        <v>42208</v>
      </c>
      <c r="BI19" s="187" t="e">
        <f>WORKDAY(BI20,'QN Slow Moving'!$GD18,$J$63:$J$88)</f>
        <v>#REF!</v>
      </c>
      <c r="BJ19" s="188">
        <f>WORKDAY(BJ20,'QN Slow Moving'!$GD18,$J$63:$J$88)</f>
        <v>42137</v>
      </c>
      <c r="BK19" s="188">
        <f>WORKDAY(BK20,'QN Slow Moving'!$GD18,$J$63:$J$88)</f>
        <v>42132</v>
      </c>
      <c r="BL19" s="188">
        <f>WORKDAY(BL20,'QN Slow Moving'!$GD18,$J$63:$J$88)</f>
        <v>42137</v>
      </c>
      <c r="BM19" s="188">
        <f>WORKDAY(BM20,'QN Slow Moving'!$GD18,$J$63:$J$88)</f>
        <v>42131</v>
      </c>
      <c r="BN19" s="188">
        <f>WORKDAY(BN20,'QN Slow Moving'!$GD18,$J$63:$J$88)</f>
        <v>42132</v>
      </c>
      <c r="BO19" s="188">
        <f>WORKDAY(BO20,'QN Slow Moving'!$GD18,$J$63:$J$88)</f>
        <v>42142</v>
      </c>
      <c r="BP19" s="188">
        <v>42146</v>
      </c>
      <c r="BQ19" s="188">
        <f>WORKDAY(BQ20,'QN Slow Moving'!$GD18,$J$63:$J$88)</f>
        <v>42143</v>
      </c>
      <c r="BR19" s="188">
        <f>WORKDAY(BR20,'QN Slow Moving'!$GD18,$J$63:$J$88)</f>
        <v>42143</v>
      </c>
      <c r="BS19" s="188">
        <f>WORKDAY(BS20,'QN Slow Moving'!$GD18,$J$63:$J$88)</f>
        <v>42145</v>
      </c>
      <c r="BT19" s="188">
        <f>WORKDAY(BT20,'QN Slow Moving'!$GD18,$J$63:$J$88)</f>
        <v>42145</v>
      </c>
      <c r="BU19" s="188">
        <f>WORKDAY(BU20,'QN Slow Moving'!$GD18,$J$63:$J$88)</f>
        <v>42166</v>
      </c>
      <c r="BV19" s="188">
        <f>WORKDAY(BV20,'QN Slow Moving'!$GD18,$J$63:$J$88)</f>
        <v>42115</v>
      </c>
      <c r="BW19" s="188">
        <v>42135</v>
      </c>
      <c r="BX19" s="190">
        <v>42115</v>
      </c>
      <c r="BY19" s="190">
        <f>WORKDAY(BY20,'QN Slow Moving'!$GD18,$J$63:$J$88)</f>
        <v>42082</v>
      </c>
      <c r="BZ19" s="188">
        <f>WORKDAY(BZ20,'QN Slow Moving'!$GD18,$J$63:$J$88)</f>
        <v>42143</v>
      </c>
      <c r="CA19" s="188">
        <f>WORKDAY(CA20,'QN Slow Moving'!$GD18,$J$63:$J$88)</f>
        <v>42145</v>
      </c>
      <c r="CB19" s="188">
        <f>WORKDAY(CB21,'QN Slow Moving'!$GD18,$J$63:$J$88)</f>
        <v>42142</v>
      </c>
      <c r="CC19" s="188">
        <f>WORKDAY(CC20,'QN Slow Moving'!$GD18,$J$63:$J$88)</f>
        <v>42177</v>
      </c>
      <c r="CD19" s="188">
        <f>WORKDAY(CD21,'QN Slow Moving'!$GD18,$J$63:$J$88)</f>
        <v>42142</v>
      </c>
      <c r="CE19" s="188">
        <f>WORKDAY(CE20,'QN Slow Moving'!$GD18,$J$63:$J$88)</f>
        <v>42143</v>
      </c>
      <c r="CF19" s="188">
        <f>WORKDAY(CF20,'QN Slow Moving'!$GD18,$J$63:$J$88)</f>
        <v>42166</v>
      </c>
      <c r="CG19" s="188">
        <f>WORKDAY(CG20,'QN Slow Moving'!$GD18,$J$63:$J$88)</f>
        <v>42173</v>
      </c>
      <c r="CH19" s="188">
        <f>WORKDAY(CH20,'QN Slow Moving'!$GD18,$J$63:$J$88)</f>
        <v>42177</v>
      </c>
      <c r="CI19" s="188">
        <f>WORKDAY(CI20,'QN Slow Moving'!$GD18,$J$63:$J$88)</f>
        <v>42207</v>
      </c>
      <c r="CJ19" s="188">
        <f>WORKDAY(CJ20,'QN Slow Moving'!$GD18,$J$63:$J$88)</f>
        <v>42208</v>
      </c>
      <c r="CK19" s="188">
        <f>WORKDAY(CK20,'QN Slow Moving'!$GD18,$J$63:$J$88)</f>
        <v>42208</v>
      </c>
      <c r="CL19" s="184">
        <f>WORKDAY(CL20,'QN Slow Moving'!$GD18,$J$63:$J$88)</f>
        <v>42179</v>
      </c>
      <c r="CM19" s="184">
        <f>WORKDAY(CM20,'QN Slow Moving'!$GD18,$J$63:$J$88)</f>
        <v>42179</v>
      </c>
      <c r="CN19" s="183">
        <v>42129</v>
      </c>
      <c r="CO19" s="184">
        <f>WORKDAY(CO20,'QN Slow Moving'!$GD18,$J$63:$J$88)</f>
        <v>42106</v>
      </c>
      <c r="CP19" s="184">
        <f>WORKDAY(CP20,'QN Slow Moving'!$GD18,$J$63:$J$88)</f>
        <v>42075</v>
      </c>
      <c r="CQ19" s="184">
        <f>WORKDAY(CQ20,'QN Slow Moving'!$GD18,$J$63:$J$88)</f>
        <v>42094</v>
      </c>
      <c r="CR19" s="184">
        <f>WORKDAY(CR20,'QN Slow Moving'!$GD18,$J$63:$J$88)</f>
        <v>42106</v>
      </c>
      <c r="CS19" s="184">
        <f>WORKDAY(CS20,'QN Slow Moving'!$GD18,$J$63:$J$88)</f>
        <v>42106</v>
      </c>
      <c r="CT19" s="184">
        <f>WORKDAY(CT20,'QN Slow Moving'!$GD18,$J$63:$J$88)</f>
        <v>42114</v>
      </c>
      <c r="CU19" s="184">
        <f>WORKDAY(CU20,'QN Slow Moving'!$GD18,$J$63:$J$88)</f>
        <v>42115</v>
      </c>
      <c r="CV19" s="184">
        <f>WORKDAY(CV20,'QN Slow Moving'!$GD18,$J$63:$J$88)</f>
        <v>42106</v>
      </c>
      <c r="CW19" s="184">
        <f>WORKDAY(CW20,'QN Slow Moving'!$GD18,$J$63:$J$88)</f>
        <v>42116</v>
      </c>
      <c r="CX19" s="183">
        <f>WORKDAY(CX20,'QN Slow Moving'!$GD18,$J$63:$J$88)</f>
        <v>42114</v>
      </c>
      <c r="CY19" s="184">
        <f>WORKDAY(CY20,'QN Slow Moving'!$GD18,$J$63:$J$88)</f>
        <v>42207</v>
      </c>
      <c r="CZ19" s="184">
        <f>WORKDAY(CZ20,'QN Slow Moving'!$GD18,$J$63:$J$88)</f>
        <v>42205</v>
      </c>
      <c r="DA19" s="188">
        <f>WORKDAY(DA20,'QN Slow Moving'!$GD18,$J$63:$J$88)</f>
        <v>42132</v>
      </c>
      <c r="DB19" s="188">
        <f>WORKDAY(DB20,'QN Slow Moving'!$GD18,$J$63:$J$88)</f>
        <v>42146</v>
      </c>
      <c r="DC19" s="188">
        <f>WORKDAY(DC20,'QN Slow Moving'!$GD18,$J$63:$J$88)</f>
        <v>42146</v>
      </c>
      <c r="DD19" s="188">
        <f>WORKDAY(DD20,'QN Slow Moving'!$GD18,$J$63:$J$88)</f>
        <v>42136</v>
      </c>
      <c r="DE19" s="188">
        <f>WORKDAY(DE20,'QN Slow Moving'!$GD18,$J$63:$J$88)</f>
        <v>42143</v>
      </c>
      <c r="DF19" s="188">
        <f>WORKDAY(DF20,'QN Slow Moving'!$GD18,$J$63:$J$88)</f>
        <v>42166</v>
      </c>
      <c r="DG19" s="188">
        <f>WORKDAY(DG20,'QN Slow Moving'!$GD18,$J$63:$J$88)</f>
        <v>42173</v>
      </c>
      <c r="DH19" s="188">
        <f>WORKDAY(DH20,'QN Slow Moving'!$GD18,$J$63:$J$88)</f>
        <v>42173</v>
      </c>
      <c r="DI19" s="188">
        <f>WORKDAY(DI20,'QN Slow Moving'!$GD18,$J$63:$J$88)</f>
        <v>42179</v>
      </c>
      <c r="DJ19" s="187">
        <f>WORKDAY(DJ20,'QN Slow Moving'!$GD18,$J$63:$J$88)</f>
        <v>42066</v>
      </c>
      <c r="DK19" s="187">
        <f>WORKDAY(DK20,'QN Slow Moving'!$GD18,$J$63:$J$88)</f>
        <v>42065</v>
      </c>
      <c r="DL19" s="184">
        <f>WORKDAY(DL20,'QN Slow Moving'!$GD18,$J$63:$J$88)</f>
        <v>42177</v>
      </c>
      <c r="DM19" s="184">
        <f>WORKDAY(DM20,'QN Slow Moving'!$GD18,$J$63:$J$88)</f>
        <v>42177</v>
      </c>
      <c r="DN19" s="187">
        <v>42132</v>
      </c>
      <c r="DO19" s="184">
        <f>WORKDAY(DO20,'QN Slow Moving'!$GD18,$J$63:$J$88)</f>
        <v>42145</v>
      </c>
      <c r="DP19" s="184">
        <f>WORKDAY(DP20,'QN Slow Moving'!$GD18,$J$63:$J$88)</f>
        <v>42143</v>
      </c>
      <c r="DQ19" s="184">
        <f>WORKDAY(DQ20,'QN Slow Moving'!$GD18,$J$63:$J$88)</f>
        <v>42076</v>
      </c>
      <c r="DR19" s="184">
        <f>WORKDAY(DR20,'QN Slow Moving'!$GD18,$J$63:$J$88)</f>
        <v>42118</v>
      </c>
      <c r="DS19" s="184">
        <f>WORKDAY(DS20,'QN Slow Moving'!$GD18,$J$63:$J$88)</f>
        <v>42121</v>
      </c>
      <c r="DT19" s="184">
        <f>WORKDAY(DT20,'QN Slow Moving'!$GD18,$J$63:$J$88)</f>
        <v>42075</v>
      </c>
      <c r="DU19" s="184">
        <f>WORKDAY(DU20,'QN Slow Moving'!$GD18,$J$63:$J$88)</f>
        <v>42132</v>
      </c>
      <c r="DV19" s="184">
        <f>WORKDAY(DV20,'QN Slow Moving'!$GD18,$J$63:$J$88)</f>
        <v>42132</v>
      </c>
      <c r="DW19" s="184">
        <f>WORKDAY(DW20,'QN Slow Moving'!$GD18,$J$63:$J$88)</f>
        <v>42132</v>
      </c>
      <c r="DX19" s="184">
        <f>WORKDAY(DX20,'QN Slow Moving'!$GD18,$J$63:$J$88)</f>
        <v>42142</v>
      </c>
      <c r="DY19" s="184">
        <f>WORKDAY(DY20,'QN Slow Moving'!$GD18,$J$63:$J$88)</f>
        <v>42143</v>
      </c>
      <c r="DZ19" s="184">
        <f>WORKDAY(DZ20,'QN Slow Moving'!$GD18,$J$63:$J$88)</f>
        <v>42207</v>
      </c>
      <c r="EA19" s="184">
        <f>WORKDAY(EA20,'QN Slow Moving'!$GD18,$J$63:$J$88)</f>
        <v>42207</v>
      </c>
      <c r="EB19" s="185">
        <f>WORKDAY(EB20,'QN Slow Moving'!$GD18,$J$63:$J$88)</f>
        <v>42244</v>
      </c>
      <c r="EC19" s="185">
        <f>WORKDAY(EC20,'QN Slow Moving'!$GD18,$J$63:$J$88)</f>
        <v>42244</v>
      </c>
      <c r="ED19" s="188">
        <f>WORKDAY(ED20,'QN Slow Moving'!$GD18,$J$63:$J$88)</f>
        <v>42145</v>
      </c>
      <c r="EE19" s="188">
        <f>WORKDAY(EE20,'QN Slow Moving'!$GD18,$J$63:$J$88)</f>
        <v>42143</v>
      </c>
      <c r="EF19" s="188">
        <f>WORKDAY(EF20,'QN Slow Moving'!$GD18,$J$63:$J$88)</f>
        <v>42146</v>
      </c>
      <c r="EG19" s="188">
        <f>WORKDAY(EG20,'QN Slow Moving'!$GD18,$J$63:$J$88)</f>
        <v>42172</v>
      </c>
      <c r="EH19" s="188">
        <f>WORKDAY(EH20,'QN Slow Moving'!$GD18,$J$63:$J$88)</f>
        <v>42145</v>
      </c>
      <c r="EI19" s="188">
        <f>WORKDAY(EI20,'QN Slow Moving'!$GD18,$J$63:$J$88)</f>
        <v>42142</v>
      </c>
      <c r="EJ19" s="184">
        <f>WORKDAY(EJ20,'QN Slow Moving'!$GD18,$J$63:$J$88)</f>
        <v>42143</v>
      </c>
      <c r="EK19" s="184">
        <f>WORKDAY(EK20,'QN Slow Moving'!$GD18,$J$63:$J$88)</f>
        <v>42143</v>
      </c>
      <c r="EL19" s="184">
        <f>WORKDAY(EL20,'QN Slow Moving'!$GD18,$J$63:$J$88)</f>
        <v>42166</v>
      </c>
      <c r="EM19" s="184">
        <f>WORKDAY(EM20,'QN Slow Moving'!$GD18,$J$63:$J$88)</f>
        <v>42143</v>
      </c>
      <c r="EN19" s="184">
        <f>WORKDAY(EN20,'QN Slow Moving'!$GD18,$J$63:$J$88)</f>
        <v>42143</v>
      </c>
      <c r="EO19" s="184">
        <f>WORKDAY(EO20,'QN Slow Moving'!$GD18,$J$63:$J$88)</f>
        <v>42171</v>
      </c>
      <c r="EP19" s="184">
        <f>WORKDAY(EP20,'QN Slow Moving'!$GD18,$J$63:$J$88)</f>
        <v>42132</v>
      </c>
      <c r="EQ19" s="184">
        <f>WORKDAY(EQ20,'QN Slow Moving'!$GD18,$J$63:$J$88)</f>
        <v>42142</v>
      </c>
      <c r="ER19" s="184">
        <f>WORKDAY(ER20,'QN Slow Moving'!$GD18,$J$63:$J$88)</f>
        <v>42145</v>
      </c>
      <c r="ES19" s="184">
        <f>WORKDAY(ES20,'QN Slow Moving'!$GD18,$J$63:$J$88)</f>
        <v>42145</v>
      </c>
      <c r="ET19" s="184">
        <f>WORKDAY(ET20,'QN Slow Moving'!$GD18,$J$63:$J$88)</f>
        <v>42145</v>
      </c>
      <c r="EU19" s="184">
        <f>WORKDAY(EU20,'QN Slow Moving'!$GD18,$J$63:$J$88)</f>
        <v>42145</v>
      </c>
      <c r="EV19" s="184">
        <f>WORKDAY(EV20,'QN Slow Moving'!$GD18,$J$63:$J$88)</f>
        <v>42124</v>
      </c>
      <c r="EW19" s="184">
        <f>WORKDAY(EW20,'QN Slow Moving'!$GD18,$J$63:$J$88)</f>
        <v>42208</v>
      </c>
      <c r="EX19" s="185">
        <f>WORKDAY(EX20,'QN Slow Moving'!$GD18,$J$63:$J$88)</f>
        <v>42212</v>
      </c>
      <c r="EY19" s="185">
        <f>WORKDAY(EY20,'QN Slow Moving'!$GD18,$J$63:$J$88)</f>
        <v>42209</v>
      </c>
      <c r="EZ19" s="185">
        <f>WORKDAY(EZ20,'QN Slow Moving'!$GD18,$J$63:$J$88)</f>
        <v>42212</v>
      </c>
      <c r="FA19" s="185">
        <f>WORKDAY(FA20,'QN Slow Moving'!$GD18,$J$63:$J$88)</f>
        <v>42223</v>
      </c>
      <c r="FB19" s="188">
        <v>42263</v>
      </c>
      <c r="FC19" s="185">
        <f>WORKDAY(FC20,'QN Slow Moving'!$GD18,$J$63:$J$88)</f>
        <v>42241</v>
      </c>
      <c r="FD19" s="185">
        <f>WORKDAY(FD20,'QN Slow Moving'!$GD18,$J$63:$J$88)</f>
        <v>42241</v>
      </c>
      <c r="FE19" s="185">
        <f>WORKDAY(FE20,'QN Slow Moving'!$GD18,$J$63:$J$88)</f>
        <v>42242</v>
      </c>
      <c r="FF19" s="188">
        <f>WORKDAY(FF20,'QN Slow Moving'!$GD18,$J$63:$J$88)</f>
        <v>42121</v>
      </c>
      <c r="FG19" s="188">
        <f>WORKDAY(FG20,'QN Slow Moving'!$GD18,$J$63:$J$88)</f>
        <v>42121</v>
      </c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 t="e">
        <f>WORKDAY(FV20,#REF!,'Holiday Schedule'!$B$2:$B$30)</f>
        <v>#REF!</v>
      </c>
      <c r="FW19" s="43" t="e">
        <f>WORKDAY(FW20,#REF!,'Holiday Schedule'!$B$2:$B$30)</f>
        <v>#REF!</v>
      </c>
      <c r="FX19" s="43" t="e">
        <f>WORKDAY(FX20,#REF!,'Holiday Schedule'!$B$2:$B$30)</f>
        <v>#REF!</v>
      </c>
      <c r="FY19" s="43" t="e">
        <f>WORKDAY(FY20,#REF!,'Holiday Schedule'!$B$2:$B$30)</f>
        <v>#REF!</v>
      </c>
      <c r="FZ19" s="43" t="e">
        <f>WORKDAY(FZ20,#REF!,'Holiday Schedule'!$B$2:$B$30)</f>
        <v>#REF!</v>
      </c>
      <c r="GA19" s="43"/>
      <c r="GB19" s="43" t="e">
        <f>WORKDAY(GB20,#REF!,'Holiday Schedule'!$B$2:$B$30)</f>
        <v>#REF!</v>
      </c>
      <c r="GC19" s="61"/>
      <c r="GD19" s="43"/>
      <c r="GE19" s="43"/>
      <c r="GF19" s="43"/>
      <c r="GG19" s="43"/>
      <c r="GH19" s="43" t="e">
        <f>WORKDAY(GH20,#REF!,'Holiday Schedule'!$B$2:$B$30)</f>
        <v>#REF!</v>
      </c>
      <c r="GI19" s="43">
        <v>42270</v>
      </c>
      <c r="GJ19" s="45" t="e">
        <f>WORKDAY(GJ20,#REF!,'Holiday Schedule'!$B$2:$B$30)</f>
        <v>#REF!</v>
      </c>
      <c r="GK19" s="208"/>
      <c r="GL19" s="114"/>
      <c r="GM19" s="43"/>
      <c r="GN19" s="43"/>
      <c r="GO19" s="43" t="e">
        <f>WORKDAY(GO20,#REF!,'Holiday Schedule'!$B$2:$B$30)</f>
        <v>#REF!</v>
      </c>
      <c r="GP19" s="49">
        <v>42263</v>
      </c>
      <c r="GQ19" s="61"/>
      <c r="GR19" s="61"/>
      <c r="GS19" s="43" t="e">
        <f>WORKDAY(GS20,#REF!,'Holiday Schedule'!$B$2:$B$30)</f>
        <v>#REF!</v>
      </c>
      <c r="GT19" s="43" t="e">
        <f>WORKDAY(GT20,#REF!,'Holiday Schedule'!$B$2:$B$30)</f>
        <v>#REF!</v>
      </c>
      <c r="GU19" s="43" t="e">
        <f>WORKDAY(GU20,#REF!,'Holiday Schedule'!$B$2:$B$30)</f>
        <v>#REF!</v>
      </c>
      <c r="GV19" s="272" t="e">
        <f>WORKDAY(GV20,#REF!,'Holiday Schedule'!$B$2:$B$30)</f>
        <v>#REF!</v>
      </c>
      <c r="GW19" s="272">
        <f>WORKDAY(GW20,$A18,'Holiday Schedule'!$B$2:$B$30)</f>
        <v>42321</v>
      </c>
      <c r="GX19" s="271"/>
      <c r="GY19" s="272"/>
      <c r="GZ19" s="275">
        <v>42263</v>
      </c>
      <c r="HA19" s="275">
        <v>42263</v>
      </c>
      <c r="HB19" s="275">
        <v>42263</v>
      </c>
      <c r="HC19" s="272" t="e">
        <f>WORKDAY(HC20,#REF!,'Holiday Schedule'!$B$2:$B$30)</f>
        <v>#REF!</v>
      </c>
      <c r="HD19" s="272" t="e">
        <f>WORKDAY(HD20,#REF!,'Holiday Schedule'!$B$2:$B$30)</f>
        <v>#REF!</v>
      </c>
      <c r="HE19" s="272" t="e">
        <f>WORKDAY(HE20,#REF!,'Holiday Schedule'!$B$2:$B$30)</f>
        <v>#REF!</v>
      </c>
      <c r="HF19" s="272" t="e">
        <f>WORKDAY(HF20,#REF!,'Holiday Schedule'!$B$2:$B$30)</f>
        <v>#REF!</v>
      </c>
      <c r="HG19" s="272" t="e">
        <f>WORKDAY(HG20,#REF!,'Holiday Schedule'!$B$2:$B$30)</f>
        <v>#REF!</v>
      </c>
      <c r="HH19" s="272" t="e">
        <f>WORKDAY(HH20,#REF!,'Holiday Schedule'!$B$2:$B$30)</f>
        <v>#REF!</v>
      </c>
      <c r="HI19" s="272" t="e">
        <f>WORKDAY(HI20,#REF!,'Holiday Schedule'!$B$2:$B$30)</f>
        <v>#REF!</v>
      </c>
      <c r="HJ19" s="272" t="e">
        <f>WORKDAY(HJ20,#REF!,'Holiday Schedule'!$B$2:$B$30)</f>
        <v>#REF!</v>
      </c>
      <c r="HK19" s="272" t="e">
        <f>WORKDAY(HK20,#REF!,'Holiday Schedule'!$B$2:$B$30)</f>
        <v>#REF!</v>
      </c>
      <c r="HL19" s="272"/>
      <c r="HM19" s="272"/>
    </row>
    <row r="20" spans="1:221">
      <c r="A20" s="32">
        <v>0.5</v>
      </c>
      <c r="B20" s="97" t="s">
        <v>58</v>
      </c>
      <c r="C20" s="100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43"/>
      <c r="V20" s="43"/>
      <c r="W20" s="43"/>
      <c r="X20" s="43"/>
      <c r="Y20" s="43"/>
      <c r="Z20" s="43"/>
      <c r="AA20" s="49">
        <v>42263</v>
      </c>
      <c r="AB20" s="43" t="e">
        <f>WORKDAY(AB21,#REF!,'Holiday Schedule'!$B$2:$B$30)</f>
        <v>#REF!</v>
      </c>
      <c r="AC20" s="43" t="e">
        <f>WORKDAY(AC21,#REF!,'Holiday Schedule'!$B$2:$B$30)</f>
        <v>#REF!</v>
      </c>
      <c r="AD20" s="43" t="e">
        <f>WORKDAY(AD21,#REF!,'Holiday Schedule'!$B$2:$B$30)</f>
        <v>#REF!</v>
      </c>
      <c r="AE20" s="43" t="e">
        <f>WORKDAY(AE21,#REF!,'Holiday Schedule'!$B$2:$B$30)</f>
        <v>#REF!</v>
      </c>
      <c r="AF20" s="43" t="e">
        <f>WORKDAY(AF21,#REF!,'Holiday Schedule'!$B$2:$B$30)</f>
        <v>#REF!</v>
      </c>
      <c r="AG20" s="43" t="e">
        <f>WORKDAY(AG21,#REF!,'Holiday Schedule'!$B$2:$B$30)</f>
        <v>#REF!</v>
      </c>
      <c r="AH20" s="43" t="e">
        <f>WORKDAY(AH21,#REF!,'Holiday Schedule'!$B$2:$B$30)</f>
        <v>#REF!</v>
      </c>
      <c r="AI20" s="43" t="e">
        <f>WORKDAY(AI21,#REF!,'Holiday Schedule'!$B$2:$B$30)</f>
        <v>#REF!</v>
      </c>
      <c r="AJ20" s="43" t="e">
        <f>WORKDAY(AJ21,#REF!,'Holiday Schedule'!$B$2:$B$30)</f>
        <v>#REF!</v>
      </c>
      <c r="AK20" s="43" t="e">
        <f>WORKDAY(AK21,#REF!,'Holiday Schedule'!$B$2:$B$30)</f>
        <v>#REF!</v>
      </c>
      <c r="AL20" s="43" t="e">
        <f>WORKDAY(AL21,#REF!,'Holiday Schedule'!$B$2:$B$30)</f>
        <v>#REF!</v>
      </c>
      <c r="AM20" s="43" t="e">
        <f>WORKDAY(AM21,#REF!,'Holiday Schedule'!$B$2:$B$30)</f>
        <v>#REF!</v>
      </c>
      <c r="AN20" s="43" t="e">
        <f>WORKDAY(AN21,#REF!,'Holiday Schedule'!$B$2:$B$30)</f>
        <v>#REF!</v>
      </c>
      <c r="AO20" s="43" t="e">
        <f>WORKDAY(AO21,#REF!,'Holiday Schedule'!$B$2:$B$30)</f>
        <v>#REF!</v>
      </c>
      <c r="AP20" s="43" t="e">
        <f>WORKDAY(AP21,#REF!,'Holiday Schedule'!$B$2:$B$30)</f>
        <v>#REF!</v>
      </c>
      <c r="AQ20" s="43" t="e">
        <f>WORKDAY(AQ21,#REF!,'Holiday Schedule'!$B$2:$B$30)</f>
        <v>#REF!</v>
      </c>
      <c r="AR20" s="43" t="e">
        <f>WORKDAY(AR21,#REF!,'Holiday Schedule'!$B$2:$B$30)</f>
        <v>#REF!</v>
      </c>
      <c r="AS20" s="187">
        <f>WORKDAY(AS21,'QN Slow Moving'!$GD19,$J$63:$J$88)</f>
        <v>42056</v>
      </c>
      <c r="AT20" s="187">
        <f>WORKDAY(AT21,'QN Slow Moving'!$GD19,$J$63:$J$88)</f>
        <v>42033</v>
      </c>
      <c r="AU20" s="187">
        <f>WORKDAY(AU21,'QN Slow Moving'!$GD19,$J$63:$J$88)</f>
        <v>42041</v>
      </c>
      <c r="AV20" s="187">
        <f>WORKDAY(AV21,'QN Slow Moving'!$GD19,$J$63:$J$88)</f>
        <v>42056</v>
      </c>
      <c r="AW20" s="187">
        <f>WORKDAY(AW21,'QN Slow Moving'!$GD19,$J$63:$J$88)</f>
        <v>42044</v>
      </c>
      <c r="AX20" s="188">
        <f>WORKDAY(AX21,'QN Slow Moving'!$GD19,$J$63:$J$88)</f>
        <v>42145</v>
      </c>
      <c r="AY20" s="187">
        <f>WORKDAY(AY22,'QN Slow Moving'!$GD19,$J$63:$J$88)</f>
        <v>42065</v>
      </c>
      <c r="AZ20" s="188">
        <f>WORKDAY(AZ22,'QN Slow Moving'!$GD19,$J$63:$J$88)</f>
        <v>42124</v>
      </c>
      <c r="BA20" s="188">
        <f>WORKDAY(BA21,'QN Slow Moving'!$GD19,$J$63:$J$88)</f>
        <v>42179</v>
      </c>
      <c r="BB20" s="188">
        <f>WORKDAY(BB21,'QN Slow Moving'!$GD19,$J$63:$J$88)</f>
        <v>42146</v>
      </c>
      <c r="BC20" s="188">
        <f>WORKDAY(BC22,'QN Slow Moving'!$GD19,$J$63:$J$88)</f>
        <v>42124</v>
      </c>
      <c r="BD20" s="188">
        <f>WORKDAY(BD21,'QN Slow Moving'!$GD19,$J$63:$J$88)</f>
        <v>42205</v>
      </c>
      <c r="BE20" s="188">
        <f>WORKDAY(BE21,'QN Slow Moving'!$GD19,$J$63:$J$88)</f>
        <v>42208</v>
      </c>
      <c r="BF20" s="188">
        <f>WORKDAY(BF21,'QN Slow Moving'!$GD19,$J$63:$J$88)</f>
        <v>42208</v>
      </c>
      <c r="BG20" s="188">
        <f>WORKDAY(BG21,'QN Slow Moving'!$GD19,$J$63:$J$88)</f>
        <v>42212</v>
      </c>
      <c r="BH20" s="188">
        <f>WORKDAY(BH21,'QN Slow Moving'!$GD19,$J$63:$J$88)</f>
        <v>42208</v>
      </c>
      <c r="BI20" s="187" t="e">
        <f>WORKDAY(#REF!,'QN Slow Moving'!$GD19,$J$63:$J$88)</f>
        <v>#REF!</v>
      </c>
      <c r="BJ20" s="188">
        <f>WORKDAY(BJ21,'QN Slow Moving'!$GD19,$J$63:$J$88)</f>
        <v>42137</v>
      </c>
      <c r="BK20" s="188">
        <f>WORKDAY(BK21,'QN Slow Moving'!$GD19,$J$63:$J$88)</f>
        <v>42132</v>
      </c>
      <c r="BL20" s="188">
        <f>WORKDAY(BL21,'QN Slow Moving'!$GD19,$J$63:$J$88)</f>
        <v>42137</v>
      </c>
      <c r="BM20" s="188">
        <f>WORKDAY(BM21,'QN Slow Moving'!$GD19,$J$63:$J$88)</f>
        <v>42131</v>
      </c>
      <c r="BN20" s="188">
        <f>WORKDAY(BN21,'QN Slow Moving'!$GD19,$J$63:$J$88)</f>
        <v>42132</v>
      </c>
      <c r="BO20" s="188">
        <f>WORKDAY(BO21,'QN Slow Moving'!$GD19,$J$63:$J$88)</f>
        <v>42142</v>
      </c>
      <c r="BP20" s="188">
        <f>WORKDAY(BP22,'QN Slow Moving'!$GD19,$J$63:$J$88)</f>
        <v>42123</v>
      </c>
      <c r="BQ20" s="188">
        <f>WORKDAY(BQ21,'QN Slow Moving'!$GD19,$J$63:$J$88)</f>
        <v>42143</v>
      </c>
      <c r="BR20" s="188">
        <f>WORKDAY(BR21,'QN Slow Moving'!$GD19,$J$63:$J$88)</f>
        <v>42143</v>
      </c>
      <c r="BS20" s="188">
        <f>WORKDAY(BS21,'QN Slow Moving'!$GD19,$J$63:$J$88)</f>
        <v>42145</v>
      </c>
      <c r="BT20" s="188">
        <f>WORKDAY(BT21,'QN Slow Moving'!$GD19,$J$63:$J$88)</f>
        <v>42145</v>
      </c>
      <c r="BU20" s="188">
        <f>WORKDAY(BU21,'QN Slow Moving'!$GD19,$J$63:$J$88)</f>
        <v>42166</v>
      </c>
      <c r="BV20" s="188">
        <f>WORKDAY(BV22,'QN Slow Moving'!$GD19,$J$63:$J$88)</f>
        <v>42115</v>
      </c>
      <c r="BW20" s="188">
        <f>WORKDAY(BW22,'QN Slow Moving'!$GD19,$J$63:$J$88)</f>
        <v>42115</v>
      </c>
      <c r="BX20" s="190">
        <f>WORKDAY(BX22,'QN Slow Moving'!$GD19,$J$63:$J$88)</f>
        <v>42082</v>
      </c>
      <c r="BY20" s="190">
        <f>WORKDAY(BY22,'QN Slow Moving'!$GD19,$J$63:$J$88)</f>
        <v>42082</v>
      </c>
      <c r="BZ20" s="188">
        <f>WORKDAY(BZ21,'QN Slow Moving'!$GD19,$J$63:$J$88)</f>
        <v>42143</v>
      </c>
      <c r="CA20" s="188">
        <f>WORKDAY(CA21,'QN Slow Moving'!$GD19,$J$63:$J$88)</f>
        <v>42145</v>
      </c>
      <c r="CB20" s="188">
        <f>WORKDAY(CB21,'QN Slow Moving'!$GD19,$J$63:$J$88)</f>
        <v>42142</v>
      </c>
      <c r="CC20" s="188">
        <f>WORKDAY(CC21,'QN Slow Moving'!$GD19,$J$63:$J$88)</f>
        <v>42177</v>
      </c>
      <c r="CD20" s="188">
        <f>WORKDAY(CD21,'QN Slow Moving'!$GD19,$J$63:$J$88)</f>
        <v>42142</v>
      </c>
      <c r="CE20" s="188">
        <f>WORKDAY(CE21,'QN Slow Moving'!$GD19,$J$63:$J$88)</f>
        <v>42143</v>
      </c>
      <c r="CF20" s="188">
        <f>WORKDAY(CF21,'QN Slow Moving'!$GD19,$J$63:$J$88)</f>
        <v>42166</v>
      </c>
      <c r="CG20" s="188">
        <f>WORKDAY(CG21,'QN Slow Moving'!$GD19,$J$63:$J$88)</f>
        <v>42173</v>
      </c>
      <c r="CH20" s="188">
        <f>WORKDAY(CH21,'QN Slow Moving'!$GD19,$J$63:$J$88)</f>
        <v>42177</v>
      </c>
      <c r="CI20" s="188">
        <f>WORKDAY(CI21,'QN Slow Moving'!$GD19,$J$63:$J$88)</f>
        <v>42207</v>
      </c>
      <c r="CJ20" s="188">
        <f>WORKDAY(CJ21,'QN Slow Moving'!$GD19,$J$63:$J$88)</f>
        <v>42208</v>
      </c>
      <c r="CK20" s="188">
        <f>WORKDAY(CK21,'QN Slow Moving'!$GD19,$J$63:$J$88)</f>
        <v>42208</v>
      </c>
      <c r="CL20" s="188">
        <f>WORKDAY(CL21,'QN Slow Moving'!$GD19,$J$63:$J$88)</f>
        <v>42179</v>
      </c>
      <c r="CM20" s="188">
        <f>WORKDAY(CM21,'QN Slow Moving'!$GD19,$J$63:$J$88)</f>
        <v>42179</v>
      </c>
      <c r="CN20" s="187">
        <f>WORKDAY(CN22,'QN Slow Moving'!$GD19,$J$63:$J$88)</f>
        <v>42044</v>
      </c>
      <c r="CO20" s="187">
        <f>WORKDAY(CO22,'QN Slow Moving'!$GD19,$J$63:$J$88)</f>
        <v>42106</v>
      </c>
      <c r="CP20" s="187">
        <f>WORKDAY(CP22,'QN Slow Moving'!$GD19,$J$63:$J$88)</f>
        <v>42075</v>
      </c>
      <c r="CQ20" s="187">
        <f>WORKDAY(CQ22,'QN Slow Moving'!$GD19,$J$63:$J$88)</f>
        <v>42094</v>
      </c>
      <c r="CR20" s="187">
        <f>WORKDAY(CR22,'QN Slow Moving'!$GD19,$J$63:$J$88)</f>
        <v>42106</v>
      </c>
      <c r="CS20" s="187">
        <f>WORKDAY(CS22,'QN Slow Moving'!$GD19,$J$63:$J$88)</f>
        <v>42106</v>
      </c>
      <c r="CT20" s="187">
        <f>WORKDAY(CT22,'QN Slow Moving'!$GD19,$J$63:$J$88)</f>
        <v>42114</v>
      </c>
      <c r="CU20" s="188">
        <f>WORKDAY(CU22,'QN Slow Moving'!$GD19,$J$63:$J$88)</f>
        <v>42115</v>
      </c>
      <c r="CV20" s="187">
        <f>WORKDAY(CV22,'QN Slow Moving'!$GD19,$J$63:$J$88)</f>
        <v>42106</v>
      </c>
      <c r="CW20" s="187">
        <f>WORKDAY(CW22,'QN Slow Moving'!$GD19,$J$63:$J$88)</f>
        <v>42116</v>
      </c>
      <c r="CX20" s="187">
        <f>WORKDAY(CX22,'QN Slow Moving'!$GD19,$J$63:$J$88)</f>
        <v>42114</v>
      </c>
      <c r="CY20" s="188">
        <f>WORKDAY(CY21,'QN Slow Moving'!$GD19,$J$63:$J$88)</f>
        <v>42207</v>
      </c>
      <c r="CZ20" s="188">
        <f>WORKDAY(CZ21,'QN Slow Moving'!$GD19,$J$63:$J$88)</f>
        <v>42205</v>
      </c>
      <c r="DA20" s="188">
        <f>WORKDAY(DA21,'QN Slow Moving'!$GD19,$J$63:$J$88)</f>
        <v>42132</v>
      </c>
      <c r="DB20" s="188">
        <f>WORKDAY(DB21,'QN Slow Moving'!$GD19,$J$63:$J$88)</f>
        <v>42146</v>
      </c>
      <c r="DC20" s="188">
        <f>WORKDAY(DC21,'QN Slow Moving'!$GD19,$J$63:$J$88)</f>
        <v>42146</v>
      </c>
      <c r="DD20" s="188">
        <f>WORKDAY(DD21,'QN Slow Moving'!$GD19,$J$63:$J$88)</f>
        <v>42136</v>
      </c>
      <c r="DE20" s="188">
        <f>WORKDAY(DE21,'QN Slow Moving'!$GD19,$J$63:$J$88)</f>
        <v>42143</v>
      </c>
      <c r="DF20" s="188">
        <f>WORKDAY(DF21,'QN Slow Moving'!$GD19,$J$63:$J$88)</f>
        <v>42166</v>
      </c>
      <c r="DG20" s="188">
        <f>WORKDAY(DG21,'QN Slow Moving'!$GD19,$J$63:$J$88)</f>
        <v>42173</v>
      </c>
      <c r="DH20" s="188">
        <f>WORKDAY(DH21,'QN Slow Moving'!$GD19,$J$63:$J$88)</f>
        <v>42173</v>
      </c>
      <c r="DI20" s="188">
        <f>WORKDAY(DI21,'QN Slow Moving'!$GD19,$J$63:$J$88)</f>
        <v>42179</v>
      </c>
      <c r="DJ20" s="187">
        <f>WORKDAY(DJ22,'QN Slow Moving'!$GD19,$J$63:$J$88)</f>
        <v>42066</v>
      </c>
      <c r="DK20" s="187">
        <f>WORKDAY(DK22,'QN Slow Moving'!$GD19,$J$63:$J$88)</f>
        <v>42065</v>
      </c>
      <c r="DL20" s="188">
        <f>WORKDAY(DL21,'QN Slow Moving'!$GD19,$J$63:$J$88)</f>
        <v>42177</v>
      </c>
      <c r="DM20" s="188">
        <f>WORKDAY(DM21,'QN Slow Moving'!$GD19,$J$63:$J$88)</f>
        <v>42177</v>
      </c>
      <c r="DN20" s="187">
        <f>WORKDAY(DN22,'QN Slow Moving'!$GD19,$J$63:$J$88)</f>
        <v>42114</v>
      </c>
      <c r="DO20" s="188">
        <f>WORKDAY(DO21,'QN Slow Moving'!$GD19,$J$63:$J$88)</f>
        <v>42145</v>
      </c>
      <c r="DP20" s="188">
        <f>WORKDAY(DP21,'QN Slow Moving'!$GD19,$J$63:$J$88)</f>
        <v>42143</v>
      </c>
      <c r="DQ20" s="187">
        <f>WORKDAY(DQ22,'QN Slow Moving'!$GD19,$J$63:$J$88)</f>
        <v>42076</v>
      </c>
      <c r="DR20" s="188">
        <f>WORKDAY(DR22,'QN Slow Moving'!$GD19,$J$63:$J$88)</f>
        <v>42118</v>
      </c>
      <c r="DS20" s="188">
        <f>WORKDAY(DS22,'QN Slow Moving'!$GD19,$J$63:$J$88)</f>
        <v>42121</v>
      </c>
      <c r="DT20" s="187">
        <f>WORKDAY(DT22,'QN Slow Moving'!$GD19,$J$63:$J$88)</f>
        <v>42075</v>
      </c>
      <c r="DU20" s="188">
        <f>WORKDAY(DU21,'QN Slow Moving'!$GD19,$J$63:$J$88)</f>
        <v>42132</v>
      </c>
      <c r="DV20" s="188">
        <f>WORKDAY(DV21,'QN Slow Moving'!$GD19,$J$63:$J$88)</f>
        <v>42132</v>
      </c>
      <c r="DW20" s="188">
        <f>WORKDAY(DW21,'QN Slow Moving'!$GD19,$J$63:$J$88)</f>
        <v>42132</v>
      </c>
      <c r="DX20" s="188">
        <f>WORKDAY(DX21,'QN Slow Moving'!$GD19,$J$63:$J$88)</f>
        <v>42142</v>
      </c>
      <c r="DY20" s="188">
        <f>WORKDAY(DY21,'QN Slow Moving'!$GD19,$J$63:$J$88)</f>
        <v>42143</v>
      </c>
      <c r="DZ20" s="188">
        <f>WORKDAY(DZ21,'QN Slow Moving'!$GD19,$J$63:$J$88)</f>
        <v>42207</v>
      </c>
      <c r="EA20" s="188">
        <f>WORKDAY(EA21,'QN Slow Moving'!$GD19,$J$63:$J$88)</f>
        <v>42207</v>
      </c>
      <c r="EB20" s="188">
        <f>WORKDAY(EB21,'QN Slow Moving'!$GD19,$J$63:$J$88)</f>
        <v>42244</v>
      </c>
      <c r="EC20" s="188">
        <f>WORKDAY(EC21,'QN Slow Moving'!$GD19,$J$63:$J$88)</f>
        <v>42244</v>
      </c>
      <c r="ED20" s="188">
        <f>WORKDAY(ED21,'QN Slow Moving'!$GD19,$J$63:$J$88)</f>
        <v>42145</v>
      </c>
      <c r="EE20" s="188">
        <f>WORKDAY(EE21,'QN Slow Moving'!$GD19,$J$63:$J$88)</f>
        <v>42143</v>
      </c>
      <c r="EF20" s="188">
        <f>WORKDAY(EF21,'QN Slow Moving'!$GD19,$J$63:$J$88)</f>
        <v>42146</v>
      </c>
      <c r="EG20" s="188">
        <f>WORKDAY(EG21,'QN Slow Moving'!$GD19,$J$63:$J$88)</f>
        <v>42172</v>
      </c>
      <c r="EH20" s="188">
        <f>WORKDAY(EH21,'QN Slow Moving'!$GD19,$J$63:$J$88)</f>
        <v>42145</v>
      </c>
      <c r="EI20" s="188">
        <f>WORKDAY(EI21,'QN Slow Moving'!$GD19,$J$63:$J$88)</f>
        <v>42142</v>
      </c>
      <c r="EJ20" s="184">
        <f>WORKDAY(EJ21,'QN Slow Moving'!$GD19,$J$63:$J$88)</f>
        <v>42143</v>
      </c>
      <c r="EK20" s="184">
        <f>WORKDAY(EK21,'QN Slow Moving'!$GD19,$J$63:$J$88)</f>
        <v>42143</v>
      </c>
      <c r="EL20" s="184">
        <f>WORKDAY(EL21,'QN Slow Moving'!$GD19,$J$63:$J$88)</f>
        <v>42166</v>
      </c>
      <c r="EM20" s="184">
        <f>WORKDAY(EM21,'QN Slow Moving'!$GD19,$J$63:$J$88)</f>
        <v>42143</v>
      </c>
      <c r="EN20" s="184">
        <f>WORKDAY(EN21,'QN Slow Moving'!$GD19,$J$63:$J$88)</f>
        <v>42143</v>
      </c>
      <c r="EO20" s="184">
        <f>WORKDAY(EO21,'QN Slow Moving'!$GD19,$J$63:$J$88)</f>
        <v>42171</v>
      </c>
      <c r="EP20" s="184">
        <f>WORKDAY(EP21,'QN Slow Moving'!$GD19,$J$63:$J$88)</f>
        <v>42132</v>
      </c>
      <c r="EQ20" s="184">
        <f>WORKDAY(EQ21,'QN Slow Moving'!$GD19,$J$63:$J$88)</f>
        <v>42142</v>
      </c>
      <c r="ER20" s="184">
        <f>WORKDAY(ER21,'QN Slow Moving'!$GD19,$J$63:$J$88)</f>
        <v>42145</v>
      </c>
      <c r="ES20" s="184">
        <f>WORKDAY(ES21,'QN Slow Moving'!$GD19,$J$63:$J$88)</f>
        <v>42145</v>
      </c>
      <c r="ET20" s="184">
        <f>WORKDAY(ET21,'QN Slow Moving'!$GD19,$J$63:$J$88)</f>
        <v>42145</v>
      </c>
      <c r="EU20" s="184">
        <f>WORKDAY(EU21,'QN Slow Moving'!$GD19,$J$63:$J$88)</f>
        <v>42145</v>
      </c>
      <c r="EV20" s="188">
        <f>WORKDAY(EV22,'QN Slow Moving'!$GD19,$J$63:$J$88)</f>
        <v>42124</v>
      </c>
      <c r="EW20" s="188">
        <f>WORKDAY(EW21,'QN Slow Moving'!$GD19,$J$63:$J$88)</f>
        <v>42208</v>
      </c>
      <c r="EX20" s="188">
        <f>WORKDAY(EX21,'QN Slow Moving'!$GD19,$J$63:$J$88)</f>
        <v>42212</v>
      </c>
      <c r="EY20" s="188">
        <f>WORKDAY(EY21,'QN Slow Moving'!$GD19,$J$63:$J$88)</f>
        <v>42209</v>
      </c>
      <c r="EZ20" s="188">
        <f>WORKDAY(EZ21,'QN Slow Moving'!$GD19,$J$63:$J$88)</f>
        <v>42212</v>
      </c>
      <c r="FA20" s="188">
        <f>WORKDAY(FA21,'QN Slow Moving'!$GD19,$J$63:$J$88)</f>
        <v>42223</v>
      </c>
      <c r="FB20" s="188">
        <v>42235</v>
      </c>
      <c r="FC20" s="188">
        <v>42241</v>
      </c>
      <c r="FD20" s="188">
        <v>42241</v>
      </c>
      <c r="FE20" s="188">
        <v>42242</v>
      </c>
      <c r="FF20" s="188">
        <f>WORKDAY(FF22,'QN Slow Moving'!$GD19,$J$63:$J$88)</f>
        <v>42121</v>
      </c>
      <c r="FG20" s="188">
        <f>WORKDAY(FG22,'QN Slow Moving'!$GD19,$J$63:$J$88)</f>
        <v>42121</v>
      </c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 t="e">
        <f>WORKDAY(FV21,#REF!,'Holiday Schedule'!$B$2:$B$30)</f>
        <v>#REF!</v>
      </c>
      <c r="FW20" s="43" t="e">
        <f>WORKDAY(FW21,#REF!,'Holiday Schedule'!$B$2:$B$30)</f>
        <v>#REF!</v>
      </c>
      <c r="FX20" s="43" t="e">
        <f>WORKDAY(FX21,#REF!,'Holiday Schedule'!$B$2:$B$30)</f>
        <v>#REF!</v>
      </c>
      <c r="FY20" s="43" t="e">
        <f>WORKDAY(FY21,#REF!,'Holiday Schedule'!$B$2:$B$30)</f>
        <v>#REF!</v>
      </c>
      <c r="FZ20" s="43" t="e">
        <f>WORKDAY(FZ21,#REF!,'Holiday Schedule'!$B$2:$B$30)</f>
        <v>#REF!</v>
      </c>
      <c r="GA20" s="43"/>
      <c r="GB20" s="43" t="e">
        <f>WORKDAY(GB21,#REF!,'Holiday Schedule'!$B$2:$B$30)</f>
        <v>#REF!</v>
      </c>
      <c r="GC20" s="61"/>
      <c r="GD20" s="43"/>
      <c r="GE20" s="43"/>
      <c r="GF20" s="43"/>
      <c r="GG20" s="43"/>
      <c r="GH20" s="43" t="e">
        <f>WORKDAY(GH21,#REF!,'Holiday Schedule'!$B$2:$B$30)</f>
        <v>#REF!</v>
      </c>
      <c r="GI20" s="49"/>
      <c r="GJ20" s="45" t="e">
        <f>WORKDAY(GJ21,#REF!,'Holiday Schedule'!$B$2:$B$30)</f>
        <v>#REF!</v>
      </c>
      <c r="GK20" s="208"/>
      <c r="GL20" s="114"/>
      <c r="GM20" s="43"/>
      <c r="GN20" s="43"/>
      <c r="GO20" s="43" t="e">
        <f>WORKDAY(GO21,#REF!,'Holiday Schedule'!$B$2:$B$30)</f>
        <v>#REF!</v>
      </c>
      <c r="GP20" s="43"/>
      <c r="GQ20" s="61"/>
      <c r="GR20" s="61"/>
      <c r="GS20" s="43" t="e">
        <f>WORKDAY(GS21,#REF!,'Holiday Schedule'!$B$2:$B$30)</f>
        <v>#REF!</v>
      </c>
      <c r="GT20" s="43" t="e">
        <f>WORKDAY(GT21,#REF!,'Holiday Schedule'!$B$2:$B$30)</f>
        <v>#REF!</v>
      </c>
      <c r="GU20" s="43" t="e">
        <f>WORKDAY(GU21,#REF!,'Holiday Schedule'!$B$2:$B$30)</f>
        <v>#REF!</v>
      </c>
      <c r="GV20" s="272" t="e">
        <f>WORKDAY(GV21,#REF!,'Holiday Schedule'!$B$2:$B$30)</f>
        <v>#REF!</v>
      </c>
      <c r="GW20" s="272">
        <f>WORKDAY(GW21,$A19,'Holiday Schedule'!$B$2:$B$30)</f>
        <v>42321</v>
      </c>
      <c r="GX20" s="271"/>
      <c r="GY20" s="272"/>
      <c r="GZ20" s="272"/>
      <c r="HA20" s="272"/>
      <c r="HB20" s="272"/>
      <c r="HC20" s="272" t="e">
        <f>WORKDAY(HC21,#REF!,'Holiday Schedule'!$B$2:$B$30)</f>
        <v>#REF!</v>
      </c>
      <c r="HD20" s="272" t="e">
        <f>WORKDAY(HD21,#REF!,'Holiday Schedule'!$B$2:$B$30)</f>
        <v>#REF!</v>
      </c>
      <c r="HE20" s="272" t="e">
        <f>WORKDAY(HE21,#REF!,'Holiday Schedule'!$B$2:$B$30)</f>
        <v>#REF!</v>
      </c>
      <c r="HF20" s="272" t="e">
        <f>WORKDAY(HF21,#REF!,'Holiday Schedule'!$B$2:$B$30)</f>
        <v>#REF!</v>
      </c>
      <c r="HG20" s="272" t="e">
        <f>WORKDAY(HG21,#REF!,'Holiday Schedule'!$B$2:$B$30)</f>
        <v>#REF!</v>
      </c>
      <c r="HH20" s="272" t="e">
        <f>WORKDAY(HH21,#REF!,'Holiday Schedule'!$B$2:$B$30)</f>
        <v>#REF!</v>
      </c>
      <c r="HI20" s="272" t="e">
        <f>WORKDAY(HI21,#REF!,'Holiday Schedule'!$B$2:$B$30)</f>
        <v>#REF!</v>
      </c>
      <c r="HJ20" s="272" t="e">
        <f>WORKDAY(HJ21,#REF!,'Holiday Schedule'!$B$2:$B$30)</f>
        <v>#REF!</v>
      </c>
      <c r="HK20" s="272" t="e">
        <f>WORKDAY(HK21,#REF!,'Holiday Schedule'!$B$2:$B$30)</f>
        <v>#REF!</v>
      </c>
      <c r="HL20" s="272"/>
      <c r="HM20" s="272"/>
    </row>
    <row r="21" spans="1:221">
      <c r="A21" s="32">
        <v>3</v>
      </c>
      <c r="B21" s="97" t="s">
        <v>5</v>
      </c>
      <c r="C21" s="100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43"/>
      <c r="V21" s="43"/>
      <c r="W21" s="43"/>
      <c r="X21" s="43"/>
      <c r="Y21" s="43"/>
      <c r="Z21" s="43"/>
      <c r="AA21" s="43"/>
      <c r="AB21" s="43" t="e">
        <f>WORKDAY(AB22,#REF!,'Holiday Schedule'!$B$2:$B$30)</f>
        <v>#REF!</v>
      </c>
      <c r="AC21" s="43" t="e">
        <f>WORKDAY(AC22,#REF!,'Holiday Schedule'!$B$2:$B$30)</f>
        <v>#REF!</v>
      </c>
      <c r="AD21" s="43" t="e">
        <f>WORKDAY(AD22,#REF!,'Holiday Schedule'!$B$2:$B$30)</f>
        <v>#REF!</v>
      </c>
      <c r="AE21" s="43" t="e">
        <f>WORKDAY(AE22,#REF!,'Holiday Schedule'!$B$2:$B$30)</f>
        <v>#REF!</v>
      </c>
      <c r="AF21" s="43" t="e">
        <f>WORKDAY(AF22,#REF!,'Holiday Schedule'!$B$2:$B$30)</f>
        <v>#REF!</v>
      </c>
      <c r="AG21" s="43" t="e">
        <f>WORKDAY(AG22,#REF!,'Holiday Schedule'!$B$2:$B$30)</f>
        <v>#REF!</v>
      </c>
      <c r="AH21" s="43" t="e">
        <f>WORKDAY(AH22,#REF!,'Holiday Schedule'!$B$2:$B$30)</f>
        <v>#REF!</v>
      </c>
      <c r="AI21" s="43" t="e">
        <f>WORKDAY(AI22,#REF!,'Holiday Schedule'!$B$2:$B$30)</f>
        <v>#REF!</v>
      </c>
      <c r="AJ21" s="43" t="e">
        <f>WORKDAY(AJ22,#REF!,'Holiday Schedule'!$B$2:$B$30)</f>
        <v>#REF!</v>
      </c>
      <c r="AK21" s="43" t="e">
        <f>WORKDAY(AK22,#REF!,'Holiday Schedule'!$B$2:$B$30)</f>
        <v>#REF!</v>
      </c>
      <c r="AL21" s="43" t="e">
        <f>WORKDAY(AL22,#REF!,'Holiday Schedule'!$B$2:$B$30)</f>
        <v>#REF!</v>
      </c>
      <c r="AM21" s="43" t="e">
        <f>WORKDAY(AM22,#REF!,'Holiday Schedule'!$B$2:$B$30)</f>
        <v>#REF!</v>
      </c>
      <c r="AN21" s="43" t="e">
        <f>WORKDAY(AN22,#REF!,'Holiday Schedule'!$B$2:$B$30)</f>
        <v>#REF!</v>
      </c>
      <c r="AO21" s="43" t="e">
        <f>WORKDAY(AO22,#REF!,'Holiday Schedule'!$B$2:$B$30)</f>
        <v>#REF!</v>
      </c>
      <c r="AP21" s="43" t="e">
        <f>WORKDAY(AP22,#REF!,'Holiday Schedule'!$B$2:$B$30)</f>
        <v>#REF!</v>
      </c>
      <c r="AQ21" s="43" t="e">
        <f>WORKDAY(AQ22,#REF!,'Holiday Schedule'!$B$2:$B$30)</f>
        <v>#REF!</v>
      </c>
      <c r="AR21" s="43" t="e">
        <f>WORKDAY(AR22,#REF!,'Holiday Schedule'!$B$2:$B$30)</f>
        <v>#REF!</v>
      </c>
      <c r="AS21" s="187">
        <f>WORKDAY(AS22,'QN Slow Moving'!$GD20,$J$63:$J$88)</f>
        <v>42056</v>
      </c>
      <c r="AT21" s="187">
        <f>WORKDAY(AT22,'QN Slow Moving'!$GD20,$J$63:$J$88)</f>
        <v>42033</v>
      </c>
      <c r="AU21" s="187">
        <f>WORKDAY(AU22,'QN Slow Moving'!$GD20,$J$63:$J$88)</f>
        <v>42041</v>
      </c>
      <c r="AV21" s="187">
        <f>WORKDAY(AV22,'QN Slow Moving'!$GD20,$J$63:$J$88)</f>
        <v>42056</v>
      </c>
      <c r="AW21" s="187">
        <f>WORKDAY(AW22,'QN Slow Moving'!$GD20,$J$63:$J$88)</f>
        <v>42044</v>
      </c>
      <c r="AX21" s="188">
        <f>WORKDAY(AX22,'QN Slow Moving'!$GD20,$J$63:$J$88)</f>
        <v>42145</v>
      </c>
      <c r="AY21" s="188">
        <f>WORKDAY(AY23,'QN Slow Moving'!$GD20,$J$63:$J$88)</f>
        <v>42065</v>
      </c>
      <c r="AZ21" s="188">
        <f>WORKDAY(AZ23,'QN Slow Moving'!$GD20,$J$63:$J$88)</f>
        <v>42124</v>
      </c>
      <c r="BA21" s="188">
        <f>WORKDAY(BA22,'QN Slow Moving'!$GD20,$J$63:$J$88)</f>
        <v>42179</v>
      </c>
      <c r="BB21" s="188">
        <v>42146</v>
      </c>
      <c r="BC21" s="188">
        <f>WORKDAY(BC23,'QN Slow Moving'!$GD20,$J$63:$J$88)</f>
        <v>42124</v>
      </c>
      <c r="BD21" s="188">
        <f>WORKDAY(BD22,'QN Slow Moving'!$GD20,$J$63:$J$88)</f>
        <v>42205</v>
      </c>
      <c r="BE21" s="188">
        <f>WORKDAY(BE22,'QN Slow Moving'!$GD20,$J$63:$J$88)</f>
        <v>42208</v>
      </c>
      <c r="BF21" s="188">
        <f>WORKDAY(BF22,'QN Slow Moving'!$GD20,$J$63:$J$88)</f>
        <v>42208</v>
      </c>
      <c r="BG21" s="188">
        <f>WORKDAY(BG22,'QN Slow Moving'!$GD20,$J$63:$J$88)</f>
        <v>42212</v>
      </c>
      <c r="BH21" s="188">
        <f>WORKDAY(BH22,'QN Slow Moving'!$GD20,$J$63:$J$88)</f>
        <v>42208</v>
      </c>
      <c r="BI21" s="188">
        <f>WORKDAY(BI23,'QN Slow Moving'!$GD20,$J$63:$J$88)</f>
        <v>42066</v>
      </c>
      <c r="BJ21" s="188">
        <f>WORKDAY(BJ22,'QN Slow Moving'!$GD20,$J$63:$J$88)</f>
        <v>42137</v>
      </c>
      <c r="BK21" s="188">
        <f>WORKDAY(BK22,'QN Slow Moving'!$GD20,$J$63:$J$88)</f>
        <v>42132</v>
      </c>
      <c r="BL21" s="188">
        <f>WORKDAY(BL22,'QN Slow Moving'!$GD20,$J$63:$J$88)</f>
        <v>42137</v>
      </c>
      <c r="BM21" s="188">
        <f>WORKDAY(BM22,'QN Slow Moving'!$GD20,$J$63:$J$88)</f>
        <v>42131</v>
      </c>
      <c r="BN21" s="188">
        <f>WORKDAY(BN22,'QN Slow Moving'!$GD20,$J$63:$J$88)</f>
        <v>42132</v>
      </c>
      <c r="BO21" s="188">
        <f>WORKDAY(BO22,'QN Slow Moving'!$GD20,$J$63:$J$88)</f>
        <v>42142</v>
      </c>
      <c r="BP21" s="188">
        <f>WORKDAY(BP23,'QN Slow Moving'!$GD20,$J$63:$J$88)</f>
        <v>42123</v>
      </c>
      <c r="BQ21" s="188">
        <f>WORKDAY(BQ22,'QN Slow Moving'!$GD20,$J$63:$J$88)</f>
        <v>42143</v>
      </c>
      <c r="BR21" s="188">
        <f>WORKDAY(BR22,'QN Slow Moving'!$GD20,$J$63:$J$88)</f>
        <v>42143</v>
      </c>
      <c r="BS21" s="188">
        <f>WORKDAY(BS22,'QN Slow Moving'!$GD20,$J$63:$J$88)</f>
        <v>42145</v>
      </c>
      <c r="BT21" s="188">
        <f>WORKDAY(BT22,'QN Slow Moving'!$GD20,$J$63:$J$88)</f>
        <v>42145</v>
      </c>
      <c r="BU21" s="188">
        <f>WORKDAY(BU22,'QN Slow Moving'!$GD20,$J$63:$J$88)</f>
        <v>42166</v>
      </c>
      <c r="BV21" s="188">
        <f>WORKDAY(BV23,'QN Slow Moving'!$GD20,$J$63:$J$88)</f>
        <v>42115</v>
      </c>
      <c r="BW21" s="188">
        <f>WORKDAY(BW23,'QN Slow Moving'!$GD20,$J$63:$J$88)</f>
        <v>42115</v>
      </c>
      <c r="BX21" s="188">
        <f>WORKDAY(BX23,'QN Slow Moving'!$GD20,$J$63:$J$88)</f>
        <v>42082</v>
      </c>
      <c r="BY21" s="188">
        <f>WORKDAY(BY23,'QN Slow Moving'!$GD20,$J$63:$J$88)</f>
        <v>42082</v>
      </c>
      <c r="BZ21" s="188">
        <f>WORKDAY(BZ22,'QN Slow Moving'!$GD20,$J$63:$J$88)</f>
        <v>42143</v>
      </c>
      <c r="CA21" s="188">
        <f>WORKDAY(CA22,'QN Slow Moving'!$GD20,$J$63:$J$88)</f>
        <v>42145</v>
      </c>
      <c r="CB21" s="188">
        <f>WORKDAY(CB22,'QN Slow Moving'!$GD20,$J$63:$J$88)</f>
        <v>42142</v>
      </c>
      <c r="CC21" s="188">
        <f>WORKDAY(CC22,'QN Slow Moving'!$GD20,$J$63:$J$88)</f>
        <v>42177</v>
      </c>
      <c r="CD21" s="188">
        <f>WORKDAY(CD22,'QN Slow Moving'!$GD20,$J$63:$J$88)</f>
        <v>42142</v>
      </c>
      <c r="CE21" s="188">
        <f>WORKDAY(CE22,'QN Slow Moving'!$GD20,$J$63:$J$88)</f>
        <v>42143</v>
      </c>
      <c r="CF21" s="188">
        <f>WORKDAY(CF22,'QN Slow Moving'!$GD20,$J$63:$J$88)</f>
        <v>42166</v>
      </c>
      <c r="CG21" s="188">
        <f>WORKDAY(CG22,'QN Slow Moving'!$GD20,$J$63:$J$88)</f>
        <v>42173</v>
      </c>
      <c r="CH21" s="188">
        <f>WORKDAY(CH22,'QN Slow Moving'!$GD20,$J$63:$J$88)</f>
        <v>42177</v>
      </c>
      <c r="CI21" s="188">
        <f>WORKDAY(CI22,'QN Slow Moving'!$GD20,$J$63:$J$88)</f>
        <v>42207</v>
      </c>
      <c r="CJ21" s="188">
        <f>WORKDAY(CJ22,'QN Slow Moving'!$GD20,$J$63:$J$88)</f>
        <v>42208</v>
      </c>
      <c r="CK21" s="188">
        <f>WORKDAY(CK22,'QN Slow Moving'!$GD20,$J$63:$J$88)</f>
        <v>42208</v>
      </c>
      <c r="CL21" s="188">
        <f>WORKDAY(CL22,'QN Slow Moving'!$GD20,$J$63:$J$88)</f>
        <v>42179</v>
      </c>
      <c r="CM21" s="188">
        <f>WORKDAY(CM22,'QN Slow Moving'!$GD20,$J$63:$J$88)</f>
        <v>42179</v>
      </c>
      <c r="CN21" s="188">
        <f>WORKDAY(CN23,'QN Slow Moving'!$GD20,$J$63:$J$88)</f>
        <v>42044</v>
      </c>
      <c r="CO21" s="188">
        <f>WORKDAY(CO23,'QN Slow Moving'!$GD20,$J$63:$J$88)</f>
        <v>42106</v>
      </c>
      <c r="CP21" s="188">
        <f>WORKDAY(CP23,'QN Slow Moving'!$GD20,$J$63:$J$88)</f>
        <v>42075</v>
      </c>
      <c r="CQ21" s="188">
        <f>WORKDAY(CQ23,'QN Slow Moving'!$GD20,$J$63:$J$88)</f>
        <v>42094</v>
      </c>
      <c r="CR21" s="188">
        <f>WORKDAY(CR23,'QN Slow Moving'!$GD20,$J$63:$J$88)</f>
        <v>42106</v>
      </c>
      <c r="CS21" s="188">
        <f>WORKDAY(CS23,'QN Slow Moving'!$GD20,$J$63:$J$88)</f>
        <v>42106</v>
      </c>
      <c r="CT21" s="188">
        <f>WORKDAY(CT23,'QN Slow Moving'!$GD20,$J$63:$J$88)</f>
        <v>42114</v>
      </c>
      <c r="CU21" s="188">
        <f>WORKDAY(CU23,'QN Slow Moving'!$GD20,$J$63:$J$88)</f>
        <v>42115</v>
      </c>
      <c r="CV21" s="188">
        <f>WORKDAY(CV23,'QN Slow Moving'!$GD20,$J$63:$J$88)</f>
        <v>42106</v>
      </c>
      <c r="CW21" s="188">
        <f>WORKDAY(CW23,'QN Slow Moving'!$GD20,$J$63:$J$88)</f>
        <v>42111</v>
      </c>
      <c r="CX21" s="188">
        <f>WORKDAY(CX23,'QN Slow Moving'!$GD20,$J$63:$J$88)</f>
        <v>42114</v>
      </c>
      <c r="CY21" s="188">
        <f>WORKDAY(CY22,'QN Slow Moving'!$GD20,$J$63:$J$88)</f>
        <v>42207</v>
      </c>
      <c r="CZ21" s="188">
        <f>WORKDAY(CZ22,'QN Slow Moving'!$GD20,$J$63:$J$88)</f>
        <v>42205</v>
      </c>
      <c r="DA21" s="188">
        <f>WORKDAY(DA22,'QN Slow Moving'!$GD20,$J$63:$J$88)</f>
        <v>42132</v>
      </c>
      <c r="DB21" s="188">
        <v>42146</v>
      </c>
      <c r="DC21" s="188">
        <v>42146</v>
      </c>
      <c r="DD21" s="188">
        <f>WORKDAY(DD22,'QN Slow Moving'!$GD20,$J$63:$J$88)</f>
        <v>42136</v>
      </c>
      <c r="DE21" s="188">
        <f>WORKDAY(DE22,'QN Slow Moving'!$GD20,$J$63:$J$88)</f>
        <v>42143</v>
      </c>
      <c r="DF21" s="188">
        <f>WORKDAY(DF22,'QN Slow Moving'!$GD20,$J$63:$J$88)</f>
        <v>42166</v>
      </c>
      <c r="DG21" s="188">
        <f>WORKDAY(DG22,'QN Slow Moving'!$GD20,$J$63:$J$88)</f>
        <v>42173</v>
      </c>
      <c r="DH21" s="188">
        <f>WORKDAY(DH22,'QN Slow Moving'!$GD20,$J$63:$J$88)</f>
        <v>42173</v>
      </c>
      <c r="DI21" s="188">
        <f>WORKDAY(DI22,'QN Slow Moving'!$GD20,$J$63:$J$88)</f>
        <v>42179</v>
      </c>
      <c r="DJ21" s="188">
        <f>WORKDAY(DJ23,'QN Slow Moving'!$GD20,$J$63:$J$88)</f>
        <v>42066</v>
      </c>
      <c r="DK21" s="188">
        <f>WORKDAY(DK23,'QN Slow Moving'!$GD20,$J$63:$J$88)</f>
        <v>42065</v>
      </c>
      <c r="DL21" s="188">
        <f>WORKDAY(DL22,'QN Slow Moving'!$GD20,$J$63:$J$88)</f>
        <v>42177</v>
      </c>
      <c r="DM21" s="188">
        <f>WORKDAY(DM22,'QN Slow Moving'!$GD20,$J$63:$J$88)</f>
        <v>42177</v>
      </c>
      <c r="DN21" s="188">
        <f>WORKDAY(DN23,'QN Slow Moving'!$GD20,$J$63:$J$88)</f>
        <v>42114</v>
      </c>
      <c r="DO21" s="188">
        <f>WORKDAY(DO22,'QN Slow Moving'!$GD20,$J$63:$J$88)</f>
        <v>42145</v>
      </c>
      <c r="DP21" s="188">
        <f>WORKDAY(DP22,'QN Slow Moving'!$GD20,$J$63:$J$88)</f>
        <v>42143</v>
      </c>
      <c r="DQ21" s="188">
        <f>WORKDAY(DQ23,'QN Slow Moving'!$GD20,$J$63:$J$88)</f>
        <v>42076</v>
      </c>
      <c r="DR21" s="188">
        <f>WORKDAY(DR23,'QN Slow Moving'!$GD20,$J$63:$J$88)</f>
        <v>42118</v>
      </c>
      <c r="DS21" s="188">
        <f>WORKDAY(DS23,'QN Slow Moving'!$GD20,$J$63:$J$88)</f>
        <v>42121</v>
      </c>
      <c r="DT21" s="188">
        <f>WORKDAY(DT23,'QN Slow Moving'!$GD20,$J$63:$J$88)</f>
        <v>42075</v>
      </c>
      <c r="DU21" s="188">
        <f>WORKDAY(DU22,'QN Slow Moving'!$GD20,$J$63:$J$88)</f>
        <v>42132</v>
      </c>
      <c r="DV21" s="188">
        <f>WORKDAY(DV22,'QN Slow Moving'!$GD20,$J$63:$J$88)</f>
        <v>42132</v>
      </c>
      <c r="DW21" s="188">
        <f>WORKDAY(DW22,'QN Slow Moving'!$GD20,$J$63:$J$88)</f>
        <v>42132</v>
      </c>
      <c r="DX21" s="188">
        <f>WORKDAY(DX22,'QN Slow Moving'!$GD20,$J$63:$J$88)</f>
        <v>42142</v>
      </c>
      <c r="DY21" s="188">
        <f>WORKDAY(DY22,'QN Slow Moving'!$GD20,$J$63:$J$88)</f>
        <v>42143</v>
      </c>
      <c r="DZ21" s="188">
        <f>WORKDAY(DZ22,'QN Slow Moving'!$GD20,$J$63:$J$88)</f>
        <v>42207</v>
      </c>
      <c r="EA21" s="188">
        <f>WORKDAY(EA22,'QN Slow Moving'!$GD20,$J$63:$J$88)</f>
        <v>42207</v>
      </c>
      <c r="EB21" s="188">
        <v>42244</v>
      </c>
      <c r="EC21" s="188">
        <v>42244</v>
      </c>
      <c r="ED21" s="188">
        <f>WORKDAY(ED22,'QN Slow Moving'!$GD20,$J$63:$J$88)</f>
        <v>42145</v>
      </c>
      <c r="EE21" s="188">
        <f>WORKDAY(EE22,'QN Slow Moving'!$GD20,$J$63:$J$88)</f>
        <v>42143</v>
      </c>
      <c r="EF21" s="188">
        <v>42146</v>
      </c>
      <c r="EG21" s="188">
        <f>WORKDAY(EG22,'QN Slow Moving'!$GD20,$J$63:$J$88)</f>
        <v>42172</v>
      </c>
      <c r="EH21" s="188">
        <f>WORKDAY(EH22,'QN Slow Moving'!$GD20,$J$63:$J$88)</f>
        <v>42145</v>
      </c>
      <c r="EI21" s="188">
        <f>WORKDAY(EI22,'QN Slow Moving'!$GD20,$J$63:$J$88)</f>
        <v>42142</v>
      </c>
      <c r="EJ21" s="184">
        <f>WORKDAY(EJ22,'QN Slow Moving'!$GD20,$J$63:$J$88)</f>
        <v>42143</v>
      </c>
      <c r="EK21" s="184">
        <f>WORKDAY(EK22,'QN Slow Moving'!$GD20,$J$63:$J$88)</f>
        <v>42143</v>
      </c>
      <c r="EL21" s="184">
        <f>WORKDAY(EL22,'QN Slow Moving'!$GD20,$J$63:$J$88)</f>
        <v>42166</v>
      </c>
      <c r="EM21" s="191">
        <f>WORKDAY(EM22,'QN Slow Moving'!$GD20,$J$63:$J$88)</f>
        <v>42143</v>
      </c>
      <c r="EN21" s="191">
        <f>WORKDAY(EN22,'QN Slow Moving'!$GD20,$J$63:$J$88)</f>
        <v>42143</v>
      </c>
      <c r="EO21" s="191">
        <f>WORKDAY(EO22,'QN Slow Moving'!$GD20,$J$63:$J$88)</f>
        <v>42171</v>
      </c>
      <c r="EP21" s="188">
        <f>WORKDAY(EP22,'QN Slow Moving'!$GD20,$J$63:$J$88)</f>
        <v>42132</v>
      </c>
      <c r="EQ21" s="188">
        <f>WORKDAY(EQ22,'QN Slow Moving'!$GD20,$J$63:$J$88)</f>
        <v>42142</v>
      </c>
      <c r="ER21" s="188">
        <f>WORKDAY(ER22,'QN Slow Moving'!$GD20,$J$63:$J$88)</f>
        <v>42145</v>
      </c>
      <c r="ES21" s="188">
        <f>WORKDAY(ES22,'QN Slow Moving'!$GD20,$J$63:$J$88)</f>
        <v>42145</v>
      </c>
      <c r="ET21" s="188">
        <f>WORKDAY(ET22,'QN Slow Moving'!$GD20,$J$63:$J$88)</f>
        <v>42145</v>
      </c>
      <c r="EU21" s="188">
        <f>WORKDAY(EU22,'QN Slow Moving'!$GD20,$J$63:$J$88)</f>
        <v>42145</v>
      </c>
      <c r="EV21" s="188">
        <f>WORKDAY(EV23,'QN Slow Moving'!$GD20,$J$63:$J$88)</f>
        <v>42124</v>
      </c>
      <c r="EW21" s="188">
        <f>WORKDAY(EW22,'QN Slow Moving'!$GD20,$J$63:$J$88)</f>
        <v>42208</v>
      </c>
      <c r="EX21" s="188">
        <f>WORKDAY(EX22,'QN Slow Moving'!$GD20,$J$63:$J$88)</f>
        <v>42212</v>
      </c>
      <c r="EY21" s="188">
        <f>WORKDAY(EY22,'QN Slow Moving'!$GD20,$J$63:$J$88)</f>
        <v>42209</v>
      </c>
      <c r="EZ21" s="188">
        <f>WORKDAY(EZ22,'QN Slow Moving'!$GD20,$J$63:$J$88)</f>
        <v>42212</v>
      </c>
      <c r="FA21" s="188">
        <v>42223</v>
      </c>
      <c r="FB21" s="188">
        <v>42231</v>
      </c>
      <c r="FC21" s="188">
        <v>42237</v>
      </c>
      <c r="FD21" s="188">
        <v>42240</v>
      </c>
      <c r="FE21" s="188">
        <v>42242</v>
      </c>
      <c r="FF21" s="188">
        <f>WORKDAY(FF23,'QN Slow Moving'!$GD20,$J$63:$J$88)</f>
        <v>42121</v>
      </c>
      <c r="FG21" s="188">
        <f>WORKDAY(FG23,'QN Slow Moving'!$GD20,$J$63:$J$88)</f>
        <v>42121</v>
      </c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 t="e">
        <f>WORKDAY(FV22,#REF!,'Holiday Schedule'!$B$2:$B$30)</f>
        <v>#REF!</v>
      </c>
      <c r="FW21" s="43" t="e">
        <f>WORKDAY(FW22,#REF!,'Holiday Schedule'!$B$2:$B$30)</f>
        <v>#REF!</v>
      </c>
      <c r="FX21" s="43" t="e">
        <f>WORKDAY(FX22,#REF!,'Holiday Schedule'!$B$2:$B$30)</f>
        <v>#REF!</v>
      </c>
      <c r="FY21" s="43" t="e">
        <f>WORKDAY(FY22,#REF!,'Holiday Schedule'!$B$2:$B$30)</f>
        <v>#REF!</v>
      </c>
      <c r="FZ21" s="43" t="e">
        <f>WORKDAY(FZ22,#REF!,'Holiday Schedule'!$B$2:$B$30)</f>
        <v>#REF!</v>
      </c>
      <c r="GA21" s="43"/>
      <c r="GB21" s="43" t="e">
        <f>WORKDAY(GB22,#REF!,'Holiday Schedule'!$B$2:$B$30)</f>
        <v>#REF!</v>
      </c>
      <c r="GC21" s="61"/>
      <c r="GD21" s="43"/>
      <c r="GE21" s="43"/>
      <c r="GF21" s="43"/>
      <c r="GG21" s="43"/>
      <c r="GH21" s="43" t="e">
        <f>WORKDAY(GH22,#REF!,'Holiday Schedule'!$B$2:$B$30)</f>
        <v>#REF!</v>
      </c>
      <c r="GI21" s="43"/>
      <c r="GJ21" s="45" t="e">
        <f>WORKDAY(GJ22,#REF!,'Holiday Schedule'!$B$2:$B$30)</f>
        <v>#REF!</v>
      </c>
      <c r="GK21" s="208"/>
      <c r="GL21" s="114"/>
      <c r="GM21" s="43"/>
      <c r="GN21" s="43"/>
      <c r="GO21" s="43" t="e">
        <f>WORKDAY(GO22,#REF!,'Holiday Schedule'!$B$2:$B$30)</f>
        <v>#REF!</v>
      </c>
      <c r="GP21" s="43"/>
      <c r="GQ21" s="61"/>
      <c r="GR21" s="61"/>
      <c r="GS21" s="43" t="e">
        <f>WORKDAY(GS22,#REF!,'Holiday Schedule'!$B$2:$B$30)</f>
        <v>#REF!</v>
      </c>
      <c r="GT21" s="43" t="e">
        <f>WORKDAY(GT22,#REF!,'Holiday Schedule'!$B$2:$B$30)</f>
        <v>#REF!</v>
      </c>
      <c r="GU21" s="43" t="e">
        <f>WORKDAY(GU22,#REF!,'Holiday Schedule'!$B$2:$B$30)</f>
        <v>#REF!</v>
      </c>
      <c r="GV21" s="272" t="e">
        <f>WORKDAY(GV22,#REF!,'Holiday Schedule'!$B$2:$B$30)</f>
        <v>#REF!</v>
      </c>
      <c r="GW21" s="272">
        <f>WORKDAY(GW22,$A20,'Holiday Schedule'!$B$2:$B$30)</f>
        <v>42314</v>
      </c>
      <c r="GX21" s="271"/>
      <c r="GY21" s="272"/>
      <c r="GZ21" s="272"/>
      <c r="HA21" s="272"/>
      <c r="HB21" s="272"/>
      <c r="HC21" s="272" t="e">
        <f>WORKDAY(HC22,#REF!,'Holiday Schedule'!$B$2:$B$30)</f>
        <v>#REF!</v>
      </c>
      <c r="HD21" s="272" t="e">
        <f>WORKDAY(HD22,#REF!,'Holiday Schedule'!$B$2:$B$30)</f>
        <v>#REF!</v>
      </c>
      <c r="HE21" s="272" t="e">
        <f>WORKDAY(HE22,#REF!,'Holiday Schedule'!$B$2:$B$30)</f>
        <v>#REF!</v>
      </c>
      <c r="HF21" s="272" t="e">
        <f>WORKDAY(HF22,#REF!,'Holiday Schedule'!$B$2:$B$30)</f>
        <v>#REF!</v>
      </c>
      <c r="HG21" s="272" t="e">
        <f>WORKDAY(HG22,#REF!,'Holiday Schedule'!$B$2:$B$30)</f>
        <v>#REF!</v>
      </c>
      <c r="HH21" s="272" t="e">
        <f>WORKDAY(HH22,#REF!,'Holiday Schedule'!$B$2:$B$30)</f>
        <v>#REF!</v>
      </c>
      <c r="HI21" s="272" t="e">
        <f>WORKDAY(HI22,#REF!,'Holiday Schedule'!$B$2:$B$30)</f>
        <v>#REF!</v>
      </c>
      <c r="HJ21" s="272" t="e">
        <f>WORKDAY(HJ22,#REF!,'Holiday Schedule'!$B$2:$B$30)</f>
        <v>#REF!</v>
      </c>
      <c r="HK21" s="272" t="e">
        <f>WORKDAY(HK22,#REF!,'Holiday Schedule'!$B$2:$B$30)</f>
        <v>#REF!</v>
      </c>
      <c r="HL21" s="272"/>
      <c r="HM21" s="272"/>
    </row>
    <row r="22" spans="1:221">
      <c r="A22" s="32">
        <v>1</v>
      </c>
      <c r="B22" s="97" t="s">
        <v>57</v>
      </c>
      <c r="C22" s="100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43"/>
      <c r="V22" s="43"/>
      <c r="W22" s="43"/>
      <c r="X22" s="43"/>
      <c r="Y22" s="43"/>
      <c r="Z22" s="43"/>
      <c r="AA22" s="43"/>
      <c r="AB22" s="43" t="e">
        <f>WORKDAY(AB23,#REF!,'Holiday Schedule'!$B$2:$B$30)</f>
        <v>#REF!</v>
      </c>
      <c r="AC22" s="43" t="e">
        <f>WORKDAY(AC23,#REF!,'Holiday Schedule'!$B$2:$B$30)</f>
        <v>#REF!</v>
      </c>
      <c r="AD22" s="43" t="e">
        <f>WORKDAY(AD23,#REF!,'Holiday Schedule'!$B$2:$B$30)</f>
        <v>#REF!</v>
      </c>
      <c r="AE22" s="43" t="e">
        <f>WORKDAY(AE23,#REF!,'Holiday Schedule'!$B$2:$B$30)</f>
        <v>#REF!</v>
      </c>
      <c r="AF22" s="43" t="e">
        <f>WORKDAY(AF23,#REF!,'Holiday Schedule'!$B$2:$B$30)</f>
        <v>#REF!</v>
      </c>
      <c r="AG22" s="43" t="e">
        <f>WORKDAY(AG23,#REF!,'Holiday Schedule'!$B$2:$B$30)</f>
        <v>#REF!</v>
      </c>
      <c r="AH22" s="43" t="e">
        <f>WORKDAY(AH23,#REF!,'Holiday Schedule'!$B$2:$B$30)</f>
        <v>#REF!</v>
      </c>
      <c r="AI22" s="43" t="e">
        <f>WORKDAY(AI23,#REF!,'Holiday Schedule'!$B$2:$B$30)</f>
        <v>#REF!</v>
      </c>
      <c r="AJ22" s="43" t="e">
        <f>WORKDAY(AJ23,#REF!,'Holiday Schedule'!$B$2:$B$30)</f>
        <v>#REF!</v>
      </c>
      <c r="AK22" s="43" t="e">
        <f>WORKDAY(AK23,#REF!,'Holiday Schedule'!$B$2:$B$30)</f>
        <v>#REF!</v>
      </c>
      <c r="AL22" s="43" t="e">
        <f>WORKDAY(AL23,#REF!,'Holiday Schedule'!$B$2:$B$30)</f>
        <v>#REF!</v>
      </c>
      <c r="AM22" s="43" t="e">
        <f>WORKDAY(AM23,#REF!,'Holiday Schedule'!$B$2:$B$30)</f>
        <v>#REF!</v>
      </c>
      <c r="AN22" s="43" t="e">
        <f>WORKDAY(AN23,#REF!,'Holiday Schedule'!$B$2:$B$30)</f>
        <v>#REF!</v>
      </c>
      <c r="AO22" s="43" t="e">
        <f>WORKDAY(AO23,#REF!,'Holiday Schedule'!$B$2:$B$30)</f>
        <v>#REF!</v>
      </c>
      <c r="AP22" s="43" t="e">
        <f>WORKDAY(AP23,#REF!,'Holiday Schedule'!$B$2:$B$30)</f>
        <v>#REF!</v>
      </c>
      <c r="AQ22" s="43" t="e">
        <f>WORKDAY(AQ23,#REF!,'Holiday Schedule'!$B$2:$B$30)</f>
        <v>#REF!</v>
      </c>
      <c r="AR22" s="43" t="e">
        <f>WORKDAY(AR23,#REF!,'Holiday Schedule'!$B$2:$B$30)</f>
        <v>#REF!</v>
      </c>
      <c r="AS22" s="187">
        <f>WORKDAY(AS23,'QN Slow Moving'!$GD21,$J$63:$J$88)</f>
        <v>42056</v>
      </c>
      <c r="AT22" s="187">
        <f>WORKDAY(AT23,'QN Slow Moving'!$GD21,$J$63:$J$88)</f>
        <v>42033</v>
      </c>
      <c r="AU22" s="187">
        <f>WORKDAY(AU23,'QN Slow Moving'!$GD21,$J$63:$J$88)</f>
        <v>42041</v>
      </c>
      <c r="AV22" s="187">
        <f>WORKDAY(AV23,'QN Slow Moving'!$GD21,$J$63:$J$88)</f>
        <v>42056</v>
      </c>
      <c r="AW22" s="187">
        <f>WORKDAY(AW23,'QN Slow Moving'!$GD21,$J$63:$J$88)</f>
        <v>42044</v>
      </c>
      <c r="AX22" s="188">
        <f>WORKDAY(AX23,'QN Slow Moving'!$GD21,$J$63:$J$88)</f>
        <v>42145</v>
      </c>
      <c r="AY22" s="187">
        <f>WORKDAY(AY23,'QN Slow Moving'!$GD21,$J$63:$J$88)</f>
        <v>42065</v>
      </c>
      <c r="AZ22" s="188">
        <f>WORKDAY(AZ23,'QN Slow Moving'!$GD21,$J$63:$J$88)</f>
        <v>42124</v>
      </c>
      <c r="BA22" s="189">
        <v>42179</v>
      </c>
      <c r="BB22" s="188">
        <f>WORKDAY(BB23,'QN Slow Moving'!$GD21,$J$63:$J$88)</f>
        <v>42131</v>
      </c>
      <c r="BC22" s="188">
        <f>WORKDAY(BC23,'QN Slow Moving'!$GD21,$J$63:$J$88)</f>
        <v>42124</v>
      </c>
      <c r="BD22" s="188">
        <f>WORKDAY(BD23,'QN Slow Moving'!$GD21,$J$63:$J$88)</f>
        <v>42205</v>
      </c>
      <c r="BE22" s="188">
        <f>WORKDAY(BE23,'QN Slow Moving'!$GD21,$J$63:$J$88)</f>
        <v>42208</v>
      </c>
      <c r="BF22" s="188">
        <f>WORKDAY(BF23,'QN Slow Moving'!$GD21,$J$63:$J$88)</f>
        <v>42208</v>
      </c>
      <c r="BG22" s="188">
        <f>WORKDAY(BG23,'QN Slow Moving'!$GD21,$J$63:$J$88)</f>
        <v>42212</v>
      </c>
      <c r="BH22" s="188">
        <f>WORKDAY(BH23,'QN Slow Moving'!$GD21,$J$63:$J$88)</f>
        <v>42208</v>
      </c>
      <c r="BI22" s="187">
        <f>WORKDAY(BI23,'QN Slow Moving'!$GD21,$J$63:$J$88)</f>
        <v>42066</v>
      </c>
      <c r="BJ22" s="188">
        <f>WORKDAY(BJ23,'QN Slow Moving'!$GD21,$J$63:$J$88)</f>
        <v>42137</v>
      </c>
      <c r="BK22" s="188">
        <f>WORKDAY(BK23,'QN Slow Moving'!$GD21,$J$63:$J$88)</f>
        <v>42132</v>
      </c>
      <c r="BL22" s="188">
        <f>WORKDAY(BL23,'QN Slow Moving'!$GD21,$J$63:$J$88)</f>
        <v>42137</v>
      </c>
      <c r="BM22" s="188">
        <f>WORKDAY(BM23,'QN Slow Moving'!$GD21,$J$63:$J$88)</f>
        <v>42131</v>
      </c>
      <c r="BN22" s="188">
        <f>WORKDAY(BN23,'QN Slow Moving'!$GD21,$J$63:$J$88)</f>
        <v>42132</v>
      </c>
      <c r="BO22" s="188">
        <f>WORKDAY(BO23,'QN Slow Moving'!$GD21,$J$63:$J$88)</f>
        <v>42142</v>
      </c>
      <c r="BP22" s="188">
        <f>WORKDAY(BP23,'QN Slow Moving'!$GD21,$J$63:$J$88)</f>
        <v>42123</v>
      </c>
      <c r="BQ22" s="188">
        <f>WORKDAY(BQ23,'QN Slow Moving'!$GD21,$J$63:$J$88)</f>
        <v>42143</v>
      </c>
      <c r="BR22" s="188">
        <f>WORKDAY(BR23,'QN Slow Moving'!$GD21,$J$63:$J$88)</f>
        <v>42143</v>
      </c>
      <c r="BS22" s="188">
        <f>WORKDAY(BS23,'QN Slow Moving'!$GD21,$J$63:$J$88)</f>
        <v>42145</v>
      </c>
      <c r="BT22" s="188">
        <f>WORKDAY(BT23,'QN Slow Moving'!$GD21,$J$63:$J$88)</f>
        <v>42145</v>
      </c>
      <c r="BU22" s="188">
        <f>WORKDAY(BU23,'QN Slow Moving'!$GD21,$J$63:$J$88)</f>
        <v>42166</v>
      </c>
      <c r="BV22" s="188">
        <f>WORKDAY(BV23,'QN Slow Moving'!$GD21,$J$63:$J$88)</f>
        <v>42115</v>
      </c>
      <c r="BW22" s="188">
        <f>WORKDAY(BW23,'QN Slow Moving'!$GD21,$J$63:$J$88)</f>
        <v>42115</v>
      </c>
      <c r="BX22" s="190">
        <f>WORKDAY(BX23,'QN Slow Moving'!$GD21,$J$63:$J$88)</f>
        <v>42082</v>
      </c>
      <c r="BY22" s="190">
        <f>WORKDAY(BY23,'QN Slow Moving'!$GD21,$J$63:$J$88)</f>
        <v>42082</v>
      </c>
      <c r="BZ22" s="188">
        <f>WORKDAY(BZ23,'QN Slow Moving'!$GD21,$J$63:$J$88)</f>
        <v>42143</v>
      </c>
      <c r="CA22" s="188">
        <f>WORKDAY(CA23,'QN Slow Moving'!$GD21,$J$63:$J$88)</f>
        <v>42145</v>
      </c>
      <c r="CB22" s="188">
        <f>WORKDAY(CB23,'QN Slow Moving'!$GD21,$J$63:$J$88)</f>
        <v>42142</v>
      </c>
      <c r="CC22" s="188">
        <f>WORKDAY(CC23,'QN Slow Moving'!$GD21,$J$63:$J$88)</f>
        <v>42177</v>
      </c>
      <c r="CD22" s="188">
        <f>WORKDAY(CD23,'QN Slow Moving'!$GD21,$J$63:$J$88)</f>
        <v>42142</v>
      </c>
      <c r="CE22" s="188">
        <f>WORKDAY(CE23,'QN Slow Moving'!$GD21,$J$63:$J$88)</f>
        <v>42143</v>
      </c>
      <c r="CF22" s="188">
        <f>WORKDAY(CF23,'QN Slow Moving'!$GD21,$J$63:$J$88)</f>
        <v>42166</v>
      </c>
      <c r="CG22" s="188">
        <f>WORKDAY(CG23,'QN Slow Moving'!$GD21,$J$63:$J$88)</f>
        <v>42173</v>
      </c>
      <c r="CH22" s="188">
        <f>WORKDAY(CH23,'QN Slow Moving'!$GD21,$J$63:$J$88)</f>
        <v>42177</v>
      </c>
      <c r="CI22" s="188">
        <f>WORKDAY(CI23,'QN Slow Moving'!$GD21,$J$63:$J$88)</f>
        <v>42207</v>
      </c>
      <c r="CJ22" s="188">
        <f>WORKDAY(CJ23,'QN Slow Moving'!$GD21,$J$63:$J$88)</f>
        <v>42208</v>
      </c>
      <c r="CK22" s="188">
        <f>WORKDAY(CK23,'QN Slow Moving'!$GD21,$J$63:$J$88)</f>
        <v>42208</v>
      </c>
      <c r="CL22" s="189">
        <v>42179</v>
      </c>
      <c r="CM22" s="189">
        <v>42179</v>
      </c>
      <c r="CN22" s="187">
        <f>WORKDAY(CN23,'QN Slow Moving'!$GD21,$J$63:$J$88)</f>
        <v>42044</v>
      </c>
      <c r="CO22" s="187">
        <f>WORKDAY(CO23,'QN Slow Moving'!$GD21,$J$63:$J$88)</f>
        <v>42106</v>
      </c>
      <c r="CP22" s="187">
        <f>WORKDAY(CP23,'QN Slow Moving'!$GD21,$J$63:$J$88)</f>
        <v>42075</v>
      </c>
      <c r="CQ22" s="187">
        <f>WORKDAY(CQ23,'QN Slow Moving'!$GD21,$J$63:$J$88)</f>
        <v>42094</v>
      </c>
      <c r="CR22" s="187">
        <f>WORKDAY(CR23,'QN Slow Moving'!$GD21,$J$63:$J$88)</f>
        <v>42106</v>
      </c>
      <c r="CS22" s="187">
        <f>WORKDAY(CS23,'QN Slow Moving'!$GD21,$J$63:$J$88)</f>
        <v>42106</v>
      </c>
      <c r="CT22" s="187">
        <f>WORKDAY(CT23,'QN Slow Moving'!$GD21,$J$63:$J$88)</f>
        <v>42114</v>
      </c>
      <c r="CU22" s="188">
        <f>WORKDAY(CU23,'QN Slow Moving'!$GD21,$J$63:$J$88)</f>
        <v>42115</v>
      </c>
      <c r="CV22" s="187">
        <f>WORKDAY(CV23,'QN Slow Moving'!$GD21,$J$63:$J$88)</f>
        <v>42106</v>
      </c>
      <c r="CW22" s="187">
        <v>42116</v>
      </c>
      <c r="CX22" s="187">
        <f>WORKDAY(CX23,'QN Slow Moving'!$GD21,$J$63:$J$88)</f>
        <v>42114</v>
      </c>
      <c r="CY22" s="188">
        <f>WORKDAY(CY23,'QN Slow Moving'!$GD21,$J$63:$J$88)</f>
        <v>42207</v>
      </c>
      <c r="CZ22" s="188">
        <f>WORKDAY(CZ23,'QN Slow Moving'!$GD21,$J$63:$J$88)</f>
        <v>42205</v>
      </c>
      <c r="DA22" s="188">
        <f>WORKDAY(DA23,'QN Slow Moving'!$GD21,$J$63:$J$88)</f>
        <v>42132</v>
      </c>
      <c r="DB22" s="188">
        <f>WORKDAY(DB23,'QN Slow Moving'!$GD21,$J$63:$J$88)</f>
        <v>42131</v>
      </c>
      <c r="DC22" s="188">
        <f>WORKDAY(DC23,'QN Slow Moving'!$GD21,$J$63:$J$88)</f>
        <v>42131</v>
      </c>
      <c r="DD22" s="188">
        <f>WORKDAY(DD23,'QN Slow Moving'!$GD21,$J$63:$J$88)</f>
        <v>42136</v>
      </c>
      <c r="DE22" s="188">
        <f>WORKDAY(DE23,'QN Slow Moving'!$GD21,$J$63:$J$88)</f>
        <v>42143</v>
      </c>
      <c r="DF22" s="188">
        <f>WORKDAY(DF23,'QN Slow Moving'!$GD21,$J$63:$J$88)</f>
        <v>42166</v>
      </c>
      <c r="DG22" s="188">
        <f>WORKDAY(DG23,'QN Slow Moving'!$GD21,$J$63:$J$88)</f>
        <v>42173</v>
      </c>
      <c r="DH22" s="188">
        <f>WORKDAY(DH23,'QN Slow Moving'!$GD21,$J$63:$J$88)</f>
        <v>42173</v>
      </c>
      <c r="DI22" s="189">
        <v>42179</v>
      </c>
      <c r="DJ22" s="187">
        <f>WORKDAY(DJ23,'QN Slow Moving'!$GD21,$J$63:$J$88)</f>
        <v>42066</v>
      </c>
      <c r="DK22" s="187">
        <f>WORKDAY(DK23,'QN Slow Moving'!$GD21,$J$63:$J$88)</f>
        <v>42065</v>
      </c>
      <c r="DL22" s="188">
        <f>WORKDAY(DL23,'QN Slow Moving'!$GD21,$J$63:$J$88)</f>
        <v>42177</v>
      </c>
      <c r="DM22" s="188">
        <f>WORKDAY(DM23,'QN Slow Moving'!$GD21,$J$63:$J$88)</f>
        <v>42177</v>
      </c>
      <c r="DN22" s="187">
        <f>WORKDAY(DN23,'QN Slow Moving'!$GD21,$J$63:$J$88)</f>
        <v>42114</v>
      </c>
      <c r="DO22" s="188">
        <f>WORKDAY(DO23,'QN Slow Moving'!$GD21,$J$63:$J$88)</f>
        <v>42145</v>
      </c>
      <c r="DP22" s="188">
        <f>WORKDAY(DP23,'QN Slow Moving'!$GD21,$J$63:$J$88)</f>
        <v>42143</v>
      </c>
      <c r="DQ22" s="187">
        <f>WORKDAY(DQ23,'QN Slow Moving'!$GD21,$J$63:$J$88)</f>
        <v>42076</v>
      </c>
      <c r="DR22" s="188">
        <f>WORKDAY(DR23,'QN Slow Moving'!$GD21,$J$63:$J$88)</f>
        <v>42118</v>
      </c>
      <c r="DS22" s="188">
        <f>WORKDAY(DS23,'QN Slow Moving'!$GD21,$J$63:$J$88)</f>
        <v>42121</v>
      </c>
      <c r="DT22" s="187">
        <f>WORKDAY(DT23,'QN Slow Moving'!$GD21,$J$63:$J$88)</f>
        <v>42075</v>
      </c>
      <c r="DU22" s="188">
        <f>WORKDAY(DU23,'QN Slow Moving'!$GD21,$J$63:$J$88)</f>
        <v>42132</v>
      </c>
      <c r="DV22" s="188">
        <f>WORKDAY(DV23,'QN Slow Moving'!$GD21,$J$63:$J$88)</f>
        <v>42132</v>
      </c>
      <c r="DW22" s="188">
        <f>WORKDAY(DW23,'QN Slow Moving'!$GD21,$J$63:$J$88)</f>
        <v>42132</v>
      </c>
      <c r="DX22" s="188">
        <f>WORKDAY(DX23,'QN Slow Moving'!$GD21,$J$63:$J$88)</f>
        <v>42142</v>
      </c>
      <c r="DY22" s="188">
        <f>WORKDAY(DY23,'QN Slow Moving'!$GD21,$J$63:$J$88)</f>
        <v>42143</v>
      </c>
      <c r="DZ22" s="188">
        <f>WORKDAY(DZ23,'QN Slow Moving'!$GD21,$J$63:$J$88)</f>
        <v>42207</v>
      </c>
      <c r="EA22" s="188">
        <f>WORKDAY(EA23,'QN Slow Moving'!$GD21,$J$63:$J$88)</f>
        <v>42207</v>
      </c>
      <c r="EB22" s="189">
        <v>42231</v>
      </c>
      <c r="EC22" s="188">
        <v>42230</v>
      </c>
      <c r="ED22" s="188">
        <f>WORKDAY(ED23,'QN Slow Moving'!$GD21,$J$63:$J$88)</f>
        <v>42145</v>
      </c>
      <c r="EE22" s="188">
        <f>WORKDAY(EE23,'QN Slow Moving'!$GD21,$J$63:$J$88)</f>
        <v>42143</v>
      </c>
      <c r="EF22" s="188">
        <f>WORKDAY(EF23,'QN Slow Moving'!$GD21,$J$63:$J$88)</f>
        <v>42131</v>
      </c>
      <c r="EG22" s="188">
        <f>WORKDAY(EG23,'QN Slow Moving'!$GD21,$J$63:$J$88)</f>
        <v>42172</v>
      </c>
      <c r="EH22" s="188">
        <f>WORKDAY(EH23,'QN Slow Moving'!$GD21,$J$63:$J$88)</f>
        <v>42145</v>
      </c>
      <c r="EI22" s="188">
        <f>WORKDAY(EI23,'QN Slow Moving'!$GD21,$J$63:$J$88)</f>
        <v>42142</v>
      </c>
      <c r="EJ22" s="188">
        <f>WORKDAY(EJ23,'QN Slow Moving'!$GD21,$J$63:$J$88)</f>
        <v>42143</v>
      </c>
      <c r="EK22" s="188">
        <f>WORKDAY(EK23,'QN Slow Moving'!$GD21,$J$63:$J$88)</f>
        <v>42143</v>
      </c>
      <c r="EL22" s="188">
        <f>WORKDAY(EL23,'QN Slow Moving'!$GD21,$J$63:$J$88)</f>
        <v>42166</v>
      </c>
      <c r="EM22" s="188">
        <f>WORKDAY(EM23,'QN Slow Moving'!$GD21,$J$63:$J$88)</f>
        <v>42143</v>
      </c>
      <c r="EN22" s="188">
        <f>WORKDAY(EN23,'QN Slow Moving'!$GD21,$J$63:$J$88)</f>
        <v>42143</v>
      </c>
      <c r="EO22" s="188">
        <f>WORKDAY(EO23,'QN Slow Moving'!$GD21,$J$63:$J$88)</f>
        <v>42171</v>
      </c>
      <c r="EP22" s="188">
        <f>WORKDAY(EP23,'QN Slow Moving'!$GD21,$J$63:$J$88)</f>
        <v>42132</v>
      </c>
      <c r="EQ22" s="188">
        <f>WORKDAY(EQ23,'QN Slow Moving'!$GD21,$J$63:$J$88)</f>
        <v>42142</v>
      </c>
      <c r="ER22" s="188">
        <f>WORKDAY(ER23,'QN Slow Moving'!$GD21,$J$63:$J$88)</f>
        <v>42145</v>
      </c>
      <c r="ES22" s="188">
        <f>WORKDAY(ES23,'QN Slow Moving'!$GD21,$J$63:$J$88)</f>
        <v>42145</v>
      </c>
      <c r="ET22" s="188">
        <f>WORKDAY(ET23,'QN Slow Moving'!$GD21,$J$63:$J$88)</f>
        <v>42145</v>
      </c>
      <c r="EU22" s="188">
        <f>WORKDAY(EU23,'QN Slow Moving'!$GD21,$J$63:$J$88)</f>
        <v>42145</v>
      </c>
      <c r="EV22" s="188">
        <f>WORKDAY(EV23,'QN Slow Moving'!$GD21,$J$63:$J$88)</f>
        <v>42124</v>
      </c>
      <c r="EW22" s="188">
        <f>WORKDAY(EW23,'QN Slow Moving'!$GD21,$J$63:$J$88)</f>
        <v>42208</v>
      </c>
      <c r="EX22" s="188">
        <f>WORKDAY(EX23,'QN Slow Moving'!$GD21,$J$63:$J$88)</f>
        <v>42212</v>
      </c>
      <c r="EY22" s="188">
        <f>WORKDAY(EY23,'QN Slow Moving'!$GD21,$J$63:$J$88)</f>
        <v>42209</v>
      </c>
      <c r="EZ22" s="188">
        <f>WORKDAY(EZ23,'QN Slow Moving'!$GD21,$J$63:$J$88)</f>
        <v>42212</v>
      </c>
      <c r="FA22" s="188">
        <f>WORKDAY(FA23,'QN Slow Moving'!$GD21,$J$63:$J$88)</f>
        <v>42212</v>
      </c>
      <c r="FB22" s="188">
        <v>42215</v>
      </c>
      <c r="FC22" s="188">
        <f>WORKDAY(FC23,'QN Slow Moving'!$GD21,$J$63:$J$88)</f>
        <v>42216</v>
      </c>
      <c r="FD22" s="188">
        <f>WORKDAY(FD23,'QN Slow Moving'!$GD21,$J$63:$J$88)</f>
        <v>42214</v>
      </c>
      <c r="FE22" s="188">
        <v>42228</v>
      </c>
      <c r="FF22" s="188">
        <f>WORKDAY(FF23,'QN Slow Moving'!$GD21,$J$63:$J$88)</f>
        <v>42121</v>
      </c>
      <c r="FG22" s="188">
        <f>WORKDAY(FG23,'QN Slow Moving'!$GD21,$J$63:$J$88)</f>
        <v>42121</v>
      </c>
      <c r="FH22" s="43"/>
      <c r="FI22" s="43"/>
      <c r="FJ22" s="43"/>
      <c r="FK22" s="43"/>
      <c r="FL22" s="43"/>
      <c r="FM22" s="43"/>
      <c r="FN22" s="43"/>
      <c r="FO22" s="43"/>
      <c r="FP22" s="43"/>
      <c r="FQ22" s="43"/>
      <c r="FR22" s="43"/>
      <c r="FS22" s="43"/>
      <c r="FT22" s="43"/>
      <c r="FU22" s="43"/>
      <c r="FV22" s="43" t="e">
        <f>WORKDAY(FV23,#REF!,'Holiday Schedule'!$B$2:$B$30)</f>
        <v>#REF!</v>
      </c>
      <c r="FW22" s="43" t="e">
        <f>WORKDAY(FW23,#REF!,'Holiday Schedule'!$B$2:$B$30)</f>
        <v>#REF!</v>
      </c>
      <c r="FX22" s="43" t="e">
        <f>WORKDAY(FX23,#REF!,'Holiday Schedule'!$B$2:$B$30)</f>
        <v>#REF!</v>
      </c>
      <c r="FY22" s="43" t="e">
        <f>WORKDAY(FY23,#REF!,'Holiday Schedule'!$B$2:$B$30)</f>
        <v>#REF!</v>
      </c>
      <c r="FZ22" s="43" t="e">
        <f>WORKDAY(FZ23,#REF!,'Holiday Schedule'!$B$2:$B$30)</f>
        <v>#REF!</v>
      </c>
      <c r="GA22" s="43"/>
      <c r="GB22" s="43" t="e">
        <f>WORKDAY(GB23,#REF!,'Holiday Schedule'!$B$2:$B$30)</f>
        <v>#REF!</v>
      </c>
      <c r="GC22" s="61"/>
      <c r="GD22" s="43"/>
      <c r="GE22" s="43"/>
      <c r="GF22" s="43"/>
      <c r="GG22" s="43"/>
      <c r="GH22" s="43" t="e">
        <f>WORKDAY(GH23,#REF!,'Holiday Schedule'!$B$2:$B$30)</f>
        <v>#REF!</v>
      </c>
      <c r="GI22" s="43"/>
      <c r="GJ22" s="45" t="e">
        <f>WORKDAY(GJ23,#REF!,'Holiday Schedule'!$B$2:$B$30)</f>
        <v>#REF!</v>
      </c>
      <c r="GK22" s="208"/>
      <c r="GL22" s="114"/>
      <c r="GM22" s="43"/>
      <c r="GN22" s="43"/>
      <c r="GO22" s="43" t="e">
        <f>WORKDAY(GO23,#REF!,'Holiday Schedule'!$B$2:$B$30)</f>
        <v>#REF!</v>
      </c>
      <c r="GP22" s="43"/>
      <c r="GQ22" s="61"/>
      <c r="GR22" s="61"/>
      <c r="GS22" s="43" t="e">
        <f>WORKDAY(GS23,#REF!,'Holiday Schedule'!$B$2:$B$30)</f>
        <v>#REF!</v>
      </c>
      <c r="GT22" s="43" t="e">
        <f>WORKDAY(GT23,#REF!,'Holiday Schedule'!$B$2:$B$30)</f>
        <v>#REF!</v>
      </c>
      <c r="GU22" s="43" t="e">
        <f>WORKDAY(GU23,#REF!,'Holiday Schedule'!$B$2:$B$30)</f>
        <v>#REF!</v>
      </c>
      <c r="GV22" s="272" t="e">
        <f>WORKDAY(GV23,#REF!,'Holiday Schedule'!$B$2:$B$30)</f>
        <v>#REF!</v>
      </c>
      <c r="GW22" s="272">
        <f>WORKDAY(GW23,$A21,'Holiday Schedule'!$B$2:$B$30)</f>
        <v>42314</v>
      </c>
      <c r="GX22" s="271"/>
      <c r="GY22" s="272"/>
      <c r="GZ22" s="272"/>
      <c r="HA22" s="272"/>
      <c r="HB22" s="272"/>
      <c r="HC22" s="272" t="e">
        <f>WORKDAY(HC23,#REF!,'Holiday Schedule'!$B$2:$B$30)</f>
        <v>#REF!</v>
      </c>
      <c r="HD22" s="272" t="e">
        <f>WORKDAY(HD23,#REF!,'Holiday Schedule'!$B$2:$B$30)</f>
        <v>#REF!</v>
      </c>
      <c r="HE22" s="272" t="e">
        <f>WORKDAY(HE23,#REF!,'Holiday Schedule'!$B$2:$B$30)</f>
        <v>#REF!</v>
      </c>
      <c r="HF22" s="272" t="e">
        <f>WORKDAY(HF23,#REF!,'Holiday Schedule'!$B$2:$B$30)</f>
        <v>#REF!</v>
      </c>
      <c r="HG22" s="272" t="e">
        <f>WORKDAY(HG23,#REF!,'Holiday Schedule'!$B$2:$B$30)</f>
        <v>#REF!</v>
      </c>
      <c r="HH22" s="272" t="e">
        <f>WORKDAY(HH23,#REF!,'Holiday Schedule'!$B$2:$B$30)</f>
        <v>#REF!</v>
      </c>
      <c r="HI22" s="272" t="e">
        <f>WORKDAY(HI23,#REF!,'Holiday Schedule'!$B$2:$B$30)</f>
        <v>#REF!</v>
      </c>
      <c r="HJ22" s="272" t="e">
        <f>WORKDAY(HJ23,#REF!,'Holiday Schedule'!$B$2:$B$30)</f>
        <v>#REF!</v>
      </c>
      <c r="HK22" s="272" t="e">
        <f>WORKDAY(HK23,#REF!,'Holiday Schedule'!$B$2:$B$30)</f>
        <v>#REF!</v>
      </c>
      <c r="HL22" s="272"/>
      <c r="HM22" s="272"/>
    </row>
    <row r="23" spans="1:221">
      <c r="A23" s="32">
        <v>7</v>
      </c>
      <c r="B23" s="97" t="s">
        <v>4</v>
      </c>
      <c r="C23" s="100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43"/>
      <c r="V23" s="43"/>
      <c r="W23" s="43"/>
      <c r="X23" s="43"/>
      <c r="Y23" s="43"/>
      <c r="Z23" s="43"/>
      <c r="AA23" s="43"/>
      <c r="AB23" s="43" t="e">
        <f>WORKDAY(AB24,#REF!,'Holiday Schedule'!$B$2:$B$30)</f>
        <v>#REF!</v>
      </c>
      <c r="AC23" s="43" t="e">
        <f>WORKDAY(AC24,#REF!,'Holiday Schedule'!$B$2:$B$30)</f>
        <v>#REF!</v>
      </c>
      <c r="AD23" s="43" t="e">
        <f>WORKDAY(AD24,#REF!,'Holiday Schedule'!$B$2:$B$30)</f>
        <v>#REF!</v>
      </c>
      <c r="AE23" s="43" t="e">
        <f>WORKDAY(AE24,#REF!,'Holiday Schedule'!$B$2:$B$30)</f>
        <v>#REF!</v>
      </c>
      <c r="AF23" s="43" t="e">
        <f>WORKDAY(AF24,#REF!,'Holiday Schedule'!$B$2:$B$30)</f>
        <v>#REF!</v>
      </c>
      <c r="AG23" s="43" t="e">
        <f>WORKDAY(AG24,#REF!,'Holiday Schedule'!$B$2:$B$30)</f>
        <v>#REF!</v>
      </c>
      <c r="AH23" s="43" t="e">
        <f>WORKDAY(AH24,#REF!,'Holiday Schedule'!$B$2:$B$30)</f>
        <v>#REF!</v>
      </c>
      <c r="AI23" s="43" t="e">
        <f>WORKDAY(AI24,#REF!,'Holiday Schedule'!$B$2:$B$30)</f>
        <v>#REF!</v>
      </c>
      <c r="AJ23" s="43" t="e">
        <f>WORKDAY(AJ24,#REF!,'Holiday Schedule'!$B$2:$B$30)</f>
        <v>#REF!</v>
      </c>
      <c r="AK23" s="43" t="e">
        <f>WORKDAY(AK24,#REF!,'Holiday Schedule'!$B$2:$B$30)</f>
        <v>#REF!</v>
      </c>
      <c r="AL23" s="43" t="e">
        <f>WORKDAY(AL24,#REF!,'Holiday Schedule'!$B$2:$B$30)</f>
        <v>#REF!</v>
      </c>
      <c r="AM23" s="43" t="e">
        <f>WORKDAY(AM24,#REF!,'Holiday Schedule'!$B$2:$B$30)</f>
        <v>#REF!</v>
      </c>
      <c r="AN23" s="43" t="e">
        <f>WORKDAY(AN24,#REF!,'Holiday Schedule'!$B$2:$B$30)</f>
        <v>#REF!</v>
      </c>
      <c r="AO23" s="43" t="e">
        <f>WORKDAY(AO24,#REF!,'Holiday Schedule'!$B$2:$B$30)</f>
        <v>#REF!</v>
      </c>
      <c r="AP23" s="43" t="e">
        <f>WORKDAY(AP24,#REF!,'Holiday Schedule'!$B$2:$B$30)</f>
        <v>#REF!</v>
      </c>
      <c r="AQ23" s="43" t="e">
        <f>WORKDAY(AQ24,#REF!,'Holiday Schedule'!$B$2:$B$30)</f>
        <v>#REF!</v>
      </c>
      <c r="AR23" s="43" t="e">
        <f>WORKDAY(AR24,#REF!,'Holiday Schedule'!$B$2:$B$30)</f>
        <v>#REF!</v>
      </c>
      <c r="AS23" s="199">
        <v>42056</v>
      </c>
      <c r="AT23" s="199">
        <v>42033</v>
      </c>
      <c r="AU23" s="199">
        <v>42041</v>
      </c>
      <c r="AV23" s="199">
        <v>42056</v>
      </c>
      <c r="AW23" s="199">
        <v>42044</v>
      </c>
      <c r="AX23" s="200">
        <v>42145</v>
      </c>
      <c r="AY23" s="199">
        <v>42065</v>
      </c>
      <c r="AZ23" s="189">
        <v>42124</v>
      </c>
      <c r="BA23" s="189">
        <v>42178</v>
      </c>
      <c r="BB23" s="189">
        <v>42131</v>
      </c>
      <c r="BC23" s="189">
        <v>42124</v>
      </c>
      <c r="BD23" s="189">
        <v>42205</v>
      </c>
      <c r="BE23" s="189">
        <v>42208</v>
      </c>
      <c r="BF23" s="189">
        <v>42208</v>
      </c>
      <c r="BG23" s="189">
        <v>42212</v>
      </c>
      <c r="BH23" s="189">
        <v>42208</v>
      </c>
      <c r="BI23" s="199">
        <v>42066</v>
      </c>
      <c r="BJ23" s="200">
        <v>42137</v>
      </c>
      <c r="BK23" s="189">
        <v>42132</v>
      </c>
      <c r="BL23" s="200">
        <v>42137</v>
      </c>
      <c r="BM23" s="189">
        <v>42131</v>
      </c>
      <c r="BN23" s="189">
        <v>42132</v>
      </c>
      <c r="BO23" s="189">
        <v>42142</v>
      </c>
      <c r="BP23" s="189">
        <v>42123</v>
      </c>
      <c r="BQ23" s="188">
        <v>42143</v>
      </c>
      <c r="BR23" s="189">
        <v>42143</v>
      </c>
      <c r="BS23" s="200">
        <v>42145</v>
      </c>
      <c r="BT23" s="200">
        <v>42145</v>
      </c>
      <c r="BU23" s="189">
        <v>42166</v>
      </c>
      <c r="BV23" s="189">
        <v>42115</v>
      </c>
      <c r="BW23" s="189">
        <v>42115</v>
      </c>
      <c r="BX23" s="189">
        <v>42082</v>
      </c>
      <c r="BY23" s="189">
        <v>42082</v>
      </c>
      <c r="BZ23" s="189">
        <v>42143</v>
      </c>
      <c r="CA23" s="200">
        <v>42145</v>
      </c>
      <c r="CB23" s="189">
        <v>42142</v>
      </c>
      <c r="CC23" s="189">
        <v>42177</v>
      </c>
      <c r="CD23" s="189">
        <v>42142</v>
      </c>
      <c r="CE23" s="188">
        <v>42143</v>
      </c>
      <c r="CF23" s="189">
        <v>42166</v>
      </c>
      <c r="CG23" s="189">
        <v>42173</v>
      </c>
      <c r="CH23" s="189">
        <v>42177</v>
      </c>
      <c r="CI23" s="189">
        <v>42207</v>
      </c>
      <c r="CJ23" s="189">
        <v>42208</v>
      </c>
      <c r="CK23" s="189">
        <v>42208</v>
      </c>
      <c r="CL23" s="189">
        <v>42178</v>
      </c>
      <c r="CM23" s="189">
        <v>42178</v>
      </c>
      <c r="CN23" s="199">
        <v>42044</v>
      </c>
      <c r="CO23" s="189">
        <v>42106</v>
      </c>
      <c r="CP23" s="199">
        <v>42075</v>
      </c>
      <c r="CQ23" s="187">
        <v>42094</v>
      </c>
      <c r="CR23" s="189">
        <v>42106</v>
      </c>
      <c r="CS23" s="189">
        <v>42106</v>
      </c>
      <c r="CT23" s="189">
        <v>42114</v>
      </c>
      <c r="CU23" s="189">
        <v>42115</v>
      </c>
      <c r="CV23" s="189">
        <v>42106</v>
      </c>
      <c r="CW23" s="189">
        <v>42111</v>
      </c>
      <c r="CX23" s="189">
        <v>42114</v>
      </c>
      <c r="CY23" s="189">
        <v>42207</v>
      </c>
      <c r="CZ23" s="189">
        <v>42205</v>
      </c>
      <c r="DA23" s="189">
        <v>42132</v>
      </c>
      <c r="DB23" s="189">
        <v>42131</v>
      </c>
      <c r="DC23" s="189">
        <v>42131</v>
      </c>
      <c r="DD23" s="200">
        <v>42136</v>
      </c>
      <c r="DE23" s="189">
        <v>42143</v>
      </c>
      <c r="DF23" s="189">
        <v>42166</v>
      </c>
      <c r="DG23" s="189">
        <v>42173</v>
      </c>
      <c r="DH23" s="189">
        <v>42173</v>
      </c>
      <c r="DI23" s="189">
        <v>42178</v>
      </c>
      <c r="DJ23" s="199">
        <v>42066</v>
      </c>
      <c r="DK23" s="199">
        <v>42065</v>
      </c>
      <c r="DL23" s="189">
        <v>42177</v>
      </c>
      <c r="DM23" s="189">
        <v>42177</v>
      </c>
      <c r="DN23" s="189">
        <v>42114</v>
      </c>
      <c r="DO23" s="200">
        <v>42145</v>
      </c>
      <c r="DP23" s="189">
        <v>42143</v>
      </c>
      <c r="DQ23" s="199">
        <v>42076</v>
      </c>
      <c r="DR23" s="189">
        <v>42118</v>
      </c>
      <c r="DS23" s="189">
        <v>42121</v>
      </c>
      <c r="DT23" s="199">
        <v>42075</v>
      </c>
      <c r="DU23" s="189">
        <v>42132</v>
      </c>
      <c r="DV23" s="189">
        <v>42132</v>
      </c>
      <c r="DW23" s="189">
        <v>42132</v>
      </c>
      <c r="DX23" s="189">
        <v>42142</v>
      </c>
      <c r="DY23" s="188">
        <v>42143</v>
      </c>
      <c r="DZ23" s="189">
        <v>42207</v>
      </c>
      <c r="EA23" s="189">
        <v>42207</v>
      </c>
      <c r="EB23" s="189">
        <v>42221</v>
      </c>
      <c r="EC23" s="189">
        <v>42221</v>
      </c>
      <c r="ED23" s="200">
        <v>42145</v>
      </c>
      <c r="EE23" s="189">
        <v>42143</v>
      </c>
      <c r="EF23" s="189">
        <v>42131</v>
      </c>
      <c r="EG23" s="189">
        <v>42172</v>
      </c>
      <c r="EH23" s="200">
        <v>42145</v>
      </c>
      <c r="EI23" s="189">
        <v>42142</v>
      </c>
      <c r="EJ23" s="188">
        <v>42143</v>
      </c>
      <c r="EK23" s="189">
        <v>42143</v>
      </c>
      <c r="EL23" s="189">
        <v>42166</v>
      </c>
      <c r="EM23" s="189">
        <v>42143</v>
      </c>
      <c r="EN23" s="189">
        <v>42143</v>
      </c>
      <c r="EO23" s="189">
        <v>42171</v>
      </c>
      <c r="EP23" s="189">
        <v>42132</v>
      </c>
      <c r="EQ23" s="189">
        <v>42142</v>
      </c>
      <c r="ER23" s="200">
        <v>42145</v>
      </c>
      <c r="ES23" s="200">
        <v>42145</v>
      </c>
      <c r="ET23" s="200">
        <v>42145</v>
      </c>
      <c r="EU23" s="200">
        <v>42145</v>
      </c>
      <c r="EV23" s="189">
        <v>42124</v>
      </c>
      <c r="EW23" s="189">
        <v>42208</v>
      </c>
      <c r="EX23" s="189">
        <v>42212</v>
      </c>
      <c r="EY23" s="189">
        <v>42209</v>
      </c>
      <c r="EZ23" s="189">
        <v>42212</v>
      </c>
      <c r="FA23" s="189">
        <v>42212</v>
      </c>
      <c r="FB23" s="189">
        <v>42214</v>
      </c>
      <c r="FC23" s="189">
        <v>42216</v>
      </c>
      <c r="FD23" s="189">
        <v>42214</v>
      </c>
      <c r="FE23" s="189">
        <v>42228</v>
      </c>
      <c r="FF23" s="189">
        <v>42121</v>
      </c>
      <c r="FG23" s="189">
        <v>42121</v>
      </c>
      <c r="FH23" s="43"/>
      <c r="FI23" s="43"/>
      <c r="FJ23" s="43"/>
      <c r="FK23" s="43"/>
      <c r="FL23" s="43"/>
      <c r="FM23" s="43"/>
      <c r="FN23" s="43"/>
      <c r="FO23" s="43"/>
      <c r="FP23" s="43"/>
      <c r="FQ23" s="43"/>
      <c r="FR23" s="43"/>
      <c r="FS23" s="43"/>
      <c r="FT23" s="43"/>
      <c r="FU23" s="43"/>
      <c r="FV23" s="43" t="e">
        <f>WORKDAY(FV24,#REF!,'Holiday Schedule'!$B$2:$B$30)</f>
        <v>#REF!</v>
      </c>
      <c r="FW23" s="43" t="e">
        <f>WORKDAY(FW24,#REF!,'Holiday Schedule'!$B$2:$B$30)</f>
        <v>#REF!</v>
      </c>
      <c r="FX23" s="43" t="e">
        <f>WORKDAY(FX24,#REF!,'Holiday Schedule'!$B$2:$B$30)</f>
        <v>#REF!</v>
      </c>
      <c r="FY23" s="43" t="e">
        <f>WORKDAY(FY24,#REF!,'Holiday Schedule'!$B$2:$B$30)</f>
        <v>#REF!</v>
      </c>
      <c r="FZ23" s="43" t="e">
        <f>WORKDAY(FZ24,#REF!,'Holiday Schedule'!$B$2:$B$30)</f>
        <v>#REF!</v>
      </c>
      <c r="GA23" s="43"/>
      <c r="GB23" s="43" t="e">
        <f>WORKDAY(GB24,#REF!,'Holiday Schedule'!$B$2:$B$30)</f>
        <v>#REF!</v>
      </c>
      <c r="GC23" s="61"/>
      <c r="GD23" s="43"/>
      <c r="GE23" s="43"/>
      <c r="GF23" s="43"/>
      <c r="GG23" s="43"/>
      <c r="GH23" s="43" t="e">
        <f>WORKDAY(GH24,#REF!,'Holiday Schedule'!$B$2:$B$30)</f>
        <v>#REF!</v>
      </c>
      <c r="GI23" s="43"/>
      <c r="GJ23" s="45" t="e">
        <f>WORKDAY(GJ24,#REF!,'Holiday Schedule'!$B$2:$B$30)</f>
        <v>#REF!</v>
      </c>
      <c r="GK23" s="208"/>
      <c r="GL23" s="114"/>
      <c r="GM23" s="43"/>
      <c r="GN23" s="43"/>
      <c r="GO23" s="43" t="e">
        <f>WORKDAY(GO24,#REF!,'Holiday Schedule'!$B$2:$B$30)</f>
        <v>#REF!</v>
      </c>
      <c r="GP23" s="43"/>
      <c r="GQ23" s="61"/>
      <c r="GR23" s="61"/>
      <c r="GS23" s="43" t="e">
        <f>WORKDAY(GS24,#REF!,'Holiday Schedule'!$B$2:$B$30)</f>
        <v>#REF!</v>
      </c>
      <c r="GT23" s="43" t="e">
        <f>WORKDAY(GT24,#REF!,'Holiday Schedule'!$B$2:$B$30)</f>
        <v>#REF!</v>
      </c>
      <c r="GU23" s="43" t="e">
        <f>WORKDAY(GU24,#REF!,'Holiday Schedule'!$B$2:$B$30)</f>
        <v>#REF!</v>
      </c>
      <c r="GV23" s="272" t="e">
        <f>WORKDAY(GV24,#REF!,'Holiday Schedule'!$B$2:$B$30)</f>
        <v>#REF!</v>
      </c>
      <c r="GW23" s="272">
        <f>WORKDAY(GW24,$A22,'Holiday Schedule'!$B$2:$B$30)</f>
        <v>42311</v>
      </c>
      <c r="GX23" s="271"/>
      <c r="GY23" s="272"/>
      <c r="GZ23" s="272"/>
      <c r="HA23" s="272"/>
      <c r="HB23" s="272"/>
      <c r="HC23" s="272" t="e">
        <f>WORKDAY(HC24,#REF!,'Holiday Schedule'!$B$2:$B$30)</f>
        <v>#REF!</v>
      </c>
      <c r="HD23" s="272" t="e">
        <f>WORKDAY(HD24,#REF!,'Holiday Schedule'!$B$2:$B$30)</f>
        <v>#REF!</v>
      </c>
      <c r="HE23" s="272" t="e">
        <f>WORKDAY(HE24,#REF!,'Holiday Schedule'!$B$2:$B$30)</f>
        <v>#REF!</v>
      </c>
      <c r="HF23" s="272" t="e">
        <f>WORKDAY(HF24,#REF!,'Holiday Schedule'!$B$2:$B$30)</f>
        <v>#REF!</v>
      </c>
      <c r="HG23" s="272" t="e">
        <f>WORKDAY(HG24,#REF!,'Holiday Schedule'!$B$2:$B$30)</f>
        <v>#REF!</v>
      </c>
      <c r="HH23" s="272" t="e">
        <f>WORKDAY(HH24,#REF!,'Holiday Schedule'!$B$2:$B$30)</f>
        <v>#REF!</v>
      </c>
      <c r="HI23" s="272" t="e">
        <f>WORKDAY(HI24,#REF!,'Holiday Schedule'!$B$2:$B$30)</f>
        <v>#REF!</v>
      </c>
      <c r="HJ23" s="272" t="e">
        <f>WORKDAY(HJ24,#REF!,'Holiday Schedule'!$B$2:$B$30)</f>
        <v>#REF!</v>
      </c>
      <c r="HK23" s="272" t="e">
        <f>WORKDAY(HK24,#REF!,'Holiday Schedule'!$B$2:$B$30)</f>
        <v>#REF!</v>
      </c>
      <c r="HL23" s="272"/>
      <c r="HM23" s="272"/>
    </row>
    <row r="24" spans="1:221">
      <c r="A24" s="32">
        <v>1</v>
      </c>
      <c r="B24" s="97" t="s">
        <v>56</v>
      </c>
      <c r="C24" s="100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43"/>
      <c r="V24" s="43"/>
      <c r="W24" s="43"/>
      <c r="X24" s="43"/>
      <c r="Y24" s="43"/>
      <c r="Z24" s="43"/>
      <c r="AA24" s="43"/>
      <c r="AB24" s="43" t="e">
        <f>WORKDAY(AB25,#REF!,'Holiday Schedule'!$B$2:$B$30)</f>
        <v>#REF!</v>
      </c>
      <c r="AC24" s="43" t="e">
        <f>WORKDAY(AC25,#REF!,'Holiday Schedule'!$B$2:$B$30)</f>
        <v>#REF!</v>
      </c>
      <c r="AD24" s="43" t="e">
        <f>WORKDAY(AD25,#REF!,'Holiday Schedule'!$B$2:$B$30)</f>
        <v>#REF!</v>
      </c>
      <c r="AE24" s="43" t="e">
        <f>WORKDAY(AE25,#REF!,'Holiday Schedule'!$B$2:$B$30)</f>
        <v>#REF!</v>
      </c>
      <c r="AF24" s="43" t="e">
        <f>WORKDAY(AF25,#REF!,'Holiday Schedule'!$B$2:$B$30)</f>
        <v>#REF!</v>
      </c>
      <c r="AG24" s="43" t="e">
        <f>WORKDAY(AG25,#REF!,'Holiday Schedule'!$B$2:$B$30)</f>
        <v>#REF!</v>
      </c>
      <c r="AH24" s="43" t="e">
        <f>WORKDAY(AH25,#REF!,'Holiday Schedule'!$B$2:$B$30)</f>
        <v>#REF!</v>
      </c>
      <c r="AI24" s="43" t="e">
        <f>WORKDAY(AI25,#REF!,'Holiday Schedule'!$B$2:$B$30)</f>
        <v>#REF!</v>
      </c>
      <c r="AJ24" s="43" t="e">
        <f>WORKDAY(AJ25,#REF!,'Holiday Schedule'!$B$2:$B$30)</f>
        <v>#REF!</v>
      </c>
      <c r="AK24" s="43" t="e">
        <f>WORKDAY(AK25,#REF!,'Holiday Schedule'!$B$2:$B$30)</f>
        <v>#REF!</v>
      </c>
      <c r="AL24" s="43" t="e">
        <f>WORKDAY(AL25,#REF!,'Holiday Schedule'!$B$2:$B$30)</f>
        <v>#REF!</v>
      </c>
      <c r="AM24" s="43" t="e">
        <f>WORKDAY(AM25,#REF!,'Holiday Schedule'!$B$2:$B$30)</f>
        <v>#REF!</v>
      </c>
      <c r="AN24" s="43" t="e">
        <f>WORKDAY(AN25,#REF!,'Holiday Schedule'!$B$2:$B$30)</f>
        <v>#REF!</v>
      </c>
      <c r="AO24" s="43" t="e">
        <f>WORKDAY(AO25,#REF!,'Holiday Schedule'!$B$2:$B$30)</f>
        <v>#REF!</v>
      </c>
      <c r="AP24" s="43" t="e">
        <f>WORKDAY(AP25,#REF!,'Holiday Schedule'!$B$2:$B$30)</f>
        <v>#REF!</v>
      </c>
      <c r="AQ24" s="43" t="e">
        <f>WORKDAY(AQ25,#REF!,'Holiday Schedule'!$B$2:$B$30)</f>
        <v>#REF!</v>
      </c>
      <c r="AR24" s="43" t="e">
        <f>WORKDAY(AR25,#REF!,'Holiday Schedule'!$B$2:$B$30)</f>
        <v>#REF!</v>
      </c>
      <c r="AS24" s="122"/>
      <c r="AT24" s="119"/>
      <c r="AU24" s="119"/>
      <c r="AV24" s="119"/>
      <c r="AW24" s="123"/>
      <c r="AX24" s="122"/>
      <c r="AY24" s="122"/>
      <c r="AZ24" s="122"/>
      <c r="BA24" s="123"/>
      <c r="BB24" s="122"/>
      <c r="BC24" s="122"/>
      <c r="BD24" s="122"/>
      <c r="BE24" s="122"/>
      <c r="BF24" s="122"/>
      <c r="BG24" s="122"/>
      <c r="BH24" s="122"/>
      <c r="BI24" s="123"/>
      <c r="BJ24" s="123"/>
      <c r="BK24" s="122"/>
      <c r="BL24" s="123"/>
      <c r="BM24" s="122"/>
      <c r="BN24" s="122"/>
      <c r="BO24" s="123"/>
      <c r="BP24" s="122"/>
      <c r="BQ24" s="123"/>
      <c r="BR24" s="123"/>
      <c r="BS24" s="123"/>
      <c r="BT24" s="122"/>
      <c r="BU24" s="122"/>
      <c r="BV24" s="122"/>
      <c r="BW24" s="122"/>
      <c r="BX24" s="123"/>
      <c r="BY24" s="123"/>
      <c r="BZ24" s="123"/>
      <c r="CA24" s="122"/>
      <c r="CB24" s="123"/>
      <c r="CC24" s="122"/>
      <c r="CD24" s="123"/>
      <c r="CE24" s="123"/>
      <c r="CF24" s="122"/>
      <c r="CG24" s="123"/>
      <c r="CH24" s="122"/>
      <c r="CI24" s="122"/>
      <c r="CJ24" s="122"/>
      <c r="CK24" s="123"/>
      <c r="CL24" s="123"/>
      <c r="CM24" s="123"/>
      <c r="CN24" s="122"/>
      <c r="CO24" s="122"/>
      <c r="CP24" s="119"/>
      <c r="CQ24" s="122"/>
      <c r="CR24" s="122"/>
      <c r="CS24" s="122"/>
      <c r="CT24" s="122"/>
      <c r="CU24" s="122"/>
      <c r="CV24" s="122"/>
      <c r="CW24" s="122"/>
      <c r="CX24" s="122"/>
      <c r="CY24" s="122"/>
      <c r="CZ24" s="122"/>
      <c r="DA24" s="122"/>
      <c r="DB24" s="122"/>
      <c r="DC24" s="122"/>
      <c r="DD24" s="123"/>
      <c r="DE24" s="123"/>
      <c r="DF24" s="122"/>
      <c r="DG24" s="122"/>
      <c r="DH24" s="122"/>
      <c r="DI24" s="123"/>
      <c r="DJ24" s="123"/>
      <c r="DK24" s="122"/>
      <c r="DL24" s="122"/>
      <c r="DM24" s="122"/>
      <c r="DN24" s="123"/>
      <c r="DO24" s="122"/>
      <c r="DP24" s="123"/>
      <c r="DQ24" s="122"/>
      <c r="DR24" s="122"/>
      <c r="DS24" s="122"/>
      <c r="DT24" s="122"/>
      <c r="DU24" s="122"/>
      <c r="DV24" s="122"/>
      <c r="DW24" s="122"/>
      <c r="DX24" s="123"/>
      <c r="DY24" s="123"/>
      <c r="DZ24" s="122"/>
      <c r="EA24" s="122"/>
      <c r="EB24" s="122"/>
      <c r="EC24" s="122"/>
      <c r="ED24" s="122"/>
      <c r="EE24" s="123"/>
      <c r="EF24" s="122"/>
      <c r="EG24" s="123"/>
      <c r="EH24" s="122"/>
      <c r="EI24" s="123"/>
      <c r="EJ24" s="123"/>
      <c r="EK24" s="122"/>
      <c r="EL24" s="122"/>
      <c r="EM24" s="123"/>
      <c r="EN24" s="123"/>
      <c r="EO24" s="122"/>
      <c r="EP24" s="122"/>
      <c r="EQ24" s="123"/>
      <c r="ER24" s="122"/>
      <c r="ES24" s="122"/>
      <c r="ET24" s="122"/>
      <c r="EU24" s="122"/>
      <c r="EV24" s="122"/>
      <c r="EW24" s="122"/>
      <c r="EX24" s="122"/>
      <c r="EY24" s="122"/>
      <c r="EZ24" s="122"/>
      <c r="FA24" s="122"/>
      <c r="FB24" s="122"/>
      <c r="FC24" s="122"/>
      <c r="FD24" s="122"/>
      <c r="FE24" s="122"/>
      <c r="FF24" s="122"/>
      <c r="FG24" s="122"/>
      <c r="FH24" s="43"/>
      <c r="FI24" s="43"/>
      <c r="FJ24" s="43"/>
      <c r="FK24" s="43"/>
      <c r="FL24" s="43"/>
      <c r="FM24" s="43"/>
      <c r="FN24" s="43"/>
      <c r="FO24" s="43"/>
      <c r="FP24" s="43"/>
      <c r="FQ24" s="43"/>
      <c r="FR24" s="43"/>
      <c r="FS24" s="43"/>
      <c r="FT24" s="43"/>
      <c r="FU24" s="43"/>
      <c r="FV24" s="43" t="e">
        <f>WORKDAY(FV25,#REF!,'Holiday Schedule'!$B$2:$B$30)</f>
        <v>#REF!</v>
      </c>
      <c r="FW24" s="43" t="e">
        <f>WORKDAY(FW25,#REF!,'Holiday Schedule'!$B$2:$B$30)</f>
        <v>#REF!</v>
      </c>
      <c r="FX24" s="43" t="e">
        <f>WORKDAY(FX25,#REF!,'Holiday Schedule'!$B$2:$B$30)</f>
        <v>#REF!</v>
      </c>
      <c r="FY24" s="43" t="e">
        <f>WORKDAY(FY25,#REF!,'Holiday Schedule'!$B$2:$B$30)</f>
        <v>#REF!</v>
      </c>
      <c r="FZ24" s="43" t="e">
        <f>WORKDAY(FZ25,#REF!,'Holiday Schedule'!$B$2:$B$30)</f>
        <v>#REF!</v>
      </c>
      <c r="GA24" s="43"/>
      <c r="GB24" s="43" t="e">
        <f>WORKDAY(GB25,#REF!,'Holiday Schedule'!$B$2:$B$30)</f>
        <v>#REF!</v>
      </c>
      <c r="GC24" s="61"/>
      <c r="GD24" s="43"/>
      <c r="GE24" s="43"/>
      <c r="GF24" s="43"/>
      <c r="GG24" s="43"/>
      <c r="GH24" s="43" t="e">
        <f>WORKDAY(GH25,#REF!,'Holiday Schedule'!$B$2:$B$30)</f>
        <v>#REF!</v>
      </c>
      <c r="GI24" s="43"/>
      <c r="GJ24" s="45" t="e">
        <f>WORKDAY(GJ25,#REF!,'Holiday Schedule'!$B$2:$B$30)</f>
        <v>#REF!</v>
      </c>
      <c r="GK24" s="208"/>
      <c r="GL24" s="114"/>
      <c r="GM24" s="43"/>
      <c r="GN24" s="43"/>
      <c r="GO24" s="43" t="e">
        <f>WORKDAY(GO25,#REF!,'Holiday Schedule'!$B$2:$B$30)</f>
        <v>#REF!</v>
      </c>
      <c r="GP24" s="43"/>
      <c r="GQ24" s="61"/>
      <c r="GR24" s="61"/>
      <c r="GS24" s="43" t="e">
        <f>WORKDAY(GS25,#REF!,'Holiday Schedule'!$B$2:$B$30)</f>
        <v>#REF!</v>
      </c>
      <c r="GT24" s="43" t="e">
        <f>WORKDAY(GT25,#REF!,'Holiday Schedule'!$B$2:$B$30)</f>
        <v>#REF!</v>
      </c>
      <c r="GU24" s="43" t="e">
        <f>WORKDAY(GU25,#REF!,'Holiday Schedule'!$B$2:$B$30)</f>
        <v>#REF!</v>
      </c>
      <c r="GV24" s="272" t="e">
        <f>WORKDAY(GV25,#REF!,'Holiday Schedule'!$B$2:$B$30)</f>
        <v>#REF!</v>
      </c>
      <c r="GW24" s="272">
        <f>WORKDAY(GW25,$A23,'Holiday Schedule'!$B$2:$B$30)</f>
        <v>42310</v>
      </c>
      <c r="GX24" s="271"/>
      <c r="GY24" s="272"/>
      <c r="GZ24" s="272"/>
      <c r="HA24" s="272"/>
      <c r="HB24" s="272"/>
      <c r="HC24" s="272" t="e">
        <f>WORKDAY(HC25,#REF!,'Holiday Schedule'!$B$2:$B$30)</f>
        <v>#REF!</v>
      </c>
      <c r="HD24" s="272" t="e">
        <f>WORKDAY(HD25,#REF!,'Holiday Schedule'!$B$2:$B$30)</f>
        <v>#REF!</v>
      </c>
      <c r="HE24" s="272" t="e">
        <f>WORKDAY(HE25,#REF!,'Holiday Schedule'!$B$2:$B$30)</f>
        <v>#REF!</v>
      </c>
      <c r="HF24" s="272" t="e">
        <f>WORKDAY(HF25,#REF!,'Holiday Schedule'!$B$2:$B$30)</f>
        <v>#REF!</v>
      </c>
      <c r="HG24" s="272" t="e">
        <f>WORKDAY(HG25,#REF!,'Holiday Schedule'!$B$2:$B$30)</f>
        <v>#REF!</v>
      </c>
      <c r="HH24" s="272" t="e">
        <f>WORKDAY(HH25,#REF!,'Holiday Schedule'!$B$2:$B$30)</f>
        <v>#REF!</v>
      </c>
      <c r="HI24" s="272" t="e">
        <f>WORKDAY(HI25,#REF!,'Holiday Schedule'!$B$2:$B$30)</f>
        <v>#REF!</v>
      </c>
      <c r="HJ24" s="272" t="e">
        <f>WORKDAY(HJ25,#REF!,'Holiday Schedule'!$B$2:$B$30)</f>
        <v>#REF!</v>
      </c>
      <c r="HK24" s="272" t="e">
        <f>WORKDAY(HK25,#REF!,'Holiday Schedule'!$B$2:$B$30)</f>
        <v>#REF!</v>
      </c>
      <c r="HL24" s="272"/>
      <c r="HM24" s="272"/>
    </row>
    <row r="25" spans="1:221">
      <c r="A25" s="32">
        <v>3</v>
      </c>
      <c r="B25" s="97" t="s">
        <v>3</v>
      </c>
      <c r="C25" s="100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43"/>
      <c r="V25" s="43"/>
      <c r="W25" s="43"/>
      <c r="X25" s="43"/>
      <c r="Y25" s="43"/>
      <c r="Z25" s="43"/>
      <c r="AA25" s="43"/>
      <c r="AB25" s="43" t="e">
        <f>WORKDAY(AB26,#REF!,'Holiday Schedule'!$B$2:$B$30)</f>
        <v>#REF!</v>
      </c>
      <c r="AC25" s="43" t="e">
        <f>WORKDAY(AC26,#REF!,'Holiday Schedule'!$B$2:$B$30)</f>
        <v>#REF!</v>
      </c>
      <c r="AD25" s="43" t="e">
        <f>WORKDAY(AD26,#REF!,'Holiday Schedule'!$B$2:$B$30)</f>
        <v>#REF!</v>
      </c>
      <c r="AE25" s="43" t="e">
        <f>WORKDAY(AE26,#REF!,'Holiday Schedule'!$B$2:$B$30)</f>
        <v>#REF!</v>
      </c>
      <c r="AF25" s="43" t="e">
        <f>WORKDAY(AF26,#REF!,'Holiday Schedule'!$B$2:$B$30)</f>
        <v>#REF!</v>
      </c>
      <c r="AG25" s="43" t="e">
        <f>WORKDAY(AG26,#REF!,'Holiday Schedule'!$B$2:$B$30)</f>
        <v>#REF!</v>
      </c>
      <c r="AH25" s="43" t="e">
        <f>WORKDAY(AH26,#REF!,'Holiday Schedule'!$B$2:$B$30)</f>
        <v>#REF!</v>
      </c>
      <c r="AI25" s="43" t="e">
        <f>WORKDAY(AI26,#REF!,'Holiday Schedule'!$B$2:$B$30)</f>
        <v>#REF!</v>
      </c>
      <c r="AJ25" s="43" t="e">
        <f>WORKDAY(AJ26,#REF!,'Holiday Schedule'!$B$2:$B$30)</f>
        <v>#REF!</v>
      </c>
      <c r="AK25" s="43" t="e">
        <f>WORKDAY(AK26,#REF!,'Holiday Schedule'!$B$2:$B$30)</f>
        <v>#REF!</v>
      </c>
      <c r="AL25" s="43" t="e">
        <f>WORKDAY(AL26,#REF!,'Holiday Schedule'!$B$2:$B$30)</f>
        <v>#REF!</v>
      </c>
      <c r="AM25" s="43" t="e">
        <f>WORKDAY(AM26,#REF!,'Holiday Schedule'!$B$2:$B$30)</f>
        <v>#REF!</v>
      </c>
      <c r="AN25" s="43" t="e">
        <f>WORKDAY(AN26,#REF!,'Holiday Schedule'!$B$2:$B$30)</f>
        <v>#REF!</v>
      </c>
      <c r="AO25" s="43" t="e">
        <f>WORKDAY(AO26,#REF!,'Holiday Schedule'!$B$2:$B$30)</f>
        <v>#REF!</v>
      </c>
      <c r="AP25" s="43" t="e">
        <f>WORKDAY(AP26,#REF!,'Holiday Schedule'!$B$2:$B$30)</f>
        <v>#REF!</v>
      </c>
      <c r="AQ25" s="43" t="e">
        <f>WORKDAY(AQ26,#REF!,'Holiday Schedule'!$B$2:$B$30)</f>
        <v>#REF!</v>
      </c>
      <c r="AR25" s="43" t="e">
        <f>WORKDAY(AR26,#REF!,'Holiday Schedule'!$B$2:$B$30)</f>
        <v>#REF!</v>
      </c>
      <c r="AS25" s="124" t="s">
        <v>833</v>
      </c>
      <c r="AT25" s="125" t="s">
        <v>833</v>
      </c>
      <c r="AU25" s="125" t="s">
        <v>833</v>
      </c>
      <c r="AV25" s="124" t="s">
        <v>833</v>
      </c>
      <c r="AW25" s="125" t="s">
        <v>833</v>
      </c>
      <c r="AX25" s="126"/>
      <c r="AY25" s="125" t="s">
        <v>834</v>
      </c>
      <c r="AZ25" s="127" t="s">
        <v>834</v>
      </c>
      <c r="BA25" s="126"/>
      <c r="BB25" s="127" t="s">
        <v>834</v>
      </c>
      <c r="BC25" s="128" t="s">
        <v>835</v>
      </c>
      <c r="BD25" s="126"/>
      <c r="BE25" s="126"/>
      <c r="BF25" s="126"/>
      <c r="BG25" s="126"/>
      <c r="BH25" s="126"/>
      <c r="BI25" s="125" t="s">
        <v>834</v>
      </c>
      <c r="BJ25" s="129"/>
      <c r="BK25" s="130"/>
      <c r="BL25" s="129"/>
      <c r="BM25" s="127" t="s">
        <v>834</v>
      </c>
      <c r="BN25" s="130"/>
      <c r="BO25" s="132"/>
      <c r="BP25" s="127" t="s">
        <v>834</v>
      </c>
      <c r="BQ25" s="131"/>
      <c r="BR25" s="133"/>
      <c r="BS25" s="126"/>
      <c r="BT25" s="126"/>
      <c r="BU25" s="126"/>
      <c r="BV25" s="127" t="s">
        <v>834</v>
      </c>
      <c r="BW25" s="127" t="s">
        <v>834</v>
      </c>
      <c r="BX25" s="125" t="s">
        <v>834</v>
      </c>
      <c r="BY25" s="125" t="s">
        <v>834</v>
      </c>
      <c r="BZ25" s="133"/>
      <c r="CA25" s="126"/>
      <c r="CB25" s="134"/>
      <c r="CC25" s="126"/>
      <c r="CD25" s="134"/>
      <c r="CE25" s="131"/>
      <c r="CF25" s="126"/>
      <c r="CG25" s="126"/>
      <c r="CH25" s="126"/>
      <c r="CI25" s="126"/>
      <c r="CJ25" s="126"/>
      <c r="CK25" s="126"/>
      <c r="CL25" s="126"/>
      <c r="CM25" s="126"/>
      <c r="CN25" s="125" t="s">
        <v>834</v>
      </c>
      <c r="CO25" s="135" t="s">
        <v>834</v>
      </c>
      <c r="CP25" s="125" t="s">
        <v>834</v>
      </c>
      <c r="CQ25" s="125" t="s">
        <v>834</v>
      </c>
      <c r="CR25" s="135" t="s">
        <v>834</v>
      </c>
      <c r="CS25" s="135" t="s">
        <v>834</v>
      </c>
      <c r="CT25" s="127" t="s">
        <v>834</v>
      </c>
      <c r="CU25" s="127" t="s">
        <v>834</v>
      </c>
      <c r="CV25" s="135" t="s">
        <v>834</v>
      </c>
      <c r="CW25" s="135" t="s">
        <v>834</v>
      </c>
      <c r="CX25" s="127" t="s">
        <v>834</v>
      </c>
      <c r="CY25" s="126"/>
      <c r="CZ25" s="126"/>
      <c r="DA25" s="130"/>
      <c r="DB25" s="127" t="s">
        <v>834</v>
      </c>
      <c r="DC25" s="127" t="s">
        <v>834</v>
      </c>
      <c r="DD25" s="129"/>
      <c r="DE25" s="133"/>
      <c r="DF25" s="126"/>
      <c r="DG25" s="126"/>
      <c r="DH25" s="126"/>
      <c r="DI25" s="126"/>
      <c r="DJ25" s="125" t="s">
        <v>834</v>
      </c>
      <c r="DK25" s="125" t="s">
        <v>834</v>
      </c>
      <c r="DL25" s="126"/>
      <c r="DM25" s="126"/>
      <c r="DN25" s="127" t="s">
        <v>834</v>
      </c>
      <c r="DO25" s="126"/>
      <c r="DP25" s="133"/>
      <c r="DQ25" s="125" t="s">
        <v>834</v>
      </c>
      <c r="DR25" s="127" t="s">
        <v>834</v>
      </c>
      <c r="DS25" s="127" t="s">
        <v>834</v>
      </c>
      <c r="DT25" s="125" t="s">
        <v>834</v>
      </c>
      <c r="DU25" s="130"/>
      <c r="DV25" s="130"/>
      <c r="DW25" s="130"/>
      <c r="DX25" s="132"/>
      <c r="DY25" s="131"/>
      <c r="DZ25" s="126"/>
      <c r="EA25" s="126"/>
      <c r="EB25" s="126"/>
      <c r="EC25" s="126"/>
      <c r="ED25" s="126"/>
      <c r="EE25" s="133"/>
      <c r="EF25" s="127" t="s">
        <v>834</v>
      </c>
      <c r="EG25" s="126"/>
      <c r="EH25" s="126"/>
      <c r="EI25" s="132"/>
      <c r="EJ25" s="131"/>
      <c r="EK25" s="133"/>
      <c r="EL25" s="126"/>
      <c r="EM25" s="133"/>
      <c r="EN25" s="133"/>
      <c r="EO25" s="126"/>
      <c r="EP25" s="130"/>
      <c r="EQ25" s="134"/>
      <c r="ER25" s="126"/>
      <c r="ES25" s="126"/>
      <c r="ET25" s="126"/>
      <c r="EU25" s="126"/>
      <c r="EV25" s="127" t="s">
        <v>834</v>
      </c>
      <c r="EW25" s="126"/>
      <c r="EX25" s="126"/>
      <c r="EY25" s="126"/>
      <c r="EZ25" s="126"/>
      <c r="FA25" s="126"/>
      <c r="FB25" s="126"/>
      <c r="FC25" s="126"/>
      <c r="FD25" s="126"/>
      <c r="FE25" s="126"/>
      <c r="FF25" s="127" t="s">
        <v>834</v>
      </c>
      <c r="FG25" s="127" t="s">
        <v>834</v>
      </c>
      <c r="FH25" s="43"/>
      <c r="FI25" s="43"/>
      <c r="FJ25" s="43"/>
      <c r="FK25" s="43"/>
      <c r="FL25" s="43"/>
      <c r="FM25" s="43"/>
      <c r="FN25" s="43"/>
      <c r="FO25" s="43"/>
      <c r="FP25" s="43"/>
      <c r="FQ25" s="43"/>
      <c r="FR25" s="43"/>
      <c r="FS25" s="43"/>
      <c r="FT25" s="43"/>
      <c r="FU25" s="43"/>
      <c r="FV25" s="43" t="e">
        <f>WORKDAY(FV26,#REF!,'Holiday Schedule'!$B$2:$B$30)</f>
        <v>#REF!</v>
      </c>
      <c r="FW25" s="43" t="e">
        <f>WORKDAY(FW26,#REF!,'Holiday Schedule'!$B$2:$B$30)</f>
        <v>#REF!</v>
      </c>
      <c r="FX25" s="43" t="e">
        <f>WORKDAY(FX26,#REF!,'Holiday Schedule'!$B$2:$B$30)</f>
        <v>#REF!</v>
      </c>
      <c r="FY25" s="43" t="e">
        <f>WORKDAY(FY26,#REF!,'Holiday Schedule'!$B$2:$B$30)</f>
        <v>#REF!</v>
      </c>
      <c r="FZ25" s="43" t="e">
        <f>WORKDAY(FZ26,#REF!,'Holiday Schedule'!$B$2:$B$30)</f>
        <v>#REF!</v>
      </c>
      <c r="GA25" s="43"/>
      <c r="GB25" s="43" t="e">
        <f>WORKDAY(GB26,#REF!,'Holiday Schedule'!$B$2:$B$30)</f>
        <v>#REF!</v>
      </c>
      <c r="GC25" s="61"/>
      <c r="GD25" s="43"/>
      <c r="GE25" s="43"/>
      <c r="GF25" s="43"/>
      <c r="GG25" s="43"/>
      <c r="GH25" s="43" t="e">
        <f>WORKDAY(GH26,#REF!,'Holiday Schedule'!$B$2:$B$30)</f>
        <v>#REF!</v>
      </c>
      <c r="GI25" s="43"/>
      <c r="GJ25" s="45" t="e">
        <f>WORKDAY(GJ26,#REF!,'Holiday Schedule'!$B$2:$B$30)</f>
        <v>#REF!</v>
      </c>
      <c r="GK25" s="208"/>
      <c r="GL25" s="114"/>
      <c r="GM25" s="43"/>
      <c r="GN25" s="43"/>
      <c r="GO25" s="43" t="e">
        <f>WORKDAY(GO26,#REF!,'Holiday Schedule'!$B$2:$B$30)</f>
        <v>#REF!</v>
      </c>
      <c r="GP25" s="43"/>
      <c r="GQ25" s="61"/>
      <c r="GR25" s="61"/>
      <c r="GS25" s="43" t="e">
        <f>WORKDAY(GS26,#REF!,'Holiday Schedule'!$B$2:$B$30)</f>
        <v>#REF!</v>
      </c>
      <c r="GT25" s="43" t="e">
        <f>WORKDAY(GT26,#REF!,'Holiday Schedule'!$B$2:$B$30)</f>
        <v>#REF!</v>
      </c>
      <c r="GU25" s="43" t="e">
        <f>WORKDAY(GU26,#REF!,'Holiday Schedule'!$B$2:$B$30)</f>
        <v>#REF!</v>
      </c>
      <c r="GV25" s="272" t="e">
        <f>WORKDAY(GV26,#REF!,'Holiday Schedule'!$B$2:$B$30)</f>
        <v>#REF!</v>
      </c>
      <c r="GW25" s="272">
        <f>WORKDAY(GW26,$A24,'Holiday Schedule'!$B$2:$B$30)</f>
        <v>42299</v>
      </c>
      <c r="GX25" s="271"/>
      <c r="GY25" s="272"/>
      <c r="GZ25" s="272"/>
      <c r="HA25" s="272"/>
      <c r="HB25" s="272"/>
      <c r="HC25" s="272" t="e">
        <f>WORKDAY(HC26,#REF!,'Holiday Schedule'!$B$2:$B$30)</f>
        <v>#REF!</v>
      </c>
      <c r="HD25" s="272" t="e">
        <f>WORKDAY(HD26,#REF!,'Holiday Schedule'!$B$2:$B$30)</f>
        <v>#REF!</v>
      </c>
      <c r="HE25" s="272" t="e">
        <f>WORKDAY(HE26,#REF!,'Holiday Schedule'!$B$2:$B$30)</f>
        <v>#REF!</v>
      </c>
      <c r="HF25" s="272" t="e">
        <f>WORKDAY(HF26,#REF!,'Holiday Schedule'!$B$2:$B$30)</f>
        <v>#REF!</v>
      </c>
      <c r="HG25" s="272" t="e">
        <f>WORKDAY(HG26,#REF!,'Holiday Schedule'!$B$2:$B$30)</f>
        <v>#REF!</v>
      </c>
      <c r="HH25" s="272" t="e">
        <f>WORKDAY(HH26,#REF!,'Holiday Schedule'!$B$2:$B$30)</f>
        <v>#REF!</v>
      </c>
      <c r="HI25" s="272" t="e">
        <f>WORKDAY(HI26,#REF!,'Holiday Schedule'!$B$2:$B$30)</f>
        <v>#REF!</v>
      </c>
      <c r="HJ25" s="272" t="e">
        <f>WORKDAY(HJ26,#REF!,'Holiday Schedule'!$B$2:$B$30)</f>
        <v>#REF!</v>
      </c>
      <c r="HK25" s="272" t="e">
        <f>WORKDAY(HK26,#REF!,'Holiday Schedule'!$B$2:$B$30)</f>
        <v>#REF!</v>
      </c>
      <c r="HL25" s="272"/>
      <c r="HM25" s="272"/>
    </row>
    <row r="26" spans="1:221">
      <c r="A26" s="32">
        <v>1</v>
      </c>
      <c r="B26" s="97" t="s">
        <v>54</v>
      </c>
      <c r="C26" s="100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43"/>
      <c r="V26" s="43"/>
      <c r="W26" s="43"/>
      <c r="X26" s="43"/>
      <c r="Y26" s="43"/>
      <c r="Z26" s="43"/>
      <c r="AA26" s="43"/>
      <c r="AB26" s="43" t="e">
        <f>WORKDAY(AB27,#REF!,'Holiday Schedule'!$B$2:$B$30)</f>
        <v>#REF!</v>
      </c>
      <c r="AC26" s="43" t="e">
        <f>WORKDAY(AC27,#REF!,'Holiday Schedule'!$B$2:$B$30)</f>
        <v>#REF!</v>
      </c>
      <c r="AD26" s="43" t="e">
        <f>WORKDAY(AD27,#REF!,'Holiday Schedule'!$B$2:$B$30)</f>
        <v>#REF!</v>
      </c>
      <c r="AE26" s="43" t="e">
        <f>WORKDAY(AE27,#REF!,'Holiday Schedule'!$B$2:$B$30)</f>
        <v>#REF!</v>
      </c>
      <c r="AF26" s="43" t="e">
        <f>WORKDAY(AF27,#REF!,'Holiday Schedule'!$B$2:$B$30)</f>
        <v>#REF!</v>
      </c>
      <c r="AG26" s="43" t="e">
        <f>WORKDAY(AG27,#REF!,'Holiday Schedule'!$B$2:$B$30)</f>
        <v>#REF!</v>
      </c>
      <c r="AH26" s="43" t="e">
        <f>WORKDAY(AH27,#REF!,'Holiday Schedule'!$B$2:$B$30)</f>
        <v>#REF!</v>
      </c>
      <c r="AI26" s="43" t="e">
        <f>WORKDAY(AI27,#REF!,'Holiday Schedule'!$B$2:$B$30)</f>
        <v>#REF!</v>
      </c>
      <c r="AJ26" s="43" t="e">
        <f>WORKDAY(AJ27,#REF!,'Holiday Schedule'!$B$2:$B$30)</f>
        <v>#REF!</v>
      </c>
      <c r="AK26" s="43" t="e">
        <f>WORKDAY(AK27,#REF!,'Holiday Schedule'!$B$2:$B$30)</f>
        <v>#REF!</v>
      </c>
      <c r="AL26" s="43" t="e">
        <f>WORKDAY(AL27,#REF!,'Holiday Schedule'!$B$2:$B$30)</f>
        <v>#REF!</v>
      </c>
      <c r="AM26" s="43" t="e">
        <f>WORKDAY(AM27,#REF!,'Holiday Schedule'!$B$2:$B$30)</f>
        <v>#REF!</v>
      </c>
      <c r="AN26" s="43" t="e">
        <f>WORKDAY(AN27,#REF!,'Holiday Schedule'!$B$2:$B$30)</f>
        <v>#REF!</v>
      </c>
      <c r="AO26" s="43" t="e">
        <f>WORKDAY(AO27,#REF!,'Holiday Schedule'!$B$2:$B$30)</f>
        <v>#REF!</v>
      </c>
      <c r="AP26" s="43" t="e">
        <f>WORKDAY(AP27,#REF!,'Holiday Schedule'!$B$2:$B$30)</f>
        <v>#REF!</v>
      </c>
      <c r="AQ26" s="43" t="e">
        <f>WORKDAY(AQ27,#REF!,'Holiday Schedule'!$B$2:$B$30)</f>
        <v>#REF!</v>
      </c>
      <c r="AR26" s="43" t="e">
        <f>WORKDAY(AR27,#REF!,'Holiday Schedule'!$B$2:$B$30)</f>
        <v>#REF!</v>
      </c>
      <c r="AS26" s="136" t="s">
        <v>836</v>
      </c>
      <c r="AT26" s="136" t="s">
        <v>836</v>
      </c>
      <c r="AU26" s="136" t="s">
        <v>836</v>
      </c>
      <c r="AV26" s="136" t="s">
        <v>836</v>
      </c>
      <c r="AW26" s="136" t="s">
        <v>836</v>
      </c>
      <c r="AX26" s="137"/>
      <c r="AY26" s="138"/>
      <c r="AZ26" s="137"/>
      <c r="BA26" s="137"/>
      <c r="BB26" s="137"/>
      <c r="BC26" s="137"/>
      <c r="BD26" s="137"/>
      <c r="BE26" s="137"/>
      <c r="BF26" s="137"/>
      <c r="BG26" s="139"/>
      <c r="BH26" s="137"/>
      <c r="BI26" s="138"/>
      <c r="BJ26" s="140"/>
      <c r="BK26" s="137"/>
      <c r="BL26" s="140"/>
      <c r="BM26" s="137"/>
      <c r="BN26" s="137"/>
      <c r="BO26" s="141"/>
      <c r="BP26" s="137"/>
      <c r="BQ26" s="138"/>
      <c r="BR26" s="137"/>
      <c r="BS26" s="137"/>
      <c r="BT26" s="137"/>
      <c r="BU26" s="137"/>
      <c r="BV26" s="142"/>
      <c r="BW26" s="142"/>
      <c r="BX26" s="138"/>
      <c r="BY26" s="138"/>
      <c r="BZ26" s="137"/>
      <c r="CA26" s="137"/>
      <c r="CB26" s="140"/>
      <c r="CC26" s="137"/>
      <c r="CD26" s="140"/>
      <c r="CE26" s="138"/>
      <c r="CF26" s="137"/>
      <c r="CG26" s="137"/>
      <c r="CH26" s="137"/>
      <c r="CI26" s="137"/>
      <c r="CJ26" s="137"/>
      <c r="CK26" s="137"/>
      <c r="CL26" s="137"/>
      <c r="CM26" s="137"/>
      <c r="CN26" s="138"/>
      <c r="CO26" s="138"/>
      <c r="CP26" s="138"/>
      <c r="CQ26" s="138"/>
      <c r="CR26" s="138"/>
      <c r="CS26" s="138"/>
      <c r="CT26" s="142"/>
      <c r="CU26" s="142"/>
      <c r="CV26" s="138"/>
      <c r="CW26" s="142"/>
      <c r="CX26" s="142"/>
      <c r="CY26" s="137"/>
      <c r="CZ26" s="137"/>
      <c r="DA26" s="137"/>
      <c r="DB26" s="137"/>
      <c r="DC26" s="137"/>
      <c r="DD26" s="140"/>
      <c r="DE26" s="137"/>
      <c r="DF26" s="137"/>
      <c r="DG26" s="137"/>
      <c r="DH26" s="137"/>
      <c r="DI26" s="137"/>
      <c r="DJ26" s="138"/>
      <c r="DK26" s="138"/>
      <c r="DL26" s="137"/>
      <c r="DM26" s="137"/>
      <c r="DN26" s="142"/>
      <c r="DO26" s="137"/>
      <c r="DP26" s="137"/>
      <c r="DQ26" s="138"/>
      <c r="DR26" s="142"/>
      <c r="DS26" s="137"/>
      <c r="DT26" s="138"/>
      <c r="DU26" s="137"/>
      <c r="DV26" s="137"/>
      <c r="DW26" s="137"/>
      <c r="DX26" s="141"/>
      <c r="DY26" s="138"/>
      <c r="DZ26" s="137"/>
      <c r="EA26" s="137"/>
      <c r="EB26" s="139"/>
      <c r="EC26" s="139"/>
      <c r="ED26" s="137"/>
      <c r="EE26" s="137"/>
      <c r="EF26" s="137"/>
      <c r="EG26" s="137"/>
      <c r="EH26" s="137"/>
      <c r="EI26" s="141"/>
      <c r="EJ26" s="138"/>
      <c r="EK26" s="137"/>
      <c r="EL26" s="137"/>
      <c r="EM26" s="137"/>
      <c r="EN26" s="137"/>
      <c r="EO26" s="137"/>
      <c r="EP26" s="137"/>
      <c r="EQ26" s="140"/>
      <c r="ER26" s="137"/>
      <c r="ES26" s="137"/>
      <c r="ET26" s="137"/>
      <c r="EU26" s="137"/>
      <c r="EV26" s="137"/>
      <c r="EW26" s="137"/>
      <c r="EX26" s="139"/>
      <c r="EY26" s="139"/>
      <c r="EZ26" s="139"/>
      <c r="FA26" s="139"/>
      <c r="FB26" s="139"/>
      <c r="FC26" s="139"/>
      <c r="FD26" s="139"/>
      <c r="FE26" s="139"/>
      <c r="FF26" s="137"/>
      <c r="FG26" s="137"/>
      <c r="FH26" s="43"/>
      <c r="FI26" s="43"/>
      <c r="FJ26" s="43"/>
      <c r="FK26" s="43"/>
      <c r="FL26" s="43"/>
      <c r="FM26" s="43"/>
      <c r="FN26" s="43"/>
      <c r="FO26" s="43"/>
      <c r="FP26" s="43"/>
      <c r="FQ26" s="43"/>
      <c r="FR26" s="43"/>
      <c r="FS26" s="43"/>
      <c r="FT26" s="43"/>
      <c r="FU26" s="43"/>
      <c r="FV26" s="43" t="e">
        <f>WORKDAY(FV27,#REF!,'Holiday Schedule'!$B$2:$B$30)</f>
        <v>#REF!</v>
      </c>
      <c r="FW26" s="43" t="e">
        <f>WORKDAY(FW27,#REF!,'Holiday Schedule'!$B$2:$B$30)</f>
        <v>#REF!</v>
      </c>
      <c r="FX26" s="43" t="e">
        <f>WORKDAY(FX27,#REF!,'Holiday Schedule'!$B$2:$B$30)</f>
        <v>#REF!</v>
      </c>
      <c r="FY26" s="43" t="e">
        <f>WORKDAY(FY27,#REF!,'Holiday Schedule'!$B$2:$B$30)</f>
        <v>#REF!</v>
      </c>
      <c r="FZ26" s="43" t="e">
        <f>WORKDAY(FZ27,#REF!,'Holiday Schedule'!$B$2:$B$30)</f>
        <v>#REF!</v>
      </c>
      <c r="GA26" s="43"/>
      <c r="GB26" s="43" t="e">
        <f>WORKDAY(GB27,#REF!,'Holiday Schedule'!$B$2:$B$30)</f>
        <v>#REF!</v>
      </c>
      <c r="GC26" s="61"/>
      <c r="GD26" s="43"/>
      <c r="GE26" s="43"/>
      <c r="GF26" s="43"/>
      <c r="GG26" s="43"/>
      <c r="GH26" s="43" t="e">
        <f>WORKDAY(GH27,#REF!,'Holiday Schedule'!$B$2:$B$30)</f>
        <v>#REF!</v>
      </c>
      <c r="GI26" s="43"/>
      <c r="GJ26" s="45" t="e">
        <f>WORKDAY(GJ27,#REF!,'Holiday Schedule'!$B$2:$B$30)</f>
        <v>#REF!</v>
      </c>
      <c r="GK26" s="208"/>
      <c r="GL26" s="114"/>
      <c r="GM26" s="43"/>
      <c r="GN26" s="43"/>
      <c r="GO26" s="43" t="e">
        <f>WORKDAY(GO27,#REF!,'Holiday Schedule'!$B$2:$B$30)</f>
        <v>#REF!</v>
      </c>
      <c r="GP26" s="43"/>
      <c r="GQ26" s="61"/>
      <c r="GR26" s="61"/>
      <c r="GS26" s="43" t="e">
        <f>WORKDAY(GS27,#REF!,'Holiday Schedule'!$B$2:$B$30)</f>
        <v>#REF!</v>
      </c>
      <c r="GT26" s="43" t="e">
        <f>WORKDAY(GT27,#REF!,'Holiday Schedule'!$B$2:$B$30)</f>
        <v>#REF!</v>
      </c>
      <c r="GU26" s="43" t="e">
        <f>WORKDAY(GU27,#REF!,'Holiday Schedule'!$B$2:$B$30)</f>
        <v>#REF!</v>
      </c>
      <c r="GV26" s="272" t="e">
        <f>WORKDAY(GV27,#REF!,'Holiday Schedule'!$B$2:$B$30)</f>
        <v>#REF!</v>
      </c>
      <c r="GW26" s="272">
        <f>WORKDAY(GW27,$A25,'Holiday Schedule'!$B$2:$B$30)</f>
        <v>42298</v>
      </c>
      <c r="GX26" s="271"/>
      <c r="GY26" s="272"/>
      <c r="GZ26" s="272"/>
      <c r="HA26" s="272"/>
      <c r="HB26" s="272"/>
      <c r="HC26" s="272" t="e">
        <f>WORKDAY(HC27,#REF!,'Holiday Schedule'!$B$2:$B$30)</f>
        <v>#REF!</v>
      </c>
      <c r="HD26" s="272" t="e">
        <f>WORKDAY(HD27,#REF!,'Holiday Schedule'!$B$2:$B$30)</f>
        <v>#REF!</v>
      </c>
      <c r="HE26" s="272" t="e">
        <f>WORKDAY(HE27,#REF!,'Holiday Schedule'!$B$2:$B$30)</f>
        <v>#REF!</v>
      </c>
      <c r="HF26" s="272" t="e">
        <f>WORKDAY(HF27,#REF!,'Holiday Schedule'!$B$2:$B$30)</f>
        <v>#REF!</v>
      </c>
      <c r="HG26" s="272" t="e">
        <f>WORKDAY(HG27,#REF!,'Holiday Schedule'!$B$2:$B$30)</f>
        <v>#REF!</v>
      </c>
      <c r="HH26" s="272" t="e">
        <f>WORKDAY(HH27,#REF!,'Holiday Schedule'!$B$2:$B$30)</f>
        <v>#REF!</v>
      </c>
      <c r="HI26" s="272" t="e">
        <f>WORKDAY(HI27,#REF!,'Holiday Schedule'!$B$2:$B$30)</f>
        <v>#REF!</v>
      </c>
      <c r="HJ26" s="272" t="e">
        <f>WORKDAY(HJ27,#REF!,'Holiday Schedule'!$B$2:$B$30)</f>
        <v>#REF!</v>
      </c>
      <c r="HK26" s="272" t="e">
        <f>WORKDAY(HK27,#REF!,'Holiday Schedule'!$B$2:$B$30)</f>
        <v>#REF!</v>
      </c>
      <c r="HL26" s="272"/>
      <c r="HM26" s="272"/>
    </row>
    <row r="27" spans="1:221">
      <c r="A27" s="32">
        <v>2</v>
      </c>
      <c r="B27" s="94" t="s">
        <v>73</v>
      </c>
      <c r="C27" s="100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43"/>
      <c r="V27" s="43"/>
      <c r="W27" s="43"/>
      <c r="X27" s="43"/>
      <c r="Y27" s="43"/>
      <c r="Z27" s="43"/>
      <c r="AA27" s="43"/>
      <c r="AB27" s="43" t="e">
        <f>WORKDAY(AB28,#REF!,'Holiday Schedule'!$B$2:$B$30)</f>
        <v>#REF!</v>
      </c>
      <c r="AC27" s="43" t="e">
        <f>WORKDAY(AC28,#REF!,'Holiday Schedule'!$B$2:$B$30)</f>
        <v>#REF!</v>
      </c>
      <c r="AD27" s="43" t="e">
        <f>WORKDAY(AD28,#REF!,'Holiday Schedule'!$B$2:$B$30)</f>
        <v>#REF!</v>
      </c>
      <c r="AE27" s="43" t="e">
        <f>WORKDAY(AE28,#REF!,'Holiday Schedule'!$B$2:$B$30)</f>
        <v>#REF!</v>
      </c>
      <c r="AF27" s="43" t="e">
        <f>WORKDAY(AF28,#REF!,'Holiday Schedule'!$B$2:$B$30)</f>
        <v>#REF!</v>
      </c>
      <c r="AG27" s="43" t="e">
        <f>WORKDAY(AG28,#REF!,'Holiday Schedule'!$B$2:$B$30)</f>
        <v>#REF!</v>
      </c>
      <c r="AH27" s="43" t="e">
        <f>WORKDAY(AH28,#REF!,'Holiday Schedule'!$B$2:$B$30)</f>
        <v>#REF!</v>
      </c>
      <c r="AI27" s="43" t="e">
        <f>WORKDAY(AI28,#REF!,'Holiday Schedule'!$B$2:$B$30)</f>
        <v>#REF!</v>
      </c>
      <c r="AJ27" s="43" t="e">
        <f>WORKDAY(AJ28,#REF!,'Holiday Schedule'!$B$2:$B$30)</f>
        <v>#REF!</v>
      </c>
      <c r="AK27" s="43" t="e">
        <f>WORKDAY(AK28,#REF!,'Holiday Schedule'!$B$2:$B$30)</f>
        <v>#REF!</v>
      </c>
      <c r="AL27" s="43" t="e">
        <f>WORKDAY(AL28,#REF!,'Holiday Schedule'!$B$2:$B$30)</f>
        <v>#REF!</v>
      </c>
      <c r="AM27" s="43" t="e">
        <f>WORKDAY(AM28,#REF!,'Holiday Schedule'!$B$2:$B$30)</f>
        <v>#REF!</v>
      </c>
      <c r="AN27" s="43" t="e">
        <f>WORKDAY(AN28,#REF!,'Holiday Schedule'!$B$2:$B$30)</f>
        <v>#REF!</v>
      </c>
      <c r="AO27" s="43" t="e">
        <f>WORKDAY(AO28,#REF!,'Holiday Schedule'!$B$2:$B$30)</f>
        <v>#REF!</v>
      </c>
      <c r="AP27" s="43" t="e">
        <f>WORKDAY(AP28,#REF!,'Holiday Schedule'!$B$2:$B$30)</f>
        <v>#REF!</v>
      </c>
      <c r="AQ27" s="43" t="e">
        <f>WORKDAY(AQ28,#REF!,'Holiday Schedule'!$B$2:$B$30)</f>
        <v>#REF!</v>
      </c>
      <c r="AR27" s="43" t="e">
        <f>WORKDAY(AR28,#REF!,'Holiday Schedule'!$B$2:$B$30)</f>
        <v>#REF!</v>
      </c>
      <c r="AS27" s="136"/>
      <c r="AT27" s="136"/>
      <c r="AU27" s="136"/>
      <c r="AV27" s="136"/>
      <c r="AW27" s="136"/>
      <c r="AX27" s="137"/>
      <c r="AY27" s="138"/>
      <c r="AZ27" s="137"/>
      <c r="BA27" s="137"/>
      <c r="BB27" s="137"/>
      <c r="BC27" s="137"/>
      <c r="BD27" s="137"/>
      <c r="BE27" s="137"/>
      <c r="BF27" s="137"/>
      <c r="BG27" s="139"/>
      <c r="BH27" s="137"/>
      <c r="BI27" s="143"/>
      <c r="BJ27" s="144"/>
      <c r="BK27" s="145"/>
      <c r="BL27" s="144"/>
      <c r="BM27" s="145"/>
      <c r="BN27" s="145"/>
      <c r="BO27" s="146"/>
      <c r="BP27" s="145"/>
      <c r="BQ27" s="143"/>
      <c r="BR27" s="145"/>
      <c r="BS27" s="145"/>
      <c r="BT27" s="145"/>
      <c r="BU27" s="145"/>
      <c r="BV27" s="142"/>
      <c r="BW27" s="142"/>
      <c r="BX27" s="138"/>
      <c r="BY27" s="138"/>
      <c r="BZ27" s="137"/>
      <c r="CA27" s="137"/>
      <c r="CB27" s="140"/>
      <c r="CC27" s="137"/>
      <c r="CD27" s="140"/>
      <c r="CE27" s="138"/>
      <c r="CF27" s="137"/>
      <c r="CG27" s="137"/>
      <c r="CH27" s="137"/>
      <c r="CI27" s="137"/>
      <c r="CJ27" s="137"/>
      <c r="CK27" s="137"/>
      <c r="CL27" s="137"/>
      <c r="CM27" s="137"/>
      <c r="CN27" s="138"/>
      <c r="CO27" s="138"/>
      <c r="CP27" s="138"/>
      <c r="CQ27" s="138"/>
      <c r="CR27" s="138"/>
      <c r="CS27" s="138"/>
      <c r="CT27" s="142"/>
      <c r="CU27" s="142"/>
      <c r="CV27" s="138"/>
      <c r="CW27" s="142"/>
      <c r="CX27" s="142"/>
      <c r="CY27" s="137"/>
      <c r="CZ27" s="137"/>
      <c r="DA27" s="145"/>
      <c r="DB27" s="137"/>
      <c r="DC27" s="137"/>
      <c r="DD27" s="140"/>
      <c r="DE27" s="137"/>
      <c r="DF27" s="137"/>
      <c r="DG27" s="137"/>
      <c r="DH27" s="137"/>
      <c r="DI27" s="137"/>
      <c r="DJ27" s="138"/>
      <c r="DK27" s="138"/>
      <c r="DL27" s="137"/>
      <c r="DM27" s="137"/>
      <c r="DN27" s="147"/>
      <c r="DO27" s="137"/>
      <c r="DP27" s="137"/>
      <c r="DQ27" s="138"/>
      <c r="DR27" s="142"/>
      <c r="DS27" s="137"/>
      <c r="DT27" s="138"/>
      <c r="DU27" s="137"/>
      <c r="DV27" s="137"/>
      <c r="DW27" s="137"/>
      <c r="DX27" s="141"/>
      <c r="DY27" s="138"/>
      <c r="DZ27" s="137"/>
      <c r="EA27" s="137"/>
      <c r="EB27" s="139"/>
      <c r="EC27" s="139"/>
      <c r="ED27" s="145"/>
      <c r="EE27" s="145"/>
      <c r="EF27" s="137"/>
      <c r="EG27" s="137"/>
      <c r="EH27" s="137"/>
      <c r="EI27" s="141"/>
      <c r="EJ27" s="138"/>
      <c r="EK27" s="137"/>
      <c r="EL27" s="137"/>
      <c r="EM27" s="137"/>
      <c r="EN27" s="137"/>
      <c r="EO27" s="137"/>
      <c r="EP27" s="137"/>
      <c r="EQ27" s="140"/>
      <c r="ER27" s="137"/>
      <c r="ES27" s="137"/>
      <c r="ET27" s="137"/>
      <c r="EU27" s="137"/>
      <c r="EV27" s="137"/>
      <c r="EW27" s="137"/>
      <c r="EX27" s="139"/>
      <c r="EY27" s="139"/>
      <c r="EZ27" s="139"/>
      <c r="FA27" s="139"/>
      <c r="FB27" s="139"/>
      <c r="FC27" s="139"/>
      <c r="FD27" s="139"/>
      <c r="FE27" s="139"/>
      <c r="FF27" s="145"/>
      <c r="FG27" s="145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 t="e">
        <f>WORKDAY(FV28,#REF!,'Holiday Schedule'!$B$2:$B$30)</f>
        <v>#REF!</v>
      </c>
      <c r="FW27" s="43" t="e">
        <f>WORKDAY(FW28,#REF!,'Holiday Schedule'!$B$2:$B$30)</f>
        <v>#REF!</v>
      </c>
      <c r="FX27" s="43" t="e">
        <f>WORKDAY(FX28,#REF!,'Holiday Schedule'!$B$2:$B$30)</f>
        <v>#REF!</v>
      </c>
      <c r="FY27" s="43" t="e">
        <f>WORKDAY(FY28,#REF!,'Holiday Schedule'!$B$2:$B$30)</f>
        <v>#REF!</v>
      </c>
      <c r="FZ27" s="43" t="e">
        <f>WORKDAY(FZ28,#REF!,'Holiday Schedule'!$B$2:$B$30)</f>
        <v>#REF!</v>
      </c>
      <c r="GA27" s="43"/>
      <c r="GB27" s="43" t="e">
        <f>WORKDAY(GB28,#REF!,'Holiday Schedule'!$B$2:$B$30)</f>
        <v>#REF!</v>
      </c>
      <c r="GC27" s="61"/>
      <c r="GD27" s="43"/>
      <c r="GE27" s="43"/>
      <c r="GF27" s="43"/>
      <c r="GG27" s="43"/>
      <c r="GH27" s="43" t="e">
        <f>WORKDAY(GH28,#REF!,'Holiday Schedule'!$B$2:$B$30)</f>
        <v>#REF!</v>
      </c>
      <c r="GI27" s="43"/>
      <c r="GJ27" s="45" t="e">
        <f>WORKDAY(GJ28,#REF!,'Holiday Schedule'!$B$2:$B$30)</f>
        <v>#REF!</v>
      </c>
      <c r="GK27" s="208"/>
      <c r="GL27" s="114"/>
      <c r="GM27" s="43"/>
      <c r="GN27" s="43"/>
      <c r="GO27" s="43" t="e">
        <f>WORKDAY(GO28,#REF!,'Holiday Schedule'!$B$2:$B$30)</f>
        <v>#REF!</v>
      </c>
      <c r="GP27" s="43"/>
      <c r="GQ27" s="61"/>
      <c r="GR27" s="61"/>
      <c r="GS27" s="43" t="e">
        <f>WORKDAY(GS28,#REF!,'Holiday Schedule'!$B$2:$B$30)</f>
        <v>#REF!</v>
      </c>
      <c r="GT27" s="43" t="e">
        <f>WORKDAY(GT28,#REF!,'Holiday Schedule'!$B$2:$B$30)</f>
        <v>#REF!</v>
      </c>
      <c r="GU27" s="43" t="e">
        <f>WORKDAY(GU28,#REF!,'Holiday Schedule'!$B$2:$B$30)</f>
        <v>#REF!</v>
      </c>
      <c r="GV27" s="272" t="e">
        <f>WORKDAY(GV28,#REF!,'Holiday Schedule'!$B$2:$B$30)</f>
        <v>#REF!</v>
      </c>
      <c r="GW27" s="272">
        <f>WORKDAY(GW28,$A26,'Holiday Schedule'!$B$2:$B$30)</f>
        <v>42293</v>
      </c>
      <c r="GX27" s="271"/>
      <c r="GY27" s="272"/>
      <c r="GZ27" s="272"/>
      <c r="HA27" s="272"/>
      <c r="HB27" s="272"/>
      <c r="HC27" s="272" t="e">
        <f>WORKDAY(HC28,#REF!,'Holiday Schedule'!$B$2:$B$30)</f>
        <v>#REF!</v>
      </c>
      <c r="HD27" s="272" t="e">
        <f>WORKDAY(HD28,#REF!,'Holiday Schedule'!$B$2:$B$30)</f>
        <v>#REF!</v>
      </c>
      <c r="HE27" s="272" t="e">
        <f>WORKDAY(HE28,#REF!,'Holiday Schedule'!$B$2:$B$30)</f>
        <v>#REF!</v>
      </c>
      <c r="HF27" s="272" t="e">
        <f>WORKDAY(HF28,#REF!,'Holiday Schedule'!$B$2:$B$30)</f>
        <v>#REF!</v>
      </c>
      <c r="HG27" s="272" t="e">
        <f>WORKDAY(HG28,#REF!,'Holiday Schedule'!$B$2:$B$30)</f>
        <v>#REF!</v>
      </c>
      <c r="HH27" s="272" t="e">
        <f>WORKDAY(HH28,#REF!,'Holiday Schedule'!$B$2:$B$30)</f>
        <v>#REF!</v>
      </c>
      <c r="HI27" s="272" t="e">
        <f>WORKDAY(HI28,#REF!,'Holiday Schedule'!$B$2:$B$30)</f>
        <v>#REF!</v>
      </c>
      <c r="HJ27" s="272" t="e">
        <f>WORKDAY(HJ28,#REF!,'Holiday Schedule'!$B$2:$B$30)</f>
        <v>#REF!</v>
      </c>
      <c r="HK27" s="272" t="e">
        <f>WORKDAY(HK28,#REF!,'Holiday Schedule'!$B$2:$B$30)</f>
        <v>#REF!</v>
      </c>
      <c r="HL27" s="272"/>
      <c r="HM27" s="272"/>
    </row>
    <row r="28" spans="1:221">
      <c r="A28" s="32">
        <v>1</v>
      </c>
      <c r="B28" s="94" t="s">
        <v>2</v>
      </c>
      <c r="C28" s="100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43"/>
      <c r="V28" s="43"/>
      <c r="W28" s="43"/>
      <c r="X28" s="43"/>
      <c r="Y28" s="43"/>
      <c r="Z28" s="43"/>
      <c r="AA28" s="43"/>
      <c r="AB28" s="43" t="e">
        <f>WORKDAY(AB29,#REF!,'Holiday Schedule'!$B$2:$B$30)</f>
        <v>#REF!</v>
      </c>
      <c r="AC28" s="43" t="e">
        <f>WORKDAY(AC29,#REF!,'Holiday Schedule'!$B$2:$B$30)</f>
        <v>#REF!</v>
      </c>
      <c r="AD28" s="43" t="e">
        <f>WORKDAY(AD29,#REF!,'Holiday Schedule'!$B$2:$B$30)</f>
        <v>#REF!</v>
      </c>
      <c r="AE28" s="43" t="e">
        <f>WORKDAY(AE29,#REF!,'Holiday Schedule'!$B$2:$B$30)</f>
        <v>#REF!</v>
      </c>
      <c r="AF28" s="43" t="e">
        <f>WORKDAY(AF29,#REF!,'Holiday Schedule'!$B$2:$B$30)</f>
        <v>#REF!</v>
      </c>
      <c r="AG28" s="43" t="e">
        <f>WORKDAY(AG29,#REF!,'Holiday Schedule'!$B$2:$B$30)</f>
        <v>#REF!</v>
      </c>
      <c r="AH28" s="43" t="e">
        <f>WORKDAY(AH29,#REF!,'Holiday Schedule'!$B$2:$B$30)</f>
        <v>#REF!</v>
      </c>
      <c r="AI28" s="43" t="e">
        <f>WORKDAY(AI29,#REF!,'Holiday Schedule'!$B$2:$B$30)</f>
        <v>#REF!</v>
      </c>
      <c r="AJ28" s="43" t="e">
        <f>WORKDAY(AJ29,#REF!,'Holiday Schedule'!$B$2:$B$30)</f>
        <v>#REF!</v>
      </c>
      <c r="AK28" s="43" t="e">
        <f>WORKDAY(AK29,#REF!,'Holiday Schedule'!$B$2:$B$30)</f>
        <v>#REF!</v>
      </c>
      <c r="AL28" s="43" t="e">
        <f>WORKDAY(AL29,#REF!,'Holiday Schedule'!$B$2:$B$30)</f>
        <v>#REF!</v>
      </c>
      <c r="AM28" s="43" t="e">
        <f>WORKDAY(AM29,#REF!,'Holiday Schedule'!$B$2:$B$30)</f>
        <v>#REF!</v>
      </c>
      <c r="AN28" s="43" t="e">
        <f>WORKDAY(AN29,#REF!,'Holiday Schedule'!$B$2:$B$30)</f>
        <v>#REF!</v>
      </c>
      <c r="AO28" s="43" t="e">
        <f>WORKDAY(AO29,#REF!,'Holiday Schedule'!$B$2:$B$30)</f>
        <v>#REF!</v>
      </c>
      <c r="AP28" s="43" t="e">
        <f>WORKDAY(AP29,#REF!,'Holiday Schedule'!$B$2:$B$30)</f>
        <v>#REF!</v>
      </c>
      <c r="AQ28" s="43" t="e">
        <f>WORKDAY(AQ29,#REF!,'Holiday Schedule'!$B$2:$B$30)</f>
        <v>#REF!</v>
      </c>
      <c r="AR28" s="43" t="e">
        <f>WORKDAY(AR29,#REF!,'Holiday Schedule'!$B$2:$B$30)</f>
        <v>#REF!</v>
      </c>
      <c r="AS28" s="148"/>
      <c r="AT28" s="149"/>
      <c r="AU28" s="149"/>
      <c r="AV28" s="148"/>
      <c r="AW28" s="149"/>
      <c r="AX28" s="150"/>
      <c r="AY28" s="151"/>
      <c r="AZ28" s="150"/>
      <c r="BA28" s="150"/>
      <c r="BB28" s="150"/>
      <c r="BC28" s="150"/>
      <c r="BD28" s="150"/>
      <c r="BE28" s="150"/>
      <c r="BF28" s="150"/>
      <c r="BG28" s="152"/>
      <c r="BH28" s="150"/>
      <c r="BI28" s="151"/>
      <c r="BJ28" s="150"/>
      <c r="BK28" s="150"/>
      <c r="BL28" s="150"/>
      <c r="BM28" s="150"/>
      <c r="BN28" s="150"/>
      <c r="BO28" s="150"/>
      <c r="BP28" s="150"/>
      <c r="BQ28" s="151"/>
      <c r="BR28" s="150"/>
      <c r="BS28" s="150"/>
      <c r="BT28" s="150"/>
      <c r="BU28" s="150"/>
      <c r="BV28" s="151"/>
      <c r="BW28" s="151" t="s">
        <v>837</v>
      </c>
      <c r="BX28" s="151"/>
      <c r="BY28" s="151"/>
      <c r="BZ28" s="150"/>
      <c r="CA28" s="150"/>
      <c r="CB28" s="150"/>
      <c r="CC28" s="150"/>
      <c r="CD28" s="150"/>
      <c r="CE28" s="151"/>
      <c r="CF28" s="150"/>
      <c r="CG28" s="150"/>
      <c r="CH28" s="150"/>
      <c r="CI28" s="150"/>
      <c r="CJ28" s="150"/>
      <c r="CK28" s="150"/>
      <c r="CL28" s="150"/>
      <c r="CM28" s="150"/>
      <c r="CN28" s="151"/>
      <c r="CO28" s="151"/>
      <c r="CP28" s="151"/>
      <c r="CQ28" s="151"/>
      <c r="CR28" s="151"/>
      <c r="CS28" s="151"/>
      <c r="CT28" s="151"/>
      <c r="CU28" s="151"/>
      <c r="CV28" s="151"/>
      <c r="CW28" s="151"/>
      <c r="CX28" s="151"/>
      <c r="CY28" s="150"/>
      <c r="CZ28" s="150"/>
      <c r="DA28" s="153" t="s">
        <v>838</v>
      </c>
      <c r="DB28" s="150"/>
      <c r="DC28" s="150"/>
      <c r="DD28" s="150"/>
      <c r="DE28" s="150"/>
      <c r="DF28" s="150"/>
      <c r="DG28" s="150"/>
      <c r="DH28" s="150"/>
      <c r="DI28" s="150"/>
      <c r="DJ28" s="151"/>
      <c r="DK28" s="151"/>
      <c r="DL28" s="150"/>
      <c r="DM28" s="150"/>
      <c r="DN28" s="154" t="s">
        <v>839</v>
      </c>
      <c r="DO28" s="150"/>
      <c r="DP28" s="150"/>
      <c r="DQ28" s="151"/>
      <c r="DR28" s="151"/>
      <c r="DS28" s="150"/>
      <c r="DT28" s="151"/>
      <c r="DU28" s="150"/>
      <c r="DV28" s="150"/>
      <c r="DW28" s="150"/>
      <c r="DX28" s="150"/>
      <c r="DY28" s="151"/>
      <c r="DZ28" s="150"/>
      <c r="EA28" s="150"/>
      <c r="EB28" s="152"/>
      <c r="EC28" s="152"/>
      <c r="ED28" s="150"/>
      <c r="EE28" s="150"/>
      <c r="EF28" s="150"/>
      <c r="EG28" s="150"/>
      <c r="EH28" s="150"/>
      <c r="EI28" s="150"/>
      <c r="EJ28" s="151"/>
      <c r="EK28" s="150"/>
      <c r="EL28" s="150"/>
      <c r="EM28" s="150"/>
      <c r="EN28" s="150"/>
      <c r="EO28" s="150"/>
      <c r="EP28" s="150"/>
      <c r="EQ28" s="150"/>
      <c r="ER28" s="150"/>
      <c r="ES28" s="150"/>
      <c r="ET28" s="150"/>
      <c r="EU28" s="150"/>
      <c r="EV28" s="150"/>
      <c r="EW28" s="150"/>
      <c r="EX28" s="152"/>
      <c r="EY28" s="152"/>
      <c r="EZ28" s="152"/>
      <c r="FA28" s="152"/>
      <c r="FB28" s="152"/>
      <c r="FC28" s="152"/>
      <c r="FD28" s="152"/>
      <c r="FE28" s="152"/>
      <c r="FF28" s="150"/>
      <c r="FG28" s="150"/>
      <c r="FH28" s="43"/>
      <c r="FI28" s="43"/>
      <c r="FJ28" s="43"/>
      <c r="FK28" s="43"/>
      <c r="FL28" s="43"/>
      <c r="FM28" s="43"/>
      <c r="FN28" s="43"/>
      <c r="FO28" s="43"/>
      <c r="FP28" s="43"/>
      <c r="FQ28" s="43"/>
      <c r="FR28" s="43"/>
      <c r="FS28" s="43"/>
      <c r="FT28" s="43"/>
      <c r="FU28" s="43"/>
      <c r="FV28" s="51">
        <v>42266</v>
      </c>
      <c r="FW28" s="43" t="e">
        <f>WORKDAY(FW29,#REF!,'Holiday Schedule'!$B$2:$B$30)</f>
        <v>#REF!</v>
      </c>
      <c r="FX28" s="43" t="e">
        <f>WORKDAY(FX29,#REF!,'Holiday Schedule'!$B$2:$B$30)</f>
        <v>#REF!</v>
      </c>
      <c r="FY28" s="43" t="e">
        <f>WORKDAY(FY29,#REF!,'Holiday Schedule'!$B$2:$B$30)</f>
        <v>#REF!</v>
      </c>
      <c r="FZ28" s="43" t="e">
        <f>WORKDAY(FZ29,#REF!,'Holiday Schedule'!$B$2:$B$30)</f>
        <v>#REF!</v>
      </c>
      <c r="GA28" s="43"/>
      <c r="GB28" s="43" t="e">
        <f>WORKDAY(GB29,#REF!,'Holiday Schedule'!$B$2:$B$30)</f>
        <v>#REF!</v>
      </c>
      <c r="GC28" s="61"/>
      <c r="GD28" s="43"/>
      <c r="GE28" s="43"/>
      <c r="GF28" s="43"/>
      <c r="GG28" s="43"/>
      <c r="GH28" s="43" t="e">
        <f>WORKDAY(GH29,#REF!,'Holiday Schedule'!$B$2:$B$30)</f>
        <v>#REF!</v>
      </c>
      <c r="GI28" s="43"/>
      <c r="GJ28" s="45" t="e">
        <f>WORKDAY(GJ29,#REF!,'Holiday Schedule'!$B$2:$B$30)</f>
        <v>#REF!</v>
      </c>
      <c r="GK28" s="208"/>
      <c r="GL28" s="114"/>
      <c r="GM28" s="43"/>
      <c r="GN28" s="43"/>
      <c r="GO28" s="43" t="e">
        <f>WORKDAY(GO29,#REF!,'Holiday Schedule'!$B$2:$B$30)</f>
        <v>#REF!</v>
      </c>
      <c r="GP28" s="43"/>
      <c r="GQ28" s="61"/>
      <c r="GR28" s="61"/>
      <c r="GS28" s="43" t="e">
        <f>WORKDAY(GS29,#REF!,'Holiday Schedule'!$B$2:$B$30)</f>
        <v>#REF!</v>
      </c>
      <c r="GT28" s="43" t="e">
        <f>WORKDAY(GT29,#REF!,'Holiday Schedule'!$B$2:$B$30)</f>
        <v>#REF!</v>
      </c>
      <c r="GU28" s="43" t="e">
        <f>WORKDAY(GU29,#REF!,'Holiday Schedule'!$B$2:$B$30)</f>
        <v>#REF!</v>
      </c>
      <c r="GV28" s="272" t="e">
        <f>WORKDAY(GV29,#REF!,'Holiday Schedule'!$B$2:$B$30)</f>
        <v>#REF!</v>
      </c>
      <c r="GW28" s="272">
        <f>WORKDAY(GW29,$A27,'Holiday Schedule'!$B$2:$B$30)</f>
        <v>42292</v>
      </c>
      <c r="GX28" s="271"/>
      <c r="GY28" s="272"/>
      <c r="GZ28" s="272"/>
      <c r="HA28" s="272"/>
      <c r="HB28" s="272"/>
      <c r="HC28" s="272" t="e">
        <f>WORKDAY(HC29,#REF!,'Holiday Schedule'!$B$2:$B$30)</f>
        <v>#REF!</v>
      </c>
      <c r="HD28" s="272" t="e">
        <f>WORKDAY(HD29,#REF!,'Holiday Schedule'!$B$2:$B$30)</f>
        <v>#REF!</v>
      </c>
      <c r="HE28" s="272" t="e">
        <f>WORKDAY(HE29,#REF!,'Holiday Schedule'!$B$2:$B$30)</f>
        <v>#REF!</v>
      </c>
      <c r="HF28" s="272" t="e">
        <f>WORKDAY(HF29,#REF!,'Holiday Schedule'!$B$2:$B$30)</f>
        <v>#REF!</v>
      </c>
      <c r="HG28" s="272" t="e">
        <f>WORKDAY(HG29,#REF!,'Holiday Schedule'!$B$2:$B$30)</f>
        <v>#REF!</v>
      </c>
      <c r="HH28" s="272" t="e">
        <f>WORKDAY(HH29,#REF!,'Holiday Schedule'!$B$2:$B$30)</f>
        <v>#REF!</v>
      </c>
      <c r="HI28" s="272" t="e">
        <f>WORKDAY(HI29,#REF!,'Holiday Schedule'!$B$2:$B$30)</f>
        <v>#REF!</v>
      </c>
      <c r="HJ28" s="272" t="e">
        <f>WORKDAY(HJ29,#REF!,'Holiday Schedule'!$B$2:$B$30)</f>
        <v>#REF!</v>
      </c>
      <c r="HK28" s="272" t="e">
        <f>WORKDAY(HK29,#REF!,'Holiday Schedule'!$B$2:$B$30)</f>
        <v>#REF!</v>
      </c>
      <c r="HL28" s="272"/>
      <c r="HM28" s="272"/>
    </row>
    <row r="29" spans="1:221">
      <c r="A29" s="32">
        <v>3</v>
      </c>
      <c r="B29" s="98" t="s">
        <v>22</v>
      </c>
      <c r="C29" s="100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43"/>
      <c r="V29" s="43"/>
      <c r="W29" s="43"/>
      <c r="X29" s="43"/>
      <c r="Y29" s="43"/>
      <c r="Z29" s="43"/>
      <c r="AA29" s="43"/>
      <c r="AB29" s="43" t="e">
        <f>WORKDAY(AB30,#REF!,'Holiday Schedule'!$B$2:$B$30)</f>
        <v>#REF!</v>
      </c>
      <c r="AC29" s="43" t="e">
        <f>WORKDAY(AC30,#REF!,'Holiday Schedule'!$B$2:$B$30)</f>
        <v>#REF!</v>
      </c>
      <c r="AD29" s="43" t="e">
        <f>WORKDAY(AD30,#REF!,'Holiday Schedule'!$B$2:$B$30)</f>
        <v>#REF!</v>
      </c>
      <c r="AE29" s="43" t="e">
        <f>WORKDAY(AE30,#REF!,'Holiday Schedule'!$B$2:$B$30)</f>
        <v>#REF!</v>
      </c>
      <c r="AF29" s="43" t="e">
        <f>WORKDAY(AF30,#REF!,'Holiday Schedule'!$B$2:$B$30)</f>
        <v>#REF!</v>
      </c>
      <c r="AG29" s="43" t="e">
        <f>WORKDAY(AG30,#REF!,'Holiday Schedule'!$B$2:$B$30)</f>
        <v>#REF!</v>
      </c>
      <c r="AH29" s="43" t="e">
        <f>WORKDAY(AH30,#REF!,'Holiday Schedule'!$B$2:$B$30)</f>
        <v>#REF!</v>
      </c>
      <c r="AI29" s="43" t="e">
        <f>WORKDAY(AI30,#REF!,'Holiday Schedule'!$B$2:$B$30)</f>
        <v>#REF!</v>
      </c>
      <c r="AJ29" s="43" t="e">
        <f>WORKDAY(AJ30,#REF!,'Holiday Schedule'!$B$2:$B$30)</f>
        <v>#REF!</v>
      </c>
      <c r="AK29" s="43" t="e">
        <f>WORKDAY(AK30,#REF!,'Holiday Schedule'!$B$2:$B$30)</f>
        <v>#REF!</v>
      </c>
      <c r="AL29" s="43" t="e">
        <f>WORKDAY(AL30,#REF!,'Holiday Schedule'!$B$2:$B$30)</f>
        <v>#REF!</v>
      </c>
      <c r="AM29" s="43" t="e">
        <f>WORKDAY(AM30,#REF!,'Holiday Schedule'!$B$2:$B$30)</f>
        <v>#REF!</v>
      </c>
      <c r="AN29" s="43" t="e">
        <f>WORKDAY(AN30,#REF!,'Holiday Schedule'!$B$2:$B$30)</f>
        <v>#REF!</v>
      </c>
      <c r="AO29" s="43" t="e">
        <f>WORKDAY(AO30,#REF!,'Holiday Schedule'!$B$2:$B$30)</f>
        <v>#REF!</v>
      </c>
      <c r="AP29" s="43" t="e">
        <f>WORKDAY(AP30,#REF!,'Holiday Schedule'!$B$2:$B$30)</f>
        <v>#REF!</v>
      </c>
      <c r="AQ29" s="43" t="e">
        <f>WORKDAY(AQ30,#REF!,'Holiday Schedule'!$B$2:$B$30)</f>
        <v>#REF!</v>
      </c>
      <c r="AR29" s="43" t="e">
        <f>WORKDAY(AR30,#REF!,'Holiday Schedule'!$B$2:$B$30)</f>
        <v>#REF!</v>
      </c>
      <c r="AS29" s="155"/>
      <c r="AT29" s="156"/>
      <c r="AU29" s="156"/>
      <c r="AV29" s="155"/>
      <c r="AW29" s="156"/>
      <c r="AX29" s="157"/>
      <c r="AY29" s="138"/>
      <c r="AZ29" s="157"/>
      <c r="BA29" s="157"/>
      <c r="BB29" s="157"/>
      <c r="BC29" s="157"/>
      <c r="BD29" s="157"/>
      <c r="BE29" s="157"/>
      <c r="BF29" s="157"/>
      <c r="BG29" s="158"/>
      <c r="BH29" s="157"/>
      <c r="BI29" s="138"/>
      <c r="BJ29" s="159"/>
      <c r="BK29" s="160"/>
      <c r="BL29" s="161"/>
      <c r="BM29" s="157"/>
      <c r="BN29" s="157"/>
      <c r="BO29" s="161"/>
      <c r="BP29" s="157"/>
      <c r="BQ29" s="138"/>
      <c r="BR29" s="157"/>
      <c r="BS29" s="157"/>
      <c r="BT29" s="157"/>
      <c r="BU29" s="157"/>
      <c r="BV29" s="142"/>
      <c r="BW29" s="142"/>
      <c r="BX29" s="138"/>
      <c r="BY29" s="138"/>
      <c r="BZ29" s="157"/>
      <c r="CA29" s="157"/>
      <c r="CB29" s="161"/>
      <c r="CC29" s="157"/>
      <c r="CD29" s="161"/>
      <c r="CE29" s="138"/>
      <c r="CF29" s="157"/>
      <c r="CG29" s="157"/>
      <c r="CH29" s="157"/>
      <c r="CI29" s="157"/>
      <c r="CJ29" s="157"/>
      <c r="CK29" s="157"/>
      <c r="CL29" s="157"/>
      <c r="CM29" s="157"/>
      <c r="CN29" s="138"/>
      <c r="CO29" s="138"/>
      <c r="CP29" s="138"/>
      <c r="CQ29" s="138"/>
      <c r="CR29" s="138"/>
      <c r="CS29" s="138"/>
      <c r="CT29" s="142"/>
      <c r="CU29" s="142"/>
      <c r="CV29" s="138"/>
      <c r="CW29" s="142"/>
      <c r="CX29" s="142"/>
      <c r="CY29" s="157"/>
      <c r="CZ29" s="157"/>
      <c r="DA29" s="162">
        <v>1</v>
      </c>
      <c r="DB29" s="157"/>
      <c r="DC29" s="157"/>
      <c r="DD29" s="161"/>
      <c r="DE29" s="157"/>
      <c r="DF29" s="157"/>
      <c r="DG29" s="157"/>
      <c r="DH29" s="157"/>
      <c r="DI29" s="157"/>
      <c r="DJ29" s="138"/>
      <c r="DK29" s="138"/>
      <c r="DL29" s="157"/>
      <c r="DM29" s="157"/>
      <c r="DN29" s="142"/>
      <c r="DO29" s="157"/>
      <c r="DP29" s="157"/>
      <c r="DQ29" s="138"/>
      <c r="DR29" s="142"/>
      <c r="DS29" s="157"/>
      <c r="DT29" s="138"/>
      <c r="DU29" s="157"/>
      <c r="DV29" s="157"/>
      <c r="DW29" s="157"/>
      <c r="DX29" s="161"/>
      <c r="DY29" s="138"/>
      <c r="DZ29" s="157"/>
      <c r="EA29" s="157"/>
      <c r="EB29" s="158"/>
      <c r="EC29" s="158"/>
      <c r="ED29" s="157"/>
      <c r="EE29" s="157"/>
      <c r="EF29" s="157"/>
      <c r="EG29" s="157"/>
      <c r="EH29" s="157"/>
      <c r="EI29" s="161"/>
      <c r="EJ29" s="138"/>
      <c r="EK29" s="157"/>
      <c r="EL29" s="157"/>
      <c r="EM29" s="157"/>
      <c r="EN29" s="157"/>
      <c r="EO29" s="157"/>
      <c r="EP29" s="157"/>
      <c r="EQ29" s="161"/>
      <c r="ER29" s="157"/>
      <c r="ES29" s="157"/>
      <c r="ET29" s="157"/>
      <c r="EU29" s="157"/>
      <c r="EV29" s="157"/>
      <c r="EW29" s="157"/>
      <c r="EX29" s="158"/>
      <c r="EY29" s="158"/>
      <c r="EZ29" s="158"/>
      <c r="FA29" s="158"/>
      <c r="FB29" s="158"/>
      <c r="FC29" s="158"/>
      <c r="FD29" s="158"/>
      <c r="FE29" s="158"/>
      <c r="FF29" s="160"/>
      <c r="FG29" s="160"/>
      <c r="FH29" s="43"/>
      <c r="FI29" s="43"/>
      <c r="FJ29" s="43"/>
      <c r="FK29" s="43"/>
      <c r="FL29" s="43"/>
      <c r="FM29" s="43"/>
      <c r="FN29" s="43"/>
      <c r="FO29" s="43"/>
      <c r="FP29" s="43"/>
      <c r="FQ29" s="43"/>
      <c r="FR29" s="43"/>
      <c r="FS29" s="43"/>
      <c r="FT29" s="43"/>
      <c r="FU29" s="43"/>
      <c r="FV29" s="49" t="e">
        <f>WORKDAY(FV30,#REF!,'Holiday Schedule'!$B$2:$B$30)</f>
        <v>#REF!</v>
      </c>
      <c r="FW29" s="43" t="e">
        <f>WORKDAY(FW30,#REF!,'Holiday Schedule'!$B$2:$B$30)</f>
        <v>#REF!</v>
      </c>
      <c r="FX29" s="51">
        <v>42265</v>
      </c>
      <c r="FY29" s="43" t="e">
        <f>WORKDAY(FY30,#REF!,'Holiday Schedule'!$B$2:$B$30)</f>
        <v>#REF!</v>
      </c>
      <c r="FZ29" s="43" t="e">
        <f>WORKDAY(FZ30,#REF!,'Holiday Schedule'!$B$2:$B$30)</f>
        <v>#REF!</v>
      </c>
      <c r="GA29" s="43"/>
      <c r="GB29" s="51">
        <v>42265</v>
      </c>
      <c r="GC29" s="61"/>
      <c r="GD29" s="43"/>
      <c r="GE29" s="43"/>
      <c r="GF29" s="43"/>
      <c r="GG29" s="43"/>
      <c r="GH29" s="49">
        <v>42261</v>
      </c>
      <c r="GI29" s="43"/>
      <c r="GJ29" s="49">
        <v>42259</v>
      </c>
      <c r="GK29" s="208"/>
      <c r="GL29" s="114"/>
      <c r="GM29" s="43"/>
      <c r="GN29" s="43"/>
      <c r="GO29" s="43" t="e">
        <f>WORKDAY(GO30,#REF!,'Holiday Schedule'!$B$2:$B$30)</f>
        <v>#REF!</v>
      </c>
      <c r="GP29" s="43"/>
      <c r="GQ29" s="61"/>
      <c r="GR29" s="61"/>
      <c r="GS29" s="43" t="e">
        <f>WORKDAY(GS30,#REF!,'Holiday Schedule'!$B$2:$B$30)</f>
        <v>#REF!</v>
      </c>
      <c r="GT29" s="43" t="e">
        <f>WORKDAY(GT30,#REF!,'Holiday Schedule'!$B$2:$B$30)</f>
        <v>#REF!</v>
      </c>
      <c r="GU29" s="43" t="e">
        <f>WORKDAY(GU30,#REF!,'Holiday Schedule'!$B$2:$B$30)</f>
        <v>#REF!</v>
      </c>
      <c r="GV29" s="272" t="e">
        <f>WORKDAY(GV30,#REF!,'Holiday Schedule'!$B$2:$B$30)</f>
        <v>#REF!</v>
      </c>
      <c r="GW29" s="272">
        <f>WORKDAY(GW30,$A28,'Holiday Schedule'!$B$2:$B$30)</f>
        <v>42290</v>
      </c>
      <c r="GX29" s="271"/>
      <c r="GY29" s="272"/>
      <c r="GZ29" s="272"/>
      <c r="HA29" s="272"/>
      <c r="HB29" s="272"/>
      <c r="HC29" s="272" t="e">
        <f>WORKDAY(HC30,#REF!,'Holiday Schedule'!$B$2:$B$30)</f>
        <v>#REF!</v>
      </c>
      <c r="HD29" s="272" t="e">
        <f>WORKDAY(HD30,#REF!,'Holiday Schedule'!$B$2:$B$30)</f>
        <v>#REF!</v>
      </c>
      <c r="HE29" s="272" t="e">
        <f>WORKDAY(HE30,#REF!,'Holiday Schedule'!$B$2:$B$30)</f>
        <v>#REF!</v>
      </c>
      <c r="HF29" s="272" t="e">
        <f>WORKDAY(HF30,#REF!,'Holiday Schedule'!$B$2:$B$30)</f>
        <v>#REF!</v>
      </c>
      <c r="HG29" s="272" t="e">
        <f>WORKDAY(HG30,#REF!,'Holiday Schedule'!$B$2:$B$30)</f>
        <v>#REF!</v>
      </c>
      <c r="HH29" s="272" t="e">
        <f>WORKDAY(HH30,#REF!,'Holiday Schedule'!$B$2:$B$30)</f>
        <v>#REF!</v>
      </c>
      <c r="HI29" s="272" t="e">
        <f>WORKDAY(HI30,#REF!,'Holiday Schedule'!$B$2:$B$30)</f>
        <v>#REF!</v>
      </c>
      <c r="HJ29" s="272" t="e">
        <f>WORKDAY(HJ30,#REF!,'Holiday Schedule'!$B$2:$B$30)</f>
        <v>#REF!</v>
      </c>
      <c r="HK29" s="272" t="e">
        <f>WORKDAY(HK30,#REF!,'Holiday Schedule'!$B$2:$B$30)</f>
        <v>#REF!</v>
      </c>
      <c r="HL29" s="272"/>
      <c r="HM29" s="272"/>
    </row>
    <row r="30" spans="1:221">
      <c r="A30" s="32">
        <v>1</v>
      </c>
      <c r="B30" s="81" t="s">
        <v>53</v>
      </c>
      <c r="C30" s="100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43"/>
      <c r="V30" s="43"/>
      <c r="W30" s="43"/>
      <c r="X30" s="43"/>
      <c r="Y30" s="43"/>
      <c r="Z30" s="43"/>
      <c r="AA30" s="43"/>
      <c r="AB30" s="43" t="e">
        <f>WORKDAY(AB31,#REF!,'Holiday Schedule'!$B$2:$B$30)</f>
        <v>#REF!</v>
      </c>
      <c r="AC30" s="43" t="e">
        <f>WORKDAY(AC31,#REF!,'Holiday Schedule'!$B$2:$B$30)</f>
        <v>#REF!</v>
      </c>
      <c r="AD30" s="43" t="e">
        <f>WORKDAY(AD31,#REF!,'Holiday Schedule'!$B$2:$B$30)</f>
        <v>#REF!</v>
      </c>
      <c r="AE30" s="43" t="e">
        <f>WORKDAY(AE31,#REF!,'Holiday Schedule'!$B$2:$B$30)</f>
        <v>#REF!</v>
      </c>
      <c r="AF30" s="43" t="e">
        <f>WORKDAY(AF31,#REF!,'Holiday Schedule'!$B$2:$B$30)</f>
        <v>#REF!</v>
      </c>
      <c r="AG30" s="43" t="e">
        <f>WORKDAY(AG31,#REF!,'Holiday Schedule'!$B$2:$B$30)</f>
        <v>#REF!</v>
      </c>
      <c r="AH30" s="43" t="e">
        <f>WORKDAY(AH31,#REF!,'Holiday Schedule'!$B$2:$B$30)</f>
        <v>#REF!</v>
      </c>
      <c r="AI30" s="43" t="e">
        <f>WORKDAY(AI31,#REF!,'Holiday Schedule'!$B$2:$B$30)</f>
        <v>#REF!</v>
      </c>
      <c r="AJ30" s="43" t="e">
        <f>WORKDAY(AJ31,#REF!,'Holiday Schedule'!$B$2:$B$30)</f>
        <v>#REF!</v>
      </c>
      <c r="AK30" s="43" t="e">
        <f>WORKDAY(AK31,#REF!,'Holiday Schedule'!$B$2:$B$30)</f>
        <v>#REF!</v>
      </c>
      <c r="AL30" s="43" t="e">
        <f>WORKDAY(AL31,#REF!,'Holiday Schedule'!$B$2:$B$30)</f>
        <v>#REF!</v>
      </c>
      <c r="AM30" s="43" t="e">
        <f>WORKDAY(AM31,#REF!,'Holiday Schedule'!$B$2:$B$30)</f>
        <v>#REF!</v>
      </c>
      <c r="AN30" s="43" t="e">
        <f>WORKDAY(AN31,#REF!,'Holiday Schedule'!$B$2:$B$30)</f>
        <v>#REF!</v>
      </c>
      <c r="AO30" s="43" t="e">
        <f>WORKDAY(AO31,#REF!,'Holiday Schedule'!$B$2:$B$30)</f>
        <v>#REF!</v>
      </c>
      <c r="AP30" s="43" t="e">
        <f>WORKDAY(AP31,#REF!,'Holiday Schedule'!$B$2:$B$30)</f>
        <v>#REF!</v>
      </c>
      <c r="AQ30" s="43" t="e">
        <f>WORKDAY(AQ31,#REF!,'Holiday Schedule'!$B$2:$B$30)</f>
        <v>#REF!</v>
      </c>
      <c r="AR30" s="43" t="e">
        <f>WORKDAY(AR31,#REF!,'Holiday Schedule'!$B$2:$B$30)</f>
        <v>#REF!</v>
      </c>
      <c r="AS30" s="155"/>
      <c r="AT30" s="156"/>
      <c r="AU30" s="156"/>
      <c r="AV30" s="155"/>
      <c r="AW30" s="164" t="s">
        <v>840</v>
      </c>
      <c r="AX30" s="157"/>
      <c r="AY30" s="138"/>
      <c r="AZ30" s="157"/>
      <c r="BA30" s="157"/>
      <c r="BB30" s="157"/>
      <c r="BC30" s="157"/>
      <c r="BD30" s="157"/>
      <c r="BE30" s="157"/>
      <c r="BF30" s="157"/>
      <c r="BG30" s="158"/>
      <c r="BH30" s="157"/>
      <c r="BI30" s="162">
        <v>5000924143</v>
      </c>
      <c r="BJ30" s="161"/>
      <c r="BK30" s="165">
        <v>5000950844</v>
      </c>
      <c r="BL30" s="161"/>
      <c r="BM30" s="157"/>
      <c r="BN30" s="157"/>
      <c r="BO30" s="166">
        <v>5000950844</v>
      </c>
      <c r="BP30" s="157"/>
      <c r="BQ30" s="138"/>
      <c r="BR30" s="165">
        <v>5000952034</v>
      </c>
      <c r="BS30" s="157"/>
      <c r="BT30" s="157"/>
      <c r="BU30" s="157"/>
      <c r="BV30" s="142"/>
      <c r="BW30" s="142"/>
      <c r="BX30" s="138"/>
      <c r="BY30" s="138"/>
      <c r="BZ30" s="157"/>
      <c r="CA30" s="157"/>
      <c r="CB30" s="161"/>
      <c r="CC30" s="157"/>
      <c r="CD30" s="161"/>
      <c r="CE30" s="138"/>
      <c r="CF30" s="157"/>
      <c r="CG30" s="157"/>
      <c r="CH30" s="157"/>
      <c r="CI30" s="157"/>
      <c r="CJ30" s="157"/>
      <c r="CK30" s="157"/>
      <c r="CL30" s="157"/>
      <c r="CM30" s="157"/>
      <c r="CN30" s="138" t="s">
        <v>841</v>
      </c>
      <c r="CO30" s="138"/>
      <c r="CP30" s="138"/>
      <c r="CQ30" s="138"/>
      <c r="CR30" s="138"/>
      <c r="CS30" s="138"/>
      <c r="CT30" s="142"/>
      <c r="CU30" s="142"/>
      <c r="CV30" s="138"/>
      <c r="CW30" s="142"/>
      <c r="CX30" s="142"/>
      <c r="CY30" s="157"/>
      <c r="CZ30" s="157"/>
      <c r="DA30" s="157"/>
      <c r="DB30" s="157"/>
      <c r="DC30" s="157"/>
      <c r="DD30" s="167" t="s">
        <v>838</v>
      </c>
      <c r="DE30" s="157"/>
      <c r="DF30" s="165">
        <v>5000950844</v>
      </c>
      <c r="DG30" s="165">
        <v>5000954203</v>
      </c>
      <c r="DH30" s="165">
        <v>5000954203</v>
      </c>
      <c r="DI30" s="165">
        <v>5000954203</v>
      </c>
      <c r="DJ30" s="162">
        <v>5000910833</v>
      </c>
      <c r="DK30" s="168">
        <v>5000918200</v>
      </c>
      <c r="DL30" s="157"/>
      <c r="DM30" s="157"/>
      <c r="DN30" s="142"/>
      <c r="DO30" s="157"/>
      <c r="DP30" s="157"/>
      <c r="DQ30" s="138"/>
      <c r="DR30" s="142"/>
      <c r="DS30" s="157"/>
      <c r="DT30" s="138"/>
      <c r="DU30" s="157"/>
      <c r="DV30" s="157"/>
      <c r="DW30" s="157"/>
      <c r="DX30" s="161"/>
      <c r="DY30" s="138"/>
      <c r="DZ30" s="157"/>
      <c r="EA30" s="157"/>
      <c r="EB30" s="158"/>
      <c r="EC30" s="158"/>
      <c r="ED30" s="169" t="s">
        <v>693</v>
      </c>
      <c r="EE30" s="169" t="s">
        <v>842</v>
      </c>
      <c r="EF30" s="157"/>
      <c r="EG30" s="157"/>
      <c r="EH30" s="157"/>
      <c r="EI30" s="161"/>
      <c r="EJ30" s="138"/>
      <c r="EK30" s="157"/>
      <c r="EL30" s="157"/>
      <c r="EM30" s="157"/>
      <c r="EN30" s="157"/>
      <c r="EO30" s="157"/>
      <c r="EP30" s="157"/>
      <c r="EQ30" s="161"/>
      <c r="ER30" s="157"/>
      <c r="ES30" s="157"/>
      <c r="ET30" s="157"/>
      <c r="EU30" s="157"/>
      <c r="EV30" s="157"/>
      <c r="EW30" s="157"/>
      <c r="EX30" s="158"/>
      <c r="EY30" s="158"/>
      <c r="EZ30" s="158"/>
      <c r="FA30" s="158"/>
      <c r="FB30" s="158"/>
      <c r="FC30" s="158"/>
      <c r="FD30" s="158"/>
      <c r="FE30" s="158"/>
      <c r="FF30" s="157"/>
      <c r="FG30" s="157"/>
      <c r="FH30" s="43"/>
      <c r="FI30" s="43"/>
      <c r="FJ30" s="43"/>
      <c r="FK30" s="43"/>
      <c r="FL30" s="43"/>
      <c r="FM30" s="43"/>
      <c r="FN30" s="43"/>
      <c r="FO30" s="43"/>
      <c r="FP30" s="43"/>
      <c r="FQ30" s="43"/>
      <c r="FR30" s="43"/>
      <c r="FS30" s="43"/>
      <c r="FT30" s="43"/>
      <c r="FU30" s="43"/>
      <c r="FV30" s="49">
        <v>42263</v>
      </c>
      <c r="FW30" s="43" t="e">
        <f>WORKDAY(FW31,#REF!,'Holiday Schedule'!$B$2:$B$30)</f>
        <v>#REF!</v>
      </c>
      <c r="FX30" s="49">
        <v>42261</v>
      </c>
      <c r="FY30" s="43" t="e">
        <f>WORKDAY(FY31,#REF!,'Holiday Schedule'!$B$2:$B$30)</f>
        <v>#REF!</v>
      </c>
      <c r="FZ30" s="43" t="e">
        <f>WORKDAY(FZ31,#REF!,'Holiday Schedule'!$B$2:$B$30)</f>
        <v>#REF!</v>
      </c>
      <c r="GA30" s="43"/>
      <c r="GB30" s="49">
        <v>42261</v>
      </c>
      <c r="GC30" s="61"/>
      <c r="GD30" s="43"/>
      <c r="GE30" s="43"/>
      <c r="GF30" s="43"/>
      <c r="GG30" s="43"/>
      <c r="GH30" s="43"/>
      <c r="GI30" s="43"/>
      <c r="GJ30" s="45"/>
      <c r="GK30" s="208"/>
      <c r="GL30" s="114"/>
      <c r="GM30" s="43"/>
      <c r="GN30" s="43"/>
      <c r="GO30" s="43" t="e">
        <f>WORKDAY(GO31,#REF!,'Holiday Schedule'!$B$2:$B$30)</f>
        <v>#REF!</v>
      </c>
      <c r="GP30" s="43"/>
      <c r="GQ30" s="61"/>
      <c r="GR30" s="61"/>
      <c r="GS30" s="43" t="e">
        <f>WORKDAY(GS31,#REF!,'Holiday Schedule'!$B$2:$B$30)</f>
        <v>#REF!</v>
      </c>
      <c r="GT30" s="43" t="e">
        <f>WORKDAY(GT31,#REF!,'Holiday Schedule'!$B$2:$B$30)</f>
        <v>#REF!</v>
      </c>
      <c r="GU30" s="43" t="e">
        <f>WORKDAY(GU31,#REF!,'Holiday Schedule'!$B$2:$B$30)</f>
        <v>#REF!</v>
      </c>
      <c r="GV30" s="272" t="e">
        <f>WORKDAY(GV31,#REF!,'Holiday Schedule'!$B$2:$B$30)</f>
        <v>#REF!</v>
      </c>
      <c r="GW30" s="272">
        <f>WORKDAY(GW31,$A29,'Holiday Schedule'!$B$2:$B$30)</f>
        <v>42289</v>
      </c>
      <c r="GX30" s="271"/>
      <c r="GY30" s="272"/>
      <c r="GZ30" s="272"/>
      <c r="HA30" s="272"/>
      <c r="HB30" s="272"/>
      <c r="HC30" s="272" t="e">
        <f>WORKDAY(HC31,#REF!,'Holiday Schedule'!$B$2:$B$30)</f>
        <v>#REF!</v>
      </c>
      <c r="HD30" s="272" t="e">
        <f>WORKDAY(HD31,#REF!,'Holiday Schedule'!$B$2:$B$30)</f>
        <v>#REF!</v>
      </c>
      <c r="HE30" s="272" t="e">
        <f>WORKDAY(HE31,#REF!,'Holiday Schedule'!$B$2:$B$30)</f>
        <v>#REF!</v>
      </c>
      <c r="HF30" s="272" t="e">
        <f>WORKDAY(HF31,#REF!,'Holiday Schedule'!$B$2:$B$30)</f>
        <v>#REF!</v>
      </c>
      <c r="HG30" s="272" t="e">
        <f>WORKDAY(HG31,#REF!,'Holiday Schedule'!$B$2:$B$30)</f>
        <v>#REF!</v>
      </c>
      <c r="HH30" s="272" t="e">
        <f>WORKDAY(HH31,#REF!,'Holiday Schedule'!$B$2:$B$30)</f>
        <v>#REF!</v>
      </c>
      <c r="HI30" s="272" t="e">
        <f>WORKDAY(HI31,#REF!,'Holiday Schedule'!$B$2:$B$30)</f>
        <v>#REF!</v>
      </c>
      <c r="HJ30" s="272" t="e">
        <f>WORKDAY(HJ31,#REF!,'Holiday Schedule'!$B$2:$B$30)</f>
        <v>#REF!</v>
      </c>
      <c r="HK30" s="272" t="e">
        <f>WORKDAY(HK31,#REF!,'Holiday Schedule'!$B$2:$B$30)</f>
        <v>#REF!</v>
      </c>
      <c r="HL30" s="272"/>
      <c r="HM30" s="272"/>
    </row>
    <row r="31" spans="1:221">
      <c r="A31" s="32">
        <v>8</v>
      </c>
      <c r="B31" s="97" t="s">
        <v>21</v>
      </c>
      <c r="C31" s="100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43"/>
      <c r="V31" s="43"/>
      <c r="W31" s="43"/>
      <c r="X31" s="43"/>
      <c r="Y31" s="43"/>
      <c r="Z31" s="43"/>
      <c r="AA31" s="43"/>
      <c r="AB31" s="43" t="e">
        <f>WORKDAY(AB32,#REF!,'Holiday Schedule'!$B$2:$B$30)</f>
        <v>#REF!</v>
      </c>
      <c r="AC31" s="43" t="e">
        <f>WORKDAY(AC32,#REF!,'Holiday Schedule'!$B$2:$B$30)</f>
        <v>#REF!</v>
      </c>
      <c r="AD31" s="43" t="e">
        <f>WORKDAY(AD32,#REF!,'Holiday Schedule'!$B$2:$B$30)</f>
        <v>#REF!</v>
      </c>
      <c r="AE31" s="43" t="e">
        <f>WORKDAY(AE32,#REF!,'Holiday Schedule'!$B$2:$B$30)</f>
        <v>#REF!</v>
      </c>
      <c r="AF31" s="43" t="e">
        <f>WORKDAY(AF32,#REF!,'Holiday Schedule'!$B$2:$B$30)</f>
        <v>#REF!</v>
      </c>
      <c r="AG31" s="43" t="e">
        <f>WORKDAY(AG32,#REF!,'Holiday Schedule'!$B$2:$B$30)</f>
        <v>#REF!</v>
      </c>
      <c r="AH31" s="43" t="e">
        <f>WORKDAY(AH32,#REF!,'Holiday Schedule'!$B$2:$B$30)</f>
        <v>#REF!</v>
      </c>
      <c r="AI31" s="43" t="e">
        <f>WORKDAY(AI32,#REF!,'Holiday Schedule'!$B$2:$B$30)</f>
        <v>#REF!</v>
      </c>
      <c r="AJ31" s="43" t="e">
        <f>WORKDAY(AJ32,#REF!,'Holiday Schedule'!$B$2:$B$30)</f>
        <v>#REF!</v>
      </c>
      <c r="AK31" s="43" t="e">
        <f>WORKDAY(AK32,#REF!,'Holiday Schedule'!$B$2:$B$30)</f>
        <v>#REF!</v>
      </c>
      <c r="AL31" s="43" t="e">
        <f>WORKDAY(AL32,#REF!,'Holiday Schedule'!$B$2:$B$30)</f>
        <v>#REF!</v>
      </c>
      <c r="AM31" s="43" t="e">
        <f>WORKDAY(AM32,#REF!,'Holiday Schedule'!$B$2:$B$30)</f>
        <v>#REF!</v>
      </c>
      <c r="AN31" s="43" t="e">
        <f>WORKDAY(AN32,#REF!,'Holiday Schedule'!$B$2:$B$30)</f>
        <v>#REF!</v>
      </c>
      <c r="AO31" s="43" t="e">
        <f>WORKDAY(AO32,#REF!,'Holiday Schedule'!$B$2:$B$30)</f>
        <v>#REF!</v>
      </c>
      <c r="AP31" s="43" t="e">
        <f>WORKDAY(AP32,#REF!,'Holiday Schedule'!$B$2:$B$30)</f>
        <v>#REF!</v>
      </c>
      <c r="AQ31" s="43" t="e">
        <f>WORKDAY(AQ32,#REF!,'Holiday Schedule'!$B$2:$B$30)</f>
        <v>#REF!</v>
      </c>
      <c r="AR31" s="43" t="e">
        <f>WORKDAY(AR32,#REF!,'Holiday Schedule'!$B$2:$B$30)</f>
        <v>#REF!</v>
      </c>
      <c r="AS31" s="155"/>
      <c r="AT31" s="156"/>
      <c r="AU31" s="156"/>
      <c r="AV31" s="155"/>
      <c r="AW31" s="156"/>
      <c r="AX31" s="157"/>
      <c r="AY31" s="138"/>
      <c r="AZ31" s="157"/>
      <c r="BA31" s="157"/>
      <c r="BB31" s="157"/>
      <c r="BC31" s="157"/>
      <c r="BD31" s="157"/>
      <c r="BE31" s="157"/>
      <c r="BF31" s="157"/>
      <c r="BG31" s="158"/>
      <c r="BH31" s="157"/>
      <c r="BI31" s="170"/>
      <c r="BJ31" s="161"/>
      <c r="BK31" s="157"/>
      <c r="BL31" s="161"/>
      <c r="BM31" s="157"/>
      <c r="BN31" s="157"/>
      <c r="BO31" s="161"/>
      <c r="BP31" s="157"/>
      <c r="BQ31" s="162">
        <v>5000954183</v>
      </c>
      <c r="BR31" s="157"/>
      <c r="BS31" s="157"/>
      <c r="BT31" s="157"/>
      <c r="BU31" s="157"/>
      <c r="BV31" s="142"/>
      <c r="BW31" s="142"/>
      <c r="BX31" s="138"/>
      <c r="BY31" s="138"/>
      <c r="BZ31" s="157"/>
      <c r="CA31" s="157"/>
      <c r="CB31" s="161"/>
      <c r="CC31" s="157"/>
      <c r="CD31" s="161"/>
      <c r="CE31" s="138"/>
      <c r="CF31" s="157"/>
      <c r="CG31" s="157"/>
      <c r="CH31" s="157"/>
      <c r="CI31" s="157"/>
      <c r="CJ31" s="157"/>
      <c r="CK31" s="157"/>
      <c r="CL31" s="157"/>
      <c r="CM31" s="157"/>
      <c r="CN31" s="138"/>
      <c r="CO31" s="138"/>
      <c r="CP31" s="138"/>
      <c r="CQ31" s="138"/>
      <c r="CR31" s="138"/>
      <c r="CS31" s="138"/>
      <c r="CT31" s="142"/>
      <c r="CU31" s="142"/>
      <c r="CV31" s="138"/>
      <c r="CW31" s="142"/>
      <c r="CX31" s="142"/>
      <c r="CY31" s="157"/>
      <c r="CZ31" s="157"/>
      <c r="DA31" s="157"/>
      <c r="DB31" s="157"/>
      <c r="DC31" s="157"/>
      <c r="DD31" s="161"/>
      <c r="DE31" s="157"/>
      <c r="DF31" s="157"/>
      <c r="DG31" s="157"/>
      <c r="DH31" s="157"/>
      <c r="DI31" s="157"/>
      <c r="DJ31" s="138"/>
      <c r="DK31" s="138"/>
      <c r="DL31" s="157"/>
      <c r="DM31" s="157"/>
      <c r="DN31" s="142"/>
      <c r="DO31" s="157"/>
      <c r="DP31" s="157"/>
      <c r="DQ31" s="138"/>
      <c r="DR31" s="142"/>
      <c r="DS31" s="157"/>
      <c r="DT31" s="138"/>
      <c r="DU31" s="157"/>
      <c r="DV31" s="157"/>
      <c r="DW31" s="157"/>
      <c r="DX31" s="161"/>
      <c r="DY31" s="138"/>
      <c r="DZ31" s="157"/>
      <c r="EA31" s="157"/>
      <c r="EB31" s="158"/>
      <c r="EC31" s="158"/>
      <c r="ED31" s="157"/>
      <c r="EE31" s="157"/>
      <c r="EF31" s="157"/>
      <c r="EG31" s="157"/>
      <c r="EH31" s="157"/>
      <c r="EI31" s="161"/>
      <c r="EJ31" s="138"/>
      <c r="EK31" s="157"/>
      <c r="EL31" s="157"/>
      <c r="EM31" s="157"/>
      <c r="EN31" s="157"/>
      <c r="EO31" s="157"/>
      <c r="EP31" s="157"/>
      <c r="EQ31" s="161"/>
      <c r="ER31" s="157"/>
      <c r="ES31" s="157"/>
      <c r="ET31" s="157"/>
      <c r="EU31" s="157"/>
      <c r="EV31" s="157"/>
      <c r="EW31" s="157"/>
      <c r="EX31" s="158"/>
      <c r="EY31" s="158"/>
      <c r="EZ31" s="158"/>
      <c r="FA31" s="158"/>
      <c r="FB31" s="158"/>
      <c r="FC31" s="158"/>
      <c r="FD31" s="158"/>
      <c r="FE31" s="158"/>
      <c r="FF31" s="157"/>
      <c r="FG31" s="157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51">
        <v>42265</v>
      </c>
      <c r="FX31" s="43"/>
      <c r="FY31" s="43" t="e">
        <f>WORKDAY(FY32,#REF!,'Holiday Schedule'!$B$2:$B$30)</f>
        <v>#REF!</v>
      </c>
      <c r="FZ31" s="43" t="e">
        <f>WORKDAY(FZ32,#REF!,'Holiday Schedule'!$B$2:$B$30)</f>
        <v>#REF!</v>
      </c>
      <c r="GA31" s="43"/>
      <c r="GB31" s="43"/>
      <c r="GC31" s="61"/>
      <c r="GD31" s="43"/>
      <c r="GE31" s="43"/>
      <c r="GF31" s="43"/>
      <c r="GG31" s="43"/>
      <c r="GH31" s="43"/>
      <c r="GI31" s="43"/>
      <c r="GJ31" s="45"/>
      <c r="GK31" s="208"/>
      <c r="GL31" s="114"/>
      <c r="GM31" s="43"/>
      <c r="GN31" s="43"/>
      <c r="GO31" s="43" t="e">
        <f>WORKDAY(GO32,#REF!,'Holiday Schedule'!$B$2:$B$30)</f>
        <v>#REF!</v>
      </c>
      <c r="GP31" s="43"/>
      <c r="GQ31" s="61"/>
      <c r="GR31" s="61"/>
      <c r="GS31" s="43" t="e">
        <f>WORKDAY(GS32,#REF!,'Holiday Schedule'!$B$2:$B$30)</f>
        <v>#REF!</v>
      </c>
      <c r="GT31" s="43" t="e">
        <f>WORKDAY(GT32,#REF!,'Holiday Schedule'!$B$2:$B$30)</f>
        <v>#REF!</v>
      </c>
      <c r="GU31" s="43" t="e">
        <f>WORKDAY(GU32,#REF!,'Holiday Schedule'!$B$2:$B$30)</f>
        <v>#REF!</v>
      </c>
      <c r="GV31" s="272" t="e">
        <f>WORKDAY(GV32,#REF!,'Holiday Schedule'!$B$2:$B$30)</f>
        <v>#REF!</v>
      </c>
      <c r="GW31" s="272">
        <f>WORKDAY(GW32,$A30,'Holiday Schedule'!$B$2:$B$30)</f>
        <v>42284</v>
      </c>
      <c r="GX31" s="271"/>
      <c r="GY31" s="272"/>
      <c r="GZ31" s="272"/>
      <c r="HA31" s="272"/>
      <c r="HB31" s="272"/>
      <c r="HC31" s="272" t="e">
        <f>WORKDAY(HC32,#REF!,'Holiday Schedule'!$B$2:$B$30)</f>
        <v>#REF!</v>
      </c>
      <c r="HD31" s="272" t="e">
        <f>WORKDAY(HD32,#REF!,'Holiday Schedule'!$B$2:$B$30)</f>
        <v>#REF!</v>
      </c>
      <c r="HE31" s="272" t="e">
        <f>WORKDAY(HE32,#REF!,'Holiday Schedule'!$B$2:$B$30)</f>
        <v>#REF!</v>
      </c>
      <c r="HF31" s="272" t="e">
        <f>WORKDAY(HF32,#REF!,'Holiday Schedule'!$B$2:$B$30)</f>
        <v>#REF!</v>
      </c>
      <c r="HG31" s="272" t="e">
        <f>WORKDAY(HG32,#REF!,'Holiday Schedule'!$B$2:$B$30)</f>
        <v>#REF!</v>
      </c>
      <c r="HH31" s="272" t="e">
        <f>WORKDAY(HH32,#REF!,'Holiday Schedule'!$B$2:$B$30)</f>
        <v>#REF!</v>
      </c>
      <c r="HI31" s="272" t="e">
        <f>WORKDAY(HI32,#REF!,'Holiday Schedule'!$B$2:$B$30)</f>
        <v>#REF!</v>
      </c>
      <c r="HJ31" s="272" t="e">
        <f>WORKDAY(HJ32,#REF!,'Holiday Schedule'!$B$2:$B$30)</f>
        <v>#REF!</v>
      </c>
      <c r="HK31" s="272" t="e">
        <f>WORKDAY(HK32,#REF!,'Holiday Schedule'!$B$2:$B$30)</f>
        <v>#REF!</v>
      </c>
      <c r="HL31" s="272"/>
      <c r="HM31" s="272"/>
    </row>
    <row r="32" spans="1:221">
      <c r="A32" s="32">
        <v>1</v>
      </c>
      <c r="B32" s="82" t="s">
        <v>52</v>
      </c>
      <c r="C32" s="10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43"/>
      <c r="V32" s="43"/>
      <c r="W32" s="43"/>
      <c r="X32" s="43"/>
      <c r="Y32" s="43"/>
      <c r="Z32" s="43"/>
      <c r="AA32" s="43"/>
      <c r="AB32" s="43">
        <v>42271</v>
      </c>
      <c r="AC32" s="43" t="e">
        <f>WORKDAY(AC33,#REF!,'Holiday Schedule'!$B$2:$B$30)</f>
        <v>#REF!</v>
      </c>
      <c r="AD32" s="43" t="e">
        <f>WORKDAY(AD33,#REF!,'Holiday Schedule'!$B$2:$B$30)</f>
        <v>#REF!</v>
      </c>
      <c r="AE32" s="43" t="e">
        <f>WORKDAY(AE33,#REF!,'Holiday Schedule'!$B$2:$B$30)</f>
        <v>#REF!</v>
      </c>
      <c r="AF32" s="43" t="e">
        <f>WORKDAY(AF33,#REF!,'Holiday Schedule'!$B$2:$B$30)</f>
        <v>#REF!</v>
      </c>
      <c r="AG32" s="43" t="e">
        <f>WORKDAY(AG33,#REF!,'Holiday Schedule'!$B$2:$B$30)</f>
        <v>#REF!</v>
      </c>
      <c r="AH32" s="43" t="e">
        <f>WORKDAY(AH33,#REF!,'Holiday Schedule'!$B$2:$B$30)</f>
        <v>#REF!</v>
      </c>
      <c r="AI32" s="43" t="e">
        <f>WORKDAY(AI33,#REF!,'Holiday Schedule'!$B$2:$B$30)</f>
        <v>#REF!</v>
      </c>
      <c r="AJ32" s="43" t="e">
        <f>WORKDAY(AJ33,#REF!,'Holiday Schedule'!$B$2:$B$30)</f>
        <v>#REF!</v>
      </c>
      <c r="AK32" s="43" t="e">
        <f>WORKDAY(AK33,#REF!,'Holiday Schedule'!$B$2:$B$30)</f>
        <v>#REF!</v>
      </c>
      <c r="AL32" s="43" t="e">
        <f>WORKDAY(AL33,#REF!,'Holiday Schedule'!$B$2:$B$30)</f>
        <v>#REF!</v>
      </c>
      <c r="AM32" s="43" t="e">
        <f>WORKDAY(AM33,#REF!,'Holiday Schedule'!$B$2:$B$30)</f>
        <v>#REF!</v>
      </c>
      <c r="AN32" s="43" t="e">
        <f>WORKDAY(AN33,#REF!,'Holiday Schedule'!$B$2:$B$30)</f>
        <v>#REF!</v>
      </c>
      <c r="AO32" s="43" t="e">
        <f>WORKDAY(AO33,#REF!,'Holiday Schedule'!$B$2:$B$30)</f>
        <v>#REF!</v>
      </c>
      <c r="AP32" s="43" t="e">
        <f>WORKDAY(AP33,#REF!,'Holiday Schedule'!$B$2:$B$30)</f>
        <v>#REF!</v>
      </c>
      <c r="AQ32" s="43" t="e">
        <f>WORKDAY(AQ33,#REF!,'Holiday Schedule'!$B$2:$B$30)</f>
        <v>#REF!</v>
      </c>
      <c r="AR32" s="43" t="e">
        <f>WORKDAY(AR33,#REF!,'Holiday Schedule'!$B$2:$B$30)</f>
        <v>#REF!</v>
      </c>
      <c r="AS32" s="155"/>
      <c r="AT32" s="156"/>
      <c r="AU32" s="156"/>
      <c r="AV32" s="155"/>
      <c r="AW32" s="171" t="s">
        <v>843</v>
      </c>
      <c r="AX32" s="157"/>
      <c r="AY32" s="172" t="s">
        <v>843</v>
      </c>
      <c r="AZ32" s="172" t="s">
        <v>843</v>
      </c>
      <c r="BA32" s="157"/>
      <c r="BB32" s="157"/>
      <c r="BC32" s="157"/>
      <c r="BD32" s="157"/>
      <c r="BE32" s="157"/>
      <c r="BF32" s="157"/>
      <c r="BG32" s="158"/>
      <c r="BH32" s="157"/>
      <c r="BI32" s="173">
        <v>0.03</v>
      </c>
      <c r="BJ32" s="167" t="s">
        <v>838</v>
      </c>
      <c r="BK32" s="157"/>
      <c r="BL32" s="167" t="s">
        <v>838</v>
      </c>
      <c r="BM32" s="157"/>
      <c r="BN32" s="157"/>
      <c r="BO32" s="161"/>
      <c r="BP32" s="172" t="s">
        <v>843</v>
      </c>
      <c r="BQ32" s="138"/>
      <c r="BR32" s="157"/>
      <c r="BS32" s="157"/>
      <c r="BT32" s="165">
        <v>5000954183</v>
      </c>
      <c r="BU32" s="157"/>
      <c r="BV32" s="172" t="s">
        <v>843</v>
      </c>
      <c r="BW32" s="172" t="s">
        <v>843</v>
      </c>
      <c r="BX32" s="172" t="s">
        <v>843</v>
      </c>
      <c r="BY32" s="172" t="s">
        <v>843</v>
      </c>
      <c r="BZ32" s="157"/>
      <c r="CA32" s="157"/>
      <c r="CB32" s="161"/>
      <c r="CC32" s="157"/>
      <c r="CD32" s="161"/>
      <c r="CE32" s="138"/>
      <c r="CF32" s="157"/>
      <c r="CG32" s="157"/>
      <c r="CH32" s="157"/>
      <c r="CI32" s="157"/>
      <c r="CJ32" s="157"/>
      <c r="CK32" s="157"/>
      <c r="CL32" s="157"/>
      <c r="CM32" s="157"/>
      <c r="CN32" s="172" t="s">
        <v>843</v>
      </c>
      <c r="CO32" s="172" t="s">
        <v>843</v>
      </c>
      <c r="CP32" s="172" t="s">
        <v>843</v>
      </c>
      <c r="CQ32" s="172" t="s">
        <v>843</v>
      </c>
      <c r="CR32" s="172" t="s">
        <v>843</v>
      </c>
      <c r="CS32" s="172" t="s">
        <v>843</v>
      </c>
      <c r="CT32" s="172" t="s">
        <v>843</v>
      </c>
      <c r="CU32" s="172" t="s">
        <v>843</v>
      </c>
      <c r="CV32" s="172" t="s">
        <v>843</v>
      </c>
      <c r="CW32" s="172" t="s">
        <v>843</v>
      </c>
      <c r="CX32" s="172" t="s">
        <v>843</v>
      </c>
      <c r="CY32" s="157"/>
      <c r="CZ32" s="157"/>
      <c r="DA32" s="157"/>
      <c r="DB32" s="157"/>
      <c r="DC32" s="157"/>
      <c r="DD32" s="161"/>
      <c r="DE32" s="157"/>
      <c r="DF32" s="157"/>
      <c r="DG32" s="157"/>
      <c r="DH32" s="157"/>
      <c r="DI32" s="157"/>
      <c r="DJ32" s="174"/>
      <c r="DK32" s="174"/>
      <c r="DL32" s="160"/>
      <c r="DM32" s="160"/>
      <c r="DN32" s="174"/>
      <c r="DO32" s="160"/>
      <c r="DP32" s="160"/>
      <c r="DQ32" s="174"/>
      <c r="DR32" s="174"/>
      <c r="DS32" s="174"/>
      <c r="DT32" s="174"/>
      <c r="DU32" s="160"/>
      <c r="DV32" s="157"/>
      <c r="DW32" s="157"/>
      <c r="DX32" s="161"/>
      <c r="DY32" s="138"/>
      <c r="DZ32" s="157"/>
      <c r="EA32" s="157"/>
      <c r="EB32" s="158"/>
      <c r="EC32" s="158"/>
      <c r="ED32" s="157"/>
      <c r="EE32" s="157"/>
      <c r="EF32" s="157"/>
      <c r="EG32" s="157"/>
      <c r="EH32" s="157"/>
      <c r="EI32" s="161"/>
      <c r="EJ32" s="138"/>
      <c r="EK32" s="157"/>
      <c r="EL32" s="157"/>
      <c r="EM32" s="157"/>
      <c r="EN32" s="157"/>
      <c r="EO32" s="157"/>
      <c r="EP32" s="157"/>
      <c r="EQ32" s="161"/>
      <c r="ER32" s="157"/>
      <c r="ES32" s="157"/>
      <c r="ET32" s="157"/>
      <c r="EU32" s="157"/>
      <c r="EV32" s="174"/>
      <c r="EW32" s="157"/>
      <c r="EX32" s="158"/>
      <c r="EY32" s="158"/>
      <c r="EZ32" s="158"/>
      <c r="FA32" s="158"/>
      <c r="FB32" s="158"/>
      <c r="FC32" s="158"/>
      <c r="FD32" s="158"/>
      <c r="FE32" s="158"/>
      <c r="FF32" s="172" t="s">
        <v>843</v>
      </c>
      <c r="FG32" s="172" t="s">
        <v>843</v>
      </c>
      <c r="FH32" s="43"/>
      <c r="FI32" s="43"/>
      <c r="FJ32" s="43"/>
      <c r="FK32" s="43"/>
      <c r="FL32" s="43"/>
      <c r="FM32" s="43"/>
      <c r="FN32" s="43"/>
      <c r="FO32" s="43"/>
      <c r="FP32" s="43"/>
      <c r="FQ32" s="43"/>
      <c r="FR32" s="43"/>
      <c r="FS32" s="43"/>
      <c r="FT32" s="43"/>
      <c r="FU32" s="43"/>
      <c r="FV32" s="43"/>
      <c r="FW32" s="43"/>
      <c r="FX32" s="43"/>
      <c r="FY32" s="43" t="e">
        <f>WORKDAY(FY33,#REF!,'Holiday Schedule'!$B$2:$B$30)</f>
        <v>#REF!</v>
      </c>
      <c r="FZ32" s="43" t="e">
        <f>WORKDAY(FZ33,#REF!,'Holiday Schedule'!$B$2:$B$30)</f>
        <v>#REF!</v>
      </c>
      <c r="GA32" s="43"/>
      <c r="GB32" s="43"/>
      <c r="GC32" s="61"/>
      <c r="GD32" s="43"/>
      <c r="GE32" s="43"/>
      <c r="GF32" s="43"/>
      <c r="GG32" s="43"/>
      <c r="GH32" s="43"/>
      <c r="GI32" s="43"/>
      <c r="GJ32" s="45"/>
      <c r="GK32" s="208"/>
      <c r="GL32" s="114"/>
      <c r="GM32" s="43"/>
      <c r="GN32" s="43"/>
      <c r="GO32" s="43" t="e">
        <f>WORKDAY(GO33,#REF!,'Holiday Schedule'!$B$2:$B$30)</f>
        <v>#REF!</v>
      </c>
      <c r="GP32" s="43"/>
      <c r="GQ32" s="61"/>
      <c r="GR32" s="61"/>
      <c r="GS32" s="43" t="e">
        <f>WORKDAY(GS33,#REF!,'Holiday Schedule'!$B$2:$B$30)</f>
        <v>#REF!</v>
      </c>
      <c r="GT32" s="43" t="e">
        <f>WORKDAY(GT33,#REF!,'Holiday Schedule'!$B$2:$B$30)</f>
        <v>#REF!</v>
      </c>
      <c r="GU32" s="43" t="e">
        <f>WORKDAY(GU33,#REF!,'Holiday Schedule'!$B$2:$B$30)</f>
        <v>#REF!</v>
      </c>
      <c r="GV32" s="272" t="e">
        <f>WORKDAY(GV33,#REF!,'Holiday Schedule'!$B$2:$B$30)</f>
        <v>#REF!</v>
      </c>
      <c r="GW32" s="272">
        <f>WORKDAY(GW33,$A31,'Holiday Schedule'!$B$2:$B$30)</f>
        <v>42283</v>
      </c>
      <c r="GX32" s="271"/>
      <c r="GY32" s="272"/>
      <c r="GZ32" s="272"/>
      <c r="HA32" s="272"/>
      <c r="HB32" s="272"/>
      <c r="HC32" s="272" t="e">
        <f>WORKDAY(HC33,#REF!,'Holiday Schedule'!$B$2:$B$30)</f>
        <v>#REF!</v>
      </c>
      <c r="HD32" s="272" t="e">
        <f>WORKDAY(HD33,#REF!,'Holiday Schedule'!$B$2:$B$30)</f>
        <v>#REF!</v>
      </c>
      <c r="HE32" s="272" t="e">
        <f>WORKDAY(HE33,#REF!,'Holiday Schedule'!$B$2:$B$30)</f>
        <v>#REF!</v>
      </c>
      <c r="HF32" s="272" t="e">
        <f>WORKDAY(HF33,#REF!,'Holiday Schedule'!$B$2:$B$30)</f>
        <v>#REF!</v>
      </c>
      <c r="HG32" s="272" t="e">
        <f>WORKDAY(HG33,#REF!,'Holiday Schedule'!$B$2:$B$30)</f>
        <v>#REF!</v>
      </c>
      <c r="HH32" s="272" t="e">
        <f>WORKDAY(HH33,#REF!,'Holiday Schedule'!$B$2:$B$30)</f>
        <v>#REF!</v>
      </c>
      <c r="HI32" s="272" t="e">
        <f>WORKDAY(HI33,#REF!,'Holiday Schedule'!$B$2:$B$30)</f>
        <v>#REF!</v>
      </c>
      <c r="HJ32" s="272" t="e">
        <f>WORKDAY(HJ33,#REF!,'Holiday Schedule'!$B$2:$B$30)</f>
        <v>#REF!</v>
      </c>
      <c r="HK32" s="272" t="e">
        <f>WORKDAY(HK33,#REF!,'Holiday Schedule'!$B$2:$B$30)</f>
        <v>#REF!</v>
      </c>
      <c r="HL32" s="272"/>
      <c r="HM32" s="272"/>
    </row>
    <row r="33" spans="1:221">
      <c r="A33" s="32">
        <v>1</v>
      </c>
      <c r="B33" s="82" t="s">
        <v>72</v>
      </c>
      <c r="C33" s="100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43"/>
      <c r="V33" s="43"/>
      <c r="W33" s="43"/>
      <c r="X33" s="43"/>
      <c r="Y33" s="43"/>
      <c r="Z33" s="43"/>
      <c r="AA33" s="43"/>
      <c r="AB33" s="43" t="e">
        <f>WORKDAY(AB34,#REF!,'Holiday Schedule'!$B$2:$B$30)</f>
        <v>#REF!</v>
      </c>
      <c r="AC33" s="43" t="e">
        <f>WORKDAY(AC34,#REF!,'Holiday Schedule'!$B$2:$B$30)</f>
        <v>#REF!</v>
      </c>
      <c r="AD33" s="43" t="e">
        <f>WORKDAY(AD34,#REF!,'Holiday Schedule'!$B$2:$B$30)</f>
        <v>#REF!</v>
      </c>
      <c r="AE33" s="43" t="e">
        <f>WORKDAY(AE34,#REF!,'Holiday Schedule'!$B$2:$B$30)</f>
        <v>#REF!</v>
      </c>
      <c r="AF33" s="43" t="e">
        <f>WORKDAY(AF34,#REF!,'Holiday Schedule'!$B$2:$B$30)</f>
        <v>#REF!</v>
      </c>
      <c r="AG33" s="43" t="e">
        <f>WORKDAY(AG34,#REF!,'Holiday Schedule'!$B$2:$B$30)</f>
        <v>#REF!</v>
      </c>
      <c r="AH33" s="43" t="e">
        <f>WORKDAY(AH34,#REF!,'Holiday Schedule'!$B$2:$B$30)</f>
        <v>#REF!</v>
      </c>
      <c r="AI33" s="43" t="e">
        <f>WORKDAY(AI34,#REF!,'Holiday Schedule'!$B$2:$B$30)</f>
        <v>#REF!</v>
      </c>
      <c r="AJ33" s="43" t="e">
        <f>WORKDAY(AJ34,#REF!,'Holiday Schedule'!$B$2:$B$30)</f>
        <v>#REF!</v>
      </c>
      <c r="AK33" s="43" t="e">
        <f>WORKDAY(AK34,#REF!,'Holiday Schedule'!$B$2:$B$30)</f>
        <v>#REF!</v>
      </c>
      <c r="AL33" s="43" t="e">
        <f>WORKDAY(AL34,#REF!,'Holiday Schedule'!$B$2:$B$30)</f>
        <v>#REF!</v>
      </c>
      <c r="AM33" s="43" t="e">
        <f>WORKDAY(AM34,#REF!,'Holiday Schedule'!$B$2:$B$30)</f>
        <v>#REF!</v>
      </c>
      <c r="AN33" s="43" t="e">
        <f>WORKDAY(AN34,#REF!,'Holiday Schedule'!$B$2:$B$30)</f>
        <v>#REF!</v>
      </c>
      <c r="AO33" s="43" t="e">
        <f>WORKDAY(AO34,#REF!,'Holiday Schedule'!$B$2:$B$30)</f>
        <v>#REF!</v>
      </c>
      <c r="AP33" s="43" t="e">
        <f>WORKDAY(AP34,#REF!,'Holiday Schedule'!$B$2:$B$30)</f>
        <v>#REF!</v>
      </c>
      <c r="AQ33" s="43" t="e">
        <f>WORKDAY(AQ34,#REF!,'Holiday Schedule'!$B$2:$B$30)</f>
        <v>#REF!</v>
      </c>
      <c r="AR33" s="43" t="e">
        <f>WORKDAY(AR34,#REF!,'Holiday Schedule'!$B$2:$B$30)</f>
        <v>#REF!</v>
      </c>
      <c r="AS33" s="155"/>
      <c r="AT33" s="156"/>
      <c r="AU33" s="156"/>
      <c r="AV33" s="155"/>
      <c r="AW33" s="175"/>
      <c r="AX33" s="160"/>
      <c r="AY33" s="174"/>
      <c r="AZ33" s="174"/>
      <c r="BA33" s="160"/>
      <c r="BB33" s="160"/>
      <c r="BC33" s="160"/>
      <c r="BD33" s="160"/>
      <c r="BE33" s="160"/>
      <c r="BF33" s="160"/>
      <c r="BG33" s="122"/>
      <c r="BH33" s="160"/>
      <c r="BI33" s="138"/>
      <c r="BJ33" s="159"/>
      <c r="BK33" s="160"/>
      <c r="BL33" s="159"/>
      <c r="BM33" s="160"/>
      <c r="BN33" s="160"/>
      <c r="BO33" s="159"/>
      <c r="BP33" s="174"/>
      <c r="BQ33" s="138"/>
      <c r="BR33" s="160"/>
      <c r="BS33" s="160"/>
      <c r="BT33" s="160"/>
      <c r="BU33" s="160"/>
      <c r="BV33" s="174"/>
      <c r="BW33" s="174"/>
      <c r="BX33" s="174"/>
      <c r="BY33" s="174"/>
      <c r="BZ33" s="160"/>
      <c r="CA33" s="160"/>
      <c r="CB33" s="159"/>
      <c r="CC33" s="160"/>
      <c r="CD33" s="159"/>
      <c r="CE33" s="138"/>
      <c r="CF33" s="160"/>
      <c r="CG33" s="160"/>
      <c r="CH33" s="160"/>
      <c r="CI33" s="160"/>
      <c r="CJ33" s="160"/>
      <c r="CK33" s="160"/>
      <c r="CL33" s="160"/>
      <c r="CM33" s="160"/>
      <c r="CN33" s="174"/>
      <c r="CO33" s="174"/>
      <c r="CP33" s="174"/>
      <c r="CQ33" s="174"/>
      <c r="CR33" s="174"/>
      <c r="CS33" s="174"/>
      <c r="CT33" s="174"/>
      <c r="CU33" s="174"/>
      <c r="CV33" s="174"/>
      <c r="CW33" s="174"/>
      <c r="CX33" s="174"/>
      <c r="CY33" s="160"/>
      <c r="CZ33" s="160"/>
      <c r="DA33" s="160"/>
      <c r="DB33" s="160"/>
      <c r="DC33" s="160"/>
      <c r="DD33" s="159"/>
      <c r="DE33" s="160"/>
      <c r="DF33" s="160"/>
      <c r="DG33" s="160"/>
      <c r="DH33" s="160"/>
      <c r="DI33" s="160"/>
      <c r="DJ33" s="174"/>
      <c r="DK33" s="174"/>
      <c r="DL33" s="160"/>
      <c r="DM33" s="160"/>
      <c r="DN33" s="174"/>
      <c r="DO33" s="160"/>
      <c r="DP33" s="160"/>
      <c r="DQ33" s="174"/>
      <c r="DR33" s="174"/>
      <c r="DS33" s="174"/>
      <c r="DT33" s="174"/>
      <c r="DU33" s="160"/>
      <c r="DV33" s="160"/>
      <c r="DW33" s="160"/>
      <c r="DX33" s="159"/>
      <c r="DY33" s="138"/>
      <c r="DZ33" s="160"/>
      <c r="EA33" s="160"/>
      <c r="EB33" s="122"/>
      <c r="EC33" s="122"/>
      <c r="ED33" s="160"/>
      <c r="EE33" s="160"/>
      <c r="EF33" s="160"/>
      <c r="EG33" s="160"/>
      <c r="EH33" s="160"/>
      <c r="EI33" s="159"/>
      <c r="EJ33" s="138"/>
      <c r="EK33" s="160"/>
      <c r="EL33" s="160"/>
      <c r="EM33" s="160"/>
      <c r="EN33" s="160"/>
      <c r="EO33" s="160"/>
      <c r="EP33" s="160"/>
      <c r="EQ33" s="159"/>
      <c r="ER33" s="160"/>
      <c r="ES33" s="160"/>
      <c r="ET33" s="160"/>
      <c r="EU33" s="160"/>
      <c r="EV33" s="174"/>
      <c r="EW33" s="160"/>
      <c r="EX33" s="122"/>
      <c r="EY33" s="122"/>
      <c r="EZ33" s="122"/>
      <c r="FA33" s="122"/>
      <c r="FB33" s="122"/>
      <c r="FC33" s="122"/>
      <c r="FD33" s="122"/>
      <c r="FE33" s="122"/>
      <c r="FF33" s="174"/>
      <c r="FG33" s="174"/>
      <c r="FH33" s="43"/>
      <c r="FI33" s="43"/>
      <c r="FJ33" s="43"/>
      <c r="FK33" s="43"/>
      <c r="FL33" s="43"/>
      <c r="FM33" s="43"/>
      <c r="FN33" s="43"/>
      <c r="FO33" s="43"/>
      <c r="FP33" s="43"/>
      <c r="FQ33" s="43"/>
      <c r="FR33" s="43"/>
      <c r="FS33" s="43"/>
      <c r="FT33" s="43"/>
      <c r="FU33" s="43"/>
      <c r="FV33" s="43"/>
      <c r="FW33" s="43"/>
      <c r="FX33" s="43"/>
      <c r="FY33" s="43" t="e">
        <f>WORKDAY(FY34,#REF!,'Holiday Schedule'!$B$2:$B$30)</f>
        <v>#REF!</v>
      </c>
      <c r="FZ33" s="43" t="e">
        <f>WORKDAY(FZ34,#REF!,'Holiday Schedule'!$B$2:$B$30)</f>
        <v>#REF!</v>
      </c>
      <c r="GA33" s="43"/>
      <c r="GB33" s="43"/>
      <c r="GC33" s="61"/>
      <c r="GD33" s="43"/>
      <c r="GE33" s="43"/>
      <c r="GF33" s="43"/>
      <c r="GG33" s="43"/>
      <c r="GH33" s="43"/>
      <c r="GI33" s="43"/>
      <c r="GJ33" s="45"/>
      <c r="GK33" s="208"/>
      <c r="GL33" s="114"/>
      <c r="GM33" s="43"/>
      <c r="GN33" s="43"/>
      <c r="GO33" s="43" t="e">
        <f>WORKDAY(GO34,#REF!,'Holiday Schedule'!$B$2:$B$30)</f>
        <v>#REF!</v>
      </c>
      <c r="GP33" s="43"/>
      <c r="GQ33" s="61"/>
      <c r="GR33" s="61"/>
      <c r="GS33" s="43" t="e">
        <f>WORKDAY(GS34,#REF!,'Holiday Schedule'!$B$2:$B$30)</f>
        <v>#REF!</v>
      </c>
      <c r="GT33" s="43" t="e">
        <f>WORKDAY(GT34,#REF!,'Holiday Schedule'!$B$2:$B$30)</f>
        <v>#REF!</v>
      </c>
      <c r="GU33" s="43" t="e">
        <f>WORKDAY(GU34,#REF!,'Holiday Schedule'!$B$2:$B$30)</f>
        <v>#REF!</v>
      </c>
      <c r="GV33" s="272" t="e">
        <f>WORKDAY(GV34,#REF!,'Holiday Schedule'!$B$2:$B$30)</f>
        <v>#REF!</v>
      </c>
      <c r="GW33" s="272">
        <f>WORKDAY(GW34,$A32,'Holiday Schedule'!$B$2:$B$30)</f>
        <v>42271</v>
      </c>
      <c r="GX33" s="271"/>
      <c r="GY33" s="272"/>
      <c r="GZ33" s="272"/>
      <c r="HA33" s="272"/>
      <c r="HB33" s="272"/>
      <c r="HC33" s="276" t="e">
        <f>WORKDAY(HC34,#REF!,'Holiday Schedule'!$B$2:$B$30)</f>
        <v>#REF!</v>
      </c>
      <c r="HD33" s="276" t="e">
        <f>WORKDAY(HD34,#REF!,'Holiday Schedule'!$B$2:$B$30)</f>
        <v>#REF!</v>
      </c>
      <c r="HE33" s="272" t="e">
        <f>WORKDAY(HE34,#REF!,'Holiday Schedule'!$B$2:$B$30)</f>
        <v>#REF!</v>
      </c>
      <c r="HF33" s="272" t="e">
        <f>WORKDAY(HF34,#REF!,'Holiday Schedule'!$B$2:$B$30)</f>
        <v>#REF!</v>
      </c>
      <c r="HG33" s="272" t="e">
        <f>WORKDAY(HG34,#REF!,'Holiday Schedule'!$B$2:$B$30)</f>
        <v>#REF!</v>
      </c>
      <c r="HH33" s="272" t="e">
        <f>WORKDAY(HH34,#REF!,'Holiday Schedule'!$B$2:$B$30)</f>
        <v>#REF!</v>
      </c>
      <c r="HI33" s="272" t="e">
        <f>WORKDAY(HI34,#REF!,'Holiday Schedule'!$B$2:$B$30)</f>
        <v>#REF!</v>
      </c>
      <c r="HJ33" s="272" t="e">
        <f>WORKDAY(HJ34,#REF!,'Holiday Schedule'!$B$2:$B$30)</f>
        <v>#REF!</v>
      </c>
      <c r="HK33" s="276" t="e">
        <f>WORKDAY(HK34,#REF!,'Holiday Schedule'!$B$2:$B$30)</f>
        <v>#REF!</v>
      </c>
      <c r="HL33" s="272"/>
      <c r="HM33" s="272"/>
    </row>
    <row r="34" spans="1:221" ht="25.5">
      <c r="A34" s="32">
        <v>2</v>
      </c>
      <c r="B34" s="80" t="s">
        <v>971</v>
      </c>
      <c r="C34" s="100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43"/>
      <c r="V34" s="43"/>
      <c r="W34" s="43"/>
      <c r="X34" s="43"/>
      <c r="Y34" s="43"/>
      <c r="Z34" s="43"/>
      <c r="AA34" s="43"/>
      <c r="AB34" s="43" t="e">
        <f>WORKDAY(AB35,#REF!,'Holiday Schedule'!$B$2:$B$30)</f>
        <v>#REF!</v>
      </c>
      <c r="AC34" s="43" t="e">
        <f>WORKDAY(AC35,#REF!,'Holiday Schedule'!$B$2:$B$30)</f>
        <v>#REF!</v>
      </c>
      <c r="AD34" s="43" t="e">
        <f>WORKDAY(AD35,#REF!,'Holiday Schedule'!$B$2:$B$30)</f>
        <v>#REF!</v>
      </c>
      <c r="AE34" s="43" t="e">
        <f>WORKDAY(AE35,#REF!,'Holiday Schedule'!$B$2:$B$30)</f>
        <v>#REF!</v>
      </c>
      <c r="AF34" s="43" t="e">
        <f>WORKDAY(AF35,#REF!,'Holiday Schedule'!$B$2:$B$30)</f>
        <v>#REF!</v>
      </c>
      <c r="AG34" s="43" t="e">
        <f>WORKDAY(AG35,#REF!,'Holiday Schedule'!$B$2:$B$30)</f>
        <v>#REF!</v>
      </c>
      <c r="AH34" s="43" t="e">
        <f>WORKDAY(AH35,#REF!,'Holiday Schedule'!$B$2:$B$30)</f>
        <v>#REF!</v>
      </c>
      <c r="AI34" s="43" t="e">
        <f>WORKDAY(AI35,#REF!,'Holiday Schedule'!$B$2:$B$30)</f>
        <v>#REF!</v>
      </c>
      <c r="AJ34" s="43" t="e">
        <f>WORKDAY(AJ35,#REF!,'Holiday Schedule'!$B$2:$B$30)</f>
        <v>#REF!</v>
      </c>
      <c r="AK34" s="43" t="e">
        <f>WORKDAY(AK35,#REF!,'Holiday Schedule'!$B$2:$B$30)</f>
        <v>#REF!</v>
      </c>
      <c r="AL34" s="43" t="e">
        <f>WORKDAY(AL35,#REF!,'Holiday Schedule'!$B$2:$B$30)</f>
        <v>#REF!</v>
      </c>
      <c r="AM34" s="43" t="e">
        <f>WORKDAY(AM35,#REF!,'Holiday Schedule'!$B$2:$B$30)</f>
        <v>#REF!</v>
      </c>
      <c r="AN34" s="43" t="e">
        <f>WORKDAY(AN35,#REF!,'Holiday Schedule'!$B$2:$B$30)</f>
        <v>#REF!</v>
      </c>
      <c r="AO34" s="43" t="e">
        <f>WORKDAY(AO35,#REF!,'Holiday Schedule'!$B$2:$B$30)</f>
        <v>#REF!</v>
      </c>
      <c r="AP34" s="43" t="e">
        <f>WORKDAY(AP35,#REF!,'Holiday Schedule'!$B$2:$B$30)</f>
        <v>#REF!</v>
      </c>
      <c r="AQ34" s="43" t="e">
        <f>WORKDAY(AQ35,#REF!,'Holiday Schedule'!$B$2:$B$30)</f>
        <v>#REF!</v>
      </c>
      <c r="AR34" s="43" t="e">
        <f>WORKDAY(AR35,#REF!,'Holiday Schedule'!$B$2:$B$30)</f>
        <v>#REF!</v>
      </c>
      <c r="AS34" s="155"/>
      <c r="AT34" s="156"/>
      <c r="AU34" s="156"/>
      <c r="AV34" s="155"/>
      <c r="AW34" s="156"/>
      <c r="AX34" s="157"/>
      <c r="AY34" s="138"/>
      <c r="AZ34" s="157"/>
      <c r="BA34" s="157"/>
      <c r="BB34" s="157"/>
      <c r="BC34" s="157"/>
      <c r="BD34" s="157"/>
      <c r="BE34" s="157"/>
      <c r="BF34" s="157"/>
      <c r="BG34" s="158"/>
      <c r="BH34" s="157"/>
      <c r="BI34" s="138"/>
      <c r="BJ34" s="161"/>
      <c r="BK34" s="157"/>
      <c r="BL34" s="161"/>
      <c r="BM34" s="157"/>
      <c r="BN34" s="157"/>
      <c r="BO34" s="161"/>
      <c r="BP34" s="157"/>
      <c r="BQ34" s="138"/>
      <c r="BR34" s="157"/>
      <c r="BS34" s="157"/>
      <c r="BT34" s="157"/>
      <c r="BU34" s="157"/>
      <c r="BV34" s="142"/>
      <c r="BW34" s="142"/>
      <c r="BX34" s="138"/>
      <c r="BY34" s="138"/>
      <c r="BZ34" s="157"/>
      <c r="CA34" s="157"/>
      <c r="CB34" s="161"/>
      <c r="CC34" s="157"/>
      <c r="CD34" s="161"/>
      <c r="CE34" s="138"/>
      <c r="CF34" s="157"/>
      <c r="CG34" s="157"/>
      <c r="CH34" s="157"/>
      <c r="CI34" s="157"/>
      <c r="CJ34" s="157"/>
      <c r="CK34" s="157"/>
      <c r="CL34" s="157"/>
      <c r="CM34" s="157"/>
      <c r="CN34" s="138"/>
      <c r="CO34" s="138"/>
      <c r="CP34" s="138"/>
      <c r="CQ34" s="138"/>
      <c r="CR34" s="138"/>
      <c r="CS34" s="138"/>
      <c r="CT34" s="142"/>
      <c r="CU34" s="142"/>
      <c r="CV34" s="138"/>
      <c r="CW34" s="142"/>
      <c r="CX34" s="142"/>
      <c r="CY34" s="157"/>
      <c r="CZ34" s="157"/>
      <c r="DA34" s="157"/>
      <c r="DB34" s="157"/>
      <c r="DC34" s="157"/>
      <c r="DD34" s="161"/>
      <c r="DE34" s="157"/>
      <c r="DF34" s="157"/>
      <c r="DG34" s="157"/>
      <c r="DH34" s="157"/>
      <c r="DI34" s="157"/>
      <c r="DJ34" s="138"/>
      <c r="DK34" s="138"/>
      <c r="DL34" s="157"/>
      <c r="DM34" s="157"/>
      <c r="DN34" s="142"/>
      <c r="DO34" s="157"/>
      <c r="DP34" s="157"/>
      <c r="DQ34" s="138"/>
      <c r="DR34" s="142"/>
      <c r="DS34" s="157"/>
      <c r="DT34" s="138"/>
      <c r="DU34" s="157"/>
      <c r="DV34" s="157"/>
      <c r="DW34" s="157"/>
      <c r="DX34" s="161"/>
      <c r="DY34" s="138"/>
      <c r="DZ34" s="157"/>
      <c r="EA34" s="157"/>
      <c r="EB34" s="158"/>
      <c r="EC34" s="158"/>
      <c r="ED34" s="157"/>
      <c r="EE34" s="157"/>
      <c r="EF34" s="157"/>
      <c r="EG34" s="157"/>
      <c r="EH34" s="157"/>
      <c r="EI34" s="161"/>
      <c r="EJ34" s="138"/>
      <c r="EK34" s="157"/>
      <c r="EL34" s="157"/>
      <c r="EM34" s="157"/>
      <c r="EN34" s="157"/>
      <c r="EO34" s="157"/>
      <c r="EP34" s="157"/>
      <c r="EQ34" s="161"/>
      <c r="ER34" s="157"/>
      <c r="ES34" s="157"/>
      <c r="ET34" s="157"/>
      <c r="EU34" s="157"/>
      <c r="EV34" s="157"/>
      <c r="EW34" s="157"/>
      <c r="EX34" s="158"/>
      <c r="EY34" s="158"/>
      <c r="EZ34" s="158"/>
      <c r="FA34" s="158"/>
      <c r="FB34" s="158"/>
      <c r="FC34" s="158"/>
      <c r="FD34" s="158"/>
      <c r="FE34" s="158"/>
      <c r="FF34" s="157"/>
      <c r="FG34" s="157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 t="e">
        <f>WORKDAY(FY35,#REF!,'Holiday Schedule'!$B$2:$B$30)</f>
        <v>#REF!</v>
      </c>
      <c r="FZ34" s="43" t="e">
        <f>WORKDAY(FZ35,#REF!,'Holiday Schedule'!$B$2:$B$30)</f>
        <v>#REF!</v>
      </c>
      <c r="GA34" s="43"/>
      <c r="GB34" s="43"/>
      <c r="GC34" s="61"/>
      <c r="GD34" s="43"/>
      <c r="GE34" s="43"/>
      <c r="GF34" s="43"/>
      <c r="GG34" s="43"/>
      <c r="GH34" s="43"/>
      <c r="GI34" s="43"/>
      <c r="GJ34" s="45"/>
      <c r="GK34" s="208"/>
      <c r="GL34" s="114"/>
      <c r="GM34" s="43"/>
      <c r="GN34" s="43"/>
      <c r="GO34" s="51" t="e">
        <f>WORKDAY(GO35,#REF!,'Holiday Schedule'!$B$2:$B$30)</f>
        <v>#REF!</v>
      </c>
      <c r="GP34" s="43"/>
      <c r="GQ34" s="61"/>
      <c r="GR34" s="61"/>
      <c r="GS34" s="222" t="e">
        <f>WORKDAY(GS35,#REF!,'Holiday Schedule'!$B$2:$B$30)</f>
        <v>#REF!</v>
      </c>
      <c r="GT34" s="222" t="e">
        <f>WORKDAY(GT35,#REF!,'Holiday Schedule'!$B$2:$B$30)</f>
        <v>#REF!</v>
      </c>
      <c r="GU34" s="222" t="e">
        <f>WORKDAY(GU35,#REF!,'Holiday Schedule'!$B$2:$B$30)</f>
        <v>#REF!</v>
      </c>
      <c r="GV34" s="276">
        <v>42268</v>
      </c>
      <c r="GW34" s="272">
        <f>WORKDAY(GW35,$A33,'Holiday Schedule'!$B$2:$B$30)</f>
        <v>42270</v>
      </c>
      <c r="GX34" s="271"/>
      <c r="GY34" s="272"/>
      <c r="GZ34" s="272"/>
      <c r="HA34" s="272"/>
      <c r="HB34" s="272"/>
      <c r="HC34" s="275">
        <v>42269</v>
      </c>
      <c r="HD34" s="275">
        <v>42269</v>
      </c>
      <c r="HE34" s="272" t="e">
        <f>WORKDAY(HE35,#REF!,'Holiday Schedule'!$B$2:$B$30)</f>
        <v>#REF!</v>
      </c>
      <c r="HF34" s="272" t="e">
        <f>WORKDAY(HF35,#REF!,'Holiday Schedule'!$B$2:$B$30)</f>
        <v>#REF!</v>
      </c>
      <c r="HG34" s="272" t="e">
        <f>WORKDAY(HG35,#REF!,'Holiday Schedule'!$B$2:$B$30)</f>
        <v>#REF!</v>
      </c>
      <c r="HH34" s="272" t="e">
        <f>WORKDAY(HH35,#REF!,'Holiday Schedule'!$B$2:$B$30)</f>
        <v>#REF!</v>
      </c>
      <c r="HI34" s="272" t="e">
        <f>WORKDAY(HI35,#REF!,'Holiday Schedule'!$B$2:$B$30)</f>
        <v>#REF!</v>
      </c>
      <c r="HJ34" s="272" t="e">
        <f>WORKDAY(HJ35,#REF!,'Holiday Schedule'!$B$2:$B$30)</f>
        <v>#REF!</v>
      </c>
      <c r="HK34" s="275">
        <v>42269</v>
      </c>
      <c r="HL34" s="272"/>
      <c r="HM34" s="272"/>
    </row>
    <row r="35" spans="1:221">
      <c r="A35" s="32">
        <v>1</v>
      </c>
      <c r="B35" s="80" t="s">
        <v>972</v>
      </c>
      <c r="C35" s="100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43"/>
      <c r="V35" s="43"/>
      <c r="W35" s="43"/>
      <c r="X35" s="43"/>
      <c r="Y35" s="43"/>
      <c r="Z35" s="43"/>
      <c r="AA35" s="43"/>
      <c r="AB35" s="43" t="e">
        <f>WORKDAY(AB36,#REF!,'Holiday Schedule'!$B$2:$B$30)</f>
        <v>#REF!</v>
      </c>
      <c r="AC35" s="43" t="e">
        <f>WORKDAY(AC36,#REF!,'Holiday Schedule'!$B$2:$B$30)</f>
        <v>#REF!</v>
      </c>
      <c r="AD35" s="43" t="e">
        <f>WORKDAY(AD36,#REF!,'Holiday Schedule'!$B$2:$B$30)</f>
        <v>#REF!</v>
      </c>
      <c r="AE35" s="43" t="e">
        <f>WORKDAY(AE36,#REF!,'Holiday Schedule'!$B$2:$B$30)</f>
        <v>#REF!</v>
      </c>
      <c r="AF35" s="43" t="e">
        <f>WORKDAY(AF36,#REF!,'Holiday Schedule'!$B$2:$B$30)</f>
        <v>#REF!</v>
      </c>
      <c r="AG35" s="43" t="e">
        <f>WORKDAY(AG36,#REF!,'Holiday Schedule'!$B$2:$B$30)</f>
        <v>#REF!</v>
      </c>
      <c r="AH35" s="43" t="e">
        <f>WORKDAY(AH36,#REF!,'Holiday Schedule'!$B$2:$B$30)</f>
        <v>#REF!</v>
      </c>
      <c r="AI35" s="43" t="e">
        <f>WORKDAY(AI36,#REF!,'Holiday Schedule'!$B$2:$B$30)</f>
        <v>#REF!</v>
      </c>
      <c r="AJ35" s="43" t="e">
        <f>WORKDAY(AJ36,#REF!,'Holiday Schedule'!$B$2:$B$30)</f>
        <v>#REF!</v>
      </c>
      <c r="AK35" s="43" t="e">
        <f>WORKDAY(AK36,#REF!,'Holiday Schedule'!$B$2:$B$30)</f>
        <v>#REF!</v>
      </c>
      <c r="AL35" s="43" t="e">
        <f>WORKDAY(AL36,#REF!,'Holiday Schedule'!$B$2:$B$30)</f>
        <v>#REF!</v>
      </c>
      <c r="AM35" s="43" t="e">
        <f>WORKDAY(AM36,#REF!,'Holiday Schedule'!$B$2:$B$30)</f>
        <v>#REF!</v>
      </c>
      <c r="AN35" s="43" t="e">
        <f>WORKDAY(AN36,#REF!,'Holiday Schedule'!$B$2:$B$30)</f>
        <v>#REF!</v>
      </c>
      <c r="AO35" s="43" t="e">
        <f>WORKDAY(AO36,#REF!,'Holiday Schedule'!$B$2:$B$30)</f>
        <v>#REF!</v>
      </c>
      <c r="AP35" s="43" t="e">
        <f>WORKDAY(AP36,#REF!,'Holiday Schedule'!$B$2:$B$30)</f>
        <v>#REF!</v>
      </c>
      <c r="AQ35" s="43" t="e">
        <f>WORKDAY(AQ36,#REF!,'Holiday Schedule'!$B$2:$B$30)</f>
        <v>#REF!</v>
      </c>
      <c r="AR35" s="43" t="e">
        <f>WORKDAY(AR36,#REF!,'Holiday Schedule'!$B$2:$B$30)</f>
        <v>#REF!</v>
      </c>
      <c r="AS35" s="155"/>
      <c r="AT35" s="156"/>
      <c r="AU35" s="156"/>
      <c r="AV35" s="155"/>
      <c r="AW35" s="156"/>
      <c r="AX35" s="157"/>
      <c r="AY35" s="138"/>
      <c r="AZ35" s="157"/>
      <c r="BA35" s="157"/>
      <c r="BB35" s="157"/>
      <c r="BC35" s="157"/>
      <c r="BD35" s="157"/>
      <c r="BE35" s="157"/>
      <c r="BF35" s="157"/>
      <c r="BG35" s="158"/>
      <c r="BH35" s="157"/>
      <c r="BI35" s="138"/>
      <c r="BJ35" s="161"/>
      <c r="BK35" s="157"/>
      <c r="BL35" s="161"/>
      <c r="BM35" s="157"/>
      <c r="BN35" s="157"/>
      <c r="BO35" s="161"/>
      <c r="BP35" s="157"/>
      <c r="BQ35" s="138"/>
      <c r="BR35" s="157"/>
      <c r="BS35" s="157"/>
      <c r="BT35" s="157"/>
      <c r="BU35" s="157"/>
      <c r="BV35" s="142"/>
      <c r="BW35" s="142"/>
      <c r="BX35" s="138"/>
      <c r="BY35" s="138"/>
      <c r="BZ35" s="157"/>
      <c r="CA35" s="157"/>
      <c r="CB35" s="161"/>
      <c r="CC35" s="157"/>
      <c r="CD35" s="161"/>
      <c r="CE35" s="138"/>
      <c r="CF35" s="157"/>
      <c r="CG35" s="157"/>
      <c r="CH35" s="157"/>
      <c r="CI35" s="157"/>
      <c r="CJ35" s="157"/>
      <c r="CK35" s="157"/>
      <c r="CL35" s="157"/>
      <c r="CM35" s="157"/>
      <c r="CN35" s="138"/>
      <c r="CO35" s="138"/>
      <c r="CP35" s="138"/>
      <c r="CQ35" s="138"/>
      <c r="CR35" s="138"/>
      <c r="CS35" s="138"/>
      <c r="CT35" s="142"/>
      <c r="CU35" s="142"/>
      <c r="CV35" s="138"/>
      <c r="CW35" s="142"/>
      <c r="CX35" s="142"/>
      <c r="CY35" s="157"/>
      <c r="CZ35" s="157"/>
      <c r="DA35" s="157"/>
      <c r="DB35" s="157"/>
      <c r="DC35" s="157"/>
      <c r="DD35" s="161"/>
      <c r="DE35" s="157"/>
      <c r="DF35" s="157"/>
      <c r="DG35" s="157"/>
      <c r="DH35" s="157"/>
      <c r="DI35" s="157"/>
      <c r="DJ35" s="138"/>
      <c r="DK35" s="138"/>
      <c r="DL35" s="157"/>
      <c r="DM35" s="157"/>
      <c r="DN35" s="142"/>
      <c r="DO35" s="157"/>
      <c r="DP35" s="157"/>
      <c r="DQ35" s="138"/>
      <c r="DR35" s="142"/>
      <c r="DS35" s="157"/>
      <c r="DT35" s="138"/>
      <c r="DU35" s="157"/>
      <c r="DV35" s="157"/>
      <c r="DW35" s="157"/>
      <c r="DX35" s="161"/>
      <c r="DY35" s="138"/>
      <c r="DZ35" s="157"/>
      <c r="EA35" s="157"/>
      <c r="EB35" s="158"/>
      <c r="EC35" s="158"/>
      <c r="ED35" s="157"/>
      <c r="EE35" s="157"/>
      <c r="EF35" s="157"/>
      <c r="EG35" s="157"/>
      <c r="EH35" s="157"/>
      <c r="EI35" s="161"/>
      <c r="EJ35" s="138"/>
      <c r="EK35" s="157"/>
      <c r="EL35" s="157"/>
      <c r="EM35" s="157"/>
      <c r="EN35" s="157"/>
      <c r="EO35" s="157"/>
      <c r="EP35" s="157"/>
      <c r="EQ35" s="161"/>
      <c r="ER35" s="157"/>
      <c r="ES35" s="157"/>
      <c r="ET35" s="157"/>
      <c r="EU35" s="157"/>
      <c r="EV35" s="157"/>
      <c r="EW35" s="157"/>
      <c r="EX35" s="158"/>
      <c r="EY35" s="158"/>
      <c r="EZ35" s="158"/>
      <c r="FA35" s="158"/>
      <c r="FB35" s="158"/>
      <c r="FC35" s="158"/>
      <c r="FD35" s="158"/>
      <c r="FE35" s="158"/>
      <c r="FF35" s="157"/>
      <c r="FG35" s="157"/>
      <c r="FH35" s="43"/>
      <c r="FI35" s="43"/>
      <c r="FJ35" s="43"/>
      <c r="FK35" s="43"/>
      <c r="FL35" s="43"/>
      <c r="FM35" s="43"/>
      <c r="FN35" s="43"/>
      <c r="FO35" s="43"/>
      <c r="FP35" s="43"/>
      <c r="FQ35" s="43"/>
      <c r="FR35" s="43"/>
      <c r="FS35" s="43"/>
      <c r="FT35" s="43"/>
      <c r="FU35" s="43"/>
      <c r="FV35" s="43"/>
      <c r="FW35" s="43"/>
      <c r="FX35" s="43"/>
      <c r="FY35" s="43" t="e">
        <f>WORKDAY(FY36,#REF!,'Holiday Schedule'!$B$2:$B$30)</f>
        <v>#REF!</v>
      </c>
      <c r="FZ35" s="43" t="e">
        <f>WORKDAY(FZ36,#REF!,'Holiday Schedule'!$B$2:$B$30)</f>
        <v>#REF!</v>
      </c>
      <c r="GA35" s="43"/>
      <c r="GB35" s="43"/>
      <c r="GC35" s="61"/>
      <c r="GD35" s="43"/>
      <c r="GE35" s="43"/>
      <c r="GF35" s="43"/>
      <c r="GG35" s="43"/>
      <c r="GH35" s="43"/>
      <c r="GI35" s="43"/>
      <c r="GJ35" s="45"/>
      <c r="GK35" s="208"/>
      <c r="GL35" s="114"/>
      <c r="GM35" s="43"/>
      <c r="GN35" s="43"/>
      <c r="GO35" s="49">
        <v>42268</v>
      </c>
      <c r="GP35" s="43"/>
      <c r="GQ35" s="61"/>
      <c r="GR35" s="61"/>
      <c r="GS35" s="49">
        <v>42262</v>
      </c>
      <c r="GT35" s="49">
        <v>42262</v>
      </c>
      <c r="GU35" s="49">
        <v>42262</v>
      </c>
      <c r="GV35" s="275">
        <v>42268</v>
      </c>
      <c r="GW35" s="275">
        <v>42269</v>
      </c>
      <c r="GX35" s="271"/>
      <c r="GY35" s="272"/>
      <c r="GZ35" s="272"/>
      <c r="HA35" s="272"/>
      <c r="HB35" s="272"/>
      <c r="HC35" s="272"/>
      <c r="HD35" s="275">
        <v>42269</v>
      </c>
      <c r="HE35" s="276">
        <v>42270</v>
      </c>
      <c r="HF35" s="276">
        <v>42270</v>
      </c>
      <c r="HG35" s="276">
        <v>42270</v>
      </c>
      <c r="HH35" s="276">
        <v>42270</v>
      </c>
      <c r="HI35" s="276">
        <v>42270</v>
      </c>
      <c r="HJ35" s="276">
        <v>42270</v>
      </c>
      <c r="HK35" s="275">
        <v>42268</v>
      </c>
      <c r="HL35" s="272"/>
      <c r="HM35" s="272"/>
    </row>
    <row r="36" spans="1:221">
      <c r="A36" s="32">
        <v>3</v>
      </c>
      <c r="B36" s="83" t="s">
        <v>1002</v>
      </c>
      <c r="C36" s="100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43"/>
      <c r="V36" s="43"/>
      <c r="W36" s="43"/>
      <c r="X36" s="43"/>
      <c r="Y36" s="43"/>
      <c r="Z36" s="43"/>
      <c r="AA36" s="43"/>
      <c r="AB36" s="51">
        <v>42263</v>
      </c>
      <c r="AC36" s="43" t="e">
        <f>WORKDAY(AC37,#REF!,'Holiday Schedule'!$B$2:$B$30)</f>
        <v>#REF!</v>
      </c>
      <c r="AD36" s="43" t="e">
        <f>WORKDAY(AD37,#REF!,'Holiday Schedule'!$B$2:$B$30)</f>
        <v>#REF!</v>
      </c>
      <c r="AE36" s="43" t="e">
        <f>WORKDAY(AE37,#REF!,'Holiday Schedule'!$B$2:$B$30)</f>
        <v>#REF!</v>
      </c>
      <c r="AF36" s="43" t="e">
        <f>WORKDAY(AF37,#REF!,'Holiday Schedule'!$B$2:$B$30)</f>
        <v>#REF!</v>
      </c>
      <c r="AG36" s="43" t="e">
        <f>WORKDAY(AG37,#REF!,'Holiday Schedule'!$B$2:$B$30)</f>
        <v>#REF!</v>
      </c>
      <c r="AH36" s="43" t="e">
        <f>WORKDAY(AH37,#REF!,'Holiday Schedule'!$B$2:$B$30)</f>
        <v>#REF!</v>
      </c>
      <c r="AI36" s="43" t="e">
        <f>WORKDAY(AI37,#REF!,'Holiday Schedule'!$B$2:$B$30)</f>
        <v>#REF!</v>
      </c>
      <c r="AJ36" s="43" t="e">
        <f>WORKDAY(AJ37,#REF!,'Holiday Schedule'!$B$2:$B$30)</f>
        <v>#REF!</v>
      </c>
      <c r="AK36" s="43" t="e">
        <f>WORKDAY(AK37,#REF!,'Holiday Schedule'!$B$2:$B$30)</f>
        <v>#REF!</v>
      </c>
      <c r="AL36" s="43" t="e">
        <f>WORKDAY(AL37,#REF!,'Holiday Schedule'!$B$2:$B$30)</f>
        <v>#REF!</v>
      </c>
      <c r="AM36" s="43" t="e">
        <f>WORKDAY(AM37,#REF!,'Holiday Schedule'!$B$2:$B$30)</f>
        <v>#REF!</v>
      </c>
      <c r="AN36" s="43" t="e">
        <f>WORKDAY(AN37,#REF!,'Holiday Schedule'!$B$2:$B$30)</f>
        <v>#REF!</v>
      </c>
      <c r="AO36" s="43" t="e">
        <f>WORKDAY(AO37,#REF!,'Holiday Schedule'!$B$2:$B$30)</f>
        <v>#REF!</v>
      </c>
      <c r="AP36" s="43" t="e">
        <f>WORKDAY(AP37,#REF!,'Holiday Schedule'!$B$2:$B$30)</f>
        <v>#REF!</v>
      </c>
      <c r="AQ36" s="43" t="e">
        <f>WORKDAY(AQ37,#REF!,'Holiday Schedule'!$B$2:$B$30)</f>
        <v>#REF!</v>
      </c>
      <c r="AR36" s="43" t="e">
        <f>WORKDAY(AR37,#REF!,'Holiday Schedule'!$B$2:$B$30)</f>
        <v>#REF!</v>
      </c>
      <c r="AS36" s="155"/>
      <c r="AT36" s="156"/>
      <c r="AU36" s="156"/>
      <c r="AV36" s="176" t="s">
        <v>844</v>
      </c>
      <c r="AW36" s="177" t="s">
        <v>845</v>
      </c>
      <c r="AX36" s="157"/>
      <c r="AY36" s="138"/>
      <c r="AZ36" s="157"/>
      <c r="BA36" s="157"/>
      <c r="BB36" s="157"/>
      <c r="BC36" s="157"/>
      <c r="BD36" s="157"/>
      <c r="BE36" s="157"/>
      <c r="BF36" s="157"/>
      <c r="BG36" s="158"/>
      <c r="BH36" s="157"/>
      <c r="BI36" s="143" t="s">
        <v>839</v>
      </c>
      <c r="BJ36" s="161"/>
      <c r="BK36" s="157"/>
      <c r="BL36" s="161"/>
      <c r="BM36" s="157"/>
      <c r="BN36" s="157"/>
      <c r="BO36" s="161"/>
      <c r="BP36" s="157"/>
      <c r="BQ36" s="138"/>
      <c r="BR36" s="157"/>
      <c r="BS36" s="157"/>
      <c r="BT36" s="157"/>
      <c r="BU36" s="157"/>
      <c r="BV36" s="142"/>
      <c r="BW36" s="142"/>
      <c r="BX36" s="138"/>
      <c r="BY36" s="138"/>
      <c r="BZ36" s="157"/>
      <c r="CA36" s="157"/>
      <c r="CB36" s="161"/>
      <c r="CC36" s="157"/>
      <c r="CD36" s="161"/>
      <c r="CE36" s="138"/>
      <c r="CF36" s="157"/>
      <c r="CG36" s="157"/>
      <c r="CH36" s="157"/>
      <c r="CI36" s="157"/>
      <c r="CJ36" s="157"/>
      <c r="CK36" s="157"/>
      <c r="CL36" s="157"/>
      <c r="CM36" s="157"/>
      <c r="CN36" s="138"/>
      <c r="CO36" s="138"/>
      <c r="CP36" s="138"/>
      <c r="CQ36" s="138"/>
      <c r="CR36" s="138"/>
      <c r="CS36" s="138"/>
      <c r="CT36" s="142"/>
      <c r="CU36" s="142"/>
      <c r="CV36" s="138"/>
      <c r="CW36" s="142"/>
      <c r="CX36" s="142"/>
      <c r="CY36" s="157"/>
      <c r="CZ36" s="157"/>
      <c r="DA36" s="157"/>
      <c r="DB36" s="157"/>
      <c r="DC36" s="157"/>
      <c r="DD36" s="161"/>
      <c r="DE36" s="157"/>
      <c r="DF36" s="157"/>
      <c r="DG36" s="157"/>
      <c r="DH36" s="157"/>
      <c r="DI36" s="157"/>
      <c r="DJ36" s="168">
        <v>5000908054</v>
      </c>
      <c r="DK36" s="168">
        <v>5000908054</v>
      </c>
      <c r="DL36" s="157"/>
      <c r="DM36" s="157"/>
      <c r="DN36" s="142"/>
      <c r="DO36" s="157"/>
      <c r="DP36" s="157"/>
      <c r="DQ36" s="138"/>
      <c r="DR36" s="142"/>
      <c r="DS36" s="157"/>
      <c r="DT36" s="138"/>
      <c r="DU36" s="157"/>
      <c r="DV36" s="157"/>
      <c r="DW36" s="157"/>
      <c r="DX36" s="161"/>
      <c r="DY36" s="138"/>
      <c r="DZ36" s="157"/>
      <c r="EA36" s="157"/>
      <c r="EB36" s="158"/>
      <c r="EC36" s="158"/>
      <c r="ED36" s="157"/>
      <c r="EE36" s="157"/>
      <c r="EF36" s="157"/>
      <c r="EG36" s="157"/>
      <c r="EH36" s="157"/>
      <c r="EI36" s="161"/>
      <c r="EJ36" s="138"/>
      <c r="EK36" s="157"/>
      <c r="EL36" s="157"/>
      <c r="EM36" s="157"/>
      <c r="EN36" s="157"/>
      <c r="EO36" s="157"/>
      <c r="EP36" s="157"/>
      <c r="EQ36" s="161"/>
      <c r="ER36" s="157"/>
      <c r="ES36" s="157"/>
      <c r="ET36" s="157"/>
      <c r="EU36" s="157"/>
      <c r="EV36" s="157"/>
      <c r="EW36" s="157"/>
      <c r="EX36" s="158"/>
      <c r="EY36" s="158"/>
      <c r="EZ36" s="158"/>
      <c r="FA36" s="158"/>
      <c r="FB36" s="158"/>
      <c r="FC36" s="158"/>
      <c r="FD36" s="158"/>
      <c r="FE36" s="158"/>
      <c r="FF36" s="157"/>
      <c r="FG36" s="157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 t="e">
        <f>WORKDAY(FY37,#REF!,'Holiday Schedule'!$B$2:$B$30)</f>
        <v>#REF!</v>
      </c>
      <c r="FZ36" s="43" t="e">
        <f>WORKDAY(FZ37,#REF!,'Holiday Schedule'!$B$2:$B$30)</f>
        <v>#REF!</v>
      </c>
      <c r="GA36" s="43"/>
      <c r="GB36" s="43"/>
      <c r="GC36" s="61"/>
      <c r="GD36" s="43"/>
      <c r="GE36" s="43"/>
      <c r="GF36" s="43"/>
      <c r="GG36" s="43"/>
      <c r="GH36" s="43"/>
      <c r="GI36" s="43"/>
      <c r="GJ36" s="45"/>
      <c r="GK36" s="208"/>
      <c r="GL36" s="114"/>
      <c r="GM36" s="43"/>
      <c r="GN36" s="43"/>
      <c r="GO36" s="49" t="e">
        <f>WORKDAY(GO37,#REF!,'Holiday Schedule'!$B$2:$B$30)</f>
        <v>#REF!</v>
      </c>
      <c r="GP36" s="43"/>
      <c r="GQ36" s="61"/>
      <c r="GR36" s="61"/>
      <c r="GS36" s="43"/>
      <c r="GT36" s="43"/>
      <c r="GU36" s="43"/>
      <c r="GV36" s="275" t="e">
        <f>WORKDAY(GV37,#REF!,'Holiday Schedule'!$B$2:$B$30)</f>
        <v>#REF!</v>
      </c>
      <c r="GW36" s="275">
        <v>42269</v>
      </c>
      <c r="GX36" s="271"/>
      <c r="GY36" s="272"/>
      <c r="GZ36" s="272"/>
      <c r="HA36" s="272"/>
      <c r="HB36" s="272"/>
      <c r="HC36" s="273"/>
      <c r="HD36" s="274"/>
      <c r="HE36" s="274"/>
      <c r="HF36" s="306"/>
      <c r="HG36" s="306"/>
      <c r="HH36" s="306"/>
      <c r="HI36" s="306"/>
      <c r="HJ36" s="306"/>
      <c r="HK36" s="274"/>
      <c r="HL36" s="271"/>
      <c r="HM36" s="271"/>
    </row>
    <row r="37" spans="1:221">
      <c r="A37" s="32"/>
      <c r="B37" s="83" t="s">
        <v>0</v>
      </c>
      <c r="C37" s="100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43"/>
      <c r="V37" s="43"/>
      <c r="W37" s="43"/>
      <c r="X37" s="43"/>
      <c r="Y37" s="43"/>
      <c r="Z37" s="43"/>
      <c r="AA37" s="43"/>
      <c r="AB37" s="43"/>
      <c r="AC37" s="43" t="e">
        <f>WORKDAY(AC39,#REF!,'Holiday Schedule'!$B$2:$B$30)</f>
        <v>#REF!</v>
      </c>
      <c r="AD37" s="43" t="e">
        <f>WORKDAY(AD39,#REF!,'Holiday Schedule'!$B$2:$B$30)</f>
        <v>#REF!</v>
      </c>
      <c r="AE37" s="43" t="e">
        <f>WORKDAY(AE39,#REF!,'Holiday Schedule'!$B$2:$B$30)</f>
        <v>#REF!</v>
      </c>
      <c r="AF37" s="43" t="e">
        <f>WORKDAY(AF39,#REF!,'Holiday Schedule'!$B$2:$B$30)</f>
        <v>#REF!</v>
      </c>
      <c r="AG37" s="43" t="e">
        <f>WORKDAY(AG39,#REF!,'Holiday Schedule'!$B$2:$B$30)</f>
        <v>#REF!</v>
      </c>
      <c r="AH37" s="43" t="e">
        <f>WORKDAY(AH39,#REF!,'Holiday Schedule'!$B$2:$B$30)</f>
        <v>#REF!</v>
      </c>
      <c r="AI37" s="43" t="e">
        <f>WORKDAY(AI39,#REF!,'Holiday Schedule'!$B$2:$B$30)</f>
        <v>#REF!</v>
      </c>
      <c r="AJ37" s="43" t="e">
        <f>WORKDAY(AJ39,#REF!,'Holiday Schedule'!$B$2:$B$30)</f>
        <v>#REF!</v>
      </c>
      <c r="AK37" s="43" t="e">
        <f>WORKDAY(AK39,#REF!,'Holiday Schedule'!$B$2:$B$30)</f>
        <v>#REF!</v>
      </c>
      <c r="AL37" s="43" t="e">
        <f>WORKDAY(AL39,#REF!,'Holiday Schedule'!$B$2:$B$30)</f>
        <v>#REF!</v>
      </c>
      <c r="AM37" s="43" t="e">
        <f>WORKDAY(AM39,#REF!,'Holiday Schedule'!$B$2:$B$30)</f>
        <v>#REF!</v>
      </c>
      <c r="AN37" s="43" t="e">
        <f>WORKDAY(AN39,#REF!,'Holiday Schedule'!$B$2:$B$30)</f>
        <v>#REF!</v>
      </c>
      <c r="AO37" s="43" t="e">
        <f>WORKDAY(AO39,#REF!,'Holiday Schedule'!$B$2:$B$30)</f>
        <v>#REF!</v>
      </c>
      <c r="AP37" s="43" t="e">
        <f>WORKDAY(AP39,#REF!,'Holiday Schedule'!$B$2:$B$30)</f>
        <v>#REF!</v>
      </c>
      <c r="AQ37" s="43" t="e">
        <f>WORKDAY(AQ39,#REF!,'Holiday Schedule'!$B$2:$B$30)</f>
        <v>#REF!</v>
      </c>
      <c r="AR37" s="43" t="e">
        <f>WORKDAY(AR39,#REF!,'Holiday Schedule'!$B$2:$B$30)</f>
        <v>#REF!</v>
      </c>
      <c r="AS37" s="155"/>
      <c r="AT37" s="156"/>
      <c r="AU37" s="156"/>
      <c r="AV37" s="155"/>
      <c r="AW37" s="156"/>
      <c r="AX37" s="157"/>
      <c r="AY37" s="138"/>
      <c r="AZ37" s="157"/>
      <c r="BA37" s="157"/>
      <c r="BB37" s="157"/>
      <c r="BC37" s="157"/>
      <c r="BD37" s="157"/>
      <c r="BE37" s="157"/>
      <c r="BF37" s="157"/>
      <c r="BG37" s="158"/>
      <c r="BH37" s="157"/>
      <c r="BI37" s="143" t="s">
        <v>839</v>
      </c>
      <c r="BJ37" s="161"/>
      <c r="BK37" s="157"/>
      <c r="BL37" s="161"/>
      <c r="BM37" s="157"/>
      <c r="BN37" s="157"/>
      <c r="BO37" s="161"/>
      <c r="BP37" s="157"/>
      <c r="BQ37" s="138"/>
      <c r="BR37" s="157"/>
      <c r="BS37" s="157"/>
      <c r="BT37" s="157"/>
      <c r="BU37" s="157"/>
      <c r="BV37" s="142"/>
      <c r="BW37" s="142"/>
      <c r="BX37" s="138"/>
      <c r="BY37" s="138"/>
      <c r="BZ37" s="157"/>
      <c r="CA37" s="157"/>
      <c r="CB37" s="161"/>
      <c r="CC37" s="157"/>
      <c r="CD37" s="161"/>
      <c r="CE37" s="138"/>
      <c r="CF37" s="157"/>
      <c r="CG37" s="157"/>
      <c r="CH37" s="157"/>
      <c r="CI37" s="157"/>
      <c r="CJ37" s="157"/>
      <c r="CK37" s="157"/>
      <c r="CL37" s="157"/>
      <c r="CM37" s="157"/>
      <c r="CN37" s="138"/>
      <c r="CO37" s="138"/>
      <c r="CP37" s="138"/>
      <c r="CQ37" s="138"/>
      <c r="CR37" s="138"/>
      <c r="CS37" s="138"/>
      <c r="CT37" s="142"/>
      <c r="CU37" s="142"/>
      <c r="CV37" s="138"/>
      <c r="CW37" s="142"/>
      <c r="CX37" s="142"/>
      <c r="CY37" s="157"/>
      <c r="CZ37" s="157"/>
      <c r="DA37" s="157"/>
      <c r="DB37" s="157"/>
      <c r="DC37" s="157"/>
      <c r="DD37" s="161"/>
      <c r="DE37" s="157"/>
      <c r="DF37" s="157"/>
      <c r="DG37" s="157"/>
      <c r="DH37" s="157"/>
      <c r="DI37" s="157"/>
      <c r="DJ37" s="138"/>
      <c r="DK37" s="138"/>
      <c r="DL37" s="157"/>
      <c r="DM37" s="157"/>
      <c r="DN37" s="142"/>
      <c r="DO37" s="157"/>
      <c r="DP37" s="157"/>
      <c r="DQ37" s="138"/>
      <c r="DR37" s="142"/>
      <c r="DS37" s="157"/>
      <c r="DT37" s="138"/>
      <c r="DU37" s="157"/>
      <c r="DV37" s="157"/>
      <c r="DW37" s="157"/>
      <c r="DX37" s="161"/>
      <c r="DY37" s="138"/>
      <c r="DZ37" s="157"/>
      <c r="EA37" s="157"/>
      <c r="EB37" s="158"/>
      <c r="EC37" s="158"/>
      <c r="ED37" s="157"/>
      <c r="EE37" s="157"/>
      <c r="EF37" s="157"/>
      <c r="EG37" s="157"/>
      <c r="EH37" s="157"/>
      <c r="EI37" s="161"/>
      <c r="EJ37" s="138"/>
      <c r="EK37" s="157"/>
      <c r="EL37" s="157"/>
      <c r="EM37" s="157"/>
      <c r="EN37" s="157"/>
      <c r="EO37" s="157"/>
      <c r="EP37" s="157"/>
      <c r="EQ37" s="161"/>
      <c r="ER37" s="157"/>
      <c r="ES37" s="157"/>
      <c r="ET37" s="157"/>
      <c r="EU37" s="157"/>
      <c r="EV37" s="157"/>
      <c r="EW37" s="157"/>
      <c r="EX37" s="158"/>
      <c r="EY37" s="158"/>
      <c r="EZ37" s="158"/>
      <c r="FA37" s="158"/>
      <c r="FB37" s="158"/>
      <c r="FC37" s="158"/>
      <c r="FD37" s="158"/>
      <c r="FE37" s="158"/>
      <c r="FF37" s="157"/>
      <c r="FG37" s="157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 t="e">
        <f>WORKDAY(FY39,#REF!,'Holiday Schedule'!$B$2:$B$30)</f>
        <v>#REF!</v>
      </c>
      <c r="FZ37" s="43" t="e">
        <f>WORKDAY(FZ39,#REF!,'Holiday Schedule'!$B$2:$B$30)</f>
        <v>#REF!</v>
      </c>
      <c r="GA37" s="43"/>
      <c r="GB37" s="43"/>
      <c r="GC37" s="61"/>
      <c r="GD37" s="43"/>
      <c r="GE37" s="43"/>
      <c r="GF37" s="43"/>
      <c r="GG37" s="43"/>
      <c r="GH37" s="43"/>
      <c r="GI37" s="43"/>
      <c r="GJ37" s="45"/>
      <c r="GK37" s="208"/>
      <c r="GL37" s="114"/>
      <c r="GM37" s="43"/>
      <c r="GN37" s="43"/>
      <c r="GO37" s="49">
        <v>42258</v>
      </c>
      <c r="GP37" s="43"/>
      <c r="GQ37" s="61"/>
      <c r="GR37" s="61"/>
      <c r="GS37" s="43"/>
      <c r="GT37" s="43"/>
      <c r="GU37" s="43"/>
      <c r="GV37" s="275">
        <v>42252</v>
      </c>
      <c r="GW37" s="275">
        <v>42252</v>
      </c>
      <c r="GX37" s="271"/>
      <c r="GY37" s="272"/>
      <c r="GZ37" s="272"/>
      <c r="HA37" s="272"/>
      <c r="HB37" s="272"/>
      <c r="HC37" s="272"/>
      <c r="HD37" s="275">
        <v>42269</v>
      </c>
      <c r="HE37" s="275">
        <v>42264</v>
      </c>
      <c r="HF37" s="275">
        <v>42264</v>
      </c>
      <c r="HG37" s="275">
        <v>42264</v>
      </c>
      <c r="HH37" s="275">
        <v>42269</v>
      </c>
      <c r="HI37" s="275">
        <v>42270</v>
      </c>
      <c r="HJ37" s="275">
        <v>42270</v>
      </c>
      <c r="HK37" s="275" t="e">
        <f>WORKDAY(HK38,#REF!,'Holiday Schedule'!$B$2:$B$30)</f>
        <v>#REF!</v>
      </c>
      <c r="HL37" s="272"/>
      <c r="HM37" s="272"/>
    </row>
    <row r="38" spans="1:221" s="1" customFormat="1">
      <c r="A38" s="32">
        <v>1</v>
      </c>
      <c r="B38" s="308" t="s">
        <v>1001</v>
      </c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55"/>
      <c r="AT38" s="156"/>
      <c r="AU38" s="156"/>
      <c r="AV38" s="155"/>
      <c r="AW38" s="156"/>
      <c r="AX38" s="157"/>
      <c r="AY38" s="138"/>
      <c r="AZ38" s="157"/>
      <c r="BA38" s="157"/>
      <c r="BB38" s="157"/>
      <c r="BC38" s="157"/>
      <c r="BD38" s="157"/>
      <c r="BE38" s="157"/>
      <c r="BF38" s="157"/>
      <c r="BG38" s="158"/>
      <c r="BH38" s="157"/>
      <c r="BI38" s="143"/>
      <c r="BJ38" s="161"/>
      <c r="BK38" s="157"/>
      <c r="BL38" s="161"/>
      <c r="BM38" s="157"/>
      <c r="BN38" s="157"/>
      <c r="BO38" s="161"/>
      <c r="BP38" s="157"/>
      <c r="BQ38" s="138"/>
      <c r="BR38" s="157"/>
      <c r="BS38" s="157"/>
      <c r="BT38" s="157"/>
      <c r="BU38" s="157"/>
      <c r="BV38" s="142"/>
      <c r="BW38" s="142"/>
      <c r="BX38" s="138"/>
      <c r="BY38" s="138"/>
      <c r="BZ38" s="157"/>
      <c r="CA38" s="157"/>
      <c r="CB38" s="161"/>
      <c r="CC38" s="157"/>
      <c r="CD38" s="161"/>
      <c r="CE38" s="138"/>
      <c r="CF38" s="157"/>
      <c r="CG38" s="157"/>
      <c r="CH38" s="157"/>
      <c r="CI38" s="157"/>
      <c r="CJ38" s="157"/>
      <c r="CK38" s="157"/>
      <c r="CL38" s="157"/>
      <c r="CM38" s="157"/>
      <c r="CN38" s="138"/>
      <c r="CO38" s="138"/>
      <c r="CP38" s="138"/>
      <c r="CQ38" s="138"/>
      <c r="CR38" s="138"/>
      <c r="CS38" s="138"/>
      <c r="CT38" s="142"/>
      <c r="CU38" s="142"/>
      <c r="CV38" s="138"/>
      <c r="CW38" s="142"/>
      <c r="CX38" s="142"/>
      <c r="CY38" s="157"/>
      <c r="CZ38" s="157"/>
      <c r="DA38" s="157"/>
      <c r="DB38" s="157"/>
      <c r="DC38" s="157"/>
      <c r="DD38" s="161"/>
      <c r="DE38" s="157"/>
      <c r="DF38" s="157"/>
      <c r="DG38" s="157"/>
      <c r="DH38" s="157"/>
      <c r="DI38" s="157"/>
      <c r="DJ38" s="138"/>
      <c r="DK38" s="138"/>
      <c r="DL38" s="157"/>
      <c r="DM38" s="157"/>
      <c r="DN38" s="142"/>
      <c r="DO38" s="157"/>
      <c r="DP38" s="157"/>
      <c r="DQ38" s="138"/>
      <c r="DR38" s="142"/>
      <c r="DS38" s="157"/>
      <c r="DT38" s="138"/>
      <c r="DU38" s="157"/>
      <c r="DV38" s="157"/>
      <c r="DW38" s="157"/>
      <c r="DX38" s="161"/>
      <c r="DY38" s="138"/>
      <c r="DZ38" s="157"/>
      <c r="EA38" s="157"/>
      <c r="EB38" s="158"/>
      <c r="EC38" s="158"/>
      <c r="ED38" s="157"/>
      <c r="EE38" s="157"/>
      <c r="EF38" s="157"/>
      <c r="EG38" s="157"/>
      <c r="EH38" s="157"/>
      <c r="EI38" s="161"/>
      <c r="EJ38" s="138"/>
      <c r="EK38" s="157"/>
      <c r="EL38" s="157"/>
      <c r="EM38" s="157"/>
      <c r="EN38" s="157"/>
      <c r="EO38" s="157"/>
      <c r="EP38" s="157"/>
      <c r="EQ38" s="161"/>
      <c r="ER38" s="157"/>
      <c r="ES38" s="157"/>
      <c r="ET38" s="157"/>
      <c r="EU38" s="157"/>
      <c r="EV38" s="157"/>
      <c r="EW38" s="157"/>
      <c r="EX38" s="158"/>
      <c r="EY38" s="158"/>
      <c r="EZ38" s="158"/>
      <c r="FA38" s="158"/>
      <c r="FB38" s="158"/>
      <c r="FC38" s="158"/>
      <c r="FD38" s="158"/>
      <c r="FE38" s="158"/>
      <c r="FF38" s="157"/>
      <c r="FG38" s="157"/>
      <c r="FH38" s="100"/>
      <c r="FI38" s="100"/>
      <c r="FJ38" s="100"/>
      <c r="FK38" s="100"/>
      <c r="FL38" s="100"/>
      <c r="FM38" s="100"/>
      <c r="FN38" s="100"/>
      <c r="FO38" s="100"/>
      <c r="FP38" s="100"/>
      <c r="FQ38" s="100"/>
      <c r="FR38" s="100"/>
      <c r="FS38" s="100"/>
      <c r="FT38" s="100"/>
      <c r="FU38" s="100"/>
      <c r="FV38" s="100"/>
      <c r="FW38" s="100"/>
      <c r="FX38" s="100"/>
      <c r="FY38" s="100"/>
      <c r="FZ38" s="100"/>
      <c r="GA38" s="100"/>
      <c r="GB38" s="100"/>
      <c r="GC38" s="100"/>
      <c r="GD38" s="100"/>
      <c r="GE38" s="100"/>
      <c r="GF38" s="100"/>
      <c r="GG38" s="100"/>
      <c r="GH38" s="100"/>
      <c r="GI38" s="100"/>
      <c r="GJ38" s="228"/>
      <c r="GK38" s="309"/>
      <c r="GL38" s="114"/>
      <c r="GM38" s="100"/>
      <c r="GN38" s="100"/>
      <c r="GO38" s="102"/>
      <c r="GP38" s="100"/>
      <c r="GQ38" s="100"/>
      <c r="GR38" s="100"/>
      <c r="GS38" s="100"/>
      <c r="GT38" s="100"/>
      <c r="GU38" s="100"/>
      <c r="GV38" s="274"/>
      <c r="GW38" s="274"/>
      <c r="GX38" s="273"/>
      <c r="GY38" s="273"/>
      <c r="GZ38" s="273"/>
      <c r="HA38" s="273"/>
      <c r="HB38" s="273"/>
      <c r="HC38" s="272"/>
      <c r="HD38" s="275" t="e">
        <f>WORKDAY(HD39,#REF!,'Holiday Schedule'!$B$2:$B$30)</f>
        <v>#REF!</v>
      </c>
      <c r="HE38" s="275">
        <v>42252</v>
      </c>
      <c r="HF38" s="275">
        <v>42252</v>
      </c>
      <c r="HG38" s="275">
        <v>42252</v>
      </c>
      <c r="HH38" s="275">
        <v>42252</v>
      </c>
      <c r="HI38" s="275">
        <v>42252</v>
      </c>
      <c r="HJ38" s="275">
        <v>42252</v>
      </c>
      <c r="HK38" s="284">
        <v>42249</v>
      </c>
      <c r="HL38" s="272"/>
      <c r="HM38" s="272"/>
    </row>
    <row r="39" spans="1:221">
      <c r="A39" s="32">
        <v>8</v>
      </c>
      <c r="B39" s="97" t="s">
        <v>1</v>
      </c>
      <c r="C39" s="100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43"/>
      <c r="V39" s="43"/>
      <c r="W39" s="43"/>
      <c r="X39" s="43"/>
      <c r="Y39" s="43"/>
      <c r="Z39" s="43"/>
      <c r="AA39" s="43"/>
      <c r="AB39" s="43"/>
      <c r="AC39" s="43" t="e">
        <f>WORKDAY(AC40,#REF!,'Holiday Schedule'!$B$2:$B$30)</f>
        <v>#REF!</v>
      </c>
      <c r="AD39" s="43" t="e">
        <f>WORKDAY(AD40,#REF!,'Holiday Schedule'!$B$2:$B$30)</f>
        <v>#REF!</v>
      </c>
      <c r="AE39" s="43" t="e">
        <f>WORKDAY(AE40,#REF!,'Holiday Schedule'!$B$2:$B$30)</f>
        <v>#REF!</v>
      </c>
      <c r="AF39" s="43" t="e">
        <f>WORKDAY(AF40,#REF!,'Holiday Schedule'!$B$2:$B$30)</f>
        <v>#REF!</v>
      </c>
      <c r="AG39" s="43" t="e">
        <f>WORKDAY(AG40,#REF!,'Holiday Schedule'!$B$2:$B$30)</f>
        <v>#REF!</v>
      </c>
      <c r="AH39" s="43" t="e">
        <f>WORKDAY(AH40,#REF!,'Holiday Schedule'!$B$2:$B$30)</f>
        <v>#REF!</v>
      </c>
      <c r="AI39" s="43" t="e">
        <f>WORKDAY(AI40,#REF!,'Holiday Schedule'!$B$2:$B$30)</f>
        <v>#REF!</v>
      </c>
      <c r="AJ39" s="43" t="e">
        <f>WORKDAY(AJ40,#REF!,'Holiday Schedule'!$B$2:$B$30)</f>
        <v>#REF!</v>
      </c>
      <c r="AK39" s="43" t="e">
        <f>WORKDAY(AK40,#REF!,'Holiday Schedule'!$B$2:$B$30)</f>
        <v>#REF!</v>
      </c>
      <c r="AL39" s="43" t="e">
        <f>WORKDAY(AL40,#REF!,'Holiday Schedule'!$B$2:$B$30)</f>
        <v>#REF!</v>
      </c>
      <c r="AM39" s="43" t="e">
        <f>WORKDAY(AM40,#REF!,'Holiday Schedule'!$B$2:$B$30)</f>
        <v>#REF!</v>
      </c>
      <c r="AN39" s="43" t="e">
        <f>WORKDAY(AN40,#REF!,'Holiday Schedule'!$B$2:$B$30)</f>
        <v>#REF!</v>
      </c>
      <c r="AO39" s="43" t="e">
        <f>WORKDAY(AO40,#REF!,'Holiday Schedule'!$B$2:$B$30)</f>
        <v>#REF!</v>
      </c>
      <c r="AP39" s="43" t="e">
        <f>WORKDAY(AP40,#REF!,'Holiday Schedule'!$B$2:$B$30)</f>
        <v>#REF!</v>
      </c>
      <c r="AQ39" s="43" t="e">
        <f>WORKDAY(AQ40,#REF!,'Holiday Schedule'!$B$2:$B$30)</f>
        <v>#REF!</v>
      </c>
      <c r="AR39" s="43" t="e">
        <f>WORKDAY(AR40,#REF!,'Holiday Schedule'!$B$2:$B$30)</f>
        <v>#REF!</v>
      </c>
      <c r="AS39" s="155"/>
      <c r="AT39" s="156"/>
      <c r="AU39" s="156"/>
      <c r="AV39" s="155"/>
      <c r="AW39" s="156"/>
      <c r="AX39" s="157"/>
      <c r="AY39" s="138"/>
      <c r="AZ39" s="157"/>
      <c r="BA39" s="157"/>
      <c r="BB39" s="157"/>
      <c r="BC39" s="157"/>
      <c r="BD39" s="157"/>
      <c r="BE39" s="157"/>
      <c r="BF39" s="157"/>
      <c r="BG39" s="158"/>
      <c r="BH39" s="157"/>
      <c r="BI39" s="138"/>
      <c r="BJ39" s="161"/>
      <c r="BK39" s="157"/>
      <c r="BL39" s="161"/>
      <c r="BM39" s="157"/>
      <c r="BN39" s="157"/>
      <c r="BO39" s="161"/>
      <c r="BP39" s="157"/>
      <c r="BQ39" s="138"/>
      <c r="BR39" s="157"/>
      <c r="BS39" s="169" t="s">
        <v>847</v>
      </c>
      <c r="BT39" s="157"/>
      <c r="BU39" s="169" t="s">
        <v>847</v>
      </c>
      <c r="BV39" s="142"/>
      <c r="BW39" s="142"/>
      <c r="BX39" s="138"/>
      <c r="BY39" s="138"/>
      <c r="BZ39" s="157"/>
      <c r="CA39" s="157"/>
      <c r="CB39" s="161"/>
      <c r="CC39" s="157"/>
      <c r="CD39" s="161"/>
      <c r="CE39" s="138"/>
      <c r="CF39" s="157"/>
      <c r="CG39" s="157"/>
      <c r="CH39" s="157"/>
      <c r="CI39" s="157"/>
      <c r="CJ39" s="157"/>
      <c r="CK39" s="157"/>
      <c r="CL39" s="157"/>
      <c r="CM39" s="157"/>
      <c r="CN39" s="138"/>
      <c r="CO39" s="138"/>
      <c r="CP39" s="138"/>
      <c r="CQ39" s="138"/>
      <c r="CR39" s="138"/>
      <c r="CS39" s="138"/>
      <c r="CT39" s="142"/>
      <c r="CU39" s="142"/>
      <c r="CV39" s="138"/>
      <c r="CW39" s="142"/>
      <c r="CX39" s="142"/>
      <c r="CY39" s="157"/>
      <c r="CZ39" s="157"/>
      <c r="DA39" s="157"/>
      <c r="DB39" s="157"/>
      <c r="DC39" s="157"/>
      <c r="DD39" s="161"/>
      <c r="DE39" s="157"/>
      <c r="DF39" s="157"/>
      <c r="DG39" s="157"/>
      <c r="DH39" s="157"/>
      <c r="DI39" s="157"/>
      <c r="DJ39" s="138"/>
      <c r="DK39" s="138"/>
      <c r="DL39" s="157"/>
      <c r="DM39" s="157"/>
      <c r="DN39" s="142"/>
      <c r="DO39" s="157"/>
      <c r="DP39" s="157"/>
      <c r="DQ39" s="138"/>
      <c r="DR39" s="142"/>
      <c r="DS39" s="157"/>
      <c r="DT39" s="138"/>
      <c r="DU39" s="157"/>
      <c r="DV39" s="157"/>
      <c r="DW39" s="157"/>
      <c r="DX39" s="161"/>
      <c r="DY39" s="138"/>
      <c r="DZ39" s="157"/>
      <c r="EA39" s="157"/>
      <c r="EB39" s="158"/>
      <c r="EC39" s="158"/>
      <c r="ED39" s="157"/>
      <c r="EE39" s="157"/>
      <c r="EF39" s="157"/>
      <c r="EG39" s="169" t="s">
        <v>848</v>
      </c>
      <c r="EH39" s="157"/>
      <c r="EI39" s="161"/>
      <c r="EJ39" s="138"/>
      <c r="EK39" s="157"/>
      <c r="EL39" s="157"/>
      <c r="EM39" s="157"/>
      <c r="EN39" s="157"/>
      <c r="EO39" s="157"/>
      <c r="EP39" s="157"/>
      <c r="EQ39" s="161"/>
      <c r="ER39" s="157"/>
      <c r="ES39" s="157"/>
      <c r="ET39" s="157"/>
      <c r="EU39" s="157"/>
      <c r="EV39" s="157"/>
      <c r="EW39" s="157"/>
      <c r="EX39" s="158"/>
      <c r="EY39" s="158"/>
      <c r="EZ39" s="158"/>
      <c r="FA39" s="158"/>
      <c r="FB39" s="158"/>
      <c r="FC39" s="158"/>
      <c r="FD39" s="158"/>
      <c r="FE39" s="158"/>
      <c r="FF39" s="157"/>
      <c r="FG39" s="157"/>
      <c r="FH39" s="43"/>
      <c r="FI39" s="43"/>
      <c r="FJ39" s="43"/>
      <c r="FK39" s="43"/>
      <c r="FL39" s="43"/>
      <c r="FM39" s="43"/>
      <c r="FN39" s="43"/>
      <c r="FO39" s="43"/>
      <c r="FP39" s="43"/>
      <c r="FQ39" s="43"/>
      <c r="FR39" s="43"/>
      <c r="FS39" s="43"/>
      <c r="FT39" s="43"/>
      <c r="FU39" s="43"/>
      <c r="FV39" s="43"/>
      <c r="FW39" s="43"/>
      <c r="FX39" s="43"/>
      <c r="FY39" s="51">
        <v>42182</v>
      </c>
      <c r="FZ39" s="51">
        <v>42202</v>
      </c>
      <c r="GA39" s="43"/>
      <c r="GB39" s="43"/>
      <c r="GC39" s="61"/>
      <c r="GD39" s="43"/>
      <c r="GE39" s="43"/>
      <c r="GF39" s="43"/>
      <c r="GG39" s="43"/>
      <c r="GH39" s="43"/>
      <c r="GI39" s="43"/>
      <c r="GJ39" s="45"/>
      <c r="GK39" s="208"/>
      <c r="GL39" s="114"/>
      <c r="GM39" s="43"/>
      <c r="GN39" s="43"/>
      <c r="GO39" s="43"/>
      <c r="GP39" s="43"/>
      <c r="GQ39" s="61"/>
      <c r="GR39" s="61"/>
      <c r="GS39" s="43"/>
      <c r="GT39" s="43"/>
      <c r="GU39" s="43"/>
      <c r="GV39" s="275">
        <v>42251</v>
      </c>
      <c r="GW39" s="275">
        <v>42251</v>
      </c>
      <c r="GX39" s="271"/>
      <c r="GY39" s="272"/>
      <c r="GZ39" s="272"/>
      <c r="HA39" s="272"/>
      <c r="HB39" s="272"/>
      <c r="HC39" s="272"/>
      <c r="HD39" s="275">
        <v>42255</v>
      </c>
      <c r="HE39" s="275">
        <v>42251</v>
      </c>
      <c r="HF39" s="275">
        <v>42251</v>
      </c>
      <c r="HG39" s="275">
        <v>42251</v>
      </c>
      <c r="HH39" s="275">
        <v>42251</v>
      </c>
      <c r="HI39" s="275">
        <v>42251</v>
      </c>
      <c r="HJ39" s="275">
        <v>42251</v>
      </c>
      <c r="HK39" s="272"/>
      <c r="HL39" s="272"/>
      <c r="HM39" s="272"/>
    </row>
    <row r="40" spans="1:221">
      <c r="A40" s="32">
        <v>1</v>
      </c>
      <c r="B40" s="82" t="s">
        <v>52</v>
      </c>
      <c r="C40" s="100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43"/>
      <c r="V40" s="43"/>
      <c r="W40" s="43"/>
      <c r="X40" s="43"/>
      <c r="Y40" s="43"/>
      <c r="Z40" s="43"/>
      <c r="AA40" s="43"/>
      <c r="AB40" s="43"/>
      <c r="AC40" s="43" t="e">
        <f>WORKDAY(AC41,#REF!,'Holiday Schedule'!$B$2:$B$30)</f>
        <v>#REF!</v>
      </c>
      <c r="AD40" s="43" t="e">
        <f>WORKDAY(AD41,#REF!,'Holiday Schedule'!$B$2:$B$30)</f>
        <v>#REF!</v>
      </c>
      <c r="AE40" s="43" t="e">
        <f>WORKDAY(AE41,#REF!,'Holiday Schedule'!$B$2:$B$30)</f>
        <v>#REF!</v>
      </c>
      <c r="AF40" s="43" t="e">
        <f>WORKDAY(AF41,#REF!,'Holiday Schedule'!$B$2:$B$30)</f>
        <v>#REF!</v>
      </c>
      <c r="AG40" s="43" t="e">
        <f>WORKDAY(AG41,#REF!,'Holiday Schedule'!$B$2:$B$30)</f>
        <v>#REF!</v>
      </c>
      <c r="AH40" s="43" t="e">
        <f>WORKDAY(AH41,#REF!,'Holiday Schedule'!$B$2:$B$30)</f>
        <v>#REF!</v>
      </c>
      <c r="AI40" s="43" t="e">
        <f>WORKDAY(AI41,#REF!,'Holiday Schedule'!$B$2:$B$30)</f>
        <v>#REF!</v>
      </c>
      <c r="AJ40" s="43" t="e">
        <f>WORKDAY(AJ41,#REF!,'Holiday Schedule'!$B$2:$B$30)</f>
        <v>#REF!</v>
      </c>
      <c r="AK40" s="43" t="e">
        <f>WORKDAY(AK41,#REF!,'Holiday Schedule'!$B$2:$B$30)</f>
        <v>#REF!</v>
      </c>
      <c r="AL40" s="43" t="e">
        <f>WORKDAY(AL41,#REF!,'Holiday Schedule'!$B$2:$B$30)</f>
        <v>#REF!</v>
      </c>
      <c r="AM40" s="43" t="e">
        <f>WORKDAY(AM41,#REF!,'Holiday Schedule'!$B$2:$B$30)</f>
        <v>#REF!</v>
      </c>
      <c r="AN40" s="43" t="e">
        <f>WORKDAY(AN41,#REF!,'Holiday Schedule'!$B$2:$B$30)</f>
        <v>#REF!</v>
      </c>
      <c r="AO40" s="43" t="e">
        <f>WORKDAY(AO41,#REF!,'Holiday Schedule'!$B$2:$B$30)</f>
        <v>#REF!</v>
      </c>
      <c r="AP40" s="43" t="e">
        <f>WORKDAY(AP41,#REF!,'Holiday Schedule'!$B$2:$B$30)</f>
        <v>#REF!</v>
      </c>
      <c r="AQ40" s="43" t="e">
        <f>WORKDAY(AQ41,#REF!,'Holiday Schedule'!$B$2:$B$30)</f>
        <v>#REF!</v>
      </c>
      <c r="AR40" s="43" t="e">
        <f>WORKDAY(AR41,#REF!,'Holiday Schedule'!$B$2:$B$30)</f>
        <v>#REF!</v>
      </c>
      <c r="AS40" s="155"/>
      <c r="AT40" s="156"/>
      <c r="AU40" s="156"/>
      <c r="AV40" s="155"/>
      <c r="AW40" s="156"/>
      <c r="AX40" s="157"/>
      <c r="AY40" s="138"/>
      <c r="AZ40" s="157"/>
      <c r="BA40" s="157"/>
      <c r="BB40" s="157"/>
      <c r="BC40" s="157"/>
      <c r="BD40" s="157"/>
      <c r="BE40" s="157"/>
      <c r="BF40" s="157"/>
      <c r="BG40" s="158"/>
      <c r="BH40" s="157"/>
      <c r="BI40" s="138"/>
      <c r="BJ40" s="161"/>
      <c r="BK40" s="157"/>
      <c r="BL40" s="161"/>
      <c r="BM40" s="157"/>
      <c r="BN40" s="157"/>
      <c r="BO40" s="161"/>
      <c r="BP40" s="157"/>
      <c r="BQ40" s="138"/>
      <c r="BR40" s="157"/>
      <c r="BS40" s="157"/>
      <c r="BT40" s="157"/>
      <c r="BU40" s="157"/>
      <c r="BV40" s="179" t="s">
        <v>849</v>
      </c>
      <c r="BW40" s="179" t="s">
        <v>849</v>
      </c>
      <c r="BX40" s="179" t="s">
        <v>849</v>
      </c>
      <c r="BY40" s="179" t="s">
        <v>849</v>
      </c>
      <c r="BZ40" s="157"/>
      <c r="CA40" s="157"/>
      <c r="CB40" s="161"/>
      <c r="CC40" s="157"/>
      <c r="CD40" s="161"/>
      <c r="CE40" s="138"/>
      <c r="CF40" s="157"/>
      <c r="CG40" s="157"/>
      <c r="CH40" s="157"/>
      <c r="CI40" s="157"/>
      <c r="CJ40" s="157"/>
      <c r="CK40" s="157"/>
      <c r="CL40" s="169" t="s">
        <v>850</v>
      </c>
      <c r="CM40" s="169" t="s">
        <v>850</v>
      </c>
      <c r="CN40" s="138"/>
      <c r="CO40" s="179" t="s">
        <v>849</v>
      </c>
      <c r="CP40" s="138"/>
      <c r="CQ40" s="179" t="s">
        <v>849</v>
      </c>
      <c r="CR40" s="179" t="s">
        <v>849</v>
      </c>
      <c r="CS40" s="179" t="s">
        <v>849</v>
      </c>
      <c r="CT40" s="142"/>
      <c r="CU40" s="142"/>
      <c r="CV40" s="138"/>
      <c r="CW40" s="142"/>
      <c r="CX40" s="142"/>
      <c r="CY40" s="169" t="s">
        <v>851</v>
      </c>
      <c r="CZ40" s="169" t="s">
        <v>851</v>
      </c>
      <c r="DA40" s="157"/>
      <c r="DB40" s="157"/>
      <c r="DC40" s="157"/>
      <c r="DD40" s="161"/>
      <c r="DE40" s="157"/>
      <c r="DF40" s="157"/>
      <c r="DG40" s="157"/>
      <c r="DH40" s="157"/>
      <c r="DI40" s="157"/>
      <c r="DJ40" s="138"/>
      <c r="DK40" s="138"/>
      <c r="DL40" s="157"/>
      <c r="DM40" s="157"/>
      <c r="DN40" s="142"/>
      <c r="DO40" s="157"/>
      <c r="DP40" s="157"/>
      <c r="DQ40" s="138"/>
      <c r="DR40" s="142"/>
      <c r="DS40" s="157"/>
      <c r="DT40" s="138"/>
      <c r="DU40" s="157"/>
      <c r="DV40" s="157"/>
      <c r="DW40" s="157"/>
      <c r="DX40" s="161"/>
      <c r="DY40" s="138"/>
      <c r="DZ40" s="157"/>
      <c r="EA40" s="157"/>
      <c r="EB40" s="158"/>
      <c r="EC40" s="158"/>
      <c r="ED40" s="157"/>
      <c r="EE40" s="157"/>
      <c r="EF40" s="157"/>
      <c r="EG40" s="157"/>
      <c r="EH40" s="157"/>
      <c r="EI40" s="161"/>
      <c r="EJ40" s="138"/>
      <c r="EK40" s="157"/>
      <c r="EL40" s="157"/>
      <c r="EM40" s="157"/>
      <c r="EN40" s="157"/>
      <c r="EO40" s="157"/>
      <c r="EP40" s="157"/>
      <c r="EQ40" s="161"/>
      <c r="ER40" s="157"/>
      <c r="ES40" s="157"/>
      <c r="ET40" s="157"/>
      <c r="EU40" s="157"/>
      <c r="EV40" s="157"/>
      <c r="EW40" s="157"/>
      <c r="EX40" s="158"/>
      <c r="EY40" s="158"/>
      <c r="EZ40" s="158"/>
      <c r="FA40" s="158"/>
      <c r="FB40" s="158"/>
      <c r="FC40" s="158"/>
      <c r="FD40" s="158"/>
      <c r="FE40" s="158"/>
      <c r="FF40" s="157"/>
      <c r="FG40" s="157"/>
      <c r="FH40" s="43"/>
      <c r="FI40" s="43"/>
      <c r="FJ40" s="43"/>
      <c r="FK40" s="43"/>
      <c r="FL40" s="43"/>
      <c r="FM40" s="43"/>
      <c r="FN40" s="43"/>
      <c r="FO40" s="43"/>
      <c r="FP40" s="43"/>
      <c r="FQ40" s="43"/>
      <c r="FR40" s="43"/>
      <c r="FS40" s="43"/>
      <c r="FT40" s="43"/>
      <c r="FU40" s="43"/>
      <c r="FV40" s="43"/>
      <c r="FW40" s="43"/>
      <c r="FX40" s="43"/>
      <c r="FY40" s="43"/>
      <c r="FZ40" s="43"/>
      <c r="GA40" s="43"/>
      <c r="GB40" s="43"/>
      <c r="GC40" s="61"/>
      <c r="GD40" s="43"/>
      <c r="GE40" s="43"/>
      <c r="GF40" s="43"/>
      <c r="GG40" s="43"/>
      <c r="GH40" s="43"/>
      <c r="GI40" s="43"/>
      <c r="GJ40" s="45"/>
      <c r="GK40" s="208"/>
      <c r="GL40" s="114"/>
      <c r="GM40" s="43"/>
      <c r="GN40" s="43"/>
      <c r="GO40" s="43"/>
      <c r="GP40" s="43"/>
      <c r="GQ40" s="61"/>
      <c r="GR40" s="61"/>
      <c r="GS40" s="43"/>
      <c r="GT40" s="43"/>
      <c r="GU40" s="43"/>
      <c r="GV40" s="272"/>
      <c r="GW40" s="272"/>
      <c r="GX40" s="271"/>
      <c r="GY40" s="272"/>
      <c r="GZ40" s="272"/>
      <c r="HA40" s="272"/>
      <c r="HB40" s="272"/>
      <c r="HC40" s="272"/>
      <c r="HD40" s="272"/>
      <c r="HE40" s="272"/>
      <c r="HF40" s="272"/>
      <c r="HG40" s="272"/>
      <c r="HH40" s="272"/>
      <c r="HI40" s="272"/>
      <c r="HJ40" s="272"/>
      <c r="HK40" s="272"/>
      <c r="HL40" s="272"/>
      <c r="HM40" s="272"/>
    </row>
    <row r="41" spans="1:221">
      <c r="A41" s="32">
        <v>1</v>
      </c>
      <c r="B41" s="84" t="s">
        <v>55</v>
      </c>
      <c r="C41" s="100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43"/>
      <c r="V41" s="43"/>
      <c r="W41" s="43"/>
      <c r="X41" s="43"/>
      <c r="Y41" s="43"/>
      <c r="Z41" s="43"/>
      <c r="AA41" s="43"/>
      <c r="AB41" s="43"/>
      <c r="AC41" s="58">
        <v>42179</v>
      </c>
      <c r="AD41" s="58">
        <v>42175</v>
      </c>
      <c r="AE41" s="58">
        <v>42217</v>
      </c>
      <c r="AF41" s="58">
        <v>42213</v>
      </c>
      <c r="AG41" s="58">
        <v>42212</v>
      </c>
      <c r="AH41" s="58">
        <v>42212</v>
      </c>
      <c r="AI41" s="58">
        <v>42212</v>
      </c>
      <c r="AJ41" s="58">
        <v>42212</v>
      </c>
      <c r="AK41" s="58">
        <v>42212</v>
      </c>
      <c r="AL41" s="58">
        <v>42217</v>
      </c>
      <c r="AM41" s="58">
        <v>42212</v>
      </c>
      <c r="AN41" s="58">
        <v>42212</v>
      </c>
      <c r="AO41" s="58">
        <v>42217</v>
      </c>
      <c r="AP41" s="58">
        <v>42232</v>
      </c>
      <c r="AQ41" s="58">
        <v>42241</v>
      </c>
      <c r="AR41" s="43" t="e">
        <f>WORKDAY(AR42,#REF!,'Holiday Schedule'!$B$2:$B$30)</f>
        <v>#REF!</v>
      </c>
      <c r="AS41" s="155"/>
      <c r="AT41" s="156"/>
      <c r="AU41" s="156"/>
      <c r="AV41" s="155"/>
      <c r="AW41" s="156"/>
      <c r="AX41" s="157"/>
      <c r="AY41" s="138"/>
      <c r="AZ41" s="180" t="s">
        <v>852</v>
      </c>
      <c r="BA41" s="157"/>
      <c r="BB41" s="169" t="s">
        <v>853</v>
      </c>
      <c r="BC41" s="180" t="s">
        <v>852</v>
      </c>
      <c r="BD41" s="157"/>
      <c r="BE41" s="157"/>
      <c r="BF41" s="157"/>
      <c r="BG41" s="158"/>
      <c r="BH41" s="157"/>
      <c r="BI41" s="138"/>
      <c r="BJ41" s="161"/>
      <c r="BK41" s="163" t="s">
        <v>839</v>
      </c>
      <c r="BL41" s="161"/>
      <c r="BM41" s="157"/>
      <c r="BN41" s="157"/>
      <c r="BO41" s="161"/>
      <c r="BP41" s="157"/>
      <c r="BQ41" s="138"/>
      <c r="BR41" s="157"/>
      <c r="BS41" s="157"/>
      <c r="BT41" s="157"/>
      <c r="BU41" s="157"/>
      <c r="BV41" s="142"/>
      <c r="BW41" s="142"/>
      <c r="BX41" s="138"/>
      <c r="BY41" s="138"/>
      <c r="BZ41" s="157"/>
      <c r="CA41" s="157"/>
      <c r="CB41" s="161"/>
      <c r="CC41" s="157"/>
      <c r="CD41" s="161"/>
      <c r="CE41" s="138"/>
      <c r="CF41" s="157"/>
      <c r="CG41" s="157"/>
      <c r="CH41" s="157"/>
      <c r="CI41" s="157"/>
      <c r="CJ41" s="157"/>
      <c r="CK41" s="157"/>
      <c r="CL41" s="157"/>
      <c r="CM41" s="157"/>
      <c r="CN41" s="138"/>
      <c r="CO41" s="138"/>
      <c r="CP41" s="138"/>
      <c r="CQ41" s="138"/>
      <c r="CR41" s="138"/>
      <c r="CS41" s="138"/>
      <c r="CT41" s="142"/>
      <c r="CU41" s="142"/>
      <c r="CV41" s="138"/>
      <c r="CW41" s="142"/>
      <c r="CX41" s="142"/>
      <c r="CY41" s="157"/>
      <c r="CZ41" s="157"/>
      <c r="DA41" s="163" t="s">
        <v>839</v>
      </c>
      <c r="DB41" s="169" t="s">
        <v>853</v>
      </c>
      <c r="DC41" s="169" t="s">
        <v>853</v>
      </c>
      <c r="DD41" s="161"/>
      <c r="DE41" s="157"/>
      <c r="DF41" s="157"/>
      <c r="DG41" s="157"/>
      <c r="DH41" s="157"/>
      <c r="DI41" s="157"/>
      <c r="DJ41" s="138"/>
      <c r="DK41" s="138"/>
      <c r="DL41" s="181" t="s">
        <v>846</v>
      </c>
      <c r="DM41" s="157"/>
      <c r="DN41" s="142"/>
      <c r="DO41" s="157"/>
      <c r="DP41" s="169" t="s">
        <v>846</v>
      </c>
      <c r="DQ41" s="168">
        <v>5000910833</v>
      </c>
      <c r="DR41" s="142"/>
      <c r="DS41" s="157"/>
      <c r="DT41" s="138">
        <v>5000910833</v>
      </c>
      <c r="DU41" s="157"/>
      <c r="DV41" s="157"/>
      <c r="DW41" s="157"/>
      <c r="DX41" s="161"/>
      <c r="DY41" s="138"/>
      <c r="DZ41" s="181" t="s">
        <v>846</v>
      </c>
      <c r="EA41" s="181" t="s">
        <v>846</v>
      </c>
      <c r="EB41" s="158"/>
      <c r="EC41" s="181" t="s">
        <v>851</v>
      </c>
      <c r="ED41" s="157"/>
      <c r="EE41" s="157"/>
      <c r="EF41" s="169" t="s">
        <v>853</v>
      </c>
      <c r="EG41" s="157"/>
      <c r="EH41" s="157"/>
      <c r="EI41" s="161"/>
      <c r="EJ41" s="138"/>
      <c r="EK41" s="157"/>
      <c r="EL41" s="157"/>
      <c r="EM41" s="157"/>
      <c r="EN41" s="157"/>
      <c r="EO41" s="157"/>
      <c r="EP41" s="157"/>
      <c r="EQ41" s="161"/>
      <c r="ER41" s="157"/>
      <c r="ES41" s="157"/>
      <c r="ET41" s="157"/>
      <c r="EU41" s="157"/>
      <c r="EV41" s="157"/>
      <c r="EW41" s="157"/>
      <c r="EX41" s="158"/>
      <c r="EY41" s="158"/>
      <c r="EZ41" s="181" t="s">
        <v>846</v>
      </c>
      <c r="FA41" s="181" t="s">
        <v>846</v>
      </c>
      <c r="FB41" s="158"/>
      <c r="FC41" s="158"/>
      <c r="FD41" s="158"/>
      <c r="FE41" s="158"/>
      <c r="FF41" s="157"/>
      <c r="FG41" s="157"/>
      <c r="FH41" s="43"/>
      <c r="FI41" s="43"/>
      <c r="FJ41" s="43"/>
      <c r="FK41" s="43"/>
      <c r="FL41" s="43"/>
      <c r="FM41" s="43"/>
      <c r="FN41" s="43"/>
      <c r="FO41" s="43"/>
      <c r="FP41" s="43"/>
      <c r="FQ41" s="43"/>
      <c r="FR41" s="43"/>
      <c r="FS41" s="43"/>
      <c r="FT41" s="43"/>
      <c r="FU41" s="43"/>
      <c r="FV41" s="43"/>
      <c r="FW41" s="43"/>
      <c r="FX41" s="43"/>
      <c r="FY41" s="43"/>
      <c r="FZ41" s="43"/>
      <c r="GA41" s="43"/>
      <c r="GB41" s="43"/>
      <c r="GC41" s="61"/>
      <c r="GD41" s="43"/>
      <c r="GE41" s="43"/>
      <c r="GF41" s="43"/>
      <c r="GG41" s="43"/>
      <c r="GH41" s="43"/>
      <c r="GI41" s="43"/>
      <c r="GJ41" s="45"/>
      <c r="GK41" s="208"/>
      <c r="GL41" s="114"/>
      <c r="GM41" s="43"/>
      <c r="GN41" s="43"/>
      <c r="GO41" s="43"/>
      <c r="GP41" s="43"/>
      <c r="GQ41" s="61"/>
      <c r="GR41" s="61"/>
      <c r="GS41" s="43"/>
      <c r="GT41" s="43"/>
      <c r="GU41" s="43"/>
      <c r="GV41" s="272"/>
      <c r="GW41" s="272"/>
      <c r="GX41" s="271"/>
      <c r="GY41" s="272"/>
      <c r="GZ41" s="272"/>
      <c r="HA41" s="272"/>
      <c r="HB41" s="272"/>
      <c r="HC41" s="272"/>
      <c r="HD41" s="272"/>
      <c r="HE41" s="272"/>
      <c r="HF41" s="272"/>
      <c r="HG41" s="272"/>
      <c r="HH41" s="272"/>
      <c r="HI41" s="272"/>
      <c r="HJ41" s="272"/>
      <c r="HK41" s="272"/>
      <c r="HL41" s="272"/>
      <c r="HM41" s="272"/>
    </row>
    <row r="42" spans="1:221" ht="15" thickBot="1">
      <c r="A42" s="33"/>
      <c r="B42" s="85" t="s">
        <v>0</v>
      </c>
      <c r="C42" s="100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 t="e">
        <f>WORKDAY(AR43,#REF!,'Holiday Schedule'!$B$2:$B$30)</f>
        <v>#REF!</v>
      </c>
      <c r="AS42" s="155"/>
      <c r="AT42" s="156"/>
      <c r="AU42" s="156"/>
      <c r="AV42" s="155"/>
      <c r="AW42" s="164" t="s">
        <v>854</v>
      </c>
      <c r="AX42" s="157"/>
      <c r="AY42" s="168" t="s">
        <v>852</v>
      </c>
      <c r="AZ42" s="157"/>
      <c r="BA42" s="157"/>
      <c r="BB42" s="157"/>
      <c r="BC42" s="157"/>
      <c r="BD42" s="157"/>
      <c r="BE42" s="157"/>
      <c r="BF42" s="157"/>
      <c r="BG42" s="158"/>
      <c r="BH42" s="157"/>
      <c r="BI42" s="138"/>
      <c r="BJ42" s="161"/>
      <c r="BK42" s="169">
        <v>5000950844</v>
      </c>
      <c r="BL42" s="161"/>
      <c r="BM42" s="157"/>
      <c r="BN42" s="157"/>
      <c r="BO42" s="161"/>
      <c r="BP42" s="157"/>
      <c r="BQ42" s="138"/>
      <c r="BR42" s="157"/>
      <c r="BS42" s="157"/>
      <c r="BT42" s="157"/>
      <c r="BU42" s="157"/>
      <c r="BV42" s="142"/>
      <c r="BW42" s="142"/>
      <c r="BX42" s="138"/>
      <c r="BY42" s="138"/>
      <c r="BZ42" s="157"/>
      <c r="CA42" s="157"/>
      <c r="CB42" s="161"/>
      <c r="CC42" s="157"/>
      <c r="CD42" s="161"/>
      <c r="CE42" s="138"/>
      <c r="CF42" s="157"/>
      <c r="CG42" s="157"/>
      <c r="CH42" s="157"/>
      <c r="CI42" s="157"/>
      <c r="CJ42" s="157"/>
      <c r="CK42" s="157"/>
      <c r="CL42" s="157"/>
      <c r="CM42" s="157"/>
      <c r="CN42" s="138"/>
      <c r="CO42" s="138"/>
      <c r="CP42" s="138"/>
      <c r="CQ42" s="138"/>
      <c r="CR42" s="138"/>
      <c r="CS42" s="138"/>
      <c r="CT42" s="179" t="s">
        <v>855</v>
      </c>
      <c r="CU42" s="179" t="s">
        <v>855</v>
      </c>
      <c r="CV42" s="138"/>
      <c r="CW42" s="142"/>
      <c r="CX42" s="142"/>
      <c r="CY42" s="157"/>
      <c r="CZ42" s="157"/>
      <c r="DA42" s="157"/>
      <c r="DB42" s="157"/>
      <c r="DC42" s="157"/>
      <c r="DD42" s="161"/>
      <c r="DE42" s="157"/>
      <c r="DF42" s="157"/>
      <c r="DG42" s="157"/>
      <c r="DH42" s="157"/>
      <c r="DI42" s="157"/>
      <c r="DJ42" s="138"/>
      <c r="DK42" s="138"/>
      <c r="DL42" s="157"/>
      <c r="DM42" s="157"/>
      <c r="DN42" s="182"/>
      <c r="DO42" s="157"/>
      <c r="DP42" s="157"/>
      <c r="DQ42" s="138"/>
      <c r="DR42" s="142"/>
      <c r="DS42" s="165">
        <v>5000920322</v>
      </c>
      <c r="DT42" s="138"/>
      <c r="DU42" s="157"/>
      <c r="DV42" s="157"/>
      <c r="DW42" s="157"/>
      <c r="DX42" s="161"/>
      <c r="DY42" s="138"/>
      <c r="DZ42" s="157"/>
      <c r="EA42" s="157"/>
      <c r="EB42" s="158"/>
      <c r="EC42" s="158"/>
      <c r="ED42" s="157"/>
      <c r="EE42" s="157"/>
      <c r="EF42" s="157"/>
      <c r="EG42" s="157"/>
      <c r="EH42" s="157"/>
      <c r="EI42" s="161"/>
      <c r="EJ42" s="138"/>
      <c r="EK42" s="157"/>
      <c r="EL42" s="157"/>
      <c r="EM42" s="157"/>
      <c r="EN42" s="157"/>
      <c r="EO42" s="157"/>
      <c r="EP42" s="157"/>
      <c r="EQ42" s="161"/>
      <c r="ER42" s="157"/>
      <c r="ES42" s="157"/>
      <c r="ET42" s="157"/>
      <c r="EU42" s="157"/>
      <c r="EV42" s="157"/>
      <c r="EW42" s="157"/>
      <c r="EX42" s="158"/>
      <c r="EY42" s="158"/>
      <c r="EZ42" s="158"/>
      <c r="FA42" s="158"/>
      <c r="FB42" s="158"/>
      <c r="FC42" s="158"/>
      <c r="FD42" s="158"/>
      <c r="FE42" s="158"/>
      <c r="FF42" s="157"/>
      <c r="FG42" s="157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61"/>
      <c r="GD42" s="38" t="e">
        <f>'QN Slow Moving'!GE42+(1/6)</f>
        <v>#REF!</v>
      </c>
      <c r="GE42" s="38" t="e">
        <f>#REF!+(1/6)</f>
        <v>#REF!</v>
      </c>
      <c r="GF42" s="110" t="e">
        <f>WORKDAY(GF3-#REF!,#REF!,'Holiday Schedule'!$B:$B)</f>
        <v>#REF!</v>
      </c>
      <c r="GG42" s="110" t="e">
        <f>WORKDAY(GG3-#REF!,#REF!,'Holiday Schedule'!$B:$B)</f>
        <v>#REF!</v>
      </c>
      <c r="GH42" s="110" t="e">
        <f>WORKDAY(GH3-#REF!,#REF!,'Holiday Schedule'!$B:$B)</f>
        <v>#REF!</v>
      </c>
      <c r="GI42" s="110" t="e">
        <f>WORKDAY(GI3-#REF!,#REF!,'Holiday Schedule'!$B:$B)</f>
        <v>#REF!</v>
      </c>
      <c r="GJ42" s="110" t="e">
        <f>WORKDAY(GJ3-#REF!,#REF!,'Holiday Schedule'!$B:$B)</f>
        <v>#REF!</v>
      </c>
      <c r="GK42" s="110" t="e">
        <f>WORKDAY(GK3-#REF!,#REF!,'Holiday Schedule'!$B:$B)</f>
        <v>#REF!</v>
      </c>
      <c r="GL42" s="110" t="e">
        <f>WORKDAY(GL3-#REF!,#REF!,'Holiday Schedule'!$B:$B)</f>
        <v>#REF!</v>
      </c>
      <c r="GM42" s="110" t="e">
        <f>WORKDAY(GM3-#REF!,#REF!,'Holiday Schedule'!$B:$B)</f>
        <v>#REF!</v>
      </c>
      <c r="GN42" s="110" t="e">
        <f>WORKDAY(GN3-#REF!,#REF!,'Holiday Schedule'!$B:$B)</f>
        <v>#REF!</v>
      </c>
      <c r="GO42" s="110" t="e">
        <f>WORKDAY(GO3-#REF!,#REF!,'Holiday Schedule'!$B:$B)</f>
        <v>#REF!</v>
      </c>
      <c r="GP42" s="110" t="e">
        <f>WORKDAY(GP3-#REF!,#REF!,'Holiday Schedule'!$B:$B)</f>
        <v>#REF!</v>
      </c>
      <c r="GQ42" s="38" t="e">
        <f>'QN Slow Moving'!GC43+(1/6)</f>
        <v>#REF!</v>
      </c>
      <c r="GR42" s="38" t="e">
        <f>'QN Slow Moving'!T43+(1/6)</f>
        <v>#REF!</v>
      </c>
      <c r="GS42" s="110" t="e">
        <f>WORKDAY(GS3-#REF!,#REF!,'Holiday Schedule'!$B:$B)</f>
        <v>#REF!</v>
      </c>
      <c r="GT42" s="110" t="e">
        <f>WORKDAY(GT3-#REF!,#REF!,'Holiday Schedule'!$B:$B)</f>
        <v>#REF!</v>
      </c>
      <c r="GU42" s="110" t="e">
        <f>WORKDAY(GU3-#REF!,#REF!,'Holiday Schedule'!$B:$B)</f>
        <v>#REF!</v>
      </c>
      <c r="GV42" s="286" t="e">
        <f>WORKDAY(GV3-#REF!,#REF!,'Holiday Schedule'!$B:$B)</f>
        <v>#REF!</v>
      </c>
      <c r="GW42" s="286">
        <f>WORKDAY(GW3-$A$4,$A41,'Holiday Schedule'!$B:$B)</f>
        <v>42156</v>
      </c>
      <c r="GX42" s="287" t="e">
        <f>#REF!+(1/6)</f>
        <v>#REF!</v>
      </c>
      <c r="GY42" s="286" t="e">
        <f>WORKDAY(GY3-#REF!,#REF!,'Holiday Schedule'!$B:$B)</f>
        <v>#REF!</v>
      </c>
      <c r="GZ42" s="286" t="e">
        <f>WORKDAY(GZ3-#REF!,#REF!,'Holiday Schedule'!$B:$B)</f>
        <v>#REF!</v>
      </c>
      <c r="HA42" s="286" t="e">
        <f>WORKDAY(HA3-#REF!,#REF!,'Holiday Schedule'!$B:$B)</f>
        <v>#REF!</v>
      </c>
      <c r="HB42" s="286" t="e">
        <f>WORKDAY(HB3-#REF!,#REF!,'Holiday Schedule'!$B:$B)</f>
        <v>#REF!</v>
      </c>
      <c r="HC42" s="286" t="e">
        <f>WORKDAY(HC3-#REF!,#REF!,'Holiday Schedule'!$B:$B)</f>
        <v>#REF!</v>
      </c>
      <c r="HD42" s="286" t="e">
        <f>WORKDAY(HD3-#REF!,#REF!,'Holiday Schedule'!$B:$B)</f>
        <v>#REF!</v>
      </c>
      <c r="HE42" s="286" t="e">
        <f>WORKDAY(HE3-#REF!,#REF!,'Holiday Schedule'!$B:$B)</f>
        <v>#REF!</v>
      </c>
      <c r="HF42" s="286" t="e">
        <f>WORKDAY(HF3-#REF!,#REF!,'Holiday Schedule'!$B:$B)</f>
        <v>#REF!</v>
      </c>
      <c r="HG42" s="286" t="e">
        <f>WORKDAY(HG3-#REF!,#REF!,'Holiday Schedule'!$B:$B)</f>
        <v>#REF!</v>
      </c>
      <c r="HH42" s="286" t="e">
        <f>WORKDAY(HH3-#REF!,#REF!,'Holiday Schedule'!$B:$B)</f>
        <v>#REF!</v>
      </c>
      <c r="HI42" s="286" t="e">
        <f>WORKDAY(HI3-#REF!,#REF!,'Holiday Schedule'!$B:$B)</f>
        <v>#REF!</v>
      </c>
      <c r="HJ42" s="286" t="e">
        <f>WORKDAY(HJ3-#REF!,#REF!,'Holiday Schedule'!$B:$B)</f>
        <v>#REF!</v>
      </c>
      <c r="HK42" s="286" t="e">
        <f>WORKDAY(HK3-#REF!,#REF!,'Holiday Schedule'!$B:$B)</f>
        <v>#REF!</v>
      </c>
      <c r="HL42" s="286" t="e">
        <f>WORKDAY(HL3-#REF!,#REF!,'Holiday Schedule'!$B:$B)</f>
        <v>#REF!</v>
      </c>
      <c r="HM42" s="286" t="e">
        <f>WORKDAY(HM3-#REF!,#REF!,'Holiday Schedule'!$B:$B)</f>
        <v>#REF!</v>
      </c>
    </row>
    <row r="43" spans="1:221" ht="15" thickBot="1">
      <c r="A43" t="e">
        <f>#REF!</f>
        <v>#REF!</v>
      </c>
      <c r="C43" s="103" t="e">
        <f>'QN Slow Moving'!GD42+(1/6)</f>
        <v>#REF!</v>
      </c>
      <c r="D43" s="38" t="e">
        <f>#REF!+(1/6)</f>
        <v>#REF!</v>
      </c>
      <c r="E43" s="38" t="e">
        <f>D43+(1/6)</f>
        <v>#REF!</v>
      </c>
      <c r="F43" s="38" t="e">
        <f>E43+(1/6)</f>
        <v>#REF!</v>
      </c>
      <c r="G43" s="38" t="e">
        <f>#REF!+(1/6)</f>
        <v>#REF!</v>
      </c>
      <c r="H43" s="38" t="e">
        <f>#REF!+(1/6)</f>
        <v>#REF!</v>
      </c>
      <c r="I43" s="38" t="e">
        <f>'QN Slow Moving'!H43+(1/6)</f>
        <v>#REF!</v>
      </c>
      <c r="J43" s="38" t="e">
        <f>#REF!+(1/6)</f>
        <v>#REF!</v>
      </c>
      <c r="K43" s="38" t="e">
        <f>J43+(1/6)</f>
        <v>#REF!</v>
      </c>
      <c r="L43" s="38" t="e">
        <f>'QN Slow Moving'!#REF!+(1/6)</f>
        <v>#REF!</v>
      </c>
      <c r="M43" s="38" t="e">
        <f>L43+(1/6)</f>
        <v>#REF!</v>
      </c>
      <c r="N43" s="38" t="e">
        <f>M43+(1/6)</f>
        <v>#REF!</v>
      </c>
      <c r="O43" s="38" t="e">
        <f>N43+(1/6)</f>
        <v>#REF!</v>
      </c>
      <c r="P43" s="38" t="e">
        <f>'QN Slow Moving'!#REF!+(1/6)</f>
        <v>#REF!</v>
      </c>
      <c r="Q43" s="38" t="e">
        <f>P43+(1/6)</f>
        <v>#REF!</v>
      </c>
      <c r="R43" s="38" t="e">
        <f>Q43+(1/6)</f>
        <v>#REF!</v>
      </c>
      <c r="S43" s="38" t="e">
        <f>#REF!+(1/6)</f>
        <v>#REF!</v>
      </c>
      <c r="T43" s="38" t="e">
        <f>#REF!+(1/6)</f>
        <v>#REF!</v>
      </c>
      <c r="U43" s="38" t="e">
        <f>'QN Slow Moving'!HL42+(1/6)</f>
        <v>#REF!</v>
      </c>
      <c r="V43" s="38" t="e">
        <f>U43+(1/6)</f>
        <v>#REF!</v>
      </c>
      <c r="W43" s="38" t="e">
        <f>V43+(1/6)</f>
        <v>#REF!</v>
      </c>
      <c r="X43" s="38" t="e">
        <f>W43+(1/6)</f>
        <v>#REF!</v>
      </c>
      <c r="Y43" s="38" t="e">
        <f>X43+(1/6)</f>
        <v>#REF!</v>
      </c>
      <c r="Z43" s="38" t="e">
        <f>Y43+(1/6)</f>
        <v>#REF!</v>
      </c>
      <c r="AA43" s="38" t="e">
        <f>#REF!+(1/6)</f>
        <v>#REF!</v>
      </c>
      <c r="AB43" s="38" t="e">
        <f>#REF!+(1/6)</f>
        <v>#REF!</v>
      </c>
      <c r="AC43" s="110" t="e">
        <f>WORKDAY(AC3-#REF!,#REF!,'Holiday Schedule'!$B:$B)</f>
        <v>#REF!</v>
      </c>
      <c r="AD43" s="110" t="e">
        <f>WORKDAY(AD3-#REF!,#REF!,'Holiday Schedule'!$B:$B)</f>
        <v>#REF!</v>
      </c>
      <c r="AE43" s="110" t="e">
        <f>WORKDAY(AE3-#REF!,#REF!,'Holiday Schedule'!$B:$B)</f>
        <v>#REF!</v>
      </c>
      <c r="AF43" s="110" t="e">
        <f>WORKDAY(AF3-#REF!,#REF!,'Holiday Schedule'!$B:$B)</f>
        <v>#REF!</v>
      </c>
      <c r="AG43" s="110" t="e">
        <f>WORKDAY(AG3-#REF!,#REF!,'Holiday Schedule'!$B:$B)</f>
        <v>#REF!</v>
      </c>
      <c r="AH43" s="110" t="e">
        <f>WORKDAY(AH3-#REF!,#REF!,'Holiday Schedule'!$B:$B)</f>
        <v>#REF!</v>
      </c>
      <c r="AI43" s="110" t="e">
        <f>WORKDAY(AI3-#REF!,#REF!,'Holiday Schedule'!$B:$B)</f>
        <v>#REF!</v>
      </c>
      <c r="AJ43" s="110" t="e">
        <f>WORKDAY(AJ3-#REF!,#REF!,'Holiday Schedule'!$B:$B)</f>
        <v>#REF!</v>
      </c>
      <c r="AK43" s="110" t="e">
        <f>WORKDAY(AK3-#REF!,#REF!,'Holiday Schedule'!$B:$B)</f>
        <v>#REF!</v>
      </c>
      <c r="AL43" s="110" t="e">
        <f>WORKDAY(AL3-#REF!,#REF!,'Holiday Schedule'!$B:$B)</f>
        <v>#REF!</v>
      </c>
      <c r="AM43" s="110" t="e">
        <f>WORKDAY(AM3-#REF!,#REF!,'Holiday Schedule'!$B:$B)</f>
        <v>#REF!</v>
      </c>
      <c r="AN43" s="110" t="e">
        <f>WORKDAY(AN3-#REF!,#REF!,'Holiday Schedule'!$B:$B)</f>
        <v>#REF!</v>
      </c>
      <c r="AO43" s="110" t="e">
        <f>WORKDAY(AO3-#REF!,#REF!,'Holiday Schedule'!$B:$B)</f>
        <v>#REF!</v>
      </c>
      <c r="AP43" s="110" t="e">
        <f>WORKDAY(AP3-#REF!,#REF!,'Holiday Schedule'!$B:$B)</f>
        <v>#REF!</v>
      </c>
      <c r="AQ43" s="110" t="e">
        <f>WORKDAY(AQ3-#REF!,#REF!,'Holiday Schedule'!$B:$B)</f>
        <v>#REF!</v>
      </c>
      <c r="AR43" s="72">
        <v>42178</v>
      </c>
      <c r="AS43" s="155"/>
      <c r="AT43" s="156"/>
      <c r="AU43" s="156"/>
      <c r="AV43" s="155"/>
      <c r="AW43" s="156"/>
      <c r="AX43" s="180" t="s">
        <v>856</v>
      </c>
      <c r="AY43" s="138"/>
      <c r="AZ43" s="157"/>
      <c r="BA43" s="157"/>
      <c r="BB43" s="180" t="s">
        <v>857</v>
      </c>
      <c r="BC43" s="157"/>
      <c r="BD43" s="157"/>
      <c r="BE43" s="157"/>
      <c r="BF43" s="157"/>
      <c r="BG43" s="158"/>
      <c r="BH43" s="157"/>
      <c r="BI43" s="138"/>
      <c r="BJ43" s="161"/>
      <c r="BK43" s="157"/>
      <c r="BL43" s="161"/>
      <c r="BM43" s="157"/>
      <c r="BN43" s="157"/>
      <c r="BO43" s="161"/>
      <c r="BP43" s="157"/>
      <c r="BQ43" s="138"/>
      <c r="BR43" s="157"/>
      <c r="BS43" s="157"/>
      <c r="BT43" s="157"/>
      <c r="BU43" s="157"/>
      <c r="BV43" s="142"/>
      <c r="BW43" s="142"/>
      <c r="BX43" s="138"/>
      <c r="BY43" s="138"/>
      <c r="BZ43" s="157"/>
      <c r="CA43" s="157"/>
      <c r="CB43" s="161"/>
      <c r="CC43" s="157"/>
      <c r="CD43" s="161"/>
      <c r="CE43" s="138"/>
      <c r="CF43" s="157"/>
      <c r="CG43" s="157"/>
      <c r="CH43" s="157"/>
      <c r="CI43" s="157"/>
      <c r="CJ43" s="157"/>
      <c r="CK43" s="157"/>
      <c r="CL43" s="157"/>
      <c r="CM43" s="157"/>
      <c r="CN43" s="138" t="s">
        <v>858</v>
      </c>
      <c r="CO43" s="138"/>
      <c r="CP43" s="162" t="s">
        <v>859</v>
      </c>
      <c r="CQ43" s="138"/>
      <c r="CR43" s="138"/>
      <c r="CS43" s="138"/>
      <c r="CT43" s="142"/>
      <c r="CU43" s="142"/>
      <c r="CV43" s="162" t="s">
        <v>860</v>
      </c>
      <c r="CW43" s="162" t="s">
        <v>860</v>
      </c>
      <c r="CX43" s="179" t="s">
        <v>860</v>
      </c>
      <c r="CY43" s="157"/>
      <c r="CZ43" s="157"/>
      <c r="DA43" s="157"/>
      <c r="DB43" s="180" t="s">
        <v>838</v>
      </c>
      <c r="DC43" s="180" t="s">
        <v>838</v>
      </c>
      <c r="DD43" s="161"/>
      <c r="DE43" s="180" t="s">
        <v>838</v>
      </c>
      <c r="DF43" s="157"/>
      <c r="DG43" s="157"/>
      <c r="DH43" s="157"/>
      <c r="DI43" s="157"/>
      <c r="DJ43" s="138"/>
      <c r="DK43" s="138"/>
      <c r="DL43" s="157"/>
      <c r="DM43" s="157"/>
      <c r="DN43" s="142"/>
      <c r="DO43" s="157"/>
      <c r="DP43" s="157"/>
      <c r="DQ43" s="138"/>
      <c r="DR43" s="142"/>
      <c r="DS43" s="157"/>
      <c r="DT43" s="138"/>
      <c r="DU43" s="157"/>
      <c r="DV43" s="157"/>
      <c r="DW43" s="157"/>
      <c r="DX43" s="161"/>
      <c r="DY43" s="138"/>
      <c r="DZ43" s="157"/>
      <c r="EA43" s="157"/>
      <c r="EB43" s="158"/>
      <c r="EC43" s="158"/>
      <c r="ED43" s="157"/>
      <c r="EE43" s="157"/>
      <c r="EF43" s="157"/>
      <c r="EG43" s="157"/>
      <c r="EH43" s="157"/>
      <c r="EI43" s="161"/>
      <c r="EJ43" s="138"/>
      <c r="EK43" s="157"/>
      <c r="EL43" s="157"/>
      <c r="EM43" s="157"/>
      <c r="EN43" s="157"/>
      <c r="EO43" s="157"/>
      <c r="EP43" s="157"/>
      <c r="EQ43" s="161"/>
      <c r="ER43" s="157"/>
      <c r="ES43" s="157"/>
      <c r="ET43" s="157"/>
      <c r="EU43" s="157"/>
      <c r="EV43" s="157"/>
      <c r="EW43" s="157"/>
      <c r="EX43" s="158"/>
      <c r="EY43" s="158"/>
      <c r="EZ43" s="158"/>
      <c r="FA43" s="158"/>
      <c r="FB43" s="158"/>
      <c r="FC43" s="158"/>
      <c r="FD43" s="158"/>
      <c r="FE43" s="158"/>
      <c r="FF43" s="157"/>
      <c r="FG43" s="157"/>
      <c r="FH43" s="110" t="e">
        <f>WORKDAY(FH3-#REF!,#REF!,'Holiday Schedule'!$B:$B)</f>
        <v>#REF!</v>
      </c>
      <c r="FI43" s="110" t="e">
        <f>WORKDAY(FI3-#REF!,#REF!,'Holiday Schedule'!$B:$B)</f>
        <v>#REF!</v>
      </c>
      <c r="FJ43" s="110" t="e">
        <f>WORKDAY(FJ3-#REF!,#REF!,'Holiday Schedule'!$B:$B)</f>
        <v>#REF!</v>
      </c>
      <c r="FK43" s="110" t="e">
        <f>WORKDAY(FK3-#REF!,#REF!,'Holiday Schedule'!$B:$B)</f>
        <v>#REF!</v>
      </c>
      <c r="FL43" s="110" t="e">
        <f>WORKDAY(FL3-#REF!,#REF!,'Holiday Schedule'!$B:$B)</f>
        <v>#REF!</v>
      </c>
      <c r="FM43" s="110" t="e">
        <f>WORKDAY(FM3-#REF!,#REF!,'Holiday Schedule'!$B:$B)</f>
        <v>#REF!</v>
      </c>
      <c r="FN43" s="110" t="e">
        <f>WORKDAY(FN3-#REF!,#REF!,'Holiday Schedule'!$B:$B)</f>
        <v>#REF!</v>
      </c>
      <c r="FO43" s="110" t="e">
        <f>WORKDAY(FO3-#REF!,#REF!,'Holiday Schedule'!$B:$B)</f>
        <v>#REF!</v>
      </c>
      <c r="FP43" s="110" t="e">
        <f>WORKDAY(FP3-#REF!,#REF!,'Holiday Schedule'!$B:$B)</f>
        <v>#REF!</v>
      </c>
      <c r="FQ43" s="110" t="e">
        <f>WORKDAY(FQ3-#REF!,#REF!,'Holiday Schedule'!$B:$B)</f>
        <v>#REF!</v>
      </c>
      <c r="FR43" s="110" t="e">
        <f>WORKDAY(FR3-#REF!,#REF!,'Holiday Schedule'!$B:$B)</f>
        <v>#REF!</v>
      </c>
      <c r="FS43" s="110" t="e">
        <f>WORKDAY(FS3-#REF!,#REF!,'Holiday Schedule'!$B:$B)</f>
        <v>#REF!</v>
      </c>
      <c r="FT43" s="110" t="e">
        <f>WORKDAY(FT3-#REF!,#REF!,'Holiday Schedule'!$B:$B)</f>
        <v>#REF!</v>
      </c>
      <c r="FU43" s="110" t="e">
        <f>WORKDAY(FU3-#REF!,#REF!,'Holiday Schedule'!$B:$B)</f>
        <v>#REF!</v>
      </c>
      <c r="FV43" s="110" t="e">
        <f>WORKDAY(FV3-#REF!,#REF!,'Holiday Schedule'!$B:$B)</f>
        <v>#REF!</v>
      </c>
      <c r="FW43" s="110" t="e">
        <f>WORKDAY(FW3-#REF!,#REF!,'Holiday Schedule'!$B:$B)</f>
        <v>#REF!</v>
      </c>
      <c r="FX43" s="110" t="e">
        <f>WORKDAY(FX3-#REF!,#REF!,'Holiday Schedule'!$B:$B)</f>
        <v>#REF!</v>
      </c>
      <c r="FY43" s="110" t="e">
        <f>WORKDAY(FY3-#REF!,#REF!,'Holiday Schedule'!$B:$B)</f>
        <v>#REF!</v>
      </c>
      <c r="FZ43" s="110" t="e">
        <f>WORKDAY(FZ3-#REF!,#REF!,'Holiday Schedule'!$B:$B)</f>
        <v>#REF!</v>
      </c>
      <c r="GA43" s="110" t="e">
        <f>WORKDAY(GA3-#REF!,#REF!,'Holiday Schedule'!$B:$B)</f>
        <v>#REF!</v>
      </c>
      <c r="GB43" s="110" t="e">
        <f>WORKDAY(GB3-#REF!,#REF!,'Holiday Schedule'!$B:$B)</f>
        <v>#REF!</v>
      </c>
      <c r="GC43" s="38" t="e">
        <f>'QN Slow Moving'!S43+(1/6)</f>
        <v>#REF!</v>
      </c>
      <c r="GK43" s="5"/>
      <c r="GN43" s="5"/>
      <c r="GV43" s="288"/>
      <c r="GW43" s="288"/>
      <c r="GX43" s="288"/>
      <c r="GY43" s="288"/>
      <c r="GZ43" s="288"/>
      <c r="HA43" s="288"/>
      <c r="HB43" s="288"/>
      <c r="HC43" s="288"/>
      <c r="HD43" s="288"/>
      <c r="HE43" s="288"/>
      <c r="HF43" s="288"/>
      <c r="HG43" s="288"/>
      <c r="HH43" s="288"/>
      <c r="HI43" s="288"/>
      <c r="HJ43" s="288"/>
      <c r="HK43" s="288"/>
    </row>
    <row r="44" spans="1:221">
      <c r="A44" s="1" t="e">
        <f>#REF!</f>
        <v>#REF!</v>
      </c>
      <c r="AS44" s="155"/>
      <c r="AT44" s="156"/>
      <c r="AU44" s="156"/>
      <c r="AV44" s="155"/>
      <c r="AW44" s="156"/>
      <c r="AX44" s="178"/>
      <c r="AY44" s="138"/>
      <c r="AZ44" s="160"/>
      <c r="BA44" s="180" t="s">
        <v>861</v>
      </c>
      <c r="BB44" s="178"/>
      <c r="BC44" s="160"/>
      <c r="BD44" s="180" t="s">
        <v>861</v>
      </c>
      <c r="BE44" s="180" t="s">
        <v>861</v>
      </c>
      <c r="BF44" s="180" t="s">
        <v>861</v>
      </c>
      <c r="BG44" s="180" t="s">
        <v>861</v>
      </c>
      <c r="BH44" s="180" t="s">
        <v>861</v>
      </c>
      <c r="BI44" s="138"/>
      <c r="BJ44" s="159"/>
      <c r="BK44" s="160"/>
      <c r="BL44" s="159"/>
      <c r="BM44" s="160"/>
      <c r="BN44" s="160"/>
      <c r="BO44" s="159"/>
      <c r="BP44" s="160"/>
      <c r="BQ44" s="138"/>
      <c r="BR44" s="160"/>
      <c r="BS44" s="160"/>
      <c r="BT44" s="160"/>
      <c r="BU44" s="160"/>
      <c r="BV44" s="142"/>
      <c r="BW44" s="142"/>
      <c r="BX44" s="138"/>
      <c r="BY44" s="138"/>
      <c r="BZ44" s="160"/>
      <c r="CA44" s="160"/>
      <c r="CB44" s="159"/>
      <c r="CC44" s="160"/>
      <c r="CD44" s="159"/>
      <c r="CE44" s="138"/>
      <c r="CF44" s="160"/>
      <c r="CG44" s="160"/>
      <c r="CH44" s="160"/>
      <c r="CI44" s="160"/>
      <c r="CJ44" s="160"/>
      <c r="CK44" s="160"/>
      <c r="CL44" s="160"/>
      <c r="CM44" s="160"/>
      <c r="CN44" s="138"/>
      <c r="CO44" s="138"/>
      <c r="CP44" s="138"/>
      <c r="CQ44" s="138"/>
      <c r="CR44" s="138"/>
      <c r="CS44" s="138"/>
      <c r="CT44" s="142"/>
      <c r="CU44" s="142"/>
      <c r="CV44" s="138"/>
      <c r="CW44" s="138"/>
      <c r="CX44" s="142"/>
      <c r="CY44" s="160"/>
      <c r="CZ44" s="160"/>
      <c r="DA44" s="160"/>
      <c r="DB44" s="160"/>
      <c r="DC44" s="160"/>
      <c r="DD44" s="159"/>
      <c r="DE44" s="160"/>
      <c r="DF44" s="160"/>
      <c r="DG44" s="160"/>
      <c r="DH44" s="160"/>
      <c r="DI44" s="160"/>
      <c r="DJ44" s="138"/>
      <c r="DK44" s="138"/>
      <c r="DL44" s="160"/>
      <c r="DM44" s="160"/>
      <c r="DN44" s="142"/>
      <c r="DO44" s="169" t="s">
        <v>862</v>
      </c>
      <c r="DP44" s="160"/>
      <c r="DQ44" s="138"/>
      <c r="DR44" s="142"/>
      <c r="DS44" s="160"/>
      <c r="DT44" s="138"/>
      <c r="DU44" s="160"/>
      <c r="DV44" s="160"/>
      <c r="DW44" s="160"/>
      <c r="DX44" s="181" t="s">
        <v>846</v>
      </c>
      <c r="DY44" s="138"/>
      <c r="DZ44" s="160"/>
      <c r="EA44" s="160"/>
      <c r="EB44" s="122"/>
      <c r="EC44" s="122"/>
      <c r="ED44" s="160"/>
      <c r="EE44" s="160"/>
      <c r="EF44" s="160"/>
      <c r="EG44" s="160"/>
      <c r="EH44" s="160"/>
      <c r="EI44" s="159"/>
      <c r="EJ44" s="138"/>
      <c r="EK44" s="160"/>
      <c r="EL44" s="160"/>
      <c r="EM44" s="160"/>
      <c r="EN44" s="160"/>
      <c r="EO44" s="160"/>
      <c r="EP44" s="160"/>
      <c r="EQ44" s="159"/>
      <c r="ER44" s="160"/>
      <c r="ES44" s="160"/>
      <c r="ET44" s="160"/>
      <c r="EU44" s="160"/>
      <c r="EV44" s="160"/>
      <c r="EW44" s="160"/>
      <c r="EX44" s="181" t="s">
        <v>851</v>
      </c>
      <c r="EY44" s="122"/>
      <c r="EZ44" s="122"/>
      <c r="FA44" s="122"/>
      <c r="FB44" s="122"/>
      <c r="FC44" s="122"/>
      <c r="FD44" s="122"/>
      <c r="FE44" s="122"/>
      <c r="FF44" s="160"/>
      <c r="FG44" s="160"/>
      <c r="GK44" s="5"/>
      <c r="GL44" s="214"/>
      <c r="GN44" s="5"/>
      <c r="GV44" s="288"/>
      <c r="GW44" s="288"/>
      <c r="GX44" s="288"/>
      <c r="GY44" s="288"/>
      <c r="GZ44" s="288"/>
      <c r="HA44" s="288"/>
      <c r="HB44" s="288"/>
      <c r="HC44" s="288"/>
      <c r="HD44" s="288"/>
      <c r="HE44" s="288"/>
      <c r="HF44" s="288"/>
      <c r="HG44" s="288"/>
      <c r="HH44" s="288"/>
      <c r="HI44" s="288"/>
      <c r="HJ44" s="288"/>
      <c r="HK44" s="288"/>
      <c r="HL44" s="288"/>
      <c r="HM44" s="288"/>
    </row>
    <row r="45" spans="1:221">
      <c r="A45" s="1" t="e">
        <f>#REF!</f>
        <v>#REF!</v>
      </c>
      <c r="AS45" s="155"/>
      <c r="AT45" s="156"/>
      <c r="AU45" s="156"/>
      <c r="AV45" s="155"/>
      <c r="AW45" s="156"/>
      <c r="AX45" s="178"/>
      <c r="AY45" s="138"/>
      <c r="AZ45" s="160"/>
      <c r="BA45" s="178"/>
      <c r="BB45" s="178"/>
      <c r="BC45" s="160"/>
      <c r="BD45" s="178"/>
      <c r="BE45" s="178"/>
      <c r="BF45" s="178"/>
      <c r="BG45" s="178"/>
      <c r="BH45" s="178"/>
      <c r="BI45" s="138"/>
      <c r="BJ45" s="159"/>
      <c r="BK45" s="160"/>
      <c r="BL45" s="159"/>
      <c r="BM45" s="160"/>
      <c r="BN45" s="160"/>
      <c r="BO45" s="159"/>
      <c r="BP45" s="160"/>
      <c r="BQ45" s="138"/>
      <c r="BR45" s="160"/>
      <c r="BS45" s="160"/>
      <c r="BT45" s="160"/>
      <c r="BU45" s="160"/>
      <c r="BV45" s="142"/>
      <c r="BW45" s="142"/>
      <c r="BX45" s="138"/>
      <c r="BY45" s="138"/>
      <c r="BZ45" s="169">
        <v>5000952634</v>
      </c>
      <c r="CA45" s="160">
        <v>5000952634</v>
      </c>
      <c r="CB45" s="159">
        <v>5000952634</v>
      </c>
      <c r="CC45" s="160">
        <v>5000952634</v>
      </c>
      <c r="CD45" s="159">
        <v>5000952634</v>
      </c>
      <c r="CE45" s="138">
        <v>5000952634</v>
      </c>
      <c r="CF45" s="160">
        <v>5000952634</v>
      </c>
      <c r="CG45" s="160">
        <v>5000952634</v>
      </c>
      <c r="CH45" s="160">
        <v>5000952634</v>
      </c>
      <c r="CI45" s="160">
        <v>5000952634</v>
      </c>
      <c r="CJ45" s="160">
        <v>5000952634</v>
      </c>
      <c r="CK45" s="165">
        <v>5000952634</v>
      </c>
      <c r="CL45" s="160"/>
      <c r="CM45" s="160"/>
      <c r="CN45" s="138"/>
      <c r="CO45" s="138"/>
      <c r="CP45" s="138"/>
      <c r="CQ45" s="138"/>
      <c r="CR45" s="138"/>
      <c r="CS45" s="138"/>
      <c r="CT45" s="142"/>
      <c r="CU45" s="142"/>
      <c r="CV45" s="138"/>
      <c r="CW45" s="138"/>
      <c r="CX45" s="142"/>
      <c r="CY45" s="160"/>
      <c r="CZ45" s="160"/>
      <c r="DA45" s="160"/>
      <c r="DB45" s="160"/>
      <c r="DC45" s="160"/>
      <c r="DD45" s="159"/>
      <c r="DE45" s="160"/>
      <c r="DF45" s="160"/>
      <c r="DG45" s="160"/>
      <c r="DH45" s="160"/>
      <c r="DI45" s="160"/>
      <c r="DJ45" s="138"/>
      <c r="DK45" s="138"/>
      <c r="DL45" s="160"/>
      <c r="DM45" s="159">
        <v>5000952634</v>
      </c>
      <c r="DN45" s="142"/>
      <c r="DO45" s="160"/>
      <c r="DP45" s="160"/>
      <c r="DQ45" s="138"/>
      <c r="DR45" s="142"/>
      <c r="DS45" s="160"/>
      <c r="DT45" s="138"/>
      <c r="DU45" s="160"/>
      <c r="DV45" s="160"/>
      <c r="DW45" s="160"/>
      <c r="DX45" s="159"/>
      <c r="DY45" s="138"/>
      <c r="DZ45" s="160"/>
      <c r="EA45" s="160"/>
      <c r="EB45" s="122"/>
      <c r="EC45" s="122"/>
      <c r="ED45" s="160"/>
      <c r="EE45" s="160"/>
      <c r="EF45" s="160"/>
      <c r="EG45" s="160"/>
      <c r="EH45" s="160"/>
      <c r="EI45" s="159"/>
      <c r="EJ45" s="138"/>
      <c r="EK45" s="160"/>
      <c r="EL45" s="160"/>
      <c r="EM45" s="160"/>
      <c r="EN45" s="160"/>
      <c r="EO45" s="160"/>
      <c r="EP45" s="160"/>
      <c r="EQ45" s="159"/>
      <c r="ER45" s="160"/>
      <c r="ES45" s="160"/>
      <c r="ET45" s="160"/>
      <c r="EU45" s="160"/>
      <c r="EV45" s="180" t="s">
        <v>863</v>
      </c>
      <c r="EW45" s="160"/>
      <c r="EX45" s="122"/>
      <c r="EY45" s="122"/>
      <c r="EZ45" s="122"/>
      <c r="FA45" s="122"/>
      <c r="FB45" s="122"/>
      <c r="FC45" s="122"/>
      <c r="FD45" s="122"/>
      <c r="FE45" s="122"/>
      <c r="FF45" s="160"/>
      <c r="FG45" s="160"/>
      <c r="GK45" s="5"/>
      <c r="GL45" s="214"/>
      <c r="GN45" s="5"/>
      <c r="GV45" s="288"/>
      <c r="GW45" s="288"/>
      <c r="GX45" s="288"/>
      <c r="GY45" s="288"/>
      <c r="GZ45" s="288"/>
      <c r="HA45" s="288"/>
      <c r="HB45" s="288"/>
      <c r="HC45" s="288"/>
      <c r="HD45" s="288"/>
      <c r="HE45" s="288"/>
      <c r="HF45" s="288"/>
      <c r="HG45" s="288"/>
      <c r="HH45" s="288"/>
      <c r="HI45" s="288"/>
      <c r="HJ45" s="288"/>
      <c r="HK45" s="288"/>
      <c r="HL45" s="288"/>
      <c r="HM45" s="288"/>
    </row>
    <row r="46" spans="1:221">
      <c r="A46" s="1" t="e">
        <f>#REF!</f>
        <v>#REF!</v>
      </c>
      <c r="AS46" s="155"/>
      <c r="AT46" s="156"/>
      <c r="AU46" s="156"/>
      <c r="AV46" s="155"/>
      <c r="AW46" s="156"/>
      <c r="AX46" s="178"/>
      <c r="AY46" s="138"/>
      <c r="AZ46" s="160"/>
      <c r="BA46" s="178"/>
      <c r="BB46" s="178"/>
      <c r="BC46" s="160"/>
      <c r="BD46" s="178"/>
      <c r="BE46" s="178"/>
      <c r="BF46" s="178"/>
      <c r="BG46" s="178"/>
      <c r="BH46" s="178"/>
      <c r="BI46" s="138"/>
      <c r="BJ46" s="159"/>
      <c r="BK46" s="160"/>
      <c r="BL46" s="159"/>
      <c r="BM46" s="160">
        <v>5000948390</v>
      </c>
      <c r="BN46" s="160">
        <v>5000950841</v>
      </c>
      <c r="BO46" s="159"/>
      <c r="BP46" s="160">
        <v>5000950841</v>
      </c>
      <c r="BQ46" s="138"/>
      <c r="BR46" s="160"/>
      <c r="BS46" s="160"/>
      <c r="BT46" s="160"/>
      <c r="BU46" s="160"/>
      <c r="BV46" s="142"/>
      <c r="BW46" s="142"/>
      <c r="BX46" s="138"/>
      <c r="BY46" s="138"/>
      <c r="BZ46" s="169"/>
      <c r="CA46" s="160"/>
      <c r="CB46" s="159"/>
      <c r="CC46" s="160"/>
      <c r="CD46" s="159"/>
      <c r="CE46" s="138"/>
      <c r="CF46" s="160"/>
      <c r="CG46" s="160"/>
      <c r="CH46" s="160"/>
      <c r="CI46" s="160"/>
      <c r="CJ46" s="160"/>
      <c r="CK46" s="165"/>
      <c r="CL46" s="160"/>
      <c r="CM46" s="160"/>
      <c r="CN46" s="138"/>
      <c r="CO46" s="138"/>
      <c r="CP46" s="138"/>
      <c r="CQ46" s="138"/>
      <c r="CR46" s="138"/>
      <c r="CS46" s="138"/>
      <c r="CT46" s="142"/>
      <c r="CU46" s="142"/>
      <c r="CV46" s="138"/>
      <c r="CW46" s="138"/>
      <c r="CX46" s="142"/>
      <c r="CY46" s="160"/>
      <c r="CZ46" s="160"/>
      <c r="DA46" s="160"/>
      <c r="DB46" s="160"/>
      <c r="DC46" s="160"/>
      <c r="DD46" s="159"/>
      <c r="DE46" s="160"/>
      <c r="DF46" s="160"/>
      <c r="DG46" s="160"/>
      <c r="DH46" s="160"/>
      <c r="DI46" s="160"/>
      <c r="DJ46" s="138"/>
      <c r="DK46" s="138"/>
      <c r="DL46" s="160"/>
      <c r="DM46" s="159"/>
      <c r="DN46" s="142"/>
      <c r="DO46" s="160"/>
      <c r="DP46" s="160"/>
      <c r="DQ46" s="138"/>
      <c r="DR46" s="142"/>
      <c r="DS46" s="160"/>
      <c r="DT46" s="138"/>
      <c r="DU46" s="160"/>
      <c r="DV46" s="160">
        <v>5000938835</v>
      </c>
      <c r="DW46" s="160">
        <v>5000938835</v>
      </c>
      <c r="DX46" s="159"/>
      <c r="DY46" s="138"/>
      <c r="DZ46" s="160"/>
      <c r="EA46" s="160"/>
      <c r="EB46" s="122"/>
      <c r="EC46" s="122"/>
      <c r="ED46" s="160"/>
      <c r="EE46" s="160"/>
      <c r="EF46" s="160"/>
      <c r="EG46" s="160"/>
      <c r="EH46" s="160"/>
      <c r="EI46" s="159"/>
      <c r="EJ46" s="138"/>
      <c r="EK46" s="160"/>
      <c r="EL46" s="160"/>
      <c r="EM46" s="160"/>
      <c r="EN46" s="160"/>
      <c r="EO46" s="160"/>
      <c r="EP46" s="160"/>
      <c r="EQ46" s="159"/>
      <c r="ER46" s="160"/>
      <c r="ES46" s="160"/>
      <c r="ET46" s="160"/>
      <c r="EU46" s="160"/>
      <c r="EV46" s="160"/>
      <c r="EW46" s="160"/>
      <c r="EX46" s="122"/>
      <c r="EY46" s="122"/>
      <c r="EZ46" s="122"/>
      <c r="FA46" s="122"/>
      <c r="FB46" s="122"/>
      <c r="FC46" s="122"/>
      <c r="FD46" s="122"/>
      <c r="FE46" s="122"/>
      <c r="FF46" s="160"/>
      <c r="FG46" s="160"/>
      <c r="GF46" s="77" t="e">
        <f>'QN Slow Moving'!#REF!</f>
        <v>#REF!</v>
      </c>
      <c r="GG46" s="77" t="e">
        <f>'QN Slow Moving'!Z47</f>
        <v>#REF!</v>
      </c>
      <c r="GH46" s="77" t="e">
        <f>#REF!</f>
        <v>#REF!</v>
      </c>
      <c r="GI46" s="77" t="e">
        <f>#REF!</f>
        <v>#REF!</v>
      </c>
      <c r="GJ46" s="78" t="e">
        <f>#REF!</f>
        <v>#REF!</v>
      </c>
      <c r="GK46" s="210" t="e">
        <f>#REF!</f>
        <v>#REF!</v>
      </c>
      <c r="GL46" s="215">
        <f>GL3</f>
        <v>42272</v>
      </c>
      <c r="GM46" s="77">
        <f>GL46</f>
        <v>42272</v>
      </c>
      <c r="GN46" s="77" t="e">
        <f>#REF!</f>
        <v>#REF!</v>
      </c>
      <c r="GO46" s="77" t="e">
        <f>#REF!</f>
        <v>#REF!</v>
      </c>
      <c r="GP46" s="77" t="e">
        <f>#REF!</f>
        <v>#REF!</v>
      </c>
      <c r="GQ46" s="77" t="e">
        <f>'QN Slow Moving'!GC47</f>
        <v>#REF!</v>
      </c>
      <c r="GR46" s="77" t="e">
        <f>'QN Slow Moving'!T47</f>
        <v>#REF!</v>
      </c>
      <c r="GS46" s="77" t="e">
        <f>#REF!</f>
        <v>#REF!</v>
      </c>
      <c r="GT46" s="77" t="e">
        <f>#REF!</f>
        <v>#REF!</v>
      </c>
      <c r="GU46" s="77" t="e">
        <f>#REF!</f>
        <v>#REF!</v>
      </c>
      <c r="GV46" s="77" t="e">
        <f>#REF!</f>
        <v>#REF!</v>
      </c>
      <c r="GW46" s="77" t="e">
        <f>GV46</f>
        <v>#REF!</v>
      </c>
      <c r="GX46" s="77" t="e">
        <f>#REF!</f>
        <v>#REF!</v>
      </c>
      <c r="GY46" s="77" t="e">
        <f>'QN Slow Moving'!GG46</f>
        <v>#REF!</v>
      </c>
      <c r="GZ46" s="77" t="e">
        <f>'QN Slow Moving'!GP46</f>
        <v>#REF!</v>
      </c>
      <c r="HA46" s="77" t="e">
        <f>#REF!</f>
        <v>#REF!</v>
      </c>
      <c r="HB46" s="77" t="e">
        <f>HA46</f>
        <v>#REF!</v>
      </c>
      <c r="HC46" s="77" t="e">
        <f>#REF!</f>
        <v>#REF!</v>
      </c>
      <c r="HD46" s="77" t="e">
        <f>#REF!</f>
        <v>#REF!</v>
      </c>
      <c r="HE46" s="77" t="e">
        <f>#REF!</f>
        <v>#REF!</v>
      </c>
      <c r="HF46" s="77" t="e">
        <f>HE46</f>
        <v>#REF!</v>
      </c>
      <c r="HG46" s="77" t="e">
        <f>HF46</f>
        <v>#REF!</v>
      </c>
      <c r="HH46" s="77" t="e">
        <f>#REF!</f>
        <v>#REF!</v>
      </c>
      <c r="HI46" s="77" t="e">
        <f>#REF!</f>
        <v>#REF!</v>
      </c>
      <c r="HJ46" s="77" t="e">
        <f>HI46</f>
        <v>#REF!</v>
      </c>
      <c r="HK46" s="77" t="e">
        <f>#REF!</f>
        <v>#REF!</v>
      </c>
      <c r="HL46" s="77" t="e">
        <f>'QN Slow Moving'!GN46</f>
        <v>#REF!</v>
      </c>
      <c r="HM46" s="77" t="e">
        <f>#REF!</f>
        <v>#REF!</v>
      </c>
    </row>
    <row r="47" spans="1:221">
      <c r="A47" s="1" t="e">
        <f>#REF!</f>
        <v>#REF!</v>
      </c>
      <c r="D47" s="77" t="e">
        <f>#REF!</f>
        <v>#REF!</v>
      </c>
      <c r="E47" s="77" t="e">
        <f>D47</f>
        <v>#REF!</v>
      </c>
      <c r="F47" s="77" t="e">
        <f>E47</f>
        <v>#REF!</v>
      </c>
      <c r="G47" s="77" t="e">
        <f>#REF!</f>
        <v>#REF!</v>
      </c>
      <c r="H47" s="77" t="e">
        <f>#REF!</f>
        <v>#REF!</v>
      </c>
      <c r="I47" s="77" t="e">
        <f>'QN Slow Moving'!H47</f>
        <v>#REF!</v>
      </c>
      <c r="J47" s="77" t="e">
        <f>#REF!</f>
        <v>#REF!</v>
      </c>
      <c r="K47" s="77" t="e">
        <f>J47</f>
        <v>#REF!</v>
      </c>
      <c r="L47" s="77" t="e">
        <f>'QN Slow Moving'!#REF!</f>
        <v>#REF!</v>
      </c>
      <c r="M47" s="77" t="e">
        <f>L47</f>
        <v>#REF!</v>
      </c>
      <c r="N47" s="77" t="e">
        <f>M47</f>
        <v>#REF!</v>
      </c>
      <c r="O47" s="77" t="e">
        <f>N47</f>
        <v>#REF!</v>
      </c>
      <c r="P47" s="77" t="e">
        <f>'QN Slow Moving'!#REF!</f>
        <v>#REF!</v>
      </c>
      <c r="Q47" s="77" t="e">
        <f>P47</f>
        <v>#REF!</v>
      </c>
      <c r="R47" s="77" t="e">
        <f>Q47</f>
        <v>#REF!</v>
      </c>
      <c r="S47" s="77" t="e">
        <f>#REF!</f>
        <v>#REF!</v>
      </c>
      <c r="T47" s="77" t="e">
        <f>#REF!</f>
        <v>#REF!</v>
      </c>
      <c r="U47" s="77" t="e">
        <f>'QN Slow Moving'!HL46</f>
        <v>#REF!</v>
      </c>
      <c r="V47" s="77" t="e">
        <f>U47</f>
        <v>#REF!</v>
      </c>
      <c r="W47" s="77" t="e">
        <f>V47</f>
        <v>#REF!</v>
      </c>
      <c r="X47" s="77" t="e">
        <f>W47</f>
        <v>#REF!</v>
      </c>
      <c r="Y47" s="77" t="e">
        <f>X47</f>
        <v>#REF!</v>
      </c>
      <c r="Z47" s="77" t="e">
        <f>Y47</f>
        <v>#REF!</v>
      </c>
      <c r="AA47" s="77" t="e">
        <f>#REF!</f>
        <v>#REF!</v>
      </c>
      <c r="AB47" s="77"/>
      <c r="AC47" s="77" t="e">
        <f>#REF!</f>
        <v>#REF!</v>
      </c>
      <c r="AD47" s="77" t="e">
        <f t="shared" ref="AD47:AQ47" si="0">AC47</f>
        <v>#REF!</v>
      </c>
      <c r="AE47" s="77" t="e">
        <f t="shared" si="0"/>
        <v>#REF!</v>
      </c>
      <c r="AF47" s="77" t="e">
        <f t="shared" si="0"/>
        <v>#REF!</v>
      </c>
      <c r="AG47" s="77" t="e">
        <f t="shared" si="0"/>
        <v>#REF!</v>
      </c>
      <c r="AH47" s="77" t="e">
        <f t="shared" si="0"/>
        <v>#REF!</v>
      </c>
      <c r="AI47" s="77" t="e">
        <f t="shared" si="0"/>
        <v>#REF!</v>
      </c>
      <c r="AJ47" s="77" t="e">
        <f t="shared" si="0"/>
        <v>#REF!</v>
      </c>
      <c r="AK47" s="77" t="e">
        <f t="shared" si="0"/>
        <v>#REF!</v>
      </c>
      <c r="AL47" s="77" t="e">
        <f t="shared" si="0"/>
        <v>#REF!</v>
      </c>
      <c r="AM47" s="77" t="e">
        <f t="shared" si="0"/>
        <v>#REF!</v>
      </c>
      <c r="AN47" s="77" t="e">
        <f t="shared" si="0"/>
        <v>#REF!</v>
      </c>
      <c r="AO47" s="77" t="e">
        <f t="shared" si="0"/>
        <v>#REF!</v>
      </c>
      <c r="AP47" s="77" t="e">
        <f t="shared" si="0"/>
        <v>#REF!</v>
      </c>
      <c r="AQ47" s="77" t="e">
        <f t="shared" si="0"/>
        <v>#REF!</v>
      </c>
      <c r="AR47" s="77" t="e">
        <f>#REF!</f>
        <v>#REF!</v>
      </c>
      <c r="AS47" s="155"/>
      <c r="AT47" s="156"/>
      <c r="AU47" s="156"/>
      <c r="AV47" s="155"/>
      <c r="AW47" s="156"/>
      <c r="AX47" s="178"/>
      <c r="AY47" s="138"/>
      <c r="AZ47" s="160"/>
      <c r="BA47" s="178"/>
      <c r="BB47" s="178"/>
      <c r="BC47" s="160"/>
      <c r="BD47" s="178"/>
      <c r="BE47" s="178"/>
      <c r="BF47" s="178"/>
      <c r="BG47" s="178"/>
      <c r="BH47" s="178"/>
      <c r="BI47" s="138"/>
      <c r="BJ47" s="159"/>
      <c r="BK47" s="160"/>
      <c r="BL47" s="159"/>
      <c r="BM47" s="160"/>
      <c r="BN47" s="160"/>
      <c r="BO47" s="159"/>
      <c r="BP47" s="160"/>
      <c r="BQ47" s="138"/>
      <c r="BR47" s="160"/>
      <c r="BS47" s="160"/>
      <c r="BT47" s="160"/>
      <c r="BU47" s="160"/>
      <c r="BV47" s="142"/>
      <c r="BW47" s="142"/>
      <c r="BX47" s="138"/>
      <c r="BY47" s="138"/>
      <c r="BZ47" s="169"/>
      <c r="CA47" s="160"/>
      <c r="CB47" s="159"/>
      <c r="CC47" s="160"/>
      <c r="CD47" s="159"/>
      <c r="CE47" s="138"/>
      <c r="CF47" s="160"/>
      <c r="CG47" s="160"/>
      <c r="CH47" s="160"/>
      <c r="CI47" s="160"/>
      <c r="CJ47" s="160"/>
      <c r="CK47" s="165"/>
      <c r="CL47" s="160"/>
      <c r="CM47" s="160"/>
      <c r="CN47" s="138"/>
      <c r="CO47" s="138"/>
      <c r="CP47" s="138"/>
      <c r="CQ47" s="138"/>
      <c r="CR47" s="138"/>
      <c r="CS47" s="138"/>
      <c r="CT47" s="142"/>
      <c r="CU47" s="142"/>
      <c r="CV47" s="138"/>
      <c r="CW47" s="138"/>
      <c r="CX47" s="142"/>
      <c r="CY47" s="160"/>
      <c r="CZ47" s="160"/>
      <c r="DA47" s="160"/>
      <c r="DB47" s="160"/>
      <c r="DC47" s="160"/>
      <c r="DD47" s="159"/>
      <c r="DE47" s="160"/>
      <c r="DF47" s="160"/>
      <c r="DG47" s="160"/>
      <c r="DH47" s="160"/>
      <c r="DI47" s="160"/>
      <c r="DJ47" s="138"/>
      <c r="DK47" s="138"/>
      <c r="DL47" s="160"/>
      <c r="DM47" s="159"/>
      <c r="DN47" s="142"/>
      <c r="DO47" s="160"/>
      <c r="DP47" s="169" t="s">
        <v>862</v>
      </c>
      <c r="DQ47" s="162" t="s">
        <v>862</v>
      </c>
      <c r="DR47" s="160">
        <v>5000920923</v>
      </c>
      <c r="DS47" s="160"/>
      <c r="DT47" s="138"/>
      <c r="DU47" s="160">
        <v>5000925930</v>
      </c>
      <c r="DV47" s="160"/>
      <c r="DW47" s="160"/>
      <c r="DX47" s="159"/>
      <c r="DY47" s="181" t="s">
        <v>851</v>
      </c>
      <c r="DZ47" s="160"/>
      <c r="EA47" s="160"/>
      <c r="EB47" s="181" t="s">
        <v>851</v>
      </c>
      <c r="EC47" s="123"/>
      <c r="ED47" s="160"/>
      <c r="EE47" s="160"/>
      <c r="EF47" s="160"/>
      <c r="EG47" s="160"/>
      <c r="EH47" s="160"/>
      <c r="EI47" s="159"/>
      <c r="EJ47" s="138"/>
      <c r="EK47" s="160"/>
      <c r="EL47" s="160"/>
      <c r="EM47" s="160"/>
      <c r="EN47" s="160"/>
      <c r="EO47" s="160"/>
      <c r="EP47" s="160"/>
      <c r="EQ47" s="159"/>
      <c r="ER47" s="160"/>
      <c r="ES47" s="160"/>
      <c r="ET47" s="160"/>
      <c r="EU47" s="160"/>
      <c r="EV47" s="160"/>
      <c r="EW47" s="181" t="s">
        <v>851</v>
      </c>
      <c r="EX47" s="122"/>
      <c r="EY47" s="181" t="s">
        <v>851</v>
      </c>
      <c r="EZ47" s="122"/>
      <c r="FA47" s="122"/>
      <c r="FB47" s="181" t="s">
        <v>851</v>
      </c>
      <c r="FC47" s="181" t="s">
        <v>851</v>
      </c>
      <c r="FD47" s="181" t="s">
        <v>851</v>
      </c>
      <c r="FE47" s="181" t="s">
        <v>851</v>
      </c>
      <c r="FF47" s="178" t="s">
        <v>864</v>
      </c>
      <c r="FG47" s="178" t="s">
        <v>864</v>
      </c>
      <c r="FH47" s="77" t="e">
        <f>#REF!</f>
        <v>#REF!</v>
      </c>
      <c r="FI47" s="77" t="e">
        <f>#REF!</f>
        <v>#REF!</v>
      </c>
      <c r="FJ47" s="77" t="e">
        <f>'QN Slow Moving'!FI47</f>
        <v>#REF!</v>
      </c>
      <c r="FK47" s="77" t="e">
        <f>'QN Slow Moving'!FJ47</f>
        <v>#REF!</v>
      </c>
      <c r="FL47" s="77" t="e">
        <f>#REF!</f>
        <v>#REF!</v>
      </c>
      <c r="FM47" s="77" t="e">
        <f>'QN Slow Moving'!FL47</f>
        <v>#REF!</v>
      </c>
      <c r="FN47" s="77" t="e">
        <f>'QN Slow Moving'!FM47</f>
        <v>#REF!</v>
      </c>
      <c r="FO47" s="77" t="e">
        <f>#REF!</f>
        <v>#REF!</v>
      </c>
      <c r="FP47" s="77" t="e">
        <f>'QN Slow Moving'!FO47</f>
        <v>#REF!</v>
      </c>
      <c r="FQ47" s="77" t="e">
        <f>#REF!</f>
        <v>#REF!</v>
      </c>
      <c r="FR47" s="77" t="e">
        <f>FQ47</f>
        <v>#REF!</v>
      </c>
      <c r="FS47" s="77" t="e">
        <f>FR47</f>
        <v>#REF!</v>
      </c>
      <c r="FT47" s="77" t="e">
        <f>FS47</f>
        <v>#REF!</v>
      </c>
      <c r="FU47" s="77" t="e">
        <f>#REF!</f>
        <v>#REF!</v>
      </c>
      <c r="FV47" s="77" t="e">
        <f>#REF!</f>
        <v>#REF!</v>
      </c>
      <c r="FW47" s="77" t="e">
        <f>#REF!</f>
        <v>#REF!</v>
      </c>
      <c r="FX47" s="77" t="e">
        <f>'QN Slow Moving'!FW47</f>
        <v>#REF!</v>
      </c>
      <c r="FY47" s="77" t="e">
        <f>#REF!</f>
        <v>#REF!</v>
      </c>
      <c r="FZ47" s="77" t="e">
        <f>FY47</f>
        <v>#REF!</v>
      </c>
      <c r="GA47" s="77" t="e">
        <f>#REF!</f>
        <v>#REF!</v>
      </c>
      <c r="GB47" s="77" t="e">
        <f>#REF!</f>
        <v>#REF!</v>
      </c>
      <c r="GC47" s="77" t="e">
        <f>'QN Slow Moving'!S47</f>
        <v>#REF!</v>
      </c>
      <c r="GF47" s="67">
        <f t="shared" ref="GF47:GX47" si="1">GF36-1</f>
        <v>-1</v>
      </c>
      <c r="GG47" s="67">
        <f t="shared" si="1"/>
        <v>-1</v>
      </c>
      <c r="GH47" s="67">
        <f t="shared" si="1"/>
        <v>-1</v>
      </c>
      <c r="GI47" s="67">
        <f t="shared" si="1"/>
        <v>-1</v>
      </c>
      <c r="GJ47" s="68">
        <f t="shared" si="1"/>
        <v>-1</v>
      </c>
      <c r="GK47" s="211">
        <f t="shared" si="1"/>
        <v>-1</v>
      </c>
      <c r="GL47" s="69">
        <f t="shared" si="1"/>
        <v>-1</v>
      </c>
      <c r="GM47" s="67">
        <f t="shared" si="1"/>
        <v>-1</v>
      </c>
      <c r="GN47" s="67">
        <f t="shared" si="1"/>
        <v>-1</v>
      </c>
      <c r="GO47" s="67" t="e">
        <f t="shared" si="1"/>
        <v>#REF!</v>
      </c>
      <c r="GP47" s="67">
        <f t="shared" si="1"/>
        <v>-1</v>
      </c>
      <c r="GQ47" s="69">
        <f t="shared" si="1"/>
        <v>-1</v>
      </c>
      <c r="GR47" s="69">
        <f t="shared" si="1"/>
        <v>-1</v>
      </c>
      <c r="GS47" s="67">
        <f t="shared" si="1"/>
        <v>-1</v>
      </c>
      <c r="GT47" s="67">
        <f t="shared" si="1"/>
        <v>-1</v>
      </c>
      <c r="GU47" s="67">
        <f t="shared" si="1"/>
        <v>-1</v>
      </c>
      <c r="GV47" s="67" t="e">
        <f t="shared" si="1"/>
        <v>#REF!</v>
      </c>
      <c r="GW47" s="67">
        <f t="shared" si="1"/>
        <v>42268</v>
      </c>
      <c r="GX47" s="69">
        <f t="shared" si="1"/>
        <v>-1</v>
      </c>
      <c r="GY47" s="67">
        <f>GY36-1</f>
        <v>-1</v>
      </c>
      <c r="GZ47" s="67">
        <f>GZ36-1</f>
        <v>-1</v>
      </c>
      <c r="HA47" s="67">
        <f>HA36-1</f>
        <v>-1</v>
      </c>
      <c r="HB47" s="67">
        <f>HB36-1</f>
        <v>-1</v>
      </c>
      <c r="HC47" s="67">
        <f t="shared" ref="HC47:HK47" si="2">HC37-1</f>
        <v>-1</v>
      </c>
      <c r="HD47" s="67">
        <f t="shared" si="2"/>
        <v>42268</v>
      </c>
      <c r="HE47" s="67">
        <f t="shared" si="2"/>
        <v>42263</v>
      </c>
      <c r="HF47" s="67">
        <f t="shared" si="2"/>
        <v>42263</v>
      </c>
      <c r="HG47" s="67">
        <f t="shared" si="2"/>
        <v>42263</v>
      </c>
      <c r="HH47" s="67">
        <f t="shared" si="2"/>
        <v>42268</v>
      </c>
      <c r="HI47" s="67">
        <f t="shared" si="2"/>
        <v>42269</v>
      </c>
      <c r="HJ47" s="67">
        <f t="shared" si="2"/>
        <v>42269</v>
      </c>
      <c r="HK47" s="67" t="e">
        <f t="shared" si="2"/>
        <v>#REF!</v>
      </c>
      <c r="HL47" s="67">
        <f>HL37-1</f>
        <v>-1</v>
      </c>
      <c r="HM47" s="67">
        <f>HM37-1</f>
        <v>-1</v>
      </c>
    </row>
    <row r="48" spans="1:221">
      <c r="A48" s="1" t="e">
        <f>#REF!</f>
        <v>#REF!</v>
      </c>
      <c r="D48" s="69">
        <f t="shared" ref="D48:AA48" si="3">D37-1</f>
        <v>-1</v>
      </c>
      <c r="E48" s="69">
        <f t="shared" si="3"/>
        <v>-1</v>
      </c>
      <c r="F48" s="69">
        <f t="shared" si="3"/>
        <v>-1</v>
      </c>
      <c r="G48" s="69">
        <f t="shared" si="3"/>
        <v>-1</v>
      </c>
      <c r="H48" s="69">
        <f t="shared" si="3"/>
        <v>-1</v>
      </c>
      <c r="I48" s="69">
        <f t="shared" si="3"/>
        <v>-1</v>
      </c>
      <c r="J48" s="69">
        <f t="shared" si="3"/>
        <v>-1</v>
      </c>
      <c r="K48" s="69">
        <f t="shared" si="3"/>
        <v>-1</v>
      </c>
      <c r="L48" s="69">
        <f t="shared" si="3"/>
        <v>-1</v>
      </c>
      <c r="M48" s="69">
        <f t="shared" si="3"/>
        <v>-1</v>
      </c>
      <c r="N48" s="69">
        <f t="shared" si="3"/>
        <v>-1</v>
      </c>
      <c r="O48" s="69">
        <f t="shared" si="3"/>
        <v>-1</v>
      </c>
      <c r="P48" s="69">
        <f t="shared" si="3"/>
        <v>-1</v>
      </c>
      <c r="Q48" s="69">
        <f t="shared" si="3"/>
        <v>-1</v>
      </c>
      <c r="R48" s="69">
        <f t="shared" si="3"/>
        <v>-1</v>
      </c>
      <c r="S48" s="69">
        <f t="shared" si="3"/>
        <v>-1</v>
      </c>
      <c r="T48" s="69">
        <f t="shared" si="3"/>
        <v>-1</v>
      </c>
      <c r="U48" s="67">
        <f t="shared" si="3"/>
        <v>-1</v>
      </c>
      <c r="V48" s="67">
        <f t="shared" si="3"/>
        <v>-1</v>
      </c>
      <c r="W48" s="67">
        <f t="shared" si="3"/>
        <v>-1</v>
      </c>
      <c r="X48" s="67">
        <f t="shared" si="3"/>
        <v>-1</v>
      </c>
      <c r="Y48" s="67">
        <f t="shared" si="3"/>
        <v>-1</v>
      </c>
      <c r="Z48" s="67">
        <f t="shared" si="3"/>
        <v>-1</v>
      </c>
      <c r="AA48" s="67">
        <f t="shared" si="3"/>
        <v>-1</v>
      </c>
      <c r="AB48" s="69"/>
      <c r="AC48" s="67" t="e">
        <f t="shared" ref="AC48:AR48" si="4">AC37-1</f>
        <v>#REF!</v>
      </c>
      <c r="AD48" s="67" t="e">
        <f t="shared" si="4"/>
        <v>#REF!</v>
      </c>
      <c r="AE48" s="67" t="e">
        <f t="shared" si="4"/>
        <v>#REF!</v>
      </c>
      <c r="AF48" s="67" t="e">
        <f t="shared" si="4"/>
        <v>#REF!</v>
      </c>
      <c r="AG48" s="67" t="e">
        <f t="shared" si="4"/>
        <v>#REF!</v>
      </c>
      <c r="AH48" s="67" t="e">
        <f t="shared" si="4"/>
        <v>#REF!</v>
      </c>
      <c r="AI48" s="67" t="e">
        <f t="shared" si="4"/>
        <v>#REF!</v>
      </c>
      <c r="AJ48" s="67" t="e">
        <f t="shared" si="4"/>
        <v>#REF!</v>
      </c>
      <c r="AK48" s="67" t="e">
        <f t="shared" si="4"/>
        <v>#REF!</v>
      </c>
      <c r="AL48" s="67" t="e">
        <f t="shared" si="4"/>
        <v>#REF!</v>
      </c>
      <c r="AM48" s="67" t="e">
        <f t="shared" si="4"/>
        <v>#REF!</v>
      </c>
      <c r="AN48" s="67" t="e">
        <f t="shared" si="4"/>
        <v>#REF!</v>
      </c>
      <c r="AO48" s="67" t="e">
        <f t="shared" si="4"/>
        <v>#REF!</v>
      </c>
      <c r="AP48" s="67" t="e">
        <f t="shared" si="4"/>
        <v>#REF!</v>
      </c>
      <c r="AQ48" s="67" t="e">
        <f t="shared" si="4"/>
        <v>#REF!</v>
      </c>
      <c r="AR48" s="67" t="e">
        <f t="shared" si="4"/>
        <v>#REF!</v>
      </c>
      <c r="FH48" s="67">
        <f t="shared" ref="FH48:GC48" si="5">FH37-1</f>
        <v>-1</v>
      </c>
      <c r="FI48" s="67">
        <f t="shared" si="5"/>
        <v>-1</v>
      </c>
      <c r="FJ48" s="67">
        <f t="shared" si="5"/>
        <v>-1</v>
      </c>
      <c r="FK48" s="67">
        <f t="shared" si="5"/>
        <v>-1</v>
      </c>
      <c r="FL48" s="67">
        <f t="shared" si="5"/>
        <v>-1</v>
      </c>
      <c r="FM48" s="67">
        <f t="shared" si="5"/>
        <v>-1</v>
      </c>
      <c r="FN48" s="67">
        <f t="shared" si="5"/>
        <v>-1</v>
      </c>
      <c r="FO48" s="67">
        <f t="shared" si="5"/>
        <v>-1</v>
      </c>
      <c r="FP48" s="67">
        <f t="shared" si="5"/>
        <v>-1</v>
      </c>
      <c r="FQ48" s="67">
        <f t="shared" si="5"/>
        <v>-1</v>
      </c>
      <c r="FR48" s="67">
        <f t="shared" si="5"/>
        <v>-1</v>
      </c>
      <c r="FS48" s="67">
        <f t="shared" si="5"/>
        <v>-1</v>
      </c>
      <c r="FT48" s="67">
        <f t="shared" si="5"/>
        <v>-1</v>
      </c>
      <c r="FU48" s="67">
        <f t="shared" si="5"/>
        <v>-1</v>
      </c>
      <c r="FV48" s="67">
        <f t="shared" si="5"/>
        <v>-1</v>
      </c>
      <c r="FW48" s="67">
        <f t="shared" si="5"/>
        <v>-1</v>
      </c>
      <c r="FX48" s="67">
        <f t="shared" si="5"/>
        <v>-1</v>
      </c>
      <c r="FY48" s="67" t="e">
        <f t="shared" si="5"/>
        <v>#REF!</v>
      </c>
      <c r="FZ48" s="67" t="e">
        <f t="shared" si="5"/>
        <v>#REF!</v>
      </c>
      <c r="GA48" s="67">
        <f t="shared" si="5"/>
        <v>-1</v>
      </c>
      <c r="GB48" s="67">
        <f t="shared" si="5"/>
        <v>-1</v>
      </c>
      <c r="GC48" s="69">
        <f t="shared" si="5"/>
        <v>-1</v>
      </c>
      <c r="GF48" s="67" t="e">
        <f t="shared" ref="GF48:GX48" si="6">GF42-1</f>
        <v>#REF!</v>
      </c>
      <c r="GG48" s="67" t="e">
        <f t="shared" si="6"/>
        <v>#REF!</v>
      </c>
      <c r="GH48" s="67" t="e">
        <f t="shared" si="6"/>
        <v>#REF!</v>
      </c>
      <c r="GI48" s="67" t="e">
        <f t="shared" si="6"/>
        <v>#REF!</v>
      </c>
      <c r="GJ48" s="68" t="e">
        <f t="shared" si="6"/>
        <v>#REF!</v>
      </c>
      <c r="GK48" s="211" t="e">
        <f t="shared" si="6"/>
        <v>#REF!</v>
      </c>
      <c r="GL48" s="69" t="e">
        <f t="shared" si="6"/>
        <v>#REF!</v>
      </c>
      <c r="GM48" s="67" t="e">
        <f t="shared" si="6"/>
        <v>#REF!</v>
      </c>
      <c r="GN48" s="67" t="e">
        <f t="shared" si="6"/>
        <v>#REF!</v>
      </c>
      <c r="GO48" s="67" t="e">
        <f t="shared" si="6"/>
        <v>#REF!</v>
      </c>
      <c r="GP48" s="67" t="e">
        <f t="shared" si="6"/>
        <v>#REF!</v>
      </c>
      <c r="GQ48" s="69" t="e">
        <f t="shared" si="6"/>
        <v>#REF!</v>
      </c>
      <c r="GR48" s="69" t="e">
        <f t="shared" si="6"/>
        <v>#REF!</v>
      </c>
      <c r="GS48" s="67" t="e">
        <f t="shared" si="6"/>
        <v>#REF!</v>
      </c>
      <c r="GT48" s="67" t="e">
        <f t="shared" si="6"/>
        <v>#REF!</v>
      </c>
      <c r="GU48" s="67" t="e">
        <f t="shared" si="6"/>
        <v>#REF!</v>
      </c>
      <c r="GV48" s="67" t="e">
        <f t="shared" si="6"/>
        <v>#REF!</v>
      </c>
      <c r="GW48" s="67">
        <f t="shared" si="6"/>
        <v>42155</v>
      </c>
      <c r="GX48" s="69" t="e">
        <f t="shared" si="6"/>
        <v>#REF!</v>
      </c>
      <c r="GY48" s="67" t="e">
        <f t="shared" ref="GY48:HD48" si="7">GY42-1</f>
        <v>#REF!</v>
      </c>
      <c r="GZ48" s="67" t="e">
        <f t="shared" si="7"/>
        <v>#REF!</v>
      </c>
      <c r="HA48" s="67" t="e">
        <f t="shared" si="7"/>
        <v>#REF!</v>
      </c>
      <c r="HB48" s="67" t="e">
        <f t="shared" si="7"/>
        <v>#REF!</v>
      </c>
      <c r="HC48" s="67" t="e">
        <f t="shared" si="7"/>
        <v>#REF!</v>
      </c>
      <c r="HD48" s="67" t="e">
        <f t="shared" si="7"/>
        <v>#REF!</v>
      </c>
      <c r="HE48" s="67" t="e">
        <f t="shared" ref="HE48:HK48" si="8">HE42-1</f>
        <v>#REF!</v>
      </c>
      <c r="HF48" s="67" t="e">
        <f t="shared" si="8"/>
        <v>#REF!</v>
      </c>
      <c r="HG48" s="67" t="e">
        <f t="shared" si="8"/>
        <v>#REF!</v>
      </c>
      <c r="HH48" s="67" t="e">
        <f t="shared" si="8"/>
        <v>#REF!</v>
      </c>
      <c r="HI48" s="67" t="e">
        <f t="shared" si="8"/>
        <v>#REF!</v>
      </c>
      <c r="HJ48" s="67" t="e">
        <f t="shared" si="8"/>
        <v>#REF!</v>
      </c>
      <c r="HK48" s="67" t="e">
        <f t="shared" si="8"/>
        <v>#REF!</v>
      </c>
      <c r="HL48" s="67" t="e">
        <f>HL42-1</f>
        <v>#REF!</v>
      </c>
      <c r="HM48" s="67" t="e">
        <f>HM42-1</f>
        <v>#REF!</v>
      </c>
    </row>
    <row r="49" spans="1:221">
      <c r="A49" s="1" t="e">
        <f>#REF!</f>
        <v>#REF!</v>
      </c>
      <c r="D49" s="69" t="e">
        <f t="shared" ref="D49:AA49" si="9">D43-1</f>
        <v>#REF!</v>
      </c>
      <c r="E49" s="69" t="e">
        <f t="shared" si="9"/>
        <v>#REF!</v>
      </c>
      <c r="F49" s="69" t="e">
        <f t="shared" si="9"/>
        <v>#REF!</v>
      </c>
      <c r="G49" s="69" t="e">
        <f t="shared" si="9"/>
        <v>#REF!</v>
      </c>
      <c r="H49" s="69" t="e">
        <f t="shared" si="9"/>
        <v>#REF!</v>
      </c>
      <c r="I49" s="69" t="e">
        <f t="shared" si="9"/>
        <v>#REF!</v>
      </c>
      <c r="J49" s="69" t="e">
        <f t="shared" si="9"/>
        <v>#REF!</v>
      </c>
      <c r="K49" s="69" t="e">
        <f t="shared" si="9"/>
        <v>#REF!</v>
      </c>
      <c r="L49" s="69" t="e">
        <f t="shared" si="9"/>
        <v>#REF!</v>
      </c>
      <c r="M49" s="69" t="e">
        <f t="shared" si="9"/>
        <v>#REF!</v>
      </c>
      <c r="N49" s="69" t="e">
        <f t="shared" si="9"/>
        <v>#REF!</v>
      </c>
      <c r="O49" s="69" t="e">
        <f t="shared" si="9"/>
        <v>#REF!</v>
      </c>
      <c r="P49" s="69" t="e">
        <f t="shared" si="9"/>
        <v>#REF!</v>
      </c>
      <c r="Q49" s="69" t="e">
        <f t="shared" si="9"/>
        <v>#REF!</v>
      </c>
      <c r="R49" s="69" t="e">
        <f t="shared" si="9"/>
        <v>#REF!</v>
      </c>
      <c r="S49" s="69" t="e">
        <f t="shared" si="9"/>
        <v>#REF!</v>
      </c>
      <c r="T49" s="69" t="e">
        <f t="shared" si="9"/>
        <v>#REF!</v>
      </c>
      <c r="U49" s="67" t="e">
        <f t="shared" si="9"/>
        <v>#REF!</v>
      </c>
      <c r="V49" s="67" t="e">
        <f t="shared" si="9"/>
        <v>#REF!</v>
      </c>
      <c r="W49" s="67" t="e">
        <f t="shared" si="9"/>
        <v>#REF!</v>
      </c>
      <c r="X49" s="67" t="e">
        <f t="shared" si="9"/>
        <v>#REF!</v>
      </c>
      <c r="Y49" s="67" t="e">
        <f t="shared" si="9"/>
        <v>#REF!</v>
      </c>
      <c r="Z49" s="67" t="e">
        <f t="shared" si="9"/>
        <v>#REF!</v>
      </c>
      <c r="AA49" s="67" t="e">
        <f t="shared" si="9"/>
        <v>#REF!</v>
      </c>
      <c r="AB49" s="69"/>
      <c r="AC49" s="67" t="e">
        <f t="shared" ref="AC49:AR49" si="10">AC43-1</f>
        <v>#REF!</v>
      </c>
      <c r="AD49" s="67" t="e">
        <f t="shared" si="10"/>
        <v>#REF!</v>
      </c>
      <c r="AE49" s="67" t="e">
        <f t="shared" si="10"/>
        <v>#REF!</v>
      </c>
      <c r="AF49" s="67" t="e">
        <f t="shared" si="10"/>
        <v>#REF!</v>
      </c>
      <c r="AG49" s="67" t="e">
        <f t="shared" si="10"/>
        <v>#REF!</v>
      </c>
      <c r="AH49" s="67" t="e">
        <f t="shared" si="10"/>
        <v>#REF!</v>
      </c>
      <c r="AI49" s="67" t="e">
        <f t="shared" si="10"/>
        <v>#REF!</v>
      </c>
      <c r="AJ49" s="67" t="e">
        <f t="shared" si="10"/>
        <v>#REF!</v>
      </c>
      <c r="AK49" s="67" t="e">
        <f t="shared" si="10"/>
        <v>#REF!</v>
      </c>
      <c r="AL49" s="67" t="e">
        <f t="shared" si="10"/>
        <v>#REF!</v>
      </c>
      <c r="AM49" s="67" t="e">
        <f t="shared" si="10"/>
        <v>#REF!</v>
      </c>
      <c r="AN49" s="67" t="e">
        <f t="shared" si="10"/>
        <v>#REF!</v>
      </c>
      <c r="AO49" s="67" t="e">
        <f t="shared" si="10"/>
        <v>#REF!</v>
      </c>
      <c r="AP49" s="67" t="e">
        <f t="shared" si="10"/>
        <v>#REF!</v>
      </c>
      <c r="AQ49" s="67" t="e">
        <f t="shared" si="10"/>
        <v>#REF!</v>
      </c>
      <c r="AR49" s="67">
        <f t="shared" si="10"/>
        <v>42177</v>
      </c>
      <c r="FH49" s="67" t="e">
        <f t="shared" ref="FH49:GC49" si="11">FH43-1</f>
        <v>#REF!</v>
      </c>
      <c r="FI49" s="67" t="e">
        <f t="shared" si="11"/>
        <v>#REF!</v>
      </c>
      <c r="FJ49" s="67" t="e">
        <f t="shared" si="11"/>
        <v>#REF!</v>
      </c>
      <c r="FK49" s="67" t="e">
        <f t="shared" si="11"/>
        <v>#REF!</v>
      </c>
      <c r="FL49" s="67" t="e">
        <f t="shared" si="11"/>
        <v>#REF!</v>
      </c>
      <c r="FM49" s="67" t="e">
        <f t="shared" si="11"/>
        <v>#REF!</v>
      </c>
      <c r="FN49" s="67" t="e">
        <f t="shared" si="11"/>
        <v>#REF!</v>
      </c>
      <c r="FO49" s="67" t="e">
        <f t="shared" si="11"/>
        <v>#REF!</v>
      </c>
      <c r="FP49" s="67" t="e">
        <f t="shared" si="11"/>
        <v>#REF!</v>
      </c>
      <c r="FQ49" s="67" t="e">
        <f t="shared" si="11"/>
        <v>#REF!</v>
      </c>
      <c r="FR49" s="67" t="e">
        <f t="shared" si="11"/>
        <v>#REF!</v>
      </c>
      <c r="FS49" s="67" t="e">
        <f t="shared" si="11"/>
        <v>#REF!</v>
      </c>
      <c r="FT49" s="67" t="e">
        <f t="shared" si="11"/>
        <v>#REF!</v>
      </c>
      <c r="FU49" s="67" t="e">
        <f t="shared" si="11"/>
        <v>#REF!</v>
      </c>
      <c r="FV49" s="67" t="e">
        <f t="shared" si="11"/>
        <v>#REF!</v>
      </c>
      <c r="FW49" s="67" t="e">
        <f t="shared" si="11"/>
        <v>#REF!</v>
      </c>
      <c r="FX49" s="67" t="e">
        <f t="shared" si="11"/>
        <v>#REF!</v>
      </c>
      <c r="FY49" s="67" t="e">
        <f t="shared" si="11"/>
        <v>#REF!</v>
      </c>
      <c r="FZ49" s="67" t="e">
        <f t="shared" si="11"/>
        <v>#REF!</v>
      </c>
      <c r="GA49" s="67" t="e">
        <f t="shared" si="11"/>
        <v>#REF!</v>
      </c>
      <c r="GB49" s="67" t="e">
        <f t="shared" si="11"/>
        <v>#REF!</v>
      </c>
      <c r="GC49" s="69" t="e">
        <f t="shared" si="11"/>
        <v>#REF!</v>
      </c>
      <c r="GF49" s="67">
        <f t="shared" ref="GF49:GX49" si="12">GF31-1</f>
        <v>-1</v>
      </c>
      <c r="GG49" s="67">
        <f t="shared" si="12"/>
        <v>-1</v>
      </c>
      <c r="GH49" s="67">
        <f t="shared" si="12"/>
        <v>-1</v>
      </c>
      <c r="GI49" s="67">
        <f t="shared" si="12"/>
        <v>-1</v>
      </c>
      <c r="GJ49" s="68">
        <f t="shared" si="12"/>
        <v>-1</v>
      </c>
      <c r="GK49" s="211">
        <f t="shared" si="12"/>
        <v>-1</v>
      </c>
      <c r="GL49" s="69">
        <f t="shared" si="12"/>
        <v>-1</v>
      </c>
      <c r="GM49" s="67">
        <f t="shared" si="12"/>
        <v>-1</v>
      </c>
      <c r="GN49" s="67">
        <f t="shared" si="12"/>
        <v>-1</v>
      </c>
      <c r="GO49" s="67" t="e">
        <f t="shared" si="12"/>
        <v>#REF!</v>
      </c>
      <c r="GP49" s="67">
        <f t="shared" si="12"/>
        <v>-1</v>
      </c>
      <c r="GQ49" s="69">
        <f t="shared" si="12"/>
        <v>-1</v>
      </c>
      <c r="GR49" s="69">
        <f t="shared" si="12"/>
        <v>-1</v>
      </c>
      <c r="GS49" s="67" t="e">
        <f t="shared" si="12"/>
        <v>#REF!</v>
      </c>
      <c r="GT49" s="67" t="e">
        <f t="shared" si="12"/>
        <v>#REF!</v>
      </c>
      <c r="GU49" s="67" t="e">
        <f t="shared" si="12"/>
        <v>#REF!</v>
      </c>
      <c r="GV49" s="67" t="e">
        <f t="shared" si="12"/>
        <v>#REF!</v>
      </c>
      <c r="GW49" s="67">
        <f t="shared" si="12"/>
        <v>42283</v>
      </c>
      <c r="GX49" s="69">
        <f t="shared" si="12"/>
        <v>-1</v>
      </c>
      <c r="GY49" s="67">
        <f t="shared" ref="GY49:HD49" si="13">GY31-1</f>
        <v>-1</v>
      </c>
      <c r="GZ49" s="67">
        <f t="shared" si="13"/>
        <v>-1</v>
      </c>
      <c r="HA49" s="67">
        <f t="shared" si="13"/>
        <v>-1</v>
      </c>
      <c r="HB49" s="67">
        <f t="shared" si="13"/>
        <v>-1</v>
      </c>
      <c r="HC49" s="67" t="e">
        <f t="shared" si="13"/>
        <v>#REF!</v>
      </c>
      <c r="HD49" s="67" t="e">
        <f t="shared" si="13"/>
        <v>#REF!</v>
      </c>
      <c r="HE49" s="67" t="e">
        <f t="shared" ref="HE49:HK49" si="14">HE31-1</f>
        <v>#REF!</v>
      </c>
      <c r="HF49" s="67" t="e">
        <f t="shared" si="14"/>
        <v>#REF!</v>
      </c>
      <c r="HG49" s="67" t="e">
        <f t="shared" si="14"/>
        <v>#REF!</v>
      </c>
      <c r="HH49" s="67" t="e">
        <f t="shared" si="14"/>
        <v>#REF!</v>
      </c>
      <c r="HI49" s="67" t="e">
        <f t="shared" si="14"/>
        <v>#REF!</v>
      </c>
      <c r="HJ49" s="67" t="e">
        <f t="shared" si="14"/>
        <v>#REF!</v>
      </c>
      <c r="HK49" s="67" t="e">
        <f t="shared" si="14"/>
        <v>#REF!</v>
      </c>
      <c r="HL49" s="67">
        <f>HL31-1</f>
        <v>-1</v>
      </c>
      <c r="HM49" s="67">
        <f>HM31-1</f>
        <v>-1</v>
      </c>
    </row>
    <row r="50" spans="1:221">
      <c r="A50" s="1" t="e">
        <f>#REF!</f>
        <v>#REF!</v>
      </c>
      <c r="D50" s="69">
        <f t="shared" ref="D50:AA50" si="15">D32-1</f>
        <v>-1</v>
      </c>
      <c r="E50" s="69">
        <f t="shared" si="15"/>
        <v>-1</v>
      </c>
      <c r="F50" s="69">
        <f t="shared" si="15"/>
        <v>-1</v>
      </c>
      <c r="G50" s="69">
        <f t="shared" si="15"/>
        <v>-1</v>
      </c>
      <c r="H50" s="69">
        <f t="shared" si="15"/>
        <v>-1</v>
      </c>
      <c r="I50" s="69">
        <f t="shared" si="15"/>
        <v>-1</v>
      </c>
      <c r="J50" s="69">
        <f t="shared" si="15"/>
        <v>-1</v>
      </c>
      <c r="K50" s="69">
        <f t="shared" si="15"/>
        <v>-1</v>
      </c>
      <c r="L50" s="69">
        <f t="shared" si="15"/>
        <v>-1</v>
      </c>
      <c r="M50" s="69">
        <f t="shared" si="15"/>
        <v>-1</v>
      </c>
      <c r="N50" s="69">
        <f t="shared" si="15"/>
        <v>-1</v>
      </c>
      <c r="O50" s="69">
        <f t="shared" si="15"/>
        <v>-1</v>
      </c>
      <c r="P50" s="69">
        <f t="shared" si="15"/>
        <v>-1</v>
      </c>
      <c r="Q50" s="69">
        <f t="shared" si="15"/>
        <v>-1</v>
      </c>
      <c r="R50" s="69">
        <f t="shared" si="15"/>
        <v>-1</v>
      </c>
      <c r="S50" s="69">
        <f t="shared" si="15"/>
        <v>-1</v>
      </c>
      <c r="T50" s="69">
        <f t="shared" si="15"/>
        <v>-1</v>
      </c>
      <c r="U50" s="67">
        <f t="shared" si="15"/>
        <v>-1</v>
      </c>
      <c r="V50" s="67">
        <f t="shared" si="15"/>
        <v>-1</v>
      </c>
      <c r="W50" s="67">
        <f t="shared" si="15"/>
        <v>-1</v>
      </c>
      <c r="X50" s="67">
        <f t="shared" si="15"/>
        <v>-1</v>
      </c>
      <c r="Y50" s="67">
        <f t="shared" si="15"/>
        <v>-1</v>
      </c>
      <c r="Z50" s="67">
        <f t="shared" si="15"/>
        <v>-1</v>
      </c>
      <c r="AA50" s="67">
        <f t="shared" si="15"/>
        <v>-1</v>
      </c>
      <c r="AB50" s="69"/>
      <c r="AC50" s="67" t="e">
        <f t="shared" ref="AC50:AR50" si="16">AC32-1</f>
        <v>#REF!</v>
      </c>
      <c r="AD50" s="67" t="e">
        <f t="shared" si="16"/>
        <v>#REF!</v>
      </c>
      <c r="AE50" s="67" t="e">
        <f t="shared" si="16"/>
        <v>#REF!</v>
      </c>
      <c r="AF50" s="67" t="e">
        <f t="shared" si="16"/>
        <v>#REF!</v>
      </c>
      <c r="AG50" s="67" t="e">
        <f t="shared" si="16"/>
        <v>#REF!</v>
      </c>
      <c r="AH50" s="67" t="e">
        <f t="shared" si="16"/>
        <v>#REF!</v>
      </c>
      <c r="AI50" s="67" t="e">
        <f t="shared" si="16"/>
        <v>#REF!</v>
      </c>
      <c r="AJ50" s="67" t="e">
        <f t="shared" si="16"/>
        <v>#REF!</v>
      </c>
      <c r="AK50" s="67" t="e">
        <f t="shared" si="16"/>
        <v>#REF!</v>
      </c>
      <c r="AL50" s="67" t="e">
        <f t="shared" si="16"/>
        <v>#REF!</v>
      </c>
      <c r="AM50" s="67" t="e">
        <f t="shared" si="16"/>
        <v>#REF!</v>
      </c>
      <c r="AN50" s="67" t="e">
        <f t="shared" si="16"/>
        <v>#REF!</v>
      </c>
      <c r="AO50" s="67" t="e">
        <f t="shared" si="16"/>
        <v>#REF!</v>
      </c>
      <c r="AP50" s="67" t="e">
        <f t="shared" si="16"/>
        <v>#REF!</v>
      </c>
      <c r="AQ50" s="67" t="e">
        <f t="shared" si="16"/>
        <v>#REF!</v>
      </c>
      <c r="AR50" s="67" t="e">
        <f t="shared" si="16"/>
        <v>#REF!</v>
      </c>
      <c r="FH50" s="67">
        <f t="shared" ref="FH50:GC50" si="17">FH32-1</f>
        <v>-1</v>
      </c>
      <c r="FI50" s="67">
        <f t="shared" si="17"/>
        <v>-1</v>
      </c>
      <c r="FJ50" s="67">
        <f t="shared" si="17"/>
        <v>-1</v>
      </c>
      <c r="FK50" s="67">
        <f t="shared" si="17"/>
        <v>-1</v>
      </c>
      <c r="FL50" s="67">
        <f t="shared" si="17"/>
        <v>-1</v>
      </c>
      <c r="FM50" s="67">
        <f t="shared" si="17"/>
        <v>-1</v>
      </c>
      <c r="FN50" s="67">
        <f t="shared" si="17"/>
        <v>-1</v>
      </c>
      <c r="FO50" s="67">
        <f t="shared" si="17"/>
        <v>-1</v>
      </c>
      <c r="FP50" s="67">
        <f t="shared" si="17"/>
        <v>-1</v>
      </c>
      <c r="FQ50" s="67">
        <f t="shared" si="17"/>
        <v>-1</v>
      </c>
      <c r="FR50" s="67">
        <f t="shared" si="17"/>
        <v>-1</v>
      </c>
      <c r="FS50" s="67">
        <f t="shared" si="17"/>
        <v>-1</v>
      </c>
      <c r="FT50" s="67">
        <f t="shared" si="17"/>
        <v>-1</v>
      </c>
      <c r="FU50" s="67">
        <f t="shared" si="17"/>
        <v>-1</v>
      </c>
      <c r="FV50" s="67">
        <f t="shared" si="17"/>
        <v>-1</v>
      </c>
      <c r="FW50" s="67">
        <f t="shared" si="17"/>
        <v>-1</v>
      </c>
      <c r="FX50" s="67">
        <f t="shared" si="17"/>
        <v>-1</v>
      </c>
      <c r="FY50" s="67" t="e">
        <f t="shared" si="17"/>
        <v>#REF!</v>
      </c>
      <c r="FZ50" s="67" t="e">
        <f t="shared" si="17"/>
        <v>#REF!</v>
      </c>
      <c r="GA50" s="67">
        <f t="shared" si="17"/>
        <v>-1</v>
      </c>
      <c r="GB50" s="67">
        <f t="shared" si="17"/>
        <v>-1</v>
      </c>
      <c r="GC50" s="69">
        <f t="shared" si="17"/>
        <v>-1</v>
      </c>
      <c r="GF50" s="67">
        <f t="shared" ref="GF50:GX50" si="18">GF35-1</f>
        <v>-1</v>
      </c>
      <c r="GG50" s="67">
        <f t="shared" si="18"/>
        <v>-1</v>
      </c>
      <c r="GH50" s="67">
        <f t="shared" si="18"/>
        <v>-1</v>
      </c>
      <c r="GI50" s="67">
        <f t="shared" si="18"/>
        <v>-1</v>
      </c>
      <c r="GJ50" s="68">
        <f t="shared" si="18"/>
        <v>-1</v>
      </c>
      <c r="GK50" s="211">
        <f t="shared" si="18"/>
        <v>-1</v>
      </c>
      <c r="GL50" s="69">
        <f t="shared" si="18"/>
        <v>-1</v>
      </c>
      <c r="GM50" s="67">
        <f t="shared" si="18"/>
        <v>-1</v>
      </c>
      <c r="GN50" s="67">
        <f t="shared" si="18"/>
        <v>-1</v>
      </c>
      <c r="GO50" s="67">
        <f t="shared" si="18"/>
        <v>42267</v>
      </c>
      <c r="GP50" s="67">
        <f t="shared" si="18"/>
        <v>-1</v>
      </c>
      <c r="GQ50" s="69">
        <f t="shared" si="18"/>
        <v>-1</v>
      </c>
      <c r="GR50" s="69">
        <f t="shared" si="18"/>
        <v>-1</v>
      </c>
      <c r="GS50" s="67">
        <f t="shared" si="18"/>
        <v>42261</v>
      </c>
      <c r="GT50" s="67">
        <f t="shared" si="18"/>
        <v>42261</v>
      </c>
      <c r="GU50" s="67">
        <f t="shared" si="18"/>
        <v>42261</v>
      </c>
      <c r="GV50" s="67">
        <f t="shared" si="18"/>
        <v>42267</v>
      </c>
      <c r="GW50" s="67">
        <f t="shared" si="18"/>
        <v>42268</v>
      </c>
      <c r="GX50" s="69">
        <f t="shared" si="18"/>
        <v>-1</v>
      </c>
      <c r="GY50" s="67">
        <f t="shared" ref="GY50:HD50" si="19">GY35-1</f>
        <v>-1</v>
      </c>
      <c r="GZ50" s="67">
        <f t="shared" si="19"/>
        <v>-1</v>
      </c>
      <c r="HA50" s="67">
        <f t="shared" si="19"/>
        <v>-1</v>
      </c>
      <c r="HB50" s="67">
        <f t="shared" si="19"/>
        <v>-1</v>
      </c>
      <c r="HC50" s="67">
        <f t="shared" si="19"/>
        <v>-1</v>
      </c>
      <c r="HD50" s="67">
        <f t="shared" si="19"/>
        <v>42268</v>
      </c>
      <c r="HE50" s="67">
        <f t="shared" ref="HE50:HK50" si="20">HE35-1</f>
        <v>42269</v>
      </c>
      <c r="HF50" s="67">
        <f t="shared" si="20"/>
        <v>42269</v>
      </c>
      <c r="HG50" s="67">
        <f t="shared" si="20"/>
        <v>42269</v>
      </c>
      <c r="HH50" s="67">
        <f t="shared" si="20"/>
        <v>42269</v>
      </c>
      <c r="HI50" s="67">
        <f t="shared" si="20"/>
        <v>42269</v>
      </c>
      <c r="HJ50" s="67">
        <f t="shared" si="20"/>
        <v>42269</v>
      </c>
      <c r="HK50" s="67">
        <f t="shared" si="20"/>
        <v>42267</v>
      </c>
      <c r="HL50" s="67">
        <f>HL35-1</f>
        <v>-1</v>
      </c>
      <c r="HM50" s="67">
        <f>HM35-1</f>
        <v>-1</v>
      </c>
    </row>
    <row r="51" spans="1:221">
      <c r="A51" s="1" t="e">
        <f>#REF!</f>
        <v>#REF!</v>
      </c>
      <c r="D51" s="69">
        <f t="shared" ref="D51:AA51" si="21">D36-1</f>
        <v>-1</v>
      </c>
      <c r="E51" s="69">
        <f t="shared" si="21"/>
        <v>-1</v>
      </c>
      <c r="F51" s="69">
        <f t="shared" si="21"/>
        <v>-1</v>
      </c>
      <c r="G51" s="69">
        <f t="shared" si="21"/>
        <v>-1</v>
      </c>
      <c r="H51" s="69">
        <f t="shared" si="21"/>
        <v>-1</v>
      </c>
      <c r="I51" s="69">
        <f t="shared" si="21"/>
        <v>-1</v>
      </c>
      <c r="J51" s="69">
        <f t="shared" si="21"/>
        <v>-1</v>
      </c>
      <c r="K51" s="69">
        <f t="shared" si="21"/>
        <v>-1</v>
      </c>
      <c r="L51" s="69">
        <f t="shared" si="21"/>
        <v>-1</v>
      </c>
      <c r="M51" s="69">
        <f t="shared" si="21"/>
        <v>-1</v>
      </c>
      <c r="N51" s="69">
        <f t="shared" si="21"/>
        <v>-1</v>
      </c>
      <c r="O51" s="69">
        <f t="shared" si="21"/>
        <v>-1</v>
      </c>
      <c r="P51" s="69">
        <f t="shared" si="21"/>
        <v>-1</v>
      </c>
      <c r="Q51" s="69">
        <f t="shared" si="21"/>
        <v>-1</v>
      </c>
      <c r="R51" s="69">
        <f t="shared" si="21"/>
        <v>-1</v>
      </c>
      <c r="S51" s="69">
        <f t="shared" si="21"/>
        <v>-1</v>
      </c>
      <c r="T51" s="69">
        <f t="shared" si="21"/>
        <v>-1</v>
      </c>
      <c r="U51" s="67">
        <f t="shared" si="21"/>
        <v>-1</v>
      </c>
      <c r="V51" s="67">
        <f t="shared" si="21"/>
        <v>-1</v>
      </c>
      <c r="W51" s="67">
        <f t="shared" si="21"/>
        <v>-1</v>
      </c>
      <c r="X51" s="67">
        <f t="shared" si="21"/>
        <v>-1</v>
      </c>
      <c r="Y51" s="67">
        <f t="shared" si="21"/>
        <v>-1</v>
      </c>
      <c r="Z51" s="67">
        <f t="shared" si="21"/>
        <v>-1</v>
      </c>
      <c r="AA51" s="67">
        <f t="shared" si="21"/>
        <v>-1</v>
      </c>
      <c r="AB51" s="69"/>
      <c r="AC51" s="67" t="e">
        <f t="shared" ref="AC51:AR51" si="22">AC36-1</f>
        <v>#REF!</v>
      </c>
      <c r="AD51" s="67" t="e">
        <f t="shared" si="22"/>
        <v>#REF!</v>
      </c>
      <c r="AE51" s="67" t="e">
        <f t="shared" si="22"/>
        <v>#REF!</v>
      </c>
      <c r="AF51" s="67" t="e">
        <f t="shared" si="22"/>
        <v>#REF!</v>
      </c>
      <c r="AG51" s="67" t="e">
        <f t="shared" si="22"/>
        <v>#REF!</v>
      </c>
      <c r="AH51" s="67" t="e">
        <f t="shared" si="22"/>
        <v>#REF!</v>
      </c>
      <c r="AI51" s="67" t="e">
        <f t="shared" si="22"/>
        <v>#REF!</v>
      </c>
      <c r="AJ51" s="67" t="e">
        <f t="shared" si="22"/>
        <v>#REF!</v>
      </c>
      <c r="AK51" s="67" t="e">
        <f t="shared" si="22"/>
        <v>#REF!</v>
      </c>
      <c r="AL51" s="67" t="e">
        <f t="shared" si="22"/>
        <v>#REF!</v>
      </c>
      <c r="AM51" s="67" t="e">
        <f t="shared" si="22"/>
        <v>#REF!</v>
      </c>
      <c r="AN51" s="67" t="e">
        <f t="shared" si="22"/>
        <v>#REF!</v>
      </c>
      <c r="AO51" s="67" t="e">
        <f t="shared" si="22"/>
        <v>#REF!</v>
      </c>
      <c r="AP51" s="67" t="e">
        <f t="shared" si="22"/>
        <v>#REF!</v>
      </c>
      <c r="AQ51" s="67" t="e">
        <f t="shared" si="22"/>
        <v>#REF!</v>
      </c>
      <c r="AR51" s="67" t="e">
        <f t="shared" si="22"/>
        <v>#REF!</v>
      </c>
      <c r="FH51" s="67">
        <f t="shared" ref="FH51:GC51" si="23">FH36-1</f>
        <v>-1</v>
      </c>
      <c r="FI51" s="67">
        <f t="shared" si="23"/>
        <v>-1</v>
      </c>
      <c r="FJ51" s="67">
        <f t="shared" si="23"/>
        <v>-1</v>
      </c>
      <c r="FK51" s="67">
        <f t="shared" si="23"/>
        <v>-1</v>
      </c>
      <c r="FL51" s="67">
        <f t="shared" si="23"/>
        <v>-1</v>
      </c>
      <c r="FM51" s="67">
        <f t="shared" si="23"/>
        <v>-1</v>
      </c>
      <c r="FN51" s="67">
        <f t="shared" si="23"/>
        <v>-1</v>
      </c>
      <c r="FO51" s="67">
        <f t="shared" si="23"/>
        <v>-1</v>
      </c>
      <c r="FP51" s="67">
        <f t="shared" si="23"/>
        <v>-1</v>
      </c>
      <c r="FQ51" s="67">
        <f t="shared" si="23"/>
        <v>-1</v>
      </c>
      <c r="FR51" s="67">
        <f t="shared" si="23"/>
        <v>-1</v>
      </c>
      <c r="FS51" s="67">
        <f t="shared" si="23"/>
        <v>-1</v>
      </c>
      <c r="FT51" s="67">
        <f t="shared" si="23"/>
        <v>-1</v>
      </c>
      <c r="FU51" s="67">
        <f t="shared" si="23"/>
        <v>-1</v>
      </c>
      <c r="FV51" s="67">
        <f t="shared" si="23"/>
        <v>-1</v>
      </c>
      <c r="FW51" s="67">
        <f t="shared" si="23"/>
        <v>-1</v>
      </c>
      <c r="FX51" s="67">
        <f t="shared" si="23"/>
        <v>-1</v>
      </c>
      <c r="FY51" s="67" t="e">
        <f t="shared" si="23"/>
        <v>#REF!</v>
      </c>
      <c r="FZ51" s="67" t="e">
        <f t="shared" si="23"/>
        <v>#REF!</v>
      </c>
      <c r="GA51" s="67">
        <f t="shared" si="23"/>
        <v>-1</v>
      </c>
      <c r="GB51" s="67">
        <f t="shared" si="23"/>
        <v>-1</v>
      </c>
      <c r="GC51" s="69">
        <f t="shared" si="23"/>
        <v>-1</v>
      </c>
      <c r="GF51" s="67">
        <f t="shared" ref="GF51:GX51" si="24">GF19-1</f>
        <v>-1</v>
      </c>
      <c r="GG51" s="67">
        <f t="shared" si="24"/>
        <v>-1</v>
      </c>
      <c r="GH51" s="67" t="e">
        <f t="shared" si="24"/>
        <v>#REF!</v>
      </c>
      <c r="GI51" s="67">
        <f t="shared" si="24"/>
        <v>42269</v>
      </c>
      <c r="GJ51" s="68" t="e">
        <f t="shared" si="24"/>
        <v>#REF!</v>
      </c>
      <c r="GK51" s="211">
        <f t="shared" si="24"/>
        <v>-1</v>
      </c>
      <c r="GL51" s="69">
        <f t="shared" si="24"/>
        <v>-1</v>
      </c>
      <c r="GM51" s="67">
        <f t="shared" si="24"/>
        <v>-1</v>
      </c>
      <c r="GN51" s="67">
        <f t="shared" si="24"/>
        <v>-1</v>
      </c>
      <c r="GO51" s="67" t="e">
        <f t="shared" si="24"/>
        <v>#REF!</v>
      </c>
      <c r="GP51" s="67">
        <f t="shared" si="24"/>
        <v>42262</v>
      </c>
      <c r="GQ51" s="69">
        <f t="shared" si="24"/>
        <v>-1</v>
      </c>
      <c r="GR51" s="69">
        <f t="shared" si="24"/>
        <v>-1</v>
      </c>
      <c r="GS51" s="67" t="e">
        <f t="shared" si="24"/>
        <v>#REF!</v>
      </c>
      <c r="GT51" s="67" t="e">
        <f t="shared" si="24"/>
        <v>#REF!</v>
      </c>
      <c r="GU51" s="67" t="e">
        <f t="shared" si="24"/>
        <v>#REF!</v>
      </c>
      <c r="GV51" s="67" t="e">
        <f t="shared" si="24"/>
        <v>#REF!</v>
      </c>
      <c r="GW51" s="67">
        <f t="shared" si="24"/>
        <v>42320</v>
      </c>
      <c r="GX51" s="69">
        <f t="shared" si="24"/>
        <v>-1</v>
      </c>
      <c r="GY51" s="67">
        <f t="shared" ref="GY51:HD51" si="25">GY19-1</f>
        <v>-1</v>
      </c>
      <c r="GZ51" s="67">
        <f t="shared" si="25"/>
        <v>42262</v>
      </c>
      <c r="HA51" s="67">
        <f t="shared" si="25"/>
        <v>42262</v>
      </c>
      <c r="HB51" s="67">
        <f t="shared" si="25"/>
        <v>42262</v>
      </c>
      <c r="HC51" s="67" t="e">
        <f t="shared" si="25"/>
        <v>#REF!</v>
      </c>
      <c r="HD51" s="67" t="e">
        <f t="shared" si="25"/>
        <v>#REF!</v>
      </c>
      <c r="HE51" s="67" t="e">
        <f t="shared" ref="HE51:HK51" si="26">HE19-1</f>
        <v>#REF!</v>
      </c>
      <c r="HF51" s="67" t="e">
        <f t="shared" si="26"/>
        <v>#REF!</v>
      </c>
      <c r="HG51" s="67" t="e">
        <f t="shared" si="26"/>
        <v>#REF!</v>
      </c>
      <c r="HH51" s="67" t="e">
        <f t="shared" si="26"/>
        <v>#REF!</v>
      </c>
      <c r="HI51" s="67" t="e">
        <f t="shared" si="26"/>
        <v>#REF!</v>
      </c>
      <c r="HJ51" s="67" t="e">
        <f t="shared" si="26"/>
        <v>#REF!</v>
      </c>
      <c r="HK51" s="67" t="e">
        <f t="shared" si="26"/>
        <v>#REF!</v>
      </c>
      <c r="HL51" s="67">
        <f>HL19-1</f>
        <v>-1</v>
      </c>
      <c r="HM51" s="67">
        <f>HM19-1</f>
        <v>-1</v>
      </c>
    </row>
    <row r="52" spans="1:221">
      <c r="A52" s="1" t="e">
        <f>#REF!</f>
        <v>#REF!</v>
      </c>
      <c r="D52" s="69">
        <f t="shared" ref="D52:AA52" si="27">D20-1</f>
        <v>-1</v>
      </c>
      <c r="E52" s="69">
        <f t="shared" si="27"/>
        <v>-1</v>
      </c>
      <c r="F52" s="69">
        <f t="shared" si="27"/>
        <v>-1</v>
      </c>
      <c r="G52" s="69">
        <f t="shared" si="27"/>
        <v>-1</v>
      </c>
      <c r="H52" s="69">
        <f t="shared" si="27"/>
        <v>-1</v>
      </c>
      <c r="I52" s="69">
        <f t="shared" si="27"/>
        <v>-1</v>
      </c>
      <c r="J52" s="69">
        <f t="shared" si="27"/>
        <v>-1</v>
      </c>
      <c r="K52" s="69">
        <f t="shared" si="27"/>
        <v>-1</v>
      </c>
      <c r="L52" s="69">
        <f t="shared" si="27"/>
        <v>-1</v>
      </c>
      <c r="M52" s="69">
        <f t="shared" si="27"/>
        <v>-1</v>
      </c>
      <c r="N52" s="69">
        <f t="shared" si="27"/>
        <v>-1</v>
      </c>
      <c r="O52" s="69">
        <f t="shared" si="27"/>
        <v>-1</v>
      </c>
      <c r="P52" s="69">
        <f t="shared" si="27"/>
        <v>-1</v>
      </c>
      <c r="Q52" s="69">
        <f t="shared" si="27"/>
        <v>-1</v>
      </c>
      <c r="R52" s="69">
        <f t="shared" si="27"/>
        <v>-1</v>
      </c>
      <c r="S52" s="69">
        <f t="shared" si="27"/>
        <v>-1</v>
      </c>
      <c r="T52" s="69">
        <f t="shared" si="27"/>
        <v>-1</v>
      </c>
      <c r="U52" s="67">
        <f t="shared" si="27"/>
        <v>-1</v>
      </c>
      <c r="V52" s="67">
        <f t="shared" si="27"/>
        <v>-1</v>
      </c>
      <c r="W52" s="67">
        <f t="shared" si="27"/>
        <v>-1</v>
      </c>
      <c r="X52" s="67">
        <f t="shared" si="27"/>
        <v>-1</v>
      </c>
      <c r="Y52" s="67">
        <f t="shared" si="27"/>
        <v>-1</v>
      </c>
      <c r="Z52" s="67">
        <f t="shared" si="27"/>
        <v>-1</v>
      </c>
      <c r="AA52" s="67">
        <f t="shared" si="27"/>
        <v>42262</v>
      </c>
      <c r="AB52" s="69"/>
      <c r="AC52" s="67" t="e">
        <f t="shared" ref="AC52:AR52" si="28">AC20-1</f>
        <v>#REF!</v>
      </c>
      <c r="AD52" s="67" t="e">
        <f t="shared" si="28"/>
        <v>#REF!</v>
      </c>
      <c r="AE52" s="67" t="e">
        <f t="shared" si="28"/>
        <v>#REF!</v>
      </c>
      <c r="AF52" s="67" t="e">
        <f t="shared" si="28"/>
        <v>#REF!</v>
      </c>
      <c r="AG52" s="67" t="e">
        <f t="shared" si="28"/>
        <v>#REF!</v>
      </c>
      <c r="AH52" s="67" t="e">
        <f t="shared" si="28"/>
        <v>#REF!</v>
      </c>
      <c r="AI52" s="67" t="e">
        <f t="shared" si="28"/>
        <v>#REF!</v>
      </c>
      <c r="AJ52" s="67" t="e">
        <f t="shared" si="28"/>
        <v>#REF!</v>
      </c>
      <c r="AK52" s="67" t="e">
        <f t="shared" si="28"/>
        <v>#REF!</v>
      </c>
      <c r="AL52" s="67" t="e">
        <f t="shared" si="28"/>
        <v>#REF!</v>
      </c>
      <c r="AM52" s="67" t="e">
        <f t="shared" si="28"/>
        <v>#REF!</v>
      </c>
      <c r="AN52" s="67" t="e">
        <f t="shared" si="28"/>
        <v>#REF!</v>
      </c>
      <c r="AO52" s="67" t="e">
        <f t="shared" si="28"/>
        <v>#REF!</v>
      </c>
      <c r="AP52" s="67" t="e">
        <f t="shared" si="28"/>
        <v>#REF!</v>
      </c>
      <c r="AQ52" s="67" t="e">
        <f t="shared" si="28"/>
        <v>#REF!</v>
      </c>
      <c r="AR52" s="67" t="e">
        <f t="shared" si="28"/>
        <v>#REF!</v>
      </c>
      <c r="FH52" s="67">
        <f t="shared" ref="FH52:GC52" si="29">FH20-1</f>
        <v>-1</v>
      </c>
      <c r="FI52" s="67">
        <f t="shared" si="29"/>
        <v>-1</v>
      </c>
      <c r="FJ52" s="67">
        <f t="shared" si="29"/>
        <v>-1</v>
      </c>
      <c r="FK52" s="67">
        <f t="shared" si="29"/>
        <v>-1</v>
      </c>
      <c r="FL52" s="67">
        <f t="shared" si="29"/>
        <v>-1</v>
      </c>
      <c r="FM52" s="67">
        <f t="shared" si="29"/>
        <v>-1</v>
      </c>
      <c r="FN52" s="67">
        <f t="shared" si="29"/>
        <v>-1</v>
      </c>
      <c r="FO52" s="67">
        <f t="shared" si="29"/>
        <v>-1</v>
      </c>
      <c r="FP52" s="67">
        <f t="shared" si="29"/>
        <v>-1</v>
      </c>
      <c r="FQ52" s="67">
        <f t="shared" si="29"/>
        <v>-1</v>
      </c>
      <c r="FR52" s="67">
        <f t="shared" si="29"/>
        <v>-1</v>
      </c>
      <c r="FS52" s="67">
        <f t="shared" si="29"/>
        <v>-1</v>
      </c>
      <c r="FT52" s="67">
        <f t="shared" si="29"/>
        <v>-1</v>
      </c>
      <c r="FU52" s="67">
        <f t="shared" si="29"/>
        <v>-1</v>
      </c>
      <c r="FV52" s="67" t="e">
        <f t="shared" si="29"/>
        <v>#REF!</v>
      </c>
      <c r="FW52" s="67" t="e">
        <f t="shared" si="29"/>
        <v>#REF!</v>
      </c>
      <c r="FX52" s="67" t="e">
        <f t="shared" si="29"/>
        <v>#REF!</v>
      </c>
      <c r="FY52" s="67" t="e">
        <f t="shared" si="29"/>
        <v>#REF!</v>
      </c>
      <c r="FZ52" s="67" t="e">
        <f t="shared" si="29"/>
        <v>#REF!</v>
      </c>
      <c r="GA52" s="67">
        <f t="shared" si="29"/>
        <v>-1</v>
      </c>
      <c r="GB52" s="67" t="e">
        <f t="shared" si="29"/>
        <v>#REF!</v>
      </c>
      <c r="GC52" s="69">
        <f t="shared" si="29"/>
        <v>-1</v>
      </c>
      <c r="GF52" s="67">
        <f t="shared" ref="GF52:GX52" si="30">GF19-1</f>
        <v>-1</v>
      </c>
      <c r="GG52" s="67">
        <f t="shared" si="30"/>
        <v>-1</v>
      </c>
      <c r="GH52" s="67" t="e">
        <f t="shared" si="30"/>
        <v>#REF!</v>
      </c>
      <c r="GI52" s="67">
        <f t="shared" si="30"/>
        <v>42269</v>
      </c>
      <c r="GJ52" s="68" t="e">
        <f t="shared" si="30"/>
        <v>#REF!</v>
      </c>
      <c r="GK52" s="211">
        <f t="shared" si="30"/>
        <v>-1</v>
      </c>
      <c r="GL52" s="69">
        <f t="shared" si="30"/>
        <v>-1</v>
      </c>
      <c r="GM52" s="67">
        <f t="shared" si="30"/>
        <v>-1</v>
      </c>
      <c r="GN52" s="67">
        <f t="shared" si="30"/>
        <v>-1</v>
      </c>
      <c r="GO52" s="67" t="e">
        <f t="shared" si="30"/>
        <v>#REF!</v>
      </c>
      <c r="GP52" s="67">
        <f t="shared" si="30"/>
        <v>42262</v>
      </c>
      <c r="GQ52" s="69">
        <f t="shared" si="30"/>
        <v>-1</v>
      </c>
      <c r="GR52" s="69">
        <f t="shared" si="30"/>
        <v>-1</v>
      </c>
      <c r="GS52" s="67" t="e">
        <f t="shared" si="30"/>
        <v>#REF!</v>
      </c>
      <c r="GT52" s="67" t="e">
        <f t="shared" si="30"/>
        <v>#REF!</v>
      </c>
      <c r="GU52" s="67" t="e">
        <f t="shared" si="30"/>
        <v>#REF!</v>
      </c>
      <c r="GV52" s="67" t="e">
        <f t="shared" si="30"/>
        <v>#REF!</v>
      </c>
      <c r="GW52" s="67">
        <f t="shared" si="30"/>
        <v>42320</v>
      </c>
      <c r="GX52" s="69">
        <f t="shared" si="30"/>
        <v>-1</v>
      </c>
      <c r="GY52" s="67">
        <f t="shared" ref="GY52:HD52" si="31">GY19-1</f>
        <v>-1</v>
      </c>
      <c r="GZ52" s="67">
        <f t="shared" si="31"/>
        <v>42262</v>
      </c>
      <c r="HA52" s="67">
        <f t="shared" si="31"/>
        <v>42262</v>
      </c>
      <c r="HB52" s="67">
        <f t="shared" si="31"/>
        <v>42262</v>
      </c>
      <c r="HC52" s="67" t="e">
        <f t="shared" si="31"/>
        <v>#REF!</v>
      </c>
      <c r="HD52" s="67" t="e">
        <f t="shared" si="31"/>
        <v>#REF!</v>
      </c>
      <c r="HE52" s="67" t="e">
        <f t="shared" ref="HE52:HK52" si="32">HE19-1</f>
        <v>#REF!</v>
      </c>
      <c r="HF52" s="67" t="e">
        <f t="shared" si="32"/>
        <v>#REF!</v>
      </c>
      <c r="HG52" s="67" t="e">
        <f t="shared" si="32"/>
        <v>#REF!</v>
      </c>
      <c r="HH52" s="67" t="e">
        <f t="shared" si="32"/>
        <v>#REF!</v>
      </c>
      <c r="HI52" s="67" t="e">
        <f t="shared" si="32"/>
        <v>#REF!</v>
      </c>
      <c r="HJ52" s="67" t="e">
        <f t="shared" si="32"/>
        <v>#REF!</v>
      </c>
      <c r="HK52" s="67" t="e">
        <f t="shared" si="32"/>
        <v>#REF!</v>
      </c>
      <c r="HL52" s="67">
        <f>HL19-1</f>
        <v>-1</v>
      </c>
      <c r="HM52" s="67">
        <f>HM19-1</f>
        <v>-1</v>
      </c>
    </row>
    <row r="53" spans="1:221">
      <c r="A53" s="1" t="e">
        <f>#REF!</f>
        <v>#REF!</v>
      </c>
      <c r="D53" s="69">
        <f t="shared" ref="D53:AA53" si="33">D20-1</f>
        <v>-1</v>
      </c>
      <c r="E53" s="69">
        <f t="shared" si="33"/>
        <v>-1</v>
      </c>
      <c r="F53" s="69">
        <f t="shared" si="33"/>
        <v>-1</v>
      </c>
      <c r="G53" s="69">
        <f t="shared" si="33"/>
        <v>-1</v>
      </c>
      <c r="H53" s="69">
        <f t="shared" si="33"/>
        <v>-1</v>
      </c>
      <c r="I53" s="69">
        <f t="shared" si="33"/>
        <v>-1</v>
      </c>
      <c r="J53" s="69">
        <f t="shared" si="33"/>
        <v>-1</v>
      </c>
      <c r="K53" s="69">
        <f t="shared" si="33"/>
        <v>-1</v>
      </c>
      <c r="L53" s="69">
        <f t="shared" si="33"/>
        <v>-1</v>
      </c>
      <c r="M53" s="69">
        <f t="shared" si="33"/>
        <v>-1</v>
      </c>
      <c r="N53" s="69">
        <f t="shared" si="33"/>
        <v>-1</v>
      </c>
      <c r="O53" s="69">
        <f t="shared" si="33"/>
        <v>-1</v>
      </c>
      <c r="P53" s="69">
        <f t="shared" si="33"/>
        <v>-1</v>
      </c>
      <c r="Q53" s="69">
        <f t="shared" si="33"/>
        <v>-1</v>
      </c>
      <c r="R53" s="69">
        <f t="shared" si="33"/>
        <v>-1</v>
      </c>
      <c r="S53" s="69">
        <f t="shared" si="33"/>
        <v>-1</v>
      </c>
      <c r="T53" s="69">
        <f t="shared" si="33"/>
        <v>-1</v>
      </c>
      <c r="U53" s="67">
        <f t="shared" si="33"/>
        <v>-1</v>
      </c>
      <c r="V53" s="67">
        <f t="shared" si="33"/>
        <v>-1</v>
      </c>
      <c r="W53" s="67">
        <f t="shared" si="33"/>
        <v>-1</v>
      </c>
      <c r="X53" s="67">
        <f t="shared" si="33"/>
        <v>-1</v>
      </c>
      <c r="Y53" s="67">
        <f t="shared" si="33"/>
        <v>-1</v>
      </c>
      <c r="Z53" s="67">
        <f t="shared" si="33"/>
        <v>-1</v>
      </c>
      <c r="AA53" s="67">
        <f t="shared" si="33"/>
        <v>42262</v>
      </c>
      <c r="AB53" s="69"/>
      <c r="AC53" s="67" t="e">
        <f t="shared" ref="AC53:AR53" si="34">AC20-1</f>
        <v>#REF!</v>
      </c>
      <c r="AD53" s="67" t="e">
        <f t="shared" si="34"/>
        <v>#REF!</v>
      </c>
      <c r="AE53" s="67" t="e">
        <f t="shared" si="34"/>
        <v>#REF!</v>
      </c>
      <c r="AF53" s="67" t="e">
        <f t="shared" si="34"/>
        <v>#REF!</v>
      </c>
      <c r="AG53" s="67" t="e">
        <f t="shared" si="34"/>
        <v>#REF!</v>
      </c>
      <c r="AH53" s="67" t="e">
        <f t="shared" si="34"/>
        <v>#REF!</v>
      </c>
      <c r="AI53" s="67" t="e">
        <f t="shared" si="34"/>
        <v>#REF!</v>
      </c>
      <c r="AJ53" s="67" t="e">
        <f t="shared" si="34"/>
        <v>#REF!</v>
      </c>
      <c r="AK53" s="67" t="e">
        <f t="shared" si="34"/>
        <v>#REF!</v>
      </c>
      <c r="AL53" s="67" t="e">
        <f t="shared" si="34"/>
        <v>#REF!</v>
      </c>
      <c r="AM53" s="67" t="e">
        <f t="shared" si="34"/>
        <v>#REF!</v>
      </c>
      <c r="AN53" s="67" t="e">
        <f t="shared" si="34"/>
        <v>#REF!</v>
      </c>
      <c r="AO53" s="67" t="e">
        <f t="shared" si="34"/>
        <v>#REF!</v>
      </c>
      <c r="AP53" s="67" t="e">
        <f t="shared" si="34"/>
        <v>#REF!</v>
      </c>
      <c r="AQ53" s="67" t="e">
        <f t="shared" si="34"/>
        <v>#REF!</v>
      </c>
      <c r="AR53" s="67" t="e">
        <f t="shared" si="34"/>
        <v>#REF!</v>
      </c>
      <c r="FH53" s="67">
        <f t="shared" ref="FH53:GC53" si="35">FH20-1</f>
        <v>-1</v>
      </c>
      <c r="FI53" s="67">
        <f t="shared" si="35"/>
        <v>-1</v>
      </c>
      <c r="FJ53" s="67">
        <f t="shared" si="35"/>
        <v>-1</v>
      </c>
      <c r="FK53" s="67">
        <f t="shared" si="35"/>
        <v>-1</v>
      </c>
      <c r="FL53" s="67">
        <f t="shared" si="35"/>
        <v>-1</v>
      </c>
      <c r="FM53" s="67">
        <f t="shared" si="35"/>
        <v>-1</v>
      </c>
      <c r="FN53" s="67">
        <f t="shared" si="35"/>
        <v>-1</v>
      </c>
      <c r="FO53" s="67">
        <f t="shared" si="35"/>
        <v>-1</v>
      </c>
      <c r="FP53" s="67">
        <f t="shared" si="35"/>
        <v>-1</v>
      </c>
      <c r="FQ53" s="67">
        <f t="shared" si="35"/>
        <v>-1</v>
      </c>
      <c r="FR53" s="67">
        <f t="shared" si="35"/>
        <v>-1</v>
      </c>
      <c r="FS53" s="67">
        <f t="shared" si="35"/>
        <v>-1</v>
      </c>
      <c r="FT53" s="67">
        <f t="shared" si="35"/>
        <v>-1</v>
      </c>
      <c r="FU53" s="67">
        <f t="shared" si="35"/>
        <v>-1</v>
      </c>
      <c r="FV53" s="67" t="e">
        <f t="shared" si="35"/>
        <v>#REF!</v>
      </c>
      <c r="FW53" s="67" t="e">
        <f t="shared" si="35"/>
        <v>#REF!</v>
      </c>
      <c r="FX53" s="67" t="e">
        <f t="shared" si="35"/>
        <v>#REF!</v>
      </c>
      <c r="FY53" s="67" t="e">
        <f t="shared" si="35"/>
        <v>#REF!</v>
      </c>
      <c r="FZ53" s="67" t="e">
        <f t="shared" si="35"/>
        <v>#REF!</v>
      </c>
      <c r="GA53" s="67">
        <f t="shared" si="35"/>
        <v>-1</v>
      </c>
      <c r="GB53" s="67" t="e">
        <f t="shared" si="35"/>
        <v>#REF!</v>
      </c>
      <c r="GC53" s="69">
        <f t="shared" si="35"/>
        <v>-1</v>
      </c>
      <c r="GF53" s="67">
        <f t="shared" ref="GF53:GX53" si="36">GF19-1</f>
        <v>-1</v>
      </c>
      <c r="GG53" s="67">
        <f t="shared" si="36"/>
        <v>-1</v>
      </c>
      <c r="GH53" s="67" t="e">
        <f t="shared" si="36"/>
        <v>#REF!</v>
      </c>
      <c r="GI53" s="67">
        <f t="shared" si="36"/>
        <v>42269</v>
      </c>
      <c r="GJ53" s="68" t="e">
        <f t="shared" si="36"/>
        <v>#REF!</v>
      </c>
      <c r="GK53" s="211">
        <f t="shared" si="36"/>
        <v>-1</v>
      </c>
      <c r="GL53" s="69">
        <f t="shared" si="36"/>
        <v>-1</v>
      </c>
      <c r="GM53" s="67">
        <f t="shared" si="36"/>
        <v>-1</v>
      </c>
      <c r="GN53" s="67">
        <f t="shared" si="36"/>
        <v>-1</v>
      </c>
      <c r="GO53" s="67" t="e">
        <f t="shared" si="36"/>
        <v>#REF!</v>
      </c>
      <c r="GP53" s="67">
        <f t="shared" si="36"/>
        <v>42262</v>
      </c>
      <c r="GQ53" s="69">
        <f t="shared" si="36"/>
        <v>-1</v>
      </c>
      <c r="GR53" s="69">
        <f t="shared" si="36"/>
        <v>-1</v>
      </c>
      <c r="GS53" s="67" t="e">
        <f t="shared" si="36"/>
        <v>#REF!</v>
      </c>
      <c r="GT53" s="67" t="e">
        <f t="shared" si="36"/>
        <v>#REF!</v>
      </c>
      <c r="GU53" s="67" t="e">
        <f t="shared" si="36"/>
        <v>#REF!</v>
      </c>
      <c r="GV53" s="67" t="e">
        <f t="shared" si="36"/>
        <v>#REF!</v>
      </c>
      <c r="GW53" s="67">
        <f t="shared" si="36"/>
        <v>42320</v>
      </c>
      <c r="GX53" s="69">
        <f t="shared" si="36"/>
        <v>-1</v>
      </c>
      <c r="GY53" s="67">
        <f t="shared" ref="GY53:HD53" si="37">GY19-1</f>
        <v>-1</v>
      </c>
      <c r="GZ53" s="67">
        <f t="shared" si="37"/>
        <v>42262</v>
      </c>
      <c r="HA53" s="67">
        <f t="shared" si="37"/>
        <v>42262</v>
      </c>
      <c r="HB53" s="67">
        <f t="shared" si="37"/>
        <v>42262</v>
      </c>
      <c r="HC53" s="67" t="e">
        <f t="shared" si="37"/>
        <v>#REF!</v>
      </c>
      <c r="HD53" s="67" t="e">
        <f t="shared" si="37"/>
        <v>#REF!</v>
      </c>
      <c r="HE53" s="67" t="e">
        <f t="shared" ref="HE53:HK53" si="38">HE19-1</f>
        <v>#REF!</v>
      </c>
      <c r="HF53" s="67" t="e">
        <f t="shared" si="38"/>
        <v>#REF!</v>
      </c>
      <c r="HG53" s="67" t="e">
        <f t="shared" si="38"/>
        <v>#REF!</v>
      </c>
      <c r="HH53" s="67" t="e">
        <f t="shared" si="38"/>
        <v>#REF!</v>
      </c>
      <c r="HI53" s="67" t="e">
        <f t="shared" si="38"/>
        <v>#REF!</v>
      </c>
      <c r="HJ53" s="67" t="e">
        <f t="shared" si="38"/>
        <v>#REF!</v>
      </c>
      <c r="HK53" s="67" t="e">
        <f t="shared" si="38"/>
        <v>#REF!</v>
      </c>
      <c r="HL53" s="67">
        <f>HL19-1</f>
        <v>-1</v>
      </c>
      <c r="HM53" s="67">
        <f>HM19-1</f>
        <v>-1</v>
      </c>
    </row>
    <row r="54" spans="1:221">
      <c r="A54" s="1" t="e">
        <f>#REF!</f>
        <v>#REF!</v>
      </c>
      <c r="D54" s="69">
        <f t="shared" ref="D54:AA54" si="39">D20-1</f>
        <v>-1</v>
      </c>
      <c r="E54" s="69">
        <f t="shared" si="39"/>
        <v>-1</v>
      </c>
      <c r="F54" s="69">
        <f t="shared" si="39"/>
        <v>-1</v>
      </c>
      <c r="G54" s="69">
        <f t="shared" si="39"/>
        <v>-1</v>
      </c>
      <c r="H54" s="69">
        <f t="shared" si="39"/>
        <v>-1</v>
      </c>
      <c r="I54" s="69">
        <f t="shared" si="39"/>
        <v>-1</v>
      </c>
      <c r="J54" s="69">
        <f t="shared" si="39"/>
        <v>-1</v>
      </c>
      <c r="K54" s="69">
        <f t="shared" si="39"/>
        <v>-1</v>
      </c>
      <c r="L54" s="69">
        <f t="shared" si="39"/>
        <v>-1</v>
      </c>
      <c r="M54" s="69">
        <f t="shared" si="39"/>
        <v>-1</v>
      </c>
      <c r="N54" s="69">
        <f t="shared" si="39"/>
        <v>-1</v>
      </c>
      <c r="O54" s="69">
        <f t="shared" si="39"/>
        <v>-1</v>
      </c>
      <c r="P54" s="69">
        <f t="shared" si="39"/>
        <v>-1</v>
      </c>
      <c r="Q54" s="69">
        <f t="shared" si="39"/>
        <v>-1</v>
      </c>
      <c r="R54" s="69">
        <f t="shared" si="39"/>
        <v>-1</v>
      </c>
      <c r="S54" s="69">
        <f t="shared" si="39"/>
        <v>-1</v>
      </c>
      <c r="T54" s="69">
        <f t="shared" si="39"/>
        <v>-1</v>
      </c>
      <c r="U54" s="67">
        <f t="shared" si="39"/>
        <v>-1</v>
      </c>
      <c r="V54" s="67">
        <f t="shared" si="39"/>
        <v>-1</v>
      </c>
      <c r="W54" s="67">
        <f t="shared" si="39"/>
        <v>-1</v>
      </c>
      <c r="X54" s="67">
        <f t="shared" si="39"/>
        <v>-1</v>
      </c>
      <c r="Y54" s="67">
        <f t="shared" si="39"/>
        <v>-1</v>
      </c>
      <c r="Z54" s="67">
        <f t="shared" si="39"/>
        <v>-1</v>
      </c>
      <c r="AA54" s="67">
        <f t="shared" si="39"/>
        <v>42262</v>
      </c>
      <c r="AB54" s="69"/>
      <c r="AC54" s="67" t="e">
        <f t="shared" ref="AC54:AR54" si="40">AC20-1</f>
        <v>#REF!</v>
      </c>
      <c r="AD54" s="67" t="e">
        <f t="shared" si="40"/>
        <v>#REF!</v>
      </c>
      <c r="AE54" s="67" t="e">
        <f t="shared" si="40"/>
        <v>#REF!</v>
      </c>
      <c r="AF54" s="67" t="e">
        <f t="shared" si="40"/>
        <v>#REF!</v>
      </c>
      <c r="AG54" s="67" t="e">
        <f t="shared" si="40"/>
        <v>#REF!</v>
      </c>
      <c r="AH54" s="67" t="e">
        <f t="shared" si="40"/>
        <v>#REF!</v>
      </c>
      <c r="AI54" s="67" t="e">
        <f t="shared" si="40"/>
        <v>#REF!</v>
      </c>
      <c r="AJ54" s="67" t="e">
        <f t="shared" si="40"/>
        <v>#REF!</v>
      </c>
      <c r="AK54" s="67" t="e">
        <f t="shared" si="40"/>
        <v>#REF!</v>
      </c>
      <c r="AL54" s="67" t="e">
        <f t="shared" si="40"/>
        <v>#REF!</v>
      </c>
      <c r="AM54" s="67" t="e">
        <f t="shared" si="40"/>
        <v>#REF!</v>
      </c>
      <c r="AN54" s="67" t="e">
        <f t="shared" si="40"/>
        <v>#REF!</v>
      </c>
      <c r="AO54" s="67" t="e">
        <f t="shared" si="40"/>
        <v>#REF!</v>
      </c>
      <c r="AP54" s="67" t="e">
        <f t="shared" si="40"/>
        <v>#REF!</v>
      </c>
      <c r="AQ54" s="67" t="e">
        <f t="shared" si="40"/>
        <v>#REF!</v>
      </c>
      <c r="AR54" s="67" t="e">
        <f t="shared" si="40"/>
        <v>#REF!</v>
      </c>
      <c r="FH54" s="67">
        <f t="shared" ref="FH54:GC54" si="41">FH20-1</f>
        <v>-1</v>
      </c>
      <c r="FI54" s="67">
        <f t="shared" si="41"/>
        <v>-1</v>
      </c>
      <c r="FJ54" s="67">
        <f t="shared" si="41"/>
        <v>-1</v>
      </c>
      <c r="FK54" s="67">
        <f t="shared" si="41"/>
        <v>-1</v>
      </c>
      <c r="FL54" s="67">
        <f t="shared" si="41"/>
        <v>-1</v>
      </c>
      <c r="FM54" s="67">
        <f t="shared" si="41"/>
        <v>-1</v>
      </c>
      <c r="FN54" s="67">
        <f t="shared" si="41"/>
        <v>-1</v>
      </c>
      <c r="FO54" s="67">
        <f t="shared" si="41"/>
        <v>-1</v>
      </c>
      <c r="FP54" s="67">
        <f t="shared" si="41"/>
        <v>-1</v>
      </c>
      <c r="FQ54" s="67">
        <f t="shared" si="41"/>
        <v>-1</v>
      </c>
      <c r="FR54" s="67">
        <f t="shared" si="41"/>
        <v>-1</v>
      </c>
      <c r="FS54" s="67">
        <f t="shared" si="41"/>
        <v>-1</v>
      </c>
      <c r="FT54" s="67">
        <f t="shared" si="41"/>
        <v>-1</v>
      </c>
      <c r="FU54" s="67">
        <f t="shared" si="41"/>
        <v>-1</v>
      </c>
      <c r="FV54" s="67" t="e">
        <f t="shared" si="41"/>
        <v>#REF!</v>
      </c>
      <c r="FW54" s="67" t="e">
        <f t="shared" si="41"/>
        <v>#REF!</v>
      </c>
      <c r="FX54" s="67" t="e">
        <f t="shared" si="41"/>
        <v>#REF!</v>
      </c>
      <c r="FY54" s="67" t="e">
        <f t="shared" si="41"/>
        <v>#REF!</v>
      </c>
      <c r="FZ54" s="67" t="e">
        <f t="shared" si="41"/>
        <v>#REF!</v>
      </c>
      <c r="GA54" s="67">
        <f t="shared" si="41"/>
        <v>-1</v>
      </c>
      <c r="GB54" s="67" t="e">
        <f t="shared" si="41"/>
        <v>#REF!</v>
      </c>
      <c r="GC54" s="69">
        <f t="shared" si="41"/>
        <v>-1</v>
      </c>
    </row>
    <row r="55" spans="1:221">
      <c r="A55" s="1" t="e">
        <f>#REF!</f>
        <v>#REF!</v>
      </c>
      <c r="R55" s="73"/>
    </row>
    <row r="56" spans="1:221">
      <c r="A56" s="1" t="e">
        <f>#REF!</f>
        <v>#REF!</v>
      </c>
    </row>
    <row r="57" spans="1:221">
      <c r="A57" s="1" t="e">
        <f>#REF!</f>
        <v>#REF!</v>
      </c>
      <c r="FH57" s="221" t="s">
        <v>846</v>
      </c>
    </row>
    <row r="58" spans="1:221">
      <c r="A58" s="1" t="e">
        <f>#REF!</f>
        <v>#REF!</v>
      </c>
    </row>
    <row r="59" spans="1:221">
      <c r="A59" s="1" t="e">
        <f>#REF!</f>
        <v>#REF!</v>
      </c>
    </row>
    <row r="60" spans="1:221">
      <c r="A60" s="1" t="e">
        <f>#REF!</f>
        <v>#REF!</v>
      </c>
    </row>
    <row r="61" spans="1:221">
      <c r="A61" s="1" t="e">
        <f>#REF!</f>
        <v>#REF!</v>
      </c>
      <c r="FI61" s="223" t="s">
        <v>846</v>
      </c>
      <c r="FJ61" s="223" t="s">
        <v>846</v>
      </c>
      <c r="FK61" s="223" t="s">
        <v>846</v>
      </c>
      <c r="GB61" s="223" t="s">
        <v>840</v>
      </c>
    </row>
    <row r="62" spans="1:221">
      <c r="A62" s="1" t="e">
        <f>#REF!</f>
        <v>#REF!</v>
      </c>
    </row>
    <row r="63" spans="1:221">
      <c r="A63" s="1" t="e">
        <f>#REF!</f>
        <v>#REF!</v>
      </c>
    </row>
    <row r="64" spans="1:221">
      <c r="A64" s="1" t="e">
        <f>#REF!</f>
        <v>#REF!</v>
      </c>
    </row>
    <row r="65" spans="1:221">
      <c r="A65" s="1" t="e">
        <f>#REF!</f>
        <v>#REF!</v>
      </c>
    </row>
    <row r="66" spans="1:221">
      <c r="A66" s="1" t="e">
        <f>#REF!</f>
        <v>#REF!</v>
      </c>
    </row>
    <row r="67" spans="1:221">
      <c r="A67" s="1" t="e">
        <f>#REF!</f>
        <v>#REF!</v>
      </c>
    </row>
    <row r="68" spans="1:221">
      <c r="A68" s="1" t="e">
        <f>#REF!</f>
        <v>#REF!</v>
      </c>
      <c r="GX68" s="304" t="s">
        <v>846</v>
      </c>
    </row>
    <row r="69" spans="1:221">
      <c r="A69" s="1" t="e">
        <f>#REF!</f>
        <v>#REF!</v>
      </c>
      <c r="FV69" s="221" t="s">
        <v>866</v>
      </c>
      <c r="GA69" s="221" t="s">
        <v>846</v>
      </c>
      <c r="GC69" s="223" t="s">
        <v>838</v>
      </c>
      <c r="GK69" s="265" t="s">
        <v>846</v>
      </c>
      <c r="GL69" s="221" t="s">
        <v>846</v>
      </c>
      <c r="GM69" s="221" t="s">
        <v>846</v>
      </c>
      <c r="GN69" s="221" t="s">
        <v>846</v>
      </c>
      <c r="GP69" s="221" t="s">
        <v>846</v>
      </c>
      <c r="HM69" s="221" t="s">
        <v>846</v>
      </c>
    </row>
    <row r="70" spans="1:221">
      <c r="A70" s="1" t="e">
        <f>#REF!</f>
        <v>#REF!</v>
      </c>
      <c r="GV70" s="221" t="s">
        <v>846</v>
      </c>
      <c r="GW70" s="221" t="s">
        <v>846</v>
      </c>
    </row>
    <row r="71" spans="1:221">
      <c r="A71" s="1" t="e">
        <f>#REF!</f>
        <v>#REF!</v>
      </c>
    </row>
    <row r="72" spans="1:221">
      <c r="A72" s="1" t="e">
        <f>#REF!</f>
        <v>#REF!</v>
      </c>
      <c r="GR72" s="266" t="s">
        <v>846</v>
      </c>
    </row>
    <row r="73" spans="1:221">
      <c r="A73" s="1" t="e">
        <f>#REF!</f>
        <v>#REF!</v>
      </c>
    </row>
    <row r="74" spans="1:221">
      <c r="A74" s="1" t="e">
        <f>#REF!</f>
        <v>#REF!</v>
      </c>
      <c r="GO74" s="221" t="s">
        <v>846</v>
      </c>
    </row>
    <row r="75" spans="1:221">
      <c r="A75" s="1" t="e">
        <f>#REF!</f>
        <v>#REF!</v>
      </c>
    </row>
    <row r="76" spans="1:221">
      <c r="A76" s="1" t="e">
        <f>#REF!</f>
        <v>#REF!</v>
      </c>
      <c r="GQ76" s="221" t="s">
        <v>846</v>
      </c>
      <c r="GY76" s="307">
        <v>5000958274</v>
      </c>
      <c r="GZ76" s="307">
        <v>5000958274</v>
      </c>
      <c r="HA76" s="307">
        <v>5000958274</v>
      </c>
      <c r="HB76" s="307">
        <v>5000958274</v>
      </c>
    </row>
    <row r="77" spans="1:221">
      <c r="A77" s="1"/>
      <c r="FL77" s="221" t="s">
        <v>846</v>
      </c>
      <c r="FM77" s="221" t="s">
        <v>846</v>
      </c>
      <c r="FN77" s="221" t="s">
        <v>846</v>
      </c>
      <c r="FO77" s="221" t="s">
        <v>846</v>
      </c>
      <c r="FP77" s="221" t="s">
        <v>846</v>
      </c>
      <c r="FQ77" s="221" t="s">
        <v>846</v>
      </c>
      <c r="FR77" s="221" t="s">
        <v>846</v>
      </c>
      <c r="FS77" s="221" t="s">
        <v>846</v>
      </c>
      <c r="FT77" s="221" t="s">
        <v>846</v>
      </c>
      <c r="FU77" s="232"/>
    </row>
    <row r="78" spans="1:221" ht="15">
      <c r="A78" s="1"/>
      <c r="FL78" s="264" t="s">
        <v>966</v>
      </c>
      <c r="FM78" s="264"/>
      <c r="FN78" s="264"/>
      <c r="FO78" s="264" t="s">
        <v>969</v>
      </c>
      <c r="FP78" s="73" t="s">
        <v>967</v>
      </c>
    </row>
    <row r="79" spans="1:221">
      <c r="A79" s="1"/>
      <c r="FL79" s="261" t="s">
        <v>169</v>
      </c>
      <c r="FM79" s="261"/>
      <c r="FN79" s="261"/>
      <c r="FO79" s="262">
        <v>5000957499</v>
      </c>
      <c r="FP79" s="263" t="s">
        <v>968</v>
      </c>
    </row>
    <row r="80" spans="1:221">
      <c r="A80" s="1"/>
      <c r="FL80" s="261" t="s">
        <v>170</v>
      </c>
      <c r="FM80" s="261"/>
      <c r="FN80" s="261"/>
      <c r="FO80" s="262">
        <v>5000957499</v>
      </c>
      <c r="FP80" s="263" t="s">
        <v>968</v>
      </c>
    </row>
    <row r="81" spans="1:172">
      <c r="A81" s="1"/>
      <c r="FL81" s="261" t="s">
        <v>171</v>
      </c>
      <c r="FM81" s="261"/>
      <c r="FN81" s="261"/>
      <c r="FO81" s="262">
        <v>5000957499</v>
      </c>
      <c r="FP81" s="263" t="s">
        <v>968</v>
      </c>
    </row>
    <row r="82" spans="1:172">
      <c r="A82" s="1"/>
      <c r="FL82" s="261" t="s">
        <v>173</v>
      </c>
      <c r="FM82" s="261"/>
      <c r="FN82" s="261"/>
      <c r="FO82" s="262">
        <v>5000957499</v>
      </c>
      <c r="FP82" s="263" t="s">
        <v>968</v>
      </c>
    </row>
    <row r="83" spans="1:172">
      <c r="A83" s="1"/>
      <c r="FL83" s="261" t="s">
        <v>174</v>
      </c>
      <c r="FM83" s="261"/>
      <c r="FN83" s="261"/>
      <c r="FO83" s="262">
        <v>5000957499</v>
      </c>
      <c r="FP83" s="263" t="s">
        <v>968</v>
      </c>
    </row>
    <row r="84" spans="1:172">
      <c r="A84" s="1"/>
      <c r="FL84" s="261" t="s">
        <v>176</v>
      </c>
      <c r="FM84" s="261"/>
      <c r="FN84" s="261"/>
      <c r="FO84" s="262">
        <v>5000957499</v>
      </c>
      <c r="FP84" s="263" t="s">
        <v>968</v>
      </c>
    </row>
    <row r="85" spans="1:172">
      <c r="A85" s="1"/>
      <c r="FL85" s="261" t="s">
        <v>177</v>
      </c>
      <c r="FM85" s="261"/>
      <c r="FN85" s="261"/>
      <c r="FO85" s="262">
        <v>5000957499</v>
      </c>
      <c r="FP85" s="263" t="s">
        <v>968</v>
      </c>
    </row>
    <row r="86" spans="1:172">
      <c r="A86" s="1"/>
      <c r="FL86" s="261" t="s">
        <v>178</v>
      </c>
      <c r="FM86" s="261"/>
      <c r="FN86" s="261"/>
      <c r="FO86" s="262">
        <v>5000957499</v>
      </c>
      <c r="FP86" s="263" t="s">
        <v>968</v>
      </c>
    </row>
    <row r="87" spans="1:172">
      <c r="A87" s="1"/>
      <c r="FL87" s="261" t="s">
        <v>179</v>
      </c>
      <c r="FM87" s="261"/>
      <c r="FN87" s="261"/>
      <c r="FO87" s="262">
        <v>5000957499</v>
      </c>
      <c r="FP87" s="263" t="s">
        <v>968</v>
      </c>
    </row>
    <row r="88" spans="1:172">
      <c r="A88" s="1"/>
      <c r="FL88" s="261" t="s">
        <v>183</v>
      </c>
      <c r="FM88" s="261"/>
      <c r="FN88" s="261"/>
      <c r="FO88" s="263" t="s">
        <v>965</v>
      </c>
      <c r="FP88" s="261"/>
    </row>
    <row r="89" spans="1:172">
      <c r="A89" s="1"/>
      <c r="FL89" s="261" t="s">
        <v>184</v>
      </c>
      <c r="FM89" s="261"/>
      <c r="FN89" s="261"/>
      <c r="FO89" s="263" t="s">
        <v>965</v>
      </c>
      <c r="FP89" s="261"/>
    </row>
    <row r="90" spans="1:172">
      <c r="A90" s="1"/>
      <c r="FL90" s="261" t="s">
        <v>185</v>
      </c>
      <c r="FM90" s="261"/>
      <c r="FN90" s="261"/>
      <c r="FO90" s="263" t="s">
        <v>965</v>
      </c>
      <c r="FP90" s="261"/>
    </row>
    <row r="91" spans="1:172">
      <c r="A91" s="1"/>
      <c r="FL91" s="261" t="s">
        <v>186</v>
      </c>
      <c r="FM91" s="261"/>
      <c r="FN91" s="261"/>
      <c r="FO91" s="263" t="s">
        <v>965</v>
      </c>
      <c r="FP91" s="261"/>
    </row>
    <row r="92" spans="1:172">
      <c r="A92" s="1"/>
      <c r="FL92" s="261" t="s">
        <v>187</v>
      </c>
      <c r="FM92" s="261"/>
      <c r="FN92" s="261"/>
      <c r="FO92" s="263" t="s">
        <v>965</v>
      </c>
      <c r="FP92" s="261"/>
    </row>
    <row r="93" spans="1:172">
      <c r="A93" s="1"/>
      <c r="FL93" s="261" t="s">
        <v>188</v>
      </c>
      <c r="FM93" s="261"/>
      <c r="FN93" s="261"/>
      <c r="FO93" s="263" t="s">
        <v>965</v>
      </c>
      <c r="FP93" s="261"/>
    </row>
    <row r="94" spans="1:172">
      <c r="A94" s="1"/>
      <c r="FL94" s="261" t="s">
        <v>189</v>
      </c>
      <c r="FM94" s="261"/>
      <c r="FN94" s="261"/>
      <c r="FO94" s="263" t="s">
        <v>965</v>
      </c>
      <c r="FP94" s="261"/>
    </row>
    <row r="95" spans="1:172">
      <c r="A95" s="1"/>
      <c r="FL95" s="261" t="s">
        <v>190</v>
      </c>
      <c r="FM95" s="261"/>
      <c r="FN95" s="261"/>
      <c r="FO95" s="263" t="s">
        <v>965</v>
      </c>
      <c r="FP95" s="261"/>
    </row>
    <row r="96" spans="1:172">
      <c r="A96" s="1"/>
      <c r="FL96" s="261" t="s">
        <v>191</v>
      </c>
      <c r="FM96" s="261"/>
      <c r="FN96" s="261"/>
      <c r="FO96" s="263" t="s">
        <v>965</v>
      </c>
      <c r="FP96" s="26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</sheetData>
  <mergeCells count="2">
    <mergeCell ref="A2:B2"/>
    <mergeCell ref="A5:B5"/>
  </mergeCells>
  <conditionalFormatting sqref="EX47 EZ47:FA47 DS47:DT47 DQ47 DQ45:DT46 DU46 DU45:DW45 DV47:DX47 DZ47:EA47 DX45:EB46 EW45:FE46 FF45:FG47 EC45:EV47 AS45:DP47">
    <cfRule type="cellIs" dxfId="3" priority="2" operator="equal">
      <formula>1</formula>
    </cfRule>
    <cfRule type="cellIs" dxfId="2" priority="3" operator="equal">
      <formula>3</formula>
    </cfRule>
    <cfRule type="cellIs" dxfId="1" priority="4" operator="between">
      <formula>5000000000</formula>
      <formula>5100000000</formula>
    </cfRule>
  </conditionalFormatting>
  <conditionalFormatting sqref="EX47 EZ47:FA47 DS47:DT47 DV47:DX47 DZ47:EA47 FF47:FG47 EC47:EV47 AS47:DQ47">
    <cfRule type="cellIs" dxfId="0" priority="1" operator="equal">
      <formula>2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6"/>
  <sheetViews>
    <sheetView zoomScale="80" zoomScaleNormal="80" workbookViewId="0">
      <selection activeCell="F15" sqref="F15"/>
    </sheetView>
  </sheetViews>
  <sheetFormatPr defaultColWidth="9" defaultRowHeight="14.25"/>
  <cols>
    <col min="1" max="1" width="23.25" style="13" bestFit="1" customWidth="1"/>
    <col min="2" max="2" width="8.75" style="13" customWidth="1"/>
    <col min="3" max="3" width="4.875" style="13" bestFit="1" customWidth="1"/>
    <col min="4" max="4" width="35.25" style="13" bestFit="1" customWidth="1"/>
    <col min="5" max="5" width="11.375" style="13" customWidth="1"/>
    <col min="6" max="7" width="9" style="13"/>
    <col min="8" max="8" width="13.875" style="13" customWidth="1"/>
    <col min="9" max="11" width="9" style="13"/>
    <col min="12" max="12" width="6.75" style="13" customWidth="1"/>
    <col min="13" max="13" width="7.375" style="13" customWidth="1"/>
    <col min="14" max="16384" width="9" style="13"/>
  </cols>
  <sheetData>
    <row r="1" spans="1:13" ht="15">
      <c r="B1" s="15" t="s">
        <v>51</v>
      </c>
      <c r="C1" s="16" t="s">
        <v>50</v>
      </c>
    </row>
    <row r="2" spans="1:13">
      <c r="A2" s="13" t="s">
        <v>42</v>
      </c>
      <c r="B2" s="17">
        <v>1</v>
      </c>
      <c r="C2" s="14">
        <v>47</v>
      </c>
      <c r="E2" s="13">
        <v>1</v>
      </c>
      <c r="H2" s="401"/>
      <c r="I2" s="401" t="s">
        <v>1092</v>
      </c>
      <c r="J2" s="401"/>
      <c r="K2" s="401" t="s">
        <v>1093</v>
      </c>
      <c r="L2" s="401"/>
      <c r="M2" s="401"/>
    </row>
    <row r="3" spans="1:13">
      <c r="A3" s="13" t="s">
        <v>43</v>
      </c>
      <c r="B3" s="17">
        <v>0.96</v>
      </c>
      <c r="C3" s="14">
        <f>ROUNDDOWN(C2*B3,0)</f>
        <v>45</v>
      </c>
      <c r="E3" s="13">
        <v>1</v>
      </c>
      <c r="H3" s="401" t="s">
        <v>1094</v>
      </c>
      <c r="I3" s="401">
        <v>7</v>
      </c>
      <c r="J3" s="489">
        <v>0.01</v>
      </c>
      <c r="K3" s="401">
        <v>1</v>
      </c>
      <c r="L3" s="401"/>
      <c r="M3" s="401"/>
    </row>
    <row r="4" spans="1:13">
      <c r="A4" s="13" t="s">
        <v>44</v>
      </c>
      <c r="B4" s="17">
        <v>0.98</v>
      </c>
      <c r="C4" s="14">
        <f t="shared" ref="C4:C8" si="0">ROUNDDOWN(C3*B4,0)</f>
        <v>44</v>
      </c>
      <c r="E4" s="13">
        <v>0.99</v>
      </c>
      <c r="F4" s="484">
        <f>(1/E4)*F5</f>
        <v>26.241160992934041</v>
      </c>
      <c r="H4" s="401" t="s">
        <v>1095</v>
      </c>
      <c r="I4" s="401">
        <v>7</v>
      </c>
      <c r="J4" s="489">
        <v>0.01</v>
      </c>
      <c r="K4" s="401">
        <v>1</v>
      </c>
      <c r="L4" s="401"/>
      <c r="M4" s="401"/>
    </row>
    <row r="5" spans="1:13">
      <c r="A5" s="13" t="s">
        <v>45</v>
      </c>
      <c r="B5" s="17">
        <v>0.91</v>
      </c>
      <c r="C5" s="14">
        <f t="shared" si="0"/>
        <v>40</v>
      </c>
      <c r="E5" s="13">
        <v>0.91</v>
      </c>
      <c r="F5" s="484">
        <f>(1/E5)*F6</f>
        <v>25.9787493830047</v>
      </c>
      <c r="H5" s="401" t="s">
        <v>1096</v>
      </c>
      <c r="I5" s="401">
        <v>8</v>
      </c>
      <c r="J5" s="489">
        <v>0.02</v>
      </c>
      <c r="K5" s="401">
        <v>1</v>
      </c>
      <c r="L5" s="401"/>
      <c r="M5" s="401"/>
    </row>
    <row r="6" spans="1:13">
      <c r="A6" s="13" t="s">
        <v>46</v>
      </c>
      <c r="B6" s="17">
        <v>0.89</v>
      </c>
      <c r="C6" s="14">
        <f t="shared" si="0"/>
        <v>35</v>
      </c>
      <c r="E6" s="13">
        <v>1</v>
      </c>
      <c r="F6" s="484">
        <f>F7</f>
        <v>23.640661938534279</v>
      </c>
      <c r="H6" s="401" t="s">
        <v>1097</v>
      </c>
      <c r="I6" s="401">
        <v>2</v>
      </c>
      <c r="J6" s="489">
        <v>0.03</v>
      </c>
      <c r="K6" s="401">
        <v>1</v>
      </c>
      <c r="L6" s="401"/>
      <c r="M6" s="401"/>
    </row>
    <row r="7" spans="1:13">
      <c r="A7" s="13" t="s">
        <v>47</v>
      </c>
      <c r="B7" s="17">
        <v>0.94</v>
      </c>
      <c r="C7" s="14">
        <f t="shared" si="0"/>
        <v>32</v>
      </c>
      <c r="E7" s="13">
        <v>0.94</v>
      </c>
      <c r="F7" s="484">
        <f>(1/0.94)*F8</f>
        <v>23.640661938534279</v>
      </c>
      <c r="H7" s="401" t="s">
        <v>1098</v>
      </c>
      <c r="I7" s="401">
        <v>20</v>
      </c>
      <c r="J7" s="489">
        <v>0.01</v>
      </c>
      <c r="K7" s="401">
        <v>1</v>
      </c>
      <c r="L7" s="401"/>
      <c r="M7" s="401"/>
    </row>
    <row r="8" spans="1:13">
      <c r="A8" s="13" t="s">
        <v>48</v>
      </c>
      <c r="B8" s="17">
        <v>0.64</v>
      </c>
      <c r="C8" s="14">
        <f t="shared" si="0"/>
        <v>20</v>
      </c>
      <c r="E8" s="13">
        <v>0.9</v>
      </c>
      <c r="F8" s="484">
        <f>(1/E8)*20</f>
        <v>22.222222222222221</v>
      </c>
      <c r="H8" s="401"/>
      <c r="I8" s="401"/>
      <c r="J8" s="489"/>
      <c r="K8" s="401"/>
      <c r="L8" s="401"/>
      <c r="M8" s="401"/>
    </row>
    <row r="9" spans="1:13">
      <c r="H9" s="401"/>
      <c r="I9" s="401"/>
      <c r="J9" s="489"/>
      <c r="K9" s="401"/>
      <c r="L9" s="401"/>
      <c r="M9" s="401"/>
    </row>
    <row r="10" spans="1:13">
      <c r="A10" s="13" t="s">
        <v>49</v>
      </c>
      <c r="B10" s="17">
        <f>C8/C2</f>
        <v>0.42553191489361702</v>
      </c>
      <c r="C10" s="14">
        <f>C2-C8</f>
        <v>27</v>
      </c>
      <c r="D10" s="13" t="s">
        <v>71</v>
      </c>
      <c r="H10" s="401"/>
      <c r="I10" s="401"/>
      <c r="J10" s="489"/>
      <c r="K10" s="401"/>
      <c r="L10" s="401"/>
      <c r="M10" s="401"/>
    </row>
    <row r="11" spans="1:13" ht="15" thickBot="1">
      <c r="B11" s="14"/>
      <c r="C11" s="14"/>
      <c r="H11" s="494" t="s">
        <v>693</v>
      </c>
      <c r="I11" s="494">
        <v>10</v>
      </c>
      <c r="J11" s="495">
        <v>0.04</v>
      </c>
      <c r="K11" s="494">
        <v>2</v>
      </c>
      <c r="L11" s="401"/>
      <c r="M11" s="401"/>
    </row>
    <row r="12" spans="1:13" ht="15" thickTop="1">
      <c r="B12" s="14"/>
      <c r="H12" s="401" t="s">
        <v>1099</v>
      </c>
      <c r="I12" s="401">
        <f>SUM(I3:I11)</f>
        <v>54</v>
      </c>
      <c r="J12" s="401"/>
      <c r="K12" s="401">
        <f>SUM(K3:K11)</f>
        <v>7</v>
      </c>
      <c r="L12" s="401"/>
      <c r="M12" s="500">
        <f>1-(20/27)</f>
        <v>0.2592592592592593</v>
      </c>
    </row>
    <row r="13" spans="1:13" ht="36">
      <c r="B13" s="525" t="s">
        <v>1126</v>
      </c>
      <c r="C13" s="524" t="s">
        <v>1125</v>
      </c>
      <c r="D13" s="486" t="s">
        <v>1091</v>
      </c>
      <c r="E13" s="523"/>
      <c r="F13" s="401"/>
      <c r="G13" s="401"/>
      <c r="H13" s="401" t="s">
        <v>1100</v>
      </c>
      <c r="I13" s="401">
        <f>AVERAGE(I3:I11)</f>
        <v>9</v>
      </c>
      <c r="J13" s="401"/>
      <c r="K13" s="401"/>
      <c r="L13" s="401"/>
      <c r="M13" s="501">
        <f>M12*I13</f>
        <v>2.3333333333333339</v>
      </c>
    </row>
    <row r="14" spans="1:13" ht="18">
      <c r="B14" s="487">
        <v>1</v>
      </c>
      <c r="C14" s="527">
        <v>1</v>
      </c>
      <c r="D14" s="488" t="s">
        <v>75</v>
      </c>
      <c r="E14" s="401"/>
      <c r="F14" s="401"/>
      <c r="G14" s="401"/>
      <c r="H14" s="401" t="s">
        <v>1101</v>
      </c>
      <c r="I14" s="401">
        <f>_xlfn.STDEV.P(I3:I11)</f>
        <v>5.4772255750516612</v>
      </c>
      <c r="J14" s="401"/>
      <c r="K14" s="401"/>
      <c r="L14" s="401"/>
      <c r="M14" s="501"/>
    </row>
    <row r="15" spans="1:13" ht="18">
      <c r="B15" s="487">
        <v>2</v>
      </c>
      <c r="C15" s="527">
        <v>2</v>
      </c>
      <c r="D15" s="488" t="s">
        <v>40</v>
      </c>
      <c r="E15" s="401"/>
      <c r="F15" s="401"/>
      <c r="G15" s="401"/>
      <c r="H15" s="401"/>
      <c r="I15" s="401">
        <f>I13+I14</f>
        <v>14.477225575051662</v>
      </c>
      <c r="J15" s="401"/>
      <c r="K15" s="401"/>
      <c r="L15" s="401"/>
      <c r="M15" s="501">
        <f>M12*I15</f>
        <v>3.7533547787170982</v>
      </c>
    </row>
    <row r="16" spans="1:13" ht="18">
      <c r="B16" s="487">
        <v>1</v>
      </c>
      <c r="C16" s="527">
        <v>1</v>
      </c>
      <c r="D16" s="488" t="s">
        <v>62</v>
      </c>
      <c r="E16" s="401"/>
      <c r="H16" s="401"/>
      <c r="I16" s="401"/>
      <c r="J16" s="401"/>
      <c r="K16" s="401"/>
      <c r="L16" s="401"/>
      <c r="M16" s="401"/>
    </row>
    <row r="17" spans="2:13" ht="18">
      <c r="B17" s="487">
        <v>1</v>
      </c>
      <c r="C17" s="527">
        <v>1</v>
      </c>
      <c r="D17" s="488" t="s">
        <v>69</v>
      </c>
      <c r="E17" s="401"/>
      <c r="H17" s="401" t="s">
        <v>1104</v>
      </c>
      <c r="I17" s="401"/>
      <c r="J17" s="401"/>
      <c r="K17" s="401"/>
      <c r="L17" s="401"/>
      <c r="M17" s="401"/>
    </row>
    <row r="18" spans="2:13" ht="18">
      <c r="B18" s="487">
        <v>5</v>
      </c>
      <c r="C18" s="528">
        <v>9</v>
      </c>
      <c r="D18" s="490" t="s">
        <v>63</v>
      </c>
      <c r="E18" s="401"/>
      <c r="H18" s="13" t="s">
        <v>1105</v>
      </c>
      <c r="L18" s="401"/>
    </row>
    <row r="19" spans="2:13" ht="18">
      <c r="B19" s="487">
        <v>1</v>
      </c>
      <c r="C19" s="527">
        <v>1</v>
      </c>
      <c r="D19" s="491" t="s">
        <v>899</v>
      </c>
      <c r="E19" s="401"/>
      <c r="L19" s="401"/>
    </row>
    <row r="20" spans="2:13" ht="18">
      <c r="B20" s="492">
        <v>3</v>
      </c>
      <c r="C20" s="528">
        <v>1.5</v>
      </c>
      <c r="D20" s="488" t="s">
        <v>34</v>
      </c>
      <c r="E20" s="401"/>
      <c r="L20" s="401"/>
    </row>
    <row r="21" spans="2:13" ht="18">
      <c r="B21" s="492">
        <v>1</v>
      </c>
      <c r="C21" s="526">
        <v>1</v>
      </c>
      <c r="D21" s="493" t="s">
        <v>61</v>
      </c>
      <c r="E21" s="401"/>
      <c r="L21" s="401"/>
    </row>
    <row r="22" spans="2:13" ht="18">
      <c r="B22" s="492">
        <v>4</v>
      </c>
      <c r="C22" s="526">
        <v>4</v>
      </c>
      <c r="D22" s="493" t="s">
        <v>8</v>
      </c>
      <c r="E22" s="401"/>
      <c r="L22" s="401"/>
    </row>
    <row r="23" spans="2:13" ht="18">
      <c r="B23" s="492">
        <v>1</v>
      </c>
      <c r="C23" s="528">
        <v>0.5</v>
      </c>
      <c r="D23" s="493" t="s">
        <v>60</v>
      </c>
      <c r="E23" s="401"/>
      <c r="L23" s="401"/>
    </row>
    <row r="24" spans="2:13" ht="18">
      <c r="B24" s="492">
        <v>4</v>
      </c>
      <c r="C24" s="528">
        <v>2</v>
      </c>
      <c r="D24" s="488" t="s">
        <v>7</v>
      </c>
      <c r="E24" s="401"/>
      <c r="L24" s="401"/>
    </row>
    <row r="25" spans="2:13" ht="18">
      <c r="B25" s="492">
        <v>0.5</v>
      </c>
      <c r="C25" s="526">
        <v>0.5</v>
      </c>
      <c r="D25" s="493" t="s">
        <v>59</v>
      </c>
      <c r="E25" s="401"/>
      <c r="L25" s="401"/>
    </row>
    <row r="26" spans="2:13" ht="18">
      <c r="B26" s="492">
        <v>5</v>
      </c>
      <c r="C26" s="531">
        <v>4</v>
      </c>
      <c r="D26" s="493" t="s">
        <v>6</v>
      </c>
      <c r="E26" s="401"/>
      <c r="L26" s="401"/>
    </row>
    <row r="27" spans="2:13" ht="18">
      <c r="B27" s="492">
        <v>0.5</v>
      </c>
      <c r="C27" s="526">
        <v>0.5</v>
      </c>
      <c r="D27" s="493" t="s">
        <v>58</v>
      </c>
      <c r="E27" s="401"/>
      <c r="L27" s="401"/>
    </row>
    <row r="28" spans="2:13" ht="18">
      <c r="B28" s="492">
        <v>2</v>
      </c>
      <c r="C28" s="526">
        <v>2</v>
      </c>
      <c r="D28" s="493" t="s">
        <v>5</v>
      </c>
      <c r="E28" s="401"/>
      <c r="L28" s="401"/>
    </row>
    <row r="29" spans="2:13" ht="18">
      <c r="B29" s="492">
        <v>1</v>
      </c>
      <c r="C29" s="526">
        <v>1</v>
      </c>
      <c r="D29" s="493" t="s">
        <v>57</v>
      </c>
      <c r="E29" s="401"/>
      <c r="L29" s="401"/>
    </row>
    <row r="30" spans="2:13" ht="18">
      <c r="B30" s="492">
        <v>4</v>
      </c>
      <c r="C30" s="531">
        <v>2</v>
      </c>
      <c r="D30" s="493" t="s">
        <v>4</v>
      </c>
      <c r="E30" s="401"/>
      <c r="L30" s="401"/>
    </row>
    <row r="31" spans="2:13" ht="18">
      <c r="B31" s="492">
        <v>1</v>
      </c>
      <c r="C31" s="526">
        <v>1</v>
      </c>
      <c r="D31" s="493" t="s">
        <v>56</v>
      </c>
      <c r="E31" s="401"/>
      <c r="L31" s="401"/>
    </row>
    <row r="32" spans="2:13" ht="18">
      <c r="B32" s="492">
        <v>3</v>
      </c>
      <c r="C32" s="526">
        <v>3</v>
      </c>
      <c r="D32" s="493" t="s">
        <v>3</v>
      </c>
      <c r="E32" s="401"/>
      <c r="F32" s="401"/>
      <c r="G32" s="401"/>
      <c r="H32" s="401"/>
      <c r="I32" s="401"/>
      <c r="J32" s="401"/>
      <c r="K32" s="401"/>
      <c r="L32" s="401"/>
    </row>
    <row r="33" spans="2:12" ht="18">
      <c r="B33" s="492">
        <v>1</v>
      </c>
      <c r="C33" s="526">
        <v>1</v>
      </c>
      <c r="D33" s="493" t="s">
        <v>1003</v>
      </c>
      <c r="E33" s="401"/>
      <c r="F33" s="401"/>
      <c r="G33" s="401"/>
      <c r="H33" s="401"/>
      <c r="I33" s="401"/>
      <c r="J33" s="401"/>
      <c r="K33" s="401"/>
      <c r="L33" s="401"/>
    </row>
    <row r="34" spans="2:12" ht="18">
      <c r="B34" s="492">
        <v>2</v>
      </c>
      <c r="C34" s="527">
        <v>2</v>
      </c>
      <c r="D34" s="488" t="s">
        <v>73</v>
      </c>
      <c r="E34" s="401"/>
      <c r="F34" s="401"/>
      <c r="G34" s="401"/>
      <c r="H34" s="401"/>
      <c r="I34" s="401"/>
      <c r="J34" s="401"/>
      <c r="K34" s="401"/>
      <c r="L34" s="401"/>
    </row>
    <row r="35" spans="2:12" ht="18">
      <c r="B35" s="492">
        <v>1</v>
      </c>
      <c r="C35" s="527">
        <v>1</v>
      </c>
      <c r="D35" s="488" t="s">
        <v>2</v>
      </c>
      <c r="E35" s="401"/>
      <c r="F35" s="401"/>
      <c r="G35" s="401"/>
      <c r="H35" s="401"/>
      <c r="I35" s="401"/>
      <c r="J35" s="401"/>
      <c r="K35" s="401"/>
      <c r="L35" s="401"/>
    </row>
    <row r="36" spans="2:12" ht="18">
      <c r="B36" s="492">
        <v>3</v>
      </c>
      <c r="C36" s="528">
        <v>1.5</v>
      </c>
      <c r="D36" s="496" t="s">
        <v>970</v>
      </c>
      <c r="E36" s="401"/>
      <c r="F36" s="401"/>
      <c r="G36" s="401"/>
      <c r="H36" s="401"/>
      <c r="I36" s="401"/>
      <c r="J36" s="401"/>
      <c r="K36" s="401"/>
      <c r="L36" s="401"/>
    </row>
    <row r="37" spans="2:12" ht="18">
      <c r="B37" s="492">
        <v>1</v>
      </c>
      <c r="C37" s="532">
        <v>0</v>
      </c>
      <c r="D37" s="493" t="s">
        <v>53</v>
      </c>
      <c r="E37" s="401"/>
      <c r="F37" s="401"/>
      <c r="G37" s="401"/>
      <c r="H37" s="401"/>
      <c r="I37" s="401"/>
      <c r="J37" s="401"/>
      <c r="K37" s="401"/>
      <c r="L37" s="401"/>
    </row>
    <row r="38" spans="2:12" ht="18">
      <c r="B38" s="492">
        <v>5</v>
      </c>
      <c r="C38" s="532">
        <v>1</v>
      </c>
      <c r="D38" s="493" t="s">
        <v>1131</v>
      </c>
      <c r="E38" s="401"/>
      <c r="F38" s="401"/>
      <c r="G38" s="401"/>
      <c r="H38" s="401"/>
      <c r="I38" s="401"/>
      <c r="J38" s="401"/>
      <c r="K38" s="401"/>
      <c r="L38" s="401"/>
    </row>
    <row r="39" spans="2:12" ht="18">
      <c r="B39" s="492">
        <v>1</v>
      </c>
      <c r="C39" s="532">
        <v>0</v>
      </c>
      <c r="D39" s="493" t="s">
        <v>903</v>
      </c>
      <c r="E39" s="401"/>
      <c r="F39" s="401"/>
      <c r="G39" s="401"/>
      <c r="H39" s="401"/>
      <c r="I39" s="401"/>
      <c r="J39" s="401"/>
      <c r="K39" s="401"/>
      <c r="L39" s="401"/>
    </row>
    <row r="40" spans="2:12" ht="36">
      <c r="B40" s="492">
        <v>1</v>
      </c>
      <c r="C40" s="528">
        <v>0.5</v>
      </c>
      <c r="D40" s="491" t="s">
        <v>1127</v>
      </c>
      <c r="E40" s="401"/>
      <c r="F40" s="401"/>
      <c r="G40" s="401"/>
      <c r="H40" s="401"/>
      <c r="I40" s="401"/>
      <c r="J40" s="401"/>
      <c r="K40" s="401"/>
      <c r="L40" s="401"/>
    </row>
    <row r="41" spans="2:12" ht="18">
      <c r="B41" s="492">
        <v>2</v>
      </c>
      <c r="C41" s="527">
        <v>1</v>
      </c>
      <c r="D41" s="488" t="s">
        <v>971</v>
      </c>
      <c r="E41" s="401"/>
      <c r="F41" s="401"/>
      <c r="G41" s="401"/>
      <c r="H41" s="401"/>
      <c r="I41" s="401"/>
      <c r="J41" s="401"/>
      <c r="K41" s="401"/>
      <c r="L41" s="401"/>
    </row>
    <row r="42" spans="2:12" ht="18">
      <c r="B42" s="492">
        <v>1</v>
      </c>
      <c r="C42" s="528">
        <v>0.5</v>
      </c>
      <c r="D42" s="488" t="s">
        <v>972</v>
      </c>
      <c r="E42" s="401"/>
      <c r="F42" s="401"/>
      <c r="G42" s="401"/>
      <c r="H42" s="401"/>
      <c r="I42" s="401"/>
      <c r="J42" s="401"/>
      <c r="K42" s="401"/>
      <c r="L42" s="401"/>
    </row>
    <row r="43" spans="2:12" ht="18">
      <c r="B43" s="492">
        <v>1</v>
      </c>
      <c r="C43" s="527">
        <v>1</v>
      </c>
      <c r="D43" s="488" t="s">
        <v>1002</v>
      </c>
      <c r="E43" s="401"/>
      <c r="F43" s="401"/>
      <c r="G43" s="401"/>
      <c r="H43" s="401"/>
      <c r="I43" s="401"/>
      <c r="J43" s="401"/>
      <c r="K43" s="401"/>
      <c r="L43" s="401"/>
    </row>
    <row r="44" spans="2:12" ht="18">
      <c r="B44" s="492">
        <v>2</v>
      </c>
      <c r="C44" s="528">
        <v>1</v>
      </c>
      <c r="D44" s="488" t="s">
        <v>0</v>
      </c>
      <c r="E44" s="401"/>
      <c r="F44" s="401"/>
      <c r="G44" s="401"/>
      <c r="H44" s="401"/>
      <c r="I44" s="401"/>
      <c r="J44" s="401"/>
      <c r="K44" s="401"/>
      <c r="L44" s="401"/>
    </row>
    <row r="45" spans="2:12" ht="18">
      <c r="B45" s="492">
        <v>1</v>
      </c>
      <c r="C45" s="528">
        <v>0</v>
      </c>
      <c r="D45" s="491" t="s">
        <v>1001</v>
      </c>
      <c r="E45" s="401"/>
      <c r="F45" s="401"/>
      <c r="G45" s="401"/>
      <c r="H45" s="401"/>
      <c r="I45" s="401"/>
      <c r="J45" s="401"/>
      <c r="K45" s="401"/>
      <c r="L45" s="401"/>
    </row>
    <row r="46" spans="2:12" ht="18">
      <c r="B46" s="492">
        <v>2</v>
      </c>
      <c r="C46" s="527">
        <v>2</v>
      </c>
      <c r="D46" s="493" t="s">
        <v>1</v>
      </c>
      <c r="E46" s="401"/>
      <c r="F46" s="401"/>
      <c r="G46" s="401"/>
      <c r="H46" s="401"/>
      <c r="I46" s="401"/>
      <c r="J46" s="401"/>
      <c r="K46" s="401"/>
      <c r="L46" s="401"/>
    </row>
    <row r="47" spans="2:12" ht="18">
      <c r="B47" s="492">
        <v>1</v>
      </c>
      <c r="C47" s="527">
        <v>1</v>
      </c>
      <c r="D47" s="493" t="s">
        <v>52</v>
      </c>
      <c r="E47" s="401"/>
      <c r="F47" s="401"/>
      <c r="G47" s="401"/>
      <c r="H47" s="401"/>
      <c r="I47" s="401"/>
      <c r="J47" s="401"/>
      <c r="K47" s="401"/>
      <c r="L47" s="401"/>
    </row>
    <row r="48" spans="2:12" ht="18">
      <c r="B48" s="492">
        <v>1</v>
      </c>
      <c r="C48" s="528">
        <v>0</v>
      </c>
      <c r="D48" s="491" t="s">
        <v>55</v>
      </c>
      <c r="E48" s="401"/>
      <c r="F48" s="401"/>
      <c r="G48" s="401"/>
      <c r="H48" s="401"/>
      <c r="I48" s="401"/>
      <c r="J48" s="401"/>
      <c r="K48" s="401"/>
      <c r="L48" s="401"/>
    </row>
    <row r="49" spans="2:12" ht="18">
      <c r="B49" s="492"/>
      <c r="C49" s="527"/>
      <c r="D49" s="491" t="s">
        <v>0</v>
      </c>
      <c r="E49" s="401"/>
      <c r="F49" s="401"/>
      <c r="G49" s="401"/>
      <c r="H49" s="401"/>
      <c r="I49" s="401"/>
      <c r="J49" s="401"/>
      <c r="K49" s="401"/>
      <c r="L49" s="401"/>
    </row>
    <row r="50" spans="2:12" ht="18.75">
      <c r="B50" s="497">
        <f>SUM(B21:B23,B25:B33,B37:B40,B45:B47)</f>
        <v>36</v>
      </c>
      <c r="C50" s="497">
        <f>SUM(C21:C23,C25:C33,C37:C40,C45:C47)</f>
        <v>25</v>
      </c>
      <c r="D50" s="537" t="s">
        <v>1102</v>
      </c>
      <c r="E50" s="401"/>
      <c r="F50" s="401"/>
      <c r="G50" s="401"/>
      <c r="H50" s="401"/>
      <c r="I50" s="401"/>
      <c r="J50" s="401"/>
      <c r="K50" s="401"/>
      <c r="L50" s="401"/>
    </row>
    <row r="51" spans="2:12" ht="18.75">
      <c r="B51" s="499">
        <f>SUM(B14:B49)</f>
        <v>67</v>
      </c>
      <c r="C51" s="499">
        <f>SUM(C14:C49)</f>
        <v>51.5</v>
      </c>
      <c r="D51" s="537" t="s">
        <v>1103</v>
      </c>
      <c r="E51" s="401"/>
      <c r="F51" s="401"/>
      <c r="G51" s="401"/>
      <c r="H51" s="401"/>
      <c r="I51" s="401"/>
      <c r="J51" s="401"/>
      <c r="K51" s="401"/>
      <c r="L51" s="401"/>
    </row>
    <row r="52" spans="2:12">
      <c r="D52" s="538"/>
    </row>
    <row r="53" spans="2:12" ht="18.75">
      <c r="C53" s="498">
        <v>9</v>
      </c>
      <c r="D53" s="537" t="s">
        <v>1129</v>
      </c>
    </row>
    <row r="54" spans="2:12" ht="18.75">
      <c r="C54" s="498">
        <f>C51-C50-C53</f>
        <v>17.5</v>
      </c>
      <c r="D54" s="537" t="s">
        <v>1128</v>
      </c>
    </row>
    <row r="55" spans="2:12" ht="18.75">
      <c r="C55" s="498"/>
      <c r="D55" s="537"/>
    </row>
    <row r="56" spans="2:12" ht="18.75">
      <c r="C56" s="498"/>
      <c r="D56" s="537" t="s">
        <v>1130</v>
      </c>
    </row>
  </sheetData>
  <pageMargins left="0.7" right="0.7" top="0.75" bottom="0.75" header="0.3" footer="0.3"/>
  <pageSetup scale="53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13"/>
  <sheetViews>
    <sheetView workbookViewId="0">
      <selection activeCell="E15" sqref="E15"/>
    </sheetView>
  </sheetViews>
  <sheetFormatPr defaultRowHeight="14.25"/>
  <sheetData>
    <row r="2" spans="1:3">
      <c r="A2" t="s">
        <v>48</v>
      </c>
      <c r="B2">
        <v>1</v>
      </c>
      <c r="C2" t="s">
        <v>64</v>
      </c>
    </row>
    <row r="3" spans="1:3">
      <c r="B3">
        <v>1</v>
      </c>
      <c r="C3" t="s">
        <v>65</v>
      </c>
    </row>
    <row r="4" spans="1:3">
      <c r="B4">
        <v>10</v>
      </c>
      <c r="C4" t="s">
        <v>68</v>
      </c>
    </row>
    <row r="5" spans="1:3" ht="15" thickBot="1">
      <c r="B5" s="19">
        <v>1</v>
      </c>
      <c r="C5" t="s">
        <v>66</v>
      </c>
    </row>
    <row r="6" spans="1:3">
      <c r="B6">
        <f>SUM(B2:B5)</f>
        <v>13</v>
      </c>
    </row>
    <row r="9" spans="1:3">
      <c r="A9" s="1" t="s">
        <v>67</v>
      </c>
      <c r="B9" s="1">
        <v>1</v>
      </c>
      <c r="C9" s="1" t="s">
        <v>64</v>
      </c>
    </row>
    <row r="10" spans="1:3">
      <c r="A10" s="1"/>
      <c r="B10" s="1">
        <v>1</v>
      </c>
      <c r="C10" s="1" t="s">
        <v>65</v>
      </c>
    </row>
    <row r="11" spans="1:3">
      <c r="A11" s="1"/>
      <c r="B11" s="1">
        <v>5</v>
      </c>
      <c r="C11" s="1" t="s">
        <v>68</v>
      </c>
    </row>
    <row r="12" spans="1:3" ht="15" thickBot="1">
      <c r="A12" s="1"/>
      <c r="B12" s="19">
        <v>1</v>
      </c>
      <c r="C12" s="1" t="s">
        <v>66</v>
      </c>
    </row>
    <row r="13" spans="1:3">
      <c r="A13" s="1"/>
      <c r="B13" s="1">
        <f>SUM(B9:B12)</f>
        <v>8</v>
      </c>
      <c r="C13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I1:N27"/>
  <sheetViews>
    <sheetView workbookViewId="0">
      <selection activeCell="J36" sqref="J36"/>
    </sheetView>
  </sheetViews>
  <sheetFormatPr defaultRowHeight="14.25"/>
  <cols>
    <col min="9" max="9" width="33.75" bestFit="1" customWidth="1"/>
    <col min="10" max="10" width="10.75" bestFit="1" customWidth="1"/>
    <col min="13" max="14" width="9" style="1" hidden="1" customWidth="1"/>
  </cols>
  <sheetData>
    <row r="1" spans="9:14">
      <c r="I1" s="1"/>
      <c r="J1" s="1"/>
      <c r="K1" s="1"/>
      <c r="L1" s="1"/>
    </row>
    <row r="2" spans="9:14">
      <c r="I2" s="1"/>
      <c r="J2" s="1"/>
      <c r="K2" s="1"/>
      <c r="L2" s="1"/>
    </row>
    <row r="3" spans="9:14">
      <c r="I3" s="1" t="s">
        <v>937</v>
      </c>
      <c r="J3" s="233">
        <v>260</v>
      </c>
      <c r="K3" s="1"/>
      <c r="L3" s="1"/>
    </row>
    <row r="4" spans="9:14" ht="15" thickBot="1">
      <c r="I4" s="1"/>
      <c r="J4" s="1"/>
      <c r="K4" s="1"/>
      <c r="L4" s="1"/>
    </row>
    <row r="5" spans="9:14" ht="15" thickBot="1">
      <c r="I5" s="234" t="s">
        <v>938</v>
      </c>
      <c r="J5" s="235" t="s">
        <v>939</v>
      </c>
      <c r="K5" s="236" t="s">
        <v>940</v>
      </c>
      <c r="L5" s="237" t="s">
        <v>941</v>
      </c>
    </row>
    <row r="6" spans="9:14">
      <c r="I6" s="238" t="s">
        <v>942</v>
      </c>
      <c r="J6" s="239">
        <v>5317974</v>
      </c>
      <c r="K6" s="240">
        <v>196</v>
      </c>
      <c r="L6" s="241">
        <f>K6-$J$3</f>
        <v>-64</v>
      </c>
      <c r="M6" s="260">
        <f t="shared" ref="M6:M24" si="0">J6</f>
        <v>5317974</v>
      </c>
      <c r="N6" s="1" t="str">
        <f t="shared" ref="N6:N24" si="1">I6</f>
        <v>Cover</v>
      </c>
    </row>
    <row r="7" spans="9:14">
      <c r="I7" s="242" t="s">
        <v>943</v>
      </c>
      <c r="J7" s="243" t="s">
        <v>963</v>
      </c>
      <c r="K7" s="244">
        <v>0</v>
      </c>
      <c r="L7" s="245">
        <f>K7</f>
        <v>0</v>
      </c>
      <c r="M7" s="260" t="str">
        <f t="shared" si="0"/>
        <v>9S55318101</v>
      </c>
      <c r="N7" s="1" t="str">
        <f t="shared" si="1"/>
        <v>Blade Body</v>
      </c>
    </row>
    <row r="8" spans="9:14">
      <c r="I8" s="246" t="s">
        <v>944</v>
      </c>
      <c r="J8" s="247">
        <v>5317975</v>
      </c>
      <c r="K8" s="248">
        <v>226</v>
      </c>
      <c r="L8" s="245">
        <f t="shared" ref="L8:L24" si="2">K8-$J$3</f>
        <v>-34</v>
      </c>
      <c r="M8" s="260">
        <f t="shared" si="0"/>
        <v>5317975</v>
      </c>
      <c r="N8" s="1" t="str">
        <f t="shared" si="1"/>
        <v>Sheath</v>
      </c>
    </row>
    <row r="9" spans="9:14">
      <c r="I9" s="249" t="s">
        <v>945</v>
      </c>
      <c r="J9" s="243" t="s">
        <v>946</v>
      </c>
      <c r="K9" s="244">
        <v>228</v>
      </c>
      <c r="L9" s="245">
        <f t="shared" si="2"/>
        <v>-32</v>
      </c>
      <c r="M9" s="260" t="str">
        <f t="shared" si="0"/>
        <v>5317977-01</v>
      </c>
      <c r="N9" s="1" t="str">
        <f t="shared" si="1"/>
        <v>Foam</v>
      </c>
    </row>
    <row r="10" spans="9:14">
      <c r="I10" s="250" t="s">
        <v>945</v>
      </c>
      <c r="J10" s="251" t="s">
        <v>947</v>
      </c>
      <c r="K10" s="244">
        <v>186</v>
      </c>
      <c r="L10" s="245">
        <f t="shared" si="2"/>
        <v>-74</v>
      </c>
      <c r="M10" s="260" t="str">
        <f t="shared" si="0"/>
        <v>5317977-02</v>
      </c>
      <c r="N10" s="1" t="str">
        <f t="shared" si="1"/>
        <v>Foam</v>
      </c>
    </row>
    <row r="11" spans="9:14">
      <c r="I11" s="249" t="s">
        <v>945</v>
      </c>
      <c r="J11" s="243" t="s">
        <v>948</v>
      </c>
      <c r="K11" s="244">
        <v>172</v>
      </c>
      <c r="L11" s="245">
        <f t="shared" si="2"/>
        <v>-88</v>
      </c>
      <c r="M11" s="260" t="str">
        <f t="shared" si="0"/>
        <v>5317977-03</v>
      </c>
      <c r="N11" s="1" t="str">
        <f t="shared" si="1"/>
        <v>Foam</v>
      </c>
    </row>
    <row r="12" spans="9:14">
      <c r="I12" s="250" t="s">
        <v>945</v>
      </c>
      <c r="J12" s="251" t="s">
        <v>949</v>
      </c>
      <c r="K12" s="244">
        <v>209</v>
      </c>
      <c r="L12" s="245">
        <f t="shared" si="2"/>
        <v>-51</v>
      </c>
      <c r="M12" s="260" t="str">
        <f t="shared" si="0"/>
        <v>5317977-04</v>
      </c>
      <c r="N12" s="1" t="str">
        <f t="shared" si="1"/>
        <v>Foam</v>
      </c>
    </row>
    <row r="13" spans="9:14">
      <c r="I13" s="249" t="s">
        <v>945</v>
      </c>
      <c r="J13" s="243" t="s">
        <v>950</v>
      </c>
      <c r="K13" s="244">
        <v>172</v>
      </c>
      <c r="L13" s="245">
        <f t="shared" si="2"/>
        <v>-88</v>
      </c>
      <c r="M13" s="260" t="str">
        <f t="shared" si="0"/>
        <v>5317977-05</v>
      </c>
      <c r="N13" s="1" t="str">
        <f t="shared" si="1"/>
        <v>Foam</v>
      </c>
    </row>
    <row r="14" spans="9:14">
      <c r="I14" s="250" t="s">
        <v>945</v>
      </c>
      <c r="J14" s="251" t="s">
        <v>951</v>
      </c>
      <c r="K14" s="244">
        <v>192</v>
      </c>
      <c r="L14" s="245">
        <f t="shared" si="2"/>
        <v>-68</v>
      </c>
      <c r="M14" s="260" t="str">
        <f t="shared" si="0"/>
        <v>5317977-06</v>
      </c>
      <c r="N14" s="1" t="str">
        <f t="shared" si="1"/>
        <v>Foam</v>
      </c>
    </row>
    <row r="15" spans="9:14">
      <c r="I15" s="249" t="s">
        <v>945</v>
      </c>
      <c r="J15" s="243" t="s">
        <v>952</v>
      </c>
      <c r="K15" s="244">
        <v>261</v>
      </c>
      <c r="L15" s="245">
        <f t="shared" si="2"/>
        <v>1</v>
      </c>
      <c r="M15" s="260" t="str">
        <f t="shared" si="0"/>
        <v>5317977-07</v>
      </c>
      <c r="N15" s="1" t="str">
        <f t="shared" si="1"/>
        <v>Foam</v>
      </c>
    </row>
    <row r="16" spans="9:14">
      <c r="I16" s="250" t="s">
        <v>945</v>
      </c>
      <c r="J16" s="251" t="s">
        <v>953</v>
      </c>
      <c r="K16" s="244">
        <v>271</v>
      </c>
      <c r="L16" s="245">
        <f t="shared" si="2"/>
        <v>11</v>
      </c>
      <c r="M16" s="260" t="str">
        <f t="shared" si="0"/>
        <v>5317977-08</v>
      </c>
      <c r="N16" s="1" t="str">
        <f t="shared" si="1"/>
        <v>Foam</v>
      </c>
    </row>
    <row r="17" spans="9:14">
      <c r="I17" s="249" t="s">
        <v>945</v>
      </c>
      <c r="J17" s="243" t="s">
        <v>954</v>
      </c>
      <c r="K17" s="244">
        <v>281</v>
      </c>
      <c r="L17" s="245">
        <f t="shared" si="2"/>
        <v>21</v>
      </c>
      <c r="M17" s="260" t="str">
        <f t="shared" si="0"/>
        <v>5317977-09</v>
      </c>
      <c r="N17" s="1" t="str">
        <f t="shared" si="1"/>
        <v>Foam</v>
      </c>
    </row>
    <row r="18" spans="9:14">
      <c r="I18" s="250" t="s">
        <v>945</v>
      </c>
      <c r="J18" s="251" t="s">
        <v>955</v>
      </c>
      <c r="K18" s="244">
        <v>384</v>
      </c>
      <c r="L18" s="245">
        <f t="shared" si="2"/>
        <v>124</v>
      </c>
      <c r="M18" s="260" t="str">
        <f t="shared" si="0"/>
        <v>5317977-10</v>
      </c>
      <c r="N18" s="1" t="str">
        <f t="shared" si="1"/>
        <v>Foam</v>
      </c>
    </row>
    <row r="19" spans="9:14">
      <c r="I19" s="249" t="s">
        <v>945</v>
      </c>
      <c r="J19" s="243" t="s">
        <v>956</v>
      </c>
      <c r="K19" s="244">
        <v>271</v>
      </c>
      <c r="L19" s="245">
        <f t="shared" si="2"/>
        <v>11</v>
      </c>
      <c r="M19" s="260" t="str">
        <f t="shared" si="0"/>
        <v>5317977-11</v>
      </c>
      <c r="N19" s="1" t="str">
        <f t="shared" si="1"/>
        <v>Foam</v>
      </c>
    </row>
    <row r="20" spans="9:14">
      <c r="I20" s="250" t="s">
        <v>945</v>
      </c>
      <c r="J20" s="251" t="s">
        <v>957</v>
      </c>
      <c r="K20" s="244">
        <v>290</v>
      </c>
      <c r="L20" s="245">
        <f t="shared" si="2"/>
        <v>30</v>
      </c>
      <c r="M20" s="260" t="str">
        <f t="shared" si="0"/>
        <v>5317977-12</v>
      </c>
      <c r="N20" s="1" t="str">
        <f t="shared" si="1"/>
        <v>Foam</v>
      </c>
    </row>
    <row r="21" spans="9:14">
      <c r="I21" s="249" t="s">
        <v>945</v>
      </c>
      <c r="J21" s="243" t="s">
        <v>958</v>
      </c>
      <c r="K21" s="244">
        <v>278</v>
      </c>
      <c r="L21" s="245">
        <f t="shared" si="2"/>
        <v>18</v>
      </c>
      <c r="M21" s="260" t="str">
        <f t="shared" si="0"/>
        <v>5317977-13</v>
      </c>
      <c r="N21" s="1" t="str">
        <f t="shared" si="1"/>
        <v>Foam</v>
      </c>
    </row>
    <row r="22" spans="9:14">
      <c r="I22" s="246" t="s">
        <v>959</v>
      </c>
      <c r="J22" s="251">
        <v>5313064</v>
      </c>
      <c r="K22" s="248">
        <v>1313</v>
      </c>
      <c r="L22" s="245">
        <f t="shared" si="2"/>
        <v>1053</v>
      </c>
      <c r="M22" s="260">
        <f t="shared" si="0"/>
        <v>5313064</v>
      </c>
      <c r="N22" s="1" t="str">
        <f t="shared" si="1"/>
        <v>Grounding Tab</v>
      </c>
    </row>
    <row r="23" spans="9:14">
      <c r="I23" s="252" t="s">
        <v>960</v>
      </c>
      <c r="J23" s="243">
        <v>5322266</v>
      </c>
      <c r="K23" s="244">
        <v>1414</v>
      </c>
      <c r="L23" s="245">
        <f t="shared" si="2"/>
        <v>1154</v>
      </c>
      <c r="M23" s="260">
        <f t="shared" si="0"/>
        <v>5322266</v>
      </c>
      <c r="N23" s="1" t="str">
        <f t="shared" si="1"/>
        <v>Seal</v>
      </c>
    </row>
    <row r="24" spans="9:14" ht="15" thickBot="1">
      <c r="I24" s="253" t="s">
        <v>961</v>
      </c>
      <c r="J24" s="254">
        <v>5313061</v>
      </c>
      <c r="K24" s="255">
        <v>1345</v>
      </c>
      <c r="L24" s="256">
        <f t="shared" si="2"/>
        <v>1085</v>
      </c>
      <c r="M24" s="260">
        <f t="shared" si="0"/>
        <v>5313061</v>
      </c>
      <c r="N24" s="1" t="str">
        <f t="shared" si="1"/>
        <v>Wear Pads</v>
      </c>
    </row>
    <row r="25" spans="9:14">
      <c r="I25" s="257"/>
      <c r="J25" s="258"/>
      <c r="K25" s="259"/>
      <c r="L25" s="1"/>
      <c r="M25" s="260"/>
    </row>
    <row r="26" spans="9:14">
      <c r="I26" s="1" t="s">
        <v>962</v>
      </c>
      <c r="J26" s="1" t="str">
        <f>VLOOKUP(MIN(K9:K21),K9:N21,3, FALSE)</f>
        <v>5317977-03</v>
      </c>
      <c r="K26" s="1">
        <f>MIN(K9:K21)</f>
        <v>172</v>
      </c>
      <c r="L26" s="1">
        <f>K26-$J$3</f>
        <v>-88</v>
      </c>
      <c r="M26" s="260" t="str">
        <f>J26</f>
        <v>5317977-03</v>
      </c>
      <c r="N26" s="1" t="str">
        <f>I26</f>
        <v>Limiting Foam</v>
      </c>
    </row>
    <row r="27" spans="9:14">
      <c r="I27" s="1"/>
      <c r="J27" s="1"/>
      <c r="K27" s="1"/>
      <c r="L27" s="1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666"/>
  <sheetViews>
    <sheetView topLeftCell="A566" workbookViewId="0">
      <selection activeCell="M575" sqref="M575"/>
    </sheetView>
  </sheetViews>
  <sheetFormatPr defaultRowHeight="14.25"/>
  <cols>
    <col min="2" max="2" width="9" customWidth="1"/>
    <col min="3" max="3" width="9" style="401" customWidth="1"/>
    <col min="4" max="4" width="9" customWidth="1"/>
    <col min="5" max="5" width="9" style="401" customWidth="1"/>
    <col min="6" max="6" width="9.75" customWidth="1"/>
    <col min="7" max="7" width="9.75" style="401" customWidth="1"/>
    <col min="9" max="9" width="14.875" style="350" customWidth="1"/>
  </cols>
  <sheetData>
    <row r="1" spans="1:11">
      <c r="A1">
        <v>126</v>
      </c>
      <c r="B1" s="357" t="s">
        <v>290</v>
      </c>
      <c r="C1" s="357"/>
      <c r="D1" s="357" t="s">
        <v>290</v>
      </c>
      <c r="E1" s="343"/>
      <c r="F1" s="401" t="str">
        <f t="shared" ref="F1:F64" si="0">RIGHT(D1, LEN(D1)-6)</f>
        <v>0002</v>
      </c>
      <c r="H1" s="335"/>
      <c r="I1" s="327" t="s">
        <v>775</v>
      </c>
      <c r="K1" t="str">
        <f t="shared" ref="K1:K32" si="1">RIGHT(I1, LEN(I1)-6)</f>
        <v>4687</v>
      </c>
    </row>
    <row r="2" spans="1:11" ht="15" thickBot="1">
      <c r="A2">
        <v>127</v>
      </c>
      <c r="B2" s="344" t="s">
        <v>315</v>
      </c>
      <c r="C2" s="344"/>
      <c r="D2" s="344" t="s">
        <v>315</v>
      </c>
      <c r="E2" s="344"/>
      <c r="F2" s="401" t="str">
        <f t="shared" si="0"/>
        <v>0003</v>
      </c>
      <c r="H2" s="332"/>
      <c r="I2" s="396" t="s">
        <v>805</v>
      </c>
      <c r="K2" s="401" t="str">
        <f t="shared" si="1"/>
        <v>7652</v>
      </c>
    </row>
    <row r="3" spans="1:11" ht="15" thickBot="1">
      <c r="A3">
        <v>127</v>
      </c>
      <c r="B3" s="361" t="s">
        <v>322</v>
      </c>
      <c r="C3" s="361"/>
      <c r="D3" s="361" t="s">
        <v>322</v>
      </c>
      <c r="E3" s="344"/>
      <c r="F3" s="401" t="str">
        <f t="shared" si="0"/>
        <v>0004</v>
      </c>
      <c r="H3" s="332"/>
      <c r="I3" s="400" t="s">
        <v>808</v>
      </c>
      <c r="K3" s="401" t="str">
        <f t="shared" si="1"/>
        <v>7621</v>
      </c>
    </row>
    <row r="4" spans="1:11" ht="15" thickBot="1">
      <c r="A4" s="401">
        <v>127</v>
      </c>
      <c r="B4" s="361" t="s">
        <v>309</v>
      </c>
      <c r="C4" s="361"/>
      <c r="D4" s="361" t="s">
        <v>309</v>
      </c>
      <c r="E4" s="344"/>
      <c r="F4" s="401" t="str">
        <f t="shared" si="0"/>
        <v>0005</v>
      </c>
      <c r="H4" s="332"/>
      <c r="I4" s="393" t="s">
        <v>791</v>
      </c>
      <c r="K4" s="401" t="str">
        <f t="shared" si="1"/>
        <v>4612</v>
      </c>
    </row>
    <row r="5" spans="1:11" ht="15" thickBot="1">
      <c r="A5" s="401">
        <v>126</v>
      </c>
      <c r="B5" s="336" t="s">
        <v>291</v>
      </c>
      <c r="C5" s="336"/>
      <c r="D5" s="336" t="s">
        <v>291</v>
      </c>
      <c r="E5" s="343"/>
      <c r="F5" s="401" t="str">
        <f t="shared" si="0"/>
        <v>0006</v>
      </c>
      <c r="H5" s="332"/>
      <c r="I5" s="409" t="s">
        <v>776</v>
      </c>
      <c r="K5" s="401" t="str">
        <f t="shared" si="1"/>
        <v>7583</v>
      </c>
    </row>
    <row r="6" spans="1:11" ht="15" thickBot="1">
      <c r="A6" s="401">
        <v>128</v>
      </c>
      <c r="B6" s="357" t="s">
        <v>353</v>
      </c>
      <c r="C6" s="357"/>
      <c r="D6" s="357" t="s">
        <v>353</v>
      </c>
      <c r="E6" s="343"/>
      <c r="F6" s="401" t="str">
        <f t="shared" si="0"/>
        <v>0007</v>
      </c>
      <c r="H6" s="46"/>
      <c r="I6" s="343" t="s">
        <v>199</v>
      </c>
      <c r="K6" s="401" t="str">
        <f t="shared" si="1"/>
        <v>4284</v>
      </c>
    </row>
    <row r="7" spans="1:11" ht="15" thickBot="1">
      <c r="A7" s="401">
        <v>127</v>
      </c>
      <c r="B7" s="359" t="s">
        <v>316</v>
      </c>
      <c r="C7" s="359"/>
      <c r="D7" s="359" t="s">
        <v>316</v>
      </c>
      <c r="E7" s="344"/>
      <c r="F7" s="401" t="str">
        <f t="shared" si="0"/>
        <v>0008</v>
      </c>
      <c r="H7" s="332"/>
      <c r="I7" s="400" t="s">
        <v>806</v>
      </c>
      <c r="K7" s="401" t="str">
        <f t="shared" si="1"/>
        <v>4690</v>
      </c>
    </row>
    <row r="8" spans="1:11" ht="15" thickBot="1">
      <c r="A8" s="401">
        <v>127</v>
      </c>
      <c r="B8" s="359" t="s">
        <v>308</v>
      </c>
      <c r="C8" s="359"/>
      <c r="D8" s="359" t="s">
        <v>308</v>
      </c>
      <c r="E8" s="344"/>
      <c r="F8" s="401" t="str">
        <f t="shared" si="0"/>
        <v>0009</v>
      </c>
      <c r="H8" s="332"/>
      <c r="I8" s="393" t="s">
        <v>804</v>
      </c>
      <c r="K8" s="401" t="str">
        <f t="shared" si="1"/>
        <v>7667</v>
      </c>
    </row>
    <row r="9" spans="1:11" ht="15" thickBot="1">
      <c r="A9" s="401">
        <v>127</v>
      </c>
      <c r="B9" s="359" t="s">
        <v>310</v>
      </c>
      <c r="C9" s="359"/>
      <c r="D9" s="359" t="s">
        <v>310</v>
      </c>
      <c r="E9" s="344"/>
      <c r="F9" s="401" t="str">
        <f t="shared" si="0"/>
        <v>0010</v>
      </c>
      <c r="H9" s="332"/>
      <c r="I9" s="393" t="s">
        <v>792</v>
      </c>
      <c r="K9" s="401" t="str">
        <f t="shared" si="1"/>
        <v>4634</v>
      </c>
    </row>
    <row r="10" spans="1:11" ht="15" thickBot="1">
      <c r="A10" s="401">
        <v>126</v>
      </c>
      <c r="B10" s="358" t="s">
        <v>292</v>
      </c>
      <c r="C10" s="358"/>
      <c r="D10" s="358" t="s">
        <v>292</v>
      </c>
      <c r="E10" s="343"/>
      <c r="F10" s="401" t="str">
        <f t="shared" si="0"/>
        <v>0011</v>
      </c>
      <c r="H10" s="332"/>
      <c r="I10" s="409" t="s">
        <v>777</v>
      </c>
      <c r="K10" s="401" t="str">
        <f t="shared" si="1"/>
        <v>7650</v>
      </c>
    </row>
    <row r="11" spans="1:11" ht="15" thickBot="1">
      <c r="A11" s="401">
        <v>126</v>
      </c>
      <c r="B11" s="358" t="s">
        <v>293</v>
      </c>
      <c r="C11" s="358"/>
      <c r="D11" s="358" t="s">
        <v>293</v>
      </c>
      <c r="E11" s="343"/>
      <c r="F11" s="401" t="str">
        <f t="shared" si="0"/>
        <v>0012</v>
      </c>
      <c r="H11" s="332"/>
      <c r="I11" s="407" t="s">
        <v>778</v>
      </c>
      <c r="K11" s="401" t="str">
        <f t="shared" si="1"/>
        <v>7681</v>
      </c>
    </row>
    <row r="12" spans="1:11" ht="15" thickBot="1">
      <c r="A12" s="401">
        <v>128</v>
      </c>
      <c r="B12" s="359" t="s">
        <v>354</v>
      </c>
      <c r="C12" s="359"/>
      <c r="D12" s="359" t="s">
        <v>354</v>
      </c>
      <c r="E12" s="344"/>
      <c r="F12" s="401" t="str">
        <f t="shared" si="0"/>
        <v>0013</v>
      </c>
      <c r="H12" s="46"/>
      <c r="I12" s="325" t="s">
        <v>303</v>
      </c>
      <c r="K12" s="401" t="str">
        <f t="shared" si="1"/>
        <v>7782</v>
      </c>
    </row>
    <row r="13" spans="1:11" ht="15" thickBot="1">
      <c r="A13" s="401">
        <v>127</v>
      </c>
      <c r="B13" s="359" t="s">
        <v>311</v>
      </c>
      <c r="C13" s="359"/>
      <c r="D13" s="359" t="s">
        <v>311</v>
      </c>
      <c r="E13" s="344"/>
      <c r="F13" s="401" t="str">
        <f t="shared" si="0"/>
        <v>0014</v>
      </c>
      <c r="H13" s="332"/>
      <c r="I13" s="348" t="s">
        <v>788</v>
      </c>
      <c r="K13" s="401" t="str">
        <f t="shared" si="1"/>
        <v>7632</v>
      </c>
    </row>
    <row r="14" spans="1:11" ht="15" thickBot="1">
      <c r="A14" s="401">
        <v>127</v>
      </c>
      <c r="B14" s="357" t="s">
        <v>294</v>
      </c>
      <c r="C14" s="357"/>
      <c r="D14" s="357" t="s">
        <v>294</v>
      </c>
      <c r="E14" s="343"/>
      <c r="F14" s="401" t="str">
        <f t="shared" si="0"/>
        <v>0015</v>
      </c>
      <c r="H14" s="332"/>
      <c r="I14" s="349" t="s">
        <v>780</v>
      </c>
      <c r="K14" s="401" t="str">
        <f t="shared" si="1"/>
        <v>7720</v>
      </c>
    </row>
    <row r="15" spans="1:11" ht="15" thickBot="1">
      <c r="A15" s="401">
        <v>127</v>
      </c>
      <c r="B15" s="357" t="s">
        <v>295</v>
      </c>
      <c r="C15" s="357"/>
      <c r="D15" s="357" t="s">
        <v>295</v>
      </c>
      <c r="E15" s="343"/>
      <c r="F15" s="401" t="str">
        <f t="shared" si="0"/>
        <v>0017</v>
      </c>
      <c r="H15" s="332"/>
      <c r="I15" s="348" t="s">
        <v>781</v>
      </c>
      <c r="K15" s="401" t="str">
        <f t="shared" si="1"/>
        <v>7750</v>
      </c>
    </row>
    <row r="16" spans="1:11" ht="15" thickBot="1">
      <c r="A16" s="401">
        <v>128</v>
      </c>
      <c r="B16" s="361" t="s">
        <v>358</v>
      </c>
      <c r="C16" s="361"/>
      <c r="D16" s="361" t="s">
        <v>358</v>
      </c>
      <c r="E16" s="344"/>
      <c r="F16" s="401" t="str">
        <f t="shared" si="0"/>
        <v>0018</v>
      </c>
      <c r="H16" s="332"/>
      <c r="I16" s="347" t="s">
        <v>829</v>
      </c>
      <c r="K16" s="401" t="str">
        <f t="shared" si="1"/>
        <v>0062</v>
      </c>
    </row>
    <row r="17" spans="1:11" ht="15" thickBot="1">
      <c r="A17" s="401">
        <v>126</v>
      </c>
      <c r="B17" s="361" t="s">
        <v>276</v>
      </c>
      <c r="C17" s="361"/>
      <c r="D17" s="361" t="s">
        <v>276</v>
      </c>
      <c r="E17" s="344"/>
      <c r="F17" s="401" t="str">
        <f t="shared" si="0"/>
        <v>0019</v>
      </c>
      <c r="H17" s="335"/>
      <c r="I17" s="327" t="s">
        <v>761</v>
      </c>
      <c r="K17" s="401" t="str">
        <f t="shared" si="1"/>
        <v>4316</v>
      </c>
    </row>
    <row r="18" spans="1:11" ht="15" thickBot="1">
      <c r="A18" s="401">
        <v>127</v>
      </c>
      <c r="B18" s="361" t="s">
        <v>319</v>
      </c>
      <c r="C18" s="361"/>
      <c r="D18" s="361" t="s">
        <v>319</v>
      </c>
      <c r="E18" s="344"/>
      <c r="F18" s="401" t="str">
        <f t="shared" si="0"/>
        <v>0020</v>
      </c>
      <c r="H18" s="335"/>
      <c r="I18" s="398" t="s">
        <v>797</v>
      </c>
      <c r="K18" s="401" t="str">
        <f t="shared" si="1"/>
        <v>4702</v>
      </c>
    </row>
    <row r="19" spans="1:11" ht="15" thickBot="1">
      <c r="A19" s="401">
        <v>128</v>
      </c>
      <c r="B19" s="361" t="s">
        <v>355</v>
      </c>
      <c r="C19" s="361"/>
      <c r="D19" s="361" t="s">
        <v>355</v>
      </c>
      <c r="E19" s="344"/>
      <c r="F19" s="401" t="str">
        <f t="shared" si="0"/>
        <v>0021</v>
      </c>
      <c r="H19" s="403"/>
      <c r="I19" s="357" t="s">
        <v>306</v>
      </c>
      <c r="K19" s="401" t="str">
        <f t="shared" si="1"/>
        <v>7802</v>
      </c>
    </row>
    <row r="20" spans="1:11" ht="15" thickBot="1">
      <c r="A20" s="401">
        <v>127</v>
      </c>
      <c r="B20" s="357" t="s">
        <v>296</v>
      </c>
      <c r="C20" s="357"/>
      <c r="D20" s="357" t="s">
        <v>296</v>
      </c>
      <c r="E20" s="343"/>
      <c r="F20" s="401" t="str">
        <f t="shared" si="0"/>
        <v>0022</v>
      </c>
      <c r="H20" s="335"/>
      <c r="I20" s="387" t="s">
        <v>782</v>
      </c>
      <c r="K20" s="401" t="str">
        <f t="shared" si="1"/>
        <v>4265</v>
      </c>
    </row>
    <row r="21" spans="1:11" ht="15" thickBot="1">
      <c r="A21" s="401">
        <v>127</v>
      </c>
      <c r="B21" s="361" t="s">
        <v>323</v>
      </c>
      <c r="C21" s="361"/>
      <c r="D21" s="361" t="s">
        <v>323</v>
      </c>
      <c r="E21" s="344"/>
      <c r="F21" s="401" t="str">
        <f t="shared" si="0"/>
        <v>0024</v>
      </c>
      <c r="H21" s="335"/>
      <c r="I21" s="394" t="s">
        <v>809</v>
      </c>
      <c r="K21" s="401" t="str">
        <f t="shared" si="1"/>
        <v>4701</v>
      </c>
    </row>
    <row r="22" spans="1:11" ht="15" thickBot="1">
      <c r="A22" s="401">
        <v>126</v>
      </c>
      <c r="B22" s="361" t="s">
        <v>277</v>
      </c>
      <c r="C22" s="361"/>
      <c r="D22" s="361" t="s">
        <v>277</v>
      </c>
      <c r="E22" s="344"/>
      <c r="F22" s="401" t="str">
        <f t="shared" si="0"/>
        <v>0025</v>
      </c>
      <c r="H22" s="335"/>
      <c r="I22" s="392" t="s">
        <v>762</v>
      </c>
      <c r="K22" s="401" t="str">
        <f t="shared" si="1"/>
        <v>4273</v>
      </c>
    </row>
    <row r="23" spans="1:11" ht="15" thickBot="1">
      <c r="A23" s="401">
        <v>128</v>
      </c>
      <c r="B23" s="357" t="s">
        <v>352</v>
      </c>
      <c r="C23" s="357"/>
      <c r="D23" s="357" t="s">
        <v>352</v>
      </c>
      <c r="E23" s="343"/>
      <c r="F23" s="401" t="str">
        <f t="shared" si="0"/>
        <v>0026</v>
      </c>
      <c r="H23" s="403"/>
      <c r="I23" s="361" t="s">
        <v>411</v>
      </c>
      <c r="K23" s="401" t="str">
        <f t="shared" si="1"/>
        <v>7674</v>
      </c>
    </row>
    <row r="24" spans="1:11" ht="15" thickBot="1">
      <c r="A24" s="401">
        <v>127</v>
      </c>
      <c r="B24" s="361" t="s">
        <v>317</v>
      </c>
      <c r="C24" s="361"/>
      <c r="D24" s="361" t="s">
        <v>317</v>
      </c>
      <c r="E24" s="344"/>
      <c r="F24" s="401" t="str">
        <f t="shared" si="0"/>
        <v>0028</v>
      </c>
      <c r="H24" s="335"/>
      <c r="I24" s="398" t="s">
        <v>795</v>
      </c>
      <c r="K24" s="401" t="str">
        <f t="shared" si="1"/>
        <v>4710</v>
      </c>
    </row>
    <row r="25" spans="1:11" ht="15" thickBot="1">
      <c r="A25" s="401">
        <v>127</v>
      </c>
      <c r="B25" s="361" t="s">
        <v>312</v>
      </c>
      <c r="C25" s="361"/>
      <c r="D25" s="361" t="s">
        <v>312</v>
      </c>
      <c r="E25" s="344"/>
      <c r="F25" s="401" t="str">
        <f t="shared" si="0"/>
        <v>0030</v>
      </c>
      <c r="H25" s="335"/>
      <c r="I25" s="398" t="s">
        <v>793</v>
      </c>
      <c r="K25" s="401" t="str">
        <f t="shared" si="1"/>
        <v>4277</v>
      </c>
    </row>
    <row r="26" spans="1:11" ht="15" thickBot="1">
      <c r="A26" s="401">
        <v>127</v>
      </c>
      <c r="B26" s="361" t="s">
        <v>318</v>
      </c>
      <c r="C26" s="361"/>
      <c r="D26" s="361" t="s">
        <v>318</v>
      </c>
      <c r="E26" s="344"/>
      <c r="F26" s="401" t="str">
        <f t="shared" si="0"/>
        <v>0032</v>
      </c>
      <c r="H26" s="335"/>
      <c r="I26" s="398" t="s">
        <v>796</v>
      </c>
      <c r="K26" s="401" t="str">
        <f t="shared" si="1"/>
        <v>4712</v>
      </c>
    </row>
    <row r="27" spans="1:11" ht="15" thickBot="1">
      <c r="A27" s="401">
        <v>126</v>
      </c>
      <c r="B27" s="361" t="s">
        <v>278</v>
      </c>
      <c r="C27" s="361"/>
      <c r="D27" s="361" t="s">
        <v>278</v>
      </c>
      <c r="E27" s="344"/>
      <c r="F27" s="401" t="str">
        <f t="shared" si="0"/>
        <v>0034</v>
      </c>
      <c r="H27" s="335"/>
      <c r="I27" s="327" t="s">
        <v>763</v>
      </c>
      <c r="K27" s="401" t="str">
        <f t="shared" si="1"/>
        <v>4307</v>
      </c>
    </row>
    <row r="28" spans="1:11" ht="15" thickBot="1">
      <c r="A28" s="401">
        <v>127</v>
      </c>
      <c r="B28" s="355" t="s">
        <v>320</v>
      </c>
      <c r="C28" s="355"/>
      <c r="D28" s="355" t="s">
        <v>320</v>
      </c>
      <c r="E28" s="344"/>
      <c r="F28" s="401" t="str">
        <f t="shared" si="0"/>
        <v>0036</v>
      </c>
      <c r="H28" s="335"/>
      <c r="I28" s="388" t="s">
        <v>798</v>
      </c>
      <c r="K28" s="401" t="str">
        <f t="shared" si="1"/>
        <v>7596</v>
      </c>
    </row>
    <row r="29" spans="1:11" ht="15" thickBot="1">
      <c r="A29" s="401">
        <v>127</v>
      </c>
      <c r="B29" s="361" t="s">
        <v>324</v>
      </c>
      <c r="C29" s="361"/>
      <c r="D29" s="361" t="s">
        <v>324</v>
      </c>
      <c r="E29" s="344"/>
      <c r="F29" s="401" t="str">
        <f t="shared" si="0"/>
        <v>0037</v>
      </c>
      <c r="H29" s="335"/>
      <c r="I29" s="394" t="s">
        <v>810</v>
      </c>
      <c r="K29" s="401" t="str">
        <f t="shared" si="1"/>
        <v>7600</v>
      </c>
    </row>
    <row r="30" spans="1:11" ht="15" thickBot="1">
      <c r="A30" s="401">
        <v>127</v>
      </c>
      <c r="B30" s="361" t="s">
        <v>325</v>
      </c>
      <c r="C30" s="361"/>
      <c r="D30" s="361" t="s">
        <v>325</v>
      </c>
      <c r="E30" s="344"/>
      <c r="F30" s="401" t="str">
        <f t="shared" si="0"/>
        <v>0038</v>
      </c>
      <c r="H30" s="335"/>
      <c r="I30" s="398" t="s">
        <v>825</v>
      </c>
      <c r="K30" s="401" t="str">
        <f t="shared" si="1"/>
        <v>7807</v>
      </c>
    </row>
    <row r="31" spans="1:11" ht="15" thickBot="1">
      <c r="A31" s="401">
        <v>128</v>
      </c>
      <c r="B31" s="361" t="s">
        <v>325</v>
      </c>
      <c r="C31" s="361"/>
      <c r="D31" s="361" t="s">
        <v>325</v>
      </c>
      <c r="E31" s="344"/>
      <c r="F31" s="401" t="str">
        <f t="shared" si="0"/>
        <v>0038</v>
      </c>
      <c r="H31" s="335"/>
      <c r="I31" s="384" t="s">
        <v>827</v>
      </c>
      <c r="K31" s="401" t="str">
        <f t="shared" si="1"/>
        <v>0001</v>
      </c>
    </row>
    <row r="32" spans="1:11" ht="15" thickBot="1">
      <c r="A32" s="401">
        <v>128</v>
      </c>
      <c r="B32" s="361" t="s">
        <v>359</v>
      </c>
      <c r="C32" s="361"/>
      <c r="D32" s="361" t="s">
        <v>359</v>
      </c>
      <c r="E32" s="344"/>
      <c r="F32" s="401" t="str">
        <f t="shared" si="0"/>
        <v>0041</v>
      </c>
      <c r="H32" s="403"/>
      <c r="I32" s="353" t="s">
        <v>155</v>
      </c>
      <c r="K32" s="401" t="str">
        <f t="shared" si="1"/>
        <v>7637</v>
      </c>
    </row>
    <row r="33" spans="1:11" ht="15" thickBot="1">
      <c r="A33" s="401">
        <v>128</v>
      </c>
      <c r="B33" s="361" t="s">
        <v>368</v>
      </c>
      <c r="C33" s="361"/>
      <c r="D33" s="361" t="s">
        <v>368</v>
      </c>
      <c r="E33" s="344"/>
      <c r="F33" s="401" t="str">
        <f t="shared" si="0"/>
        <v>0042</v>
      </c>
      <c r="H33" s="403"/>
      <c r="I33" s="357" t="s">
        <v>173</v>
      </c>
      <c r="K33" s="401" t="str">
        <f t="shared" ref="K33:K64" si="2">RIGHT(I33, LEN(I33)-6)</f>
        <v>7643</v>
      </c>
    </row>
    <row r="34" spans="1:11" ht="15" thickBot="1">
      <c r="A34" s="401">
        <v>128</v>
      </c>
      <c r="B34" s="361" t="s">
        <v>368</v>
      </c>
      <c r="C34" s="361"/>
      <c r="D34" s="361" t="s">
        <v>368</v>
      </c>
      <c r="E34" s="344"/>
      <c r="F34" s="401" t="str">
        <f t="shared" si="0"/>
        <v>0042</v>
      </c>
      <c r="H34" s="403"/>
      <c r="I34" s="361" t="s">
        <v>177</v>
      </c>
      <c r="K34" s="401" t="str">
        <f t="shared" si="2"/>
        <v>7656</v>
      </c>
    </row>
    <row r="35" spans="1:11" ht="15" thickBot="1">
      <c r="A35" s="401">
        <v>127</v>
      </c>
      <c r="B35" s="357" t="s">
        <v>298</v>
      </c>
      <c r="C35" s="357"/>
      <c r="D35" s="357" t="s">
        <v>298</v>
      </c>
      <c r="E35" s="343"/>
      <c r="F35" s="401" t="str">
        <f t="shared" si="0"/>
        <v>0044</v>
      </c>
      <c r="H35" s="335"/>
      <c r="I35" s="327" t="s">
        <v>783</v>
      </c>
      <c r="K35" s="401" t="str">
        <f t="shared" si="2"/>
        <v>4256</v>
      </c>
    </row>
    <row r="36" spans="1:11" ht="15" thickBot="1">
      <c r="A36">
        <v>127</v>
      </c>
      <c r="B36" s="357" t="s">
        <v>299</v>
      </c>
      <c r="C36" s="357"/>
      <c r="D36" s="357" t="s">
        <v>299</v>
      </c>
      <c r="E36" s="343"/>
      <c r="F36" s="401" t="str">
        <f t="shared" si="0"/>
        <v>0045</v>
      </c>
      <c r="H36" s="335"/>
      <c r="I36" s="327" t="s">
        <v>784</v>
      </c>
      <c r="K36" s="401" t="str">
        <f t="shared" si="2"/>
        <v>7728</v>
      </c>
    </row>
    <row r="37" spans="1:11" ht="15" thickBot="1">
      <c r="A37">
        <v>127</v>
      </c>
      <c r="B37" s="361" t="s">
        <v>326</v>
      </c>
      <c r="C37" s="361"/>
      <c r="D37" s="361" t="s">
        <v>326</v>
      </c>
      <c r="E37" s="344"/>
      <c r="F37" s="401" t="str">
        <f t="shared" si="0"/>
        <v>0047</v>
      </c>
      <c r="H37" s="335"/>
      <c r="I37" s="398" t="s">
        <v>823</v>
      </c>
      <c r="K37" s="401" t="str">
        <f t="shared" si="2"/>
        <v>7796</v>
      </c>
    </row>
    <row r="38" spans="1:11" ht="15" thickBot="1">
      <c r="A38" s="401">
        <v>128</v>
      </c>
      <c r="B38" s="361" t="s">
        <v>356</v>
      </c>
      <c r="C38" s="361"/>
      <c r="D38" s="361" t="s">
        <v>356</v>
      </c>
      <c r="E38" s="344"/>
      <c r="F38" s="401" t="str">
        <f t="shared" si="0"/>
        <v>0048</v>
      </c>
      <c r="H38" s="403"/>
      <c r="I38" s="357" t="s">
        <v>436</v>
      </c>
      <c r="K38" s="401" t="str">
        <f t="shared" si="2"/>
        <v>0168</v>
      </c>
    </row>
    <row r="39" spans="1:11" ht="15" thickBot="1">
      <c r="A39" s="401">
        <v>127</v>
      </c>
      <c r="B39" s="361" t="s">
        <v>327</v>
      </c>
      <c r="C39" s="361"/>
      <c r="D39" s="361" t="s">
        <v>327</v>
      </c>
      <c r="E39" s="344"/>
      <c r="F39" s="401" t="str">
        <f t="shared" si="0"/>
        <v>0050</v>
      </c>
      <c r="H39" s="335"/>
      <c r="I39" s="323" t="s">
        <v>811</v>
      </c>
      <c r="K39" s="401" t="str">
        <f t="shared" si="2"/>
        <v>7666</v>
      </c>
    </row>
    <row r="40" spans="1:11" ht="15" thickBot="1">
      <c r="A40" s="401">
        <v>128</v>
      </c>
      <c r="B40" s="361" t="s">
        <v>374</v>
      </c>
      <c r="C40" s="361"/>
      <c r="D40" s="361" t="s">
        <v>374</v>
      </c>
      <c r="E40" s="344"/>
      <c r="F40" s="401" t="str">
        <f t="shared" si="0"/>
        <v>0051</v>
      </c>
      <c r="H40" s="403"/>
      <c r="I40" s="361" t="s">
        <v>226</v>
      </c>
      <c r="K40" s="401" t="str">
        <f t="shared" si="2"/>
        <v>7747</v>
      </c>
    </row>
    <row r="41" spans="1:11" ht="15" thickBot="1">
      <c r="A41" s="401">
        <v>127</v>
      </c>
      <c r="B41" s="361" t="s">
        <v>328</v>
      </c>
      <c r="C41" s="361"/>
      <c r="D41" s="361" t="s">
        <v>328</v>
      </c>
      <c r="E41" s="344"/>
      <c r="F41" s="401" t="str">
        <f t="shared" si="0"/>
        <v>0052</v>
      </c>
      <c r="H41" s="335"/>
      <c r="I41" s="323" t="s">
        <v>812</v>
      </c>
      <c r="K41" s="401" t="str">
        <f t="shared" si="2"/>
        <v>7677</v>
      </c>
    </row>
    <row r="42" spans="1:11" ht="15" thickBot="1">
      <c r="A42" s="401">
        <v>129</v>
      </c>
      <c r="B42" s="357" t="s">
        <v>390</v>
      </c>
      <c r="C42" s="357"/>
      <c r="D42" s="357" t="s">
        <v>390</v>
      </c>
      <c r="E42" s="343"/>
      <c r="F42" s="401" t="str">
        <f t="shared" si="0"/>
        <v>0053</v>
      </c>
      <c r="H42" s="403"/>
      <c r="I42" s="361" t="s">
        <v>452</v>
      </c>
      <c r="K42" s="401" t="str">
        <f t="shared" si="2"/>
        <v>0172</v>
      </c>
    </row>
    <row r="43" spans="1:11" ht="15" thickBot="1">
      <c r="A43" s="401">
        <v>127</v>
      </c>
      <c r="B43" s="361" t="s">
        <v>329</v>
      </c>
      <c r="C43" s="361"/>
      <c r="D43" s="361" t="s">
        <v>329</v>
      </c>
      <c r="E43" s="344"/>
      <c r="F43" s="401" t="str">
        <f t="shared" si="0"/>
        <v>0054</v>
      </c>
      <c r="H43" s="401"/>
      <c r="I43" s="346" t="s">
        <v>813</v>
      </c>
      <c r="K43" s="401" t="str">
        <f t="shared" si="2"/>
        <v>7651</v>
      </c>
    </row>
    <row r="44" spans="1:11" ht="15" thickBot="1">
      <c r="A44" s="401">
        <v>127</v>
      </c>
      <c r="B44" s="357" t="s">
        <v>331</v>
      </c>
      <c r="C44" s="357"/>
      <c r="D44" s="357" t="s">
        <v>331</v>
      </c>
      <c r="E44" s="343"/>
      <c r="F44" s="401" t="str">
        <f t="shared" si="0"/>
        <v>0056</v>
      </c>
      <c r="H44" s="401"/>
      <c r="I44" s="346" t="s">
        <v>814</v>
      </c>
      <c r="K44" s="401" t="str">
        <f t="shared" si="2"/>
        <v>7647</v>
      </c>
    </row>
    <row r="45" spans="1:11" ht="15" thickBot="1">
      <c r="A45" s="401">
        <v>127</v>
      </c>
      <c r="B45" s="357" t="s">
        <v>332</v>
      </c>
      <c r="C45" s="357"/>
      <c r="D45" s="357" t="s">
        <v>332</v>
      </c>
      <c r="E45" s="343"/>
      <c r="F45" s="401" t="str">
        <f t="shared" si="0"/>
        <v>0057</v>
      </c>
      <c r="H45" s="401"/>
      <c r="I45" s="345" t="s">
        <v>815</v>
      </c>
      <c r="K45" s="401" t="str">
        <f t="shared" si="2"/>
        <v>4699</v>
      </c>
    </row>
    <row r="46" spans="1:11" ht="15" thickBot="1">
      <c r="A46" s="401">
        <v>128</v>
      </c>
      <c r="B46" s="361" t="s">
        <v>900</v>
      </c>
      <c r="C46" s="361"/>
      <c r="D46" s="361" t="s">
        <v>900</v>
      </c>
      <c r="E46" s="344"/>
      <c r="F46" s="401" t="str">
        <f t="shared" si="0"/>
        <v>0058</v>
      </c>
      <c r="H46" s="401"/>
      <c r="I46" s="347" t="s">
        <v>401</v>
      </c>
      <c r="K46" s="401" t="str">
        <f t="shared" si="2"/>
        <v>0043</v>
      </c>
    </row>
    <row r="47" spans="1:11" ht="15" thickBot="1">
      <c r="A47" s="401">
        <v>128</v>
      </c>
      <c r="B47" s="357" t="s">
        <v>379</v>
      </c>
      <c r="C47" s="357"/>
      <c r="D47" s="357" t="s">
        <v>379</v>
      </c>
      <c r="E47" s="343"/>
      <c r="F47" s="401" t="str">
        <f t="shared" si="0"/>
        <v>0059</v>
      </c>
      <c r="H47" s="334"/>
      <c r="I47" s="395" t="s">
        <v>202</v>
      </c>
      <c r="K47" s="401" t="str">
        <f t="shared" si="2"/>
        <v>7680</v>
      </c>
    </row>
    <row r="48" spans="1:11" ht="15" thickBot="1">
      <c r="A48" s="401">
        <v>128</v>
      </c>
      <c r="B48" s="361" t="s">
        <v>369</v>
      </c>
      <c r="C48" s="361"/>
      <c r="D48" s="361" t="s">
        <v>369</v>
      </c>
      <c r="E48" s="344"/>
      <c r="F48" s="401" t="str">
        <f t="shared" si="0"/>
        <v>0060</v>
      </c>
      <c r="H48" s="334"/>
      <c r="I48" s="395" t="s">
        <v>178</v>
      </c>
      <c r="K48" s="401" t="str">
        <f t="shared" si="2"/>
        <v>7659</v>
      </c>
    </row>
    <row r="49" spans="1:11" ht="15" thickBot="1">
      <c r="A49" s="401">
        <v>127</v>
      </c>
      <c r="B49" s="357" t="s">
        <v>333</v>
      </c>
      <c r="C49" s="357"/>
      <c r="D49" s="357" t="s">
        <v>333</v>
      </c>
      <c r="E49" s="343"/>
      <c r="F49" s="401" t="str">
        <f t="shared" si="0"/>
        <v>0061</v>
      </c>
      <c r="H49" s="401"/>
      <c r="I49" s="346" t="s">
        <v>816</v>
      </c>
      <c r="K49" s="401" t="str">
        <f t="shared" si="2"/>
        <v>4711</v>
      </c>
    </row>
    <row r="50" spans="1:11" ht="15" thickBot="1">
      <c r="A50" s="401">
        <v>128</v>
      </c>
      <c r="B50" s="357" t="s">
        <v>389</v>
      </c>
      <c r="C50" s="357"/>
      <c r="D50" s="357" t="s">
        <v>389</v>
      </c>
      <c r="E50" s="343"/>
      <c r="F50" s="401" t="str">
        <f t="shared" si="0"/>
        <v>0063</v>
      </c>
      <c r="H50" s="334"/>
      <c r="I50" s="395" t="s">
        <v>412</v>
      </c>
      <c r="K50" s="401" t="str">
        <f t="shared" si="2"/>
        <v>7727</v>
      </c>
    </row>
    <row r="51" spans="1:11" ht="15" thickBot="1">
      <c r="A51" s="401">
        <v>127</v>
      </c>
      <c r="B51" s="357" t="s">
        <v>334</v>
      </c>
      <c r="C51" s="357"/>
      <c r="D51" s="357" t="s">
        <v>334</v>
      </c>
      <c r="E51" s="343"/>
      <c r="F51" s="401" t="str">
        <f t="shared" si="0"/>
        <v>0064</v>
      </c>
      <c r="H51" s="401"/>
      <c r="I51" s="346" t="s">
        <v>817</v>
      </c>
      <c r="K51" s="401" t="str">
        <f t="shared" si="2"/>
        <v>7612</v>
      </c>
    </row>
    <row r="52" spans="1:11" ht="15" thickBot="1">
      <c r="A52" s="401">
        <v>127</v>
      </c>
      <c r="B52" s="357" t="s">
        <v>335</v>
      </c>
      <c r="C52" s="357"/>
      <c r="D52" s="357" t="s">
        <v>335</v>
      </c>
      <c r="E52" s="343"/>
      <c r="F52" s="401" t="str">
        <f t="shared" si="0"/>
        <v>0065</v>
      </c>
      <c r="H52" s="401"/>
      <c r="I52" s="346" t="s">
        <v>818</v>
      </c>
      <c r="K52" s="401" t="str">
        <f t="shared" si="2"/>
        <v>7623</v>
      </c>
    </row>
    <row r="53" spans="1:11" ht="15" thickBot="1">
      <c r="A53" s="401">
        <v>127</v>
      </c>
      <c r="B53" s="357" t="s">
        <v>336</v>
      </c>
      <c r="C53" s="357"/>
      <c r="D53" s="357" t="s">
        <v>336</v>
      </c>
      <c r="E53" s="343"/>
      <c r="F53" s="401" t="str">
        <f t="shared" si="0"/>
        <v>0066</v>
      </c>
      <c r="H53" s="401"/>
      <c r="I53" s="345" t="s">
        <v>819</v>
      </c>
      <c r="K53" s="401" t="str">
        <f t="shared" si="2"/>
        <v>7627</v>
      </c>
    </row>
    <row r="54" spans="1:11" ht="15" thickBot="1">
      <c r="A54" s="401">
        <v>128</v>
      </c>
      <c r="B54" s="361" t="s">
        <v>370</v>
      </c>
      <c r="C54" s="361"/>
      <c r="D54" s="361" t="s">
        <v>370</v>
      </c>
      <c r="E54" s="344"/>
      <c r="F54" s="401" t="str">
        <f t="shared" si="0"/>
        <v>0067</v>
      </c>
      <c r="H54" s="334"/>
      <c r="I54" s="395" t="s">
        <v>179</v>
      </c>
      <c r="K54" s="401" t="str">
        <f t="shared" si="2"/>
        <v>7716</v>
      </c>
    </row>
    <row r="55" spans="1:11" ht="15" thickBot="1">
      <c r="A55" s="401">
        <v>128</v>
      </c>
      <c r="B55" s="355" t="s">
        <v>360</v>
      </c>
      <c r="C55" s="355"/>
      <c r="D55" s="355" t="s">
        <v>360</v>
      </c>
      <c r="E55" s="344"/>
      <c r="F55" s="401" t="str">
        <f t="shared" si="0"/>
        <v>0068</v>
      </c>
      <c r="H55" s="334"/>
      <c r="I55" s="395" t="s">
        <v>169</v>
      </c>
      <c r="K55" s="401" t="str">
        <f t="shared" si="2"/>
        <v>4533</v>
      </c>
    </row>
    <row r="56" spans="1:11" ht="15" thickBot="1">
      <c r="A56" s="401">
        <v>128</v>
      </c>
      <c r="B56" s="361" t="s">
        <v>361</v>
      </c>
      <c r="C56" s="361"/>
      <c r="D56" s="361" t="s">
        <v>361</v>
      </c>
      <c r="E56" s="344"/>
      <c r="F56" s="401" t="str">
        <f t="shared" si="0"/>
        <v>0069</v>
      </c>
      <c r="H56" s="401"/>
      <c r="I56" s="347" t="s">
        <v>830</v>
      </c>
      <c r="K56" s="401" t="str">
        <f t="shared" si="2"/>
        <v>0091</v>
      </c>
    </row>
    <row r="57" spans="1:11" ht="15" thickBot="1">
      <c r="A57" s="401">
        <v>127</v>
      </c>
      <c r="B57" s="356" t="s">
        <v>337</v>
      </c>
      <c r="C57" s="356"/>
      <c r="D57" s="356" t="s">
        <v>337</v>
      </c>
      <c r="E57" s="343"/>
      <c r="F57" s="401" t="str">
        <f t="shared" si="0"/>
        <v>0070</v>
      </c>
      <c r="H57" s="401"/>
      <c r="I57" s="347" t="s">
        <v>799</v>
      </c>
      <c r="K57" s="401" t="str">
        <f t="shared" si="2"/>
        <v>7769</v>
      </c>
    </row>
    <row r="58" spans="1:11" ht="15" thickBot="1">
      <c r="A58" s="401">
        <v>127</v>
      </c>
      <c r="B58" s="356" t="s">
        <v>338</v>
      </c>
      <c r="C58" s="356"/>
      <c r="D58" s="356" t="s">
        <v>338</v>
      </c>
      <c r="E58" s="343"/>
      <c r="F58" s="401" t="str">
        <f t="shared" si="0"/>
        <v>0071</v>
      </c>
      <c r="H58" s="401"/>
      <c r="I58" s="345" t="s">
        <v>820</v>
      </c>
      <c r="K58" s="401" t="str">
        <f t="shared" si="2"/>
        <v>7629</v>
      </c>
    </row>
    <row r="59" spans="1:11" ht="15" thickBot="1">
      <c r="A59" s="401">
        <v>128</v>
      </c>
      <c r="B59" s="355" t="s">
        <v>375</v>
      </c>
      <c r="C59" s="355"/>
      <c r="D59" s="355" t="s">
        <v>375</v>
      </c>
      <c r="E59" s="344"/>
      <c r="F59" s="401" t="str">
        <f t="shared" si="0"/>
        <v>0072</v>
      </c>
      <c r="H59" s="334"/>
      <c r="I59" s="325" t="s">
        <v>330</v>
      </c>
      <c r="K59" s="401" t="str">
        <f t="shared" si="2"/>
        <v>0055</v>
      </c>
    </row>
    <row r="60" spans="1:11" ht="15" thickBot="1">
      <c r="A60" s="401">
        <v>128</v>
      </c>
      <c r="B60" s="361" t="s">
        <v>362</v>
      </c>
      <c r="C60" s="361"/>
      <c r="D60" s="361" t="s">
        <v>362</v>
      </c>
      <c r="E60" s="344"/>
      <c r="F60" s="401" t="str">
        <f t="shared" si="0"/>
        <v>0074</v>
      </c>
      <c r="H60" s="401"/>
      <c r="I60" s="346" t="s">
        <v>831</v>
      </c>
      <c r="K60" s="401" t="str">
        <f t="shared" si="2"/>
        <v>4644</v>
      </c>
    </row>
    <row r="61" spans="1:11" ht="15" thickBot="1">
      <c r="A61" s="401">
        <v>128</v>
      </c>
      <c r="B61" s="357" t="s">
        <v>339</v>
      </c>
      <c r="C61" s="357"/>
      <c r="D61" s="357" t="s">
        <v>339</v>
      </c>
      <c r="E61" s="343"/>
      <c r="F61" s="401" t="str">
        <f t="shared" si="0"/>
        <v>0075</v>
      </c>
      <c r="H61" s="334"/>
      <c r="I61" s="395" t="s">
        <v>170</v>
      </c>
      <c r="K61" s="401" t="str">
        <f t="shared" si="2"/>
        <v>7594</v>
      </c>
    </row>
    <row r="62" spans="1:11" ht="15" thickBot="1">
      <c r="A62" s="401">
        <v>128</v>
      </c>
      <c r="B62" s="357" t="s">
        <v>339</v>
      </c>
      <c r="C62" s="357"/>
      <c r="D62" s="357" t="s">
        <v>339</v>
      </c>
      <c r="E62" s="343"/>
      <c r="F62" s="401" t="str">
        <f t="shared" si="0"/>
        <v>0075</v>
      </c>
      <c r="H62" s="334"/>
      <c r="I62" s="395" t="s">
        <v>174</v>
      </c>
      <c r="K62" s="401" t="str">
        <f t="shared" si="2"/>
        <v>7653</v>
      </c>
    </row>
    <row r="63" spans="1:11" ht="15" thickBot="1">
      <c r="A63" s="401">
        <v>127</v>
      </c>
      <c r="B63" s="357" t="s">
        <v>340</v>
      </c>
      <c r="C63" s="357"/>
      <c r="D63" s="357" t="s">
        <v>340</v>
      </c>
      <c r="E63" s="343"/>
      <c r="F63" s="401" t="str">
        <f t="shared" si="0"/>
        <v>0076</v>
      </c>
      <c r="H63" s="401"/>
      <c r="I63" s="347" t="s">
        <v>800</v>
      </c>
      <c r="K63" s="401" t="str">
        <f t="shared" si="2"/>
        <v>7770</v>
      </c>
    </row>
    <row r="64" spans="1:11" ht="15" thickBot="1">
      <c r="A64" s="401">
        <v>128</v>
      </c>
      <c r="B64" s="361" t="s">
        <v>363</v>
      </c>
      <c r="C64" s="361"/>
      <c r="D64" s="361" t="s">
        <v>363</v>
      </c>
      <c r="E64" s="344"/>
      <c r="F64" s="401" t="str">
        <f t="shared" si="0"/>
        <v>0077</v>
      </c>
      <c r="H64" s="401"/>
      <c r="I64" s="346" t="s">
        <v>832</v>
      </c>
      <c r="K64" s="401" t="str">
        <f t="shared" si="2"/>
        <v>4645</v>
      </c>
    </row>
    <row r="65" spans="1:11" ht="15" thickBot="1">
      <c r="A65" s="401">
        <v>128</v>
      </c>
      <c r="B65" s="361" t="s">
        <v>371</v>
      </c>
      <c r="C65" s="361"/>
      <c r="D65" s="361" t="s">
        <v>371</v>
      </c>
      <c r="E65" s="344"/>
      <c r="F65" s="401" t="str">
        <f t="shared" ref="F65:F128" si="3">RIGHT(D65, LEN(D65)-6)</f>
        <v>0079</v>
      </c>
      <c r="H65" s="334"/>
      <c r="I65" s="395" t="s">
        <v>181</v>
      </c>
      <c r="K65" s="401" t="str">
        <f t="shared" ref="K65:K73" si="4">RIGHT(I65, LEN(I65)-6)</f>
        <v>7605</v>
      </c>
    </row>
    <row r="66" spans="1:11" ht="15" thickBot="1">
      <c r="A66" s="401">
        <v>127</v>
      </c>
      <c r="B66" s="357" t="s">
        <v>341</v>
      </c>
      <c r="C66" s="357"/>
      <c r="D66" s="357" t="s">
        <v>341</v>
      </c>
      <c r="E66" s="343"/>
      <c r="F66" s="401" t="str">
        <f t="shared" si="3"/>
        <v>0080</v>
      </c>
      <c r="H66" s="401"/>
      <c r="I66" s="347" t="s">
        <v>824</v>
      </c>
      <c r="K66" s="401" t="str">
        <f t="shared" si="4"/>
        <v>7820</v>
      </c>
    </row>
    <row r="67" spans="1:11" ht="15" thickBot="1">
      <c r="A67" s="401">
        <v>127</v>
      </c>
      <c r="B67" s="357" t="s">
        <v>342</v>
      </c>
      <c r="C67" s="357"/>
      <c r="D67" s="357" t="s">
        <v>342</v>
      </c>
      <c r="E67" s="343"/>
      <c r="F67" s="401" t="str">
        <f t="shared" si="3"/>
        <v>0081</v>
      </c>
      <c r="H67" s="401"/>
      <c r="I67" s="345" t="s">
        <v>821</v>
      </c>
      <c r="K67" s="401" t="str">
        <f t="shared" si="4"/>
        <v>7635</v>
      </c>
    </row>
    <row r="68" spans="1:11" ht="15" thickBot="1">
      <c r="A68" s="401">
        <v>128</v>
      </c>
      <c r="B68" s="361" t="s">
        <v>364</v>
      </c>
      <c r="C68" s="361"/>
      <c r="D68" s="361" t="s">
        <v>364</v>
      </c>
      <c r="E68" s="344"/>
      <c r="F68" s="401" t="str">
        <f t="shared" si="3"/>
        <v>0082</v>
      </c>
      <c r="H68" s="334"/>
      <c r="I68" s="395" t="s">
        <v>157</v>
      </c>
      <c r="K68" s="401" t="str">
        <f t="shared" si="4"/>
        <v>4501</v>
      </c>
    </row>
    <row r="69" spans="1:11" ht="15" thickBot="1">
      <c r="A69" s="401">
        <v>129</v>
      </c>
      <c r="B69" s="357" t="s">
        <v>380</v>
      </c>
      <c r="C69" s="357"/>
      <c r="D69" s="357" t="s">
        <v>380</v>
      </c>
      <c r="E69" s="343"/>
      <c r="F69" s="401" t="str">
        <f t="shared" si="3"/>
        <v>0083</v>
      </c>
      <c r="H69" s="334">
        <f>H68+1</f>
        <v>1</v>
      </c>
      <c r="I69" s="325" t="s">
        <v>441</v>
      </c>
      <c r="K69" s="401" t="str">
        <f t="shared" si="4"/>
        <v>0110</v>
      </c>
    </row>
    <row r="70" spans="1:11">
      <c r="A70" s="401">
        <v>129</v>
      </c>
      <c r="B70" s="357" t="s">
        <v>391</v>
      </c>
      <c r="C70" s="357"/>
      <c r="D70" s="357" t="s">
        <v>391</v>
      </c>
      <c r="E70" s="343"/>
      <c r="F70" s="401" t="str">
        <f t="shared" si="3"/>
        <v>0084</v>
      </c>
      <c r="H70" s="334" t="e">
        <f>#REF!+1</f>
        <v>#REF!</v>
      </c>
      <c r="I70" s="395" t="s">
        <v>130</v>
      </c>
      <c r="K70" s="401" t="str">
        <f t="shared" si="4"/>
        <v>7658</v>
      </c>
    </row>
    <row r="71" spans="1:11" ht="15" thickBot="1">
      <c r="A71">
        <v>128</v>
      </c>
      <c r="B71" s="344" t="s">
        <v>357</v>
      </c>
      <c r="C71" s="344"/>
      <c r="D71" s="344" t="s">
        <v>357</v>
      </c>
      <c r="E71" s="344"/>
      <c r="F71" s="401" t="str">
        <f t="shared" si="3"/>
        <v>0085</v>
      </c>
      <c r="H71" s="401"/>
      <c r="I71" s="347" t="s">
        <v>828</v>
      </c>
      <c r="K71" s="401" t="str">
        <f t="shared" si="4"/>
        <v>0078</v>
      </c>
    </row>
    <row r="72" spans="1:11" ht="15" thickBot="1">
      <c r="A72">
        <v>128</v>
      </c>
      <c r="B72" s="357" t="s">
        <v>376</v>
      </c>
      <c r="C72" s="357"/>
      <c r="D72" s="357" t="s">
        <v>376</v>
      </c>
      <c r="E72" s="343"/>
      <c r="F72" s="401" t="str">
        <f t="shared" si="3"/>
        <v>0086</v>
      </c>
      <c r="H72" s="334"/>
      <c r="I72" s="325" t="s">
        <v>304</v>
      </c>
      <c r="K72" s="401" t="str">
        <f t="shared" si="4"/>
        <v>7789</v>
      </c>
    </row>
    <row r="73" spans="1:11" ht="15" thickBot="1">
      <c r="A73" s="401">
        <v>129</v>
      </c>
      <c r="B73" s="361" t="s">
        <v>419</v>
      </c>
      <c r="C73" s="361"/>
      <c r="D73" s="361" t="s">
        <v>419</v>
      </c>
      <c r="E73" s="344"/>
      <c r="F73" s="401" t="str">
        <f t="shared" si="3"/>
        <v>0087</v>
      </c>
      <c r="H73" s="330">
        <f>H72+1</f>
        <v>1</v>
      </c>
      <c r="I73" s="395" t="s">
        <v>206</v>
      </c>
      <c r="K73" s="401" t="str">
        <f t="shared" si="4"/>
        <v>7703</v>
      </c>
    </row>
    <row r="74" spans="1:11" ht="15" thickBot="1">
      <c r="A74" s="401">
        <v>129</v>
      </c>
      <c r="B74" s="339" t="s">
        <v>400</v>
      </c>
      <c r="C74" s="339"/>
      <c r="D74" s="339" t="s">
        <v>400</v>
      </c>
      <c r="E74" s="344"/>
      <c r="F74" s="401" t="str">
        <f t="shared" si="3"/>
        <v>0088</v>
      </c>
      <c r="H74" s="401"/>
      <c r="I74" s="326"/>
      <c r="K74" s="401"/>
    </row>
    <row r="75" spans="1:11" ht="15" thickBot="1">
      <c r="A75" s="401">
        <v>129</v>
      </c>
      <c r="B75" s="361" t="s">
        <v>402</v>
      </c>
      <c r="C75" s="361"/>
      <c r="D75" s="361" t="s">
        <v>402</v>
      </c>
      <c r="E75" s="344"/>
      <c r="F75" s="401" t="str">
        <f t="shared" si="3"/>
        <v>0089</v>
      </c>
      <c r="H75" s="401"/>
      <c r="I75" s="326"/>
      <c r="K75" s="401"/>
    </row>
    <row r="76" spans="1:11" ht="15" thickBot="1">
      <c r="A76" s="401">
        <v>129</v>
      </c>
      <c r="B76" s="361" t="s">
        <v>420</v>
      </c>
      <c r="C76" s="361"/>
      <c r="D76" s="361" t="s">
        <v>420</v>
      </c>
      <c r="E76" s="344"/>
      <c r="F76" s="401" t="str">
        <f t="shared" si="3"/>
        <v>0090</v>
      </c>
      <c r="H76" s="401"/>
      <c r="I76" s="326"/>
      <c r="K76" s="401"/>
    </row>
    <row r="77" spans="1:11" ht="15" thickBot="1">
      <c r="A77" s="401">
        <v>128</v>
      </c>
      <c r="B77" s="361" t="s">
        <v>367</v>
      </c>
      <c r="C77" s="361"/>
      <c r="D77" s="361" t="s">
        <v>367</v>
      </c>
      <c r="E77" s="344"/>
      <c r="F77" s="401" t="str">
        <f t="shared" si="3"/>
        <v>0094</v>
      </c>
      <c r="H77" s="334"/>
      <c r="I77" s="325" t="s">
        <v>171</v>
      </c>
      <c r="K77" s="401" t="str">
        <f t="shared" ref="K77:K90" si="5">RIGHT(I77, LEN(I77)-6)</f>
        <v>7683</v>
      </c>
    </row>
    <row r="78" spans="1:11" ht="15" thickBot="1">
      <c r="A78" s="401">
        <v>128</v>
      </c>
      <c r="B78" s="361" t="s">
        <v>367</v>
      </c>
      <c r="C78" s="361"/>
      <c r="D78" s="361" t="s">
        <v>367</v>
      </c>
      <c r="E78" s="344"/>
      <c r="F78" s="401" t="str">
        <f t="shared" si="3"/>
        <v>0094</v>
      </c>
      <c r="H78" s="334"/>
      <c r="I78" s="395" t="s">
        <v>176</v>
      </c>
      <c r="K78" s="401" t="str">
        <f t="shared" si="5"/>
        <v>7646</v>
      </c>
    </row>
    <row r="79" spans="1:11" ht="15" thickBot="1">
      <c r="A79" s="401">
        <v>127</v>
      </c>
      <c r="B79" s="352" t="s">
        <v>343</v>
      </c>
      <c r="C79" s="352"/>
      <c r="D79" s="352" t="s">
        <v>343</v>
      </c>
      <c r="E79" s="343"/>
      <c r="F79" s="401" t="str">
        <f t="shared" si="3"/>
        <v>0095</v>
      </c>
      <c r="H79" s="401"/>
      <c r="I79" s="346" t="s">
        <v>822</v>
      </c>
      <c r="K79" s="401" t="str">
        <f t="shared" si="5"/>
        <v>4662</v>
      </c>
    </row>
    <row r="80" spans="1:11" ht="15" thickBot="1">
      <c r="A80" s="401">
        <v>128</v>
      </c>
      <c r="B80" s="361" t="s">
        <v>366</v>
      </c>
      <c r="C80" s="361"/>
      <c r="D80" s="361" t="s">
        <v>366</v>
      </c>
      <c r="E80" s="344"/>
      <c r="F80" s="401" t="str">
        <f t="shared" si="3"/>
        <v>0097</v>
      </c>
      <c r="H80" s="334"/>
      <c r="I80" s="386" t="s">
        <v>134</v>
      </c>
      <c r="K80" s="401" t="str">
        <f t="shared" si="5"/>
        <v>7590</v>
      </c>
    </row>
    <row r="81" spans="1:11" ht="15" thickBot="1">
      <c r="A81" s="401">
        <v>128</v>
      </c>
      <c r="B81" s="361" t="s">
        <v>372</v>
      </c>
      <c r="C81" s="361"/>
      <c r="D81" s="361" t="s">
        <v>372</v>
      </c>
      <c r="E81" s="344"/>
      <c r="F81" s="401" t="str">
        <f t="shared" si="3"/>
        <v>0098</v>
      </c>
      <c r="H81" s="334"/>
      <c r="I81" s="325" t="s">
        <v>297</v>
      </c>
      <c r="K81" s="401" t="str">
        <f t="shared" si="5"/>
        <v>7696</v>
      </c>
    </row>
    <row r="82" spans="1:11" ht="15" thickBot="1">
      <c r="A82" s="401">
        <v>128</v>
      </c>
      <c r="B82" s="361" t="s">
        <v>373</v>
      </c>
      <c r="C82" s="361"/>
      <c r="D82" s="361" t="s">
        <v>373</v>
      </c>
      <c r="E82" s="344"/>
      <c r="F82" s="401" t="str">
        <f t="shared" si="3"/>
        <v>0099</v>
      </c>
      <c r="H82" s="330"/>
      <c r="I82" s="395" t="s">
        <v>189</v>
      </c>
      <c r="K82" s="401" t="str">
        <f t="shared" si="5"/>
        <v>7711</v>
      </c>
    </row>
    <row r="83" spans="1:11" ht="15" thickBot="1">
      <c r="A83" s="401">
        <v>129</v>
      </c>
      <c r="B83" s="357" t="s">
        <v>381</v>
      </c>
      <c r="C83" s="357"/>
      <c r="D83" s="357" t="s">
        <v>381</v>
      </c>
      <c r="E83" s="343"/>
      <c r="F83" s="401" t="str">
        <f t="shared" si="3"/>
        <v>0100</v>
      </c>
      <c r="H83" s="334">
        <f>H82+1</f>
        <v>1</v>
      </c>
      <c r="I83" s="325" t="s">
        <v>442</v>
      </c>
      <c r="K83" s="401" t="str">
        <f t="shared" si="5"/>
        <v>0113</v>
      </c>
    </row>
    <row r="84" spans="1:11" ht="15" thickBot="1">
      <c r="A84" s="401">
        <v>129</v>
      </c>
      <c r="B84" s="361" t="s">
        <v>413</v>
      </c>
      <c r="C84" s="361"/>
      <c r="D84" s="361" t="s">
        <v>413</v>
      </c>
      <c r="E84" s="344"/>
      <c r="F84" s="401" t="str">
        <f t="shared" si="3"/>
        <v>0101</v>
      </c>
      <c r="H84" s="334" t="e">
        <f>#REF!+1</f>
        <v>#REF!</v>
      </c>
      <c r="I84" s="395" t="s">
        <v>167</v>
      </c>
      <c r="K84" s="401" t="str">
        <f t="shared" si="5"/>
        <v>7619</v>
      </c>
    </row>
    <row r="85" spans="1:11" ht="15" thickBot="1">
      <c r="A85" s="401">
        <v>128</v>
      </c>
      <c r="B85" s="357" t="s">
        <v>382</v>
      </c>
      <c r="C85" s="357"/>
      <c r="D85" s="357" t="s">
        <v>382</v>
      </c>
      <c r="E85" s="343"/>
      <c r="F85" s="401" t="str">
        <f t="shared" si="3"/>
        <v>0102</v>
      </c>
      <c r="H85" s="330"/>
      <c r="I85" s="395" t="s">
        <v>135</v>
      </c>
      <c r="K85" s="401" t="str">
        <f t="shared" si="5"/>
        <v>4676</v>
      </c>
    </row>
    <row r="86" spans="1:11" ht="15" thickBot="1">
      <c r="A86" s="401">
        <v>129</v>
      </c>
      <c r="B86" s="357" t="s">
        <v>383</v>
      </c>
      <c r="C86" s="357"/>
      <c r="D86" s="357" t="s">
        <v>383</v>
      </c>
      <c r="E86" s="343"/>
      <c r="F86" s="401" t="str">
        <f t="shared" si="3"/>
        <v>0103</v>
      </c>
      <c r="H86" s="334" t="e">
        <f>#REF!+1</f>
        <v>#REF!</v>
      </c>
      <c r="I86" s="395" t="s">
        <v>449</v>
      </c>
      <c r="K86" s="401" t="str">
        <f t="shared" si="5"/>
        <v>0161</v>
      </c>
    </row>
    <row r="87" spans="1:11" ht="15" thickBot="1">
      <c r="A87" s="401">
        <v>129</v>
      </c>
      <c r="B87" s="357" t="s">
        <v>384</v>
      </c>
      <c r="C87" s="357"/>
      <c r="D87" s="357" t="s">
        <v>384</v>
      </c>
      <c r="E87" s="343"/>
      <c r="F87" s="401" t="str">
        <f t="shared" si="3"/>
        <v>0104</v>
      </c>
      <c r="H87" s="334" t="e">
        <f>#REF!+1</f>
        <v>#REF!</v>
      </c>
      <c r="I87" s="395" t="s">
        <v>447</v>
      </c>
      <c r="K87" s="401" t="str">
        <f t="shared" si="5"/>
        <v>0154</v>
      </c>
    </row>
    <row r="88" spans="1:11" ht="15" thickBot="1">
      <c r="A88" s="401">
        <v>128</v>
      </c>
      <c r="B88" s="357" t="s">
        <v>377</v>
      </c>
      <c r="C88" s="357"/>
      <c r="D88" s="357" t="s">
        <v>377</v>
      </c>
      <c r="E88" s="343"/>
      <c r="F88" s="401" t="str">
        <f t="shared" si="3"/>
        <v>0105</v>
      </c>
      <c r="H88" s="330"/>
      <c r="I88" s="395" t="s">
        <v>187</v>
      </c>
      <c r="K88" s="401" t="str">
        <f t="shared" si="5"/>
        <v>7633</v>
      </c>
    </row>
    <row r="89" spans="1:11" ht="15" thickBot="1">
      <c r="A89" s="401">
        <v>128</v>
      </c>
      <c r="B89" s="357" t="s">
        <v>378</v>
      </c>
      <c r="C89" s="357"/>
      <c r="D89" s="357" t="s">
        <v>378</v>
      </c>
      <c r="E89" s="343"/>
      <c r="F89" s="401" t="str">
        <f t="shared" si="3"/>
        <v>0106</v>
      </c>
      <c r="H89" s="330"/>
      <c r="I89" s="395" t="s">
        <v>188</v>
      </c>
      <c r="K89" s="401" t="str">
        <f t="shared" si="5"/>
        <v>7687</v>
      </c>
    </row>
    <row r="90" spans="1:11" ht="15" thickBot="1">
      <c r="A90" s="401">
        <v>127</v>
      </c>
      <c r="B90" s="357" t="s">
        <v>344</v>
      </c>
      <c r="C90" s="357"/>
      <c r="D90" s="357" t="s">
        <v>344</v>
      </c>
      <c r="E90" s="343"/>
      <c r="F90" s="401" t="str">
        <f t="shared" si="3"/>
        <v>0107</v>
      </c>
      <c r="H90" s="401"/>
      <c r="I90" s="347" t="s">
        <v>644</v>
      </c>
      <c r="K90" s="401" t="str">
        <f t="shared" si="5"/>
        <v>0139</v>
      </c>
    </row>
    <row r="91" spans="1:11" ht="15" thickBot="1">
      <c r="A91" s="401">
        <v>129</v>
      </c>
      <c r="B91" s="361" t="s">
        <v>403</v>
      </c>
      <c r="C91" s="361"/>
      <c r="D91" s="361" t="s">
        <v>403</v>
      </c>
      <c r="E91" s="344"/>
      <c r="F91" s="401" t="str">
        <f t="shared" si="3"/>
        <v>0108</v>
      </c>
      <c r="H91" s="401"/>
      <c r="I91" s="326"/>
      <c r="K91" s="401"/>
    </row>
    <row r="92" spans="1:11" ht="15" thickBot="1">
      <c r="A92" s="401">
        <v>129</v>
      </c>
      <c r="B92" s="361" t="s">
        <v>417</v>
      </c>
      <c r="C92" s="361"/>
      <c r="D92" s="361" t="s">
        <v>417</v>
      </c>
      <c r="E92" s="344"/>
      <c r="F92" s="401" t="str">
        <f t="shared" si="3"/>
        <v>0109</v>
      </c>
      <c r="H92" s="401"/>
      <c r="I92" s="326"/>
      <c r="K92" s="401"/>
    </row>
    <row r="93" spans="1:11" ht="15" thickBot="1">
      <c r="A93" s="401">
        <v>128</v>
      </c>
      <c r="B93" s="357" t="s">
        <v>385</v>
      </c>
      <c r="C93" s="357"/>
      <c r="D93" s="357" t="s">
        <v>385</v>
      </c>
      <c r="E93" s="343"/>
      <c r="F93" s="401" t="str">
        <f t="shared" si="3"/>
        <v>0111</v>
      </c>
      <c r="H93" s="330"/>
      <c r="I93" s="395" t="s">
        <v>139</v>
      </c>
      <c r="K93" s="401" t="str">
        <f>RIGHT(I93, LEN(I93)-6)</f>
        <v>7630</v>
      </c>
    </row>
    <row r="94" spans="1:11" ht="15" thickBot="1">
      <c r="A94" s="401">
        <v>128</v>
      </c>
      <c r="B94" s="361" t="s">
        <v>365</v>
      </c>
      <c r="C94" s="361"/>
      <c r="D94" s="361" t="s">
        <v>365</v>
      </c>
      <c r="E94" s="344"/>
      <c r="F94" s="401" t="str">
        <f t="shared" si="3"/>
        <v>0112</v>
      </c>
      <c r="H94" s="334"/>
      <c r="I94" s="395" t="s">
        <v>163</v>
      </c>
      <c r="K94" s="401" t="str">
        <f>RIGHT(I94, LEN(I94)-6)</f>
        <v>4693</v>
      </c>
    </row>
    <row r="95" spans="1:11" ht="15" thickBot="1">
      <c r="A95" s="401">
        <v>130</v>
      </c>
      <c r="B95" s="357" t="s">
        <v>443</v>
      </c>
      <c r="C95" s="357"/>
      <c r="D95" s="357" t="s">
        <v>443</v>
      </c>
      <c r="E95" s="343"/>
      <c r="F95" s="401" t="str">
        <f t="shared" si="3"/>
        <v>0114</v>
      </c>
      <c r="H95" s="401"/>
      <c r="I95" s="326"/>
      <c r="K95" s="401"/>
    </row>
    <row r="96" spans="1:11" ht="15" thickBot="1">
      <c r="A96" s="401">
        <v>129</v>
      </c>
      <c r="B96" s="361" t="s">
        <v>415</v>
      </c>
      <c r="C96" s="361"/>
      <c r="D96" s="361" t="s">
        <v>415</v>
      </c>
      <c r="E96" s="344"/>
      <c r="F96" s="401" t="str">
        <f t="shared" si="3"/>
        <v>0115</v>
      </c>
      <c r="H96" s="401"/>
      <c r="I96" s="332">
        <f>COUNTA(I1:I95)</f>
        <v>89</v>
      </c>
      <c r="K96" s="401"/>
    </row>
    <row r="97" spans="1:11" ht="15" thickBot="1">
      <c r="A97" s="401">
        <v>129</v>
      </c>
      <c r="B97" s="357" t="s">
        <v>392</v>
      </c>
      <c r="C97" s="357"/>
      <c r="D97" s="357" t="s">
        <v>392</v>
      </c>
      <c r="E97" s="343"/>
      <c r="F97" s="401" t="str">
        <f t="shared" si="3"/>
        <v>0116</v>
      </c>
      <c r="H97" s="401"/>
      <c r="I97" s="326"/>
      <c r="K97" s="401"/>
    </row>
    <row r="98" spans="1:11" ht="15" thickBot="1">
      <c r="A98" s="401">
        <v>129</v>
      </c>
      <c r="B98" s="356" t="s">
        <v>393</v>
      </c>
      <c r="C98" s="356"/>
      <c r="D98" s="356" t="s">
        <v>393</v>
      </c>
      <c r="E98" s="343"/>
      <c r="F98" s="401" t="str">
        <f t="shared" si="3"/>
        <v>0117</v>
      </c>
      <c r="H98" s="330" t="e">
        <f>#REF!+1</f>
        <v>#REF!</v>
      </c>
      <c r="I98" s="395" t="s">
        <v>200</v>
      </c>
      <c r="K98" s="401" t="str">
        <f>RIGHT(I98, LEN(I98)-6)</f>
        <v>4549</v>
      </c>
    </row>
    <row r="99" spans="1:11" ht="15" thickBot="1">
      <c r="A99" s="401">
        <v>129</v>
      </c>
      <c r="B99" s="337" t="s">
        <v>399</v>
      </c>
      <c r="C99" s="337"/>
      <c r="D99" s="337" t="s">
        <v>399</v>
      </c>
      <c r="E99" s="340"/>
      <c r="F99" s="401" t="str">
        <f t="shared" si="3"/>
        <v>0118</v>
      </c>
      <c r="H99" s="401"/>
      <c r="I99" s="326"/>
      <c r="K99" s="401"/>
    </row>
    <row r="100" spans="1:11" ht="15" thickBot="1">
      <c r="A100" s="401">
        <v>129</v>
      </c>
      <c r="B100" s="361" t="s">
        <v>801</v>
      </c>
      <c r="C100" s="361"/>
      <c r="D100" s="361" t="s">
        <v>801</v>
      </c>
      <c r="E100" s="344"/>
      <c r="F100" s="401" t="str">
        <f t="shared" si="3"/>
        <v>0119</v>
      </c>
      <c r="H100" s="401"/>
      <c r="I100" s="326"/>
      <c r="K100" s="401"/>
    </row>
    <row r="101" spans="1:11" ht="15" thickBot="1">
      <c r="A101" s="401">
        <v>129</v>
      </c>
      <c r="B101" s="357" t="s">
        <v>394</v>
      </c>
      <c r="C101" s="357"/>
      <c r="D101" s="357" t="s">
        <v>394</v>
      </c>
      <c r="E101" s="343"/>
      <c r="F101" s="401" t="str">
        <f t="shared" si="3"/>
        <v>0120</v>
      </c>
      <c r="H101" s="334">
        <v>20</v>
      </c>
      <c r="I101" s="395" t="s">
        <v>192</v>
      </c>
      <c r="K101" s="401" t="str">
        <f>RIGHT(I101, LEN(I101)-6)</f>
        <v>7588</v>
      </c>
    </row>
    <row r="102" spans="1:11" ht="15" thickBot="1">
      <c r="A102" s="401">
        <v>129</v>
      </c>
      <c r="B102" s="361" t="s">
        <v>421</v>
      </c>
      <c r="C102" s="361"/>
      <c r="D102" s="361" t="s">
        <v>421</v>
      </c>
      <c r="E102" s="344"/>
      <c r="F102" s="401" t="str">
        <f t="shared" si="3"/>
        <v>0122</v>
      </c>
      <c r="H102" s="334" t="e">
        <f>#REF!+1</f>
        <v>#REF!</v>
      </c>
      <c r="I102" s="395" t="s">
        <v>401</v>
      </c>
      <c r="K102" s="401" t="str">
        <f>RIGHT(I102, LEN(I102)-6)</f>
        <v>0043</v>
      </c>
    </row>
    <row r="103" spans="1:11" ht="15" thickBot="1">
      <c r="A103" s="401">
        <v>128</v>
      </c>
      <c r="B103" s="357" t="s">
        <v>398</v>
      </c>
      <c r="C103" s="357"/>
      <c r="D103" s="357" t="s">
        <v>398</v>
      </c>
      <c r="E103" s="343"/>
      <c r="F103" s="401" t="str">
        <f t="shared" si="3"/>
        <v>0123</v>
      </c>
      <c r="H103" s="334"/>
      <c r="I103" s="395" t="s">
        <v>418</v>
      </c>
      <c r="K103" s="401" t="str">
        <f>RIGHT(I103, LEN(I103)-6)</f>
        <v>0073</v>
      </c>
    </row>
    <row r="104" spans="1:11" ht="15" thickBot="1">
      <c r="A104" s="401">
        <v>130</v>
      </c>
      <c r="B104" s="357" t="s">
        <v>444</v>
      </c>
      <c r="C104" s="357"/>
      <c r="D104" s="357" t="s">
        <v>444</v>
      </c>
      <c r="E104" s="343"/>
      <c r="F104" s="401" t="str">
        <f t="shared" si="3"/>
        <v>0124</v>
      </c>
      <c r="H104" s="401"/>
      <c r="I104" s="326"/>
      <c r="K104" s="401"/>
    </row>
    <row r="105" spans="1:11" ht="15" thickBot="1">
      <c r="A105" s="401">
        <v>131</v>
      </c>
      <c r="B105" s="357" t="s">
        <v>444</v>
      </c>
      <c r="C105" s="357"/>
      <c r="D105" s="357" t="s">
        <v>444</v>
      </c>
      <c r="E105" s="343"/>
      <c r="F105" s="401" t="str">
        <f t="shared" si="3"/>
        <v>0124</v>
      </c>
      <c r="H105" s="401"/>
      <c r="I105" s="326"/>
      <c r="K105" s="401"/>
    </row>
    <row r="106" spans="1:11" ht="15" thickBot="1">
      <c r="A106" s="401">
        <v>129</v>
      </c>
      <c r="B106" s="361" t="s">
        <v>404</v>
      </c>
      <c r="C106" s="361"/>
      <c r="D106" s="361" t="s">
        <v>404</v>
      </c>
      <c r="E106" s="344"/>
      <c r="F106" s="401" t="str">
        <f t="shared" si="3"/>
        <v>0125</v>
      </c>
      <c r="H106" s="401"/>
      <c r="I106" s="326"/>
      <c r="K106" s="401"/>
    </row>
    <row r="107" spans="1:11" ht="15" thickBot="1">
      <c r="A107" s="401">
        <v>129</v>
      </c>
      <c r="B107" s="357" t="s">
        <v>395</v>
      </c>
      <c r="C107" s="357"/>
      <c r="D107" s="357" t="s">
        <v>395</v>
      </c>
      <c r="E107" s="343"/>
      <c r="F107" s="401" t="str">
        <f t="shared" si="3"/>
        <v>0126</v>
      </c>
      <c r="H107" s="330">
        <f>H106+1</f>
        <v>1</v>
      </c>
      <c r="I107" s="395" t="s">
        <v>203</v>
      </c>
      <c r="K107" s="401" t="str">
        <f>RIGHT(I107, LEN(I107)-6)</f>
        <v>7708</v>
      </c>
    </row>
    <row r="108" spans="1:11" ht="15" thickBot="1">
      <c r="A108" s="401">
        <v>129</v>
      </c>
      <c r="B108" s="357" t="s">
        <v>386</v>
      </c>
      <c r="C108" s="357"/>
      <c r="D108" s="357" t="s">
        <v>386</v>
      </c>
      <c r="E108" s="343"/>
      <c r="F108" s="401" t="str">
        <f t="shared" si="3"/>
        <v>0127</v>
      </c>
      <c r="H108" s="334">
        <f>H107+1</f>
        <v>2</v>
      </c>
      <c r="I108" s="395" t="s">
        <v>448</v>
      </c>
      <c r="K108" s="401" t="str">
        <f>RIGHT(I108, LEN(I108)-6)</f>
        <v>0155</v>
      </c>
    </row>
    <row r="109" spans="1:11" ht="15" thickBot="1">
      <c r="A109">
        <v>128</v>
      </c>
      <c r="B109" s="357" t="s">
        <v>387</v>
      </c>
      <c r="C109" s="357"/>
      <c r="D109" s="357" t="s">
        <v>387</v>
      </c>
      <c r="E109" s="343"/>
      <c r="F109" s="401" t="str">
        <f t="shared" si="3"/>
        <v>0128</v>
      </c>
      <c r="H109" s="334"/>
      <c r="I109" s="395" t="s">
        <v>414</v>
      </c>
      <c r="K109" s="401" t="str">
        <f>RIGHT(I109, LEN(I109)-6)</f>
        <v>0130</v>
      </c>
    </row>
    <row r="110" spans="1:11" ht="15" thickBot="1">
      <c r="A110">
        <v>129</v>
      </c>
      <c r="B110" s="357" t="s">
        <v>396</v>
      </c>
      <c r="C110" s="357"/>
      <c r="D110" s="357" t="s">
        <v>396</v>
      </c>
      <c r="E110" s="343"/>
      <c r="F110" s="401" t="str">
        <f t="shared" si="3"/>
        <v>0129</v>
      </c>
      <c r="H110" s="330">
        <f>H109+1</f>
        <v>1</v>
      </c>
      <c r="I110" s="395" t="s">
        <v>205</v>
      </c>
      <c r="K110" s="401" t="str">
        <f>RIGHT(I110, LEN(I110)-6)</f>
        <v>7691</v>
      </c>
    </row>
    <row r="111" spans="1:11" ht="15" thickBot="1">
      <c r="A111" s="401">
        <v>129</v>
      </c>
      <c r="B111" s="361" t="s">
        <v>423</v>
      </c>
      <c r="C111" s="361"/>
      <c r="D111" s="361" t="s">
        <v>423</v>
      </c>
      <c r="E111" s="344"/>
      <c r="F111" s="401" t="str">
        <f t="shared" si="3"/>
        <v>0131</v>
      </c>
      <c r="H111" s="401"/>
      <c r="I111" s="326"/>
      <c r="K111" s="401"/>
    </row>
    <row r="112" spans="1:11" ht="15" thickBot="1">
      <c r="A112" s="401">
        <v>129</v>
      </c>
      <c r="B112" s="361" t="s">
        <v>405</v>
      </c>
      <c r="C112" s="361"/>
      <c r="D112" s="361" t="s">
        <v>405</v>
      </c>
      <c r="E112" s="344"/>
      <c r="F112" s="401" t="str">
        <f t="shared" si="3"/>
        <v>0132</v>
      </c>
      <c r="H112" s="401"/>
      <c r="I112" s="326"/>
      <c r="K112" s="401"/>
    </row>
    <row r="113" spans="1:11" ht="15" thickBot="1">
      <c r="A113" s="401">
        <v>129</v>
      </c>
      <c r="B113" s="361" t="s">
        <v>424</v>
      </c>
      <c r="C113" s="361"/>
      <c r="D113" s="361" t="s">
        <v>424</v>
      </c>
      <c r="E113" s="344"/>
      <c r="F113" s="401" t="str">
        <f t="shared" si="3"/>
        <v>0133</v>
      </c>
      <c r="H113" s="401"/>
      <c r="I113" s="326"/>
      <c r="K113" s="401"/>
    </row>
    <row r="114" spans="1:11" ht="15" thickBot="1">
      <c r="A114" s="401">
        <v>129</v>
      </c>
      <c r="B114" s="361" t="s">
        <v>406</v>
      </c>
      <c r="C114" s="361"/>
      <c r="D114" s="361" t="s">
        <v>406</v>
      </c>
      <c r="E114" s="344"/>
      <c r="F114" s="401" t="str">
        <f t="shared" si="3"/>
        <v>0135</v>
      </c>
      <c r="H114" s="401"/>
      <c r="I114" s="326"/>
      <c r="K114" s="401"/>
    </row>
    <row r="115" spans="1:11" ht="15" thickBot="1">
      <c r="A115" s="401">
        <v>128</v>
      </c>
      <c r="B115" s="357" t="s">
        <v>397</v>
      </c>
      <c r="C115" s="357"/>
      <c r="D115" s="357" t="s">
        <v>397</v>
      </c>
      <c r="E115" s="343"/>
      <c r="F115" s="401" t="str">
        <f t="shared" si="3"/>
        <v>0136</v>
      </c>
      <c r="H115" s="334"/>
      <c r="I115" s="395" t="s">
        <v>416</v>
      </c>
      <c r="K115" s="401" t="str">
        <f>RIGHT(I115, LEN(I115)-6)</f>
        <v>0096</v>
      </c>
    </row>
    <row r="116" spans="1:11" ht="15" thickBot="1">
      <c r="A116" s="401">
        <v>129</v>
      </c>
      <c r="B116" s="357" t="s">
        <v>426</v>
      </c>
      <c r="C116" s="357"/>
      <c r="D116" s="357" t="s">
        <v>426</v>
      </c>
      <c r="E116" s="343"/>
      <c r="F116" s="401" t="str">
        <f t="shared" si="3"/>
        <v>0137</v>
      </c>
      <c r="H116" s="401"/>
      <c r="I116" s="326"/>
      <c r="K116" s="401"/>
    </row>
    <row r="117" spans="1:11" ht="15" thickBot="1">
      <c r="A117" s="401">
        <v>129</v>
      </c>
      <c r="B117" s="357" t="s">
        <v>427</v>
      </c>
      <c r="C117" s="357"/>
      <c r="D117" s="357" t="s">
        <v>427</v>
      </c>
      <c r="E117" s="343"/>
      <c r="F117" s="401" t="str">
        <f t="shared" si="3"/>
        <v>0138</v>
      </c>
      <c r="H117" s="401"/>
      <c r="I117" s="326"/>
      <c r="K117" s="401"/>
    </row>
    <row r="118" spans="1:11" ht="15" thickBot="1">
      <c r="A118" s="401">
        <v>129</v>
      </c>
      <c r="B118" s="361" t="s">
        <v>644</v>
      </c>
      <c r="C118" s="361"/>
      <c r="D118" s="361" t="s">
        <v>644</v>
      </c>
      <c r="E118" s="344"/>
      <c r="F118" s="401" t="str">
        <f t="shared" si="3"/>
        <v>0139</v>
      </c>
      <c r="H118" s="334" t="e">
        <f>#REF!+1</f>
        <v>#REF!</v>
      </c>
      <c r="I118" s="325" t="s">
        <v>440</v>
      </c>
      <c r="K118" s="401" t="str">
        <f>RIGHT(I118, LEN(I118)-6)</f>
        <v>0092</v>
      </c>
    </row>
    <row r="119" spans="1:11" ht="15" thickBot="1">
      <c r="A119" s="401">
        <v>132</v>
      </c>
      <c r="B119" s="357" t="s">
        <v>428</v>
      </c>
      <c r="C119" s="357"/>
      <c r="D119" s="357" t="s">
        <v>428</v>
      </c>
      <c r="E119" s="343"/>
      <c r="F119" s="401" t="str">
        <f t="shared" si="3"/>
        <v>0140</v>
      </c>
      <c r="H119" s="401"/>
      <c r="I119" s="326"/>
      <c r="K119" s="401"/>
    </row>
    <row r="120" spans="1:11" ht="15" thickBot="1">
      <c r="A120" s="401">
        <v>129</v>
      </c>
      <c r="B120" s="361" t="s">
        <v>802</v>
      </c>
      <c r="C120" s="361"/>
      <c r="D120" s="361" t="s">
        <v>802</v>
      </c>
      <c r="E120" s="344"/>
      <c r="F120" s="401" t="str">
        <f t="shared" si="3"/>
        <v>0141</v>
      </c>
      <c r="H120" s="401"/>
      <c r="I120" s="326"/>
      <c r="K120" s="401"/>
    </row>
    <row r="121" spans="1:11" ht="15" thickBot="1">
      <c r="A121" s="401">
        <v>129</v>
      </c>
      <c r="B121" s="357" t="s">
        <v>429</v>
      </c>
      <c r="C121" s="357"/>
      <c r="D121" s="357" t="s">
        <v>429</v>
      </c>
      <c r="E121" s="343"/>
      <c r="F121" s="401" t="str">
        <f t="shared" si="3"/>
        <v>0142</v>
      </c>
      <c r="H121" s="401"/>
      <c r="I121" s="326"/>
      <c r="K121" s="401"/>
    </row>
    <row r="122" spans="1:11" ht="15" thickBot="1">
      <c r="A122" s="401">
        <v>129</v>
      </c>
      <c r="B122" s="357" t="s">
        <v>388</v>
      </c>
      <c r="C122" s="357"/>
      <c r="D122" s="357" t="s">
        <v>388</v>
      </c>
      <c r="E122" s="343"/>
      <c r="F122" s="401" t="str">
        <f t="shared" si="3"/>
        <v>0143</v>
      </c>
      <c r="H122" s="334" t="e">
        <f>#REF!+1</f>
        <v>#REF!</v>
      </c>
      <c r="I122" s="325" t="s">
        <v>425</v>
      </c>
      <c r="K122" s="401" t="str">
        <f>RIGHT(I122, LEN(I122)-6)</f>
        <v>0134</v>
      </c>
    </row>
    <row r="123" spans="1:11" ht="15" thickBot="1">
      <c r="A123" s="401">
        <v>129</v>
      </c>
      <c r="B123" s="361" t="s">
        <v>422</v>
      </c>
      <c r="C123" s="361"/>
      <c r="D123" s="361" t="s">
        <v>422</v>
      </c>
      <c r="E123" s="344"/>
      <c r="F123" s="401" t="str">
        <f t="shared" si="3"/>
        <v>0144</v>
      </c>
      <c r="H123" s="334" t="e">
        <f>#REF!+1</f>
        <v>#REF!</v>
      </c>
      <c r="I123" s="325" t="s">
        <v>483</v>
      </c>
      <c r="K123" s="401" t="str">
        <f>RIGHT(I123, LEN(I123)-6)</f>
        <v>0189</v>
      </c>
    </row>
    <row r="124" spans="1:11" ht="15" thickBot="1">
      <c r="A124" s="401">
        <v>130</v>
      </c>
      <c r="B124" s="357" t="s">
        <v>445</v>
      </c>
      <c r="C124" s="357"/>
      <c r="D124" s="357" t="s">
        <v>445</v>
      </c>
      <c r="E124" s="343"/>
      <c r="F124" s="401" t="str">
        <f t="shared" si="3"/>
        <v>0145</v>
      </c>
      <c r="H124" s="401"/>
      <c r="I124" s="326"/>
      <c r="K124" s="401"/>
    </row>
    <row r="125" spans="1:11" ht="15" thickBot="1">
      <c r="A125" s="401">
        <v>130</v>
      </c>
      <c r="B125" s="357" t="s">
        <v>433</v>
      </c>
      <c r="C125" s="357"/>
      <c r="D125" s="357" t="s">
        <v>433</v>
      </c>
      <c r="E125" s="343"/>
      <c r="F125" s="401" t="str">
        <f t="shared" si="3"/>
        <v>0146</v>
      </c>
      <c r="H125" s="401"/>
      <c r="I125" s="326"/>
      <c r="K125" s="401"/>
    </row>
    <row r="126" spans="1:11" ht="15" thickBot="1">
      <c r="A126" s="401">
        <v>129</v>
      </c>
      <c r="B126" s="357" t="s">
        <v>434</v>
      </c>
      <c r="C126" s="357"/>
      <c r="D126" s="357" t="s">
        <v>434</v>
      </c>
      <c r="E126" s="343"/>
      <c r="F126" s="401" t="str">
        <f t="shared" si="3"/>
        <v>0147</v>
      </c>
      <c r="H126" s="401"/>
      <c r="I126" s="326"/>
      <c r="K126" s="401"/>
    </row>
    <row r="127" spans="1:11" ht="15" thickBot="1">
      <c r="A127" s="401">
        <v>130</v>
      </c>
      <c r="B127" s="357" t="s">
        <v>446</v>
      </c>
      <c r="C127" s="357"/>
      <c r="D127" s="357" t="s">
        <v>446</v>
      </c>
      <c r="E127" s="343"/>
      <c r="F127" s="401" t="str">
        <f t="shared" si="3"/>
        <v>0148</v>
      </c>
      <c r="H127" s="401"/>
      <c r="I127" s="326"/>
      <c r="K127" s="401"/>
    </row>
    <row r="128" spans="1:11" ht="15" thickBot="1">
      <c r="A128" s="401">
        <v>131</v>
      </c>
      <c r="B128" s="357" t="s">
        <v>446</v>
      </c>
      <c r="C128" s="357"/>
      <c r="D128" s="357" t="s">
        <v>446</v>
      </c>
      <c r="E128" s="343"/>
      <c r="F128" s="401" t="str">
        <f t="shared" si="3"/>
        <v>0148</v>
      </c>
      <c r="H128" s="401"/>
      <c r="I128" s="326"/>
      <c r="K128" s="401"/>
    </row>
    <row r="129" spans="1:11" ht="15" thickBot="1">
      <c r="A129" s="401">
        <v>129</v>
      </c>
      <c r="B129" s="357" t="s">
        <v>430</v>
      </c>
      <c r="C129" s="357"/>
      <c r="D129" s="357" t="s">
        <v>430</v>
      </c>
      <c r="E129" s="343"/>
      <c r="F129" s="401" t="str">
        <f t="shared" ref="F129:F192" si="6">RIGHT(D129, LEN(D129)-6)</f>
        <v>0149</v>
      </c>
      <c r="H129" s="401"/>
      <c r="I129" s="326"/>
      <c r="K129" s="401"/>
    </row>
    <row r="130" spans="1:11" ht="15" thickBot="1">
      <c r="A130" s="401">
        <v>129</v>
      </c>
      <c r="B130" s="357" t="s">
        <v>431</v>
      </c>
      <c r="C130" s="357"/>
      <c r="D130" s="357" t="s">
        <v>431</v>
      </c>
      <c r="E130" s="343"/>
      <c r="F130" s="401" t="str">
        <f t="shared" si="6"/>
        <v>0150</v>
      </c>
      <c r="H130" s="401"/>
      <c r="I130" s="326"/>
      <c r="K130" s="401"/>
    </row>
    <row r="131" spans="1:11" ht="15" thickBot="1">
      <c r="A131" s="401">
        <v>132</v>
      </c>
      <c r="B131" s="358" t="s">
        <v>432</v>
      </c>
      <c r="C131" s="358"/>
      <c r="D131" s="358" t="s">
        <v>432</v>
      </c>
      <c r="E131" s="343"/>
      <c r="F131" s="401" t="str">
        <f t="shared" si="6"/>
        <v>0151</v>
      </c>
      <c r="H131" s="401"/>
      <c r="I131" s="326"/>
      <c r="K131" s="401"/>
    </row>
    <row r="132" spans="1:11" ht="15" thickBot="1">
      <c r="A132" s="401">
        <v>129</v>
      </c>
      <c r="B132" s="357" t="s">
        <v>435</v>
      </c>
      <c r="C132" s="357"/>
      <c r="D132" s="357" t="s">
        <v>435</v>
      </c>
      <c r="E132" s="343"/>
      <c r="F132" s="401" t="str">
        <f t="shared" si="6"/>
        <v>0152</v>
      </c>
      <c r="H132" s="401"/>
      <c r="I132" s="326"/>
      <c r="K132" s="401"/>
    </row>
    <row r="133" spans="1:11" ht="15" thickBot="1">
      <c r="A133" s="401">
        <v>130</v>
      </c>
      <c r="B133" s="361" t="s">
        <v>465</v>
      </c>
      <c r="C133" s="361"/>
      <c r="D133" s="361" t="s">
        <v>465</v>
      </c>
      <c r="E133" s="344"/>
      <c r="F133" s="401" t="str">
        <f t="shared" si="6"/>
        <v>0153</v>
      </c>
      <c r="H133" s="401"/>
      <c r="I133" s="326"/>
      <c r="K133" s="401"/>
    </row>
    <row r="134" spans="1:11" ht="15" thickBot="1">
      <c r="A134" s="401">
        <v>131</v>
      </c>
      <c r="B134" s="361" t="s">
        <v>465</v>
      </c>
      <c r="C134" s="361"/>
      <c r="D134" s="361" t="s">
        <v>465</v>
      </c>
      <c r="E134" s="344"/>
      <c r="F134" s="401" t="str">
        <f t="shared" si="6"/>
        <v>0153</v>
      </c>
      <c r="H134" s="401"/>
      <c r="I134" s="326"/>
      <c r="K134" s="401"/>
    </row>
    <row r="135" spans="1:11" ht="15" thickBot="1">
      <c r="A135" s="401">
        <v>130</v>
      </c>
      <c r="B135" s="361" t="s">
        <v>466</v>
      </c>
      <c r="C135" s="361"/>
      <c r="D135" s="361" t="s">
        <v>466</v>
      </c>
      <c r="E135" s="344"/>
      <c r="F135" s="401" t="str">
        <f t="shared" si="6"/>
        <v>0156</v>
      </c>
      <c r="H135" s="401"/>
      <c r="I135" s="326"/>
      <c r="K135" s="401"/>
    </row>
    <row r="136" spans="1:11" ht="15" thickBot="1">
      <c r="A136" s="401">
        <v>131</v>
      </c>
      <c r="B136" s="361" t="s">
        <v>466</v>
      </c>
      <c r="C136" s="361"/>
      <c r="D136" s="361" t="s">
        <v>466</v>
      </c>
      <c r="E136" s="344"/>
      <c r="F136" s="401" t="str">
        <f t="shared" si="6"/>
        <v>0156</v>
      </c>
      <c r="H136" s="401"/>
      <c r="I136" s="326"/>
      <c r="K136" s="401"/>
    </row>
    <row r="137" spans="1:11" ht="15" thickBot="1">
      <c r="A137" s="401">
        <v>130</v>
      </c>
      <c r="B137" s="361" t="s">
        <v>467</v>
      </c>
      <c r="C137" s="361"/>
      <c r="D137" s="361" t="s">
        <v>467</v>
      </c>
      <c r="E137" s="344"/>
      <c r="F137" s="401" t="str">
        <f t="shared" si="6"/>
        <v>0157</v>
      </c>
      <c r="H137" s="401"/>
      <c r="I137" s="326"/>
      <c r="K137" s="401"/>
    </row>
    <row r="138" spans="1:11" ht="15" thickBot="1">
      <c r="A138" s="401">
        <v>131</v>
      </c>
      <c r="B138" s="361" t="s">
        <v>467</v>
      </c>
      <c r="C138" s="361"/>
      <c r="D138" s="361" t="s">
        <v>467</v>
      </c>
      <c r="E138" s="344"/>
      <c r="F138" s="401" t="str">
        <f t="shared" si="6"/>
        <v>0157</v>
      </c>
      <c r="H138" s="401"/>
      <c r="I138" s="326"/>
      <c r="K138" s="401"/>
    </row>
    <row r="139" spans="1:11" ht="15" thickBot="1">
      <c r="A139" s="401">
        <v>130</v>
      </c>
      <c r="B139" s="361" t="s">
        <v>468</v>
      </c>
      <c r="C139" s="361"/>
      <c r="D139" s="361" t="s">
        <v>468</v>
      </c>
      <c r="E139" s="344"/>
      <c r="F139" s="401" t="str">
        <f t="shared" si="6"/>
        <v>0158</v>
      </c>
      <c r="H139" s="401"/>
      <c r="I139" s="326"/>
      <c r="K139" s="401"/>
    </row>
    <row r="140" spans="1:11" ht="15" thickBot="1">
      <c r="A140" s="401">
        <v>131</v>
      </c>
      <c r="B140" s="361" t="s">
        <v>468</v>
      </c>
      <c r="C140" s="361"/>
      <c r="D140" s="361" t="s">
        <v>468</v>
      </c>
      <c r="E140" s="344"/>
      <c r="F140" s="401" t="str">
        <f t="shared" si="6"/>
        <v>0158</v>
      </c>
      <c r="H140" s="401"/>
      <c r="I140" s="326"/>
      <c r="K140" s="401"/>
    </row>
    <row r="141" spans="1:11" ht="15" thickBot="1">
      <c r="A141" s="401">
        <v>130</v>
      </c>
      <c r="B141" s="361" t="s">
        <v>469</v>
      </c>
      <c r="C141" s="361"/>
      <c r="D141" s="361" t="s">
        <v>469</v>
      </c>
      <c r="E141" s="344"/>
      <c r="F141" s="401" t="str">
        <f t="shared" si="6"/>
        <v>0159</v>
      </c>
      <c r="H141" s="401"/>
      <c r="I141" s="326"/>
      <c r="K141" s="401"/>
    </row>
    <row r="142" spans="1:11" ht="15" thickBot="1">
      <c r="A142" s="401">
        <v>131</v>
      </c>
      <c r="B142" s="361" t="s">
        <v>469</v>
      </c>
      <c r="C142" s="361"/>
      <c r="D142" s="361" t="s">
        <v>469</v>
      </c>
      <c r="E142" s="344"/>
      <c r="F142" s="401" t="str">
        <f t="shared" si="6"/>
        <v>0159</v>
      </c>
      <c r="H142" s="401"/>
      <c r="I142" s="326"/>
      <c r="K142" s="401"/>
    </row>
    <row r="143" spans="1:11" ht="15" thickBot="1">
      <c r="A143" s="401">
        <v>130</v>
      </c>
      <c r="B143" s="361" t="s">
        <v>470</v>
      </c>
      <c r="C143" s="361"/>
      <c r="D143" s="361" t="s">
        <v>470</v>
      </c>
      <c r="E143" s="344"/>
      <c r="F143" s="401" t="str">
        <f t="shared" si="6"/>
        <v>0160</v>
      </c>
      <c r="H143" s="401"/>
      <c r="I143" s="326"/>
      <c r="K143" s="401"/>
    </row>
    <row r="144" spans="1:11" ht="15" thickBot="1">
      <c r="A144" s="401">
        <v>131</v>
      </c>
      <c r="B144" s="361" t="s">
        <v>470</v>
      </c>
      <c r="C144" s="361"/>
      <c r="D144" s="361" t="s">
        <v>470</v>
      </c>
      <c r="E144" s="344"/>
      <c r="F144" s="401" t="str">
        <f t="shared" si="6"/>
        <v>0160</v>
      </c>
      <c r="H144" s="401"/>
      <c r="I144" s="326"/>
      <c r="K144" s="401"/>
    </row>
    <row r="145" spans="1:11" ht="15" thickBot="1">
      <c r="A145" s="401">
        <v>130</v>
      </c>
      <c r="B145" s="357" t="s">
        <v>471</v>
      </c>
      <c r="C145" s="357"/>
      <c r="D145" s="357" t="s">
        <v>471</v>
      </c>
      <c r="E145" s="343"/>
      <c r="F145" s="401" t="str">
        <f t="shared" si="6"/>
        <v>0162</v>
      </c>
      <c r="H145" s="401"/>
      <c r="I145" s="326"/>
      <c r="K145" s="401"/>
    </row>
    <row r="146" spans="1:11" ht="15" thickBot="1">
      <c r="A146" s="401">
        <v>131</v>
      </c>
      <c r="B146" s="357" t="s">
        <v>471</v>
      </c>
      <c r="C146" s="357"/>
      <c r="D146" s="357" t="s">
        <v>471</v>
      </c>
      <c r="E146" s="343"/>
      <c r="F146" s="401" t="str">
        <f t="shared" si="6"/>
        <v>0162</v>
      </c>
      <c r="H146" s="401"/>
      <c r="I146" s="326"/>
      <c r="K146" s="401"/>
    </row>
    <row r="147" spans="1:11" ht="15" thickBot="1">
      <c r="A147" s="401">
        <v>130</v>
      </c>
      <c r="B147" s="357" t="s">
        <v>472</v>
      </c>
      <c r="C147" s="357"/>
      <c r="D147" s="357" t="s">
        <v>472</v>
      </c>
      <c r="E147" s="343"/>
      <c r="F147" s="401" t="str">
        <f t="shared" si="6"/>
        <v>0163</v>
      </c>
      <c r="H147" s="401"/>
      <c r="I147" s="326"/>
      <c r="K147" s="401"/>
    </row>
    <row r="148" spans="1:11" ht="15" thickBot="1">
      <c r="A148" s="401">
        <v>131</v>
      </c>
      <c r="B148" s="357" t="s">
        <v>472</v>
      </c>
      <c r="C148" s="357"/>
      <c r="D148" s="357" t="s">
        <v>472</v>
      </c>
      <c r="E148" s="343"/>
      <c r="F148" s="401" t="str">
        <f t="shared" si="6"/>
        <v>0163</v>
      </c>
      <c r="H148" s="401"/>
      <c r="I148" s="326"/>
      <c r="K148" s="401"/>
    </row>
    <row r="149" spans="1:11" ht="15" thickBot="1">
      <c r="A149" s="401">
        <v>130</v>
      </c>
      <c r="B149" s="361" t="s">
        <v>450</v>
      </c>
      <c r="C149" s="361"/>
      <c r="D149" s="361" t="s">
        <v>450</v>
      </c>
      <c r="E149" s="344"/>
      <c r="F149" s="401" t="str">
        <f t="shared" si="6"/>
        <v>0164</v>
      </c>
      <c r="H149" s="401"/>
      <c r="I149" s="326"/>
      <c r="K149" s="401"/>
    </row>
    <row r="150" spans="1:11" ht="15" thickBot="1">
      <c r="A150" s="401">
        <v>130</v>
      </c>
      <c r="B150" s="357" t="s">
        <v>473</v>
      </c>
      <c r="C150" s="357"/>
      <c r="D150" s="357" t="s">
        <v>473</v>
      </c>
      <c r="E150" s="343"/>
      <c r="F150" s="401" t="str">
        <f t="shared" si="6"/>
        <v>0165</v>
      </c>
      <c r="H150" s="401"/>
      <c r="I150" s="326"/>
      <c r="K150" s="401"/>
    </row>
    <row r="151" spans="1:11" ht="15" thickBot="1">
      <c r="A151" s="401">
        <v>131</v>
      </c>
      <c r="B151" s="357" t="s">
        <v>473</v>
      </c>
      <c r="C151" s="357"/>
      <c r="D151" s="357" t="s">
        <v>473</v>
      </c>
      <c r="E151" s="343"/>
      <c r="F151" s="401" t="str">
        <f t="shared" si="6"/>
        <v>0165</v>
      </c>
      <c r="H151" s="401"/>
      <c r="I151" s="326"/>
      <c r="K151" s="401"/>
    </row>
    <row r="152" spans="1:11" ht="15" thickBot="1">
      <c r="A152" s="401">
        <v>130</v>
      </c>
      <c r="B152" s="357" t="s">
        <v>474</v>
      </c>
      <c r="C152" s="357"/>
      <c r="D152" s="357" t="s">
        <v>474</v>
      </c>
      <c r="E152" s="343"/>
      <c r="F152" s="401" t="str">
        <f t="shared" si="6"/>
        <v>0166</v>
      </c>
      <c r="H152" s="401"/>
      <c r="I152" s="326"/>
      <c r="K152" s="401"/>
    </row>
    <row r="153" spans="1:11" ht="15" thickBot="1">
      <c r="A153" s="401">
        <v>131</v>
      </c>
      <c r="B153" s="357" t="s">
        <v>474</v>
      </c>
      <c r="C153" s="357"/>
      <c r="D153" s="357" t="s">
        <v>474</v>
      </c>
      <c r="E153" s="343"/>
      <c r="F153" s="401" t="str">
        <f t="shared" si="6"/>
        <v>0166</v>
      </c>
      <c r="H153" s="401"/>
      <c r="I153" s="326"/>
      <c r="K153" s="401"/>
    </row>
    <row r="154" spans="1:11" ht="15" thickBot="1">
      <c r="A154">
        <v>130</v>
      </c>
      <c r="B154" s="361" t="s">
        <v>451</v>
      </c>
      <c r="C154" s="361"/>
      <c r="D154" s="361" t="s">
        <v>451</v>
      </c>
      <c r="E154" s="344"/>
      <c r="F154" s="401" t="str">
        <f t="shared" si="6"/>
        <v>0167</v>
      </c>
      <c r="H154" s="401"/>
      <c r="I154" s="326"/>
      <c r="K154" s="401"/>
    </row>
    <row r="155" spans="1:11" ht="15" thickBot="1">
      <c r="A155">
        <v>131</v>
      </c>
      <c r="B155" s="361" t="s">
        <v>451</v>
      </c>
      <c r="C155" s="361"/>
      <c r="D155" s="361" t="s">
        <v>451</v>
      </c>
      <c r="E155" s="344"/>
      <c r="F155" s="401" t="str">
        <f t="shared" si="6"/>
        <v>0167</v>
      </c>
      <c r="H155" s="401"/>
      <c r="I155" s="326"/>
      <c r="K155" s="401"/>
    </row>
    <row r="156" spans="1:11" ht="15" thickBot="1">
      <c r="A156" s="401">
        <v>130</v>
      </c>
      <c r="B156" s="357" t="s">
        <v>475</v>
      </c>
      <c r="C156" s="357"/>
      <c r="D156" s="357" t="s">
        <v>475</v>
      </c>
      <c r="E156" s="343"/>
      <c r="F156" s="401" t="str">
        <f t="shared" si="6"/>
        <v>0169</v>
      </c>
      <c r="H156" s="401"/>
      <c r="I156" s="326"/>
      <c r="K156" s="401"/>
    </row>
    <row r="157" spans="1:11" ht="15" thickBot="1">
      <c r="A157" s="401">
        <v>131</v>
      </c>
      <c r="B157" s="357" t="s">
        <v>475</v>
      </c>
      <c r="C157" s="357"/>
      <c r="D157" s="357" t="s">
        <v>475</v>
      </c>
      <c r="E157" s="343"/>
      <c r="F157" s="401" t="str">
        <f t="shared" si="6"/>
        <v>0169</v>
      </c>
      <c r="H157" s="401"/>
      <c r="I157" s="326"/>
      <c r="K157" s="401"/>
    </row>
    <row r="158" spans="1:11" ht="15" thickBot="1">
      <c r="A158" s="401">
        <v>129</v>
      </c>
      <c r="B158" s="357" t="s">
        <v>437</v>
      </c>
      <c r="C158" s="357"/>
      <c r="D158" s="357" t="s">
        <v>437</v>
      </c>
      <c r="E158" s="343"/>
      <c r="F158" s="401" t="str">
        <f t="shared" si="6"/>
        <v>0170</v>
      </c>
      <c r="H158" s="401"/>
      <c r="I158" s="326"/>
      <c r="K158" s="401"/>
    </row>
    <row r="159" spans="1:11" ht="15" thickBot="1">
      <c r="A159" s="401">
        <v>130</v>
      </c>
      <c r="B159" s="357" t="s">
        <v>476</v>
      </c>
      <c r="C159" s="357"/>
      <c r="D159" s="357" t="s">
        <v>476</v>
      </c>
      <c r="E159" s="343"/>
      <c r="F159" s="401" t="str">
        <f t="shared" si="6"/>
        <v>0171</v>
      </c>
      <c r="H159" s="401"/>
      <c r="I159" s="326"/>
      <c r="K159" s="401"/>
    </row>
    <row r="160" spans="1:11" ht="15" thickBot="1">
      <c r="A160" s="401">
        <v>131</v>
      </c>
      <c r="B160" s="357" t="s">
        <v>476</v>
      </c>
      <c r="C160" s="357"/>
      <c r="D160" s="357" t="s">
        <v>476</v>
      </c>
      <c r="E160" s="343"/>
      <c r="F160" s="401" t="str">
        <f t="shared" si="6"/>
        <v>0171</v>
      </c>
      <c r="H160" s="401"/>
      <c r="I160" s="326"/>
      <c r="K160" s="401"/>
    </row>
    <row r="161" spans="1:11" ht="15" thickBot="1">
      <c r="A161" s="401">
        <v>130</v>
      </c>
      <c r="B161" s="357" t="s">
        <v>477</v>
      </c>
      <c r="C161" s="357"/>
      <c r="D161" s="357" t="s">
        <v>477</v>
      </c>
      <c r="E161" s="343"/>
      <c r="F161" s="401" t="str">
        <f t="shared" si="6"/>
        <v>0173</v>
      </c>
      <c r="H161" s="401"/>
      <c r="I161" s="326"/>
      <c r="K161" s="401"/>
    </row>
    <row r="162" spans="1:11" ht="15" thickBot="1">
      <c r="A162" s="401">
        <v>131</v>
      </c>
      <c r="B162" s="357" t="s">
        <v>477</v>
      </c>
      <c r="C162" s="357"/>
      <c r="D162" s="357" t="s">
        <v>477</v>
      </c>
      <c r="E162" s="343"/>
      <c r="F162" s="401" t="str">
        <f t="shared" si="6"/>
        <v>0173</v>
      </c>
      <c r="H162" s="335"/>
      <c r="I162" s="324"/>
      <c r="K162" s="401"/>
    </row>
    <row r="163" spans="1:11" ht="15" thickBot="1">
      <c r="A163" s="401">
        <v>130</v>
      </c>
      <c r="B163" s="361" t="s">
        <v>453</v>
      </c>
      <c r="C163" s="361"/>
      <c r="D163" s="361" t="s">
        <v>453</v>
      </c>
      <c r="E163" s="344"/>
      <c r="F163" s="401" t="str">
        <f t="shared" si="6"/>
        <v>0174</v>
      </c>
      <c r="H163" s="335"/>
      <c r="I163" s="324"/>
      <c r="K163" s="401"/>
    </row>
    <row r="164" spans="1:11" ht="15" thickBot="1">
      <c r="A164" s="401">
        <v>131</v>
      </c>
      <c r="B164" s="361" t="s">
        <v>453</v>
      </c>
      <c r="C164" s="361"/>
      <c r="D164" s="361" t="s">
        <v>453</v>
      </c>
      <c r="E164" s="344"/>
      <c r="F164" s="401" t="str">
        <f t="shared" si="6"/>
        <v>0174</v>
      </c>
      <c r="H164" s="335"/>
      <c r="I164" s="324"/>
      <c r="K164" s="401"/>
    </row>
    <row r="165" spans="1:11" ht="15" thickBot="1">
      <c r="A165" s="401">
        <v>130</v>
      </c>
      <c r="B165" s="357" t="s">
        <v>478</v>
      </c>
      <c r="C165" s="357"/>
      <c r="D165" s="357" t="s">
        <v>478</v>
      </c>
      <c r="E165" s="343"/>
      <c r="F165" s="401" t="str">
        <f t="shared" si="6"/>
        <v>0175</v>
      </c>
      <c r="H165" s="335"/>
      <c r="I165" s="324"/>
      <c r="K165" s="401"/>
    </row>
    <row r="166" spans="1:11" ht="15" thickBot="1">
      <c r="A166" s="401">
        <v>131</v>
      </c>
      <c r="B166" s="357" t="s">
        <v>478</v>
      </c>
      <c r="C166" s="357"/>
      <c r="D166" s="357" t="s">
        <v>478</v>
      </c>
      <c r="E166" s="343"/>
      <c r="F166" s="401" t="str">
        <f t="shared" si="6"/>
        <v>0175</v>
      </c>
      <c r="H166" s="335"/>
      <c r="I166" s="324"/>
      <c r="K166" s="401"/>
    </row>
    <row r="167" spans="1:11" ht="15" thickBot="1">
      <c r="A167" s="401">
        <v>130</v>
      </c>
      <c r="B167" s="357" t="s">
        <v>479</v>
      </c>
      <c r="C167" s="357"/>
      <c r="D167" s="357" t="s">
        <v>479</v>
      </c>
      <c r="E167" s="343"/>
      <c r="F167" s="401" t="str">
        <f t="shared" si="6"/>
        <v>0176</v>
      </c>
      <c r="H167" s="335"/>
      <c r="I167" s="324"/>
      <c r="K167" s="401"/>
    </row>
    <row r="168" spans="1:11" ht="15" thickBot="1">
      <c r="A168" s="401">
        <v>131</v>
      </c>
      <c r="B168" s="357" t="s">
        <v>479</v>
      </c>
      <c r="C168" s="357"/>
      <c r="D168" s="357" t="s">
        <v>479</v>
      </c>
      <c r="E168" s="343"/>
      <c r="F168" s="401" t="str">
        <f t="shared" si="6"/>
        <v>0176</v>
      </c>
      <c r="H168" s="335"/>
      <c r="I168" s="324"/>
      <c r="K168" s="401"/>
    </row>
    <row r="169" spans="1:11" ht="15" thickBot="1">
      <c r="A169" s="401">
        <v>130</v>
      </c>
      <c r="B169" s="357" t="s">
        <v>480</v>
      </c>
      <c r="C169" s="357"/>
      <c r="D169" s="357" t="s">
        <v>480</v>
      </c>
      <c r="E169" s="343"/>
      <c r="F169" s="401" t="str">
        <f t="shared" si="6"/>
        <v>0177</v>
      </c>
      <c r="H169" s="335"/>
      <c r="I169" s="399"/>
      <c r="K169" s="401"/>
    </row>
    <row r="170" spans="1:11" ht="15" thickBot="1">
      <c r="A170" s="401">
        <v>131</v>
      </c>
      <c r="B170" s="357" t="s">
        <v>480</v>
      </c>
      <c r="C170" s="357"/>
      <c r="D170" s="357" t="s">
        <v>480</v>
      </c>
      <c r="E170" s="343"/>
      <c r="F170" s="401" t="str">
        <f t="shared" si="6"/>
        <v>0177</v>
      </c>
      <c r="H170" s="335"/>
      <c r="I170" s="397"/>
      <c r="K170" s="401"/>
    </row>
    <row r="171" spans="1:11" ht="15" thickBot="1">
      <c r="A171" s="401">
        <v>130</v>
      </c>
      <c r="B171" s="357" t="s">
        <v>481</v>
      </c>
      <c r="C171" s="357"/>
      <c r="D171" s="357" t="s">
        <v>481</v>
      </c>
      <c r="E171" s="343"/>
      <c r="F171" s="401" t="str">
        <f t="shared" si="6"/>
        <v>0178</v>
      </c>
      <c r="H171" s="335"/>
      <c r="I171" s="324"/>
      <c r="K171" s="401"/>
    </row>
    <row r="172" spans="1:11" ht="15" thickBot="1">
      <c r="A172" s="401">
        <v>131</v>
      </c>
      <c r="B172" s="357" t="s">
        <v>481</v>
      </c>
      <c r="C172" s="357"/>
      <c r="D172" s="357" t="s">
        <v>481</v>
      </c>
      <c r="E172" s="343"/>
      <c r="F172" s="401" t="str">
        <f t="shared" si="6"/>
        <v>0178</v>
      </c>
      <c r="H172" s="335"/>
      <c r="I172" s="324"/>
      <c r="K172" s="401"/>
    </row>
    <row r="173" spans="1:11" ht="15" thickBot="1">
      <c r="A173" s="401">
        <v>129</v>
      </c>
      <c r="B173" s="357" t="s">
        <v>438</v>
      </c>
      <c r="C173" s="357"/>
      <c r="D173" s="357" t="s">
        <v>438</v>
      </c>
      <c r="E173" s="343"/>
      <c r="F173" s="401" t="str">
        <f t="shared" si="6"/>
        <v>0179</v>
      </c>
      <c r="H173" s="335"/>
      <c r="I173" s="324"/>
      <c r="K173" s="401"/>
    </row>
    <row r="174" spans="1:11" ht="15" thickBot="1">
      <c r="A174" s="401">
        <v>129</v>
      </c>
      <c r="B174" s="357" t="s">
        <v>439</v>
      </c>
      <c r="C174" s="357"/>
      <c r="D174" s="357" t="s">
        <v>439</v>
      </c>
      <c r="E174" s="343"/>
      <c r="F174" s="401" t="str">
        <f t="shared" si="6"/>
        <v>0180</v>
      </c>
      <c r="H174" s="335"/>
      <c r="I174" s="324"/>
      <c r="K174" s="401"/>
    </row>
    <row r="175" spans="1:11" ht="15" thickBot="1">
      <c r="A175" s="401">
        <v>130</v>
      </c>
      <c r="B175" s="357" t="s">
        <v>484</v>
      </c>
      <c r="C175" s="357"/>
      <c r="D175" s="357" t="s">
        <v>484</v>
      </c>
      <c r="E175" s="343"/>
      <c r="F175" s="401" t="str">
        <f t="shared" si="6"/>
        <v>0181</v>
      </c>
      <c r="H175" s="335"/>
      <c r="I175" s="324"/>
      <c r="K175" s="401"/>
    </row>
    <row r="176" spans="1:11" ht="15" thickBot="1">
      <c r="A176" s="401">
        <v>131</v>
      </c>
      <c r="B176" s="357" t="s">
        <v>484</v>
      </c>
      <c r="C176" s="357"/>
      <c r="D176" s="357" t="s">
        <v>484</v>
      </c>
      <c r="E176" s="343"/>
      <c r="F176" s="401" t="str">
        <f t="shared" si="6"/>
        <v>0181</v>
      </c>
      <c r="H176" s="335"/>
      <c r="I176" s="324"/>
      <c r="K176" s="401"/>
    </row>
    <row r="177" spans="1:11" ht="15" thickBot="1">
      <c r="A177" s="401">
        <v>130</v>
      </c>
      <c r="B177" s="358" t="s">
        <v>485</v>
      </c>
      <c r="C177" s="358"/>
      <c r="D177" s="358" t="s">
        <v>485</v>
      </c>
      <c r="E177" s="343"/>
      <c r="F177" s="401" t="str">
        <f t="shared" si="6"/>
        <v>0182</v>
      </c>
      <c r="H177" s="335"/>
      <c r="I177" s="324"/>
      <c r="K177" s="401"/>
    </row>
    <row r="178" spans="1:11" ht="15" thickBot="1">
      <c r="A178" s="401">
        <v>131</v>
      </c>
      <c r="B178" s="352" t="s">
        <v>485</v>
      </c>
      <c r="C178" s="352"/>
      <c r="D178" s="352" t="s">
        <v>485</v>
      </c>
      <c r="E178" s="343"/>
      <c r="F178" s="401" t="str">
        <f t="shared" si="6"/>
        <v>0182</v>
      </c>
      <c r="H178" s="335"/>
      <c r="I178" s="324"/>
      <c r="K178" s="401"/>
    </row>
    <row r="179" spans="1:11" ht="15" thickBot="1">
      <c r="A179" s="401">
        <v>130</v>
      </c>
      <c r="B179" s="357" t="s">
        <v>486</v>
      </c>
      <c r="C179" s="357"/>
      <c r="D179" s="357" t="s">
        <v>486</v>
      </c>
      <c r="E179" s="343"/>
      <c r="F179" s="401" t="str">
        <f t="shared" si="6"/>
        <v>0183</v>
      </c>
      <c r="H179" s="333"/>
      <c r="I179" s="397"/>
      <c r="K179" s="401"/>
    </row>
    <row r="180" spans="1:11" ht="15" thickBot="1">
      <c r="A180" s="401">
        <v>131</v>
      </c>
      <c r="B180" s="358" t="s">
        <v>486</v>
      </c>
      <c r="C180" s="358"/>
      <c r="D180" s="358" t="s">
        <v>486</v>
      </c>
      <c r="E180" s="343"/>
      <c r="F180" s="401" t="str">
        <f t="shared" si="6"/>
        <v>0183</v>
      </c>
      <c r="H180" s="333"/>
      <c r="I180" s="397"/>
      <c r="K180" s="401"/>
    </row>
    <row r="181" spans="1:11" ht="15" thickBot="1">
      <c r="A181" s="401">
        <v>130</v>
      </c>
      <c r="B181" s="357" t="s">
        <v>487</v>
      </c>
      <c r="C181" s="357"/>
      <c r="D181" s="357" t="s">
        <v>487</v>
      </c>
      <c r="E181" s="343"/>
      <c r="F181" s="401" t="str">
        <f t="shared" si="6"/>
        <v>0184</v>
      </c>
      <c r="H181" s="331"/>
      <c r="I181" s="397"/>
      <c r="K181" s="401"/>
    </row>
    <row r="182" spans="1:11" ht="15" thickBot="1">
      <c r="A182" s="401">
        <v>131</v>
      </c>
      <c r="B182" s="357" t="s">
        <v>487</v>
      </c>
      <c r="C182" s="357"/>
      <c r="D182" s="357" t="s">
        <v>487</v>
      </c>
      <c r="E182" s="343"/>
      <c r="F182" s="401" t="str">
        <f t="shared" si="6"/>
        <v>0184</v>
      </c>
      <c r="H182" s="335"/>
      <c r="I182" s="324"/>
      <c r="K182" s="401"/>
    </row>
    <row r="183" spans="1:11" ht="15" thickBot="1">
      <c r="A183" s="401">
        <v>130</v>
      </c>
      <c r="B183" s="357" t="s">
        <v>488</v>
      </c>
      <c r="C183" s="357"/>
      <c r="D183" s="357" t="s">
        <v>488</v>
      </c>
      <c r="E183" s="343"/>
      <c r="F183" s="401" t="str">
        <f t="shared" si="6"/>
        <v>0185</v>
      </c>
      <c r="H183" s="328"/>
      <c r="I183" s="390"/>
      <c r="K183" s="401"/>
    </row>
    <row r="184" spans="1:11" ht="15" thickBot="1">
      <c r="A184" s="401">
        <v>131</v>
      </c>
      <c r="B184" s="357" t="s">
        <v>488</v>
      </c>
      <c r="C184" s="357"/>
      <c r="D184" s="357" t="s">
        <v>488</v>
      </c>
      <c r="E184" s="343"/>
      <c r="F184" s="401" t="str">
        <f t="shared" si="6"/>
        <v>0185</v>
      </c>
      <c r="H184" s="335"/>
      <c r="I184" s="390"/>
      <c r="K184" s="401"/>
    </row>
    <row r="185" spans="1:11" ht="15" thickBot="1">
      <c r="A185" s="401">
        <v>130</v>
      </c>
      <c r="B185" s="357" t="s">
        <v>482</v>
      </c>
      <c r="C185" s="357"/>
      <c r="D185" s="357" t="s">
        <v>482</v>
      </c>
      <c r="E185" s="343"/>
      <c r="F185" s="401" t="str">
        <f t="shared" si="6"/>
        <v>0186</v>
      </c>
      <c r="H185" s="335"/>
      <c r="I185" s="390"/>
      <c r="K185" s="401"/>
    </row>
    <row r="186" spans="1:11" ht="15" thickBot="1">
      <c r="A186" s="401">
        <v>131</v>
      </c>
      <c r="B186" s="357" t="s">
        <v>482</v>
      </c>
      <c r="C186" s="357"/>
      <c r="D186" s="357" t="s">
        <v>482</v>
      </c>
      <c r="E186" s="343"/>
      <c r="F186" s="401" t="str">
        <f t="shared" si="6"/>
        <v>0186</v>
      </c>
      <c r="H186" s="335"/>
      <c r="I186" s="397"/>
      <c r="K186" s="401"/>
    </row>
    <row r="187" spans="1:11" ht="15" thickBot="1">
      <c r="A187" s="401">
        <v>130</v>
      </c>
      <c r="B187" s="356" t="s">
        <v>489</v>
      </c>
      <c r="C187" s="356"/>
      <c r="D187" s="356" t="s">
        <v>489</v>
      </c>
      <c r="E187" s="343"/>
      <c r="F187" s="401" t="str">
        <f t="shared" si="6"/>
        <v>0187</v>
      </c>
      <c r="H187" s="335"/>
      <c r="I187" s="399"/>
      <c r="K187" s="401"/>
    </row>
    <row r="188" spans="1:11" ht="15" thickBot="1">
      <c r="A188" s="401">
        <v>131</v>
      </c>
      <c r="B188" s="357" t="s">
        <v>489</v>
      </c>
      <c r="C188" s="357"/>
      <c r="D188" s="357" t="s">
        <v>489</v>
      </c>
      <c r="E188" s="343"/>
      <c r="F188" s="401" t="str">
        <f t="shared" si="6"/>
        <v>0187</v>
      </c>
      <c r="H188" s="335"/>
      <c r="I188" s="399"/>
      <c r="K188" s="401"/>
    </row>
    <row r="189" spans="1:11" ht="15" thickBot="1">
      <c r="A189" s="401">
        <v>130</v>
      </c>
      <c r="B189" s="357" t="s">
        <v>490</v>
      </c>
      <c r="C189" s="357"/>
      <c r="D189" s="357" t="s">
        <v>490</v>
      </c>
      <c r="E189" s="343"/>
      <c r="F189" s="401" t="str">
        <f t="shared" si="6"/>
        <v>0188</v>
      </c>
      <c r="H189" s="335"/>
      <c r="I189" s="397"/>
      <c r="K189" s="401"/>
    </row>
    <row r="190" spans="1:11" ht="15" thickBot="1">
      <c r="A190" s="401">
        <v>131</v>
      </c>
      <c r="B190" s="357" t="s">
        <v>490</v>
      </c>
      <c r="C190" s="357"/>
      <c r="D190" s="357" t="s">
        <v>490</v>
      </c>
      <c r="E190" s="343"/>
      <c r="F190" s="401" t="str">
        <f t="shared" si="6"/>
        <v>0188</v>
      </c>
      <c r="H190" s="329"/>
      <c r="I190" s="324"/>
      <c r="K190" s="401"/>
    </row>
    <row r="191" spans="1:11" ht="15" thickBot="1">
      <c r="A191" s="401">
        <v>130</v>
      </c>
      <c r="B191" s="359" t="s">
        <v>454</v>
      </c>
      <c r="C191" s="359"/>
      <c r="D191" s="359" t="s">
        <v>454</v>
      </c>
      <c r="E191" s="344"/>
      <c r="F191" s="401" t="str">
        <f t="shared" si="6"/>
        <v>0190</v>
      </c>
      <c r="H191" s="335"/>
      <c r="I191" s="399"/>
      <c r="K191" s="401"/>
    </row>
    <row r="192" spans="1:11" ht="15" thickBot="1">
      <c r="A192" s="401">
        <v>131</v>
      </c>
      <c r="B192" s="359" t="s">
        <v>454</v>
      </c>
      <c r="C192" s="359"/>
      <c r="D192" s="359" t="s">
        <v>454</v>
      </c>
      <c r="E192" s="344"/>
      <c r="F192" s="401" t="str">
        <f t="shared" si="6"/>
        <v>0190</v>
      </c>
      <c r="H192" s="335"/>
      <c r="I192" s="324"/>
      <c r="K192" s="401"/>
    </row>
    <row r="193" spans="1:11" ht="15" thickBot="1">
      <c r="A193" s="401">
        <v>130</v>
      </c>
      <c r="B193" s="357" t="s">
        <v>491</v>
      </c>
      <c r="C193" s="357"/>
      <c r="D193" s="357" t="s">
        <v>491</v>
      </c>
      <c r="E193" s="343"/>
      <c r="F193" s="401" t="str">
        <f t="shared" ref="F193:F256" si="7">RIGHT(D193, LEN(D193)-6)</f>
        <v>0191</v>
      </c>
      <c r="H193" s="335"/>
      <c r="I193" s="324"/>
      <c r="K193" s="401"/>
    </row>
    <row r="194" spans="1:11" ht="15" thickBot="1">
      <c r="A194" s="401">
        <v>131</v>
      </c>
      <c r="B194" s="357" t="s">
        <v>491</v>
      </c>
      <c r="C194" s="357"/>
      <c r="D194" s="357" t="s">
        <v>491</v>
      </c>
      <c r="E194" s="343"/>
      <c r="F194" s="401" t="str">
        <f t="shared" si="7"/>
        <v>0191</v>
      </c>
      <c r="H194" s="335"/>
      <c r="I194" s="324"/>
      <c r="K194" s="401"/>
    </row>
    <row r="195" spans="1:11" ht="15" thickBot="1">
      <c r="A195" s="401">
        <v>130</v>
      </c>
      <c r="B195" s="361" t="s">
        <v>455</v>
      </c>
      <c r="C195" s="361"/>
      <c r="D195" s="361" t="s">
        <v>455</v>
      </c>
      <c r="E195" s="344"/>
      <c r="F195" s="401" t="str">
        <f t="shared" si="7"/>
        <v>0192</v>
      </c>
      <c r="H195" s="333"/>
      <c r="I195" s="324"/>
      <c r="K195" s="401"/>
    </row>
    <row r="196" spans="1:11" ht="15" thickBot="1">
      <c r="A196" s="401">
        <v>131</v>
      </c>
      <c r="B196" s="359" t="s">
        <v>455</v>
      </c>
      <c r="C196" s="359"/>
      <c r="D196" s="359" t="s">
        <v>455</v>
      </c>
      <c r="E196" s="344"/>
      <c r="F196" s="401" t="str">
        <f t="shared" si="7"/>
        <v>0192</v>
      </c>
      <c r="H196" s="335"/>
      <c r="I196" s="324"/>
      <c r="K196" s="401"/>
    </row>
    <row r="197" spans="1:11" ht="15" thickBot="1">
      <c r="A197" s="401">
        <v>132</v>
      </c>
      <c r="B197" s="359" t="s">
        <v>457</v>
      </c>
      <c r="C197" s="359"/>
      <c r="D197" s="359" t="s">
        <v>457</v>
      </c>
      <c r="E197" s="344"/>
      <c r="F197" s="401" t="str">
        <f t="shared" si="7"/>
        <v>0194</v>
      </c>
      <c r="H197" s="335"/>
      <c r="I197" s="324"/>
      <c r="K197" s="401"/>
    </row>
    <row r="198" spans="1:11" ht="15" thickBot="1">
      <c r="A198" s="401">
        <v>130</v>
      </c>
      <c r="B198" s="359" t="s">
        <v>458</v>
      </c>
      <c r="C198" s="359"/>
      <c r="D198" s="359" t="s">
        <v>458</v>
      </c>
      <c r="E198" s="344"/>
      <c r="F198" s="401" t="str">
        <f t="shared" si="7"/>
        <v>0195</v>
      </c>
      <c r="H198" s="335"/>
      <c r="I198" s="324"/>
      <c r="K198" s="401"/>
    </row>
    <row r="199" spans="1:11" ht="15" thickBot="1">
      <c r="A199" s="401">
        <v>131</v>
      </c>
      <c r="B199" s="359" t="s">
        <v>458</v>
      </c>
      <c r="C199" s="359"/>
      <c r="D199" s="359" t="s">
        <v>458</v>
      </c>
      <c r="E199" s="344"/>
      <c r="F199" s="401" t="str">
        <f t="shared" si="7"/>
        <v>0195</v>
      </c>
      <c r="H199" s="333"/>
      <c r="I199" s="397"/>
      <c r="K199" s="401"/>
    </row>
    <row r="200" spans="1:11" ht="15" thickBot="1">
      <c r="A200" s="401">
        <v>129</v>
      </c>
      <c r="B200" s="359" t="s">
        <v>459</v>
      </c>
      <c r="C200" s="359"/>
      <c r="D200" s="359" t="s">
        <v>459</v>
      </c>
      <c r="E200" s="344"/>
      <c r="F200" s="401" t="str">
        <f t="shared" si="7"/>
        <v>0196</v>
      </c>
      <c r="H200" s="333"/>
      <c r="I200" s="397"/>
      <c r="K200" s="401"/>
    </row>
    <row r="201" spans="1:11" ht="15" thickBot="1">
      <c r="A201" s="401">
        <v>129</v>
      </c>
      <c r="B201" s="359" t="s">
        <v>460</v>
      </c>
      <c r="C201" s="359"/>
      <c r="D201" s="359" t="s">
        <v>460</v>
      </c>
      <c r="E201" s="344"/>
      <c r="F201" s="401" t="str">
        <f t="shared" si="7"/>
        <v>0197</v>
      </c>
      <c r="H201" s="333"/>
      <c r="I201" s="397"/>
      <c r="K201" s="401"/>
    </row>
    <row r="202" spans="1:11" ht="15" thickBot="1">
      <c r="A202">
        <v>129</v>
      </c>
      <c r="B202" s="344" t="s">
        <v>461</v>
      </c>
      <c r="C202" s="344"/>
      <c r="D202" s="344" t="s">
        <v>461</v>
      </c>
      <c r="E202" s="344"/>
      <c r="F202" s="401" t="str">
        <f t="shared" si="7"/>
        <v>0198</v>
      </c>
      <c r="H202" s="333"/>
      <c r="I202" s="324"/>
      <c r="K202" s="401"/>
    </row>
    <row r="203" spans="1:11" ht="15" thickBot="1">
      <c r="A203">
        <v>130</v>
      </c>
      <c r="B203" s="359" t="s">
        <v>462</v>
      </c>
      <c r="C203" s="359"/>
      <c r="D203" s="359" t="s">
        <v>462</v>
      </c>
      <c r="E203" s="344"/>
      <c r="F203" s="401" t="str">
        <f t="shared" si="7"/>
        <v>0199</v>
      </c>
      <c r="H203" s="333"/>
      <c r="I203" s="324"/>
      <c r="K203" s="401"/>
    </row>
    <row r="204" spans="1:11" ht="15" thickBot="1">
      <c r="A204" s="401">
        <v>131</v>
      </c>
      <c r="B204" s="359" t="s">
        <v>462</v>
      </c>
      <c r="C204" s="359"/>
      <c r="D204" s="359" t="s">
        <v>462</v>
      </c>
      <c r="E204" s="344"/>
      <c r="F204" s="401" t="str">
        <f t="shared" si="7"/>
        <v>0199</v>
      </c>
      <c r="H204" s="332"/>
      <c r="I204" s="324"/>
      <c r="K204" s="401"/>
    </row>
    <row r="205" spans="1:11" ht="15" thickBot="1">
      <c r="A205" s="401">
        <v>130</v>
      </c>
      <c r="B205" s="359" t="s">
        <v>463</v>
      </c>
      <c r="C205" s="359"/>
      <c r="D205" s="359" t="s">
        <v>463</v>
      </c>
      <c r="E205" s="344"/>
      <c r="F205" s="401" t="str">
        <f t="shared" si="7"/>
        <v>0200</v>
      </c>
      <c r="H205" s="335"/>
      <c r="I205" s="397"/>
      <c r="K205" s="401"/>
    </row>
    <row r="206" spans="1:11" ht="15" thickBot="1">
      <c r="A206" s="401">
        <v>131</v>
      </c>
      <c r="B206" s="359" t="s">
        <v>463</v>
      </c>
      <c r="C206" s="359"/>
      <c r="D206" s="359" t="s">
        <v>463</v>
      </c>
      <c r="E206" s="344"/>
      <c r="F206" s="401" t="str">
        <f t="shared" si="7"/>
        <v>0200</v>
      </c>
      <c r="H206" s="335"/>
      <c r="I206" s="324"/>
      <c r="K206" s="401"/>
    </row>
    <row r="207" spans="1:11" ht="15" thickBot="1">
      <c r="A207" s="401">
        <v>129</v>
      </c>
      <c r="B207" s="359" t="s">
        <v>464</v>
      </c>
      <c r="C207" s="359"/>
      <c r="D207" s="359" t="s">
        <v>464</v>
      </c>
      <c r="E207" s="344"/>
      <c r="F207" s="401" t="str">
        <f t="shared" si="7"/>
        <v>0201</v>
      </c>
      <c r="H207" s="335"/>
      <c r="I207" s="324"/>
      <c r="K207" s="401"/>
    </row>
    <row r="208" spans="1:11" ht="15" thickBot="1">
      <c r="A208" s="401">
        <v>130</v>
      </c>
      <c r="B208" s="358" t="s">
        <v>492</v>
      </c>
      <c r="C208" s="358"/>
      <c r="D208" s="358" t="s">
        <v>492</v>
      </c>
      <c r="E208" s="343"/>
      <c r="F208" s="401" t="str">
        <f t="shared" si="7"/>
        <v>0203</v>
      </c>
      <c r="H208" s="335"/>
      <c r="I208" s="324"/>
      <c r="K208" s="401"/>
    </row>
    <row r="209" spans="1:11" ht="15" thickBot="1">
      <c r="A209" s="401">
        <v>131</v>
      </c>
      <c r="B209" s="358" t="s">
        <v>492</v>
      </c>
      <c r="C209" s="358"/>
      <c r="D209" s="358" t="s">
        <v>492</v>
      </c>
      <c r="E209" s="343"/>
      <c r="F209" s="401" t="str">
        <f t="shared" si="7"/>
        <v>0203</v>
      </c>
      <c r="H209" s="333"/>
      <c r="I209" s="397"/>
      <c r="K209" s="401"/>
    </row>
    <row r="210" spans="1:11" ht="15" thickBot="1">
      <c r="A210" s="401">
        <v>132</v>
      </c>
      <c r="B210" s="358" t="s">
        <v>524</v>
      </c>
      <c r="C210" s="358"/>
      <c r="D210" s="358" t="s">
        <v>524</v>
      </c>
      <c r="E210" s="343"/>
      <c r="F210" s="401" t="str">
        <f t="shared" si="7"/>
        <v>0204</v>
      </c>
      <c r="H210" s="333"/>
      <c r="I210" s="324"/>
      <c r="K210" s="401"/>
    </row>
    <row r="211" spans="1:11" ht="15" thickBot="1">
      <c r="A211" s="401">
        <v>132</v>
      </c>
      <c r="B211" s="358" t="s">
        <v>525</v>
      </c>
      <c r="C211" s="358"/>
      <c r="D211" s="358" t="s">
        <v>525</v>
      </c>
      <c r="E211" s="343"/>
      <c r="F211" s="401" t="str">
        <f t="shared" si="7"/>
        <v>0205</v>
      </c>
      <c r="H211" s="333"/>
      <c r="I211" s="324"/>
      <c r="K211" s="401"/>
    </row>
    <row r="212" spans="1:11" ht="15" thickBot="1">
      <c r="A212" s="401">
        <v>130</v>
      </c>
      <c r="B212" s="358" t="s">
        <v>493</v>
      </c>
      <c r="C212" s="358"/>
      <c r="D212" s="358" t="s">
        <v>493</v>
      </c>
      <c r="E212" s="343"/>
      <c r="F212" s="401" t="str">
        <f t="shared" si="7"/>
        <v>0206</v>
      </c>
      <c r="H212" s="333"/>
      <c r="I212" s="324"/>
      <c r="K212" s="401"/>
    </row>
    <row r="213" spans="1:11" ht="15" thickBot="1">
      <c r="A213" s="401">
        <v>131</v>
      </c>
      <c r="B213" s="358" t="s">
        <v>493</v>
      </c>
      <c r="C213" s="358"/>
      <c r="D213" s="358" t="s">
        <v>493</v>
      </c>
      <c r="E213" s="343"/>
      <c r="F213" s="401" t="str">
        <f t="shared" si="7"/>
        <v>0206</v>
      </c>
      <c r="H213" s="333"/>
      <c r="I213" s="324"/>
      <c r="K213" s="401"/>
    </row>
    <row r="214" spans="1:11" ht="15" thickBot="1">
      <c r="A214" s="401">
        <v>130</v>
      </c>
      <c r="B214" s="359" t="s">
        <v>494</v>
      </c>
      <c r="C214" s="359"/>
      <c r="D214" s="359" t="s">
        <v>494</v>
      </c>
      <c r="E214" s="344"/>
      <c r="F214" s="401" t="str">
        <f t="shared" si="7"/>
        <v>0207</v>
      </c>
      <c r="H214" s="333"/>
      <c r="I214" s="324"/>
      <c r="K214" s="401"/>
    </row>
    <row r="215" spans="1:11" ht="15" thickBot="1">
      <c r="A215" s="401">
        <v>131</v>
      </c>
      <c r="B215" s="359" t="s">
        <v>494</v>
      </c>
      <c r="C215" s="359"/>
      <c r="D215" s="359" t="s">
        <v>494</v>
      </c>
      <c r="E215" s="344"/>
      <c r="F215" s="401" t="str">
        <f t="shared" si="7"/>
        <v>0207</v>
      </c>
      <c r="H215" s="333"/>
      <c r="I215" s="385"/>
      <c r="K215" s="401"/>
    </row>
    <row r="216" spans="1:11" ht="15" thickBot="1">
      <c r="A216" s="401">
        <v>130</v>
      </c>
      <c r="B216" s="359" t="s">
        <v>495</v>
      </c>
      <c r="C216" s="359"/>
      <c r="D216" s="359" t="s">
        <v>495</v>
      </c>
      <c r="E216" s="344"/>
      <c r="F216" s="401" t="str">
        <f t="shared" si="7"/>
        <v>0208</v>
      </c>
      <c r="H216" s="333"/>
      <c r="I216" s="324"/>
      <c r="K216" s="401"/>
    </row>
    <row r="217" spans="1:11" ht="15" thickBot="1">
      <c r="A217" s="401">
        <v>131</v>
      </c>
      <c r="B217" s="359" t="s">
        <v>495</v>
      </c>
      <c r="C217" s="359"/>
      <c r="D217" s="359" t="s">
        <v>495</v>
      </c>
      <c r="E217" s="344"/>
      <c r="F217" s="401" t="str">
        <f t="shared" si="7"/>
        <v>0208</v>
      </c>
      <c r="H217" s="333"/>
      <c r="I217" s="324"/>
      <c r="K217" s="401"/>
    </row>
    <row r="218" spans="1:11" ht="15" thickBot="1">
      <c r="A218" s="401">
        <v>133</v>
      </c>
      <c r="B218" s="359" t="s">
        <v>510</v>
      </c>
      <c r="C218" s="359"/>
      <c r="D218" s="359" t="s">
        <v>510</v>
      </c>
      <c r="E218" s="344"/>
      <c r="F218" s="401" t="str">
        <f t="shared" si="7"/>
        <v>0209</v>
      </c>
      <c r="H218" s="335"/>
      <c r="I218" s="324"/>
      <c r="K218" s="401"/>
    </row>
    <row r="219" spans="1:11" ht="15" thickBot="1">
      <c r="A219" s="401">
        <v>131</v>
      </c>
      <c r="B219" s="359" t="s">
        <v>496</v>
      </c>
      <c r="C219" s="359"/>
      <c r="D219" s="359" t="s">
        <v>496</v>
      </c>
      <c r="E219" s="344"/>
      <c r="F219" s="401" t="str">
        <f t="shared" si="7"/>
        <v>0210</v>
      </c>
      <c r="H219" s="332"/>
      <c r="I219" s="324"/>
      <c r="K219" s="401"/>
    </row>
    <row r="220" spans="1:11" ht="15" thickBot="1">
      <c r="A220" s="401">
        <v>131</v>
      </c>
      <c r="B220" s="359" t="s">
        <v>497</v>
      </c>
      <c r="C220" s="359"/>
      <c r="D220" s="359" t="s">
        <v>497</v>
      </c>
      <c r="E220" s="344"/>
      <c r="F220" s="401" t="str">
        <f t="shared" si="7"/>
        <v>0211</v>
      </c>
    </row>
    <row r="221" spans="1:11" ht="15" thickBot="1">
      <c r="A221" s="401">
        <v>132</v>
      </c>
      <c r="B221" s="358" t="s">
        <v>522</v>
      </c>
      <c r="C221" s="358"/>
      <c r="D221" s="358" t="s">
        <v>522</v>
      </c>
      <c r="E221" s="343"/>
      <c r="F221" s="401" t="str">
        <f t="shared" si="7"/>
        <v>0212</v>
      </c>
    </row>
    <row r="222" spans="1:11" ht="15" thickBot="1">
      <c r="A222" s="401">
        <v>131</v>
      </c>
      <c r="B222" s="359" t="s">
        <v>498</v>
      </c>
      <c r="C222" s="359"/>
      <c r="D222" s="359" t="s">
        <v>498</v>
      </c>
      <c r="E222" s="344"/>
      <c r="F222" s="401" t="str">
        <f t="shared" si="7"/>
        <v>0213</v>
      </c>
    </row>
    <row r="223" spans="1:11" ht="15" thickBot="1">
      <c r="A223" s="401">
        <v>131</v>
      </c>
      <c r="B223" s="359" t="s">
        <v>499</v>
      </c>
      <c r="C223" s="359"/>
      <c r="D223" s="359" t="s">
        <v>499</v>
      </c>
      <c r="E223" s="344"/>
      <c r="F223" s="401" t="str">
        <f t="shared" si="7"/>
        <v>0214</v>
      </c>
    </row>
    <row r="224" spans="1:11" ht="15" thickBot="1">
      <c r="A224" s="401">
        <v>133</v>
      </c>
      <c r="B224" s="359" t="s">
        <v>511</v>
      </c>
      <c r="C224" s="359"/>
      <c r="D224" s="359" t="s">
        <v>511</v>
      </c>
      <c r="E224" s="344"/>
      <c r="F224" s="401" t="str">
        <f t="shared" si="7"/>
        <v>0215</v>
      </c>
    </row>
    <row r="225" spans="1:6" ht="15" thickBot="1">
      <c r="A225" s="401">
        <v>132</v>
      </c>
      <c r="B225" s="359" t="s">
        <v>500</v>
      </c>
      <c r="C225" s="359"/>
      <c r="D225" s="359" t="s">
        <v>500</v>
      </c>
      <c r="E225" s="344"/>
      <c r="F225" s="401" t="str">
        <f t="shared" si="7"/>
        <v>0216</v>
      </c>
    </row>
    <row r="226" spans="1:6" ht="15" thickBot="1">
      <c r="A226" s="401">
        <v>132</v>
      </c>
      <c r="B226" s="357" t="s">
        <v>526</v>
      </c>
      <c r="C226" s="357"/>
      <c r="D226" s="357" t="s">
        <v>526</v>
      </c>
      <c r="E226" s="343"/>
      <c r="F226" s="401" t="str">
        <f t="shared" si="7"/>
        <v>0217</v>
      </c>
    </row>
    <row r="227" spans="1:6" ht="15" thickBot="1">
      <c r="A227" s="401">
        <v>132</v>
      </c>
      <c r="B227" s="361" t="s">
        <v>512</v>
      </c>
      <c r="C227" s="361"/>
      <c r="D227" s="361" t="s">
        <v>512</v>
      </c>
      <c r="E227" s="344"/>
      <c r="F227" s="401" t="str">
        <f t="shared" si="7"/>
        <v>0218</v>
      </c>
    </row>
    <row r="228" spans="1:6" ht="15" thickBot="1">
      <c r="A228" s="401">
        <v>132</v>
      </c>
      <c r="B228" s="357" t="s">
        <v>527</v>
      </c>
      <c r="C228" s="357"/>
      <c r="D228" s="357" t="s">
        <v>527</v>
      </c>
      <c r="E228" s="343"/>
      <c r="F228" s="401" t="str">
        <f t="shared" si="7"/>
        <v>0219</v>
      </c>
    </row>
    <row r="229" spans="1:6" ht="15" thickBot="1">
      <c r="A229" s="401">
        <v>132</v>
      </c>
      <c r="B229" s="361" t="s">
        <v>501</v>
      </c>
      <c r="C229" s="361"/>
      <c r="D229" s="361" t="s">
        <v>501</v>
      </c>
      <c r="E229" s="344"/>
      <c r="F229" s="401" t="str">
        <f t="shared" si="7"/>
        <v>0220</v>
      </c>
    </row>
    <row r="230" spans="1:6" ht="15" thickBot="1">
      <c r="A230" s="401">
        <v>132</v>
      </c>
      <c r="B230" s="359" t="s">
        <v>551</v>
      </c>
      <c r="C230" s="359"/>
      <c r="D230" s="359" t="s">
        <v>551</v>
      </c>
      <c r="E230" s="344"/>
      <c r="F230" s="401" t="str">
        <f t="shared" si="7"/>
        <v>0221</v>
      </c>
    </row>
    <row r="231" spans="1:6" ht="15" thickBot="1">
      <c r="A231" s="401">
        <v>133</v>
      </c>
      <c r="B231" s="353" t="s">
        <v>513</v>
      </c>
      <c r="C231" s="353"/>
      <c r="D231" s="353" t="s">
        <v>513</v>
      </c>
      <c r="E231" s="344"/>
      <c r="F231" s="401" t="str">
        <f t="shared" si="7"/>
        <v>0222</v>
      </c>
    </row>
    <row r="232" spans="1:6" ht="15" thickBot="1">
      <c r="A232" s="401">
        <v>132</v>
      </c>
      <c r="B232" s="359" t="s">
        <v>502</v>
      </c>
      <c r="C232" s="359"/>
      <c r="D232" s="359" t="s">
        <v>502</v>
      </c>
      <c r="E232" s="344"/>
      <c r="F232" s="401" t="str">
        <f t="shared" si="7"/>
        <v>0223</v>
      </c>
    </row>
    <row r="233" spans="1:6" ht="15" thickBot="1">
      <c r="A233" s="401">
        <v>132</v>
      </c>
      <c r="B233" s="359" t="s">
        <v>503</v>
      </c>
      <c r="C233" s="359"/>
      <c r="D233" s="359" t="s">
        <v>503</v>
      </c>
      <c r="E233" s="344"/>
      <c r="F233" s="401" t="str">
        <f t="shared" si="7"/>
        <v>0224</v>
      </c>
    </row>
    <row r="234" spans="1:6" ht="15" thickBot="1">
      <c r="A234" s="401">
        <v>132</v>
      </c>
      <c r="B234" s="359" t="s">
        <v>504</v>
      </c>
      <c r="C234" s="359"/>
      <c r="D234" s="359" t="s">
        <v>504</v>
      </c>
      <c r="E234" s="344"/>
      <c r="F234" s="401" t="str">
        <f t="shared" si="7"/>
        <v>0225</v>
      </c>
    </row>
    <row r="235" spans="1:6" ht="15" thickBot="1">
      <c r="A235" s="401">
        <v>132</v>
      </c>
      <c r="B235" s="361" t="s">
        <v>505</v>
      </c>
      <c r="C235" s="361"/>
      <c r="D235" s="361" t="s">
        <v>505</v>
      </c>
      <c r="E235" s="344"/>
      <c r="F235" s="401" t="str">
        <f t="shared" si="7"/>
        <v>0226</v>
      </c>
    </row>
    <row r="236" spans="1:6" ht="15" thickBot="1">
      <c r="A236" s="401">
        <v>132</v>
      </c>
      <c r="B236" s="361" t="s">
        <v>506</v>
      </c>
      <c r="C236" s="361"/>
      <c r="D236" s="361" t="s">
        <v>506</v>
      </c>
      <c r="E236" s="344"/>
      <c r="F236" s="401" t="str">
        <f t="shared" si="7"/>
        <v>0227</v>
      </c>
    </row>
    <row r="237" spans="1:6" ht="15" thickBot="1">
      <c r="A237" s="401">
        <v>132</v>
      </c>
      <c r="B237" s="360" t="s">
        <v>507</v>
      </c>
      <c r="C237" s="360"/>
      <c r="D237" s="360" t="s">
        <v>507</v>
      </c>
      <c r="E237" s="344"/>
      <c r="F237" s="401" t="str">
        <f t="shared" si="7"/>
        <v>0228</v>
      </c>
    </row>
    <row r="238" spans="1:6" ht="15" thickBot="1">
      <c r="A238" s="401">
        <v>132</v>
      </c>
      <c r="B238" s="359" t="s">
        <v>508</v>
      </c>
      <c r="C238" s="359"/>
      <c r="D238" s="359" t="s">
        <v>508</v>
      </c>
      <c r="E238" s="344"/>
      <c r="F238" s="401" t="str">
        <f t="shared" si="7"/>
        <v>0229</v>
      </c>
    </row>
    <row r="239" spans="1:6" ht="15" thickBot="1">
      <c r="A239" s="401">
        <v>132</v>
      </c>
      <c r="B239" s="359" t="s">
        <v>509</v>
      </c>
      <c r="C239" s="359"/>
      <c r="D239" s="359" t="s">
        <v>509</v>
      </c>
      <c r="E239" s="344"/>
      <c r="F239" s="401" t="str">
        <f t="shared" si="7"/>
        <v>0230</v>
      </c>
    </row>
    <row r="240" spans="1:6" ht="15" thickBot="1">
      <c r="A240" s="401">
        <v>132</v>
      </c>
      <c r="B240" s="357" t="s">
        <v>528</v>
      </c>
      <c r="C240" s="357"/>
      <c r="D240" s="357" t="s">
        <v>528</v>
      </c>
      <c r="E240" s="343"/>
      <c r="F240" s="401" t="str">
        <f t="shared" si="7"/>
        <v>0245</v>
      </c>
    </row>
    <row r="241" spans="1:6" ht="15" thickBot="1">
      <c r="A241" s="401">
        <v>132</v>
      </c>
      <c r="B241" s="361" t="s">
        <v>514</v>
      </c>
      <c r="C241" s="361"/>
      <c r="D241" s="361" t="s">
        <v>514</v>
      </c>
      <c r="E241" s="344"/>
      <c r="F241" s="401" t="str">
        <f t="shared" si="7"/>
        <v>0246</v>
      </c>
    </row>
    <row r="242" spans="1:6" ht="15" thickBot="1">
      <c r="A242" s="401">
        <v>132</v>
      </c>
      <c r="B242" s="359" t="s">
        <v>515</v>
      </c>
      <c r="C242" s="359"/>
      <c r="D242" s="359" t="s">
        <v>515</v>
      </c>
      <c r="E242" s="344"/>
      <c r="F242" s="401" t="str">
        <f t="shared" si="7"/>
        <v>0247</v>
      </c>
    </row>
    <row r="243" spans="1:6" ht="15" thickBot="1">
      <c r="A243" s="401">
        <v>133</v>
      </c>
      <c r="B243" s="357" t="s">
        <v>529</v>
      </c>
      <c r="C243" s="357"/>
      <c r="D243" s="357" t="s">
        <v>529</v>
      </c>
      <c r="E243" s="343"/>
      <c r="F243" s="401" t="str">
        <f t="shared" si="7"/>
        <v>0248</v>
      </c>
    </row>
    <row r="244" spans="1:6" ht="15" thickBot="1">
      <c r="A244" s="401">
        <v>133</v>
      </c>
      <c r="B244" s="357" t="s">
        <v>529</v>
      </c>
      <c r="C244" s="357"/>
      <c r="D244" s="357" t="s">
        <v>529</v>
      </c>
      <c r="E244" s="343"/>
      <c r="F244" s="401" t="str">
        <f t="shared" si="7"/>
        <v>0248</v>
      </c>
    </row>
    <row r="245" spans="1:6" ht="15" thickBot="1">
      <c r="A245" s="401">
        <v>133</v>
      </c>
      <c r="B245" s="357" t="s">
        <v>529</v>
      </c>
      <c r="C245" s="357"/>
      <c r="D245" s="357" t="s">
        <v>529</v>
      </c>
      <c r="E245" s="343"/>
      <c r="F245" s="401" t="str">
        <f t="shared" si="7"/>
        <v>0248</v>
      </c>
    </row>
    <row r="246" spans="1:6" ht="15" thickBot="1">
      <c r="A246" s="401">
        <v>133</v>
      </c>
      <c r="B246" s="357" t="s">
        <v>529</v>
      </c>
      <c r="C246" s="357"/>
      <c r="D246" s="357" t="s">
        <v>529</v>
      </c>
      <c r="E246" s="343"/>
      <c r="F246" s="401" t="str">
        <f t="shared" si="7"/>
        <v>0248</v>
      </c>
    </row>
    <row r="247" spans="1:6" ht="15" thickBot="1">
      <c r="A247" s="401">
        <v>133</v>
      </c>
      <c r="B247" s="357" t="s">
        <v>529</v>
      </c>
      <c r="C247" s="357"/>
      <c r="D247" s="357" t="s">
        <v>529</v>
      </c>
      <c r="E247" s="343"/>
      <c r="F247" s="401" t="str">
        <f t="shared" si="7"/>
        <v>0248</v>
      </c>
    </row>
    <row r="248" spans="1:6" ht="15" thickBot="1">
      <c r="A248" s="401">
        <v>133</v>
      </c>
      <c r="B248" s="357" t="s">
        <v>529</v>
      </c>
      <c r="C248" s="357"/>
      <c r="D248" s="357" t="s">
        <v>529</v>
      </c>
      <c r="E248" s="343"/>
      <c r="F248" s="401" t="str">
        <f t="shared" si="7"/>
        <v>0248</v>
      </c>
    </row>
    <row r="249" spans="1:6" ht="15" thickBot="1">
      <c r="A249">
        <v>134</v>
      </c>
      <c r="B249" s="358" t="s">
        <v>529</v>
      </c>
      <c r="C249" s="358"/>
      <c r="D249" s="358" t="s">
        <v>529</v>
      </c>
      <c r="E249" s="343"/>
      <c r="F249" s="401" t="str">
        <f t="shared" si="7"/>
        <v>0248</v>
      </c>
    </row>
    <row r="250" spans="1:6" ht="15" thickBot="1">
      <c r="A250">
        <v>133</v>
      </c>
      <c r="B250" s="357" t="s">
        <v>530</v>
      </c>
      <c r="C250" s="357"/>
      <c r="D250" s="357" t="s">
        <v>530</v>
      </c>
      <c r="E250" s="343"/>
      <c r="F250" s="401" t="str">
        <f t="shared" si="7"/>
        <v>0249</v>
      </c>
    </row>
    <row r="251" spans="1:6" ht="15" thickBot="1">
      <c r="A251" s="401">
        <v>133</v>
      </c>
      <c r="B251" s="357" t="s">
        <v>530</v>
      </c>
      <c r="C251" s="357"/>
      <c r="D251" s="357" t="s">
        <v>530</v>
      </c>
      <c r="E251" s="343"/>
      <c r="F251" s="401" t="str">
        <f t="shared" si="7"/>
        <v>0249</v>
      </c>
    </row>
    <row r="252" spans="1:6" ht="15" thickBot="1">
      <c r="A252" s="401">
        <v>133</v>
      </c>
      <c r="B252" s="357" t="s">
        <v>530</v>
      </c>
      <c r="C252" s="357"/>
      <c r="D252" s="357" t="s">
        <v>530</v>
      </c>
      <c r="E252" s="343"/>
      <c r="F252" s="401" t="str">
        <f t="shared" si="7"/>
        <v>0249</v>
      </c>
    </row>
    <row r="253" spans="1:6" ht="15" thickBot="1">
      <c r="A253" s="401">
        <v>133</v>
      </c>
      <c r="B253" s="357" t="s">
        <v>530</v>
      </c>
      <c r="C253" s="357"/>
      <c r="D253" s="357" t="s">
        <v>530</v>
      </c>
      <c r="E253" s="343"/>
      <c r="F253" s="401" t="str">
        <f t="shared" si="7"/>
        <v>0249</v>
      </c>
    </row>
    <row r="254" spans="1:6" ht="15" thickBot="1">
      <c r="A254" s="401">
        <v>133</v>
      </c>
      <c r="B254" s="357" t="s">
        <v>530</v>
      </c>
      <c r="C254" s="357"/>
      <c r="D254" s="357" t="s">
        <v>530</v>
      </c>
      <c r="E254" s="343"/>
      <c r="F254" s="401" t="str">
        <f t="shared" si="7"/>
        <v>0249</v>
      </c>
    </row>
    <row r="255" spans="1:6" ht="15" thickBot="1">
      <c r="A255" s="401">
        <v>133</v>
      </c>
      <c r="B255" s="357" t="s">
        <v>530</v>
      </c>
      <c r="C255" s="357"/>
      <c r="D255" s="357" t="s">
        <v>530</v>
      </c>
      <c r="E255" s="343"/>
      <c r="F255" s="401" t="str">
        <f t="shared" si="7"/>
        <v>0249</v>
      </c>
    </row>
    <row r="256" spans="1:6" ht="15" thickBot="1">
      <c r="A256" s="401">
        <v>134</v>
      </c>
      <c r="B256" s="357" t="s">
        <v>530</v>
      </c>
      <c r="C256" s="357"/>
      <c r="D256" s="357" t="s">
        <v>530</v>
      </c>
      <c r="E256" s="343"/>
      <c r="F256" s="401" t="str">
        <f t="shared" si="7"/>
        <v>0249</v>
      </c>
    </row>
    <row r="257" spans="1:6" ht="15" thickBot="1">
      <c r="A257" s="401">
        <v>132</v>
      </c>
      <c r="B257" s="357" t="s">
        <v>531</v>
      </c>
      <c r="C257" s="357"/>
      <c r="D257" s="357" t="s">
        <v>531</v>
      </c>
      <c r="E257" s="343"/>
      <c r="F257" s="401" t="str">
        <f t="shared" ref="F257:F320" si="8">RIGHT(D257, LEN(D257)-6)</f>
        <v>0250</v>
      </c>
    </row>
    <row r="258" spans="1:6" ht="15" thickBot="1">
      <c r="A258" s="401">
        <v>132</v>
      </c>
      <c r="B258" s="361" t="s">
        <v>516</v>
      </c>
      <c r="C258" s="361"/>
      <c r="D258" s="361" t="s">
        <v>516</v>
      </c>
      <c r="E258" s="344"/>
      <c r="F258" s="401" t="str">
        <f t="shared" si="8"/>
        <v>0251</v>
      </c>
    </row>
    <row r="259" spans="1:6" ht="15" thickBot="1">
      <c r="A259" s="401">
        <v>132</v>
      </c>
      <c r="B259" s="357" t="s">
        <v>532</v>
      </c>
      <c r="C259" s="357"/>
      <c r="D259" s="357" t="s">
        <v>532</v>
      </c>
      <c r="E259" s="343"/>
      <c r="F259" s="401" t="str">
        <f t="shared" si="8"/>
        <v>0252</v>
      </c>
    </row>
    <row r="260" spans="1:6" ht="15" thickBot="1">
      <c r="A260" s="401">
        <v>132</v>
      </c>
      <c r="B260" s="354" t="s">
        <v>533</v>
      </c>
      <c r="C260" s="354"/>
      <c r="D260" s="354" t="s">
        <v>533</v>
      </c>
      <c r="E260" s="343"/>
      <c r="F260" s="401" t="str">
        <f t="shared" si="8"/>
        <v>0253</v>
      </c>
    </row>
    <row r="261" spans="1:6" ht="15" thickBot="1">
      <c r="A261" s="401">
        <v>132</v>
      </c>
      <c r="B261" s="357" t="s">
        <v>534</v>
      </c>
      <c r="C261" s="357"/>
      <c r="D261" s="357" t="s">
        <v>534</v>
      </c>
      <c r="E261" s="343"/>
      <c r="F261" s="401" t="str">
        <f t="shared" si="8"/>
        <v>0254</v>
      </c>
    </row>
    <row r="262" spans="1:6" ht="15" thickBot="1">
      <c r="A262" s="401">
        <v>132</v>
      </c>
      <c r="B262" s="357" t="s">
        <v>517</v>
      </c>
      <c r="C262" s="357"/>
      <c r="D262" s="357" t="s">
        <v>517</v>
      </c>
      <c r="E262" s="343"/>
      <c r="F262" s="401" t="str">
        <f t="shared" si="8"/>
        <v>0255</v>
      </c>
    </row>
    <row r="263" spans="1:6" ht="15" thickBot="1">
      <c r="A263" s="401">
        <v>132</v>
      </c>
      <c r="B263" s="357" t="s">
        <v>518</v>
      </c>
      <c r="C263" s="357"/>
      <c r="D263" s="357" t="s">
        <v>518</v>
      </c>
      <c r="E263" s="343"/>
      <c r="F263" s="401" t="str">
        <f t="shared" si="8"/>
        <v>0256</v>
      </c>
    </row>
    <row r="264" spans="1:6" ht="15" thickBot="1">
      <c r="A264" s="401">
        <v>132</v>
      </c>
      <c r="B264" s="357" t="s">
        <v>523</v>
      </c>
      <c r="C264" s="357"/>
      <c r="D264" s="357" t="s">
        <v>523</v>
      </c>
      <c r="E264" s="343"/>
      <c r="F264" s="401" t="str">
        <f t="shared" si="8"/>
        <v>0257</v>
      </c>
    </row>
    <row r="265" spans="1:6" ht="15" thickBot="1">
      <c r="A265" s="401">
        <v>132</v>
      </c>
      <c r="B265" s="357" t="s">
        <v>535</v>
      </c>
      <c r="C265" s="357"/>
      <c r="D265" s="357" t="s">
        <v>535</v>
      </c>
      <c r="E265" s="343"/>
      <c r="F265" s="401" t="str">
        <f t="shared" si="8"/>
        <v>0258</v>
      </c>
    </row>
    <row r="266" spans="1:6" ht="15" thickBot="1">
      <c r="A266" s="401">
        <v>132</v>
      </c>
      <c r="B266" s="361" t="s">
        <v>552</v>
      </c>
      <c r="C266" s="361"/>
      <c r="D266" s="361" t="s">
        <v>552</v>
      </c>
      <c r="E266" s="344"/>
      <c r="F266" s="401" t="str">
        <f t="shared" si="8"/>
        <v>0259</v>
      </c>
    </row>
    <row r="267" spans="1:6" ht="15" thickBot="1">
      <c r="A267" s="401">
        <v>132</v>
      </c>
      <c r="B267" s="361" t="s">
        <v>553</v>
      </c>
      <c r="C267" s="361"/>
      <c r="D267" s="361" t="s">
        <v>553</v>
      </c>
      <c r="E267" s="344"/>
      <c r="F267" s="401" t="str">
        <f t="shared" si="8"/>
        <v>0260</v>
      </c>
    </row>
    <row r="268" spans="1:6" ht="15" thickBot="1">
      <c r="A268" s="401">
        <v>132</v>
      </c>
      <c r="B268" s="361" t="s">
        <v>554</v>
      </c>
      <c r="C268" s="361"/>
      <c r="D268" s="361" t="s">
        <v>554</v>
      </c>
      <c r="E268" s="344"/>
      <c r="F268" s="401" t="str">
        <f t="shared" si="8"/>
        <v>0261</v>
      </c>
    </row>
    <row r="269" spans="1:6" ht="15" thickBot="1">
      <c r="A269" s="401">
        <v>132</v>
      </c>
      <c r="B269" s="361" t="s">
        <v>555</v>
      </c>
      <c r="C269" s="361"/>
      <c r="D269" s="361" t="s">
        <v>555</v>
      </c>
      <c r="E269" s="344"/>
      <c r="F269" s="401" t="str">
        <f t="shared" si="8"/>
        <v>0262</v>
      </c>
    </row>
    <row r="270" spans="1:6" ht="15" thickBot="1">
      <c r="A270" s="401">
        <v>132</v>
      </c>
      <c r="B270" s="361" t="s">
        <v>556</v>
      </c>
      <c r="C270" s="361"/>
      <c r="D270" s="361" t="s">
        <v>556</v>
      </c>
      <c r="E270" s="344"/>
      <c r="F270" s="401" t="str">
        <f t="shared" si="8"/>
        <v>0263</v>
      </c>
    </row>
    <row r="271" spans="1:6" ht="15" thickBot="1">
      <c r="A271" s="401">
        <v>132</v>
      </c>
      <c r="B271" s="357" t="s">
        <v>519</v>
      </c>
      <c r="C271" s="357"/>
      <c r="D271" s="357" t="s">
        <v>519</v>
      </c>
      <c r="E271" s="343"/>
      <c r="F271" s="401" t="str">
        <f t="shared" si="8"/>
        <v>0264</v>
      </c>
    </row>
    <row r="272" spans="1:6" ht="15" thickBot="1">
      <c r="A272" s="401">
        <v>132</v>
      </c>
      <c r="B272" s="361" t="s">
        <v>557</v>
      </c>
      <c r="C272" s="361"/>
      <c r="D272" s="361" t="s">
        <v>557</v>
      </c>
      <c r="E272" s="344"/>
      <c r="F272" s="401" t="str">
        <f t="shared" si="8"/>
        <v>0265</v>
      </c>
    </row>
    <row r="273" spans="1:6" ht="15" thickBot="1">
      <c r="A273" s="401">
        <v>132</v>
      </c>
      <c r="B273" s="361" t="s">
        <v>558</v>
      </c>
      <c r="C273" s="361"/>
      <c r="D273" s="361" t="s">
        <v>558</v>
      </c>
      <c r="E273" s="344"/>
      <c r="F273" s="401" t="str">
        <f t="shared" si="8"/>
        <v>0266</v>
      </c>
    </row>
    <row r="274" spans="1:6" ht="15" thickBot="1">
      <c r="A274" s="401">
        <v>132</v>
      </c>
      <c r="B274" s="361" t="s">
        <v>559</v>
      </c>
      <c r="C274" s="361"/>
      <c r="D274" s="361" t="s">
        <v>559</v>
      </c>
      <c r="E274" s="344"/>
      <c r="F274" s="401" t="str">
        <f t="shared" si="8"/>
        <v>0267</v>
      </c>
    </row>
    <row r="275" spans="1:6" ht="15" thickBot="1">
      <c r="A275" s="401">
        <v>132</v>
      </c>
      <c r="B275" s="361" t="s">
        <v>560</v>
      </c>
      <c r="C275" s="361"/>
      <c r="D275" s="361" t="s">
        <v>560</v>
      </c>
      <c r="E275" s="344"/>
      <c r="F275" s="401" t="str">
        <f t="shared" si="8"/>
        <v>0268</v>
      </c>
    </row>
    <row r="276" spans="1:6" ht="15" thickBot="1">
      <c r="A276" s="401">
        <v>132</v>
      </c>
      <c r="B276" s="361" t="s">
        <v>561</v>
      </c>
      <c r="C276" s="361"/>
      <c r="D276" s="361" t="s">
        <v>561</v>
      </c>
      <c r="E276" s="344"/>
      <c r="F276" s="401" t="str">
        <f t="shared" si="8"/>
        <v>0269</v>
      </c>
    </row>
    <row r="277" spans="1:6" ht="15" thickBot="1">
      <c r="A277" s="401">
        <v>132</v>
      </c>
      <c r="B277" s="357" t="s">
        <v>520</v>
      </c>
      <c r="C277" s="357"/>
      <c r="D277" s="357" t="s">
        <v>520</v>
      </c>
      <c r="E277" s="343"/>
      <c r="F277" s="401" t="str">
        <f t="shared" si="8"/>
        <v>0270</v>
      </c>
    </row>
    <row r="278" spans="1:6" ht="15" thickBot="1">
      <c r="A278" s="401">
        <v>132</v>
      </c>
      <c r="B278" s="359" t="s">
        <v>562</v>
      </c>
      <c r="C278" s="359"/>
      <c r="D278" s="359" t="s">
        <v>562</v>
      </c>
      <c r="E278" s="344"/>
      <c r="F278" s="401" t="str">
        <f t="shared" si="8"/>
        <v>0271</v>
      </c>
    </row>
    <row r="279" spans="1:6" ht="15" thickBot="1">
      <c r="A279" s="401">
        <v>132</v>
      </c>
      <c r="B279" s="359" t="s">
        <v>563</v>
      </c>
      <c r="C279" s="359"/>
      <c r="D279" s="359" t="s">
        <v>563</v>
      </c>
      <c r="E279" s="344"/>
      <c r="F279" s="401" t="str">
        <f t="shared" si="8"/>
        <v>0272</v>
      </c>
    </row>
    <row r="280" spans="1:6" ht="15" thickBot="1">
      <c r="A280" s="401">
        <v>133</v>
      </c>
      <c r="B280" s="358" t="s">
        <v>521</v>
      </c>
      <c r="C280" s="358"/>
      <c r="D280" s="358" t="s">
        <v>521</v>
      </c>
      <c r="E280" s="343"/>
      <c r="F280" s="401" t="str">
        <f t="shared" si="8"/>
        <v>0273</v>
      </c>
    </row>
    <row r="281" spans="1:6" ht="15" thickBot="1">
      <c r="A281" s="401">
        <v>133</v>
      </c>
      <c r="B281" s="358" t="s">
        <v>521</v>
      </c>
      <c r="C281" s="358"/>
      <c r="D281" s="358" t="s">
        <v>521</v>
      </c>
      <c r="E281" s="343"/>
      <c r="F281" s="401" t="str">
        <f t="shared" si="8"/>
        <v>0273</v>
      </c>
    </row>
    <row r="282" spans="1:6" ht="15" thickBot="1">
      <c r="A282" s="401">
        <v>133</v>
      </c>
      <c r="B282" s="357" t="s">
        <v>521</v>
      </c>
      <c r="C282" s="357"/>
      <c r="D282" s="357" t="s">
        <v>521</v>
      </c>
      <c r="E282" s="343"/>
      <c r="F282" s="401" t="str">
        <f t="shared" si="8"/>
        <v>0273</v>
      </c>
    </row>
    <row r="283" spans="1:6" ht="15" thickBot="1">
      <c r="A283" s="401">
        <v>133</v>
      </c>
      <c r="B283" s="357" t="s">
        <v>521</v>
      </c>
      <c r="C283" s="357"/>
      <c r="D283" s="357" t="s">
        <v>521</v>
      </c>
      <c r="E283" s="343"/>
      <c r="F283" s="401" t="str">
        <f t="shared" si="8"/>
        <v>0273</v>
      </c>
    </row>
    <row r="284" spans="1:6" ht="15" thickBot="1">
      <c r="A284" s="401">
        <v>133</v>
      </c>
      <c r="B284" s="357" t="s">
        <v>521</v>
      </c>
      <c r="C284" s="357"/>
      <c r="D284" s="357" t="s">
        <v>521</v>
      </c>
      <c r="E284" s="343"/>
      <c r="F284" s="401" t="str">
        <f t="shared" si="8"/>
        <v>0273</v>
      </c>
    </row>
    <row r="285" spans="1:6" ht="15" thickBot="1">
      <c r="A285" s="401">
        <v>133</v>
      </c>
      <c r="B285" s="357" t="s">
        <v>521</v>
      </c>
      <c r="C285" s="357"/>
      <c r="D285" s="357" t="s">
        <v>521</v>
      </c>
      <c r="E285" s="343"/>
      <c r="F285" s="401" t="str">
        <f t="shared" si="8"/>
        <v>0273</v>
      </c>
    </row>
    <row r="286" spans="1:6" ht="15" thickBot="1">
      <c r="A286" s="401">
        <v>134</v>
      </c>
      <c r="B286" s="357" t="s">
        <v>521</v>
      </c>
      <c r="C286" s="357"/>
      <c r="D286" s="357" t="s">
        <v>521</v>
      </c>
      <c r="E286" s="343"/>
      <c r="F286" s="401" t="str">
        <f t="shared" si="8"/>
        <v>0273</v>
      </c>
    </row>
    <row r="287" spans="1:6" ht="15" thickBot="1">
      <c r="A287" s="401">
        <v>132</v>
      </c>
      <c r="B287" s="357" t="s">
        <v>564</v>
      </c>
      <c r="C287" s="357"/>
      <c r="D287" s="357" t="s">
        <v>564</v>
      </c>
      <c r="E287" s="343"/>
      <c r="F287" s="401" t="str">
        <f t="shared" si="8"/>
        <v>0274</v>
      </c>
    </row>
    <row r="288" spans="1:6" ht="15" thickBot="1">
      <c r="A288" s="401"/>
      <c r="B288" s="357" t="s">
        <v>565</v>
      </c>
      <c r="C288" s="357"/>
      <c r="D288" s="357" t="s">
        <v>565</v>
      </c>
      <c r="E288" s="343"/>
      <c r="F288" s="401" t="str">
        <f t="shared" si="8"/>
        <v>0275</v>
      </c>
    </row>
    <row r="289" spans="1:6" ht="15" thickBot="1">
      <c r="A289" s="401">
        <v>133</v>
      </c>
      <c r="B289" s="357" t="s">
        <v>566</v>
      </c>
      <c r="C289" s="357"/>
      <c r="D289" s="357" t="s">
        <v>566</v>
      </c>
      <c r="E289" s="343"/>
      <c r="F289" s="401" t="str">
        <f t="shared" si="8"/>
        <v>0276</v>
      </c>
    </row>
    <row r="290" spans="1:6" ht="15" thickBot="1">
      <c r="A290" s="401">
        <v>133</v>
      </c>
      <c r="B290" s="357" t="s">
        <v>567</v>
      </c>
      <c r="C290" s="357"/>
      <c r="D290" s="357" t="s">
        <v>567</v>
      </c>
      <c r="E290" s="343"/>
      <c r="F290" s="401" t="str">
        <f t="shared" si="8"/>
        <v>0277</v>
      </c>
    </row>
    <row r="291" spans="1:6" ht="15" thickBot="1">
      <c r="A291" s="401">
        <v>133</v>
      </c>
      <c r="B291" s="357" t="s">
        <v>568</v>
      </c>
      <c r="C291" s="357"/>
      <c r="D291" s="357" t="s">
        <v>568</v>
      </c>
      <c r="E291" s="343"/>
      <c r="F291" s="401" t="str">
        <f t="shared" si="8"/>
        <v>0278</v>
      </c>
    </row>
    <row r="292" spans="1:6" ht="15" thickBot="1">
      <c r="A292" s="401">
        <v>133</v>
      </c>
      <c r="B292" s="357" t="s">
        <v>569</v>
      </c>
      <c r="C292" s="357"/>
      <c r="D292" s="357" t="s">
        <v>569</v>
      </c>
      <c r="E292" s="343"/>
      <c r="F292" s="401" t="str">
        <f t="shared" si="8"/>
        <v>0279</v>
      </c>
    </row>
    <row r="293" spans="1:6" ht="15" thickBot="1">
      <c r="A293" s="401">
        <v>133</v>
      </c>
      <c r="B293" s="357" t="s">
        <v>570</v>
      </c>
      <c r="C293" s="357"/>
      <c r="D293" s="357" t="s">
        <v>570</v>
      </c>
      <c r="E293" s="343"/>
      <c r="F293" s="401" t="str">
        <f t="shared" si="8"/>
        <v>0280</v>
      </c>
    </row>
    <row r="294" spans="1:6" ht="15" thickBot="1">
      <c r="A294" s="401">
        <v>133</v>
      </c>
      <c r="B294" s="356" t="s">
        <v>571</v>
      </c>
      <c r="C294" s="356"/>
      <c r="D294" s="356" t="s">
        <v>571</v>
      </c>
      <c r="E294" s="343"/>
      <c r="F294" s="401" t="str">
        <f t="shared" si="8"/>
        <v>0281</v>
      </c>
    </row>
    <row r="295" spans="1:6" ht="15" thickBot="1">
      <c r="A295" s="401">
        <v>133</v>
      </c>
      <c r="B295" s="358" t="s">
        <v>571</v>
      </c>
      <c r="C295" s="358"/>
      <c r="D295" s="358" t="s">
        <v>571</v>
      </c>
      <c r="E295" s="343"/>
      <c r="F295" s="401" t="str">
        <f t="shared" si="8"/>
        <v>0281</v>
      </c>
    </row>
    <row r="296" spans="1:6" ht="15" thickBot="1">
      <c r="A296" s="401">
        <v>133</v>
      </c>
      <c r="B296" s="357" t="s">
        <v>571</v>
      </c>
      <c r="C296" s="357"/>
      <c r="D296" s="357" t="s">
        <v>571</v>
      </c>
      <c r="E296" s="343"/>
      <c r="F296" s="401" t="str">
        <f t="shared" si="8"/>
        <v>0281</v>
      </c>
    </row>
    <row r="297" spans="1:6" ht="15" thickBot="1">
      <c r="A297">
        <v>133</v>
      </c>
      <c r="B297" s="357" t="s">
        <v>571</v>
      </c>
      <c r="C297" s="357"/>
      <c r="D297" s="357" t="s">
        <v>571</v>
      </c>
      <c r="E297" s="343"/>
      <c r="F297" s="401" t="str">
        <f t="shared" si="8"/>
        <v>0281</v>
      </c>
    </row>
    <row r="298" spans="1:6" ht="15" thickBot="1">
      <c r="A298">
        <v>133</v>
      </c>
      <c r="B298" s="357" t="s">
        <v>571</v>
      </c>
      <c r="C298" s="357"/>
      <c r="D298" s="357" t="s">
        <v>571</v>
      </c>
      <c r="E298" s="343"/>
      <c r="F298" s="401" t="str">
        <f t="shared" si="8"/>
        <v>0281</v>
      </c>
    </row>
    <row r="299" spans="1:6" ht="15" thickBot="1">
      <c r="A299" s="401">
        <v>134</v>
      </c>
      <c r="B299" s="357" t="s">
        <v>571</v>
      </c>
      <c r="C299" s="357"/>
      <c r="D299" s="357" t="s">
        <v>571</v>
      </c>
      <c r="E299" s="343"/>
      <c r="F299" s="401" t="str">
        <f t="shared" si="8"/>
        <v>0281</v>
      </c>
    </row>
    <row r="300" spans="1:6" ht="15" thickBot="1">
      <c r="A300" s="401">
        <v>133</v>
      </c>
      <c r="B300" s="357" t="s">
        <v>572</v>
      </c>
      <c r="C300" s="357"/>
      <c r="D300" s="357" t="s">
        <v>572</v>
      </c>
      <c r="E300" s="343"/>
      <c r="F300" s="401" t="str">
        <f t="shared" si="8"/>
        <v>0282</v>
      </c>
    </row>
    <row r="301" spans="1:6" ht="15" thickBot="1">
      <c r="A301" s="401">
        <v>133</v>
      </c>
      <c r="B301" s="357" t="s">
        <v>572</v>
      </c>
      <c r="C301" s="357"/>
      <c r="D301" s="357" t="s">
        <v>572</v>
      </c>
      <c r="E301" s="343"/>
      <c r="F301" s="401" t="str">
        <f t="shared" si="8"/>
        <v>0282</v>
      </c>
    </row>
    <row r="302" spans="1:6" ht="15" thickBot="1">
      <c r="A302" s="401">
        <v>133</v>
      </c>
      <c r="B302" s="357" t="s">
        <v>572</v>
      </c>
      <c r="C302" s="357"/>
      <c r="D302" s="357" t="s">
        <v>572</v>
      </c>
      <c r="E302" s="343"/>
      <c r="F302" s="401" t="str">
        <f t="shared" si="8"/>
        <v>0282</v>
      </c>
    </row>
    <row r="303" spans="1:6" ht="15" thickBot="1">
      <c r="A303" s="401">
        <v>133</v>
      </c>
      <c r="B303" s="357" t="s">
        <v>572</v>
      </c>
      <c r="C303" s="357"/>
      <c r="D303" s="357" t="s">
        <v>572</v>
      </c>
      <c r="E303" s="343"/>
      <c r="F303" s="401" t="str">
        <f t="shared" si="8"/>
        <v>0282</v>
      </c>
    </row>
    <row r="304" spans="1:6" ht="15" thickBot="1">
      <c r="A304" s="401">
        <v>133</v>
      </c>
      <c r="B304" s="354" t="s">
        <v>572</v>
      </c>
      <c r="C304" s="354"/>
      <c r="D304" s="354" t="s">
        <v>572</v>
      </c>
      <c r="E304" s="343"/>
      <c r="F304" s="401" t="str">
        <f t="shared" si="8"/>
        <v>0282</v>
      </c>
    </row>
    <row r="305" spans="1:6" ht="15" thickBot="1">
      <c r="A305" s="401">
        <v>134</v>
      </c>
      <c r="B305" s="357" t="s">
        <v>572</v>
      </c>
      <c r="C305" s="357"/>
      <c r="D305" s="357" t="s">
        <v>572</v>
      </c>
      <c r="E305" s="343"/>
      <c r="F305" s="401" t="str">
        <f t="shared" si="8"/>
        <v>0282</v>
      </c>
    </row>
    <row r="306" spans="1:6" ht="15" thickBot="1">
      <c r="A306" s="401">
        <v>133</v>
      </c>
      <c r="B306" s="357" t="s">
        <v>573</v>
      </c>
      <c r="C306" s="357"/>
      <c r="D306" s="357" t="s">
        <v>573</v>
      </c>
      <c r="E306" s="343"/>
      <c r="F306" s="401" t="str">
        <f t="shared" si="8"/>
        <v>0283</v>
      </c>
    </row>
    <row r="307" spans="1:6" ht="15" thickBot="1">
      <c r="A307" s="401">
        <v>133</v>
      </c>
      <c r="B307" s="357" t="s">
        <v>574</v>
      </c>
      <c r="C307" s="357"/>
      <c r="D307" s="357" t="s">
        <v>574</v>
      </c>
      <c r="E307" s="343"/>
      <c r="F307" s="401" t="str">
        <f t="shared" si="8"/>
        <v>0284</v>
      </c>
    </row>
    <row r="308" spans="1:6" ht="15" thickBot="1">
      <c r="A308" s="401">
        <v>133</v>
      </c>
      <c r="B308" s="357" t="s">
        <v>575</v>
      </c>
      <c r="C308" s="357"/>
      <c r="D308" s="357" t="s">
        <v>575</v>
      </c>
      <c r="E308" s="343"/>
      <c r="F308" s="401" t="str">
        <f t="shared" si="8"/>
        <v>0285</v>
      </c>
    </row>
    <row r="309" spans="1:6" ht="15" thickBot="1">
      <c r="A309" s="401">
        <v>133</v>
      </c>
      <c r="B309" s="357" t="s">
        <v>576</v>
      </c>
      <c r="C309" s="357"/>
      <c r="D309" s="357" t="s">
        <v>576</v>
      </c>
      <c r="E309" s="343"/>
      <c r="F309" s="401" t="str">
        <f t="shared" si="8"/>
        <v>0286</v>
      </c>
    </row>
    <row r="310" spans="1:6" ht="15" thickBot="1">
      <c r="A310" s="401">
        <v>133</v>
      </c>
      <c r="B310" s="357" t="s">
        <v>577</v>
      </c>
      <c r="C310" s="357"/>
      <c r="D310" s="357" t="s">
        <v>577</v>
      </c>
      <c r="E310" s="343"/>
      <c r="F310" s="401" t="str">
        <f t="shared" si="8"/>
        <v>0287</v>
      </c>
    </row>
    <row r="311" spans="1:6" ht="15" thickBot="1">
      <c r="A311" s="401">
        <v>133</v>
      </c>
      <c r="B311" s="357" t="s">
        <v>578</v>
      </c>
      <c r="C311" s="357"/>
      <c r="D311" s="357" t="s">
        <v>578</v>
      </c>
      <c r="E311" s="343"/>
      <c r="F311" s="401" t="str">
        <f t="shared" si="8"/>
        <v>0288</v>
      </c>
    </row>
    <row r="312" spans="1:6" ht="15" thickBot="1">
      <c r="A312" s="401">
        <v>133</v>
      </c>
      <c r="B312" s="357" t="s">
        <v>578</v>
      </c>
      <c r="C312" s="357"/>
      <c r="D312" s="357" t="s">
        <v>578</v>
      </c>
      <c r="E312" s="343"/>
      <c r="F312" s="401" t="str">
        <f t="shared" si="8"/>
        <v>0288</v>
      </c>
    </row>
    <row r="313" spans="1:6" ht="15" thickBot="1">
      <c r="A313" s="401">
        <v>133</v>
      </c>
      <c r="B313" s="357" t="s">
        <v>578</v>
      </c>
      <c r="C313" s="357"/>
      <c r="D313" s="357" t="s">
        <v>578</v>
      </c>
      <c r="E313" s="343"/>
      <c r="F313" s="401" t="str">
        <f t="shared" si="8"/>
        <v>0288</v>
      </c>
    </row>
    <row r="314" spans="1:6" ht="15" thickBot="1">
      <c r="A314" s="401">
        <v>133</v>
      </c>
      <c r="B314" s="357" t="s">
        <v>578</v>
      </c>
      <c r="C314" s="357"/>
      <c r="D314" s="357" t="s">
        <v>578</v>
      </c>
      <c r="E314" s="343"/>
      <c r="F314" s="401" t="str">
        <f t="shared" si="8"/>
        <v>0288</v>
      </c>
    </row>
    <row r="315" spans="1:6" ht="15" thickBot="1">
      <c r="A315" s="401">
        <v>133</v>
      </c>
      <c r="B315" s="357" t="s">
        <v>578</v>
      </c>
      <c r="C315" s="357"/>
      <c r="D315" s="357" t="s">
        <v>578</v>
      </c>
      <c r="E315" s="343"/>
      <c r="F315" s="401" t="str">
        <f t="shared" si="8"/>
        <v>0288</v>
      </c>
    </row>
    <row r="316" spans="1:6" ht="15" thickBot="1">
      <c r="A316" s="401">
        <v>134</v>
      </c>
      <c r="B316" s="357" t="s">
        <v>578</v>
      </c>
      <c r="C316" s="357"/>
      <c r="D316" s="357" t="s">
        <v>578</v>
      </c>
      <c r="E316" s="343"/>
      <c r="F316" s="401" t="str">
        <f t="shared" si="8"/>
        <v>0288</v>
      </c>
    </row>
    <row r="317" spans="1:6" ht="15" thickBot="1">
      <c r="A317" s="401">
        <v>134</v>
      </c>
      <c r="B317" s="357" t="s">
        <v>579</v>
      </c>
      <c r="C317" s="357"/>
      <c r="D317" s="357" t="s">
        <v>579</v>
      </c>
      <c r="E317" s="343"/>
      <c r="F317" s="401" t="str">
        <f t="shared" si="8"/>
        <v>0289</v>
      </c>
    </row>
    <row r="318" spans="1:6" ht="15" thickBot="1">
      <c r="A318" s="401">
        <v>134</v>
      </c>
      <c r="B318" s="357" t="s">
        <v>580</v>
      </c>
      <c r="C318" s="357"/>
      <c r="D318" s="357" t="s">
        <v>580</v>
      </c>
      <c r="E318" s="343"/>
      <c r="F318" s="401" t="str">
        <f t="shared" si="8"/>
        <v>0290</v>
      </c>
    </row>
    <row r="319" spans="1:6" ht="15" thickBot="1">
      <c r="A319" s="401">
        <v>134</v>
      </c>
      <c r="B319" s="357" t="s">
        <v>581</v>
      </c>
      <c r="C319" s="357"/>
      <c r="D319" s="357" t="s">
        <v>581</v>
      </c>
      <c r="E319" s="343"/>
      <c r="F319" s="401" t="str">
        <f t="shared" si="8"/>
        <v>0291</v>
      </c>
    </row>
    <row r="320" spans="1:6" ht="15" thickBot="1">
      <c r="A320" s="401">
        <v>134</v>
      </c>
      <c r="B320" s="357" t="s">
        <v>582</v>
      </c>
      <c r="C320" s="357"/>
      <c r="D320" s="357" t="s">
        <v>582</v>
      </c>
      <c r="E320" s="343"/>
      <c r="F320" s="401" t="str">
        <f t="shared" si="8"/>
        <v>0292</v>
      </c>
    </row>
    <row r="321" spans="1:6" ht="15" thickBot="1">
      <c r="A321" s="401">
        <v>134</v>
      </c>
      <c r="B321" s="357" t="s">
        <v>583</v>
      </c>
      <c r="C321" s="357"/>
      <c r="D321" s="357" t="s">
        <v>583</v>
      </c>
      <c r="E321" s="343"/>
      <c r="F321" s="401" t="str">
        <f t="shared" ref="F321:F384" si="9">RIGHT(D321, LEN(D321)-6)</f>
        <v>0293</v>
      </c>
    </row>
    <row r="322" spans="1:6" ht="15" thickBot="1">
      <c r="A322" s="401">
        <v>134</v>
      </c>
      <c r="B322" s="358" t="s">
        <v>584</v>
      </c>
      <c r="C322" s="358"/>
      <c r="D322" s="358" t="s">
        <v>584</v>
      </c>
      <c r="E322" s="343"/>
      <c r="F322" s="401" t="str">
        <f t="shared" si="9"/>
        <v>0294</v>
      </c>
    </row>
    <row r="323" spans="1:6" ht="15" thickBot="1">
      <c r="A323" s="401">
        <v>134</v>
      </c>
      <c r="B323" s="358" t="s">
        <v>585</v>
      </c>
      <c r="C323" s="358"/>
      <c r="D323" s="358" t="s">
        <v>585</v>
      </c>
      <c r="E323" s="343"/>
      <c r="F323" s="401" t="str">
        <f t="shared" si="9"/>
        <v>0295</v>
      </c>
    </row>
    <row r="324" spans="1:6" ht="15" thickBot="1">
      <c r="A324" s="401">
        <v>134</v>
      </c>
      <c r="B324" s="358" t="s">
        <v>586</v>
      </c>
      <c r="C324" s="358"/>
      <c r="D324" s="358" t="s">
        <v>586</v>
      </c>
      <c r="E324" s="343"/>
      <c r="F324" s="401" t="str">
        <f t="shared" si="9"/>
        <v>0296</v>
      </c>
    </row>
    <row r="325" spans="1:6" ht="15" thickBot="1">
      <c r="A325" s="401">
        <v>134</v>
      </c>
      <c r="B325" s="358" t="s">
        <v>587</v>
      </c>
      <c r="C325" s="358"/>
      <c r="D325" s="358" t="s">
        <v>587</v>
      </c>
      <c r="E325" s="343"/>
      <c r="F325" s="401" t="str">
        <f t="shared" si="9"/>
        <v>0297</v>
      </c>
    </row>
    <row r="326" spans="1:6" ht="15" thickBot="1">
      <c r="A326" s="401">
        <v>134</v>
      </c>
      <c r="B326" s="361" t="s">
        <v>588</v>
      </c>
      <c r="C326" s="361"/>
      <c r="D326" s="361" t="s">
        <v>588</v>
      </c>
      <c r="E326" s="344"/>
      <c r="F326" s="401" t="str">
        <f t="shared" si="9"/>
        <v>0298</v>
      </c>
    </row>
    <row r="327" spans="1:6" ht="15" thickBot="1">
      <c r="A327" s="401">
        <v>134</v>
      </c>
      <c r="B327" s="361" t="s">
        <v>589</v>
      </c>
      <c r="C327" s="361"/>
      <c r="D327" s="361" t="s">
        <v>589</v>
      </c>
      <c r="E327" s="344"/>
      <c r="F327" s="401" t="str">
        <f t="shared" si="9"/>
        <v>0299</v>
      </c>
    </row>
    <row r="328" spans="1:6" ht="15" thickBot="1">
      <c r="A328" s="401">
        <v>134</v>
      </c>
      <c r="B328" s="361" t="s">
        <v>590</v>
      </c>
      <c r="C328" s="361"/>
      <c r="D328" s="361" t="s">
        <v>590</v>
      </c>
      <c r="E328" s="344"/>
      <c r="F328" s="401" t="str">
        <f t="shared" si="9"/>
        <v>0300</v>
      </c>
    </row>
    <row r="329" spans="1:6" ht="15" thickBot="1">
      <c r="A329" s="401">
        <v>134</v>
      </c>
      <c r="B329" s="361" t="s">
        <v>591</v>
      </c>
      <c r="C329" s="361"/>
      <c r="D329" s="361" t="s">
        <v>591</v>
      </c>
      <c r="E329" s="344"/>
      <c r="F329" s="401" t="str">
        <f t="shared" si="9"/>
        <v>0301</v>
      </c>
    </row>
    <row r="330" spans="1:6" ht="15" thickBot="1">
      <c r="A330" s="401">
        <v>134</v>
      </c>
      <c r="B330" s="361" t="s">
        <v>592</v>
      </c>
      <c r="C330" s="361"/>
      <c r="D330" s="361" t="s">
        <v>592</v>
      </c>
      <c r="E330" s="344"/>
      <c r="F330" s="401" t="str">
        <f t="shared" si="9"/>
        <v>0302</v>
      </c>
    </row>
    <row r="331" spans="1:6" ht="15" thickBot="1">
      <c r="A331" s="401">
        <v>134</v>
      </c>
      <c r="B331" s="361" t="s">
        <v>593</v>
      </c>
      <c r="C331" s="361"/>
      <c r="D331" s="361" t="s">
        <v>593</v>
      </c>
      <c r="E331" s="344"/>
      <c r="F331" s="401" t="str">
        <f t="shared" si="9"/>
        <v>0303</v>
      </c>
    </row>
    <row r="332" spans="1:6" ht="15" thickBot="1">
      <c r="A332" s="401">
        <v>134</v>
      </c>
      <c r="B332" s="361" t="s">
        <v>595</v>
      </c>
      <c r="C332" s="361"/>
      <c r="D332" s="361" t="s">
        <v>595</v>
      </c>
      <c r="E332" s="344"/>
      <c r="F332" s="401" t="str">
        <f t="shared" si="9"/>
        <v>0304</v>
      </c>
    </row>
    <row r="333" spans="1:6" ht="15" thickBot="1">
      <c r="A333" s="401">
        <v>134</v>
      </c>
      <c r="B333" s="361" t="s">
        <v>596</v>
      </c>
      <c r="C333" s="361"/>
      <c r="D333" s="361" t="s">
        <v>596</v>
      </c>
      <c r="E333" s="344"/>
      <c r="F333" s="401" t="str">
        <f t="shared" si="9"/>
        <v>0305</v>
      </c>
    </row>
    <row r="334" spans="1:6" ht="15" thickBot="1">
      <c r="A334" s="401">
        <v>134</v>
      </c>
      <c r="B334" s="361" t="s">
        <v>597</v>
      </c>
      <c r="C334" s="361"/>
      <c r="D334" s="361" t="s">
        <v>597</v>
      </c>
      <c r="E334" s="344"/>
      <c r="F334" s="401" t="str">
        <f t="shared" si="9"/>
        <v>0306</v>
      </c>
    </row>
    <row r="335" spans="1:6" ht="15" thickBot="1">
      <c r="A335" s="401">
        <v>134</v>
      </c>
      <c r="B335" s="361" t="s">
        <v>598</v>
      </c>
      <c r="C335" s="361"/>
      <c r="D335" s="361" t="s">
        <v>598</v>
      </c>
      <c r="E335" s="344"/>
      <c r="F335" s="401" t="str">
        <f t="shared" si="9"/>
        <v>0307</v>
      </c>
    </row>
    <row r="336" spans="1:6" ht="15" thickBot="1">
      <c r="A336" s="401">
        <v>134</v>
      </c>
      <c r="B336" s="361" t="s">
        <v>599</v>
      </c>
      <c r="C336" s="361"/>
      <c r="D336" s="361" t="s">
        <v>599</v>
      </c>
      <c r="E336" s="344"/>
      <c r="F336" s="401" t="str">
        <f t="shared" si="9"/>
        <v>0308</v>
      </c>
    </row>
    <row r="337" spans="1:6" ht="15" thickBot="1">
      <c r="A337" s="401">
        <v>134</v>
      </c>
      <c r="B337" s="361" t="s">
        <v>600</v>
      </c>
      <c r="C337" s="361"/>
      <c r="D337" s="361" t="s">
        <v>600</v>
      </c>
      <c r="E337" s="344"/>
      <c r="F337" s="401" t="str">
        <f t="shared" si="9"/>
        <v>0309</v>
      </c>
    </row>
    <row r="338" spans="1:6" ht="15" thickBot="1">
      <c r="A338" s="401">
        <v>134</v>
      </c>
      <c r="B338" s="355" t="s">
        <v>601</v>
      </c>
      <c r="C338" s="355"/>
      <c r="D338" s="355" t="s">
        <v>601</v>
      </c>
      <c r="E338" s="344"/>
      <c r="F338" s="401" t="str">
        <f t="shared" si="9"/>
        <v>0310</v>
      </c>
    </row>
    <row r="339" spans="1:6" ht="15" thickBot="1">
      <c r="A339" s="401">
        <v>134</v>
      </c>
      <c r="B339" s="359" t="s">
        <v>602</v>
      </c>
      <c r="C339" s="359"/>
      <c r="D339" s="359" t="s">
        <v>602</v>
      </c>
      <c r="E339" s="344"/>
      <c r="F339" s="401" t="str">
        <f t="shared" si="9"/>
        <v>0311</v>
      </c>
    </row>
    <row r="340" spans="1:6" ht="15" thickBot="1">
      <c r="A340" s="401">
        <v>134</v>
      </c>
      <c r="B340" s="361" t="s">
        <v>603</v>
      </c>
      <c r="C340" s="361"/>
      <c r="D340" s="361" t="s">
        <v>603</v>
      </c>
      <c r="E340" s="344"/>
      <c r="F340" s="401" t="str">
        <f t="shared" si="9"/>
        <v>0312</v>
      </c>
    </row>
    <row r="341" spans="1:6" ht="15" thickBot="1">
      <c r="A341" s="401">
        <v>134</v>
      </c>
      <c r="B341" s="361" t="s">
        <v>604</v>
      </c>
      <c r="C341" s="361"/>
      <c r="D341" s="361" t="s">
        <v>604</v>
      </c>
      <c r="E341" s="344"/>
      <c r="F341" s="401" t="str">
        <f t="shared" si="9"/>
        <v>0313</v>
      </c>
    </row>
    <row r="342" spans="1:6" ht="15" thickBot="1">
      <c r="A342" s="401">
        <v>134</v>
      </c>
      <c r="B342" s="361" t="s">
        <v>605</v>
      </c>
      <c r="C342" s="361"/>
      <c r="D342" s="361" t="s">
        <v>605</v>
      </c>
      <c r="E342" s="344"/>
      <c r="F342" s="401" t="str">
        <f t="shared" si="9"/>
        <v>0314</v>
      </c>
    </row>
    <row r="343" spans="1:6" ht="15" thickBot="1">
      <c r="A343" s="401">
        <v>134</v>
      </c>
      <c r="B343" s="361" t="s">
        <v>606</v>
      </c>
      <c r="C343" s="361"/>
      <c r="D343" s="361" t="s">
        <v>606</v>
      </c>
      <c r="E343" s="344"/>
      <c r="F343" s="401" t="str">
        <f t="shared" si="9"/>
        <v>0315</v>
      </c>
    </row>
    <row r="344" spans="1:6" ht="15" thickBot="1">
      <c r="A344" s="401">
        <v>134</v>
      </c>
      <c r="B344" s="361" t="s">
        <v>607</v>
      </c>
      <c r="C344" s="361"/>
      <c r="D344" s="361" t="s">
        <v>607</v>
      </c>
      <c r="E344" s="344"/>
      <c r="F344" s="401" t="str">
        <f t="shared" si="9"/>
        <v>0316</v>
      </c>
    </row>
    <row r="345" spans="1:6" ht="15" thickBot="1">
      <c r="A345">
        <v>134</v>
      </c>
      <c r="B345" s="361" t="s">
        <v>608</v>
      </c>
      <c r="C345" s="361"/>
      <c r="D345" s="361" t="s">
        <v>608</v>
      </c>
      <c r="E345" s="344"/>
      <c r="F345" s="401" t="str">
        <f t="shared" si="9"/>
        <v>0317</v>
      </c>
    </row>
    <row r="346" spans="1:6" ht="15" thickBot="1">
      <c r="A346">
        <v>134</v>
      </c>
      <c r="B346" s="361" t="s">
        <v>609</v>
      </c>
      <c r="C346" s="361"/>
      <c r="D346" s="361" t="s">
        <v>609</v>
      </c>
      <c r="E346" s="344"/>
      <c r="F346" s="401" t="str">
        <f t="shared" si="9"/>
        <v>0318</v>
      </c>
    </row>
    <row r="347" spans="1:6" ht="15" thickBot="1">
      <c r="A347" s="401">
        <v>134</v>
      </c>
      <c r="B347" s="361" t="s">
        <v>610</v>
      </c>
      <c r="C347" s="361"/>
      <c r="D347" s="361" t="s">
        <v>610</v>
      </c>
      <c r="E347" s="344"/>
      <c r="F347" s="401" t="str">
        <f t="shared" si="9"/>
        <v>0319</v>
      </c>
    </row>
    <row r="348" spans="1:6" ht="15" thickBot="1">
      <c r="A348" s="401">
        <v>134</v>
      </c>
      <c r="B348" s="357" t="s">
        <v>611</v>
      </c>
      <c r="C348" s="357"/>
      <c r="D348" s="357" t="s">
        <v>611</v>
      </c>
      <c r="E348" s="343"/>
      <c r="F348" s="401" t="str">
        <f t="shared" si="9"/>
        <v>0320</v>
      </c>
    </row>
    <row r="349" spans="1:6" ht="15" thickBot="1">
      <c r="A349" s="401">
        <v>134</v>
      </c>
      <c r="B349" s="357" t="s">
        <v>612</v>
      </c>
      <c r="C349" s="357"/>
      <c r="D349" s="357" t="s">
        <v>612</v>
      </c>
      <c r="E349" s="343"/>
      <c r="F349" s="401" t="str">
        <f t="shared" si="9"/>
        <v>0321</v>
      </c>
    </row>
    <row r="350" spans="1:6" ht="15" thickBot="1">
      <c r="A350" s="401">
        <v>134</v>
      </c>
      <c r="B350" s="357" t="s">
        <v>613</v>
      </c>
      <c r="C350" s="357"/>
      <c r="D350" s="357" t="s">
        <v>613</v>
      </c>
      <c r="E350" s="343"/>
      <c r="F350" s="401" t="str">
        <f t="shared" si="9"/>
        <v>0322</v>
      </c>
    </row>
    <row r="351" spans="1:6" ht="15" thickBot="1">
      <c r="A351" s="401">
        <v>134</v>
      </c>
      <c r="B351" s="357" t="s">
        <v>614</v>
      </c>
      <c r="C351" s="357"/>
      <c r="D351" s="357" t="s">
        <v>614</v>
      </c>
      <c r="E351" s="343"/>
      <c r="F351" s="401" t="str">
        <f t="shared" si="9"/>
        <v>0323</v>
      </c>
    </row>
    <row r="352" spans="1:6" ht="15" thickBot="1">
      <c r="A352" s="401">
        <v>134</v>
      </c>
      <c r="B352" s="357" t="s">
        <v>615</v>
      </c>
      <c r="C352" s="357"/>
      <c r="D352" s="357" t="s">
        <v>615</v>
      </c>
      <c r="E352" s="343"/>
      <c r="F352" s="401" t="str">
        <f t="shared" si="9"/>
        <v>0324</v>
      </c>
    </row>
    <row r="353" spans="1:6" ht="15" thickBot="1">
      <c r="A353" s="401">
        <v>134</v>
      </c>
      <c r="B353" s="357" t="s">
        <v>616</v>
      </c>
      <c r="C353" s="357"/>
      <c r="D353" s="357" t="s">
        <v>616</v>
      </c>
      <c r="E353" s="343"/>
      <c r="F353" s="401" t="str">
        <f t="shared" si="9"/>
        <v>0325</v>
      </c>
    </row>
    <row r="354" spans="1:6" ht="15" thickBot="1">
      <c r="A354" s="401">
        <v>134</v>
      </c>
      <c r="B354" s="357" t="s">
        <v>617</v>
      </c>
      <c r="C354" s="357"/>
      <c r="D354" s="357" t="s">
        <v>617</v>
      </c>
      <c r="E354" s="343"/>
      <c r="F354" s="401" t="str">
        <f t="shared" si="9"/>
        <v>0326</v>
      </c>
    </row>
    <row r="355" spans="1:6" ht="15" thickBot="1">
      <c r="A355" s="401">
        <v>134</v>
      </c>
      <c r="B355" s="357" t="s">
        <v>618</v>
      </c>
      <c r="C355" s="357"/>
      <c r="D355" s="357" t="s">
        <v>618</v>
      </c>
      <c r="E355" s="343"/>
      <c r="F355" s="401" t="str">
        <f t="shared" si="9"/>
        <v>0327</v>
      </c>
    </row>
    <row r="356" spans="1:6" ht="15" thickBot="1">
      <c r="A356" s="401">
        <v>134</v>
      </c>
      <c r="B356" s="357" t="s">
        <v>619</v>
      </c>
      <c r="C356" s="357"/>
      <c r="D356" s="357" t="s">
        <v>619</v>
      </c>
      <c r="E356" s="343"/>
      <c r="F356" s="401" t="str">
        <f t="shared" si="9"/>
        <v>0328</v>
      </c>
    </row>
    <row r="357" spans="1:6" ht="15" thickBot="1">
      <c r="A357" s="401">
        <v>134</v>
      </c>
      <c r="B357" s="357" t="s">
        <v>620</v>
      </c>
      <c r="C357" s="357"/>
      <c r="D357" s="357" t="s">
        <v>620</v>
      </c>
      <c r="E357" s="343"/>
      <c r="F357" s="401" t="str">
        <f t="shared" si="9"/>
        <v>0329</v>
      </c>
    </row>
    <row r="358" spans="1:6" ht="15" thickBot="1">
      <c r="A358" s="401">
        <v>135</v>
      </c>
      <c r="B358" s="357" t="s">
        <v>621</v>
      </c>
      <c r="C358" s="357"/>
      <c r="D358" s="357" t="s">
        <v>621</v>
      </c>
      <c r="E358" s="343"/>
      <c r="F358" s="401" t="str">
        <f t="shared" si="9"/>
        <v>0330</v>
      </c>
    </row>
    <row r="359" spans="1:6" ht="15" thickBot="1">
      <c r="A359" s="401">
        <v>135</v>
      </c>
      <c r="B359" s="357" t="s">
        <v>622</v>
      </c>
      <c r="C359" s="357"/>
      <c r="D359" s="357" t="s">
        <v>622</v>
      </c>
      <c r="E359" s="343"/>
      <c r="F359" s="401" t="str">
        <f t="shared" si="9"/>
        <v>0331</v>
      </c>
    </row>
    <row r="360" spans="1:6" ht="15" thickBot="1">
      <c r="A360" s="401">
        <v>135</v>
      </c>
      <c r="B360" s="357" t="s">
        <v>623</v>
      </c>
      <c r="C360" s="357"/>
      <c r="D360" s="357" t="s">
        <v>623</v>
      </c>
      <c r="E360" s="343"/>
      <c r="F360" s="401" t="str">
        <f t="shared" si="9"/>
        <v>0332</v>
      </c>
    </row>
    <row r="361" spans="1:6" ht="15" thickBot="1">
      <c r="A361" s="401">
        <v>135</v>
      </c>
      <c r="B361" s="357" t="s">
        <v>624</v>
      </c>
      <c r="C361" s="357"/>
      <c r="D361" s="357" t="s">
        <v>624</v>
      </c>
      <c r="E361" s="343"/>
      <c r="F361" s="401" t="str">
        <f t="shared" si="9"/>
        <v>0333</v>
      </c>
    </row>
    <row r="362" spans="1:6" ht="15" thickBot="1">
      <c r="A362" s="401">
        <v>135</v>
      </c>
      <c r="B362" s="357" t="s">
        <v>625</v>
      </c>
      <c r="C362" s="357"/>
      <c r="D362" s="357" t="s">
        <v>625</v>
      </c>
      <c r="E362" s="343"/>
      <c r="F362" s="401" t="str">
        <f t="shared" si="9"/>
        <v>0334</v>
      </c>
    </row>
    <row r="363" spans="1:6" ht="15" thickBot="1">
      <c r="A363" s="401">
        <v>135</v>
      </c>
      <c r="B363" s="357" t="s">
        <v>626</v>
      </c>
      <c r="C363" s="357"/>
      <c r="D363" s="357" t="s">
        <v>626</v>
      </c>
      <c r="E363" s="343"/>
      <c r="F363" s="401" t="str">
        <f t="shared" si="9"/>
        <v>0335</v>
      </c>
    </row>
    <row r="364" spans="1:6" ht="15" thickBot="1">
      <c r="A364" s="401">
        <v>135</v>
      </c>
      <c r="B364" s="357" t="s">
        <v>627</v>
      </c>
      <c r="C364" s="357"/>
      <c r="D364" s="357" t="s">
        <v>627</v>
      </c>
      <c r="E364" s="343"/>
      <c r="F364" s="401" t="str">
        <f t="shared" si="9"/>
        <v>0336</v>
      </c>
    </row>
    <row r="365" spans="1:6" ht="15" thickBot="1">
      <c r="A365" s="401">
        <v>135</v>
      </c>
      <c r="B365" s="357" t="s">
        <v>628</v>
      </c>
      <c r="C365" s="357"/>
      <c r="D365" s="357" t="s">
        <v>628</v>
      </c>
      <c r="E365" s="343"/>
      <c r="F365" s="401" t="str">
        <f t="shared" si="9"/>
        <v>0337</v>
      </c>
    </row>
    <row r="366" spans="1:6" ht="15" thickBot="1">
      <c r="A366" s="401">
        <v>135</v>
      </c>
      <c r="B366" s="357" t="s">
        <v>629</v>
      </c>
      <c r="C366" s="357"/>
      <c r="D366" s="357" t="s">
        <v>629</v>
      </c>
      <c r="E366" s="343"/>
      <c r="F366" s="401" t="str">
        <f t="shared" si="9"/>
        <v>0338</v>
      </c>
    </row>
    <row r="367" spans="1:6" ht="15" thickBot="1">
      <c r="A367" s="401">
        <v>135</v>
      </c>
      <c r="B367" s="357" t="s">
        <v>630</v>
      </c>
      <c r="C367" s="357"/>
      <c r="D367" s="357" t="s">
        <v>630</v>
      </c>
      <c r="E367" s="343"/>
      <c r="F367" s="401" t="str">
        <f t="shared" si="9"/>
        <v>0339</v>
      </c>
    </row>
    <row r="368" spans="1:6" ht="15" thickBot="1">
      <c r="A368" s="401">
        <v>135</v>
      </c>
      <c r="B368" s="357" t="s">
        <v>631</v>
      </c>
      <c r="C368" s="357"/>
      <c r="D368" s="357" t="s">
        <v>631</v>
      </c>
      <c r="E368" s="343"/>
      <c r="F368" s="401" t="str">
        <f t="shared" si="9"/>
        <v>0340</v>
      </c>
    </row>
    <row r="369" spans="1:6" ht="15" thickBot="1">
      <c r="A369" s="401">
        <v>135</v>
      </c>
      <c r="B369" s="357" t="s">
        <v>632</v>
      </c>
      <c r="C369" s="357"/>
      <c r="D369" s="357" t="s">
        <v>632</v>
      </c>
      <c r="E369" s="343"/>
      <c r="F369" s="401" t="str">
        <f t="shared" si="9"/>
        <v>0341</v>
      </c>
    </row>
    <row r="370" spans="1:6" ht="15" thickBot="1">
      <c r="A370" s="401">
        <v>135</v>
      </c>
      <c r="B370" s="356" t="s">
        <v>633</v>
      </c>
      <c r="C370" s="356"/>
      <c r="D370" s="356" t="s">
        <v>633</v>
      </c>
      <c r="E370" s="343"/>
      <c r="F370" s="401" t="str">
        <f t="shared" si="9"/>
        <v>0342</v>
      </c>
    </row>
    <row r="371" spans="1:6" ht="15" thickBot="1">
      <c r="A371" s="401">
        <v>135</v>
      </c>
      <c r="B371" s="357" t="s">
        <v>634</v>
      </c>
      <c r="C371" s="357"/>
      <c r="D371" s="357" t="s">
        <v>634</v>
      </c>
      <c r="E371" s="343"/>
      <c r="F371" s="401" t="str">
        <f t="shared" si="9"/>
        <v>0343</v>
      </c>
    </row>
    <row r="372" spans="1:6" ht="15" thickBot="1">
      <c r="A372" s="401">
        <v>135</v>
      </c>
      <c r="B372" s="357" t="s">
        <v>635</v>
      </c>
      <c r="C372" s="357"/>
      <c r="D372" s="357" t="s">
        <v>635</v>
      </c>
      <c r="E372" s="343"/>
      <c r="F372" s="401" t="str">
        <f t="shared" si="9"/>
        <v>0344</v>
      </c>
    </row>
    <row r="373" spans="1:6" ht="15" thickBot="1">
      <c r="A373" s="401">
        <v>135</v>
      </c>
      <c r="B373" s="357" t="s">
        <v>636</v>
      </c>
      <c r="C373" s="357"/>
      <c r="D373" s="357" t="s">
        <v>636</v>
      </c>
      <c r="E373" s="343"/>
      <c r="F373" s="401" t="str">
        <f t="shared" si="9"/>
        <v>0345</v>
      </c>
    </row>
    <row r="374" spans="1:6" ht="15" thickBot="1">
      <c r="A374" s="401">
        <v>135</v>
      </c>
      <c r="B374" s="357" t="s">
        <v>637</v>
      </c>
      <c r="C374" s="357"/>
      <c r="D374" s="357" t="s">
        <v>637</v>
      </c>
      <c r="E374" s="343"/>
      <c r="F374" s="401" t="str">
        <f t="shared" si="9"/>
        <v>0346</v>
      </c>
    </row>
    <row r="375" spans="1:6" ht="15" thickBot="1">
      <c r="A375" s="401">
        <v>135</v>
      </c>
      <c r="B375" s="357" t="s">
        <v>638</v>
      </c>
      <c r="C375" s="357"/>
      <c r="D375" s="357" t="s">
        <v>638</v>
      </c>
      <c r="E375" s="343"/>
      <c r="F375" s="401" t="str">
        <f t="shared" si="9"/>
        <v>0347</v>
      </c>
    </row>
    <row r="376" spans="1:6" ht="15" thickBot="1">
      <c r="A376" s="401">
        <v>135</v>
      </c>
      <c r="B376" s="357" t="s">
        <v>639</v>
      </c>
      <c r="C376" s="357"/>
      <c r="D376" s="357" t="s">
        <v>639</v>
      </c>
      <c r="E376" s="343"/>
      <c r="F376" s="401" t="str">
        <f t="shared" si="9"/>
        <v>0348</v>
      </c>
    </row>
    <row r="377" spans="1:6" ht="15" thickBot="1">
      <c r="A377" s="401">
        <v>135</v>
      </c>
      <c r="B377" s="357" t="s">
        <v>640</v>
      </c>
      <c r="C377" s="357"/>
      <c r="D377" s="357" t="s">
        <v>640</v>
      </c>
      <c r="E377" s="343"/>
      <c r="F377" s="401" t="str">
        <f t="shared" si="9"/>
        <v>0349</v>
      </c>
    </row>
    <row r="378" spans="1:6" ht="15" thickBot="1">
      <c r="A378" s="401">
        <v>135</v>
      </c>
      <c r="B378" s="357" t="s">
        <v>641</v>
      </c>
      <c r="C378" s="357"/>
      <c r="D378" s="357" t="s">
        <v>641</v>
      </c>
      <c r="E378" s="343"/>
      <c r="F378" s="401" t="str">
        <f t="shared" si="9"/>
        <v>0350</v>
      </c>
    </row>
    <row r="379" spans="1:6" ht="15" thickBot="1">
      <c r="A379" s="401">
        <v>135</v>
      </c>
      <c r="B379" s="357" t="s">
        <v>642</v>
      </c>
      <c r="C379" s="357"/>
      <c r="D379" s="357" t="s">
        <v>642</v>
      </c>
      <c r="E379" s="343"/>
      <c r="F379" s="401" t="str">
        <f t="shared" si="9"/>
        <v>0351</v>
      </c>
    </row>
    <row r="380" spans="1:6" ht="15" thickBot="1">
      <c r="A380" s="401">
        <v>135</v>
      </c>
      <c r="B380" s="357" t="s">
        <v>643</v>
      </c>
      <c r="C380" s="357"/>
      <c r="D380" s="357" t="s">
        <v>643</v>
      </c>
      <c r="E380" s="343"/>
      <c r="F380" s="401" t="str">
        <f t="shared" si="9"/>
        <v>0352</v>
      </c>
    </row>
    <row r="381" spans="1:6" ht="15" thickBot="1">
      <c r="A381" s="401">
        <v>135</v>
      </c>
      <c r="B381" s="357" t="s">
        <v>645</v>
      </c>
      <c r="C381" s="357"/>
      <c r="D381" s="357" t="s">
        <v>645</v>
      </c>
      <c r="E381" s="343"/>
      <c r="F381" s="401" t="str">
        <f t="shared" si="9"/>
        <v>0353</v>
      </c>
    </row>
    <row r="382" spans="1:6" ht="15" thickBot="1">
      <c r="A382" s="401">
        <v>135</v>
      </c>
      <c r="B382" s="357" t="s">
        <v>646</v>
      </c>
      <c r="C382" s="357"/>
      <c r="D382" s="357" t="s">
        <v>646</v>
      </c>
      <c r="E382" s="343"/>
      <c r="F382" s="401" t="str">
        <f t="shared" si="9"/>
        <v>0354</v>
      </c>
    </row>
    <row r="383" spans="1:6" ht="15" thickBot="1">
      <c r="A383" s="401">
        <v>135</v>
      </c>
      <c r="B383" s="357" t="s">
        <v>647</v>
      </c>
      <c r="C383" s="357"/>
      <c r="D383" s="357" t="s">
        <v>647</v>
      </c>
      <c r="E383" s="343"/>
      <c r="F383" s="401" t="str">
        <f t="shared" si="9"/>
        <v>0355</v>
      </c>
    </row>
    <row r="384" spans="1:6" ht="15" thickBot="1">
      <c r="A384" s="401">
        <v>135</v>
      </c>
      <c r="B384" s="357" t="s">
        <v>648</v>
      </c>
      <c r="C384" s="357"/>
      <c r="D384" s="357" t="s">
        <v>648</v>
      </c>
      <c r="E384" s="343"/>
      <c r="F384" s="401" t="str">
        <f t="shared" si="9"/>
        <v>0356</v>
      </c>
    </row>
    <row r="385" spans="1:6" ht="15" thickBot="1">
      <c r="A385" s="401">
        <v>135</v>
      </c>
      <c r="B385" s="357" t="s">
        <v>649</v>
      </c>
      <c r="C385" s="357"/>
      <c r="D385" s="357" t="s">
        <v>649</v>
      </c>
      <c r="E385" s="343"/>
      <c r="F385" s="401" t="str">
        <f t="shared" ref="F385:F448" si="10">RIGHT(D385, LEN(D385)-6)</f>
        <v>0357</v>
      </c>
    </row>
    <row r="386" spans="1:6" ht="15" thickBot="1">
      <c r="A386" s="401">
        <v>135</v>
      </c>
      <c r="B386" s="357" t="s">
        <v>650</v>
      </c>
      <c r="C386" s="357"/>
      <c r="D386" s="357" t="s">
        <v>650</v>
      </c>
      <c r="E386" s="343"/>
      <c r="F386" s="401" t="str">
        <f t="shared" si="10"/>
        <v>0358</v>
      </c>
    </row>
    <row r="387" spans="1:6" ht="15" thickBot="1">
      <c r="A387" s="401">
        <v>135</v>
      </c>
      <c r="B387" s="357" t="s">
        <v>651</v>
      </c>
      <c r="C387" s="357"/>
      <c r="D387" s="357" t="s">
        <v>651</v>
      </c>
      <c r="E387" s="343"/>
      <c r="F387" s="401" t="str">
        <f t="shared" si="10"/>
        <v>0359</v>
      </c>
    </row>
    <row r="388" spans="1:6" ht="15" thickBot="1">
      <c r="A388" s="401">
        <v>135</v>
      </c>
      <c r="B388" s="357" t="s">
        <v>652</v>
      </c>
      <c r="C388" s="357"/>
      <c r="D388" s="357" t="s">
        <v>652</v>
      </c>
      <c r="E388" s="343"/>
      <c r="F388" s="401" t="str">
        <f t="shared" si="10"/>
        <v>0360</v>
      </c>
    </row>
    <row r="389" spans="1:6" ht="15" thickBot="1">
      <c r="A389" s="401">
        <v>135</v>
      </c>
      <c r="B389" s="357" t="s">
        <v>653</v>
      </c>
      <c r="C389" s="357"/>
      <c r="D389" s="357" t="s">
        <v>653</v>
      </c>
      <c r="E389" s="343"/>
      <c r="F389" s="401" t="str">
        <f t="shared" si="10"/>
        <v>0361</v>
      </c>
    </row>
    <row r="390" spans="1:6" ht="15" thickBot="1">
      <c r="A390" s="401">
        <v>135</v>
      </c>
      <c r="B390" s="357" t="s">
        <v>654</v>
      </c>
      <c r="C390" s="357"/>
      <c r="D390" s="357" t="s">
        <v>654</v>
      </c>
      <c r="E390" s="343"/>
      <c r="F390" s="401" t="str">
        <f t="shared" si="10"/>
        <v>0362</v>
      </c>
    </row>
    <row r="391" spans="1:6" ht="15" thickBot="1">
      <c r="A391" s="401">
        <v>135</v>
      </c>
      <c r="B391" s="357" t="s">
        <v>655</v>
      </c>
      <c r="C391" s="357"/>
      <c r="D391" s="357" t="s">
        <v>655</v>
      </c>
      <c r="E391" s="343"/>
      <c r="F391" s="401" t="str">
        <f t="shared" si="10"/>
        <v>0363</v>
      </c>
    </row>
    <row r="392" spans="1:6" ht="15" thickBot="1">
      <c r="A392" s="401">
        <v>135</v>
      </c>
      <c r="B392" s="357" t="s">
        <v>656</v>
      </c>
      <c r="C392" s="357"/>
      <c r="D392" s="357" t="s">
        <v>656</v>
      </c>
      <c r="E392" s="343"/>
      <c r="F392" s="401" t="str">
        <f t="shared" si="10"/>
        <v>0364</v>
      </c>
    </row>
    <row r="393" spans="1:6" ht="15" thickBot="1">
      <c r="A393">
        <v>135</v>
      </c>
      <c r="B393" s="357" t="s">
        <v>657</v>
      </c>
      <c r="C393" s="357"/>
      <c r="D393" s="357" t="s">
        <v>657</v>
      </c>
      <c r="E393" s="343"/>
      <c r="F393" s="401" t="str">
        <f t="shared" si="10"/>
        <v>0365</v>
      </c>
    </row>
    <row r="394" spans="1:6" ht="15" thickBot="1">
      <c r="A394">
        <v>135</v>
      </c>
      <c r="B394" s="357" t="s">
        <v>658</v>
      </c>
      <c r="C394" s="357"/>
      <c r="D394" s="357" t="s">
        <v>658</v>
      </c>
      <c r="E394" s="343"/>
      <c r="F394" s="401" t="str">
        <f t="shared" si="10"/>
        <v>0366</v>
      </c>
    </row>
    <row r="395" spans="1:6" ht="15" thickBot="1">
      <c r="A395">
        <v>135</v>
      </c>
      <c r="B395" s="357" t="s">
        <v>659</v>
      </c>
      <c r="C395" s="357"/>
      <c r="D395" s="357" t="s">
        <v>659</v>
      </c>
      <c r="E395" s="343"/>
      <c r="F395" s="401" t="str">
        <f t="shared" si="10"/>
        <v>0367</v>
      </c>
    </row>
    <row r="396" spans="1:6" ht="15" thickBot="1">
      <c r="A396" s="401">
        <v>135</v>
      </c>
      <c r="B396" s="357" t="s">
        <v>660</v>
      </c>
      <c r="C396" s="357"/>
      <c r="D396" s="357" t="s">
        <v>660</v>
      </c>
      <c r="E396" s="343"/>
      <c r="F396" s="401" t="str">
        <f t="shared" si="10"/>
        <v>0368</v>
      </c>
    </row>
    <row r="397" spans="1:6" ht="15" thickBot="1">
      <c r="A397" s="401">
        <v>135</v>
      </c>
      <c r="B397" s="357" t="s">
        <v>661</v>
      </c>
      <c r="C397" s="357"/>
      <c r="D397" s="357" t="s">
        <v>661</v>
      </c>
      <c r="E397" s="343"/>
      <c r="F397" s="401" t="str">
        <f t="shared" si="10"/>
        <v>0369</v>
      </c>
    </row>
    <row r="398" spans="1:6" ht="15" thickBot="1">
      <c r="A398" s="401">
        <v>135</v>
      </c>
      <c r="B398" s="357" t="s">
        <v>662</v>
      </c>
      <c r="C398" s="357"/>
      <c r="D398" s="357" t="s">
        <v>662</v>
      </c>
      <c r="E398" s="343"/>
      <c r="F398" s="401" t="str">
        <f t="shared" si="10"/>
        <v>0370</v>
      </c>
    </row>
    <row r="399" spans="1:6" ht="15" thickBot="1">
      <c r="A399" s="401">
        <v>135</v>
      </c>
      <c r="B399" s="357" t="s">
        <v>663</v>
      </c>
      <c r="C399" s="357"/>
      <c r="D399" s="357" t="s">
        <v>663</v>
      </c>
      <c r="E399" s="343"/>
      <c r="F399" s="401" t="str">
        <f t="shared" si="10"/>
        <v>0371</v>
      </c>
    </row>
    <row r="400" spans="1:6" ht="15" thickBot="1">
      <c r="A400" s="401">
        <v>135</v>
      </c>
      <c r="B400" s="357" t="s">
        <v>664</v>
      </c>
      <c r="C400" s="357"/>
      <c r="D400" s="357" t="s">
        <v>664</v>
      </c>
      <c r="E400" s="343"/>
      <c r="F400" s="401" t="str">
        <f t="shared" si="10"/>
        <v>0372</v>
      </c>
    </row>
    <row r="401" spans="1:6" ht="15" thickBot="1">
      <c r="A401" s="401">
        <v>135</v>
      </c>
      <c r="B401" s="357" t="s">
        <v>665</v>
      </c>
      <c r="C401" s="357"/>
      <c r="D401" s="357" t="s">
        <v>665</v>
      </c>
      <c r="E401" s="343"/>
      <c r="F401" s="401" t="str">
        <f t="shared" si="10"/>
        <v>0373</v>
      </c>
    </row>
    <row r="402" spans="1:6" ht="15" thickBot="1">
      <c r="A402" s="401">
        <v>135</v>
      </c>
      <c r="B402" s="357" t="s">
        <v>666</v>
      </c>
      <c r="C402" s="357"/>
      <c r="D402" s="357" t="s">
        <v>666</v>
      </c>
      <c r="E402" s="343"/>
      <c r="F402" s="401" t="str">
        <f t="shared" si="10"/>
        <v>0374</v>
      </c>
    </row>
    <row r="403" spans="1:6" ht="15" thickBot="1">
      <c r="A403" s="401">
        <v>135</v>
      </c>
      <c r="B403" s="357" t="s">
        <v>667</v>
      </c>
      <c r="C403" s="357"/>
      <c r="D403" s="357" t="s">
        <v>667</v>
      </c>
      <c r="E403" s="343"/>
      <c r="F403" s="401" t="str">
        <f t="shared" si="10"/>
        <v>0375</v>
      </c>
    </row>
    <row r="404" spans="1:6" ht="15" thickBot="1">
      <c r="A404" s="401">
        <v>135</v>
      </c>
      <c r="B404" s="357" t="s">
        <v>668</v>
      </c>
      <c r="C404" s="357"/>
      <c r="D404" s="357" t="s">
        <v>668</v>
      </c>
      <c r="E404" s="343"/>
      <c r="F404" s="401" t="str">
        <f t="shared" si="10"/>
        <v>0376</v>
      </c>
    </row>
    <row r="405" spans="1:6" ht="15" thickBot="1">
      <c r="A405" s="401">
        <v>136</v>
      </c>
      <c r="B405" s="357" t="s">
        <v>669</v>
      </c>
      <c r="C405" s="357"/>
      <c r="D405" s="357" t="s">
        <v>669</v>
      </c>
      <c r="E405" s="343"/>
      <c r="F405" s="401" t="str">
        <f t="shared" si="10"/>
        <v>0377</v>
      </c>
    </row>
    <row r="406" spans="1:6" ht="15" thickBot="1">
      <c r="A406" s="401">
        <v>136</v>
      </c>
      <c r="B406" s="357" t="s">
        <v>670</v>
      </c>
      <c r="C406" s="357"/>
      <c r="D406" s="357" t="s">
        <v>670</v>
      </c>
      <c r="E406" s="343"/>
      <c r="F406" s="401" t="str">
        <f t="shared" si="10"/>
        <v>0378</v>
      </c>
    </row>
    <row r="407" spans="1:6" ht="15" thickBot="1">
      <c r="A407" s="401">
        <v>136</v>
      </c>
      <c r="B407" s="357" t="s">
        <v>671</v>
      </c>
      <c r="C407" s="357"/>
      <c r="D407" s="357" t="s">
        <v>671</v>
      </c>
      <c r="E407" s="343"/>
      <c r="F407" s="401" t="str">
        <f t="shared" si="10"/>
        <v>0379</v>
      </c>
    </row>
    <row r="408" spans="1:6" ht="15" thickBot="1">
      <c r="A408" s="401">
        <v>136</v>
      </c>
      <c r="B408" s="357" t="s">
        <v>672</v>
      </c>
      <c r="C408" s="357"/>
      <c r="D408" s="357" t="s">
        <v>672</v>
      </c>
      <c r="E408" s="343"/>
      <c r="F408" s="401" t="str">
        <f t="shared" si="10"/>
        <v>0380</v>
      </c>
    </row>
    <row r="409" spans="1:6" ht="15" thickBot="1">
      <c r="A409" s="401">
        <v>136</v>
      </c>
      <c r="B409" s="357" t="s">
        <v>673</v>
      </c>
      <c r="C409" s="357"/>
      <c r="D409" s="357" t="s">
        <v>673</v>
      </c>
      <c r="E409" s="343"/>
      <c r="F409" s="401" t="str">
        <f t="shared" si="10"/>
        <v>0381</v>
      </c>
    </row>
    <row r="410" spans="1:6" ht="15" thickBot="1">
      <c r="A410" s="401">
        <v>136</v>
      </c>
      <c r="B410" s="357" t="s">
        <v>674</v>
      </c>
      <c r="C410" s="357"/>
      <c r="D410" s="357" t="s">
        <v>674</v>
      </c>
      <c r="E410" s="343"/>
      <c r="F410" s="401" t="str">
        <f t="shared" si="10"/>
        <v>0382</v>
      </c>
    </row>
    <row r="411" spans="1:6" ht="15" thickBot="1">
      <c r="A411" s="401">
        <v>136</v>
      </c>
      <c r="B411" s="357" t="s">
        <v>675</v>
      </c>
      <c r="C411" s="357"/>
      <c r="D411" s="357" t="s">
        <v>675</v>
      </c>
      <c r="E411" s="343"/>
      <c r="F411" s="401" t="str">
        <f t="shared" si="10"/>
        <v>0383</v>
      </c>
    </row>
    <row r="412" spans="1:6" ht="15" thickBot="1">
      <c r="A412" s="401">
        <v>136</v>
      </c>
      <c r="B412" s="357" t="s">
        <v>676</v>
      </c>
      <c r="C412" s="357"/>
      <c r="D412" s="357" t="s">
        <v>676</v>
      </c>
      <c r="E412" s="343"/>
      <c r="F412" s="401" t="str">
        <f t="shared" si="10"/>
        <v>0384</v>
      </c>
    </row>
    <row r="413" spans="1:6" ht="15" thickBot="1">
      <c r="A413" s="401">
        <v>136</v>
      </c>
      <c r="B413" s="357" t="s">
        <v>677</v>
      </c>
      <c r="C413" s="357"/>
      <c r="D413" s="357" t="s">
        <v>677</v>
      </c>
      <c r="E413" s="343"/>
      <c r="F413" s="401" t="str">
        <f t="shared" si="10"/>
        <v>0385</v>
      </c>
    </row>
    <row r="414" spans="1:6" ht="15" thickBot="1">
      <c r="A414" s="401">
        <v>136</v>
      </c>
      <c r="B414" s="357" t="s">
        <v>678</v>
      </c>
      <c r="C414" s="357"/>
      <c r="D414" s="357" t="s">
        <v>678</v>
      </c>
      <c r="E414" s="343"/>
      <c r="F414" s="401" t="str">
        <f t="shared" si="10"/>
        <v>0386</v>
      </c>
    </row>
    <row r="415" spans="1:6" ht="15" thickBot="1">
      <c r="A415" s="401">
        <v>136</v>
      </c>
      <c r="B415" s="357" t="s">
        <v>679</v>
      </c>
      <c r="C415" s="357"/>
      <c r="D415" s="357" t="s">
        <v>679</v>
      </c>
      <c r="E415" s="343"/>
      <c r="F415" s="401" t="str">
        <f t="shared" si="10"/>
        <v>0387</v>
      </c>
    </row>
    <row r="416" spans="1:6" ht="15" thickBot="1">
      <c r="A416" s="401">
        <v>136</v>
      </c>
      <c r="B416" s="357" t="s">
        <v>680</v>
      </c>
      <c r="C416" s="357"/>
      <c r="D416" s="357" t="s">
        <v>680</v>
      </c>
      <c r="E416" s="343"/>
      <c r="F416" s="401" t="str">
        <f t="shared" si="10"/>
        <v>0388</v>
      </c>
    </row>
    <row r="417" spans="1:6" ht="15" thickBot="1">
      <c r="A417" s="401">
        <v>136</v>
      </c>
      <c r="B417" s="357" t="s">
        <v>681</v>
      </c>
      <c r="C417" s="357"/>
      <c r="D417" s="357" t="s">
        <v>681</v>
      </c>
      <c r="E417" s="343"/>
      <c r="F417" s="401" t="str">
        <f t="shared" si="10"/>
        <v>0389</v>
      </c>
    </row>
    <row r="418" spans="1:6" ht="15" thickBot="1">
      <c r="A418" s="401">
        <v>136</v>
      </c>
      <c r="B418" s="357" t="s">
        <v>682</v>
      </c>
      <c r="C418" s="357"/>
      <c r="D418" s="357" t="s">
        <v>682</v>
      </c>
      <c r="E418" s="343"/>
      <c r="F418" s="401" t="str">
        <f t="shared" si="10"/>
        <v>0390</v>
      </c>
    </row>
    <row r="419" spans="1:6" ht="15" thickBot="1">
      <c r="A419" s="401">
        <v>136</v>
      </c>
      <c r="B419" s="357" t="s">
        <v>683</v>
      </c>
      <c r="C419" s="357"/>
      <c r="D419" s="357" t="s">
        <v>683</v>
      </c>
      <c r="E419" s="343"/>
      <c r="F419" s="401" t="str">
        <f t="shared" si="10"/>
        <v>0391</v>
      </c>
    </row>
    <row r="420" spans="1:6" ht="15" thickBot="1">
      <c r="A420" s="401">
        <v>136</v>
      </c>
      <c r="B420" s="357" t="s">
        <v>684</v>
      </c>
      <c r="C420" s="357"/>
      <c r="D420" s="357" t="s">
        <v>684</v>
      </c>
      <c r="E420" s="343"/>
      <c r="F420" s="401" t="str">
        <f t="shared" si="10"/>
        <v>0392</v>
      </c>
    </row>
    <row r="421" spans="1:6" ht="15" thickBot="1">
      <c r="A421" s="401">
        <v>136</v>
      </c>
      <c r="B421" s="357" t="s">
        <v>897</v>
      </c>
      <c r="C421" s="357"/>
      <c r="D421" s="357" t="s">
        <v>897</v>
      </c>
      <c r="E421" s="343"/>
      <c r="F421" s="401" t="str">
        <f t="shared" si="10"/>
        <v>0393</v>
      </c>
    </row>
    <row r="422" spans="1:6" ht="15" thickBot="1">
      <c r="A422" s="401">
        <v>136</v>
      </c>
      <c r="B422" s="357" t="s">
        <v>867</v>
      </c>
      <c r="C422" s="357"/>
      <c r="D422" s="357" t="s">
        <v>867</v>
      </c>
      <c r="E422" s="343"/>
      <c r="F422" s="401" t="str">
        <f t="shared" si="10"/>
        <v>0394</v>
      </c>
    </row>
    <row r="423" spans="1:6" ht="15" thickBot="1">
      <c r="A423" s="401">
        <v>136</v>
      </c>
      <c r="B423" s="357" t="s">
        <v>868</v>
      </c>
      <c r="C423" s="357"/>
      <c r="D423" s="357" t="s">
        <v>868</v>
      </c>
      <c r="E423" s="343"/>
      <c r="F423" s="401" t="str">
        <f t="shared" si="10"/>
        <v>0395</v>
      </c>
    </row>
    <row r="424" spans="1:6" ht="15" thickBot="1">
      <c r="A424" s="401">
        <v>136</v>
      </c>
      <c r="B424" s="357" t="s">
        <v>869</v>
      </c>
      <c r="C424" s="357"/>
      <c r="D424" s="357" t="s">
        <v>869</v>
      </c>
      <c r="E424" s="343"/>
      <c r="F424" s="401" t="str">
        <f t="shared" si="10"/>
        <v>0396</v>
      </c>
    </row>
    <row r="425" spans="1:6" ht="15" thickBot="1">
      <c r="A425" s="401">
        <v>136</v>
      </c>
      <c r="B425" s="357" t="s">
        <v>870</v>
      </c>
      <c r="C425" s="357"/>
      <c r="D425" s="357" t="s">
        <v>870</v>
      </c>
      <c r="E425" s="343"/>
      <c r="F425" s="401" t="str">
        <f t="shared" si="10"/>
        <v>0397</v>
      </c>
    </row>
    <row r="426" spans="1:6" ht="15" thickBot="1">
      <c r="A426" s="401">
        <v>136</v>
      </c>
      <c r="B426" s="357" t="s">
        <v>871</v>
      </c>
      <c r="C426" s="357"/>
      <c r="D426" s="357" t="s">
        <v>871</v>
      </c>
      <c r="E426" s="343"/>
      <c r="F426" s="401" t="str">
        <f t="shared" si="10"/>
        <v>0398</v>
      </c>
    </row>
    <row r="427" spans="1:6" ht="15" thickBot="1">
      <c r="A427" s="401">
        <v>136</v>
      </c>
      <c r="B427" s="357" t="s">
        <v>872</v>
      </c>
      <c r="C427" s="357"/>
      <c r="D427" s="357" t="s">
        <v>872</v>
      </c>
      <c r="E427" s="343"/>
      <c r="F427" s="401" t="str">
        <f t="shared" si="10"/>
        <v>0399</v>
      </c>
    </row>
    <row r="428" spans="1:6" ht="15" thickBot="1">
      <c r="A428" s="401">
        <v>136</v>
      </c>
      <c r="B428" s="357" t="s">
        <v>873</v>
      </c>
      <c r="C428" s="357"/>
      <c r="D428" s="357" t="s">
        <v>873</v>
      </c>
      <c r="E428" s="343"/>
      <c r="F428" s="401" t="str">
        <f t="shared" si="10"/>
        <v>0400</v>
      </c>
    </row>
    <row r="429" spans="1:6" ht="15" thickBot="1">
      <c r="A429" s="401">
        <v>136</v>
      </c>
      <c r="B429" s="357" t="s">
        <v>874</v>
      </c>
      <c r="C429" s="357"/>
      <c r="D429" s="357" t="s">
        <v>874</v>
      </c>
      <c r="E429" s="343"/>
      <c r="F429" s="401" t="str">
        <f t="shared" si="10"/>
        <v>0401</v>
      </c>
    </row>
    <row r="430" spans="1:6" ht="15" thickBot="1">
      <c r="A430" s="401">
        <v>136</v>
      </c>
      <c r="B430" s="357" t="s">
        <v>875</v>
      </c>
      <c r="C430" s="357"/>
      <c r="D430" s="357" t="s">
        <v>875</v>
      </c>
      <c r="E430" s="343"/>
      <c r="F430" s="401" t="str">
        <f t="shared" si="10"/>
        <v>0402</v>
      </c>
    </row>
    <row r="431" spans="1:6" ht="15" thickBot="1">
      <c r="A431" s="401">
        <v>136</v>
      </c>
      <c r="B431" s="357" t="s">
        <v>876</v>
      </c>
      <c r="C431" s="357"/>
      <c r="D431" s="357" t="s">
        <v>876</v>
      </c>
      <c r="E431" s="343"/>
      <c r="F431" s="401" t="str">
        <f t="shared" si="10"/>
        <v>0403</v>
      </c>
    </row>
    <row r="432" spans="1:6" ht="15" thickBot="1">
      <c r="A432" s="401">
        <v>136</v>
      </c>
      <c r="B432" s="357" t="s">
        <v>877</v>
      </c>
      <c r="C432" s="357"/>
      <c r="D432" s="357" t="s">
        <v>877</v>
      </c>
      <c r="E432" s="343"/>
      <c r="F432" s="401" t="str">
        <f t="shared" si="10"/>
        <v>0404</v>
      </c>
    </row>
    <row r="433" spans="1:6" ht="15" thickBot="1">
      <c r="A433" s="401">
        <v>136</v>
      </c>
      <c r="B433" s="357" t="s">
        <v>878</v>
      </c>
      <c r="C433" s="357"/>
      <c r="D433" s="357" t="s">
        <v>878</v>
      </c>
      <c r="E433" s="343"/>
      <c r="F433" s="401" t="str">
        <f t="shared" si="10"/>
        <v>0405</v>
      </c>
    </row>
    <row r="434" spans="1:6" ht="15" thickBot="1">
      <c r="A434" s="401">
        <v>136</v>
      </c>
      <c r="B434" s="357" t="s">
        <v>879</v>
      </c>
      <c r="C434" s="357"/>
      <c r="D434" s="357" t="s">
        <v>879</v>
      </c>
      <c r="E434" s="343"/>
      <c r="F434" s="401" t="str">
        <f t="shared" si="10"/>
        <v>0406</v>
      </c>
    </row>
    <row r="435" spans="1:6" ht="15" thickBot="1">
      <c r="A435" s="401">
        <v>136</v>
      </c>
      <c r="B435" s="357" t="s">
        <v>880</v>
      </c>
      <c r="C435" s="357"/>
      <c r="D435" s="357" t="s">
        <v>880</v>
      </c>
      <c r="E435" s="343"/>
      <c r="F435" s="401" t="str">
        <f t="shared" si="10"/>
        <v>0407</v>
      </c>
    </row>
    <row r="436" spans="1:6" ht="15" thickBot="1">
      <c r="A436" s="401">
        <v>136</v>
      </c>
      <c r="B436" s="357" t="s">
        <v>881</v>
      </c>
      <c r="C436" s="357"/>
      <c r="D436" s="357" t="s">
        <v>881</v>
      </c>
      <c r="E436" s="343"/>
      <c r="F436" s="401" t="str">
        <f t="shared" si="10"/>
        <v>0408</v>
      </c>
    </row>
    <row r="437" spans="1:6" ht="15" thickBot="1">
      <c r="A437" s="401">
        <v>136</v>
      </c>
      <c r="B437" s="357" t="s">
        <v>882</v>
      </c>
      <c r="C437" s="357"/>
      <c r="D437" s="357" t="s">
        <v>882</v>
      </c>
      <c r="E437" s="343"/>
      <c r="F437" s="401" t="str">
        <f t="shared" si="10"/>
        <v>0409</v>
      </c>
    </row>
    <row r="438" spans="1:6" ht="15" thickBot="1">
      <c r="A438" s="401">
        <v>136</v>
      </c>
      <c r="B438" s="357" t="s">
        <v>883</v>
      </c>
      <c r="C438" s="357"/>
      <c r="D438" s="357" t="s">
        <v>883</v>
      </c>
      <c r="E438" s="343"/>
      <c r="F438" s="401" t="str">
        <f t="shared" si="10"/>
        <v>0410</v>
      </c>
    </row>
    <row r="439" spans="1:6" ht="15" thickBot="1">
      <c r="A439" s="401">
        <v>136</v>
      </c>
      <c r="B439" s="357" t="s">
        <v>884</v>
      </c>
      <c r="C439" s="357"/>
      <c r="D439" s="357" t="s">
        <v>884</v>
      </c>
      <c r="E439" s="343"/>
      <c r="F439" s="401" t="str">
        <f t="shared" si="10"/>
        <v>0411</v>
      </c>
    </row>
    <row r="440" spans="1:6">
      <c r="A440" s="401">
        <v>136</v>
      </c>
      <c r="B440" s="357" t="s">
        <v>885</v>
      </c>
      <c r="C440" s="357"/>
      <c r="D440" s="357" t="s">
        <v>885</v>
      </c>
      <c r="E440" s="343"/>
      <c r="F440" s="401" t="str">
        <f t="shared" si="10"/>
        <v>0412</v>
      </c>
    </row>
    <row r="441" spans="1:6" ht="15" thickBot="1">
      <c r="A441">
        <v>136</v>
      </c>
      <c r="B441" s="343" t="s">
        <v>886</v>
      </c>
      <c r="C441" s="343"/>
      <c r="D441" s="343" t="s">
        <v>886</v>
      </c>
      <c r="E441" s="343"/>
      <c r="F441" s="401" t="str">
        <f t="shared" si="10"/>
        <v>0413</v>
      </c>
    </row>
    <row r="442" spans="1:6" ht="15" thickBot="1">
      <c r="A442">
        <v>136</v>
      </c>
      <c r="B442" s="357" t="s">
        <v>887</v>
      </c>
      <c r="C442" s="357"/>
      <c r="D442" s="357" t="s">
        <v>887</v>
      </c>
      <c r="E442" s="343"/>
      <c r="F442" s="401" t="str">
        <f t="shared" si="10"/>
        <v>0414</v>
      </c>
    </row>
    <row r="443" spans="1:6" ht="15" thickBot="1">
      <c r="A443" s="401">
        <v>136</v>
      </c>
      <c r="B443" s="357" t="s">
        <v>888</v>
      </c>
      <c r="C443" s="357"/>
      <c r="D443" s="357" t="s">
        <v>888</v>
      </c>
      <c r="E443" s="343"/>
      <c r="F443" s="401" t="str">
        <f t="shared" si="10"/>
        <v>0415</v>
      </c>
    </row>
    <row r="444" spans="1:6" ht="15" thickBot="1">
      <c r="A444" s="401">
        <v>136</v>
      </c>
      <c r="B444" s="357" t="s">
        <v>889</v>
      </c>
      <c r="C444" s="357"/>
      <c r="D444" s="357" t="s">
        <v>889</v>
      </c>
      <c r="E444" s="343"/>
      <c r="F444" s="401" t="str">
        <f t="shared" si="10"/>
        <v>0416</v>
      </c>
    </row>
    <row r="445" spans="1:6" ht="15" thickBot="1">
      <c r="A445" s="401">
        <v>136</v>
      </c>
      <c r="B445" s="357" t="s">
        <v>890</v>
      </c>
      <c r="C445" s="357"/>
      <c r="D445" s="357" t="s">
        <v>890</v>
      </c>
      <c r="E445" s="343"/>
      <c r="F445" s="401" t="str">
        <f t="shared" si="10"/>
        <v>0417</v>
      </c>
    </row>
    <row r="446" spans="1:6" ht="15" thickBot="1">
      <c r="A446" s="401">
        <v>136</v>
      </c>
      <c r="B446" s="357" t="s">
        <v>891</v>
      </c>
      <c r="C446" s="357"/>
      <c r="D446" s="357" t="s">
        <v>891</v>
      </c>
      <c r="E446" s="343"/>
      <c r="F446" s="401" t="str">
        <f t="shared" si="10"/>
        <v>0418</v>
      </c>
    </row>
    <row r="447" spans="1:6" ht="15" thickBot="1">
      <c r="A447" s="401">
        <v>136</v>
      </c>
      <c r="B447" s="357" t="s">
        <v>892</v>
      </c>
      <c r="C447" s="357"/>
      <c r="D447" s="357" t="s">
        <v>892</v>
      </c>
      <c r="E447" s="343"/>
      <c r="F447" s="401" t="str">
        <f t="shared" si="10"/>
        <v>0419</v>
      </c>
    </row>
    <row r="448" spans="1:6" ht="15" thickBot="1">
      <c r="A448" s="401">
        <v>136</v>
      </c>
      <c r="B448" s="357" t="s">
        <v>893</v>
      </c>
      <c r="C448" s="357"/>
      <c r="D448" s="357" t="s">
        <v>893</v>
      </c>
      <c r="E448" s="343"/>
      <c r="F448" s="401" t="str">
        <f t="shared" si="10"/>
        <v>0420</v>
      </c>
    </row>
    <row r="449" spans="1:6" ht="15" thickBot="1">
      <c r="A449" s="401">
        <v>136</v>
      </c>
      <c r="B449" s="357" t="s">
        <v>894</v>
      </c>
      <c r="C449" s="357"/>
      <c r="D449" s="357" t="s">
        <v>894</v>
      </c>
      <c r="E449" s="343"/>
      <c r="F449" s="401" t="str">
        <f t="shared" ref="F449:F512" si="11">RIGHT(D449, LEN(D449)-6)</f>
        <v>0421</v>
      </c>
    </row>
    <row r="450" spans="1:6" ht="15" thickBot="1">
      <c r="A450" s="401">
        <v>136</v>
      </c>
      <c r="B450" s="357" t="s">
        <v>895</v>
      </c>
      <c r="C450" s="357"/>
      <c r="D450" s="357" t="s">
        <v>895</v>
      </c>
      <c r="E450" s="343"/>
      <c r="F450" s="401" t="str">
        <f t="shared" si="11"/>
        <v>0422</v>
      </c>
    </row>
    <row r="451" spans="1:6" ht="15" thickBot="1">
      <c r="A451" s="401">
        <v>136</v>
      </c>
      <c r="B451" s="357" t="s">
        <v>896</v>
      </c>
      <c r="C451" s="357"/>
      <c r="D451" s="357" t="s">
        <v>896</v>
      </c>
      <c r="E451" s="343"/>
      <c r="F451" s="401" t="str">
        <f t="shared" si="11"/>
        <v>0423</v>
      </c>
    </row>
    <row r="452" spans="1:6" ht="15" thickBot="1">
      <c r="A452" s="401">
        <v>137</v>
      </c>
      <c r="B452" s="357" t="s">
        <v>904</v>
      </c>
      <c r="C452" s="357"/>
      <c r="D452" s="357" t="s">
        <v>904</v>
      </c>
      <c r="E452" s="343"/>
      <c r="F452" s="401" t="str">
        <f t="shared" si="11"/>
        <v>0424</v>
      </c>
    </row>
    <row r="453" spans="1:6" ht="15" thickBot="1">
      <c r="A453" s="401">
        <v>137</v>
      </c>
      <c r="B453" s="357" t="s">
        <v>905</v>
      </c>
      <c r="C453" s="357"/>
      <c r="D453" s="357" t="s">
        <v>905</v>
      </c>
      <c r="E453" s="343"/>
      <c r="F453" s="401" t="str">
        <f t="shared" si="11"/>
        <v>0425</v>
      </c>
    </row>
    <row r="454" spans="1:6" ht="15" thickBot="1">
      <c r="A454" s="401">
        <v>137</v>
      </c>
      <c r="B454" s="357" t="s">
        <v>906</v>
      </c>
      <c r="C454" s="357"/>
      <c r="D454" s="357" t="s">
        <v>906</v>
      </c>
      <c r="E454" s="343"/>
      <c r="F454" s="401" t="str">
        <f t="shared" si="11"/>
        <v>0426</v>
      </c>
    </row>
    <row r="455" spans="1:6" ht="15" thickBot="1">
      <c r="A455" s="401">
        <v>137</v>
      </c>
      <c r="B455" s="357" t="s">
        <v>907</v>
      </c>
      <c r="C455" s="357"/>
      <c r="D455" s="357" t="s">
        <v>907</v>
      </c>
      <c r="E455" s="343"/>
      <c r="F455" s="401" t="str">
        <f t="shared" si="11"/>
        <v>0427</v>
      </c>
    </row>
    <row r="456" spans="1:6" ht="15" thickBot="1">
      <c r="A456" s="401">
        <v>137</v>
      </c>
      <c r="B456" s="356" t="s">
        <v>908</v>
      </c>
      <c r="C456" s="356"/>
      <c r="D456" s="356" t="s">
        <v>908</v>
      </c>
      <c r="E456" s="343"/>
      <c r="F456" s="401" t="str">
        <f t="shared" si="11"/>
        <v>0428</v>
      </c>
    </row>
    <row r="457" spans="1:6" ht="15" thickBot="1">
      <c r="A457" s="401">
        <v>137</v>
      </c>
      <c r="B457" s="358" t="s">
        <v>909</v>
      </c>
      <c r="C457" s="358"/>
      <c r="D457" s="358" t="s">
        <v>909</v>
      </c>
      <c r="E457" s="343"/>
      <c r="F457" s="401" t="str">
        <f t="shared" si="11"/>
        <v>0429</v>
      </c>
    </row>
    <row r="458" spans="1:6" ht="15" thickBot="1">
      <c r="A458" s="401">
        <v>137</v>
      </c>
      <c r="B458" s="357" t="s">
        <v>910</v>
      </c>
      <c r="C458" s="357"/>
      <c r="D458" s="357" t="s">
        <v>910</v>
      </c>
      <c r="E458" s="343"/>
      <c r="F458" s="401" t="str">
        <f t="shared" si="11"/>
        <v>0430</v>
      </c>
    </row>
    <row r="459" spans="1:6" ht="15" thickBot="1">
      <c r="A459" s="401">
        <v>137</v>
      </c>
      <c r="B459" s="357" t="s">
        <v>911</v>
      </c>
      <c r="C459" s="357"/>
      <c r="D459" s="357" t="s">
        <v>911</v>
      </c>
      <c r="E459" s="343"/>
      <c r="F459" s="401" t="str">
        <f t="shared" si="11"/>
        <v>0431</v>
      </c>
    </row>
    <row r="460" spans="1:6" ht="15" thickBot="1">
      <c r="A460" s="401">
        <v>137</v>
      </c>
      <c r="B460" s="357" t="s">
        <v>912</v>
      </c>
      <c r="C460" s="357"/>
      <c r="D460" s="357" t="s">
        <v>912</v>
      </c>
      <c r="E460" s="343"/>
      <c r="F460" s="401" t="str">
        <f t="shared" si="11"/>
        <v>0432</v>
      </c>
    </row>
    <row r="461" spans="1:6" ht="15" thickBot="1">
      <c r="A461" s="401">
        <v>137</v>
      </c>
      <c r="B461" s="357" t="s">
        <v>913</v>
      </c>
      <c r="C461" s="357"/>
      <c r="D461" s="357" t="s">
        <v>913</v>
      </c>
      <c r="E461" s="343"/>
      <c r="F461" s="401" t="str">
        <f t="shared" si="11"/>
        <v>0433</v>
      </c>
    </row>
    <row r="462" spans="1:6" ht="15" thickBot="1">
      <c r="A462" s="401">
        <v>137</v>
      </c>
      <c r="B462" s="357" t="s">
        <v>914</v>
      </c>
      <c r="C462" s="357"/>
      <c r="D462" s="357" t="s">
        <v>914</v>
      </c>
      <c r="E462" s="343"/>
      <c r="F462" s="401" t="str">
        <f t="shared" si="11"/>
        <v>0434</v>
      </c>
    </row>
    <row r="463" spans="1:6" ht="15" thickBot="1">
      <c r="A463" s="401">
        <v>137</v>
      </c>
      <c r="B463" s="357" t="s">
        <v>915</v>
      </c>
      <c r="C463" s="357"/>
      <c r="D463" s="357" t="s">
        <v>915</v>
      </c>
      <c r="E463" s="343"/>
      <c r="F463" s="401" t="str">
        <f t="shared" si="11"/>
        <v>0435</v>
      </c>
    </row>
    <row r="464" spans="1:6" ht="15" thickBot="1">
      <c r="A464" s="401">
        <v>137</v>
      </c>
      <c r="B464" s="357" t="s">
        <v>916</v>
      </c>
      <c r="C464" s="357"/>
      <c r="D464" s="357" t="s">
        <v>916</v>
      </c>
      <c r="E464" s="343"/>
      <c r="F464" s="401" t="str">
        <f t="shared" si="11"/>
        <v>0436</v>
      </c>
    </row>
    <row r="465" spans="1:6" ht="15" thickBot="1">
      <c r="A465" s="401">
        <v>137</v>
      </c>
      <c r="B465" s="357" t="s">
        <v>917</v>
      </c>
      <c r="C465" s="357"/>
      <c r="D465" s="357" t="s">
        <v>917</v>
      </c>
      <c r="E465" s="343"/>
      <c r="F465" s="401" t="str">
        <f t="shared" si="11"/>
        <v>0437</v>
      </c>
    </row>
    <row r="466" spans="1:6" ht="15" thickBot="1">
      <c r="A466" s="401">
        <v>137</v>
      </c>
      <c r="B466" s="357" t="s">
        <v>918</v>
      </c>
      <c r="C466" s="357"/>
      <c r="D466" s="357" t="s">
        <v>918</v>
      </c>
      <c r="E466" s="343"/>
      <c r="F466" s="401" t="str">
        <f t="shared" si="11"/>
        <v>0438</v>
      </c>
    </row>
    <row r="467" spans="1:6" ht="15" thickBot="1">
      <c r="A467" s="401">
        <v>137</v>
      </c>
      <c r="B467" s="357" t="s">
        <v>919</v>
      </c>
      <c r="C467" s="357"/>
      <c r="D467" s="357" t="s">
        <v>919</v>
      </c>
      <c r="E467" s="343"/>
      <c r="F467" s="401" t="str">
        <f t="shared" si="11"/>
        <v>0439</v>
      </c>
    </row>
    <row r="468" spans="1:6" ht="15" thickBot="1">
      <c r="A468" s="401">
        <v>137</v>
      </c>
      <c r="B468" s="357" t="s">
        <v>920</v>
      </c>
      <c r="C468" s="357"/>
      <c r="D468" s="357" t="s">
        <v>920</v>
      </c>
      <c r="E468" s="343"/>
      <c r="F468" s="401" t="str">
        <f t="shared" si="11"/>
        <v>0440</v>
      </c>
    </row>
    <row r="469" spans="1:6" ht="15" thickBot="1">
      <c r="A469" s="401">
        <v>137</v>
      </c>
      <c r="B469" s="357" t="s">
        <v>921</v>
      </c>
      <c r="C469" s="357"/>
      <c r="D469" s="357" t="s">
        <v>921</v>
      </c>
      <c r="E469" s="343"/>
      <c r="F469" s="401" t="str">
        <f t="shared" si="11"/>
        <v>0441</v>
      </c>
    </row>
    <row r="470" spans="1:6" ht="15" thickBot="1">
      <c r="A470" s="401">
        <v>137</v>
      </c>
      <c r="B470" s="357" t="s">
        <v>922</v>
      </c>
      <c r="C470" s="357"/>
      <c r="D470" s="357" t="s">
        <v>922</v>
      </c>
      <c r="E470" s="343"/>
      <c r="F470" s="401" t="str">
        <f t="shared" si="11"/>
        <v>0442</v>
      </c>
    </row>
    <row r="471" spans="1:6" ht="15" thickBot="1">
      <c r="A471" s="401">
        <v>137</v>
      </c>
      <c r="B471" s="357" t="s">
        <v>923</v>
      </c>
      <c r="C471" s="357"/>
      <c r="D471" s="357" t="s">
        <v>923</v>
      </c>
      <c r="E471" s="343"/>
      <c r="F471" s="401" t="str">
        <f t="shared" si="11"/>
        <v>0443</v>
      </c>
    </row>
    <row r="472" spans="1:6" ht="15" thickBot="1">
      <c r="A472" s="401">
        <v>137</v>
      </c>
      <c r="B472" s="357" t="s">
        <v>924</v>
      </c>
      <c r="C472" s="357"/>
      <c r="D472" s="357" t="s">
        <v>924</v>
      </c>
      <c r="E472" s="343"/>
      <c r="F472" s="401" t="str">
        <f t="shared" si="11"/>
        <v>0444</v>
      </c>
    </row>
    <row r="473" spans="1:6" ht="15" thickBot="1">
      <c r="A473" s="401">
        <v>137</v>
      </c>
      <c r="B473" s="357" t="s">
        <v>925</v>
      </c>
      <c r="C473" s="357"/>
      <c r="D473" s="357" t="s">
        <v>925</v>
      </c>
      <c r="E473" s="343"/>
      <c r="F473" s="401" t="str">
        <f t="shared" si="11"/>
        <v>0445</v>
      </c>
    </row>
    <row r="474" spans="1:6" ht="15" thickBot="1">
      <c r="A474" s="401">
        <v>137</v>
      </c>
      <c r="B474" s="357" t="s">
        <v>926</v>
      </c>
      <c r="C474" s="357"/>
      <c r="D474" s="357" t="s">
        <v>926</v>
      </c>
      <c r="E474" s="343"/>
      <c r="F474" s="401" t="str">
        <f t="shared" si="11"/>
        <v>0446</v>
      </c>
    </row>
    <row r="475" spans="1:6" ht="15" thickBot="1">
      <c r="A475" s="401">
        <v>137</v>
      </c>
      <c r="B475" s="357" t="s">
        <v>927</v>
      </c>
      <c r="C475" s="357"/>
      <c r="D475" s="357" t="s">
        <v>927</v>
      </c>
      <c r="E475" s="343"/>
      <c r="F475" s="401" t="str">
        <f t="shared" si="11"/>
        <v>0447</v>
      </c>
    </row>
    <row r="476" spans="1:6" ht="15" thickBot="1">
      <c r="A476" s="401">
        <v>137</v>
      </c>
      <c r="B476" s="357" t="s">
        <v>928</v>
      </c>
      <c r="C476" s="357"/>
      <c r="D476" s="357" t="s">
        <v>928</v>
      </c>
      <c r="E476" s="343"/>
      <c r="F476" s="401" t="str">
        <f t="shared" si="11"/>
        <v>0448</v>
      </c>
    </row>
    <row r="477" spans="1:6" ht="15" thickBot="1">
      <c r="A477" s="401">
        <v>137</v>
      </c>
      <c r="B477" s="357" t="s">
        <v>929</v>
      </c>
      <c r="C477" s="357"/>
      <c r="D477" s="357" t="s">
        <v>929</v>
      </c>
      <c r="E477" s="343"/>
      <c r="F477" s="401" t="str">
        <f t="shared" si="11"/>
        <v>0449</v>
      </c>
    </row>
    <row r="478" spans="1:6" ht="15" thickBot="1">
      <c r="A478" s="401">
        <v>137</v>
      </c>
      <c r="B478" s="357" t="s">
        <v>930</v>
      </c>
      <c r="C478" s="357"/>
      <c r="D478" s="357" t="s">
        <v>930</v>
      </c>
      <c r="E478" s="343"/>
      <c r="F478" s="401" t="str">
        <f t="shared" si="11"/>
        <v>0450</v>
      </c>
    </row>
    <row r="479" spans="1:6" ht="15" thickBot="1">
      <c r="A479" s="401">
        <v>137</v>
      </c>
      <c r="B479" s="357" t="s">
        <v>931</v>
      </c>
      <c r="C479" s="357"/>
      <c r="D479" s="357" t="s">
        <v>931</v>
      </c>
      <c r="E479" s="343"/>
      <c r="F479" s="401" t="str">
        <f t="shared" si="11"/>
        <v>0451</v>
      </c>
    </row>
    <row r="480" spans="1:6" ht="15" thickBot="1">
      <c r="A480" s="401">
        <v>137</v>
      </c>
      <c r="B480" s="357" t="s">
        <v>932</v>
      </c>
      <c r="C480" s="357"/>
      <c r="D480" s="357" t="s">
        <v>932</v>
      </c>
      <c r="E480" s="343"/>
      <c r="F480" s="401" t="str">
        <f t="shared" si="11"/>
        <v>0452</v>
      </c>
    </row>
    <row r="481" spans="1:6" ht="15" thickBot="1">
      <c r="A481" s="401">
        <v>137</v>
      </c>
      <c r="B481" s="357" t="s">
        <v>933</v>
      </c>
      <c r="C481" s="357"/>
      <c r="D481" s="357" t="s">
        <v>933</v>
      </c>
      <c r="E481" s="343"/>
      <c r="F481" s="401" t="str">
        <f t="shared" si="11"/>
        <v>0453</v>
      </c>
    </row>
    <row r="482" spans="1:6" ht="15" thickBot="1">
      <c r="A482" s="401">
        <v>137</v>
      </c>
      <c r="B482" s="357" t="s">
        <v>934</v>
      </c>
      <c r="C482" s="357"/>
      <c r="D482" s="357" t="s">
        <v>934</v>
      </c>
      <c r="E482" s="343"/>
      <c r="F482" s="401" t="str">
        <f t="shared" si="11"/>
        <v>0454</v>
      </c>
    </row>
    <row r="483" spans="1:6" ht="15" thickBot="1">
      <c r="A483" s="401">
        <v>137</v>
      </c>
      <c r="B483" s="357" t="s">
        <v>935</v>
      </c>
      <c r="C483" s="357"/>
      <c r="D483" s="357" t="s">
        <v>935</v>
      </c>
      <c r="E483" s="343"/>
      <c r="F483" s="401" t="str">
        <f t="shared" si="11"/>
        <v>0455</v>
      </c>
    </row>
    <row r="484" spans="1:6" ht="15" thickBot="1">
      <c r="A484" s="401">
        <v>137</v>
      </c>
      <c r="B484" s="357" t="s">
        <v>936</v>
      </c>
      <c r="C484" s="357"/>
      <c r="D484" s="357" t="s">
        <v>936</v>
      </c>
      <c r="E484" s="343"/>
      <c r="F484" s="401" t="str">
        <f t="shared" si="11"/>
        <v>0456</v>
      </c>
    </row>
    <row r="485" spans="1:6" ht="15" thickBot="1">
      <c r="A485" s="401">
        <v>137</v>
      </c>
      <c r="B485" s="357" t="s">
        <v>973</v>
      </c>
      <c r="C485" s="357"/>
      <c r="D485" s="357" t="s">
        <v>973</v>
      </c>
      <c r="E485" s="343"/>
      <c r="F485" s="401" t="str">
        <f t="shared" si="11"/>
        <v>0457</v>
      </c>
    </row>
    <row r="486" spans="1:6" ht="15" thickBot="1">
      <c r="A486" s="401">
        <v>137</v>
      </c>
      <c r="B486" s="357" t="s">
        <v>974</v>
      </c>
      <c r="C486" s="357"/>
      <c r="D486" s="357" t="s">
        <v>974</v>
      </c>
      <c r="E486" s="343"/>
      <c r="F486" s="401" t="str">
        <f t="shared" si="11"/>
        <v>0458</v>
      </c>
    </row>
    <row r="487" spans="1:6" ht="15" thickBot="1">
      <c r="A487" s="401">
        <v>137</v>
      </c>
      <c r="B487" s="357" t="s">
        <v>975</v>
      </c>
      <c r="C487" s="357"/>
      <c r="D487" s="357" t="s">
        <v>975</v>
      </c>
      <c r="E487" s="343"/>
      <c r="F487" s="401" t="str">
        <f t="shared" si="11"/>
        <v>0459</v>
      </c>
    </row>
    <row r="488" spans="1:6" ht="15" thickBot="1">
      <c r="A488" s="401">
        <v>137</v>
      </c>
      <c r="B488" s="357" t="s">
        <v>976</v>
      </c>
      <c r="C488" s="357"/>
      <c r="D488" s="357" t="s">
        <v>976</v>
      </c>
      <c r="E488" s="343"/>
      <c r="F488" s="401" t="str">
        <f t="shared" si="11"/>
        <v>0460</v>
      </c>
    </row>
    <row r="489" spans="1:6" ht="15" thickBot="1">
      <c r="A489">
        <v>137</v>
      </c>
      <c r="B489" s="357" t="s">
        <v>977</v>
      </c>
      <c r="C489" s="357"/>
      <c r="D489" s="357" t="s">
        <v>977</v>
      </c>
      <c r="E489" s="343"/>
      <c r="F489" s="401" t="str">
        <f t="shared" si="11"/>
        <v>0461</v>
      </c>
    </row>
    <row r="490" spans="1:6" ht="15" thickBot="1">
      <c r="A490">
        <v>137</v>
      </c>
      <c r="B490" s="357" t="s">
        <v>978</v>
      </c>
      <c r="C490" s="357"/>
      <c r="D490" s="357" t="s">
        <v>978</v>
      </c>
      <c r="E490" s="343"/>
      <c r="F490" s="401" t="str">
        <f t="shared" si="11"/>
        <v>0462</v>
      </c>
    </row>
    <row r="491" spans="1:6" ht="15" thickBot="1">
      <c r="A491" s="401">
        <v>137</v>
      </c>
      <c r="B491" s="357" t="s">
        <v>979</v>
      </c>
      <c r="C491" s="357"/>
      <c r="D491" s="357" t="s">
        <v>979</v>
      </c>
      <c r="E491" s="343"/>
      <c r="F491" s="401" t="str">
        <f t="shared" si="11"/>
        <v>0463</v>
      </c>
    </row>
    <row r="492" spans="1:6" ht="15" thickBot="1">
      <c r="A492" s="401">
        <v>137</v>
      </c>
      <c r="B492" s="357" t="s">
        <v>980</v>
      </c>
      <c r="C492" s="357"/>
      <c r="D492" s="357" t="s">
        <v>980</v>
      </c>
      <c r="E492" s="343"/>
      <c r="F492" s="401" t="str">
        <f t="shared" si="11"/>
        <v>0464</v>
      </c>
    </row>
    <row r="493" spans="1:6" ht="15" thickBot="1">
      <c r="A493" s="401">
        <v>137</v>
      </c>
      <c r="B493" s="357" t="s">
        <v>981</v>
      </c>
      <c r="C493" s="357"/>
      <c r="D493" s="357" t="s">
        <v>981</v>
      </c>
      <c r="E493" s="343"/>
      <c r="F493" s="401" t="str">
        <f t="shared" si="11"/>
        <v>0465</v>
      </c>
    </row>
    <row r="494" spans="1:6" ht="15" thickBot="1">
      <c r="A494" s="401">
        <v>137</v>
      </c>
      <c r="B494" s="357" t="s">
        <v>982</v>
      </c>
      <c r="C494" s="357"/>
      <c r="D494" s="357" t="s">
        <v>982</v>
      </c>
      <c r="E494" s="343"/>
      <c r="F494" s="401" t="str">
        <f t="shared" si="11"/>
        <v>0466</v>
      </c>
    </row>
    <row r="495" spans="1:6" ht="15" thickBot="1">
      <c r="A495" s="401">
        <v>137</v>
      </c>
      <c r="B495" s="357" t="s">
        <v>983</v>
      </c>
      <c r="C495" s="357"/>
      <c r="D495" s="357" t="s">
        <v>983</v>
      </c>
      <c r="E495" s="343"/>
      <c r="F495" s="401" t="str">
        <f t="shared" si="11"/>
        <v>0467</v>
      </c>
    </row>
    <row r="496" spans="1:6" ht="15" thickBot="1">
      <c r="A496" s="401">
        <v>137</v>
      </c>
      <c r="B496" s="357" t="s">
        <v>984</v>
      </c>
      <c r="C496" s="357"/>
      <c r="D496" s="357" t="s">
        <v>984</v>
      </c>
      <c r="E496" s="343"/>
      <c r="F496" s="401" t="str">
        <f t="shared" si="11"/>
        <v>0468</v>
      </c>
    </row>
    <row r="497" spans="1:6" ht="15" thickBot="1">
      <c r="A497" s="401">
        <v>137</v>
      </c>
      <c r="B497" s="357" t="s">
        <v>985</v>
      </c>
      <c r="C497" s="357"/>
      <c r="D497" s="357" t="s">
        <v>985</v>
      </c>
      <c r="E497" s="343"/>
      <c r="F497" s="401" t="str">
        <f t="shared" si="11"/>
        <v>0469</v>
      </c>
    </row>
    <row r="498" spans="1:6" ht="15" thickBot="1">
      <c r="A498" s="401">
        <v>137</v>
      </c>
      <c r="B498" s="357" t="s">
        <v>986</v>
      </c>
      <c r="C498" s="357"/>
      <c r="D498" s="357" t="s">
        <v>986</v>
      </c>
      <c r="E498" s="343"/>
      <c r="F498" s="401" t="str">
        <f t="shared" si="11"/>
        <v>0470</v>
      </c>
    </row>
    <row r="499" spans="1:6" ht="15" thickBot="1">
      <c r="A499" s="401">
        <v>138</v>
      </c>
      <c r="B499" s="357" t="s">
        <v>987</v>
      </c>
      <c r="C499" s="357"/>
      <c r="D499" s="357" t="s">
        <v>987</v>
      </c>
      <c r="E499" s="343"/>
      <c r="F499" s="401" t="str">
        <f t="shared" si="11"/>
        <v>0471</v>
      </c>
    </row>
    <row r="500" spans="1:6" ht="15" thickBot="1">
      <c r="A500" s="401">
        <v>138</v>
      </c>
      <c r="B500" s="357" t="s">
        <v>988</v>
      </c>
      <c r="C500" s="357"/>
      <c r="D500" s="357" t="s">
        <v>988</v>
      </c>
      <c r="E500" s="343"/>
      <c r="F500" s="401" t="str">
        <f t="shared" si="11"/>
        <v>0472</v>
      </c>
    </row>
    <row r="501" spans="1:6" ht="15" thickBot="1">
      <c r="A501" s="401">
        <v>138</v>
      </c>
      <c r="B501" s="357" t="s">
        <v>989</v>
      </c>
      <c r="C501" s="357"/>
      <c r="D501" s="357" t="s">
        <v>989</v>
      </c>
      <c r="E501" s="343"/>
      <c r="F501" s="401" t="str">
        <f t="shared" si="11"/>
        <v>0473</v>
      </c>
    </row>
    <row r="502" spans="1:6" ht="15" thickBot="1">
      <c r="A502" s="401">
        <v>138</v>
      </c>
      <c r="B502" s="357" t="s">
        <v>990</v>
      </c>
      <c r="C502" s="357"/>
      <c r="D502" s="357" t="s">
        <v>990</v>
      </c>
      <c r="E502" s="343"/>
      <c r="F502" s="401" t="str">
        <f t="shared" si="11"/>
        <v>0474</v>
      </c>
    </row>
    <row r="503" spans="1:6" ht="15" thickBot="1">
      <c r="A503" s="401">
        <v>138</v>
      </c>
      <c r="B503" s="357" t="s">
        <v>991</v>
      </c>
      <c r="C503" s="357"/>
      <c r="D503" s="357" t="s">
        <v>991</v>
      </c>
      <c r="E503" s="343"/>
      <c r="F503" s="401" t="str">
        <f t="shared" si="11"/>
        <v>0475</v>
      </c>
    </row>
    <row r="504" spans="1:6" ht="15" thickBot="1">
      <c r="A504" s="401">
        <v>138</v>
      </c>
      <c r="B504" s="357" t="s">
        <v>992</v>
      </c>
      <c r="C504" s="357"/>
      <c r="D504" s="357" t="s">
        <v>992</v>
      </c>
      <c r="E504" s="343"/>
      <c r="F504" s="401" t="str">
        <f t="shared" si="11"/>
        <v>0476</v>
      </c>
    </row>
    <row r="505" spans="1:6" ht="15" thickBot="1">
      <c r="A505" s="401">
        <v>138</v>
      </c>
      <c r="B505" s="357" t="s">
        <v>993</v>
      </c>
      <c r="C505" s="357"/>
      <c r="D505" s="357" t="s">
        <v>993</v>
      </c>
      <c r="E505" s="343"/>
      <c r="F505" s="401" t="str">
        <f t="shared" si="11"/>
        <v>0477</v>
      </c>
    </row>
    <row r="506" spans="1:6" ht="15" thickBot="1">
      <c r="A506" s="401">
        <v>138</v>
      </c>
      <c r="B506" s="357" t="s">
        <v>994</v>
      </c>
      <c r="C506" s="357"/>
      <c r="D506" s="357" t="s">
        <v>994</v>
      </c>
      <c r="E506" s="343"/>
      <c r="F506" s="401" t="str">
        <f t="shared" si="11"/>
        <v>0478</v>
      </c>
    </row>
    <row r="507" spans="1:6" ht="15" thickBot="1">
      <c r="A507" s="401">
        <v>138</v>
      </c>
      <c r="B507" s="358" t="s">
        <v>996</v>
      </c>
      <c r="C507" s="358"/>
      <c r="D507" s="358" t="s">
        <v>996</v>
      </c>
      <c r="E507" s="343"/>
      <c r="F507" s="401" t="str">
        <f t="shared" si="11"/>
        <v>0480</v>
      </c>
    </row>
    <row r="508" spans="1:6" ht="15" thickBot="1">
      <c r="A508" s="401">
        <v>138</v>
      </c>
      <c r="B508" s="358" t="s">
        <v>997</v>
      </c>
      <c r="C508" s="358"/>
      <c r="D508" s="358" t="s">
        <v>997</v>
      </c>
      <c r="E508" s="343"/>
      <c r="F508" s="401" t="str">
        <f t="shared" si="11"/>
        <v>0481</v>
      </c>
    </row>
    <row r="509" spans="1:6" ht="15" thickBot="1">
      <c r="A509" s="401">
        <v>138</v>
      </c>
      <c r="B509" s="358" t="s">
        <v>998</v>
      </c>
      <c r="C509" s="358"/>
      <c r="D509" s="358" t="s">
        <v>998</v>
      </c>
      <c r="E509" s="343"/>
      <c r="F509" s="401" t="str">
        <f t="shared" si="11"/>
        <v>0482</v>
      </c>
    </row>
    <row r="510" spans="1:6" ht="15" thickBot="1">
      <c r="A510" s="401">
        <v>138</v>
      </c>
      <c r="B510" s="358" t="s">
        <v>999</v>
      </c>
      <c r="C510" s="358"/>
      <c r="D510" s="358" t="s">
        <v>999</v>
      </c>
      <c r="E510" s="343"/>
      <c r="F510" s="401" t="str">
        <f t="shared" si="11"/>
        <v>0483</v>
      </c>
    </row>
    <row r="511" spans="1:6" ht="15" thickBot="1">
      <c r="A511" s="401">
        <v>138</v>
      </c>
      <c r="B511" s="358" t="s">
        <v>1000</v>
      </c>
      <c r="C511" s="358"/>
      <c r="D511" s="358" t="s">
        <v>1000</v>
      </c>
      <c r="E511" s="343"/>
      <c r="F511" s="401" t="str">
        <f t="shared" si="11"/>
        <v>0484</v>
      </c>
    </row>
    <row r="512" spans="1:6" ht="15" thickBot="1">
      <c r="A512" s="401">
        <v>138</v>
      </c>
      <c r="B512" s="358" t="s">
        <v>1006</v>
      </c>
      <c r="C512" s="358"/>
      <c r="D512" s="358" t="s">
        <v>1006</v>
      </c>
      <c r="E512" s="343"/>
      <c r="F512" s="401" t="str">
        <f t="shared" si="11"/>
        <v>0485</v>
      </c>
    </row>
    <row r="513" spans="1:6" ht="15" thickBot="1">
      <c r="A513" s="401">
        <v>138</v>
      </c>
      <c r="B513" s="358" t="s">
        <v>1007</v>
      </c>
      <c r="C513" s="358"/>
      <c r="D513" s="358" t="s">
        <v>1007</v>
      </c>
      <c r="E513" s="343"/>
      <c r="F513" s="401" t="str">
        <f t="shared" ref="F513:F576" si="12">RIGHT(D513, LEN(D513)-6)</f>
        <v>0486</v>
      </c>
    </row>
    <row r="514" spans="1:6" ht="15" thickBot="1">
      <c r="A514" s="401">
        <v>138</v>
      </c>
      <c r="B514" s="358" t="s">
        <v>1008</v>
      </c>
      <c r="C514" s="358"/>
      <c r="D514" s="358" t="s">
        <v>1008</v>
      </c>
      <c r="E514" s="343"/>
      <c r="F514" s="401" t="str">
        <f t="shared" si="12"/>
        <v>0487</v>
      </c>
    </row>
    <row r="515" spans="1:6" ht="15" thickBot="1">
      <c r="A515" s="401">
        <v>138</v>
      </c>
      <c r="B515" s="358" t="s">
        <v>1009</v>
      </c>
      <c r="C515" s="358"/>
      <c r="D515" s="358" t="s">
        <v>1009</v>
      </c>
      <c r="E515" s="343"/>
      <c r="F515" s="401" t="str">
        <f t="shared" si="12"/>
        <v>0488</v>
      </c>
    </row>
    <row r="516" spans="1:6" ht="15" thickBot="1">
      <c r="A516" s="401">
        <v>138</v>
      </c>
      <c r="B516" s="358" t="s">
        <v>1010</v>
      </c>
      <c r="C516" s="358"/>
      <c r="D516" s="358" t="s">
        <v>1010</v>
      </c>
      <c r="E516" s="343"/>
      <c r="F516" s="401" t="str">
        <f t="shared" si="12"/>
        <v>0489</v>
      </c>
    </row>
    <row r="517" spans="1:6" ht="15" thickBot="1">
      <c r="A517" s="401">
        <v>138</v>
      </c>
      <c r="B517" s="358" t="s">
        <v>1011</v>
      </c>
      <c r="C517" s="358"/>
      <c r="D517" s="358" t="s">
        <v>1011</v>
      </c>
      <c r="E517" s="343"/>
      <c r="F517" s="401" t="str">
        <f t="shared" si="12"/>
        <v>0490</v>
      </c>
    </row>
    <row r="518" spans="1:6" ht="15" thickBot="1">
      <c r="A518" s="401">
        <v>138</v>
      </c>
      <c r="B518" s="358" t="s">
        <v>1012</v>
      </c>
      <c r="C518" s="358"/>
      <c r="D518" s="358" t="s">
        <v>1012</v>
      </c>
      <c r="E518" s="343"/>
      <c r="F518" s="401" t="str">
        <f t="shared" si="12"/>
        <v>0491</v>
      </c>
    </row>
    <row r="519" spans="1:6" ht="15" thickBot="1">
      <c r="A519" s="401">
        <v>138</v>
      </c>
      <c r="B519" s="358" t="s">
        <v>1013</v>
      </c>
      <c r="C519" s="358"/>
      <c r="D519" s="358" t="s">
        <v>1013</v>
      </c>
      <c r="E519" s="343"/>
      <c r="F519" s="401" t="str">
        <f t="shared" si="12"/>
        <v>0492</v>
      </c>
    </row>
    <row r="520" spans="1:6" ht="15" thickBot="1">
      <c r="A520" s="401">
        <v>138</v>
      </c>
      <c r="B520" s="358" t="s">
        <v>1014</v>
      </c>
      <c r="C520" s="358"/>
      <c r="D520" s="358" t="s">
        <v>1014</v>
      </c>
      <c r="E520" s="343"/>
      <c r="F520" s="401" t="str">
        <f t="shared" si="12"/>
        <v>0493</v>
      </c>
    </row>
    <row r="521" spans="1:6" ht="15" thickBot="1">
      <c r="A521" s="401">
        <v>138</v>
      </c>
      <c r="B521" s="358" t="s">
        <v>1015</v>
      </c>
      <c r="C521" s="358"/>
      <c r="D521" s="358" t="s">
        <v>1015</v>
      </c>
      <c r="E521" s="343"/>
      <c r="F521" s="401" t="str">
        <f t="shared" si="12"/>
        <v>0494</v>
      </c>
    </row>
    <row r="522" spans="1:6" ht="15" thickBot="1">
      <c r="A522" s="401">
        <v>138</v>
      </c>
      <c r="B522" s="358" t="s">
        <v>1016</v>
      </c>
      <c r="C522" s="358"/>
      <c r="D522" s="358" t="s">
        <v>1016</v>
      </c>
      <c r="E522" s="343"/>
      <c r="F522" s="401" t="str">
        <f t="shared" si="12"/>
        <v>0495</v>
      </c>
    </row>
    <row r="523" spans="1:6" ht="15" thickBot="1">
      <c r="A523" s="401">
        <v>138</v>
      </c>
      <c r="B523" s="358" t="s">
        <v>1017</v>
      </c>
      <c r="C523" s="358"/>
      <c r="D523" s="358" t="s">
        <v>1017</v>
      </c>
      <c r="E523" s="343"/>
      <c r="F523" s="401" t="str">
        <f t="shared" si="12"/>
        <v>0496</v>
      </c>
    </row>
    <row r="524" spans="1:6" ht="15" thickBot="1">
      <c r="A524" s="401">
        <v>138</v>
      </c>
      <c r="B524" s="358" t="s">
        <v>1018</v>
      </c>
      <c r="C524" s="358"/>
      <c r="D524" s="358" t="s">
        <v>1018</v>
      </c>
      <c r="E524" s="343"/>
      <c r="F524" s="401" t="str">
        <f t="shared" si="12"/>
        <v>0497</v>
      </c>
    </row>
    <row r="525" spans="1:6" ht="15" thickBot="1">
      <c r="A525" s="401">
        <v>138</v>
      </c>
      <c r="B525" s="358" t="s">
        <v>1019</v>
      </c>
      <c r="C525" s="358"/>
      <c r="D525" s="358" t="s">
        <v>1019</v>
      </c>
      <c r="E525" s="343"/>
      <c r="F525" s="401" t="str">
        <f t="shared" si="12"/>
        <v>0498</v>
      </c>
    </row>
    <row r="526" spans="1:6" ht="15" thickBot="1">
      <c r="A526" s="401">
        <v>138</v>
      </c>
      <c r="B526" s="358" t="s">
        <v>1020</v>
      </c>
      <c r="C526" s="358"/>
      <c r="D526" s="358" t="s">
        <v>1020</v>
      </c>
      <c r="E526" s="343"/>
      <c r="F526" s="401" t="str">
        <f t="shared" si="12"/>
        <v>0499</v>
      </c>
    </row>
    <row r="527" spans="1:6" ht="15" thickBot="1">
      <c r="A527" s="401">
        <v>138</v>
      </c>
      <c r="B527" s="358" t="s">
        <v>1021</v>
      </c>
      <c r="C527" s="358"/>
      <c r="D527" s="358" t="s">
        <v>1021</v>
      </c>
      <c r="E527" s="343"/>
      <c r="F527" s="401" t="str">
        <f t="shared" si="12"/>
        <v>0500</v>
      </c>
    </row>
    <row r="528" spans="1:6" ht="15" thickBot="1">
      <c r="A528" s="401">
        <v>130</v>
      </c>
      <c r="B528" s="359" t="s">
        <v>409</v>
      </c>
      <c r="C528" s="359"/>
      <c r="D528" s="359" t="s">
        <v>409</v>
      </c>
      <c r="E528" s="344"/>
      <c r="F528" s="401" t="str">
        <f t="shared" si="12"/>
        <v>4247</v>
      </c>
    </row>
    <row r="529" spans="1:11" ht="15" thickBot="1">
      <c r="A529" s="401">
        <v>131</v>
      </c>
      <c r="B529" s="359" t="s">
        <v>409</v>
      </c>
      <c r="C529" s="359"/>
      <c r="D529" s="359" t="s">
        <v>409</v>
      </c>
      <c r="E529" s="344"/>
      <c r="F529" s="401" t="str">
        <f t="shared" si="12"/>
        <v>4247</v>
      </c>
    </row>
    <row r="530" spans="1:11" ht="15" thickBot="1">
      <c r="A530" s="401">
        <v>130</v>
      </c>
      <c r="B530" s="359" t="s">
        <v>408</v>
      </c>
      <c r="C530" s="359"/>
      <c r="D530" s="359" t="s">
        <v>408</v>
      </c>
      <c r="E530" s="344"/>
      <c r="F530" s="401" t="str">
        <f t="shared" si="12"/>
        <v>4262</v>
      </c>
    </row>
    <row r="531" spans="1:11" ht="15" thickBot="1">
      <c r="A531" s="401">
        <v>131</v>
      </c>
      <c r="B531" s="359" t="s">
        <v>408</v>
      </c>
      <c r="C531" s="359"/>
      <c r="D531" s="359" t="s">
        <v>408</v>
      </c>
      <c r="E531" s="344"/>
      <c r="F531" s="401" t="str">
        <f t="shared" si="12"/>
        <v>4262</v>
      </c>
    </row>
    <row r="532" spans="1:11" ht="15" thickBot="1">
      <c r="A532" s="401">
        <v>125</v>
      </c>
      <c r="B532" s="359" t="s">
        <v>730</v>
      </c>
      <c r="C532" s="359"/>
      <c r="D532" s="359" t="s">
        <v>730</v>
      </c>
      <c r="E532" s="344"/>
      <c r="F532" s="401" t="str">
        <f t="shared" si="12"/>
        <v>4654</v>
      </c>
      <c r="I532" s="407" t="s">
        <v>724</v>
      </c>
      <c r="K532" t="str">
        <f t="shared" ref="K532:K554" si="13">RIGHT(I532, LEN(I532)-6)</f>
        <v>7819</v>
      </c>
    </row>
    <row r="533" spans="1:11" ht="15" thickBot="1">
      <c r="A533" s="401">
        <v>124</v>
      </c>
      <c r="B533" s="359" t="s">
        <v>136</v>
      </c>
      <c r="C533" s="359"/>
      <c r="D533" s="359" t="s">
        <v>136</v>
      </c>
      <c r="E533" s="344"/>
      <c r="F533" s="401" t="str">
        <f t="shared" si="12"/>
        <v>4656</v>
      </c>
      <c r="H533" s="334" t="s">
        <v>252</v>
      </c>
      <c r="I533" s="406" t="s">
        <v>79</v>
      </c>
      <c r="K533" t="str">
        <f t="shared" si="13"/>
        <v>4694</v>
      </c>
    </row>
    <row r="534" spans="1:11" ht="15" thickBot="1">
      <c r="A534" s="401">
        <v>124</v>
      </c>
      <c r="B534" s="359" t="s">
        <v>126</v>
      </c>
      <c r="C534" s="359"/>
      <c r="D534" s="359" t="s">
        <v>126</v>
      </c>
      <c r="E534" s="344"/>
      <c r="F534" s="401" t="str">
        <f t="shared" si="12"/>
        <v>4685</v>
      </c>
      <c r="H534" s="334" t="s">
        <v>252</v>
      </c>
      <c r="I534" s="406" t="s">
        <v>80</v>
      </c>
      <c r="K534" t="str">
        <f t="shared" si="13"/>
        <v>7576</v>
      </c>
    </row>
    <row r="535" spans="1:11" ht="15" thickBot="1">
      <c r="A535" s="401">
        <v>124</v>
      </c>
      <c r="B535" s="358" t="s">
        <v>145</v>
      </c>
      <c r="C535" s="358"/>
      <c r="D535" s="358" t="s">
        <v>145</v>
      </c>
      <c r="E535" s="343"/>
      <c r="F535" s="401" t="str">
        <f t="shared" si="12"/>
        <v>4696</v>
      </c>
      <c r="H535" s="334" t="s">
        <v>252</v>
      </c>
      <c r="I535" s="406" t="s">
        <v>91</v>
      </c>
      <c r="K535" t="str">
        <f t="shared" si="13"/>
        <v>4664</v>
      </c>
    </row>
    <row r="536" spans="1:11" ht="15" thickBot="1">
      <c r="A536" s="401">
        <v>124</v>
      </c>
      <c r="B536" s="359" t="s">
        <v>156</v>
      </c>
      <c r="C536" s="359"/>
      <c r="D536" s="359" t="s">
        <v>156</v>
      </c>
      <c r="E536" s="344"/>
      <c r="F536" s="401" t="str">
        <f t="shared" si="12"/>
        <v>7592</v>
      </c>
      <c r="H536" s="334" t="s">
        <v>252</v>
      </c>
      <c r="I536" s="406" t="s">
        <v>83</v>
      </c>
      <c r="K536" t="str">
        <f t="shared" si="13"/>
        <v>4660</v>
      </c>
    </row>
    <row r="537" spans="1:11" ht="15" thickBot="1">
      <c r="A537">
        <v>125</v>
      </c>
      <c r="B537" s="359" t="s">
        <v>729</v>
      </c>
      <c r="C537" s="359"/>
      <c r="D537" s="359" t="s">
        <v>729</v>
      </c>
      <c r="E537" s="344"/>
      <c r="F537" s="401" t="str">
        <f t="shared" si="12"/>
        <v>7601</v>
      </c>
      <c r="I537" s="409" t="s">
        <v>726</v>
      </c>
      <c r="K537" t="str">
        <f t="shared" si="13"/>
        <v>4236</v>
      </c>
    </row>
    <row r="538" spans="1:11" ht="15" thickBot="1">
      <c r="A538">
        <v>124</v>
      </c>
      <c r="B538" s="358" t="s">
        <v>146</v>
      </c>
      <c r="C538" s="358"/>
      <c r="D538" s="358" t="s">
        <v>146</v>
      </c>
      <c r="E538" s="343"/>
      <c r="F538" s="401" t="str">
        <f t="shared" si="12"/>
        <v>7610</v>
      </c>
      <c r="H538" s="334" t="s">
        <v>252</v>
      </c>
      <c r="I538" s="406" t="s">
        <v>92</v>
      </c>
      <c r="K538" t="str">
        <f t="shared" si="13"/>
        <v>4648</v>
      </c>
    </row>
    <row r="539" spans="1:11" ht="15" thickBot="1">
      <c r="A539" s="401">
        <v>124</v>
      </c>
      <c r="B539" s="359" t="s">
        <v>166</v>
      </c>
      <c r="C539" s="359"/>
      <c r="D539" s="359" t="s">
        <v>166</v>
      </c>
      <c r="E539" s="344"/>
      <c r="F539" s="401" t="str">
        <f t="shared" si="12"/>
        <v>7614</v>
      </c>
      <c r="H539" s="334" t="s">
        <v>252</v>
      </c>
      <c r="I539" s="406" t="s">
        <v>100</v>
      </c>
      <c r="K539" t="str">
        <f t="shared" si="13"/>
        <v>4617</v>
      </c>
    </row>
    <row r="540" spans="1:11" ht="15" thickBot="1">
      <c r="A540" s="401">
        <v>124</v>
      </c>
      <c r="B540" s="359" t="s">
        <v>142</v>
      </c>
      <c r="C540" s="359"/>
      <c r="D540" s="359" t="s">
        <v>142</v>
      </c>
      <c r="E540" s="344"/>
      <c r="F540" s="401" t="str">
        <f t="shared" si="12"/>
        <v>7624</v>
      </c>
      <c r="H540" s="334" t="s">
        <v>252</v>
      </c>
      <c r="I540" s="344" t="s">
        <v>193</v>
      </c>
      <c r="K540" t="str">
        <f t="shared" si="13"/>
        <v>7585</v>
      </c>
    </row>
    <row r="541" spans="1:11" ht="15" thickBot="1">
      <c r="A541" s="401">
        <v>124</v>
      </c>
      <c r="B541" s="359" t="s">
        <v>148</v>
      </c>
      <c r="C541" s="359"/>
      <c r="D541" s="359" t="s">
        <v>148</v>
      </c>
      <c r="E541" s="344"/>
      <c r="F541" s="401" t="str">
        <f t="shared" si="12"/>
        <v>7628</v>
      </c>
      <c r="H541" s="334" t="s">
        <v>252</v>
      </c>
      <c r="I541" s="406" t="s">
        <v>94</v>
      </c>
      <c r="K541" t="str">
        <f t="shared" si="13"/>
        <v>4655</v>
      </c>
    </row>
    <row r="542" spans="1:11" ht="15" thickBot="1">
      <c r="A542" s="401">
        <v>124</v>
      </c>
      <c r="B542" s="359" t="s">
        <v>149</v>
      </c>
      <c r="C542" s="359"/>
      <c r="D542" s="359" t="s">
        <v>149</v>
      </c>
      <c r="E542" s="344"/>
      <c r="F542" s="401" t="str">
        <f t="shared" si="12"/>
        <v>7639</v>
      </c>
      <c r="H542" s="334" t="s">
        <v>252</v>
      </c>
      <c r="I542" s="406" t="s">
        <v>95</v>
      </c>
      <c r="K542" t="str">
        <f t="shared" si="13"/>
        <v>4628</v>
      </c>
    </row>
    <row r="543" spans="1:11" ht="15" thickBot="1">
      <c r="A543" s="401">
        <v>125</v>
      </c>
      <c r="B543" s="359" t="s">
        <v>218</v>
      </c>
      <c r="C543" s="359"/>
      <c r="D543" s="359" t="s">
        <v>218</v>
      </c>
      <c r="E543" s="344"/>
      <c r="F543" s="401" t="str">
        <f t="shared" si="12"/>
        <v>7640</v>
      </c>
      <c r="H543" s="334" t="s">
        <v>252</v>
      </c>
      <c r="I543" s="344" t="s">
        <v>546</v>
      </c>
      <c r="K543" t="str">
        <f t="shared" si="13"/>
        <v>0039</v>
      </c>
    </row>
    <row r="544" spans="1:11" ht="15" thickBot="1">
      <c r="A544" s="401">
        <v>124</v>
      </c>
      <c r="B544" s="355" t="s">
        <v>131</v>
      </c>
      <c r="C544" s="355"/>
      <c r="D544" s="355" t="s">
        <v>131</v>
      </c>
      <c r="E544" s="344"/>
      <c r="F544" s="401" t="str">
        <f t="shared" si="12"/>
        <v>7642</v>
      </c>
      <c r="H544" s="334" t="s">
        <v>252</v>
      </c>
      <c r="I544" s="406" t="s">
        <v>88</v>
      </c>
      <c r="K544" t="str">
        <f t="shared" si="13"/>
        <v>4646</v>
      </c>
    </row>
    <row r="545" spans="1:11" ht="15" thickBot="1">
      <c r="A545" s="401">
        <v>124</v>
      </c>
      <c r="B545" s="359" t="s">
        <v>154</v>
      </c>
      <c r="C545" s="359"/>
      <c r="D545" s="359" t="s">
        <v>154</v>
      </c>
      <c r="E545" s="344"/>
      <c r="F545" s="401" t="str">
        <f t="shared" si="12"/>
        <v>7645</v>
      </c>
      <c r="H545" s="334" t="s">
        <v>252</v>
      </c>
      <c r="I545" s="406" t="s">
        <v>97</v>
      </c>
      <c r="K545" t="str">
        <f t="shared" si="13"/>
        <v>4481</v>
      </c>
    </row>
    <row r="546" spans="1:11" ht="15" thickBot="1">
      <c r="A546" s="401">
        <v>124</v>
      </c>
      <c r="B546" s="359" t="s">
        <v>151</v>
      </c>
      <c r="C546" s="359"/>
      <c r="D546" s="359" t="s">
        <v>151</v>
      </c>
      <c r="E546" s="344"/>
      <c r="F546" s="401" t="str">
        <f t="shared" si="12"/>
        <v>7648</v>
      </c>
      <c r="H546" s="334" t="s">
        <v>252</v>
      </c>
      <c r="I546" s="406" t="s">
        <v>96</v>
      </c>
      <c r="K546" t="str">
        <f t="shared" si="13"/>
        <v>4301</v>
      </c>
    </row>
    <row r="547" spans="1:11" ht="15" thickBot="1">
      <c r="A547" s="401">
        <v>125</v>
      </c>
      <c r="B547" s="359" t="s">
        <v>736</v>
      </c>
      <c r="C547" s="359"/>
      <c r="D547" s="359" t="s">
        <v>736</v>
      </c>
      <c r="E547" s="344"/>
      <c r="F547" s="401" t="str">
        <f t="shared" si="12"/>
        <v>7649</v>
      </c>
      <c r="I547" s="407" t="s">
        <v>725</v>
      </c>
      <c r="K547" t="str">
        <f t="shared" si="13"/>
        <v>7787</v>
      </c>
    </row>
    <row r="548" spans="1:11" ht="15" thickBot="1">
      <c r="A548" s="401">
        <v>124</v>
      </c>
      <c r="B548" s="359" t="s">
        <v>201</v>
      </c>
      <c r="C548" s="359"/>
      <c r="D548" s="359" t="s">
        <v>201</v>
      </c>
      <c r="E548" s="344"/>
      <c r="F548" s="401" t="str">
        <f t="shared" si="12"/>
        <v>7657</v>
      </c>
      <c r="H548" s="334" t="s">
        <v>252</v>
      </c>
      <c r="I548" s="343" t="s">
        <v>538</v>
      </c>
      <c r="K548" t="str">
        <f t="shared" si="13"/>
        <v>7808</v>
      </c>
    </row>
    <row r="549" spans="1:11" ht="15" thickBot="1">
      <c r="A549" s="401">
        <v>124</v>
      </c>
      <c r="B549" s="359" t="s">
        <v>182</v>
      </c>
      <c r="C549" s="359"/>
      <c r="D549" s="359" t="s">
        <v>182</v>
      </c>
      <c r="E549" s="344"/>
      <c r="F549" s="401" t="str">
        <f t="shared" si="12"/>
        <v>7662</v>
      </c>
      <c r="H549" s="330" t="s">
        <v>253</v>
      </c>
      <c r="I549" s="344" t="s">
        <v>133</v>
      </c>
      <c r="K549" t="str">
        <f t="shared" si="13"/>
        <v>4686</v>
      </c>
    </row>
    <row r="550" spans="1:11" ht="15" thickBot="1">
      <c r="A550" s="401">
        <v>123</v>
      </c>
      <c r="B550" s="359" t="s">
        <v>183</v>
      </c>
      <c r="C550" s="359"/>
      <c r="D550" s="359" t="s">
        <v>183</v>
      </c>
      <c r="E550" s="344"/>
      <c r="F550" s="401" t="str">
        <f t="shared" si="12"/>
        <v>7663</v>
      </c>
      <c r="H550" s="334" t="s">
        <v>253</v>
      </c>
      <c r="I550" s="344" t="s">
        <v>124</v>
      </c>
      <c r="K550" t="str">
        <f t="shared" si="13"/>
        <v>7578</v>
      </c>
    </row>
    <row r="551" spans="1:11" ht="15" thickBot="1">
      <c r="A551" s="401">
        <v>125</v>
      </c>
      <c r="B551" s="359" t="s">
        <v>227</v>
      </c>
      <c r="C551" s="359"/>
      <c r="D551" s="359" t="s">
        <v>227</v>
      </c>
      <c r="E551" s="344"/>
      <c r="F551" s="401" t="str">
        <f t="shared" si="12"/>
        <v>7675</v>
      </c>
      <c r="I551" s="407" t="s">
        <v>715</v>
      </c>
      <c r="K551" t="str">
        <f t="shared" si="13"/>
        <v>7668</v>
      </c>
    </row>
    <row r="552" spans="1:11" ht="15" thickBot="1">
      <c r="A552" s="401">
        <v>126</v>
      </c>
      <c r="B552" s="359" t="s">
        <v>265</v>
      </c>
      <c r="C552" s="359"/>
      <c r="D552" s="359" t="s">
        <v>265</v>
      </c>
      <c r="E552" s="344"/>
      <c r="F552" s="401" t="str">
        <f t="shared" si="12"/>
        <v>7679</v>
      </c>
      <c r="I552" s="409" t="s">
        <v>750</v>
      </c>
      <c r="K552" t="str">
        <f t="shared" si="13"/>
        <v>4540</v>
      </c>
    </row>
    <row r="553" spans="1:11" ht="15" thickBot="1">
      <c r="A553" s="401">
        <v>124</v>
      </c>
      <c r="B553" s="359" t="s">
        <v>180</v>
      </c>
      <c r="C553" s="359"/>
      <c r="D553" s="359" t="s">
        <v>180</v>
      </c>
      <c r="E553" s="344"/>
      <c r="F553" s="401" t="str">
        <f t="shared" si="12"/>
        <v>7684</v>
      </c>
      <c r="H553" s="334" t="s">
        <v>253</v>
      </c>
      <c r="I553" s="406" t="s">
        <v>101</v>
      </c>
      <c r="K553" t="str">
        <f t="shared" si="13"/>
        <v>4665</v>
      </c>
    </row>
    <row r="554" spans="1:11" ht="15" thickBot="1">
      <c r="A554" s="401">
        <v>124</v>
      </c>
      <c r="B554" s="359" t="s">
        <v>212</v>
      </c>
      <c r="C554" s="359"/>
      <c r="D554" s="359" t="s">
        <v>212</v>
      </c>
      <c r="E554" s="344"/>
      <c r="F554" s="401" t="str">
        <f t="shared" si="12"/>
        <v>7685</v>
      </c>
      <c r="H554" s="334" t="s">
        <v>252</v>
      </c>
      <c r="I554" s="344" t="s">
        <v>542</v>
      </c>
      <c r="K554" t="str">
        <f t="shared" si="13"/>
        <v>0029</v>
      </c>
    </row>
    <row r="555" spans="1:11" ht="15" thickBot="1">
      <c r="A555" s="401">
        <v>130</v>
      </c>
      <c r="B555" s="359" t="s">
        <v>410</v>
      </c>
      <c r="C555" s="359"/>
      <c r="D555" s="359" t="s">
        <v>410</v>
      </c>
      <c r="E555" s="344"/>
      <c r="F555" s="401" t="str">
        <f t="shared" si="12"/>
        <v>7688</v>
      </c>
    </row>
    <row r="556" spans="1:11" ht="15" thickBot="1">
      <c r="A556" s="401">
        <v>131</v>
      </c>
      <c r="B556" s="359" t="s">
        <v>410</v>
      </c>
      <c r="C556" s="359"/>
      <c r="D556" s="359" t="s">
        <v>410</v>
      </c>
      <c r="E556" s="344"/>
      <c r="F556" s="401" t="str">
        <f t="shared" si="12"/>
        <v>7688</v>
      </c>
    </row>
    <row r="557" spans="1:11" ht="15" thickBot="1">
      <c r="A557" s="401">
        <v>124</v>
      </c>
      <c r="B557" s="359" t="s">
        <v>208</v>
      </c>
      <c r="C557" s="359"/>
      <c r="D557" s="359" t="s">
        <v>208</v>
      </c>
      <c r="E557" s="344"/>
      <c r="F557" s="401" t="str">
        <f t="shared" si="12"/>
        <v>7689</v>
      </c>
      <c r="H557" s="334" t="s">
        <v>252</v>
      </c>
      <c r="I557" s="343" t="s">
        <v>540</v>
      </c>
      <c r="K557" t="str">
        <f t="shared" ref="K557:K593" si="14">RIGHT(I557, LEN(I557)-6)</f>
        <v>0023</v>
      </c>
    </row>
    <row r="558" spans="1:11" ht="15" thickBot="1">
      <c r="A558" s="401">
        <v>124</v>
      </c>
      <c r="B558" s="359" t="s">
        <v>210</v>
      </c>
      <c r="C558" s="359"/>
      <c r="D558" s="359" t="s">
        <v>210</v>
      </c>
      <c r="E558" s="344"/>
      <c r="F558" s="401" t="str">
        <f t="shared" si="12"/>
        <v>7690</v>
      </c>
      <c r="H558" s="334" t="s">
        <v>252</v>
      </c>
      <c r="I558" s="344" t="s">
        <v>541</v>
      </c>
      <c r="K558" t="str">
        <f t="shared" si="14"/>
        <v>0027</v>
      </c>
    </row>
    <row r="559" spans="1:11" ht="15" thickBot="1">
      <c r="A559" s="401">
        <v>124</v>
      </c>
      <c r="B559" s="359" t="s">
        <v>186</v>
      </c>
      <c r="C559" s="359"/>
      <c r="D559" s="359" t="s">
        <v>186</v>
      </c>
      <c r="E559" s="344"/>
      <c r="F559" s="401" t="str">
        <f t="shared" si="12"/>
        <v>7692</v>
      </c>
      <c r="H559" s="334" t="s">
        <v>252</v>
      </c>
      <c r="I559" s="408" t="s">
        <v>87</v>
      </c>
      <c r="K559" t="str">
        <f t="shared" si="14"/>
        <v>4595</v>
      </c>
    </row>
    <row r="560" spans="1:11" ht="15" thickBot="1">
      <c r="A560" s="401">
        <v>124</v>
      </c>
      <c r="B560" s="359" t="s">
        <v>213</v>
      </c>
      <c r="C560" s="359"/>
      <c r="D560" s="359" t="s">
        <v>213</v>
      </c>
      <c r="E560" s="344"/>
      <c r="F560" s="401" t="str">
        <f t="shared" si="12"/>
        <v>7693</v>
      </c>
      <c r="H560" s="334" t="s">
        <v>252</v>
      </c>
      <c r="I560" s="344" t="s">
        <v>194</v>
      </c>
      <c r="K560" t="str">
        <f t="shared" si="14"/>
        <v>4715</v>
      </c>
    </row>
    <row r="561" spans="1:11" ht="15" thickBot="1">
      <c r="A561" s="401">
        <v>125</v>
      </c>
      <c r="B561" s="359" t="s">
        <v>228</v>
      </c>
      <c r="C561" s="359"/>
      <c r="D561" s="359" t="s">
        <v>228</v>
      </c>
      <c r="E561" s="344"/>
      <c r="F561" s="401" t="str">
        <f t="shared" si="12"/>
        <v>7694</v>
      </c>
      <c r="I561" s="407" t="s">
        <v>716</v>
      </c>
      <c r="K561" t="str">
        <f t="shared" si="14"/>
        <v>4257</v>
      </c>
    </row>
    <row r="562" spans="1:11" ht="15" thickBot="1">
      <c r="A562" s="401">
        <v>124</v>
      </c>
      <c r="B562" s="359" t="s">
        <v>217</v>
      </c>
      <c r="C562" s="359"/>
      <c r="D562" s="359" t="s">
        <v>217</v>
      </c>
      <c r="E562" s="344"/>
      <c r="F562" s="401" t="str">
        <f t="shared" si="12"/>
        <v>7695</v>
      </c>
      <c r="H562" s="334" t="s">
        <v>252</v>
      </c>
      <c r="I562" s="344" t="s">
        <v>196</v>
      </c>
      <c r="K562" t="str">
        <f t="shared" si="14"/>
        <v>4700</v>
      </c>
    </row>
    <row r="563" spans="1:11" ht="15" thickBot="1">
      <c r="A563" s="401">
        <v>125</v>
      </c>
      <c r="B563" s="359" t="s">
        <v>229</v>
      </c>
      <c r="C563" s="359"/>
      <c r="D563" s="359" t="s">
        <v>229</v>
      </c>
      <c r="E563" s="344"/>
      <c r="F563" s="401" t="str">
        <f t="shared" si="12"/>
        <v>7697</v>
      </c>
      <c r="H563" s="334" t="s">
        <v>252</v>
      </c>
      <c r="I563" s="344" t="s">
        <v>548</v>
      </c>
      <c r="K563" t="str">
        <f t="shared" si="14"/>
        <v>0049</v>
      </c>
    </row>
    <row r="564" spans="1:11" ht="15" thickBot="1">
      <c r="A564" s="401">
        <v>125</v>
      </c>
      <c r="B564" s="359" t="s">
        <v>245</v>
      </c>
      <c r="C564" s="359"/>
      <c r="D564" s="359" t="s">
        <v>245</v>
      </c>
      <c r="E564" s="344"/>
      <c r="F564" s="401" t="str">
        <f t="shared" si="12"/>
        <v>7698</v>
      </c>
      <c r="I564" s="407" t="s">
        <v>728</v>
      </c>
      <c r="K564" t="str">
        <f t="shared" si="14"/>
        <v>4714</v>
      </c>
    </row>
    <row r="565" spans="1:11" ht="15" thickBot="1">
      <c r="A565" s="401">
        <v>124</v>
      </c>
      <c r="B565" s="359" t="s">
        <v>219</v>
      </c>
      <c r="C565" s="359"/>
      <c r="D565" s="359" t="s">
        <v>219</v>
      </c>
      <c r="E565" s="344"/>
      <c r="F565" s="401" t="str">
        <f t="shared" si="12"/>
        <v>7699</v>
      </c>
      <c r="H565" s="334" t="s">
        <v>252</v>
      </c>
      <c r="I565" s="343" t="s">
        <v>197</v>
      </c>
      <c r="K565" t="str">
        <f t="shared" si="14"/>
        <v>7664</v>
      </c>
    </row>
    <row r="566" spans="1:11" ht="15" thickBot="1">
      <c r="A566" s="401">
        <v>124</v>
      </c>
      <c r="B566" s="359" t="s">
        <v>162</v>
      </c>
      <c r="C566" s="359"/>
      <c r="D566" s="359" t="s">
        <v>162</v>
      </c>
      <c r="E566" s="344"/>
      <c r="F566" s="401" t="str">
        <f t="shared" si="12"/>
        <v>7701</v>
      </c>
      <c r="H566" s="334" t="s">
        <v>253</v>
      </c>
      <c r="I566" s="406" t="s">
        <v>99</v>
      </c>
      <c r="K566" t="str">
        <f t="shared" si="14"/>
        <v>4659</v>
      </c>
    </row>
    <row r="567" spans="1:11" ht="15" thickBot="1">
      <c r="A567" s="401">
        <v>124</v>
      </c>
      <c r="B567" s="359" t="s">
        <v>221</v>
      </c>
      <c r="C567" s="359"/>
      <c r="D567" s="359" t="s">
        <v>221</v>
      </c>
      <c r="E567" s="344"/>
      <c r="F567" s="401" t="str">
        <f t="shared" si="12"/>
        <v>7702</v>
      </c>
      <c r="H567" s="334" t="e">
        <f>#REF!+1</f>
        <v>#REF!</v>
      </c>
      <c r="I567" s="344" t="s">
        <v>209</v>
      </c>
      <c r="K567" t="str">
        <f t="shared" si="14"/>
        <v>7710</v>
      </c>
    </row>
    <row r="568" spans="1:11" ht="15" thickBot="1">
      <c r="A568" s="401">
        <v>124</v>
      </c>
      <c r="B568" s="359" t="s">
        <v>215</v>
      </c>
      <c r="C568" s="359"/>
      <c r="D568" s="359" t="s">
        <v>215</v>
      </c>
      <c r="E568" s="344"/>
      <c r="F568" s="401" t="str">
        <f t="shared" si="12"/>
        <v>7704</v>
      </c>
      <c r="H568" s="334" t="s">
        <v>252</v>
      </c>
      <c r="I568" s="344" t="s">
        <v>543</v>
      </c>
      <c r="K568" t="str">
        <f t="shared" si="14"/>
        <v>0031</v>
      </c>
    </row>
    <row r="569" spans="1:11" ht="15" thickBot="1">
      <c r="A569" s="401">
        <v>124</v>
      </c>
      <c r="B569" s="359" t="s">
        <v>207</v>
      </c>
      <c r="C569" s="359"/>
      <c r="D569" s="359" t="s">
        <v>207</v>
      </c>
      <c r="E569" s="344"/>
      <c r="F569" s="401" t="str">
        <f t="shared" si="12"/>
        <v>7705</v>
      </c>
      <c r="H569" s="330" t="s">
        <v>252</v>
      </c>
      <c r="I569" s="344" t="s">
        <v>138</v>
      </c>
      <c r="K569" t="str">
        <f t="shared" si="14"/>
        <v>7678</v>
      </c>
    </row>
    <row r="570" spans="1:11" ht="15" thickBot="1">
      <c r="A570" s="401">
        <v>124</v>
      </c>
      <c r="B570" s="359" t="s">
        <v>216</v>
      </c>
      <c r="C570" s="359"/>
      <c r="D570" s="359" t="s">
        <v>216</v>
      </c>
      <c r="E570" s="344"/>
      <c r="F570" s="401" t="str">
        <f t="shared" si="12"/>
        <v>7706</v>
      </c>
      <c r="H570" s="334" t="s">
        <v>252</v>
      </c>
      <c r="I570" s="344" t="s">
        <v>544</v>
      </c>
      <c r="K570" t="str">
        <f t="shared" si="14"/>
        <v>0033</v>
      </c>
    </row>
    <row r="571" spans="1:11" ht="15" thickBot="1">
      <c r="A571" s="401">
        <v>125</v>
      </c>
      <c r="B571" s="359" t="s">
        <v>230</v>
      </c>
      <c r="C571" s="359"/>
      <c r="D571" s="359" t="s">
        <v>230</v>
      </c>
      <c r="E571" s="344"/>
      <c r="F571" s="401" t="str">
        <f t="shared" si="12"/>
        <v>7709</v>
      </c>
      <c r="I571" s="409" t="s">
        <v>727</v>
      </c>
      <c r="K571" t="str">
        <f t="shared" si="14"/>
        <v>7593</v>
      </c>
    </row>
    <row r="572" spans="1:11" ht="15" thickBot="1">
      <c r="A572" s="401">
        <v>124</v>
      </c>
      <c r="B572" s="359" t="s">
        <v>214</v>
      </c>
      <c r="C572" s="359"/>
      <c r="D572" s="359" t="s">
        <v>214</v>
      </c>
      <c r="E572" s="344"/>
      <c r="F572" s="401" t="str">
        <f t="shared" si="12"/>
        <v>7714</v>
      </c>
      <c r="H572" s="334" t="s">
        <v>252</v>
      </c>
      <c r="I572" s="344" t="s">
        <v>195</v>
      </c>
      <c r="K572" t="str">
        <f t="shared" si="14"/>
        <v>4716</v>
      </c>
    </row>
    <row r="573" spans="1:11" ht="15" thickBot="1">
      <c r="A573" s="401">
        <v>124</v>
      </c>
      <c r="B573" s="359" t="s">
        <v>204</v>
      </c>
      <c r="C573" s="359"/>
      <c r="D573" s="359" t="s">
        <v>204</v>
      </c>
      <c r="E573" s="344"/>
      <c r="F573" s="401" t="str">
        <f t="shared" si="12"/>
        <v>7715</v>
      </c>
      <c r="H573" s="334" t="s">
        <v>252</v>
      </c>
      <c r="I573" s="343" t="s">
        <v>539</v>
      </c>
      <c r="K573" t="str">
        <f t="shared" si="14"/>
        <v>7814</v>
      </c>
    </row>
    <row r="574" spans="1:11" ht="15" thickBot="1">
      <c r="A574" s="401">
        <v>125</v>
      </c>
      <c r="B574" s="359" t="s">
        <v>231</v>
      </c>
      <c r="C574" s="359"/>
      <c r="D574" s="359" t="s">
        <v>231</v>
      </c>
      <c r="E574" s="344"/>
      <c r="F574" s="401" t="str">
        <f t="shared" si="12"/>
        <v>7718</v>
      </c>
      <c r="H574" s="334" t="s">
        <v>252</v>
      </c>
      <c r="I574" s="344" t="s">
        <v>549</v>
      </c>
      <c r="K574" t="str">
        <f t="shared" si="14"/>
        <v>0093</v>
      </c>
    </row>
    <row r="575" spans="1:11" ht="15" thickBot="1">
      <c r="A575" s="401">
        <v>125</v>
      </c>
      <c r="B575" s="359" t="s">
        <v>232</v>
      </c>
      <c r="C575" s="359"/>
      <c r="D575" s="359" t="s">
        <v>232</v>
      </c>
      <c r="E575" s="344"/>
      <c r="F575" s="401" t="str">
        <f t="shared" si="12"/>
        <v>7719</v>
      </c>
      <c r="I575" s="407" t="s">
        <v>717</v>
      </c>
      <c r="K575" t="str">
        <f t="shared" si="14"/>
        <v>4675</v>
      </c>
    </row>
    <row r="576" spans="1:11" ht="15" thickBot="1">
      <c r="A576" s="401">
        <v>125</v>
      </c>
      <c r="B576" s="359" t="s">
        <v>246</v>
      </c>
      <c r="C576" s="359"/>
      <c r="D576" s="359" t="s">
        <v>246</v>
      </c>
      <c r="E576" s="344"/>
      <c r="F576" s="401" t="str">
        <f t="shared" si="12"/>
        <v>7721</v>
      </c>
      <c r="I576" s="409" t="s">
        <v>731</v>
      </c>
      <c r="K576" t="str">
        <f t="shared" si="14"/>
        <v>7589</v>
      </c>
    </row>
    <row r="577" spans="1:11" ht="15" thickBot="1">
      <c r="A577" s="401">
        <v>126</v>
      </c>
      <c r="B577" s="359" t="s">
        <v>269</v>
      </c>
      <c r="C577" s="359"/>
      <c r="D577" s="359" t="s">
        <v>269</v>
      </c>
      <c r="E577" s="344"/>
      <c r="F577" s="401" t="str">
        <f t="shared" ref="F577:F640" si="15">RIGHT(D577, LEN(D577)-6)</f>
        <v>7723</v>
      </c>
      <c r="I577" s="407" t="s">
        <v>754</v>
      </c>
      <c r="K577" t="str">
        <f t="shared" si="14"/>
        <v>7735</v>
      </c>
    </row>
    <row r="578" spans="1:11" ht="15" thickBot="1">
      <c r="A578" s="401">
        <v>125</v>
      </c>
      <c r="B578" s="359" t="s">
        <v>233</v>
      </c>
      <c r="C578" s="359"/>
      <c r="D578" s="359" t="s">
        <v>233</v>
      </c>
      <c r="E578" s="344"/>
      <c r="F578" s="401" t="str">
        <f t="shared" si="15"/>
        <v>7724</v>
      </c>
      <c r="H578" s="334" t="s">
        <v>252</v>
      </c>
      <c r="I578" s="344" t="s">
        <v>550</v>
      </c>
      <c r="K578" t="str">
        <f t="shared" si="14"/>
        <v>0202</v>
      </c>
    </row>
    <row r="579" spans="1:11" ht="15" thickBot="1">
      <c r="A579" s="401">
        <v>124</v>
      </c>
      <c r="B579" s="359" t="s">
        <v>220</v>
      </c>
      <c r="C579" s="359"/>
      <c r="D579" s="359" t="s">
        <v>220</v>
      </c>
      <c r="E579" s="344"/>
      <c r="F579" s="401" t="str">
        <f t="shared" si="15"/>
        <v>7725</v>
      </c>
      <c r="H579" s="334" t="s">
        <v>252</v>
      </c>
      <c r="I579" s="343" t="s">
        <v>198</v>
      </c>
      <c r="K579" t="str">
        <f t="shared" si="14"/>
        <v>7644</v>
      </c>
    </row>
    <row r="580" spans="1:11" ht="15" thickBot="1">
      <c r="A580" s="401">
        <v>125</v>
      </c>
      <c r="B580" s="359" t="s">
        <v>211</v>
      </c>
      <c r="C580" s="359"/>
      <c r="D580" s="359" t="s">
        <v>211</v>
      </c>
      <c r="E580" s="344"/>
      <c r="F580" s="401" t="str">
        <f t="shared" si="15"/>
        <v>7726</v>
      </c>
      <c r="I580" s="407" t="s">
        <v>723</v>
      </c>
      <c r="K580" t="str">
        <f t="shared" si="14"/>
        <v>7779</v>
      </c>
    </row>
    <row r="581" spans="1:11" ht="15" thickBot="1">
      <c r="A581" s="401">
        <v>125</v>
      </c>
      <c r="B581" s="359" t="s">
        <v>234</v>
      </c>
      <c r="C581" s="359"/>
      <c r="D581" s="359" t="s">
        <v>234</v>
      </c>
      <c r="E581" s="344"/>
      <c r="F581" s="401" t="str">
        <f t="shared" si="15"/>
        <v>7730</v>
      </c>
      <c r="I581" s="407" t="s">
        <v>722</v>
      </c>
      <c r="K581" t="str">
        <f t="shared" si="14"/>
        <v>7778</v>
      </c>
    </row>
    <row r="582" spans="1:11" ht="15" thickBot="1">
      <c r="A582" s="401">
        <v>124</v>
      </c>
      <c r="B582" s="358" t="s">
        <v>223</v>
      </c>
      <c r="C582" s="358"/>
      <c r="D582" s="358" t="s">
        <v>223</v>
      </c>
      <c r="E582" s="343"/>
      <c r="F582" s="401" t="str">
        <f t="shared" si="15"/>
        <v>7731</v>
      </c>
      <c r="H582" s="334" t="s">
        <v>252</v>
      </c>
      <c r="I582" s="343" t="s">
        <v>536</v>
      </c>
      <c r="K582" t="str">
        <f t="shared" si="14"/>
        <v>7746</v>
      </c>
    </row>
    <row r="583" spans="1:11" ht="15" thickBot="1">
      <c r="A583" s="401">
        <v>125</v>
      </c>
      <c r="B583" s="358" t="s">
        <v>224</v>
      </c>
      <c r="C583" s="358"/>
      <c r="D583" s="358" t="s">
        <v>224</v>
      </c>
      <c r="E583" s="343"/>
      <c r="F583" s="401" t="str">
        <f t="shared" si="15"/>
        <v>7733</v>
      </c>
      <c r="H583" s="334" t="s">
        <v>252</v>
      </c>
      <c r="I583" s="344" t="s">
        <v>547</v>
      </c>
      <c r="K583" t="str">
        <f t="shared" si="14"/>
        <v>0040</v>
      </c>
    </row>
    <row r="584" spans="1:11" ht="15" thickBot="1">
      <c r="A584" s="401">
        <v>125</v>
      </c>
      <c r="B584" s="359" t="s">
        <v>235</v>
      </c>
      <c r="C584" s="359"/>
      <c r="D584" s="359" t="s">
        <v>235</v>
      </c>
      <c r="E584" s="344"/>
      <c r="F584" s="401" t="str">
        <f t="shared" si="15"/>
        <v>7734</v>
      </c>
      <c r="H584" s="334" t="s">
        <v>252</v>
      </c>
      <c r="I584" s="344" t="s">
        <v>594</v>
      </c>
      <c r="K584" t="str">
        <f t="shared" si="14"/>
        <v>7756</v>
      </c>
    </row>
    <row r="585" spans="1:11" ht="15" thickBot="1">
      <c r="A585">
        <v>125</v>
      </c>
      <c r="B585" s="359" t="s">
        <v>239</v>
      </c>
      <c r="C585" s="359"/>
      <c r="D585" s="359" t="s">
        <v>239</v>
      </c>
      <c r="E585" s="344"/>
      <c r="F585" s="401" t="str">
        <f t="shared" si="15"/>
        <v>7736</v>
      </c>
      <c r="I585" s="409" t="s">
        <v>718</v>
      </c>
      <c r="K585" t="str">
        <f t="shared" si="14"/>
        <v>7739</v>
      </c>
    </row>
    <row r="586" spans="1:11" ht="15" thickBot="1">
      <c r="A586">
        <v>125</v>
      </c>
      <c r="B586" s="359" t="s">
        <v>247</v>
      </c>
      <c r="C586" s="359"/>
      <c r="D586" s="359" t="s">
        <v>247</v>
      </c>
      <c r="E586" s="344"/>
      <c r="F586" s="401" t="str">
        <f t="shared" si="15"/>
        <v>7737</v>
      </c>
      <c r="I586" s="407" t="s">
        <v>732</v>
      </c>
      <c r="K586" t="str">
        <f t="shared" si="14"/>
        <v>4697</v>
      </c>
    </row>
    <row r="587" spans="1:11" ht="15" thickBot="1">
      <c r="A587" s="401">
        <v>124</v>
      </c>
      <c r="B587" s="359" t="s">
        <v>222</v>
      </c>
      <c r="C587" s="359"/>
      <c r="D587" s="359" t="s">
        <v>222</v>
      </c>
      <c r="E587" s="344"/>
      <c r="F587" s="401" t="str">
        <f t="shared" si="15"/>
        <v>7738</v>
      </c>
      <c r="H587" s="334" t="s">
        <v>252</v>
      </c>
      <c r="I587" s="343" t="s">
        <v>644</v>
      </c>
      <c r="K587" t="str">
        <f t="shared" si="14"/>
        <v>0139</v>
      </c>
    </row>
    <row r="588" spans="1:11" ht="15" thickBot="1">
      <c r="A588" s="401">
        <v>125</v>
      </c>
      <c r="B588" s="359" t="s">
        <v>236</v>
      </c>
      <c r="C588" s="359"/>
      <c r="D588" s="359" t="s">
        <v>236</v>
      </c>
      <c r="E588" s="344"/>
      <c r="F588" s="401" t="str">
        <f t="shared" si="15"/>
        <v>7740</v>
      </c>
      <c r="I588" s="407" t="s">
        <v>710</v>
      </c>
      <c r="K588" t="str">
        <f t="shared" si="14"/>
        <v>3251</v>
      </c>
    </row>
    <row r="589" spans="1:11" ht="15" thickBot="1">
      <c r="A589" s="401">
        <v>126</v>
      </c>
      <c r="B589" s="359" t="s">
        <v>266</v>
      </c>
      <c r="C589" s="359"/>
      <c r="D589" s="359" t="s">
        <v>266</v>
      </c>
      <c r="E589" s="344"/>
      <c r="F589" s="401" t="str">
        <f t="shared" si="15"/>
        <v>7741</v>
      </c>
      <c r="I589" s="409" t="s">
        <v>751</v>
      </c>
      <c r="K589" t="str">
        <f t="shared" si="14"/>
        <v>7595</v>
      </c>
    </row>
    <row r="590" spans="1:11" ht="15" thickBot="1">
      <c r="A590" s="401">
        <v>125</v>
      </c>
      <c r="B590" s="359" t="s">
        <v>237</v>
      </c>
      <c r="C590" s="359"/>
      <c r="D590" s="359" t="s">
        <v>237</v>
      </c>
      <c r="E590" s="344"/>
      <c r="F590" s="401" t="str">
        <f t="shared" si="15"/>
        <v>7742</v>
      </c>
      <c r="I590" s="389" t="s">
        <v>711</v>
      </c>
      <c r="K590" t="str">
        <f t="shared" si="14"/>
        <v>4089</v>
      </c>
    </row>
    <row r="591" spans="1:11" ht="15" thickBot="1">
      <c r="A591" s="401">
        <v>126</v>
      </c>
      <c r="B591" s="358" t="s">
        <v>259</v>
      </c>
      <c r="C591" s="358"/>
      <c r="D591" s="358" t="s">
        <v>259</v>
      </c>
      <c r="E591" s="343"/>
      <c r="F591" s="401" t="str">
        <f t="shared" si="15"/>
        <v>7743</v>
      </c>
      <c r="I591" s="409" t="s">
        <v>744</v>
      </c>
      <c r="K591" t="str">
        <f t="shared" si="14"/>
        <v>4300</v>
      </c>
    </row>
    <row r="592" spans="1:11" ht="15" thickBot="1">
      <c r="A592" s="401">
        <v>125</v>
      </c>
      <c r="B592" s="355" t="s">
        <v>238</v>
      </c>
      <c r="C592" s="355"/>
      <c r="D592" s="355" t="s">
        <v>238</v>
      </c>
      <c r="E592" s="344"/>
      <c r="F592" s="401" t="str">
        <f t="shared" si="15"/>
        <v>7744</v>
      </c>
      <c r="I592" s="389" t="s">
        <v>712</v>
      </c>
      <c r="K592" t="str">
        <f t="shared" si="14"/>
        <v>3260</v>
      </c>
    </row>
    <row r="593" spans="1:11" ht="15" thickBot="1">
      <c r="A593" s="401">
        <v>125</v>
      </c>
      <c r="B593" s="358" t="s">
        <v>256</v>
      </c>
      <c r="C593" s="358"/>
      <c r="D593" s="358" t="s">
        <v>256</v>
      </c>
      <c r="E593" s="343"/>
      <c r="F593" s="401" t="str">
        <f t="shared" si="15"/>
        <v>7745</v>
      </c>
      <c r="I593" s="407" t="s">
        <v>740</v>
      </c>
      <c r="K593" t="str">
        <f t="shared" si="14"/>
        <v>7672</v>
      </c>
    </row>
    <row r="594" spans="1:11" ht="15" thickBot="1">
      <c r="A594" s="401">
        <v>130</v>
      </c>
      <c r="B594" s="359" t="s">
        <v>407</v>
      </c>
      <c r="C594" s="359"/>
      <c r="D594" s="359" t="s">
        <v>407</v>
      </c>
      <c r="E594" s="344"/>
      <c r="F594" s="401" t="str">
        <f t="shared" si="15"/>
        <v>7748</v>
      </c>
    </row>
    <row r="595" spans="1:11" ht="15" thickBot="1">
      <c r="A595" s="401">
        <v>131</v>
      </c>
      <c r="B595" s="359" t="s">
        <v>407</v>
      </c>
      <c r="C595" s="359"/>
      <c r="D595" s="359" t="s">
        <v>407</v>
      </c>
      <c r="E595" s="344"/>
      <c r="F595" s="401" t="str">
        <f t="shared" si="15"/>
        <v>7748</v>
      </c>
    </row>
    <row r="596" spans="1:11" ht="15" thickBot="1">
      <c r="A596" s="401">
        <v>126</v>
      </c>
      <c r="B596" s="359" t="s">
        <v>260</v>
      </c>
      <c r="C596" s="359"/>
      <c r="D596" s="359" t="s">
        <v>260</v>
      </c>
      <c r="E596" s="344"/>
      <c r="F596" s="401" t="str">
        <f t="shared" si="15"/>
        <v>7749</v>
      </c>
      <c r="I596" s="407" t="s">
        <v>749</v>
      </c>
      <c r="K596" t="str">
        <f t="shared" ref="K596:K627" si="16">RIGHT(I596, LEN(I596)-6)</f>
        <v>7729</v>
      </c>
    </row>
    <row r="597" spans="1:11" ht="15" thickBot="1">
      <c r="A597" s="401">
        <v>126</v>
      </c>
      <c r="B597" s="359" t="s">
        <v>262</v>
      </c>
      <c r="C597" s="359"/>
      <c r="D597" s="359" t="s">
        <v>262</v>
      </c>
      <c r="E597" s="344"/>
      <c r="F597" s="401" t="str">
        <f t="shared" si="15"/>
        <v>7751</v>
      </c>
      <c r="I597" s="409" t="s">
        <v>746</v>
      </c>
      <c r="K597" t="str">
        <f t="shared" si="16"/>
        <v>7655</v>
      </c>
    </row>
    <row r="598" spans="1:11" ht="15" thickBot="1">
      <c r="A598" s="401">
        <v>125</v>
      </c>
      <c r="B598" s="359" t="s">
        <v>240</v>
      </c>
      <c r="C598" s="359"/>
      <c r="D598" s="359" t="s">
        <v>240</v>
      </c>
      <c r="E598" s="344"/>
      <c r="F598" s="401" t="str">
        <f t="shared" si="15"/>
        <v>7752</v>
      </c>
      <c r="I598" s="407" t="s">
        <v>719</v>
      </c>
      <c r="K598" t="str">
        <f t="shared" si="16"/>
        <v>4689</v>
      </c>
    </row>
    <row r="599" spans="1:11" ht="15" thickBot="1">
      <c r="A599" s="401">
        <v>126</v>
      </c>
      <c r="B599" s="358" t="s">
        <v>257</v>
      </c>
      <c r="C599" s="358"/>
      <c r="D599" s="358" t="s">
        <v>257</v>
      </c>
      <c r="E599" s="343"/>
      <c r="F599" s="401" t="str">
        <f t="shared" si="15"/>
        <v>7753</v>
      </c>
      <c r="I599" s="407" t="s">
        <v>742</v>
      </c>
      <c r="K599" t="str">
        <f t="shared" si="16"/>
        <v>4589</v>
      </c>
    </row>
    <row r="600" spans="1:11" ht="15" thickBot="1">
      <c r="A600" s="401">
        <v>126</v>
      </c>
      <c r="B600" s="359" t="s">
        <v>261</v>
      </c>
      <c r="C600" s="359"/>
      <c r="D600" s="359" t="s">
        <v>261</v>
      </c>
      <c r="E600" s="344"/>
      <c r="F600" s="401" t="str">
        <f t="shared" si="15"/>
        <v>7757</v>
      </c>
      <c r="I600" s="409" t="s">
        <v>745</v>
      </c>
      <c r="K600" t="str">
        <f t="shared" si="16"/>
        <v>4306</v>
      </c>
    </row>
    <row r="601" spans="1:11" ht="15" thickBot="1">
      <c r="A601" s="401">
        <v>125</v>
      </c>
      <c r="B601" s="359" t="s">
        <v>241</v>
      </c>
      <c r="C601" s="359"/>
      <c r="D601" s="359" t="s">
        <v>241</v>
      </c>
      <c r="E601" s="344"/>
      <c r="F601" s="401" t="str">
        <f t="shared" si="15"/>
        <v>7758</v>
      </c>
      <c r="I601" s="389" t="s">
        <v>713</v>
      </c>
      <c r="K601" t="str">
        <f t="shared" si="16"/>
        <v>3259</v>
      </c>
    </row>
    <row r="602" spans="1:11" ht="15" thickBot="1">
      <c r="A602" s="401">
        <v>127</v>
      </c>
      <c r="B602" s="358" t="s">
        <v>301</v>
      </c>
      <c r="C602" s="358"/>
      <c r="D602" s="358" t="s">
        <v>301</v>
      </c>
      <c r="E602" s="343"/>
      <c r="F602" s="401" t="str">
        <f t="shared" si="15"/>
        <v>7760</v>
      </c>
      <c r="I602" s="393" t="s">
        <v>790</v>
      </c>
      <c r="K602" t="str">
        <f t="shared" si="16"/>
        <v>4279</v>
      </c>
    </row>
    <row r="603" spans="1:11" ht="15" thickBot="1">
      <c r="A603" s="401">
        <v>126</v>
      </c>
      <c r="B603" s="359" t="s">
        <v>264</v>
      </c>
      <c r="C603" s="359"/>
      <c r="D603" s="359" t="s">
        <v>264</v>
      </c>
      <c r="E603" s="344"/>
      <c r="F603" s="401" t="str">
        <f t="shared" si="15"/>
        <v>7761</v>
      </c>
      <c r="I603" s="409" t="s">
        <v>748</v>
      </c>
      <c r="K603" t="str">
        <f t="shared" si="16"/>
        <v>7608</v>
      </c>
    </row>
    <row r="604" spans="1:11" ht="15" thickBot="1">
      <c r="A604" s="401">
        <v>126</v>
      </c>
      <c r="B604" s="359" t="s">
        <v>279</v>
      </c>
      <c r="C604" s="359"/>
      <c r="D604" s="359" t="s">
        <v>279</v>
      </c>
      <c r="E604" s="344"/>
      <c r="F604" s="401" t="str">
        <f t="shared" si="15"/>
        <v>7762</v>
      </c>
      <c r="I604" s="407" t="s">
        <v>764</v>
      </c>
      <c r="K604" t="str">
        <f t="shared" si="16"/>
        <v>4318</v>
      </c>
    </row>
    <row r="605" spans="1:11" ht="15" thickBot="1">
      <c r="A605" s="401">
        <v>126</v>
      </c>
      <c r="B605" s="359" t="s">
        <v>280</v>
      </c>
      <c r="C605" s="359"/>
      <c r="D605" s="359" t="s">
        <v>280</v>
      </c>
      <c r="E605" s="344"/>
      <c r="F605" s="401" t="str">
        <f t="shared" si="15"/>
        <v>7763</v>
      </c>
      <c r="I605" s="407" t="s">
        <v>765</v>
      </c>
      <c r="K605" t="str">
        <f t="shared" si="16"/>
        <v>4326</v>
      </c>
    </row>
    <row r="606" spans="1:11" ht="15" thickBot="1">
      <c r="A606" s="401">
        <v>125</v>
      </c>
      <c r="B606" s="359" t="s">
        <v>242</v>
      </c>
      <c r="C606" s="359"/>
      <c r="D606" s="359" t="s">
        <v>242</v>
      </c>
      <c r="E606" s="344"/>
      <c r="F606" s="401" t="str">
        <f t="shared" si="15"/>
        <v>7765</v>
      </c>
      <c r="I606" s="407" t="s">
        <v>721</v>
      </c>
      <c r="K606" t="str">
        <f t="shared" si="16"/>
        <v>7764</v>
      </c>
    </row>
    <row r="607" spans="1:11" ht="15" thickBot="1">
      <c r="A607" s="401">
        <v>126</v>
      </c>
      <c r="B607" s="359" t="s">
        <v>281</v>
      </c>
      <c r="C607" s="359"/>
      <c r="D607" s="359" t="s">
        <v>281</v>
      </c>
      <c r="E607" s="344"/>
      <c r="F607" s="401" t="str">
        <f t="shared" si="15"/>
        <v>7767</v>
      </c>
      <c r="I607" s="407" t="s">
        <v>766</v>
      </c>
      <c r="K607" t="str">
        <f t="shared" si="16"/>
        <v>4344</v>
      </c>
    </row>
    <row r="608" spans="1:11" ht="15" thickBot="1">
      <c r="A608" s="401">
        <v>126</v>
      </c>
      <c r="B608" s="359" t="s">
        <v>282</v>
      </c>
      <c r="C608" s="359"/>
      <c r="D608" s="359" t="s">
        <v>282</v>
      </c>
      <c r="E608" s="344"/>
      <c r="F608" s="401" t="str">
        <f t="shared" si="15"/>
        <v>7768</v>
      </c>
      <c r="I608" s="407" t="s">
        <v>767</v>
      </c>
      <c r="K608" t="str">
        <f t="shared" si="16"/>
        <v>4605</v>
      </c>
    </row>
    <row r="609" spans="1:11" ht="15" thickBot="1">
      <c r="A609" s="401">
        <v>126</v>
      </c>
      <c r="B609" s="359" t="s">
        <v>263</v>
      </c>
      <c r="C609" s="359"/>
      <c r="D609" s="359" t="s">
        <v>263</v>
      </c>
      <c r="E609" s="344"/>
      <c r="F609" s="401" t="str">
        <f t="shared" si="15"/>
        <v>7772</v>
      </c>
      <c r="I609" s="407" t="s">
        <v>747</v>
      </c>
      <c r="K609" t="str">
        <f t="shared" si="16"/>
        <v>7625</v>
      </c>
    </row>
    <row r="610" spans="1:11" ht="15" thickBot="1">
      <c r="A610" s="401">
        <v>126</v>
      </c>
      <c r="B610" s="359" t="s">
        <v>267</v>
      </c>
      <c r="C610" s="359"/>
      <c r="D610" s="359" t="s">
        <v>267</v>
      </c>
      <c r="E610" s="344"/>
      <c r="F610" s="401" t="str">
        <f t="shared" si="15"/>
        <v>7773</v>
      </c>
      <c r="I610" s="407" t="s">
        <v>752</v>
      </c>
      <c r="K610" t="str">
        <f t="shared" si="16"/>
        <v>7686</v>
      </c>
    </row>
    <row r="611" spans="1:11" ht="15" thickBot="1">
      <c r="A611" s="401">
        <v>126</v>
      </c>
      <c r="B611" s="358" t="s">
        <v>283</v>
      </c>
      <c r="C611" s="358"/>
      <c r="D611" s="358" t="s">
        <v>283</v>
      </c>
      <c r="E611" s="343"/>
      <c r="F611" s="401" t="str">
        <f t="shared" si="15"/>
        <v>7774</v>
      </c>
      <c r="I611" s="407" t="s">
        <v>768</v>
      </c>
      <c r="K611" t="str">
        <f t="shared" si="16"/>
        <v>4317</v>
      </c>
    </row>
    <row r="612" spans="1:11" ht="15" thickBot="1">
      <c r="A612" s="401">
        <v>125</v>
      </c>
      <c r="B612" s="358" t="s">
        <v>249</v>
      </c>
      <c r="C612" s="358"/>
      <c r="D612" s="358" t="s">
        <v>249</v>
      </c>
      <c r="E612" s="343"/>
      <c r="F612" s="401" t="str">
        <f t="shared" si="15"/>
        <v>7776</v>
      </c>
      <c r="I612" s="409" t="s">
        <v>734</v>
      </c>
      <c r="K612" t="str">
        <f t="shared" si="16"/>
        <v>4703</v>
      </c>
    </row>
    <row r="613" spans="1:11" ht="15" thickBot="1">
      <c r="A613" s="401">
        <v>126</v>
      </c>
      <c r="B613" s="358" t="s">
        <v>258</v>
      </c>
      <c r="C613" s="358"/>
      <c r="D613" s="358" t="s">
        <v>258</v>
      </c>
      <c r="E613" s="343"/>
      <c r="F613" s="401" t="str">
        <f t="shared" si="15"/>
        <v>7777</v>
      </c>
      <c r="I613" s="407" t="s">
        <v>743</v>
      </c>
      <c r="K613" t="str">
        <f t="shared" si="16"/>
        <v>4598</v>
      </c>
    </row>
    <row r="614" spans="1:11" ht="15" thickBot="1">
      <c r="A614" s="401">
        <v>124</v>
      </c>
      <c r="B614" s="358" t="s">
        <v>225</v>
      </c>
      <c r="C614" s="358"/>
      <c r="D614" s="358" t="s">
        <v>225</v>
      </c>
      <c r="E614" s="343"/>
      <c r="F614" s="401" t="str">
        <f t="shared" si="15"/>
        <v>7780</v>
      </c>
      <c r="H614" s="334" t="s">
        <v>252</v>
      </c>
      <c r="I614" s="343" t="s">
        <v>537</v>
      </c>
      <c r="K614" t="str">
        <f t="shared" si="16"/>
        <v>7759</v>
      </c>
    </row>
    <row r="615" spans="1:11" ht="15" thickBot="1">
      <c r="A615" s="401">
        <v>125</v>
      </c>
      <c r="B615" s="358" t="s">
        <v>250</v>
      </c>
      <c r="C615" s="358"/>
      <c r="D615" s="358" t="s">
        <v>250</v>
      </c>
      <c r="E615" s="343"/>
      <c r="F615" s="401" t="str">
        <f t="shared" si="15"/>
        <v>7781</v>
      </c>
      <c r="I615" s="407" t="s">
        <v>735</v>
      </c>
      <c r="K615" t="str">
        <f t="shared" si="16"/>
        <v>4653</v>
      </c>
    </row>
    <row r="616" spans="1:11" ht="15" thickBot="1">
      <c r="A616" s="401">
        <v>125</v>
      </c>
      <c r="B616" s="359" t="s">
        <v>243</v>
      </c>
      <c r="C616" s="359"/>
      <c r="D616" s="359" t="s">
        <v>243</v>
      </c>
      <c r="E616" s="344"/>
      <c r="F616" s="401" t="str">
        <f t="shared" si="15"/>
        <v>7783</v>
      </c>
      <c r="I616" s="407" t="s">
        <v>720</v>
      </c>
      <c r="K616" t="str">
        <f t="shared" si="16"/>
        <v>4677</v>
      </c>
    </row>
    <row r="617" spans="1:11" ht="15" thickBot="1">
      <c r="A617" s="401">
        <v>125</v>
      </c>
      <c r="B617" s="359" t="s">
        <v>244</v>
      </c>
      <c r="C617" s="359"/>
      <c r="D617" s="359" t="s">
        <v>244</v>
      </c>
      <c r="E617" s="344"/>
      <c r="F617" s="401" t="str">
        <f t="shared" si="15"/>
        <v>7784</v>
      </c>
      <c r="I617" s="409" t="s">
        <v>714</v>
      </c>
      <c r="K617" t="str">
        <f t="shared" si="16"/>
        <v>4226</v>
      </c>
    </row>
    <row r="618" spans="1:11" ht="15" thickBot="1">
      <c r="A618" s="401">
        <v>127</v>
      </c>
      <c r="B618" s="358" t="s">
        <v>302</v>
      </c>
      <c r="C618" s="358"/>
      <c r="D618" s="358" t="s">
        <v>302</v>
      </c>
      <c r="E618" s="343"/>
      <c r="F618" s="401" t="str">
        <f t="shared" si="15"/>
        <v>7785</v>
      </c>
      <c r="I618" s="407" t="s">
        <v>785</v>
      </c>
      <c r="K618" t="str">
        <f t="shared" si="16"/>
        <v>7732</v>
      </c>
    </row>
    <row r="619" spans="1:11" ht="15" thickBot="1">
      <c r="A619" s="401">
        <v>126</v>
      </c>
      <c r="B619" s="359" t="s">
        <v>268</v>
      </c>
      <c r="C619" s="359"/>
      <c r="D619" s="359" t="s">
        <v>268</v>
      </c>
      <c r="E619" s="344"/>
      <c r="F619" s="401" t="str">
        <f t="shared" si="15"/>
        <v>7786</v>
      </c>
      <c r="I619" s="409" t="s">
        <v>753</v>
      </c>
      <c r="K619" t="str">
        <f t="shared" si="16"/>
        <v>7717</v>
      </c>
    </row>
    <row r="620" spans="1:11" ht="15" thickBot="1">
      <c r="A620" s="401">
        <v>126</v>
      </c>
      <c r="B620" s="358" t="s">
        <v>284</v>
      </c>
      <c r="C620" s="358"/>
      <c r="D620" s="358" t="s">
        <v>284</v>
      </c>
      <c r="E620" s="343"/>
      <c r="F620" s="401" t="str">
        <f t="shared" si="15"/>
        <v>7788</v>
      </c>
      <c r="I620" s="407" t="s">
        <v>769</v>
      </c>
      <c r="K620" t="str">
        <f t="shared" si="16"/>
        <v>4338</v>
      </c>
    </row>
    <row r="621" spans="1:11" ht="15" thickBot="1">
      <c r="A621" s="401">
        <v>126</v>
      </c>
      <c r="B621" s="359" t="s">
        <v>270</v>
      </c>
      <c r="C621" s="359"/>
      <c r="D621" s="359" t="s">
        <v>270</v>
      </c>
      <c r="E621" s="344"/>
      <c r="F621" s="401" t="str">
        <f t="shared" si="15"/>
        <v>7791</v>
      </c>
      <c r="I621" s="407" t="s">
        <v>755</v>
      </c>
      <c r="K621" t="str">
        <f t="shared" si="16"/>
        <v>7771</v>
      </c>
    </row>
    <row r="622" spans="1:11" ht="15" thickBot="1">
      <c r="A622" s="401">
        <v>128</v>
      </c>
      <c r="B622" s="358" t="s">
        <v>345</v>
      </c>
      <c r="C622" s="358"/>
      <c r="D622" s="358" t="s">
        <v>345</v>
      </c>
      <c r="E622" s="343"/>
      <c r="F622" s="401" t="str">
        <f t="shared" si="15"/>
        <v>7792</v>
      </c>
      <c r="H622" s="330"/>
      <c r="I622" s="383" t="s">
        <v>123</v>
      </c>
      <c r="K622" t="str">
        <f t="shared" si="16"/>
        <v>4451</v>
      </c>
    </row>
    <row r="623" spans="1:11" ht="15" thickBot="1">
      <c r="A623" s="401">
        <v>128</v>
      </c>
      <c r="B623" s="358" t="s">
        <v>346</v>
      </c>
      <c r="C623" s="358"/>
      <c r="D623" s="358" t="s">
        <v>346</v>
      </c>
      <c r="E623" s="343"/>
      <c r="F623" s="401" t="str">
        <f t="shared" si="15"/>
        <v>7794</v>
      </c>
      <c r="H623" s="334"/>
      <c r="I623" s="344" t="s">
        <v>164</v>
      </c>
      <c r="K623" t="str">
        <f t="shared" si="16"/>
        <v>4707</v>
      </c>
    </row>
    <row r="624" spans="1:11" ht="15" thickBot="1">
      <c r="A624" s="401">
        <v>128</v>
      </c>
      <c r="B624" s="358" t="s">
        <v>347</v>
      </c>
      <c r="C624" s="358"/>
      <c r="D624" s="358" t="s">
        <v>347</v>
      </c>
      <c r="E624" s="343"/>
      <c r="F624" s="401" t="str">
        <f t="shared" si="15"/>
        <v>7795</v>
      </c>
      <c r="H624" s="330"/>
      <c r="I624" s="391" t="s">
        <v>122</v>
      </c>
      <c r="K624" t="str">
        <f t="shared" si="16"/>
        <v>4624</v>
      </c>
    </row>
    <row r="625" spans="1:11" ht="15" thickBot="1">
      <c r="A625" s="401">
        <v>128</v>
      </c>
      <c r="B625" s="358" t="s">
        <v>348</v>
      </c>
      <c r="C625" s="358"/>
      <c r="D625" s="358" t="s">
        <v>348</v>
      </c>
      <c r="E625" s="343"/>
      <c r="F625" s="401" t="str">
        <f t="shared" si="15"/>
        <v>7797</v>
      </c>
      <c r="H625" s="330"/>
      <c r="I625" s="382" t="s">
        <v>143</v>
      </c>
      <c r="K625" t="str">
        <f t="shared" si="16"/>
        <v>7671</v>
      </c>
    </row>
    <row r="626" spans="1:11" ht="15" thickBot="1">
      <c r="A626" s="401">
        <v>126</v>
      </c>
      <c r="B626" s="358" t="s">
        <v>285</v>
      </c>
      <c r="C626" s="358"/>
      <c r="D626" s="358" t="s">
        <v>285</v>
      </c>
      <c r="E626" s="343"/>
      <c r="F626" s="401" t="str">
        <f t="shared" si="15"/>
        <v>7798</v>
      </c>
      <c r="I626" s="407" t="s">
        <v>770</v>
      </c>
      <c r="K626" t="str">
        <f t="shared" si="16"/>
        <v>4340</v>
      </c>
    </row>
    <row r="627" spans="1:11" ht="15" thickBot="1">
      <c r="A627" s="401">
        <v>127</v>
      </c>
      <c r="B627" s="358" t="s">
        <v>305</v>
      </c>
      <c r="C627" s="358"/>
      <c r="D627" s="358" t="s">
        <v>305</v>
      </c>
      <c r="E627" s="343"/>
      <c r="F627" s="401" t="str">
        <f t="shared" si="15"/>
        <v>7799</v>
      </c>
      <c r="I627" s="409" t="s">
        <v>787</v>
      </c>
      <c r="K627" t="str">
        <f t="shared" si="16"/>
        <v>4347</v>
      </c>
    </row>
    <row r="628" spans="1:11" ht="15" thickBot="1">
      <c r="A628" s="401">
        <v>126</v>
      </c>
      <c r="B628" s="358" t="s">
        <v>286</v>
      </c>
      <c r="C628" s="358"/>
      <c r="D628" s="358" t="s">
        <v>286</v>
      </c>
      <c r="E628" s="343"/>
      <c r="F628" s="401" t="str">
        <f t="shared" si="15"/>
        <v>7800</v>
      </c>
      <c r="I628" s="407" t="s">
        <v>771</v>
      </c>
      <c r="K628" t="str">
        <f t="shared" ref="K628:K647" si="17">RIGHT(I628, LEN(I628)-6)</f>
        <v>7775</v>
      </c>
    </row>
    <row r="629" spans="1:11" ht="15" thickBot="1">
      <c r="A629" s="401">
        <v>127</v>
      </c>
      <c r="B629" s="359" t="s">
        <v>321</v>
      </c>
      <c r="C629" s="359"/>
      <c r="D629" s="359" t="s">
        <v>321</v>
      </c>
      <c r="E629" s="344"/>
      <c r="F629" s="401" t="str">
        <f t="shared" si="15"/>
        <v>7801</v>
      </c>
      <c r="I629" s="400" t="s">
        <v>807</v>
      </c>
      <c r="K629" t="str">
        <f t="shared" si="17"/>
        <v>7707</v>
      </c>
    </row>
    <row r="630" spans="1:11" ht="15" thickBot="1">
      <c r="A630" s="401">
        <v>126</v>
      </c>
      <c r="B630" s="358" t="s">
        <v>287</v>
      </c>
      <c r="C630" s="358"/>
      <c r="D630" s="358" t="s">
        <v>287</v>
      </c>
      <c r="E630" s="343"/>
      <c r="F630" s="401" t="str">
        <f t="shared" si="15"/>
        <v>7803</v>
      </c>
      <c r="I630" s="407" t="s">
        <v>772</v>
      </c>
      <c r="K630" t="str">
        <f t="shared" si="17"/>
        <v>7766</v>
      </c>
    </row>
    <row r="631" spans="1:11" ht="15" thickBot="1">
      <c r="A631" s="401">
        <v>125</v>
      </c>
      <c r="B631" s="358" t="s">
        <v>255</v>
      </c>
      <c r="C631" s="358"/>
      <c r="D631" s="358" t="s">
        <v>255</v>
      </c>
      <c r="E631" s="343"/>
      <c r="F631" s="401" t="str">
        <f t="shared" si="15"/>
        <v>7804</v>
      </c>
      <c r="I631" s="409" t="s">
        <v>739</v>
      </c>
      <c r="K631" t="str">
        <f t="shared" si="17"/>
        <v>7631</v>
      </c>
    </row>
    <row r="632" spans="1:11" ht="15" thickBot="1">
      <c r="A632" s="401">
        <v>126</v>
      </c>
      <c r="B632" s="359" t="s">
        <v>271</v>
      </c>
      <c r="C632" s="359"/>
      <c r="D632" s="359" t="s">
        <v>271</v>
      </c>
      <c r="E632" s="344"/>
      <c r="F632" s="401" t="str">
        <f t="shared" si="15"/>
        <v>7805</v>
      </c>
      <c r="I632" s="407" t="s">
        <v>756</v>
      </c>
      <c r="K632" t="str">
        <f t="shared" si="17"/>
        <v>7790</v>
      </c>
    </row>
    <row r="633" spans="1:11" ht="15" thickBot="1">
      <c r="A633">
        <v>126</v>
      </c>
      <c r="B633" s="359" t="s">
        <v>272</v>
      </c>
      <c r="C633" s="359"/>
      <c r="D633" s="359" t="s">
        <v>272</v>
      </c>
      <c r="E633" s="344"/>
      <c r="F633" s="401" t="str">
        <f t="shared" si="15"/>
        <v>7806</v>
      </c>
      <c r="I633" s="409" t="s">
        <v>757</v>
      </c>
      <c r="K633" t="str">
        <f t="shared" si="17"/>
        <v>7793</v>
      </c>
    </row>
    <row r="634" spans="1:11" ht="15" thickBot="1">
      <c r="A634">
        <v>125</v>
      </c>
      <c r="B634" s="359" t="s">
        <v>248</v>
      </c>
      <c r="C634" s="359"/>
      <c r="D634" s="359" t="s">
        <v>248</v>
      </c>
      <c r="E634" s="344"/>
      <c r="F634" s="401" t="str">
        <f t="shared" si="15"/>
        <v>7809</v>
      </c>
      <c r="I634" s="407" t="s">
        <v>733</v>
      </c>
      <c r="K634" t="str">
        <f t="shared" si="17"/>
        <v>4705</v>
      </c>
    </row>
    <row r="635" spans="1:11" ht="15" thickBot="1">
      <c r="A635" s="401">
        <v>128</v>
      </c>
      <c r="B635" s="358" t="s">
        <v>349</v>
      </c>
      <c r="C635" s="358"/>
      <c r="D635" s="358" t="s">
        <v>349</v>
      </c>
      <c r="E635" s="343"/>
      <c r="F635" s="401" t="str">
        <f t="shared" si="15"/>
        <v>7810</v>
      </c>
      <c r="H635" s="330"/>
      <c r="I635" s="344" t="s">
        <v>191</v>
      </c>
      <c r="K635" t="str">
        <f t="shared" si="17"/>
        <v>7611</v>
      </c>
    </row>
    <row r="636" spans="1:11" ht="15" thickBot="1">
      <c r="A636" s="401">
        <v>127</v>
      </c>
      <c r="B636" s="359" t="s">
        <v>307</v>
      </c>
      <c r="C636" s="359"/>
      <c r="D636" s="359" t="s">
        <v>307</v>
      </c>
      <c r="E636" s="344"/>
      <c r="F636" s="401" t="str">
        <f t="shared" si="15"/>
        <v>7811</v>
      </c>
      <c r="I636" s="393" t="s">
        <v>803</v>
      </c>
      <c r="K636" t="str">
        <f t="shared" si="17"/>
        <v>0121</v>
      </c>
    </row>
    <row r="637" spans="1:11" ht="15" thickBot="1">
      <c r="A637" s="401">
        <v>126</v>
      </c>
      <c r="B637" s="358" t="s">
        <v>288</v>
      </c>
      <c r="C637" s="358"/>
      <c r="D637" s="358" t="s">
        <v>288</v>
      </c>
      <c r="E637" s="343"/>
      <c r="F637" s="401" t="str">
        <f t="shared" si="15"/>
        <v>7812</v>
      </c>
      <c r="I637" s="407" t="s">
        <v>773</v>
      </c>
      <c r="K637" t="str">
        <f t="shared" si="17"/>
        <v>4436</v>
      </c>
    </row>
    <row r="638" spans="1:11" ht="15" thickBot="1">
      <c r="A638" s="401">
        <v>125</v>
      </c>
      <c r="B638" s="358" t="s">
        <v>251</v>
      </c>
      <c r="C638" s="358"/>
      <c r="D638" s="358" t="s">
        <v>251</v>
      </c>
      <c r="E638" s="343"/>
      <c r="F638" s="401" t="str">
        <f t="shared" si="15"/>
        <v>7813</v>
      </c>
      <c r="I638" s="409" t="s">
        <v>737</v>
      </c>
      <c r="K638" t="str">
        <f t="shared" si="17"/>
        <v>7602</v>
      </c>
    </row>
    <row r="639" spans="1:11" ht="15" thickBot="1">
      <c r="A639" s="401">
        <v>126</v>
      </c>
      <c r="B639" s="359" t="s">
        <v>273</v>
      </c>
      <c r="C639" s="359"/>
      <c r="D639" s="359" t="s">
        <v>273</v>
      </c>
      <c r="E639" s="344"/>
      <c r="F639" s="401" t="str">
        <f t="shared" si="15"/>
        <v>7815</v>
      </c>
      <c r="I639" s="409" t="s">
        <v>758</v>
      </c>
      <c r="K639" t="str">
        <f t="shared" si="17"/>
        <v>7754</v>
      </c>
    </row>
    <row r="640" spans="1:11" ht="15" thickBot="1">
      <c r="A640" s="401">
        <v>128</v>
      </c>
      <c r="B640" s="356" t="s">
        <v>351</v>
      </c>
      <c r="C640" s="356"/>
      <c r="D640" s="356" t="s">
        <v>351</v>
      </c>
      <c r="E640" s="343"/>
      <c r="F640" s="401" t="str">
        <f t="shared" si="15"/>
        <v>7816</v>
      </c>
      <c r="H640" s="334"/>
      <c r="I640" s="343" t="s">
        <v>300</v>
      </c>
      <c r="K640" t="str">
        <f t="shared" si="17"/>
        <v>0046</v>
      </c>
    </row>
    <row r="641" spans="1:11" ht="15" thickBot="1">
      <c r="A641" s="401">
        <v>126</v>
      </c>
      <c r="B641" s="355" t="s">
        <v>274</v>
      </c>
      <c r="C641" s="355"/>
      <c r="D641" s="355" t="s">
        <v>274</v>
      </c>
      <c r="E641" s="344"/>
      <c r="F641" s="401" t="str">
        <f t="shared" ref="F641:F647" si="18">RIGHT(D641, LEN(D641)-6)</f>
        <v>7817</v>
      </c>
      <c r="I641" s="409" t="s">
        <v>759</v>
      </c>
      <c r="K641" t="str">
        <f t="shared" si="17"/>
        <v>7755</v>
      </c>
    </row>
    <row r="642" spans="1:11" ht="15" thickBot="1">
      <c r="A642" s="401">
        <v>125</v>
      </c>
      <c r="B642" s="358" t="s">
        <v>254</v>
      </c>
      <c r="C642" s="358"/>
      <c r="D642" s="358" t="s">
        <v>254</v>
      </c>
      <c r="E642" s="343"/>
      <c r="F642" s="401" t="str">
        <f t="shared" si="18"/>
        <v>7818</v>
      </c>
      <c r="I642" s="409" t="s">
        <v>738</v>
      </c>
      <c r="K642" t="str">
        <f t="shared" si="17"/>
        <v>7654</v>
      </c>
    </row>
    <row r="643" spans="1:11" ht="15" thickBot="1">
      <c r="A643" s="401">
        <v>127</v>
      </c>
      <c r="B643" s="359" t="s">
        <v>313</v>
      </c>
      <c r="C643" s="359"/>
      <c r="D643" s="359" t="s">
        <v>313</v>
      </c>
      <c r="E643" s="344"/>
      <c r="F643" s="401" t="str">
        <f t="shared" si="18"/>
        <v>7821</v>
      </c>
      <c r="I643" s="393" t="s">
        <v>794</v>
      </c>
      <c r="K643" t="str">
        <f t="shared" si="17"/>
        <v>4704</v>
      </c>
    </row>
    <row r="644" spans="1:11" ht="15" thickBot="1">
      <c r="A644" s="401">
        <v>127</v>
      </c>
      <c r="B644" s="359" t="s">
        <v>314</v>
      </c>
      <c r="C644" s="359"/>
      <c r="D644" s="359" t="s">
        <v>314</v>
      </c>
      <c r="E644" s="344"/>
      <c r="F644" s="401" t="str">
        <f t="shared" si="18"/>
        <v>7822</v>
      </c>
      <c r="I644" s="409" t="s">
        <v>789</v>
      </c>
      <c r="K644" t="str">
        <f t="shared" si="17"/>
        <v>7661</v>
      </c>
    </row>
    <row r="645" spans="1:11" ht="15" thickBot="1">
      <c r="A645" s="401">
        <v>126</v>
      </c>
      <c r="B645" s="359" t="s">
        <v>275</v>
      </c>
      <c r="C645" s="359"/>
      <c r="D645" s="359" t="s">
        <v>275</v>
      </c>
      <c r="E645" s="344"/>
      <c r="F645" s="401" t="str">
        <f t="shared" si="18"/>
        <v>7823</v>
      </c>
      <c r="I645" s="407" t="s">
        <v>760</v>
      </c>
      <c r="K645" t="str">
        <f t="shared" si="17"/>
        <v>4224</v>
      </c>
    </row>
    <row r="646" spans="1:11" ht="15" thickBot="1">
      <c r="A646" s="401">
        <v>126</v>
      </c>
      <c r="B646" s="358" t="s">
        <v>289</v>
      </c>
      <c r="C646" s="358"/>
      <c r="D646" s="358" t="s">
        <v>289</v>
      </c>
      <c r="E646" s="343"/>
      <c r="F646" s="401" t="str">
        <f t="shared" si="18"/>
        <v>7824</v>
      </c>
      <c r="I646" s="407" t="s">
        <v>774</v>
      </c>
      <c r="K646" t="str">
        <f t="shared" si="17"/>
        <v>4688</v>
      </c>
    </row>
    <row r="647" spans="1:11" ht="15" thickBot="1">
      <c r="A647" s="401">
        <v>128</v>
      </c>
      <c r="B647" s="358" t="s">
        <v>350</v>
      </c>
      <c r="C647" s="358"/>
      <c r="D647" s="358" t="s">
        <v>350</v>
      </c>
      <c r="E647" s="343"/>
      <c r="F647" s="401" t="str">
        <f t="shared" si="18"/>
        <v>7825</v>
      </c>
      <c r="H647" s="334"/>
      <c r="I647" s="344" t="s">
        <v>165</v>
      </c>
      <c r="K647" t="str">
        <f t="shared" si="17"/>
        <v>7609</v>
      </c>
    </row>
    <row r="648" spans="1:11" ht="15" thickBot="1">
      <c r="A648" s="401">
        <v>138</v>
      </c>
      <c r="B648" s="358" t="s">
        <v>995</v>
      </c>
      <c r="C648" s="358"/>
      <c r="D648" s="358" t="s">
        <v>995</v>
      </c>
      <c r="E648" s="343"/>
      <c r="F648" s="401" t="s">
        <v>1022</v>
      </c>
    </row>
    <row r="649" spans="1:11" s="401" customFormat="1" ht="15" thickBot="1">
      <c r="B649" s="358"/>
      <c r="C649" s="358"/>
      <c r="D649" s="358">
        <f>COUNTA(D1:D648)</f>
        <v>648</v>
      </c>
      <c r="E649" s="343"/>
      <c r="I649" s="350"/>
    </row>
    <row r="650" spans="1:11" s="401" customFormat="1" ht="15" thickBot="1">
      <c r="B650" s="358"/>
      <c r="C650" s="358"/>
      <c r="D650" s="358"/>
      <c r="E650" s="343"/>
      <c r="I650" s="350"/>
    </row>
    <row r="651" spans="1:11" ht="15" thickBot="1">
      <c r="A651" s="401"/>
      <c r="B651" s="351"/>
      <c r="C651" s="351"/>
      <c r="D651" s="351"/>
      <c r="E651" s="405"/>
      <c r="F651" s="401"/>
      <c r="H651" s="334" t="s">
        <v>252</v>
      </c>
      <c r="I651" s="406" t="s">
        <v>78</v>
      </c>
      <c r="K651" t="str">
        <f t="shared" ref="K651:K656" si="19">RIGHT(I651, LEN(I651)-6)</f>
        <v>4667</v>
      </c>
    </row>
    <row r="652" spans="1:11" ht="15" thickBot="1">
      <c r="A652" s="401"/>
      <c r="B652" s="338"/>
      <c r="C652" s="338"/>
      <c r="D652" s="338"/>
      <c r="E652" s="342"/>
      <c r="F652" s="401"/>
      <c r="H652" s="334" t="s">
        <v>252</v>
      </c>
      <c r="I652" s="344" t="s">
        <v>545</v>
      </c>
      <c r="K652" t="str">
        <f t="shared" si="19"/>
        <v>0035</v>
      </c>
    </row>
    <row r="653" spans="1:11" ht="15" thickBot="1">
      <c r="A653" s="401"/>
      <c r="B653" s="351"/>
      <c r="C653" s="351"/>
      <c r="D653" s="351"/>
      <c r="E653" s="405"/>
      <c r="F653" s="401"/>
      <c r="I653" s="407" t="s">
        <v>741</v>
      </c>
      <c r="K653" t="str">
        <f t="shared" si="19"/>
        <v>7676</v>
      </c>
    </row>
    <row r="654" spans="1:11" ht="15" thickBot="1">
      <c r="A654" s="401"/>
      <c r="B654" s="351"/>
      <c r="C654" s="351"/>
      <c r="D654" s="351"/>
      <c r="E654" s="341"/>
      <c r="F654" s="401"/>
      <c r="I654" s="407" t="s">
        <v>779</v>
      </c>
      <c r="K654" t="str">
        <f t="shared" si="19"/>
        <v>7722</v>
      </c>
    </row>
    <row r="655" spans="1:11" ht="15" thickBot="1">
      <c r="A655" s="401"/>
      <c r="B655" s="338"/>
      <c r="C655" s="338"/>
      <c r="D655" s="338"/>
      <c r="E655" s="342"/>
      <c r="F655" s="401"/>
      <c r="I655" s="393" t="s">
        <v>826</v>
      </c>
      <c r="K655" t="str">
        <f t="shared" si="19"/>
        <v>0016</v>
      </c>
    </row>
    <row r="656" spans="1:11" ht="15" thickBot="1">
      <c r="A656" s="401"/>
      <c r="B656" s="351"/>
      <c r="C656" s="351"/>
      <c r="D656" s="351"/>
      <c r="E656" s="405"/>
      <c r="F656" s="401"/>
      <c r="H656" s="334"/>
      <c r="I656" s="344" t="s">
        <v>456</v>
      </c>
      <c r="K656" t="str">
        <f t="shared" si="19"/>
        <v>0193</v>
      </c>
    </row>
    <row r="657" spans="1:6" ht="15" thickBot="1">
      <c r="A657" s="401"/>
      <c r="B657" s="351"/>
      <c r="C657" s="351"/>
      <c r="D657" s="351"/>
      <c r="E657" s="341"/>
      <c r="F657" s="401"/>
    </row>
    <row r="658" spans="1:6" ht="15" thickBot="1">
      <c r="A658" s="401"/>
      <c r="B658" s="338"/>
      <c r="C658" s="338"/>
      <c r="D658" s="338"/>
      <c r="E658" s="342"/>
      <c r="F658" s="401"/>
    </row>
    <row r="659" spans="1:6" ht="15" thickBot="1">
      <c r="A659" s="401"/>
      <c r="B659" s="338"/>
      <c r="C659" s="338"/>
      <c r="D659" s="338"/>
      <c r="E659" s="342"/>
      <c r="F659" s="401"/>
    </row>
    <row r="660" spans="1:6" ht="15" thickBot="1">
      <c r="A660" s="401"/>
      <c r="B660" s="351"/>
      <c r="C660" s="351"/>
      <c r="D660" s="351"/>
      <c r="E660" s="341"/>
      <c r="F660" s="401"/>
    </row>
    <row r="661" spans="1:6" ht="15" thickBot="1">
      <c r="A661" s="401"/>
      <c r="B661" s="351"/>
      <c r="C661" s="351"/>
      <c r="D661" s="351"/>
      <c r="E661" s="405"/>
      <c r="F661" s="401"/>
    </row>
    <row r="662" spans="1:6" ht="15" thickBot="1">
      <c r="A662" s="401"/>
      <c r="B662" s="351"/>
      <c r="C662" s="351"/>
      <c r="D662" s="351"/>
      <c r="E662" s="341"/>
      <c r="F662" s="401"/>
    </row>
    <row r="663" spans="1:6" ht="15" thickBot="1">
      <c r="A663" s="401"/>
      <c r="B663" s="351"/>
      <c r="C663" s="351"/>
      <c r="D663" s="351"/>
      <c r="E663" s="341"/>
      <c r="F663" s="401"/>
    </row>
    <row r="664" spans="1:6" ht="15" thickBot="1">
      <c r="A664" s="401"/>
      <c r="B664" s="351"/>
      <c r="C664" s="351"/>
      <c r="D664" s="351"/>
      <c r="E664" s="341"/>
      <c r="F664" s="401"/>
    </row>
    <row r="665" spans="1:6" ht="15" thickBot="1">
      <c r="A665" s="401"/>
      <c r="B665" s="351"/>
      <c r="C665" s="351"/>
      <c r="D665" s="351"/>
      <c r="E665" s="341"/>
      <c r="F665" s="401"/>
    </row>
    <row r="666" spans="1:6">
      <c r="B666">
        <f>COUNTA(B1:B665)</f>
        <v>648</v>
      </c>
    </row>
  </sheetData>
  <sortState ref="A1:ZJ668">
    <sortCondition ref="F1:F668"/>
  </sortState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U676"/>
  <sheetViews>
    <sheetView workbookViewId="0">
      <selection activeCell="I20" sqref="I20"/>
    </sheetView>
  </sheetViews>
  <sheetFormatPr defaultRowHeight="14.25"/>
  <cols>
    <col min="1" max="1" width="9" style="401"/>
    <col min="2" max="5" width="9" style="401" customWidth="1"/>
    <col min="6" max="11" width="9.75" style="401" customWidth="1"/>
    <col min="12" max="12" width="9" style="401"/>
    <col min="13" max="13" width="14.875" style="350" customWidth="1"/>
    <col min="14" max="17" width="9" style="401"/>
    <col min="18" max="19" width="9" style="401" customWidth="1"/>
    <col min="20" max="16384" width="9" style="401"/>
  </cols>
  <sheetData>
    <row r="1" spans="1:19">
      <c r="A1" s="401">
        <v>126</v>
      </c>
      <c r="B1" s="357" t="s">
        <v>290</v>
      </c>
      <c r="C1" s="357"/>
      <c r="D1" s="357" t="s">
        <v>290</v>
      </c>
      <c r="E1" s="343"/>
      <c r="F1" s="401" t="str">
        <f t="shared" ref="F1:F64" si="0">RIGHT(D1, LEN(D1)-6)</f>
        <v>0002</v>
      </c>
      <c r="L1" s="335"/>
      <c r="M1" s="327" t="s">
        <v>775</v>
      </c>
      <c r="O1" s="401" t="str">
        <f t="shared" ref="O1:O32" si="1">RIGHT(M1, LEN(M1)-6)</f>
        <v>4687</v>
      </c>
      <c r="R1" s="357" t="s">
        <v>290</v>
      </c>
      <c r="S1" s="357" t="s">
        <v>290</v>
      </c>
    </row>
    <row r="2" spans="1:19" ht="15" thickBot="1">
      <c r="A2" s="401">
        <v>127</v>
      </c>
      <c r="B2" s="344" t="s">
        <v>315</v>
      </c>
      <c r="C2" s="344"/>
      <c r="D2" s="344" t="s">
        <v>315</v>
      </c>
      <c r="E2" s="344"/>
      <c r="F2" s="401" t="str">
        <f t="shared" si="0"/>
        <v>0003</v>
      </c>
      <c r="L2" s="332"/>
      <c r="M2" s="396" t="s">
        <v>805</v>
      </c>
      <c r="O2" s="401" t="str">
        <f t="shared" si="1"/>
        <v>7652</v>
      </c>
      <c r="R2" s="344" t="s">
        <v>315</v>
      </c>
      <c r="S2" s="344" t="s">
        <v>315</v>
      </c>
    </row>
    <row r="3" spans="1:19" ht="15" thickBot="1">
      <c r="A3" s="401">
        <v>127</v>
      </c>
      <c r="B3" s="361" t="s">
        <v>322</v>
      </c>
      <c r="C3" s="361"/>
      <c r="D3" s="361" t="s">
        <v>322</v>
      </c>
      <c r="E3" s="344"/>
      <c r="F3" s="401" t="str">
        <f t="shared" si="0"/>
        <v>0004</v>
      </c>
      <c r="L3" s="332"/>
      <c r="M3" s="400" t="s">
        <v>808</v>
      </c>
      <c r="O3" s="401" t="str">
        <f t="shared" si="1"/>
        <v>7621</v>
      </c>
      <c r="R3" s="361" t="s">
        <v>322</v>
      </c>
      <c r="S3" s="361" t="s">
        <v>322</v>
      </c>
    </row>
    <row r="4" spans="1:19" ht="15" thickBot="1">
      <c r="A4" s="401">
        <v>127</v>
      </c>
      <c r="B4" s="361" t="s">
        <v>309</v>
      </c>
      <c r="C4" s="361"/>
      <c r="D4" s="361" t="s">
        <v>309</v>
      </c>
      <c r="E4" s="344"/>
      <c r="F4" s="401" t="str">
        <f t="shared" si="0"/>
        <v>0005</v>
      </c>
      <c r="L4" s="332"/>
      <c r="M4" s="393" t="s">
        <v>791</v>
      </c>
      <c r="O4" s="401" t="str">
        <f t="shared" si="1"/>
        <v>4612</v>
      </c>
      <c r="R4" s="361" t="s">
        <v>309</v>
      </c>
      <c r="S4" s="361" t="s">
        <v>309</v>
      </c>
    </row>
    <row r="5" spans="1:19" ht="15" thickBot="1">
      <c r="A5" s="401">
        <v>126</v>
      </c>
      <c r="B5" s="336" t="s">
        <v>291</v>
      </c>
      <c r="C5" s="336"/>
      <c r="D5" s="336" t="s">
        <v>291</v>
      </c>
      <c r="E5" s="343"/>
      <c r="F5" s="401" t="str">
        <f t="shared" si="0"/>
        <v>0006</v>
      </c>
      <c r="H5" s="364"/>
      <c r="I5" s="363"/>
      <c r="J5" s="375"/>
      <c r="L5" s="332"/>
      <c r="M5" s="409" t="s">
        <v>776</v>
      </c>
      <c r="O5" s="401" t="str">
        <f t="shared" si="1"/>
        <v>7583</v>
      </c>
      <c r="R5" s="336" t="s">
        <v>291</v>
      </c>
      <c r="S5" s="336" t="s">
        <v>291</v>
      </c>
    </row>
    <row r="6" spans="1:19" ht="15" thickBot="1">
      <c r="A6" s="401">
        <v>128</v>
      </c>
      <c r="B6" s="357" t="s">
        <v>353</v>
      </c>
      <c r="C6" s="357"/>
      <c r="D6" s="357" t="s">
        <v>353</v>
      </c>
      <c r="E6" s="343"/>
      <c r="F6" s="401" t="str">
        <f t="shared" si="0"/>
        <v>0007</v>
      </c>
      <c r="H6" s="364"/>
      <c r="I6" s="363"/>
      <c r="J6" s="375"/>
      <c r="L6" s="46"/>
      <c r="M6" s="343" t="s">
        <v>199</v>
      </c>
      <c r="O6" s="401" t="str">
        <f t="shared" si="1"/>
        <v>4284</v>
      </c>
      <c r="R6" s="357" t="s">
        <v>353</v>
      </c>
      <c r="S6" s="357" t="s">
        <v>353</v>
      </c>
    </row>
    <row r="7" spans="1:19" ht="15" thickBot="1">
      <c r="A7" s="401">
        <v>127</v>
      </c>
      <c r="B7" s="359" t="s">
        <v>316</v>
      </c>
      <c r="C7" s="359"/>
      <c r="D7" s="359" t="s">
        <v>316</v>
      </c>
      <c r="E7" s="344"/>
      <c r="F7" s="401" t="str">
        <f t="shared" si="0"/>
        <v>0008</v>
      </c>
      <c r="L7" s="332"/>
      <c r="M7" s="400" t="s">
        <v>806</v>
      </c>
      <c r="O7" s="401" t="str">
        <f t="shared" si="1"/>
        <v>4690</v>
      </c>
      <c r="R7" s="359" t="s">
        <v>316</v>
      </c>
      <c r="S7" s="359" t="s">
        <v>316</v>
      </c>
    </row>
    <row r="8" spans="1:19" ht="15" thickBot="1">
      <c r="A8" s="401">
        <v>127</v>
      </c>
      <c r="B8" s="359" t="s">
        <v>308</v>
      </c>
      <c r="C8" s="359"/>
      <c r="D8" s="359" t="s">
        <v>308</v>
      </c>
      <c r="E8" s="344"/>
      <c r="F8" s="401" t="str">
        <f t="shared" si="0"/>
        <v>0009</v>
      </c>
      <c r="L8" s="332"/>
      <c r="M8" s="393" t="s">
        <v>804</v>
      </c>
      <c r="O8" s="401" t="str">
        <f t="shared" si="1"/>
        <v>7667</v>
      </c>
      <c r="R8" s="359" t="s">
        <v>308</v>
      </c>
      <c r="S8" s="359" t="s">
        <v>308</v>
      </c>
    </row>
    <row r="9" spans="1:19" ht="15" thickBot="1">
      <c r="A9" s="401">
        <v>127</v>
      </c>
      <c r="B9" s="359" t="s">
        <v>310</v>
      </c>
      <c r="C9" s="359"/>
      <c r="D9" s="359" t="s">
        <v>310</v>
      </c>
      <c r="E9" s="344"/>
      <c r="F9" s="401" t="str">
        <f t="shared" si="0"/>
        <v>0010</v>
      </c>
      <c r="L9" s="332"/>
      <c r="M9" s="393" t="s">
        <v>792</v>
      </c>
      <c r="O9" s="401" t="str">
        <f t="shared" si="1"/>
        <v>4634</v>
      </c>
      <c r="R9" s="359" t="s">
        <v>310</v>
      </c>
      <c r="S9" s="359" t="s">
        <v>310</v>
      </c>
    </row>
    <row r="10" spans="1:19" ht="15" thickBot="1">
      <c r="A10" s="401">
        <v>126</v>
      </c>
      <c r="B10" s="358" t="s">
        <v>292</v>
      </c>
      <c r="C10" s="358"/>
      <c r="D10" s="358" t="s">
        <v>292</v>
      </c>
      <c r="E10" s="343"/>
      <c r="F10" s="401" t="str">
        <f t="shared" si="0"/>
        <v>0011</v>
      </c>
      <c r="L10" s="332"/>
      <c r="M10" s="409" t="s">
        <v>777</v>
      </c>
      <c r="O10" s="401" t="str">
        <f t="shared" si="1"/>
        <v>7650</v>
      </c>
      <c r="R10" s="358" t="s">
        <v>292</v>
      </c>
      <c r="S10" s="358" t="s">
        <v>292</v>
      </c>
    </row>
    <row r="11" spans="1:19" ht="15" thickBot="1">
      <c r="A11" s="401">
        <v>126</v>
      </c>
      <c r="B11" s="358" t="s">
        <v>293</v>
      </c>
      <c r="C11" s="358"/>
      <c r="D11" s="358" t="s">
        <v>293</v>
      </c>
      <c r="E11" s="343"/>
      <c r="F11" s="401" t="str">
        <f t="shared" si="0"/>
        <v>0012</v>
      </c>
      <c r="L11" s="332"/>
      <c r="M11" s="407" t="s">
        <v>778</v>
      </c>
      <c r="O11" s="401" t="str">
        <f t="shared" si="1"/>
        <v>7681</v>
      </c>
      <c r="R11" s="358" t="s">
        <v>293</v>
      </c>
      <c r="S11" s="358" t="s">
        <v>293</v>
      </c>
    </row>
    <row r="12" spans="1:19" ht="15" thickBot="1">
      <c r="A12" s="401">
        <v>128</v>
      </c>
      <c r="B12" s="359" t="s">
        <v>354</v>
      </c>
      <c r="C12" s="359"/>
      <c r="D12" s="359" t="s">
        <v>354</v>
      </c>
      <c r="E12" s="344"/>
      <c r="F12" s="401" t="str">
        <f t="shared" si="0"/>
        <v>0013</v>
      </c>
      <c r="L12" s="46"/>
      <c r="M12" s="325" t="s">
        <v>303</v>
      </c>
      <c r="O12" s="401" t="str">
        <f t="shared" si="1"/>
        <v>7782</v>
      </c>
      <c r="R12" s="359" t="s">
        <v>354</v>
      </c>
      <c r="S12" s="359" t="s">
        <v>354</v>
      </c>
    </row>
    <row r="13" spans="1:19" ht="15" thickBot="1">
      <c r="A13" s="401">
        <v>127</v>
      </c>
      <c r="B13" s="359" t="s">
        <v>311</v>
      </c>
      <c r="C13" s="359"/>
      <c r="D13" s="359" t="s">
        <v>311</v>
      </c>
      <c r="E13" s="344"/>
      <c r="F13" s="401" t="str">
        <f t="shared" si="0"/>
        <v>0014</v>
      </c>
      <c r="L13" s="332"/>
      <c r="M13" s="348" t="s">
        <v>788</v>
      </c>
      <c r="O13" s="401" t="str">
        <f t="shared" si="1"/>
        <v>7632</v>
      </c>
      <c r="R13" s="359" t="s">
        <v>311</v>
      </c>
      <c r="S13" s="359" t="s">
        <v>311</v>
      </c>
    </row>
    <row r="14" spans="1:19" ht="15" thickBot="1">
      <c r="A14" s="401">
        <v>127</v>
      </c>
      <c r="B14" s="357" t="s">
        <v>294</v>
      </c>
      <c r="C14" s="357"/>
      <c r="D14" s="357" t="s">
        <v>294</v>
      </c>
      <c r="E14" s="343"/>
      <c r="F14" s="401" t="str">
        <f t="shared" si="0"/>
        <v>0015</v>
      </c>
      <c r="L14" s="332"/>
      <c r="M14" s="349" t="s">
        <v>780</v>
      </c>
      <c r="O14" s="401" t="str">
        <f t="shared" si="1"/>
        <v>7720</v>
      </c>
      <c r="R14" s="357" t="s">
        <v>294</v>
      </c>
      <c r="S14" s="357" t="s">
        <v>294</v>
      </c>
    </row>
    <row r="15" spans="1:19" ht="15" thickBot="1">
      <c r="A15" s="401">
        <v>127</v>
      </c>
      <c r="B15" s="357" t="s">
        <v>295</v>
      </c>
      <c r="C15" s="357"/>
      <c r="D15" s="357" t="s">
        <v>295</v>
      </c>
      <c r="E15" s="343"/>
      <c r="F15" s="401" t="str">
        <f t="shared" si="0"/>
        <v>0017</v>
      </c>
      <c r="L15" s="332"/>
      <c r="M15" s="348" t="s">
        <v>781</v>
      </c>
      <c r="O15" s="401" t="str">
        <f t="shared" si="1"/>
        <v>7750</v>
      </c>
      <c r="R15" s="357" t="s">
        <v>295</v>
      </c>
      <c r="S15" s="357" t="s">
        <v>295</v>
      </c>
    </row>
    <row r="16" spans="1:19" ht="15" thickBot="1">
      <c r="A16" s="401">
        <v>128</v>
      </c>
      <c r="B16" s="361" t="s">
        <v>358</v>
      </c>
      <c r="C16" s="361"/>
      <c r="D16" s="361" t="s">
        <v>358</v>
      </c>
      <c r="E16" s="344"/>
      <c r="F16" s="401" t="str">
        <f t="shared" si="0"/>
        <v>0018</v>
      </c>
      <c r="L16" s="332"/>
      <c r="M16" s="347" t="s">
        <v>829</v>
      </c>
      <c r="O16" s="401" t="str">
        <f t="shared" si="1"/>
        <v>0062</v>
      </c>
      <c r="R16" s="361" t="s">
        <v>358</v>
      </c>
      <c r="S16" s="361" t="s">
        <v>358</v>
      </c>
    </row>
    <row r="17" spans="1:19" ht="15" thickBot="1">
      <c r="A17" s="401">
        <v>126</v>
      </c>
      <c r="B17" s="361" t="s">
        <v>276</v>
      </c>
      <c r="C17" s="361"/>
      <c r="D17" s="361" t="s">
        <v>276</v>
      </c>
      <c r="E17" s="344"/>
      <c r="F17" s="401" t="str">
        <f t="shared" si="0"/>
        <v>0019</v>
      </c>
      <c r="L17" s="335"/>
      <c r="M17" s="327" t="s">
        <v>761</v>
      </c>
      <c r="O17" s="401" t="str">
        <f t="shared" si="1"/>
        <v>4316</v>
      </c>
      <c r="R17" s="361" t="s">
        <v>276</v>
      </c>
      <c r="S17" s="361" t="s">
        <v>276</v>
      </c>
    </row>
    <row r="18" spans="1:19" ht="15" thickBot="1">
      <c r="A18" s="401">
        <v>127</v>
      </c>
      <c r="B18" s="361" t="s">
        <v>319</v>
      </c>
      <c r="C18" s="361"/>
      <c r="D18" s="361" t="s">
        <v>319</v>
      </c>
      <c r="E18" s="344"/>
      <c r="F18" s="401" t="str">
        <f t="shared" si="0"/>
        <v>0020</v>
      </c>
      <c r="L18" s="335"/>
      <c r="M18" s="398" t="s">
        <v>797</v>
      </c>
      <c r="O18" s="401" t="str">
        <f t="shared" si="1"/>
        <v>4702</v>
      </c>
      <c r="R18" s="361" t="s">
        <v>319</v>
      </c>
      <c r="S18" s="361" t="s">
        <v>319</v>
      </c>
    </row>
    <row r="19" spans="1:19" ht="15" thickBot="1">
      <c r="A19" s="401">
        <v>128</v>
      </c>
      <c r="B19" s="361" t="s">
        <v>355</v>
      </c>
      <c r="C19" s="361"/>
      <c r="D19" s="361" t="s">
        <v>355</v>
      </c>
      <c r="E19" s="344"/>
      <c r="F19" s="401" t="str">
        <f t="shared" si="0"/>
        <v>0021</v>
      </c>
      <c r="L19" s="403"/>
      <c r="M19" s="357" t="s">
        <v>306</v>
      </c>
      <c r="O19" s="401" t="str">
        <f t="shared" si="1"/>
        <v>7802</v>
      </c>
      <c r="R19" s="361" t="s">
        <v>355</v>
      </c>
      <c r="S19" s="361" t="s">
        <v>355</v>
      </c>
    </row>
    <row r="20" spans="1:19" ht="15" thickBot="1">
      <c r="A20" s="401">
        <v>127</v>
      </c>
      <c r="B20" s="357" t="s">
        <v>296</v>
      </c>
      <c r="C20" s="357"/>
      <c r="D20" s="357" t="s">
        <v>296</v>
      </c>
      <c r="E20" s="343"/>
      <c r="F20" s="401" t="str">
        <f t="shared" si="0"/>
        <v>0022</v>
      </c>
      <c r="L20" s="335"/>
      <c r="M20" s="387" t="s">
        <v>782</v>
      </c>
      <c r="O20" s="401" t="str">
        <f t="shared" si="1"/>
        <v>4265</v>
      </c>
      <c r="R20" s="357" t="s">
        <v>296</v>
      </c>
      <c r="S20" s="357" t="s">
        <v>296</v>
      </c>
    </row>
    <row r="21" spans="1:19" ht="15" thickBot="1">
      <c r="A21" s="401">
        <v>127</v>
      </c>
      <c r="B21" s="361" t="s">
        <v>323</v>
      </c>
      <c r="C21" s="361"/>
      <c r="D21" s="361" t="s">
        <v>323</v>
      </c>
      <c r="E21" s="344"/>
      <c r="F21" s="401" t="str">
        <f t="shared" si="0"/>
        <v>0024</v>
      </c>
      <c r="L21" s="335"/>
      <c r="M21" s="394" t="s">
        <v>809</v>
      </c>
      <c r="O21" s="401" t="str">
        <f t="shared" si="1"/>
        <v>4701</v>
      </c>
      <c r="R21" s="361" t="s">
        <v>323</v>
      </c>
      <c r="S21" s="361" t="s">
        <v>323</v>
      </c>
    </row>
    <row r="22" spans="1:19" ht="15" thickBot="1">
      <c r="A22" s="401">
        <v>126</v>
      </c>
      <c r="B22" s="361" t="s">
        <v>277</v>
      </c>
      <c r="C22" s="361"/>
      <c r="D22" s="361" t="s">
        <v>277</v>
      </c>
      <c r="E22" s="344"/>
      <c r="F22" s="401" t="str">
        <f t="shared" si="0"/>
        <v>0025</v>
      </c>
      <c r="L22" s="335"/>
      <c r="M22" s="392" t="s">
        <v>762</v>
      </c>
      <c r="O22" s="401" t="str">
        <f t="shared" si="1"/>
        <v>4273</v>
      </c>
      <c r="R22" s="361" t="s">
        <v>277</v>
      </c>
      <c r="S22" s="361" t="s">
        <v>277</v>
      </c>
    </row>
    <row r="23" spans="1:19" ht="15" thickBot="1">
      <c r="A23" s="401">
        <v>128</v>
      </c>
      <c r="B23" s="357" t="s">
        <v>352</v>
      </c>
      <c r="C23" s="357"/>
      <c r="D23" s="357" t="s">
        <v>352</v>
      </c>
      <c r="E23" s="343"/>
      <c r="F23" s="401" t="str">
        <f t="shared" si="0"/>
        <v>0026</v>
      </c>
      <c r="L23" s="403"/>
      <c r="M23" s="361" t="s">
        <v>411</v>
      </c>
      <c r="O23" s="401" t="str">
        <f t="shared" si="1"/>
        <v>7674</v>
      </c>
      <c r="R23" s="357" t="s">
        <v>352</v>
      </c>
      <c r="S23" s="357" t="s">
        <v>352</v>
      </c>
    </row>
    <row r="24" spans="1:19" ht="15" thickBot="1">
      <c r="A24" s="401">
        <v>127</v>
      </c>
      <c r="B24" s="361" t="s">
        <v>317</v>
      </c>
      <c r="C24" s="361"/>
      <c r="D24" s="361" t="s">
        <v>317</v>
      </c>
      <c r="E24" s="344"/>
      <c r="F24" s="401" t="str">
        <f t="shared" si="0"/>
        <v>0028</v>
      </c>
      <c r="L24" s="335"/>
      <c r="M24" s="398" t="s">
        <v>795</v>
      </c>
      <c r="O24" s="401" t="str">
        <f t="shared" si="1"/>
        <v>4710</v>
      </c>
      <c r="R24" s="361" t="s">
        <v>317</v>
      </c>
      <c r="S24" s="361" t="s">
        <v>317</v>
      </c>
    </row>
    <row r="25" spans="1:19" ht="15" thickBot="1">
      <c r="A25" s="401">
        <v>127</v>
      </c>
      <c r="B25" s="361" t="s">
        <v>312</v>
      </c>
      <c r="C25" s="361"/>
      <c r="D25" s="361" t="s">
        <v>312</v>
      </c>
      <c r="E25" s="344"/>
      <c r="F25" s="401" t="str">
        <f t="shared" si="0"/>
        <v>0030</v>
      </c>
      <c r="L25" s="335"/>
      <c r="M25" s="398" t="s">
        <v>793</v>
      </c>
      <c r="O25" s="401" t="str">
        <f t="shared" si="1"/>
        <v>4277</v>
      </c>
      <c r="R25" s="361" t="s">
        <v>312</v>
      </c>
      <c r="S25" s="361" t="s">
        <v>312</v>
      </c>
    </row>
    <row r="26" spans="1:19" ht="15" thickBot="1">
      <c r="A26" s="401">
        <v>127</v>
      </c>
      <c r="B26" s="361" t="s">
        <v>318</v>
      </c>
      <c r="C26" s="361"/>
      <c r="D26" s="361" t="s">
        <v>318</v>
      </c>
      <c r="E26" s="344"/>
      <c r="F26" s="401" t="str">
        <f t="shared" si="0"/>
        <v>0032</v>
      </c>
      <c r="L26" s="335"/>
      <c r="M26" s="398" t="s">
        <v>796</v>
      </c>
      <c r="O26" s="401" t="str">
        <f t="shared" si="1"/>
        <v>4712</v>
      </c>
      <c r="R26" s="361" t="s">
        <v>318</v>
      </c>
      <c r="S26" s="361" t="s">
        <v>318</v>
      </c>
    </row>
    <row r="27" spans="1:19" ht="15" thickBot="1">
      <c r="A27" s="401">
        <v>126</v>
      </c>
      <c r="B27" s="361" t="s">
        <v>278</v>
      </c>
      <c r="C27" s="361"/>
      <c r="D27" s="361" t="s">
        <v>278</v>
      </c>
      <c r="E27" s="344"/>
      <c r="F27" s="401" t="str">
        <f t="shared" si="0"/>
        <v>0034</v>
      </c>
      <c r="L27" s="335"/>
      <c r="M27" s="327" t="s">
        <v>763</v>
      </c>
      <c r="O27" s="401" t="str">
        <f t="shared" si="1"/>
        <v>4307</v>
      </c>
      <c r="R27" s="361" t="s">
        <v>278</v>
      </c>
      <c r="S27" s="361" t="s">
        <v>278</v>
      </c>
    </row>
    <row r="28" spans="1:19" ht="15" thickBot="1">
      <c r="A28" s="401">
        <v>127</v>
      </c>
      <c r="B28" s="355" t="s">
        <v>320</v>
      </c>
      <c r="C28" s="355"/>
      <c r="D28" s="355" t="s">
        <v>320</v>
      </c>
      <c r="E28" s="344"/>
      <c r="F28" s="401" t="str">
        <f t="shared" si="0"/>
        <v>0036</v>
      </c>
      <c r="L28" s="335"/>
      <c r="M28" s="388" t="s">
        <v>798</v>
      </c>
      <c r="O28" s="401" t="str">
        <f t="shared" si="1"/>
        <v>7596</v>
      </c>
      <c r="R28" s="355" t="s">
        <v>320</v>
      </c>
      <c r="S28" s="355" t="s">
        <v>320</v>
      </c>
    </row>
    <row r="29" spans="1:19" ht="15" thickBot="1">
      <c r="A29" s="401">
        <v>127</v>
      </c>
      <c r="B29" s="361" t="s">
        <v>324</v>
      </c>
      <c r="C29" s="361"/>
      <c r="D29" s="361" t="s">
        <v>324</v>
      </c>
      <c r="E29" s="344"/>
      <c r="F29" s="401" t="str">
        <f t="shared" si="0"/>
        <v>0037</v>
      </c>
      <c r="L29" s="335"/>
      <c r="M29" s="394" t="s">
        <v>810</v>
      </c>
      <c r="O29" s="401" t="str">
        <f t="shared" si="1"/>
        <v>7600</v>
      </c>
      <c r="R29" s="361" t="s">
        <v>324</v>
      </c>
      <c r="S29" s="361" t="s">
        <v>324</v>
      </c>
    </row>
    <row r="30" spans="1:19" ht="15" thickBot="1">
      <c r="A30" s="401">
        <v>127</v>
      </c>
      <c r="B30" s="361" t="s">
        <v>325</v>
      </c>
      <c r="C30" s="361"/>
      <c r="D30" s="361" t="s">
        <v>325</v>
      </c>
      <c r="E30" s="344"/>
      <c r="F30" s="401" t="str">
        <f t="shared" si="0"/>
        <v>0038</v>
      </c>
      <c r="L30" s="335"/>
      <c r="M30" s="398" t="s">
        <v>825</v>
      </c>
      <c r="O30" s="401" t="str">
        <f t="shared" si="1"/>
        <v>7807</v>
      </c>
      <c r="R30" s="361" t="s">
        <v>325</v>
      </c>
      <c r="S30" s="361" t="s">
        <v>325</v>
      </c>
    </row>
    <row r="31" spans="1:19" ht="15" thickBot="1">
      <c r="A31" s="401">
        <v>128</v>
      </c>
      <c r="B31" s="361" t="s">
        <v>325</v>
      </c>
      <c r="C31" s="361"/>
      <c r="D31" s="361" t="s">
        <v>325</v>
      </c>
      <c r="E31" s="344"/>
      <c r="F31" s="401" t="str">
        <f t="shared" si="0"/>
        <v>0038</v>
      </c>
      <c r="L31" s="335"/>
      <c r="M31" s="384" t="s">
        <v>827</v>
      </c>
      <c r="O31" s="401" t="str">
        <f t="shared" si="1"/>
        <v>0001</v>
      </c>
      <c r="R31" s="361" t="s">
        <v>325</v>
      </c>
      <c r="S31" s="361" t="s">
        <v>359</v>
      </c>
    </row>
    <row r="32" spans="1:19" ht="15" thickBot="1">
      <c r="A32" s="401">
        <v>128</v>
      </c>
      <c r="B32" s="361" t="s">
        <v>359</v>
      </c>
      <c r="C32" s="361"/>
      <c r="D32" s="361" t="s">
        <v>359</v>
      </c>
      <c r="E32" s="344"/>
      <c r="F32" s="401" t="str">
        <f t="shared" si="0"/>
        <v>0041</v>
      </c>
      <c r="L32" s="403"/>
      <c r="M32" s="353" t="s">
        <v>155</v>
      </c>
      <c r="O32" s="401" t="str">
        <f t="shared" si="1"/>
        <v>7637</v>
      </c>
      <c r="R32" s="361" t="s">
        <v>359</v>
      </c>
      <c r="S32" s="361" t="s">
        <v>368</v>
      </c>
    </row>
    <row r="33" spans="1:19" ht="15" thickBot="1">
      <c r="A33" s="401">
        <v>128</v>
      </c>
      <c r="B33" s="361" t="s">
        <v>368</v>
      </c>
      <c r="C33" s="361"/>
      <c r="D33" s="361" t="s">
        <v>368</v>
      </c>
      <c r="E33" s="344"/>
      <c r="F33" s="401" t="str">
        <f t="shared" si="0"/>
        <v>0042</v>
      </c>
      <c r="L33" s="403"/>
      <c r="M33" s="357" t="s">
        <v>173</v>
      </c>
      <c r="O33" s="401" t="str">
        <f t="shared" ref="O33:O64" si="2">RIGHT(M33, LEN(M33)-6)</f>
        <v>7643</v>
      </c>
      <c r="R33" s="361" t="s">
        <v>368</v>
      </c>
      <c r="S33" s="357" t="s">
        <v>298</v>
      </c>
    </row>
    <row r="34" spans="1:19" ht="15" thickBot="1">
      <c r="A34" s="401">
        <v>128</v>
      </c>
      <c r="B34" s="361" t="s">
        <v>368</v>
      </c>
      <c r="C34" s="361"/>
      <c r="D34" s="361" t="s">
        <v>368</v>
      </c>
      <c r="E34" s="344"/>
      <c r="F34" s="401" t="str">
        <f t="shared" si="0"/>
        <v>0042</v>
      </c>
      <c r="L34" s="403"/>
      <c r="M34" s="361" t="s">
        <v>177</v>
      </c>
      <c r="O34" s="401" t="str">
        <f t="shared" si="2"/>
        <v>7656</v>
      </c>
      <c r="R34" s="361" t="s">
        <v>368</v>
      </c>
      <c r="S34" s="357" t="s">
        <v>299</v>
      </c>
    </row>
    <row r="35" spans="1:19" ht="15" thickBot="1">
      <c r="A35" s="401">
        <v>127</v>
      </c>
      <c r="B35" s="357" t="s">
        <v>298</v>
      </c>
      <c r="C35" s="357"/>
      <c r="D35" s="357" t="s">
        <v>298</v>
      </c>
      <c r="E35" s="343"/>
      <c r="F35" s="401" t="str">
        <f t="shared" si="0"/>
        <v>0044</v>
      </c>
      <c r="L35" s="335"/>
      <c r="M35" s="327" t="s">
        <v>783</v>
      </c>
      <c r="O35" s="401" t="str">
        <f t="shared" si="2"/>
        <v>4256</v>
      </c>
      <c r="R35" s="357" t="s">
        <v>298</v>
      </c>
      <c r="S35" s="361" t="s">
        <v>326</v>
      </c>
    </row>
    <row r="36" spans="1:19" ht="15" thickBot="1">
      <c r="A36" s="401">
        <v>127</v>
      </c>
      <c r="B36" s="357" t="s">
        <v>299</v>
      </c>
      <c r="C36" s="357"/>
      <c r="D36" s="357" t="s">
        <v>299</v>
      </c>
      <c r="E36" s="343"/>
      <c r="F36" s="401" t="str">
        <f t="shared" si="0"/>
        <v>0045</v>
      </c>
      <c r="L36" s="335"/>
      <c r="M36" s="327" t="s">
        <v>784</v>
      </c>
      <c r="O36" s="401" t="str">
        <f t="shared" si="2"/>
        <v>7728</v>
      </c>
      <c r="R36" s="357" t="s">
        <v>299</v>
      </c>
      <c r="S36" s="361" t="s">
        <v>356</v>
      </c>
    </row>
    <row r="37" spans="1:19" ht="15" thickBot="1">
      <c r="A37" s="401">
        <v>127</v>
      </c>
      <c r="B37" s="361" t="s">
        <v>326</v>
      </c>
      <c r="C37" s="361"/>
      <c r="D37" s="361" t="s">
        <v>326</v>
      </c>
      <c r="E37" s="344"/>
      <c r="F37" s="401" t="str">
        <f t="shared" si="0"/>
        <v>0047</v>
      </c>
      <c r="L37" s="335"/>
      <c r="M37" s="398" t="s">
        <v>823</v>
      </c>
      <c r="O37" s="401" t="str">
        <f t="shared" si="2"/>
        <v>7796</v>
      </c>
      <c r="R37" s="361" t="s">
        <v>326</v>
      </c>
      <c r="S37" s="361" t="s">
        <v>327</v>
      </c>
    </row>
    <row r="38" spans="1:19" ht="15" thickBot="1">
      <c r="A38" s="401">
        <v>128</v>
      </c>
      <c r="B38" s="361" t="s">
        <v>356</v>
      </c>
      <c r="C38" s="361"/>
      <c r="D38" s="361" t="s">
        <v>356</v>
      </c>
      <c r="E38" s="344"/>
      <c r="F38" s="401" t="str">
        <f t="shared" si="0"/>
        <v>0048</v>
      </c>
      <c r="L38" s="403"/>
      <c r="M38" s="357" t="s">
        <v>436</v>
      </c>
      <c r="O38" s="401" t="str">
        <f t="shared" si="2"/>
        <v>0168</v>
      </c>
      <c r="R38" s="361" t="s">
        <v>356</v>
      </c>
      <c r="S38" s="361" t="s">
        <v>374</v>
      </c>
    </row>
    <row r="39" spans="1:19" ht="15" thickBot="1">
      <c r="A39" s="401">
        <v>127</v>
      </c>
      <c r="B39" s="361" t="s">
        <v>327</v>
      </c>
      <c r="C39" s="361"/>
      <c r="D39" s="361" t="s">
        <v>327</v>
      </c>
      <c r="E39" s="344"/>
      <c r="F39" s="401" t="str">
        <f t="shared" si="0"/>
        <v>0050</v>
      </c>
      <c r="L39" s="335"/>
      <c r="M39" s="323" t="s">
        <v>811</v>
      </c>
      <c r="O39" s="401" t="str">
        <f t="shared" si="2"/>
        <v>7666</v>
      </c>
      <c r="R39" s="361" t="s">
        <v>327</v>
      </c>
      <c r="S39" s="361" t="s">
        <v>328</v>
      </c>
    </row>
    <row r="40" spans="1:19" ht="15" thickBot="1">
      <c r="A40" s="401">
        <v>128</v>
      </c>
      <c r="B40" s="361" t="s">
        <v>374</v>
      </c>
      <c r="C40" s="361"/>
      <c r="D40" s="361" t="s">
        <v>374</v>
      </c>
      <c r="E40" s="344"/>
      <c r="F40" s="401" t="str">
        <f t="shared" si="0"/>
        <v>0051</v>
      </c>
      <c r="L40" s="403"/>
      <c r="M40" s="361" t="s">
        <v>226</v>
      </c>
      <c r="O40" s="401" t="str">
        <f t="shared" si="2"/>
        <v>7747</v>
      </c>
      <c r="R40" s="361" t="s">
        <v>374</v>
      </c>
      <c r="S40" s="357" t="s">
        <v>390</v>
      </c>
    </row>
    <row r="41" spans="1:19" ht="15" thickBot="1">
      <c r="A41" s="401">
        <v>127</v>
      </c>
      <c r="B41" s="361" t="s">
        <v>328</v>
      </c>
      <c r="C41" s="361"/>
      <c r="D41" s="361" t="s">
        <v>328</v>
      </c>
      <c r="E41" s="344"/>
      <c r="F41" s="401" t="str">
        <f t="shared" si="0"/>
        <v>0052</v>
      </c>
      <c r="L41" s="335"/>
      <c r="M41" s="323" t="s">
        <v>812</v>
      </c>
      <c r="O41" s="401" t="str">
        <f t="shared" si="2"/>
        <v>7677</v>
      </c>
      <c r="R41" s="361" t="s">
        <v>328</v>
      </c>
      <c r="S41" s="361" t="s">
        <v>329</v>
      </c>
    </row>
    <row r="42" spans="1:19" ht="15" thickBot="1">
      <c r="A42" s="401">
        <v>129</v>
      </c>
      <c r="B42" s="357" t="s">
        <v>390</v>
      </c>
      <c r="C42" s="357"/>
      <c r="D42" s="357" t="s">
        <v>390</v>
      </c>
      <c r="E42" s="343"/>
      <c r="F42" s="401" t="str">
        <f t="shared" si="0"/>
        <v>0053</v>
      </c>
      <c r="L42" s="403"/>
      <c r="M42" s="361" t="s">
        <v>452</v>
      </c>
      <c r="O42" s="401" t="str">
        <f t="shared" si="2"/>
        <v>0172</v>
      </c>
      <c r="R42" s="357" t="s">
        <v>390</v>
      </c>
      <c r="S42" s="357" t="s">
        <v>331</v>
      </c>
    </row>
    <row r="43" spans="1:19" ht="15" thickBot="1">
      <c r="A43" s="401">
        <v>127</v>
      </c>
      <c r="B43" s="361" t="s">
        <v>329</v>
      </c>
      <c r="C43" s="361"/>
      <c r="D43" s="361" t="s">
        <v>329</v>
      </c>
      <c r="E43" s="344"/>
      <c r="F43" s="401" t="str">
        <f t="shared" si="0"/>
        <v>0054</v>
      </c>
      <c r="M43" s="346" t="s">
        <v>813</v>
      </c>
      <c r="O43" s="401" t="str">
        <f t="shared" si="2"/>
        <v>7651</v>
      </c>
      <c r="R43" s="361" t="s">
        <v>329</v>
      </c>
      <c r="S43" s="357" t="s">
        <v>332</v>
      </c>
    </row>
    <row r="44" spans="1:19" ht="15" thickBot="1">
      <c r="A44" s="401">
        <v>127</v>
      </c>
      <c r="B44" s="357" t="s">
        <v>331</v>
      </c>
      <c r="C44" s="357"/>
      <c r="D44" s="357" t="s">
        <v>331</v>
      </c>
      <c r="E44" s="343"/>
      <c r="F44" s="401" t="str">
        <f t="shared" si="0"/>
        <v>0056</v>
      </c>
      <c r="M44" s="346" t="s">
        <v>814</v>
      </c>
      <c r="O44" s="401" t="str">
        <f t="shared" si="2"/>
        <v>7647</v>
      </c>
      <c r="R44" s="357" t="s">
        <v>331</v>
      </c>
      <c r="S44" s="361" t="s">
        <v>900</v>
      </c>
    </row>
    <row r="45" spans="1:19" ht="15" thickBot="1">
      <c r="A45" s="401">
        <v>127</v>
      </c>
      <c r="B45" s="357" t="s">
        <v>332</v>
      </c>
      <c r="C45" s="357"/>
      <c r="D45" s="357" t="s">
        <v>332</v>
      </c>
      <c r="E45" s="343"/>
      <c r="F45" s="401" t="str">
        <f t="shared" si="0"/>
        <v>0057</v>
      </c>
      <c r="M45" s="345" t="s">
        <v>815</v>
      </c>
      <c r="O45" s="401" t="str">
        <f t="shared" si="2"/>
        <v>4699</v>
      </c>
      <c r="R45" s="357" t="s">
        <v>332</v>
      </c>
      <c r="S45" s="357" t="s">
        <v>379</v>
      </c>
    </row>
    <row r="46" spans="1:19" ht="15" thickBot="1">
      <c r="A46" s="401">
        <v>128</v>
      </c>
      <c r="B46" s="361" t="s">
        <v>900</v>
      </c>
      <c r="C46" s="361"/>
      <c r="D46" s="361" t="s">
        <v>900</v>
      </c>
      <c r="E46" s="344"/>
      <c r="F46" s="401" t="str">
        <f t="shared" si="0"/>
        <v>0058</v>
      </c>
      <c r="M46" s="347" t="s">
        <v>401</v>
      </c>
      <c r="O46" s="401" t="str">
        <f t="shared" si="2"/>
        <v>0043</v>
      </c>
      <c r="R46" s="361" t="s">
        <v>900</v>
      </c>
      <c r="S46" s="361" t="s">
        <v>369</v>
      </c>
    </row>
    <row r="47" spans="1:19" ht="15" thickBot="1">
      <c r="A47" s="401">
        <v>128</v>
      </c>
      <c r="B47" s="357" t="s">
        <v>379</v>
      </c>
      <c r="C47" s="357"/>
      <c r="D47" s="357" t="s">
        <v>379</v>
      </c>
      <c r="E47" s="343"/>
      <c r="F47" s="401" t="str">
        <f t="shared" si="0"/>
        <v>0059</v>
      </c>
      <c r="L47" s="334"/>
      <c r="M47" s="395" t="s">
        <v>202</v>
      </c>
      <c r="O47" s="401" t="str">
        <f t="shared" si="2"/>
        <v>7680</v>
      </c>
      <c r="R47" s="357" t="s">
        <v>379</v>
      </c>
      <c r="S47" s="357" t="s">
        <v>333</v>
      </c>
    </row>
    <row r="48" spans="1:19" ht="15" thickBot="1">
      <c r="A48" s="401">
        <v>128</v>
      </c>
      <c r="B48" s="361" t="s">
        <v>369</v>
      </c>
      <c r="C48" s="361"/>
      <c r="D48" s="361" t="s">
        <v>369</v>
      </c>
      <c r="E48" s="344"/>
      <c r="F48" s="401" t="str">
        <f t="shared" si="0"/>
        <v>0060</v>
      </c>
      <c r="L48" s="334"/>
      <c r="M48" s="395" t="s">
        <v>178</v>
      </c>
      <c r="O48" s="401" t="str">
        <f t="shared" si="2"/>
        <v>7659</v>
      </c>
      <c r="R48" s="361" t="s">
        <v>369</v>
      </c>
      <c r="S48" s="357" t="s">
        <v>389</v>
      </c>
    </row>
    <row r="49" spans="1:19" ht="15" thickBot="1">
      <c r="A49" s="401">
        <v>127</v>
      </c>
      <c r="B49" s="357" t="s">
        <v>333</v>
      </c>
      <c r="C49" s="357"/>
      <c r="D49" s="357" t="s">
        <v>333</v>
      </c>
      <c r="E49" s="343"/>
      <c r="F49" s="401" t="str">
        <f t="shared" si="0"/>
        <v>0061</v>
      </c>
      <c r="M49" s="346" t="s">
        <v>816</v>
      </c>
      <c r="O49" s="401" t="str">
        <f t="shared" si="2"/>
        <v>4711</v>
      </c>
      <c r="R49" s="357" t="s">
        <v>333</v>
      </c>
      <c r="S49" s="357" t="s">
        <v>334</v>
      </c>
    </row>
    <row r="50" spans="1:19" ht="15" thickBot="1">
      <c r="A50" s="401">
        <v>128</v>
      </c>
      <c r="B50" s="357" t="s">
        <v>389</v>
      </c>
      <c r="C50" s="357"/>
      <c r="D50" s="357" t="s">
        <v>389</v>
      </c>
      <c r="E50" s="343"/>
      <c r="F50" s="401" t="str">
        <f t="shared" si="0"/>
        <v>0063</v>
      </c>
      <c r="L50" s="334"/>
      <c r="M50" s="395" t="s">
        <v>412</v>
      </c>
      <c r="O50" s="401" t="str">
        <f t="shared" si="2"/>
        <v>7727</v>
      </c>
      <c r="R50" s="357" t="s">
        <v>389</v>
      </c>
      <c r="S50" s="357" t="s">
        <v>335</v>
      </c>
    </row>
    <row r="51" spans="1:19" ht="15" thickBot="1">
      <c r="A51" s="401">
        <v>127</v>
      </c>
      <c r="B51" s="357" t="s">
        <v>334</v>
      </c>
      <c r="C51" s="357"/>
      <c r="D51" s="357" t="s">
        <v>334</v>
      </c>
      <c r="E51" s="343"/>
      <c r="F51" s="401" t="str">
        <f t="shared" si="0"/>
        <v>0064</v>
      </c>
      <c r="M51" s="346" t="s">
        <v>817</v>
      </c>
      <c r="O51" s="401" t="str">
        <f t="shared" si="2"/>
        <v>7612</v>
      </c>
      <c r="R51" s="357" t="s">
        <v>334</v>
      </c>
      <c r="S51" s="357" t="s">
        <v>336</v>
      </c>
    </row>
    <row r="52" spans="1:19" ht="15" thickBot="1">
      <c r="A52" s="401">
        <v>127</v>
      </c>
      <c r="B52" s="357" t="s">
        <v>335</v>
      </c>
      <c r="C52" s="357"/>
      <c r="D52" s="357" t="s">
        <v>335</v>
      </c>
      <c r="E52" s="343"/>
      <c r="F52" s="401" t="str">
        <f t="shared" si="0"/>
        <v>0065</v>
      </c>
      <c r="M52" s="346" t="s">
        <v>818</v>
      </c>
      <c r="O52" s="401" t="str">
        <f t="shared" si="2"/>
        <v>7623</v>
      </c>
      <c r="R52" s="357" t="s">
        <v>335</v>
      </c>
      <c r="S52" s="361" t="s">
        <v>370</v>
      </c>
    </row>
    <row r="53" spans="1:19" ht="15" thickBot="1">
      <c r="A53" s="401">
        <v>127</v>
      </c>
      <c r="B53" s="357" t="s">
        <v>336</v>
      </c>
      <c r="C53" s="357"/>
      <c r="D53" s="357" t="s">
        <v>336</v>
      </c>
      <c r="E53" s="343"/>
      <c r="F53" s="401" t="str">
        <f t="shared" si="0"/>
        <v>0066</v>
      </c>
      <c r="M53" s="345" t="s">
        <v>819</v>
      </c>
      <c r="O53" s="401" t="str">
        <f t="shared" si="2"/>
        <v>7627</v>
      </c>
      <c r="R53" s="357" t="s">
        <v>336</v>
      </c>
      <c r="S53" s="361" t="s">
        <v>360</v>
      </c>
    </row>
    <row r="54" spans="1:19" ht="15" thickBot="1">
      <c r="A54" s="401">
        <v>128</v>
      </c>
      <c r="B54" s="361" t="s">
        <v>370</v>
      </c>
      <c r="C54" s="361"/>
      <c r="D54" s="361" t="s">
        <v>370</v>
      </c>
      <c r="E54" s="344"/>
      <c r="F54" s="401" t="str">
        <f t="shared" si="0"/>
        <v>0067</v>
      </c>
      <c r="L54" s="334"/>
      <c r="M54" s="395" t="s">
        <v>179</v>
      </c>
      <c r="O54" s="401" t="str">
        <f t="shared" si="2"/>
        <v>7716</v>
      </c>
      <c r="R54" s="361" t="s">
        <v>370</v>
      </c>
      <c r="S54" s="361" t="s">
        <v>361</v>
      </c>
    </row>
    <row r="55" spans="1:19" ht="15" thickBot="1">
      <c r="A55" s="401">
        <v>128</v>
      </c>
      <c r="B55" s="355" t="s">
        <v>360</v>
      </c>
      <c r="C55" s="355"/>
      <c r="D55" s="355" t="s">
        <v>360</v>
      </c>
      <c r="E55" s="344"/>
      <c r="F55" s="401" t="str">
        <f t="shared" si="0"/>
        <v>0068</v>
      </c>
      <c r="L55" s="334"/>
      <c r="M55" s="395" t="s">
        <v>169</v>
      </c>
      <c r="O55" s="401" t="str">
        <f t="shared" si="2"/>
        <v>4533</v>
      </c>
      <c r="R55" s="355" t="s">
        <v>360</v>
      </c>
      <c r="S55" s="356" t="s">
        <v>337</v>
      </c>
    </row>
    <row r="56" spans="1:19" ht="15" thickBot="1">
      <c r="A56" s="401">
        <v>128</v>
      </c>
      <c r="B56" s="361" t="s">
        <v>361</v>
      </c>
      <c r="C56" s="361"/>
      <c r="D56" s="361" t="s">
        <v>361</v>
      </c>
      <c r="E56" s="344"/>
      <c r="F56" s="401" t="str">
        <f t="shared" si="0"/>
        <v>0069</v>
      </c>
      <c r="M56" s="347" t="s">
        <v>830</v>
      </c>
      <c r="O56" s="401" t="str">
        <f t="shared" si="2"/>
        <v>0091</v>
      </c>
      <c r="R56" s="361" t="s">
        <v>361</v>
      </c>
      <c r="S56" s="357" t="s">
        <v>338</v>
      </c>
    </row>
    <row r="57" spans="1:19" ht="15" thickBot="1">
      <c r="A57" s="401">
        <v>127</v>
      </c>
      <c r="B57" s="356" t="s">
        <v>337</v>
      </c>
      <c r="C57" s="356"/>
      <c r="D57" s="356" t="s">
        <v>337</v>
      </c>
      <c r="E57" s="343"/>
      <c r="F57" s="401" t="str">
        <f t="shared" si="0"/>
        <v>0070</v>
      </c>
      <c r="M57" s="347" t="s">
        <v>799</v>
      </c>
      <c r="O57" s="401" t="str">
        <f t="shared" si="2"/>
        <v>7769</v>
      </c>
      <c r="R57" s="356" t="s">
        <v>337</v>
      </c>
      <c r="S57" s="355" t="s">
        <v>375</v>
      </c>
    </row>
    <row r="58" spans="1:19" ht="15" thickBot="1">
      <c r="A58" s="401">
        <v>127</v>
      </c>
      <c r="B58" s="356" t="s">
        <v>338</v>
      </c>
      <c r="C58" s="356"/>
      <c r="D58" s="356" t="s">
        <v>338</v>
      </c>
      <c r="E58" s="343"/>
      <c r="F58" s="401" t="str">
        <f t="shared" si="0"/>
        <v>0071</v>
      </c>
      <c r="M58" s="345" t="s">
        <v>820</v>
      </c>
      <c r="O58" s="401" t="str">
        <f t="shared" si="2"/>
        <v>7629</v>
      </c>
      <c r="R58" s="356" t="s">
        <v>338</v>
      </c>
      <c r="S58" s="355" t="s">
        <v>362</v>
      </c>
    </row>
    <row r="59" spans="1:19" ht="15" thickBot="1">
      <c r="A59" s="401">
        <v>128</v>
      </c>
      <c r="B59" s="355" t="s">
        <v>375</v>
      </c>
      <c r="C59" s="355"/>
      <c r="D59" s="355" t="s">
        <v>375</v>
      </c>
      <c r="E59" s="344"/>
      <c r="F59" s="401" t="str">
        <f t="shared" si="0"/>
        <v>0072</v>
      </c>
      <c r="L59" s="334"/>
      <c r="M59" s="325" t="s">
        <v>330</v>
      </c>
      <c r="O59" s="401" t="str">
        <f t="shared" si="2"/>
        <v>0055</v>
      </c>
      <c r="R59" s="355" t="s">
        <v>375</v>
      </c>
      <c r="S59" s="356" t="s">
        <v>339</v>
      </c>
    </row>
    <row r="60" spans="1:19" ht="15" thickBot="1">
      <c r="A60" s="401">
        <v>128</v>
      </c>
      <c r="B60" s="361" t="s">
        <v>362</v>
      </c>
      <c r="C60" s="361"/>
      <c r="D60" s="361" t="s">
        <v>362</v>
      </c>
      <c r="E60" s="344"/>
      <c r="F60" s="401" t="str">
        <f t="shared" si="0"/>
        <v>0074</v>
      </c>
      <c r="M60" s="346" t="s">
        <v>831</v>
      </c>
      <c r="O60" s="401" t="str">
        <f t="shared" si="2"/>
        <v>4644</v>
      </c>
      <c r="R60" s="361" t="s">
        <v>362</v>
      </c>
      <c r="S60" s="357" t="s">
        <v>340</v>
      </c>
    </row>
    <row r="61" spans="1:19" ht="15" thickBot="1">
      <c r="A61" s="401">
        <v>128</v>
      </c>
      <c r="B61" s="357" t="s">
        <v>339</v>
      </c>
      <c r="C61" s="357"/>
      <c r="D61" s="357" t="s">
        <v>339</v>
      </c>
      <c r="E61" s="343"/>
      <c r="F61" s="401" t="str">
        <f t="shared" si="0"/>
        <v>0075</v>
      </c>
      <c r="L61" s="334"/>
      <c r="M61" s="395" t="s">
        <v>170</v>
      </c>
      <c r="O61" s="401" t="str">
        <f t="shared" si="2"/>
        <v>7594</v>
      </c>
      <c r="R61" s="357" t="s">
        <v>339</v>
      </c>
      <c r="S61" s="361" t="s">
        <v>363</v>
      </c>
    </row>
    <row r="62" spans="1:19" ht="15" thickBot="1">
      <c r="A62" s="401">
        <v>128</v>
      </c>
      <c r="B62" s="357" t="s">
        <v>339</v>
      </c>
      <c r="C62" s="357"/>
      <c r="D62" s="357" t="s">
        <v>339</v>
      </c>
      <c r="E62" s="343"/>
      <c r="F62" s="401" t="str">
        <f t="shared" si="0"/>
        <v>0075</v>
      </c>
      <c r="L62" s="334"/>
      <c r="M62" s="395" t="s">
        <v>174</v>
      </c>
      <c r="O62" s="401" t="str">
        <f t="shared" si="2"/>
        <v>7653</v>
      </c>
      <c r="R62" s="357" t="s">
        <v>339</v>
      </c>
      <c r="S62" s="361" t="s">
        <v>371</v>
      </c>
    </row>
    <row r="63" spans="1:19" ht="15" thickBot="1">
      <c r="A63" s="401">
        <v>127</v>
      </c>
      <c r="B63" s="357" t="s">
        <v>340</v>
      </c>
      <c r="C63" s="357"/>
      <c r="D63" s="357" t="s">
        <v>340</v>
      </c>
      <c r="E63" s="343"/>
      <c r="F63" s="401" t="str">
        <f t="shared" si="0"/>
        <v>0076</v>
      </c>
      <c r="M63" s="347" t="s">
        <v>800</v>
      </c>
      <c r="O63" s="401" t="str">
        <f t="shared" si="2"/>
        <v>7770</v>
      </c>
      <c r="R63" s="357" t="s">
        <v>340</v>
      </c>
      <c r="S63" s="357" t="s">
        <v>341</v>
      </c>
    </row>
    <row r="64" spans="1:19" ht="15" thickBot="1">
      <c r="A64" s="401">
        <v>128</v>
      </c>
      <c r="B64" s="361" t="s">
        <v>363</v>
      </c>
      <c r="C64" s="361"/>
      <c r="D64" s="361" t="s">
        <v>363</v>
      </c>
      <c r="E64" s="344"/>
      <c r="F64" s="401" t="str">
        <f t="shared" si="0"/>
        <v>0077</v>
      </c>
      <c r="M64" s="346" t="s">
        <v>832</v>
      </c>
      <c r="O64" s="401" t="str">
        <f t="shared" si="2"/>
        <v>4645</v>
      </c>
      <c r="R64" s="361" t="s">
        <v>363</v>
      </c>
      <c r="S64" s="357" t="s">
        <v>342</v>
      </c>
    </row>
    <row r="65" spans="1:19" ht="15" thickBot="1">
      <c r="A65" s="401">
        <v>128</v>
      </c>
      <c r="B65" s="361" t="s">
        <v>371</v>
      </c>
      <c r="C65" s="361"/>
      <c r="D65" s="361" t="s">
        <v>371</v>
      </c>
      <c r="E65" s="344"/>
      <c r="F65" s="401" t="str">
        <f t="shared" ref="F65:F128" si="3">RIGHT(D65, LEN(D65)-6)</f>
        <v>0079</v>
      </c>
      <c r="L65" s="334"/>
      <c r="M65" s="395" t="s">
        <v>181</v>
      </c>
      <c r="O65" s="401" t="str">
        <f t="shared" ref="O65:O73" si="4">RIGHT(M65, LEN(M65)-6)</f>
        <v>7605</v>
      </c>
      <c r="R65" s="361" t="s">
        <v>371</v>
      </c>
      <c r="S65" s="361" t="s">
        <v>364</v>
      </c>
    </row>
    <row r="66" spans="1:19" ht="15" thickBot="1">
      <c r="A66" s="401">
        <v>127</v>
      </c>
      <c r="B66" s="357" t="s">
        <v>341</v>
      </c>
      <c r="C66" s="357"/>
      <c r="D66" s="357" t="s">
        <v>341</v>
      </c>
      <c r="E66" s="343"/>
      <c r="F66" s="401" t="str">
        <f t="shared" si="3"/>
        <v>0080</v>
      </c>
      <c r="M66" s="347" t="s">
        <v>824</v>
      </c>
      <c r="O66" s="401" t="str">
        <f t="shared" si="4"/>
        <v>7820</v>
      </c>
      <c r="R66" s="357" t="s">
        <v>341</v>
      </c>
      <c r="S66" s="357" t="s">
        <v>380</v>
      </c>
    </row>
    <row r="67" spans="1:19" ht="15" thickBot="1">
      <c r="A67" s="401">
        <v>127</v>
      </c>
      <c r="B67" s="357" t="s">
        <v>342</v>
      </c>
      <c r="C67" s="357"/>
      <c r="D67" s="357" t="s">
        <v>342</v>
      </c>
      <c r="E67" s="343"/>
      <c r="F67" s="401" t="str">
        <f t="shared" si="3"/>
        <v>0081</v>
      </c>
      <c r="M67" s="345" t="s">
        <v>821</v>
      </c>
      <c r="O67" s="401" t="str">
        <f t="shared" si="4"/>
        <v>7635</v>
      </c>
      <c r="R67" s="357" t="s">
        <v>342</v>
      </c>
      <c r="S67" s="357" t="s">
        <v>391</v>
      </c>
    </row>
    <row r="68" spans="1:19" ht="15" thickBot="1">
      <c r="A68" s="401">
        <v>128</v>
      </c>
      <c r="B68" s="361" t="s">
        <v>364</v>
      </c>
      <c r="C68" s="361"/>
      <c r="D68" s="361" t="s">
        <v>364</v>
      </c>
      <c r="E68" s="344"/>
      <c r="F68" s="401" t="str">
        <f t="shared" si="3"/>
        <v>0082</v>
      </c>
      <c r="L68" s="334"/>
      <c r="M68" s="395" t="s">
        <v>157</v>
      </c>
      <c r="O68" s="401" t="str">
        <f t="shared" si="4"/>
        <v>4501</v>
      </c>
      <c r="R68" s="361" t="s">
        <v>364</v>
      </c>
      <c r="S68" s="361" t="s">
        <v>357</v>
      </c>
    </row>
    <row r="69" spans="1:19" ht="15" thickBot="1">
      <c r="A69" s="401">
        <v>129</v>
      </c>
      <c r="B69" s="357" t="s">
        <v>380</v>
      </c>
      <c r="C69" s="357"/>
      <c r="D69" s="357" t="s">
        <v>380</v>
      </c>
      <c r="E69" s="343"/>
      <c r="F69" s="401" t="str">
        <f t="shared" si="3"/>
        <v>0083</v>
      </c>
      <c r="L69" s="334">
        <f>L68+1</f>
        <v>1</v>
      </c>
      <c r="M69" s="325" t="s">
        <v>441</v>
      </c>
      <c r="O69" s="401" t="str">
        <f t="shared" si="4"/>
        <v>0110</v>
      </c>
      <c r="R69" s="357" t="s">
        <v>380</v>
      </c>
      <c r="S69" s="357" t="s">
        <v>376</v>
      </c>
    </row>
    <row r="70" spans="1:19">
      <c r="A70" s="401">
        <v>129</v>
      </c>
      <c r="B70" s="357" t="s">
        <v>391</v>
      </c>
      <c r="C70" s="357"/>
      <c r="D70" s="357" t="s">
        <v>391</v>
      </c>
      <c r="E70" s="343"/>
      <c r="F70" s="401" t="str">
        <f t="shared" si="3"/>
        <v>0084</v>
      </c>
      <c r="L70" s="334" t="e">
        <f>#REF!+1</f>
        <v>#REF!</v>
      </c>
      <c r="M70" s="395" t="s">
        <v>130</v>
      </c>
      <c r="O70" s="401" t="str">
        <f t="shared" si="4"/>
        <v>7658</v>
      </c>
      <c r="R70" s="357" t="s">
        <v>391</v>
      </c>
      <c r="S70" s="361" t="s">
        <v>419</v>
      </c>
    </row>
    <row r="71" spans="1:19" ht="15" thickBot="1">
      <c r="A71" s="401">
        <v>128</v>
      </c>
      <c r="B71" s="344" t="s">
        <v>357</v>
      </c>
      <c r="C71" s="344"/>
      <c r="D71" s="344" t="s">
        <v>357</v>
      </c>
      <c r="E71" s="344"/>
      <c r="F71" s="401" t="str">
        <f t="shared" si="3"/>
        <v>0085</v>
      </c>
      <c r="M71" s="347" t="s">
        <v>828</v>
      </c>
      <c r="O71" s="401" t="str">
        <f t="shared" si="4"/>
        <v>0078</v>
      </c>
      <c r="R71" s="344" t="s">
        <v>357</v>
      </c>
      <c r="S71" s="344" t="s">
        <v>400</v>
      </c>
    </row>
    <row r="72" spans="1:19" ht="15" thickBot="1">
      <c r="A72" s="401">
        <v>128</v>
      </c>
      <c r="B72" s="357" t="s">
        <v>376</v>
      </c>
      <c r="C72" s="357"/>
      <c r="D72" s="357" t="s">
        <v>376</v>
      </c>
      <c r="E72" s="343"/>
      <c r="F72" s="401" t="str">
        <f t="shared" si="3"/>
        <v>0086</v>
      </c>
      <c r="L72" s="334"/>
      <c r="M72" s="325" t="s">
        <v>304</v>
      </c>
      <c r="O72" s="401" t="str">
        <f t="shared" si="4"/>
        <v>7789</v>
      </c>
      <c r="R72" s="357" t="s">
        <v>376</v>
      </c>
      <c r="S72" s="361" t="s">
        <v>402</v>
      </c>
    </row>
    <row r="73" spans="1:19" ht="15" thickBot="1">
      <c r="A73" s="401">
        <v>129</v>
      </c>
      <c r="B73" s="361" t="s">
        <v>419</v>
      </c>
      <c r="C73" s="361"/>
      <c r="D73" s="361" t="s">
        <v>419</v>
      </c>
      <c r="E73" s="344"/>
      <c r="F73" s="401" t="str">
        <f t="shared" si="3"/>
        <v>0087</v>
      </c>
      <c r="L73" s="330">
        <f>L72+1</f>
        <v>1</v>
      </c>
      <c r="M73" s="395" t="s">
        <v>206</v>
      </c>
      <c r="O73" s="401" t="str">
        <f t="shared" si="4"/>
        <v>7703</v>
      </c>
      <c r="R73" s="361" t="s">
        <v>419</v>
      </c>
      <c r="S73" s="361" t="s">
        <v>420</v>
      </c>
    </row>
    <row r="74" spans="1:19" ht="15" thickBot="1">
      <c r="A74" s="401">
        <v>129</v>
      </c>
      <c r="B74" s="339" t="s">
        <v>400</v>
      </c>
      <c r="C74" s="339"/>
      <c r="D74" s="339" t="s">
        <v>400</v>
      </c>
      <c r="E74" s="344"/>
      <c r="F74" s="401" t="str">
        <f t="shared" si="3"/>
        <v>0088</v>
      </c>
      <c r="M74" s="326"/>
      <c r="R74" s="339" t="s">
        <v>400</v>
      </c>
      <c r="S74" s="339" t="s">
        <v>367</v>
      </c>
    </row>
    <row r="75" spans="1:19" ht="15" thickBot="1">
      <c r="A75" s="401">
        <v>129</v>
      </c>
      <c r="B75" s="361" t="s">
        <v>402</v>
      </c>
      <c r="C75" s="361"/>
      <c r="D75" s="361" t="s">
        <v>402</v>
      </c>
      <c r="E75" s="344"/>
      <c r="F75" s="401" t="str">
        <f t="shared" si="3"/>
        <v>0089</v>
      </c>
      <c r="M75" s="326"/>
      <c r="R75" s="361" t="s">
        <v>402</v>
      </c>
      <c r="S75" s="357" t="s">
        <v>343</v>
      </c>
    </row>
    <row r="76" spans="1:19" ht="15" thickBot="1">
      <c r="A76" s="401">
        <v>129</v>
      </c>
      <c r="B76" s="361" t="s">
        <v>420</v>
      </c>
      <c r="C76" s="361"/>
      <c r="D76" s="361" t="s">
        <v>420</v>
      </c>
      <c r="E76" s="344"/>
      <c r="F76" s="401" t="str">
        <f t="shared" si="3"/>
        <v>0090</v>
      </c>
      <c r="M76" s="326"/>
      <c r="R76" s="361" t="s">
        <v>420</v>
      </c>
      <c r="S76" s="361" t="s">
        <v>366</v>
      </c>
    </row>
    <row r="77" spans="1:19" ht="15" thickBot="1">
      <c r="A77" s="401">
        <v>128</v>
      </c>
      <c r="B77" s="361" t="s">
        <v>367</v>
      </c>
      <c r="C77" s="361"/>
      <c r="D77" s="361" t="s">
        <v>367</v>
      </c>
      <c r="E77" s="344"/>
      <c r="F77" s="401" t="str">
        <f t="shared" si="3"/>
        <v>0094</v>
      </c>
      <c r="L77" s="334"/>
      <c r="M77" s="325" t="s">
        <v>171</v>
      </c>
      <c r="O77" s="401" t="str">
        <f t="shared" ref="O77:O90" si="5">RIGHT(M77, LEN(M77)-6)</f>
        <v>7683</v>
      </c>
      <c r="R77" s="361" t="s">
        <v>367</v>
      </c>
      <c r="S77" s="361" t="s">
        <v>372</v>
      </c>
    </row>
    <row r="78" spans="1:19" ht="15" thickBot="1">
      <c r="A78" s="401">
        <v>128</v>
      </c>
      <c r="B78" s="361" t="s">
        <v>367</v>
      </c>
      <c r="C78" s="361"/>
      <c r="D78" s="361" t="s">
        <v>367</v>
      </c>
      <c r="E78" s="344"/>
      <c r="F78" s="401" t="str">
        <f t="shared" si="3"/>
        <v>0094</v>
      </c>
      <c r="L78" s="334"/>
      <c r="M78" s="395" t="s">
        <v>176</v>
      </c>
      <c r="O78" s="401" t="str">
        <f t="shared" si="5"/>
        <v>7646</v>
      </c>
      <c r="R78" s="361" t="s">
        <v>367</v>
      </c>
      <c r="S78" s="361" t="s">
        <v>373</v>
      </c>
    </row>
    <row r="79" spans="1:19" ht="15" thickBot="1">
      <c r="A79" s="401">
        <v>127</v>
      </c>
      <c r="B79" s="352" t="s">
        <v>343</v>
      </c>
      <c r="C79" s="352"/>
      <c r="D79" s="352" t="s">
        <v>343</v>
      </c>
      <c r="E79" s="343"/>
      <c r="F79" s="401" t="str">
        <f t="shared" si="3"/>
        <v>0095</v>
      </c>
      <c r="M79" s="346" t="s">
        <v>822</v>
      </c>
      <c r="O79" s="401" t="str">
        <f t="shared" si="5"/>
        <v>4662</v>
      </c>
      <c r="R79" s="352" t="s">
        <v>343</v>
      </c>
      <c r="S79" s="352" t="s">
        <v>381</v>
      </c>
    </row>
    <row r="80" spans="1:19" ht="15" thickBot="1">
      <c r="A80" s="401">
        <v>128</v>
      </c>
      <c r="B80" s="361" t="s">
        <v>366</v>
      </c>
      <c r="C80" s="361"/>
      <c r="D80" s="361" t="s">
        <v>366</v>
      </c>
      <c r="E80" s="344"/>
      <c r="F80" s="401" t="str">
        <f t="shared" si="3"/>
        <v>0097</v>
      </c>
      <c r="L80" s="334"/>
      <c r="M80" s="386" t="s">
        <v>134</v>
      </c>
      <c r="O80" s="401" t="str">
        <f t="shared" si="5"/>
        <v>7590</v>
      </c>
      <c r="R80" s="361" t="s">
        <v>366</v>
      </c>
      <c r="S80" s="361" t="s">
        <v>413</v>
      </c>
    </row>
    <row r="81" spans="1:19" ht="15" thickBot="1">
      <c r="A81" s="401">
        <v>128</v>
      </c>
      <c r="B81" s="361" t="s">
        <v>372</v>
      </c>
      <c r="C81" s="361"/>
      <c r="D81" s="361" t="s">
        <v>372</v>
      </c>
      <c r="E81" s="344"/>
      <c r="F81" s="401" t="str">
        <f t="shared" si="3"/>
        <v>0098</v>
      </c>
      <c r="L81" s="334"/>
      <c r="M81" s="325" t="s">
        <v>297</v>
      </c>
      <c r="O81" s="401" t="str">
        <f t="shared" si="5"/>
        <v>7696</v>
      </c>
      <c r="R81" s="361" t="s">
        <v>372</v>
      </c>
      <c r="S81" s="357" t="s">
        <v>382</v>
      </c>
    </row>
    <row r="82" spans="1:19" ht="15" thickBot="1">
      <c r="A82" s="401">
        <v>128</v>
      </c>
      <c r="B82" s="361" t="s">
        <v>373</v>
      </c>
      <c r="C82" s="361"/>
      <c r="D82" s="361" t="s">
        <v>373</v>
      </c>
      <c r="E82" s="344"/>
      <c r="F82" s="401" t="str">
        <f t="shared" si="3"/>
        <v>0099</v>
      </c>
      <c r="L82" s="330"/>
      <c r="M82" s="395" t="s">
        <v>189</v>
      </c>
      <c r="O82" s="401" t="str">
        <f t="shared" si="5"/>
        <v>7711</v>
      </c>
      <c r="R82" s="361" t="s">
        <v>373</v>
      </c>
      <c r="S82" s="357" t="s">
        <v>383</v>
      </c>
    </row>
    <row r="83" spans="1:19" ht="15" thickBot="1">
      <c r="A83" s="401">
        <v>129</v>
      </c>
      <c r="B83" s="357" t="s">
        <v>381</v>
      </c>
      <c r="C83" s="357"/>
      <c r="D83" s="357" t="s">
        <v>381</v>
      </c>
      <c r="E83" s="343"/>
      <c r="F83" s="401" t="str">
        <f t="shared" si="3"/>
        <v>0100</v>
      </c>
      <c r="L83" s="334">
        <f>L82+1</f>
        <v>1</v>
      </c>
      <c r="M83" s="325" t="s">
        <v>442</v>
      </c>
      <c r="O83" s="401" t="str">
        <f t="shared" si="5"/>
        <v>0113</v>
      </c>
      <c r="R83" s="357" t="s">
        <v>381</v>
      </c>
      <c r="S83" s="357" t="s">
        <v>384</v>
      </c>
    </row>
    <row r="84" spans="1:19" ht="15" thickBot="1">
      <c r="A84" s="401">
        <v>129</v>
      </c>
      <c r="B84" s="361" t="s">
        <v>413</v>
      </c>
      <c r="C84" s="361"/>
      <c r="D84" s="361" t="s">
        <v>413</v>
      </c>
      <c r="E84" s="344"/>
      <c r="F84" s="401" t="str">
        <f t="shared" si="3"/>
        <v>0101</v>
      </c>
      <c r="L84" s="334" t="e">
        <f>#REF!+1</f>
        <v>#REF!</v>
      </c>
      <c r="M84" s="395" t="s">
        <v>167</v>
      </c>
      <c r="O84" s="401" t="str">
        <f t="shared" si="5"/>
        <v>7619</v>
      </c>
      <c r="R84" s="361" t="s">
        <v>413</v>
      </c>
      <c r="S84" s="357" t="s">
        <v>377</v>
      </c>
    </row>
    <row r="85" spans="1:19" ht="15" thickBot="1">
      <c r="A85" s="401">
        <v>128</v>
      </c>
      <c r="B85" s="357" t="s">
        <v>382</v>
      </c>
      <c r="C85" s="357"/>
      <c r="D85" s="357" t="s">
        <v>382</v>
      </c>
      <c r="E85" s="343"/>
      <c r="F85" s="401" t="str">
        <f t="shared" si="3"/>
        <v>0102</v>
      </c>
      <c r="L85" s="330"/>
      <c r="M85" s="395" t="s">
        <v>135</v>
      </c>
      <c r="O85" s="401" t="str">
        <f t="shared" si="5"/>
        <v>4676</v>
      </c>
      <c r="R85" s="357" t="s">
        <v>382</v>
      </c>
      <c r="S85" s="357" t="s">
        <v>378</v>
      </c>
    </row>
    <row r="86" spans="1:19" ht="15" thickBot="1">
      <c r="A86" s="401">
        <v>129</v>
      </c>
      <c r="B86" s="357" t="s">
        <v>383</v>
      </c>
      <c r="C86" s="357"/>
      <c r="D86" s="357" t="s">
        <v>383</v>
      </c>
      <c r="E86" s="343"/>
      <c r="F86" s="401" t="str">
        <f t="shared" si="3"/>
        <v>0103</v>
      </c>
      <c r="L86" s="334" t="e">
        <f>#REF!+1</f>
        <v>#REF!</v>
      </c>
      <c r="M86" s="395" t="s">
        <v>449</v>
      </c>
      <c r="O86" s="401" t="str">
        <f t="shared" si="5"/>
        <v>0161</v>
      </c>
      <c r="R86" s="357" t="s">
        <v>383</v>
      </c>
      <c r="S86" s="357" t="s">
        <v>344</v>
      </c>
    </row>
    <row r="87" spans="1:19" ht="15" thickBot="1">
      <c r="A87" s="401">
        <v>129</v>
      </c>
      <c r="B87" s="357" t="s">
        <v>384</v>
      </c>
      <c r="C87" s="357"/>
      <c r="D87" s="357" t="s">
        <v>384</v>
      </c>
      <c r="E87" s="343"/>
      <c r="F87" s="401" t="str">
        <f t="shared" si="3"/>
        <v>0104</v>
      </c>
      <c r="L87" s="334" t="e">
        <f>#REF!+1</f>
        <v>#REF!</v>
      </c>
      <c r="M87" s="395" t="s">
        <v>447</v>
      </c>
      <c r="O87" s="401" t="str">
        <f t="shared" si="5"/>
        <v>0154</v>
      </c>
      <c r="R87" s="357" t="s">
        <v>384</v>
      </c>
      <c r="S87" s="361" t="s">
        <v>403</v>
      </c>
    </row>
    <row r="88" spans="1:19" ht="15" thickBot="1">
      <c r="A88" s="401">
        <v>128</v>
      </c>
      <c r="B88" s="357" t="s">
        <v>377</v>
      </c>
      <c r="C88" s="357"/>
      <c r="D88" s="357" t="s">
        <v>377</v>
      </c>
      <c r="E88" s="343"/>
      <c r="F88" s="401" t="str">
        <f t="shared" si="3"/>
        <v>0105</v>
      </c>
      <c r="L88" s="330"/>
      <c r="M88" s="395" t="s">
        <v>187</v>
      </c>
      <c r="O88" s="401" t="str">
        <f t="shared" si="5"/>
        <v>7633</v>
      </c>
      <c r="R88" s="357" t="s">
        <v>377</v>
      </c>
      <c r="S88" s="361" t="s">
        <v>417</v>
      </c>
    </row>
    <row r="89" spans="1:19" ht="15" thickBot="1">
      <c r="A89" s="401">
        <v>128</v>
      </c>
      <c r="B89" s="357" t="s">
        <v>378</v>
      </c>
      <c r="C89" s="357"/>
      <c r="D89" s="357" t="s">
        <v>378</v>
      </c>
      <c r="E89" s="343"/>
      <c r="F89" s="401" t="str">
        <f t="shared" si="3"/>
        <v>0106</v>
      </c>
      <c r="L89" s="330"/>
      <c r="M89" s="395" t="s">
        <v>188</v>
      </c>
      <c r="O89" s="401" t="str">
        <f t="shared" si="5"/>
        <v>7687</v>
      </c>
      <c r="R89" s="357" t="s">
        <v>378</v>
      </c>
      <c r="S89" s="357" t="s">
        <v>385</v>
      </c>
    </row>
    <row r="90" spans="1:19" ht="15" thickBot="1">
      <c r="A90" s="401">
        <v>127</v>
      </c>
      <c r="B90" s="357" t="s">
        <v>344</v>
      </c>
      <c r="C90" s="357"/>
      <c r="D90" s="357" t="s">
        <v>344</v>
      </c>
      <c r="E90" s="343"/>
      <c r="F90" s="401" t="str">
        <f t="shared" si="3"/>
        <v>0107</v>
      </c>
      <c r="M90" s="347" t="s">
        <v>644</v>
      </c>
      <c r="O90" s="401" t="str">
        <f t="shared" si="5"/>
        <v>0139</v>
      </c>
      <c r="R90" s="357" t="s">
        <v>344</v>
      </c>
      <c r="S90" s="361" t="s">
        <v>365</v>
      </c>
    </row>
    <row r="91" spans="1:19" ht="15" thickBot="1">
      <c r="A91" s="401">
        <v>129</v>
      </c>
      <c r="B91" s="361" t="s">
        <v>403</v>
      </c>
      <c r="C91" s="361"/>
      <c r="D91" s="361" t="s">
        <v>403</v>
      </c>
      <c r="E91" s="344"/>
      <c r="F91" s="401" t="str">
        <f t="shared" si="3"/>
        <v>0108</v>
      </c>
      <c r="M91" s="326"/>
      <c r="R91" s="361" t="s">
        <v>403</v>
      </c>
      <c r="S91" s="357" t="s">
        <v>443</v>
      </c>
    </row>
    <row r="92" spans="1:19" ht="15" thickBot="1">
      <c r="A92" s="401">
        <v>129</v>
      </c>
      <c r="B92" s="361" t="s">
        <v>417</v>
      </c>
      <c r="C92" s="361"/>
      <c r="D92" s="361" t="s">
        <v>417</v>
      </c>
      <c r="E92" s="344"/>
      <c r="F92" s="401" t="str">
        <f t="shared" si="3"/>
        <v>0109</v>
      </c>
      <c r="M92" s="326"/>
      <c r="R92" s="361" t="s">
        <v>417</v>
      </c>
      <c r="S92" s="361" t="s">
        <v>415</v>
      </c>
    </row>
    <row r="93" spans="1:19" ht="15" thickBot="1">
      <c r="A93" s="401">
        <v>128</v>
      </c>
      <c r="B93" s="357" t="s">
        <v>385</v>
      </c>
      <c r="C93" s="357"/>
      <c r="D93" s="357" t="s">
        <v>385</v>
      </c>
      <c r="E93" s="343"/>
      <c r="F93" s="401" t="str">
        <f t="shared" si="3"/>
        <v>0111</v>
      </c>
      <c r="L93" s="330"/>
      <c r="M93" s="395" t="s">
        <v>139</v>
      </c>
      <c r="O93" s="401" t="str">
        <f>RIGHT(M93, LEN(M93)-6)</f>
        <v>7630</v>
      </c>
      <c r="R93" s="357" t="s">
        <v>385</v>
      </c>
      <c r="S93" s="357" t="s">
        <v>392</v>
      </c>
    </row>
    <row r="94" spans="1:19" ht="15" thickBot="1">
      <c r="A94" s="401">
        <v>128</v>
      </c>
      <c r="B94" s="361" t="s">
        <v>365</v>
      </c>
      <c r="C94" s="361"/>
      <c r="D94" s="361" t="s">
        <v>365</v>
      </c>
      <c r="E94" s="344"/>
      <c r="F94" s="401" t="str">
        <f t="shared" si="3"/>
        <v>0112</v>
      </c>
      <c r="L94" s="334"/>
      <c r="M94" s="395" t="s">
        <v>163</v>
      </c>
      <c r="O94" s="401" t="str">
        <f>RIGHT(M94, LEN(M94)-6)</f>
        <v>4693</v>
      </c>
      <c r="R94" s="361" t="s">
        <v>365</v>
      </c>
      <c r="S94" s="357" t="s">
        <v>393</v>
      </c>
    </row>
    <row r="95" spans="1:19" ht="15" thickBot="1">
      <c r="A95" s="401">
        <v>130</v>
      </c>
      <c r="B95" s="357" t="s">
        <v>443</v>
      </c>
      <c r="C95" s="357"/>
      <c r="D95" s="357" t="s">
        <v>443</v>
      </c>
      <c r="E95" s="343"/>
      <c r="F95" s="401" t="str">
        <f t="shared" si="3"/>
        <v>0114</v>
      </c>
      <c r="M95" s="326"/>
      <c r="R95" s="357" t="s">
        <v>443</v>
      </c>
      <c r="S95" s="378" t="s">
        <v>399</v>
      </c>
    </row>
    <row r="96" spans="1:19" ht="15" thickBot="1">
      <c r="A96" s="401">
        <v>129</v>
      </c>
      <c r="B96" s="361" t="s">
        <v>415</v>
      </c>
      <c r="C96" s="361"/>
      <c r="D96" s="361" t="s">
        <v>415</v>
      </c>
      <c r="E96" s="344"/>
      <c r="F96" s="401" t="str">
        <f t="shared" si="3"/>
        <v>0115</v>
      </c>
      <c r="M96" s="332">
        <f>COUNTA(M1:M95)</f>
        <v>89</v>
      </c>
      <c r="R96" s="361" t="s">
        <v>415</v>
      </c>
      <c r="S96" s="361" t="s">
        <v>801</v>
      </c>
    </row>
    <row r="97" spans="1:19" ht="15" thickBot="1">
      <c r="A97" s="401">
        <v>129</v>
      </c>
      <c r="B97" s="357" t="s">
        <v>392</v>
      </c>
      <c r="C97" s="357"/>
      <c r="D97" s="357" t="s">
        <v>392</v>
      </c>
      <c r="E97" s="343"/>
      <c r="F97" s="401" t="str">
        <f t="shared" si="3"/>
        <v>0116</v>
      </c>
      <c r="M97" s="326"/>
      <c r="R97" s="357" t="s">
        <v>392</v>
      </c>
      <c r="S97" s="357" t="s">
        <v>394</v>
      </c>
    </row>
    <row r="98" spans="1:19" ht="15" thickBot="1">
      <c r="A98" s="401">
        <v>129</v>
      </c>
      <c r="B98" s="356" t="s">
        <v>393</v>
      </c>
      <c r="C98" s="356"/>
      <c r="D98" s="356" t="s">
        <v>393</v>
      </c>
      <c r="E98" s="343"/>
      <c r="F98" s="401" t="str">
        <f t="shared" si="3"/>
        <v>0117</v>
      </c>
      <c r="L98" s="330" t="e">
        <f>#REF!+1</f>
        <v>#REF!</v>
      </c>
      <c r="M98" s="395" t="s">
        <v>200</v>
      </c>
      <c r="O98" s="401" t="str">
        <f>RIGHT(M98, LEN(M98)-6)</f>
        <v>4549</v>
      </c>
      <c r="R98" s="356" t="s">
        <v>393</v>
      </c>
      <c r="S98" s="355" t="s">
        <v>421</v>
      </c>
    </row>
    <row r="99" spans="1:19" ht="15" thickBot="1">
      <c r="A99" s="401">
        <v>129</v>
      </c>
      <c r="B99" s="337" t="s">
        <v>399</v>
      </c>
      <c r="C99" s="337"/>
      <c r="D99" s="337" t="s">
        <v>399</v>
      </c>
      <c r="E99" s="340"/>
      <c r="F99" s="401" t="str">
        <f t="shared" si="3"/>
        <v>0118</v>
      </c>
      <c r="M99" s="326"/>
      <c r="R99" s="337" t="s">
        <v>399</v>
      </c>
      <c r="S99" s="356" t="s">
        <v>398</v>
      </c>
    </row>
    <row r="100" spans="1:19" ht="15" thickBot="1">
      <c r="A100" s="401">
        <v>129</v>
      </c>
      <c r="B100" s="361" t="s">
        <v>801</v>
      </c>
      <c r="C100" s="361"/>
      <c r="D100" s="361" t="s">
        <v>801</v>
      </c>
      <c r="E100" s="344"/>
      <c r="F100" s="401" t="str">
        <f t="shared" si="3"/>
        <v>0119</v>
      </c>
      <c r="M100" s="326"/>
      <c r="R100" s="361" t="s">
        <v>801</v>
      </c>
      <c r="S100" s="357" t="s">
        <v>444</v>
      </c>
    </row>
    <row r="101" spans="1:19" ht="15" thickBot="1">
      <c r="A101" s="401">
        <v>129</v>
      </c>
      <c r="B101" s="357" t="s">
        <v>394</v>
      </c>
      <c r="C101" s="357"/>
      <c r="D101" s="357" t="s">
        <v>394</v>
      </c>
      <c r="E101" s="343"/>
      <c r="F101" s="401" t="str">
        <f t="shared" si="3"/>
        <v>0120</v>
      </c>
      <c r="L101" s="334">
        <v>20</v>
      </c>
      <c r="M101" s="395" t="s">
        <v>192</v>
      </c>
      <c r="O101" s="401" t="str">
        <f>RIGHT(M101, LEN(M101)-6)</f>
        <v>7588</v>
      </c>
      <c r="R101" s="357" t="s">
        <v>394</v>
      </c>
      <c r="S101" s="361" t="s">
        <v>404</v>
      </c>
    </row>
    <row r="102" spans="1:19" ht="15" thickBot="1">
      <c r="A102" s="401">
        <v>129</v>
      </c>
      <c r="B102" s="361" t="s">
        <v>421</v>
      </c>
      <c r="C102" s="361"/>
      <c r="D102" s="361" t="s">
        <v>421</v>
      </c>
      <c r="E102" s="344"/>
      <c r="F102" s="401" t="str">
        <f t="shared" si="3"/>
        <v>0122</v>
      </c>
      <c r="L102" s="334" t="e">
        <f>#REF!+1</f>
        <v>#REF!</v>
      </c>
      <c r="M102" s="395" t="s">
        <v>401</v>
      </c>
      <c r="O102" s="401" t="str">
        <f>RIGHT(M102, LEN(M102)-6)</f>
        <v>0043</v>
      </c>
      <c r="R102" s="361" t="s">
        <v>421</v>
      </c>
      <c r="S102" s="357" t="s">
        <v>395</v>
      </c>
    </row>
    <row r="103" spans="1:19" ht="15" thickBot="1">
      <c r="A103" s="401">
        <v>128</v>
      </c>
      <c r="B103" s="357" t="s">
        <v>398</v>
      </c>
      <c r="C103" s="357"/>
      <c r="D103" s="357" t="s">
        <v>398</v>
      </c>
      <c r="E103" s="343"/>
      <c r="F103" s="401" t="str">
        <f t="shared" si="3"/>
        <v>0123</v>
      </c>
      <c r="L103" s="334"/>
      <c r="M103" s="395" t="s">
        <v>418</v>
      </c>
      <c r="O103" s="401" t="str">
        <f>RIGHT(M103, LEN(M103)-6)</f>
        <v>0073</v>
      </c>
      <c r="R103" s="357" t="s">
        <v>398</v>
      </c>
      <c r="S103" s="357" t="s">
        <v>386</v>
      </c>
    </row>
    <row r="104" spans="1:19" ht="15" thickBot="1">
      <c r="A104" s="401">
        <v>130</v>
      </c>
      <c r="B104" s="357" t="s">
        <v>444</v>
      </c>
      <c r="C104" s="357"/>
      <c r="D104" s="357" t="s">
        <v>444</v>
      </c>
      <c r="E104" s="343"/>
      <c r="F104" s="401" t="str">
        <f t="shared" si="3"/>
        <v>0124</v>
      </c>
      <c r="M104" s="326"/>
      <c r="R104" s="357" t="s">
        <v>444</v>
      </c>
      <c r="S104" s="357" t="s">
        <v>387</v>
      </c>
    </row>
    <row r="105" spans="1:19" ht="15" thickBot="1">
      <c r="A105" s="401">
        <v>131</v>
      </c>
      <c r="B105" s="357" t="s">
        <v>444</v>
      </c>
      <c r="C105" s="357"/>
      <c r="D105" s="357" t="s">
        <v>444</v>
      </c>
      <c r="E105" s="343"/>
      <c r="F105" s="401" t="str">
        <f t="shared" si="3"/>
        <v>0124</v>
      </c>
      <c r="M105" s="326"/>
      <c r="R105" s="357" t="s">
        <v>444</v>
      </c>
      <c r="S105" s="357" t="s">
        <v>396</v>
      </c>
    </row>
    <row r="106" spans="1:19" ht="15" thickBot="1">
      <c r="A106" s="401">
        <v>129</v>
      </c>
      <c r="B106" s="361" t="s">
        <v>404</v>
      </c>
      <c r="C106" s="361"/>
      <c r="D106" s="361" t="s">
        <v>404</v>
      </c>
      <c r="E106" s="344"/>
      <c r="F106" s="401" t="str">
        <f t="shared" si="3"/>
        <v>0125</v>
      </c>
      <c r="M106" s="326"/>
      <c r="R106" s="361" t="s">
        <v>404</v>
      </c>
      <c r="S106" s="361" t="s">
        <v>423</v>
      </c>
    </row>
    <row r="107" spans="1:19" ht="15" thickBot="1">
      <c r="A107" s="401">
        <v>129</v>
      </c>
      <c r="B107" s="357" t="s">
        <v>395</v>
      </c>
      <c r="C107" s="357"/>
      <c r="D107" s="357" t="s">
        <v>395</v>
      </c>
      <c r="E107" s="343"/>
      <c r="F107" s="401" t="str">
        <f t="shared" si="3"/>
        <v>0126</v>
      </c>
      <c r="L107" s="330">
        <f>L106+1</f>
        <v>1</v>
      </c>
      <c r="M107" s="395" t="s">
        <v>203</v>
      </c>
      <c r="O107" s="401" t="str">
        <f>RIGHT(M107, LEN(M107)-6)</f>
        <v>7708</v>
      </c>
      <c r="R107" s="357" t="s">
        <v>395</v>
      </c>
      <c r="S107" s="361" t="s">
        <v>405</v>
      </c>
    </row>
    <row r="108" spans="1:19" ht="15" thickBot="1">
      <c r="A108" s="401">
        <v>129</v>
      </c>
      <c r="B108" s="357" t="s">
        <v>386</v>
      </c>
      <c r="C108" s="357"/>
      <c r="D108" s="357" t="s">
        <v>386</v>
      </c>
      <c r="E108" s="343"/>
      <c r="F108" s="401" t="str">
        <f t="shared" si="3"/>
        <v>0127</v>
      </c>
      <c r="L108" s="334">
        <f>L107+1</f>
        <v>2</v>
      </c>
      <c r="M108" s="395" t="s">
        <v>448</v>
      </c>
      <c r="O108" s="401" t="str">
        <f>RIGHT(M108, LEN(M108)-6)</f>
        <v>0155</v>
      </c>
      <c r="R108" s="357" t="s">
        <v>386</v>
      </c>
      <c r="S108" s="361" t="s">
        <v>424</v>
      </c>
    </row>
    <row r="109" spans="1:19" ht="15" thickBot="1">
      <c r="A109" s="401">
        <v>128</v>
      </c>
      <c r="B109" s="357" t="s">
        <v>387</v>
      </c>
      <c r="C109" s="357"/>
      <c r="D109" s="357" t="s">
        <v>387</v>
      </c>
      <c r="E109" s="343"/>
      <c r="F109" s="401" t="str">
        <f t="shared" si="3"/>
        <v>0128</v>
      </c>
      <c r="L109" s="334"/>
      <c r="M109" s="395" t="s">
        <v>414</v>
      </c>
      <c r="O109" s="401" t="str">
        <f>RIGHT(M109, LEN(M109)-6)</f>
        <v>0130</v>
      </c>
      <c r="R109" s="357" t="s">
        <v>387</v>
      </c>
      <c r="S109" s="361" t="s">
        <v>406</v>
      </c>
    </row>
    <row r="110" spans="1:19" ht="15" thickBot="1">
      <c r="A110" s="401">
        <v>129</v>
      </c>
      <c r="B110" s="357" t="s">
        <v>396</v>
      </c>
      <c r="C110" s="357"/>
      <c r="D110" s="357" t="s">
        <v>396</v>
      </c>
      <c r="E110" s="343"/>
      <c r="F110" s="401" t="str">
        <f t="shared" si="3"/>
        <v>0129</v>
      </c>
      <c r="L110" s="330">
        <f>L109+1</f>
        <v>1</v>
      </c>
      <c r="M110" s="395" t="s">
        <v>205</v>
      </c>
      <c r="O110" s="401" t="str">
        <f>RIGHT(M110, LEN(M110)-6)</f>
        <v>7691</v>
      </c>
      <c r="R110" s="357" t="s">
        <v>396</v>
      </c>
      <c r="S110" s="357" t="s">
        <v>397</v>
      </c>
    </row>
    <row r="111" spans="1:19" ht="15" thickBot="1">
      <c r="A111" s="401">
        <v>129</v>
      </c>
      <c r="B111" s="361" t="s">
        <v>423</v>
      </c>
      <c r="C111" s="361"/>
      <c r="D111" s="361" t="s">
        <v>423</v>
      </c>
      <c r="E111" s="344"/>
      <c r="F111" s="401" t="str">
        <f t="shared" si="3"/>
        <v>0131</v>
      </c>
      <c r="M111" s="326"/>
      <c r="R111" s="361" t="s">
        <v>423</v>
      </c>
      <c r="S111" s="357" t="s">
        <v>426</v>
      </c>
    </row>
    <row r="112" spans="1:19" ht="15" thickBot="1">
      <c r="A112" s="401">
        <v>129</v>
      </c>
      <c r="B112" s="361" t="s">
        <v>405</v>
      </c>
      <c r="C112" s="361"/>
      <c r="D112" s="361" t="s">
        <v>405</v>
      </c>
      <c r="E112" s="344"/>
      <c r="F112" s="401" t="str">
        <f t="shared" si="3"/>
        <v>0132</v>
      </c>
      <c r="M112" s="326"/>
      <c r="R112" s="361" t="s">
        <v>405</v>
      </c>
      <c r="S112" s="357" t="s">
        <v>427</v>
      </c>
    </row>
    <row r="113" spans="1:19" ht="15" thickBot="1">
      <c r="A113" s="401">
        <v>129</v>
      </c>
      <c r="B113" s="361" t="s">
        <v>424</v>
      </c>
      <c r="C113" s="361"/>
      <c r="D113" s="361" t="s">
        <v>424</v>
      </c>
      <c r="E113" s="344"/>
      <c r="F113" s="401" t="str">
        <f t="shared" si="3"/>
        <v>0133</v>
      </c>
      <c r="M113" s="326"/>
      <c r="R113" s="361" t="s">
        <v>424</v>
      </c>
      <c r="S113" s="361" t="s">
        <v>644</v>
      </c>
    </row>
    <row r="114" spans="1:19" ht="15" thickBot="1">
      <c r="A114" s="401">
        <v>129</v>
      </c>
      <c r="B114" s="361" t="s">
        <v>406</v>
      </c>
      <c r="C114" s="361"/>
      <c r="D114" s="361" t="s">
        <v>406</v>
      </c>
      <c r="E114" s="344"/>
      <c r="F114" s="401" t="str">
        <f t="shared" si="3"/>
        <v>0135</v>
      </c>
      <c r="M114" s="326"/>
      <c r="R114" s="361" t="s">
        <v>406</v>
      </c>
      <c r="S114" s="357" t="s">
        <v>428</v>
      </c>
    </row>
    <row r="115" spans="1:19" ht="15" thickBot="1">
      <c r="A115" s="401">
        <v>128</v>
      </c>
      <c r="B115" s="357" t="s">
        <v>397</v>
      </c>
      <c r="C115" s="357"/>
      <c r="D115" s="357" t="s">
        <v>397</v>
      </c>
      <c r="E115" s="343"/>
      <c r="F115" s="401" t="str">
        <f t="shared" si="3"/>
        <v>0136</v>
      </c>
      <c r="L115" s="334"/>
      <c r="M115" s="395" t="s">
        <v>416</v>
      </c>
      <c r="O115" s="401" t="str">
        <f>RIGHT(M115, LEN(M115)-6)</f>
        <v>0096</v>
      </c>
      <c r="R115" s="357" t="s">
        <v>397</v>
      </c>
      <c r="S115" s="361" t="s">
        <v>802</v>
      </c>
    </row>
    <row r="116" spans="1:19" ht="15" thickBot="1">
      <c r="A116" s="401">
        <v>129</v>
      </c>
      <c r="B116" s="357" t="s">
        <v>426</v>
      </c>
      <c r="C116" s="357"/>
      <c r="D116" s="357" t="s">
        <v>426</v>
      </c>
      <c r="E116" s="343"/>
      <c r="F116" s="401" t="str">
        <f t="shared" si="3"/>
        <v>0137</v>
      </c>
      <c r="M116" s="326"/>
      <c r="R116" s="357" t="s">
        <v>426</v>
      </c>
      <c r="S116" s="357" t="s">
        <v>429</v>
      </c>
    </row>
    <row r="117" spans="1:19" ht="15" thickBot="1">
      <c r="A117" s="401">
        <v>129</v>
      </c>
      <c r="B117" s="357" t="s">
        <v>427</v>
      </c>
      <c r="C117" s="357"/>
      <c r="D117" s="357" t="s">
        <v>427</v>
      </c>
      <c r="E117" s="343"/>
      <c r="F117" s="401" t="str">
        <f t="shared" si="3"/>
        <v>0138</v>
      </c>
      <c r="M117" s="326"/>
      <c r="R117" s="357" t="s">
        <v>427</v>
      </c>
      <c r="S117" s="357" t="s">
        <v>388</v>
      </c>
    </row>
    <row r="118" spans="1:19" ht="15" thickBot="1">
      <c r="A118" s="401">
        <v>129</v>
      </c>
      <c r="B118" s="361" t="s">
        <v>644</v>
      </c>
      <c r="C118" s="361"/>
      <c r="D118" s="361" t="s">
        <v>644</v>
      </c>
      <c r="E118" s="344"/>
      <c r="F118" s="401" t="str">
        <f t="shared" si="3"/>
        <v>0139</v>
      </c>
      <c r="L118" s="334" t="e">
        <f>#REF!+1</f>
        <v>#REF!</v>
      </c>
      <c r="M118" s="325" t="s">
        <v>440</v>
      </c>
      <c r="O118" s="401" t="str">
        <f>RIGHT(M118, LEN(M118)-6)</f>
        <v>0092</v>
      </c>
      <c r="R118" s="361" t="s">
        <v>644</v>
      </c>
      <c r="S118" s="361" t="s">
        <v>422</v>
      </c>
    </row>
    <row r="119" spans="1:19" ht="15" thickBot="1">
      <c r="A119" s="401">
        <v>132</v>
      </c>
      <c r="B119" s="357" t="s">
        <v>428</v>
      </c>
      <c r="C119" s="357"/>
      <c r="D119" s="357" t="s">
        <v>428</v>
      </c>
      <c r="E119" s="343"/>
      <c r="F119" s="401" t="str">
        <f t="shared" si="3"/>
        <v>0140</v>
      </c>
      <c r="M119" s="326"/>
      <c r="R119" s="357" t="s">
        <v>428</v>
      </c>
      <c r="S119" s="357" t="s">
        <v>445</v>
      </c>
    </row>
    <row r="120" spans="1:19" ht="15" thickBot="1">
      <c r="A120" s="401">
        <v>129</v>
      </c>
      <c r="B120" s="361" t="s">
        <v>802</v>
      </c>
      <c r="C120" s="361"/>
      <c r="D120" s="361" t="s">
        <v>802</v>
      </c>
      <c r="E120" s="344"/>
      <c r="F120" s="401" t="str">
        <f t="shared" si="3"/>
        <v>0141</v>
      </c>
      <c r="M120" s="326"/>
      <c r="R120" s="361" t="s">
        <v>802</v>
      </c>
      <c r="S120" s="357" t="s">
        <v>433</v>
      </c>
    </row>
    <row r="121" spans="1:19" ht="15" thickBot="1">
      <c r="A121" s="401">
        <v>129</v>
      </c>
      <c r="B121" s="357" t="s">
        <v>429</v>
      </c>
      <c r="C121" s="357"/>
      <c r="D121" s="357" t="s">
        <v>429</v>
      </c>
      <c r="E121" s="343"/>
      <c r="F121" s="401" t="str">
        <f t="shared" si="3"/>
        <v>0142</v>
      </c>
      <c r="M121" s="326"/>
      <c r="R121" s="357" t="s">
        <v>429</v>
      </c>
      <c r="S121" s="357" t="s">
        <v>434</v>
      </c>
    </row>
    <row r="122" spans="1:19" ht="15" thickBot="1">
      <c r="A122" s="401">
        <v>129</v>
      </c>
      <c r="B122" s="357" t="s">
        <v>388</v>
      </c>
      <c r="C122" s="357"/>
      <c r="D122" s="357" t="s">
        <v>388</v>
      </c>
      <c r="E122" s="343"/>
      <c r="F122" s="401" t="str">
        <f t="shared" si="3"/>
        <v>0143</v>
      </c>
      <c r="L122" s="334" t="e">
        <f>#REF!+1</f>
        <v>#REF!</v>
      </c>
      <c r="M122" s="325" t="s">
        <v>425</v>
      </c>
      <c r="O122" s="401" t="str">
        <f>RIGHT(M122, LEN(M122)-6)</f>
        <v>0134</v>
      </c>
      <c r="R122" s="357" t="s">
        <v>388</v>
      </c>
      <c r="S122" s="357" t="s">
        <v>446</v>
      </c>
    </row>
    <row r="123" spans="1:19" ht="15" thickBot="1">
      <c r="A123" s="401">
        <v>129</v>
      </c>
      <c r="B123" s="361" t="s">
        <v>422</v>
      </c>
      <c r="C123" s="361"/>
      <c r="D123" s="361" t="s">
        <v>422</v>
      </c>
      <c r="E123" s="344"/>
      <c r="F123" s="401" t="str">
        <f t="shared" si="3"/>
        <v>0144</v>
      </c>
      <c r="L123" s="334" t="e">
        <f>#REF!+1</f>
        <v>#REF!</v>
      </c>
      <c r="M123" s="325" t="s">
        <v>483</v>
      </c>
      <c r="O123" s="401" t="str">
        <f>RIGHT(M123, LEN(M123)-6)</f>
        <v>0189</v>
      </c>
      <c r="R123" s="361" t="s">
        <v>422</v>
      </c>
      <c r="S123" s="357" t="s">
        <v>430</v>
      </c>
    </row>
    <row r="124" spans="1:19" ht="15" thickBot="1">
      <c r="A124" s="401">
        <v>130</v>
      </c>
      <c r="B124" s="357" t="s">
        <v>445</v>
      </c>
      <c r="C124" s="357"/>
      <c r="D124" s="357" t="s">
        <v>445</v>
      </c>
      <c r="E124" s="343"/>
      <c r="F124" s="401" t="str">
        <f t="shared" si="3"/>
        <v>0145</v>
      </c>
      <c r="M124" s="326"/>
      <c r="R124" s="357" t="s">
        <v>445</v>
      </c>
      <c r="S124" s="357" t="s">
        <v>431</v>
      </c>
    </row>
    <row r="125" spans="1:19" ht="15" thickBot="1">
      <c r="A125" s="401">
        <v>130</v>
      </c>
      <c r="B125" s="357" t="s">
        <v>433</v>
      </c>
      <c r="C125" s="357"/>
      <c r="D125" s="357" t="s">
        <v>433</v>
      </c>
      <c r="E125" s="343"/>
      <c r="F125" s="401" t="str">
        <f t="shared" si="3"/>
        <v>0146</v>
      </c>
      <c r="M125" s="326"/>
      <c r="R125" s="357" t="s">
        <v>433</v>
      </c>
      <c r="S125" s="357" t="s">
        <v>432</v>
      </c>
    </row>
    <row r="126" spans="1:19" ht="15" thickBot="1">
      <c r="A126" s="401">
        <v>129</v>
      </c>
      <c r="B126" s="357" t="s">
        <v>434</v>
      </c>
      <c r="C126" s="357"/>
      <c r="D126" s="357" t="s">
        <v>434</v>
      </c>
      <c r="E126" s="343"/>
      <c r="F126" s="401" t="str">
        <f t="shared" si="3"/>
        <v>0147</v>
      </c>
      <c r="M126" s="326"/>
      <c r="R126" s="357" t="s">
        <v>434</v>
      </c>
      <c r="S126" s="357" t="s">
        <v>435</v>
      </c>
    </row>
    <row r="127" spans="1:19" ht="15" thickBot="1">
      <c r="A127" s="401">
        <v>130</v>
      </c>
      <c r="B127" s="357" t="s">
        <v>446</v>
      </c>
      <c r="C127" s="357"/>
      <c r="D127" s="373" t="s">
        <v>446</v>
      </c>
      <c r="E127" s="372"/>
      <c r="F127" s="371" t="str">
        <f t="shared" si="3"/>
        <v>0148</v>
      </c>
      <c r="M127" s="326"/>
      <c r="R127" s="357" t="s">
        <v>446</v>
      </c>
      <c r="S127" s="361" t="s">
        <v>465</v>
      </c>
    </row>
    <row r="128" spans="1:19" ht="15" thickBot="1">
      <c r="A128" s="401">
        <v>131</v>
      </c>
      <c r="B128" s="357" t="s">
        <v>446</v>
      </c>
      <c r="C128" s="357"/>
      <c r="D128" s="373" t="s">
        <v>446</v>
      </c>
      <c r="E128" s="372"/>
      <c r="F128" s="371" t="str">
        <f t="shared" si="3"/>
        <v>0148</v>
      </c>
      <c r="M128" s="326"/>
      <c r="R128" s="357" t="s">
        <v>446</v>
      </c>
      <c r="S128" s="361" t="s">
        <v>466</v>
      </c>
    </row>
    <row r="129" spans="1:19" ht="15" thickBot="1">
      <c r="A129" s="401">
        <v>129</v>
      </c>
      <c r="B129" s="357" t="s">
        <v>430</v>
      </c>
      <c r="C129" s="357"/>
      <c r="D129" s="357" t="s">
        <v>430</v>
      </c>
      <c r="E129" s="343"/>
      <c r="F129" s="401" t="str">
        <f t="shared" ref="F129:F192" si="6">RIGHT(D129, LEN(D129)-6)</f>
        <v>0149</v>
      </c>
      <c r="M129" s="326"/>
      <c r="R129" s="357" t="s">
        <v>430</v>
      </c>
      <c r="S129" s="361" t="s">
        <v>467</v>
      </c>
    </row>
    <row r="130" spans="1:19" ht="15" thickBot="1">
      <c r="A130" s="401">
        <v>129</v>
      </c>
      <c r="B130" s="357" t="s">
        <v>431</v>
      </c>
      <c r="C130" s="357"/>
      <c r="D130" s="357" t="s">
        <v>431</v>
      </c>
      <c r="E130" s="343"/>
      <c r="F130" s="401" t="str">
        <f t="shared" si="6"/>
        <v>0150</v>
      </c>
      <c r="M130" s="326"/>
      <c r="R130" s="357" t="s">
        <v>431</v>
      </c>
      <c r="S130" s="361" t="s">
        <v>468</v>
      </c>
    </row>
    <row r="131" spans="1:19" ht="15" thickBot="1">
      <c r="A131" s="401">
        <v>132</v>
      </c>
      <c r="B131" s="358" t="s">
        <v>432</v>
      </c>
      <c r="C131" s="358"/>
      <c r="D131" s="358" t="s">
        <v>432</v>
      </c>
      <c r="E131" s="343"/>
      <c r="F131" s="401" t="str">
        <f t="shared" si="6"/>
        <v>0151</v>
      </c>
      <c r="M131" s="326"/>
      <c r="R131" s="358" t="s">
        <v>432</v>
      </c>
      <c r="S131" s="359" t="s">
        <v>469</v>
      </c>
    </row>
    <row r="132" spans="1:19" ht="15" thickBot="1">
      <c r="A132" s="401">
        <v>129</v>
      </c>
      <c r="B132" s="357" t="s">
        <v>435</v>
      </c>
      <c r="C132" s="357"/>
      <c r="D132" s="357" t="s">
        <v>435</v>
      </c>
      <c r="E132" s="343"/>
      <c r="F132" s="401" t="str">
        <f t="shared" si="6"/>
        <v>0152</v>
      </c>
      <c r="M132" s="326"/>
      <c r="R132" s="357" t="s">
        <v>435</v>
      </c>
      <c r="S132" s="361" t="s">
        <v>470</v>
      </c>
    </row>
    <row r="133" spans="1:19" ht="15" thickBot="1">
      <c r="A133" s="401">
        <v>130</v>
      </c>
      <c r="B133" s="361" t="s">
        <v>465</v>
      </c>
      <c r="C133" s="361"/>
      <c r="D133" s="362" t="s">
        <v>465</v>
      </c>
      <c r="E133" s="366"/>
      <c r="F133" s="371" t="str">
        <f t="shared" si="6"/>
        <v>0153</v>
      </c>
      <c r="M133" s="326"/>
      <c r="R133" s="361" t="s">
        <v>465</v>
      </c>
      <c r="S133" s="357" t="s">
        <v>471</v>
      </c>
    </row>
    <row r="134" spans="1:19" ht="15" thickBot="1">
      <c r="A134" s="401">
        <v>131</v>
      </c>
      <c r="B134" s="361" t="s">
        <v>465</v>
      </c>
      <c r="C134" s="361"/>
      <c r="D134" s="362" t="s">
        <v>465</v>
      </c>
      <c r="E134" s="366"/>
      <c r="F134" s="371" t="str">
        <f t="shared" si="6"/>
        <v>0153</v>
      </c>
      <c r="M134" s="326"/>
      <c r="R134" s="361" t="s">
        <v>465</v>
      </c>
      <c r="S134" s="357" t="s">
        <v>472</v>
      </c>
    </row>
    <row r="135" spans="1:19" ht="15" thickBot="1">
      <c r="A135" s="401">
        <v>130</v>
      </c>
      <c r="B135" s="361" t="s">
        <v>466</v>
      </c>
      <c r="C135" s="361"/>
      <c r="D135" s="365" t="s">
        <v>466</v>
      </c>
      <c r="E135" s="368"/>
      <c r="F135" s="410" t="str">
        <f t="shared" si="6"/>
        <v>0156</v>
      </c>
      <c r="M135" s="326"/>
      <c r="R135" s="361" t="s">
        <v>466</v>
      </c>
      <c r="S135" s="361" t="s">
        <v>450</v>
      </c>
    </row>
    <row r="136" spans="1:19" ht="15" thickBot="1">
      <c r="A136" s="401">
        <v>131</v>
      </c>
      <c r="B136" s="361" t="s">
        <v>466</v>
      </c>
      <c r="C136" s="361"/>
      <c r="D136" s="365" t="s">
        <v>466</v>
      </c>
      <c r="E136" s="368"/>
      <c r="F136" s="410" t="str">
        <f t="shared" si="6"/>
        <v>0156</v>
      </c>
      <c r="M136" s="326"/>
      <c r="R136" s="361" t="s">
        <v>466</v>
      </c>
      <c r="S136" s="357" t="s">
        <v>473</v>
      </c>
    </row>
    <row r="137" spans="1:19" ht="15" thickBot="1">
      <c r="A137" s="401">
        <v>130</v>
      </c>
      <c r="B137" s="361" t="s">
        <v>467</v>
      </c>
      <c r="C137" s="361"/>
      <c r="D137" s="364" t="s">
        <v>467</v>
      </c>
      <c r="E137" s="363"/>
      <c r="F137" s="375" t="str">
        <f t="shared" si="6"/>
        <v>0157</v>
      </c>
      <c r="M137" s="326"/>
      <c r="R137" s="361" t="s">
        <v>467</v>
      </c>
      <c r="S137" s="357" t="s">
        <v>474</v>
      </c>
    </row>
    <row r="138" spans="1:19" ht="15" thickBot="1">
      <c r="A138" s="401">
        <v>131</v>
      </c>
      <c r="B138" s="361" t="s">
        <v>467</v>
      </c>
      <c r="C138" s="361"/>
      <c r="D138" s="364" t="s">
        <v>467</v>
      </c>
      <c r="E138" s="363"/>
      <c r="F138" s="375" t="str">
        <f t="shared" si="6"/>
        <v>0157</v>
      </c>
      <c r="M138" s="326"/>
      <c r="R138" s="361" t="s">
        <v>467</v>
      </c>
      <c r="S138" s="361" t="s">
        <v>451</v>
      </c>
    </row>
    <row r="139" spans="1:19" ht="15" thickBot="1">
      <c r="A139" s="401">
        <v>130</v>
      </c>
      <c r="B139" s="361" t="s">
        <v>468</v>
      </c>
      <c r="C139" s="361"/>
      <c r="D139" s="365" t="s">
        <v>468</v>
      </c>
      <c r="E139" s="368"/>
      <c r="F139" s="410" t="str">
        <f t="shared" si="6"/>
        <v>0158</v>
      </c>
      <c r="M139" s="326"/>
      <c r="R139" s="361" t="s">
        <v>468</v>
      </c>
      <c r="S139" s="357" t="s">
        <v>475</v>
      </c>
    </row>
    <row r="140" spans="1:19" ht="15" thickBot="1">
      <c r="A140" s="401">
        <v>131</v>
      </c>
      <c r="B140" s="361" t="s">
        <v>468</v>
      </c>
      <c r="C140" s="361"/>
      <c r="D140" s="365" t="s">
        <v>468</v>
      </c>
      <c r="E140" s="368"/>
      <c r="F140" s="410" t="str">
        <f t="shared" si="6"/>
        <v>0158</v>
      </c>
      <c r="M140" s="326"/>
      <c r="R140" s="361" t="s">
        <v>468</v>
      </c>
      <c r="S140" s="357" t="s">
        <v>437</v>
      </c>
    </row>
    <row r="141" spans="1:19" ht="15" thickBot="1">
      <c r="A141" s="401">
        <v>130</v>
      </c>
      <c r="B141" s="361" t="s">
        <v>469</v>
      </c>
      <c r="C141" s="361"/>
      <c r="D141" s="364" t="s">
        <v>469</v>
      </c>
      <c r="E141" s="363"/>
      <c r="F141" s="375" t="str">
        <f t="shared" si="6"/>
        <v>0159</v>
      </c>
      <c r="M141" s="326"/>
      <c r="R141" s="361" t="s">
        <v>469</v>
      </c>
      <c r="S141" s="357" t="s">
        <v>476</v>
      </c>
    </row>
    <row r="142" spans="1:19" ht="15" thickBot="1">
      <c r="A142" s="401">
        <v>131</v>
      </c>
      <c r="B142" s="361" t="s">
        <v>469</v>
      </c>
      <c r="C142" s="361"/>
      <c r="D142" s="364" t="s">
        <v>469</v>
      </c>
      <c r="E142" s="363"/>
      <c r="F142" s="375" t="str">
        <f t="shared" si="6"/>
        <v>0159</v>
      </c>
      <c r="M142" s="326"/>
      <c r="R142" s="361" t="s">
        <v>469</v>
      </c>
      <c r="S142" s="357" t="s">
        <v>477</v>
      </c>
    </row>
    <row r="143" spans="1:19" ht="15" thickBot="1">
      <c r="A143" s="401">
        <v>130</v>
      </c>
      <c r="B143" s="361" t="s">
        <v>470</v>
      </c>
      <c r="C143" s="361"/>
      <c r="D143" s="365" t="s">
        <v>470</v>
      </c>
      <c r="E143" s="368"/>
      <c r="F143" s="410" t="str">
        <f t="shared" si="6"/>
        <v>0160</v>
      </c>
      <c r="M143" s="326"/>
      <c r="R143" s="361" t="s">
        <v>470</v>
      </c>
      <c r="S143" s="361" t="s">
        <v>453</v>
      </c>
    </row>
    <row r="144" spans="1:19" ht="15" thickBot="1">
      <c r="A144" s="401">
        <v>131</v>
      </c>
      <c r="B144" s="361" t="s">
        <v>470</v>
      </c>
      <c r="C144" s="361"/>
      <c r="D144" s="365" t="s">
        <v>470</v>
      </c>
      <c r="E144" s="368"/>
      <c r="F144" s="410" t="str">
        <f t="shared" si="6"/>
        <v>0160</v>
      </c>
      <c r="M144" s="326"/>
      <c r="R144" s="361" t="s">
        <v>470</v>
      </c>
      <c r="S144" s="357" t="s">
        <v>478</v>
      </c>
    </row>
    <row r="145" spans="1:19" ht="15" thickBot="1">
      <c r="A145" s="401">
        <v>130</v>
      </c>
      <c r="B145" s="357" t="s">
        <v>471</v>
      </c>
      <c r="C145" s="357"/>
      <c r="D145" s="377" t="s">
        <v>471</v>
      </c>
      <c r="E145" s="376"/>
      <c r="F145" s="375" t="str">
        <f t="shared" si="6"/>
        <v>0162</v>
      </c>
      <c r="M145" s="326"/>
      <c r="R145" s="357" t="s">
        <v>471</v>
      </c>
      <c r="S145" s="357" t="s">
        <v>479</v>
      </c>
    </row>
    <row r="146" spans="1:19" ht="15" thickBot="1">
      <c r="A146" s="401">
        <v>131</v>
      </c>
      <c r="B146" s="357" t="s">
        <v>471</v>
      </c>
      <c r="C146" s="357"/>
      <c r="D146" s="377" t="s">
        <v>471</v>
      </c>
      <c r="E146" s="376"/>
      <c r="F146" s="375" t="str">
        <f t="shared" si="6"/>
        <v>0162</v>
      </c>
      <c r="M146" s="326"/>
      <c r="R146" s="357" t="s">
        <v>471</v>
      </c>
      <c r="S146" s="357" t="s">
        <v>480</v>
      </c>
    </row>
    <row r="147" spans="1:19" ht="15" thickBot="1">
      <c r="A147" s="401">
        <v>130</v>
      </c>
      <c r="B147" s="357" t="s">
        <v>472</v>
      </c>
      <c r="C147" s="357"/>
      <c r="D147" s="381" t="s">
        <v>472</v>
      </c>
      <c r="E147" s="380"/>
      <c r="F147" s="410" t="str">
        <f t="shared" si="6"/>
        <v>0163</v>
      </c>
      <c r="M147" s="326"/>
      <c r="R147" s="357" t="s">
        <v>472</v>
      </c>
      <c r="S147" s="357" t="s">
        <v>481</v>
      </c>
    </row>
    <row r="148" spans="1:19" ht="15" thickBot="1">
      <c r="A148" s="401">
        <v>131</v>
      </c>
      <c r="B148" s="357" t="s">
        <v>472</v>
      </c>
      <c r="C148" s="357"/>
      <c r="D148" s="381" t="s">
        <v>472</v>
      </c>
      <c r="E148" s="380"/>
      <c r="F148" s="410" t="str">
        <f t="shared" si="6"/>
        <v>0163</v>
      </c>
      <c r="M148" s="326"/>
      <c r="R148" s="357" t="s">
        <v>472</v>
      </c>
      <c r="S148" s="357" t="s">
        <v>438</v>
      </c>
    </row>
    <row r="149" spans="1:19" ht="15" thickBot="1">
      <c r="A149" s="401">
        <v>130</v>
      </c>
      <c r="B149" s="361" t="s">
        <v>450</v>
      </c>
      <c r="C149" s="361"/>
      <c r="D149" s="361" t="s">
        <v>450</v>
      </c>
      <c r="E149" s="344"/>
      <c r="F149" s="401" t="str">
        <f t="shared" si="6"/>
        <v>0164</v>
      </c>
      <c r="M149" s="326"/>
      <c r="R149" s="361" t="s">
        <v>450</v>
      </c>
      <c r="S149" s="357" t="s">
        <v>439</v>
      </c>
    </row>
    <row r="150" spans="1:19" ht="15" thickBot="1">
      <c r="A150" s="401">
        <v>130</v>
      </c>
      <c r="B150" s="357" t="s">
        <v>473</v>
      </c>
      <c r="C150" s="357"/>
      <c r="D150" s="377" t="s">
        <v>473</v>
      </c>
      <c r="E150" s="376"/>
      <c r="F150" s="375" t="str">
        <f t="shared" si="6"/>
        <v>0165</v>
      </c>
      <c r="M150" s="326"/>
      <c r="R150" s="357" t="s">
        <v>473</v>
      </c>
      <c r="S150" s="357" t="s">
        <v>484</v>
      </c>
    </row>
    <row r="151" spans="1:19" ht="15" thickBot="1">
      <c r="A151" s="401">
        <v>131</v>
      </c>
      <c r="B151" s="357" t="s">
        <v>473</v>
      </c>
      <c r="C151" s="357"/>
      <c r="D151" s="377" t="s">
        <v>473</v>
      </c>
      <c r="E151" s="376"/>
      <c r="F151" s="375" t="str">
        <f t="shared" si="6"/>
        <v>0165</v>
      </c>
      <c r="M151" s="326"/>
      <c r="R151" s="357" t="s">
        <v>473</v>
      </c>
      <c r="S151" s="357" t="s">
        <v>485</v>
      </c>
    </row>
    <row r="152" spans="1:19" ht="15" thickBot="1">
      <c r="A152" s="401">
        <v>130</v>
      </c>
      <c r="B152" s="357" t="s">
        <v>474</v>
      </c>
      <c r="C152" s="357"/>
      <c r="D152" s="381" t="s">
        <v>474</v>
      </c>
      <c r="E152" s="380"/>
      <c r="F152" s="410" t="str">
        <f t="shared" si="6"/>
        <v>0166</v>
      </c>
      <c r="M152" s="326"/>
      <c r="R152" s="357" t="s">
        <v>474</v>
      </c>
      <c r="S152" s="357" t="s">
        <v>486</v>
      </c>
    </row>
    <row r="153" spans="1:19" ht="15" thickBot="1">
      <c r="A153" s="401">
        <v>131</v>
      </c>
      <c r="B153" s="357" t="s">
        <v>474</v>
      </c>
      <c r="C153" s="357"/>
      <c r="D153" s="381" t="s">
        <v>474</v>
      </c>
      <c r="E153" s="380"/>
      <c r="F153" s="410" t="str">
        <f t="shared" si="6"/>
        <v>0166</v>
      </c>
      <c r="M153" s="326"/>
      <c r="R153" s="357" t="s">
        <v>474</v>
      </c>
      <c r="S153" s="357" t="s">
        <v>487</v>
      </c>
    </row>
    <row r="154" spans="1:19" ht="15" thickBot="1">
      <c r="A154" s="401">
        <v>130</v>
      </c>
      <c r="B154" s="361" t="s">
        <v>451</v>
      </c>
      <c r="C154" s="361"/>
      <c r="D154" s="364" t="s">
        <v>451</v>
      </c>
      <c r="E154" s="363"/>
      <c r="F154" s="375" t="str">
        <f t="shared" si="6"/>
        <v>0167</v>
      </c>
      <c r="M154" s="326"/>
      <c r="R154" s="361" t="s">
        <v>451</v>
      </c>
      <c r="S154" s="357" t="s">
        <v>488</v>
      </c>
    </row>
    <row r="155" spans="1:19" ht="15" thickBot="1">
      <c r="A155" s="401">
        <v>131</v>
      </c>
      <c r="B155" s="361" t="s">
        <v>451</v>
      </c>
      <c r="C155" s="361"/>
      <c r="D155" s="364" t="s">
        <v>451</v>
      </c>
      <c r="E155" s="363"/>
      <c r="F155" s="375" t="str">
        <f t="shared" si="6"/>
        <v>0167</v>
      </c>
      <c r="M155" s="326"/>
      <c r="R155" s="361" t="s">
        <v>451</v>
      </c>
      <c r="S155" s="357" t="s">
        <v>482</v>
      </c>
    </row>
    <row r="156" spans="1:19" ht="15" thickBot="1">
      <c r="A156" s="401">
        <v>130</v>
      </c>
      <c r="B156" s="357" t="s">
        <v>475</v>
      </c>
      <c r="C156" s="357"/>
      <c r="D156" s="381" t="s">
        <v>475</v>
      </c>
      <c r="E156" s="380"/>
      <c r="F156" s="410" t="str">
        <f t="shared" si="6"/>
        <v>0169</v>
      </c>
      <c r="M156" s="326"/>
      <c r="R156" s="357" t="s">
        <v>475</v>
      </c>
      <c r="S156" s="357" t="s">
        <v>489</v>
      </c>
    </row>
    <row r="157" spans="1:19" ht="15" thickBot="1">
      <c r="A157" s="401">
        <v>131</v>
      </c>
      <c r="B157" s="357" t="s">
        <v>475</v>
      </c>
      <c r="C157" s="357"/>
      <c r="D157" s="381" t="s">
        <v>475</v>
      </c>
      <c r="E157" s="380"/>
      <c r="F157" s="410" t="str">
        <f t="shared" si="6"/>
        <v>0169</v>
      </c>
      <c r="M157" s="326"/>
      <c r="R157" s="357" t="s">
        <v>475</v>
      </c>
      <c r="S157" s="357" t="s">
        <v>490</v>
      </c>
    </row>
    <row r="158" spans="1:19" ht="15" thickBot="1">
      <c r="A158" s="401">
        <v>129</v>
      </c>
      <c r="B158" s="357" t="s">
        <v>437</v>
      </c>
      <c r="C158" s="357"/>
      <c r="D158" s="357" t="s">
        <v>437</v>
      </c>
      <c r="E158" s="343"/>
      <c r="F158" s="401" t="str">
        <f t="shared" si="6"/>
        <v>0170</v>
      </c>
      <c r="M158" s="326"/>
      <c r="R158" s="357" t="s">
        <v>437</v>
      </c>
      <c r="S158" s="361" t="s">
        <v>454</v>
      </c>
    </row>
    <row r="159" spans="1:19" ht="15" thickBot="1">
      <c r="A159" s="401">
        <v>130</v>
      </c>
      <c r="B159" s="357" t="s">
        <v>476</v>
      </c>
      <c r="C159" s="357"/>
      <c r="D159" s="381" t="s">
        <v>476</v>
      </c>
      <c r="E159" s="380"/>
      <c r="F159" s="410" t="str">
        <f t="shared" si="6"/>
        <v>0171</v>
      </c>
      <c r="M159" s="326"/>
      <c r="R159" s="357" t="s">
        <v>476</v>
      </c>
      <c r="S159" s="357" t="s">
        <v>491</v>
      </c>
    </row>
    <row r="160" spans="1:19" ht="15" thickBot="1">
      <c r="A160" s="401">
        <v>131</v>
      </c>
      <c r="B160" s="357" t="s">
        <v>476</v>
      </c>
      <c r="C160" s="357"/>
      <c r="D160" s="381" t="s">
        <v>476</v>
      </c>
      <c r="E160" s="380"/>
      <c r="F160" s="410" t="str">
        <f t="shared" si="6"/>
        <v>0171</v>
      </c>
      <c r="M160" s="326"/>
      <c r="R160" s="357" t="s">
        <v>476</v>
      </c>
      <c r="S160" s="361" t="s">
        <v>455</v>
      </c>
    </row>
    <row r="161" spans="1:19" ht="15" thickBot="1">
      <c r="A161" s="401">
        <v>130</v>
      </c>
      <c r="B161" s="357" t="s">
        <v>477</v>
      </c>
      <c r="C161" s="357"/>
      <c r="D161" s="357" t="s">
        <v>477</v>
      </c>
      <c r="E161" s="343"/>
      <c r="F161" s="401" t="str">
        <f t="shared" si="6"/>
        <v>0173</v>
      </c>
      <c r="M161" s="326"/>
      <c r="R161" s="357" t="s">
        <v>477</v>
      </c>
      <c r="S161" s="361" t="s">
        <v>457</v>
      </c>
    </row>
    <row r="162" spans="1:19" ht="15" thickBot="1">
      <c r="A162" s="401">
        <v>131</v>
      </c>
      <c r="B162" s="357" t="s">
        <v>477</v>
      </c>
      <c r="C162" s="357"/>
      <c r="D162" s="357" t="s">
        <v>477</v>
      </c>
      <c r="E162" s="343"/>
      <c r="F162" s="401" t="str">
        <f t="shared" si="6"/>
        <v>0173</v>
      </c>
      <c r="L162" s="335"/>
      <c r="M162" s="324"/>
      <c r="R162" s="357" t="s">
        <v>477</v>
      </c>
      <c r="S162" s="361" t="s">
        <v>458</v>
      </c>
    </row>
    <row r="163" spans="1:19" ht="15" thickBot="1">
      <c r="A163" s="401">
        <v>130</v>
      </c>
      <c r="B163" s="361" t="s">
        <v>453</v>
      </c>
      <c r="C163" s="361"/>
      <c r="D163" s="365" t="s">
        <v>453</v>
      </c>
      <c r="E163" s="368"/>
      <c r="F163" s="410" t="str">
        <f t="shared" si="6"/>
        <v>0174</v>
      </c>
      <c r="L163" s="335"/>
      <c r="M163" s="324"/>
      <c r="R163" s="361" t="s">
        <v>453</v>
      </c>
      <c r="S163" s="361" t="s">
        <v>459</v>
      </c>
    </row>
    <row r="164" spans="1:19" ht="15" thickBot="1">
      <c r="A164" s="401">
        <v>131</v>
      </c>
      <c r="B164" s="361" t="s">
        <v>453</v>
      </c>
      <c r="C164" s="361"/>
      <c r="D164" s="365" t="s">
        <v>453</v>
      </c>
      <c r="E164" s="368"/>
      <c r="F164" s="410" t="str">
        <f t="shared" si="6"/>
        <v>0174</v>
      </c>
      <c r="L164" s="335"/>
      <c r="M164" s="324"/>
      <c r="R164" s="361" t="s">
        <v>453</v>
      </c>
      <c r="S164" s="361" t="s">
        <v>460</v>
      </c>
    </row>
    <row r="165" spans="1:19" ht="15" thickBot="1">
      <c r="A165" s="401">
        <v>130</v>
      </c>
      <c r="B165" s="357" t="s">
        <v>478</v>
      </c>
      <c r="C165" s="357"/>
      <c r="D165" s="364" t="s">
        <v>478</v>
      </c>
      <c r="E165" s="363"/>
      <c r="F165" s="375" t="str">
        <f t="shared" si="6"/>
        <v>0175</v>
      </c>
      <c r="L165" s="335"/>
      <c r="M165" s="324"/>
      <c r="R165" s="357" t="s">
        <v>478</v>
      </c>
      <c r="S165" s="361" t="s">
        <v>461</v>
      </c>
    </row>
    <row r="166" spans="1:19" ht="15" thickBot="1">
      <c r="A166" s="401">
        <v>131</v>
      </c>
      <c r="B166" s="357" t="s">
        <v>478</v>
      </c>
      <c r="C166" s="357"/>
      <c r="D166" s="364" t="s">
        <v>478</v>
      </c>
      <c r="E166" s="363"/>
      <c r="F166" s="375" t="str">
        <f t="shared" si="6"/>
        <v>0175</v>
      </c>
      <c r="L166" s="335"/>
      <c r="M166" s="324"/>
      <c r="R166" s="357" t="s">
        <v>478</v>
      </c>
      <c r="S166" s="361" t="s">
        <v>462</v>
      </c>
    </row>
    <row r="167" spans="1:19" ht="15" thickBot="1">
      <c r="A167" s="401">
        <v>130</v>
      </c>
      <c r="B167" s="357" t="s">
        <v>479</v>
      </c>
      <c r="C167" s="357"/>
      <c r="D167" s="357" t="s">
        <v>479</v>
      </c>
      <c r="E167" s="343"/>
      <c r="F167" s="401" t="str">
        <f t="shared" si="6"/>
        <v>0176</v>
      </c>
      <c r="L167" s="335"/>
      <c r="M167" s="324"/>
      <c r="R167" s="357" t="s">
        <v>479</v>
      </c>
      <c r="S167" s="361" t="s">
        <v>463</v>
      </c>
    </row>
    <row r="168" spans="1:19" ht="15" thickBot="1">
      <c r="A168" s="401">
        <v>131</v>
      </c>
      <c r="B168" s="357" t="s">
        <v>479</v>
      </c>
      <c r="C168" s="357"/>
      <c r="D168" s="357" t="s">
        <v>479</v>
      </c>
      <c r="E168" s="343"/>
      <c r="F168" s="401" t="str">
        <f t="shared" si="6"/>
        <v>0176</v>
      </c>
      <c r="L168" s="335"/>
      <c r="M168" s="324"/>
      <c r="R168" s="357" t="s">
        <v>479</v>
      </c>
      <c r="S168" s="361" t="s">
        <v>464</v>
      </c>
    </row>
    <row r="169" spans="1:19" ht="15" thickBot="1">
      <c r="A169" s="401">
        <v>130</v>
      </c>
      <c r="B169" s="357" t="s">
        <v>480</v>
      </c>
      <c r="C169" s="357"/>
      <c r="D169" s="364" t="s">
        <v>480</v>
      </c>
      <c r="E169" s="363"/>
      <c r="F169" s="375" t="str">
        <f t="shared" si="6"/>
        <v>0177</v>
      </c>
      <c r="L169" s="335"/>
      <c r="M169" s="399"/>
      <c r="R169" s="357" t="s">
        <v>480</v>
      </c>
      <c r="S169" s="357" t="s">
        <v>492</v>
      </c>
    </row>
    <row r="170" spans="1:19" ht="15" thickBot="1">
      <c r="A170" s="401">
        <v>131</v>
      </c>
      <c r="B170" s="357" t="s">
        <v>480</v>
      </c>
      <c r="C170" s="357"/>
      <c r="D170" s="364" t="s">
        <v>480</v>
      </c>
      <c r="E170" s="363"/>
      <c r="F170" s="375" t="str">
        <f t="shared" si="6"/>
        <v>0177</v>
      </c>
      <c r="L170" s="335"/>
      <c r="M170" s="397"/>
      <c r="R170" s="357" t="s">
        <v>480</v>
      </c>
      <c r="S170" s="357" t="s">
        <v>524</v>
      </c>
    </row>
    <row r="171" spans="1:19" ht="15" thickBot="1">
      <c r="A171" s="401">
        <v>130</v>
      </c>
      <c r="B171" s="357" t="s">
        <v>481</v>
      </c>
      <c r="C171" s="357"/>
      <c r="D171" s="364" t="s">
        <v>481</v>
      </c>
      <c r="E171" s="363"/>
      <c r="F171" s="375" t="str">
        <f t="shared" si="6"/>
        <v>0178</v>
      </c>
      <c r="L171" s="335"/>
      <c r="M171" s="324"/>
      <c r="R171" s="357" t="s">
        <v>481</v>
      </c>
      <c r="S171" s="357" t="s">
        <v>525</v>
      </c>
    </row>
    <row r="172" spans="1:19" ht="15" thickBot="1">
      <c r="A172" s="401">
        <v>131</v>
      </c>
      <c r="B172" s="357" t="s">
        <v>481</v>
      </c>
      <c r="C172" s="357"/>
      <c r="D172" s="364" t="s">
        <v>481</v>
      </c>
      <c r="E172" s="363"/>
      <c r="F172" s="375" t="str">
        <f t="shared" si="6"/>
        <v>0178</v>
      </c>
      <c r="L172" s="335"/>
      <c r="M172" s="324"/>
      <c r="R172" s="357" t="s">
        <v>481</v>
      </c>
      <c r="S172" s="357" t="s">
        <v>493</v>
      </c>
    </row>
    <row r="173" spans="1:19" ht="15" thickBot="1">
      <c r="A173" s="401">
        <v>129</v>
      </c>
      <c r="B173" s="357" t="s">
        <v>438</v>
      </c>
      <c r="C173" s="357"/>
      <c r="D173" s="357" t="s">
        <v>438</v>
      </c>
      <c r="E173" s="343"/>
      <c r="F173" s="401" t="str">
        <f t="shared" si="6"/>
        <v>0179</v>
      </c>
      <c r="L173" s="335"/>
      <c r="M173" s="324"/>
      <c r="R173" s="357" t="s">
        <v>438</v>
      </c>
      <c r="S173" s="361" t="s">
        <v>494</v>
      </c>
    </row>
    <row r="174" spans="1:19" ht="15" thickBot="1">
      <c r="A174" s="401">
        <v>129</v>
      </c>
      <c r="B174" s="357" t="s">
        <v>439</v>
      </c>
      <c r="C174" s="357"/>
      <c r="D174" s="357" t="s">
        <v>439</v>
      </c>
      <c r="E174" s="343"/>
      <c r="F174" s="401" t="str">
        <f t="shared" si="6"/>
        <v>0180</v>
      </c>
      <c r="L174" s="335"/>
      <c r="M174" s="324"/>
      <c r="R174" s="357" t="s">
        <v>439</v>
      </c>
      <c r="S174" s="361" t="s">
        <v>495</v>
      </c>
    </row>
    <row r="175" spans="1:19" ht="15" thickBot="1">
      <c r="A175" s="401">
        <v>130</v>
      </c>
      <c r="B175" s="357" t="s">
        <v>484</v>
      </c>
      <c r="C175" s="357"/>
      <c r="D175" s="357" t="s">
        <v>484</v>
      </c>
      <c r="E175" s="343"/>
      <c r="F175" s="401" t="str">
        <f t="shared" si="6"/>
        <v>0181</v>
      </c>
      <c r="L175" s="335"/>
      <c r="M175" s="324"/>
      <c r="R175" s="357" t="s">
        <v>484</v>
      </c>
      <c r="S175" s="361" t="s">
        <v>510</v>
      </c>
    </row>
    <row r="176" spans="1:19" ht="15" thickBot="1">
      <c r="A176" s="401">
        <v>131</v>
      </c>
      <c r="B176" s="357" t="s">
        <v>484</v>
      </c>
      <c r="C176" s="357"/>
      <c r="D176" s="357" t="s">
        <v>484</v>
      </c>
      <c r="E176" s="343"/>
      <c r="F176" s="401" t="str">
        <f t="shared" si="6"/>
        <v>0181</v>
      </c>
      <c r="L176" s="335"/>
      <c r="M176" s="324"/>
      <c r="R176" s="357" t="s">
        <v>484</v>
      </c>
      <c r="S176" s="361" t="s">
        <v>496</v>
      </c>
    </row>
    <row r="177" spans="1:19" ht="15" thickBot="1">
      <c r="A177" s="401">
        <v>130</v>
      </c>
      <c r="B177" s="358" t="s">
        <v>485</v>
      </c>
      <c r="C177" s="358"/>
      <c r="D177" s="358" t="s">
        <v>485</v>
      </c>
      <c r="E177" s="343"/>
      <c r="F177" s="401" t="str">
        <f t="shared" si="6"/>
        <v>0182</v>
      </c>
      <c r="L177" s="335"/>
      <c r="M177" s="324"/>
      <c r="R177" s="358" t="s">
        <v>485</v>
      </c>
      <c r="S177" s="359" t="s">
        <v>497</v>
      </c>
    </row>
    <row r="178" spans="1:19" ht="15" thickBot="1">
      <c r="A178" s="401">
        <v>131</v>
      </c>
      <c r="B178" s="352" t="s">
        <v>485</v>
      </c>
      <c r="C178" s="352"/>
      <c r="D178" s="352" t="s">
        <v>485</v>
      </c>
      <c r="E178" s="343"/>
      <c r="F178" s="401" t="str">
        <f t="shared" si="6"/>
        <v>0182</v>
      </c>
      <c r="L178" s="335"/>
      <c r="M178" s="324"/>
      <c r="R178" s="352" t="s">
        <v>485</v>
      </c>
      <c r="S178" s="352" t="s">
        <v>522</v>
      </c>
    </row>
    <row r="179" spans="1:19" ht="15" thickBot="1">
      <c r="A179" s="401">
        <v>130</v>
      </c>
      <c r="B179" s="357" t="s">
        <v>486</v>
      </c>
      <c r="C179" s="357"/>
      <c r="D179" s="365" t="s">
        <v>486</v>
      </c>
      <c r="E179" s="368"/>
      <c r="F179" s="410" t="str">
        <f t="shared" si="6"/>
        <v>0183</v>
      </c>
      <c r="L179" s="333"/>
      <c r="M179" s="397"/>
      <c r="R179" s="357" t="s">
        <v>486</v>
      </c>
      <c r="S179" s="361" t="s">
        <v>498</v>
      </c>
    </row>
    <row r="180" spans="1:19" ht="15" thickBot="1">
      <c r="A180" s="401">
        <v>131</v>
      </c>
      <c r="B180" s="358" t="s">
        <v>486</v>
      </c>
      <c r="C180" s="358"/>
      <c r="D180" s="365" t="s">
        <v>486</v>
      </c>
      <c r="E180" s="368"/>
      <c r="F180" s="410" t="str">
        <f t="shared" si="6"/>
        <v>0183</v>
      </c>
      <c r="L180" s="333"/>
      <c r="M180" s="397"/>
      <c r="R180" s="358" t="s">
        <v>486</v>
      </c>
      <c r="S180" s="359" t="s">
        <v>499</v>
      </c>
    </row>
    <row r="181" spans="1:19" ht="15" thickBot="1">
      <c r="A181" s="401">
        <v>130</v>
      </c>
      <c r="B181" s="357" t="s">
        <v>487</v>
      </c>
      <c r="C181" s="357"/>
      <c r="D181" s="364" t="s">
        <v>487</v>
      </c>
      <c r="E181" s="363"/>
      <c r="F181" s="375" t="str">
        <f t="shared" si="6"/>
        <v>0184</v>
      </c>
      <c r="L181" s="331"/>
      <c r="M181" s="397"/>
      <c r="R181" s="357" t="s">
        <v>487</v>
      </c>
      <c r="S181" s="361" t="s">
        <v>511</v>
      </c>
    </row>
    <row r="182" spans="1:19" ht="15" thickBot="1">
      <c r="A182" s="401">
        <v>131</v>
      </c>
      <c r="B182" s="357" t="s">
        <v>487</v>
      </c>
      <c r="C182" s="357"/>
      <c r="D182" s="364" t="s">
        <v>487</v>
      </c>
      <c r="E182" s="363"/>
      <c r="F182" s="375" t="str">
        <f t="shared" si="6"/>
        <v>0184</v>
      </c>
      <c r="L182" s="335"/>
      <c r="M182" s="324"/>
      <c r="R182" s="357" t="s">
        <v>487</v>
      </c>
      <c r="S182" s="361" t="s">
        <v>500</v>
      </c>
    </row>
    <row r="183" spans="1:19" ht="15" thickBot="1">
      <c r="A183" s="401">
        <v>130</v>
      </c>
      <c r="B183" s="357" t="s">
        <v>488</v>
      </c>
      <c r="C183" s="357"/>
      <c r="D183" s="365" t="s">
        <v>488</v>
      </c>
      <c r="E183" s="368"/>
      <c r="F183" s="410" t="str">
        <f t="shared" si="6"/>
        <v>0185</v>
      </c>
      <c r="L183" s="328"/>
      <c r="M183" s="390"/>
      <c r="R183" s="357" t="s">
        <v>488</v>
      </c>
      <c r="S183" s="357" t="s">
        <v>526</v>
      </c>
    </row>
    <row r="184" spans="1:19" ht="15" thickBot="1">
      <c r="A184" s="401">
        <v>131</v>
      </c>
      <c r="B184" s="357" t="s">
        <v>488</v>
      </c>
      <c r="C184" s="357"/>
      <c r="D184" s="365" t="s">
        <v>488</v>
      </c>
      <c r="E184" s="368"/>
      <c r="F184" s="410" t="str">
        <f t="shared" si="6"/>
        <v>0185</v>
      </c>
      <c r="L184" s="335"/>
      <c r="M184" s="390"/>
      <c r="R184" s="357" t="s">
        <v>488</v>
      </c>
      <c r="S184" s="361" t="s">
        <v>512</v>
      </c>
    </row>
    <row r="185" spans="1:19" ht="15" thickBot="1">
      <c r="A185" s="401">
        <v>130</v>
      </c>
      <c r="B185" s="357" t="s">
        <v>482</v>
      </c>
      <c r="C185" s="357"/>
      <c r="D185" s="364" t="s">
        <v>482</v>
      </c>
      <c r="E185" s="363"/>
      <c r="F185" s="375" t="str">
        <f t="shared" si="6"/>
        <v>0186</v>
      </c>
      <c r="L185" s="335"/>
      <c r="M185" s="390"/>
      <c r="R185" s="357" t="s">
        <v>482</v>
      </c>
      <c r="S185" s="357" t="s">
        <v>527</v>
      </c>
    </row>
    <row r="186" spans="1:19" ht="15" thickBot="1">
      <c r="A186" s="401">
        <v>131</v>
      </c>
      <c r="B186" s="357" t="s">
        <v>482</v>
      </c>
      <c r="C186" s="357"/>
      <c r="D186" s="364" t="s">
        <v>482</v>
      </c>
      <c r="E186" s="363"/>
      <c r="F186" s="375" t="str">
        <f t="shared" si="6"/>
        <v>0186</v>
      </c>
      <c r="L186" s="335"/>
      <c r="M186" s="397"/>
      <c r="R186" s="357" t="s">
        <v>482</v>
      </c>
      <c r="S186" s="361" t="s">
        <v>501</v>
      </c>
    </row>
    <row r="187" spans="1:19" ht="15" thickBot="1">
      <c r="A187" s="401">
        <v>130</v>
      </c>
      <c r="B187" s="356" t="s">
        <v>489</v>
      </c>
      <c r="C187" s="356"/>
      <c r="D187" s="365" t="s">
        <v>489</v>
      </c>
      <c r="E187" s="368"/>
      <c r="F187" s="410" t="str">
        <f t="shared" si="6"/>
        <v>0187</v>
      </c>
      <c r="L187" s="335"/>
      <c r="M187" s="399"/>
      <c r="R187" s="356" t="s">
        <v>489</v>
      </c>
      <c r="S187" s="355" t="s">
        <v>551</v>
      </c>
    </row>
    <row r="188" spans="1:19" ht="15" thickBot="1">
      <c r="A188" s="401">
        <v>131</v>
      </c>
      <c r="B188" s="357" t="s">
        <v>489</v>
      </c>
      <c r="C188" s="357"/>
      <c r="D188" s="365" t="s">
        <v>489</v>
      </c>
      <c r="E188" s="368"/>
      <c r="F188" s="410" t="str">
        <f t="shared" si="6"/>
        <v>0187</v>
      </c>
      <c r="L188" s="335"/>
      <c r="M188" s="399"/>
      <c r="R188" s="357" t="s">
        <v>489</v>
      </c>
      <c r="S188" s="361" t="s">
        <v>513</v>
      </c>
    </row>
    <row r="189" spans="1:19" ht="15" thickBot="1">
      <c r="A189" s="401">
        <v>130</v>
      </c>
      <c r="B189" s="357" t="s">
        <v>490</v>
      </c>
      <c r="C189" s="357"/>
      <c r="D189" s="364" t="s">
        <v>490</v>
      </c>
      <c r="E189" s="363"/>
      <c r="F189" s="375" t="str">
        <f t="shared" si="6"/>
        <v>0188</v>
      </c>
      <c r="L189" s="335"/>
      <c r="M189" s="397"/>
      <c r="R189" s="357" t="s">
        <v>490</v>
      </c>
      <c r="S189" s="361" t="s">
        <v>502</v>
      </c>
    </row>
    <row r="190" spans="1:19" ht="15" thickBot="1">
      <c r="A190" s="401">
        <v>131</v>
      </c>
      <c r="B190" s="357" t="s">
        <v>490</v>
      </c>
      <c r="C190" s="357"/>
      <c r="D190" s="364" t="s">
        <v>490</v>
      </c>
      <c r="E190" s="363"/>
      <c r="F190" s="375" t="str">
        <f t="shared" si="6"/>
        <v>0188</v>
      </c>
      <c r="L190" s="329"/>
      <c r="M190" s="324"/>
      <c r="R190" s="357" t="s">
        <v>490</v>
      </c>
      <c r="S190" s="361" t="s">
        <v>503</v>
      </c>
    </row>
    <row r="191" spans="1:19" ht="15" thickBot="1">
      <c r="A191" s="401">
        <v>130</v>
      </c>
      <c r="B191" s="359" t="s">
        <v>454</v>
      </c>
      <c r="C191" s="359"/>
      <c r="D191" s="365" t="s">
        <v>454</v>
      </c>
      <c r="E191" s="368"/>
      <c r="F191" s="410" t="str">
        <f t="shared" si="6"/>
        <v>0190</v>
      </c>
      <c r="L191" s="335"/>
      <c r="M191" s="399"/>
      <c r="R191" s="359" t="s">
        <v>454</v>
      </c>
      <c r="S191" s="359" t="s">
        <v>504</v>
      </c>
    </row>
    <row r="192" spans="1:19" ht="15" thickBot="1">
      <c r="A192" s="401">
        <v>131</v>
      </c>
      <c r="B192" s="359" t="s">
        <v>454</v>
      </c>
      <c r="C192" s="359"/>
      <c r="D192" s="365" t="s">
        <v>454</v>
      </c>
      <c r="E192" s="368"/>
      <c r="F192" s="410" t="str">
        <f t="shared" si="6"/>
        <v>0190</v>
      </c>
      <c r="L192" s="335"/>
      <c r="M192" s="324"/>
      <c r="R192" s="359" t="s">
        <v>454</v>
      </c>
      <c r="S192" s="359" t="s">
        <v>505</v>
      </c>
    </row>
    <row r="193" spans="1:19" ht="15" thickBot="1">
      <c r="A193" s="401">
        <v>130</v>
      </c>
      <c r="B193" s="357" t="s">
        <v>491</v>
      </c>
      <c r="C193" s="357"/>
      <c r="D193" s="377" t="s">
        <v>491</v>
      </c>
      <c r="E193" s="376"/>
      <c r="F193" s="375" t="str">
        <f t="shared" ref="F193:F256" si="7">RIGHT(D193, LEN(D193)-6)</f>
        <v>0191</v>
      </c>
      <c r="L193" s="335"/>
      <c r="M193" s="324"/>
      <c r="R193" s="357" t="s">
        <v>491</v>
      </c>
      <c r="S193" s="361" t="s">
        <v>506</v>
      </c>
    </row>
    <row r="194" spans="1:19" ht="15" thickBot="1">
      <c r="A194" s="401">
        <v>131</v>
      </c>
      <c r="B194" s="357" t="s">
        <v>491</v>
      </c>
      <c r="C194" s="357"/>
      <c r="D194" s="377" t="s">
        <v>491</v>
      </c>
      <c r="E194" s="376"/>
      <c r="F194" s="375" t="str">
        <f t="shared" si="7"/>
        <v>0191</v>
      </c>
      <c r="L194" s="335"/>
      <c r="M194" s="324"/>
      <c r="R194" s="357" t="s">
        <v>491</v>
      </c>
      <c r="S194" s="361" t="s">
        <v>507</v>
      </c>
    </row>
    <row r="195" spans="1:19" ht="15" thickBot="1">
      <c r="A195" s="401">
        <v>130</v>
      </c>
      <c r="B195" s="361" t="s">
        <v>455</v>
      </c>
      <c r="C195" s="361"/>
      <c r="D195" s="365" t="s">
        <v>455</v>
      </c>
      <c r="E195" s="368"/>
      <c r="F195" s="410" t="str">
        <f t="shared" si="7"/>
        <v>0192</v>
      </c>
      <c r="L195" s="333"/>
      <c r="M195" s="324"/>
      <c r="R195" s="361" t="s">
        <v>455</v>
      </c>
      <c r="S195" s="361" t="s">
        <v>508</v>
      </c>
    </row>
    <row r="196" spans="1:19" ht="15" thickBot="1">
      <c r="A196" s="401">
        <v>131</v>
      </c>
      <c r="B196" s="359" t="s">
        <v>455</v>
      </c>
      <c r="C196" s="359"/>
      <c r="D196" s="369" t="s">
        <v>455</v>
      </c>
      <c r="E196" s="368"/>
      <c r="F196" s="410" t="str">
        <f t="shared" si="7"/>
        <v>0192</v>
      </c>
      <c r="L196" s="335"/>
      <c r="M196" s="324"/>
      <c r="R196" s="359" t="s">
        <v>455</v>
      </c>
      <c r="S196" s="359" t="s">
        <v>509</v>
      </c>
    </row>
    <row r="197" spans="1:19" ht="15" thickBot="1">
      <c r="A197" s="401">
        <v>132</v>
      </c>
      <c r="B197" s="359" t="s">
        <v>457</v>
      </c>
      <c r="C197" s="359"/>
      <c r="D197" s="359" t="s">
        <v>457</v>
      </c>
      <c r="E197" s="344"/>
      <c r="F197" s="401" t="str">
        <f t="shared" si="7"/>
        <v>0194</v>
      </c>
      <c r="L197" s="335"/>
      <c r="M197" s="324"/>
      <c r="R197" s="359" t="s">
        <v>457</v>
      </c>
      <c r="S197" s="358" t="s">
        <v>528</v>
      </c>
    </row>
    <row r="198" spans="1:19" ht="15" thickBot="1">
      <c r="A198" s="401">
        <v>130</v>
      </c>
      <c r="B198" s="359" t="s">
        <v>458</v>
      </c>
      <c r="C198" s="359"/>
      <c r="D198" s="369" t="s">
        <v>458</v>
      </c>
      <c r="E198" s="368"/>
      <c r="F198" s="410" t="str">
        <f t="shared" si="7"/>
        <v>0195</v>
      </c>
      <c r="L198" s="335"/>
      <c r="M198" s="324"/>
      <c r="R198" s="359" t="s">
        <v>458</v>
      </c>
      <c r="S198" s="359" t="s">
        <v>514</v>
      </c>
    </row>
    <row r="199" spans="1:19" ht="15" thickBot="1">
      <c r="A199" s="401">
        <v>131</v>
      </c>
      <c r="B199" s="359" t="s">
        <v>458</v>
      </c>
      <c r="C199" s="359"/>
      <c r="D199" s="369" t="s">
        <v>458</v>
      </c>
      <c r="E199" s="368"/>
      <c r="F199" s="410" t="str">
        <f t="shared" si="7"/>
        <v>0195</v>
      </c>
      <c r="L199" s="333"/>
      <c r="M199" s="397"/>
      <c r="R199" s="359" t="s">
        <v>458</v>
      </c>
      <c r="S199" s="359" t="s">
        <v>515</v>
      </c>
    </row>
    <row r="200" spans="1:19" ht="15" thickBot="1">
      <c r="A200" s="401">
        <v>129</v>
      </c>
      <c r="B200" s="359" t="s">
        <v>459</v>
      </c>
      <c r="C200" s="359"/>
      <c r="D200" s="359" t="s">
        <v>459</v>
      </c>
      <c r="E200" s="344"/>
      <c r="F200" s="401" t="str">
        <f t="shared" si="7"/>
        <v>0196</v>
      </c>
      <c r="L200" s="333"/>
      <c r="M200" s="397"/>
      <c r="R200" s="359" t="s">
        <v>459</v>
      </c>
      <c r="S200" s="358" t="s">
        <v>529</v>
      </c>
    </row>
    <row r="201" spans="1:19" ht="15" thickBot="1">
      <c r="A201" s="401">
        <v>129</v>
      </c>
      <c r="B201" s="359" t="s">
        <v>460</v>
      </c>
      <c r="C201" s="359"/>
      <c r="D201" s="359" t="s">
        <v>460</v>
      </c>
      <c r="E201" s="344"/>
      <c r="F201" s="401" t="str">
        <f t="shared" si="7"/>
        <v>0197</v>
      </c>
      <c r="L201" s="333"/>
      <c r="M201" s="397"/>
      <c r="R201" s="359" t="s">
        <v>460</v>
      </c>
      <c r="S201" s="358" t="s">
        <v>530</v>
      </c>
    </row>
    <row r="202" spans="1:19" ht="15" thickBot="1">
      <c r="A202" s="401">
        <v>129</v>
      </c>
      <c r="B202" s="344" t="s">
        <v>461</v>
      </c>
      <c r="C202" s="344"/>
      <c r="D202" s="344" t="s">
        <v>461</v>
      </c>
      <c r="E202" s="344"/>
      <c r="F202" s="401" t="str">
        <f t="shared" si="7"/>
        <v>0198</v>
      </c>
      <c r="L202" s="333"/>
      <c r="M202" s="324"/>
      <c r="R202" s="344" t="s">
        <v>461</v>
      </c>
      <c r="S202" s="343" t="s">
        <v>531</v>
      </c>
    </row>
    <row r="203" spans="1:19" ht="15" thickBot="1">
      <c r="A203" s="401">
        <v>130</v>
      </c>
      <c r="B203" s="359" t="s">
        <v>462</v>
      </c>
      <c r="C203" s="359"/>
      <c r="D203" s="367" t="s">
        <v>462</v>
      </c>
      <c r="E203" s="366"/>
      <c r="F203" s="371" t="str">
        <f t="shared" si="7"/>
        <v>0199</v>
      </c>
      <c r="L203" s="333"/>
      <c r="M203" s="324"/>
      <c r="R203" s="359" t="s">
        <v>462</v>
      </c>
      <c r="S203" s="359" t="s">
        <v>516</v>
      </c>
    </row>
    <row r="204" spans="1:19" ht="15" thickBot="1">
      <c r="A204" s="401">
        <v>131</v>
      </c>
      <c r="B204" s="359" t="s">
        <v>462</v>
      </c>
      <c r="C204" s="359"/>
      <c r="D204" s="367" t="s">
        <v>462</v>
      </c>
      <c r="E204" s="366"/>
      <c r="F204" s="371" t="str">
        <f t="shared" si="7"/>
        <v>0199</v>
      </c>
      <c r="L204" s="332"/>
      <c r="M204" s="324"/>
      <c r="R204" s="359" t="s">
        <v>462</v>
      </c>
      <c r="S204" s="358" t="s">
        <v>532</v>
      </c>
    </row>
    <row r="205" spans="1:19" ht="15" thickBot="1">
      <c r="A205" s="401">
        <v>130</v>
      </c>
      <c r="B205" s="359" t="s">
        <v>463</v>
      </c>
      <c r="C205" s="359"/>
      <c r="D205" s="369" t="s">
        <v>463</v>
      </c>
      <c r="E205" s="368"/>
      <c r="F205" s="410" t="str">
        <f t="shared" si="7"/>
        <v>0200</v>
      </c>
      <c r="L205" s="335"/>
      <c r="M205" s="397"/>
      <c r="R205" s="359" t="s">
        <v>463</v>
      </c>
      <c r="S205" s="358" t="s">
        <v>533</v>
      </c>
    </row>
    <row r="206" spans="1:19" ht="15" thickBot="1">
      <c r="A206" s="401">
        <v>131</v>
      </c>
      <c r="B206" s="359" t="s">
        <v>463</v>
      </c>
      <c r="C206" s="359"/>
      <c r="D206" s="369" t="s">
        <v>463</v>
      </c>
      <c r="E206" s="368"/>
      <c r="F206" s="410" t="str">
        <f t="shared" si="7"/>
        <v>0200</v>
      </c>
      <c r="L206" s="335"/>
      <c r="M206" s="324"/>
      <c r="R206" s="359" t="s">
        <v>463</v>
      </c>
      <c r="S206" s="358" t="s">
        <v>534</v>
      </c>
    </row>
    <row r="207" spans="1:19" ht="15" thickBot="1">
      <c r="A207" s="401">
        <v>129</v>
      </c>
      <c r="B207" s="359" t="s">
        <v>464</v>
      </c>
      <c r="C207" s="359"/>
      <c r="D207" s="359" t="s">
        <v>464</v>
      </c>
      <c r="E207" s="344"/>
      <c r="F207" s="401" t="str">
        <f t="shared" si="7"/>
        <v>0201</v>
      </c>
      <c r="L207" s="335"/>
      <c r="M207" s="324"/>
      <c r="R207" s="359" t="s">
        <v>464</v>
      </c>
      <c r="S207" s="358" t="s">
        <v>517</v>
      </c>
    </row>
    <row r="208" spans="1:19" ht="15" thickBot="1">
      <c r="A208" s="401">
        <v>130</v>
      </c>
      <c r="B208" s="358" t="s">
        <v>492</v>
      </c>
      <c r="C208" s="358"/>
      <c r="D208" s="379" t="s">
        <v>492</v>
      </c>
      <c r="E208" s="380"/>
      <c r="F208" s="410" t="str">
        <f t="shared" si="7"/>
        <v>0203</v>
      </c>
      <c r="L208" s="335"/>
      <c r="M208" s="324"/>
      <c r="R208" s="358" t="s">
        <v>492</v>
      </c>
      <c r="S208" s="358" t="s">
        <v>518</v>
      </c>
    </row>
    <row r="209" spans="1:19" ht="15" thickBot="1">
      <c r="A209" s="401">
        <v>131</v>
      </c>
      <c r="B209" s="358" t="s">
        <v>492</v>
      </c>
      <c r="C209" s="358"/>
      <c r="D209" s="379" t="s">
        <v>492</v>
      </c>
      <c r="E209" s="380"/>
      <c r="F209" s="410" t="str">
        <f t="shared" si="7"/>
        <v>0203</v>
      </c>
      <c r="L209" s="333"/>
      <c r="M209" s="397"/>
      <c r="R209" s="358" t="s">
        <v>492</v>
      </c>
      <c r="S209" s="358" t="s">
        <v>523</v>
      </c>
    </row>
    <row r="210" spans="1:19" ht="15" thickBot="1">
      <c r="A210" s="401">
        <v>132</v>
      </c>
      <c r="B210" s="358" t="s">
        <v>524</v>
      </c>
      <c r="C210" s="358"/>
      <c r="D210" s="358" t="s">
        <v>524</v>
      </c>
      <c r="E210" s="343"/>
      <c r="F210" s="401" t="str">
        <f t="shared" si="7"/>
        <v>0204</v>
      </c>
      <c r="L210" s="333"/>
      <c r="M210" s="324"/>
      <c r="R210" s="358" t="s">
        <v>524</v>
      </c>
      <c r="S210" s="358" t="s">
        <v>535</v>
      </c>
    </row>
    <row r="211" spans="1:19" ht="15" thickBot="1">
      <c r="A211" s="401">
        <v>132</v>
      </c>
      <c r="B211" s="358" t="s">
        <v>525</v>
      </c>
      <c r="C211" s="358"/>
      <c r="D211" s="358" t="s">
        <v>525</v>
      </c>
      <c r="E211" s="343"/>
      <c r="F211" s="401" t="str">
        <f t="shared" si="7"/>
        <v>0205</v>
      </c>
      <c r="L211" s="333"/>
      <c r="M211" s="324"/>
      <c r="R211" s="358" t="s">
        <v>525</v>
      </c>
      <c r="S211" s="359" t="s">
        <v>552</v>
      </c>
    </row>
    <row r="212" spans="1:19" ht="15" thickBot="1">
      <c r="A212" s="401">
        <v>130</v>
      </c>
      <c r="B212" s="358" t="s">
        <v>493</v>
      </c>
      <c r="C212" s="358"/>
      <c r="D212" s="379" t="s">
        <v>493</v>
      </c>
      <c r="E212" s="380"/>
      <c r="F212" s="410" t="str">
        <f t="shared" si="7"/>
        <v>0206</v>
      </c>
      <c r="L212" s="333"/>
      <c r="M212" s="324"/>
      <c r="R212" s="358" t="s">
        <v>493</v>
      </c>
      <c r="S212" s="359" t="s">
        <v>553</v>
      </c>
    </row>
    <row r="213" spans="1:19" ht="15" thickBot="1">
      <c r="A213" s="401">
        <v>131</v>
      </c>
      <c r="B213" s="358" t="s">
        <v>493</v>
      </c>
      <c r="C213" s="358"/>
      <c r="D213" s="379" t="s">
        <v>493</v>
      </c>
      <c r="E213" s="380"/>
      <c r="F213" s="410" t="str">
        <f t="shared" si="7"/>
        <v>0206</v>
      </c>
      <c r="L213" s="333"/>
      <c r="M213" s="324"/>
      <c r="R213" s="358" t="s">
        <v>493</v>
      </c>
      <c r="S213" s="359" t="s">
        <v>554</v>
      </c>
    </row>
    <row r="214" spans="1:19" ht="15" thickBot="1">
      <c r="A214" s="401">
        <v>130</v>
      </c>
      <c r="B214" s="359" t="s">
        <v>494</v>
      </c>
      <c r="C214" s="359"/>
      <c r="D214" s="367" t="s">
        <v>494</v>
      </c>
      <c r="E214" s="366"/>
      <c r="F214" s="371" t="str">
        <f t="shared" si="7"/>
        <v>0207</v>
      </c>
      <c r="L214" s="333"/>
      <c r="M214" s="324"/>
      <c r="R214" s="359" t="s">
        <v>494</v>
      </c>
      <c r="S214" s="359" t="s">
        <v>555</v>
      </c>
    </row>
    <row r="215" spans="1:19" ht="15" thickBot="1">
      <c r="A215" s="401">
        <v>131</v>
      </c>
      <c r="B215" s="359" t="s">
        <v>494</v>
      </c>
      <c r="C215" s="359"/>
      <c r="D215" s="367" t="s">
        <v>494</v>
      </c>
      <c r="E215" s="366"/>
      <c r="F215" s="371" t="str">
        <f t="shared" si="7"/>
        <v>0207</v>
      </c>
      <c r="L215" s="333"/>
      <c r="M215" s="385"/>
      <c r="R215" s="359" t="s">
        <v>494</v>
      </c>
      <c r="S215" s="359" t="s">
        <v>556</v>
      </c>
    </row>
    <row r="216" spans="1:19" ht="15" thickBot="1">
      <c r="A216" s="401">
        <v>130</v>
      </c>
      <c r="B216" s="359" t="s">
        <v>495</v>
      </c>
      <c r="C216" s="359"/>
      <c r="D216" s="369" t="s">
        <v>495</v>
      </c>
      <c r="E216" s="368"/>
      <c r="F216" s="410" t="str">
        <f t="shared" si="7"/>
        <v>0208</v>
      </c>
      <c r="L216" s="333"/>
      <c r="M216" s="324"/>
      <c r="R216" s="359" t="s">
        <v>495</v>
      </c>
      <c r="S216" s="358" t="s">
        <v>519</v>
      </c>
    </row>
    <row r="217" spans="1:19" ht="15" thickBot="1">
      <c r="A217" s="401">
        <v>131</v>
      </c>
      <c r="B217" s="359" t="s">
        <v>495</v>
      </c>
      <c r="C217" s="359"/>
      <c r="D217" s="369" t="s">
        <v>495</v>
      </c>
      <c r="E217" s="368"/>
      <c r="F217" s="410" t="str">
        <f t="shared" si="7"/>
        <v>0208</v>
      </c>
      <c r="L217" s="333"/>
      <c r="M217" s="324"/>
      <c r="R217" s="359" t="s">
        <v>495</v>
      </c>
      <c r="S217" s="359" t="s">
        <v>557</v>
      </c>
    </row>
    <row r="218" spans="1:19" ht="15" thickBot="1">
      <c r="A218" s="401">
        <v>133</v>
      </c>
      <c r="B218" s="359" t="s">
        <v>510</v>
      </c>
      <c r="C218" s="359"/>
      <c r="D218" s="359" t="s">
        <v>510</v>
      </c>
      <c r="E218" s="344"/>
      <c r="F218" s="401" t="str">
        <f t="shared" si="7"/>
        <v>0209</v>
      </c>
      <c r="L218" s="335"/>
      <c r="M218" s="324"/>
      <c r="R218" s="359" t="s">
        <v>510</v>
      </c>
      <c r="S218" s="359" t="s">
        <v>558</v>
      </c>
    </row>
    <row r="219" spans="1:19" ht="15" thickBot="1">
      <c r="A219" s="401">
        <v>131</v>
      </c>
      <c r="B219" s="359" t="s">
        <v>496</v>
      </c>
      <c r="C219" s="359"/>
      <c r="D219" s="359" t="s">
        <v>496</v>
      </c>
      <c r="E219" s="344"/>
      <c r="F219" s="401" t="str">
        <f t="shared" si="7"/>
        <v>0210</v>
      </c>
      <c r="L219" s="332"/>
      <c r="M219" s="324"/>
      <c r="R219" s="359" t="s">
        <v>496</v>
      </c>
      <c r="S219" s="359" t="s">
        <v>559</v>
      </c>
    </row>
    <row r="220" spans="1:19" ht="15" thickBot="1">
      <c r="A220" s="401">
        <v>131</v>
      </c>
      <c r="B220" s="359" t="s">
        <v>497</v>
      </c>
      <c r="C220" s="359"/>
      <c r="D220" s="359" t="s">
        <v>497</v>
      </c>
      <c r="E220" s="344"/>
      <c r="F220" s="401" t="str">
        <f t="shared" si="7"/>
        <v>0211</v>
      </c>
      <c r="R220" s="359" t="s">
        <v>497</v>
      </c>
      <c r="S220" s="359" t="s">
        <v>560</v>
      </c>
    </row>
    <row r="221" spans="1:19" ht="15" thickBot="1">
      <c r="A221" s="401">
        <v>132</v>
      </c>
      <c r="B221" s="358" t="s">
        <v>522</v>
      </c>
      <c r="C221" s="358"/>
      <c r="D221" s="358" t="s">
        <v>522</v>
      </c>
      <c r="E221" s="343"/>
      <c r="F221" s="401" t="str">
        <f t="shared" si="7"/>
        <v>0212</v>
      </c>
      <c r="R221" s="358" t="s">
        <v>522</v>
      </c>
      <c r="S221" s="359" t="s">
        <v>561</v>
      </c>
    </row>
    <row r="222" spans="1:19" ht="15" thickBot="1">
      <c r="A222" s="401">
        <v>131</v>
      </c>
      <c r="B222" s="359" t="s">
        <v>498</v>
      </c>
      <c r="C222" s="359"/>
      <c r="D222" s="359" t="s">
        <v>498</v>
      </c>
      <c r="E222" s="344"/>
      <c r="F222" s="401" t="str">
        <f t="shared" si="7"/>
        <v>0213</v>
      </c>
      <c r="R222" s="359" t="s">
        <v>498</v>
      </c>
      <c r="S222" s="358" t="s">
        <v>520</v>
      </c>
    </row>
    <row r="223" spans="1:19" ht="15" thickBot="1">
      <c r="A223" s="401">
        <v>131</v>
      </c>
      <c r="B223" s="359" t="s">
        <v>499</v>
      </c>
      <c r="C223" s="359"/>
      <c r="D223" s="359" t="s">
        <v>499</v>
      </c>
      <c r="E223" s="344"/>
      <c r="F223" s="401" t="str">
        <f t="shared" si="7"/>
        <v>0214</v>
      </c>
      <c r="R223" s="359" t="s">
        <v>499</v>
      </c>
      <c r="S223" s="359" t="s">
        <v>562</v>
      </c>
    </row>
    <row r="224" spans="1:19" ht="15" thickBot="1">
      <c r="A224" s="401">
        <v>133</v>
      </c>
      <c r="B224" s="359" t="s">
        <v>511</v>
      </c>
      <c r="C224" s="359"/>
      <c r="D224" s="359" t="s">
        <v>511</v>
      </c>
      <c r="E224" s="344"/>
      <c r="F224" s="401" t="str">
        <f t="shared" si="7"/>
        <v>0215</v>
      </c>
      <c r="R224" s="359" t="s">
        <v>511</v>
      </c>
      <c r="S224" s="359" t="s">
        <v>563</v>
      </c>
    </row>
    <row r="225" spans="1:19" ht="15" thickBot="1">
      <c r="A225" s="401">
        <v>132</v>
      </c>
      <c r="B225" s="359" t="s">
        <v>500</v>
      </c>
      <c r="C225" s="359"/>
      <c r="D225" s="359" t="s">
        <v>500</v>
      </c>
      <c r="E225" s="344"/>
      <c r="F225" s="401" t="str">
        <f t="shared" si="7"/>
        <v>0216</v>
      </c>
      <c r="R225" s="359" t="s">
        <v>500</v>
      </c>
      <c r="S225" s="358" t="s">
        <v>521</v>
      </c>
    </row>
    <row r="226" spans="1:19" ht="15" thickBot="1">
      <c r="A226" s="401">
        <v>132</v>
      </c>
      <c r="B226" s="357" t="s">
        <v>526</v>
      </c>
      <c r="C226" s="357"/>
      <c r="D226" s="357" t="s">
        <v>526</v>
      </c>
      <c r="E226" s="343"/>
      <c r="F226" s="401" t="str">
        <f t="shared" si="7"/>
        <v>0217</v>
      </c>
      <c r="R226" s="357" t="s">
        <v>526</v>
      </c>
      <c r="S226" s="357" t="s">
        <v>564</v>
      </c>
    </row>
    <row r="227" spans="1:19" ht="15" thickBot="1">
      <c r="A227" s="401">
        <v>132</v>
      </c>
      <c r="B227" s="361" t="s">
        <v>512</v>
      </c>
      <c r="C227" s="361"/>
      <c r="D227" s="361" t="s">
        <v>512</v>
      </c>
      <c r="E227" s="344"/>
      <c r="F227" s="401" t="str">
        <f t="shared" si="7"/>
        <v>0218</v>
      </c>
      <c r="R227" s="361" t="s">
        <v>512</v>
      </c>
      <c r="S227" s="357" t="s">
        <v>565</v>
      </c>
    </row>
    <row r="228" spans="1:19" ht="15" thickBot="1">
      <c r="A228" s="401">
        <v>132</v>
      </c>
      <c r="B228" s="357" t="s">
        <v>527</v>
      </c>
      <c r="C228" s="357"/>
      <c r="D228" s="357" t="s">
        <v>527</v>
      </c>
      <c r="E228" s="343"/>
      <c r="F228" s="401" t="str">
        <f t="shared" si="7"/>
        <v>0219</v>
      </c>
      <c r="R228" s="357" t="s">
        <v>527</v>
      </c>
      <c r="S228" s="357" t="s">
        <v>566</v>
      </c>
    </row>
    <row r="229" spans="1:19" ht="15" thickBot="1">
      <c r="A229" s="401">
        <v>132</v>
      </c>
      <c r="B229" s="361" t="s">
        <v>501</v>
      </c>
      <c r="C229" s="361"/>
      <c r="D229" s="361" t="s">
        <v>501</v>
      </c>
      <c r="E229" s="344"/>
      <c r="F229" s="401" t="str">
        <f t="shared" si="7"/>
        <v>0220</v>
      </c>
      <c r="R229" s="361" t="s">
        <v>501</v>
      </c>
      <c r="S229" s="357" t="s">
        <v>567</v>
      </c>
    </row>
    <row r="230" spans="1:19" ht="15" thickBot="1">
      <c r="A230" s="401">
        <v>132</v>
      </c>
      <c r="B230" s="359" t="s">
        <v>551</v>
      </c>
      <c r="C230" s="359"/>
      <c r="D230" s="359" t="s">
        <v>551</v>
      </c>
      <c r="E230" s="344"/>
      <c r="F230" s="401" t="str">
        <f t="shared" si="7"/>
        <v>0221</v>
      </c>
      <c r="R230" s="359" t="s">
        <v>551</v>
      </c>
      <c r="S230" s="358" t="s">
        <v>568</v>
      </c>
    </row>
    <row r="231" spans="1:19" ht="15" thickBot="1">
      <c r="A231" s="401">
        <v>133</v>
      </c>
      <c r="B231" s="353" t="s">
        <v>513</v>
      </c>
      <c r="C231" s="353"/>
      <c r="D231" s="353" t="s">
        <v>513</v>
      </c>
      <c r="E231" s="344"/>
      <c r="F231" s="401" t="str">
        <f t="shared" si="7"/>
        <v>0222</v>
      </c>
      <c r="R231" s="353" t="s">
        <v>513</v>
      </c>
      <c r="S231" s="352" t="s">
        <v>569</v>
      </c>
    </row>
    <row r="232" spans="1:19" ht="15" thickBot="1">
      <c r="A232" s="401">
        <v>132</v>
      </c>
      <c r="B232" s="359" t="s">
        <v>502</v>
      </c>
      <c r="C232" s="359"/>
      <c r="D232" s="359" t="s">
        <v>502</v>
      </c>
      <c r="E232" s="344"/>
      <c r="F232" s="401" t="str">
        <f t="shared" si="7"/>
        <v>0223</v>
      </c>
      <c r="R232" s="359" t="s">
        <v>502</v>
      </c>
      <c r="S232" s="358" t="s">
        <v>570</v>
      </c>
    </row>
    <row r="233" spans="1:19" ht="15" thickBot="1">
      <c r="A233" s="401">
        <v>132</v>
      </c>
      <c r="B233" s="359" t="s">
        <v>503</v>
      </c>
      <c r="C233" s="359"/>
      <c r="D233" s="359" t="s">
        <v>503</v>
      </c>
      <c r="E233" s="344"/>
      <c r="F233" s="401" t="str">
        <f t="shared" si="7"/>
        <v>0224</v>
      </c>
      <c r="R233" s="359" t="s">
        <v>503</v>
      </c>
      <c r="S233" s="358" t="s">
        <v>571</v>
      </c>
    </row>
    <row r="234" spans="1:19" ht="15" thickBot="1">
      <c r="A234" s="401">
        <v>132</v>
      </c>
      <c r="B234" s="359" t="s">
        <v>504</v>
      </c>
      <c r="C234" s="359"/>
      <c r="D234" s="359" t="s">
        <v>504</v>
      </c>
      <c r="E234" s="344"/>
      <c r="F234" s="401" t="str">
        <f t="shared" si="7"/>
        <v>0225</v>
      </c>
      <c r="R234" s="359" t="s">
        <v>504</v>
      </c>
      <c r="S234" s="358" t="s">
        <v>572</v>
      </c>
    </row>
    <row r="235" spans="1:19" ht="15" thickBot="1">
      <c r="A235" s="401">
        <v>132</v>
      </c>
      <c r="B235" s="361" t="s">
        <v>505</v>
      </c>
      <c r="C235" s="361"/>
      <c r="D235" s="361" t="s">
        <v>505</v>
      </c>
      <c r="E235" s="344"/>
      <c r="F235" s="401" t="str">
        <f t="shared" si="7"/>
        <v>0226</v>
      </c>
      <c r="R235" s="361" t="s">
        <v>505</v>
      </c>
      <c r="S235" s="357" t="s">
        <v>573</v>
      </c>
    </row>
    <row r="236" spans="1:19" ht="15" thickBot="1">
      <c r="A236" s="401">
        <v>132</v>
      </c>
      <c r="B236" s="361" t="s">
        <v>506</v>
      </c>
      <c r="C236" s="361"/>
      <c r="D236" s="361" t="s">
        <v>506</v>
      </c>
      <c r="E236" s="344"/>
      <c r="F236" s="401" t="str">
        <f t="shared" si="7"/>
        <v>0227</v>
      </c>
      <c r="R236" s="361" t="s">
        <v>506</v>
      </c>
      <c r="S236" s="357" t="s">
        <v>574</v>
      </c>
    </row>
    <row r="237" spans="1:19" ht="15" thickBot="1">
      <c r="A237" s="401">
        <v>132</v>
      </c>
      <c r="B237" s="360" t="s">
        <v>507</v>
      </c>
      <c r="C237" s="360"/>
      <c r="D237" s="360" t="s">
        <v>507</v>
      </c>
      <c r="E237" s="344"/>
      <c r="F237" s="401" t="str">
        <f t="shared" si="7"/>
        <v>0228</v>
      </c>
      <c r="R237" s="360" t="s">
        <v>507</v>
      </c>
      <c r="S237" s="336" t="s">
        <v>575</v>
      </c>
    </row>
    <row r="238" spans="1:19" ht="15" thickBot="1">
      <c r="A238" s="401">
        <v>132</v>
      </c>
      <c r="B238" s="359" t="s">
        <v>508</v>
      </c>
      <c r="C238" s="359"/>
      <c r="D238" s="359" t="s">
        <v>508</v>
      </c>
      <c r="E238" s="344"/>
      <c r="F238" s="401" t="str">
        <f t="shared" si="7"/>
        <v>0229</v>
      </c>
      <c r="R238" s="359" t="s">
        <v>508</v>
      </c>
      <c r="S238" s="358" t="s">
        <v>576</v>
      </c>
    </row>
    <row r="239" spans="1:19" ht="15" thickBot="1">
      <c r="A239" s="401">
        <v>132</v>
      </c>
      <c r="B239" s="359" t="s">
        <v>509</v>
      </c>
      <c r="C239" s="359"/>
      <c r="D239" s="359" t="s">
        <v>509</v>
      </c>
      <c r="E239" s="344"/>
      <c r="F239" s="401" t="str">
        <f t="shared" si="7"/>
        <v>0230</v>
      </c>
      <c r="R239" s="359" t="s">
        <v>509</v>
      </c>
      <c r="S239" s="358" t="s">
        <v>577</v>
      </c>
    </row>
    <row r="240" spans="1:19" ht="15" thickBot="1">
      <c r="A240" s="401">
        <v>132</v>
      </c>
      <c r="B240" s="357" t="s">
        <v>528</v>
      </c>
      <c r="C240" s="357"/>
      <c r="D240" s="357" t="s">
        <v>528</v>
      </c>
      <c r="E240" s="343"/>
      <c r="F240" s="401" t="str">
        <f t="shared" si="7"/>
        <v>0245</v>
      </c>
      <c r="R240" s="357" t="s">
        <v>528</v>
      </c>
      <c r="S240" s="357" t="s">
        <v>578</v>
      </c>
    </row>
    <row r="241" spans="1:19" ht="15" thickBot="1">
      <c r="A241" s="401">
        <v>132</v>
      </c>
      <c r="B241" s="361" t="s">
        <v>514</v>
      </c>
      <c r="C241" s="361"/>
      <c r="D241" s="361" t="s">
        <v>514</v>
      </c>
      <c r="E241" s="344"/>
      <c r="F241" s="401" t="str">
        <f t="shared" si="7"/>
        <v>0246</v>
      </c>
      <c r="R241" s="361" t="s">
        <v>514</v>
      </c>
      <c r="S241" s="357" t="s">
        <v>579</v>
      </c>
    </row>
    <row r="242" spans="1:19" ht="15" thickBot="1">
      <c r="A242" s="401">
        <v>132</v>
      </c>
      <c r="B242" s="359" t="s">
        <v>515</v>
      </c>
      <c r="C242" s="359"/>
      <c r="D242" s="359" t="s">
        <v>515</v>
      </c>
      <c r="E242" s="344"/>
      <c r="F242" s="401" t="str">
        <f t="shared" si="7"/>
        <v>0247</v>
      </c>
      <c r="R242" s="359" t="s">
        <v>515</v>
      </c>
      <c r="S242" s="358" t="s">
        <v>580</v>
      </c>
    </row>
    <row r="243" spans="1:19" ht="15" thickBot="1">
      <c r="A243" s="401">
        <v>133</v>
      </c>
      <c r="B243" s="357" t="s">
        <v>529</v>
      </c>
      <c r="C243" s="357"/>
      <c r="D243" s="381" t="s">
        <v>529</v>
      </c>
      <c r="E243" s="380"/>
      <c r="F243" s="410" t="str">
        <f t="shared" si="7"/>
        <v>0248</v>
      </c>
      <c r="R243" s="357" t="s">
        <v>529</v>
      </c>
      <c r="S243" s="357" t="s">
        <v>581</v>
      </c>
    </row>
    <row r="244" spans="1:19" ht="15" thickBot="1">
      <c r="A244" s="401">
        <v>133</v>
      </c>
      <c r="B244" s="357" t="s">
        <v>529</v>
      </c>
      <c r="C244" s="357"/>
      <c r="D244" s="381" t="s">
        <v>529</v>
      </c>
      <c r="E244" s="380"/>
      <c r="F244" s="410" t="str">
        <f t="shared" si="7"/>
        <v>0248</v>
      </c>
      <c r="R244" s="357" t="s">
        <v>529</v>
      </c>
      <c r="S244" s="357" t="s">
        <v>582</v>
      </c>
    </row>
    <row r="245" spans="1:19" ht="15" thickBot="1">
      <c r="A245" s="401">
        <v>133</v>
      </c>
      <c r="B245" s="357" t="s">
        <v>529</v>
      </c>
      <c r="C245" s="357"/>
      <c r="D245" s="381" t="s">
        <v>529</v>
      </c>
      <c r="E245" s="380"/>
      <c r="F245" s="410" t="str">
        <f t="shared" si="7"/>
        <v>0248</v>
      </c>
      <c r="R245" s="357" t="s">
        <v>529</v>
      </c>
      <c r="S245" s="357" t="s">
        <v>583</v>
      </c>
    </row>
    <row r="246" spans="1:19" ht="15" thickBot="1">
      <c r="A246" s="401">
        <v>133</v>
      </c>
      <c r="B246" s="357" t="s">
        <v>529</v>
      </c>
      <c r="C246" s="357"/>
      <c r="D246" s="381" t="s">
        <v>529</v>
      </c>
      <c r="E246" s="380"/>
      <c r="F246" s="410" t="str">
        <f t="shared" si="7"/>
        <v>0248</v>
      </c>
      <c r="R246" s="357" t="s">
        <v>529</v>
      </c>
      <c r="S246" s="357" t="s">
        <v>584</v>
      </c>
    </row>
    <row r="247" spans="1:19" ht="15" thickBot="1">
      <c r="A247" s="401">
        <v>133</v>
      </c>
      <c r="B247" s="357" t="s">
        <v>529</v>
      </c>
      <c r="C247" s="357"/>
      <c r="D247" s="381" t="s">
        <v>529</v>
      </c>
      <c r="E247" s="380"/>
      <c r="F247" s="410" t="str">
        <f t="shared" si="7"/>
        <v>0248</v>
      </c>
      <c r="R247" s="357" t="s">
        <v>529</v>
      </c>
      <c r="S247" s="357" t="s">
        <v>585</v>
      </c>
    </row>
    <row r="248" spans="1:19" ht="15" thickBot="1">
      <c r="A248" s="401">
        <v>133</v>
      </c>
      <c r="B248" s="357" t="s">
        <v>529</v>
      </c>
      <c r="C248" s="357"/>
      <c r="D248" s="381" t="s">
        <v>529</v>
      </c>
      <c r="E248" s="380"/>
      <c r="F248" s="410" t="str">
        <f t="shared" si="7"/>
        <v>0248</v>
      </c>
      <c r="R248" s="357" t="s">
        <v>529</v>
      </c>
      <c r="S248" s="357" t="s">
        <v>586</v>
      </c>
    </row>
    <row r="249" spans="1:19" ht="15" thickBot="1">
      <c r="A249" s="401">
        <v>134</v>
      </c>
      <c r="B249" s="358" t="s">
        <v>529</v>
      </c>
      <c r="C249" s="358"/>
      <c r="D249" s="379" t="s">
        <v>529</v>
      </c>
      <c r="E249" s="380"/>
      <c r="F249" s="410" t="str">
        <f t="shared" si="7"/>
        <v>0248</v>
      </c>
      <c r="R249" s="358" t="s">
        <v>529</v>
      </c>
      <c r="S249" s="358" t="s">
        <v>587</v>
      </c>
    </row>
    <row r="250" spans="1:19" ht="15" thickBot="1">
      <c r="A250" s="401">
        <v>133</v>
      </c>
      <c r="B250" s="357" t="s">
        <v>530</v>
      </c>
      <c r="C250" s="357"/>
      <c r="D250" s="377" t="s">
        <v>530</v>
      </c>
      <c r="E250" s="376"/>
      <c r="F250" s="375" t="str">
        <f t="shared" si="7"/>
        <v>0249</v>
      </c>
      <c r="R250" s="357" t="s">
        <v>530</v>
      </c>
      <c r="S250" s="361" t="s">
        <v>588</v>
      </c>
    </row>
    <row r="251" spans="1:19" ht="15" thickBot="1">
      <c r="A251" s="401">
        <v>133</v>
      </c>
      <c r="B251" s="357" t="s">
        <v>530</v>
      </c>
      <c r="C251" s="357"/>
      <c r="D251" s="377" t="s">
        <v>530</v>
      </c>
      <c r="E251" s="376"/>
      <c r="F251" s="375" t="str">
        <f t="shared" si="7"/>
        <v>0249</v>
      </c>
      <c r="R251" s="357" t="s">
        <v>530</v>
      </c>
      <c r="S251" s="361" t="s">
        <v>589</v>
      </c>
    </row>
    <row r="252" spans="1:19" ht="15" thickBot="1">
      <c r="A252" s="401">
        <v>133</v>
      </c>
      <c r="B252" s="357" t="s">
        <v>530</v>
      </c>
      <c r="C252" s="357"/>
      <c r="D252" s="377" t="s">
        <v>530</v>
      </c>
      <c r="E252" s="376"/>
      <c r="F252" s="375" t="str">
        <f t="shared" si="7"/>
        <v>0249</v>
      </c>
      <c r="R252" s="357" t="s">
        <v>530</v>
      </c>
      <c r="S252" s="361" t="s">
        <v>590</v>
      </c>
    </row>
    <row r="253" spans="1:19" ht="15" thickBot="1">
      <c r="A253" s="401">
        <v>133</v>
      </c>
      <c r="B253" s="357" t="s">
        <v>530</v>
      </c>
      <c r="C253" s="357"/>
      <c r="D253" s="377" t="s">
        <v>530</v>
      </c>
      <c r="E253" s="376"/>
      <c r="F253" s="375" t="str">
        <f t="shared" si="7"/>
        <v>0249</v>
      </c>
      <c r="R253" s="357" t="s">
        <v>530</v>
      </c>
      <c r="S253" s="361" t="s">
        <v>591</v>
      </c>
    </row>
    <row r="254" spans="1:19" ht="15" thickBot="1">
      <c r="A254" s="401">
        <v>133</v>
      </c>
      <c r="B254" s="357" t="s">
        <v>530</v>
      </c>
      <c r="C254" s="357"/>
      <c r="D254" s="377" t="s">
        <v>530</v>
      </c>
      <c r="E254" s="376"/>
      <c r="F254" s="375" t="str">
        <f t="shared" si="7"/>
        <v>0249</v>
      </c>
      <c r="R254" s="357" t="s">
        <v>530</v>
      </c>
      <c r="S254" s="361" t="s">
        <v>592</v>
      </c>
    </row>
    <row r="255" spans="1:19" ht="15" thickBot="1">
      <c r="A255" s="401">
        <v>133</v>
      </c>
      <c r="B255" s="357" t="s">
        <v>530</v>
      </c>
      <c r="C255" s="357"/>
      <c r="D255" s="377" t="s">
        <v>530</v>
      </c>
      <c r="E255" s="376"/>
      <c r="F255" s="375" t="str">
        <f t="shared" si="7"/>
        <v>0249</v>
      </c>
      <c r="R255" s="357" t="s">
        <v>530</v>
      </c>
      <c r="S255" s="361" t="s">
        <v>593</v>
      </c>
    </row>
    <row r="256" spans="1:19" ht="15" thickBot="1">
      <c r="A256" s="401">
        <v>134</v>
      </c>
      <c r="B256" s="357" t="s">
        <v>530</v>
      </c>
      <c r="C256" s="357"/>
      <c r="D256" s="377" t="s">
        <v>530</v>
      </c>
      <c r="E256" s="376"/>
      <c r="F256" s="375" t="str">
        <f t="shared" si="7"/>
        <v>0249</v>
      </c>
      <c r="R256" s="357" t="s">
        <v>530</v>
      </c>
      <c r="S256" s="361" t="s">
        <v>595</v>
      </c>
    </row>
    <row r="257" spans="1:19" ht="15" thickBot="1">
      <c r="A257" s="401">
        <v>132</v>
      </c>
      <c r="B257" s="357" t="s">
        <v>531</v>
      </c>
      <c r="C257" s="357"/>
      <c r="D257" s="357" t="s">
        <v>531</v>
      </c>
      <c r="E257" s="343"/>
      <c r="F257" s="401" t="str">
        <f t="shared" ref="F257:F320" si="8">RIGHT(D257, LEN(D257)-6)</f>
        <v>0250</v>
      </c>
      <c r="R257" s="357" t="s">
        <v>531</v>
      </c>
      <c r="S257" s="361" t="s">
        <v>596</v>
      </c>
    </row>
    <row r="258" spans="1:19" ht="15" thickBot="1">
      <c r="A258" s="401">
        <v>132</v>
      </c>
      <c r="B258" s="361" t="s">
        <v>516</v>
      </c>
      <c r="C258" s="361"/>
      <c r="D258" s="361" t="s">
        <v>516</v>
      </c>
      <c r="E258" s="344"/>
      <c r="F258" s="401" t="str">
        <f t="shared" si="8"/>
        <v>0251</v>
      </c>
      <c r="R258" s="361" t="s">
        <v>516</v>
      </c>
      <c r="S258" s="361" t="s">
        <v>597</v>
      </c>
    </row>
    <row r="259" spans="1:19" ht="15" thickBot="1">
      <c r="A259" s="401">
        <v>132</v>
      </c>
      <c r="B259" s="357" t="s">
        <v>532</v>
      </c>
      <c r="C259" s="357"/>
      <c r="D259" s="357" t="s">
        <v>532</v>
      </c>
      <c r="E259" s="343"/>
      <c r="F259" s="401" t="str">
        <f t="shared" si="8"/>
        <v>0252</v>
      </c>
      <c r="R259" s="357" t="s">
        <v>532</v>
      </c>
      <c r="S259" s="361" t="s">
        <v>598</v>
      </c>
    </row>
    <row r="260" spans="1:19" ht="15" thickBot="1">
      <c r="A260" s="401">
        <v>132</v>
      </c>
      <c r="B260" s="354" t="s">
        <v>533</v>
      </c>
      <c r="C260" s="354"/>
      <c r="D260" s="354" t="s">
        <v>533</v>
      </c>
      <c r="E260" s="343"/>
      <c r="F260" s="401" t="str">
        <f t="shared" si="8"/>
        <v>0253</v>
      </c>
      <c r="R260" s="354" t="s">
        <v>533</v>
      </c>
      <c r="S260" s="339" t="s">
        <v>599</v>
      </c>
    </row>
    <row r="261" spans="1:19" ht="15" thickBot="1">
      <c r="A261" s="401">
        <v>132</v>
      </c>
      <c r="B261" s="357" t="s">
        <v>534</v>
      </c>
      <c r="C261" s="357"/>
      <c r="D261" s="357" t="s">
        <v>534</v>
      </c>
      <c r="E261" s="343"/>
      <c r="F261" s="401" t="str">
        <f t="shared" si="8"/>
        <v>0254</v>
      </c>
      <c r="R261" s="357" t="s">
        <v>534</v>
      </c>
      <c r="S261" s="361" t="s">
        <v>600</v>
      </c>
    </row>
    <row r="262" spans="1:19" ht="15" thickBot="1">
      <c r="A262" s="401">
        <v>132</v>
      </c>
      <c r="B262" s="357" t="s">
        <v>517</v>
      </c>
      <c r="C262" s="357"/>
      <c r="D262" s="357" t="s">
        <v>517</v>
      </c>
      <c r="E262" s="343"/>
      <c r="F262" s="401" t="str">
        <f t="shared" si="8"/>
        <v>0255</v>
      </c>
      <c r="R262" s="357" t="s">
        <v>517</v>
      </c>
      <c r="S262" s="361" t="s">
        <v>601</v>
      </c>
    </row>
    <row r="263" spans="1:19" ht="15" thickBot="1">
      <c r="A263" s="401">
        <v>132</v>
      </c>
      <c r="B263" s="357" t="s">
        <v>518</v>
      </c>
      <c r="C263" s="357"/>
      <c r="D263" s="357" t="s">
        <v>518</v>
      </c>
      <c r="E263" s="343"/>
      <c r="F263" s="401" t="str">
        <f t="shared" si="8"/>
        <v>0256</v>
      </c>
      <c r="R263" s="357" t="s">
        <v>518</v>
      </c>
      <c r="S263" s="361" t="s">
        <v>602</v>
      </c>
    </row>
    <row r="264" spans="1:19" ht="15" thickBot="1">
      <c r="A264" s="401">
        <v>132</v>
      </c>
      <c r="B264" s="357" t="s">
        <v>523</v>
      </c>
      <c r="C264" s="357"/>
      <c r="D264" s="357" t="s">
        <v>523</v>
      </c>
      <c r="E264" s="343"/>
      <c r="F264" s="401" t="str">
        <f t="shared" si="8"/>
        <v>0257</v>
      </c>
      <c r="R264" s="357" t="s">
        <v>523</v>
      </c>
      <c r="S264" s="361" t="s">
        <v>603</v>
      </c>
    </row>
    <row r="265" spans="1:19" ht="15" thickBot="1">
      <c r="A265" s="401">
        <v>132</v>
      </c>
      <c r="B265" s="357" t="s">
        <v>535</v>
      </c>
      <c r="C265" s="357"/>
      <c r="D265" s="357" t="s">
        <v>535</v>
      </c>
      <c r="E265" s="343"/>
      <c r="F265" s="401" t="str">
        <f t="shared" si="8"/>
        <v>0258</v>
      </c>
      <c r="R265" s="357" t="s">
        <v>535</v>
      </c>
      <c r="S265" s="361" t="s">
        <v>604</v>
      </c>
    </row>
    <row r="266" spans="1:19" ht="15" thickBot="1">
      <c r="A266" s="401">
        <v>132</v>
      </c>
      <c r="B266" s="361" t="s">
        <v>552</v>
      </c>
      <c r="C266" s="361"/>
      <c r="D266" s="361" t="s">
        <v>552</v>
      </c>
      <c r="E266" s="344"/>
      <c r="F266" s="401" t="str">
        <f t="shared" si="8"/>
        <v>0259</v>
      </c>
      <c r="R266" s="361" t="s">
        <v>552</v>
      </c>
      <c r="S266" s="361" t="s">
        <v>605</v>
      </c>
    </row>
    <row r="267" spans="1:19" ht="15" thickBot="1">
      <c r="A267" s="401">
        <v>132</v>
      </c>
      <c r="B267" s="361" t="s">
        <v>553</v>
      </c>
      <c r="C267" s="361"/>
      <c r="D267" s="361" t="s">
        <v>553</v>
      </c>
      <c r="E267" s="344"/>
      <c r="F267" s="401" t="str">
        <f t="shared" si="8"/>
        <v>0260</v>
      </c>
      <c r="R267" s="361" t="s">
        <v>553</v>
      </c>
      <c r="S267" s="361" t="s">
        <v>606</v>
      </c>
    </row>
    <row r="268" spans="1:19" ht="15" thickBot="1">
      <c r="A268" s="401">
        <v>132</v>
      </c>
      <c r="B268" s="361" t="s">
        <v>554</v>
      </c>
      <c r="C268" s="361"/>
      <c r="D268" s="361" t="s">
        <v>554</v>
      </c>
      <c r="E268" s="344"/>
      <c r="F268" s="401" t="str">
        <f t="shared" si="8"/>
        <v>0261</v>
      </c>
      <c r="R268" s="361" t="s">
        <v>554</v>
      </c>
      <c r="S268" s="361" t="s">
        <v>607</v>
      </c>
    </row>
    <row r="269" spans="1:19" ht="15" thickBot="1">
      <c r="A269" s="401">
        <v>132</v>
      </c>
      <c r="B269" s="361" t="s">
        <v>555</v>
      </c>
      <c r="C269" s="361"/>
      <c r="D269" s="361" t="s">
        <v>555</v>
      </c>
      <c r="E269" s="344"/>
      <c r="F269" s="401" t="str">
        <f t="shared" si="8"/>
        <v>0262</v>
      </c>
      <c r="R269" s="361" t="s">
        <v>555</v>
      </c>
      <c r="S269" s="361" t="s">
        <v>608</v>
      </c>
    </row>
    <row r="270" spans="1:19" ht="15" thickBot="1">
      <c r="A270" s="401">
        <v>132</v>
      </c>
      <c r="B270" s="361" t="s">
        <v>556</v>
      </c>
      <c r="C270" s="361"/>
      <c r="D270" s="361" t="s">
        <v>556</v>
      </c>
      <c r="E270" s="344"/>
      <c r="F270" s="401" t="str">
        <f t="shared" si="8"/>
        <v>0263</v>
      </c>
      <c r="R270" s="361" t="s">
        <v>556</v>
      </c>
      <c r="S270" s="361" t="s">
        <v>609</v>
      </c>
    </row>
    <row r="271" spans="1:19" ht="15" thickBot="1">
      <c r="A271" s="401">
        <v>132</v>
      </c>
      <c r="B271" s="357" t="s">
        <v>519</v>
      </c>
      <c r="C271" s="357"/>
      <c r="D271" s="357" t="s">
        <v>519</v>
      </c>
      <c r="E271" s="343"/>
      <c r="F271" s="401" t="str">
        <f t="shared" si="8"/>
        <v>0264</v>
      </c>
      <c r="R271" s="357" t="s">
        <v>519</v>
      </c>
      <c r="S271" s="361" t="s">
        <v>610</v>
      </c>
    </row>
    <row r="272" spans="1:19" ht="15" thickBot="1">
      <c r="A272" s="401">
        <v>132</v>
      </c>
      <c r="B272" s="361" t="s">
        <v>557</v>
      </c>
      <c r="C272" s="361"/>
      <c r="D272" s="361" t="s">
        <v>557</v>
      </c>
      <c r="E272" s="344"/>
      <c r="F272" s="401" t="str">
        <f t="shared" si="8"/>
        <v>0265</v>
      </c>
      <c r="R272" s="361" t="s">
        <v>557</v>
      </c>
      <c r="S272" s="357" t="s">
        <v>611</v>
      </c>
    </row>
    <row r="273" spans="1:19" ht="15" thickBot="1">
      <c r="A273" s="401">
        <v>132</v>
      </c>
      <c r="B273" s="361" t="s">
        <v>558</v>
      </c>
      <c r="C273" s="361"/>
      <c r="D273" s="361" t="s">
        <v>558</v>
      </c>
      <c r="E273" s="344"/>
      <c r="F273" s="401" t="str">
        <f t="shared" si="8"/>
        <v>0266</v>
      </c>
      <c r="R273" s="361" t="s">
        <v>558</v>
      </c>
      <c r="S273" s="357" t="s">
        <v>612</v>
      </c>
    </row>
    <row r="274" spans="1:19" ht="15" thickBot="1">
      <c r="A274" s="401">
        <v>132</v>
      </c>
      <c r="B274" s="361" t="s">
        <v>559</v>
      </c>
      <c r="C274" s="361"/>
      <c r="D274" s="361" t="s">
        <v>559</v>
      </c>
      <c r="E274" s="344"/>
      <c r="F274" s="401" t="str">
        <f t="shared" si="8"/>
        <v>0267</v>
      </c>
      <c r="R274" s="361" t="s">
        <v>559</v>
      </c>
      <c r="S274" s="357" t="s">
        <v>613</v>
      </c>
    </row>
    <row r="275" spans="1:19" ht="15" thickBot="1">
      <c r="A275" s="401">
        <v>132</v>
      </c>
      <c r="B275" s="361" t="s">
        <v>560</v>
      </c>
      <c r="C275" s="361"/>
      <c r="D275" s="361" t="s">
        <v>560</v>
      </c>
      <c r="E275" s="344"/>
      <c r="F275" s="401" t="str">
        <f t="shared" si="8"/>
        <v>0268</v>
      </c>
      <c r="R275" s="361" t="s">
        <v>560</v>
      </c>
      <c r="S275" s="357" t="s">
        <v>614</v>
      </c>
    </row>
    <row r="276" spans="1:19" ht="15" thickBot="1">
      <c r="A276" s="401">
        <v>132</v>
      </c>
      <c r="B276" s="361" t="s">
        <v>561</v>
      </c>
      <c r="C276" s="361"/>
      <c r="D276" s="361" t="s">
        <v>561</v>
      </c>
      <c r="E276" s="344"/>
      <c r="F276" s="401" t="str">
        <f t="shared" si="8"/>
        <v>0269</v>
      </c>
      <c r="R276" s="361" t="s">
        <v>561</v>
      </c>
      <c r="S276" s="357" t="s">
        <v>615</v>
      </c>
    </row>
    <row r="277" spans="1:19" ht="15" thickBot="1">
      <c r="A277" s="401">
        <v>132</v>
      </c>
      <c r="B277" s="357" t="s">
        <v>520</v>
      </c>
      <c r="C277" s="357"/>
      <c r="D277" s="357" t="s">
        <v>520</v>
      </c>
      <c r="E277" s="343"/>
      <c r="F277" s="401" t="str">
        <f t="shared" si="8"/>
        <v>0270</v>
      </c>
      <c r="R277" s="357" t="s">
        <v>520</v>
      </c>
      <c r="S277" s="357" t="s">
        <v>616</v>
      </c>
    </row>
    <row r="278" spans="1:19" ht="15" thickBot="1">
      <c r="A278" s="401">
        <v>132</v>
      </c>
      <c r="B278" s="359" t="s">
        <v>562</v>
      </c>
      <c r="C278" s="359"/>
      <c r="D278" s="359" t="s">
        <v>562</v>
      </c>
      <c r="E278" s="344"/>
      <c r="F278" s="401" t="str">
        <f t="shared" si="8"/>
        <v>0271</v>
      </c>
      <c r="R278" s="359" t="s">
        <v>562</v>
      </c>
      <c r="S278" s="358" t="s">
        <v>617</v>
      </c>
    </row>
    <row r="279" spans="1:19" ht="15" thickBot="1">
      <c r="A279" s="401">
        <v>132</v>
      </c>
      <c r="B279" s="359" t="s">
        <v>563</v>
      </c>
      <c r="C279" s="359"/>
      <c r="D279" s="359" t="s">
        <v>563</v>
      </c>
      <c r="E279" s="344"/>
      <c r="F279" s="401" t="str">
        <f t="shared" si="8"/>
        <v>0272</v>
      </c>
      <c r="R279" s="359" t="s">
        <v>563</v>
      </c>
      <c r="S279" s="358" t="s">
        <v>618</v>
      </c>
    </row>
    <row r="280" spans="1:19" ht="15" thickBot="1">
      <c r="A280" s="401">
        <v>133</v>
      </c>
      <c r="B280" s="358" t="s">
        <v>521</v>
      </c>
      <c r="C280" s="358"/>
      <c r="D280" s="379" t="s">
        <v>521</v>
      </c>
      <c r="E280" s="380"/>
      <c r="F280" s="410" t="str">
        <f t="shared" si="8"/>
        <v>0273</v>
      </c>
      <c r="R280" s="358" t="s">
        <v>521</v>
      </c>
      <c r="S280" s="358" t="s">
        <v>619</v>
      </c>
    </row>
    <row r="281" spans="1:19" ht="15" thickBot="1">
      <c r="A281" s="401">
        <v>133</v>
      </c>
      <c r="B281" s="358" t="s">
        <v>521</v>
      </c>
      <c r="C281" s="358"/>
      <c r="D281" s="379" t="s">
        <v>521</v>
      </c>
      <c r="E281" s="380"/>
      <c r="F281" s="410" t="str">
        <f t="shared" si="8"/>
        <v>0273</v>
      </c>
      <c r="R281" s="358" t="s">
        <v>521</v>
      </c>
      <c r="S281" s="358" t="s">
        <v>620</v>
      </c>
    </row>
    <row r="282" spans="1:19" ht="15" thickBot="1">
      <c r="A282" s="401">
        <v>133</v>
      </c>
      <c r="B282" s="357" t="s">
        <v>521</v>
      </c>
      <c r="C282" s="357"/>
      <c r="D282" s="381" t="s">
        <v>521</v>
      </c>
      <c r="E282" s="380"/>
      <c r="F282" s="410" t="str">
        <f t="shared" si="8"/>
        <v>0273</v>
      </c>
      <c r="R282" s="357" t="s">
        <v>521</v>
      </c>
      <c r="S282" s="357" t="s">
        <v>621</v>
      </c>
    </row>
    <row r="283" spans="1:19" ht="15" thickBot="1">
      <c r="A283" s="401">
        <v>133</v>
      </c>
      <c r="B283" s="357" t="s">
        <v>521</v>
      </c>
      <c r="C283" s="357"/>
      <c r="D283" s="381" t="s">
        <v>521</v>
      </c>
      <c r="E283" s="380"/>
      <c r="F283" s="410" t="str">
        <f t="shared" si="8"/>
        <v>0273</v>
      </c>
      <c r="R283" s="357" t="s">
        <v>521</v>
      </c>
      <c r="S283" s="357" t="s">
        <v>622</v>
      </c>
    </row>
    <row r="284" spans="1:19" ht="15" thickBot="1">
      <c r="A284" s="401">
        <v>133</v>
      </c>
      <c r="B284" s="357" t="s">
        <v>521</v>
      </c>
      <c r="C284" s="357"/>
      <c r="D284" s="381" t="s">
        <v>521</v>
      </c>
      <c r="E284" s="380"/>
      <c r="F284" s="410" t="str">
        <f t="shared" si="8"/>
        <v>0273</v>
      </c>
      <c r="R284" s="357" t="s">
        <v>521</v>
      </c>
      <c r="S284" s="357" t="s">
        <v>623</v>
      </c>
    </row>
    <row r="285" spans="1:19" ht="15" thickBot="1">
      <c r="A285" s="401">
        <v>133</v>
      </c>
      <c r="B285" s="357" t="s">
        <v>521</v>
      </c>
      <c r="C285" s="357"/>
      <c r="D285" s="381" t="s">
        <v>521</v>
      </c>
      <c r="E285" s="380"/>
      <c r="F285" s="410" t="str">
        <f t="shared" si="8"/>
        <v>0273</v>
      </c>
      <c r="R285" s="357" t="s">
        <v>521</v>
      </c>
      <c r="S285" s="357" t="s">
        <v>624</v>
      </c>
    </row>
    <row r="286" spans="1:19" ht="15" thickBot="1">
      <c r="A286" s="401">
        <v>134</v>
      </c>
      <c r="B286" s="357" t="s">
        <v>521</v>
      </c>
      <c r="C286" s="357"/>
      <c r="D286" s="381" t="s">
        <v>521</v>
      </c>
      <c r="E286" s="380"/>
      <c r="F286" s="410" t="str">
        <f t="shared" si="8"/>
        <v>0273</v>
      </c>
      <c r="R286" s="357" t="s">
        <v>521</v>
      </c>
      <c r="S286" s="357" t="s">
        <v>625</v>
      </c>
    </row>
    <row r="287" spans="1:19" ht="15" thickBot="1">
      <c r="A287" s="401">
        <v>132</v>
      </c>
      <c r="B287" s="357" t="s">
        <v>564</v>
      </c>
      <c r="C287" s="357"/>
      <c r="D287" s="357" t="s">
        <v>564</v>
      </c>
      <c r="E287" s="343"/>
      <c r="F287" s="401" t="str">
        <f t="shared" si="8"/>
        <v>0274</v>
      </c>
      <c r="R287" s="357" t="s">
        <v>564</v>
      </c>
      <c r="S287" s="357" t="s">
        <v>626</v>
      </c>
    </row>
    <row r="288" spans="1:19" ht="15" thickBot="1">
      <c r="B288" s="357" t="s">
        <v>565</v>
      </c>
      <c r="C288" s="357"/>
      <c r="D288" s="357" t="s">
        <v>565</v>
      </c>
      <c r="E288" s="343"/>
      <c r="F288" s="401" t="str">
        <f t="shared" si="8"/>
        <v>0275</v>
      </c>
      <c r="R288" s="357" t="s">
        <v>565</v>
      </c>
      <c r="S288" s="357" t="s">
        <v>627</v>
      </c>
    </row>
    <row r="289" spans="1:19" ht="15" thickBot="1">
      <c r="A289" s="401">
        <v>133</v>
      </c>
      <c r="B289" s="357" t="s">
        <v>566</v>
      </c>
      <c r="C289" s="357"/>
      <c r="D289" s="357" t="s">
        <v>566</v>
      </c>
      <c r="E289" s="343"/>
      <c r="F289" s="401" t="str">
        <f t="shared" si="8"/>
        <v>0276</v>
      </c>
      <c r="R289" s="357" t="s">
        <v>566</v>
      </c>
      <c r="S289" s="357" t="s">
        <v>628</v>
      </c>
    </row>
    <row r="290" spans="1:19" ht="15" thickBot="1">
      <c r="A290" s="401">
        <v>133</v>
      </c>
      <c r="B290" s="357" t="s">
        <v>567</v>
      </c>
      <c r="C290" s="357"/>
      <c r="D290" s="357" t="s">
        <v>567</v>
      </c>
      <c r="E290" s="343"/>
      <c r="F290" s="401" t="str">
        <f t="shared" si="8"/>
        <v>0277</v>
      </c>
      <c r="R290" s="357" t="s">
        <v>567</v>
      </c>
      <c r="S290" s="357" t="s">
        <v>629</v>
      </c>
    </row>
    <row r="291" spans="1:19" ht="15" thickBot="1">
      <c r="A291" s="401">
        <v>133</v>
      </c>
      <c r="B291" s="357" t="s">
        <v>568</v>
      </c>
      <c r="C291" s="357"/>
      <c r="D291" s="357" t="s">
        <v>568</v>
      </c>
      <c r="E291" s="343"/>
      <c r="F291" s="401" t="str">
        <f t="shared" si="8"/>
        <v>0278</v>
      </c>
      <c r="R291" s="357" t="s">
        <v>568</v>
      </c>
      <c r="S291" s="357" t="s">
        <v>630</v>
      </c>
    </row>
    <row r="292" spans="1:19" ht="15" thickBot="1">
      <c r="A292" s="401">
        <v>133</v>
      </c>
      <c r="B292" s="357" t="s">
        <v>569</v>
      </c>
      <c r="C292" s="357"/>
      <c r="D292" s="357" t="s">
        <v>569</v>
      </c>
      <c r="E292" s="343"/>
      <c r="F292" s="401" t="str">
        <f t="shared" si="8"/>
        <v>0279</v>
      </c>
      <c r="R292" s="357" t="s">
        <v>569</v>
      </c>
      <c r="S292" s="357" t="s">
        <v>631</v>
      </c>
    </row>
    <row r="293" spans="1:19" ht="15" thickBot="1">
      <c r="A293" s="401">
        <v>133</v>
      </c>
      <c r="B293" s="357" t="s">
        <v>570</v>
      </c>
      <c r="C293" s="357"/>
      <c r="D293" s="357" t="s">
        <v>570</v>
      </c>
      <c r="E293" s="343"/>
      <c r="F293" s="401" t="str">
        <f t="shared" si="8"/>
        <v>0280</v>
      </c>
      <c r="R293" s="357" t="s">
        <v>570</v>
      </c>
      <c r="S293" s="357" t="s">
        <v>632</v>
      </c>
    </row>
    <row r="294" spans="1:19" ht="15" thickBot="1">
      <c r="A294" s="401">
        <v>133</v>
      </c>
      <c r="B294" s="356" t="s">
        <v>571</v>
      </c>
      <c r="C294" s="356"/>
      <c r="D294" s="374" t="s">
        <v>571</v>
      </c>
      <c r="E294" s="380"/>
      <c r="F294" s="410" t="str">
        <f t="shared" si="8"/>
        <v>0281</v>
      </c>
      <c r="R294" s="356" t="s">
        <v>571</v>
      </c>
      <c r="S294" s="356" t="s">
        <v>633</v>
      </c>
    </row>
    <row r="295" spans="1:19" ht="15" thickBot="1">
      <c r="A295" s="401">
        <v>133</v>
      </c>
      <c r="B295" s="358" t="s">
        <v>571</v>
      </c>
      <c r="C295" s="358"/>
      <c r="D295" s="379" t="s">
        <v>571</v>
      </c>
      <c r="E295" s="380"/>
      <c r="F295" s="410" t="str">
        <f t="shared" si="8"/>
        <v>0281</v>
      </c>
      <c r="R295" s="358" t="s">
        <v>571</v>
      </c>
      <c r="S295" s="358" t="s">
        <v>634</v>
      </c>
    </row>
    <row r="296" spans="1:19" ht="15" thickBot="1">
      <c r="A296" s="401">
        <v>133</v>
      </c>
      <c r="B296" s="357" t="s">
        <v>571</v>
      </c>
      <c r="C296" s="357"/>
      <c r="D296" s="381" t="s">
        <v>571</v>
      </c>
      <c r="E296" s="380"/>
      <c r="F296" s="410" t="str">
        <f t="shared" si="8"/>
        <v>0281</v>
      </c>
      <c r="R296" s="357" t="s">
        <v>571</v>
      </c>
      <c r="S296" s="357" t="s">
        <v>635</v>
      </c>
    </row>
    <row r="297" spans="1:19" ht="15" thickBot="1">
      <c r="A297" s="401">
        <v>133</v>
      </c>
      <c r="B297" s="357" t="s">
        <v>571</v>
      </c>
      <c r="C297" s="357"/>
      <c r="D297" s="381" t="s">
        <v>571</v>
      </c>
      <c r="E297" s="380"/>
      <c r="F297" s="410" t="str">
        <f t="shared" si="8"/>
        <v>0281</v>
      </c>
      <c r="R297" s="357" t="s">
        <v>571</v>
      </c>
      <c r="S297" s="357" t="s">
        <v>636</v>
      </c>
    </row>
    <row r="298" spans="1:19" ht="15" thickBot="1">
      <c r="A298" s="401">
        <v>133</v>
      </c>
      <c r="B298" s="357" t="s">
        <v>571</v>
      </c>
      <c r="C298" s="357"/>
      <c r="D298" s="381" t="s">
        <v>571</v>
      </c>
      <c r="E298" s="380"/>
      <c r="F298" s="410" t="str">
        <f t="shared" si="8"/>
        <v>0281</v>
      </c>
      <c r="R298" s="357" t="s">
        <v>571</v>
      </c>
      <c r="S298" s="357" t="s">
        <v>637</v>
      </c>
    </row>
    <row r="299" spans="1:19" ht="15" thickBot="1">
      <c r="A299" s="401">
        <v>134</v>
      </c>
      <c r="B299" s="357" t="s">
        <v>571</v>
      </c>
      <c r="C299" s="357"/>
      <c r="D299" s="381" t="s">
        <v>571</v>
      </c>
      <c r="E299" s="380"/>
      <c r="F299" s="410" t="str">
        <f t="shared" si="8"/>
        <v>0281</v>
      </c>
      <c r="R299" s="357" t="s">
        <v>571</v>
      </c>
      <c r="S299" s="357" t="s">
        <v>638</v>
      </c>
    </row>
    <row r="300" spans="1:19" ht="15" thickBot="1">
      <c r="A300" s="401">
        <v>133</v>
      </c>
      <c r="B300" s="357" t="s">
        <v>572</v>
      </c>
      <c r="C300" s="357"/>
      <c r="D300" s="373" t="s">
        <v>572</v>
      </c>
      <c r="E300" s="372"/>
      <c r="F300" s="371" t="str">
        <f t="shared" si="8"/>
        <v>0282</v>
      </c>
      <c r="R300" s="357" t="s">
        <v>572</v>
      </c>
      <c r="S300" s="357" t="s">
        <v>639</v>
      </c>
    </row>
    <row r="301" spans="1:19" ht="15" thickBot="1">
      <c r="A301" s="401">
        <v>133</v>
      </c>
      <c r="B301" s="357" t="s">
        <v>572</v>
      </c>
      <c r="C301" s="357"/>
      <c r="D301" s="373" t="s">
        <v>572</v>
      </c>
      <c r="E301" s="372"/>
      <c r="F301" s="371" t="str">
        <f t="shared" si="8"/>
        <v>0282</v>
      </c>
      <c r="R301" s="357" t="s">
        <v>572</v>
      </c>
      <c r="S301" s="357" t="s">
        <v>640</v>
      </c>
    </row>
    <row r="302" spans="1:19" ht="15" thickBot="1">
      <c r="A302" s="401">
        <v>133</v>
      </c>
      <c r="B302" s="357" t="s">
        <v>572</v>
      </c>
      <c r="C302" s="357"/>
      <c r="D302" s="373" t="s">
        <v>572</v>
      </c>
      <c r="E302" s="372"/>
      <c r="F302" s="371" t="str">
        <f t="shared" si="8"/>
        <v>0282</v>
      </c>
      <c r="R302" s="357" t="s">
        <v>572</v>
      </c>
      <c r="S302" s="357" t="s">
        <v>641</v>
      </c>
    </row>
    <row r="303" spans="1:19" ht="15" thickBot="1">
      <c r="A303" s="401">
        <v>133</v>
      </c>
      <c r="B303" s="357" t="s">
        <v>572</v>
      </c>
      <c r="C303" s="357"/>
      <c r="D303" s="373" t="s">
        <v>572</v>
      </c>
      <c r="E303" s="372"/>
      <c r="F303" s="371" t="str">
        <f t="shared" si="8"/>
        <v>0282</v>
      </c>
      <c r="R303" s="357" t="s">
        <v>572</v>
      </c>
      <c r="S303" s="357" t="s">
        <v>642</v>
      </c>
    </row>
    <row r="304" spans="1:19" ht="15" thickBot="1">
      <c r="A304" s="401">
        <v>133</v>
      </c>
      <c r="B304" s="354" t="s">
        <v>572</v>
      </c>
      <c r="C304" s="354"/>
      <c r="D304" s="370" t="s">
        <v>572</v>
      </c>
      <c r="E304" s="372"/>
      <c r="F304" s="371" t="str">
        <f t="shared" si="8"/>
        <v>0282</v>
      </c>
      <c r="R304" s="354" t="s">
        <v>572</v>
      </c>
      <c r="S304" s="354" t="s">
        <v>643</v>
      </c>
    </row>
    <row r="305" spans="1:19" ht="15" thickBot="1">
      <c r="A305" s="401">
        <v>134</v>
      </c>
      <c r="B305" s="357" t="s">
        <v>572</v>
      </c>
      <c r="C305" s="357"/>
      <c r="D305" s="373" t="s">
        <v>572</v>
      </c>
      <c r="E305" s="372"/>
      <c r="F305" s="371" t="str">
        <f t="shared" si="8"/>
        <v>0282</v>
      </c>
      <c r="R305" s="357" t="s">
        <v>572</v>
      </c>
      <c r="S305" s="357" t="s">
        <v>645</v>
      </c>
    </row>
    <row r="306" spans="1:19" ht="15" thickBot="1">
      <c r="A306" s="401">
        <v>133</v>
      </c>
      <c r="B306" s="357" t="s">
        <v>573</v>
      </c>
      <c r="C306" s="357"/>
      <c r="D306" s="357" t="s">
        <v>573</v>
      </c>
      <c r="E306" s="343"/>
      <c r="F306" s="401" t="str">
        <f t="shared" si="8"/>
        <v>0283</v>
      </c>
      <c r="R306" s="357" t="s">
        <v>573</v>
      </c>
      <c r="S306" s="357" t="s">
        <v>646</v>
      </c>
    </row>
    <row r="307" spans="1:19" ht="15" thickBot="1">
      <c r="A307" s="401">
        <v>133</v>
      </c>
      <c r="B307" s="357" t="s">
        <v>574</v>
      </c>
      <c r="C307" s="357"/>
      <c r="D307" s="357" t="s">
        <v>574</v>
      </c>
      <c r="E307" s="343"/>
      <c r="F307" s="401" t="str">
        <f t="shared" si="8"/>
        <v>0284</v>
      </c>
      <c r="R307" s="357" t="s">
        <v>574</v>
      </c>
      <c r="S307" s="357" t="s">
        <v>647</v>
      </c>
    </row>
    <row r="308" spans="1:19" ht="15" thickBot="1">
      <c r="A308" s="401">
        <v>133</v>
      </c>
      <c r="B308" s="357" t="s">
        <v>575</v>
      </c>
      <c r="C308" s="357"/>
      <c r="D308" s="357" t="s">
        <v>575</v>
      </c>
      <c r="E308" s="343"/>
      <c r="F308" s="401" t="str">
        <f t="shared" si="8"/>
        <v>0285</v>
      </c>
      <c r="R308" s="357" t="s">
        <v>575</v>
      </c>
      <c r="S308" s="357" t="s">
        <v>648</v>
      </c>
    </row>
    <row r="309" spans="1:19" ht="15" thickBot="1">
      <c r="A309" s="401">
        <v>133</v>
      </c>
      <c r="B309" s="357" t="s">
        <v>576</v>
      </c>
      <c r="C309" s="357"/>
      <c r="D309" s="357" t="s">
        <v>576</v>
      </c>
      <c r="E309" s="343"/>
      <c r="F309" s="401" t="str">
        <f t="shared" si="8"/>
        <v>0286</v>
      </c>
      <c r="R309" s="357" t="s">
        <v>576</v>
      </c>
      <c r="S309" s="357" t="s">
        <v>649</v>
      </c>
    </row>
    <row r="310" spans="1:19" ht="15" thickBot="1">
      <c r="A310" s="401">
        <v>133</v>
      </c>
      <c r="B310" s="357" t="s">
        <v>577</v>
      </c>
      <c r="C310" s="357"/>
      <c r="D310" s="357" t="s">
        <v>577</v>
      </c>
      <c r="E310" s="343"/>
      <c r="F310" s="401" t="str">
        <f t="shared" si="8"/>
        <v>0287</v>
      </c>
      <c r="R310" s="357" t="s">
        <v>577</v>
      </c>
      <c r="S310" s="357" t="s">
        <v>650</v>
      </c>
    </row>
    <row r="311" spans="1:19" ht="15" thickBot="1">
      <c r="A311" s="401">
        <v>133</v>
      </c>
      <c r="B311" s="357" t="s">
        <v>578</v>
      </c>
      <c r="C311" s="357"/>
      <c r="D311" s="381" t="s">
        <v>578</v>
      </c>
      <c r="E311" s="380"/>
      <c r="F311" s="410" t="str">
        <f t="shared" si="8"/>
        <v>0288</v>
      </c>
      <c r="R311" s="357" t="s">
        <v>578</v>
      </c>
      <c r="S311" s="357" t="s">
        <v>651</v>
      </c>
    </row>
    <row r="312" spans="1:19" ht="15" thickBot="1">
      <c r="A312" s="401">
        <v>133</v>
      </c>
      <c r="B312" s="357" t="s">
        <v>578</v>
      </c>
      <c r="C312" s="357"/>
      <c r="D312" s="381" t="s">
        <v>578</v>
      </c>
      <c r="E312" s="380"/>
      <c r="F312" s="410" t="str">
        <f t="shared" si="8"/>
        <v>0288</v>
      </c>
      <c r="R312" s="357" t="s">
        <v>578</v>
      </c>
      <c r="S312" s="357" t="s">
        <v>652</v>
      </c>
    </row>
    <row r="313" spans="1:19" ht="15" thickBot="1">
      <c r="A313" s="401">
        <v>133</v>
      </c>
      <c r="B313" s="357" t="s">
        <v>578</v>
      </c>
      <c r="C313" s="357"/>
      <c r="D313" s="381" t="s">
        <v>578</v>
      </c>
      <c r="E313" s="380"/>
      <c r="F313" s="410" t="str">
        <f t="shared" si="8"/>
        <v>0288</v>
      </c>
      <c r="R313" s="357" t="s">
        <v>578</v>
      </c>
      <c r="S313" s="357" t="s">
        <v>653</v>
      </c>
    </row>
    <row r="314" spans="1:19" ht="15" thickBot="1">
      <c r="A314" s="401">
        <v>133</v>
      </c>
      <c r="B314" s="357" t="s">
        <v>578</v>
      </c>
      <c r="C314" s="357"/>
      <c r="D314" s="381" t="s">
        <v>578</v>
      </c>
      <c r="E314" s="380"/>
      <c r="F314" s="410" t="str">
        <f t="shared" si="8"/>
        <v>0288</v>
      </c>
      <c r="R314" s="357" t="s">
        <v>578</v>
      </c>
      <c r="S314" s="357" t="s">
        <v>654</v>
      </c>
    </row>
    <row r="315" spans="1:19" ht="15" thickBot="1">
      <c r="A315" s="401">
        <v>133</v>
      </c>
      <c r="B315" s="357" t="s">
        <v>578</v>
      </c>
      <c r="C315" s="357"/>
      <c r="D315" s="381" t="s">
        <v>578</v>
      </c>
      <c r="E315" s="380"/>
      <c r="F315" s="410" t="str">
        <f t="shared" si="8"/>
        <v>0288</v>
      </c>
      <c r="R315" s="357" t="s">
        <v>578</v>
      </c>
      <c r="S315" s="357" t="s">
        <v>655</v>
      </c>
    </row>
    <row r="316" spans="1:19" ht="15" thickBot="1">
      <c r="A316" s="401">
        <v>134</v>
      </c>
      <c r="B316" s="357" t="s">
        <v>578</v>
      </c>
      <c r="C316" s="357"/>
      <c r="D316" s="381" t="s">
        <v>578</v>
      </c>
      <c r="E316" s="380"/>
      <c r="F316" s="410" t="str">
        <f t="shared" si="8"/>
        <v>0288</v>
      </c>
      <c r="R316" s="357" t="s">
        <v>578</v>
      </c>
      <c r="S316" s="357" t="s">
        <v>656</v>
      </c>
    </row>
    <row r="317" spans="1:19" ht="15" thickBot="1">
      <c r="A317" s="401">
        <v>134</v>
      </c>
      <c r="B317" s="357" t="s">
        <v>579</v>
      </c>
      <c r="C317" s="357"/>
      <c r="D317" s="357" t="s">
        <v>579</v>
      </c>
      <c r="E317" s="343"/>
      <c r="F317" s="401" t="str">
        <f t="shared" si="8"/>
        <v>0289</v>
      </c>
      <c r="R317" s="357" t="s">
        <v>579</v>
      </c>
      <c r="S317" s="357" t="s">
        <v>657</v>
      </c>
    </row>
    <row r="318" spans="1:19" ht="15" thickBot="1">
      <c r="A318" s="401">
        <v>134</v>
      </c>
      <c r="B318" s="357" t="s">
        <v>580</v>
      </c>
      <c r="C318" s="357"/>
      <c r="D318" s="357" t="s">
        <v>580</v>
      </c>
      <c r="E318" s="343"/>
      <c r="F318" s="401" t="str">
        <f t="shared" si="8"/>
        <v>0290</v>
      </c>
      <c r="R318" s="357" t="s">
        <v>580</v>
      </c>
      <c r="S318" s="357" t="s">
        <v>658</v>
      </c>
    </row>
    <row r="319" spans="1:19" ht="15" thickBot="1">
      <c r="A319" s="401">
        <v>134</v>
      </c>
      <c r="B319" s="357" t="s">
        <v>581</v>
      </c>
      <c r="C319" s="357"/>
      <c r="D319" s="357" t="s">
        <v>581</v>
      </c>
      <c r="E319" s="343"/>
      <c r="F319" s="401" t="str">
        <f t="shared" si="8"/>
        <v>0291</v>
      </c>
      <c r="R319" s="357" t="s">
        <v>581</v>
      </c>
      <c r="S319" s="357" t="s">
        <v>659</v>
      </c>
    </row>
    <row r="320" spans="1:19" ht="15" thickBot="1">
      <c r="A320" s="401">
        <v>134</v>
      </c>
      <c r="B320" s="357" t="s">
        <v>582</v>
      </c>
      <c r="C320" s="357"/>
      <c r="D320" s="357" t="s">
        <v>582</v>
      </c>
      <c r="E320" s="343"/>
      <c r="F320" s="401" t="str">
        <f t="shared" si="8"/>
        <v>0292</v>
      </c>
      <c r="R320" s="357" t="s">
        <v>582</v>
      </c>
      <c r="S320" s="357" t="s">
        <v>660</v>
      </c>
    </row>
    <row r="321" spans="1:19" ht="15" thickBot="1">
      <c r="A321" s="401">
        <v>134</v>
      </c>
      <c r="B321" s="357" t="s">
        <v>583</v>
      </c>
      <c r="C321" s="357"/>
      <c r="D321" s="357" t="s">
        <v>583</v>
      </c>
      <c r="E321" s="343"/>
      <c r="F321" s="401" t="str">
        <f t="shared" ref="F321:F384" si="9">RIGHT(D321, LEN(D321)-6)</f>
        <v>0293</v>
      </c>
      <c r="R321" s="357" t="s">
        <v>583</v>
      </c>
      <c r="S321" s="357" t="s">
        <v>661</v>
      </c>
    </row>
    <row r="322" spans="1:19" ht="15" thickBot="1">
      <c r="A322" s="401">
        <v>134</v>
      </c>
      <c r="B322" s="358" t="s">
        <v>584</v>
      </c>
      <c r="C322" s="358"/>
      <c r="D322" s="358" t="s">
        <v>584</v>
      </c>
      <c r="E322" s="343"/>
      <c r="F322" s="401" t="str">
        <f t="shared" si="9"/>
        <v>0294</v>
      </c>
      <c r="R322" s="358" t="s">
        <v>584</v>
      </c>
      <c r="S322" s="358" t="s">
        <v>662</v>
      </c>
    </row>
    <row r="323" spans="1:19" ht="15" thickBot="1">
      <c r="A323" s="401">
        <v>134</v>
      </c>
      <c r="B323" s="358" t="s">
        <v>585</v>
      </c>
      <c r="C323" s="358"/>
      <c r="D323" s="358" t="s">
        <v>585</v>
      </c>
      <c r="E323" s="343"/>
      <c r="F323" s="401" t="str">
        <f t="shared" si="9"/>
        <v>0295</v>
      </c>
      <c r="R323" s="358" t="s">
        <v>585</v>
      </c>
      <c r="S323" s="358" t="s">
        <v>663</v>
      </c>
    </row>
    <row r="324" spans="1:19" ht="15" thickBot="1">
      <c r="A324" s="401">
        <v>134</v>
      </c>
      <c r="B324" s="358" t="s">
        <v>586</v>
      </c>
      <c r="C324" s="358"/>
      <c r="D324" s="358" t="s">
        <v>586</v>
      </c>
      <c r="E324" s="343"/>
      <c r="F324" s="401" t="str">
        <f t="shared" si="9"/>
        <v>0296</v>
      </c>
      <c r="R324" s="358" t="s">
        <v>586</v>
      </c>
      <c r="S324" s="358" t="s">
        <v>664</v>
      </c>
    </row>
    <row r="325" spans="1:19" ht="15" thickBot="1">
      <c r="A325" s="401">
        <v>134</v>
      </c>
      <c r="B325" s="358" t="s">
        <v>587</v>
      </c>
      <c r="C325" s="358"/>
      <c r="D325" s="358" t="s">
        <v>587</v>
      </c>
      <c r="E325" s="343"/>
      <c r="F325" s="401" t="str">
        <f t="shared" si="9"/>
        <v>0297</v>
      </c>
      <c r="R325" s="358" t="s">
        <v>587</v>
      </c>
      <c r="S325" s="358" t="s">
        <v>665</v>
      </c>
    </row>
    <row r="326" spans="1:19" ht="15" thickBot="1">
      <c r="A326" s="401">
        <v>134</v>
      </c>
      <c r="B326" s="361" t="s">
        <v>588</v>
      </c>
      <c r="C326" s="361"/>
      <c r="D326" s="361" t="s">
        <v>588</v>
      </c>
      <c r="E326" s="344"/>
      <c r="F326" s="401" t="str">
        <f t="shared" si="9"/>
        <v>0298</v>
      </c>
      <c r="R326" s="361" t="s">
        <v>588</v>
      </c>
      <c r="S326" s="357" t="s">
        <v>666</v>
      </c>
    </row>
    <row r="327" spans="1:19" ht="15" thickBot="1">
      <c r="A327" s="401">
        <v>134</v>
      </c>
      <c r="B327" s="361" t="s">
        <v>589</v>
      </c>
      <c r="C327" s="361"/>
      <c r="D327" s="361" t="s">
        <v>589</v>
      </c>
      <c r="E327" s="344"/>
      <c r="F327" s="401" t="str">
        <f t="shared" si="9"/>
        <v>0299</v>
      </c>
      <c r="R327" s="361" t="s">
        <v>589</v>
      </c>
      <c r="S327" s="357" t="s">
        <v>667</v>
      </c>
    </row>
    <row r="328" spans="1:19" ht="15" thickBot="1">
      <c r="A328" s="401">
        <v>134</v>
      </c>
      <c r="B328" s="361" t="s">
        <v>590</v>
      </c>
      <c r="C328" s="361"/>
      <c r="D328" s="361" t="s">
        <v>590</v>
      </c>
      <c r="E328" s="344"/>
      <c r="F328" s="401" t="str">
        <f t="shared" si="9"/>
        <v>0300</v>
      </c>
      <c r="R328" s="361" t="s">
        <v>590</v>
      </c>
      <c r="S328" s="357" t="s">
        <v>668</v>
      </c>
    </row>
    <row r="329" spans="1:19" ht="15" thickBot="1">
      <c r="A329" s="401">
        <v>134</v>
      </c>
      <c r="B329" s="361" t="s">
        <v>591</v>
      </c>
      <c r="C329" s="361"/>
      <c r="D329" s="361" t="s">
        <v>591</v>
      </c>
      <c r="E329" s="344"/>
      <c r="F329" s="401" t="str">
        <f t="shared" si="9"/>
        <v>0301</v>
      </c>
      <c r="R329" s="361" t="s">
        <v>591</v>
      </c>
      <c r="S329" s="357" t="s">
        <v>669</v>
      </c>
    </row>
    <row r="330" spans="1:19" ht="15" thickBot="1">
      <c r="A330" s="401">
        <v>134</v>
      </c>
      <c r="B330" s="361" t="s">
        <v>592</v>
      </c>
      <c r="C330" s="361"/>
      <c r="D330" s="361" t="s">
        <v>592</v>
      </c>
      <c r="E330" s="344"/>
      <c r="F330" s="401" t="str">
        <f t="shared" si="9"/>
        <v>0302</v>
      </c>
      <c r="R330" s="361" t="s">
        <v>592</v>
      </c>
      <c r="S330" s="357" t="s">
        <v>670</v>
      </c>
    </row>
    <row r="331" spans="1:19" ht="15" thickBot="1">
      <c r="A331" s="401">
        <v>134</v>
      </c>
      <c r="B331" s="361" t="s">
        <v>593</v>
      </c>
      <c r="C331" s="361"/>
      <c r="D331" s="361" t="s">
        <v>593</v>
      </c>
      <c r="E331" s="344"/>
      <c r="F331" s="401" t="str">
        <f t="shared" si="9"/>
        <v>0303</v>
      </c>
      <c r="R331" s="361" t="s">
        <v>593</v>
      </c>
      <c r="S331" s="357" t="s">
        <v>671</v>
      </c>
    </row>
    <row r="332" spans="1:19" ht="15" thickBot="1">
      <c r="A332" s="401">
        <v>134</v>
      </c>
      <c r="B332" s="361" t="s">
        <v>595</v>
      </c>
      <c r="C332" s="361"/>
      <c r="D332" s="361" t="s">
        <v>595</v>
      </c>
      <c r="E332" s="344"/>
      <c r="F332" s="401" t="str">
        <f t="shared" si="9"/>
        <v>0304</v>
      </c>
      <c r="R332" s="361" t="s">
        <v>595</v>
      </c>
      <c r="S332" s="357" t="s">
        <v>672</v>
      </c>
    </row>
    <row r="333" spans="1:19" ht="15" thickBot="1">
      <c r="A333" s="401">
        <v>134</v>
      </c>
      <c r="B333" s="361" t="s">
        <v>596</v>
      </c>
      <c r="C333" s="361"/>
      <c r="D333" s="361" t="s">
        <v>596</v>
      </c>
      <c r="E333" s="344"/>
      <c r="F333" s="401" t="str">
        <f t="shared" si="9"/>
        <v>0305</v>
      </c>
      <c r="R333" s="361" t="s">
        <v>596</v>
      </c>
      <c r="S333" s="357" t="s">
        <v>673</v>
      </c>
    </row>
    <row r="334" spans="1:19" ht="15" thickBot="1">
      <c r="A334" s="401">
        <v>134</v>
      </c>
      <c r="B334" s="361" t="s">
        <v>597</v>
      </c>
      <c r="C334" s="361"/>
      <c r="D334" s="361" t="s">
        <v>597</v>
      </c>
      <c r="E334" s="344"/>
      <c r="F334" s="401" t="str">
        <f t="shared" si="9"/>
        <v>0306</v>
      </c>
      <c r="R334" s="361" t="s">
        <v>597</v>
      </c>
      <c r="S334" s="357" t="s">
        <v>674</v>
      </c>
    </row>
    <row r="335" spans="1:19" ht="15" thickBot="1">
      <c r="A335" s="401">
        <v>134</v>
      </c>
      <c r="B335" s="361" t="s">
        <v>598</v>
      </c>
      <c r="C335" s="361"/>
      <c r="D335" s="361" t="s">
        <v>598</v>
      </c>
      <c r="E335" s="344"/>
      <c r="F335" s="401" t="str">
        <f t="shared" si="9"/>
        <v>0307</v>
      </c>
      <c r="R335" s="361" t="s">
        <v>598</v>
      </c>
      <c r="S335" s="357" t="s">
        <v>675</v>
      </c>
    </row>
    <row r="336" spans="1:19" ht="15" thickBot="1">
      <c r="A336" s="401">
        <v>134</v>
      </c>
      <c r="B336" s="361" t="s">
        <v>599</v>
      </c>
      <c r="C336" s="361"/>
      <c r="D336" s="361" t="s">
        <v>599</v>
      </c>
      <c r="E336" s="344"/>
      <c r="F336" s="401" t="str">
        <f t="shared" si="9"/>
        <v>0308</v>
      </c>
      <c r="R336" s="361" t="s">
        <v>599</v>
      </c>
      <c r="S336" s="357" t="s">
        <v>676</v>
      </c>
    </row>
    <row r="337" spans="1:19" ht="15" thickBot="1">
      <c r="A337" s="401">
        <v>134</v>
      </c>
      <c r="B337" s="361" t="s">
        <v>600</v>
      </c>
      <c r="C337" s="361"/>
      <c r="D337" s="361" t="s">
        <v>600</v>
      </c>
      <c r="E337" s="344"/>
      <c r="F337" s="401" t="str">
        <f t="shared" si="9"/>
        <v>0309</v>
      </c>
      <c r="R337" s="361" t="s">
        <v>600</v>
      </c>
      <c r="S337" s="357" t="s">
        <v>677</v>
      </c>
    </row>
    <row r="338" spans="1:19" ht="15" thickBot="1">
      <c r="A338" s="401">
        <v>134</v>
      </c>
      <c r="B338" s="355" t="s">
        <v>601</v>
      </c>
      <c r="C338" s="355"/>
      <c r="D338" s="355" t="s">
        <v>601</v>
      </c>
      <c r="E338" s="344"/>
      <c r="F338" s="401" t="str">
        <f t="shared" si="9"/>
        <v>0310</v>
      </c>
      <c r="R338" s="355" t="s">
        <v>601</v>
      </c>
      <c r="S338" s="356" t="s">
        <v>678</v>
      </c>
    </row>
    <row r="339" spans="1:19" ht="15" thickBot="1">
      <c r="A339" s="401">
        <v>134</v>
      </c>
      <c r="B339" s="359" t="s">
        <v>602</v>
      </c>
      <c r="C339" s="359"/>
      <c r="D339" s="359" t="s">
        <v>602</v>
      </c>
      <c r="E339" s="344"/>
      <c r="F339" s="401" t="str">
        <f t="shared" si="9"/>
        <v>0311</v>
      </c>
      <c r="R339" s="359" t="s">
        <v>602</v>
      </c>
      <c r="S339" s="358" t="s">
        <v>679</v>
      </c>
    </row>
    <row r="340" spans="1:19" ht="15" thickBot="1">
      <c r="A340" s="401">
        <v>134</v>
      </c>
      <c r="B340" s="361" t="s">
        <v>603</v>
      </c>
      <c r="C340" s="361"/>
      <c r="D340" s="361" t="s">
        <v>603</v>
      </c>
      <c r="E340" s="344"/>
      <c r="F340" s="401" t="str">
        <f t="shared" si="9"/>
        <v>0312</v>
      </c>
      <c r="R340" s="361" t="s">
        <v>603</v>
      </c>
      <c r="S340" s="357" t="s">
        <v>680</v>
      </c>
    </row>
    <row r="341" spans="1:19" ht="15" thickBot="1">
      <c r="A341" s="401">
        <v>134</v>
      </c>
      <c r="B341" s="361" t="s">
        <v>604</v>
      </c>
      <c r="C341" s="361"/>
      <c r="D341" s="361" t="s">
        <v>604</v>
      </c>
      <c r="E341" s="344"/>
      <c r="F341" s="401" t="str">
        <f t="shared" si="9"/>
        <v>0313</v>
      </c>
      <c r="R341" s="361" t="s">
        <v>604</v>
      </c>
      <c r="S341" s="357" t="s">
        <v>681</v>
      </c>
    </row>
    <row r="342" spans="1:19" ht="15" thickBot="1">
      <c r="A342" s="401">
        <v>134</v>
      </c>
      <c r="B342" s="361" t="s">
        <v>605</v>
      </c>
      <c r="C342" s="361"/>
      <c r="D342" s="361" t="s">
        <v>605</v>
      </c>
      <c r="E342" s="344"/>
      <c r="F342" s="401" t="str">
        <f t="shared" si="9"/>
        <v>0314</v>
      </c>
      <c r="R342" s="361" t="s">
        <v>605</v>
      </c>
      <c r="S342" s="357" t="s">
        <v>682</v>
      </c>
    </row>
    <row r="343" spans="1:19" ht="15" thickBot="1">
      <c r="A343" s="401">
        <v>134</v>
      </c>
      <c r="B343" s="361" t="s">
        <v>606</v>
      </c>
      <c r="C343" s="361"/>
      <c r="D343" s="361" t="s">
        <v>606</v>
      </c>
      <c r="E343" s="344"/>
      <c r="F343" s="401" t="str">
        <f t="shared" si="9"/>
        <v>0315</v>
      </c>
      <c r="R343" s="361" t="s">
        <v>606</v>
      </c>
      <c r="S343" s="357" t="s">
        <v>683</v>
      </c>
    </row>
    <row r="344" spans="1:19" ht="15" thickBot="1">
      <c r="A344" s="401">
        <v>134</v>
      </c>
      <c r="B344" s="361" t="s">
        <v>607</v>
      </c>
      <c r="C344" s="361"/>
      <c r="D344" s="361" t="s">
        <v>607</v>
      </c>
      <c r="E344" s="344"/>
      <c r="F344" s="401" t="str">
        <f t="shared" si="9"/>
        <v>0316</v>
      </c>
      <c r="R344" s="361" t="s">
        <v>607</v>
      </c>
      <c r="S344" s="357" t="s">
        <v>684</v>
      </c>
    </row>
    <row r="345" spans="1:19" ht="15" thickBot="1">
      <c r="A345" s="401">
        <v>134</v>
      </c>
      <c r="B345" s="361" t="s">
        <v>608</v>
      </c>
      <c r="C345" s="361"/>
      <c r="D345" s="361" t="s">
        <v>608</v>
      </c>
      <c r="E345" s="344"/>
      <c r="F345" s="401" t="str">
        <f t="shared" si="9"/>
        <v>0317</v>
      </c>
      <c r="R345" s="361" t="s">
        <v>608</v>
      </c>
      <c r="S345" s="357" t="s">
        <v>897</v>
      </c>
    </row>
    <row r="346" spans="1:19" ht="15" thickBot="1">
      <c r="A346" s="401">
        <v>134</v>
      </c>
      <c r="B346" s="361" t="s">
        <v>609</v>
      </c>
      <c r="C346" s="361"/>
      <c r="D346" s="361" t="s">
        <v>609</v>
      </c>
      <c r="E346" s="344"/>
      <c r="F346" s="401" t="str">
        <f t="shared" si="9"/>
        <v>0318</v>
      </c>
      <c r="R346" s="361" t="s">
        <v>609</v>
      </c>
      <c r="S346" s="357" t="s">
        <v>867</v>
      </c>
    </row>
    <row r="347" spans="1:19" ht="15" thickBot="1">
      <c r="A347" s="401">
        <v>134</v>
      </c>
      <c r="B347" s="361" t="s">
        <v>610</v>
      </c>
      <c r="C347" s="361"/>
      <c r="D347" s="361" t="s">
        <v>610</v>
      </c>
      <c r="E347" s="344"/>
      <c r="F347" s="401" t="str">
        <f t="shared" si="9"/>
        <v>0319</v>
      </c>
      <c r="R347" s="361" t="s">
        <v>610</v>
      </c>
      <c r="S347" s="357" t="s">
        <v>868</v>
      </c>
    </row>
    <row r="348" spans="1:19" ht="15" thickBot="1">
      <c r="A348" s="401">
        <v>134</v>
      </c>
      <c r="B348" s="357" t="s">
        <v>611</v>
      </c>
      <c r="C348" s="357"/>
      <c r="D348" s="357" t="s">
        <v>611</v>
      </c>
      <c r="E348" s="343"/>
      <c r="F348" s="401" t="str">
        <f t="shared" si="9"/>
        <v>0320</v>
      </c>
      <c r="R348" s="357" t="s">
        <v>611</v>
      </c>
      <c r="S348" s="357" t="s">
        <v>869</v>
      </c>
    </row>
    <row r="349" spans="1:19" ht="15" thickBot="1">
      <c r="A349" s="401">
        <v>134</v>
      </c>
      <c r="B349" s="357" t="s">
        <v>612</v>
      </c>
      <c r="C349" s="357"/>
      <c r="D349" s="357" t="s">
        <v>612</v>
      </c>
      <c r="E349" s="343"/>
      <c r="F349" s="401" t="str">
        <f t="shared" si="9"/>
        <v>0321</v>
      </c>
      <c r="R349" s="357" t="s">
        <v>612</v>
      </c>
      <c r="S349" s="357" t="s">
        <v>870</v>
      </c>
    </row>
    <row r="350" spans="1:19" ht="15" thickBot="1">
      <c r="A350" s="401">
        <v>134</v>
      </c>
      <c r="B350" s="357" t="s">
        <v>613</v>
      </c>
      <c r="C350" s="357"/>
      <c r="D350" s="357" t="s">
        <v>613</v>
      </c>
      <c r="E350" s="343"/>
      <c r="F350" s="401" t="str">
        <f t="shared" si="9"/>
        <v>0322</v>
      </c>
      <c r="R350" s="357" t="s">
        <v>613</v>
      </c>
      <c r="S350" s="357" t="s">
        <v>871</v>
      </c>
    </row>
    <row r="351" spans="1:19" ht="15" thickBot="1">
      <c r="A351" s="401">
        <v>134</v>
      </c>
      <c r="B351" s="357" t="s">
        <v>614</v>
      </c>
      <c r="C351" s="357"/>
      <c r="D351" s="357" t="s">
        <v>614</v>
      </c>
      <c r="E351" s="343"/>
      <c r="F351" s="401" t="str">
        <f t="shared" si="9"/>
        <v>0323</v>
      </c>
      <c r="R351" s="357" t="s">
        <v>614</v>
      </c>
      <c r="S351" s="357" t="s">
        <v>872</v>
      </c>
    </row>
    <row r="352" spans="1:19" ht="15" thickBot="1">
      <c r="A352" s="401">
        <v>134</v>
      </c>
      <c r="B352" s="357" t="s">
        <v>615</v>
      </c>
      <c r="C352" s="357"/>
      <c r="D352" s="357" t="s">
        <v>615</v>
      </c>
      <c r="E352" s="343"/>
      <c r="F352" s="401" t="str">
        <f t="shared" si="9"/>
        <v>0324</v>
      </c>
      <c r="R352" s="357" t="s">
        <v>615</v>
      </c>
      <c r="S352" s="357" t="s">
        <v>873</v>
      </c>
    </row>
    <row r="353" spans="1:19" ht="15" thickBot="1">
      <c r="A353" s="401">
        <v>134</v>
      </c>
      <c r="B353" s="357" t="s">
        <v>616</v>
      </c>
      <c r="C353" s="357"/>
      <c r="D353" s="357" t="s">
        <v>616</v>
      </c>
      <c r="E353" s="343"/>
      <c r="F353" s="401" t="str">
        <f t="shared" si="9"/>
        <v>0325</v>
      </c>
      <c r="R353" s="357" t="s">
        <v>616</v>
      </c>
      <c r="S353" s="357" t="s">
        <v>874</v>
      </c>
    </row>
    <row r="354" spans="1:19" ht="15" thickBot="1">
      <c r="A354" s="401">
        <v>134</v>
      </c>
      <c r="B354" s="357" t="s">
        <v>617</v>
      </c>
      <c r="C354" s="357"/>
      <c r="D354" s="357" t="s">
        <v>617</v>
      </c>
      <c r="E354" s="343"/>
      <c r="F354" s="401" t="str">
        <f t="shared" si="9"/>
        <v>0326</v>
      </c>
      <c r="R354" s="357" t="s">
        <v>617</v>
      </c>
      <c r="S354" s="357" t="s">
        <v>875</v>
      </c>
    </row>
    <row r="355" spans="1:19" ht="15" thickBot="1">
      <c r="A355" s="401">
        <v>134</v>
      </c>
      <c r="B355" s="357" t="s">
        <v>618</v>
      </c>
      <c r="C355" s="357"/>
      <c r="D355" s="357" t="s">
        <v>618</v>
      </c>
      <c r="E355" s="343"/>
      <c r="F355" s="401" t="str">
        <f t="shared" si="9"/>
        <v>0327</v>
      </c>
      <c r="R355" s="357" t="s">
        <v>618</v>
      </c>
      <c r="S355" s="357" t="s">
        <v>876</v>
      </c>
    </row>
    <row r="356" spans="1:19" ht="15" thickBot="1">
      <c r="A356" s="401">
        <v>134</v>
      </c>
      <c r="B356" s="357" t="s">
        <v>619</v>
      </c>
      <c r="C356" s="357"/>
      <c r="D356" s="357" t="s">
        <v>619</v>
      </c>
      <c r="E356" s="343"/>
      <c r="F356" s="401" t="str">
        <f t="shared" si="9"/>
        <v>0328</v>
      </c>
      <c r="R356" s="357" t="s">
        <v>619</v>
      </c>
      <c r="S356" s="357" t="s">
        <v>877</v>
      </c>
    </row>
    <row r="357" spans="1:19" ht="15" thickBot="1">
      <c r="A357" s="401">
        <v>134</v>
      </c>
      <c r="B357" s="357" t="s">
        <v>620</v>
      </c>
      <c r="C357" s="357"/>
      <c r="D357" s="357" t="s">
        <v>620</v>
      </c>
      <c r="E357" s="343"/>
      <c r="F357" s="401" t="str">
        <f t="shared" si="9"/>
        <v>0329</v>
      </c>
      <c r="R357" s="357" t="s">
        <v>620</v>
      </c>
      <c r="S357" s="357" t="s">
        <v>878</v>
      </c>
    </row>
    <row r="358" spans="1:19" ht="15" thickBot="1">
      <c r="A358" s="401">
        <v>135</v>
      </c>
      <c r="B358" s="357" t="s">
        <v>621</v>
      </c>
      <c r="C358" s="357"/>
      <c r="D358" s="357" t="s">
        <v>621</v>
      </c>
      <c r="E358" s="343"/>
      <c r="F358" s="401" t="str">
        <f t="shared" si="9"/>
        <v>0330</v>
      </c>
      <c r="R358" s="357" t="s">
        <v>621</v>
      </c>
      <c r="S358" s="357" t="s">
        <v>879</v>
      </c>
    </row>
    <row r="359" spans="1:19" ht="15" thickBot="1">
      <c r="A359" s="401">
        <v>135</v>
      </c>
      <c r="B359" s="357" t="s">
        <v>622</v>
      </c>
      <c r="C359" s="357"/>
      <c r="D359" s="357" t="s">
        <v>622</v>
      </c>
      <c r="E359" s="343"/>
      <c r="F359" s="401" t="str">
        <f t="shared" si="9"/>
        <v>0331</v>
      </c>
      <c r="R359" s="357" t="s">
        <v>622</v>
      </c>
      <c r="S359" s="357" t="s">
        <v>880</v>
      </c>
    </row>
    <row r="360" spans="1:19" ht="15" thickBot="1">
      <c r="A360" s="401">
        <v>135</v>
      </c>
      <c r="B360" s="357" t="s">
        <v>623</v>
      </c>
      <c r="C360" s="357"/>
      <c r="D360" s="357" t="s">
        <v>623</v>
      </c>
      <c r="E360" s="343"/>
      <c r="F360" s="401" t="str">
        <f t="shared" si="9"/>
        <v>0332</v>
      </c>
      <c r="R360" s="357" t="s">
        <v>623</v>
      </c>
      <c r="S360" s="357" t="s">
        <v>881</v>
      </c>
    </row>
    <row r="361" spans="1:19" ht="15" thickBot="1">
      <c r="A361" s="401">
        <v>135</v>
      </c>
      <c r="B361" s="357" t="s">
        <v>624</v>
      </c>
      <c r="C361" s="357"/>
      <c r="D361" s="357" t="s">
        <v>624</v>
      </c>
      <c r="E361" s="343"/>
      <c r="F361" s="401" t="str">
        <f t="shared" si="9"/>
        <v>0333</v>
      </c>
      <c r="R361" s="357" t="s">
        <v>624</v>
      </c>
      <c r="S361" s="357" t="s">
        <v>882</v>
      </c>
    </row>
    <row r="362" spans="1:19" ht="15" thickBot="1">
      <c r="A362" s="401">
        <v>135</v>
      </c>
      <c r="B362" s="357" t="s">
        <v>625</v>
      </c>
      <c r="C362" s="357"/>
      <c r="D362" s="357" t="s">
        <v>625</v>
      </c>
      <c r="E362" s="343"/>
      <c r="F362" s="401" t="str">
        <f t="shared" si="9"/>
        <v>0334</v>
      </c>
      <c r="R362" s="357" t="s">
        <v>625</v>
      </c>
      <c r="S362" s="357" t="s">
        <v>883</v>
      </c>
    </row>
    <row r="363" spans="1:19" ht="15" thickBot="1">
      <c r="A363" s="401">
        <v>135</v>
      </c>
      <c r="B363" s="357" t="s">
        <v>626</v>
      </c>
      <c r="C363" s="357"/>
      <c r="D363" s="357" t="s">
        <v>626</v>
      </c>
      <c r="E363" s="343"/>
      <c r="F363" s="401" t="str">
        <f t="shared" si="9"/>
        <v>0335</v>
      </c>
      <c r="R363" s="357" t="s">
        <v>626</v>
      </c>
      <c r="S363" s="357" t="s">
        <v>884</v>
      </c>
    </row>
    <row r="364" spans="1:19" ht="15" thickBot="1">
      <c r="A364" s="401">
        <v>135</v>
      </c>
      <c r="B364" s="357" t="s">
        <v>627</v>
      </c>
      <c r="C364" s="357"/>
      <c r="D364" s="357" t="s">
        <v>627</v>
      </c>
      <c r="E364" s="343"/>
      <c r="F364" s="401" t="str">
        <f t="shared" si="9"/>
        <v>0336</v>
      </c>
      <c r="R364" s="357" t="s">
        <v>627</v>
      </c>
      <c r="S364" s="357" t="s">
        <v>885</v>
      </c>
    </row>
    <row r="365" spans="1:19" ht="15" thickBot="1">
      <c r="A365" s="401">
        <v>135</v>
      </c>
      <c r="B365" s="357" t="s">
        <v>628</v>
      </c>
      <c r="C365" s="357"/>
      <c r="D365" s="357" t="s">
        <v>628</v>
      </c>
      <c r="E365" s="343"/>
      <c r="F365" s="401" t="str">
        <f t="shared" si="9"/>
        <v>0337</v>
      </c>
      <c r="R365" s="357" t="s">
        <v>628</v>
      </c>
      <c r="S365" s="357" t="s">
        <v>886</v>
      </c>
    </row>
    <row r="366" spans="1:19" ht="15" thickBot="1">
      <c r="A366" s="401">
        <v>135</v>
      </c>
      <c r="B366" s="357" t="s">
        <v>629</v>
      </c>
      <c r="C366" s="357"/>
      <c r="D366" s="357" t="s">
        <v>629</v>
      </c>
      <c r="E366" s="343"/>
      <c r="F366" s="401" t="str">
        <f t="shared" si="9"/>
        <v>0338</v>
      </c>
      <c r="R366" s="357" t="s">
        <v>629</v>
      </c>
      <c r="S366" s="357" t="s">
        <v>887</v>
      </c>
    </row>
    <row r="367" spans="1:19" ht="15" thickBot="1">
      <c r="A367" s="401">
        <v>135</v>
      </c>
      <c r="B367" s="357" t="s">
        <v>630</v>
      </c>
      <c r="C367" s="357"/>
      <c r="D367" s="357" t="s">
        <v>630</v>
      </c>
      <c r="E367" s="343"/>
      <c r="F367" s="401" t="str">
        <f t="shared" si="9"/>
        <v>0339</v>
      </c>
      <c r="R367" s="357" t="s">
        <v>630</v>
      </c>
      <c r="S367" s="357" t="s">
        <v>888</v>
      </c>
    </row>
    <row r="368" spans="1:19" ht="15" thickBot="1">
      <c r="A368" s="401">
        <v>135</v>
      </c>
      <c r="B368" s="357" t="s">
        <v>631</v>
      </c>
      <c r="C368" s="357"/>
      <c r="D368" s="357" t="s">
        <v>631</v>
      </c>
      <c r="E368" s="343"/>
      <c r="F368" s="401" t="str">
        <f t="shared" si="9"/>
        <v>0340</v>
      </c>
      <c r="R368" s="357" t="s">
        <v>631</v>
      </c>
      <c r="S368" s="357" t="s">
        <v>889</v>
      </c>
    </row>
    <row r="369" spans="1:19" ht="15" thickBot="1">
      <c r="A369" s="401">
        <v>135</v>
      </c>
      <c r="B369" s="357" t="s">
        <v>632</v>
      </c>
      <c r="C369" s="357"/>
      <c r="D369" s="357" t="s">
        <v>632</v>
      </c>
      <c r="E369" s="343"/>
      <c r="F369" s="401" t="str">
        <f t="shared" si="9"/>
        <v>0341</v>
      </c>
      <c r="R369" s="357" t="s">
        <v>632</v>
      </c>
      <c r="S369" s="357" t="s">
        <v>890</v>
      </c>
    </row>
    <row r="370" spans="1:19" ht="15" thickBot="1">
      <c r="A370" s="401">
        <v>135</v>
      </c>
      <c r="B370" s="356" t="s">
        <v>633</v>
      </c>
      <c r="C370" s="356"/>
      <c r="D370" s="356" t="s">
        <v>633</v>
      </c>
      <c r="E370" s="343"/>
      <c r="F370" s="401" t="str">
        <f t="shared" si="9"/>
        <v>0342</v>
      </c>
      <c r="R370" s="356" t="s">
        <v>633</v>
      </c>
      <c r="S370" s="356" t="s">
        <v>891</v>
      </c>
    </row>
    <row r="371" spans="1:19" ht="15" thickBot="1">
      <c r="A371" s="401">
        <v>135</v>
      </c>
      <c r="B371" s="357" t="s">
        <v>634</v>
      </c>
      <c r="C371" s="357"/>
      <c r="D371" s="357" t="s">
        <v>634</v>
      </c>
      <c r="E371" s="343"/>
      <c r="F371" s="401" t="str">
        <f t="shared" si="9"/>
        <v>0343</v>
      </c>
      <c r="R371" s="357" t="s">
        <v>634</v>
      </c>
      <c r="S371" s="357" t="s">
        <v>892</v>
      </c>
    </row>
    <row r="372" spans="1:19" ht="15" thickBot="1">
      <c r="A372" s="401">
        <v>135</v>
      </c>
      <c r="B372" s="357" t="s">
        <v>635</v>
      </c>
      <c r="C372" s="357"/>
      <c r="D372" s="357" t="s">
        <v>635</v>
      </c>
      <c r="E372" s="343"/>
      <c r="F372" s="401" t="str">
        <f t="shared" si="9"/>
        <v>0344</v>
      </c>
      <c r="R372" s="357" t="s">
        <v>635</v>
      </c>
      <c r="S372" s="357" t="s">
        <v>893</v>
      </c>
    </row>
    <row r="373" spans="1:19" ht="15" thickBot="1">
      <c r="A373" s="401">
        <v>135</v>
      </c>
      <c r="B373" s="357" t="s">
        <v>636</v>
      </c>
      <c r="C373" s="357"/>
      <c r="D373" s="357" t="s">
        <v>636</v>
      </c>
      <c r="E373" s="343"/>
      <c r="F373" s="401" t="str">
        <f t="shared" si="9"/>
        <v>0345</v>
      </c>
      <c r="R373" s="357" t="s">
        <v>636</v>
      </c>
      <c r="S373" s="357" t="s">
        <v>894</v>
      </c>
    </row>
    <row r="374" spans="1:19" ht="15" thickBot="1">
      <c r="A374" s="401">
        <v>135</v>
      </c>
      <c r="B374" s="357" t="s">
        <v>637</v>
      </c>
      <c r="C374" s="357"/>
      <c r="D374" s="357" t="s">
        <v>637</v>
      </c>
      <c r="E374" s="343"/>
      <c r="F374" s="401" t="str">
        <f t="shared" si="9"/>
        <v>0346</v>
      </c>
      <c r="R374" s="357" t="s">
        <v>637</v>
      </c>
      <c r="S374" s="357" t="s">
        <v>895</v>
      </c>
    </row>
    <row r="375" spans="1:19" ht="15" thickBot="1">
      <c r="A375" s="401">
        <v>135</v>
      </c>
      <c r="B375" s="357" t="s">
        <v>638</v>
      </c>
      <c r="C375" s="357"/>
      <c r="D375" s="357" t="s">
        <v>638</v>
      </c>
      <c r="E375" s="343"/>
      <c r="F375" s="401" t="str">
        <f t="shared" si="9"/>
        <v>0347</v>
      </c>
      <c r="R375" s="357" t="s">
        <v>638</v>
      </c>
      <c r="S375" s="357" t="s">
        <v>896</v>
      </c>
    </row>
    <row r="376" spans="1:19" ht="15" thickBot="1">
      <c r="A376" s="401">
        <v>135</v>
      </c>
      <c r="B376" s="357" t="s">
        <v>639</v>
      </c>
      <c r="C376" s="357"/>
      <c r="D376" s="357" t="s">
        <v>639</v>
      </c>
      <c r="E376" s="343"/>
      <c r="F376" s="401" t="str">
        <f t="shared" si="9"/>
        <v>0348</v>
      </c>
      <c r="R376" s="357" t="s">
        <v>639</v>
      </c>
      <c r="S376" s="357" t="s">
        <v>904</v>
      </c>
    </row>
    <row r="377" spans="1:19" ht="15" thickBot="1">
      <c r="A377" s="401">
        <v>135</v>
      </c>
      <c r="B377" s="357" t="s">
        <v>640</v>
      </c>
      <c r="C377" s="357"/>
      <c r="D377" s="357" t="s">
        <v>640</v>
      </c>
      <c r="E377" s="343"/>
      <c r="F377" s="401" t="str">
        <f t="shared" si="9"/>
        <v>0349</v>
      </c>
      <c r="R377" s="357" t="s">
        <v>640</v>
      </c>
      <c r="S377" s="357" t="s">
        <v>905</v>
      </c>
    </row>
    <row r="378" spans="1:19" ht="15" thickBot="1">
      <c r="A378" s="401">
        <v>135</v>
      </c>
      <c r="B378" s="357" t="s">
        <v>641</v>
      </c>
      <c r="C378" s="357"/>
      <c r="D378" s="357" t="s">
        <v>641</v>
      </c>
      <c r="E378" s="343"/>
      <c r="F378" s="401" t="str">
        <f t="shared" si="9"/>
        <v>0350</v>
      </c>
      <c r="R378" s="357" t="s">
        <v>641</v>
      </c>
      <c r="S378" s="357" t="s">
        <v>906</v>
      </c>
    </row>
    <row r="379" spans="1:19" ht="15" thickBot="1">
      <c r="A379" s="401">
        <v>135</v>
      </c>
      <c r="B379" s="357" t="s">
        <v>642</v>
      </c>
      <c r="C379" s="357"/>
      <c r="D379" s="357" t="s">
        <v>642</v>
      </c>
      <c r="E379" s="343"/>
      <c r="F379" s="401" t="str">
        <f t="shared" si="9"/>
        <v>0351</v>
      </c>
      <c r="R379" s="357" t="s">
        <v>642</v>
      </c>
      <c r="S379" s="357" t="s">
        <v>907</v>
      </c>
    </row>
    <row r="380" spans="1:19" ht="15" thickBot="1">
      <c r="A380" s="401">
        <v>135</v>
      </c>
      <c r="B380" s="357" t="s">
        <v>643</v>
      </c>
      <c r="C380" s="357"/>
      <c r="D380" s="357" t="s">
        <v>643</v>
      </c>
      <c r="E380" s="343"/>
      <c r="F380" s="401" t="str">
        <f t="shared" si="9"/>
        <v>0352</v>
      </c>
      <c r="R380" s="357" t="s">
        <v>643</v>
      </c>
      <c r="S380" s="357" t="s">
        <v>908</v>
      </c>
    </row>
    <row r="381" spans="1:19" ht="15" thickBot="1">
      <c r="A381" s="401">
        <v>135</v>
      </c>
      <c r="B381" s="357" t="s">
        <v>645</v>
      </c>
      <c r="C381" s="357"/>
      <c r="D381" s="357" t="s">
        <v>645</v>
      </c>
      <c r="E381" s="343"/>
      <c r="F381" s="401" t="str">
        <f t="shared" si="9"/>
        <v>0353</v>
      </c>
      <c r="R381" s="357" t="s">
        <v>645</v>
      </c>
      <c r="S381" s="357" t="s">
        <v>909</v>
      </c>
    </row>
    <row r="382" spans="1:19" ht="15" thickBot="1">
      <c r="A382" s="401">
        <v>135</v>
      </c>
      <c r="B382" s="357" t="s">
        <v>646</v>
      </c>
      <c r="C382" s="357"/>
      <c r="D382" s="357" t="s">
        <v>646</v>
      </c>
      <c r="E382" s="343"/>
      <c r="F382" s="401" t="str">
        <f t="shared" si="9"/>
        <v>0354</v>
      </c>
      <c r="R382" s="357" t="s">
        <v>646</v>
      </c>
      <c r="S382" s="357" t="s">
        <v>910</v>
      </c>
    </row>
    <row r="383" spans="1:19" ht="15" thickBot="1">
      <c r="A383" s="401">
        <v>135</v>
      </c>
      <c r="B383" s="357" t="s">
        <v>647</v>
      </c>
      <c r="C383" s="357"/>
      <c r="D383" s="357" t="s">
        <v>647</v>
      </c>
      <c r="E383" s="343"/>
      <c r="F383" s="401" t="str">
        <f t="shared" si="9"/>
        <v>0355</v>
      </c>
      <c r="R383" s="357" t="s">
        <v>647</v>
      </c>
      <c r="S383" s="357" t="s">
        <v>911</v>
      </c>
    </row>
    <row r="384" spans="1:19" ht="15" thickBot="1">
      <c r="A384" s="401">
        <v>135</v>
      </c>
      <c r="B384" s="357" t="s">
        <v>648</v>
      </c>
      <c r="C384" s="357"/>
      <c r="D384" s="357" t="s">
        <v>648</v>
      </c>
      <c r="E384" s="343"/>
      <c r="F384" s="401" t="str">
        <f t="shared" si="9"/>
        <v>0356</v>
      </c>
      <c r="R384" s="357" t="s">
        <v>648</v>
      </c>
      <c r="S384" s="357" t="s">
        <v>912</v>
      </c>
    </row>
    <row r="385" spans="1:19" ht="15" thickBot="1">
      <c r="A385" s="401">
        <v>135</v>
      </c>
      <c r="B385" s="357" t="s">
        <v>649</v>
      </c>
      <c r="C385" s="357"/>
      <c r="D385" s="357" t="s">
        <v>649</v>
      </c>
      <c r="E385" s="343"/>
      <c r="F385" s="401" t="str">
        <f t="shared" ref="F385:F448" si="10">RIGHT(D385, LEN(D385)-6)</f>
        <v>0357</v>
      </c>
      <c r="R385" s="357" t="s">
        <v>649</v>
      </c>
      <c r="S385" s="357" t="s">
        <v>913</v>
      </c>
    </row>
    <row r="386" spans="1:19" ht="15" thickBot="1">
      <c r="A386" s="401">
        <v>135</v>
      </c>
      <c r="B386" s="357" t="s">
        <v>650</v>
      </c>
      <c r="C386" s="357"/>
      <c r="D386" s="357" t="s">
        <v>650</v>
      </c>
      <c r="E386" s="343"/>
      <c r="F386" s="401" t="str">
        <f t="shared" si="10"/>
        <v>0358</v>
      </c>
      <c r="R386" s="357" t="s">
        <v>650</v>
      </c>
      <c r="S386" s="357" t="s">
        <v>914</v>
      </c>
    </row>
    <row r="387" spans="1:19" ht="15" thickBot="1">
      <c r="A387" s="401">
        <v>135</v>
      </c>
      <c r="B387" s="357" t="s">
        <v>651</v>
      </c>
      <c r="C387" s="357"/>
      <c r="D387" s="357" t="s">
        <v>651</v>
      </c>
      <c r="E387" s="343"/>
      <c r="F387" s="401" t="str">
        <f t="shared" si="10"/>
        <v>0359</v>
      </c>
      <c r="R387" s="357" t="s">
        <v>651</v>
      </c>
      <c r="S387" s="357" t="s">
        <v>915</v>
      </c>
    </row>
    <row r="388" spans="1:19" ht="15" thickBot="1">
      <c r="A388" s="401">
        <v>135</v>
      </c>
      <c r="B388" s="357" t="s">
        <v>652</v>
      </c>
      <c r="C388" s="357"/>
      <c r="D388" s="357" t="s">
        <v>652</v>
      </c>
      <c r="E388" s="343"/>
      <c r="F388" s="401" t="str">
        <f t="shared" si="10"/>
        <v>0360</v>
      </c>
      <c r="R388" s="357" t="s">
        <v>652</v>
      </c>
      <c r="S388" s="357" t="s">
        <v>916</v>
      </c>
    </row>
    <row r="389" spans="1:19" ht="15" thickBot="1">
      <c r="A389" s="401">
        <v>135</v>
      </c>
      <c r="B389" s="357" t="s">
        <v>653</v>
      </c>
      <c r="C389" s="357"/>
      <c r="D389" s="357" t="s">
        <v>653</v>
      </c>
      <c r="E389" s="343"/>
      <c r="F389" s="401" t="str">
        <f t="shared" si="10"/>
        <v>0361</v>
      </c>
      <c r="R389" s="357" t="s">
        <v>653</v>
      </c>
      <c r="S389" s="357" t="s">
        <v>917</v>
      </c>
    </row>
    <row r="390" spans="1:19" ht="15" thickBot="1">
      <c r="A390" s="401">
        <v>135</v>
      </c>
      <c r="B390" s="357" t="s">
        <v>654</v>
      </c>
      <c r="C390" s="357"/>
      <c r="D390" s="357" t="s">
        <v>654</v>
      </c>
      <c r="E390" s="343"/>
      <c r="F390" s="401" t="str">
        <f t="shared" si="10"/>
        <v>0362</v>
      </c>
      <c r="R390" s="357" t="s">
        <v>654</v>
      </c>
      <c r="S390" s="357" t="s">
        <v>918</v>
      </c>
    </row>
    <row r="391" spans="1:19" ht="15" thickBot="1">
      <c r="A391" s="401">
        <v>135</v>
      </c>
      <c r="B391" s="357" t="s">
        <v>655</v>
      </c>
      <c r="C391" s="357"/>
      <c r="D391" s="357" t="s">
        <v>655</v>
      </c>
      <c r="E391" s="343"/>
      <c r="F391" s="401" t="str">
        <f t="shared" si="10"/>
        <v>0363</v>
      </c>
      <c r="R391" s="357" t="s">
        <v>655</v>
      </c>
      <c r="S391" s="357" t="s">
        <v>919</v>
      </c>
    </row>
    <row r="392" spans="1:19" ht="15" thickBot="1">
      <c r="A392" s="401">
        <v>135</v>
      </c>
      <c r="B392" s="357" t="s">
        <v>656</v>
      </c>
      <c r="C392" s="357"/>
      <c r="D392" s="357" t="s">
        <v>656</v>
      </c>
      <c r="E392" s="343"/>
      <c r="F392" s="401" t="str">
        <f t="shared" si="10"/>
        <v>0364</v>
      </c>
      <c r="R392" s="357" t="s">
        <v>656</v>
      </c>
      <c r="S392" s="357" t="s">
        <v>920</v>
      </c>
    </row>
    <row r="393" spans="1:19" ht="15" thickBot="1">
      <c r="A393" s="401">
        <v>135</v>
      </c>
      <c r="B393" s="357" t="s">
        <v>657</v>
      </c>
      <c r="C393" s="357"/>
      <c r="D393" s="357" t="s">
        <v>657</v>
      </c>
      <c r="E393" s="343"/>
      <c r="F393" s="401" t="str">
        <f t="shared" si="10"/>
        <v>0365</v>
      </c>
      <c r="R393" s="357" t="s">
        <v>657</v>
      </c>
      <c r="S393" s="357" t="s">
        <v>921</v>
      </c>
    </row>
    <row r="394" spans="1:19" ht="15" thickBot="1">
      <c r="A394" s="401">
        <v>135</v>
      </c>
      <c r="B394" s="357" t="s">
        <v>658</v>
      </c>
      <c r="C394" s="357"/>
      <c r="D394" s="357" t="s">
        <v>658</v>
      </c>
      <c r="E394" s="343"/>
      <c r="F394" s="401" t="str">
        <f t="shared" si="10"/>
        <v>0366</v>
      </c>
      <c r="R394" s="357" t="s">
        <v>658</v>
      </c>
      <c r="S394" s="357" t="s">
        <v>922</v>
      </c>
    </row>
    <row r="395" spans="1:19" ht="15" thickBot="1">
      <c r="A395" s="401">
        <v>135</v>
      </c>
      <c r="B395" s="357" t="s">
        <v>659</v>
      </c>
      <c r="C395" s="357"/>
      <c r="D395" s="357" t="s">
        <v>659</v>
      </c>
      <c r="E395" s="343"/>
      <c r="F395" s="401" t="str">
        <f t="shared" si="10"/>
        <v>0367</v>
      </c>
      <c r="R395" s="357" t="s">
        <v>659</v>
      </c>
      <c r="S395" s="357" t="s">
        <v>923</v>
      </c>
    </row>
    <row r="396" spans="1:19" ht="15" thickBot="1">
      <c r="A396" s="401">
        <v>135</v>
      </c>
      <c r="B396" s="357" t="s">
        <v>660</v>
      </c>
      <c r="C396" s="357"/>
      <c r="D396" s="357" t="s">
        <v>660</v>
      </c>
      <c r="E396" s="343"/>
      <c r="F396" s="401" t="str">
        <f t="shared" si="10"/>
        <v>0368</v>
      </c>
      <c r="R396" s="357" t="s">
        <v>660</v>
      </c>
      <c r="S396" s="357" t="s">
        <v>924</v>
      </c>
    </row>
    <row r="397" spans="1:19" ht="15" thickBot="1">
      <c r="A397" s="401">
        <v>135</v>
      </c>
      <c r="B397" s="357" t="s">
        <v>661</v>
      </c>
      <c r="C397" s="357"/>
      <c r="D397" s="357" t="s">
        <v>661</v>
      </c>
      <c r="E397" s="343"/>
      <c r="F397" s="401" t="str">
        <f t="shared" si="10"/>
        <v>0369</v>
      </c>
      <c r="R397" s="357" t="s">
        <v>661</v>
      </c>
      <c r="S397" s="357" t="s">
        <v>925</v>
      </c>
    </row>
    <row r="398" spans="1:19" ht="15" thickBot="1">
      <c r="A398" s="401">
        <v>135</v>
      </c>
      <c r="B398" s="357" t="s">
        <v>662</v>
      </c>
      <c r="C398" s="357"/>
      <c r="D398" s="357" t="s">
        <v>662</v>
      </c>
      <c r="E398" s="343"/>
      <c r="F398" s="401" t="str">
        <f t="shared" si="10"/>
        <v>0370</v>
      </c>
      <c r="R398" s="357" t="s">
        <v>662</v>
      </c>
      <c r="S398" s="357" t="s">
        <v>926</v>
      </c>
    </row>
    <row r="399" spans="1:19" ht="15" thickBot="1">
      <c r="A399" s="401">
        <v>135</v>
      </c>
      <c r="B399" s="357" t="s">
        <v>663</v>
      </c>
      <c r="C399" s="357"/>
      <c r="D399" s="357" t="s">
        <v>663</v>
      </c>
      <c r="E399" s="343"/>
      <c r="F399" s="401" t="str">
        <f t="shared" si="10"/>
        <v>0371</v>
      </c>
      <c r="R399" s="357" t="s">
        <v>663</v>
      </c>
      <c r="S399" s="357" t="s">
        <v>927</v>
      </c>
    </row>
    <row r="400" spans="1:19" ht="15" thickBot="1">
      <c r="A400" s="401">
        <v>135</v>
      </c>
      <c r="B400" s="357" t="s">
        <v>664</v>
      </c>
      <c r="C400" s="357"/>
      <c r="D400" s="357" t="s">
        <v>664</v>
      </c>
      <c r="E400" s="343"/>
      <c r="F400" s="401" t="str">
        <f t="shared" si="10"/>
        <v>0372</v>
      </c>
      <c r="R400" s="357" t="s">
        <v>664</v>
      </c>
      <c r="S400" s="357" t="s">
        <v>928</v>
      </c>
    </row>
    <row r="401" spans="1:19" ht="15" thickBot="1">
      <c r="A401" s="401">
        <v>135</v>
      </c>
      <c r="B401" s="357" t="s">
        <v>665</v>
      </c>
      <c r="C401" s="357"/>
      <c r="D401" s="357" t="s">
        <v>665</v>
      </c>
      <c r="E401" s="343"/>
      <c r="F401" s="401" t="str">
        <f t="shared" si="10"/>
        <v>0373</v>
      </c>
      <c r="R401" s="357" t="s">
        <v>665</v>
      </c>
      <c r="S401" s="357" t="s">
        <v>929</v>
      </c>
    </row>
    <row r="402" spans="1:19" ht="15" thickBot="1">
      <c r="A402" s="401">
        <v>135</v>
      </c>
      <c r="B402" s="357" t="s">
        <v>666</v>
      </c>
      <c r="C402" s="357"/>
      <c r="D402" s="357" t="s">
        <v>666</v>
      </c>
      <c r="E402" s="343"/>
      <c r="F402" s="401" t="str">
        <f t="shared" si="10"/>
        <v>0374</v>
      </c>
      <c r="R402" s="357" t="s">
        <v>666</v>
      </c>
      <c r="S402" s="357" t="s">
        <v>930</v>
      </c>
    </row>
    <row r="403" spans="1:19" ht="15" thickBot="1">
      <c r="A403" s="401">
        <v>135</v>
      </c>
      <c r="B403" s="357" t="s">
        <v>667</v>
      </c>
      <c r="C403" s="357"/>
      <c r="D403" s="357" t="s">
        <v>667</v>
      </c>
      <c r="E403" s="343"/>
      <c r="F403" s="401" t="str">
        <f t="shared" si="10"/>
        <v>0375</v>
      </c>
      <c r="R403" s="357" t="s">
        <v>667</v>
      </c>
      <c r="S403" s="357" t="s">
        <v>931</v>
      </c>
    </row>
    <row r="404" spans="1:19" ht="15" thickBot="1">
      <c r="A404" s="401">
        <v>135</v>
      </c>
      <c r="B404" s="357" t="s">
        <v>668</v>
      </c>
      <c r="C404" s="357"/>
      <c r="D404" s="357" t="s">
        <v>668</v>
      </c>
      <c r="E404" s="343"/>
      <c r="F404" s="401" t="str">
        <f t="shared" si="10"/>
        <v>0376</v>
      </c>
      <c r="R404" s="357" t="s">
        <v>668</v>
      </c>
      <c r="S404" s="357" t="s">
        <v>932</v>
      </c>
    </row>
    <row r="405" spans="1:19" ht="15" thickBot="1">
      <c r="A405" s="401">
        <v>136</v>
      </c>
      <c r="B405" s="357" t="s">
        <v>669</v>
      </c>
      <c r="C405" s="357"/>
      <c r="D405" s="357" t="s">
        <v>669</v>
      </c>
      <c r="E405" s="343"/>
      <c r="F405" s="401" t="str">
        <f t="shared" si="10"/>
        <v>0377</v>
      </c>
      <c r="R405" s="357" t="s">
        <v>669</v>
      </c>
      <c r="S405" s="357" t="s">
        <v>933</v>
      </c>
    </row>
    <row r="406" spans="1:19" ht="15" thickBot="1">
      <c r="A406" s="401">
        <v>136</v>
      </c>
      <c r="B406" s="357" t="s">
        <v>670</v>
      </c>
      <c r="C406" s="357"/>
      <c r="D406" s="357" t="s">
        <v>670</v>
      </c>
      <c r="E406" s="343"/>
      <c r="F406" s="401" t="str">
        <f t="shared" si="10"/>
        <v>0378</v>
      </c>
      <c r="R406" s="357" t="s">
        <v>670</v>
      </c>
      <c r="S406" s="357" t="s">
        <v>934</v>
      </c>
    </row>
    <row r="407" spans="1:19" ht="15" thickBot="1">
      <c r="A407" s="401">
        <v>136</v>
      </c>
      <c r="B407" s="357" t="s">
        <v>671</v>
      </c>
      <c r="C407" s="357"/>
      <c r="D407" s="357" t="s">
        <v>671</v>
      </c>
      <c r="E407" s="343"/>
      <c r="F407" s="401" t="str">
        <f t="shared" si="10"/>
        <v>0379</v>
      </c>
      <c r="R407" s="357" t="s">
        <v>671</v>
      </c>
      <c r="S407" s="357" t="s">
        <v>935</v>
      </c>
    </row>
    <row r="408" spans="1:19" ht="15" thickBot="1">
      <c r="A408" s="401">
        <v>136</v>
      </c>
      <c r="B408" s="357" t="s">
        <v>672</v>
      </c>
      <c r="C408" s="357"/>
      <c r="D408" s="357" t="s">
        <v>672</v>
      </c>
      <c r="E408" s="343"/>
      <c r="F408" s="401" t="str">
        <f t="shared" si="10"/>
        <v>0380</v>
      </c>
      <c r="R408" s="357" t="s">
        <v>672</v>
      </c>
      <c r="S408" s="357" t="s">
        <v>936</v>
      </c>
    </row>
    <row r="409" spans="1:19" ht="15" thickBot="1">
      <c r="A409" s="401">
        <v>136</v>
      </c>
      <c r="B409" s="357" t="s">
        <v>673</v>
      </c>
      <c r="C409" s="357"/>
      <c r="D409" s="357" t="s">
        <v>673</v>
      </c>
      <c r="E409" s="343"/>
      <c r="F409" s="401" t="str">
        <f t="shared" si="10"/>
        <v>0381</v>
      </c>
      <c r="R409" s="357" t="s">
        <v>673</v>
      </c>
      <c r="S409" s="357" t="s">
        <v>973</v>
      </c>
    </row>
    <row r="410" spans="1:19" ht="15" thickBot="1">
      <c r="A410" s="401">
        <v>136</v>
      </c>
      <c r="B410" s="357" t="s">
        <v>674</v>
      </c>
      <c r="C410" s="357"/>
      <c r="D410" s="357" t="s">
        <v>674</v>
      </c>
      <c r="E410" s="343"/>
      <c r="F410" s="401" t="str">
        <f t="shared" si="10"/>
        <v>0382</v>
      </c>
      <c r="R410" s="357" t="s">
        <v>674</v>
      </c>
      <c r="S410" s="357" t="s">
        <v>974</v>
      </c>
    </row>
    <row r="411" spans="1:19" ht="15" thickBot="1">
      <c r="A411" s="401">
        <v>136</v>
      </c>
      <c r="B411" s="357" t="s">
        <v>675</v>
      </c>
      <c r="C411" s="357"/>
      <c r="D411" s="357" t="s">
        <v>675</v>
      </c>
      <c r="E411" s="343"/>
      <c r="F411" s="401" t="str">
        <f t="shared" si="10"/>
        <v>0383</v>
      </c>
      <c r="R411" s="357" t="s">
        <v>675</v>
      </c>
      <c r="S411" s="357" t="s">
        <v>975</v>
      </c>
    </row>
    <row r="412" spans="1:19" ht="15" thickBot="1">
      <c r="A412" s="401">
        <v>136</v>
      </c>
      <c r="B412" s="357" t="s">
        <v>676</v>
      </c>
      <c r="C412" s="357"/>
      <c r="D412" s="357" t="s">
        <v>676</v>
      </c>
      <c r="E412" s="343"/>
      <c r="F412" s="401" t="str">
        <f t="shared" si="10"/>
        <v>0384</v>
      </c>
      <c r="R412" s="357" t="s">
        <v>676</v>
      </c>
      <c r="S412" s="357" t="s">
        <v>976</v>
      </c>
    </row>
    <row r="413" spans="1:19" ht="15" thickBot="1">
      <c r="A413" s="401">
        <v>136</v>
      </c>
      <c r="B413" s="357" t="s">
        <v>677</v>
      </c>
      <c r="C413" s="357"/>
      <c r="D413" s="357" t="s">
        <v>677</v>
      </c>
      <c r="E413" s="343"/>
      <c r="F413" s="401" t="str">
        <f t="shared" si="10"/>
        <v>0385</v>
      </c>
      <c r="R413" s="357" t="s">
        <v>677</v>
      </c>
      <c r="S413" s="357" t="s">
        <v>977</v>
      </c>
    </row>
    <row r="414" spans="1:19" ht="15" thickBot="1">
      <c r="A414" s="401">
        <v>136</v>
      </c>
      <c r="B414" s="357" t="s">
        <v>678</v>
      </c>
      <c r="C414" s="357"/>
      <c r="D414" s="357" t="s">
        <v>678</v>
      </c>
      <c r="E414" s="343"/>
      <c r="F414" s="401" t="str">
        <f t="shared" si="10"/>
        <v>0386</v>
      </c>
      <c r="R414" s="357" t="s">
        <v>678</v>
      </c>
      <c r="S414" s="357" t="s">
        <v>978</v>
      </c>
    </row>
    <row r="415" spans="1:19" ht="15" thickBot="1">
      <c r="A415" s="401">
        <v>136</v>
      </c>
      <c r="B415" s="357" t="s">
        <v>679</v>
      </c>
      <c r="C415" s="357"/>
      <c r="D415" s="357" t="s">
        <v>679</v>
      </c>
      <c r="E415" s="343"/>
      <c r="F415" s="401" t="str">
        <f t="shared" si="10"/>
        <v>0387</v>
      </c>
      <c r="R415" s="357" t="s">
        <v>679</v>
      </c>
      <c r="S415" s="357" t="s">
        <v>979</v>
      </c>
    </row>
    <row r="416" spans="1:19" ht="15" thickBot="1">
      <c r="A416" s="401">
        <v>136</v>
      </c>
      <c r="B416" s="357" t="s">
        <v>680</v>
      </c>
      <c r="C416" s="357"/>
      <c r="D416" s="357" t="s">
        <v>680</v>
      </c>
      <c r="E416" s="343"/>
      <c r="F416" s="401" t="str">
        <f t="shared" si="10"/>
        <v>0388</v>
      </c>
      <c r="R416" s="357" t="s">
        <v>680</v>
      </c>
      <c r="S416" s="357" t="s">
        <v>980</v>
      </c>
    </row>
    <row r="417" spans="1:19" ht="15" thickBot="1">
      <c r="A417" s="401">
        <v>136</v>
      </c>
      <c r="B417" s="357" t="s">
        <v>681</v>
      </c>
      <c r="C417" s="357"/>
      <c r="D417" s="357" t="s">
        <v>681</v>
      </c>
      <c r="E417" s="343"/>
      <c r="F417" s="401" t="str">
        <f t="shared" si="10"/>
        <v>0389</v>
      </c>
      <c r="R417" s="357" t="s">
        <v>681</v>
      </c>
      <c r="S417" s="357" t="s">
        <v>981</v>
      </c>
    </row>
    <row r="418" spans="1:19" ht="15" thickBot="1">
      <c r="A418" s="401">
        <v>136</v>
      </c>
      <c r="B418" s="357" t="s">
        <v>682</v>
      </c>
      <c r="C418" s="357"/>
      <c r="D418" s="357" t="s">
        <v>682</v>
      </c>
      <c r="E418" s="343"/>
      <c r="F418" s="401" t="str">
        <f t="shared" si="10"/>
        <v>0390</v>
      </c>
      <c r="R418" s="357" t="s">
        <v>682</v>
      </c>
      <c r="S418" s="357" t="s">
        <v>982</v>
      </c>
    </row>
    <row r="419" spans="1:19" ht="15" thickBot="1">
      <c r="A419" s="401">
        <v>136</v>
      </c>
      <c r="B419" s="357" t="s">
        <v>683</v>
      </c>
      <c r="C419" s="357"/>
      <c r="D419" s="357" t="s">
        <v>683</v>
      </c>
      <c r="E419" s="343"/>
      <c r="F419" s="401" t="str">
        <f t="shared" si="10"/>
        <v>0391</v>
      </c>
      <c r="R419" s="357" t="s">
        <v>683</v>
      </c>
      <c r="S419" s="357" t="s">
        <v>983</v>
      </c>
    </row>
    <row r="420" spans="1:19" ht="15" thickBot="1">
      <c r="A420" s="401">
        <v>136</v>
      </c>
      <c r="B420" s="357" t="s">
        <v>684</v>
      </c>
      <c r="C420" s="357"/>
      <c r="D420" s="357" t="s">
        <v>684</v>
      </c>
      <c r="E420" s="343"/>
      <c r="F420" s="401" t="str">
        <f t="shared" si="10"/>
        <v>0392</v>
      </c>
      <c r="R420" s="357" t="s">
        <v>684</v>
      </c>
      <c r="S420" s="357" t="s">
        <v>984</v>
      </c>
    </row>
    <row r="421" spans="1:19" ht="15" thickBot="1">
      <c r="A421" s="401">
        <v>136</v>
      </c>
      <c r="B421" s="357" t="s">
        <v>897</v>
      </c>
      <c r="C421" s="357"/>
      <c r="D421" s="357" t="s">
        <v>897</v>
      </c>
      <c r="E421" s="343"/>
      <c r="F421" s="401" t="str">
        <f t="shared" si="10"/>
        <v>0393</v>
      </c>
      <c r="R421" s="357" t="s">
        <v>897</v>
      </c>
      <c r="S421" s="357" t="s">
        <v>985</v>
      </c>
    </row>
    <row r="422" spans="1:19" ht="15" thickBot="1">
      <c r="A422" s="401">
        <v>136</v>
      </c>
      <c r="B422" s="357" t="s">
        <v>867</v>
      </c>
      <c r="C422" s="357"/>
      <c r="D422" s="357" t="s">
        <v>867</v>
      </c>
      <c r="E422" s="343"/>
      <c r="F422" s="401" t="str">
        <f t="shared" si="10"/>
        <v>0394</v>
      </c>
      <c r="R422" s="357" t="s">
        <v>867</v>
      </c>
      <c r="S422" s="357" t="s">
        <v>986</v>
      </c>
    </row>
    <row r="423" spans="1:19" ht="15" thickBot="1">
      <c r="A423" s="401">
        <v>136</v>
      </c>
      <c r="B423" s="357" t="s">
        <v>868</v>
      </c>
      <c r="C423" s="357"/>
      <c r="D423" s="357" t="s">
        <v>868</v>
      </c>
      <c r="E423" s="343"/>
      <c r="F423" s="401" t="str">
        <f t="shared" si="10"/>
        <v>0395</v>
      </c>
      <c r="R423" s="357" t="s">
        <v>868</v>
      </c>
      <c r="S423" s="357" t="s">
        <v>987</v>
      </c>
    </row>
    <row r="424" spans="1:19" ht="15" thickBot="1">
      <c r="A424" s="401">
        <v>136</v>
      </c>
      <c r="B424" s="357" t="s">
        <v>869</v>
      </c>
      <c r="C424" s="357"/>
      <c r="D424" s="357" t="s">
        <v>869</v>
      </c>
      <c r="E424" s="343"/>
      <c r="F424" s="401" t="str">
        <f t="shared" si="10"/>
        <v>0396</v>
      </c>
      <c r="R424" s="357" t="s">
        <v>869</v>
      </c>
      <c r="S424" s="357" t="s">
        <v>988</v>
      </c>
    </row>
    <row r="425" spans="1:19" ht="15" thickBot="1">
      <c r="A425" s="401">
        <v>136</v>
      </c>
      <c r="B425" s="357" t="s">
        <v>870</v>
      </c>
      <c r="C425" s="357"/>
      <c r="D425" s="357" t="s">
        <v>870</v>
      </c>
      <c r="E425" s="343"/>
      <c r="F425" s="401" t="str">
        <f t="shared" si="10"/>
        <v>0397</v>
      </c>
      <c r="R425" s="357" t="s">
        <v>870</v>
      </c>
      <c r="S425" s="357" t="s">
        <v>989</v>
      </c>
    </row>
    <row r="426" spans="1:19" ht="15" thickBot="1">
      <c r="A426" s="401">
        <v>136</v>
      </c>
      <c r="B426" s="357" t="s">
        <v>871</v>
      </c>
      <c r="C426" s="357"/>
      <c r="D426" s="357" t="s">
        <v>871</v>
      </c>
      <c r="E426" s="343"/>
      <c r="F426" s="401" t="str">
        <f t="shared" si="10"/>
        <v>0398</v>
      </c>
      <c r="R426" s="357" t="s">
        <v>871</v>
      </c>
      <c r="S426" s="357" t="s">
        <v>990</v>
      </c>
    </row>
    <row r="427" spans="1:19" ht="15" thickBot="1">
      <c r="A427" s="401">
        <v>136</v>
      </c>
      <c r="B427" s="357" t="s">
        <v>872</v>
      </c>
      <c r="C427" s="357"/>
      <c r="D427" s="357" t="s">
        <v>872</v>
      </c>
      <c r="E427" s="343"/>
      <c r="F427" s="401" t="str">
        <f t="shared" si="10"/>
        <v>0399</v>
      </c>
      <c r="R427" s="357" t="s">
        <v>872</v>
      </c>
      <c r="S427" s="357" t="s">
        <v>991</v>
      </c>
    </row>
    <row r="428" spans="1:19" ht="15" thickBot="1">
      <c r="A428" s="401">
        <v>136</v>
      </c>
      <c r="B428" s="357" t="s">
        <v>873</v>
      </c>
      <c r="C428" s="357"/>
      <c r="D428" s="357" t="s">
        <v>873</v>
      </c>
      <c r="E428" s="343"/>
      <c r="F428" s="401" t="str">
        <f t="shared" si="10"/>
        <v>0400</v>
      </c>
      <c r="R428" s="357" t="s">
        <v>873</v>
      </c>
      <c r="S428" s="357" t="s">
        <v>992</v>
      </c>
    </row>
    <row r="429" spans="1:19" ht="15" thickBot="1">
      <c r="A429" s="401">
        <v>136</v>
      </c>
      <c r="B429" s="357" t="s">
        <v>874</v>
      </c>
      <c r="C429" s="357"/>
      <c r="D429" s="357" t="s">
        <v>874</v>
      </c>
      <c r="E429" s="343"/>
      <c r="F429" s="401" t="str">
        <f t="shared" si="10"/>
        <v>0401</v>
      </c>
      <c r="R429" s="357" t="s">
        <v>874</v>
      </c>
      <c r="S429" s="357" t="s">
        <v>993</v>
      </c>
    </row>
    <row r="430" spans="1:19" ht="15" thickBot="1">
      <c r="A430" s="401">
        <v>136</v>
      </c>
      <c r="B430" s="357" t="s">
        <v>875</v>
      </c>
      <c r="C430" s="357"/>
      <c r="D430" s="357" t="s">
        <v>875</v>
      </c>
      <c r="E430" s="343"/>
      <c r="F430" s="401" t="str">
        <f t="shared" si="10"/>
        <v>0402</v>
      </c>
      <c r="R430" s="357" t="s">
        <v>875</v>
      </c>
      <c r="S430" s="357" t="s">
        <v>994</v>
      </c>
    </row>
    <row r="431" spans="1:19" ht="15" thickBot="1">
      <c r="A431" s="401">
        <v>136</v>
      </c>
      <c r="B431" s="357" t="s">
        <v>876</v>
      </c>
      <c r="C431" s="357"/>
      <c r="D431" s="357" t="s">
        <v>876</v>
      </c>
      <c r="E431" s="343"/>
      <c r="F431" s="401" t="str">
        <f t="shared" si="10"/>
        <v>0403</v>
      </c>
      <c r="R431" s="357" t="s">
        <v>876</v>
      </c>
      <c r="S431" s="357" t="s">
        <v>996</v>
      </c>
    </row>
    <row r="432" spans="1:19" ht="15" thickBot="1">
      <c r="A432" s="401">
        <v>136</v>
      </c>
      <c r="B432" s="357" t="s">
        <v>877</v>
      </c>
      <c r="C432" s="357"/>
      <c r="D432" s="357" t="s">
        <v>877</v>
      </c>
      <c r="E432" s="343"/>
      <c r="F432" s="401" t="str">
        <f t="shared" si="10"/>
        <v>0404</v>
      </c>
      <c r="R432" s="357" t="s">
        <v>877</v>
      </c>
      <c r="S432" s="357" t="s">
        <v>997</v>
      </c>
    </row>
    <row r="433" spans="1:19" ht="15" thickBot="1">
      <c r="A433" s="401">
        <v>136</v>
      </c>
      <c r="B433" s="357" t="s">
        <v>878</v>
      </c>
      <c r="C433" s="357"/>
      <c r="D433" s="357" t="s">
        <v>878</v>
      </c>
      <c r="E433" s="343"/>
      <c r="F433" s="401" t="str">
        <f t="shared" si="10"/>
        <v>0405</v>
      </c>
      <c r="R433" s="357" t="s">
        <v>878</v>
      </c>
      <c r="S433" s="357" t="s">
        <v>998</v>
      </c>
    </row>
    <row r="434" spans="1:19" ht="15" thickBot="1">
      <c r="A434" s="401">
        <v>136</v>
      </c>
      <c r="B434" s="357" t="s">
        <v>879</v>
      </c>
      <c r="C434" s="357"/>
      <c r="D434" s="357" t="s">
        <v>879</v>
      </c>
      <c r="E434" s="343"/>
      <c r="F434" s="401" t="str">
        <f t="shared" si="10"/>
        <v>0406</v>
      </c>
      <c r="R434" s="357" t="s">
        <v>879</v>
      </c>
      <c r="S434" s="357" t="s">
        <v>999</v>
      </c>
    </row>
    <row r="435" spans="1:19" ht="15" thickBot="1">
      <c r="A435" s="401">
        <v>136</v>
      </c>
      <c r="B435" s="357" t="s">
        <v>880</v>
      </c>
      <c r="C435" s="357"/>
      <c r="D435" s="357" t="s">
        <v>880</v>
      </c>
      <c r="E435" s="343"/>
      <c r="F435" s="401" t="str">
        <f t="shared" si="10"/>
        <v>0407</v>
      </c>
      <c r="R435" s="357" t="s">
        <v>880</v>
      </c>
      <c r="S435" s="357" t="s">
        <v>1000</v>
      </c>
    </row>
    <row r="436" spans="1:19" ht="15" thickBot="1">
      <c r="A436" s="401">
        <v>136</v>
      </c>
      <c r="B436" s="357" t="s">
        <v>881</v>
      </c>
      <c r="C436" s="357"/>
      <c r="D436" s="357" t="s">
        <v>881</v>
      </c>
      <c r="E436" s="343"/>
      <c r="F436" s="401" t="str">
        <f t="shared" si="10"/>
        <v>0408</v>
      </c>
      <c r="R436" s="357" t="s">
        <v>881</v>
      </c>
      <c r="S436" s="357" t="s">
        <v>1006</v>
      </c>
    </row>
    <row r="437" spans="1:19" ht="15" thickBot="1">
      <c r="A437" s="401">
        <v>136</v>
      </c>
      <c r="B437" s="357" t="s">
        <v>882</v>
      </c>
      <c r="C437" s="357"/>
      <c r="D437" s="357" t="s">
        <v>882</v>
      </c>
      <c r="E437" s="343"/>
      <c r="F437" s="401" t="str">
        <f t="shared" si="10"/>
        <v>0409</v>
      </c>
      <c r="R437" s="357" t="s">
        <v>882</v>
      </c>
      <c r="S437" s="357" t="s">
        <v>1007</v>
      </c>
    </row>
    <row r="438" spans="1:19" ht="15" thickBot="1">
      <c r="A438" s="401">
        <v>136</v>
      </c>
      <c r="B438" s="357" t="s">
        <v>883</v>
      </c>
      <c r="C438" s="357"/>
      <c r="D438" s="357" t="s">
        <v>883</v>
      </c>
      <c r="E438" s="343"/>
      <c r="F438" s="401" t="str">
        <f t="shared" si="10"/>
        <v>0410</v>
      </c>
      <c r="R438" s="357" t="s">
        <v>883</v>
      </c>
      <c r="S438" s="357" t="s">
        <v>1008</v>
      </c>
    </row>
    <row r="439" spans="1:19" ht="15" thickBot="1">
      <c r="A439" s="401">
        <v>136</v>
      </c>
      <c r="B439" s="357" t="s">
        <v>884</v>
      </c>
      <c r="C439" s="357"/>
      <c r="D439" s="357" t="s">
        <v>884</v>
      </c>
      <c r="E439" s="343"/>
      <c r="F439" s="401" t="str">
        <f t="shared" si="10"/>
        <v>0411</v>
      </c>
      <c r="R439" s="357" t="s">
        <v>884</v>
      </c>
      <c r="S439" s="357" t="s">
        <v>1009</v>
      </c>
    </row>
    <row r="440" spans="1:19">
      <c r="A440" s="401">
        <v>136</v>
      </c>
      <c r="B440" s="357" t="s">
        <v>885</v>
      </c>
      <c r="C440" s="357"/>
      <c r="D440" s="357" t="s">
        <v>885</v>
      </c>
      <c r="E440" s="343"/>
      <c r="F440" s="401" t="str">
        <f t="shared" si="10"/>
        <v>0412</v>
      </c>
      <c r="R440" s="357" t="s">
        <v>885</v>
      </c>
      <c r="S440" s="357" t="s">
        <v>1010</v>
      </c>
    </row>
    <row r="441" spans="1:19" ht="15" thickBot="1">
      <c r="A441" s="401">
        <v>136</v>
      </c>
      <c r="B441" s="343" t="s">
        <v>886</v>
      </c>
      <c r="C441" s="343"/>
      <c r="D441" s="343" t="s">
        <v>886</v>
      </c>
      <c r="E441" s="343"/>
      <c r="F441" s="401" t="str">
        <f t="shared" si="10"/>
        <v>0413</v>
      </c>
      <c r="R441" s="343" t="s">
        <v>886</v>
      </c>
      <c r="S441" s="343" t="s">
        <v>1011</v>
      </c>
    </row>
    <row r="442" spans="1:19" ht="15" thickBot="1">
      <c r="A442" s="401">
        <v>136</v>
      </c>
      <c r="B442" s="357" t="s">
        <v>887</v>
      </c>
      <c r="C442" s="357"/>
      <c r="D442" s="357" t="s">
        <v>887</v>
      </c>
      <c r="E442" s="343"/>
      <c r="F442" s="401" t="str">
        <f t="shared" si="10"/>
        <v>0414</v>
      </c>
      <c r="R442" s="357" t="s">
        <v>887</v>
      </c>
      <c r="S442" s="357" t="s">
        <v>1012</v>
      </c>
    </row>
    <row r="443" spans="1:19" ht="15" thickBot="1">
      <c r="A443" s="401">
        <v>136</v>
      </c>
      <c r="B443" s="357" t="s">
        <v>888</v>
      </c>
      <c r="C443" s="357"/>
      <c r="D443" s="357" t="s">
        <v>888</v>
      </c>
      <c r="E443" s="343"/>
      <c r="F443" s="401" t="str">
        <f t="shared" si="10"/>
        <v>0415</v>
      </c>
      <c r="R443" s="357" t="s">
        <v>888</v>
      </c>
      <c r="S443" s="357" t="s">
        <v>1013</v>
      </c>
    </row>
    <row r="444" spans="1:19" ht="15" thickBot="1">
      <c r="A444" s="401">
        <v>136</v>
      </c>
      <c r="B444" s="357" t="s">
        <v>889</v>
      </c>
      <c r="C444" s="357"/>
      <c r="D444" s="357" t="s">
        <v>889</v>
      </c>
      <c r="E444" s="343"/>
      <c r="F444" s="401" t="str">
        <f t="shared" si="10"/>
        <v>0416</v>
      </c>
      <c r="R444" s="357" t="s">
        <v>889</v>
      </c>
      <c r="S444" s="357" t="s">
        <v>1014</v>
      </c>
    </row>
    <row r="445" spans="1:19" ht="15" thickBot="1">
      <c r="A445" s="401">
        <v>136</v>
      </c>
      <c r="B445" s="357" t="s">
        <v>890</v>
      </c>
      <c r="C445" s="357"/>
      <c r="D445" s="357" t="s">
        <v>890</v>
      </c>
      <c r="E445" s="343"/>
      <c r="F445" s="401" t="str">
        <f t="shared" si="10"/>
        <v>0417</v>
      </c>
      <c r="R445" s="357" t="s">
        <v>890</v>
      </c>
      <c r="S445" s="357" t="s">
        <v>1015</v>
      </c>
    </row>
    <row r="446" spans="1:19" ht="15" thickBot="1">
      <c r="A446" s="401">
        <v>136</v>
      </c>
      <c r="B446" s="357" t="s">
        <v>891</v>
      </c>
      <c r="C446" s="357"/>
      <c r="D446" s="357" t="s">
        <v>891</v>
      </c>
      <c r="E446" s="343"/>
      <c r="F446" s="401" t="str">
        <f t="shared" si="10"/>
        <v>0418</v>
      </c>
      <c r="R446" s="357" t="s">
        <v>891</v>
      </c>
      <c r="S446" s="357" t="s">
        <v>1016</v>
      </c>
    </row>
    <row r="447" spans="1:19" ht="15" thickBot="1">
      <c r="A447" s="401">
        <v>136</v>
      </c>
      <c r="B447" s="357" t="s">
        <v>892</v>
      </c>
      <c r="C447" s="357"/>
      <c r="D447" s="357" t="s">
        <v>892</v>
      </c>
      <c r="E447" s="343"/>
      <c r="F447" s="401" t="str">
        <f t="shared" si="10"/>
        <v>0419</v>
      </c>
      <c r="R447" s="357" t="s">
        <v>892</v>
      </c>
      <c r="S447" s="357" t="s">
        <v>1017</v>
      </c>
    </row>
    <row r="448" spans="1:19" ht="15" thickBot="1">
      <c r="A448" s="401">
        <v>136</v>
      </c>
      <c r="B448" s="357" t="s">
        <v>893</v>
      </c>
      <c r="C448" s="357"/>
      <c r="D448" s="357" t="s">
        <v>893</v>
      </c>
      <c r="E448" s="343"/>
      <c r="F448" s="401" t="str">
        <f t="shared" si="10"/>
        <v>0420</v>
      </c>
      <c r="R448" s="357" t="s">
        <v>893</v>
      </c>
      <c r="S448" s="357" t="s">
        <v>1018</v>
      </c>
    </row>
    <row r="449" spans="1:19" ht="15" thickBot="1">
      <c r="A449" s="401">
        <v>136</v>
      </c>
      <c r="B449" s="357" t="s">
        <v>894</v>
      </c>
      <c r="C449" s="357"/>
      <c r="D449" s="357" t="s">
        <v>894</v>
      </c>
      <c r="E449" s="343"/>
      <c r="F449" s="401" t="str">
        <f t="shared" ref="F449:F512" si="11">RIGHT(D449, LEN(D449)-6)</f>
        <v>0421</v>
      </c>
      <c r="R449" s="357" t="s">
        <v>894</v>
      </c>
      <c r="S449" s="357" t="s">
        <v>1019</v>
      </c>
    </row>
    <row r="450" spans="1:19" ht="15" thickBot="1">
      <c r="A450" s="401">
        <v>136</v>
      </c>
      <c r="B450" s="357" t="s">
        <v>895</v>
      </c>
      <c r="C450" s="357"/>
      <c r="D450" s="357" t="s">
        <v>895</v>
      </c>
      <c r="E450" s="343"/>
      <c r="F450" s="401" t="str">
        <f t="shared" si="11"/>
        <v>0422</v>
      </c>
      <c r="R450" s="357" t="s">
        <v>895</v>
      </c>
      <c r="S450" s="357" t="s">
        <v>1020</v>
      </c>
    </row>
    <row r="451" spans="1:19" ht="15" thickBot="1">
      <c r="A451" s="401">
        <v>136</v>
      </c>
      <c r="B451" s="357" t="s">
        <v>896</v>
      </c>
      <c r="C451" s="357"/>
      <c r="D451" s="357" t="s">
        <v>896</v>
      </c>
      <c r="E451" s="343"/>
      <c r="F451" s="401" t="str">
        <f t="shared" si="11"/>
        <v>0423</v>
      </c>
      <c r="R451" s="357" t="s">
        <v>896</v>
      </c>
      <c r="S451" s="357" t="s">
        <v>1021</v>
      </c>
    </row>
    <row r="452" spans="1:19" ht="15" thickBot="1">
      <c r="A452" s="401">
        <v>137</v>
      </c>
      <c r="B452" s="357" t="s">
        <v>904</v>
      </c>
      <c r="C452" s="357"/>
      <c r="D452" s="357" t="s">
        <v>904</v>
      </c>
      <c r="E452" s="343"/>
      <c r="F452" s="401" t="str">
        <f t="shared" si="11"/>
        <v>0424</v>
      </c>
      <c r="R452" s="357" t="s">
        <v>904</v>
      </c>
      <c r="S452" s="361" t="s">
        <v>409</v>
      </c>
    </row>
    <row r="453" spans="1:19" ht="15" thickBot="1">
      <c r="A453" s="401">
        <v>137</v>
      </c>
      <c r="B453" s="357" t="s">
        <v>905</v>
      </c>
      <c r="C453" s="357"/>
      <c r="D453" s="357" t="s">
        <v>905</v>
      </c>
      <c r="E453" s="343"/>
      <c r="F453" s="401" t="str">
        <f t="shared" si="11"/>
        <v>0425</v>
      </c>
      <c r="R453" s="357" t="s">
        <v>905</v>
      </c>
      <c r="S453" s="361" t="s">
        <v>408</v>
      </c>
    </row>
    <row r="454" spans="1:19" ht="15" thickBot="1">
      <c r="A454" s="401">
        <v>137</v>
      </c>
      <c r="B454" s="357" t="s">
        <v>906</v>
      </c>
      <c r="C454" s="357"/>
      <c r="D454" s="357" t="s">
        <v>906</v>
      </c>
      <c r="E454" s="343"/>
      <c r="F454" s="401" t="str">
        <f t="shared" si="11"/>
        <v>0426</v>
      </c>
      <c r="R454" s="357" t="s">
        <v>906</v>
      </c>
      <c r="S454" s="361" t="s">
        <v>730</v>
      </c>
    </row>
    <row r="455" spans="1:19" ht="15" thickBot="1">
      <c r="A455" s="401">
        <v>137</v>
      </c>
      <c r="B455" s="357" t="s">
        <v>907</v>
      </c>
      <c r="C455" s="357"/>
      <c r="D455" s="357" t="s">
        <v>907</v>
      </c>
      <c r="E455" s="343"/>
      <c r="F455" s="401" t="str">
        <f t="shared" si="11"/>
        <v>0427</v>
      </c>
      <c r="R455" s="357" t="s">
        <v>907</v>
      </c>
      <c r="S455" s="361" t="s">
        <v>136</v>
      </c>
    </row>
    <row r="456" spans="1:19" ht="15" thickBot="1">
      <c r="A456" s="401">
        <v>137</v>
      </c>
      <c r="B456" s="356" t="s">
        <v>908</v>
      </c>
      <c r="C456" s="356"/>
      <c r="D456" s="356" t="s">
        <v>908</v>
      </c>
      <c r="E456" s="343"/>
      <c r="F456" s="401" t="str">
        <f t="shared" si="11"/>
        <v>0428</v>
      </c>
      <c r="R456" s="356" t="s">
        <v>908</v>
      </c>
      <c r="S456" s="355" t="s">
        <v>126</v>
      </c>
    </row>
    <row r="457" spans="1:19" ht="15" thickBot="1">
      <c r="A457" s="401">
        <v>137</v>
      </c>
      <c r="B457" s="358" t="s">
        <v>909</v>
      </c>
      <c r="C457" s="358"/>
      <c r="D457" s="358" t="s">
        <v>909</v>
      </c>
      <c r="E457" s="343"/>
      <c r="F457" s="401" t="str">
        <f t="shared" si="11"/>
        <v>0429</v>
      </c>
      <c r="R457" s="358" t="s">
        <v>909</v>
      </c>
      <c r="S457" s="358" t="s">
        <v>145</v>
      </c>
    </row>
    <row r="458" spans="1:19" ht="15" thickBot="1">
      <c r="A458" s="401">
        <v>137</v>
      </c>
      <c r="B458" s="357" t="s">
        <v>910</v>
      </c>
      <c r="C458" s="357"/>
      <c r="D458" s="357" t="s">
        <v>910</v>
      </c>
      <c r="E458" s="343"/>
      <c r="F458" s="401" t="str">
        <f t="shared" si="11"/>
        <v>0430</v>
      </c>
      <c r="R458" s="357" t="s">
        <v>910</v>
      </c>
      <c r="S458" s="361" t="s">
        <v>156</v>
      </c>
    </row>
    <row r="459" spans="1:19" ht="15" thickBot="1">
      <c r="A459" s="401">
        <v>137</v>
      </c>
      <c r="B459" s="357" t="s">
        <v>911</v>
      </c>
      <c r="C459" s="357"/>
      <c r="D459" s="357" t="s">
        <v>911</v>
      </c>
      <c r="E459" s="343"/>
      <c r="F459" s="401" t="str">
        <f t="shared" si="11"/>
        <v>0431</v>
      </c>
      <c r="R459" s="357" t="s">
        <v>911</v>
      </c>
      <c r="S459" s="361" t="s">
        <v>729</v>
      </c>
    </row>
    <row r="460" spans="1:19" ht="15" thickBot="1">
      <c r="A460" s="401">
        <v>137</v>
      </c>
      <c r="B460" s="357" t="s">
        <v>912</v>
      </c>
      <c r="C460" s="357"/>
      <c r="D460" s="357" t="s">
        <v>912</v>
      </c>
      <c r="E460" s="343"/>
      <c r="F460" s="401" t="str">
        <f t="shared" si="11"/>
        <v>0432</v>
      </c>
      <c r="R460" s="357" t="s">
        <v>912</v>
      </c>
      <c r="S460" s="357" t="s">
        <v>146</v>
      </c>
    </row>
    <row r="461" spans="1:19" ht="15" thickBot="1">
      <c r="A461" s="401">
        <v>137</v>
      </c>
      <c r="B461" s="357" t="s">
        <v>913</v>
      </c>
      <c r="C461" s="357"/>
      <c r="D461" s="357" t="s">
        <v>913</v>
      </c>
      <c r="E461" s="343"/>
      <c r="F461" s="401" t="str">
        <f t="shared" si="11"/>
        <v>0433</v>
      </c>
      <c r="R461" s="357" t="s">
        <v>913</v>
      </c>
      <c r="S461" s="361" t="s">
        <v>166</v>
      </c>
    </row>
    <row r="462" spans="1:19" ht="15" thickBot="1">
      <c r="A462" s="401">
        <v>137</v>
      </c>
      <c r="B462" s="357" t="s">
        <v>914</v>
      </c>
      <c r="C462" s="357"/>
      <c r="D462" s="357" t="s">
        <v>914</v>
      </c>
      <c r="E462" s="343"/>
      <c r="F462" s="401" t="str">
        <f t="shared" si="11"/>
        <v>0434</v>
      </c>
      <c r="R462" s="357" t="s">
        <v>914</v>
      </c>
      <c r="S462" s="361" t="s">
        <v>142</v>
      </c>
    </row>
    <row r="463" spans="1:19" ht="15" thickBot="1">
      <c r="A463" s="401">
        <v>137</v>
      </c>
      <c r="B463" s="357" t="s">
        <v>915</v>
      </c>
      <c r="C463" s="357"/>
      <c r="D463" s="357" t="s">
        <v>915</v>
      </c>
      <c r="E463" s="343"/>
      <c r="F463" s="401" t="str">
        <f t="shared" si="11"/>
        <v>0435</v>
      </c>
      <c r="R463" s="357" t="s">
        <v>915</v>
      </c>
      <c r="S463" s="361" t="s">
        <v>148</v>
      </c>
    </row>
    <row r="464" spans="1:19" ht="15" thickBot="1">
      <c r="A464" s="401">
        <v>137</v>
      </c>
      <c r="B464" s="357" t="s">
        <v>916</v>
      </c>
      <c r="C464" s="357"/>
      <c r="D464" s="357" t="s">
        <v>916</v>
      </c>
      <c r="E464" s="343"/>
      <c r="F464" s="401" t="str">
        <f t="shared" si="11"/>
        <v>0436</v>
      </c>
      <c r="R464" s="357" t="s">
        <v>916</v>
      </c>
      <c r="S464" s="361" t="s">
        <v>149</v>
      </c>
    </row>
    <row r="465" spans="1:19" ht="15" thickBot="1">
      <c r="A465" s="401">
        <v>137</v>
      </c>
      <c r="B465" s="357" t="s">
        <v>917</v>
      </c>
      <c r="C465" s="357"/>
      <c r="D465" s="357" t="s">
        <v>917</v>
      </c>
      <c r="E465" s="343"/>
      <c r="F465" s="401" t="str">
        <f t="shared" si="11"/>
        <v>0437</v>
      </c>
      <c r="R465" s="357" t="s">
        <v>917</v>
      </c>
      <c r="S465" s="361" t="s">
        <v>218</v>
      </c>
    </row>
    <row r="466" spans="1:19" ht="15" thickBot="1">
      <c r="A466" s="401">
        <v>137</v>
      </c>
      <c r="B466" s="357" t="s">
        <v>918</v>
      </c>
      <c r="C466" s="357"/>
      <c r="D466" s="357" t="s">
        <v>918</v>
      </c>
      <c r="E466" s="343"/>
      <c r="F466" s="401" t="str">
        <f t="shared" si="11"/>
        <v>0438</v>
      </c>
      <c r="R466" s="357" t="s">
        <v>918</v>
      </c>
      <c r="S466" s="361" t="s">
        <v>131</v>
      </c>
    </row>
    <row r="467" spans="1:19" ht="15" thickBot="1">
      <c r="A467" s="401">
        <v>137</v>
      </c>
      <c r="B467" s="357" t="s">
        <v>919</v>
      </c>
      <c r="C467" s="357"/>
      <c r="D467" s="357" t="s">
        <v>919</v>
      </c>
      <c r="E467" s="343"/>
      <c r="F467" s="401" t="str">
        <f t="shared" si="11"/>
        <v>0439</v>
      </c>
      <c r="R467" s="357" t="s">
        <v>919</v>
      </c>
      <c r="S467" s="361" t="s">
        <v>154</v>
      </c>
    </row>
    <row r="468" spans="1:19" ht="15" thickBot="1">
      <c r="A468" s="401">
        <v>137</v>
      </c>
      <c r="B468" s="357" t="s">
        <v>920</v>
      </c>
      <c r="C468" s="357"/>
      <c r="D468" s="357" t="s">
        <v>920</v>
      </c>
      <c r="E468" s="343"/>
      <c r="F468" s="401" t="str">
        <f t="shared" si="11"/>
        <v>0440</v>
      </c>
      <c r="R468" s="357" t="s">
        <v>920</v>
      </c>
      <c r="S468" s="361" t="s">
        <v>151</v>
      </c>
    </row>
    <row r="469" spans="1:19" ht="15" thickBot="1">
      <c r="A469" s="401">
        <v>137</v>
      </c>
      <c r="B469" s="357" t="s">
        <v>921</v>
      </c>
      <c r="C469" s="357"/>
      <c r="D469" s="357" t="s">
        <v>921</v>
      </c>
      <c r="E469" s="343"/>
      <c r="F469" s="401" t="str">
        <f t="shared" si="11"/>
        <v>0441</v>
      </c>
      <c r="R469" s="357" t="s">
        <v>921</v>
      </c>
      <c r="S469" s="361" t="s">
        <v>736</v>
      </c>
    </row>
    <row r="470" spans="1:19" ht="15" thickBot="1">
      <c r="A470" s="401">
        <v>137</v>
      </c>
      <c r="B470" s="357" t="s">
        <v>922</v>
      </c>
      <c r="C470" s="357"/>
      <c r="D470" s="357" t="s">
        <v>922</v>
      </c>
      <c r="E470" s="343"/>
      <c r="F470" s="401" t="str">
        <f t="shared" si="11"/>
        <v>0442</v>
      </c>
      <c r="R470" s="357" t="s">
        <v>922</v>
      </c>
      <c r="S470" s="361" t="s">
        <v>201</v>
      </c>
    </row>
    <row r="471" spans="1:19" ht="15" thickBot="1">
      <c r="A471" s="401">
        <v>137</v>
      </c>
      <c r="B471" s="357" t="s">
        <v>923</v>
      </c>
      <c r="C471" s="357"/>
      <c r="D471" s="357" t="s">
        <v>923</v>
      </c>
      <c r="E471" s="343"/>
      <c r="F471" s="401" t="str">
        <f t="shared" si="11"/>
        <v>0443</v>
      </c>
      <c r="R471" s="357" t="s">
        <v>923</v>
      </c>
      <c r="S471" s="361" t="s">
        <v>182</v>
      </c>
    </row>
    <row r="472" spans="1:19" ht="15" thickBot="1">
      <c r="A472" s="401">
        <v>137</v>
      </c>
      <c r="B472" s="357" t="s">
        <v>924</v>
      </c>
      <c r="C472" s="357"/>
      <c r="D472" s="357" t="s">
        <v>924</v>
      </c>
      <c r="E472" s="343"/>
      <c r="F472" s="401" t="str">
        <f t="shared" si="11"/>
        <v>0444</v>
      </c>
      <c r="R472" s="357" t="s">
        <v>924</v>
      </c>
      <c r="S472" s="361" t="s">
        <v>183</v>
      </c>
    </row>
    <row r="473" spans="1:19" ht="15" thickBot="1">
      <c r="A473" s="401">
        <v>137</v>
      </c>
      <c r="B473" s="357" t="s">
        <v>925</v>
      </c>
      <c r="C473" s="357"/>
      <c r="D473" s="357" t="s">
        <v>925</v>
      </c>
      <c r="E473" s="343"/>
      <c r="F473" s="401" t="str">
        <f t="shared" si="11"/>
        <v>0445</v>
      </c>
      <c r="R473" s="357" t="s">
        <v>925</v>
      </c>
      <c r="S473" s="361" t="s">
        <v>227</v>
      </c>
    </row>
    <row r="474" spans="1:19" ht="15" thickBot="1">
      <c r="A474" s="401">
        <v>137</v>
      </c>
      <c r="B474" s="357" t="s">
        <v>926</v>
      </c>
      <c r="C474" s="357"/>
      <c r="D474" s="357" t="s">
        <v>926</v>
      </c>
      <c r="E474" s="343"/>
      <c r="F474" s="401" t="str">
        <f t="shared" si="11"/>
        <v>0446</v>
      </c>
      <c r="R474" s="357" t="s">
        <v>926</v>
      </c>
      <c r="S474" s="361" t="s">
        <v>265</v>
      </c>
    </row>
    <row r="475" spans="1:19" ht="15" thickBot="1">
      <c r="A475" s="401">
        <v>137</v>
      </c>
      <c r="B475" s="357" t="s">
        <v>927</v>
      </c>
      <c r="C475" s="357"/>
      <c r="D475" s="357" t="s">
        <v>927</v>
      </c>
      <c r="E475" s="343"/>
      <c r="F475" s="401" t="str">
        <f t="shared" si="11"/>
        <v>0447</v>
      </c>
      <c r="R475" s="357" t="s">
        <v>927</v>
      </c>
      <c r="S475" s="361" t="s">
        <v>180</v>
      </c>
    </row>
    <row r="476" spans="1:19" ht="15" thickBot="1">
      <c r="A476" s="401">
        <v>137</v>
      </c>
      <c r="B476" s="357" t="s">
        <v>928</v>
      </c>
      <c r="C476" s="357"/>
      <c r="D476" s="357" t="s">
        <v>928</v>
      </c>
      <c r="E476" s="343"/>
      <c r="F476" s="401" t="str">
        <f t="shared" si="11"/>
        <v>0448</v>
      </c>
      <c r="R476" s="357" t="s">
        <v>928</v>
      </c>
      <c r="S476" s="361" t="s">
        <v>212</v>
      </c>
    </row>
    <row r="477" spans="1:19" ht="15" thickBot="1">
      <c r="A477" s="401">
        <v>137</v>
      </c>
      <c r="B477" s="357" t="s">
        <v>929</v>
      </c>
      <c r="C477" s="357"/>
      <c r="D477" s="357" t="s">
        <v>929</v>
      </c>
      <c r="E477" s="343"/>
      <c r="F477" s="401" t="str">
        <f t="shared" si="11"/>
        <v>0449</v>
      </c>
      <c r="R477" s="357" t="s">
        <v>929</v>
      </c>
      <c r="S477" s="361" t="s">
        <v>410</v>
      </c>
    </row>
    <row r="478" spans="1:19" ht="15" thickBot="1">
      <c r="A478" s="401">
        <v>137</v>
      </c>
      <c r="B478" s="357" t="s">
        <v>930</v>
      </c>
      <c r="C478" s="357"/>
      <c r="D478" s="357" t="s">
        <v>930</v>
      </c>
      <c r="E478" s="343"/>
      <c r="F478" s="401" t="str">
        <f t="shared" si="11"/>
        <v>0450</v>
      </c>
      <c r="R478" s="357" t="s">
        <v>930</v>
      </c>
      <c r="S478" s="361" t="s">
        <v>208</v>
      </c>
    </row>
    <row r="479" spans="1:19" ht="15" thickBot="1">
      <c r="A479" s="401">
        <v>137</v>
      </c>
      <c r="B479" s="357" t="s">
        <v>931</v>
      </c>
      <c r="C479" s="357"/>
      <c r="D479" s="357" t="s">
        <v>931</v>
      </c>
      <c r="E479" s="343"/>
      <c r="F479" s="401" t="str">
        <f t="shared" si="11"/>
        <v>0451</v>
      </c>
      <c r="R479" s="357" t="s">
        <v>931</v>
      </c>
      <c r="S479" s="361" t="s">
        <v>210</v>
      </c>
    </row>
    <row r="480" spans="1:19" ht="15" thickBot="1">
      <c r="A480" s="401">
        <v>137</v>
      </c>
      <c r="B480" s="357" t="s">
        <v>932</v>
      </c>
      <c r="C480" s="357"/>
      <c r="D480" s="357" t="s">
        <v>932</v>
      </c>
      <c r="E480" s="343"/>
      <c r="F480" s="401" t="str">
        <f t="shared" si="11"/>
        <v>0452</v>
      </c>
      <c r="R480" s="357" t="s">
        <v>932</v>
      </c>
      <c r="S480" s="361" t="s">
        <v>186</v>
      </c>
    </row>
    <row r="481" spans="1:19" ht="15" thickBot="1">
      <c r="A481" s="401">
        <v>137</v>
      </c>
      <c r="B481" s="357" t="s">
        <v>933</v>
      </c>
      <c r="C481" s="357"/>
      <c r="D481" s="357" t="s">
        <v>933</v>
      </c>
      <c r="E481" s="343"/>
      <c r="F481" s="401" t="str">
        <f t="shared" si="11"/>
        <v>0453</v>
      </c>
      <c r="R481" s="357" t="s">
        <v>933</v>
      </c>
      <c r="S481" s="361" t="s">
        <v>213</v>
      </c>
    </row>
    <row r="482" spans="1:19" ht="15" thickBot="1">
      <c r="A482" s="401">
        <v>137</v>
      </c>
      <c r="B482" s="357" t="s">
        <v>934</v>
      </c>
      <c r="C482" s="357"/>
      <c r="D482" s="357" t="s">
        <v>934</v>
      </c>
      <c r="E482" s="343"/>
      <c r="F482" s="401" t="str">
        <f t="shared" si="11"/>
        <v>0454</v>
      </c>
      <c r="R482" s="357" t="s">
        <v>934</v>
      </c>
      <c r="S482" s="361" t="s">
        <v>228</v>
      </c>
    </row>
    <row r="483" spans="1:19" ht="15" thickBot="1">
      <c r="A483" s="401">
        <v>137</v>
      </c>
      <c r="B483" s="357" t="s">
        <v>935</v>
      </c>
      <c r="C483" s="357"/>
      <c r="D483" s="357" t="s">
        <v>935</v>
      </c>
      <c r="E483" s="343"/>
      <c r="F483" s="401" t="str">
        <f t="shared" si="11"/>
        <v>0455</v>
      </c>
      <c r="R483" s="357" t="s">
        <v>935</v>
      </c>
      <c r="S483" s="361" t="s">
        <v>217</v>
      </c>
    </row>
    <row r="484" spans="1:19" ht="15" thickBot="1">
      <c r="A484" s="401">
        <v>137</v>
      </c>
      <c r="B484" s="357" t="s">
        <v>936</v>
      </c>
      <c r="C484" s="357"/>
      <c r="D484" s="357" t="s">
        <v>936</v>
      </c>
      <c r="E484" s="343"/>
      <c r="F484" s="401" t="str">
        <f t="shared" si="11"/>
        <v>0456</v>
      </c>
      <c r="R484" s="357" t="s">
        <v>936</v>
      </c>
      <c r="S484" s="361" t="s">
        <v>229</v>
      </c>
    </row>
    <row r="485" spans="1:19" ht="15" thickBot="1">
      <c r="A485" s="401">
        <v>137</v>
      </c>
      <c r="B485" s="357" t="s">
        <v>973</v>
      </c>
      <c r="C485" s="357"/>
      <c r="D485" s="357" t="s">
        <v>973</v>
      </c>
      <c r="E485" s="343"/>
      <c r="F485" s="401" t="str">
        <f t="shared" si="11"/>
        <v>0457</v>
      </c>
      <c r="R485" s="357" t="s">
        <v>973</v>
      </c>
      <c r="S485" s="361" t="s">
        <v>245</v>
      </c>
    </row>
    <row r="486" spans="1:19" ht="15" thickBot="1">
      <c r="A486" s="401">
        <v>137</v>
      </c>
      <c r="B486" s="357" t="s">
        <v>974</v>
      </c>
      <c r="C486" s="357"/>
      <c r="D486" s="357" t="s">
        <v>974</v>
      </c>
      <c r="E486" s="343"/>
      <c r="F486" s="401" t="str">
        <f t="shared" si="11"/>
        <v>0458</v>
      </c>
      <c r="R486" s="357" t="s">
        <v>974</v>
      </c>
      <c r="S486" s="361" t="s">
        <v>219</v>
      </c>
    </row>
    <row r="487" spans="1:19" ht="15" thickBot="1">
      <c r="A487" s="401">
        <v>137</v>
      </c>
      <c r="B487" s="357" t="s">
        <v>975</v>
      </c>
      <c r="C487" s="357"/>
      <c r="D487" s="357" t="s">
        <v>975</v>
      </c>
      <c r="E487" s="343"/>
      <c r="F487" s="401" t="str">
        <f t="shared" si="11"/>
        <v>0459</v>
      </c>
      <c r="R487" s="357" t="s">
        <v>975</v>
      </c>
      <c r="S487" s="361" t="s">
        <v>162</v>
      </c>
    </row>
    <row r="488" spans="1:19" ht="15" thickBot="1">
      <c r="A488" s="401">
        <v>137</v>
      </c>
      <c r="B488" s="357" t="s">
        <v>976</v>
      </c>
      <c r="C488" s="357"/>
      <c r="D488" s="357" t="s">
        <v>976</v>
      </c>
      <c r="E488" s="343"/>
      <c r="F488" s="401" t="str">
        <f t="shared" si="11"/>
        <v>0460</v>
      </c>
      <c r="R488" s="357" t="s">
        <v>976</v>
      </c>
      <c r="S488" s="361" t="s">
        <v>221</v>
      </c>
    </row>
    <row r="489" spans="1:19" ht="15" thickBot="1">
      <c r="A489" s="401">
        <v>137</v>
      </c>
      <c r="B489" s="357" t="s">
        <v>977</v>
      </c>
      <c r="C489" s="357"/>
      <c r="D489" s="357" t="s">
        <v>977</v>
      </c>
      <c r="E489" s="343"/>
      <c r="F489" s="401" t="str">
        <f t="shared" si="11"/>
        <v>0461</v>
      </c>
      <c r="R489" s="357" t="s">
        <v>977</v>
      </c>
      <c r="S489" s="361" t="s">
        <v>215</v>
      </c>
    </row>
    <row r="490" spans="1:19" ht="15" thickBot="1">
      <c r="A490" s="401">
        <v>137</v>
      </c>
      <c r="B490" s="357" t="s">
        <v>978</v>
      </c>
      <c r="C490" s="357"/>
      <c r="D490" s="357" t="s">
        <v>978</v>
      </c>
      <c r="E490" s="343"/>
      <c r="F490" s="401" t="str">
        <f t="shared" si="11"/>
        <v>0462</v>
      </c>
      <c r="R490" s="357" t="s">
        <v>978</v>
      </c>
      <c r="S490" s="361" t="s">
        <v>207</v>
      </c>
    </row>
    <row r="491" spans="1:19" ht="15" thickBot="1">
      <c r="A491" s="401">
        <v>137</v>
      </c>
      <c r="B491" s="357" t="s">
        <v>979</v>
      </c>
      <c r="C491" s="357"/>
      <c r="D491" s="357" t="s">
        <v>979</v>
      </c>
      <c r="E491" s="343"/>
      <c r="F491" s="401" t="str">
        <f t="shared" si="11"/>
        <v>0463</v>
      </c>
      <c r="R491" s="357" t="s">
        <v>979</v>
      </c>
      <c r="S491" s="361" t="s">
        <v>216</v>
      </c>
    </row>
    <row r="492" spans="1:19" ht="15" thickBot="1">
      <c r="A492" s="401">
        <v>137</v>
      </c>
      <c r="B492" s="357" t="s">
        <v>980</v>
      </c>
      <c r="C492" s="357"/>
      <c r="D492" s="357" t="s">
        <v>980</v>
      </c>
      <c r="E492" s="343"/>
      <c r="F492" s="401" t="str">
        <f t="shared" si="11"/>
        <v>0464</v>
      </c>
      <c r="R492" s="357" t="s">
        <v>980</v>
      </c>
      <c r="S492" s="361" t="s">
        <v>230</v>
      </c>
    </row>
    <row r="493" spans="1:19" ht="15" thickBot="1">
      <c r="A493" s="401">
        <v>137</v>
      </c>
      <c r="B493" s="357" t="s">
        <v>981</v>
      </c>
      <c r="C493" s="357"/>
      <c r="D493" s="357" t="s">
        <v>981</v>
      </c>
      <c r="E493" s="343"/>
      <c r="F493" s="401" t="str">
        <f t="shared" si="11"/>
        <v>0465</v>
      </c>
      <c r="R493" s="357" t="s">
        <v>981</v>
      </c>
      <c r="S493" s="361" t="s">
        <v>214</v>
      </c>
    </row>
    <row r="494" spans="1:19" ht="15" thickBot="1">
      <c r="A494" s="401">
        <v>137</v>
      </c>
      <c r="B494" s="357" t="s">
        <v>982</v>
      </c>
      <c r="C494" s="357"/>
      <c r="D494" s="357" t="s">
        <v>982</v>
      </c>
      <c r="E494" s="343"/>
      <c r="F494" s="401" t="str">
        <f t="shared" si="11"/>
        <v>0466</v>
      </c>
      <c r="R494" s="357" t="s">
        <v>982</v>
      </c>
      <c r="S494" s="361" t="s">
        <v>204</v>
      </c>
    </row>
    <row r="495" spans="1:19" ht="15" thickBot="1">
      <c r="A495" s="401">
        <v>137</v>
      </c>
      <c r="B495" s="357" t="s">
        <v>983</v>
      </c>
      <c r="C495" s="357"/>
      <c r="D495" s="357" t="s">
        <v>983</v>
      </c>
      <c r="E495" s="343"/>
      <c r="F495" s="401" t="str">
        <f t="shared" si="11"/>
        <v>0467</v>
      </c>
      <c r="R495" s="357" t="s">
        <v>983</v>
      </c>
      <c r="S495" s="361" t="s">
        <v>231</v>
      </c>
    </row>
    <row r="496" spans="1:19" ht="15" thickBot="1">
      <c r="A496" s="401">
        <v>137</v>
      </c>
      <c r="B496" s="357" t="s">
        <v>984</v>
      </c>
      <c r="C496" s="357"/>
      <c r="D496" s="357" t="s">
        <v>984</v>
      </c>
      <c r="E496" s="343"/>
      <c r="F496" s="401" t="str">
        <f t="shared" si="11"/>
        <v>0468</v>
      </c>
      <c r="R496" s="357" t="s">
        <v>984</v>
      </c>
      <c r="S496" s="361" t="s">
        <v>232</v>
      </c>
    </row>
    <row r="497" spans="1:19" ht="15" thickBot="1">
      <c r="A497" s="401">
        <v>137</v>
      </c>
      <c r="B497" s="357" t="s">
        <v>985</v>
      </c>
      <c r="C497" s="357"/>
      <c r="D497" s="357" t="s">
        <v>985</v>
      </c>
      <c r="E497" s="343"/>
      <c r="F497" s="401" t="str">
        <f t="shared" si="11"/>
        <v>0469</v>
      </c>
      <c r="R497" s="357" t="s">
        <v>985</v>
      </c>
      <c r="S497" s="361" t="s">
        <v>246</v>
      </c>
    </row>
    <row r="498" spans="1:19" ht="15" thickBot="1">
      <c r="A498" s="401">
        <v>137</v>
      </c>
      <c r="B498" s="357" t="s">
        <v>986</v>
      </c>
      <c r="C498" s="357"/>
      <c r="D498" s="357" t="s">
        <v>986</v>
      </c>
      <c r="E498" s="343"/>
      <c r="F498" s="401" t="str">
        <f t="shared" si="11"/>
        <v>0470</v>
      </c>
      <c r="R498" s="357" t="s">
        <v>986</v>
      </c>
      <c r="S498" s="361" t="s">
        <v>269</v>
      </c>
    </row>
    <row r="499" spans="1:19" ht="15" thickBot="1">
      <c r="A499" s="401">
        <v>138</v>
      </c>
      <c r="B499" s="357" t="s">
        <v>987</v>
      </c>
      <c r="C499" s="357"/>
      <c r="D499" s="357" t="s">
        <v>987</v>
      </c>
      <c r="E499" s="343"/>
      <c r="F499" s="401" t="str">
        <f t="shared" si="11"/>
        <v>0471</v>
      </c>
      <c r="R499" s="357" t="s">
        <v>987</v>
      </c>
      <c r="S499" s="361" t="s">
        <v>233</v>
      </c>
    </row>
    <row r="500" spans="1:19" ht="15" thickBot="1">
      <c r="A500" s="401">
        <v>138</v>
      </c>
      <c r="B500" s="357" t="s">
        <v>988</v>
      </c>
      <c r="C500" s="357"/>
      <c r="D500" s="357" t="s">
        <v>988</v>
      </c>
      <c r="E500" s="343"/>
      <c r="F500" s="401" t="str">
        <f t="shared" si="11"/>
        <v>0472</v>
      </c>
      <c r="R500" s="357" t="s">
        <v>988</v>
      </c>
      <c r="S500" s="361" t="s">
        <v>220</v>
      </c>
    </row>
    <row r="501" spans="1:19" ht="15" thickBot="1">
      <c r="A501" s="401">
        <v>138</v>
      </c>
      <c r="B501" s="357" t="s">
        <v>989</v>
      </c>
      <c r="C501" s="357"/>
      <c r="D501" s="357" t="s">
        <v>989</v>
      </c>
      <c r="E501" s="343"/>
      <c r="F501" s="401" t="str">
        <f t="shared" si="11"/>
        <v>0473</v>
      </c>
      <c r="R501" s="357" t="s">
        <v>989</v>
      </c>
      <c r="S501" s="361" t="s">
        <v>211</v>
      </c>
    </row>
    <row r="502" spans="1:19" ht="15" thickBot="1">
      <c r="A502" s="401">
        <v>138</v>
      </c>
      <c r="B502" s="357" t="s">
        <v>990</v>
      </c>
      <c r="C502" s="357"/>
      <c r="D502" s="357" t="s">
        <v>990</v>
      </c>
      <c r="E502" s="343"/>
      <c r="F502" s="401" t="str">
        <f t="shared" si="11"/>
        <v>0474</v>
      </c>
      <c r="R502" s="357" t="s">
        <v>990</v>
      </c>
      <c r="S502" s="361" t="s">
        <v>234</v>
      </c>
    </row>
    <row r="503" spans="1:19" ht="15" thickBot="1">
      <c r="A503" s="401">
        <v>138</v>
      </c>
      <c r="B503" s="357" t="s">
        <v>991</v>
      </c>
      <c r="C503" s="357"/>
      <c r="D503" s="357" t="s">
        <v>991</v>
      </c>
      <c r="E503" s="343"/>
      <c r="F503" s="401" t="str">
        <f t="shared" si="11"/>
        <v>0475</v>
      </c>
      <c r="R503" s="357" t="s">
        <v>991</v>
      </c>
      <c r="S503" s="357" t="s">
        <v>223</v>
      </c>
    </row>
    <row r="504" spans="1:19" ht="15" thickBot="1">
      <c r="A504" s="401">
        <v>138</v>
      </c>
      <c r="B504" s="357" t="s">
        <v>992</v>
      </c>
      <c r="C504" s="357"/>
      <c r="D504" s="357" t="s">
        <v>992</v>
      </c>
      <c r="E504" s="343"/>
      <c r="F504" s="401" t="str">
        <f t="shared" si="11"/>
        <v>0476</v>
      </c>
      <c r="R504" s="357" t="s">
        <v>992</v>
      </c>
      <c r="S504" s="357" t="s">
        <v>224</v>
      </c>
    </row>
    <row r="505" spans="1:19" ht="15" thickBot="1">
      <c r="A505" s="401">
        <v>138</v>
      </c>
      <c r="B505" s="357" t="s">
        <v>993</v>
      </c>
      <c r="C505" s="357"/>
      <c r="D505" s="357" t="s">
        <v>993</v>
      </c>
      <c r="E505" s="343"/>
      <c r="F505" s="401" t="str">
        <f t="shared" si="11"/>
        <v>0477</v>
      </c>
      <c r="R505" s="357" t="s">
        <v>993</v>
      </c>
      <c r="S505" s="361" t="s">
        <v>235</v>
      </c>
    </row>
    <row r="506" spans="1:19" ht="15" thickBot="1">
      <c r="A506" s="401">
        <v>138</v>
      </c>
      <c r="B506" s="357" t="s">
        <v>994</v>
      </c>
      <c r="C506" s="357"/>
      <c r="D506" s="357" t="s">
        <v>994</v>
      </c>
      <c r="E506" s="343"/>
      <c r="F506" s="401" t="str">
        <f t="shared" si="11"/>
        <v>0478</v>
      </c>
      <c r="R506" s="357" t="s">
        <v>994</v>
      </c>
      <c r="S506" s="361" t="s">
        <v>239</v>
      </c>
    </row>
    <row r="507" spans="1:19" ht="15" thickBot="1">
      <c r="A507" s="401">
        <v>138</v>
      </c>
      <c r="B507" s="358" t="s">
        <v>996</v>
      </c>
      <c r="C507" s="358"/>
      <c r="D507" s="358" t="s">
        <v>996</v>
      </c>
      <c r="E507" s="343"/>
      <c r="F507" s="401" t="str">
        <f t="shared" si="11"/>
        <v>0480</v>
      </c>
      <c r="R507" s="358" t="s">
        <v>996</v>
      </c>
      <c r="S507" s="359" t="s">
        <v>247</v>
      </c>
    </row>
    <row r="508" spans="1:19" ht="15" thickBot="1">
      <c r="A508" s="401">
        <v>138</v>
      </c>
      <c r="B508" s="358" t="s">
        <v>997</v>
      </c>
      <c r="C508" s="358"/>
      <c r="D508" s="358" t="s">
        <v>997</v>
      </c>
      <c r="E508" s="343"/>
      <c r="F508" s="401" t="str">
        <f t="shared" si="11"/>
        <v>0481</v>
      </c>
      <c r="R508" s="358" t="s">
        <v>997</v>
      </c>
      <c r="S508" s="359" t="s">
        <v>222</v>
      </c>
    </row>
    <row r="509" spans="1:19" ht="15" thickBot="1">
      <c r="A509" s="401">
        <v>138</v>
      </c>
      <c r="B509" s="358" t="s">
        <v>998</v>
      </c>
      <c r="C509" s="358"/>
      <c r="D509" s="358" t="s">
        <v>998</v>
      </c>
      <c r="E509" s="343"/>
      <c r="F509" s="401" t="str">
        <f t="shared" si="11"/>
        <v>0482</v>
      </c>
      <c r="R509" s="358" t="s">
        <v>998</v>
      </c>
      <c r="S509" s="359" t="s">
        <v>236</v>
      </c>
    </row>
    <row r="510" spans="1:19" ht="15" thickBot="1">
      <c r="A510" s="401">
        <v>138</v>
      </c>
      <c r="B510" s="358" t="s">
        <v>999</v>
      </c>
      <c r="C510" s="358"/>
      <c r="D510" s="358" t="s">
        <v>999</v>
      </c>
      <c r="E510" s="343"/>
      <c r="F510" s="401" t="str">
        <f t="shared" si="11"/>
        <v>0483</v>
      </c>
      <c r="R510" s="358" t="s">
        <v>999</v>
      </c>
      <c r="S510" s="359" t="s">
        <v>266</v>
      </c>
    </row>
    <row r="511" spans="1:19" ht="15" thickBot="1">
      <c r="A511" s="401">
        <v>138</v>
      </c>
      <c r="B511" s="358" t="s">
        <v>1000</v>
      </c>
      <c r="C511" s="358"/>
      <c r="D511" s="358" t="s">
        <v>1000</v>
      </c>
      <c r="E511" s="343"/>
      <c r="F511" s="401" t="str">
        <f t="shared" si="11"/>
        <v>0484</v>
      </c>
      <c r="R511" s="358" t="s">
        <v>1000</v>
      </c>
      <c r="S511" s="359" t="s">
        <v>237</v>
      </c>
    </row>
    <row r="512" spans="1:19" ht="15" thickBot="1">
      <c r="A512" s="401">
        <v>138</v>
      </c>
      <c r="B512" s="358" t="s">
        <v>1006</v>
      </c>
      <c r="C512" s="358"/>
      <c r="D512" s="358" t="s">
        <v>1006</v>
      </c>
      <c r="E512" s="343"/>
      <c r="F512" s="401" t="str">
        <f t="shared" si="11"/>
        <v>0485</v>
      </c>
      <c r="R512" s="358" t="s">
        <v>1006</v>
      </c>
      <c r="S512" s="358" t="s">
        <v>259</v>
      </c>
    </row>
    <row r="513" spans="1:19" ht="15" thickBot="1">
      <c r="A513" s="401">
        <v>138</v>
      </c>
      <c r="B513" s="358" t="s">
        <v>1007</v>
      </c>
      <c r="C513" s="358"/>
      <c r="D513" s="358" t="s">
        <v>1007</v>
      </c>
      <c r="E513" s="343"/>
      <c r="F513" s="401" t="str">
        <f t="shared" ref="F513:F576" si="12">RIGHT(D513, LEN(D513)-6)</f>
        <v>0486</v>
      </c>
      <c r="R513" s="358" t="s">
        <v>1007</v>
      </c>
      <c r="S513" s="359" t="s">
        <v>238</v>
      </c>
    </row>
    <row r="514" spans="1:19" ht="15" thickBot="1">
      <c r="A514" s="401">
        <v>138</v>
      </c>
      <c r="B514" s="358" t="s">
        <v>1008</v>
      </c>
      <c r="C514" s="358"/>
      <c r="D514" s="358" t="s">
        <v>1008</v>
      </c>
      <c r="E514" s="343"/>
      <c r="F514" s="401" t="str">
        <f t="shared" si="12"/>
        <v>0487</v>
      </c>
      <c r="R514" s="358" t="s">
        <v>1008</v>
      </c>
      <c r="S514" s="358" t="s">
        <v>256</v>
      </c>
    </row>
    <row r="515" spans="1:19" ht="15" thickBot="1">
      <c r="A515" s="401">
        <v>138</v>
      </c>
      <c r="B515" s="358" t="s">
        <v>1009</v>
      </c>
      <c r="C515" s="358"/>
      <c r="D515" s="358" t="s">
        <v>1009</v>
      </c>
      <c r="E515" s="343"/>
      <c r="F515" s="401" t="str">
        <f t="shared" si="12"/>
        <v>0488</v>
      </c>
      <c r="R515" s="358" t="s">
        <v>1009</v>
      </c>
      <c r="S515" s="359" t="s">
        <v>407</v>
      </c>
    </row>
    <row r="516" spans="1:19" ht="15" thickBot="1">
      <c r="A516" s="401">
        <v>138</v>
      </c>
      <c r="B516" s="358" t="s">
        <v>1010</v>
      </c>
      <c r="C516" s="358"/>
      <c r="D516" s="358" t="s">
        <v>1010</v>
      </c>
      <c r="E516" s="343"/>
      <c r="F516" s="401" t="str">
        <f t="shared" si="12"/>
        <v>0489</v>
      </c>
      <c r="R516" s="358" t="s">
        <v>1010</v>
      </c>
      <c r="S516" s="359" t="s">
        <v>260</v>
      </c>
    </row>
    <row r="517" spans="1:19" ht="15" thickBot="1">
      <c r="A517" s="401">
        <v>138</v>
      </c>
      <c r="B517" s="358" t="s">
        <v>1011</v>
      </c>
      <c r="C517" s="358"/>
      <c r="D517" s="358" t="s">
        <v>1011</v>
      </c>
      <c r="E517" s="343"/>
      <c r="F517" s="401" t="str">
        <f t="shared" si="12"/>
        <v>0490</v>
      </c>
      <c r="R517" s="358" t="s">
        <v>1011</v>
      </c>
      <c r="S517" s="359" t="s">
        <v>262</v>
      </c>
    </row>
    <row r="518" spans="1:19" ht="15" thickBot="1">
      <c r="A518" s="401">
        <v>138</v>
      </c>
      <c r="B518" s="358" t="s">
        <v>1012</v>
      </c>
      <c r="C518" s="358"/>
      <c r="D518" s="358" t="s">
        <v>1012</v>
      </c>
      <c r="E518" s="343"/>
      <c r="F518" s="401" t="str">
        <f t="shared" si="12"/>
        <v>0491</v>
      </c>
      <c r="R518" s="358" t="s">
        <v>1012</v>
      </c>
      <c r="S518" s="359" t="s">
        <v>240</v>
      </c>
    </row>
    <row r="519" spans="1:19" ht="15" thickBot="1">
      <c r="A519" s="401">
        <v>138</v>
      </c>
      <c r="B519" s="358" t="s">
        <v>1013</v>
      </c>
      <c r="C519" s="358"/>
      <c r="D519" s="358" t="s">
        <v>1013</v>
      </c>
      <c r="E519" s="343"/>
      <c r="F519" s="401" t="str">
        <f t="shared" si="12"/>
        <v>0492</v>
      </c>
      <c r="R519" s="358" t="s">
        <v>1013</v>
      </c>
      <c r="S519" s="358" t="s">
        <v>257</v>
      </c>
    </row>
    <row r="520" spans="1:19" ht="15" thickBot="1">
      <c r="A520" s="401">
        <v>138</v>
      </c>
      <c r="B520" s="358" t="s">
        <v>1014</v>
      </c>
      <c r="C520" s="358"/>
      <c r="D520" s="358" t="s">
        <v>1014</v>
      </c>
      <c r="E520" s="343"/>
      <c r="F520" s="401" t="str">
        <f t="shared" si="12"/>
        <v>0493</v>
      </c>
      <c r="R520" s="358" t="s">
        <v>1014</v>
      </c>
      <c r="S520" s="359" t="s">
        <v>261</v>
      </c>
    </row>
    <row r="521" spans="1:19" ht="15" thickBot="1">
      <c r="A521" s="401">
        <v>138</v>
      </c>
      <c r="B521" s="358" t="s">
        <v>1015</v>
      </c>
      <c r="C521" s="358"/>
      <c r="D521" s="358" t="s">
        <v>1015</v>
      </c>
      <c r="E521" s="343"/>
      <c r="F521" s="401" t="str">
        <f t="shared" si="12"/>
        <v>0494</v>
      </c>
      <c r="R521" s="358" t="s">
        <v>1015</v>
      </c>
      <c r="S521" s="359" t="s">
        <v>241</v>
      </c>
    </row>
    <row r="522" spans="1:19" ht="15" thickBot="1">
      <c r="A522" s="401">
        <v>138</v>
      </c>
      <c r="B522" s="358" t="s">
        <v>1016</v>
      </c>
      <c r="C522" s="358"/>
      <c r="D522" s="358" t="s">
        <v>1016</v>
      </c>
      <c r="E522" s="343"/>
      <c r="F522" s="401" t="str">
        <f t="shared" si="12"/>
        <v>0495</v>
      </c>
      <c r="R522" s="358" t="s">
        <v>1016</v>
      </c>
      <c r="S522" s="358" t="s">
        <v>301</v>
      </c>
    </row>
    <row r="523" spans="1:19" ht="15" thickBot="1">
      <c r="A523" s="401">
        <v>138</v>
      </c>
      <c r="B523" s="358" t="s">
        <v>1017</v>
      </c>
      <c r="C523" s="358"/>
      <c r="D523" s="358" t="s">
        <v>1017</v>
      </c>
      <c r="E523" s="343"/>
      <c r="F523" s="401" t="str">
        <f t="shared" si="12"/>
        <v>0496</v>
      </c>
      <c r="R523" s="358" t="s">
        <v>1017</v>
      </c>
      <c r="S523" s="359" t="s">
        <v>264</v>
      </c>
    </row>
    <row r="524" spans="1:19" ht="15" thickBot="1">
      <c r="A524" s="401">
        <v>138</v>
      </c>
      <c r="B524" s="358" t="s">
        <v>1018</v>
      </c>
      <c r="C524" s="358"/>
      <c r="D524" s="358" t="s">
        <v>1018</v>
      </c>
      <c r="E524" s="343"/>
      <c r="F524" s="401" t="str">
        <f t="shared" si="12"/>
        <v>0497</v>
      </c>
      <c r="R524" s="358" t="s">
        <v>1018</v>
      </c>
      <c r="S524" s="359" t="s">
        <v>279</v>
      </c>
    </row>
    <row r="525" spans="1:19" ht="15" thickBot="1">
      <c r="A525" s="401">
        <v>138</v>
      </c>
      <c r="B525" s="358" t="s">
        <v>1019</v>
      </c>
      <c r="C525" s="358"/>
      <c r="D525" s="358" t="s">
        <v>1019</v>
      </c>
      <c r="E525" s="343"/>
      <c r="F525" s="401" t="str">
        <f t="shared" si="12"/>
        <v>0498</v>
      </c>
      <c r="R525" s="358" t="s">
        <v>1019</v>
      </c>
      <c r="S525" s="359" t="s">
        <v>280</v>
      </c>
    </row>
    <row r="526" spans="1:19" ht="15" thickBot="1">
      <c r="A526" s="401">
        <v>138</v>
      </c>
      <c r="B526" s="358" t="s">
        <v>1020</v>
      </c>
      <c r="C526" s="358"/>
      <c r="D526" s="358" t="s">
        <v>1020</v>
      </c>
      <c r="E526" s="343"/>
      <c r="F526" s="401" t="str">
        <f t="shared" si="12"/>
        <v>0499</v>
      </c>
      <c r="R526" s="358" t="s">
        <v>1020</v>
      </c>
      <c r="S526" s="359" t="s">
        <v>242</v>
      </c>
    </row>
    <row r="527" spans="1:19" ht="15" thickBot="1">
      <c r="A527" s="401">
        <v>138</v>
      </c>
      <c r="B527" s="358" t="s">
        <v>1021</v>
      </c>
      <c r="C527" s="358"/>
      <c r="D527" s="358" t="s">
        <v>1021</v>
      </c>
      <c r="E527" s="343"/>
      <c r="F527" s="401" t="str">
        <f t="shared" si="12"/>
        <v>0500</v>
      </c>
      <c r="R527" s="358" t="s">
        <v>1021</v>
      </c>
      <c r="S527" s="359" t="s">
        <v>281</v>
      </c>
    </row>
    <row r="528" spans="1:19" ht="15" thickBot="1">
      <c r="A528" s="401">
        <v>130</v>
      </c>
      <c r="B528" s="359" t="s">
        <v>409</v>
      </c>
      <c r="C528" s="359"/>
      <c r="D528" s="359" t="s">
        <v>409</v>
      </c>
      <c r="E528" s="344"/>
      <c r="F528" s="401" t="str">
        <f t="shared" si="12"/>
        <v>4247</v>
      </c>
      <c r="R528" s="359" t="s">
        <v>409</v>
      </c>
      <c r="S528" s="359" t="s">
        <v>282</v>
      </c>
    </row>
    <row r="529" spans="1:19" ht="15" thickBot="1">
      <c r="A529" s="401">
        <v>131</v>
      </c>
      <c r="B529" s="359" t="s">
        <v>409</v>
      </c>
      <c r="C529" s="359"/>
      <c r="D529" s="359" t="s">
        <v>409</v>
      </c>
      <c r="E529" s="344"/>
      <c r="F529" s="401" t="str">
        <f t="shared" si="12"/>
        <v>4247</v>
      </c>
      <c r="R529" s="359" t="s">
        <v>409</v>
      </c>
      <c r="S529" s="359" t="s">
        <v>263</v>
      </c>
    </row>
    <row r="530" spans="1:19" ht="15" thickBot="1">
      <c r="A530" s="401">
        <v>130</v>
      </c>
      <c r="B530" s="359" t="s">
        <v>408</v>
      </c>
      <c r="C530" s="359"/>
      <c r="D530" s="359" t="s">
        <v>408</v>
      </c>
      <c r="E530" s="344"/>
      <c r="F530" s="401" t="str">
        <f t="shared" si="12"/>
        <v>4262</v>
      </c>
      <c r="R530" s="359" t="s">
        <v>408</v>
      </c>
      <c r="S530" s="359" t="s">
        <v>267</v>
      </c>
    </row>
    <row r="531" spans="1:19" ht="15" thickBot="1">
      <c r="A531" s="401">
        <v>131</v>
      </c>
      <c r="B531" s="359" t="s">
        <v>408</v>
      </c>
      <c r="C531" s="359"/>
      <c r="D531" s="359" t="s">
        <v>408</v>
      </c>
      <c r="E531" s="344"/>
      <c r="F531" s="401" t="str">
        <f t="shared" si="12"/>
        <v>4262</v>
      </c>
      <c r="R531" s="359" t="s">
        <v>408</v>
      </c>
      <c r="S531" s="358" t="s">
        <v>283</v>
      </c>
    </row>
    <row r="532" spans="1:19" ht="15" thickBot="1">
      <c r="A532" s="401">
        <v>125</v>
      </c>
      <c r="B532" s="359" t="s">
        <v>730</v>
      </c>
      <c r="C532" s="359"/>
      <c r="D532" s="359" t="s">
        <v>730</v>
      </c>
      <c r="E532" s="344"/>
      <c r="F532" s="401" t="str">
        <f t="shared" si="12"/>
        <v>4654</v>
      </c>
      <c r="M532" s="407" t="s">
        <v>724</v>
      </c>
      <c r="O532" s="401" t="str">
        <f t="shared" ref="O532:O554" si="13">RIGHT(M532, LEN(M532)-6)</f>
        <v>7819</v>
      </c>
      <c r="R532" s="359" t="s">
        <v>730</v>
      </c>
      <c r="S532" s="358" t="s">
        <v>249</v>
      </c>
    </row>
    <row r="533" spans="1:19" ht="15" thickBot="1">
      <c r="A533" s="401">
        <v>124</v>
      </c>
      <c r="B533" s="359" t="s">
        <v>136</v>
      </c>
      <c r="C533" s="359"/>
      <c r="D533" s="359" t="s">
        <v>136</v>
      </c>
      <c r="E533" s="344"/>
      <c r="F533" s="401" t="str">
        <f t="shared" si="12"/>
        <v>4656</v>
      </c>
      <c r="L533" s="334" t="s">
        <v>252</v>
      </c>
      <c r="M533" s="406" t="s">
        <v>79</v>
      </c>
      <c r="O533" s="401" t="str">
        <f t="shared" si="13"/>
        <v>4694</v>
      </c>
      <c r="R533" s="359" t="s">
        <v>136</v>
      </c>
      <c r="S533" s="358" t="s">
        <v>258</v>
      </c>
    </row>
    <row r="534" spans="1:19" ht="15" thickBot="1">
      <c r="A534" s="401">
        <v>124</v>
      </c>
      <c r="B534" s="359" t="s">
        <v>126</v>
      </c>
      <c r="C534" s="359"/>
      <c r="D534" s="359" t="s">
        <v>126</v>
      </c>
      <c r="E534" s="344"/>
      <c r="F534" s="401" t="str">
        <f t="shared" si="12"/>
        <v>4685</v>
      </c>
      <c r="L534" s="334" t="s">
        <v>252</v>
      </c>
      <c r="M534" s="406" t="s">
        <v>80</v>
      </c>
      <c r="O534" s="401" t="str">
        <f t="shared" si="13"/>
        <v>7576</v>
      </c>
      <c r="R534" s="359" t="s">
        <v>126</v>
      </c>
      <c r="S534" s="358" t="s">
        <v>225</v>
      </c>
    </row>
    <row r="535" spans="1:19" ht="15" thickBot="1">
      <c r="A535" s="401">
        <v>124</v>
      </c>
      <c r="B535" s="358" t="s">
        <v>145</v>
      </c>
      <c r="C535" s="358"/>
      <c r="D535" s="358" t="s">
        <v>145</v>
      </c>
      <c r="E535" s="343"/>
      <c r="F535" s="401" t="str">
        <f t="shared" si="12"/>
        <v>4696</v>
      </c>
      <c r="L535" s="334" t="s">
        <v>252</v>
      </c>
      <c r="M535" s="406" t="s">
        <v>91</v>
      </c>
      <c r="O535" s="401" t="str">
        <f t="shared" si="13"/>
        <v>4664</v>
      </c>
      <c r="R535" s="358" t="s">
        <v>145</v>
      </c>
      <c r="S535" s="358" t="s">
        <v>250</v>
      </c>
    </row>
    <row r="536" spans="1:19" ht="15" thickBot="1">
      <c r="A536" s="401">
        <v>124</v>
      </c>
      <c r="B536" s="359" t="s">
        <v>156</v>
      </c>
      <c r="C536" s="359"/>
      <c r="D536" s="359" t="s">
        <v>156</v>
      </c>
      <c r="E536" s="344"/>
      <c r="F536" s="401" t="str">
        <f t="shared" si="12"/>
        <v>7592</v>
      </c>
      <c r="L536" s="334" t="s">
        <v>252</v>
      </c>
      <c r="M536" s="406" t="s">
        <v>83</v>
      </c>
      <c r="O536" s="401" t="str">
        <f t="shared" si="13"/>
        <v>4660</v>
      </c>
      <c r="R536" s="359" t="s">
        <v>156</v>
      </c>
      <c r="S536" s="359" t="s">
        <v>243</v>
      </c>
    </row>
    <row r="537" spans="1:19" ht="15" thickBot="1">
      <c r="A537" s="401">
        <v>125</v>
      </c>
      <c r="B537" s="359" t="s">
        <v>729</v>
      </c>
      <c r="C537" s="359"/>
      <c r="D537" s="359" t="s">
        <v>729</v>
      </c>
      <c r="E537" s="344"/>
      <c r="F537" s="401" t="str">
        <f t="shared" si="12"/>
        <v>7601</v>
      </c>
      <c r="M537" s="409" t="s">
        <v>726</v>
      </c>
      <c r="O537" s="401" t="str">
        <f t="shared" si="13"/>
        <v>4236</v>
      </c>
      <c r="R537" s="359" t="s">
        <v>729</v>
      </c>
      <c r="S537" s="359" t="s">
        <v>244</v>
      </c>
    </row>
    <row r="538" spans="1:19" ht="15" thickBot="1">
      <c r="A538" s="401">
        <v>124</v>
      </c>
      <c r="B538" s="358" t="s">
        <v>146</v>
      </c>
      <c r="C538" s="358"/>
      <c r="D538" s="358" t="s">
        <v>146</v>
      </c>
      <c r="E538" s="343"/>
      <c r="F538" s="401" t="str">
        <f t="shared" si="12"/>
        <v>7610</v>
      </c>
      <c r="L538" s="334" t="s">
        <v>252</v>
      </c>
      <c r="M538" s="406" t="s">
        <v>92</v>
      </c>
      <c r="O538" s="401" t="str">
        <f t="shared" si="13"/>
        <v>4648</v>
      </c>
      <c r="R538" s="358" t="s">
        <v>146</v>
      </c>
      <c r="S538" s="358" t="s">
        <v>302</v>
      </c>
    </row>
    <row r="539" spans="1:19" ht="15" thickBot="1">
      <c r="A539" s="401">
        <v>124</v>
      </c>
      <c r="B539" s="359" t="s">
        <v>166</v>
      </c>
      <c r="C539" s="359"/>
      <c r="D539" s="359" t="s">
        <v>166</v>
      </c>
      <c r="E539" s="344"/>
      <c r="F539" s="401" t="str">
        <f t="shared" si="12"/>
        <v>7614</v>
      </c>
      <c r="L539" s="334" t="s">
        <v>252</v>
      </c>
      <c r="M539" s="406" t="s">
        <v>100</v>
      </c>
      <c r="O539" s="401" t="str">
        <f t="shared" si="13"/>
        <v>4617</v>
      </c>
      <c r="R539" s="359" t="s">
        <v>166</v>
      </c>
      <c r="S539" s="359" t="s">
        <v>268</v>
      </c>
    </row>
    <row r="540" spans="1:19" ht="15" thickBot="1">
      <c r="A540" s="401">
        <v>124</v>
      </c>
      <c r="B540" s="359" t="s">
        <v>142</v>
      </c>
      <c r="C540" s="359"/>
      <c r="D540" s="359" t="s">
        <v>142</v>
      </c>
      <c r="E540" s="344"/>
      <c r="F540" s="401" t="str">
        <f t="shared" si="12"/>
        <v>7624</v>
      </c>
      <c r="L540" s="334" t="s">
        <v>252</v>
      </c>
      <c r="M540" s="344" t="s">
        <v>193</v>
      </c>
      <c r="O540" s="401" t="str">
        <f t="shared" si="13"/>
        <v>7585</v>
      </c>
      <c r="R540" s="359" t="s">
        <v>142</v>
      </c>
      <c r="S540" s="358" t="s">
        <v>284</v>
      </c>
    </row>
    <row r="541" spans="1:19" ht="15" thickBot="1">
      <c r="A541" s="401">
        <v>124</v>
      </c>
      <c r="B541" s="359" t="s">
        <v>148</v>
      </c>
      <c r="C541" s="359"/>
      <c r="D541" s="359" t="s">
        <v>148</v>
      </c>
      <c r="E541" s="344"/>
      <c r="F541" s="401" t="str">
        <f t="shared" si="12"/>
        <v>7628</v>
      </c>
      <c r="L541" s="334" t="s">
        <v>252</v>
      </c>
      <c r="M541" s="406" t="s">
        <v>94</v>
      </c>
      <c r="O541" s="401" t="str">
        <f t="shared" si="13"/>
        <v>4655</v>
      </c>
      <c r="R541" s="359" t="s">
        <v>148</v>
      </c>
      <c r="S541" s="359" t="s">
        <v>270</v>
      </c>
    </row>
    <row r="542" spans="1:19" ht="15" thickBot="1">
      <c r="A542" s="401">
        <v>124</v>
      </c>
      <c r="B542" s="359" t="s">
        <v>149</v>
      </c>
      <c r="C542" s="359"/>
      <c r="D542" s="359" t="s">
        <v>149</v>
      </c>
      <c r="E542" s="344"/>
      <c r="F542" s="401" t="str">
        <f t="shared" si="12"/>
        <v>7639</v>
      </c>
      <c r="L542" s="334" t="s">
        <v>252</v>
      </c>
      <c r="M542" s="406" t="s">
        <v>95</v>
      </c>
      <c r="O542" s="401" t="str">
        <f t="shared" si="13"/>
        <v>4628</v>
      </c>
      <c r="R542" s="359" t="s">
        <v>149</v>
      </c>
      <c r="S542" s="358" t="s">
        <v>345</v>
      </c>
    </row>
    <row r="543" spans="1:19" ht="15" thickBot="1">
      <c r="A543" s="401">
        <v>125</v>
      </c>
      <c r="B543" s="359" t="s">
        <v>218</v>
      </c>
      <c r="C543" s="359"/>
      <c r="D543" s="359" t="s">
        <v>218</v>
      </c>
      <c r="E543" s="344"/>
      <c r="F543" s="401" t="str">
        <f t="shared" si="12"/>
        <v>7640</v>
      </c>
      <c r="L543" s="334" t="s">
        <v>252</v>
      </c>
      <c r="M543" s="344" t="s">
        <v>546</v>
      </c>
      <c r="O543" s="401" t="str">
        <f t="shared" si="13"/>
        <v>0039</v>
      </c>
      <c r="R543" s="359" t="s">
        <v>218</v>
      </c>
      <c r="S543" s="358" t="s">
        <v>346</v>
      </c>
    </row>
    <row r="544" spans="1:19" ht="15" thickBot="1">
      <c r="A544" s="401">
        <v>124</v>
      </c>
      <c r="B544" s="355" t="s">
        <v>131</v>
      </c>
      <c r="C544" s="355"/>
      <c r="D544" s="355" t="s">
        <v>131</v>
      </c>
      <c r="E544" s="344"/>
      <c r="F544" s="401" t="str">
        <f t="shared" si="12"/>
        <v>7642</v>
      </c>
      <c r="L544" s="334" t="s">
        <v>252</v>
      </c>
      <c r="M544" s="406" t="s">
        <v>88</v>
      </c>
      <c r="O544" s="401" t="str">
        <f t="shared" si="13"/>
        <v>4646</v>
      </c>
      <c r="R544" s="355" t="s">
        <v>131</v>
      </c>
      <c r="S544" s="356" t="s">
        <v>347</v>
      </c>
    </row>
    <row r="545" spans="1:19" ht="15" thickBot="1">
      <c r="A545" s="401">
        <v>124</v>
      </c>
      <c r="B545" s="359" t="s">
        <v>154</v>
      </c>
      <c r="C545" s="359"/>
      <c r="D545" s="359" t="s">
        <v>154</v>
      </c>
      <c r="E545" s="344"/>
      <c r="F545" s="401" t="str">
        <f t="shared" si="12"/>
        <v>7645</v>
      </c>
      <c r="L545" s="334" t="s">
        <v>252</v>
      </c>
      <c r="M545" s="406" t="s">
        <v>97</v>
      </c>
      <c r="O545" s="401" t="str">
        <f t="shared" si="13"/>
        <v>4481</v>
      </c>
      <c r="R545" s="359" t="s">
        <v>154</v>
      </c>
      <c r="S545" s="358" t="s">
        <v>348</v>
      </c>
    </row>
    <row r="546" spans="1:19" ht="15" thickBot="1">
      <c r="A546" s="401">
        <v>124</v>
      </c>
      <c r="B546" s="359" t="s">
        <v>151</v>
      </c>
      <c r="C546" s="359"/>
      <c r="D546" s="359" t="s">
        <v>151</v>
      </c>
      <c r="E546" s="344"/>
      <c r="F546" s="401" t="str">
        <f t="shared" si="12"/>
        <v>7648</v>
      </c>
      <c r="L546" s="334" t="s">
        <v>252</v>
      </c>
      <c r="M546" s="406" t="s">
        <v>96</v>
      </c>
      <c r="O546" s="401" t="str">
        <f t="shared" si="13"/>
        <v>4301</v>
      </c>
      <c r="R546" s="359" t="s">
        <v>151</v>
      </c>
      <c r="S546" s="358" t="s">
        <v>285</v>
      </c>
    </row>
    <row r="547" spans="1:19" ht="15" thickBot="1">
      <c r="A547" s="401">
        <v>125</v>
      </c>
      <c r="B547" s="359" t="s">
        <v>736</v>
      </c>
      <c r="C547" s="359"/>
      <c r="D547" s="359" t="s">
        <v>736</v>
      </c>
      <c r="E547" s="344"/>
      <c r="F547" s="401" t="str">
        <f t="shared" si="12"/>
        <v>7649</v>
      </c>
      <c r="M547" s="407" t="s">
        <v>725</v>
      </c>
      <c r="O547" s="401" t="str">
        <f t="shared" si="13"/>
        <v>7787</v>
      </c>
      <c r="R547" s="359" t="s">
        <v>736</v>
      </c>
      <c r="S547" s="358" t="s">
        <v>305</v>
      </c>
    </row>
    <row r="548" spans="1:19" ht="15" thickBot="1">
      <c r="A548" s="401">
        <v>124</v>
      </c>
      <c r="B548" s="359" t="s">
        <v>201</v>
      </c>
      <c r="C548" s="359"/>
      <c r="D548" s="359" t="s">
        <v>201</v>
      </c>
      <c r="E548" s="344"/>
      <c r="F548" s="401" t="str">
        <f t="shared" si="12"/>
        <v>7657</v>
      </c>
      <c r="L548" s="334" t="s">
        <v>252</v>
      </c>
      <c r="M548" s="343" t="s">
        <v>538</v>
      </c>
      <c r="O548" s="401" t="str">
        <f t="shared" si="13"/>
        <v>7808</v>
      </c>
      <c r="R548" s="359" t="s">
        <v>201</v>
      </c>
      <c r="S548" s="358" t="s">
        <v>286</v>
      </c>
    </row>
    <row r="549" spans="1:19" ht="15" thickBot="1">
      <c r="A549" s="401">
        <v>124</v>
      </c>
      <c r="B549" s="359" t="s">
        <v>182</v>
      </c>
      <c r="C549" s="359"/>
      <c r="D549" s="359" t="s">
        <v>182</v>
      </c>
      <c r="E549" s="344"/>
      <c r="F549" s="401" t="str">
        <f t="shared" si="12"/>
        <v>7662</v>
      </c>
      <c r="L549" s="330" t="s">
        <v>253</v>
      </c>
      <c r="M549" s="344" t="s">
        <v>133</v>
      </c>
      <c r="O549" s="401" t="str">
        <f t="shared" si="13"/>
        <v>4686</v>
      </c>
      <c r="R549" s="359" t="s">
        <v>182</v>
      </c>
      <c r="S549" s="359" t="s">
        <v>321</v>
      </c>
    </row>
    <row r="550" spans="1:19" ht="15" thickBot="1">
      <c r="A550" s="401">
        <v>123</v>
      </c>
      <c r="B550" s="359" t="s">
        <v>183</v>
      </c>
      <c r="C550" s="359"/>
      <c r="D550" s="359" t="s">
        <v>183</v>
      </c>
      <c r="E550" s="344"/>
      <c r="F550" s="401" t="str">
        <f t="shared" si="12"/>
        <v>7663</v>
      </c>
      <c r="L550" s="334" t="s">
        <v>253</v>
      </c>
      <c r="M550" s="344" t="s">
        <v>124</v>
      </c>
      <c r="O550" s="401" t="str">
        <f t="shared" si="13"/>
        <v>7578</v>
      </c>
      <c r="R550" s="359" t="s">
        <v>183</v>
      </c>
      <c r="S550" s="358" t="s">
        <v>287</v>
      </c>
    </row>
    <row r="551" spans="1:19" ht="15" thickBot="1">
      <c r="A551" s="401">
        <v>125</v>
      </c>
      <c r="B551" s="359" t="s">
        <v>227</v>
      </c>
      <c r="C551" s="359"/>
      <c r="D551" s="359" t="s">
        <v>227</v>
      </c>
      <c r="E551" s="344"/>
      <c r="F551" s="401" t="str">
        <f t="shared" si="12"/>
        <v>7675</v>
      </c>
      <c r="M551" s="407" t="s">
        <v>715</v>
      </c>
      <c r="O551" s="401" t="str">
        <f t="shared" si="13"/>
        <v>7668</v>
      </c>
      <c r="R551" s="359" t="s">
        <v>227</v>
      </c>
      <c r="S551" s="358" t="s">
        <v>255</v>
      </c>
    </row>
    <row r="552" spans="1:19" ht="15" thickBot="1">
      <c r="A552" s="401">
        <v>126</v>
      </c>
      <c r="B552" s="359" t="s">
        <v>265</v>
      </c>
      <c r="C552" s="359"/>
      <c r="D552" s="359" t="s">
        <v>265</v>
      </c>
      <c r="E552" s="344"/>
      <c r="F552" s="401" t="str">
        <f t="shared" si="12"/>
        <v>7679</v>
      </c>
      <c r="M552" s="409" t="s">
        <v>750</v>
      </c>
      <c r="O552" s="401" t="str">
        <f t="shared" si="13"/>
        <v>4540</v>
      </c>
      <c r="R552" s="359" t="s">
        <v>265</v>
      </c>
      <c r="S552" s="359" t="s">
        <v>271</v>
      </c>
    </row>
    <row r="553" spans="1:19" ht="15" thickBot="1">
      <c r="A553" s="401">
        <v>124</v>
      </c>
      <c r="B553" s="359" t="s">
        <v>180</v>
      </c>
      <c r="C553" s="359"/>
      <c r="D553" s="359" t="s">
        <v>180</v>
      </c>
      <c r="E553" s="344"/>
      <c r="F553" s="401" t="str">
        <f t="shared" si="12"/>
        <v>7684</v>
      </c>
      <c r="L553" s="334" t="s">
        <v>253</v>
      </c>
      <c r="M553" s="406" t="s">
        <v>101</v>
      </c>
      <c r="O553" s="401" t="str">
        <f t="shared" si="13"/>
        <v>4665</v>
      </c>
      <c r="R553" s="359" t="s">
        <v>180</v>
      </c>
      <c r="S553" s="359" t="s">
        <v>272</v>
      </c>
    </row>
    <row r="554" spans="1:19" ht="15" thickBot="1">
      <c r="A554" s="401">
        <v>124</v>
      </c>
      <c r="B554" s="359" t="s">
        <v>212</v>
      </c>
      <c r="C554" s="359"/>
      <c r="D554" s="359" t="s">
        <v>212</v>
      </c>
      <c r="E554" s="344"/>
      <c r="F554" s="401" t="str">
        <f t="shared" si="12"/>
        <v>7685</v>
      </c>
      <c r="L554" s="334" t="s">
        <v>252</v>
      </c>
      <c r="M554" s="344" t="s">
        <v>542</v>
      </c>
      <c r="O554" s="401" t="str">
        <f t="shared" si="13"/>
        <v>0029</v>
      </c>
      <c r="R554" s="359" t="s">
        <v>212</v>
      </c>
      <c r="S554" s="359" t="s">
        <v>248</v>
      </c>
    </row>
    <row r="555" spans="1:19" ht="15" thickBot="1">
      <c r="A555" s="401">
        <v>130</v>
      </c>
      <c r="B555" s="359" t="s">
        <v>410</v>
      </c>
      <c r="C555" s="359"/>
      <c r="D555" s="369" t="s">
        <v>410</v>
      </c>
      <c r="E555" s="368"/>
      <c r="F555" s="410" t="str">
        <f t="shared" si="12"/>
        <v>7688</v>
      </c>
      <c r="R555" s="359" t="s">
        <v>410</v>
      </c>
      <c r="S555" s="358" t="s">
        <v>349</v>
      </c>
    </row>
    <row r="556" spans="1:19" ht="15" thickBot="1">
      <c r="A556" s="401">
        <v>131</v>
      </c>
      <c r="B556" s="359" t="s">
        <v>410</v>
      </c>
      <c r="C556" s="359"/>
      <c r="D556" s="369" t="s">
        <v>410</v>
      </c>
      <c r="E556" s="368"/>
      <c r="F556" s="410" t="str">
        <f t="shared" si="12"/>
        <v>7688</v>
      </c>
      <c r="R556" s="359" t="s">
        <v>410</v>
      </c>
      <c r="S556" s="359" t="s">
        <v>307</v>
      </c>
    </row>
    <row r="557" spans="1:19" ht="15" thickBot="1">
      <c r="A557" s="401">
        <v>124</v>
      </c>
      <c r="B557" s="359" t="s">
        <v>208</v>
      </c>
      <c r="C557" s="359"/>
      <c r="D557" s="359" t="s">
        <v>208</v>
      </c>
      <c r="E557" s="344"/>
      <c r="F557" s="401" t="str">
        <f t="shared" si="12"/>
        <v>7689</v>
      </c>
      <c r="L557" s="334" t="s">
        <v>252</v>
      </c>
      <c r="M557" s="343" t="s">
        <v>540</v>
      </c>
      <c r="O557" s="401" t="str">
        <f t="shared" ref="O557:O593" si="14">RIGHT(M557, LEN(M557)-6)</f>
        <v>0023</v>
      </c>
      <c r="R557" s="359" t="s">
        <v>208</v>
      </c>
      <c r="S557" s="358" t="s">
        <v>288</v>
      </c>
    </row>
    <row r="558" spans="1:19" ht="15" thickBot="1">
      <c r="A558" s="401">
        <v>124</v>
      </c>
      <c r="B558" s="359" t="s">
        <v>210</v>
      </c>
      <c r="C558" s="359"/>
      <c r="D558" s="359" t="s">
        <v>210</v>
      </c>
      <c r="E558" s="344"/>
      <c r="F558" s="401" t="str">
        <f t="shared" si="12"/>
        <v>7690</v>
      </c>
      <c r="L558" s="334" t="s">
        <v>252</v>
      </c>
      <c r="M558" s="344" t="s">
        <v>541</v>
      </c>
      <c r="O558" s="401" t="str">
        <f t="shared" si="14"/>
        <v>0027</v>
      </c>
      <c r="R558" s="359" t="s">
        <v>210</v>
      </c>
      <c r="S558" s="358" t="s">
        <v>251</v>
      </c>
    </row>
    <row r="559" spans="1:19" ht="15" thickBot="1">
      <c r="A559" s="401">
        <v>124</v>
      </c>
      <c r="B559" s="359" t="s">
        <v>186</v>
      </c>
      <c r="C559" s="359"/>
      <c r="D559" s="359" t="s">
        <v>186</v>
      </c>
      <c r="E559" s="344"/>
      <c r="F559" s="401" t="str">
        <f t="shared" si="12"/>
        <v>7692</v>
      </c>
      <c r="L559" s="334" t="s">
        <v>252</v>
      </c>
      <c r="M559" s="408" t="s">
        <v>87</v>
      </c>
      <c r="O559" s="401" t="str">
        <f t="shared" si="14"/>
        <v>4595</v>
      </c>
      <c r="R559" s="359" t="s">
        <v>186</v>
      </c>
      <c r="S559" s="359" t="s">
        <v>273</v>
      </c>
    </row>
    <row r="560" spans="1:19" ht="15" thickBot="1">
      <c r="A560" s="401">
        <v>124</v>
      </c>
      <c r="B560" s="359" t="s">
        <v>213</v>
      </c>
      <c r="C560" s="359"/>
      <c r="D560" s="359" t="s">
        <v>213</v>
      </c>
      <c r="E560" s="344"/>
      <c r="F560" s="401" t="str">
        <f t="shared" si="12"/>
        <v>7693</v>
      </c>
      <c r="L560" s="334" t="s">
        <v>252</v>
      </c>
      <c r="M560" s="344" t="s">
        <v>194</v>
      </c>
      <c r="O560" s="401" t="str">
        <f t="shared" si="14"/>
        <v>4715</v>
      </c>
      <c r="R560" s="359" t="s">
        <v>213</v>
      </c>
      <c r="S560" s="358" t="s">
        <v>351</v>
      </c>
    </row>
    <row r="561" spans="1:19" ht="15" thickBot="1">
      <c r="A561" s="401">
        <v>125</v>
      </c>
      <c r="B561" s="359" t="s">
        <v>228</v>
      </c>
      <c r="C561" s="359"/>
      <c r="D561" s="359" t="s">
        <v>228</v>
      </c>
      <c r="E561" s="344"/>
      <c r="F561" s="401" t="str">
        <f t="shared" si="12"/>
        <v>7694</v>
      </c>
      <c r="M561" s="407" t="s">
        <v>716</v>
      </c>
      <c r="O561" s="401" t="str">
        <f t="shared" si="14"/>
        <v>4257</v>
      </c>
      <c r="R561" s="359" t="s">
        <v>228</v>
      </c>
      <c r="S561" s="359" t="s">
        <v>274</v>
      </c>
    </row>
    <row r="562" spans="1:19" ht="15" thickBot="1">
      <c r="A562" s="401">
        <v>124</v>
      </c>
      <c r="B562" s="359" t="s">
        <v>217</v>
      </c>
      <c r="C562" s="359"/>
      <c r="D562" s="359" t="s">
        <v>217</v>
      </c>
      <c r="E562" s="344"/>
      <c r="F562" s="401" t="str">
        <f t="shared" si="12"/>
        <v>7695</v>
      </c>
      <c r="L562" s="334" t="s">
        <v>252</v>
      </c>
      <c r="M562" s="344" t="s">
        <v>196</v>
      </c>
      <c r="O562" s="401" t="str">
        <f t="shared" si="14"/>
        <v>4700</v>
      </c>
      <c r="R562" s="359" t="s">
        <v>217</v>
      </c>
      <c r="S562" s="358" t="s">
        <v>254</v>
      </c>
    </row>
    <row r="563" spans="1:19" ht="15" thickBot="1">
      <c r="A563" s="401">
        <v>125</v>
      </c>
      <c r="B563" s="359" t="s">
        <v>229</v>
      </c>
      <c r="C563" s="359"/>
      <c r="D563" s="359" t="s">
        <v>229</v>
      </c>
      <c r="E563" s="344"/>
      <c r="F563" s="401" t="str">
        <f t="shared" si="12"/>
        <v>7697</v>
      </c>
      <c r="L563" s="334" t="s">
        <v>252</v>
      </c>
      <c r="M563" s="344" t="s">
        <v>548</v>
      </c>
      <c r="O563" s="401" t="str">
        <f t="shared" si="14"/>
        <v>0049</v>
      </c>
      <c r="R563" s="359" t="s">
        <v>229</v>
      </c>
      <c r="S563" s="359" t="s">
        <v>313</v>
      </c>
    </row>
    <row r="564" spans="1:19" ht="15" thickBot="1">
      <c r="A564" s="401">
        <v>125</v>
      </c>
      <c r="B564" s="359" t="s">
        <v>245</v>
      </c>
      <c r="C564" s="359"/>
      <c r="D564" s="359" t="s">
        <v>245</v>
      </c>
      <c r="E564" s="344"/>
      <c r="F564" s="401" t="str">
        <f t="shared" si="12"/>
        <v>7698</v>
      </c>
      <c r="M564" s="407" t="s">
        <v>728</v>
      </c>
      <c r="O564" s="401" t="str">
        <f t="shared" si="14"/>
        <v>4714</v>
      </c>
      <c r="R564" s="359" t="s">
        <v>245</v>
      </c>
      <c r="S564" s="359" t="s">
        <v>314</v>
      </c>
    </row>
    <row r="565" spans="1:19" ht="15" thickBot="1">
      <c r="A565" s="401">
        <v>124</v>
      </c>
      <c r="B565" s="359" t="s">
        <v>219</v>
      </c>
      <c r="C565" s="359"/>
      <c r="D565" s="359" t="s">
        <v>219</v>
      </c>
      <c r="E565" s="344"/>
      <c r="F565" s="401" t="str">
        <f t="shared" si="12"/>
        <v>7699</v>
      </c>
      <c r="L565" s="334" t="s">
        <v>252</v>
      </c>
      <c r="M565" s="343" t="s">
        <v>197</v>
      </c>
      <c r="O565" s="401" t="str">
        <f t="shared" si="14"/>
        <v>7664</v>
      </c>
      <c r="R565" s="359" t="s">
        <v>219</v>
      </c>
      <c r="S565" s="359" t="s">
        <v>275</v>
      </c>
    </row>
    <row r="566" spans="1:19" ht="15" thickBot="1">
      <c r="A566" s="401">
        <v>124</v>
      </c>
      <c r="B566" s="359" t="s">
        <v>162</v>
      </c>
      <c r="C566" s="359"/>
      <c r="D566" s="359" t="s">
        <v>162</v>
      </c>
      <c r="E566" s="344"/>
      <c r="F566" s="401" t="str">
        <f t="shared" si="12"/>
        <v>7701</v>
      </c>
      <c r="L566" s="334" t="s">
        <v>253</v>
      </c>
      <c r="M566" s="406" t="s">
        <v>99</v>
      </c>
      <c r="O566" s="401" t="str">
        <f t="shared" si="14"/>
        <v>4659</v>
      </c>
      <c r="R566" s="359" t="s">
        <v>162</v>
      </c>
      <c r="S566" s="358" t="s">
        <v>289</v>
      </c>
    </row>
    <row r="567" spans="1:19" ht="15" thickBot="1">
      <c r="A567" s="401">
        <v>124</v>
      </c>
      <c r="B567" s="359" t="s">
        <v>221</v>
      </c>
      <c r="C567" s="359"/>
      <c r="D567" s="359" t="s">
        <v>221</v>
      </c>
      <c r="E567" s="344"/>
      <c r="F567" s="401" t="str">
        <f t="shared" si="12"/>
        <v>7702</v>
      </c>
      <c r="L567" s="334" t="e">
        <f>#REF!+1</f>
        <v>#REF!</v>
      </c>
      <c r="M567" s="344" t="s">
        <v>209</v>
      </c>
      <c r="O567" s="401" t="str">
        <f t="shared" si="14"/>
        <v>7710</v>
      </c>
      <c r="R567" s="359" t="s">
        <v>221</v>
      </c>
      <c r="S567" s="358" t="s">
        <v>350</v>
      </c>
    </row>
    <row r="568" spans="1:19" ht="15" thickBot="1">
      <c r="A568" s="401">
        <v>124</v>
      </c>
      <c r="B568" s="359" t="s">
        <v>215</v>
      </c>
      <c r="C568" s="359"/>
      <c r="D568" s="359" t="s">
        <v>215</v>
      </c>
      <c r="E568" s="344"/>
      <c r="F568" s="401" t="str">
        <f t="shared" si="12"/>
        <v>7704</v>
      </c>
      <c r="L568" s="334" t="s">
        <v>252</v>
      </c>
      <c r="M568" s="344" t="s">
        <v>543</v>
      </c>
      <c r="O568" s="401" t="str">
        <f t="shared" si="14"/>
        <v>0031</v>
      </c>
      <c r="R568" s="359" t="s">
        <v>215</v>
      </c>
      <c r="S568" s="358" t="s">
        <v>995</v>
      </c>
    </row>
    <row r="569" spans="1:19" ht="15" thickBot="1">
      <c r="A569" s="401">
        <v>124</v>
      </c>
      <c r="B569" s="359" t="s">
        <v>207</v>
      </c>
      <c r="C569" s="359"/>
      <c r="D569" s="359" t="s">
        <v>207</v>
      </c>
      <c r="E569" s="344"/>
      <c r="F569" s="401" t="str">
        <f t="shared" si="12"/>
        <v>7705</v>
      </c>
      <c r="L569" s="330" t="s">
        <v>252</v>
      </c>
      <c r="M569" s="344" t="s">
        <v>138</v>
      </c>
      <c r="O569" s="401" t="str">
        <f t="shared" si="14"/>
        <v>7678</v>
      </c>
      <c r="R569" s="359" t="s">
        <v>207</v>
      </c>
      <c r="S569"/>
    </row>
    <row r="570" spans="1:19" ht="15" thickBot="1">
      <c r="A570" s="401">
        <v>124</v>
      </c>
      <c r="B570" s="359" t="s">
        <v>216</v>
      </c>
      <c r="C570" s="359"/>
      <c r="D570" s="359" t="s">
        <v>216</v>
      </c>
      <c r="E570" s="344"/>
      <c r="F570" s="401" t="str">
        <f t="shared" si="12"/>
        <v>7706</v>
      </c>
      <c r="L570" s="334" t="s">
        <v>252</v>
      </c>
      <c r="M570" s="344" t="s">
        <v>544</v>
      </c>
      <c r="O570" s="401" t="str">
        <f t="shared" si="14"/>
        <v>0033</v>
      </c>
      <c r="R570" s="359" t="s">
        <v>216</v>
      </c>
      <c r="S570"/>
    </row>
    <row r="571" spans="1:19" ht="15" thickBot="1">
      <c r="A571" s="401">
        <v>125</v>
      </c>
      <c r="B571" s="359" t="s">
        <v>230</v>
      </c>
      <c r="C571" s="359"/>
      <c r="D571" s="359" t="s">
        <v>230</v>
      </c>
      <c r="E571" s="344"/>
      <c r="F571" s="401" t="str">
        <f t="shared" si="12"/>
        <v>7709</v>
      </c>
      <c r="M571" s="409" t="s">
        <v>727</v>
      </c>
      <c r="O571" s="401" t="str">
        <f t="shared" si="14"/>
        <v>7593</v>
      </c>
      <c r="R571" s="359" t="s">
        <v>230</v>
      </c>
      <c r="S571"/>
    </row>
    <row r="572" spans="1:19" ht="15" thickBot="1">
      <c r="A572" s="401">
        <v>124</v>
      </c>
      <c r="B572" s="359" t="s">
        <v>214</v>
      </c>
      <c r="C572" s="359"/>
      <c r="D572" s="359" t="s">
        <v>214</v>
      </c>
      <c r="E572" s="344"/>
      <c r="F572" s="401" t="str">
        <f t="shared" si="12"/>
        <v>7714</v>
      </c>
      <c r="L572" s="334" t="s">
        <v>252</v>
      </c>
      <c r="M572" s="344" t="s">
        <v>195</v>
      </c>
      <c r="O572" s="401" t="str">
        <f t="shared" si="14"/>
        <v>4716</v>
      </c>
      <c r="R572" s="359" t="s">
        <v>214</v>
      </c>
      <c r="S572"/>
    </row>
    <row r="573" spans="1:19" ht="15" thickBot="1">
      <c r="A573" s="401">
        <v>124</v>
      </c>
      <c r="B573" s="359" t="s">
        <v>204</v>
      </c>
      <c r="C573" s="359"/>
      <c r="D573" s="359" t="s">
        <v>204</v>
      </c>
      <c r="E573" s="344"/>
      <c r="F573" s="401" t="str">
        <f t="shared" si="12"/>
        <v>7715</v>
      </c>
      <c r="L573" s="334" t="s">
        <v>252</v>
      </c>
      <c r="M573" s="343" t="s">
        <v>539</v>
      </c>
      <c r="O573" s="401" t="str">
        <f t="shared" si="14"/>
        <v>7814</v>
      </c>
      <c r="R573" s="359" t="s">
        <v>204</v>
      </c>
      <c r="S573"/>
    </row>
    <row r="574" spans="1:19" ht="15" thickBot="1">
      <c r="A574" s="401">
        <v>125</v>
      </c>
      <c r="B574" s="359" t="s">
        <v>231</v>
      </c>
      <c r="C574" s="359"/>
      <c r="D574" s="359" t="s">
        <v>231</v>
      </c>
      <c r="E574" s="344"/>
      <c r="F574" s="401" t="str">
        <f t="shared" si="12"/>
        <v>7718</v>
      </c>
      <c r="L574" s="334" t="s">
        <v>252</v>
      </c>
      <c r="M574" s="344" t="s">
        <v>549</v>
      </c>
      <c r="O574" s="401" t="str">
        <f t="shared" si="14"/>
        <v>0093</v>
      </c>
      <c r="R574" s="359" t="s">
        <v>231</v>
      </c>
      <c r="S574"/>
    </row>
    <row r="575" spans="1:19" ht="15" thickBot="1">
      <c r="A575" s="401">
        <v>125</v>
      </c>
      <c r="B575" s="359" t="s">
        <v>232</v>
      </c>
      <c r="C575" s="359"/>
      <c r="D575" s="359" t="s">
        <v>232</v>
      </c>
      <c r="E575" s="344"/>
      <c r="F575" s="401" t="str">
        <f t="shared" si="12"/>
        <v>7719</v>
      </c>
      <c r="M575" s="407" t="s">
        <v>717</v>
      </c>
      <c r="O575" s="401" t="str">
        <f t="shared" si="14"/>
        <v>4675</v>
      </c>
      <c r="R575" s="359" t="s">
        <v>232</v>
      </c>
      <c r="S575"/>
    </row>
    <row r="576" spans="1:19" ht="15" thickBot="1">
      <c r="A576" s="401">
        <v>125</v>
      </c>
      <c r="B576" s="359" t="s">
        <v>246</v>
      </c>
      <c r="C576" s="359"/>
      <c r="D576" s="359" t="s">
        <v>246</v>
      </c>
      <c r="E576" s="344"/>
      <c r="F576" s="401" t="str">
        <f t="shared" si="12"/>
        <v>7721</v>
      </c>
      <c r="M576" s="409" t="s">
        <v>731</v>
      </c>
      <c r="O576" s="401" t="str">
        <f t="shared" si="14"/>
        <v>7589</v>
      </c>
      <c r="R576" s="359" t="s">
        <v>246</v>
      </c>
      <c r="S576"/>
    </row>
    <row r="577" spans="1:19" ht="15" thickBot="1">
      <c r="A577" s="401">
        <v>126</v>
      </c>
      <c r="B577" s="359" t="s">
        <v>269</v>
      </c>
      <c r="C577" s="359"/>
      <c r="D577" s="359" t="s">
        <v>269</v>
      </c>
      <c r="E577" s="344"/>
      <c r="F577" s="401" t="str">
        <f t="shared" ref="F577:F640" si="15">RIGHT(D577, LEN(D577)-6)</f>
        <v>7723</v>
      </c>
      <c r="M577" s="407" t="s">
        <v>754</v>
      </c>
      <c r="O577" s="401" t="str">
        <f t="shared" si="14"/>
        <v>7735</v>
      </c>
      <c r="R577" s="359" t="s">
        <v>269</v>
      </c>
      <c r="S577"/>
    </row>
    <row r="578" spans="1:19" ht="15" thickBot="1">
      <c r="A578" s="401">
        <v>125</v>
      </c>
      <c r="B578" s="359" t="s">
        <v>233</v>
      </c>
      <c r="C578" s="359"/>
      <c r="D578" s="359" t="s">
        <v>233</v>
      </c>
      <c r="E578" s="344"/>
      <c r="F578" s="401" t="str">
        <f t="shared" si="15"/>
        <v>7724</v>
      </c>
      <c r="L578" s="334" t="s">
        <v>252</v>
      </c>
      <c r="M578" s="344" t="s">
        <v>550</v>
      </c>
      <c r="O578" s="401" t="str">
        <f t="shared" si="14"/>
        <v>0202</v>
      </c>
      <c r="R578" s="359" t="s">
        <v>233</v>
      </c>
      <c r="S578"/>
    </row>
    <row r="579" spans="1:19" ht="15" thickBot="1">
      <c r="A579" s="401">
        <v>124</v>
      </c>
      <c r="B579" s="359" t="s">
        <v>220</v>
      </c>
      <c r="C579" s="359"/>
      <c r="D579" s="359" t="s">
        <v>220</v>
      </c>
      <c r="E579" s="344"/>
      <c r="F579" s="401" t="str">
        <f t="shared" si="15"/>
        <v>7725</v>
      </c>
      <c r="L579" s="334" t="s">
        <v>252</v>
      </c>
      <c r="M579" s="343" t="s">
        <v>198</v>
      </c>
      <c r="O579" s="401" t="str">
        <f t="shared" si="14"/>
        <v>7644</v>
      </c>
      <c r="R579" s="359" t="s">
        <v>220</v>
      </c>
      <c r="S579"/>
    </row>
    <row r="580" spans="1:19" ht="15" thickBot="1">
      <c r="A580" s="401">
        <v>125</v>
      </c>
      <c r="B580" s="359" t="s">
        <v>211</v>
      </c>
      <c r="C580" s="359"/>
      <c r="D580" s="359" t="s">
        <v>211</v>
      </c>
      <c r="E580" s="344"/>
      <c r="F580" s="401" t="str">
        <f t="shared" si="15"/>
        <v>7726</v>
      </c>
      <c r="M580" s="407" t="s">
        <v>723</v>
      </c>
      <c r="O580" s="401" t="str">
        <f t="shared" si="14"/>
        <v>7779</v>
      </c>
      <c r="R580" s="359" t="s">
        <v>211</v>
      </c>
      <c r="S580"/>
    </row>
    <row r="581" spans="1:19" ht="15" thickBot="1">
      <c r="A581" s="401">
        <v>125</v>
      </c>
      <c r="B581" s="359" t="s">
        <v>234</v>
      </c>
      <c r="C581" s="359"/>
      <c r="D581" s="359" t="s">
        <v>234</v>
      </c>
      <c r="E581" s="344"/>
      <c r="F581" s="401" t="str">
        <f t="shared" si="15"/>
        <v>7730</v>
      </c>
      <c r="M581" s="407" t="s">
        <v>722</v>
      </c>
      <c r="O581" s="401" t="str">
        <f t="shared" si="14"/>
        <v>7778</v>
      </c>
      <c r="R581" s="359" t="s">
        <v>234</v>
      </c>
      <c r="S581"/>
    </row>
    <row r="582" spans="1:19" ht="15" thickBot="1">
      <c r="A582" s="401">
        <v>124</v>
      </c>
      <c r="B582" s="358" t="s">
        <v>223</v>
      </c>
      <c r="C582" s="358"/>
      <c r="D582" s="358" t="s">
        <v>223</v>
      </c>
      <c r="E582" s="343"/>
      <c r="F582" s="401" t="str">
        <f t="shared" si="15"/>
        <v>7731</v>
      </c>
      <c r="L582" s="334" t="s">
        <v>252</v>
      </c>
      <c r="M582" s="343" t="s">
        <v>536</v>
      </c>
      <c r="O582" s="401" t="str">
        <f t="shared" si="14"/>
        <v>7746</v>
      </c>
      <c r="R582" s="358" t="s">
        <v>223</v>
      </c>
      <c r="S582"/>
    </row>
    <row r="583" spans="1:19" ht="15" thickBot="1">
      <c r="A583" s="401">
        <v>125</v>
      </c>
      <c r="B583" s="358" t="s">
        <v>224</v>
      </c>
      <c r="C583" s="358"/>
      <c r="D583" s="358" t="s">
        <v>224</v>
      </c>
      <c r="E583" s="343"/>
      <c r="F583" s="401" t="str">
        <f t="shared" si="15"/>
        <v>7733</v>
      </c>
      <c r="L583" s="334" t="s">
        <v>252</v>
      </c>
      <c r="M583" s="344" t="s">
        <v>547</v>
      </c>
      <c r="O583" s="401" t="str">
        <f t="shared" si="14"/>
        <v>0040</v>
      </c>
      <c r="R583" s="358" t="s">
        <v>224</v>
      </c>
      <c r="S583"/>
    </row>
    <row r="584" spans="1:19" ht="15" thickBot="1">
      <c r="A584" s="401">
        <v>125</v>
      </c>
      <c r="B584" s="359" t="s">
        <v>235</v>
      </c>
      <c r="C584" s="359"/>
      <c r="D584" s="359" t="s">
        <v>235</v>
      </c>
      <c r="E584" s="344"/>
      <c r="F584" s="401" t="str">
        <f t="shared" si="15"/>
        <v>7734</v>
      </c>
      <c r="L584" s="334" t="s">
        <v>252</v>
      </c>
      <c r="M584" s="344" t="s">
        <v>594</v>
      </c>
      <c r="O584" s="401" t="str">
        <f t="shared" si="14"/>
        <v>7756</v>
      </c>
      <c r="R584" s="359" t="s">
        <v>235</v>
      </c>
      <c r="S584"/>
    </row>
    <row r="585" spans="1:19" ht="15" thickBot="1">
      <c r="A585" s="401">
        <v>125</v>
      </c>
      <c r="B585" s="359" t="s">
        <v>239</v>
      </c>
      <c r="C585" s="359"/>
      <c r="D585" s="359" t="s">
        <v>239</v>
      </c>
      <c r="E585" s="344"/>
      <c r="F585" s="401" t="str">
        <f t="shared" si="15"/>
        <v>7736</v>
      </c>
      <c r="M585" s="409" t="s">
        <v>718</v>
      </c>
      <c r="O585" s="401" t="str">
        <f t="shared" si="14"/>
        <v>7739</v>
      </c>
      <c r="R585" s="359" t="s">
        <v>239</v>
      </c>
      <c r="S585"/>
    </row>
    <row r="586" spans="1:19" ht="15" thickBot="1">
      <c r="A586" s="401">
        <v>125</v>
      </c>
      <c r="B586" s="359" t="s">
        <v>247</v>
      </c>
      <c r="C586" s="359"/>
      <c r="D586" s="359" t="s">
        <v>247</v>
      </c>
      <c r="E586" s="344"/>
      <c r="F586" s="401" t="str">
        <f t="shared" si="15"/>
        <v>7737</v>
      </c>
      <c r="M586" s="407" t="s">
        <v>732</v>
      </c>
      <c r="O586" s="401" t="str">
        <f t="shared" si="14"/>
        <v>4697</v>
      </c>
      <c r="R586" s="359" t="s">
        <v>247</v>
      </c>
      <c r="S586"/>
    </row>
    <row r="587" spans="1:19" ht="15" thickBot="1">
      <c r="A587" s="401">
        <v>124</v>
      </c>
      <c r="B587" s="359" t="s">
        <v>222</v>
      </c>
      <c r="C587" s="359"/>
      <c r="D587" s="359" t="s">
        <v>222</v>
      </c>
      <c r="E587" s="344"/>
      <c r="F587" s="401" t="str">
        <f t="shared" si="15"/>
        <v>7738</v>
      </c>
      <c r="L587" s="334" t="s">
        <v>252</v>
      </c>
      <c r="M587" s="343" t="s">
        <v>644</v>
      </c>
      <c r="O587" s="401" t="str">
        <f t="shared" si="14"/>
        <v>0139</v>
      </c>
      <c r="R587" s="359" t="s">
        <v>222</v>
      </c>
      <c r="S587"/>
    </row>
    <row r="588" spans="1:19" ht="15" thickBot="1">
      <c r="A588" s="401">
        <v>125</v>
      </c>
      <c r="B588" s="359" t="s">
        <v>236</v>
      </c>
      <c r="C588" s="359"/>
      <c r="D588" s="359" t="s">
        <v>236</v>
      </c>
      <c r="E588" s="344"/>
      <c r="F588" s="401" t="str">
        <f t="shared" si="15"/>
        <v>7740</v>
      </c>
      <c r="M588" s="407" t="s">
        <v>710</v>
      </c>
      <c r="O588" s="401" t="str">
        <f t="shared" si="14"/>
        <v>3251</v>
      </c>
      <c r="R588" s="359" t="s">
        <v>236</v>
      </c>
      <c r="S588"/>
    </row>
    <row r="589" spans="1:19" ht="15" thickBot="1">
      <c r="A589" s="401">
        <v>126</v>
      </c>
      <c r="B589" s="359" t="s">
        <v>266</v>
      </c>
      <c r="C589" s="359"/>
      <c r="D589" s="359" t="s">
        <v>266</v>
      </c>
      <c r="E589" s="344"/>
      <c r="F589" s="401" t="str">
        <f t="shared" si="15"/>
        <v>7741</v>
      </c>
      <c r="M589" s="409" t="s">
        <v>751</v>
      </c>
      <c r="O589" s="401" t="str">
        <f t="shared" si="14"/>
        <v>7595</v>
      </c>
      <c r="R589" s="359" t="s">
        <v>266</v>
      </c>
      <c r="S589"/>
    </row>
    <row r="590" spans="1:19" ht="15" thickBot="1">
      <c r="A590" s="401">
        <v>125</v>
      </c>
      <c r="B590" s="359" t="s">
        <v>237</v>
      </c>
      <c r="C590" s="359"/>
      <c r="D590" s="359" t="s">
        <v>237</v>
      </c>
      <c r="E590" s="344"/>
      <c r="F590" s="401" t="str">
        <f t="shared" si="15"/>
        <v>7742</v>
      </c>
      <c r="M590" s="389" t="s">
        <v>711</v>
      </c>
      <c r="O590" s="401" t="str">
        <f t="shared" si="14"/>
        <v>4089</v>
      </c>
      <c r="R590" s="359" t="s">
        <v>237</v>
      </c>
      <c r="S590"/>
    </row>
    <row r="591" spans="1:19" ht="15" thickBot="1">
      <c r="A591" s="401">
        <v>126</v>
      </c>
      <c r="B591" s="358" t="s">
        <v>259</v>
      </c>
      <c r="C591" s="358"/>
      <c r="D591" s="358" t="s">
        <v>259</v>
      </c>
      <c r="E591" s="343"/>
      <c r="F591" s="401" t="str">
        <f t="shared" si="15"/>
        <v>7743</v>
      </c>
      <c r="M591" s="409" t="s">
        <v>744</v>
      </c>
      <c r="O591" s="401" t="str">
        <f t="shared" si="14"/>
        <v>4300</v>
      </c>
      <c r="R591" s="358" t="s">
        <v>259</v>
      </c>
      <c r="S591"/>
    </row>
    <row r="592" spans="1:19" ht="15" thickBot="1">
      <c r="A592" s="401">
        <v>125</v>
      </c>
      <c r="B592" s="355" t="s">
        <v>238</v>
      </c>
      <c r="C592" s="355"/>
      <c r="D592" s="355" t="s">
        <v>238</v>
      </c>
      <c r="E592" s="344"/>
      <c r="F592" s="401" t="str">
        <f t="shared" si="15"/>
        <v>7744</v>
      </c>
      <c r="M592" s="389" t="s">
        <v>712</v>
      </c>
      <c r="O592" s="401" t="str">
        <f t="shared" si="14"/>
        <v>3260</v>
      </c>
      <c r="R592" s="355" t="s">
        <v>238</v>
      </c>
      <c r="S592"/>
    </row>
    <row r="593" spans="1:19" ht="15" thickBot="1">
      <c r="A593" s="401">
        <v>125</v>
      </c>
      <c r="B593" s="358" t="s">
        <v>256</v>
      </c>
      <c r="C593" s="358"/>
      <c r="D593" s="358" t="s">
        <v>256</v>
      </c>
      <c r="E593" s="343"/>
      <c r="F593" s="401" t="str">
        <f t="shared" si="15"/>
        <v>7745</v>
      </c>
      <c r="M593" s="407" t="s">
        <v>740</v>
      </c>
      <c r="O593" s="401" t="str">
        <f t="shared" si="14"/>
        <v>7672</v>
      </c>
      <c r="R593" s="358" t="s">
        <v>256</v>
      </c>
      <c r="S593"/>
    </row>
    <row r="594" spans="1:19" ht="15" thickBot="1">
      <c r="A594" s="401">
        <v>130</v>
      </c>
      <c r="B594" s="359" t="s">
        <v>407</v>
      </c>
      <c r="C594" s="359"/>
      <c r="D594" s="359" t="s">
        <v>407</v>
      </c>
      <c r="E594" s="344"/>
      <c r="F594" s="401" t="str">
        <f t="shared" si="15"/>
        <v>7748</v>
      </c>
      <c r="R594" s="359" t="s">
        <v>407</v>
      </c>
      <c r="S594"/>
    </row>
    <row r="595" spans="1:19" ht="15" thickBot="1">
      <c r="A595" s="401">
        <v>131</v>
      </c>
      <c r="B595" s="359" t="s">
        <v>407</v>
      </c>
      <c r="C595" s="359"/>
      <c r="D595" s="359" t="s">
        <v>407</v>
      </c>
      <c r="E595" s="344"/>
      <c r="F595" s="401" t="str">
        <f t="shared" si="15"/>
        <v>7748</v>
      </c>
      <c r="R595" s="359" t="s">
        <v>407</v>
      </c>
      <c r="S595"/>
    </row>
    <row r="596" spans="1:19" ht="15" thickBot="1">
      <c r="A596" s="401">
        <v>126</v>
      </c>
      <c r="B596" s="359" t="s">
        <v>260</v>
      </c>
      <c r="C596" s="359"/>
      <c r="D596" s="359" t="s">
        <v>260</v>
      </c>
      <c r="E596" s="344"/>
      <c r="F596" s="401" t="str">
        <f t="shared" si="15"/>
        <v>7749</v>
      </c>
      <c r="M596" s="407" t="s">
        <v>749</v>
      </c>
      <c r="O596" s="401" t="str">
        <f t="shared" ref="O596:O627" si="16">RIGHT(M596, LEN(M596)-6)</f>
        <v>7729</v>
      </c>
      <c r="R596" s="359" t="s">
        <v>260</v>
      </c>
      <c r="S596"/>
    </row>
    <row r="597" spans="1:19" ht="15" thickBot="1">
      <c r="A597" s="401">
        <v>126</v>
      </c>
      <c r="B597" s="359" t="s">
        <v>262</v>
      </c>
      <c r="C597" s="359"/>
      <c r="D597" s="359" t="s">
        <v>262</v>
      </c>
      <c r="E597" s="344"/>
      <c r="F597" s="401" t="str">
        <f t="shared" si="15"/>
        <v>7751</v>
      </c>
      <c r="M597" s="409" t="s">
        <v>746</v>
      </c>
      <c r="O597" s="401" t="str">
        <f t="shared" si="16"/>
        <v>7655</v>
      </c>
      <c r="R597" s="359" t="s">
        <v>262</v>
      </c>
      <c r="S597"/>
    </row>
    <row r="598" spans="1:19" ht="15" thickBot="1">
      <c r="A598" s="401">
        <v>125</v>
      </c>
      <c r="B598" s="359" t="s">
        <v>240</v>
      </c>
      <c r="C598" s="359"/>
      <c r="D598" s="359" t="s">
        <v>240</v>
      </c>
      <c r="E598" s="344"/>
      <c r="F598" s="401" t="str">
        <f t="shared" si="15"/>
        <v>7752</v>
      </c>
      <c r="M598" s="407" t="s">
        <v>719</v>
      </c>
      <c r="O598" s="401" t="str">
        <f t="shared" si="16"/>
        <v>4689</v>
      </c>
      <c r="R598" s="359" t="s">
        <v>240</v>
      </c>
      <c r="S598"/>
    </row>
    <row r="599" spans="1:19" ht="15" thickBot="1">
      <c r="A599" s="401">
        <v>126</v>
      </c>
      <c r="B599" s="358" t="s">
        <v>257</v>
      </c>
      <c r="C599" s="358"/>
      <c r="D599" s="358" t="s">
        <v>257</v>
      </c>
      <c r="E599" s="343"/>
      <c r="F599" s="401" t="str">
        <f t="shared" si="15"/>
        <v>7753</v>
      </c>
      <c r="M599" s="407" t="s">
        <v>742</v>
      </c>
      <c r="O599" s="401" t="str">
        <f t="shared" si="16"/>
        <v>4589</v>
      </c>
      <c r="R599" s="358" t="s">
        <v>257</v>
      </c>
      <c r="S599"/>
    </row>
    <row r="600" spans="1:19" ht="15" thickBot="1">
      <c r="A600" s="401">
        <v>126</v>
      </c>
      <c r="B600" s="359" t="s">
        <v>261</v>
      </c>
      <c r="C600" s="359"/>
      <c r="D600" s="359" t="s">
        <v>261</v>
      </c>
      <c r="E600" s="344"/>
      <c r="F600" s="401" t="str">
        <f t="shared" si="15"/>
        <v>7757</v>
      </c>
      <c r="M600" s="409" t="s">
        <v>745</v>
      </c>
      <c r="O600" s="401" t="str">
        <f t="shared" si="16"/>
        <v>4306</v>
      </c>
      <c r="R600" s="359" t="s">
        <v>261</v>
      </c>
      <c r="S600"/>
    </row>
    <row r="601" spans="1:19" ht="15" thickBot="1">
      <c r="A601" s="401">
        <v>125</v>
      </c>
      <c r="B601" s="359" t="s">
        <v>241</v>
      </c>
      <c r="C601" s="359"/>
      <c r="D601" s="359" t="s">
        <v>241</v>
      </c>
      <c r="E601" s="344"/>
      <c r="F601" s="401" t="str">
        <f t="shared" si="15"/>
        <v>7758</v>
      </c>
      <c r="M601" s="389" t="s">
        <v>713</v>
      </c>
      <c r="O601" s="401" t="str">
        <f t="shared" si="16"/>
        <v>3259</v>
      </c>
      <c r="R601" s="359" t="s">
        <v>241</v>
      </c>
      <c r="S601"/>
    </row>
    <row r="602" spans="1:19" ht="15" thickBot="1">
      <c r="A602" s="401">
        <v>127</v>
      </c>
      <c r="B602" s="358" t="s">
        <v>301</v>
      </c>
      <c r="C602" s="358"/>
      <c r="D602" s="358" t="s">
        <v>301</v>
      </c>
      <c r="E602" s="343"/>
      <c r="F602" s="401" t="str">
        <f t="shared" si="15"/>
        <v>7760</v>
      </c>
      <c r="M602" s="393" t="s">
        <v>790</v>
      </c>
      <c r="O602" s="401" t="str">
        <f t="shared" si="16"/>
        <v>4279</v>
      </c>
      <c r="R602" s="358" t="s">
        <v>301</v>
      </c>
      <c r="S602"/>
    </row>
    <row r="603" spans="1:19" ht="15" thickBot="1">
      <c r="A603" s="401">
        <v>126</v>
      </c>
      <c r="B603" s="359" t="s">
        <v>264</v>
      </c>
      <c r="C603" s="359"/>
      <c r="D603" s="359" t="s">
        <v>264</v>
      </c>
      <c r="E603" s="344"/>
      <c r="F603" s="401" t="str">
        <f t="shared" si="15"/>
        <v>7761</v>
      </c>
      <c r="M603" s="409" t="s">
        <v>748</v>
      </c>
      <c r="O603" s="401" t="str">
        <f t="shared" si="16"/>
        <v>7608</v>
      </c>
      <c r="R603" s="359" t="s">
        <v>264</v>
      </c>
      <c r="S603"/>
    </row>
    <row r="604" spans="1:19" ht="15" thickBot="1">
      <c r="A604" s="401">
        <v>126</v>
      </c>
      <c r="B604" s="359" t="s">
        <v>279</v>
      </c>
      <c r="C604" s="359"/>
      <c r="D604" s="359" t="s">
        <v>279</v>
      </c>
      <c r="E604" s="344"/>
      <c r="F604" s="401" t="str">
        <f t="shared" si="15"/>
        <v>7762</v>
      </c>
      <c r="M604" s="407" t="s">
        <v>764</v>
      </c>
      <c r="O604" s="401" t="str">
        <f t="shared" si="16"/>
        <v>4318</v>
      </c>
      <c r="R604" s="359" t="s">
        <v>279</v>
      </c>
      <c r="S604"/>
    </row>
    <row r="605" spans="1:19" ht="15" thickBot="1">
      <c r="A605" s="401">
        <v>126</v>
      </c>
      <c r="B605" s="359" t="s">
        <v>280</v>
      </c>
      <c r="C605" s="359"/>
      <c r="D605" s="359" t="s">
        <v>280</v>
      </c>
      <c r="E605" s="344"/>
      <c r="F605" s="401" t="str">
        <f t="shared" si="15"/>
        <v>7763</v>
      </c>
      <c r="M605" s="407" t="s">
        <v>765</v>
      </c>
      <c r="O605" s="401" t="str">
        <f t="shared" si="16"/>
        <v>4326</v>
      </c>
      <c r="R605" s="359" t="s">
        <v>280</v>
      </c>
      <c r="S605"/>
    </row>
    <row r="606" spans="1:19" ht="15" thickBot="1">
      <c r="A606" s="401">
        <v>125</v>
      </c>
      <c r="B606" s="359" t="s">
        <v>242</v>
      </c>
      <c r="C606" s="359"/>
      <c r="D606" s="359" t="s">
        <v>242</v>
      </c>
      <c r="E606" s="344"/>
      <c r="F606" s="401" t="str">
        <f t="shared" si="15"/>
        <v>7765</v>
      </c>
      <c r="M606" s="407" t="s">
        <v>721</v>
      </c>
      <c r="O606" s="401" t="str">
        <f t="shared" si="16"/>
        <v>7764</v>
      </c>
      <c r="R606" s="359" t="s">
        <v>242</v>
      </c>
      <c r="S606"/>
    </row>
    <row r="607" spans="1:19" ht="15" thickBot="1">
      <c r="A607" s="401">
        <v>126</v>
      </c>
      <c r="B607" s="359" t="s">
        <v>281</v>
      </c>
      <c r="C607" s="359"/>
      <c r="D607" s="359" t="s">
        <v>281</v>
      </c>
      <c r="E607" s="344"/>
      <c r="F607" s="401" t="str">
        <f t="shared" si="15"/>
        <v>7767</v>
      </c>
      <c r="M607" s="407" t="s">
        <v>766</v>
      </c>
      <c r="O607" s="401" t="str">
        <f t="shared" si="16"/>
        <v>4344</v>
      </c>
      <c r="R607" s="359" t="s">
        <v>281</v>
      </c>
      <c r="S607"/>
    </row>
    <row r="608" spans="1:19" ht="15" thickBot="1">
      <c r="A608" s="401">
        <v>126</v>
      </c>
      <c r="B608" s="359" t="s">
        <v>282</v>
      </c>
      <c r="C608" s="359"/>
      <c r="D608" s="359" t="s">
        <v>282</v>
      </c>
      <c r="E608" s="344"/>
      <c r="F608" s="401" t="str">
        <f t="shared" si="15"/>
        <v>7768</v>
      </c>
      <c r="M608" s="407" t="s">
        <v>767</v>
      </c>
      <c r="O608" s="401" t="str">
        <f t="shared" si="16"/>
        <v>4605</v>
      </c>
      <c r="R608" s="359" t="s">
        <v>282</v>
      </c>
      <c r="S608"/>
    </row>
    <row r="609" spans="1:19" ht="15" thickBot="1">
      <c r="A609" s="401">
        <v>126</v>
      </c>
      <c r="B609" s="359" t="s">
        <v>263</v>
      </c>
      <c r="C609" s="359"/>
      <c r="D609" s="359" t="s">
        <v>263</v>
      </c>
      <c r="E609" s="344"/>
      <c r="F609" s="401" t="str">
        <f t="shared" si="15"/>
        <v>7772</v>
      </c>
      <c r="M609" s="407" t="s">
        <v>747</v>
      </c>
      <c r="O609" s="401" t="str">
        <f t="shared" si="16"/>
        <v>7625</v>
      </c>
      <c r="R609" s="359" t="s">
        <v>263</v>
      </c>
      <c r="S609"/>
    </row>
    <row r="610" spans="1:19" ht="15" thickBot="1">
      <c r="A610" s="401">
        <v>126</v>
      </c>
      <c r="B610" s="359" t="s">
        <v>267</v>
      </c>
      <c r="C610" s="359"/>
      <c r="D610" s="359" t="s">
        <v>267</v>
      </c>
      <c r="E610" s="344"/>
      <c r="F610" s="401" t="str">
        <f t="shared" si="15"/>
        <v>7773</v>
      </c>
      <c r="M610" s="407" t="s">
        <v>752</v>
      </c>
      <c r="O610" s="401" t="str">
        <f t="shared" si="16"/>
        <v>7686</v>
      </c>
      <c r="R610" s="359" t="s">
        <v>267</v>
      </c>
      <c r="S610"/>
    </row>
    <row r="611" spans="1:19" ht="15" thickBot="1">
      <c r="A611" s="401">
        <v>126</v>
      </c>
      <c r="B611" s="358" t="s">
        <v>283</v>
      </c>
      <c r="C611" s="358"/>
      <c r="D611" s="358" t="s">
        <v>283</v>
      </c>
      <c r="E611" s="343"/>
      <c r="F611" s="401" t="str">
        <f t="shared" si="15"/>
        <v>7774</v>
      </c>
      <c r="M611" s="407" t="s">
        <v>768</v>
      </c>
      <c r="O611" s="401" t="str">
        <f t="shared" si="16"/>
        <v>4317</v>
      </c>
      <c r="R611" s="358" t="s">
        <v>283</v>
      </c>
      <c r="S611"/>
    </row>
    <row r="612" spans="1:19" ht="15" thickBot="1">
      <c r="A612" s="401">
        <v>125</v>
      </c>
      <c r="B612" s="358" t="s">
        <v>249</v>
      </c>
      <c r="C612" s="358"/>
      <c r="D612" s="358" t="s">
        <v>249</v>
      </c>
      <c r="E612" s="343"/>
      <c r="F612" s="401" t="str">
        <f t="shared" si="15"/>
        <v>7776</v>
      </c>
      <c r="M612" s="409" t="s">
        <v>734</v>
      </c>
      <c r="O612" s="401" t="str">
        <f t="shared" si="16"/>
        <v>4703</v>
      </c>
      <c r="R612" s="358" t="s">
        <v>249</v>
      </c>
      <c r="S612"/>
    </row>
    <row r="613" spans="1:19" ht="15" thickBot="1">
      <c r="A613" s="401">
        <v>126</v>
      </c>
      <c r="B613" s="358" t="s">
        <v>258</v>
      </c>
      <c r="C613" s="358"/>
      <c r="D613" s="358" t="s">
        <v>258</v>
      </c>
      <c r="E613" s="343"/>
      <c r="F613" s="401" t="str">
        <f t="shared" si="15"/>
        <v>7777</v>
      </c>
      <c r="M613" s="407" t="s">
        <v>743</v>
      </c>
      <c r="O613" s="401" t="str">
        <f t="shared" si="16"/>
        <v>4598</v>
      </c>
      <c r="R613" s="358" t="s">
        <v>258</v>
      </c>
      <c r="S613"/>
    </row>
    <row r="614" spans="1:19" ht="15" thickBot="1">
      <c r="A614" s="401">
        <v>124</v>
      </c>
      <c r="B614" s="358" t="s">
        <v>225</v>
      </c>
      <c r="C614" s="358"/>
      <c r="D614" s="358" t="s">
        <v>225</v>
      </c>
      <c r="E614" s="343"/>
      <c r="F614" s="401" t="str">
        <f t="shared" si="15"/>
        <v>7780</v>
      </c>
      <c r="L614" s="334" t="s">
        <v>252</v>
      </c>
      <c r="M614" s="343" t="s">
        <v>537</v>
      </c>
      <c r="O614" s="401" t="str">
        <f t="shared" si="16"/>
        <v>7759</v>
      </c>
      <c r="R614" s="358" t="s">
        <v>225</v>
      </c>
      <c r="S614"/>
    </row>
    <row r="615" spans="1:19" ht="15" thickBot="1">
      <c r="A615" s="401">
        <v>125</v>
      </c>
      <c r="B615" s="358" t="s">
        <v>250</v>
      </c>
      <c r="C615" s="358"/>
      <c r="D615" s="358" t="s">
        <v>250</v>
      </c>
      <c r="E615" s="343"/>
      <c r="F615" s="401" t="str">
        <f t="shared" si="15"/>
        <v>7781</v>
      </c>
      <c r="M615" s="407" t="s">
        <v>735</v>
      </c>
      <c r="O615" s="401" t="str">
        <f t="shared" si="16"/>
        <v>4653</v>
      </c>
      <c r="R615" s="358" t="s">
        <v>250</v>
      </c>
      <c r="S615"/>
    </row>
    <row r="616" spans="1:19" ht="15" thickBot="1">
      <c r="A616" s="401">
        <v>125</v>
      </c>
      <c r="B616" s="359" t="s">
        <v>243</v>
      </c>
      <c r="C616" s="359"/>
      <c r="D616" s="359" t="s">
        <v>243</v>
      </c>
      <c r="E616" s="344"/>
      <c r="F616" s="401" t="str">
        <f t="shared" si="15"/>
        <v>7783</v>
      </c>
      <c r="M616" s="407" t="s">
        <v>720</v>
      </c>
      <c r="O616" s="401" t="str">
        <f t="shared" si="16"/>
        <v>4677</v>
      </c>
      <c r="R616" s="359" t="s">
        <v>243</v>
      </c>
      <c r="S616"/>
    </row>
    <row r="617" spans="1:19" ht="15" thickBot="1">
      <c r="A617" s="401">
        <v>125</v>
      </c>
      <c r="B617" s="359" t="s">
        <v>244</v>
      </c>
      <c r="C617" s="359"/>
      <c r="D617" s="359" t="s">
        <v>244</v>
      </c>
      <c r="E617" s="344"/>
      <c r="F617" s="401" t="str">
        <f t="shared" si="15"/>
        <v>7784</v>
      </c>
      <c r="M617" s="409" t="s">
        <v>714</v>
      </c>
      <c r="O617" s="401" t="str">
        <f t="shared" si="16"/>
        <v>4226</v>
      </c>
      <c r="R617" s="359" t="s">
        <v>244</v>
      </c>
      <c r="S617"/>
    </row>
    <row r="618" spans="1:19" ht="15" thickBot="1">
      <c r="A618" s="401">
        <v>127</v>
      </c>
      <c r="B618" s="358" t="s">
        <v>302</v>
      </c>
      <c r="C618" s="358"/>
      <c r="D618" s="358" t="s">
        <v>302</v>
      </c>
      <c r="E618" s="343"/>
      <c r="F618" s="401" t="str">
        <f t="shared" si="15"/>
        <v>7785</v>
      </c>
      <c r="M618" s="407" t="s">
        <v>785</v>
      </c>
      <c r="O618" s="401" t="str">
        <f t="shared" si="16"/>
        <v>7732</v>
      </c>
      <c r="R618" s="358" t="s">
        <v>302</v>
      </c>
      <c r="S618"/>
    </row>
    <row r="619" spans="1:19" ht="15" thickBot="1">
      <c r="A619" s="401">
        <v>126</v>
      </c>
      <c r="B619" s="359" t="s">
        <v>268</v>
      </c>
      <c r="C619" s="359"/>
      <c r="D619" s="359" t="s">
        <v>268</v>
      </c>
      <c r="E619" s="344"/>
      <c r="F619" s="401" t="str">
        <f t="shared" si="15"/>
        <v>7786</v>
      </c>
      <c r="M619" s="409" t="s">
        <v>753</v>
      </c>
      <c r="O619" s="401" t="str">
        <f t="shared" si="16"/>
        <v>7717</v>
      </c>
      <c r="R619" s="359" t="s">
        <v>268</v>
      </c>
      <c r="S619"/>
    </row>
    <row r="620" spans="1:19" ht="15" thickBot="1">
      <c r="A620" s="401">
        <v>126</v>
      </c>
      <c r="B620" s="358" t="s">
        <v>284</v>
      </c>
      <c r="C620" s="358"/>
      <c r="D620" s="358" t="s">
        <v>284</v>
      </c>
      <c r="E620" s="343"/>
      <c r="F620" s="401" t="str">
        <f t="shared" si="15"/>
        <v>7788</v>
      </c>
      <c r="M620" s="407" t="s">
        <v>769</v>
      </c>
      <c r="O620" s="401" t="str">
        <f t="shared" si="16"/>
        <v>4338</v>
      </c>
      <c r="R620" s="358" t="s">
        <v>284</v>
      </c>
      <c r="S620"/>
    </row>
    <row r="621" spans="1:19" ht="15" thickBot="1">
      <c r="A621" s="401">
        <v>126</v>
      </c>
      <c r="B621" s="359" t="s">
        <v>270</v>
      </c>
      <c r="C621" s="359"/>
      <c r="D621" s="359" t="s">
        <v>270</v>
      </c>
      <c r="E621" s="344"/>
      <c r="F621" s="401" t="str">
        <f t="shared" si="15"/>
        <v>7791</v>
      </c>
      <c r="M621" s="407" t="s">
        <v>755</v>
      </c>
      <c r="O621" s="401" t="str">
        <f t="shared" si="16"/>
        <v>7771</v>
      </c>
      <c r="R621" s="359" t="s">
        <v>270</v>
      </c>
      <c r="S621"/>
    </row>
    <row r="622" spans="1:19" ht="15" thickBot="1">
      <c r="A622" s="401">
        <v>128</v>
      </c>
      <c r="B622" s="358" t="s">
        <v>345</v>
      </c>
      <c r="C622" s="358"/>
      <c r="D622" s="358" t="s">
        <v>345</v>
      </c>
      <c r="E622" s="343"/>
      <c r="F622" s="401" t="str">
        <f t="shared" si="15"/>
        <v>7792</v>
      </c>
      <c r="L622" s="330"/>
      <c r="M622" s="383" t="s">
        <v>123</v>
      </c>
      <c r="O622" s="401" t="str">
        <f t="shared" si="16"/>
        <v>4451</v>
      </c>
      <c r="R622" s="358" t="s">
        <v>345</v>
      </c>
      <c r="S622"/>
    </row>
    <row r="623" spans="1:19" ht="15" thickBot="1">
      <c r="A623" s="401">
        <v>128</v>
      </c>
      <c r="B623" s="358" t="s">
        <v>346</v>
      </c>
      <c r="C623" s="358"/>
      <c r="D623" s="358" t="s">
        <v>346</v>
      </c>
      <c r="E623" s="343"/>
      <c r="F623" s="401" t="str">
        <f t="shared" si="15"/>
        <v>7794</v>
      </c>
      <c r="L623" s="334"/>
      <c r="M623" s="344" t="s">
        <v>164</v>
      </c>
      <c r="O623" s="401" t="str">
        <f t="shared" si="16"/>
        <v>4707</v>
      </c>
      <c r="R623" s="358" t="s">
        <v>346</v>
      </c>
      <c r="S623"/>
    </row>
    <row r="624" spans="1:19" ht="15" thickBot="1">
      <c r="A624" s="401">
        <v>128</v>
      </c>
      <c r="B624" s="358" t="s">
        <v>347</v>
      </c>
      <c r="C624" s="358"/>
      <c r="D624" s="358" t="s">
        <v>347</v>
      </c>
      <c r="E624" s="343"/>
      <c r="F624" s="401" t="str">
        <f t="shared" si="15"/>
        <v>7795</v>
      </c>
      <c r="L624" s="330"/>
      <c r="M624" s="391" t="s">
        <v>122</v>
      </c>
      <c r="O624" s="401" t="str">
        <f t="shared" si="16"/>
        <v>4624</v>
      </c>
      <c r="R624" s="358" t="s">
        <v>347</v>
      </c>
      <c r="S624"/>
    </row>
    <row r="625" spans="1:19" ht="15" thickBot="1">
      <c r="A625" s="401">
        <v>128</v>
      </c>
      <c r="B625" s="358" t="s">
        <v>348</v>
      </c>
      <c r="C625" s="358"/>
      <c r="D625" s="358" t="s">
        <v>348</v>
      </c>
      <c r="E625" s="343"/>
      <c r="F625" s="401" t="str">
        <f t="shared" si="15"/>
        <v>7797</v>
      </c>
      <c r="L625" s="330"/>
      <c r="M625" s="382" t="s">
        <v>143</v>
      </c>
      <c r="O625" s="401" t="str">
        <f t="shared" si="16"/>
        <v>7671</v>
      </c>
      <c r="R625" s="358" t="s">
        <v>348</v>
      </c>
      <c r="S625"/>
    </row>
    <row r="626" spans="1:19" ht="15" thickBot="1">
      <c r="A626" s="401">
        <v>126</v>
      </c>
      <c r="B626" s="358" t="s">
        <v>285</v>
      </c>
      <c r="C626" s="358"/>
      <c r="D626" s="358" t="s">
        <v>285</v>
      </c>
      <c r="E626" s="343"/>
      <c r="F626" s="401" t="str">
        <f t="shared" si="15"/>
        <v>7798</v>
      </c>
      <c r="M626" s="407" t="s">
        <v>770</v>
      </c>
      <c r="O626" s="401" t="str">
        <f t="shared" si="16"/>
        <v>4340</v>
      </c>
      <c r="R626" s="358" t="s">
        <v>285</v>
      </c>
      <c r="S626"/>
    </row>
    <row r="627" spans="1:19" ht="15" thickBot="1">
      <c r="A627" s="401">
        <v>127</v>
      </c>
      <c r="B627" s="358" t="s">
        <v>305</v>
      </c>
      <c r="C627" s="358"/>
      <c r="D627" s="358" t="s">
        <v>305</v>
      </c>
      <c r="E627" s="343"/>
      <c r="F627" s="401" t="str">
        <f t="shared" si="15"/>
        <v>7799</v>
      </c>
      <c r="M627" s="409" t="s">
        <v>787</v>
      </c>
      <c r="O627" s="401" t="str">
        <f t="shared" si="16"/>
        <v>4347</v>
      </c>
      <c r="R627" s="358" t="s">
        <v>305</v>
      </c>
      <c r="S627"/>
    </row>
    <row r="628" spans="1:19" ht="15" thickBot="1">
      <c r="A628" s="401">
        <v>126</v>
      </c>
      <c r="B628" s="358" t="s">
        <v>286</v>
      </c>
      <c r="C628" s="358"/>
      <c r="D628" s="358" t="s">
        <v>286</v>
      </c>
      <c r="E628" s="343"/>
      <c r="F628" s="401" t="str">
        <f t="shared" si="15"/>
        <v>7800</v>
      </c>
      <c r="M628" s="407" t="s">
        <v>771</v>
      </c>
      <c r="O628" s="401" t="str">
        <f t="shared" ref="O628:O647" si="17">RIGHT(M628, LEN(M628)-6)</f>
        <v>7775</v>
      </c>
      <c r="R628" s="358" t="s">
        <v>286</v>
      </c>
      <c r="S628"/>
    </row>
    <row r="629" spans="1:19" ht="15" thickBot="1">
      <c r="A629" s="401">
        <v>127</v>
      </c>
      <c r="B629" s="359" t="s">
        <v>321</v>
      </c>
      <c r="C629" s="359"/>
      <c r="D629" s="359" t="s">
        <v>321</v>
      </c>
      <c r="E629" s="344"/>
      <c r="F629" s="401" t="str">
        <f t="shared" si="15"/>
        <v>7801</v>
      </c>
      <c r="M629" s="400" t="s">
        <v>807</v>
      </c>
      <c r="O629" s="401" t="str">
        <f t="shared" si="17"/>
        <v>7707</v>
      </c>
      <c r="R629" s="359" t="s">
        <v>321</v>
      </c>
      <c r="S629"/>
    </row>
    <row r="630" spans="1:19" ht="15" thickBot="1">
      <c r="A630" s="401">
        <v>126</v>
      </c>
      <c r="B630" s="358" t="s">
        <v>287</v>
      </c>
      <c r="C630" s="358"/>
      <c r="D630" s="358" t="s">
        <v>287</v>
      </c>
      <c r="E630" s="343"/>
      <c r="F630" s="401" t="str">
        <f t="shared" si="15"/>
        <v>7803</v>
      </c>
      <c r="M630" s="407" t="s">
        <v>772</v>
      </c>
      <c r="O630" s="401" t="str">
        <f t="shared" si="17"/>
        <v>7766</v>
      </c>
      <c r="R630" s="358" t="s">
        <v>287</v>
      </c>
      <c r="S630"/>
    </row>
    <row r="631" spans="1:19" ht="15" thickBot="1">
      <c r="A631" s="401">
        <v>125</v>
      </c>
      <c r="B631" s="358" t="s">
        <v>255</v>
      </c>
      <c r="C631" s="358"/>
      <c r="D631" s="358" t="s">
        <v>255</v>
      </c>
      <c r="E631" s="343"/>
      <c r="F631" s="401" t="str">
        <f t="shared" si="15"/>
        <v>7804</v>
      </c>
      <c r="M631" s="409" t="s">
        <v>739</v>
      </c>
      <c r="O631" s="401" t="str">
        <f t="shared" si="17"/>
        <v>7631</v>
      </c>
      <c r="R631" s="358" t="s">
        <v>255</v>
      </c>
      <c r="S631"/>
    </row>
    <row r="632" spans="1:19" ht="15" thickBot="1">
      <c r="A632" s="401">
        <v>126</v>
      </c>
      <c r="B632" s="359" t="s">
        <v>271</v>
      </c>
      <c r="C632" s="359"/>
      <c r="D632" s="359" t="s">
        <v>271</v>
      </c>
      <c r="E632" s="344"/>
      <c r="F632" s="401" t="str">
        <f t="shared" si="15"/>
        <v>7805</v>
      </c>
      <c r="M632" s="407" t="s">
        <v>756</v>
      </c>
      <c r="O632" s="401" t="str">
        <f t="shared" si="17"/>
        <v>7790</v>
      </c>
      <c r="R632" s="359" t="s">
        <v>271</v>
      </c>
      <c r="S632"/>
    </row>
    <row r="633" spans="1:19" ht="15" thickBot="1">
      <c r="A633" s="401">
        <v>126</v>
      </c>
      <c r="B633" s="359" t="s">
        <v>272</v>
      </c>
      <c r="C633" s="359"/>
      <c r="D633" s="359" t="s">
        <v>272</v>
      </c>
      <c r="E633" s="344"/>
      <c r="F633" s="401" t="str">
        <f t="shared" si="15"/>
        <v>7806</v>
      </c>
      <c r="M633" s="409" t="s">
        <v>757</v>
      </c>
      <c r="O633" s="401" t="str">
        <f t="shared" si="17"/>
        <v>7793</v>
      </c>
      <c r="R633" s="359" t="s">
        <v>272</v>
      </c>
      <c r="S633"/>
    </row>
    <row r="634" spans="1:19" ht="15" thickBot="1">
      <c r="A634" s="401">
        <v>125</v>
      </c>
      <c r="B634" s="359" t="s">
        <v>248</v>
      </c>
      <c r="C634" s="359"/>
      <c r="D634" s="359" t="s">
        <v>248</v>
      </c>
      <c r="E634" s="344"/>
      <c r="F634" s="401" t="str">
        <f t="shared" si="15"/>
        <v>7809</v>
      </c>
      <c r="M634" s="407" t="s">
        <v>733</v>
      </c>
      <c r="O634" s="401" t="str">
        <f t="shared" si="17"/>
        <v>4705</v>
      </c>
      <c r="R634" s="359" t="s">
        <v>248</v>
      </c>
      <c r="S634"/>
    </row>
    <row r="635" spans="1:19" ht="15" thickBot="1">
      <c r="A635" s="401">
        <v>128</v>
      </c>
      <c r="B635" s="358" t="s">
        <v>349</v>
      </c>
      <c r="C635" s="358"/>
      <c r="D635" s="358" t="s">
        <v>349</v>
      </c>
      <c r="E635" s="343"/>
      <c r="F635" s="401" t="str">
        <f t="shared" si="15"/>
        <v>7810</v>
      </c>
      <c r="L635" s="330"/>
      <c r="M635" s="344" t="s">
        <v>191</v>
      </c>
      <c r="O635" s="401" t="str">
        <f t="shared" si="17"/>
        <v>7611</v>
      </c>
      <c r="R635" s="358" t="s">
        <v>349</v>
      </c>
      <c r="S635"/>
    </row>
    <row r="636" spans="1:19" ht="15" thickBot="1">
      <c r="A636" s="401">
        <v>127</v>
      </c>
      <c r="B636" s="359" t="s">
        <v>307</v>
      </c>
      <c r="C636" s="359"/>
      <c r="D636" s="359" t="s">
        <v>307</v>
      </c>
      <c r="E636" s="344"/>
      <c r="F636" s="401" t="str">
        <f t="shared" si="15"/>
        <v>7811</v>
      </c>
      <c r="M636" s="393" t="s">
        <v>803</v>
      </c>
      <c r="O636" s="401" t="str">
        <f t="shared" si="17"/>
        <v>0121</v>
      </c>
      <c r="R636" s="359" t="s">
        <v>307</v>
      </c>
      <c r="S636"/>
    </row>
    <row r="637" spans="1:19" ht="15" thickBot="1">
      <c r="A637" s="401">
        <v>126</v>
      </c>
      <c r="B637" s="358" t="s">
        <v>288</v>
      </c>
      <c r="C637" s="358"/>
      <c r="D637" s="358" t="s">
        <v>288</v>
      </c>
      <c r="E637" s="343"/>
      <c r="F637" s="401" t="str">
        <f t="shared" si="15"/>
        <v>7812</v>
      </c>
      <c r="M637" s="407" t="s">
        <v>773</v>
      </c>
      <c r="O637" s="401" t="str">
        <f t="shared" si="17"/>
        <v>4436</v>
      </c>
      <c r="R637" s="358" t="s">
        <v>288</v>
      </c>
      <c r="S637"/>
    </row>
    <row r="638" spans="1:19" ht="15" thickBot="1">
      <c r="A638" s="401">
        <v>125</v>
      </c>
      <c r="B638" s="358" t="s">
        <v>251</v>
      </c>
      <c r="C638" s="358"/>
      <c r="D638" s="358" t="s">
        <v>251</v>
      </c>
      <c r="E638" s="343"/>
      <c r="F638" s="401" t="str">
        <f t="shared" si="15"/>
        <v>7813</v>
      </c>
      <c r="M638" s="409" t="s">
        <v>737</v>
      </c>
      <c r="O638" s="401" t="str">
        <f t="shared" si="17"/>
        <v>7602</v>
      </c>
      <c r="R638" s="358" t="s">
        <v>251</v>
      </c>
      <c r="S638"/>
    </row>
    <row r="639" spans="1:19" ht="15" thickBot="1">
      <c r="A639" s="401">
        <v>126</v>
      </c>
      <c r="B639" s="359" t="s">
        <v>273</v>
      </c>
      <c r="C639" s="359"/>
      <c r="D639" s="359" t="s">
        <v>273</v>
      </c>
      <c r="E639" s="344"/>
      <c r="F639" s="401" t="str">
        <f t="shared" si="15"/>
        <v>7815</v>
      </c>
      <c r="M639" s="409" t="s">
        <v>758</v>
      </c>
      <c r="O639" s="401" t="str">
        <f t="shared" si="17"/>
        <v>7754</v>
      </c>
      <c r="R639" s="359" t="s">
        <v>273</v>
      </c>
      <c r="S639"/>
    </row>
    <row r="640" spans="1:19" ht="15" thickBot="1">
      <c r="A640" s="401">
        <v>128</v>
      </c>
      <c r="B640" s="356" t="s">
        <v>351</v>
      </c>
      <c r="C640" s="356"/>
      <c r="D640" s="356" t="s">
        <v>351</v>
      </c>
      <c r="E640" s="343"/>
      <c r="F640" s="401" t="str">
        <f t="shared" si="15"/>
        <v>7816</v>
      </c>
      <c r="L640" s="334"/>
      <c r="M640" s="343" t="s">
        <v>300</v>
      </c>
      <c r="O640" s="401" t="str">
        <f t="shared" si="17"/>
        <v>0046</v>
      </c>
      <c r="R640" s="356" t="s">
        <v>351</v>
      </c>
      <c r="S640"/>
    </row>
    <row r="641" spans="1:21" ht="15" thickBot="1">
      <c r="A641" s="401">
        <v>126</v>
      </c>
      <c r="B641" s="355" t="s">
        <v>274</v>
      </c>
      <c r="C641" s="355"/>
      <c r="D641" s="355" t="s">
        <v>274</v>
      </c>
      <c r="E641" s="344"/>
      <c r="F641" s="401" t="str">
        <f t="shared" ref="F641:F647" si="18">RIGHT(D641, LEN(D641)-6)</f>
        <v>7817</v>
      </c>
      <c r="M641" s="409" t="s">
        <v>759</v>
      </c>
      <c r="O641" s="401" t="str">
        <f t="shared" si="17"/>
        <v>7755</v>
      </c>
      <c r="R641" s="355" t="s">
        <v>274</v>
      </c>
      <c r="S641"/>
    </row>
    <row r="642" spans="1:21" ht="15" thickBot="1">
      <c r="A642" s="401">
        <v>125</v>
      </c>
      <c r="B642" s="358" t="s">
        <v>254</v>
      </c>
      <c r="C642" s="358"/>
      <c r="D642" s="358" t="s">
        <v>254</v>
      </c>
      <c r="E642" s="343"/>
      <c r="F642" s="401" t="str">
        <f t="shared" si="18"/>
        <v>7818</v>
      </c>
      <c r="M642" s="409" t="s">
        <v>738</v>
      </c>
      <c r="O642" s="401" t="str">
        <f t="shared" si="17"/>
        <v>7654</v>
      </c>
      <c r="R642" s="358" t="s">
        <v>254</v>
      </c>
      <c r="S642"/>
    </row>
    <row r="643" spans="1:21" ht="15" thickBot="1">
      <c r="A643" s="401">
        <v>127</v>
      </c>
      <c r="B643" s="359" t="s">
        <v>313</v>
      </c>
      <c r="C643" s="359"/>
      <c r="D643" s="359" t="s">
        <v>313</v>
      </c>
      <c r="E643" s="344"/>
      <c r="F643" s="401" t="str">
        <f t="shared" si="18"/>
        <v>7821</v>
      </c>
      <c r="M643" s="393" t="s">
        <v>794</v>
      </c>
      <c r="O643" s="401" t="str">
        <f t="shared" si="17"/>
        <v>4704</v>
      </c>
      <c r="R643" s="359" t="s">
        <v>313</v>
      </c>
      <c r="S643"/>
    </row>
    <row r="644" spans="1:21" ht="15" thickBot="1">
      <c r="A644" s="401">
        <v>127</v>
      </c>
      <c r="B644" s="359" t="s">
        <v>314</v>
      </c>
      <c r="C644" s="359"/>
      <c r="D644" s="359" t="s">
        <v>314</v>
      </c>
      <c r="E644" s="344"/>
      <c r="F644" s="401" t="str">
        <f t="shared" si="18"/>
        <v>7822</v>
      </c>
      <c r="M644" s="409" t="s">
        <v>789</v>
      </c>
      <c r="O644" s="401" t="str">
        <f t="shared" si="17"/>
        <v>7661</v>
      </c>
      <c r="R644" s="359" t="s">
        <v>314</v>
      </c>
      <c r="S644"/>
    </row>
    <row r="645" spans="1:21" ht="15" thickBot="1">
      <c r="A645" s="401">
        <v>126</v>
      </c>
      <c r="B645" s="359" t="s">
        <v>275</v>
      </c>
      <c r="C645" s="359"/>
      <c r="D645" s="359" t="s">
        <v>275</v>
      </c>
      <c r="E645" s="344"/>
      <c r="F645" s="401" t="str">
        <f t="shared" si="18"/>
        <v>7823</v>
      </c>
      <c r="M645" s="407" t="s">
        <v>760</v>
      </c>
      <c r="O645" s="401" t="str">
        <f t="shared" si="17"/>
        <v>4224</v>
      </c>
      <c r="R645" s="359" t="s">
        <v>275</v>
      </c>
      <c r="S645"/>
    </row>
    <row r="646" spans="1:21" ht="15" thickBot="1">
      <c r="A646" s="401">
        <v>126</v>
      </c>
      <c r="B646" s="358" t="s">
        <v>289</v>
      </c>
      <c r="C646" s="358"/>
      <c r="D646" s="358" t="s">
        <v>289</v>
      </c>
      <c r="E646" s="343"/>
      <c r="F646" s="401" t="str">
        <f t="shared" si="18"/>
        <v>7824</v>
      </c>
      <c r="M646" s="407" t="s">
        <v>774</v>
      </c>
      <c r="O646" s="401" t="str">
        <f t="shared" si="17"/>
        <v>4688</v>
      </c>
      <c r="R646" s="358" t="s">
        <v>289</v>
      </c>
      <c r="S646"/>
    </row>
    <row r="647" spans="1:21" ht="15" thickBot="1">
      <c r="A647" s="401">
        <v>128</v>
      </c>
      <c r="B647" s="358" t="s">
        <v>350</v>
      </c>
      <c r="C647" s="358"/>
      <c r="D647" s="358" t="s">
        <v>350</v>
      </c>
      <c r="E647" s="343"/>
      <c r="F647" s="401" t="str">
        <f t="shared" si="18"/>
        <v>7825</v>
      </c>
      <c r="L647" s="334"/>
      <c r="M647" s="344" t="s">
        <v>165</v>
      </c>
      <c r="O647" s="401" t="str">
        <f t="shared" si="17"/>
        <v>7609</v>
      </c>
      <c r="R647" s="358" t="s">
        <v>350</v>
      </c>
      <c r="S647"/>
    </row>
    <row r="648" spans="1:21" ht="15" thickBot="1">
      <c r="A648" s="401">
        <v>138</v>
      </c>
      <c r="B648" s="358" t="s">
        <v>995</v>
      </c>
      <c r="C648" s="358"/>
      <c r="D648" s="358" t="s">
        <v>995</v>
      </c>
      <c r="E648" s="343"/>
      <c r="F648" s="401" t="s">
        <v>1022</v>
      </c>
      <c r="R648" s="358" t="s">
        <v>995</v>
      </c>
      <c r="S648"/>
    </row>
    <row r="649" spans="1:21" ht="15" thickBot="1">
      <c r="B649" s="358"/>
      <c r="C649" s="358"/>
      <c r="D649" s="358"/>
      <c r="E649" s="343"/>
      <c r="R649" s="358">
        <f>COUNTA(R1:R648)</f>
        <v>648</v>
      </c>
      <c r="S649" s="358">
        <f>COUNTA(S1:S648)</f>
        <v>568</v>
      </c>
      <c r="U649" s="401">
        <f>R649-S649</f>
        <v>80</v>
      </c>
    </row>
    <row r="650" spans="1:21" ht="15" thickBot="1">
      <c r="B650" s="351"/>
      <c r="C650" s="351"/>
      <c r="D650" s="351"/>
      <c r="E650" s="405"/>
      <c r="L650" s="334" t="s">
        <v>252</v>
      </c>
      <c r="M650" s="406" t="s">
        <v>78</v>
      </c>
      <c r="O650" s="401" t="str">
        <f t="shared" ref="O650:O655" si="19">RIGHT(M650, LEN(M650)-6)</f>
        <v>4667</v>
      </c>
      <c r="R650" s="358"/>
      <c r="S650" s="358"/>
    </row>
    <row r="651" spans="1:21" ht="15" thickBot="1">
      <c r="B651" s="338"/>
      <c r="C651" s="338"/>
      <c r="D651" s="338"/>
      <c r="E651" s="342"/>
      <c r="L651" s="334" t="s">
        <v>252</v>
      </c>
      <c r="M651" s="344" t="s">
        <v>545</v>
      </c>
      <c r="O651" s="401" t="str">
        <f t="shared" si="19"/>
        <v>0035</v>
      </c>
      <c r="R651" s="351"/>
      <c r="S651" s="351"/>
    </row>
    <row r="652" spans="1:21" ht="15" thickBot="1">
      <c r="B652" s="351"/>
      <c r="C652" s="351"/>
      <c r="D652" s="351"/>
      <c r="E652" s="405"/>
      <c r="M652" s="407" t="s">
        <v>741</v>
      </c>
      <c r="O652" s="401" t="str">
        <f t="shared" si="19"/>
        <v>7676</v>
      </c>
      <c r="R652" s="338"/>
      <c r="S652" s="338"/>
    </row>
    <row r="653" spans="1:21" ht="15" thickBot="1">
      <c r="B653" s="351"/>
      <c r="C653" s="351"/>
      <c r="D653" s="351"/>
      <c r="E653" s="341"/>
      <c r="M653" s="407" t="s">
        <v>779</v>
      </c>
      <c r="O653" s="401" t="str">
        <f t="shared" si="19"/>
        <v>7722</v>
      </c>
      <c r="R653" s="351"/>
      <c r="S653" s="351"/>
    </row>
    <row r="654" spans="1:21" ht="15" thickBot="1">
      <c r="B654" s="338"/>
      <c r="C654" s="338"/>
      <c r="D654" s="338"/>
      <c r="E654" s="342"/>
      <c r="M654" s="393" t="s">
        <v>826</v>
      </c>
      <c r="O654" s="401" t="str">
        <f t="shared" si="19"/>
        <v>0016</v>
      </c>
      <c r="R654" s="351"/>
      <c r="S654" s="351"/>
    </row>
    <row r="655" spans="1:21" ht="15" thickBot="1">
      <c r="B655" s="351"/>
      <c r="C655" s="351"/>
      <c r="D655" s="351"/>
      <c r="E655" s="405"/>
      <c r="L655" s="334"/>
      <c r="M655" s="344" t="s">
        <v>456</v>
      </c>
      <c r="O655" s="401" t="str">
        <f t="shared" si="19"/>
        <v>0193</v>
      </c>
      <c r="R655" s="338"/>
      <c r="S655" s="338"/>
    </row>
    <row r="656" spans="1:21" ht="15" thickBot="1">
      <c r="B656" s="351"/>
      <c r="C656" s="351"/>
      <c r="D656" s="351"/>
      <c r="E656" s="341"/>
      <c r="R656" s="351"/>
      <c r="S656" s="351"/>
    </row>
    <row r="657" spans="1:19" ht="15" thickBot="1">
      <c r="B657" s="338"/>
      <c r="C657" s="338"/>
      <c r="D657" s="338"/>
      <c r="E657" s="342"/>
      <c r="R657" s="351"/>
      <c r="S657" s="351"/>
    </row>
    <row r="658" spans="1:19" ht="15" thickBot="1">
      <c r="B658" s="338"/>
      <c r="C658" s="338"/>
      <c r="D658" s="338"/>
      <c r="E658" s="342"/>
      <c r="R658" s="338"/>
      <c r="S658" s="338"/>
    </row>
    <row r="659" spans="1:19" ht="15" thickBot="1">
      <c r="B659" s="351"/>
      <c r="C659" s="351"/>
      <c r="D659" s="351"/>
      <c r="E659" s="341"/>
      <c r="R659" s="338"/>
      <c r="S659" s="338"/>
    </row>
    <row r="660" spans="1:19" ht="15" thickBot="1">
      <c r="B660" s="351"/>
      <c r="C660" s="351"/>
      <c r="D660" s="351"/>
      <c r="E660" s="405"/>
      <c r="R660" s="351"/>
      <c r="S660" s="351"/>
    </row>
    <row r="661" spans="1:19" ht="15" thickBot="1">
      <c r="B661" s="351"/>
      <c r="C661" s="351"/>
      <c r="D661" s="351"/>
      <c r="E661" s="341"/>
      <c r="R661" s="351"/>
      <c r="S661" s="351"/>
    </row>
    <row r="662" spans="1:19" ht="15" thickBot="1">
      <c r="B662" s="351"/>
      <c r="C662" s="351"/>
      <c r="D662" s="351"/>
      <c r="E662" s="341"/>
      <c r="R662" s="351"/>
      <c r="S662" s="351"/>
    </row>
    <row r="663" spans="1:19" ht="15" thickBot="1">
      <c r="B663" s="351"/>
      <c r="C663" s="351"/>
      <c r="D663" s="351"/>
      <c r="E663" s="341"/>
      <c r="R663" s="351"/>
      <c r="S663" s="351"/>
    </row>
    <row r="664" spans="1:19" ht="15" thickBot="1">
      <c r="B664" s="351"/>
      <c r="C664" s="351"/>
      <c r="D664" s="351"/>
      <c r="E664" s="341"/>
      <c r="R664" s="351"/>
      <c r="S664" s="351"/>
    </row>
    <row r="665" spans="1:19" ht="15" thickBot="1">
      <c r="B665" s="401">
        <f>COUNTA(B1:B664)</f>
        <v>648</v>
      </c>
      <c r="R665" s="351"/>
      <c r="S665" s="351"/>
    </row>
    <row r="668" spans="1:19" ht="18" customHeight="1">
      <c r="A668" s="401">
        <v>1</v>
      </c>
    </row>
    <row r="669" spans="1:19">
      <c r="A669" s="401">
        <v>2</v>
      </c>
      <c r="B669" s="401">
        <f>A669+$A$668</f>
        <v>3</v>
      </c>
      <c r="C669" s="401">
        <f>B669+$A$668</f>
        <v>4</v>
      </c>
    </row>
    <row r="676" spans="3:3">
      <c r="C676" s="401">
        <v>1</v>
      </c>
    </row>
  </sheetData>
  <pageMargins left="0.7" right="0.7" top="0.75" bottom="0.75" header="0.3" footer="0.3"/>
  <pageSetup paperSize="17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sqref="A1:LD46"/>
    </sheetView>
  </sheetViews>
  <sheetFormatPr defaultRowHeight="14.25"/>
  <sheetData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C2:N18"/>
  <sheetViews>
    <sheetView zoomScale="80" zoomScaleNormal="80" workbookViewId="0">
      <selection activeCell="F17" sqref="F17"/>
    </sheetView>
  </sheetViews>
  <sheetFormatPr defaultRowHeight="14.25"/>
  <cols>
    <col min="4" max="4" width="19" customWidth="1"/>
    <col min="8" max="8" width="15.5" customWidth="1"/>
    <col min="11" max="11" width="9" style="401"/>
    <col min="13" max="13" width="15.25" bestFit="1" customWidth="1"/>
  </cols>
  <sheetData>
    <row r="2" spans="3:14" ht="15" thickBot="1"/>
    <row r="3" spans="3:14" ht="23.25">
      <c r="C3" s="771" t="s">
        <v>1107</v>
      </c>
      <c r="D3" s="771" t="s">
        <v>1108</v>
      </c>
      <c r="E3" s="771" t="s">
        <v>1109</v>
      </c>
      <c r="F3" s="771" t="s">
        <v>1110</v>
      </c>
      <c r="G3" s="771" t="s">
        <v>66</v>
      </c>
      <c r="H3" s="771" t="s">
        <v>1111</v>
      </c>
      <c r="I3" s="767" t="s">
        <v>1112</v>
      </c>
      <c r="J3" s="769" t="s">
        <v>1113</v>
      </c>
      <c r="K3" s="771" t="s">
        <v>1121</v>
      </c>
      <c r="L3" s="771" t="s">
        <v>1120</v>
      </c>
      <c r="M3" s="504"/>
      <c r="N3" s="505" t="s">
        <v>1114</v>
      </c>
    </row>
    <row r="4" spans="3:14" ht="32.25" thickBot="1">
      <c r="C4" s="772"/>
      <c r="D4" s="772"/>
      <c r="E4" s="772"/>
      <c r="F4" s="772"/>
      <c r="G4" s="772"/>
      <c r="H4" s="772"/>
      <c r="I4" s="768"/>
      <c r="J4" s="770"/>
      <c r="K4" s="772"/>
      <c r="L4" s="772"/>
      <c r="M4" s="504"/>
      <c r="N4" s="506" t="s">
        <v>1115</v>
      </c>
    </row>
    <row r="5" spans="3:14" ht="49.5">
      <c r="C5" s="507" t="s">
        <v>1116</v>
      </c>
      <c r="D5" s="508">
        <v>5322121</v>
      </c>
      <c r="E5" s="509">
        <v>347</v>
      </c>
      <c r="F5" s="509"/>
      <c r="G5" s="509">
        <v>200</v>
      </c>
      <c r="H5" s="509">
        <v>0</v>
      </c>
      <c r="I5" s="509">
        <v>-12</v>
      </c>
      <c r="J5" s="509">
        <v>-28</v>
      </c>
      <c r="K5" s="522">
        <f>E5+F5+G5+H5-I5-J5</f>
        <v>587</v>
      </c>
      <c r="L5" s="510">
        <f>SUM(E5:J5)</f>
        <v>507</v>
      </c>
      <c r="M5" s="511"/>
      <c r="N5" s="512">
        <v>135</v>
      </c>
    </row>
    <row r="6" spans="3:14" ht="34.5">
      <c r="C6" s="513" t="s">
        <v>943</v>
      </c>
      <c r="D6" s="514">
        <v>318101</v>
      </c>
      <c r="E6" s="515">
        <v>347</v>
      </c>
      <c r="F6" s="515">
        <v>236</v>
      </c>
      <c r="G6" s="515">
        <v>209</v>
      </c>
      <c r="H6" s="515">
        <v>56</v>
      </c>
      <c r="I6" s="515">
        <v>-9</v>
      </c>
      <c r="J6" s="515">
        <v>-28</v>
      </c>
      <c r="K6" s="522">
        <f t="shared" ref="K6:K12" si="0">E6+F6+G6+H6-I6-J6</f>
        <v>885</v>
      </c>
      <c r="L6" s="515">
        <f t="shared" ref="L6:L12" si="1">SUM(E6:J6)</f>
        <v>811</v>
      </c>
      <c r="M6" s="511">
        <f>K6-772</f>
        <v>113</v>
      </c>
      <c r="N6" s="515">
        <v>138</v>
      </c>
    </row>
    <row r="7" spans="3:14" ht="23.25">
      <c r="C7" s="516" t="s">
        <v>942</v>
      </c>
      <c r="D7" s="517">
        <v>5317974</v>
      </c>
      <c r="E7" s="518">
        <v>347</v>
      </c>
      <c r="F7" s="518"/>
      <c r="G7" s="518">
        <v>200</v>
      </c>
      <c r="H7" s="518">
        <v>316</v>
      </c>
      <c r="I7" s="518">
        <v>-12</v>
      </c>
      <c r="J7" s="518">
        <v>-28</v>
      </c>
      <c r="K7" s="522">
        <f t="shared" si="0"/>
        <v>903</v>
      </c>
      <c r="L7" s="518">
        <f t="shared" si="1"/>
        <v>823</v>
      </c>
      <c r="M7" s="511">
        <f>K7-769</f>
        <v>134</v>
      </c>
      <c r="N7" s="518">
        <v>136</v>
      </c>
    </row>
    <row r="8" spans="3:14" ht="23.25">
      <c r="C8" s="513" t="s">
        <v>944</v>
      </c>
      <c r="D8" s="514">
        <v>5317975</v>
      </c>
      <c r="E8" s="515">
        <v>347</v>
      </c>
      <c r="F8" s="515"/>
      <c r="G8" s="515">
        <v>200</v>
      </c>
      <c r="H8" s="515">
        <v>364</v>
      </c>
      <c r="I8" s="515">
        <v>-12</v>
      </c>
      <c r="J8" s="515">
        <v>-28</v>
      </c>
      <c r="K8" s="522">
        <f t="shared" si="0"/>
        <v>951</v>
      </c>
      <c r="L8" s="515">
        <f t="shared" si="1"/>
        <v>871</v>
      </c>
      <c r="M8" s="511">
        <f>K8-891</f>
        <v>60</v>
      </c>
      <c r="N8" s="515">
        <v>137</v>
      </c>
    </row>
    <row r="9" spans="3:14" ht="23.25">
      <c r="C9" s="516" t="s">
        <v>1117</v>
      </c>
      <c r="D9" s="517" t="s">
        <v>1118</v>
      </c>
      <c r="E9" s="518">
        <v>347</v>
      </c>
      <c r="F9" s="518"/>
      <c r="G9" s="518">
        <v>200</v>
      </c>
      <c r="H9" s="518">
        <v>158</v>
      </c>
      <c r="I9" s="518">
        <v>-12</v>
      </c>
      <c r="J9" s="518">
        <v>-28</v>
      </c>
      <c r="K9" s="522">
        <f t="shared" si="0"/>
        <v>745</v>
      </c>
      <c r="L9" s="518">
        <f t="shared" si="1"/>
        <v>665</v>
      </c>
      <c r="M9" s="511">
        <f>K9-534</f>
        <v>211</v>
      </c>
      <c r="N9" s="518" t="s">
        <v>1119</v>
      </c>
    </row>
    <row r="10" spans="3:14" ht="34.5">
      <c r="C10" s="513" t="s">
        <v>959</v>
      </c>
      <c r="D10" s="514">
        <v>5313064</v>
      </c>
      <c r="E10" s="515">
        <v>347</v>
      </c>
      <c r="F10" s="515"/>
      <c r="G10" s="515">
        <v>200</v>
      </c>
      <c r="H10" s="515">
        <v>1311</v>
      </c>
      <c r="I10" s="515">
        <v>-12</v>
      </c>
      <c r="J10" s="515">
        <v>-28</v>
      </c>
      <c r="K10" s="522">
        <f t="shared" si="0"/>
        <v>1898</v>
      </c>
      <c r="L10" s="515">
        <f>SUM(E10:J10)</f>
        <v>1818</v>
      </c>
      <c r="M10" s="511">
        <f>K10-1971</f>
        <v>-73</v>
      </c>
      <c r="N10" s="515">
        <v>219</v>
      </c>
    </row>
    <row r="11" spans="3:14" ht="23.25">
      <c r="C11" s="516" t="s">
        <v>960</v>
      </c>
      <c r="D11" s="517">
        <v>5322266</v>
      </c>
      <c r="E11" s="518">
        <v>347</v>
      </c>
      <c r="F11" s="518"/>
      <c r="G11" s="518">
        <v>200</v>
      </c>
      <c r="H11" s="518">
        <v>1394</v>
      </c>
      <c r="I11" s="518">
        <v>-12</v>
      </c>
      <c r="J11" s="518">
        <v>-28</v>
      </c>
      <c r="K11" s="522">
        <f t="shared" si="0"/>
        <v>1981</v>
      </c>
      <c r="L11" s="518">
        <f t="shared" si="1"/>
        <v>1901</v>
      </c>
      <c r="M11" s="511">
        <f>1981-1928</f>
        <v>53</v>
      </c>
      <c r="N11" s="518">
        <v>223</v>
      </c>
    </row>
    <row r="12" spans="3:14" ht="35.25" thickBot="1">
      <c r="C12" s="519" t="s">
        <v>961</v>
      </c>
      <c r="D12" s="520">
        <v>5313061</v>
      </c>
      <c r="E12" s="521">
        <f>347*2</f>
        <v>694</v>
      </c>
      <c r="F12" s="521"/>
      <c r="G12" s="521">
        <f>200*2</f>
        <v>400</v>
      </c>
      <c r="H12" s="521">
        <v>1375</v>
      </c>
      <c r="I12" s="521">
        <v>-24</v>
      </c>
      <c r="J12" s="521">
        <v>-56</v>
      </c>
      <c r="K12" s="522">
        <f t="shared" si="0"/>
        <v>2549</v>
      </c>
      <c r="L12" s="521">
        <f t="shared" si="1"/>
        <v>2389</v>
      </c>
      <c r="M12" s="511">
        <f>K12-2801</f>
        <v>-252</v>
      </c>
      <c r="N12" s="521">
        <v>163</v>
      </c>
    </row>
    <row r="15" spans="3:14">
      <c r="M15" t="s">
        <v>1122</v>
      </c>
    </row>
    <row r="16" spans="3:14">
      <c r="M16" t="s">
        <v>1123</v>
      </c>
    </row>
    <row r="18" spans="13:13">
      <c r="M18" t="s">
        <v>1124</v>
      </c>
    </row>
  </sheetData>
  <mergeCells count="10">
    <mergeCell ref="I3:I4"/>
    <mergeCell ref="J3:J4"/>
    <mergeCell ref="L3:L4"/>
    <mergeCell ref="K3:K4"/>
    <mergeCell ref="C3:C4"/>
    <mergeCell ref="D3:D4"/>
    <mergeCell ref="E3:E4"/>
    <mergeCell ref="F3:F4"/>
    <mergeCell ref="G3:G4"/>
    <mergeCell ref="H3:H4"/>
  </mergeCells>
  <pageMargins left="0.7" right="0.7" top="0.75" bottom="0.75" header="0.3" footer="0.3"/>
  <pageSetup scale="68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I14:M17"/>
  <sheetViews>
    <sheetView workbookViewId="0">
      <selection activeCell="H12" sqref="H12"/>
    </sheetView>
  </sheetViews>
  <sheetFormatPr defaultRowHeight="14.25"/>
  <sheetData>
    <row r="14" spans="9:13" ht="15">
      <c r="I14" s="543" t="s">
        <v>1133</v>
      </c>
      <c r="J14" s="402"/>
      <c r="K14" s="402"/>
      <c r="L14" s="402"/>
      <c r="M14" s="402"/>
    </row>
    <row r="15" spans="9:13" ht="15">
      <c r="I15" s="543" t="s">
        <v>1134</v>
      </c>
      <c r="J15" s="402"/>
      <c r="K15" s="402"/>
      <c r="L15" s="402"/>
      <c r="M15" s="402"/>
    </row>
    <row r="16" spans="9:13" ht="15">
      <c r="I16" s="543" t="s">
        <v>1135</v>
      </c>
      <c r="J16" s="402"/>
      <c r="K16" s="402"/>
      <c r="L16" s="402"/>
      <c r="M16" s="402"/>
    </row>
    <row r="17" spans="9:13" ht="15">
      <c r="I17" s="543" t="s">
        <v>1136</v>
      </c>
      <c r="J17" s="402"/>
      <c r="K17" s="402"/>
      <c r="L17" s="402"/>
      <c r="M17" s="402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30"/>
  <sheetViews>
    <sheetView workbookViewId="0">
      <selection activeCell="H4" sqref="H4"/>
    </sheetView>
  </sheetViews>
  <sheetFormatPr defaultColWidth="9" defaultRowHeight="14.25"/>
  <cols>
    <col min="1" max="1" width="12.125" style="401" bestFit="1" customWidth="1"/>
    <col min="2" max="3" width="9" style="401"/>
    <col min="4" max="4" width="7.375" style="401" customWidth="1"/>
    <col min="5" max="10" width="9" style="401"/>
    <col min="11" max="11" width="14.875" style="401" customWidth="1"/>
    <col min="12" max="16384" width="9" style="401"/>
  </cols>
  <sheetData>
    <row r="1" spans="1:18">
      <c r="A1" s="401" t="s">
        <v>1156</v>
      </c>
      <c r="B1" s="401" t="s">
        <v>1157</v>
      </c>
      <c r="C1" s="401" t="s">
        <v>1158</v>
      </c>
      <c r="D1" s="401" t="s">
        <v>1159</v>
      </c>
      <c r="E1" s="401" t="s">
        <v>1160</v>
      </c>
    </row>
    <row r="2" spans="1:18">
      <c r="A2" s="401" t="s">
        <v>1161</v>
      </c>
      <c r="B2" s="401">
        <v>0</v>
      </c>
      <c r="D2" s="401">
        <f t="shared" ref="D2:D15" si="0">C2*B2</f>
        <v>0</v>
      </c>
      <c r="E2" s="401">
        <f t="shared" ref="E2:E15" si="1">(D2/$D$17)*$D$24</f>
        <v>0</v>
      </c>
    </row>
    <row r="3" spans="1:18">
      <c r="A3" s="401" t="s">
        <v>1001</v>
      </c>
      <c r="B3" s="401">
        <v>0</v>
      </c>
      <c r="D3" s="401">
        <f t="shared" si="0"/>
        <v>0</v>
      </c>
      <c r="E3" s="401">
        <f t="shared" si="1"/>
        <v>0</v>
      </c>
    </row>
    <row r="4" spans="1:18">
      <c r="A4" s="401" t="s">
        <v>1162</v>
      </c>
      <c r="B4" s="401">
        <v>0</v>
      </c>
      <c r="D4" s="401">
        <f t="shared" si="0"/>
        <v>0</v>
      </c>
      <c r="E4" s="401">
        <f t="shared" si="1"/>
        <v>0</v>
      </c>
    </row>
    <row r="5" spans="1:18">
      <c r="A5" s="401" t="s">
        <v>1163</v>
      </c>
      <c r="B5" s="410">
        <v>10</v>
      </c>
      <c r="C5" s="401">
        <v>42</v>
      </c>
      <c r="D5" s="401">
        <f t="shared" si="0"/>
        <v>420</v>
      </c>
      <c r="E5" s="401">
        <f t="shared" si="1"/>
        <v>0.875</v>
      </c>
      <c r="J5" s="773"/>
      <c r="K5" s="773"/>
      <c r="L5" s="773"/>
      <c r="M5" s="773"/>
      <c r="N5" s="773"/>
      <c r="O5" s="773"/>
      <c r="P5" s="773"/>
      <c r="Q5" s="773"/>
      <c r="R5" s="773"/>
    </row>
    <row r="6" spans="1:18">
      <c r="A6" s="401" t="s">
        <v>1164</v>
      </c>
      <c r="B6" s="410">
        <v>45</v>
      </c>
      <c r="C6" s="401">
        <v>42</v>
      </c>
      <c r="D6" s="401">
        <f t="shared" si="0"/>
        <v>1890</v>
      </c>
      <c r="E6" s="401">
        <f t="shared" si="1"/>
        <v>3.9375</v>
      </c>
      <c r="J6" s="548"/>
      <c r="K6" s="548"/>
      <c r="L6" s="548"/>
      <c r="M6" s="548"/>
      <c r="N6" s="548"/>
      <c r="O6" s="548"/>
      <c r="P6" s="548"/>
      <c r="Q6" s="548"/>
      <c r="R6" s="548"/>
    </row>
    <row r="7" spans="1:18">
      <c r="A7" s="401" t="s">
        <v>1165</v>
      </c>
      <c r="B7" s="401">
        <v>0</v>
      </c>
      <c r="C7" s="401">
        <v>42</v>
      </c>
      <c r="D7" s="401">
        <f t="shared" si="0"/>
        <v>0</v>
      </c>
      <c r="E7" s="401">
        <f t="shared" si="1"/>
        <v>0</v>
      </c>
      <c r="J7" s="548"/>
      <c r="K7" s="548"/>
      <c r="L7" s="548"/>
      <c r="M7" s="548"/>
      <c r="N7" s="548"/>
      <c r="O7" s="548"/>
      <c r="P7" s="548"/>
      <c r="Q7" s="548"/>
      <c r="R7" s="548"/>
    </row>
    <row r="8" spans="1:18">
      <c r="A8" s="401" t="s">
        <v>1166</v>
      </c>
      <c r="B8" s="401">
        <v>0</v>
      </c>
      <c r="C8" s="401">
        <v>42</v>
      </c>
      <c r="D8" s="401">
        <f t="shared" si="0"/>
        <v>0</v>
      </c>
      <c r="E8" s="401">
        <f t="shared" si="1"/>
        <v>0</v>
      </c>
      <c r="J8" s="548"/>
      <c r="K8" s="548"/>
      <c r="L8" s="548"/>
      <c r="M8" s="548"/>
      <c r="N8" s="548"/>
      <c r="O8" s="548"/>
      <c r="P8" s="548"/>
      <c r="Q8" s="548"/>
      <c r="R8" s="548"/>
    </row>
    <row r="9" spans="1:18">
      <c r="A9" s="401" t="s">
        <v>1167</v>
      </c>
      <c r="B9" s="401">
        <v>15</v>
      </c>
      <c r="C9" s="401">
        <v>42</v>
      </c>
      <c r="D9" s="401">
        <f t="shared" si="0"/>
        <v>630</v>
      </c>
      <c r="E9" s="401">
        <f t="shared" si="1"/>
        <v>1.3125</v>
      </c>
      <c r="J9" s="548"/>
      <c r="K9" s="548"/>
      <c r="L9" s="548"/>
      <c r="M9" s="548"/>
      <c r="N9" s="548"/>
      <c r="O9" s="548"/>
      <c r="P9" s="548"/>
      <c r="Q9" s="548"/>
      <c r="R9" s="548"/>
    </row>
    <row r="10" spans="1:18">
      <c r="A10" s="401" t="s">
        <v>1168</v>
      </c>
      <c r="B10" s="410">
        <v>30</v>
      </c>
      <c r="C10" s="401">
        <v>42</v>
      </c>
      <c r="D10" s="401">
        <f t="shared" si="0"/>
        <v>1260</v>
      </c>
      <c r="E10" s="401">
        <f t="shared" si="1"/>
        <v>2.625</v>
      </c>
      <c r="J10" s="548"/>
      <c r="K10" s="548"/>
      <c r="L10" s="548"/>
      <c r="M10" s="548"/>
      <c r="N10" s="548"/>
      <c r="O10" s="548"/>
      <c r="P10" s="548"/>
      <c r="Q10" s="548"/>
      <c r="R10" s="548"/>
    </row>
    <row r="11" spans="1:18">
      <c r="A11" s="401" t="s">
        <v>1169</v>
      </c>
      <c r="B11" s="401">
        <v>30</v>
      </c>
      <c r="C11" s="401">
        <v>42</v>
      </c>
      <c r="D11" s="401">
        <f t="shared" si="0"/>
        <v>1260</v>
      </c>
      <c r="E11" s="401">
        <f t="shared" si="1"/>
        <v>2.625</v>
      </c>
      <c r="J11" s="548"/>
      <c r="K11" s="548"/>
      <c r="L11" s="548"/>
      <c r="M11" s="548"/>
      <c r="N11" s="548"/>
      <c r="O11" s="548"/>
      <c r="P11" s="548"/>
      <c r="Q11" s="548"/>
      <c r="R11" s="548"/>
    </row>
    <row r="12" spans="1:18">
      <c r="A12" s="401" t="s">
        <v>1170</v>
      </c>
      <c r="B12" s="401">
        <v>30</v>
      </c>
      <c r="C12" s="401">
        <v>42</v>
      </c>
      <c r="D12" s="401">
        <f t="shared" si="0"/>
        <v>1260</v>
      </c>
      <c r="E12" s="401">
        <f t="shared" si="1"/>
        <v>2.625</v>
      </c>
      <c r="J12" s="548"/>
      <c r="K12" s="548"/>
      <c r="L12" s="548"/>
      <c r="M12" s="548"/>
      <c r="N12" s="548"/>
      <c r="O12" s="548"/>
      <c r="P12" s="548"/>
      <c r="Q12" s="548"/>
      <c r="R12" s="548"/>
    </row>
    <row r="13" spans="1:18">
      <c r="A13" s="401" t="s">
        <v>1171</v>
      </c>
      <c r="B13" s="410">
        <v>60</v>
      </c>
      <c r="C13" s="401">
        <v>42</v>
      </c>
      <c r="D13" s="401">
        <f t="shared" si="0"/>
        <v>2520</v>
      </c>
      <c r="E13" s="401">
        <f t="shared" si="1"/>
        <v>5.25</v>
      </c>
      <c r="J13" s="548"/>
      <c r="K13" s="548"/>
      <c r="L13" s="548"/>
      <c r="M13" s="548"/>
      <c r="N13" s="548"/>
      <c r="O13" s="548"/>
      <c r="P13" s="548"/>
      <c r="Q13" s="548"/>
      <c r="R13" s="548"/>
    </row>
    <row r="14" spans="1:18">
      <c r="A14" s="401" t="s">
        <v>1172</v>
      </c>
      <c r="B14" s="410">
        <v>85</v>
      </c>
      <c r="C14" s="401">
        <v>42</v>
      </c>
      <c r="D14" s="401">
        <f t="shared" si="0"/>
        <v>3570</v>
      </c>
      <c r="E14" s="401">
        <f t="shared" si="1"/>
        <v>7.4375</v>
      </c>
      <c r="J14" s="548"/>
      <c r="K14" s="548"/>
      <c r="L14" s="548"/>
      <c r="M14" s="548"/>
      <c r="N14" s="548"/>
      <c r="O14" s="548"/>
      <c r="P14" s="548"/>
      <c r="Q14" s="548"/>
      <c r="R14" s="548"/>
    </row>
    <row r="15" spans="1:18">
      <c r="A15" s="401" t="s">
        <v>35</v>
      </c>
      <c r="B15" s="401">
        <v>60</v>
      </c>
      <c r="C15" s="401">
        <v>42</v>
      </c>
      <c r="D15" s="401">
        <f t="shared" si="0"/>
        <v>2520</v>
      </c>
      <c r="E15" s="401">
        <f t="shared" si="1"/>
        <v>5.25</v>
      </c>
      <c r="J15" s="548"/>
      <c r="K15" s="548"/>
      <c r="L15" s="548"/>
      <c r="M15" s="548"/>
      <c r="N15" s="548"/>
      <c r="O15" s="548"/>
      <c r="P15" s="548"/>
      <c r="Q15" s="548"/>
      <c r="R15" s="548"/>
    </row>
    <row r="16" spans="1:18">
      <c r="J16" s="548"/>
      <c r="K16" s="548"/>
      <c r="L16" s="548"/>
      <c r="M16" s="548"/>
      <c r="N16" s="548"/>
      <c r="O16" s="548"/>
      <c r="P16" s="548"/>
      <c r="Q16" s="548"/>
      <c r="R16" s="548"/>
    </row>
    <row r="17" spans="1:17">
      <c r="A17" s="401" t="s">
        <v>1173</v>
      </c>
      <c r="B17" s="401">
        <v>24</v>
      </c>
      <c r="D17" s="401">
        <f>SUM(D2:D15)</f>
        <v>15330</v>
      </c>
      <c r="E17" s="401" t="s">
        <v>1174</v>
      </c>
    </row>
    <row r="18" spans="1:17">
      <c r="A18" s="401" t="s">
        <v>1175</v>
      </c>
      <c r="B18" s="401">
        <v>35</v>
      </c>
    </row>
    <row r="19" spans="1:17">
      <c r="A19" s="401" t="s">
        <v>1176</v>
      </c>
      <c r="B19" s="401">
        <f>B18*B17</f>
        <v>840</v>
      </c>
      <c r="D19" s="401">
        <v>8</v>
      </c>
      <c r="E19" s="401" t="s">
        <v>1177</v>
      </c>
    </row>
    <row r="20" spans="1:17">
      <c r="A20" s="401" t="s">
        <v>1178</v>
      </c>
      <c r="B20" s="401">
        <v>20</v>
      </c>
      <c r="D20" s="401">
        <f>D19*60</f>
        <v>480</v>
      </c>
      <c r="E20" s="401" t="s">
        <v>1179</v>
      </c>
      <c r="J20" s="401">
        <v>1</v>
      </c>
      <c r="L20" s="401">
        <v>2</v>
      </c>
      <c r="O20" s="401">
        <v>1</v>
      </c>
      <c r="Q20" s="401">
        <v>2</v>
      </c>
    </row>
    <row r="21" spans="1:17">
      <c r="A21" s="401" t="s">
        <v>1180</v>
      </c>
      <c r="B21" s="401">
        <f>B19/B20</f>
        <v>42</v>
      </c>
      <c r="D21" s="549">
        <v>1</v>
      </c>
      <c r="E21" s="401" t="s">
        <v>1181</v>
      </c>
      <c r="J21" s="401" t="s">
        <v>1182</v>
      </c>
      <c r="L21" s="401" t="s">
        <v>1183</v>
      </c>
    </row>
    <row r="22" spans="1:17">
      <c r="A22" s="401" t="s">
        <v>1184</v>
      </c>
      <c r="B22" s="401">
        <f>B21/3</f>
        <v>14</v>
      </c>
      <c r="D22" s="401">
        <f>D21*D20</f>
        <v>480</v>
      </c>
      <c r="E22" s="401" t="s">
        <v>1185</v>
      </c>
      <c r="J22" s="401" t="s">
        <v>1186</v>
      </c>
      <c r="L22" s="401" t="s">
        <v>1187</v>
      </c>
      <c r="O22" s="401" t="s">
        <v>1188</v>
      </c>
    </row>
    <row r="23" spans="1:17">
      <c r="J23" s="401" t="s">
        <v>1189</v>
      </c>
      <c r="L23" s="401" t="s">
        <v>1190</v>
      </c>
    </row>
    <row r="24" spans="1:17">
      <c r="D24" s="401">
        <f>D17/D22</f>
        <v>31.9375</v>
      </c>
      <c r="E24" s="401" t="s">
        <v>1191</v>
      </c>
      <c r="J24" s="401" t="s">
        <v>1192</v>
      </c>
      <c r="L24" s="401" t="s">
        <v>1192</v>
      </c>
    </row>
    <row r="25" spans="1:17">
      <c r="E25" s="401" t="s">
        <v>1195</v>
      </c>
      <c r="J25" s="401" t="s">
        <v>1192</v>
      </c>
      <c r="L25" s="401" t="s">
        <v>1192</v>
      </c>
    </row>
    <row r="27" spans="1:17">
      <c r="D27" s="401">
        <f>C15*5</f>
        <v>210</v>
      </c>
      <c r="E27" s="401" t="s">
        <v>1193</v>
      </c>
      <c r="L27" s="401" t="s">
        <v>1194</v>
      </c>
    </row>
    <row r="28" spans="1:17">
      <c r="L28" s="401" t="s">
        <v>1194</v>
      </c>
    </row>
    <row r="29" spans="1:17">
      <c r="L29" s="401" t="s">
        <v>1194</v>
      </c>
    </row>
    <row r="30" spans="1:17">
      <c r="L30" s="401" t="s">
        <v>1194</v>
      </c>
    </row>
  </sheetData>
  <mergeCells count="1">
    <mergeCell ref="J5:R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NEO 5322121</vt:lpstr>
      <vt:lpstr>Holiday Schedule</vt:lpstr>
      <vt:lpstr>NEO 5322121 Aggressive LTs</vt:lpstr>
      <vt:lpstr>QN Slow Moving</vt:lpstr>
      <vt:lpstr>YIELD</vt:lpstr>
      <vt:lpstr>EQN timeline</vt:lpstr>
      <vt:lpstr>NEO Inventory</vt:lpstr>
      <vt:lpstr>Sheet1</vt:lpstr>
      <vt:lpstr>Sheet1 (2)</vt:lpstr>
      <vt:lpstr>Sheet2</vt:lpstr>
      <vt:lpstr>Sheet3</vt:lpstr>
      <vt:lpstr>Sheet4</vt:lpstr>
      <vt:lpstr>Sheet5</vt:lpstr>
      <vt:lpstr>'NEO 5322121'!Print_Area</vt:lpstr>
      <vt:lpstr>'NEO 5322121 Aggressive LTs'!Print_Area</vt:lpstr>
      <vt:lpstr>'NEO 5322121'!Print_Titles</vt:lpstr>
      <vt:lpstr>'NEO 5322121 Aggressive LTs'!Print_Titles</vt:lpstr>
    </vt:vector>
  </TitlesOfParts>
  <Company>United Technologies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Ciampa</dc:creator>
  <cp:keywords>Unsure</cp:keywords>
  <cp:lastModifiedBy>Cody Normington - RGBSI</cp:lastModifiedBy>
  <cp:lastPrinted>2016-01-26T20:54:17Z</cp:lastPrinted>
  <dcterms:created xsi:type="dcterms:W3CDTF">2015-01-06T11:54:26Z</dcterms:created>
  <dcterms:modified xsi:type="dcterms:W3CDTF">2016-06-16T13:32:32Z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94b97164-614e-4e3a-b05f-4c45b85bf478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UTCTechnicalData">
    <vt:lpwstr>Unsure</vt:lpwstr>
  </property>
  <property fmtid="{D5CDD505-2E9C-101B-9397-08002B2CF9AE}" pid="5" name="UTCTechnicalDataKeyword">
    <vt:lpwstr>Unsure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ndCurrentDateCells_1" visible="true" label="FindCurrentDateCells" imageMso="ResultsPaneStartFindAndReplace" onAction="FindCurrentDateCells"/>
      </mso:documentControls>
    </mso:qat>
  </mso:ribbon>
</mso:customUI>
</file>